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chmi\Documents\!_Diplomová práce\"/>
    </mc:Choice>
  </mc:AlternateContent>
  <xr:revisionPtr revIDLastSave="0" documentId="13_ncr:1_{8E46E02A-2DEE-4D65-950C-86FC434E8688}" xr6:coauthVersionLast="44" xr6:coauthVersionMax="44" xr10:uidLastSave="{00000000-0000-0000-0000-000000000000}"/>
  <bookViews>
    <workbookView xWindow="-108" yWindow="-108" windowWidth="23256" windowHeight="12576" tabRatio="711" activeTab="2" xr2:uid="{00000000-000D-0000-FFFF-FFFF00000000}"/>
  </bookViews>
  <sheets>
    <sheet name="Grafy" sheetId="16" r:id="rId1"/>
    <sheet name="Souhrn" sheetId="13" r:id="rId2"/>
    <sheet name="2019" sheetId="3" r:id="rId3"/>
    <sheet name="2018" sheetId="2" r:id="rId4"/>
    <sheet name="2017" sheetId="4" r:id="rId5"/>
    <sheet name="2016" sheetId="5" r:id="rId6"/>
    <sheet name="2015" sheetId="6" r:id="rId7"/>
    <sheet name="2014" sheetId="7" r:id="rId8"/>
    <sheet name="2013" sheetId="8" r:id="rId9"/>
    <sheet name="2012" sheetId="9" r:id="rId10"/>
    <sheet name="2011" sheetId="10" r:id="rId11"/>
    <sheet name="2010" sheetId="11" r:id="rId12"/>
    <sheet name="Platy 19 vs. 10" sheetId="14" r:id="rId13"/>
    <sheet name="Rozpočtové položky" sheetId="12" r:id="rId14"/>
    <sheet name="Imaginace sloučování" sheetId="15" r:id="rId15"/>
  </sheets>
  <definedNames>
    <definedName name="_xlnm._FilterDatabase" localSheetId="11" hidden="1">'2010'!$A$8:$LE$8</definedName>
    <definedName name="_xlnm._FilterDatabase" localSheetId="10" hidden="1">'2011'!$A$8:$LA$8</definedName>
    <definedName name="_xlnm._FilterDatabase" localSheetId="9" hidden="1">'2012'!$A$8:$LK$8</definedName>
    <definedName name="_xlnm._FilterDatabase" localSheetId="8" hidden="1">'2013'!$A$8:$LG$8</definedName>
    <definedName name="_xlnm._FilterDatabase" localSheetId="7" hidden="1">'2014'!$A$8:$KW$8</definedName>
    <definedName name="_xlnm._FilterDatabase" localSheetId="6" hidden="1">'2015'!$A$8:$KU$8</definedName>
    <definedName name="_xlnm._FilterDatabase" localSheetId="5" hidden="1">'2016'!$A$8:$KJ$8</definedName>
    <definedName name="_xlnm._FilterDatabase" localSheetId="4" hidden="1">'2017'!$A$8:$KQ$8</definedName>
    <definedName name="_xlnm._FilterDatabase" localSheetId="3" hidden="1">'2018'!$A$8:$KS$8</definedName>
    <definedName name="_xlnm._FilterDatabase" localSheetId="2" hidden="1">'2019'!$A$8:$LI$8</definedName>
    <definedName name="_xlnm._FilterDatabase" localSheetId="13" hidden="1">'Rozpočtové položky'!$A$1:$J$570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1" i="15" l="1"/>
  <c r="E31" i="15"/>
  <c r="E28" i="15"/>
  <c r="E21" i="15"/>
  <c r="E14" i="15"/>
  <c r="E17" i="15"/>
  <c r="E6" i="15"/>
  <c r="E71" i="15"/>
  <c r="E69" i="15"/>
  <c r="E67" i="15"/>
  <c r="E64" i="15"/>
  <c r="E58" i="15"/>
  <c r="E55" i="15"/>
  <c r="E52" i="15"/>
  <c r="E50" i="15"/>
  <c r="E47" i="15"/>
  <c r="E45" i="15"/>
  <c r="E39" i="15"/>
  <c r="E37" i="15"/>
  <c r="E34" i="15"/>
  <c r="E24" i="15"/>
  <c r="E12" i="15"/>
  <c r="E9" i="15"/>
  <c r="E2" i="15"/>
  <c r="M6" i="14" l="1"/>
  <c r="M10" i="14"/>
  <c r="D8" i="14"/>
  <c r="E8" i="14"/>
  <c r="F8" i="14"/>
  <c r="G8" i="14"/>
  <c r="H8" i="14"/>
  <c r="I8" i="14"/>
  <c r="J8" i="14"/>
  <c r="K8" i="14"/>
  <c r="L8" i="14"/>
  <c r="M8" i="14"/>
  <c r="C8" i="14"/>
  <c r="M4" i="14"/>
  <c r="D4" i="14"/>
  <c r="E4" i="14"/>
  <c r="F4" i="14"/>
  <c r="G4" i="14"/>
  <c r="H4" i="14"/>
  <c r="I4" i="14"/>
  <c r="J4" i="14"/>
  <c r="K4" i="14"/>
  <c r="L4" i="14"/>
  <c r="C4" i="14"/>
  <c r="L10" i="14"/>
  <c r="K10" i="14"/>
  <c r="AF73" i="9" l="1"/>
  <c r="AF76" i="11"/>
  <c r="AF58" i="3"/>
  <c r="AF56" i="2"/>
  <c r="AF10" i="4"/>
  <c r="AG10" i="4" s="1"/>
  <c r="AF11" i="4"/>
  <c r="AG11" i="4" s="1"/>
  <c r="AF12" i="4"/>
  <c r="AG12" i="4" s="1"/>
  <c r="AF13" i="4"/>
  <c r="AG13" i="4"/>
  <c r="AF14" i="4"/>
  <c r="AG14" i="4" s="1"/>
  <c r="AF15" i="4"/>
  <c r="AG15" i="4" s="1"/>
  <c r="AF16" i="4"/>
  <c r="AG16" i="4"/>
  <c r="AF17" i="4"/>
  <c r="AG17" i="4" s="1"/>
  <c r="AF18" i="4"/>
  <c r="AG18" i="4" s="1"/>
  <c r="AF19" i="4"/>
  <c r="AG19" i="4" s="1"/>
  <c r="AF20" i="4"/>
  <c r="AG20" i="4" s="1"/>
  <c r="AF21" i="4"/>
  <c r="AG21" i="4"/>
  <c r="AF22" i="4"/>
  <c r="AG22" i="4" s="1"/>
  <c r="AF23" i="4"/>
  <c r="AG23" i="4" s="1"/>
  <c r="AF24" i="4"/>
  <c r="AG24" i="4"/>
  <c r="AF25" i="4"/>
  <c r="AG25" i="4" s="1"/>
  <c r="AF26" i="4"/>
  <c r="AG26" i="4" s="1"/>
  <c r="AF27" i="4"/>
  <c r="AG27" i="4" s="1"/>
  <c r="AF28" i="4"/>
  <c r="AG28" i="4" s="1"/>
  <c r="AF29" i="4"/>
  <c r="AG29" i="4"/>
  <c r="AF30" i="4"/>
  <c r="AG30" i="4" s="1"/>
  <c r="AF31" i="4"/>
  <c r="AG31" i="4" s="1"/>
  <c r="AF32" i="4"/>
  <c r="AG32" i="4"/>
  <c r="AF33" i="4"/>
  <c r="AG33" i="4" s="1"/>
  <c r="AF34" i="4"/>
  <c r="AG34" i="4" s="1"/>
  <c r="AF35" i="4"/>
  <c r="AG35" i="4" s="1"/>
  <c r="AF36" i="4"/>
  <c r="AG36" i="4" s="1"/>
  <c r="AF37" i="4"/>
  <c r="AG37" i="4"/>
  <c r="AF38" i="4"/>
  <c r="AG38" i="4" s="1"/>
  <c r="AF39" i="4"/>
  <c r="AG39" i="4" s="1"/>
  <c r="AF40" i="4"/>
  <c r="AG40" i="4"/>
  <c r="AF41" i="4"/>
  <c r="AG41" i="4" s="1"/>
  <c r="AF42" i="4"/>
  <c r="AG42" i="4" s="1"/>
  <c r="AF43" i="4"/>
  <c r="AG43" i="4" s="1"/>
  <c r="AF44" i="4"/>
  <c r="AG44" i="4" s="1"/>
  <c r="AF45" i="4"/>
  <c r="AG45" i="4"/>
  <c r="AF46" i="4"/>
  <c r="AG46" i="4" s="1"/>
  <c r="AF47" i="4"/>
  <c r="AG47" i="4" s="1"/>
  <c r="AF48" i="4"/>
  <c r="AG48" i="4" s="1"/>
  <c r="AF49" i="4"/>
  <c r="AG49" i="4" s="1"/>
  <c r="AF50" i="4"/>
  <c r="AG50" i="4" s="1"/>
  <c r="AF51" i="4"/>
  <c r="AG51" i="4" s="1"/>
  <c r="AF52" i="4"/>
  <c r="AG52" i="4" s="1"/>
  <c r="AF53" i="4"/>
  <c r="AG53" i="4" s="1"/>
  <c r="AF54" i="4"/>
  <c r="AG54" i="4" s="1"/>
  <c r="AF55" i="4"/>
  <c r="AG55" i="4" s="1"/>
  <c r="AF56" i="4"/>
  <c r="AG56" i="4" s="1"/>
  <c r="AF57" i="4"/>
  <c r="AG57" i="4" s="1"/>
  <c r="AF58" i="4"/>
  <c r="AG58" i="4" s="1"/>
  <c r="AF59" i="4"/>
  <c r="AG59" i="4" s="1"/>
  <c r="AF60" i="4"/>
  <c r="AG60" i="4" s="1"/>
  <c r="AF61" i="4"/>
  <c r="AG61" i="4" s="1"/>
  <c r="AF62" i="4"/>
  <c r="AG62" i="4" s="1"/>
  <c r="AF63" i="4"/>
  <c r="AG63" i="4" s="1"/>
  <c r="AF64" i="4"/>
  <c r="AG64" i="4" s="1"/>
  <c r="AF65" i="4"/>
  <c r="AG65" i="4" s="1"/>
  <c r="AF66" i="4"/>
  <c r="AG66" i="4" s="1"/>
  <c r="AF67" i="4"/>
  <c r="AG67" i="4" s="1"/>
  <c r="AF68" i="4"/>
  <c r="AG68" i="4" s="1"/>
  <c r="AF69" i="4"/>
  <c r="AG69" i="4" s="1"/>
  <c r="AF70" i="4"/>
  <c r="AG70" i="4" s="1"/>
  <c r="AF71" i="4"/>
  <c r="AG71" i="4" s="1"/>
  <c r="AF72" i="4"/>
  <c r="AG72" i="4"/>
  <c r="AF73" i="4"/>
  <c r="AG73" i="4" s="1"/>
  <c r="AF74" i="4"/>
  <c r="AG74" i="4" s="1"/>
  <c r="AF75" i="4"/>
  <c r="AG75" i="4" s="1"/>
  <c r="AF76" i="4"/>
  <c r="AG76" i="4" s="1"/>
  <c r="AF77" i="4"/>
  <c r="AG77" i="4" s="1"/>
  <c r="AF78" i="4"/>
  <c r="AG78" i="4" s="1"/>
  <c r="AF79" i="4"/>
  <c r="AG79" i="4" s="1"/>
  <c r="AF80" i="4"/>
  <c r="AG80" i="4" s="1"/>
  <c r="AF81" i="4"/>
  <c r="AG81" i="4" s="1"/>
  <c r="AF82" i="4"/>
  <c r="AG82" i="4" s="1"/>
  <c r="AF83" i="4"/>
  <c r="AG83" i="4" s="1"/>
  <c r="AF84" i="4"/>
  <c r="AG84" i="4" s="1"/>
  <c r="AF85" i="4"/>
  <c r="AG85" i="4" s="1"/>
  <c r="AF86" i="4"/>
  <c r="AG86" i="4" s="1"/>
  <c r="AF87" i="4"/>
  <c r="AG87" i="4" s="1"/>
  <c r="AF88" i="4"/>
  <c r="AG88" i="4" s="1"/>
  <c r="AF89" i="4"/>
  <c r="AG89" i="4" s="1"/>
  <c r="AF90" i="4"/>
  <c r="AG90" i="4" s="1"/>
  <c r="AF91" i="4"/>
  <c r="AG91" i="4" s="1"/>
  <c r="AF92" i="4"/>
  <c r="AG92" i="4" s="1"/>
  <c r="AF93" i="4"/>
  <c r="AG93" i="4" s="1"/>
  <c r="AF94" i="4"/>
  <c r="AG94" i="4" s="1"/>
  <c r="AF95" i="4"/>
  <c r="AG95" i="4" s="1"/>
  <c r="AF96" i="4"/>
  <c r="AG96" i="4" s="1"/>
  <c r="AF97" i="4"/>
  <c r="AG97" i="4" s="1"/>
  <c r="AF98" i="4"/>
  <c r="AG98" i="4" s="1"/>
  <c r="AF99" i="4"/>
  <c r="AG99" i="4" s="1"/>
  <c r="AF100" i="4"/>
  <c r="AG100" i="4" s="1"/>
  <c r="AF101" i="4"/>
  <c r="AG101" i="4" s="1"/>
  <c r="AF102" i="4"/>
  <c r="AG102" i="4" s="1"/>
  <c r="AF9" i="4"/>
  <c r="AG9" i="4" s="1"/>
  <c r="AF63" i="5"/>
  <c r="AG63" i="5" s="1"/>
  <c r="AF64" i="5"/>
  <c r="AG64" i="5" s="1"/>
  <c r="AF65" i="5"/>
  <c r="AG65" i="5" s="1"/>
  <c r="AF66" i="5"/>
  <c r="AG66" i="5"/>
  <c r="AF67" i="5"/>
  <c r="AG67" i="5" s="1"/>
  <c r="AF68" i="5"/>
  <c r="AG68" i="5" s="1"/>
  <c r="AF69" i="5"/>
  <c r="AG69" i="5" s="1"/>
  <c r="AF70" i="5"/>
  <c r="AG70" i="5"/>
  <c r="AF71" i="5"/>
  <c r="AG71" i="5"/>
  <c r="AF72" i="5"/>
  <c r="AG72" i="5" s="1"/>
  <c r="AF73" i="5"/>
  <c r="AG73" i="5" s="1"/>
  <c r="AF74" i="5"/>
  <c r="AG74" i="5" s="1"/>
  <c r="AF75" i="5"/>
  <c r="AG75" i="5"/>
  <c r="AF76" i="5"/>
  <c r="AG76" i="5" s="1"/>
  <c r="AF77" i="5"/>
  <c r="AG77" i="5" s="1"/>
  <c r="AF78" i="5"/>
  <c r="AG78" i="5" s="1"/>
  <c r="AF79" i="5"/>
  <c r="AG79" i="5" s="1"/>
  <c r="AF80" i="5"/>
  <c r="AG80" i="5" s="1"/>
  <c r="AF81" i="5"/>
  <c r="AG81" i="5" s="1"/>
  <c r="AF82" i="5"/>
  <c r="AG82" i="5" s="1"/>
  <c r="AF83" i="5"/>
  <c r="AG83" i="5" s="1"/>
  <c r="AF84" i="5"/>
  <c r="AG84" i="5" s="1"/>
  <c r="AF85" i="5"/>
  <c r="AG85" i="5"/>
  <c r="AF86" i="5"/>
  <c r="AG86" i="5" s="1"/>
  <c r="AF87" i="5"/>
  <c r="AG87" i="5" s="1"/>
  <c r="AF88" i="5"/>
  <c r="AG88" i="5" s="1"/>
  <c r="AF89" i="5"/>
  <c r="AG89" i="5" s="1"/>
  <c r="AF90" i="5"/>
  <c r="AG90" i="5" s="1"/>
  <c r="AF91" i="5"/>
  <c r="AG91" i="5" s="1"/>
  <c r="AF92" i="5"/>
  <c r="AG92" i="5" s="1"/>
  <c r="AF93" i="5"/>
  <c r="AG93" i="5" s="1"/>
  <c r="AF94" i="5"/>
  <c r="AG94" i="5"/>
  <c r="AF95" i="5"/>
  <c r="AG95" i="5" s="1"/>
  <c r="AF96" i="5"/>
  <c r="AG96" i="5" s="1"/>
  <c r="AF97" i="5"/>
  <c r="AG97" i="5" s="1"/>
  <c r="AF98" i="5"/>
  <c r="AG98" i="5" s="1"/>
  <c r="AF99" i="5"/>
  <c r="AG99" i="5" s="1"/>
  <c r="AF100" i="5"/>
  <c r="AG100" i="5" s="1"/>
  <c r="AF101" i="5"/>
  <c r="AG101" i="5" s="1"/>
  <c r="AF102" i="5"/>
  <c r="AG102" i="5" s="1"/>
  <c r="AF62" i="5"/>
  <c r="AG62" i="5" s="1"/>
  <c r="AF10" i="6"/>
  <c r="AG10" i="6"/>
  <c r="AF11" i="6"/>
  <c r="AG11" i="6" s="1"/>
  <c r="AF12" i="6"/>
  <c r="AG12" i="6" s="1"/>
  <c r="AF13" i="6"/>
  <c r="AG13" i="6"/>
  <c r="AF14" i="6"/>
  <c r="AG14" i="6" s="1"/>
  <c r="AF15" i="6"/>
  <c r="AG15" i="6" s="1"/>
  <c r="AF16" i="6"/>
  <c r="AG16" i="6" s="1"/>
  <c r="AF17" i="6"/>
  <c r="AG17" i="6" s="1"/>
  <c r="AF18" i="6"/>
  <c r="AG18" i="6"/>
  <c r="AF19" i="6"/>
  <c r="AG19" i="6" s="1"/>
  <c r="AF20" i="6"/>
  <c r="AG20" i="6" s="1"/>
  <c r="AF21" i="6"/>
  <c r="AG21" i="6"/>
  <c r="AF22" i="6"/>
  <c r="AG22" i="6" s="1"/>
  <c r="AF23" i="6"/>
  <c r="AG23" i="6" s="1"/>
  <c r="AF24" i="6"/>
  <c r="AG24" i="6" s="1"/>
  <c r="AF25" i="6"/>
  <c r="AG25" i="6" s="1"/>
  <c r="AF26" i="6"/>
  <c r="AG26" i="6"/>
  <c r="AF27" i="6"/>
  <c r="AG27" i="6" s="1"/>
  <c r="AF28" i="6"/>
  <c r="AG28" i="6" s="1"/>
  <c r="AF29" i="6"/>
  <c r="AG29" i="6"/>
  <c r="AF30" i="6"/>
  <c r="AG30" i="6" s="1"/>
  <c r="AF31" i="6"/>
  <c r="AG31" i="6" s="1"/>
  <c r="AF32" i="6"/>
  <c r="AG32" i="6" s="1"/>
  <c r="AF33" i="6"/>
  <c r="AG33" i="6" s="1"/>
  <c r="AF34" i="6"/>
  <c r="AG34" i="6"/>
  <c r="AF35" i="6"/>
  <c r="AG35" i="6" s="1"/>
  <c r="AF36" i="6"/>
  <c r="AG36" i="6" s="1"/>
  <c r="AF37" i="6"/>
  <c r="AG37" i="6"/>
  <c r="AF38" i="6"/>
  <c r="AG38" i="6" s="1"/>
  <c r="AF39" i="6"/>
  <c r="AG39" i="6" s="1"/>
  <c r="AF40" i="6"/>
  <c r="AG40" i="6" s="1"/>
  <c r="AF41" i="6"/>
  <c r="AG41" i="6" s="1"/>
  <c r="AF42" i="6"/>
  <c r="AG42" i="6"/>
  <c r="AF43" i="6"/>
  <c r="AG43" i="6" s="1"/>
  <c r="AF44" i="6"/>
  <c r="AG44" i="6" s="1"/>
  <c r="AF45" i="6"/>
  <c r="AG45" i="6"/>
  <c r="AF46" i="6"/>
  <c r="AG46" i="6" s="1"/>
  <c r="AF47" i="6"/>
  <c r="AG47" i="6" s="1"/>
  <c r="AF48" i="6"/>
  <c r="AG48" i="6" s="1"/>
  <c r="AF49" i="6"/>
  <c r="AG49" i="6" s="1"/>
  <c r="AF50" i="6"/>
  <c r="AG50" i="6"/>
  <c r="AF51" i="6"/>
  <c r="AG51" i="6" s="1"/>
  <c r="AF52" i="6"/>
  <c r="AG52" i="6" s="1"/>
  <c r="AF53" i="6"/>
  <c r="AG53" i="6"/>
  <c r="AF54" i="6"/>
  <c r="AG54" i="6" s="1"/>
  <c r="AF55" i="6"/>
  <c r="AG55" i="6" s="1"/>
  <c r="AF56" i="6"/>
  <c r="AG56" i="6" s="1"/>
  <c r="AF57" i="6"/>
  <c r="AG57" i="6" s="1"/>
  <c r="AF58" i="6"/>
  <c r="AG58" i="6"/>
  <c r="AF59" i="6"/>
  <c r="AG59" i="6" s="1"/>
  <c r="AF60" i="6"/>
  <c r="AG60" i="6" s="1"/>
  <c r="AF61" i="6"/>
  <c r="AG61" i="6"/>
  <c r="AF62" i="6"/>
  <c r="AG62" i="6" s="1"/>
  <c r="AF63" i="6"/>
  <c r="AG63" i="6" s="1"/>
  <c r="AF64" i="6"/>
  <c r="AG64" i="6" s="1"/>
  <c r="AF65" i="6"/>
  <c r="AG65" i="6" s="1"/>
  <c r="AF66" i="6"/>
  <c r="AG66" i="6"/>
  <c r="AF67" i="6"/>
  <c r="AG67" i="6" s="1"/>
  <c r="AF68" i="6"/>
  <c r="AG68" i="6" s="1"/>
  <c r="AF69" i="6"/>
  <c r="AG69" i="6"/>
  <c r="AF70" i="6"/>
  <c r="AG70" i="6" s="1"/>
  <c r="AF71" i="6"/>
  <c r="AG71" i="6" s="1"/>
  <c r="AF72" i="6"/>
  <c r="AG72" i="6" s="1"/>
  <c r="AF73" i="6"/>
  <c r="AG73" i="6" s="1"/>
  <c r="AF74" i="6"/>
  <c r="AG74" i="6"/>
  <c r="AF75" i="6"/>
  <c r="AG75" i="6" s="1"/>
  <c r="AF76" i="6"/>
  <c r="AG76" i="6" s="1"/>
  <c r="AF77" i="6"/>
  <c r="AG77" i="6"/>
  <c r="AF78" i="6"/>
  <c r="AG78" i="6" s="1"/>
  <c r="AF79" i="6"/>
  <c r="AG79" i="6" s="1"/>
  <c r="AF80" i="6"/>
  <c r="AG80" i="6" s="1"/>
  <c r="AF81" i="6"/>
  <c r="AG81" i="6" s="1"/>
  <c r="AF82" i="6"/>
  <c r="AG82" i="6"/>
  <c r="AF83" i="6"/>
  <c r="AG83" i="6" s="1"/>
  <c r="AF84" i="6"/>
  <c r="AG84" i="6" s="1"/>
  <c r="AF85" i="6"/>
  <c r="AG85" i="6"/>
  <c r="AF86" i="6"/>
  <c r="AG86" i="6" s="1"/>
  <c r="AF87" i="6"/>
  <c r="AG87" i="6" s="1"/>
  <c r="AF88" i="6"/>
  <c r="AG88" i="6" s="1"/>
  <c r="AF89" i="6"/>
  <c r="AG89" i="6" s="1"/>
  <c r="AF90" i="6"/>
  <c r="AG90" i="6"/>
  <c r="AF91" i="6"/>
  <c r="AG91" i="6" s="1"/>
  <c r="AF92" i="6"/>
  <c r="AG92" i="6" s="1"/>
  <c r="AF93" i="6"/>
  <c r="AG93" i="6"/>
  <c r="AF94" i="6"/>
  <c r="AG94" i="6" s="1"/>
  <c r="AF95" i="6"/>
  <c r="AG95" i="6" s="1"/>
  <c r="AF96" i="6"/>
  <c r="AG96" i="6" s="1"/>
  <c r="AF97" i="6"/>
  <c r="AG97" i="6" s="1"/>
  <c r="AF98" i="6"/>
  <c r="AG98" i="6"/>
  <c r="AF99" i="6"/>
  <c r="AG99" i="6" s="1"/>
  <c r="AF100" i="6"/>
  <c r="AG100" i="6" s="1"/>
  <c r="AF101" i="6"/>
  <c r="AG101" i="6"/>
  <c r="AF102" i="6"/>
  <c r="AG102" i="6" s="1"/>
  <c r="AF9" i="6"/>
  <c r="AG9" i="6" s="1"/>
  <c r="AF10" i="7"/>
  <c r="AG10" i="7"/>
  <c r="AF11" i="7"/>
  <c r="AG11" i="7" s="1"/>
  <c r="AF12" i="7"/>
  <c r="AG12" i="7" s="1"/>
  <c r="AF13" i="7"/>
  <c r="AG13" i="7"/>
  <c r="AF14" i="7"/>
  <c r="AG14" i="7" s="1"/>
  <c r="AF15" i="7"/>
  <c r="AG15" i="7" s="1"/>
  <c r="AF16" i="7"/>
  <c r="AG16" i="7" s="1"/>
  <c r="AF17" i="7"/>
  <c r="AG17" i="7" s="1"/>
  <c r="AF18" i="7"/>
  <c r="AG18" i="7"/>
  <c r="AF19" i="7"/>
  <c r="AG19" i="7"/>
  <c r="AF20" i="7"/>
  <c r="AG20" i="7" s="1"/>
  <c r="AF21" i="7"/>
  <c r="AG21" i="7"/>
  <c r="AF22" i="7"/>
  <c r="AG22" i="7"/>
  <c r="AF23" i="7"/>
  <c r="AG23" i="7" s="1"/>
  <c r="AF24" i="7"/>
  <c r="AG24" i="7" s="1"/>
  <c r="AF25" i="7"/>
  <c r="AG25" i="7" s="1"/>
  <c r="AF26" i="7"/>
  <c r="AG26" i="7" s="1"/>
  <c r="AF27" i="7"/>
  <c r="AG27" i="7"/>
  <c r="AF28" i="7"/>
  <c r="AG28" i="7" s="1"/>
  <c r="AF29" i="7"/>
  <c r="AG29" i="7" s="1"/>
  <c r="AF30" i="7"/>
  <c r="AG30" i="7"/>
  <c r="AF31" i="7"/>
  <c r="AG31" i="7"/>
  <c r="AF32" i="7"/>
  <c r="AG32" i="7" s="1"/>
  <c r="AF33" i="7"/>
  <c r="AG33" i="7"/>
  <c r="AF34" i="7"/>
  <c r="AG34" i="7" s="1"/>
  <c r="AF35" i="7"/>
  <c r="AG35" i="7" s="1"/>
  <c r="AF36" i="7"/>
  <c r="AG36" i="7" s="1"/>
  <c r="AF37" i="7"/>
  <c r="AG37" i="7" s="1"/>
  <c r="AF38" i="7"/>
  <c r="AG38" i="7" s="1"/>
  <c r="AF39" i="7"/>
  <c r="AG39" i="7"/>
  <c r="AF40" i="7"/>
  <c r="AG40" i="7" s="1"/>
  <c r="AF41" i="7"/>
  <c r="AG41" i="7"/>
  <c r="AF42" i="7"/>
  <c r="AG42" i="7" s="1"/>
  <c r="AF43" i="7"/>
  <c r="AG43" i="7" s="1"/>
  <c r="AF44" i="7"/>
  <c r="AG44" i="7" s="1"/>
  <c r="AF45" i="7"/>
  <c r="AG45" i="7"/>
  <c r="AF46" i="7"/>
  <c r="AG46" i="7" s="1"/>
  <c r="AF47" i="7"/>
  <c r="AG47" i="7" s="1"/>
  <c r="AF48" i="7"/>
  <c r="AG48" i="7" s="1"/>
  <c r="AF49" i="7"/>
  <c r="AG49" i="7" s="1"/>
  <c r="AF50" i="7"/>
  <c r="AG50" i="7"/>
  <c r="AF51" i="7"/>
  <c r="AG51" i="7" s="1"/>
  <c r="AF52" i="7"/>
  <c r="AG52" i="7" s="1"/>
  <c r="AF53" i="7"/>
  <c r="AG53" i="7"/>
  <c r="AF54" i="7"/>
  <c r="AG54" i="7"/>
  <c r="AF55" i="7"/>
  <c r="AG55" i="7" s="1"/>
  <c r="AF56" i="7"/>
  <c r="AG56" i="7" s="1"/>
  <c r="AF57" i="7"/>
  <c r="AG57" i="7" s="1"/>
  <c r="AF58" i="7"/>
  <c r="AG58" i="7" s="1"/>
  <c r="AF59" i="7"/>
  <c r="AG59" i="7"/>
  <c r="AF60" i="7"/>
  <c r="AG60" i="7" s="1"/>
  <c r="AF61" i="7"/>
  <c r="AG61" i="7" s="1"/>
  <c r="AF62" i="7"/>
  <c r="AG62" i="7"/>
  <c r="AF63" i="7"/>
  <c r="AG63" i="7"/>
  <c r="AF64" i="7"/>
  <c r="AG64" i="7" s="1"/>
  <c r="AF65" i="7"/>
  <c r="AG65" i="7" s="1"/>
  <c r="AF66" i="7"/>
  <c r="AG66" i="7" s="1"/>
  <c r="AF67" i="7"/>
  <c r="AG67" i="7" s="1"/>
  <c r="AF68" i="7"/>
  <c r="AG68" i="7" s="1"/>
  <c r="AF69" i="7"/>
  <c r="AG69" i="7" s="1"/>
  <c r="AF70" i="7"/>
  <c r="AG70" i="7" s="1"/>
  <c r="AF71" i="7"/>
  <c r="AG71" i="7"/>
  <c r="AF72" i="7"/>
  <c r="AG72" i="7" s="1"/>
  <c r="AF73" i="7"/>
  <c r="AG73" i="7"/>
  <c r="AF74" i="7"/>
  <c r="AG74" i="7" s="1"/>
  <c r="AF75" i="7"/>
  <c r="AG75" i="7" s="1"/>
  <c r="AF76" i="7"/>
  <c r="AG76" i="7" s="1"/>
  <c r="AF77" i="7"/>
  <c r="AG77" i="7" s="1"/>
  <c r="AF78" i="7"/>
  <c r="AG78" i="7" s="1"/>
  <c r="AF79" i="7"/>
  <c r="AG79" i="7" s="1"/>
  <c r="AF80" i="7"/>
  <c r="AG80" i="7" s="1"/>
  <c r="AF81" i="7"/>
  <c r="AG81" i="7" s="1"/>
  <c r="AF82" i="7"/>
  <c r="AG82" i="7"/>
  <c r="AF83" i="7"/>
  <c r="AG83" i="7" s="1"/>
  <c r="AF84" i="7"/>
  <c r="AG84" i="7" s="1"/>
  <c r="AF85" i="7"/>
  <c r="AG85" i="7"/>
  <c r="AF86" i="7"/>
  <c r="AG86" i="7" s="1"/>
  <c r="AF87" i="7"/>
  <c r="AG87" i="7" s="1"/>
  <c r="AF88" i="7"/>
  <c r="AG88" i="7" s="1"/>
  <c r="AF89" i="7"/>
  <c r="AG89" i="7" s="1"/>
  <c r="AF90" i="7"/>
  <c r="AG90" i="7" s="1"/>
  <c r="AF91" i="7"/>
  <c r="AG91" i="7"/>
  <c r="AF92" i="7"/>
  <c r="AG92" i="7" s="1"/>
  <c r="AF93" i="7"/>
  <c r="AG93" i="7" s="1"/>
  <c r="AF94" i="7"/>
  <c r="AG94" i="7"/>
  <c r="AF95" i="7"/>
  <c r="AG95" i="7"/>
  <c r="AF96" i="7"/>
  <c r="AG96" i="7" s="1"/>
  <c r="AF97" i="7"/>
  <c r="AG97" i="7" s="1"/>
  <c r="AF98" i="7"/>
  <c r="AG98" i="7" s="1"/>
  <c r="AF99" i="7"/>
  <c r="AG99" i="7" s="1"/>
  <c r="AF100" i="7"/>
  <c r="AG100" i="7" s="1"/>
  <c r="AF101" i="7"/>
  <c r="AG101" i="7" s="1"/>
  <c r="AF102" i="7"/>
  <c r="AG102" i="7" s="1"/>
  <c r="AF9" i="7"/>
  <c r="AG9" i="7" s="1"/>
  <c r="AF10" i="8"/>
  <c r="AG10" i="8" s="1"/>
  <c r="AF11" i="8"/>
  <c r="AG11" i="8" s="1"/>
  <c r="AF12" i="8"/>
  <c r="AG12" i="8" s="1"/>
  <c r="AF13" i="8"/>
  <c r="AG13" i="8" s="1"/>
  <c r="AF14" i="8"/>
  <c r="AG14" i="8" s="1"/>
  <c r="AF15" i="8"/>
  <c r="AG15" i="8" s="1"/>
  <c r="AF16" i="8"/>
  <c r="AG16" i="8"/>
  <c r="AF17" i="8"/>
  <c r="AG17" i="8" s="1"/>
  <c r="AF18" i="8"/>
  <c r="AG18" i="8" s="1"/>
  <c r="AF19" i="8"/>
  <c r="AG19" i="8" s="1"/>
  <c r="AF20" i="8"/>
  <c r="AG20" i="8"/>
  <c r="AF21" i="8"/>
  <c r="AG21" i="8"/>
  <c r="AF22" i="8"/>
  <c r="AG22" i="8" s="1"/>
  <c r="AF23" i="8"/>
  <c r="AG23" i="8" s="1"/>
  <c r="AF24" i="8"/>
  <c r="AG24" i="8"/>
  <c r="AF25" i="8"/>
  <c r="AG25" i="8"/>
  <c r="AF26" i="8"/>
  <c r="AG26" i="8" s="1"/>
  <c r="AF27" i="8"/>
  <c r="AG27" i="8" s="1"/>
  <c r="AF28" i="8"/>
  <c r="AG28" i="8" s="1"/>
  <c r="AF29" i="8"/>
  <c r="AG29" i="8" s="1"/>
  <c r="AF30" i="8"/>
  <c r="AG30" i="8" s="1"/>
  <c r="AF31" i="8"/>
  <c r="AG31" i="8" s="1"/>
  <c r="AF32" i="8"/>
  <c r="AG32" i="8"/>
  <c r="AF33" i="8"/>
  <c r="AG33" i="8" s="1"/>
  <c r="AF34" i="8"/>
  <c r="AG34" i="8" s="1"/>
  <c r="AF35" i="8"/>
  <c r="AG35" i="8" s="1"/>
  <c r="AF36" i="8"/>
  <c r="AG36" i="8"/>
  <c r="AF37" i="8"/>
  <c r="AG37" i="8"/>
  <c r="AF38" i="8"/>
  <c r="AG38" i="8" s="1"/>
  <c r="AF39" i="8"/>
  <c r="AG39" i="8" s="1"/>
  <c r="AF40" i="8"/>
  <c r="AG40" i="8" s="1"/>
  <c r="AF41" i="8"/>
  <c r="AG41" i="8"/>
  <c r="AF42" i="8"/>
  <c r="AG42" i="8" s="1"/>
  <c r="AF43" i="8"/>
  <c r="AG43" i="8" s="1"/>
  <c r="AF44" i="8"/>
  <c r="AG44" i="8" s="1"/>
  <c r="AF45" i="8"/>
  <c r="AG45" i="8" s="1"/>
  <c r="AF46" i="8"/>
  <c r="AG46" i="8" s="1"/>
  <c r="AF47" i="8"/>
  <c r="AG47" i="8" s="1"/>
  <c r="AF48" i="8"/>
  <c r="AG48" i="8"/>
  <c r="AF49" i="8"/>
  <c r="AG49" i="8" s="1"/>
  <c r="AF50" i="8"/>
  <c r="AG50" i="8" s="1"/>
  <c r="AF51" i="8"/>
  <c r="AG51" i="8" s="1"/>
  <c r="AF52" i="8"/>
  <c r="AG52" i="8"/>
  <c r="AF53" i="8"/>
  <c r="AG53" i="8"/>
  <c r="AF54" i="8"/>
  <c r="AG54" i="8" s="1"/>
  <c r="AF55" i="8"/>
  <c r="AG55" i="8" s="1"/>
  <c r="AF56" i="8"/>
  <c r="AG56" i="8" s="1"/>
  <c r="AF57" i="8"/>
  <c r="AG57" i="8" s="1"/>
  <c r="AF58" i="8"/>
  <c r="AG58" i="8"/>
  <c r="AF59" i="8"/>
  <c r="AG59" i="8" s="1"/>
  <c r="AF60" i="8"/>
  <c r="AG60" i="8" s="1"/>
  <c r="AF61" i="8"/>
  <c r="AG61" i="8"/>
  <c r="AF62" i="8"/>
  <c r="AG62" i="8"/>
  <c r="AF63" i="8"/>
  <c r="AG63" i="8" s="1"/>
  <c r="AF64" i="8"/>
  <c r="AG64" i="8" s="1"/>
  <c r="AF65" i="8"/>
  <c r="AG65" i="8" s="1"/>
  <c r="AF66" i="8"/>
  <c r="AG66" i="8" s="1"/>
  <c r="AF67" i="8"/>
  <c r="AG67" i="8" s="1"/>
  <c r="AF68" i="8"/>
  <c r="AG68" i="8" s="1"/>
  <c r="AF69" i="8"/>
  <c r="AG69" i="8" s="1"/>
  <c r="AF70" i="8"/>
  <c r="AG70" i="8"/>
  <c r="AF71" i="8"/>
  <c r="AG71" i="8" s="1"/>
  <c r="AF72" i="8"/>
  <c r="AG72" i="8"/>
  <c r="AF73" i="8"/>
  <c r="AG73" i="8" s="1"/>
  <c r="AF74" i="8"/>
  <c r="AG74" i="8" s="1"/>
  <c r="AF75" i="8"/>
  <c r="AG75" i="8" s="1"/>
  <c r="AF76" i="8"/>
  <c r="AG76" i="8"/>
  <c r="AF77" i="8"/>
  <c r="AG77" i="8" s="1"/>
  <c r="AF78" i="8"/>
  <c r="AG78" i="8" s="1"/>
  <c r="AF79" i="8"/>
  <c r="AG79" i="8" s="1"/>
  <c r="AF80" i="8"/>
  <c r="AG80" i="8" s="1"/>
  <c r="AF81" i="8"/>
  <c r="AG81" i="8" s="1"/>
  <c r="AF82" i="8"/>
  <c r="AG82" i="8" s="1"/>
  <c r="AF83" i="8"/>
  <c r="AG83" i="8" s="1"/>
  <c r="AF84" i="8"/>
  <c r="AG84" i="8"/>
  <c r="AF85" i="8"/>
  <c r="AG85" i="8"/>
  <c r="AF86" i="8"/>
  <c r="AG86" i="8" s="1"/>
  <c r="AF87" i="8"/>
  <c r="AG87" i="8" s="1"/>
  <c r="AF88" i="8"/>
  <c r="AG88" i="8" s="1"/>
  <c r="AF89" i="8"/>
  <c r="AG89" i="8" s="1"/>
  <c r="AF90" i="8"/>
  <c r="AG90" i="8" s="1"/>
  <c r="AF91" i="8"/>
  <c r="AG91" i="8" s="1"/>
  <c r="AF92" i="8"/>
  <c r="AG92" i="8" s="1"/>
  <c r="AF93" i="8"/>
  <c r="AG93" i="8"/>
  <c r="AF94" i="8"/>
  <c r="AG94" i="8"/>
  <c r="AF95" i="8"/>
  <c r="AG95" i="8" s="1"/>
  <c r="AF96" i="8"/>
  <c r="AG96" i="8" s="1"/>
  <c r="AF97" i="8"/>
  <c r="AG97" i="8" s="1"/>
  <c r="AF98" i="8"/>
  <c r="AG98" i="8" s="1"/>
  <c r="AF99" i="8"/>
  <c r="AG99" i="8" s="1"/>
  <c r="AF100" i="8"/>
  <c r="AG100" i="8" s="1"/>
  <c r="AF101" i="8"/>
  <c r="AG101" i="8" s="1"/>
  <c r="AF102" i="8"/>
  <c r="AG102" i="8"/>
  <c r="AF9" i="8"/>
  <c r="AG9" i="8" s="1"/>
  <c r="AG16" i="9"/>
  <c r="AG24" i="9"/>
  <c r="AG32" i="9"/>
  <c r="AG40" i="9"/>
  <c r="AG48" i="9"/>
  <c r="AG56" i="9"/>
  <c r="AG64" i="9"/>
  <c r="AG72" i="9"/>
  <c r="AG73" i="9"/>
  <c r="AG80" i="9"/>
  <c r="AG81" i="9"/>
  <c r="AG88" i="9"/>
  <c r="AG89" i="9"/>
  <c r="AG96" i="9"/>
  <c r="AG97" i="9"/>
  <c r="AF10" i="9"/>
  <c r="AG10" i="9" s="1"/>
  <c r="AF11" i="9"/>
  <c r="AG11" i="9" s="1"/>
  <c r="AF12" i="9"/>
  <c r="AG12" i="9" s="1"/>
  <c r="AF13" i="9"/>
  <c r="AG13" i="9" s="1"/>
  <c r="AF14" i="9"/>
  <c r="AG14" i="9" s="1"/>
  <c r="AF15" i="9"/>
  <c r="AG15" i="9" s="1"/>
  <c r="AF16" i="9"/>
  <c r="AF17" i="9"/>
  <c r="AG17" i="9" s="1"/>
  <c r="AF18" i="9"/>
  <c r="AG18" i="9" s="1"/>
  <c r="AF19" i="9"/>
  <c r="AG19" i="9" s="1"/>
  <c r="AF20" i="9"/>
  <c r="AG20" i="9" s="1"/>
  <c r="AF21" i="9"/>
  <c r="AG21" i="9" s="1"/>
  <c r="AF22" i="9"/>
  <c r="AG22" i="9" s="1"/>
  <c r="AF23" i="9"/>
  <c r="AG23" i="9" s="1"/>
  <c r="AF24" i="9"/>
  <c r="AF25" i="9"/>
  <c r="AG25" i="9" s="1"/>
  <c r="AF26" i="9"/>
  <c r="AG26" i="9" s="1"/>
  <c r="AF27" i="9"/>
  <c r="AG27" i="9" s="1"/>
  <c r="AF28" i="9"/>
  <c r="AG28" i="9" s="1"/>
  <c r="AF29" i="9"/>
  <c r="AG29" i="9" s="1"/>
  <c r="AF30" i="9"/>
  <c r="AG30" i="9" s="1"/>
  <c r="AF31" i="9"/>
  <c r="AG31" i="9" s="1"/>
  <c r="AF32" i="9"/>
  <c r="AF33" i="9"/>
  <c r="AG33" i="9" s="1"/>
  <c r="AF34" i="9"/>
  <c r="AG34" i="9" s="1"/>
  <c r="AF35" i="9"/>
  <c r="AG35" i="9" s="1"/>
  <c r="AF36" i="9"/>
  <c r="AG36" i="9" s="1"/>
  <c r="AF37" i="9"/>
  <c r="AG37" i="9" s="1"/>
  <c r="AF38" i="9"/>
  <c r="AG38" i="9" s="1"/>
  <c r="AF39" i="9"/>
  <c r="AG39" i="9" s="1"/>
  <c r="AF40" i="9"/>
  <c r="AF41" i="9"/>
  <c r="AG41" i="9" s="1"/>
  <c r="AF42" i="9"/>
  <c r="AG42" i="9" s="1"/>
  <c r="AF43" i="9"/>
  <c r="AG43" i="9" s="1"/>
  <c r="AF44" i="9"/>
  <c r="AG44" i="9" s="1"/>
  <c r="AF45" i="9"/>
  <c r="AG45" i="9" s="1"/>
  <c r="AF46" i="9"/>
  <c r="AG46" i="9" s="1"/>
  <c r="AF47" i="9"/>
  <c r="AG47" i="9" s="1"/>
  <c r="AF48" i="9"/>
  <c r="AF49" i="9"/>
  <c r="AG49" i="9" s="1"/>
  <c r="AF50" i="9"/>
  <c r="AG50" i="9" s="1"/>
  <c r="AF51" i="9"/>
  <c r="AG51" i="9" s="1"/>
  <c r="AF52" i="9"/>
  <c r="AG52" i="9" s="1"/>
  <c r="AF53" i="9"/>
  <c r="AG53" i="9" s="1"/>
  <c r="AF54" i="9"/>
  <c r="AG54" i="9" s="1"/>
  <c r="AF55" i="9"/>
  <c r="AG55" i="9" s="1"/>
  <c r="AF56" i="9"/>
  <c r="AF57" i="9"/>
  <c r="AG57" i="9" s="1"/>
  <c r="AF58" i="9"/>
  <c r="AG58" i="9" s="1"/>
  <c r="AF59" i="9"/>
  <c r="AG59" i="9" s="1"/>
  <c r="AF60" i="9"/>
  <c r="AG60" i="9" s="1"/>
  <c r="AF61" i="9"/>
  <c r="AG61" i="9" s="1"/>
  <c r="AF62" i="9"/>
  <c r="AG62" i="9" s="1"/>
  <c r="AF63" i="9"/>
  <c r="AG63" i="9" s="1"/>
  <c r="AF64" i="9"/>
  <c r="AF65" i="9"/>
  <c r="AG65" i="9" s="1"/>
  <c r="AF66" i="9"/>
  <c r="AG66" i="9" s="1"/>
  <c r="AF67" i="9"/>
  <c r="AG67" i="9" s="1"/>
  <c r="AF68" i="9"/>
  <c r="AG68" i="9" s="1"/>
  <c r="AF69" i="9"/>
  <c r="AG69" i="9" s="1"/>
  <c r="AF70" i="9"/>
  <c r="AG70" i="9" s="1"/>
  <c r="AF71" i="9"/>
  <c r="AG71" i="9" s="1"/>
  <c r="AF72" i="9"/>
  <c r="AF74" i="9"/>
  <c r="AG74" i="9" s="1"/>
  <c r="AF75" i="9"/>
  <c r="AG75" i="9" s="1"/>
  <c r="AF76" i="9"/>
  <c r="AG76" i="9" s="1"/>
  <c r="AF77" i="9"/>
  <c r="AG77" i="9" s="1"/>
  <c r="AF78" i="9"/>
  <c r="AG78" i="9" s="1"/>
  <c r="AF79" i="9"/>
  <c r="AG79" i="9" s="1"/>
  <c r="AF80" i="9"/>
  <c r="AF81" i="9"/>
  <c r="AF82" i="9"/>
  <c r="AG82" i="9" s="1"/>
  <c r="AF83" i="9"/>
  <c r="AG83" i="9" s="1"/>
  <c r="AF84" i="9"/>
  <c r="AG84" i="9" s="1"/>
  <c r="AF85" i="9"/>
  <c r="AG85" i="9" s="1"/>
  <c r="AF86" i="9"/>
  <c r="AG86" i="9" s="1"/>
  <c r="AF87" i="9"/>
  <c r="AG87" i="9" s="1"/>
  <c r="AF88" i="9"/>
  <c r="AF89" i="9"/>
  <c r="AF90" i="9"/>
  <c r="AG90" i="9" s="1"/>
  <c r="AF91" i="9"/>
  <c r="AG91" i="9" s="1"/>
  <c r="AF92" i="9"/>
  <c r="AG92" i="9" s="1"/>
  <c r="AF93" i="9"/>
  <c r="AG93" i="9" s="1"/>
  <c r="AF94" i="9"/>
  <c r="AG94" i="9" s="1"/>
  <c r="AF95" i="9"/>
  <c r="AG95" i="9" s="1"/>
  <c r="AF96" i="9"/>
  <c r="AF97" i="9"/>
  <c r="AF98" i="9"/>
  <c r="AG98" i="9" s="1"/>
  <c r="AF99" i="9"/>
  <c r="AG99" i="9" s="1"/>
  <c r="AF100" i="9"/>
  <c r="AG100" i="9" s="1"/>
  <c r="AF101" i="9"/>
  <c r="AG101" i="9" s="1"/>
  <c r="AF102" i="9"/>
  <c r="AG102" i="9" s="1"/>
  <c r="AF9" i="9"/>
  <c r="AG9" i="9" s="1"/>
  <c r="AG6" i="9" s="1"/>
  <c r="AG3" i="4" l="1"/>
  <c r="AG4" i="4"/>
  <c r="AP10" i="13" s="1"/>
  <c r="AG5" i="4"/>
  <c r="AG6" i="4"/>
  <c r="AG1" i="4"/>
  <c r="AG2" i="4"/>
  <c r="AG1" i="5"/>
  <c r="AG2" i="5"/>
  <c r="AG3" i="5"/>
  <c r="AG4" i="5"/>
  <c r="AP9" i="13" s="1"/>
  <c r="AQ10" i="13" s="1"/>
  <c r="AG5" i="5"/>
  <c r="AG6" i="5"/>
  <c r="AG2" i="6"/>
  <c r="AG5" i="6"/>
  <c r="AG3" i="6"/>
  <c r="AG4" i="6"/>
  <c r="AP8" i="13" s="1"/>
  <c r="AG6" i="6"/>
  <c r="AG1" i="6"/>
  <c r="AG4" i="7"/>
  <c r="AP7" i="13" s="1"/>
  <c r="AG5" i="7"/>
  <c r="AG3" i="7"/>
  <c r="AG6" i="7"/>
  <c r="AG1" i="7"/>
  <c r="AG2" i="7"/>
  <c r="AG1" i="8"/>
  <c r="AG2" i="8"/>
  <c r="AG3" i="8"/>
  <c r="AG4" i="8"/>
  <c r="AP6" i="13" s="1"/>
  <c r="AQ7" i="13" s="1"/>
  <c r="AG5" i="8"/>
  <c r="AG6" i="8"/>
  <c r="AG2" i="9"/>
  <c r="AG76" i="11"/>
  <c r="AH58" i="3"/>
  <c r="AG5" i="9"/>
  <c r="AG4" i="9"/>
  <c r="AP5" i="13" s="1"/>
  <c r="AQ6" i="13" s="1"/>
  <c r="AG3" i="9"/>
  <c r="AG1" i="9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29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" i="5"/>
  <c r="AK11" i="5"/>
  <c r="AK12" i="5"/>
  <c r="AK13" i="5"/>
  <c r="AK14" i="5"/>
  <c r="AK15" i="5"/>
  <c r="AK16" i="5"/>
  <c r="AK17" i="5"/>
  <c r="AK18" i="5"/>
  <c r="AK9" i="5"/>
  <c r="AQ9" i="13" l="1"/>
  <c r="AQ8" i="13"/>
  <c r="Z6" i="10"/>
  <c r="Z1" i="11"/>
  <c r="Z16" i="13" s="1"/>
  <c r="B1" i="11"/>
  <c r="B16" i="13" s="1"/>
  <c r="B42" i="13" s="1"/>
  <c r="Z1" i="10"/>
  <c r="Z17" i="13" s="1"/>
  <c r="B1" i="10"/>
  <c r="B17" i="13" s="1"/>
  <c r="B43" i="13" s="1"/>
  <c r="B1" i="9"/>
  <c r="B18" i="13" s="1"/>
  <c r="B44" i="13" s="1"/>
  <c r="B1" i="8"/>
  <c r="B19" i="13" s="1"/>
  <c r="B45" i="13" s="1"/>
  <c r="Z1" i="7"/>
  <c r="Z20" i="13" s="1"/>
  <c r="B1" i="7"/>
  <c r="B20" i="13" s="1"/>
  <c r="B46" i="13" s="1"/>
  <c r="Z1" i="6"/>
  <c r="Z21" i="13" s="1"/>
  <c r="B1" i="6"/>
  <c r="B21" i="13" s="1"/>
  <c r="B47" i="13" s="1"/>
  <c r="B1" i="5"/>
  <c r="B22" i="13" s="1"/>
  <c r="B48" i="13" s="1"/>
  <c r="B1" i="4"/>
  <c r="B23" i="13" s="1"/>
  <c r="B49" i="13" s="1"/>
  <c r="B1" i="2"/>
  <c r="B24" i="13" s="1"/>
  <c r="B50" i="13" s="1"/>
  <c r="B1" i="3"/>
  <c r="B25" i="13" s="1"/>
  <c r="B51" i="13" s="1"/>
  <c r="Z6" i="11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Z6" i="7"/>
  <c r="Z6" i="6"/>
  <c r="F10" i="3"/>
  <c r="N10" i="3" s="1"/>
  <c r="G10" i="3"/>
  <c r="H10" i="3"/>
  <c r="I10" i="3"/>
  <c r="J10" i="3" s="1"/>
  <c r="K10" i="3"/>
  <c r="L10" i="3"/>
  <c r="M10" i="3"/>
  <c r="O10" i="3"/>
  <c r="P10" i="3"/>
  <c r="Q10" i="3"/>
  <c r="V10" i="3"/>
  <c r="W10" i="3"/>
  <c r="X10" i="3"/>
  <c r="Y10" i="3"/>
  <c r="Z10" i="3"/>
  <c r="AA10" i="3"/>
  <c r="AD10" i="3"/>
  <c r="AF10" i="3"/>
  <c r="AI10" i="3"/>
  <c r="AJ10" i="3"/>
  <c r="AK10" i="3"/>
  <c r="AL10" i="3"/>
  <c r="AM10" i="3" s="1"/>
  <c r="AN10" i="3"/>
  <c r="AO10" i="3"/>
  <c r="F11" i="3"/>
  <c r="G11" i="3"/>
  <c r="H11" i="3"/>
  <c r="I11" i="3"/>
  <c r="J11" i="3" s="1"/>
  <c r="K11" i="3"/>
  <c r="L11" i="3"/>
  <c r="M11" i="3"/>
  <c r="O11" i="3"/>
  <c r="P11" i="3"/>
  <c r="Q11" i="3"/>
  <c r="V11" i="3"/>
  <c r="W11" i="3"/>
  <c r="X11" i="3"/>
  <c r="Y11" i="3"/>
  <c r="Z11" i="3"/>
  <c r="AA11" i="3"/>
  <c r="AD11" i="3"/>
  <c r="AE11" i="3" s="1"/>
  <c r="AF11" i="3"/>
  <c r="AI11" i="3"/>
  <c r="AJ11" i="3"/>
  <c r="AK11" i="3"/>
  <c r="AL11" i="3"/>
  <c r="AM11" i="3" s="1"/>
  <c r="AN11" i="3"/>
  <c r="AO11" i="3"/>
  <c r="F12" i="3"/>
  <c r="N12" i="3" s="1"/>
  <c r="G12" i="3"/>
  <c r="H12" i="3"/>
  <c r="I12" i="3"/>
  <c r="J12" i="3" s="1"/>
  <c r="K12" i="3"/>
  <c r="L12" i="3"/>
  <c r="M12" i="3"/>
  <c r="O12" i="3"/>
  <c r="P12" i="3"/>
  <c r="Q12" i="3"/>
  <c r="V12" i="3"/>
  <c r="W12" i="3"/>
  <c r="X12" i="3"/>
  <c r="Y12" i="3"/>
  <c r="Z12" i="3"/>
  <c r="AA12" i="3"/>
  <c r="AD12" i="3"/>
  <c r="AE12" i="3" s="1"/>
  <c r="AF12" i="3"/>
  <c r="AI12" i="3"/>
  <c r="AJ12" i="3"/>
  <c r="AK12" i="3"/>
  <c r="AL12" i="3"/>
  <c r="AN12" i="3"/>
  <c r="AO12" i="3"/>
  <c r="F13" i="3"/>
  <c r="N13" i="3" s="1"/>
  <c r="G13" i="3"/>
  <c r="H13" i="3"/>
  <c r="I13" i="3"/>
  <c r="J13" i="3" s="1"/>
  <c r="K13" i="3"/>
  <c r="L13" i="3"/>
  <c r="M13" i="3"/>
  <c r="O13" i="3"/>
  <c r="P13" i="3"/>
  <c r="Q13" i="3"/>
  <c r="V13" i="3"/>
  <c r="W13" i="3"/>
  <c r="X13" i="3"/>
  <c r="Y13" i="3"/>
  <c r="Z13" i="3"/>
  <c r="AA13" i="3"/>
  <c r="AD13" i="3"/>
  <c r="AE13" i="3" s="1"/>
  <c r="AF13" i="3"/>
  <c r="AI13" i="3"/>
  <c r="AJ13" i="3"/>
  <c r="AK13" i="3"/>
  <c r="AL13" i="3"/>
  <c r="AM13" i="3" s="1"/>
  <c r="AN13" i="3"/>
  <c r="AO13" i="3"/>
  <c r="F14" i="3"/>
  <c r="N14" i="3" s="1"/>
  <c r="G14" i="3"/>
  <c r="H14" i="3"/>
  <c r="I14" i="3"/>
  <c r="J14" i="3" s="1"/>
  <c r="K14" i="3"/>
  <c r="L14" i="3"/>
  <c r="M14" i="3"/>
  <c r="O14" i="3"/>
  <c r="P14" i="3"/>
  <c r="Q14" i="3"/>
  <c r="V14" i="3"/>
  <c r="W14" i="3"/>
  <c r="X14" i="3"/>
  <c r="Y14" i="3"/>
  <c r="Z14" i="3"/>
  <c r="AA14" i="3"/>
  <c r="AD14" i="3"/>
  <c r="AF14" i="3"/>
  <c r="AI14" i="3"/>
  <c r="AJ14" i="3"/>
  <c r="AK14" i="3"/>
  <c r="AL14" i="3"/>
  <c r="AM14" i="3" s="1"/>
  <c r="AN14" i="3"/>
  <c r="AO14" i="3"/>
  <c r="F15" i="3"/>
  <c r="N15" i="3" s="1"/>
  <c r="G15" i="3"/>
  <c r="H15" i="3"/>
  <c r="I15" i="3"/>
  <c r="K15" i="3"/>
  <c r="L15" i="3"/>
  <c r="M15" i="3"/>
  <c r="O15" i="3"/>
  <c r="P15" i="3"/>
  <c r="Q15" i="3"/>
  <c r="V15" i="3"/>
  <c r="W15" i="3"/>
  <c r="X15" i="3"/>
  <c r="Y15" i="3"/>
  <c r="Z15" i="3"/>
  <c r="AA15" i="3"/>
  <c r="AD15" i="3"/>
  <c r="AE15" i="3" s="1"/>
  <c r="AF15" i="3"/>
  <c r="AI15" i="3"/>
  <c r="AJ15" i="3"/>
  <c r="AK15" i="3"/>
  <c r="AL15" i="3"/>
  <c r="AN15" i="3"/>
  <c r="AO15" i="3"/>
  <c r="F16" i="3"/>
  <c r="N16" i="3" s="1"/>
  <c r="G16" i="3"/>
  <c r="H16" i="3"/>
  <c r="I16" i="3"/>
  <c r="J16" i="3" s="1"/>
  <c r="K16" i="3"/>
  <c r="L16" i="3"/>
  <c r="M16" i="3"/>
  <c r="O16" i="3"/>
  <c r="P16" i="3"/>
  <c r="Q16" i="3"/>
  <c r="V16" i="3"/>
  <c r="W16" i="3"/>
  <c r="X16" i="3"/>
  <c r="Y16" i="3"/>
  <c r="Z16" i="3"/>
  <c r="AA16" i="3"/>
  <c r="AD16" i="3"/>
  <c r="AF16" i="3"/>
  <c r="AI16" i="3"/>
  <c r="AJ16" i="3"/>
  <c r="AK16" i="3"/>
  <c r="AL16" i="3"/>
  <c r="AM16" i="3" s="1"/>
  <c r="AN16" i="3"/>
  <c r="AO16" i="3"/>
  <c r="F17" i="3"/>
  <c r="N17" i="3" s="1"/>
  <c r="G17" i="3"/>
  <c r="H17" i="3"/>
  <c r="I17" i="3"/>
  <c r="J17" i="3" s="1"/>
  <c r="K17" i="3"/>
  <c r="L17" i="3"/>
  <c r="M17" i="3"/>
  <c r="O17" i="3"/>
  <c r="P17" i="3"/>
  <c r="Q17" i="3"/>
  <c r="V17" i="3"/>
  <c r="W17" i="3"/>
  <c r="X17" i="3"/>
  <c r="Y17" i="3"/>
  <c r="Z17" i="3"/>
  <c r="AA17" i="3"/>
  <c r="AD17" i="3"/>
  <c r="AE17" i="3" s="1"/>
  <c r="AF17" i="3"/>
  <c r="AI17" i="3"/>
  <c r="AJ17" i="3"/>
  <c r="AK17" i="3"/>
  <c r="AL17" i="3"/>
  <c r="AN17" i="3"/>
  <c r="AO17" i="3"/>
  <c r="F18" i="3"/>
  <c r="G18" i="3"/>
  <c r="H18" i="3"/>
  <c r="I18" i="3"/>
  <c r="J18" i="3" s="1"/>
  <c r="K18" i="3"/>
  <c r="L18" i="3"/>
  <c r="M18" i="3"/>
  <c r="O18" i="3"/>
  <c r="P18" i="3"/>
  <c r="Q18" i="3"/>
  <c r="V18" i="3"/>
  <c r="W18" i="3"/>
  <c r="X18" i="3"/>
  <c r="Y18" i="3"/>
  <c r="Z18" i="3"/>
  <c r="AA18" i="3"/>
  <c r="AD18" i="3"/>
  <c r="AF18" i="3"/>
  <c r="AI18" i="3"/>
  <c r="AJ18" i="3"/>
  <c r="AK18" i="3"/>
  <c r="AL18" i="3"/>
  <c r="AM18" i="3" s="1"/>
  <c r="AN18" i="3"/>
  <c r="AO18" i="3"/>
  <c r="F19" i="3"/>
  <c r="G19" i="3"/>
  <c r="H19" i="3"/>
  <c r="I19" i="3"/>
  <c r="J19" i="3" s="1"/>
  <c r="K19" i="3"/>
  <c r="L19" i="3"/>
  <c r="M19" i="3"/>
  <c r="O19" i="3"/>
  <c r="P19" i="3"/>
  <c r="Q19" i="3"/>
  <c r="V19" i="3"/>
  <c r="W19" i="3"/>
  <c r="X19" i="3"/>
  <c r="Y19" i="3"/>
  <c r="Z19" i="3"/>
  <c r="AA19" i="3"/>
  <c r="AD19" i="3"/>
  <c r="AF19" i="3"/>
  <c r="AI19" i="3"/>
  <c r="AJ19" i="3"/>
  <c r="AK19" i="3"/>
  <c r="AL19" i="3"/>
  <c r="AM19" i="3" s="1"/>
  <c r="AN19" i="3"/>
  <c r="AO19" i="3"/>
  <c r="F24" i="3"/>
  <c r="N24" i="3" s="1"/>
  <c r="G24" i="3"/>
  <c r="H24" i="3"/>
  <c r="I24" i="3"/>
  <c r="J24" i="3" s="1"/>
  <c r="K24" i="3"/>
  <c r="L24" i="3"/>
  <c r="M24" i="3"/>
  <c r="O24" i="3"/>
  <c r="P24" i="3"/>
  <c r="Q24" i="3"/>
  <c r="V24" i="3"/>
  <c r="W24" i="3"/>
  <c r="X24" i="3"/>
  <c r="Y24" i="3"/>
  <c r="Z24" i="3"/>
  <c r="AA24" i="3"/>
  <c r="AD24" i="3"/>
  <c r="AF24" i="3"/>
  <c r="AI24" i="3"/>
  <c r="AJ24" i="3"/>
  <c r="AK24" i="3"/>
  <c r="AL24" i="3"/>
  <c r="AM24" i="3" s="1"/>
  <c r="AN24" i="3"/>
  <c r="AO24" i="3"/>
  <c r="F25" i="3"/>
  <c r="N25" i="3" s="1"/>
  <c r="G25" i="3"/>
  <c r="H25" i="3"/>
  <c r="I25" i="3"/>
  <c r="J25" i="3" s="1"/>
  <c r="K25" i="3"/>
  <c r="L25" i="3"/>
  <c r="M25" i="3"/>
  <c r="O25" i="3"/>
  <c r="P25" i="3"/>
  <c r="Q25" i="3"/>
  <c r="V25" i="3"/>
  <c r="W25" i="3"/>
  <c r="X25" i="3"/>
  <c r="Y25" i="3"/>
  <c r="Z25" i="3"/>
  <c r="AA25" i="3"/>
  <c r="AD25" i="3"/>
  <c r="AF25" i="3"/>
  <c r="AI25" i="3"/>
  <c r="AJ25" i="3"/>
  <c r="AK25" i="3"/>
  <c r="AL25" i="3"/>
  <c r="AM25" i="3" s="1"/>
  <c r="AN25" i="3"/>
  <c r="AO25" i="3"/>
  <c r="F26" i="3"/>
  <c r="N26" i="3" s="1"/>
  <c r="G26" i="3"/>
  <c r="H26" i="3"/>
  <c r="I26" i="3"/>
  <c r="J26" i="3" s="1"/>
  <c r="K26" i="3"/>
  <c r="L26" i="3"/>
  <c r="M26" i="3"/>
  <c r="O26" i="3"/>
  <c r="P26" i="3"/>
  <c r="Q26" i="3"/>
  <c r="V26" i="3"/>
  <c r="W26" i="3"/>
  <c r="X26" i="3"/>
  <c r="Y26" i="3"/>
  <c r="Z26" i="3"/>
  <c r="AA26" i="3"/>
  <c r="AD26" i="3"/>
  <c r="AF26" i="3"/>
  <c r="AI26" i="3"/>
  <c r="AJ26" i="3"/>
  <c r="AK26" i="3"/>
  <c r="AL26" i="3"/>
  <c r="AM26" i="3" s="1"/>
  <c r="AN26" i="3"/>
  <c r="AO26" i="3"/>
  <c r="F27" i="3"/>
  <c r="N27" i="3" s="1"/>
  <c r="G27" i="3"/>
  <c r="H27" i="3"/>
  <c r="I27" i="3"/>
  <c r="K27" i="3"/>
  <c r="L27" i="3"/>
  <c r="M27" i="3"/>
  <c r="O27" i="3"/>
  <c r="P27" i="3"/>
  <c r="Q27" i="3"/>
  <c r="V27" i="3"/>
  <c r="W27" i="3"/>
  <c r="X27" i="3"/>
  <c r="Y27" i="3"/>
  <c r="Z27" i="3"/>
  <c r="AA27" i="3"/>
  <c r="AD27" i="3"/>
  <c r="AE27" i="3" s="1"/>
  <c r="AF27" i="3"/>
  <c r="AI27" i="3"/>
  <c r="AJ27" i="3"/>
  <c r="AK27" i="3"/>
  <c r="AL27" i="3"/>
  <c r="AN27" i="3"/>
  <c r="AO27" i="3"/>
  <c r="F28" i="3"/>
  <c r="G28" i="3"/>
  <c r="H28" i="3"/>
  <c r="I28" i="3"/>
  <c r="J28" i="3" s="1"/>
  <c r="K28" i="3"/>
  <c r="L28" i="3"/>
  <c r="M28" i="3"/>
  <c r="O28" i="3"/>
  <c r="P28" i="3"/>
  <c r="Q28" i="3"/>
  <c r="V28" i="3"/>
  <c r="W28" i="3"/>
  <c r="X28" i="3"/>
  <c r="Y28" i="3"/>
  <c r="Z28" i="3"/>
  <c r="AA28" i="3"/>
  <c r="AD28" i="3"/>
  <c r="AE28" i="3" s="1"/>
  <c r="AF28" i="3"/>
  <c r="AI28" i="3"/>
  <c r="AJ28" i="3"/>
  <c r="AK28" i="3"/>
  <c r="AL28" i="3"/>
  <c r="AM28" i="3" s="1"/>
  <c r="AN28" i="3"/>
  <c r="AO28" i="3"/>
  <c r="F29" i="3"/>
  <c r="N29" i="3" s="1"/>
  <c r="G29" i="3"/>
  <c r="H29" i="3"/>
  <c r="I29" i="3"/>
  <c r="J29" i="3" s="1"/>
  <c r="K29" i="3"/>
  <c r="L29" i="3"/>
  <c r="M29" i="3"/>
  <c r="O29" i="3"/>
  <c r="P29" i="3"/>
  <c r="Q29" i="3"/>
  <c r="V29" i="3"/>
  <c r="W29" i="3"/>
  <c r="X29" i="3"/>
  <c r="Y29" i="3"/>
  <c r="Z29" i="3"/>
  <c r="AA29" i="3"/>
  <c r="AD29" i="3"/>
  <c r="AE29" i="3" s="1"/>
  <c r="AF29" i="3"/>
  <c r="AI29" i="3"/>
  <c r="AJ29" i="3"/>
  <c r="AK29" i="3"/>
  <c r="AL29" i="3"/>
  <c r="AN29" i="3"/>
  <c r="AO29" i="3"/>
  <c r="F30" i="3"/>
  <c r="N30" i="3" s="1"/>
  <c r="G30" i="3"/>
  <c r="H30" i="3"/>
  <c r="I30" i="3"/>
  <c r="J30" i="3" s="1"/>
  <c r="K30" i="3"/>
  <c r="L30" i="3"/>
  <c r="M30" i="3"/>
  <c r="O30" i="3"/>
  <c r="P30" i="3"/>
  <c r="Q30" i="3"/>
  <c r="V30" i="3"/>
  <c r="W30" i="3"/>
  <c r="X30" i="3"/>
  <c r="Y30" i="3"/>
  <c r="Z30" i="3"/>
  <c r="AA30" i="3"/>
  <c r="AD30" i="3"/>
  <c r="AF30" i="3"/>
  <c r="AI30" i="3"/>
  <c r="AJ30" i="3"/>
  <c r="AK30" i="3"/>
  <c r="AL30" i="3"/>
  <c r="AM30" i="3" s="1"/>
  <c r="AN30" i="3"/>
  <c r="AO30" i="3"/>
  <c r="F31" i="3"/>
  <c r="G31" i="3"/>
  <c r="H31" i="3"/>
  <c r="I31" i="3"/>
  <c r="J31" i="3" s="1"/>
  <c r="K31" i="3"/>
  <c r="L31" i="3"/>
  <c r="M31" i="3"/>
  <c r="O31" i="3"/>
  <c r="P31" i="3"/>
  <c r="Q31" i="3"/>
  <c r="V31" i="3"/>
  <c r="W31" i="3"/>
  <c r="X31" i="3"/>
  <c r="Y31" i="3"/>
  <c r="Z31" i="3"/>
  <c r="AA31" i="3"/>
  <c r="AD31" i="3"/>
  <c r="AE31" i="3" s="1"/>
  <c r="AF31" i="3"/>
  <c r="AI31" i="3"/>
  <c r="AJ31" i="3"/>
  <c r="AK31" i="3"/>
  <c r="AL31" i="3"/>
  <c r="AM31" i="3" s="1"/>
  <c r="AN31" i="3"/>
  <c r="AO31" i="3"/>
  <c r="F32" i="3"/>
  <c r="N32" i="3" s="1"/>
  <c r="G32" i="3"/>
  <c r="H32" i="3"/>
  <c r="I32" i="3"/>
  <c r="J32" i="3" s="1"/>
  <c r="K32" i="3"/>
  <c r="L32" i="3"/>
  <c r="M32" i="3"/>
  <c r="O32" i="3"/>
  <c r="P32" i="3"/>
  <c r="Q32" i="3"/>
  <c r="V32" i="3"/>
  <c r="W32" i="3"/>
  <c r="X32" i="3"/>
  <c r="Y32" i="3"/>
  <c r="Z32" i="3"/>
  <c r="AA32" i="3"/>
  <c r="AD32" i="3"/>
  <c r="AB32" i="3" s="1"/>
  <c r="AC32" i="3" s="1"/>
  <c r="AF32" i="3"/>
  <c r="AI32" i="3"/>
  <c r="AJ32" i="3"/>
  <c r="AK32" i="3"/>
  <c r="AL32" i="3"/>
  <c r="AM32" i="3" s="1"/>
  <c r="AN32" i="3"/>
  <c r="AO32" i="3"/>
  <c r="F33" i="3"/>
  <c r="G33" i="3"/>
  <c r="H33" i="3"/>
  <c r="I33" i="3"/>
  <c r="J33" i="3" s="1"/>
  <c r="K33" i="3"/>
  <c r="L33" i="3"/>
  <c r="M33" i="3"/>
  <c r="O33" i="3"/>
  <c r="P33" i="3"/>
  <c r="Q33" i="3"/>
  <c r="V33" i="3"/>
  <c r="W33" i="3"/>
  <c r="X33" i="3"/>
  <c r="Y33" i="3"/>
  <c r="Z33" i="3"/>
  <c r="AA33" i="3"/>
  <c r="AD33" i="3"/>
  <c r="AF33" i="3"/>
  <c r="AI33" i="3"/>
  <c r="AJ33" i="3"/>
  <c r="AK33" i="3"/>
  <c r="AL33" i="3"/>
  <c r="AM33" i="3" s="1"/>
  <c r="AN33" i="3"/>
  <c r="AO33" i="3"/>
  <c r="F34" i="3"/>
  <c r="N34" i="3" s="1"/>
  <c r="G34" i="3"/>
  <c r="H34" i="3"/>
  <c r="I34" i="3"/>
  <c r="J34" i="3" s="1"/>
  <c r="K34" i="3"/>
  <c r="L34" i="3"/>
  <c r="M34" i="3"/>
  <c r="O34" i="3"/>
  <c r="P34" i="3"/>
  <c r="Q34" i="3"/>
  <c r="V34" i="3"/>
  <c r="W34" i="3"/>
  <c r="X34" i="3"/>
  <c r="Y34" i="3"/>
  <c r="Z34" i="3"/>
  <c r="AA34" i="3"/>
  <c r="AD34" i="3"/>
  <c r="AF34" i="3"/>
  <c r="AI34" i="3"/>
  <c r="AJ34" i="3"/>
  <c r="AK34" i="3"/>
  <c r="AL34" i="3"/>
  <c r="AM34" i="3" s="1"/>
  <c r="AN34" i="3"/>
  <c r="AO34" i="3"/>
  <c r="F35" i="3"/>
  <c r="N35" i="3" s="1"/>
  <c r="G35" i="3"/>
  <c r="H35" i="3"/>
  <c r="I35" i="3"/>
  <c r="K35" i="3"/>
  <c r="L35" i="3"/>
  <c r="M35" i="3"/>
  <c r="O35" i="3"/>
  <c r="P35" i="3"/>
  <c r="Q35" i="3"/>
  <c r="V35" i="3"/>
  <c r="W35" i="3"/>
  <c r="X35" i="3"/>
  <c r="Y35" i="3"/>
  <c r="Z35" i="3"/>
  <c r="AA35" i="3"/>
  <c r="AD35" i="3"/>
  <c r="AE35" i="3" s="1"/>
  <c r="AF35" i="3"/>
  <c r="AI35" i="3"/>
  <c r="AJ35" i="3"/>
  <c r="AK35" i="3"/>
  <c r="AL35" i="3"/>
  <c r="AN35" i="3"/>
  <c r="AO35" i="3"/>
  <c r="F36" i="3"/>
  <c r="N36" i="3" s="1"/>
  <c r="G36" i="3"/>
  <c r="H36" i="3"/>
  <c r="I36" i="3"/>
  <c r="J36" i="3" s="1"/>
  <c r="K36" i="3"/>
  <c r="L36" i="3"/>
  <c r="M36" i="3"/>
  <c r="O36" i="3"/>
  <c r="P36" i="3"/>
  <c r="Q36" i="3"/>
  <c r="V36" i="3"/>
  <c r="W36" i="3"/>
  <c r="X36" i="3"/>
  <c r="Y36" i="3"/>
  <c r="Z36" i="3"/>
  <c r="AA36" i="3"/>
  <c r="AD36" i="3"/>
  <c r="AB36" i="3" s="1"/>
  <c r="AC36" i="3" s="1"/>
  <c r="AF36" i="3"/>
  <c r="AI36" i="3"/>
  <c r="AJ36" i="3"/>
  <c r="AK36" i="3"/>
  <c r="AL36" i="3"/>
  <c r="AM36" i="3" s="1"/>
  <c r="AN36" i="3"/>
  <c r="AO36" i="3"/>
  <c r="F37" i="3"/>
  <c r="N37" i="3" s="1"/>
  <c r="G37" i="3"/>
  <c r="H37" i="3"/>
  <c r="I37" i="3"/>
  <c r="J37" i="3" s="1"/>
  <c r="K37" i="3"/>
  <c r="L37" i="3"/>
  <c r="M37" i="3"/>
  <c r="O37" i="3"/>
  <c r="P37" i="3"/>
  <c r="Q37" i="3"/>
  <c r="V37" i="3"/>
  <c r="W37" i="3"/>
  <c r="X37" i="3"/>
  <c r="Y37" i="3"/>
  <c r="Z37" i="3"/>
  <c r="AA37" i="3"/>
  <c r="AD37" i="3"/>
  <c r="AE37" i="3" s="1"/>
  <c r="AF37" i="3"/>
  <c r="AI37" i="3"/>
  <c r="AJ37" i="3"/>
  <c r="AK37" i="3"/>
  <c r="AL37" i="3"/>
  <c r="AN37" i="3"/>
  <c r="AO37" i="3"/>
  <c r="F38" i="3"/>
  <c r="N38" i="3" s="1"/>
  <c r="G38" i="3"/>
  <c r="H38" i="3"/>
  <c r="I38" i="3"/>
  <c r="J38" i="3" s="1"/>
  <c r="K38" i="3"/>
  <c r="L38" i="3"/>
  <c r="M38" i="3"/>
  <c r="O38" i="3"/>
  <c r="P38" i="3"/>
  <c r="Q38" i="3"/>
  <c r="V38" i="3"/>
  <c r="W38" i="3"/>
  <c r="X38" i="3"/>
  <c r="Y38" i="3"/>
  <c r="Z38" i="3"/>
  <c r="AA38" i="3"/>
  <c r="AD38" i="3"/>
  <c r="AF38" i="3"/>
  <c r="AI38" i="3"/>
  <c r="AJ38" i="3"/>
  <c r="AK38" i="3"/>
  <c r="AL38" i="3"/>
  <c r="AM38" i="3"/>
  <c r="AN38" i="3"/>
  <c r="AO38" i="3"/>
  <c r="F39" i="3"/>
  <c r="N39" i="3" s="1"/>
  <c r="G39" i="3"/>
  <c r="H39" i="3"/>
  <c r="I39" i="3"/>
  <c r="J39" i="3" s="1"/>
  <c r="K39" i="3"/>
  <c r="L39" i="3"/>
  <c r="M39" i="3"/>
  <c r="O39" i="3"/>
  <c r="P39" i="3"/>
  <c r="Q39" i="3"/>
  <c r="V39" i="3"/>
  <c r="W39" i="3"/>
  <c r="X39" i="3"/>
  <c r="Y39" i="3"/>
  <c r="Z39" i="3"/>
  <c r="AA39" i="3"/>
  <c r="AD39" i="3"/>
  <c r="AE39" i="3" s="1"/>
  <c r="AF39" i="3"/>
  <c r="AI39" i="3"/>
  <c r="AJ39" i="3"/>
  <c r="AK39" i="3"/>
  <c r="AL39" i="3"/>
  <c r="AM39" i="3" s="1"/>
  <c r="AN39" i="3"/>
  <c r="AO39" i="3"/>
  <c r="F40" i="3"/>
  <c r="N40" i="3" s="1"/>
  <c r="G40" i="3"/>
  <c r="H40" i="3"/>
  <c r="I40" i="3"/>
  <c r="J40" i="3" s="1"/>
  <c r="K40" i="3"/>
  <c r="L40" i="3"/>
  <c r="M40" i="3"/>
  <c r="O40" i="3"/>
  <c r="P40" i="3"/>
  <c r="Q40" i="3"/>
  <c r="V40" i="3"/>
  <c r="W40" i="3"/>
  <c r="X40" i="3"/>
  <c r="Y40" i="3"/>
  <c r="Z40" i="3"/>
  <c r="AA40" i="3"/>
  <c r="AD40" i="3"/>
  <c r="AF40" i="3"/>
  <c r="AI40" i="3"/>
  <c r="AJ40" i="3"/>
  <c r="AK40" i="3"/>
  <c r="AL40" i="3"/>
  <c r="AM40" i="3" s="1"/>
  <c r="AN40" i="3"/>
  <c r="AO40" i="3"/>
  <c r="F41" i="3"/>
  <c r="G41" i="3"/>
  <c r="H41" i="3"/>
  <c r="I41" i="3"/>
  <c r="J41" i="3" s="1"/>
  <c r="K41" i="3"/>
  <c r="L41" i="3"/>
  <c r="M41" i="3"/>
  <c r="O41" i="3"/>
  <c r="P41" i="3"/>
  <c r="Q41" i="3"/>
  <c r="V41" i="3"/>
  <c r="W41" i="3"/>
  <c r="X41" i="3"/>
  <c r="Y41" i="3"/>
  <c r="Z41" i="3"/>
  <c r="AA41" i="3"/>
  <c r="AD41" i="3"/>
  <c r="AF41" i="3"/>
  <c r="AI41" i="3"/>
  <c r="AJ41" i="3"/>
  <c r="AK41" i="3"/>
  <c r="AL41" i="3"/>
  <c r="AM41" i="3" s="1"/>
  <c r="AN41" i="3"/>
  <c r="AO41" i="3"/>
  <c r="F42" i="3"/>
  <c r="G42" i="3"/>
  <c r="H42" i="3"/>
  <c r="I42" i="3"/>
  <c r="J42" i="3" s="1"/>
  <c r="K42" i="3"/>
  <c r="L42" i="3"/>
  <c r="M42" i="3"/>
  <c r="O42" i="3"/>
  <c r="P42" i="3"/>
  <c r="Q42" i="3"/>
  <c r="V42" i="3"/>
  <c r="W42" i="3"/>
  <c r="X42" i="3"/>
  <c r="Y42" i="3"/>
  <c r="Z42" i="3"/>
  <c r="AA42" i="3"/>
  <c r="AD42" i="3"/>
  <c r="AF42" i="3"/>
  <c r="AI42" i="3"/>
  <c r="AJ42" i="3"/>
  <c r="AK42" i="3"/>
  <c r="AL42" i="3"/>
  <c r="AM42" i="3" s="1"/>
  <c r="AN42" i="3"/>
  <c r="AO42" i="3"/>
  <c r="F20" i="3"/>
  <c r="N20" i="3" s="1"/>
  <c r="G20" i="3"/>
  <c r="H20" i="3"/>
  <c r="I20" i="3"/>
  <c r="K20" i="3"/>
  <c r="L20" i="3"/>
  <c r="M20" i="3"/>
  <c r="O20" i="3"/>
  <c r="P20" i="3"/>
  <c r="Q20" i="3"/>
  <c r="V20" i="3"/>
  <c r="W20" i="3"/>
  <c r="X20" i="3"/>
  <c r="Y20" i="3"/>
  <c r="Z20" i="3"/>
  <c r="AA20" i="3"/>
  <c r="AD20" i="3"/>
  <c r="AE20" i="3" s="1"/>
  <c r="AF20" i="3"/>
  <c r="AI20" i="3"/>
  <c r="AJ20" i="3"/>
  <c r="AK20" i="3"/>
  <c r="AL20" i="3"/>
  <c r="AN20" i="3"/>
  <c r="AO20" i="3"/>
  <c r="F21" i="3"/>
  <c r="N21" i="3" s="1"/>
  <c r="G21" i="3"/>
  <c r="H21" i="3"/>
  <c r="I21" i="3"/>
  <c r="J21" i="3" s="1"/>
  <c r="K21" i="3"/>
  <c r="L21" i="3"/>
  <c r="M21" i="3"/>
  <c r="O21" i="3"/>
  <c r="P21" i="3"/>
  <c r="Q21" i="3"/>
  <c r="V21" i="3"/>
  <c r="W21" i="3"/>
  <c r="X21" i="3"/>
  <c r="Y21" i="3"/>
  <c r="Z21" i="3"/>
  <c r="AA21" i="3"/>
  <c r="AD21" i="3"/>
  <c r="AE21" i="3" s="1"/>
  <c r="AF21" i="3"/>
  <c r="AI21" i="3"/>
  <c r="AJ21" i="3"/>
  <c r="AK21" i="3"/>
  <c r="AL21" i="3"/>
  <c r="AM21" i="3" s="1"/>
  <c r="AN21" i="3"/>
  <c r="AO21" i="3"/>
  <c r="F22" i="3"/>
  <c r="N22" i="3" s="1"/>
  <c r="G22" i="3"/>
  <c r="H22" i="3"/>
  <c r="I22" i="3"/>
  <c r="J22" i="3" s="1"/>
  <c r="K22" i="3"/>
  <c r="L22" i="3"/>
  <c r="M22" i="3"/>
  <c r="O22" i="3"/>
  <c r="P22" i="3"/>
  <c r="Q22" i="3"/>
  <c r="V22" i="3"/>
  <c r="W22" i="3"/>
  <c r="X22" i="3"/>
  <c r="Y22" i="3"/>
  <c r="Z22" i="3"/>
  <c r="AA22" i="3"/>
  <c r="AD22" i="3"/>
  <c r="AE22" i="3" s="1"/>
  <c r="AF22" i="3"/>
  <c r="AI22" i="3"/>
  <c r="AJ22" i="3"/>
  <c r="AK22" i="3"/>
  <c r="AL22" i="3"/>
  <c r="AN22" i="3"/>
  <c r="AO22" i="3"/>
  <c r="F23" i="3"/>
  <c r="N23" i="3" s="1"/>
  <c r="G23" i="3"/>
  <c r="H23" i="3"/>
  <c r="I23" i="3"/>
  <c r="J23" i="3" s="1"/>
  <c r="K23" i="3"/>
  <c r="L23" i="3"/>
  <c r="M23" i="3"/>
  <c r="O23" i="3"/>
  <c r="P23" i="3"/>
  <c r="Q23" i="3"/>
  <c r="V23" i="3"/>
  <c r="W23" i="3"/>
  <c r="X23" i="3"/>
  <c r="Y23" i="3"/>
  <c r="Z23" i="3"/>
  <c r="AA23" i="3"/>
  <c r="AD23" i="3"/>
  <c r="AE23" i="3" s="1"/>
  <c r="AF23" i="3"/>
  <c r="AI23" i="3"/>
  <c r="AJ23" i="3"/>
  <c r="AK23" i="3"/>
  <c r="AL23" i="3"/>
  <c r="AN23" i="3"/>
  <c r="AO23" i="3"/>
  <c r="F43" i="3"/>
  <c r="G43" i="3"/>
  <c r="H43" i="3"/>
  <c r="I43" i="3"/>
  <c r="J43" i="3" s="1"/>
  <c r="K43" i="3"/>
  <c r="L43" i="3"/>
  <c r="M43" i="3"/>
  <c r="O43" i="3"/>
  <c r="P43" i="3"/>
  <c r="Q43" i="3"/>
  <c r="V43" i="3"/>
  <c r="W43" i="3"/>
  <c r="X43" i="3"/>
  <c r="Y43" i="3"/>
  <c r="Z43" i="3"/>
  <c r="AA43" i="3"/>
  <c r="AD43" i="3"/>
  <c r="AF43" i="3"/>
  <c r="AI43" i="3"/>
  <c r="AJ43" i="3"/>
  <c r="AK43" i="3"/>
  <c r="AL43" i="3"/>
  <c r="AM43" i="3" s="1"/>
  <c r="AN43" i="3"/>
  <c r="AO43" i="3"/>
  <c r="F44" i="3"/>
  <c r="N44" i="3" s="1"/>
  <c r="G44" i="3"/>
  <c r="H44" i="3"/>
  <c r="I44" i="3"/>
  <c r="J44" i="3" s="1"/>
  <c r="K44" i="3"/>
  <c r="L44" i="3"/>
  <c r="M44" i="3"/>
  <c r="O44" i="3"/>
  <c r="P44" i="3"/>
  <c r="Q44" i="3"/>
  <c r="V44" i="3"/>
  <c r="W44" i="3"/>
  <c r="X44" i="3"/>
  <c r="Y44" i="3"/>
  <c r="Z44" i="3"/>
  <c r="AA44" i="3"/>
  <c r="AD44" i="3"/>
  <c r="AF44" i="3"/>
  <c r="AI44" i="3"/>
  <c r="AJ44" i="3"/>
  <c r="AK44" i="3"/>
  <c r="AL44" i="3"/>
  <c r="AM44" i="3" s="1"/>
  <c r="AN44" i="3"/>
  <c r="AO44" i="3"/>
  <c r="F45" i="3"/>
  <c r="N45" i="3" s="1"/>
  <c r="G45" i="3"/>
  <c r="H45" i="3"/>
  <c r="I45" i="3"/>
  <c r="J45" i="3" s="1"/>
  <c r="K45" i="3"/>
  <c r="L45" i="3"/>
  <c r="M45" i="3"/>
  <c r="O45" i="3"/>
  <c r="P45" i="3"/>
  <c r="Q45" i="3"/>
  <c r="V45" i="3"/>
  <c r="W45" i="3"/>
  <c r="X45" i="3"/>
  <c r="Y45" i="3"/>
  <c r="Z45" i="3"/>
  <c r="AA45" i="3"/>
  <c r="AD45" i="3"/>
  <c r="AF45" i="3"/>
  <c r="AI45" i="3"/>
  <c r="AJ45" i="3"/>
  <c r="AK45" i="3"/>
  <c r="AL45" i="3"/>
  <c r="AM45" i="3" s="1"/>
  <c r="AN45" i="3"/>
  <c r="AO45" i="3"/>
  <c r="F46" i="3"/>
  <c r="G46" i="3"/>
  <c r="H46" i="3"/>
  <c r="I46" i="3"/>
  <c r="J46" i="3" s="1"/>
  <c r="K46" i="3"/>
  <c r="L46" i="3"/>
  <c r="M46" i="3"/>
  <c r="O46" i="3"/>
  <c r="P46" i="3"/>
  <c r="Q46" i="3"/>
  <c r="V46" i="3"/>
  <c r="W46" i="3"/>
  <c r="X46" i="3"/>
  <c r="Y46" i="3"/>
  <c r="Z46" i="3"/>
  <c r="AA46" i="3"/>
  <c r="AD46" i="3"/>
  <c r="AF46" i="3"/>
  <c r="AI46" i="3"/>
  <c r="AJ46" i="3"/>
  <c r="AK46" i="3"/>
  <c r="AL46" i="3"/>
  <c r="AM46" i="3" s="1"/>
  <c r="AN46" i="3"/>
  <c r="AO46" i="3"/>
  <c r="F47" i="3"/>
  <c r="N47" i="3" s="1"/>
  <c r="G47" i="3"/>
  <c r="H47" i="3"/>
  <c r="I47" i="3"/>
  <c r="K47" i="3"/>
  <c r="L47" i="3"/>
  <c r="M47" i="3"/>
  <c r="O47" i="3"/>
  <c r="P47" i="3"/>
  <c r="Q47" i="3"/>
  <c r="V47" i="3"/>
  <c r="W47" i="3"/>
  <c r="X47" i="3"/>
  <c r="Y47" i="3"/>
  <c r="Z47" i="3"/>
  <c r="AA47" i="3"/>
  <c r="AD47" i="3"/>
  <c r="AE47" i="3" s="1"/>
  <c r="AF47" i="3"/>
  <c r="AI47" i="3"/>
  <c r="AJ47" i="3"/>
  <c r="AK47" i="3"/>
  <c r="AL47" i="3"/>
  <c r="AN47" i="3"/>
  <c r="AO47" i="3"/>
  <c r="F48" i="3"/>
  <c r="G48" i="3"/>
  <c r="H48" i="3"/>
  <c r="I48" i="3"/>
  <c r="J48" i="3" s="1"/>
  <c r="K48" i="3"/>
  <c r="L48" i="3"/>
  <c r="M48" i="3"/>
  <c r="O48" i="3"/>
  <c r="P48" i="3"/>
  <c r="Q48" i="3"/>
  <c r="V48" i="3"/>
  <c r="W48" i="3"/>
  <c r="X48" i="3"/>
  <c r="Y48" i="3"/>
  <c r="Z48" i="3"/>
  <c r="AA48" i="3"/>
  <c r="AD48" i="3"/>
  <c r="AE48" i="3" s="1"/>
  <c r="AF48" i="3"/>
  <c r="AI48" i="3"/>
  <c r="AJ48" i="3"/>
  <c r="AK48" i="3"/>
  <c r="AL48" i="3"/>
  <c r="AM48" i="3" s="1"/>
  <c r="AN48" i="3"/>
  <c r="AO48" i="3"/>
  <c r="F49" i="3"/>
  <c r="N49" i="3" s="1"/>
  <c r="G49" i="3"/>
  <c r="H49" i="3"/>
  <c r="I49" i="3"/>
  <c r="J49" i="3" s="1"/>
  <c r="K49" i="3"/>
  <c r="L49" i="3"/>
  <c r="M49" i="3"/>
  <c r="O49" i="3"/>
  <c r="P49" i="3"/>
  <c r="Q49" i="3"/>
  <c r="V49" i="3"/>
  <c r="W49" i="3"/>
  <c r="X49" i="3"/>
  <c r="Y49" i="3"/>
  <c r="Z49" i="3"/>
  <c r="AA49" i="3"/>
  <c r="AD49" i="3"/>
  <c r="AE49" i="3" s="1"/>
  <c r="AF49" i="3"/>
  <c r="AI49" i="3"/>
  <c r="AJ49" i="3"/>
  <c r="AK49" i="3"/>
  <c r="AL49" i="3"/>
  <c r="AM49" i="3" s="1"/>
  <c r="AN49" i="3"/>
  <c r="AO49" i="3"/>
  <c r="F50" i="3"/>
  <c r="N50" i="3" s="1"/>
  <c r="G50" i="3"/>
  <c r="H50" i="3"/>
  <c r="I50" i="3"/>
  <c r="J50" i="3" s="1"/>
  <c r="K50" i="3"/>
  <c r="L50" i="3"/>
  <c r="M50" i="3"/>
  <c r="O50" i="3"/>
  <c r="P50" i="3"/>
  <c r="Q50" i="3"/>
  <c r="V50" i="3"/>
  <c r="W50" i="3"/>
  <c r="X50" i="3"/>
  <c r="Y50" i="3"/>
  <c r="Z50" i="3"/>
  <c r="AA50" i="3"/>
  <c r="AD50" i="3"/>
  <c r="AE50" i="3" s="1"/>
  <c r="AF50" i="3"/>
  <c r="AI50" i="3"/>
  <c r="AJ50" i="3"/>
  <c r="AK50" i="3"/>
  <c r="AL50" i="3"/>
  <c r="AN50" i="3"/>
  <c r="AO50" i="3"/>
  <c r="F51" i="3"/>
  <c r="N51" i="3" s="1"/>
  <c r="G51" i="3"/>
  <c r="H51" i="3"/>
  <c r="I51" i="3"/>
  <c r="J51" i="3" s="1"/>
  <c r="K51" i="3"/>
  <c r="L51" i="3"/>
  <c r="M51" i="3"/>
  <c r="O51" i="3"/>
  <c r="P51" i="3"/>
  <c r="Q51" i="3"/>
  <c r="V51" i="3"/>
  <c r="W51" i="3"/>
  <c r="X51" i="3"/>
  <c r="Y51" i="3"/>
  <c r="Z51" i="3"/>
  <c r="AA51" i="3"/>
  <c r="AD51" i="3"/>
  <c r="AE51" i="3" s="1"/>
  <c r="AF51" i="3"/>
  <c r="AI51" i="3"/>
  <c r="AJ51" i="3"/>
  <c r="AK51" i="3"/>
  <c r="AL51" i="3"/>
  <c r="AM51" i="3" s="1"/>
  <c r="AN51" i="3"/>
  <c r="AO51" i="3"/>
  <c r="F52" i="3"/>
  <c r="N52" i="3" s="1"/>
  <c r="G52" i="3"/>
  <c r="H52" i="3"/>
  <c r="I52" i="3"/>
  <c r="J52" i="3" s="1"/>
  <c r="K52" i="3"/>
  <c r="L52" i="3"/>
  <c r="M52" i="3"/>
  <c r="O52" i="3"/>
  <c r="P52" i="3"/>
  <c r="Q52" i="3"/>
  <c r="V52" i="3"/>
  <c r="W52" i="3"/>
  <c r="X52" i="3"/>
  <c r="Y52" i="3"/>
  <c r="Z52" i="3"/>
  <c r="AA52" i="3"/>
  <c r="AD52" i="3"/>
  <c r="AF52" i="3"/>
  <c r="AI52" i="3"/>
  <c r="AJ52" i="3"/>
  <c r="AK52" i="3"/>
  <c r="AL52" i="3"/>
  <c r="AM52" i="3" s="1"/>
  <c r="AN52" i="3"/>
  <c r="AO52" i="3"/>
  <c r="F53" i="3"/>
  <c r="N53" i="3" s="1"/>
  <c r="G53" i="3"/>
  <c r="H53" i="3"/>
  <c r="I53" i="3"/>
  <c r="J53" i="3" s="1"/>
  <c r="K53" i="3"/>
  <c r="L53" i="3"/>
  <c r="M53" i="3"/>
  <c r="O53" i="3"/>
  <c r="P53" i="3"/>
  <c r="Q53" i="3"/>
  <c r="V53" i="3"/>
  <c r="W53" i="3"/>
  <c r="X53" i="3"/>
  <c r="Y53" i="3"/>
  <c r="Z53" i="3"/>
  <c r="AA53" i="3"/>
  <c r="AD53" i="3"/>
  <c r="AF53" i="3"/>
  <c r="AI53" i="3"/>
  <c r="AJ53" i="3"/>
  <c r="AK53" i="3"/>
  <c r="AL53" i="3"/>
  <c r="AM53" i="3" s="1"/>
  <c r="AN53" i="3"/>
  <c r="AO53" i="3"/>
  <c r="F54" i="3"/>
  <c r="N54" i="3" s="1"/>
  <c r="G54" i="3"/>
  <c r="H54" i="3"/>
  <c r="I54" i="3"/>
  <c r="J54" i="3" s="1"/>
  <c r="K54" i="3"/>
  <c r="L54" i="3"/>
  <c r="M54" i="3"/>
  <c r="O54" i="3"/>
  <c r="P54" i="3"/>
  <c r="Q54" i="3"/>
  <c r="V54" i="3"/>
  <c r="W54" i="3"/>
  <c r="X54" i="3"/>
  <c r="Y54" i="3"/>
  <c r="Z54" i="3"/>
  <c r="AA54" i="3"/>
  <c r="AD54" i="3"/>
  <c r="AF54" i="3"/>
  <c r="AI54" i="3"/>
  <c r="AJ54" i="3"/>
  <c r="AK54" i="3"/>
  <c r="AL54" i="3"/>
  <c r="AM54" i="3" s="1"/>
  <c r="AN54" i="3"/>
  <c r="AO54" i="3"/>
  <c r="F55" i="3"/>
  <c r="N55" i="3" s="1"/>
  <c r="G55" i="3"/>
  <c r="H55" i="3"/>
  <c r="I55" i="3"/>
  <c r="J55" i="3" s="1"/>
  <c r="K55" i="3"/>
  <c r="L55" i="3"/>
  <c r="M55" i="3"/>
  <c r="O55" i="3"/>
  <c r="P55" i="3"/>
  <c r="Q55" i="3"/>
  <c r="V55" i="3"/>
  <c r="W55" i="3"/>
  <c r="X55" i="3"/>
  <c r="Y55" i="3"/>
  <c r="Z55" i="3"/>
  <c r="AA55" i="3"/>
  <c r="AD55" i="3"/>
  <c r="AE55" i="3" s="1"/>
  <c r="AF55" i="3"/>
  <c r="AI55" i="3"/>
  <c r="AJ55" i="3"/>
  <c r="AK55" i="3"/>
  <c r="AL55" i="3"/>
  <c r="AM55" i="3" s="1"/>
  <c r="AN55" i="3"/>
  <c r="AO55" i="3"/>
  <c r="F56" i="3"/>
  <c r="N56" i="3" s="1"/>
  <c r="G56" i="3"/>
  <c r="H56" i="3"/>
  <c r="I56" i="3"/>
  <c r="J56" i="3" s="1"/>
  <c r="K56" i="3"/>
  <c r="L56" i="3"/>
  <c r="M56" i="3"/>
  <c r="O56" i="3"/>
  <c r="P56" i="3"/>
  <c r="Q56" i="3"/>
  <c r="V56" i="3"/>
  <c r="W56" i="3"/>
  <c r="X56" i="3"/>
  <c r="Y56" i="3"/>
  <c r="Z56" i="3"/>
  <c r="AA56" i="3"/>
  <c r="AD56" i="3"/>
  <c r="AE56" i="3" s="1"/>
  <c r="AF56" i="3"/>
  <c r="AI56" i="3"/>
  <c r="AJ56" i="3"/>
  <c r="AK56" i="3"/>
  <c r="AL56" i="3"/>
  <c r="AM56" i="3" s="1"/>
  <c r="AN56" i="3"/>
  <c r="AO56" i="3"/>
  <c r="F57" i="3"/>
  <c r="G57" i="3"/>
  <c r="H57" i="3"/>
  <c r="I57" i="3"/>
  <c r="J57" i="3" s="1"/>
  <c r="K57" i="3"/>
  <c r="L57" i="3"/>
  <c r="M57" i="3"/>
  <c r="N57" i="3"/>
  <c r="O57" i="3"/>
  <c r="P57" i="3"/>
  <c r="Q57" i="3"/>
  <c r="V57" i="3"/>
  <c r="W57" i="3"/>
  <c r="X57" i="3"/>
  <c r="Y57" i="3"/>
  <c r="Z57" i="3"/>
  <c r="AA57" i="3"/>
  <c r="AD57" i="3"/>
  <c r="AE57" i="3" s="1"/>
  <c r="AF57" i="3"/>
  <c r="AI57" i="3"/>
  <c r="AJ57" i="3"/>
  <c r="AK57" i="3"/>
  <c r="AL57" i="3"/>
  <c r="AN57" i="3"/>
  <c r="AO57" i="3"/>
  <c r="F58" i="3"/>
  <c r="G58" i="3"/>
  <c r="H58" i="3"/>
  <c r="I58" i="3"/>
  <c r="J58" i="3" s="1"/>
  <c r="K58" i="3"/>
  <c r="L58" i="3"/>
  <c r="M58" i="3"/>
  <c r="O58" i="3"/>
  <c r="P58" i="3"/>
  <c r="Q58" i="3"/>
  <c r="V58" i="3"/>
  <c r="W58" i="3"/>
  <c r="X58" i="3"/>
  <c r="Y58" i="3"/>
  <c r="Z58" i="3"/>
  <c r="AA58" i="3"/>
  <c r="AD58" i="3"/>
  <c r="AE58" i="3" s="1"/>
  <c r="AI58" i="3"/>
  <c r="AJ58" i="3"/>
  <c r="AK58" i="3"/>
  <c r="AL58" i="3"/>
  <c r="AN58" i="3"/>
  <c r="AO58" i="3"/>
  <c r="F59" i="3"/>
  <c r="N59" i="3" s="1"/>
  <c r="G59" i="3"/>
  <c r="H59" i="3"/>
  <c r="I59" i="3"/>
  <c r="J59" i="3" s="1"/>
  <c r="K59" i="3"/>
  <c r="L59" i="3"/>
  <c r="M59" i="3"/>
  <c r="O59" i="3"/>
  <c r="P59" i="3"/>
  <c r="Q59" i="3"/>
  <c r="V59" i="3"/>
  <c r="W59" i="3"/>
  <c r="X59" i="3"/>
  <c r="Y59" i="3"/>
  <c r="Z59" i="3"/>
  <c r="AA59" i="3"/>
  <c r="AD59" i="3"/>
  <c r="AE59" i="3" s="1"/>
  <c r="AF59" i="3"/>
  <c r="AI59" i="3"/>
  <c r="AJ59" i="3"/>
  <c r="AK59" i="3"/>
  <c r="AL59" i="3"/>
  <c r="AM59" i="3" s="1"/>
  <c r="AN59" i="3"/>
  <c r="AO59" i="3"/>
  <c r="F61" i="3"/>
  <c r="N61" i="3" s="1"/>
  <c r="G61" i="3"/>
  <c r="H61" i="3"/>
  <c r="I61" i="3"/>
  <c r="J61" i="3" s="1"/>
  <c r="K61" i="3"/>
  <c r="L61" i="3"/>
  <c r="M61" i="3"/>
  <c r="O61" i="3"/>
  <c r="P61" i="3"/>
  <c r="Q61" i="3"/>
  <c r="V61" i="3"/>
  <c r="W61" i="3"/>
  <c r="X61" i="3"/>
  <c r="Y61" i="3"/>
  <c r="Z61" i="3"/>
  <c r="AA61" i="3"/>
  <c r="AD61" i="3"/>
  <c r="AF61" i="3"/>
  <c r="AI61" i="3"/>
  <c r="AJ61" i="3"/>
  <c r="AK61" i="3"/>
  <c r="AL61" i="3"/>
  <c r="AM61" i="3" s="1"/>
  <c r="AN61" i="3"/>
  <c r="AO61" i="3"/>
  <c r="F60" i="3"/>
  <c r="N60" i="3" s="1"/>
  <c r="G60" i="3"/>
  <c r="H60" i="3"/>
  <c r="I60" i="3"/>
  <c r="J60" i="3" s="1"/>
  <c r="K60" i="3"/>
  <c r="L60" i="3"/>
  <c r="M60" i="3"/>
  <c r="O60" i="3"/>
  <c r="P60" i="3"/>
  <c r="Q60" i="3"/>
  <c r="V60" i="3"/>
  <c r="W60" i="3"/>
  <c r="X60" i="3"/>
  <c r="Y60" i="3"/>
  <c r="Z60" i="3"/>
  <c r="AA60" i="3"/>
  <c r="AD60" i="3"/>
  <c r="AF60" i="3"/>
  <c r="AI60" i="3"/>
  <c r="AJ60" i="3"/>
  <c r="AK60" i="3"/>
  <c r="AL60" i="3"/>
  <c r="AM60" i="3" s="1"/>
  <c r="AN60" i="3"/>
  <c r="AO60" i="3"/>
  <c r="F62" i="3"/>
  <c r="N62" i="3" s="1"/>
  <c r="G62" i="3"/>
  <c r="H62" i="3"/>
  <c r="I62" i="3"/>
  <c r="J62" i="3" s="1"/>
  <c r="K62" i="3"/>
  <c r="L62" i="3"/>
  <c r="M62" i="3"/>
  <c r="O62" i="3"/>
  <c r="P62" i="3"/>
  <c r="Q62" i="3"/>
  <c r="V62" i="3"/>
  <c r="W62" i="3"/>
  <c r="X62" i="3"/>
  <c r="Y62" i="3"/>
  <c r="Z62" i="3"/>
  <c r="AA62" i="3"/>
  <c r="AD62" i="3"/>
  <c r="AE62" i="3" s="1"/>
  <c r="AF62" i="3"/>
  <c r="AI62" i="3"/>
  <c r="AJ62" i="3"/>
  <c r="AK62" i="3"/>
  <c r="AL62" i="3"/>
  <c r="AN62" i="3"/>
  <c r="AO62" i="3"/>
  <c r="F63" i="3"/>
  <c r="N63" i="3" s="1"/>
  <c r="G63" i="3"/>
  <c r="H63" i="3"/>
  <c r="I63" i="3"/>
  <c r="J63" i="3" s="1"/>
  <c r="K63" i="3"/>
  <c r="L63" i="3"/>
  <c r="M63" i="3"/>
  <c r="O63" i="3"/>
  <c r="P63" i="3"/>
  <c r="Q63" i="3"/>
  <c r="V63" i="3"/>
  <c r="W63" i="3"/>
  <c r="X63" i="3"/>
  <c r="Y63" i="3"/>
  <c r="Z63" i="3"/>
  <c r="AA63" i="3"/>
  <c r="AD63" i="3"/>
  <c r="AE63" i="3" s="1"/>
  <c r="AF63" i="3"/>
  <c r="AI63" i="3"/>
  <c r="AJ63" i="3"/>
  <c r="AK63" i="3"/>
  <c r="AL63" i="3"/>
  <c r="AM63" i="3" s="1"/>
  <c r="AN63" i="3"/>
  <c r="AO63" i="3"/>
  <c r="F64" i="3"/>
  <c r="N64" i="3" s="1"/>
  <c r="G64" i="3"/>
  <c r="H64" i="3"/>
  <c r="I64" i="3"/>
  <c r="J64" i="3" s="1"/>
  <c r="K64" i="3"/>
  <c r="L64" i="3"/>
  <c r="M64" i="3"/>
  <c r="O64" i="3"/>
  <c r="P64" i="3"/>
  <c r="Q64" i="3"/>
  <c r="V64" i="3"/>
  <c r="W64" i="3"/>
  <c r="X64" i="3"/>
  <c r="Y64" i="3"/>
  <c r="Z64" i="3"/>
  <c r="AA64" i="3"/>
  <c r="AD64" i="3"/>
  <c r="AE64" i="3" s="1"/>
  <c r="AF64" i="3"/>
  <c r="AI64" i="3"/>
  <c r="AJ64" i="3"/>
  <c r="AK64" i="3"/>
  <c r="AL64" i="3"/>
  <c r="AM64" i="3" s="1"/>
  <c r="AN64" i="3"/>
  <c r="AO64" i="3"/>
  <c r="F65" i="3"/>
  <c r="N65" i="3" s="1"/>
  <c r="G65" i="3"/>
  <c r="H65" i="3"/>
  <c r="I65" i="3"/>
  <c r="J65" i="3" s="1"/>
  <c r="K65" i="3"/>
  <c r="L65" i="3"/>
  <c r="M65" i="3"/>
  <c r="O65" i="3"/>
  <c r="P65" i="3"/>
  <c r="Q65" i="3"/>
  <c r="V65" i="3"/>
  <c r="W65" i="3"/>
  <c r="X65" i="3"/>
  <c r="Y65" i="3"/>
  <c r="Z65" i="3"/>
  <c r="AA65" i="3"/>
  <c r="AD65" i="3"/>
  <c r="AE65" i="3" s="1"/>
  <c r="AF65" i="3"/>
  <c r="AI65" i="3"/>
  <c r="AJ65" i="3"/>
  <c r="AK65" i="3"/>
  <c r="AL65" i="3"/>
  <c r="AM65" i="3" s="1"/>
  <c r="AN65" i="3"/>
  <c r="AO65" i="3"/>
  <c r="F66" i="3"/>
  <c r="N66" i="3" s="1"/>
  <c r="G66" i="3"/>
  <c r="H66" i="3"/>
  <c r="I66" i="3"/>
  <c r="J66" i="3" s="1"/>
  <c r="K66" i="3"/>
  <c r="L66" i="3"/>
  <c r="M66" i="3"/>
  <c r="O66" i="3"/>
  <c r="P66" i="3"/>
  <c r="Q66" i="3"/>
  <c r="V66" i="3"/>
  <c r="W66" i="3"/>
  <c r="X66" i="3"/>
  <c r="Y66" i="3"/>
  <c r="Z66" i="3"/>
  <c r="AA66" i="3"/>
  <c r="AD66" i="3"/>
  <c r="AE66" i="3" s="1"/>
  <c r="AF66" i="3"/>
  <c r="AI66" i="3"/>
  <c r="AJ66" i="3"/>
  <c r="AK66" i="3"/>
  <c r="AL66" i="3"/>
  <c r="AM66" i="3" s="1"/>
  <c r="AN66" i="3"/>
  <c r="AO66" i="3"/>
  <c r="F67" i="3"/>
  <c r="N67" i="3" s="1"/>
  <c r="G67" i="3"/>
  <c r="H67" i="3"/>
  <c r="I67" i="3"/>
  <c r="J67" i="3" s="1"/>
  <c r="K67" i="3"/>
  <c r="L67" i="3"/>
  <c r="M67" i="3"/>
  <c r="O67" i="3"/>
  <c r="P67" i="3"/>
  <c r="Q67" i="3"/>
  <c r="V67" i="3"/>
  <c r="W67" i="3"/>
  <c r="X67" i="3"/>
  <c r="Y67" i="3"/>
  <c r="Z67" i="3"/>
  <c r="AA67" i="3"/>
  <c r="AD67" i="3"/>
  <c r="AF67" i="3"/>
  <c r="AI67" i="3"/>
  <c r="AJ67" i="3"/>
  <c r="AK67" i="3"/>
  <c r="AL67" i="3"/>
  <c r="AM67" i="3" s="1"/>
  <c r="AN67" i="3"/>
  <c r="AO67" i="3"/>
  <c r="F68" i="3"/>
  <c r="G68" i="3"/>
  <c r="H68" i="3"/>
  <c r="I68" i="3"/>
  <c r="J68" i="3" s="1"/>
  <c r="K68" i="3"/>
  <c r="L68" i="3"/>
  <c r="M68" i="3"/>
  <c r="O68" i="3"/>
  <c r="P68" i="3"/>
  <c r="Q68" i="3"/>
  <c r="V68" i="3"/>
  <c r="W68" i="3"/>
  <c r="X68" i="3"/>
  <c r="Y68" i="3"/>
  <c r="Z68" i="3"/>
  <c r="AA68" i="3"/>
  <c r="AD68" i="3"/>
  <c r="AF68" i="3"/>
  <c r="AI68" i="3"/>
  <c r="AJ68" i="3"/>
  <c r="AK68" i="3"/>
  <c r="AL68" i="3"/>
  <c r="AM68" i="3" s="1"/>
  <c r="AN68" i="3"/>
  <c r="AO68" i="3"/>
  <c r="F69" i="3"/>
  <c r="N69" i="3" s="1"/>
  <c r="G69" i="3"/>
  <c r="H69" i="3"/>
  <c r="I69" i="3"/>
  <c r="J69" i="3" s="1"/>
  <c r="K69" i="3"/>
  <c r="L69" i="3"/>
  <c r="M69" i="3"/>
  <c r="O69" i="3"/>
  <c r="P69" i="3"/>
  <c r="Q69" i="3"/>
  <c r="V69" i="3"/>
  <c r="W69" i="3"/>
  <c r="X69" i="3"/>
  <c r="Y69" i="3"/>
  <c r="Z69" i="3"/>
  <c r="AA69" i="3"/>
  <c r="AD69" i="3"/>
  <c r="AF69" i="3"/>
  <c r="AI69" i="3"/>
  <c r="AJ69" i="3"/>
  <c r="AK69" i="3"/>
  <c r="AL69" i="3"/>
  <c r="AM69" i="3" s="1"/>
  <c r="AN69" i="3"/>
  <c r="AO69" i="3"/>
  <c r="F70" i="3"/>
  <c r="N70" i="3" s="1"/>
  <c r="G70" i="3"/>
  <c r="H70" i="3"/>
  <c r="I70" i="3"/>
  <c r="K70" i="3"/>
  <c r="L70" i="3"/>
  <c r="M70" i="3"/>
  <c r="O70" i="3"/>
  <c r="P70" i="3"/>
  <c r="Q70" i="3"/>
  <c r="V70" i="3"/>
  <c r="W70" i="3"/>
  <c r="X70" i="3"/>
  <c r="Y70" i="3"/>
  <c r="Z70" i="3"/>
  <c r="AA70" i="3"/>
  <c r="AD70" i="3"/>
  <c r="AE70" i="3" s="1"/>
  <c r="AF70" i="3"/>
  <c r="AI70" i="3"/>
  <c r="AJ70" i="3"/>
  <c r="AK70" i="3"/>
  <c r="AL70" i="3"/>
  <c r="AN70" i="3"/>
  <c r="AO70" i="3"/>
  <c r="F71" i="3"/>
  <c r="N71" i="3" s="1"/>
  <c r="G71" i="3"/>
  <c r="H71" i="3"/>
  <c r="I71" i="3"/>
  <c r="J71" i="3" s="1"/>
  <c r="K71" i="3"/>
  <c r="L71" i="3"/>
  <c r="M71" i="3"/>
  <c r="O71" i="3"/>
  <c r="P71" i="3"/>
  <c r="Q71" i="3"/>
  <c r="V71" i="3"/>
  <c r="W71" i="3"/>
  <c r="X71" i="3"/>
  <c r="Y71" i="3"/>
  <c r="Z71" i="3"/>
  <c r="AA71" i="3"/>
  <c r="AD71" i="3"/>
  <c r="AE71" i="3" s="1"/>
  <c r="AF71" i="3"/>
  <c r="AI71" i="3"/>
  <c r="AJ71" i="3"/>
  <c r="AK71" i="3"/>
  <c r="AL71" i="3"/>
  <c r="AM71" i="3" s="1"/>
  <c r="AN71" i="3"/>
  <c r="AO71" i="3"/>
  <c r="F72" i="3"/>
  <c r="N72" i="3" s="1"/>
  <c r="G72" i="3"/>
  <c r="H72" i="3"/>
  <c r="I72" i="3"/>
  <c r="J72" i="3" s="1"/>
  <c r="K72" i="3"/>
  <c r="L72" i="3"/>
  <c r="M72" i="3"/>
  <c r="O72" i="3"/>
  <c r="P72" i="3"/>
  <c r="Q72" i="3"/>
  <c r="V72" i="3"/>
  <c r="W72" i="3"/>
  <c r="X72" i="3"/>
  <c r="Y72" i="3"/>
  <c r="Z72" i="3"/>
  <c r="AA72" i="3"/>
  <c r="AD72" i="3"/>
  <c r="AE72" i="3" s="1"/>
  <c r="AF72" i="3"/>
  <c r="AI72" i="3"/>
  <c r="AJ72" i="3"/>
  <c r="AK72" i="3"/>
  <c r="AL72" i="3"/>
  <c r="AM72" i="3" s="1"/>
  <c r="AN72" i="3"/>
  <c r="AO72" i="3"/>
  <c r="F73" i="3"/>
  <c r="N73" i="3" s="1"/>
  <c r="G73" i="3"/>
  <c r="H73" i="3"/>
  <c r="I73" i="3"/>
  <c r="J73" i="3" s="1"/>
  <c r="K73" i="3"/>
  <c r="L73" i="3"/>
  <c r="M73" i="3"/>
  <c r="O73" i="3"/>
  <c r="P73" i="3"/>
  <c r="Q73" i="3"/>
  <c r="V73" i="3"/>
  <c r="W73" i="3"/>
  <c r="X73" i="3"/>
  <c r="Y73" i="3"/>
  <c r="Z73" i="3"/>
  <c r="AA73" i="3"/>
  <c r="AD73" i="3"/>
  <c r="AF73" i="3"/>
  <c r="AI73" i="3"/>
  <c r="AJ73" i="3"/>
  <c r="AK73" i="3"/>
  <c r="AL73" i="3"/>
  <c r="AM73" i="3" s="1"/>
  <c r="AN73" i="3"/>
  <c r="AO73" i="3"/>
  <c r="F74" i="3"/>
  <c r="N74" i="3" s="1"/>
  <c r="G74" i="3"/>
  <c r="H74" i="3"/>
  <c r="I74" i="3"/>
  <c r="J74" i="3" s="1"/>
  <c r="K74" i="3"/>
  <c r="L74" i="3"/>
  <c r="M74" i="3"/>
  <c r="O74" i="3"/>
  <c r="P74" i="3"/>
  <c r="Q74" i="3"/>
  <c r="V74" i="3"/>
  <c r="W74" i="3"/>
  <c r="X74" i="3"/>
  <c r="Y74" i="3"/>
  <c r="Z74" i="3"/>
  <c r="AA74" i="3"/>
  <c r="AD74" i="3"/>
  <c r="AE74" i="3" s="1"/>
  <c r="AF74" i="3"/>
  <c r="AI74" i="3"/>
  <c r="AJ74" i="3"/>
  <c r="AK74" i="3"/>
  <c r="AL74" i="3"/>
  <c r="AM74" i="3" s="1"/>
  <c r="AN74" i="3"/>
  <c r="AO74" i="3"/>
  <c r="F75" i="3"/>
  <c r="N75" i="3" s="1"/>
  <c r="G75" i="3"/>
  <c r="H75" i="3"/>
  <c r="I75" i="3"/>
  <c r="J75" i="3" s="1"/>
  <c r="K75" i="3"/>
  <c r="L75" i="3"/>
  <c r="M75" i="3"/>
  <c r="O75" i="3"/>
  <c r="P75" i="3"/>
  <c r="Q75" i="3"/>
  <c r="V75" i="3"/>
  <c r="W75" i="3"/>
  <c r="X75" i="3"/>
  <c r="Y75" i="3"/>
  <c r="Z75" i="3"/>
  <c r="AA75" i="3"/>
  <c r="AD75" i="3"/>
  <c r="AF75" i="3"/>
  <c r="AI75" i="3"/>
  <c r="AJ75" i="3"/>
  <c r="AK75" i="3"/>
  <c r="AL75" i="3"/>
  <c r="AM75" i="3" s="1"/>
  <c r="AN75" i="3"/>
  <c r="AO75" i="3"/>
  <c r="F76" i="3"/>
  <c r="N76" i="3" s="1"/>
  <c r="G76" i="3"/>
  <c r="H76" i="3"/>
  <c r="I76" i="3"/>
  <c r="J76" i="3" s="1"/>
  <c r="K76" i="3"/>
  <c r="L76" i="3"/>
  <c r="M76" i="3"/>
  <c r="O76" i="3"/>
  <c r="P76" i="3"/>
  <c r="Q76" i="3"/>
  <c r="V76" i="3"/>
  <c r="W76" i="3"/>
  <c r="X76" i="3"/>
  <c r="Y76" i="3"/>
  <c r="Z76" i="3"/>
  <c r="AA76" i="3"/>
  <c r="AD76" i="3"/>
  <c r="AF76" i="3"/>
  <c r="AI76" i="3"/>
  <c r="AJ76" i="3"/>
  <c r="AK76" i="3"/>
  <c r="AL76" i="3"/>
  <c r="AM76" i="3" s="1"/>
  <c r="AN76" i="3"/>
  <c r="AO76" i="3"/>
  <c r="F77" i="3"/>
  <c r="G77" i="3"/>
  <c r="H77" i="3"/>
  <c r="I77" i="3"/>
  <c r="J77" i="3" s="1"/>
  <c r="K77" i="3"/>
  <c r="L77" i="3"/>
  <c r="M77" i="3"/>
  <c r="O77" i="3"/>
  <c r="P77" i="3"/>
  <c r="Q77" i="3"/>
  <c r="V77" i="3"/>
  <c r="W77" i="3"/>
  <c r="X77" i="3"/>
  <c r="Y77" i="3"/>
  <c r="Z77" i="3"/>
  <c r="AA77" i="3"/>
  <c r="AD77" i="3"/>
  <c r="AF77" i="3"/>
  <c r="AI77" i="3"/>
  <c r="AJ77" i="3"/>
  <c r="AK77" i="3"/>
  <c r="AL77" i="3"/>
  <c r="AM77" i="3" s="1"/>
  <c r="AN77" i="3"/>
  <c r="AO77" i="3"/>
  <c r="F78" i="3"/>
  <c r="N78" i="3" s="1"/>
  <c r="G78" i="3"/>
  <c r="H78" i="3"/>
  <c r="I78" i="3"/>
  <c r="K78" i="3"/>
  <c r="L78" i="3"/>
  <c r="M78" i="3"/>
  <c r="O78" i="3"/>
  <c r="P78" i="3"/>
  <c r="Q78" i="3"/>
  <c r="V78" i="3"/>
  <c r="W78" i="3"/>
  <c r="X78" i="3"/>
  <c r="Y78" i="3"/>
  <c r="Z78" i="3"/>
  <c r="AA78" i="3"/>
  <c r="AD78" i="3"/>
  <c r="AE78" i="3" s="1"/>
  <c r="AF78" i="3"/>
  <c r="AI78" i="3"/>
  <c r="AJ78" i="3"/>
  <c r="AK78" i="3"/>
  <c r="AL78" i="3"/>
  <c r="AN78" i="3"/>
  <c r="AO78" i="3"/>
  <c r="F79" i="3"/>
  <c r="N79" i="3" s="1"/>
  <c r="G79" i="3"/>
  <c r="H79" i="3"/>
  <c r="I79" i="3"/>
  <c r="J79" i="3" s="1"/>
  <c r="K79" i="3"/>
  <c r="L79" i="3"/>
  <c r="M79" i="3"/>
  <c r="O79" i="3"/>
  <c r="P79" i="3"/>
  <c r="Q79" i="3"/>
  <c r="V79" i="3"/>
  <c r="W79" i="3"/>
  <c r="X79" i="3"/>
  <c r="Y79" i="3"/>
  <c r="Z79" i="3"/>
  <c r="AA79" i="3"/>
  <c r="AD79" i="3"/>
  <c r="AE79" i="3" s="1"/>
  <c r="AF79" i="3"/>
  <c r="AI79" i="3"/>
  <c r="AJ79" i="3"/>
  <c r="AK79" i="3"/>
  <c r="AL79" i="3"/>
  <c r="AM79" i="3" s="1"/>
  <c r="AN79" i="3"/>
  <c r="AO79" i="3"/>
  <c r="F80" i="3"/>
  <c r="N80" i="3" s="1"/>
  <c r="G80" i="3"/>
  <c r="H80" i="3"/>
  <c r="I80" i="3"/>
  <c r="J80" i="3" s="1"/>
  <c r="K80" i="3"/>
  <c r="L80" i="3"/>
  <c r="M80" i="3"/>
  <c r="O80" i="3"/>
  <c r="P80" i="3"/>
  <c r="Q80" i="3"/>
  <c r="V80" i="3"/>
  <c r="W80" i="3"/>
  <c r="X80" i="3"/>
  <c r="Y80" i="3"/>
  <c r="Z80" i="3"/>
  <c r="AA80" i="3"/>
  <c r="AD80" i="3"/>
  <c r="AE80" i="3" s="1"/>
  <c r="AF80" i="3"/>
  <c r="AI80" i="3"/>
  <c r="AJ80" i="3"/>
  <c r="AK80" i="3"/>
  <c r="AL80" i="3"/>
  <c r="AN80" i="3"/>
  <c r="AO80" i="3"/>
  <c r="F81" i="3"/>
  <c r="N81" i="3" s="1"/>
  <c r="G81" i="3"/>
  <c r="H81" i="3"/>
  <c r="I81" i="3"/>
  <c r="J81" i="3" s="1"/>
  <c r="K81" i="3"/>
  <c r="L81" i="3"/>
  <c r="M81" i="3"/>
  <c r="O81" i="3"/>
  <c r="P81" i="3"/>
  <c r="Q81" i="3"/>
  <c r="V81" i="3"/>
  <c r="W81" i="3"/>
  <c r="X81" i="3"/>
  <c r="Y81" i="3"/>
  <c r="Z81" i="3"/>
  <c r="AA81" i="3"/>
  <c r="AD81" i="3"/>
  <c r="AF81" i="3"/>
  <c r="AI81" i="3"/>
  <c r="AJ81" i="3"/>
  <c r="AK81" i="3"/>
  <c r="AL81" i="3"/>
  <c r="AM81" i="3" s="1"/>
  <c r="AN81" i="3"/>
  <c r="AO81" i="3"/>
  <c r="F82" i="3"/>
  <c r="G82" i="3"/>
  <c r="H82" i="3"/>
  <c r="I82" i="3"/>
  <c r="J82" i="3" s="1"/>
  <c r="K82" i="3"/>
  <c r="L82" i="3"/>
  <c r="M82" i="3"/>
  <c r="O82" i="3"/>
  <c r="P82" i="3"/>
  <c r="Q82" i="3"/>
  <c r="V82" i="3"/>
  <c r="W82" i="3"/>
  <c r="X82" i="3"/>
  <c r="Y82" i="3"/>
  <c r="Z82" i="3"/>
  <c r="AA82" i="3"/>
  <c r="AD82" i="3"/>
  <c r="AE82" i="3" s="1"/>
  <c r="AF82" i="3"/>
  <c r="AI82" i="3"/>
  <c r="AJ82" i="3"/>
  <c r="AK82" i="3"/>
  <c r="AL82" i="3"/>
  <c r="AM82" i="3" s="1"/>
  <c r="AN82" i="3"/>
  <c r="AO82" i="3"/>
  <c r="F83" i="3"/>
  <c r="N83" i="3" s="1"/>
  <c r="G83" i="3"/>
  <c r="H83" i="3"/>
  <c r="I83" i="3"/>
  <c r="J83" i="3" s="1"/>
  <c r="K83" i="3"/>
  <c r="L83" i="3"/>
  <c r="M83" i="3"/>
  <c r="O83" i="3"/>
  <c r="P83" i="3"/>
  <c r="Q83" i="3"/>
  <c r="V83" i="3"/>
  <c r="W83" i="3"/>
  <c r="X83" i="3"/>
  <c r="Y83" i="3"/>
  <c r="Z83" i="3"/>
  <c r="AA83" i="3"/>
  <c r="AD83" i="3"/>
  <c r="AF83" i="3"/>
  <c r="AI83" i="3"/>
  <c r="AJ83" i="3"/>
  <c r="AK83" i="3"/>
  <c r="AL83" i="3"/>
  <c r="AM83" i="3" s="1"/>
  <c r="AN83" i="3"/>
  <c r="AO83" i="3"/>
  <c r="F84" i="3"/>
  <c r="G84" i="3"/>
  <c r="H84" i="3"/>
  <c r="I84" i="3"/>
  <c r="J84" i="3" s="1"/>
  <c r="K84" i="3"/>
  <c r="L84" i="3"/>
  <c r="M84" i="3"/>
  <c r="O84" i="3"/>
  <c r="P84" i="3"/>
  <c r="Q84" i="3"/>
  <c r="V84" i="3"/>
  <c r="W84" i="3"/>
  <c r="X84" i="3"/>
  <c r="Y84" i="3"/>
  <c r="Z84" i="3"/>
  <c r="AA84" i="3"/>
  <c r="AD84" i="3"/>
  <c r="AF84" i="3"/>
  <c r="AI84" i="3"/>
  <c r="AJ84" i="3"/>
  <c r="AK84" i="3"/>
  <c r="AL84" i="3"/>
  <c r="AM84" i="3" s="1"/>
  <c r="AN84" i="3"/>
  <c r="AO84" i="3"/>
  <c r="F85" i="3"/>
  <c r="N85" i="3" s="1"/>
  <c r="G85" i="3"/>
  <c r="H85" i="3"/>
  <c r="I85" i="3"/>
  <c r="J85" i="3" s="1"/>
  <c r="K85" i="3"/>
  <c r="L85" i="3"/>
  <c r="M85" i="3"/>
  <c r="O85" i="3"/>
  <c r="P85" i="3"/>
  <c r="Q85" i="3"/>
  <c r="V85" i="3"/>
  <c r="W85" i="3"/>
  <c r="X85" i="3"/>
  <c r="Y85" i="3"/>
  <c r="Z85" i="3"/>
  <c r="AA85" i="3"/>
  <c r="AD85" i="3"/>
  <c r="AF85" i="3"/>
  <c r="AI85" i="3"/>
  <c r="AJ85" i="3"/>
  <c r="AK85" i="3"/>
  <c r="AL85" i="3"/>
  <c r="AM85" i="3" s="1"/>
  <c r="AN85" i="3"/>
  <c r="AO85" i="3"/>
  <c r="F86" i="3"/>
  <c r="N86" i="3" s="1"/>
  <c r="G86" i="3"/>
  <c r="H86" i="3"/>
  <c r="I86" i="3"/>
  <c r="K86" i="3"/>
  <c r="L86" i="3"/>
  <c r="M86" i="3"/>
  <c r="O86" i="3"/>
  <c r="P86" i="3"/>
  <c r="Q86" i="3"/>
  <c r="V86" i="3"/>
  <c r="W86" i="3"/>
  <c r="X86" i="3"/>
  <c r="Y86" i="3"/>
  <c r="Z86" i="3"/>
  <c r="AA86" i="3"/>
  <c r="AD86" i="3"/>
  <c r="AE86" i="3" s="1"/>
  <c r="AF86" i="3"/>
  <c r="AI86" i="3"/>
  <c r="AJ86" i="3"/>
  <c r="AK86" i="3"/>
  <c r="AL86" i="3"/>
  <c r="AN86" i="3"/>
  <c r="AO86" i="3"/>
  <c r="F87" i="3"/>
  <c r="N87" i="3" s="1"/>
  <c r="G87" i="3"/>
  <c r="H87" i="3"/>
  <c r="I87" i="3"/>
  <c r="J87" i="3" s="1"/>
  <c r="K87" i="3"/>
  <c r="L87" i="3"/>
  <c r="M87" i="3"/>
  <c r="O87" i="3"/>
  <c r="P87" i="3"/>
  <c r="Q87" i="3"/>
  <c r="V87" i="3"/>
  <c r="W87" i="3"/>
  <c r="X87" i="3"/>
  <c r="Y87" i="3"/>
  <c r="Z87" i="3"/>
  <c r="AA87" i="3"/>
  <c r="AD87" i="3"/>
  <c r="AF87" i="3"/>
  <c r="AI87" i="3"/>
  <c r="AJ87" i="3"/>
  <c r="AK87" i="3"/>
  <c r="AL87" i="3"/>
  <c r="AM87" i="3" s="1"/>
  <c r="AN87" i="3"/>
  <c r="AO87" i="3"/>
  <c r="F88" i="3"/>
  <c r="N88" i="3" s="1"/>
  <c r="G88" i="3"/>
  <c r="H88" i="3"/>
  <c r="I88" i="3"/>
  <c r="J88" i="3" s="1"/>
  <c r="K88" i="3"/>
  <c r="L88" i="3"/>
  <c r="M88" i="3"/>
  <c r="O88" i="3"/>
  <c r="P88" i="3"/>
  <c r="Q88" i="3"/>
  <c r="V88" i="3"/>
  <c r="W88" i="3"/>
  <c r="X88" i="3"/>
  <c r="Y88" i="3"/>
  <c r="Z88" i="3"/>
  <c r="AA88" i="3"/>
  <c r="AD88" i="3"/>
  <c r="AE88" i="3" s="1"/>
  <c r="AF88" i="3"/>
  <c r="AI88" i="3"/>
  <c r="AJ88" i="3"/>
  <c r="AK88" i="3"/>
  <c r="AL88" i="3"/>
  <c r="AN88" i="3"/>
  <c r="AO88" i="3"/>
  <c r="F89" i="3"/>
  <c r="N89" i="3" s="1"/>
  <c r="G89" i="3"/>
  <c r="H89" i="3"/>
  <c r="I89" i="3"/>
  <c r="J89" i="3" s="1"/>
  <c r="K89" i="3"/>
  <c r="L89" i="3"/>
  <c r="M89" i="3"/>
  <c r="O89" i="3"/>
  <c r="P89" i="3"/>
  <c r="Q89" i="3"/>
  <c r="V89" i="3"/>
  <c r="W89" i="3"/>
  <c r="X89" i="3"/>
  <c r="Y89" i="3"/>
  <c r="Z89" i="3"/>
  <c r="AA89" i="3"/>
  <c r="AD89" i="3"/>
  <c r="AE89" i="3" s="1"/>
  <c r="AF89" i="3"/>
  <c r="AI89" i="3"/>
  <c r="AJ89" i="3"/>
  <c r="AK89" i="3"/>
  <c r="AL89" i="3"/>
  <c r="AM89" i="3" s="1"/>
  <c r="AN89" i="3"/>
  <c r="AO89" i="3"/>
  <c r="F90" i="3"/>
  <c r="N90" i="3" s="1"/>
  <c r="G90" i="3"/>
  <c r="H90" i="3"/>
  <c r="I90" i="3"/>
  <c r="J90" i="3" s="1"/>
  <c r="K90" i="3"/>
  <c r="L90" i="3"/>
  <c r="M90" i="3"/>
  <c r="O90" i="3"/>
  <c r="P90" i="3"/>
  <c r="Q90" i="3"/>
  <c r="V90" i="3"/>
  <c r="W90" i="3"/>
  <c r="X90" i="3"/>
  <c r="Y90" i="3"/>
  <c r="Z90" i="3"/>
  <c r="AA90" i="3"/>
  <c r="AD90" i="3"/>
  <c r="AE90" i="3" s="1"/>
  <c r="AF90" i="3"/>
  <c r="AI90" i="3"/>
  <c r="AJ90" i="3"/>
  <c r="AK90" i="3"/>
  <c r="AL90" i="3"/>
  <c r="AM90" i="3" s="1"/>
  <c r="AN90" i="3"/>
  <c r="AO90" i="3"/>
  <c r="F91" i="3"/>
  <c r="N91" i="3" s="1"/>
  <c r="G91" i="3"/>
  <c r="H91" i="3"/>
  <c r="I91" i="3"/>
  <c r="J91" i="3" s="1"/>
  <c r="K91" i="3"/>
  <c r="L91" i="3"/>
  <c r="M91" i="3"/>
  <c r="O91" i="3"/>
  <c r="P91" i="3"/>
  <c r="Q91" i="3"/>
  <c r="V91" i="3"/>
  <c r="W91" i="3"/>
  <c r="X91" i="3"/>
  <c r="Y91" i="3"/>
  <c r="Z91" i="3"/>
  <c r="AA91" i="3"/>
  <c r="AD91" i="3"/>
  <c r="AF91" i="3"/>
  <c r="AI91" i="3"/>
  <c r="AJ91" i="3"/>
  <c r="AK91" i="3"/>
  <c r="AL91" i="3"/>
  <c r="AM91" i="3" s="1"/>
  <c r="AN91" i="3"/>
  <c r="AO91" i="3"/>
  <c r="F92" i="3"/>
  <c r="N92" i="3" s="1"/>
  <c r="G92" i="3"/>
  <c r="H92" i="3"/>
  <c r="I92" i="3"/>
  <c r="J92" i="3" s="1"/>
  <c r="K92" i="3"/>
  <c r="L92" i="3"/>
  <c r="M92" i="3"/>
  <c r="O92" i="3"/>
  <c r="P92" i="3"/>
  <c r="Q92" i="3"/>
  <c r="V92" i="3"/>
  <c r="W92" i="3"/>
  <c r="X92" i="3"/>
  <c r="Y92" i="3"/>
  <c r="Z92" i="3"/>
  <c r="AA92" i="3"/>
  <c r="AD92" i="3"/>
  <c r="AF92" i="3"/>
  <c r="AI92" i="3"/>
  <c r="AJ92" i="3"/>
  <c r="AK92" i="3"/>
  <c r="AL92" i="3"/>
  <c r="AM92" i="3" s="1"/>
  <c r="AN92" i="3"/>
  <c r="AO92" i="3"/>
  <c r="F93" i="3"/>
  <c r="N93" i="3" s="1"/>
  <c r="G93" i="3"/>
  <c r="H93" i="3"/>
  <c r="I93" i="3"/>
  <c r="J93" i="3" s="1"/>
  <c r="K93" i="3"/>
  <c r="L93" i="3"/>
  <c r="M93" i="3"/>
  <c r="O93" i="3"/>
  <c r="P93" i="3"/>
  <c r="Q93" i="3"/>
  <c r="V93" i="3"/>
  <c r="W93" i="3"/>
  <c r="X93" i="3"/>
  <c r="Y93" i="3"/>
  <c r="Z93" i="3"/>
  <c r="AA93" i="3"/>
  <c r="AD93" i="3"/>
  <c r="AF93" i="3"/>
  <c r="AI93" i="3"/>
  <c r="AJ93" i="3"/>
  <c r="AK93" i="3"/>
  <c r="AL93" i="3"/>
  <c r="AM93" i="3" s="1"/>
  <c r="AN93" i="3"/>
  <c r="AO93" i="3"/>
  <c r="F94" i="3"/>
  <c r="N94" i="3" s="1"/>
  <c r="G94" i="3"/>
  <c r="H94" i="3"/>
  <c r="I94" i="3"/>
  <c r="K94" i="3"/>
  <c r="L94" i="3"/>
  <c r="M94" i="3"/>
  <c r="O94" i="3"/>
  <c r="P94" i="3"/>
  <c r="Q94" i="3"/>
  <c r="V94" i="3"/>
  <c r="W94" i="3"/>
  <c r="X94" i="3"/>
  <c r="Y94" i="3"/>
  <c r="Z94" i="3"/>
  <c r="AA94" i="3"/>
  <c r="AD94" i="3"/>
  <c r="AE94" i="3" s="1"/>
  <c r="AF94" i="3"/>
  <c r="AI94" i="3"/>
  <c r="AJ94" i="3"/>
  <c r="AK94" i="3"/>
  <c r="AL94" i="3"/>
  <c r="AN94" i="3"/>
  <c r="AO94" i="3"/>
  <c r="F95" i="3"/>
  <c r="G95" i="3"/>
  <c r="H95" i="3"/>
  <c r="I95" i="3"/>
  <c r="J95" i="3" s="1"/>
  <c r="K95" i="3"/>
  <c r="L95" i="3"/>
  <c r="M95" i="3"/>
  <c r="O95" i="3"/>
  <c r="P95" i="3"/>
  <c r="Q95" i="3"/>
  <c r="V95" i="3"/>
  <c r="W95" i="3"/>
  <c r="X95" i="3"/>
  <c r="Y95" i="3"/>
  <c r="Z95" i="3"/>
  <c r="AA95" i="3"/>
  <c r="AD95" i="3"/>
  <c r="AE95" i="3" s="1"/>
  <c r="AF95" i="3"/>
  <c r="AI95" i="3"/>
  <c r="AJ95" i="3"/>
  <c r="AK95" i="3"/>
  <c r="AL95" i="3"/>
  <c r="AM95" i="3" s="1"/>
  <c r="AN95" i="3"/>
  <c r="AO95" i="3"/>
  <c r="F97" i="3"/>
  <c r="N97" i="3" s="1"/>
  <c r="G97" i="3"/>
  <c r="H97" i="3"/>
  <c r="I97" i="3"/>
  <c r="J97" i="3" s="1"/>
  <c r="K97" i="3"/>
  <c r="L97" i="3"/>
  <c r="M97" i="3"/>
  <c r="O97" i="3"/>
  <c r="P97" i="3"/>
  <c r="Q97" i="3"/>
  <c r="V97" i="3"/>
  <c r="W97" i="3"/>
  <c r="X97" i="3"/>
  <c r="Y97" i="3"/>
  <c r="Z97" i="3"/>
  <c r="AA97" i="3"/>
  <c r="AD97" i="3"/>
  <c r="AE97" i="3" s="1"/>
  <c r="AF97" i="3"/>
  <c r="AI97" i="3"/>
  <c r="AJ97" i="3"/>
  <c r="AK97" i="3"/>
  <c r="AL97" i="3"/>
  <c r="AM97" i="3" s="1"/>
  <c r="AN97" i="3"/>
  <c r="AO97" i="3"/>
  <c r="F96" i="3"/>
  <c r="N96" i="3" s="1"/>
  <c r="G96" i="3"/>
  <c r="H96" i="3"/>
  <c r="I96" i="3"/>
  <c r="J96" i="3" s="1"/>
  <c r="K96" i="3"/>
  <c r="L96" i="3"/>
  <c r="M96" i="3"/>
  <c r="O96" i="3"/>
  <c r="P96" i="3"/>
  <c r="Q96" i="3"/>
  <c r="V96" i="3"/>
  <c r="W96" i="3"/>
  <c r="X96" i="3"/>
  <c r="Y96" i="3"/>
  <c r="Z96" i="3"/>
  <c r="AA96" i="3"/>
  <c r="AD96" i="3"/>
  <c r="AF96" i="3"/>
  <c r="AI96" i="3"/>
  <c r="AJ96" i="3"/>
  <c r="AK96" i="3"/>
  <c r="AL96" i="3"/>
  <c r="AM96" i="3" s="1"/>
  <c r="AN96" i="3"/>
  <c r="AO96" i="3"/>
  <c r="F98" i="3"/>
  <c r="G98" i="3"/>
  <c r="H98" i="3"/>
  <c r="I98" i="3"/>
  <c r="J98" i="3" s="1"/>
  <c r="K98" i="3"/>
  <c r="L98" i="3"/>
  <c r="M98" i="3"/>
  <c r="O98" i="3"/>
  <c r="P98" i="3"/>
  <c r="Q98" i="3"/>
  <c r="V98" i="3"/>
  <c r="W98" i="3"/>
  <c r="X98" i="3"/>
  <c r="Y98" i="3"/>
  <c r="Z98" i="3"/>
  <c r="AA98" i="3"/>
  <c r="AD98" i="3"/>
  <c r="AE98" i="3" s="1"/>
  <c r="AF98" i="3"/>
  <c r="AI98" i="3"/>
  <c r="AJ98" i="3"/>
  <c r="AK98" i="3"/>
  <c r="AL98" i="3"/>
  <c r="AM98" i="3" s="1"/>
  <c r="AN98" i="3"/>
  <c r="AO98" i="3"/>
  <c r="F99" i="3"/>
  <c r="N99" i="3" s="1"/>
  <c r="G99" i="3"/>
  <c r="H99" i="3"/>
  <c r="I99" i="3"/>
  <c r="J99" i="3" s="1"/>
  <c r="K99" i="3"/>
  <c r="L99" i="3"/>
  <c r="M99" i="3"/>
  <c r="O99" i="3"/>
  <c r="P99" i="3"/>
  <c r="Q99" i="3"/>
  <c r="V99" i="3"/>
  <c r="W99" i="3"/>
  <c r="X99" i="3"/>
  <c r="Y99" i="3"/>
  <c r="Z99" i="3"/>
  <c r="AA99" i="3"/>
  <c r="AD99" i="3"/>
  <c r="AE99" i="3" s="1"/>
  <c r="AF99" i="3"/>
  <c r="AI99" i="3"/>
  <c r="AJ99" i="3"/>
  <c r="AK99" i="3"/>
  <c r="AL99" i="3"/>
  <c r="AN99" i="3"/>
  <c r="AO99" i="3"/>
  <c r="F100" i="3"/>
  <c r="G100" i="3"/>
  <c r="H100" i="3"/>
  <c r="I100" i="3"/>
  <c r="J100" i="3" s="1"/>
  <c r="K100" i="3"/>
  <c r="L100" i="3"/>
  <c r="M100" i="3"/>
  <c r="O100" i="3"/>
  <c r="P100" i="3"/>
  <c r="Q100" i="3"/>
  <c r="V100" i="3"/>
  <c r="W100" i="3"/>
  <c r="X100" i="3"/>
  <c r="Y100" i="3"/>
  <c r="Z100" i="3"/>
  <c r="AA100" i="3"/>
  <c r="AD100" i="3"/>
  <c r="AF100" i="3"/>
  <c r="AI100" i="3"/>
  <c r="AJ100" i="3"/>
  <c r="AK100" i="3"/>
  <c r="AL100" i="3"/>
  <c r="AM100" i="3" s="1"/>
  <c r="AN100" i="3"/>
  <c r="AO100" i="3"/>
  <c r="F102" i="3"/>
  <c r="G102" i="3"/>
  <c r="H102" i="3"/>
  <c r="I102" i="3"/>
  <c r="J102" i="3" s="1"/>
  <c r="K102" i="3"/>
  <c r="L102" i="3"/>
  <c r="M102" i="3"/>
  <c r="O102" i="3"/>
  <c r="P102" i="3"/>
  <c r="Q102" i="3"/>
  <c r="V102" i="3"/>
  <c r="W102" i="3"/>
  <c r="X102" i="3"/>
  <c r="Y102" i="3"/>
  <c r="Z102" i="3"/>
  <c r="AA102" i="3"/>
  <c r="AD102" i="3"/>
  <c r="AF102" i="3"/>
  <c r="AI102" i="3"/>
  <c r="AJ102" i="3"/>
  <c r="AK102" i="3"/>
  <c r="AL102" i="3"/>
  <c r="AM102" i="3" s="1"/>
  <c r="AN102" i="3"/>
  <c r="AO102" i="3"/>
  <c r="F101" i="3"/>
  <c r="N101" i="3" s="1"/>
  <c r="G101" i="3"/>
  <c r="H101" i="3"/>
  <c r="I101" i="3"/>
  <c r="K101" i="3"/>
  <c r="L101" i="3"/>
  <c r="M101" i="3"/>
  <c r="O101" i="3"/>
  <c r="P101" i="3"/>
  <c r="Q101" i="3"/>
  <c r="V101" i="3"/>
  <c r="W101" i="3"/>
  <c r="X101" i="3"/>
  <c r="Y101" i="3"/>
  <c r="Z101" i="3"/>
  <c r="AA101" i="3"/>
  <c r="AD101" i="3"/>
  <c r="AE101" i="3" s="1"/>
  <c r="AF101" i="3"/>
  <c r="AI101" i="3"/>
  <c r="AJ101" i="3"/>
  <c r="AK101" i="3"/>
  <c r="AL101" i="3"/>
  <c r="AN101" i="3"/>
  <c r="AO101" i="3"/>
  <c r="F10" i="2"/>
  <c r="G10" i="2"/>
  <c r="H10" i="2"/>
  <c r="I10" i="2"/>
  <c r="J10" i="2" s="1"/>
  <c r="K10" i="2"/>
  <c r="L10" i="2"/>
  <c r="M10" i="2"/>
  <c r="N10" i="2"/>
  <c r="O10" i="2"/>
  <c r="P10" i="2"/>
  <c r="Q10" i="2"/>
  <c r="V10" i="2"/>
  <c r="W10" i="2"/>
  <c r="X10" i="2"/>
  <c r="Y10" i="2"/>
  <c r="Z10" i="2"/>
  <c r="AA10" i="2"/>
  <c r="AD10" i="2"/>
  <c r="AB10" i="2" s="1"/>
  <c r="AC10" i="2" s="1"/>
  <c r="AF10" i="2"/>
  <c r="AG10" i="2" s="1"/>
  <c r="AH10" i="2"/>
  <c r="AI10" i="2"/>
  <c r="AJ10" i="2"/>
  <c r="AK10" i="2"/>
  <c r="AL10" i="2" s="1"/>
  <c r="AM10" i="2"/>
  <c r="AN10" i="2"/>
  <c r="F11" i="2"/>
  <c r="N11" i="2" s="1"/>
  <c r="G11" i="2"/>
  <c r="H11" i="2"/>
  <c r="I11" i="2"/>
  <c r="J11" i="2" s="1"/>
  <c r="K11" i="2"/>
  <c r="L11" i="2"/>
  <c r="M11" i="2"/>
  <c r="O11" i="2"/>
  <c r="P11" i="2"/>
  <c r="Q11" i="2"/>
  <c r="V11" i="2"/>
  <c r="W11" i="2"/>
  <c r="X11" i="2"/>
  <c r="Y11" i="2"/>
  <c r="Z11" i="2"/>
  <c r="AA11" i="2"/>
  <c r="AD11" i="2"/>
  <c r="AE11" i="2" s="1"/>
  <c r="AF11" i="2"/>
  <c r="AG11" i="2" s="1"/>
  <c r="AH11" i="2"/>
  <c r="AI11" i="2"/>
  <c r="AJ11" i="2"/>
  <c r="AK11" i="2"/>
  <c r="AL11" i="2" s="1"/>
  <c r="AM11" i="2"/>
  <c r="AN11" i="2"/>
  <c r="F12" i="2"/>
  <c r="N12" i="2" s="1"/>
  <c r="G12" i="2"/>
  <c r="H12" i="2"/>
  <c r="I12" i="2"/>
  <c r="J12" i="2" s="1"/>
  <c r="K12" i="2"/>
  <c r="L12" i="2"/>
  <c r="M12" i="2"/>
  <c r="O12" i="2"/>
  <c r="P12" i="2"/>
  <c r="Q12" i="2"/>
  <c r="V12" i="2"/>
  <c r="W12" i="2"/>
  <c r="X12" i="2"/>
  <c r="Y12" i="2"/>
  <c r="Z12" i="2"/>
  <c r="AA12" i="2"/>
  <c r="AD12" i="2"/>
  <c r="AE12" i="2" s="1"/>
  <c r="AF12" i="2"/>
  <c r="AG12" i="2" s="1"/>
  <c r="AH12" i="2"/>
  <c r="AI12" i="2"/>
  <c r="AJ12" i="2"/>
  <c r="AK12" i="2"/>
  <c r="AM12" i="2"/>
  <c r="AN12" i="2"/>
  <c r="F13" i="2"/>
  <c r="N13" i="2" s="1"/>
  <c r="G13" i="2"/>
  <c r="H13" i="2"/>
  <c r="I13" i="2"/>
  <c r="J13" i="2" s="1"/>
  <c r="K13" i="2"/>
  <c r="L13" i="2"/>
  <c r="M13" i="2"/>
  <c r="O13" i="2"/>
  <c r="P13" i="2"/>
  <c r="Q13" i="2"/>
  <c r="V13" i="2"/>
  <c r="W13" i="2"/>
  <c r="X13" i="2"/>
  <c r="Y13" i="2"/>
  <c r="Z13" i="2"/>
  <c r="AA13" i="2"/>
  <c r="AD13" i="2"/>
  <c r="AE13" i="2" s="1"/>
  <c r="AF13" i="2"/>
  <c r="AG13" i="2" s="1"/>
  <c r="AH13" i="2"/>
  <c r="AI13" i="2"/>
  <c r="AJ13" i="2"/>
  <c r="AK13" i="2"/>
  <c r="AM13" i="2"/>
  <c r="AN13" i="2"/>
  <c r="F14" i="2"/>
  <c r="N14" i="2" s="1"/>
  <c r="G14" i="2"/>
  <c r="H14" i="2"/>
  <c r="I14" i="2"/>
  <c r="J14" i="2" s="1"/>
  <c r="K14" i="2"/>
  <c r="L14" i="2"/>
  <c r="M14" i="2"/>
  <c r="O14" i="2"/>
  <c r="P14" i="2"/>
  <c r="Q14" i="2"/>
  <c r="V14" i="2"/>
  <c r="W14" i="2"/>
  <c r="X14" i="2"/>
  <c r="Y14" i="2"/>
  <c r="Z14" i="2"/>
  <c r="AA14" i="2"/>
  <c r="AD14" i="2"/>
  <c r="AF14" i="2"/>
  <c r="AG14" i="2" s="1"/>
  <c r="AH14" i="2"/>
  <c r="AI14" i="2"/>
  <c r="AJ14" i="2"/>
  <c r="AK14" i="2"/>
  <c r="AL14" i="2" s="1"/>
  <c r="AM14" i="2"/>
  <c r="AN14" i="2"/>
  <c r="F15" i="2"/>
  <c r="N15" i="2" s="1"/>
  <c r="G15" i="2"/>
  <c r="H15" i="2"/>
  <c r="I15" i="2"/>
  <c r="J15" i="2" s="1"/>
  <c r="K15" i="2"/>
  <c r="L15" i="2"/>
  <c r="M15" i="2"/>
  <c r="O15" i="2"/>
  <c r="P15" i="2"/>
  <c r="Q15" i="2"/>
  <c r="V15" i="2"/>
  <c r="W15" i="2"/>
  <c r="X15" i="2"/>
  <c r="Y15" i="2"/>
  <c r="Z15" i="2"/>
  <c r="AA15" i="2"/>
  <c r="AD15" i="2"/>
  <c r="AE15" i="2" s="1"/>
  <c r="AF15" i="2"/>
  <c r="AG15" i="2" s="1"/>
  <c r="AH15" i="2"/>
  <c r="AI15" i="2"/>
  <c r="AJ15" i="2"/>
  <c r="AK15" i="2"/>
  <c r="AL15" i="2"/>
  <c r="AM15" i="2"/>
  <c r="AN15" i="2"/>
  <c r="F16" i="2"/>
  <c r="G16" i="2"/>
  <c r="H16" i="2"/>
  <c r="I16" i="2"/>
  <c r="J16" i="2" s="1"/>
  <c r="K16" i="2"/>
  <c r="L16" i="2"/>
  <c r="M16" i="2"/>
  <c r="N16" i="2"/>
  <c r="O16" i="2"/>
  <c r="P16" i="2"/>
  <c r="Q16" i="2"/>
  <c r="V16" i="2"/>
  <c r="W16" i="2"/>
  <c r="X16" i="2"/>
  <c r="Y16" i="2"/>
  <c r="Z16" i="2"/>
  <c r="AA16" i="2"/>
  <c r="AD16" i="2"/>
  <c r="AE16" i="2" s="1"/>
  <c r="AF16" i="2"/>
  <c r="AG16" i="2" s="1"/>
  <c r="AH16" i="2"/>
  <c r="AI16" i="2"/>
  <c r="AJ16" i="2"/>
  <c r="AK16" i="2"/>
  <c r="AL16" i="2" s="1"/>
  <c r="AM16" i="2"/>
  <c r="AN16" i="2"/>
  <c r="F17" i="2"/>
  <c r="N17" i="2" s="1"/>
  <c r="G17" i="2"/>
  <c r="H17" i="2"/>
  <c r="I17" i="2"/>
  <c r="J17" i="2" s="1"/>
  <c r="K17" i="2"/>
  <c r="L17" i="2"/>
  <c r="M17" i="2"/>
  <c r="O17" i="2"/>
  <c r="P17" i="2"/>
  <c r="Q17" i="2"/>
  <c r="V17" i="2"/>
  <c r="W17" i="2"/>
  <c r="X17" i="2"/>
  <c r="Y17" i="2"/>
  <c r="Z17" i="2"/>
  <c r="AA17" i="2"/>
  <c r="AD17" i="2"/>
  <c r="AE17" i="2" s="1"/>
  <c r="AF17" i="2"/>
  <c r="AG17" i="2" s="1"/>
  <c r="AH17" i="2"/>
  <c r="AI17" i="2"/>
  <c r="AJ17" i="2"/>
  <c r="AK17" i="2"/>
  <c r="AL17" i="2" s="1"/>
  <c r="AM17" i="2"/>
  <c r="AN17" i="2"/>
  <c r="F18" i="2"/>
  <c r="G18" i="2"/>
  <c r="H18" i="2"/>
  <c r="I18" i="2"/>
  <c r="J18" i="2" s="1"/>
  <c r="K18" i="2"/>
  <c r="L18" i="2"/>
  <c r="M18" i="2"/>
  <c r="N18" i="2"/>
  <c r="O18" i="2"/>
  <c r="P18" i="2"/>
  <c r="Q18" i="2"/>
  <c r="V18" i="2"/>
  <c r="W18" i="2"/>
  <c r="X18" i="2"/>
  <c r="Y18" i="2"/>
  <c r="Z18" i="2"/>
  <c r="AA18" i="2"/>
  <c r="AD18" i="2"/>
  <c r="AF18" i="2"/>
  <c r="AG18" i="2" s="1"/>
  <c r="AH18" i="2"/>
  <c r="AI18" i="2"/>
  <c r="AJ18" i="2"/>
  <c r="AK18" i="2"/>
  <c r="AL18" i="2" s="1"/>
  <c r="AM18" i="2"/>
  <c r="AN18" i="2"/>
  <c r="F19" i="2"/>
  <c r="N19" i="2" s="1"/>
  <c r="G19" i="2"/>
  <c r="H19" i="2"/>
  <c r="I19" i="2"/>
  <c r="J19" i="2" s="1"/>
  <c r="K19" i="2"/>
  <c r="L19" i="2"/>
  <c r="M19" i="2"/>
  <c r="O19" i="2"/>
  <c r="P19" i="2"/>
  <c r="Q19" i="2"/>
  <c r="V19" i="2"/>
  <c r="W19" i="2"/>
  <c r="X19" i="2"/>
  <c r="Y19" i="2"/>
  <c r="Z19" i="2"/>
  <c r="AA19" i="2"/>
  <c r="AD19" i="2"/>
  <c r="AE19" i="2" s="1"/>
  <c r="AF19" i="2"/>
  <c r="AG19" i="2" s="1"/>
  <c r="AH19" i="2"/>
  <c r="AI19" i="2"/>
  <c r="AJ19" i="2"/>
  <c r="AK19" i="2"/>
  <c r="AL19" i="2" s="1"/>
  <c r="AM19" i="2"/>
  <c r="AN19" i="2"/>
  <c r="F24" i="2"/>
  <c r="N24" i="2" s="1"/>
  <c r="G24" i="2"/>
  <c r="H24" i="2"/>
  <c r="I24" i="2"/>
  <c r="J24" i="2" s="1"/>
  <c r="K24" i="2"/>
  <c r="L24" i="2"/>
  <c r="M24" i="2"/>
  <c r="O24" i="2"/>
  <c r="P24" i="2"/>
  <c r="Q24" i="2"/>
  <c r="V24" i="2"/>
  <c r="W24" i="2"/>
  <c r="X24" i="2"/>
  <c r="Y24" i="2"/>
  <c r="Z24" i="2"/>
  <c r="AA24" i="2"/>
  <c r="AD24" i="2"/>
  <c r="AE24" i="2" s="1"/>
  <c r="AF24" i="2"/>
  <c r="AG24" i="2" s="1"/>
  <c r="AH24" i="2"/>
  <c r="AI24" i="2"/>
  <c r="AJ24" i="2"/>
  <c r="AK24" i="2"/>
  <c r="AM24" i="2"/>
  <c r="AN24" i="2"/>
  <c r="F25" i="2"/>
  <c r="N25" i="2" s="1"/>
  <c r="G25" i="2"/>
  <c r="H25" i="2"/>
  <c r="I25" i="2"/>
  <c r="J25" i="2" s="1"/>
  <c r="K25" i="2"/>
  <c r="L25" i="2"/>
  <c r="M25" i="2"/>
  <c r="O25" i="2"/>
  <c r="P25" i="2"/>
  <c r="Q25" i="2"/>
  <c r="V25" i="2"/>
  <c r="W25" i="2"/>
  <c r="X25" i="2"/>
  <c r="Y25" i="2"/>
  <c r="Z25" i="2"/>
  <c r="AA25" i="2"/>
  <c r="AD25" i="2"/>
  <c r="AE25" i="2" s="1"/>
  <c r="AF25" i="2"/>
  <c r="AG25" i="2" s="1"/>
  <c r="AH25" i="2"/>
  <c r="AI25" i="2"/>
  <c r="AJ25" i="2"/>
  <c r="AK25" i="2"/>
  <c r="AM25" i="2"/>
  <c r="AN25" i="2"/>
  <c r="F26" i="2"/>
  <c r="G26" i="2"/>
  <c r="H26" i="2"/>
  <c r="I26" i="2"/>
  <c r="J26" i="2" s="1"/>
  <c r="K26" i="2"/>
  <c r="L26" i="2"/>
  <c r="M26" i="2"/>
  <c r="N26" i="2"/>
  <c r="O26" i="2"/>
  <c r="P26" i="2"/>
  <c r="Q26" i="2"/>
  <c r="V26" i="2"/>
  <c r="W26" i="2"/>
  <c r="X26" i="2"/>
  <c r="Y26" i="2"/>
  <c r="Z26" i="2"/>
  <c r="AA26" i="2"/>
  <c r="AD26" i="2"/>
  <c r="AF26" i="2"/>
  <c r="AG26" i="2" s="1"/>
  <c r="AH26" i="2"/>
  <c r="AI26" i="2"/>
  <c r="AJ26" i="2"/>
  <c r="AK26" i="2"/>
  <c r="AL26" i="2" s="1"/>
  <c r="AM26" i="2"/>
  <c r="AN26" i="2"/>
  <c r="F27" i="2"/>
  <c r="N27" i="2" s="1"/>
  <c r="G27" i="2"/>
  <c r="H27" i="2"/>
  <c r="I27" i="2"/>
  <c r="J27" i="2" s="1"/>
  <c r="K27" i="2"/>
  <c r="L27" i="2"/>
  <c r="M27" i="2"/>
  <c r="O27" i="2"/>
  <c r="P27" i="2"/>
  <c r="Q27" i="2"/>
  <c r="V27" i="2"/>
  <c r="W27" i="2"/>
  <c r="X27" i="2"/>
  <c r="Y27" i="2"/>
  <c r="Z27" i="2"/>
  <c r="AA27" i="2"/>
  <c r="AD27" i="2"/>
  <c r="AE27" i="2" s="1"/>
  <c r="AF27" i="2"/>
  <c r="AG27" i="2" s="1"/>
  <c r="AH27" i="2"/>
  <c r="AI27" i="2"/>
  <c r="AJ27" i="2"/>
  <c r="AK27" i="2"/>
  <c r="AL27" i="2" s="1"/>
  <c r="AM27" i="2"/>
  <c r="AN27" i="2"/>
  <c r="F28" i="2"/>
  <c r="G28" i="2"/>
  <c r="H28" i="2"/>
  <c r="I28" i="2"/>
  <c r="J28" i="2" s="1"/>
  <c r="K28" i="2"/>
  <c r="L28" i="2"/>
  <c r="M28" i="2"/>
  <c r="N28" i="2"/>
  <c r="O28" i="2"/>
  <c r="P28" i="2"/>
  <c r="Q28" i="2"/>
  <c r="V28" i="2"/>
  <c r="W28" i="2"/>
  <c r="X28" i="2"/>
  <c r="Y28" i="2"/>
  <c r="Z28" i="2"/>
  <c r="AA28" i="2"/>
  <c r="AD28" i="2"/>
  <c r="AE28" i="2" s="1"/>
  <c r="AF28" i="2"/>
  <c r="AG28" i="2" s="1"/>
  <c r="AH28" i="2"/>
  <c r="AI28" i="2"/>
  <c r="AJ28" i="2"/>
  <c r="AK28" i="2"/>
  <c r="AL28" i="2" s="1"/>
  <c r="AM28" i="2"/>
  <c r="AN28" i="2"/>
  <c r="F29" i="2"/>
  <c r="G29" i="2"/>
  <c r="H29" i="2"/>
  <c r="I29" i="2"/>
  <c r="J29" i="2" s="1"/>
  <c r="K29" i="2"/>
  <c r="L29" i="2"/>
  <c r="M29" i="2"/>
  <c r="O29" i="2"/>
  <c r="P29" i="2"/>
  <c r="Q29" i="2"/>
  <c r="V29" i="2"/>
  <c r="W29" i="2"/>
  <c r="X29" i="2"/>
  <c r="Y29" i="2"/>
  <c r="Z29" i="2"/>
  <c r="AA29" i="2"/>
  <c r="AD29" i="2"/>
  <c r="AB29" i="2" s="1"/>
  <c r="AC29" i="2" s="1"/>
  <c r="AF29" i="2"/>
  <c r="AG29" i="2" s="1"/>
  <c r="AH29" i="2"/>
  <c r="AI29" i="2"/>
  <c r="AJ29" i="2"/>
  <c r="AK29" i="2"/>
  <c r="AL29" i="2" s="1"/>
  <c r="AM29" i="2"/>
  <c r="AN29" i="2"/>
  <c r="F30" i="2"/>
  <c r="N30" i="2" s="1"/>
  <c r="G30" i="2"/>
  <c r="H30" i="2"/>
  <c r="I30" i="2"/>
  <c r="J30" i="2" s="1"/>
  <c r="K30" i="2"/>
  <c r="L30" i="2"/>
  <c r="M30" i="2"/>
  <c r="O30" i="2"/>
  <c r="P30" i="2"/>
  <c r="Q30" i="2"/>
  <c r="V30" i="2"/>
  <c r="W30" i="2"/>
  <c r="X30" i="2"/>
  <c r="Y30" i="2"/>
  <c r="Z30" i="2"/>
  <c r="AA30" i="2"/>
  <c r="AD30" i="2"/>
  <c r="AF30" i="2"/>
  <c r="AG30" i="2" s="1"/>
  <c r="AH30" i="2"/>
  <c r="AI30" i="2"/>
  <c r="AJ30" i="2"/>
  <c r="AK30" i="2"/>
  <c r="AL30" i="2" s="1"/>
  <c r="AM30" i="2"/>
  <c r="AN30" i="2"/>
  <c r="F31" i="2"/>
  <c r="N31" i="2" s="1"/>
  <c r="G31" i="2"/>
  <c r="H31" i="2"/>
  <c r="I31" i="2"/>
  <c r="J31" i="2" s="1"/>
  <c r="K31" i="2"/>
  <c r="L31" i="2"/>
  <c r="M31" i="2"/>
  <c r="O31" i="2"/>
  <c r="P31" i="2"/>
  <c r="Q31" i="2"/>
  <c r="V31" i="2"/>
  <c r="W31" i="2"/>
  <c r="X31" i="2"/>
  <c r="Y31" i="2"/>
  <c r="Z31" i="2"/>
  <c r="AA31" i="2"/>
  <c r="AD31" i="2"/>
  <c r="AE31" i="2" s="1"/>
  <c r="AF31" i="2"/>
  <c r="AG31" i="2" s="1"/>
  <c r="AH31" i="2"/>
  <c r="AI31" i="2"/>
  <c r="AJ31" i="2"/>
  <c r="AK31" i="2"/>
  <c r="AL31" i="2" s="1"/>
  <c r="AM31" i="2"/>
  <c r="AN31" i="2"/>
  <c r="F32" i="2"/>
  <c r="N32" i="2" s="1"/>
  <c r="G32" i="2"/>
  <c r="H32" i="2"/>
  <c r="I32" i="2"/>
  <c r="J32" i="2" s="1"/>
  <c r="K32" i="2"/>
  <c r="L32" i="2"/>
  <c r="M32" i="2"/>
  <c r="O32" i="2"/>
  <c r="P32" i="2"/>
  <c r="Q32" i="2"/>
  <c r="V32" i="2"/>
  <c r="W32" i="2"/>
  <c r="X32" i="2"/>
  <c r="Y32" i="2"/>
  <c r="Z32" i="2"/>
  <c r="AA32" i="2"/>
  <c r="AD32" i="2"/>
  <c r="AE32" i="2" s="1"/>
  <c r="AF32" i="2"/>
  <c r="AG32" i="2" s="1"/>
  <c r="AH32" i="2"/>
  <c r="AI32" i="2"/>
  <c r="AJ32" i="2"/>
  <c r="AK32" i="2"/>
  <c r="AM32" i="2"/>
  <c r="AN32" i="2"/>
  <c r="F33" i="2"/>
  <c r="G33" i="2"/>
  <c r="H33" i="2"/>
  <c r="I33" i="2"/>
  <c r="J33" i="2" s="1"/>
  <c r="K33" i="2"/>
  <c r="L33" i="2"/>
  <c r="M33" i="2"/>
  <c r="N33" i="2"/>
  <c r="O33" i="2"/>
  <c r="P33" i="2"/>
  <c r="Q33" i="2"/>
  <c r="V33" i="2"/>
  <c r="W33" i="2"/>
  <c r="X33" i="2"/>
  <c r="Y33" i="2"/>
  <c r="Z33" i="2"/>
  <c r="AA33" i="2"/>
  <c r="AD33" i="2"/>
  <c r="AE33" i="2" s="1"/>
  <c r="AF33" i="2"/>
  <c r="AG33" i="2" s="1"/>
  <c r="AH33" i="2"/>
  <c r="AI33" i="2"/>
  <c r="AJ33" i="2"/>
  <c r="AK33" i="2"/>
  <c r="AM33" i="2"/>
  <c r="AN33" i="2"/>
  <c r="F34" i="2"/>
  <c r="N34" i="2" s="1"/>
  <c r="G34" i="2"/>
  <c r="H34" i="2"/>
  <c r="I34" i="2"/>
  <c r="J34" i="2" s="1"/>
  <c r="K34" i="2"/>
  <c r="L34" i="2"/>
  <c r="M34" i="2"/>
  <c r="O34" i="2"/>
  <c r="P34" i="2"/>
  <c r="Q34" i="2"/>
  <c r="V34" i="2"/>
  <c r="W34" i="2"/>
  <c r="X34" i="2"/>
  <c r="Y34" i="2"/>
  <c r="Z34" i="2"/>
  <c r="AA34" i="2"/>
  <c r="AD34" i="2"/>
  <c r="AF34" i="2"/>
  <c r="AG34" i="2" s="1"/>
  <c r="AH34" i="2"/>
  <c r="AI34" i="2"/>
  <c r="AJ34" i="2"/>
  <c r="AK34" i="2"/>
  <c r="AL34" i="2" s="1"/>
  <c r="AM34" i="2"/>
  <c r="AN34" i="2"/>
  <c r="F35" i="2"/>
  <c r="N35" i="2" s="1"/>
  <c r="G35" i="2"/>
  <c r="H35" i="2"/>
  <c r="I35" i="2"/>
  <c r="J35" i="2" s="1"/>
  <c r="K35" i="2"/>
  <c r="L35" i="2"/>
  <c r="M35" i="2"/>
  <c r="O35" i="2"/>
  <c r="P35" i="2"/>
  <c r="Q35" i="2"/>
  <c r="V35" i="2"/>
  <c r="W35" i="2"/>
  <c r="X35" i="2"/>
  <c r="Y35" i="2"/>
  <c r="Z35" i="2"/>
  <c r="AA35" i="2"/>
  <c r="AD35" i="2"/>
  <c r="AE35" i="2" s="1"/>
  <c r="AF35" i="2"/>
  <c r="AG35" i="2" s="1"/>
  <c r="AH35" i="2"/>
  <c r="AI35" i="2"/>
  <c r="AJ35" i="2"/>
  <c r="AK35" i="2"/>
  <c r="AL35" i="2"/>
  <c r="AM35" i="2"/>
  <c r="AN35" i="2"/>
  <c r="F36" i="2"/>
  <c r="N36" i="2" s="1"/>
  <c r="G36" i="2"/>
  <c r="H36" i="2"/>
  <c r="I36" i="2"/>
  <c r="J36" i="2" s="1"/>
  <c r="K36" i="2"/>
  <c r="L36" i="2"/>
  <c r="M36" i="2"/>
  <c r="O36" i="2"/>
  <c r="P36" i="2"/>
  <c r="Q36" i="2"/>
  <c r="V36" i="2"/>
  <c r="W36" i="2"/>
  <c r="X36" i="2"/>
  <c r="Y36" i="2"/>
  <c r="Z36" i="2"/>
  <c r="AA36" i="2"/>
  <c r="AD36" i="2"/>
  <c r="AE36" i="2" s="1"/>
  <c r="AF36" i="2"/>
  <c r="AG36" i="2" s="1"/>
  <c r="AH36" i="2"/>
  <c r="AI36" i="2"/>
  <c r="AJ36" i="2"/>
  <c r="AK36" i="2"/>
  <c r="AL36" i="2" s="1"/>
  <c r="AM36" i="2"/>
  <c r="AN36" i="2"/>
  <c r="F37" i="2"/>
  <c r="D37" i="2" s="1"/>
  <c r="G37" i="2"/>
  <c r="H37" i="2"/>
  <c r="I37" i="2"/>
  <c r="J37" i="2" s="1"/>
  <c r="K37" i="2"/>
  <c r="L37" i="2"/>
  <c r="M37" i="2"/>
  <c r="O37" i="2"/>
  <c r="P37" i="2"/>
  <c r="Q37" i="2"/>
  <c r="V37" i="2"/>
  <c r="W37" i="2"/>
  <c r="X37" i="2"/>
  <c r="Y37" i="2"/>
  <c r="Z37" i="2"/>
  <c r="AA37" i="2"/>
  <c r="AD37" i="2"/>
  <c r="AF37" i="2"/>
  <c r="AG37" i="2" s="1"/>
  <c r="AH37" i="2"/>
  <c r="AI37" i="2"/>
  <c r="AJ37" i="2"/>
  <c r="AK37" i="2"/>
  <c r="AL37" i="2" s="1"/>
  <c r="AM37" i="2"/>
  <c r="AN37" i="2"/>
  <c r="F38" i="2"/>
  <c r="G38" i="2"/>
  <c r="H38" i="2"/>
  <c r="I38" i="2"/>
  <c r="J38" i="2" s="1"/>
  <c r="K38" i="2"/>
  <c r="L38" i="2"/>
  <c r="M38" i="2"/>
  <c r="N38" i="2"/>
  <c r="O38" i="2"/>
  <c r="P38" i="2"/>
  <c r="Q38" i="2"/>
  <c r="V38" i="2"/>
  <c r="W38" i="2"/>
  <c r="X38" i="2"/>
  <c r="Y38" i="2"/>
  <c r="Z38" i="2"/>
  <c r="AA38" i="2"/>
  <c r="AD38" i="2"/>
  <c r="AF38" i="2"/>
  <c r="AG38" i="2" s="1"/>
  <c r="AH38" i="2"/>
  <c r="AI38" i="2"/>
  <c r="AJ38" i="2"/>
  <c r="AK38" i="2"/>
  <c r="AL38" i="2" s="1"/>
  <c r="AM38" i="2"/>
  <c r="AN38" i="2"/>
  <c r="F39" i="2"/>
  <c r="N39" i="2" s="1"/>
  <c r="G39" i="2"/>
  <c r="H39" i="2"/>
  <c r="I39" i="2"/>
  <c r="J39" i="2" s="1"/>
  <c r="K39" i="2"/>
  <c r="L39" i="2"/>
  <c r="M39" i="2"/>
  <c r="O39" i="2"/>
  <c r="P39" i="2"/>
  <c r="Q39" i="2"/>
  <c r="V39" i="2"/>
  <c r="W39" i="2"/>
  <c r="X39" i="2"/>
  <c r="Y39" i="2"/>
  <c r="Z39" i="2"/>
  <c r="AA39" i="2"/>
  <c r="AD39" i="2"/>
  <c r="AE39" i="2" s="1"/>
  <c r="AF39" i="2"/>
  <c r="AG39" i="2" s="1"/>
  <c r="AH39" i="2"/>
  <c r="AI39" i="2"/>
  <c r="AJ39" i="2"/>
  <c r="AK39" i="2"/>
  <c r="AL39" i="2" s="1"/>
  <c r="AM39" i="2"/>
  <c r="AN39" i="2"/>
  <c r="F40" i="2"/>
  <c r="N40" i="2" s="1"/>
  <c r="G40" i="2"/>
  <c r="H40" i="2"/>
  <c r="I40" i="2"/>
  <c r="J40" i="2" s="1"/>
  <c r="K40" i="2"/>
  <c r="L40" i="2"/>
  <c r="M40" i="2"/>
  <c r="O40" i="2"/>
  <c r="P40" i="2"/>
  <c r="Q40" i="2"/>
  <c r="V40" i="2"/>
  <c r="W40" i="2"/>
  <c r="X40" i="2"/>
  <c r="Y40" i="2"/>
  <c r="Z40" i="2"/>
  <c r="AA40" i="2"/>
  <c r="AD40" i="2"/>
  <c r="AE40" i="2" s="1"/>
  <c r="AF40" i="2"/>
  <c r="AG40" i="2" s="1"/>
  <c r="AH40" i="2"/>
  <c r="AI40" i="2"/>
  <c r="AJ40" i="2"/>
  <c r="AK40" i="2"/>
  <c r="AM40" i="2"/>
  <c r="AN40" i="2"/>
  <c r="F41" i="2"/>
  <c r="N41" i="2" s="1"/>
  <c r="G41" i="2"/>
  <c r="H41" i="2"/>
  <c r="I41" i="2"/>
  <c r="J41" i="2" s="1"/>
  <c r="K41" i="2"/>
  <c r="L41" i="2"/>
  <c r="M41" i="2"/>
  <c r="O41" i="2"/>
  <c r="P41" i="2"/>
  <c r="Q41" i="2"/>
  <c r="V41" i="2"/>
  <c r="W41" i="2"/>
  <c r="X41" i="2"/>
  <c r="Y41" i="2"/>
  <c r="Z41" i="2"/>
  <c r="AA41" i="2"/>
  <c r="AD41" i="2"/>
  <c r="AE41" i="2" s="1"/>
  <c r="AF41" i="2"/>
  <c r="AG41" i="2" s="1"/>
  <c r="AH41" i="2"/>
  <c r="AI41" i="2"/>
  <c r="AJ41" i="2"/>
  <c r="AK41" i="2"/>
  <c r="AM41" i="2"/>
  <c r="AN41" i="2"/>
  <c r="F42" i="2"/>
  <c r="N42" i="2" s="1"/>
  <c r="G42" i="2"/>
  <c r="H42" i="2"/>
  <c r="I42" i="2"/>
  <c r="J42" i="2" s="1"/>
  <c r="K42" i="2"/>
  <c r="L42" i="2"/>
  <c r="M42" i="2"/>
  <c r="O42" i="2"/>
  <c r="P42" i="2"/>
  <c r="Q42" i="2"/>
  <c r="V42" i="2"/>
  <c r="W42" i="2"/>
  <c r="X42" i="2"/>
  <c r="Y42" i="2"/>
  <c r="Z42" i="2"/>
  <c r="AA42" i="2"/>
  <c r="AD42" i="2"/>
  <c r="AF42" i="2"/>
  <c r="AG42" i="2" s="1"/>
  <c r="AH42" i="2"/>
  <c r="AI42" i="2"/>
  <c r="AJ42" i="2"/>
  <c r="AK42" i="2"/>
  <c r="AL42" i="2" s="1"/>
  <c r="AM42" i="2"/>
  <c r="AN42" i="2"/>
  <c r="F20" i="2"/>
  <c r="N20" i="2" s="1"/>
  <c r="G20" i="2"/>
  <c r="H20" i="2"/>
  <c r="I20" i="2"/>
  <c r="J20" i="2" s="1"/>
  <c r="K20" i="2"/>
  <c r="L20" i="2"/>
  <c r="M20" i="2"/>
  <c r="O20" i="2"/>
  <c r="P20" i="2"/>
  <c r="Q20" i="2"/>
  <c r="V20" i="2"/>
  <c r="W20" i="2"/>
  <c r="X20" i="2"/>
  <c r="Y20" i="2"/>
  <c r="Z20" i="2"/>
  <c r="AA20" i="2"/>
  <c r="AD20" i="2"/>
  <c r="AE20" i="2" s="1"/>
  <c r="AF20" i="2"/>
  <c r="AG20" i="2" s="1"/>
  <c r="AH20" i="2"/>
  <c r="AI20" i="2"/>
  <c r="AJ20" i="2"/>
  <c r="AK20" i="2"/>
  <c r="AB20" i="2" s="1"/>
  <c r="AC20" i="2" s="1"/>
  <c r="AM20" i="2"/>
  <c r="AN20" i="2"/>
  <c r="F21" i="2"/>
  <c r="G21" i="2"/>
  <c r="H21" i="2"/>
  <c r="I21" i="2"/>
  <c r="J21" i="2" s="1"/>
  <c r="K21" i="2"/>
  <c r="L21" i="2"/>
  <c r="M21" i="2"/>
  <c r="N21" i="2"/>
  <c r="O21" i="2"/>
  <c r="P21" i="2"/>
  <c r="Q21" i="2"/>
  <c r="V21" i="2"/>
  <c r="W21" i="2"/>
  <c r="X21" i="2"/>
  <c r="Y21" i="2"/>
  <c r="Z21" i="2"/>
  <c r="AA21" i="2"/>
  <c r="AD21" i="2"/>
  <c r="AE21" i="2" s="1"/>
  <c r="AF21" i="2"/>
  <c r="AG21" i="2" s="1"/>
  <c r="AH21" i="2"/>
  <c r="AI21" i="2"/>
  <c r="AJ21" i="2"/>
  <c r="AK21" i="2"/>
  <c r="AL21" i="2" s="1"/>
  <c r="AM21" i="2"/>
  <c r="AN21" i="2"/>
  <c r="F22" i="2"/>
  <c r="N22" i="2" s="1"/>
  <c r="G22" i="2"/>
  <c r="H22" i="2"/>
  <c r="I22" i="2"/>
  <c r="J22" i="2" s="1"/>
  <c r="K22" i="2"/>
  <c r="L22" i="2"/>
  <c r="M22" i="2"/>
  <c r="O22" i="2"/>
  <c r="P22" i="2"/>
  <c r="Q22" i="2"/>
  <c r="V22" i="2"/>
  <c r="W22" i="2"/>
  <c r="X22" i="2"/>
  <c r="Y22" i="2"/>
  <c r="Z22" i="2"/>
  <c r="AA22" i="2"/>
  <c r="AD22" i="2"/>
  <c r="AB22" i="2" s="1"/>
  <c r="AC22" i="2" s="1"/>
  <c r="AF22" i="2"/>
  <c r="AG22" i="2" s="1"/>
  <c r="AH22" i="2"/>
  <c r="AI22" i="2"/>
  <c r="AJ22" i="2"/>
  <c r="AK22" i="2"/>
  <c r="AL22" i="2"/>
  <c r="AM22" i="2"/>
  <c r="AN22" i="2"/>
  <c r="F23" i="2"/>
  <c r="G23" i="2"/>
  <c r="H23" i="2"/>
  <c r="I23" i="2"/>
  <c r="J23" i="2" s="1"/>
  <c r="K23" i="2"/>
  <c r="L23" i="2"/>
  <c r="M23" i="2"/>
  <c r="N23" i="2"/>
  <c r="O23" i="2"/>
  <c r="P23" i="2"/>
  <c r="Q23" i="2"/>
  <c r="V23" i="2"/>
  <c r="W23" i="2"/>
  <c r="X23" i="2"/>
  <c r="Y23" i="2"/>
  <c r="Z23" i="2"/>
  <c r="AA23" i="2"/>
  <c r="AD23" i="2"/>
  <c r="AF23" i="2"/>
  <c r="AG23" i="2" s="1"/>
  <c r="AH23" i="2"/>
  <c r="AI23" i="2"/>
  <c r="AJ23" i="2"/>
  <c r="AK23" i="2"/>
  <c r="AL23" i="2" s="1"/>
  <c r="AM23" i="2"/>
  <c r="AN23" i="2"/>
  <c r="F43" i="2"/>
  <c r="G43" i="2"/>
  <c r="H43" i="2"/>
  <c r="I43" i="2"/>
  <c r="J43" i="2" s="1"/>
  <c r="K43" i="2"/>
  <c r="L43" i="2"/>
  <c r="M43" i="2"/>
  <c r="N43" i="2"/>
  <c r="O43" i="2"/>
  <c r="P43" i="2"/>
  <c r="Q43" i="2"/>
  <c r="V43" i="2"/>
  <c r="W43" i="2"/>
  <c r="X43" i="2"/>
  <c r="Y43" i="2"/>
  <c r="Z43" i="2"/>
  <c r="AA43" i="2"/>
  <c r="AD43" i="2"/>
  <c r="AE43" i="2" s="1"/>
  <c r="AF43" i="2"/>
  <c r="AG43" i="2" s="1"/>
  <c r="AH43" i="2"/>
  <c r="AI43" i="2"/>
  <c r="AJ43" i="2"/>
  <c r="AK43" i="2"/>
  <c r="AL43" i="2" s="1"/>
  <c r="AM43" i="2"/>
  <c r="AN43" i="2"/>
  <c r="F44" i="2"/>
  <c r="N44" i="2" s="1"/>
  <c r="G44" i="2"/>
  <c r="H44" i="2"/>
  <c r="I44" i="2"/>
  <c r="J44" i="2" s="1"/>
  <c r="K44" i="2"/>
  <c r="L44" i="2"/>
  <c r="M44" i="2"/>
  <c r="O44" i="2"/>
  <c r="P44" i="2"/>
  <c r="Q44" i="2"/>
  <c r="V44" i="2"/>
  <c r="W44" i="2"/>
  <c r="X44" i="2"/>
  <c r="Y44" i="2"/>
  <c r="Z44" i="2"/>
  <c r="AA44" i="2"/>
  <c r="AD44" i="2"/>
  <c r="AE44" i="2" s="1"/>
  <c r="AF44" i="2"/>
  <c r="AG44" i="2" s="1"/>
  <c r="AH44" i="2"/>
  <c r="AI44" i="2"/>
  <c r="AJ44" i="2"/>
  <c r="AK44" i="2"/>
  <c r="AM44" i="2"/>
  <c r="AN44" i="2"/>
  <c r="F45" i="2"/>
  <c r="N45" i="2" s="1"/>
  <c r="G45" i="2"/>
  <c r="H45" i="2"/>
  <c r="I45" i="2"/>
  <c r="J45" i="2" s="1"/>
  <c r="K45" i="2"/>
  <c r="L45" i="2"/>
  <c r="M45" i="2"/>
  <c r="O45" i="2"/>
  <c r="P45" i="2"/>
  <c r="Q45" i="2"/>
  <c r="V45" i="2"/>
  <c r="W45" i="2"/>
  <c r="X45" i="2"/>
  <c r="Y45" i="2"/>
  <c r="Z45" i="2"/>
  <c r="AA45" i="2"/>
  <c r="AD45" i="2"/>
  <c r="AE45" i="2" s="1"/>
  <c r="AF45" i="2"/>
  <c r="AG45" i="2" s="1"/>
  <c r="AH45" i="2"/>
  <c r="AI45" i="2"/>
  <c r="AJ45" i="2"/>
  <c r="AK45" i="2"/>
  <c r="AM45" i="2"/>
  <c r="AN45" i="2"/>
  <c r="F46" i="2"/>
  <c r="N46" i="2" s="1"/>
  <c r="G46" i="2"/>
  <c r="H46" i="2"/>
  <c r="I46" i="2"/>
  <c r="J46" i="2" s="1"/>
  <c r="K46" i="2"/>
  <c r="L46" i="2"/>
  <c r="M46" i="2"/>
  <c r="O46" i="2"/>
  <c r="P46" i="2"/>
  <c r="Q46" i="2"/>
  <c r="V46" i="2"/>
  <c r="W46" i="2"/>
  <c r="X46" i="2"/>
  <c r="Y46" i="2"/>
  <c r="Z46" i="2"/>
  <c r="AA46" i="2"/>
  <c r="AD46" i="2"/>
  <c r="AF46" i="2"/>
  <c r="AG46" i="2" s="1"/>
  <c r="AH46" i="2"/>
  <c r="AI46" i="2"/>
  <c r="AJ46" i="2"/>
  <c r="AK46" i="2"/>
  <c r="AL46" i="2" s="1"/>
  <c r="AM46" i="2"/>
  <c r="AN46" i="2"/>
  <c r="F47" i="2"/>
  <c r="N47" i="2" s="1"/>
  <c r="G47" i="2"/>
  <c r="H47" i="2"/>
  <c r="I47" i="2"/>
  <c r="J47" i="2" s="1"/>
  <c r="K47" i="2"/>
  <c r="L47" i="2"/>
  <c r="M47" i="2"/>
  <c r="O47" i="2"/>
  <c r="P47" i="2"/>
  <c r="Q47" i="2"/>
  <c r="V47" i="2"/>
  <c r="W47" i="2"/>
  <c r="X47" i="2"/>
  <c r="Y47" i="2"/>
  <c r="Z47" i="2"/>
  <c r="AA47" i="2"/>
  <c r="AD47" i="2"/>
  <c r="AE47" i="2" s="1"/>
  <c r="AF47" i="2"/>
  <c r="AG47" i="2" s="1"/>
  <c r="AH47" i="2"/>
  <c r="AI47" i="2"/>
  <c r="AJ47" i="2"/>
  <c r="AK47" i="2"/>
  <c r="AL47" i="2" s="1"/>
  <c r="AM47" i="2"/>
  <c r="AN47" i="2"/>
  <c r="F48" i="2"/>
  <c r="G48" i="2"/>
  <c r="H48" i="2"/>
  <c r="I48" i="2"/>
  <c r="J48" i="2" s="1"/>
  <c r="K48" i="2"/>
  <c r="L48" i="2"/>
  <c r="M48" i="2"/>
  <c r="N48" i="2"/>
  <c r="O48" i="2"/>
  <c r="P48" i="2"/>
  <c r="R48" i="2" s="1"/>
  <c r="Q48" i="2"/>
  <c r="V48" i="2"/>
  <c r="W48" i="2"/>
  <c r="X48" i="2"/>
  <c r="Y48" i="2"/>
  <c r="Z48" i="2"/>
  <c r="AA48" i="2"/>
  <c r="AD48" i="2"/>
  <c r="AE48" i="2" s="1"/>
  <c r="AF48" i="2"/>
  <c r="AG48" i="2" s="1"/>
  <c r="AH48" i="2"/>
  <c r="AI48" i="2"/>
  <c r="AJ48" i="2"/>
  <c r="AK48" i="2"/>
  <c r="AL48" i="2" s="1"/>
  <c r="AM48" i="2"/>
  <c r="AN48" i="2"/>
  <c r="F49" i="2"/>
  <c r="D49" i="2" s="1"/>
  <c r="G49" i="2"/>
  <c r="H49" i="2"/>
  <c r="I49" i="2"/>
  <c r="J49" i="2" s="1"/>
  <c r="K49" i="2"/>
  <c r="L49" i="2"/>
  <c r="M49" i="2"/>
  <c r="O49" i="2"/>
  <c r="P49" i="2"/>
  <c r="Q49" i="2"/>
  <c r="V49" i="2"/>
  <c r="W49" i="2"/>
  <c r="X49" i="2"/>
  <c r="Y49" i="2"/>
  <c r="Z49" i="2"/>
  <c r="AA49" i="2"/>
  <c r="AD49" i="2"/>
  <c r="AE49" i="2" s="1"/>
  <c r="AF49" i="2"/>
  <c r="AG49" i="2" s="1"/>
  <c r="AH49" i="2"/>
  <c r="AI49" i="2"/>
  <c r="AJ49" i="2"/>
  <c r="AK49" i="2"/>
  <c r="AL49" i="2"/>
  <c r="AM49" i="2"/>
  <c r="AN49" i="2"/>
  <c r="F50" i="2"/>
  <c r="G50" i="2"/>
  <c r="H50" i="2"/>
  <c r="I50" i="2"/>
  <c r="J50" i="2" s="1"/>
  <c r="K50" i="2"/>
  <c r="L50" i="2"/>
  <c r="M50" i="2"/>
  <c r="N50" i="2"/>
  <c r="O50" i="2"/>
  <c r="P50" i="2"/>
  <c r="Q50" i="2"/>
  <c r="V50" i="2"/>
  <c r="W50" i="2"/>
  <c r="X50" i="2"/>
  <c r="Y50" i="2"/>
  <c r="Z50" i="2"/>
  <c r="AA50" i="2"/>
  <c r="AD50" i="2"/>
  <c r="AF50" i="2"/>
  <c r="AG50" i="2" s="1"/>
  <c r="AH50" i="2"/>
  <c r="AI50" i="2"/>
  <c r="AJ50" i="2"/>
  <c r="AK50" i="2"/>
  <c r="AL50" i="2" s="1"/>
  <c r="AM50" i="2"/>
  <c r="AN50" i="2"/>
  <c r="F51" i="2"/>
  <c r="N51" i="2" s="1"/>
  <c r="G51" i="2"/>
  <c r="H51" i="2"/>
  <c r="I51" i="2"/>
  <c r="J51" i="2" s="1"/>
  <c r="K51" i="2"/>
  <c r="L51" i="2"/>
  <c r="M51" i="2"/>
  <c r="O51" i="2"/>
  <c r="P51" i="2"/>
  <c r="Q51" i="2"/>
  <c r="V51" i="2"/>
  <c r="W51" i="2"/>
  <c r="X51" i="2"/>
  <c r="Y51" i="2"/>
  <c r="Z51" i="2"/>
  <c r="AA51" i="2"/>
  <c r="AD51" i="2"/>
  <c r="AE51" i="2" s="1"/>
  <c r="AF51" i="2"/>
  <c r="AG51" i="2" s="1"/>
  <c r="AH51" i="2"/>
  <c r="AI51" i="2"/>
  <c r="AJ51" i="2"/>
  <c r="AK51" i="2"/>
  <c r="AL51" i="2" s="1"/>
  <c r="AM51" i="2"/>
  <c r="AN51" i="2"/>
  <c r="F52" i="2"/>
  <c r="N52" i="2" s="1"/>
  <c r="G52" i="2"/>
  <c r="H52" i="2"/>
  <c r="I52" i="2"/>
  <c r="J52" i="2" s="1"/>
  <c r="K52" i="2"/>
  <c r="L52" i="2"/>
  <c r="M52" i="2"/>
  <c r="O52" i="2"/>
  <c r="P52" i="2"/>
  <c r="Q52" i="2"/>
  <c r="V52" i="2"/>
  <c r="W52" i="2"/>
  <c r="X52" i="2"/>
  <c r="Y52" i="2"/>
  <c r="Z52" i="2"/>
  <c r="AA52" i="2"/>
  <c r="AD52" i="2"/>
  <c r="AE52" i="2" s="1"/>
  <c r="AF52" i="2"/>
  <c r="AG52" i="2" s="1"/>
  <c r="AH52" i="2"/>
  <c r="AI52" i="2"/>
  <c r="AJ52" i="2"/>
  <c r="AK52" i="2"/>
  <c r="AL52" i="2" s="1"/>
  <c r="AM52" i="2"/>
  <c r="AN52" i="2"/>
  <c r="F53" i="2"/>
  <c r="G53" i="2"/>
  <c r="H53" i="2"/>
  <c r="I53" i="2"/>
  <c r="J53" i="2" s="1"/>
  <c r="K53" i="2"/>
  <c r="L53" i="2"/>
  <c r="M53" i="2"/>
  <c r="N53" i="2"/>
  <c r="O53" i="2"/>
  <c r="P53" i="2"/>
  <c r="Q53" i="2"/>
  <c r="V53" i="2"/>
  <c r="W53" i="2"/>
  <c r="X53" i="2"/>
  <c r="Y53" i="2"/>
  <c r="Z53" i="2"/>
  <c r="AA53" i="2"/>
  <c r="AD53" i="2"/>
  <c r="AE53" i="2" s="1"/>
  <c r="AF53" i="2"/>
  <c r="AG53" i="2" s="1"/>
  <c r="AH53" i="2"/>
  <c r="AI53" i="2"/>
  <c r="AJ53" i="2"/>
  <c r="AK53" i="2"/>
  <c r="AM53" i="2"/>
  <c r="AN53" i="2"/>
  <c r="F54" i="2"/>
  <c r="G54" i="2"/>
  <c r="H54" i="2"/>
  <c r="I54" i="2"/>
  <c r="J54" i="2" s="1"/>
  <c r="K54" i="2"/>
  <c r="L54" i="2"/>
  <c r="M54" i="2"/>
  <c r="N54" i="2"/>
  <c r="O54" i="2"/>
  <c r="P54" i="2"/>
  <c r="Q54" i="2"/>
  <c r="V54" i="2"/>
  <c r="W54" i="2"/>
  <c r="X54" i="2"/>
  <c r="Y54" i="2"/>
  <c r="Z54" i="2"/>
  <c r="AA54" i="2"/>
  <c r="AD54" i="2"/>
  <c r="AE54" i="2" s="1"/>
  <c r="AF54" i="2"/>
  <c r="AG54" i="2" s="1"/>
  <c r="AH54" i="2"/>
  <c r="AI54" i="2"/>
  <c r="AJ54" i="2"/>
  <c r="AK54" i="2"/>
  <c r="AL54" i="2" s="1"/>
  <c r="AM54" i="2"/>
  <c r="AN54" i="2"/>
  <c r="F55" i="2"/>
  <c r="N55" i="2" s="1"/>
  <c r="G55" i="2"/>
  <c r="H55" i="2"/>
  <c r="I55" i="2"/>
  <c r="J55" i="2" s="1"/>
  <c r="K55" i="2"/>
  <c r="L55" i="2"/>
  <c r="M55" i="2"/>
  <c r="O55" i="2"/>
  <c r="P55" i="2"/>
  <c r="Q55" i="2"/>
  <c r="V55" i="2"/>
  <c r="W55" i="2"/>
  <c r="X55" i="2"/>
  <c r="Y55" i="2"/>
  <c r="Z55" i="2"/>
  <c r="AA55" i="2"/>
  <c r="AD55" i="2"/>
  <c r="AE55" i="2" s="1"/>
  <c r="AF55" i="2"/>
  <c r="AG55" i="2" s="1"/>
  <c r="AH55" i="2"/>
  <c r="AI55" i="2"/>
  <c r="AJ55" i="2"/>
  <c r="AK55" i="2"/>
  <c r="AM55" i="2"/>
  <c r="AN55" i="2"/>
  <c r="F56" i="2"/>
  <c r="N56" i="2" s="1"/>
  <c r="G56" i="2"/>
  <c r="H56" i="2"/>
  <c r="I56" i="2"/>
  <c r="J56" i="2" s="1"/>
  <c r="K56" i="2"/>
  <c r="L56" i="2"/>
  <c r="M56" i="2"/>
  <c r="O56" i="2"/>
  <c r="P56" i="2"/>
  <c r="Q56" i="2"/>
  <c r="V56" i="2"/>
  <c r="W56" i="2"/>
  <c r="X56" i="2"/>
  <c r="Y56" i="2"/>
  <c r="Z56" i="2"/>
  <c r="AA56" i="2"/>
  <c r="AD56" i="2"/>
  <c r="AE56" i="2" s="1"/>
  <c r="AG56" i="2"/>
  <c r="AH56" i="2"/>
  <c r="AI56" i="2"/>
  <c r="AJ56" i="2"/>
  <c r="AK56" i="2"/>
  <c r="AM56" i="2"/>
  <c r="AN56" i="2"/>
  <c r="F57" i="2"/>
  <c r="N57" i="2" s="1"/>
  <c r="G57" i="2"/>
  <c r="H57" i="2"/>
  <c r="I57" i="2"/>
  <c r="J57" i="2" s="1"/>
  <c r="K57" i="2"/>
  <c r="L57" i="2"/>
  <c r="M57" i="2"/>
  <c r="O57" i="2"/>
  <c r="P57" i="2"/>
  <c r="Q57" i="2"/>
  <c r="V57" i="2"/>
  <c r="W57" i="2"/>
  <c r="X57" i="2"/>
  <c r="Y57" i="2"/>
  <c r="Z57" i="2"/>
  <c r="AA57" i="2"/>
  <c r="AD57" i="2"/>
  <c r="AE57" i="2" s="1"/>
  <c r="AF57" i="2"/>
  <c r="AG57" i="2" s="1"/>
  <c r="AH57" i="2"/>
  <c r="AI57" i="2"/>
  <c r="AJ57" i="2"/>
  <c r="AK57" i="2"/>
  <c r="AL57" i="2" s="1"/>
  <c r="AM57" i="2"/>
  <c r="AN57" i="2"/>
  <c r="F58" i="2"/>
  <c r="N58" i="2" s="1"/>
  <c r="G58" i="2"/>
  <c r="H58" i="2"/>
  <c r="I58" i="2"/>
  <c r="J58" i="2" s="1"/>
  <c r="K58" i="2"/>
  <c r="L58" i="2"/>
  <c r="M58" i="2"/>
  <c r="O58" i="2"/>
  <c r="P58" i="2"/>
  <c r="Q58" i="2"/>
  <c r="V58" i="2"/>
  <c r="W58" i="2"/>
  <c r="X58" i="2"/>
  <c r="Y58" i="2"/>
  <c r="Z58" i="2"/>
  <c r="AA58" i="2"/>
  <c r="AD58" i="2"/>
  <c r="AF58" i="2"/>
  <c r="AG58" i="2" s="1"/>
  <c r="AH58" i="2"/>
  <c r="AI58" i="2"/>
  <c r="AJ58" i="2"/>
  <c r="AK58" i="2"/>
  <c r="AL58" i="2" s="1"/>
  <c r="AM58" i="2"/>
  <c r="AN58" i="2"/>
  <c r="F59" i="2"/>
  <c r="G59" i="2"/>
  <c r="H59" i="2"/>
  <c r="I59" i="2"/>
  <c r="J59" i="2" s="1"/>
  <c r="K59" i="2"/>
  <c r="L59" i="2"/>
  <c r="M59" i="2"/>
  <c r="O59" i="2"/>
  <c r="P59" i="2"/>
  <c r="Q59" i="2"/>
  <c r="V59" i="2"/>
  <c r="W59" i="2"/>
  <c r="X59" i="2"/>
  <c r="Y59" i="2"/>
  <c r="Z59" i="2"/>
  <c r="AA59" i="2"/>
  <c r="AD59" i="2"/>
  <c r="AF59" i="2"/>
  <c r="AG59" i="2" s="1"/>
  <c r="AH59" i="2"/>
  <c r="AI59" i="2"/>
  <c r="AJ59" i="2"/>
  <c r="AK59" i="2"/>
  <c r="AL59" i="2" s="1"/>
  <c r="AM59" i="2"/>
  <c r="AN59" i="2"/>
  <c r="F61" i="2"/>
  <c r="N61" i="2" s="1"/>
  <c r="G61" i="2"/>
  <c r="H61" i="2"/>
  <c r="I61" i="2"/>
  <c r="J61" i="2" s="1"/>
  <c r="K61" i="2"/>
  <c r="L61" i="2"/>
  <c r="M61" i="2"/>
  <c r="O61" i="2"/>
  <c r="P61" i="2"/>
  <c r="Q61" i="2"/>
  <c r="V61" i="2"/>
  <c r="W61" i="2"/>
  <c r="X61" i="2"/>
  <c r="Y61" i="2"/>
  <c r="Z61" i="2"/>
  <c r="AA61" i="2"/>
  <c r="AD61" i="2"/>
  <c r="AF61" i="2"/>
  <c r="AG61" i="2" s="1"/>
  <c r="AH61" i="2"/>
  <c r="AI61" i="2"/>
  <c r="AJ61" i="2"/>
  <c r="AK61" i="2"/>
  <c r="AL61" i="2" s="1"/>
  <c r="AM61" i="2"/>
  <c r="AN61" i="2"/>
  <c r="F60" i="2"/>
  <c r="G60" i="2"/>
  <c r="H60" i="2"/>
  <c r="I60" i="2"/>
  <c r="J60" i="2" s="1"/>
  <c r="K60" i="2"/>
  <c r="L60" i="2"/>
  <c r="M60" i="2"/>
  <c r="N60" i="2"/>
  <c r="O60" i="2"/>
  <c r="P60" i="2"/>
  <c r="Q60" i="2"/>
  <c r="V60" i="2"/>
  <c r="W60" i="2"/>
  <c r="X60" i="2"/>
  <c r="Y60" i="2"/>
  <c r="Z60" i="2"/>
  <c r="AA60" i="2"/>
  <c r="AD60" i="2"/>
  <c r="AE60" i="2" s="1"/>
  <c r="AF60" i="2"/>
  <c r="AG60" i="2" s="1"/>
  <c r="AH60" i="2"/>
  <c r="AI60" i="2"/>
  <c r="AJ60" i="2"/>
  <c r="AK60" i="2"/>
  <c r="AB60" i="2" s="1"/>
  <c r="AC60" i="2" s="1"/>
  <c r="AM60" i="2"/>
  <c r="AN60" i="2"/>
  <c r="F62" i="2"/>
  <c r="N62" i="2" s="1"/>
  <c r="G62" i="2"/>
  <c r="H62" i="2"/>
  <c r="I62" i="2"/>
  <c r="J62" i="2" s="1"/>
  <c r="K62" i="2"/>
  <c r="L62" i="2"/>
  <c r="M62" i="2"/>
  <c r="O62" i="2"/>
  <c r="P62" i="2"/>
  <c r="Q62" i="2"/>
  <c r="V62" i="2"/>
  <c r="W62" i="2"/>
  <c r="X62" i="2"/>
  <c r="Y62" i="2"/>
  <c r="Z62" i="2"/>
  <c r="AA62" i="2"/>
  <c r="AD62" i="2"/>
  <c r="AE62" i="2" s="1"/>
  <c r="AF62" i="2"/>
  <c r="AG62" i="2" s="1"/>
  <c r="AH62" i="2"/>
  <c r="AI62" i="2"/>
  <c r="AJ62" i="2"/>
  <c r="AK62" i="2"/>
  <c r="AL62" i="2" s="1"/>
  <c r="AM62" i="2"/>
  <c r="AN62" i="2"/>
  <c r="F63" i="2"/>
  <c r="N63" i="2" s="1"/>
  <c r="G63" i="2"/>
  <c r="H63" i="2"/>
  <c r="I63" i="2"/>
  <c r="J63" i="2" s="1"/>
  <c r="K63" i="2"/>
  <c r="L63" i="2"/>
  <c r="M63" i="2"/>
  <c r="O63" i="2"/>
  <c r="P63" i="2"/>
  <c r="Q63" i="2"/>
  <c r="V63" i="2"/>
  <c r="W63" i="2"/>
  <c r="X63" i="2"/>
  <c r="Y63" i="2"/>
  <c r="Z63" i="2"/>
  <c r="AA63" i="2"/>
  <c r="AD63" i="2"/>
  <c r="AE63" i="2" s="1"/>
  <c r="AF63" i="2"/>
  <c r="AG63" i="2" s="1"/>
  <c r="AH63" i="2"/>
  <c r="AI63" i="2"/>
  <c r="AJ63" i="2"/>
  <c r="AK63" i="2"/>
  <c r="AL63" i="2" s="1"/>
  <c r="AM63" i="2"/>
  <c r="AN63" i="2"/>
  <c r="F64" i="2"/>
  <c r="N64" i="2" s="1"/>
  <c r="G64" i="2"/>
  <c r="H64" i="2"/>
  <c r="I64" i="2"/>
  <c r="J64" i="2" s="1"/>
  <c r="K64" i="2"/>
  <c r="L64" i="2"/>
  <c r="M64" i="2"/>
  <c r="O64" i="2"/>
  <c r="P64" i="2"/>
  <c r="Q64" i="2"/>
  <c r="V64" i="2"/>
  <c r="W64" i="2"/>
  <c r="X64" i="2"/>
  <c r="Y64" i="2"/>
  <c r="Z64" i="2"/>
  <c r="AA64" i="2"/>
  <c r="AD64" i="2"/>
  <c r="AF64" i="2"/>
  <c r="AG64" i="2" s="1"/>
  <c r="AH64" i="2"/>
  <c r="AI64" i="2"/>
  <c r="AJ64" i="2"/>
  <c r="AK64" i="2"/>
  <c r="AL64" i="2" s="1"/>
  <c r="AM64" i="2"/>
  <c r="AN64" i="2"/>
  <c r="F65" i="2"/>
  <c r="G65" i="2"/>
  <c r="H65" i="2"/>
  <c r="I65" i="2"/>
  <c r="J65" i="2"/>
  <c r="K65" i="2"/>
  <c r="L65" i="2"/>
  <c r="M65" i="2"/>
  <c r="N65" i="2"/>
  <c r="O65" i="2"/>
  <c r="P65" i="2"/>
  <c r="Q65" i="2"/>
  <c r="V65" i="2"/>
  <c r="W65" i="2"/>
  <c r="X65" i="2"/>
  <c r="Y65" i="2"/>
  <c r="Z65" i="2"/>
  <c r="AA65" i="2"/>
  <c r="AD65" i="2"/>
  <c r="AF65" i="2"/>
  <c r="AG65" i="2" s="1"/>
  <c r="AH65" i="2"/>
  <c r="AI65" i="2"/>
  <c r="AJ65" i="2"/>
  <c r="AK65" i="2"/>
  <c r="AL65" i="2" s="1"/>
  <c r="AM65" i="2"/>
  <c r="AN65" i="2"/>
  <c r="F66" i="2"/>
  <c r="G66" i="2"/>
  <c r="H66" i="2"/>
  <c r="I66" i="2"/>
  <c r="J66" i="2" s="1"/>
  <c r="K66" i="2"/>
  <c r="L66" i="2"/>
  <c r="M66" i="2"/>
  <c r="O66" i="2"/>
  <c r="P66" i="2"/>
  <c r="Q66" i="2"/>
  <c r="V66" i="2"/>
  <c r="W66" i="2"/>
  <c r="X66" i="2"/>
  <c r="Y66" i="2"/>
  <c r="Z66" i="2"/>
  <c r="AA66" i="2"/>
  <c r="AD66" i="2"/>
  <c r="AE66" i="2" s="1"/>
  <c r="AF66" i="2"/>
  <c r="AG66" i="2" s="1"/>
  <c r="AH66" i="2"/>
  <c r="AI66" i="2"/>
  <c r="AJ66" i="2"/>
  <c r="AK66" i="2"/>
  <c r="AL66" i="2" s="1"/>
  <c r="AM66" i="2"/>
  <c r="AN66" i="2"/>
  <c r="F67" i="2"/>
  <c r="N67" i="2" s="1"/>
  <c r="G67" i="2"/>
  <c r="H67" i="2"/>
  <c r="I67" i="2"/>
  <c r="J67" i="2" s="1"/>
  <c r="K67" i="2"/>
  <c r="L67" i="2"/>
  <c r="M67" i="2"/>
  <c r="O67" i="2"/>
  <c r="P67" i="2"/>
  <c r="Q67" i="2"/>
  <c r="V67" i="2"/>
  <c r="W67" i="2"/>
  <c r="X67" i="2"/>
  <c r="Y67" i="2"/>
  <c r="Z67" i="2"/>
  <c r="AA67" i="2"/>
  <c r="AD67" i="2"/>
  <c r="AE67" i="2" s="1"/>
  <c r="AF67" i="2"/>
  <c r="AG67" i="2" s="1"/>
  <c r="AH67" i="2"/>
  <c r="AI67" i="2"/>
  <c r="AJ67" i="2"/>
  <c r="AK67" i="2"/>
  <c r="AL67" i="2" s="1"/>
  <c r="AM67" i="2"/>
  <c r="AN67" i="2"/>
  <c r="F68" i="2"/>
  <c r="G68" i="2"/>
  <c r="H68" i="2"/>
  <c r="I68" i="2"/>
  <c r="J68" i="2" s="1"/>
  <c r="K68" i="2"/>
  <c r="L68" i="2"/>
  <c r="M68" i="2"/>
  <c r="N68" i="2"/>
  <c r="O68" i="2"/>
  <c r="P68" i="2"/>
  <c r="Q68" i="2"/>
  <c r="V68" i="2"/>
  <c r="W68" i="2"/>
  <c r="X68" i="2"/>
  <c r="Y68" i="2"/>
  <c r="Z68" i="2"/>
  <c r="AA68" i="2"/>
  <c r="AD68" i="2"/>
  <c r="AF68" i="2"/>
  <c r="AG68" i="2" s="1"/>
  <c r="AH68" i="2"/>
  <c r="AI68" i="2"/>
  <c r="AJ68" i="2"/>
  <c r="AK68" i="2"/>
  <c r="AL68" i="2" s="1"/>
  <c r="AM68" i="2"/>
  <c r="AN68" i="2"/>
  <c r="F69" i="2"/>
  <c r="N69" i="2" s="1"/>
  <c r="G69" i="2"/>
  <c r="H69" i="2"/>
  <c r="I69" i="2"/>
  <c r="J69" i="2" s="1"/>
  <c r="K69" i="2"/>
  <c r="L69" i="2"/>
  <c r="M69" i="2"/>
  <c r="O69" i="2"/>
  <c r="P69" i="2"/>
  <c r="Q69" i="2"/>
  <c r="V69" i="2"/>
  <c r="W69" i="2"/>
  <c r="X69" i="2"/>
  <c r="Y69" i="2"/>
  <c r="Z69" i="2"/>
  <c r="AA69" i="2"/>
  <c r="AD69" i="2"/>
  <c r="AE69" i="2" s="1"/>
  <c r="AF69" i="2"/>
  <c r="AG69" i="2" s="1"/>
  <c r="AH69" i="2"/>
  <c r="AI69" i="2"/>
  <c r="AJ69" i="2"/>
  <c r="AK69" i="2"/>
  <c r="AL69" i="2" s="1"/>
  <c r="AM69" i="2"/>
  <c r="AN69" i="2"/>
  <c r="F70" i="2"/>
  <c r="N70" i="2" s="1"/>
  <c r="G70" i="2"/>
  <c r="H70" i="2"/>
  <c r="I70" i="2"/>
  <c r="J70" i="2" s="1"/>
  <c r="K70" i="2"/>
  <c r="L70" i="2"/>
  <c r="M70" i="2"/>
  <c r="O70" i="2"/>
  <c r="P70" i="2"/>
  <c r="Q70" i="2"/>
  <c r="V70" i="2"/>
  <c r="W70" i="2"/>
  <c r="X70" i="2"/>
  <c r="Y70" i="2"/>
  <c r="Z70" i="2"/>
  <c r="AA70" i="2"/>
  <c r="AB70" i="2"/>
  <c r="AC70" i="2" s="1"/>
  <c r="AD70" i="2"/>
  <c r="AE70" i="2" s="1"/>
  <c r="AF70" i="2"/>
  <c r="AG70" i="2" s="1"/>
  <c r="AH70" i="2"/>
  <c r="AI70" i="2"/>
  <c r="AJ70" i="2"/>
  <c r="AK70" i="2"/>
  <c r="AL70" i="2" s="1"/>
  <c r="AM70" i="2"/>
  <c r="AN70" i="2"/>
  <c r="F71" i="2"/>
  <c r="G71" i="2"/>
  <c r="H71" i="2"/>
  <c r="I71" i="2"/>
  <c r="J71" i="2" s="1"/>
  <c r="K71" i="2"/>
  <c r="L71" i="2"/>
  <c r="M71" i="2"/>
  <c r="O71" i="2"/>
  <c r="P71" i="2"/>
  <c r="Q71" i="2"/>
  <c r="V71" i="2"/>
  <c r="W71" i="2"/>
  <c r="X71" i="2"/>
  <c r="Y71" i="2"/>
  <c r="Z71" i="2"/>
  <c r="AA71" i="2"/>
  <c r="AD71" i="2"/>
  <c r="AE71" i="2"/>
  <c r="AF71" i="2"/>
  <c r="AG71" i="2" s="1"/>
  <c r="AH71" i="2"/>
  <c r="AI71" i="2"/>
  <c r="AJ71" i="2"/>
  <c r="AK71" i="2"/>
  <c r="AL71" i="2"/>
  <c r="AM71" i="2"/>
  <c r="AN71" i="2"/>
  <c r="F72" i="2"/>
  <c r="G72" i="2"/>
  <c r="H72" i="2"/>
  <c r="I72" i="2"/>
  <c r="J72" i="2" s="1"/>
  <c r="K72" i="2"/>
  <c r="L72" i="2"/>
  <c r="M72" i="2"/>
  <c r="N72" i="2"/>
  <c r="O72" i="2"/>
  <c r="P72" i="2"/>
  <c r="Q72" i="2"/>
  <c r="V72" i="2"/>
  <c r="W72" i="2"/>
  <c r="X72" i="2"/>
  <c r="Y72" i="2"/>
  <c r="Z72" i="2"/>
  <c r="AA72" i="2"/>
  <c r="AD72" i="2"/>
  <c r="AF72" i="2"/>
  <c r="AG72" i="2" s="1"/>
  <c r="AH72" i="2"/>
  <c r="AI72" i="2"/>
  <c r="AJ72" i="2"/>
  <c r="AK72" i="2"/>
  <c r="AL72" i="2" s="1"/>
  <c r="AM72" i="2"/>
  <c r="AN72" i="2"/>
  <c r="F73" i="2"/>
  <c r="N73" i="2" s="1"/>
  <c r="G73" i="2"/>
  <c r="H73" i="2"/>
  <c r="I73" i="2"/>
  <c r="J73" i="2" s="1"/>
  <c r="K73" i="2"/>
  <c r="L73" i="2"/>
  <c r="M73" i="2"/>
  <c r="O73" i="2"/>
  <c r="P73" i="2"/>
  <c r="Q73" i="2"/>
  <c r="V73" i="2"/>
  <c r="W73" i="2"/>
  <c r="X73" i="2"/>
  <c r="Y73" i="2"/>
  <c r="Z73" i="2"/>
  <c r="AA73" i="2"/>
  <c r="AD73" i="2"/>
  <c r="AE73" i="2" s="1"/>
  <c r="AF73" i="2"/>
  <c r="AG73" i="2" s="1"/>
  <c r="AH73" i="2"/>
  <c r="AI73" i="2"/>
  <c r="AJ73" i="2"/>
  <c r="AK73" i="2"/>
  <c r="AL73" i="2" s="1"/>
  <c r="AM73" i="2"/>
  <c r="AN73" i="2"/>
  <c r="F74" i="2"/>
  <c r="N74" i="2" s="1"/>
  <c r="G74" i="2"/>
  <c r="H74" i="2"/>
  <c r="I74" i="2"/>
  <c r="J74" i="2" s="1"/>
  <c r="K74" i="2"/>
  <c r="L74" i="2"/>
  <c r="M74" i="2"/>
  <c r="O74" i="2"/>
  <c r="P74" i="2"/>
  <c r="Q74" i="2"/>
  <c r="V74" i="2"/>
  <c r="W74" i="2"/>
  <c r="X74" i="2"/>
  <c r="Y74" i="2"/>
  <c r="Z74" i="2"/>
  <c r="AA74" i="2"/>
  <c r="AD74" i="2"/>
  <c r="AE74" i="2" s="1"/>
  <c r="AF74" i="2"/>
  <c r="AG74" i="2" s="1"/>
  <c r="AH74" i="2"/>
  <c r="AI74" i="2"/>
  <c r="AJ74" i="2"/>
  <c r="AK74" i="2"/>
  <c r="AL74" i="2" s="1"/>
  <c r="AM74" i="2"/>
  <c r="AN74" i="2"/>
  <c r="F75" i="2"/>
  <c r="N75" i="2" s="1"/>
  <c r="G75" i="2"/>
  <c r="H75" i="2"/>
  <c r="I75" i="2"/>
  <c r="J75" i="2" s="1"/>
  <c r="K75" i="2"/>
  <c r="L75" i="2"/>
  <c r="M75" i="2"/>
  <c r="O75" i="2"/>
  <c r="P75" i="2"/>
  <c r="Q75" i="2"/>
  <c r="V75" i="2"/>
  <c r="W75" i="2"/>
  <c r="X75" i="2"/>
  <c r="Y75" i="2"/>
  <c r="Z75" i="2"/>
  <c r="AA75" i="2"/>
  <c r="AD75" i="2"/>
  <c r="AF75" i="2"/>
  <c r="AG75" i="2" s="1"/>
  <c r="AH75" i="2"/>
  <c r="AI75" i="2"/>
  <c r="AJ75" i="2"/>
  <c r="AK75" i="2"/>
  <c r="AL75" i="2" s="1"/>
  <c r="AM75" i="2"/>
  <c r="AN75" i="2"/>
  <c r="F76" i="2"/>
  <c r="G76" i="2"/>
  <c r="H76" i="2"/>
  <c r="I76" i="2"/>
  <c r="J76" i="2" s="1"/>
  <c r="K76" i="2"/>
  <c r="L76" i="2"/>
  <c r="M76" i="2"/>
  <c r="O76" i="2"/>
  <c r="P76" i="2"/>
  <c r="Q76" i="2"/>
  <c r="V76" i="2"/>
  <c r="W76" i="2"/>
  <c r="X76" i="2"/>
  <c r="Y76" i="2"/>
  <c r="Z76" i="2"/>
  <c r="AA76" i="2"/>
  <c r="AD76" i="2"/>
  <c r="AF76" i="2"/>
  <c r="AG76" i="2" s="1"/>
  <c r="AH76" i="2"/>
  <c r="AI76" i="2"/>
  <c r="AJ76" i="2"/>
  <c r="AK76" i="2"/>
  <c r="AL76" i="2" s="1"/>
  <c r="AM76" i="2"/>
  <c r="AN76" i="2"/>
  <c r="F77" i="2"/>
  <c r="N77" i="2" s="1"/>
  <c r="G77" i="2"/>
  <c r="H77" i="2"/>
  <c r="I77" i="2"/>
  <c r="J77" i="2" s="1"/>
  <c r="K77" i="2"/>
  <c r="L77" i="2"/>
  <c r="M77" i="2"/>
  <c r="O77" i="2"/>
  <c r="P77" i="2"/>
  <c r="Q77" i="2"/>
  <c r="V77" i="2"/>
  <c r="W77" i="2"/>
  <c r="X77" i="2"/>
  <c r="Y77" i="2"/>
  <c r="Z77" i="2"/>
  <c r="AA77" i="2"/>
  <c r="AD77" i="2"/>
  <c r="AE77" i="2" s="1"/>
  <c r="AF77" i="2"/>
  <c r="AG77" i="2" s="1"/>
  <c r="AH77" i="2"/>
  <c r="AI77" i="2"/>
  <c r="AJ77" i="2"/>
  <c r="AK77" i="2"/>
  <c r="AL77" i="2" s="1"/>
  <c r="AM77" i="2"/>
  <c r="AN77" i="2"/>
  <c r="F78" i="2"/>
  <c r="G78" i="2"/>
  <c r="H78" i="2"/>
  <c r="I78" i="2"/>
  <c r="J78" i="2"/>
  <c r="K78" i="2"/>
  <c r="L78" i="2"/>
  <c r="M78" i="2"/>
  <c r="N78" i="2"/>
  <c r="O78" i="2"/>
  <c r="P78" i="2"/>
  <c r="Q78" i="2"/>
  <c r="V78" i="2"/>
  <c r="W78" i="2"/>
  <c r="X78" i="2"/>
  <c r="Y78" i="2"/>
  <c r="Z78" i="2"/>
  <c r="AA78" i="2"/>
  <c r="AD78" i="2"/>
  <c r="AE78" i="2" s="1"/>
  <c r="AF78" i="2"/>
  <c r="AG78" i="2" s="1"/>
  <c r="AH78" i="2"/>
  <c r="AI78" i="2"/>
  <c r="AJ78" i="2"/>
  <c r="AK78" i="2"/>
  <c r="AL78" i="2" s="1"/>
  <c r="AM78" i="2"/>
  <c r="AN78" i="2"/>
  <c r="F79" i="2"/>
  <c r="N79" i="2" s="1"/>
  <c r="G79" i="2"/>
  <c r="H79" i="2"/>
  <c r="I79" i="2"/>
  <c r="J79" i="2" s="1"/>
  <c r="K79" i="2"/>
  <c r="L79" i="2"/>
  <c r="M79" i="2"/>
  <c r="O79" i="2"/>
  <c r="P79" i="2"/>
  <c r="Q79" i="2"/>
  <c r="V79" i="2"/>
  <c r="W79" i="2"/>
  <c r="X79" i="2"/>
  <c r="Y79" i="2"/>
  <c r="Z79" i="2"/>
  <c r="AA79" i="2"/>
  <c r="AD79" i="2"/>
  <c r="AE79" i="2" s="1"/>
  <c r="AF79" i="2"/>
  <c r="AG79" i="2" s="1"/>
  <c r="AH79" i="2"/>
  <c r="AI79" i="2"/>
  <c r="AJ79" i="2"/>
  <c r="AK79" i="2"/>
  <c r="AL79" i="2" s="1"/>
  <c r="AM79" i="2"/>
  <c r="AN79" i="2"/>
  <c r="F80" i="2"/>
  <c r="G80" i="2"/>
  <c r="H80" i="2"/>
  <c r="I80" i="2"/>
  <c r="J80" i="2"/>
  <c r="K80" i="2"/>
  <c r="L80" i="2"/>
  <c r="M80" i="2"/>
  <c r="N80" i="2"/>
  <c r="O80" i="2"/>
  <c r="R80" i="2" s="1"/>
  <c r="S80" i="2" s="1"/>
  <c r="P80" i="2"/>
  <c r="Q80" i="2"/>
  <c r="V80" i="2"/>
  <c r="W80" i="2"/>
  <c r="X80" i="2"/>
  <c r="Y80" i="2"/>
  <c r="Z80" i="2"/>
  <c r="AA80" i="2"/>
  <c r="AD80" i="2"/>
  <c r="AF80" i="2"/>
  <c r="AG80" i="2" s="1"/>
  <c r="AH80" i="2"/>
  <c r="AI80" i="2"/>
  <c r="AJ80" i="2"/>
  <c r="AK80" i="2"/>
  <c r="AL80" i="2" s="1"/>
  <c r="AM80" i="2"/>
  <c r="AN80" i="2"/>
  <c r="F81" i="2"/>
  <c r="N81" i="2" s="1"/>
  <c r="G81" i="2"/>
  <c r="D81" i="2" s="1"/>
  <c r="E81" i="2" s="1"/>
  <c r="H81" i="2"/>
  <c r="I81" i="2"/>
  <c r="J81" i="2" s="1"/>
  <c r="K81" i="2"/>
  <c r="L81" i="2"/>
  <c r="M81" i="2"/>
  <c r="O81" i="2"/>
  <c r="P81" i="2"/>
  <c r="Q81" i="2"/>
  <c r="V81" i="2"/>
  <c r="W81" i="2"/>
  <c r="X81" i="2"/>
  <c r="Y81" i="2"/>
  <c r="Z81" i="2"/>
  <c r="AA81" i="2"/>
  <c r="AD81" i="2"/>
  <c r="AE81" i="2" s="1"/>
  <c r="AF81" i="2"/>
  <c r="AG81" i="2" s="1"/>
  <c r="AH81" i="2"/>
  <c r="AI81" i="2"/>
  <c r="AJ81" i="2"/>
  <c r="AK81" i="2"/>
  <c r="AL81" i="2" s="1"/>
  <c r="AM81" i="2"/>
  <c r="AN81" i="2"/>
  <c r="F82" i="2"/>
  <c r="N82" i="2" s="1"/>
  <c r="G82" i="2"/>
  <c r="H82" i="2"/>
  <c r="I82" i="2"/>
  <c r="J82" i="2" s="1"/>
  <c r="K82" i="2"/>
  <c r="L82" i="2"/>
  <c r="M82" i="2"/>
  <c r="O82" i="2"/>
  <c r="P82" i="2"/>
  <c r="Q82" i="2"/>
  <c r="V82" i="2"/>
  <c r="W82" i="2"/>
  <c r="X82" i="2"/>
  <c r="Y82" i="2"/>
  <c r="Z82" i="2"/>
  <c r="AA82" i="2"/>
  <c r="AD82" i="2"/>
  <c r="AE82" i="2" s="1"/>
  <c r="AF82" i="2"/>
  <c r="AG82" i="2" s="1"/>
  <c r="AH82" i="2"/>
  <c r="AI82" i="2"/>
  <c r="AJ82" i="2"/>
  <c r="AK82" i="2"/>
  <c r="AL82" i="2" s="1"/>
  <c r="AM82" i="2"/>
  <c r="AN82" i="2"/>
  <c r="F83" i="2"/>
  <c r="N83" i="2" s="1"/>
  <c r="G83" i="2"/>
  <c r="H83" i="2"/>
  <c r="I83" i="2"/>
  <c r="J83" i="2" s="1"/>
  <c r="K83" i="2"/>
  <c r="L83" i="2"/>
  <c r="M83" i="2"/>
  <c r="O83" i="2"/>
  <c r="P83" i="2"/>
  <c r="Q83" i="2"/>
  <c r="V83" i="2"/>
  <c r="W83" i="2"/>
  <c r="X83" i="2"/>
  <c r="Y83" i="2"/>
  <c r="Z83" i="2"/>
  <c r="AA83" i="2"/>
  <c r="AD83" i="2"/>
  <c r="AE83" i="2" s="1"/>
  <c r="AF83" i="2"/>
  <c r="AG83" i="2" s="1"/>
  <c r="AH83" i="2"/>
  <c r="AI83" i="2"/>
  <c r="AJ83" i="2"/>
  <c r="AK83" i="2"/>
  <c r="AL83" i="2" s="1"/>
  <c r="AM83" i="2"/>
  <c r="AN83" i="2"/>
  <c r="F84" i="2"/>
  <c r="G84" i="2"/>
  <c r="H84" i="2"/>
  <c r="I84" i="2"/>
  <c r="J84" i="2" s="1"/>
  <c r="K84" i="2"/>
  <c r="L84" i="2"/>
  <c r="M84" i="2"/>
  <c r="N84" i="2"/>
  <c r="O84" i="2"/>
  <c r="P84" i="2"/>
  <c r="Q84" i="2"/>
  <c r="V84" i="2"/>
  <c r="W84" i="2"/>
  <c r="X84" i="2"/>
  <c r="Y84" i="2"/>
  <c r="Z84" i="2"/>
  <c r="AA84" i="2"/>
  <c r="AD84" i="2"/>
  <c r="AF84" i="2"/>
  <c r="AG84" i="2" s="1"/>
  <c r="AH84" i="2"/>
  <c r="AI84" i="2"/>
  <c r="AJ84" i="2"/>
  <c r="AK84" i="2"/>
  <c r="AL84" i="2" s="1"/>
  <c r="AM84" i="2"/>
  <c r="AN84" i="2"/>
  <c r="F85" i="2"/>
  <c r="N85" i="2" s="1"/>
  <c r="G85" i="2"/>
  <c r="H85" i="2"/>
  <c r="I85" i="2"/>
  <c r="J85" i="2" s="1"/>
  <c r="K85" i="2"/>
  <c r="L85" i="2"/>
  <c r="M85" i="2"/>
  <c r="O85" i="2"/>
  <c r="P85" i="2"/>
  <c r="Q85" i="2"/>
  <c r="V85" i="2"/>
  <c r="W85" i="2"/>
  <c r="X85" i="2"/>
  <c r="Y85" i="2"/>
  <c r="Z85" i="2"/>
  <c r="AA85" i="2"/>
  <c r="AD85" i="2"/>
  <c r="AE85" i="2" s="1"/>
  <c r="AF85" i="2"/>
  <c r="AG85" i="2" s="1"/>
  <c r="AH85" i="2"/>
  <c r="AI85" i="2"/>
  <c r="AJ85" i="2"/>
  <c r="AK85" i="2"/>
  <c r="AL85" i="2" s="1"/>
  <c r="AM85" i="2"/>
  <c r="AN85" i="2"/>
  <c r="F86" i="2"/>
  <c r="N86" i="2" s="1"/>
  <c r="G86" i="2"/>
  <c r="H86" i="2"/>
  <c r="I86" i="2"/>
  <c r="J86" i="2" s="1"/>
  <c r="K86" i="2"/>
  <c r="L86" i="2"/>
  <c r="M86" i="2"/>
  <c r="O86" i="2"/>
  <c r="P86" i="2"/>
  <c r="Q86" i="2"/>
  <c r="V86" i="2"/>
  <c r="W86" i="2"/>
  <c r="X86" i="2"/>
  <c r="Y86" i="2"/>
  <c r="Z86" i="2"/>
  <c r="AA86" i="2"/>
  <c r="AD86" i="2"/>
  <c r="AE86" i="2" s="1"/>
  <c r="AF86" i="2"/>
  <c r="AG86" i="2" s="1"/>
  <c r="AH86" i="2"/>
  <c r="AI86" i="2"/>
  <c r="AJ86" i="2"/>
  <c r="AK86" i="2"/>
  <c r="AL86" i="2" s="1"/>
  <c r="AM86" i="2"/>
  <c r="AN86" i="2"/>
  <c r="F87" i="2"/>
  <c r="N87" i="2" s="1"/>
  <c r="G87" i="2"/>
  <c r="H87" i="2"/>
  <c r="I87" i="2"/>
  <c r="J87" i="2" s="1"/>
  <c r="K87" i="2"/>
  <c r="L87" i="2"/>
  <c r="M87" i="2"/>
  <c r="O87" i="2"/>
  <c r="P87" i="2"/>
  <c r="Q87" i="2"/>
  <c r="V87" i="2"/>
  <c r="W87" i="2"/>
  <c r="X87" i="2"/>
  <c r="Y87" i="2"/>
  <c r="Z87" i="2"/>
  <c r="AA87" i="2"/>
  <c r="AD87" i="2"/>
  <c r="AF87" i="2"/>
  <c r="AG87" i="2" s="1"/>
  <c r="AH87" i="2"/>
  <c r="AI87" i="2"/>
  <c r="AJ87" i="2"/>
  <c r="AK87" i="2"/>
  <c r="AL87" i="2" s="1"/>
  <c r="AM87" i="2"/>
  <c r="AN87" i="2"/>
  <c r="F88" i="2"/>
  <c r="N88" i="2" s="1"/>
  <c r="G88" i="2"/>
  <c r="H88" i="2"/>
  <c r="I88" i="2"/>
  <c r="J88" i="2" s="1"/>
  <c r="K88" i="2"/>
  <c r="L88" i="2"/>
  <c r="M88" i="2"/>
  <c r="O88" i="2"/>
  <c r="P88" i="2"/>
  <c r="Q88" i="2"/>
  <c r="V88" i="2"/>
  <c r="W88" i="2"/>
  <c r="X88" i="2"/>
  <c r="Y88" i="2"/>
  <c r="Z88" i="2"/>
  <c r="AA88" i="2"/>
  <c r="AD88" i="2"/>
  <c r="AF88" i="2"/>
  <c r="AG88" i="2" s="1"/>
  <c r="AH88" i="2"/>
  <c r="AI88" i="2"/>
  <c r="AJ88" i="2"/>
  <c r="AK88" i="2"/>
  <c r="AL88" i="2" s="1"/>
  <c r="AM88" i="2"/>
  <c r="AN88" i="2"/>
  <c r="F89" i="2"/>
  <c r="N89" i="2" s="1"/>
  <c r="G89" i="2"/>
  <c r="H89" i="2"/>
  <c r="I89" i="2"/>
  <c r="J89" i="2" s="1"/>
  <c r="K89" i="2"/>
  <c r="L89" i="2"/>
  <c r="M89" i="2"/>
  <c r="O89" i="2"/>
  <c r="P89" i="2"/>
  <c r="Q89" i="2"/>
  <c r="V89" i="2"/>
  <c r="W89" i="2"/>
  <c r="X89" i="2"/>
  <c r="Y89" i="2"/>
  <c r="Z89" i="2"/>
  <c r="AA89" i="2"/>
  <c r="AD89" i="2"/>
  <c r="AE89" i="2" s="1"/>
  <c r="AF89" i="2"/>
  <c r="AG89" i="2" s="1"/>
  <c r="AH89" i="2"/>
  <c r="AI89" i="2"/>
  <c r="AJ89" i="2"/>
  <c r="AK89" i="2"/>
  <c r="AM89" i="2"/>
  <c r="AN89" i="2"/>
  <c r="F90" i="2"/>
  <c r="G90" i="2"/>
  <c r="H90" i="2"/>
  <c r="I90" i="2"/>
  <c r="J90" i="2" s="1"/>
  <c r="K90" i="2"/>
  <c r="L90" i="2"/>
  <c r="M90" i="2"/>
  <c r="N90" i="2"/>
  <c r="O90" i="2"/>
  <c r="P90" i="2"/>
  <c r="Q90" i="2"/>
  <c r="V90" i="2"/>
  <c r="W90" i="2"/>
  <c r="X90" i="2"/>
  <c r="Y90" i="2"/>
  <c r="Z90" i="2"/>
  <c r="AA90" i="2"/>
  <c r="AD90" i="2"/>
  <c r="AE90" i="2" s="1"/>
  <c r="AF90" i="2"/>
  <c r="AG90" i="2" s="1"/>
  <c r="AH90" i="2"/>
  <c r="AI90" i="2"/>
  <c r="AJ90" i="2"/>
  <c r="AK90" i="2"/>
  <c r="AL90" i="2" s="1"/>
  <c r="AM90" i="2"/>
  <c r="AN90" i="2"/>
  <c r="F91" i="2"/>
  <c r="G91" i="2"/>
  <c r="H91" i="2"/>
  <c r="I91" i="2"/>
  <c r="J91" i="2" s="1"/>
  <c r="K91" i="2"/>
  <c r="L91" i="2"/>
  <c r="M91" i="2"/>
  <c r="O91" i="2"/>
  <c r="P91" i="2"/>
  <c r="Q91" i="2"/>
  <c r="V91" i="2"/>
  <c r="W91" i="2"/>
  <c r="X91" i="2"/>
  <c r="Y91" i="2"/>
  <c r="Z91" i="2"/>
  <c r="AA91" i="2"/>
  <c r="AD91" i="2"/>
  <c r="AF91" i="2"/>
  <c r="AG91" i="2" s="1"/>
  <c r="AH91" i="2"/>
  <c r="AI91" i="2"/>
  <c r="AJ91" i="2"/>
  <c r="AK91" i="2"/>
  <c r="AL91" i="2" s="1"/>
  <c r="AM91" i="2"/>
  <c r="AN91" i="2"/>
  <c r="F92" i="2"/>
  <c r="G92" i="2"/>
  <c r="H92" i="2"/>
  <c r="I92" i="2"/>
  <c r="J92" i="2" s="1"/>
  <c r="K92" i="2"/>
  <c r="L92" i="2"/>
  <c r="M92" i="2"/>
  <c r="N92" i="2"/>
  <c r="O92" i="2"/>
  <c r="P92" i="2"/>
  <c r="Q92" i="2"/>
  <c r="V92" i="2"/>
  <c r="W92" i="2"/>
  <c r="X92" i="2"/>
  <c r="Y92" i="2"/>
  <c r="Z92" i="2"/>
  <c r="AA92" i="2"/>
  <c r="AD92" i="2"/>
  <c r="AF92" i="2"/>
  <c r="AG92" i="2" s="1"/>
  <c r="AH92" i="2"/>
  <c r="AI92" i="2"/>
  <c r="AJ92" i="2"/>
  <c r="AK92" i="2"/>
  <c r="AL92" i="2" s="1"/>
  <c r="AM92" i="2"/>
  <c r="AN92" i="2"/>
  <c r="F93" i="2"/>
  <c r="N93" i="2" s="1"/>
  <c r="G93" i="2"/>
  <c r="H93" i="2"/>
  <c r="I93" i="2"/>
  <c r="J93" i="2" s="1"/>
  <c r="K93" i="2"/>
  <c r="L93" i="2"/>
  <c r="M93" i="2"/>
  <c r="O93" i="2"/>
  <c r="P93" i="2"/>
  <c r="Q93" i="2"/>
  <c r="V93" i="2"/>
  <c r="W93" i="2"/>
  <c r="X93" i="2"/>
  <c r="Y93" i="2"/>
  <c r="Z93" i="2"/>
  <c r="AA93" i="2"/>
  <c r="AD93" i="2"/>
  <c r="AE93" i="2" s="1"/>
  <c r="AF93" i="2"/>
  <c r="AG93" i="2" s="1"/>
  <c r="AH93" i="2"/>
  <c r="AI93" i="2"/>
  <c r="AJ93" i="2"/>
  <c r="AK93" i="2"/>
  <c r="AM93" i="2"/>
  <c r="AN93" i="2"/>
  <c r="F94" i="2"/>
  <c r="N94" i="2" s="1"/>
  <c r="G94" i="2"/>
  <c r="H94" i="2"/>
  <c r="I94" i="2"/>
  <c r="J94" i="2" s="1"/>
  <c r="K94" i="2"/>
  <c r="L94" i="2"/>
  <c r="M94" i="2"/>
  <c r="O94" i="2"/>
  <c r="P94" i="2"/>
  <c r="Q94" i="2"/>
  <c r="V94" i="2"/>
  <c r="W94" i="2"/>
  <c r="X94" i="2"/>
  <c r="Y94" i="2"/>
  <c r="Z94" i="2"/>
  <c r="AA94" i="2"/>
  <c r="AD94" i="2"/>
  <c r="AE94" i="2" s="1"/>
  <c r="AF94" i="2"/>
  <c r="AG94" i="2" s="1"/>
  <c r="AH94" i="2"/>
  <c r="AI94" i="2"/>
  <c r="AJ94" i="2"/>
  <c r="AK94" i="2"/>
  <c r="AL94" i="2" s="1"/>
  <c r="AM94" i="2"/>
  <c r="AN94" i="2"/>
  <c r="F95" i="2"/>
  <c r="N95" i="2" s="1"/>
  <c r="G95" i="2"/>
  <c r="H95" i="2"/>
  <c r="I95" i="2"/>
  <c r="J95" i="2" s="1"/>
  <c r="K95" i="2"/>
  <c r="L95" i="2"/>
  <c r="M95" i="2"/>
  <c r="O95" i="2"/>
  <c r="P95" i="2"/>
  <c r="Q95" i="2"/>
  <c r="V95" i="2"/>
  <c r="W95" i="2"/>
  <c r="X95" i="2"/>
  <c r="Y95" i="2"/>
  <c r="Z95" i="2"/>
  <c r="AA95" i="2"/>
  <c r="AD95" i="2"/>
  <c r="AF95" i="2"/>
  <c r="AG95" i="2" s="1"/>
  <c r="AH95" i="2"/>
  <c r="AI95" i="2"/>
  <c r="AJ95" i="2"/>
  <c r="AK95" i="2"/>
  <c r="AL95" i="2" s="1"/>
  <c r="AM95" i="2"/>
  <c r="AN95" i="2"/>
  <c r="F97" i="2"/>
  <c r="G97" i="2"/>
  <c r="H97" i="2"/>
  <c r="I97" i="2"/>
  <c r="J97" i="2" s="1"/>
  <c r="K97" i="2"/>
  <c r="L97" i="2"/>
  <c r="M97" i="2"/>
  <c r="N97" i="2"/>
  <c r="O97" i="2"/>
  <c r="P97" i="2"/>
  <c r="Q97" i="2"/>
  <c r="V97" i="2"/>
  <c r="W97" i="2"/>
  <c r="X97" i="2"/>
  <c r="Y97" i="2"/>
  <c r="Z97" i="2"/>
  <c r="AA97" i="2"/>
  <c r="AD97" i="2"/>
  <c r="AF97" i="2"/>
  <c r="AG97" i="2" s="1"/>
  <c r="AH97" i="2"/>
  <c r="AI97" i="2"/>
  <c r="AJ97" i="2"/>
  <c r="AK97" i="2"/>
  <c r="AL97" i="2" s="1"/>
  <c r="AM97" i="2"/>
  <c r="AN97" i="2"/>
  <c r="F96" i="2"/>
  <c r="N96" i="2" s="1"/>
  <c r="G96" i="2"/>
  <c r="H96" i="2"/>
  <c r="I96" i="2"/>
  <c r="J96" i="2" s="1"/>
  <c r="K96" i="2"/>
  <c r="L96" i="2"/>
  <c r="M96" i="2"/>
  <c r="O96" i="2"/>
  <c r="P96" i="2"/>
  <c r="Q96" i="2"/>
  <c r="V96" i="2"/>
  <c r="W96" i="2"/>
  <c r="X96" i="2"/>
  <c r="Y96" i="2"/>
  <c r="Z96" i="2"/>
  <c r="AA96" i="2"/>
  <c r="AD96" i="2"/>
  <c r="AE96" i="2" s="1"/>
  <c r="AF96" i="2"/>
  <c r="AG96" i="2" s="1"/>
  <c r="AH96" i="2"/>
  <c r="AI96" i="2"/>
  <c r="AJ96" i="2"/>
  <c r="AK96" i="2"/>
  <c r="AL96" i="2" s="1"/>
  <c r="AM96" i="2"/>
  <c r="AN96" i="2"/>
  <c r="F98" i="2"/>
  <c r="N98" i="2" s="1"/>
  <c r="G98" i="2"/>
  <c r="H98" i="2"/>
  <c r="I98" i="2"/>
  <c r="J98" i="2" s="1"/>
  <c r="K98" i="2"/>
  <c r="L98" i="2"/>
  <c r="M98" i="2"/>
  <c r="O98" i="2"/>
  <c r="P98" i="2"/>
  <c r="Q98" i="2"/>
  <c r="V98" i="2"/>
  <c r="W98" i="2"/>
  <c r="X98" i="2"/>
  <c r="Y98" i="2"/>
  <c r="Z98" i="2"/>
  <c r="AA98" i="2"/>
  <c r="AD98" i="2"/>
  <c r="AE98" i="2" s="1"/>
  <c r="AF98" i="2"/>
  <c r="AG98" i="2" s="1"/>
  <c r="AH98" i="2"/>
  <c r="AI98" i="2"/>
  <c r="AJ98" i="2"/>
  <c r="AK98" i="2"/>
  <c r="AL98" i="2" s="1"/>
  <c r="AM98" i="2"/>
  <c r="AN98" i="2"/>
  <c r="F99" i="2"/>
  <c r="N99" i="2" s="1"/>
  <c r="G99" i="2"/>
  <c r="H99" i="2"/>
  <c r="I99" i="2"/>
  <c r="J99" i="2" s="1"/>
  <c r="K99" i="2"/>
  <c r="L99" i="2"/>
  <c r="M99" i="2"/>
  <c r="O99" i="2"/>
  <c r="P99" i="2"/>
  <c r="Q99" i="2"/>
  <c r="V99" i="2"/>
  <c r="W99" i="2"/>
  <c r="X99" i="2"/>
  <c r="Y99" i="2"/>
  <c r="Z99" i="2"/>
  <c r="AA99" i="2"/>
  <c r="AD99" i="2"/>
  <c r="AB99" i="2" s="1"/>
  <c r="AC99" i="2" s="1"/>
  <c r="AF99" i="2"/>
  <c r="AG99" i="2" s="1"/>
  <c r="AH99" i="2"/>
  <c r="AI99" i="2"/>
  <c r="AJ99" i="2"/>
  <c r="AK99" i="2"/>
  <c r="AL99" i="2" s="1"/>
  <c r="AM99" i="2"/>
  <c r="AN99" i="2"/>
  <c r="F100" i="2"/>
  <c r="N100" i="2" s="1"/>
  <c r="G100" i="2"/>
  <c r="H100" i="2"/>
  <c r="I100" i="2"/>
  <c r="J100" i="2" s="1"/>
  <c r="K100" i="2"/>
  <c r="L100" i="2"/>
  <c r="M100" i="2"/>
  <c r="O100" i="2"/>
  <c r="P100" i="2"/>
  <c r="Q100" i="2"/>
  <c r="V100" i="2"/>
  <c r="W100" i="2"/>
  <c r="X100" i="2"/>
  <c r="Y100" i="2"/>
  <c r="Z100" i="2"/>
  <c r="AA100" i="2"/>
  <c r="AD100" i="2"/>
  <c r="AF100" i="2"/>
  <c r="AG100" i="2" s="1"/>
  <c r="AH100" i="2"/>
  <c r="AI100" i="2"/>
  <c r="AJ100" i="2"/>
  <c r="AK100" i="2"/>
  <c r="AL100" i="2" s="1"/>
  <c r="AM100" i="2"/>
  <c r="AN100" i="2"/>
  <c r="F102" i="2"/>
  <c r="N102" i="2" s="1"/>
  <c r="G102" i="2"/>
  <c r="H102" i="2"/>
  <c r="I102" i="2"/>
  <c r="J102" i="2" s="1"/>
  <c r="K102" i="2"/>
  <c r="L102" i="2"/>
  <c r="M102" i="2"/>
  <c r="O102" i="2"/>
  <c r="P102" i="2"/>
  <c r="Q102" i="2"/>
  <c r="V102" i="2"/>
  <c r="W102" i="2"/>
  <c r="X102" i="2"/>
  <c r="Y102" i="2"/>
  <c r="Z102" i="2"/>
  <c r="AA102" i="2"/>
  <c r="AD102" i="2"/>
  <c r="AE102" i="2" s="1"/>
  <c r="AF102" i="2"/>
  <c r="AG102" i="2" s="1"/>
  <c r="AH102" i="2"/>
  <c r="AI102" i="2"/>
  <c r="AJ102" i="2"/>
  <c r="AK102" i="2"/>
  <c r="AL102" i="2" s="1"/>
  <c r="AM102" i="2"/>
  <c r="AN102" i="2"/>
  <c r="F101" i="2"/>
  <c r="G101" i="2"/>
  <c r="H101" i="2"/>
  <c r="I101" i="2"/>
  <c r="J101" i="2" s="1"/>
  <c r="K101" i="2"/>
  <c r="L101" i="2"/>
  <c r="M101" i="2"/>
  <c r="N101" i="2"/>
  <c r="O101" i="2"/>
  <c r="P101" i="2"/>
  <c r="Q101" i="2"/>
  <c r="V101" i="2"/>
  <c r="W101" i="2"/>
  <c r="X101" i="2"/>
  <c r="Y101" i="2"/>
  <c r="Z101" i="2"/>
  <c r="AA101" i="2"/>
  <c r="AD101" i="2"/>
  <c r="AE101" i="2" s="1"/>
  <c r="AF101" i="2"/>
  <c r="AG101" i="2" s="1"/>
  <c r="AH101" i="2"/>
  <c r="AI101" i="2"/>
  <c r="AJ101" i="2"/>
  <c r="AK101" i="2"/>
  <c r="AL101" i="2" s="1"/>
  <c r="AM101" i="2"/>
  <c r="AN101" i="2"/>
  <c r="F10" i="4"/>
  <c r="G10" i="4"/>
  <c r="H10" i="4"/>
  <c r="I10" i="4"/>
  <c r="J10" i="4" s="1"/>
  <c r="K10" i="4"/>
  <c r="L10" i="4"/>
  <c r="M10" i="4"/>
  <c r="N10" i="4"/>
  <c r="O10" i="4"/>
  <c r="P10" i="4"/>
  <c r="Q10" i="4"/>
  <c r="V10" i="4"/>
  <c r="W10" i="4"/>
  <c r="X10" i="4"/>
  <c r="Y10" i="4"/>
  <c r="Z10" i="4"/>
  <c r="AA10" i="4"/>
  <c r="AD10" i="4"/>
  <c r="AB10" i="4" s="1"/>
  <c r="AC10" i="4" s="1"/>
  <c r="AH10" i="4"/>
  <c r="AI10" i="4"/>
  <c r="AJ10" i="4"/>
  <c r="AK10" i="4"/>
  <c r="AL10" i="4" s="1"/>
  <c r="AM10" i="4"/>
  <c r="AN10" i="4"/>
  <c r="F11" i="4"/>
  <c r="G11" i="4"/>
  <c r="H11" i="4"/>
  <c r="I11" i="4"/>
  <c r="J11" i="4" s="1"/>
  <c r="K11" i="4"/>
  <c r="L11" i="4"/>
  <c r="M11" i="4"/>
  <c r="N11" i="4"/>
  <c r="O11" i="4"/>
  <c r="P11" i="4"/>
  <c r="Q11" i="4"/>
  <c r="V11" i="4"/>
  <c r="W11" i="4"/>
  <c r="X11" i="4"/>
  <c r="Y11" i="4"/>
  <c r="Z11" i="4"/>
  <c r="AA11" i="4"/>
  <c r="AD11" i="4"/>
  <c r="AE11" i="4" s="1"/>
  <c r="AH11" i="4"/>
  <c r="AI11" i="4"/>
  <c r="AJ11" i="4"/>
  <c r="AK11" i="4"/>
  <c r="AM11" i="4"/>
  <c r="AN11" i="4"/>
  <c r="F12" i="4"/>
  <c r="G12" i="4"/>
  <c r="H12" i="4"/>
  <c r="I12" i="4"/>
  <c r="J12" i="4" s="1"/>
  <c r="K12" i="4"/>
  <c r="L12" i="4"/>
  <c r="M12" i="4"/>
  <c r="N12" i="4"/>
  <c r="O12" i="4"/>
  <c r="P12" i="4"/>
  <c r="Q12" i="4"/>
  <c r="V12" i="4"/>
  <c r="W12" i="4"/>
  <c r="X12" i="4"/>
  <c r="Y12" i="4"/>
  <c r="Z12" i="4"/>
  <c r="AA12" i="4"/>
  <c r="AD12" i="4"/>
  <c r="AE12" i="4"/>
  <c r="AH12" i="4"/>
  <c r="AI12" i="4"/>
  <c r="AJ12" i="4"/>
  <c r="AK12" i="4"/>
  <c r="AL12" i="4" s="1"/>
  <c r="AM12" i="4"/>
  <c r="AN12" i="4"/>
  <c r="F13" i="4"/>
  <c r="N13" i="4" s="1"/>
  <c r="G13" i="4"/>
  <c r="H13" i="4"/>
  <c r="I13" i="4"/>
  <c r="J13" i="4" s="1"/>
  <c r="K13" i="4"/>
  <c r="L13" i="4"/>
  <c r="M13" i="4"/>
  <c r="O13" i="4"/>
  <c r="P13" i="4"/>
  <c r="Q13" i="4"/>
  <c r="V13" i="4"/>
  <c r="W13" i="4"/>
  <c r="X13" i="4"/>
  <c r="Y13" i="4"/>
  <c r="Z13" i="4"/>
  <c r="AA13" i="4"/>
  <c r="AD13" i="4"/>
  <c r="AE13" i="4"/>
  <c r="AH13" i="4"/>
  <c r="AI13" i="4"/>
  <c r="AJ13" i="4"/>
  <c r="AK13" i="4"/>
  <c r="AL13" i="4" s="1"/>
  <c r="AM13" i="4"/>
  <c r="AN13" i="4"/>
  <c r="F14" i="4"/>
  <c r="G14" i="4"/>
  <c r="H14" i="4"/>
  <c r="I14" i="4"/>
  <c r="J14" i="4" s="1"/>
  <c r="K14" i="4"/>
  <c r="L14" i="4"/>
  <c r="M14" i="4"/>
  <c r="O14" i="4"/>
  <c r="P14" i="4"/>
  <c r="Q14" i="4"/>
  <c r="V14" i="4"/>
  <c r="W14" i="4"/>
  <c r="X14" i="4"/>
  <c r="Y14" i="4"/>
  <c r="Z14" i="4"/>
  <c r="AA14" i="4"/>
  <c r="AD14" i="4"/>
  <c r="AH14" i="4"/>
  <c r="AI14" i="4"/>
  <c r="AJ14" i="4"/>
  <c r="AK14" i="4"/>
  <c r="AL14" i="4" s="1"/>
  <c r="AM14" i="4"/>
  <c r="AN14" i="4"/>
  <c r="F15" i="4"/>
  <c r="N15" i="4" s="1"/>
  <c r="G15" i="4"/>
  <c r="H15" i="4"/>
  <c r="I15" i="4"/>
  <c r="J15" i="4" s="1"/>
  <c r="K15" i="4"/>
  <c r="L15" i="4"/>
  <c r="M15" i="4"/>
  <c r="O15" i="4"/>
  <c r="P15" i="4"/>
  <c r="Q15" i="4"/>
  <c r="V15" i="4"/>
  <c r="W15" i="4"/>
  <c r="X15" i="4"/>
  <c r="Y15" i="4"/>
  <c r="Z15" i="4"/>
  <c r="AA15" i="4"/>
  <c r="AD15" i="4"/>
  <c r="AE15" i="4" s="1"/>
  <c r="AH15" i="4"/>
  <c r="AI15" i="4"/>
  <c r="AJ15" i="4"/>
  <c r="AK15" i="4"/>
  <c r="AM15" i="4"/>
  <c r="AN15" i="4"/>
  <c r="F16" i="4"/>
  <c r="G16" i="4"/>
  <c r="H16" i="4"/>
  <c r="I16" i="4"/>
  <c r="J16" i="4"/>
  <c r="K16" i="4"/>
  <c r="L16" i="4"/>
  <c r="M16" i="4"/>
  <c r="N16" i="4"/>
  <c r="O16" i="4"/>
  <c r="P16" i="4"/>
  <c r="Q16" i="4"/>
  <c r="V16" i="4"/>
  <c r="W16" i="4"/>
  <c r="X16" i="4"/>
  <c r="Y16" i="4"/>
  <c r="Z16" i="4"/>
  <c r="AA16" i="4"/>
  <c r="AD16" i="4"/>
  <c r="AE16" i="4" s="1"/>
  <c r="AH16" i="4"/>
  <c r="AI16" i="4"/>
  <c r="AJ16" i="4"/>
  <c r="AK16" i="4"/>
  <c r="AL16" i="4" s="1"/>
  <c r="AM16" i="4"/>
  <c r="AN16" i="4"/>
  <c r="F17" i="4"/>
  <c r="G17" i="4"/>
  <c r="H17" i="4"/>
  <c r="I17" i="4"/>
  <c r="J17" i="4" s="1"/>
  <c r="K17" i="4"/>
  <c r="L17" i="4"/>
  <c r="M17" i="4"/>
  <c r="N17" i="4"/>
  <c r="O17" i="4"/>
  <c r="P17" i="4"/>
  <c r="Q17" i="4"/>
  <c r="V17" i="4"/>
  <c r="W17" i="4"/>
  <c r="X17" i="4"/>
  <c r="Y17" i="4"/>
  <c r="Z17" i="4"/>
  <c r="AA17" i="4"/>
  <c r="AD17" i="4"/>
  <c r="AB17" i="4" s="1"/>
  <c r="AC17" i="4" s="1"/>
  <c r="AH17" i="4"/>
  <c r="AI17" i="4"/>
  <c r="AJ17" i="4"/>
  <c r="AK17" i="4"/>
  <c r="AL17" i="4"/>
  <c r="AM17" i="4"/>
  <c r="AN17" i="4"/>
  <c r="F18" i="4"/>
  <c r="G18" i="4"/>
  <c r="H18" i="4"/>
  <c r="I18" i="4"/>
  <c r="J18" i="4" s="1"/>
  <c r="K18" i="4"/>
  <c r="L18" i="4"/>
  <c r="M18" i="4"/>
  <c r="N18" i="4"/>
  <c r="O18" i="4"/>
  <c r="P18" i="4"/>
  <c r="Q18" i="4"/>
  <c r="V18" i="4"/>
  <c r="W18" i="4"/>
  <c r="X18" i="4"/>
  <c r="Y18" i="4"/>
  <c r="Z18" i="4"/>
  <c r="AA18" i="4"/>
  <c r="AD18" i="4"/>
  <c r="AE18" i="4" s="1"/>
  <c r="AH18" i="4"/>
  <c r="AI18" i="4"/>
  <c r="AJ18" i="4"/>
  <c r="AK18" i="4"/>
  <c r="AB18" i="4" s="1"/>
  <c r="AC18" i="4" s="1"/>
  <c r="AM18" i="4"/>
  <c r="AN18" i="4"/>
  <c r="F19" i="4"/>
  <c r="N19" i="4" s="1"/>
  <c r="G19" i="4"/>
  <c r="H19" i="4"/>
  <c r="I19" i="4"/>
  <c r="J19" i="4" s="1"/>
  <c r="K19" i="4"/>
  <c r="L19" i="4"/>
  <c r="M19" i="4"/>
  <c r="O19" i="4"/>
  <c r="P19" i="4"/>
  <c r="Q19" i="4"/>
  <c r="V19" i="4"/>
  <c r="W19" i="4"/>
  <c r="X19" i="4"/>
  <c r="Y19" i="4"/>
  <c r="Z19" i="4"/>
  <c r="AA19" i="4"/>
  <c r="AD19" i="4"/>
  <c r="AE19" i="4" s="1"/>
  <c r="AH19" i="4"/>
  <c r="AI19" i="4"/>
  <c r="AJ19" i="4"/>
  <c r="AK19" i="4"/>
  <c r="AL19" i="4" s="1"/>
  <c r="AM19" i="4"/>
  <c r="AN19" i="4"/>
  <c r="F24" i="4"/>
  <c r="N24" i="4" s="1"/>
  <c r="G24" i="4"/>
  <c r="H24" i="4"/>
  <c r="I24" i="4"/>
  <c r="J24" i="4" s="1"/>
  <c r="K24" i="4"/>
  <c r="L24" i="4"/>
  <c r="M24" i="4"/>
  <c r="O24" i="4"/>
  <c r="P24" i="4"/>
  <c r="Q24" i="4"/>
  <c r="V24" i="4"/>
  <c r="W24" i="4"/>
  <c r="X24" i="4"/>
  <c r="Y24" i="4"/>
  <c r="Z24" i="4"/>
  <c r="AA24" i="4"/>
  <c r="AD24" i="4"/>
  <c r="AB24" i="4" s="1"/>
  <c r="AC24" i="4" s="1"/>
  <c r="AH24" i="4"/>
  <c r="AI24" i="4"/>
  <c r="AJ24" i="4"/>
  <c r="AK24" i="4"/>
  <c r="AL24" i="4" s="1"/>
  <c r="AM24" i="4"/>
  <c r="AN24" i="4"/>
  <c r="F25" i="4"/>
  <c r="G25" i="4"/>
  <c r="H25" i="4"/>
  <c r="I25" i="4"/>
  <c r="J25" i="4" s="1"/>
  <c r="K25" i="4"/>
  <c r="L25" i="4"/>
  <c r="M25" i="4"/>
  <c r="O25" i="4"/>
  <c r="P25" i="4"/>
  <c r="Q25" i="4"/>
  <c r="V25" i="4"/>
  <c r="W25" i="4"/>
  <c r="X25" i="4"/>
  <c r="Y25" i="4"/>
  <c r="Z25" i="4"/>
  <c r="AA25" i="4"/>
  <c r="AD25" i="4"/>
  <c r="AH25" i="4"/>
  <c r="AI25" i="4"/>
  <c r="AJ25" i="4"/>
  <c r="AK25" i="4"/>
  <c r="AL25" i="4" s="1"/>
  <c r="AM25" i="4"/>
  <c r="AN25" i="4"/>
  <c r="F26" i="4"/>
  <c r="N26" i="4" s="1"/>
  <c r="G26" i="4"/>
  <c r="H26" i="4"/>
  <c r="I26" i="4"/>
  <c r="J26" i="4" s="1"/>
  <c r="K26" i="4"/>
  <c r="L26" i="4"/>
  <c r="M26" i="4"/>
  <c r="O26" i="4"/>
  <c r="P26" i="4"/>
  <c r="Q26" i="4"/>
  <c r="V26" i="4"/>
  <c r="W26" i="4"/>
  <c r="X26" i="4"/>
  <c r="Y26" i="4"/>
  <c r="Z26" i="4"/>
  <c r="AA26" i="4"/>
  <c r="AD26" i="4"/>
  <c r="AH26" i="4"/>
  <c r="AI26" i="4"/>
  <c r="AJ26" i="4"/>
  <c r="AK26" i="4"/>
  <c r="AL26" i="4" s="1"/>
  <c r="AM26" i="4"/>
  <c r="AN26" i="4"/>
  <c r="F27" i="4"/>
  <c r="N27" i="4" s="1"/>
  <c r="G27" i="4"/>
  <c r="H27" i="4"/>
  <c r="I27" i="4"/>
  <c r="K27" i="4"/>
  <c r="L27" i="4"/>
  <c r="M27" i="4"/>
  <c r="O27" i="4"/>
  <c r="P27" i="4"/>
  <c r="Q27" i="4"/>
  <c r="V27" i="4"/>
  <c r="W27" i="4"/>
  <c r="X27" i="4"/>
  <c r="Y27" i="4"/>
  <c r="Z27" i="4"/>
  <c r="AA27" i="4"/>
  <c r="AD27" i="4"/>
  <c r="AE27" i="4" s="1"/>
  <c r="AH27" i="4"/>
  <c r="AI27" i="4"/>
  <c r="AJ27" i="4"/>
  <c r="AK27" i="4"/>
  <c r="AM27" i="4"/>
  <c r="AN27" i="4"/>
  <c r="F28" i="4"/>
  <c r="G28" i="4"/>
  <c r="H28" i="4"/>
  <c r="I28" i="4"/>
  <c r="J28" i="4" s="1"/>
  <c r="K28" i="4"/>
  <c r="L28" i="4"/>
  <c r="M28" i="4"/>
  <c r="N28" i="4"/>
  <c r="O28" i="4"/>
  <c r="P28" i="4"/>
  <c r="Q28" i="4"/>
  <c r="V28" i="4"/>
  <c r="W28" i="4"/>
  <c r="X28" i="4"/>
  <c r="Y28" i="4"/>
  <c r="Z28" i="4"/>
  <c r="AA28" i="4"/>
  <c r="AD28" i="4"/>
  <c r="AE28" i="4"/>
  <c r="AH28" i="4"/>
  <c r="AI28" i="4"/>
  <c r="AJ28" i="4"/>
  <c r="AK28" i="4"/>
  <c r="AL28" i="4" s="1"/>
  <c r="AM28" i="4"/>
  <c r="AN28" i="4"/>
  <c r="F29" i="4"/>
  <c r="G29" i="4"/>
  <c r="H29" i="4"/>
  <c r="I29" i="4"/>
  <c r="J29" i="4" s="1"/>
  <c r="K29" i="4"/>
  <c r="L29" i="4"/>
  <c r="M29" i="4"/>
  <c r="N29" i="4"/>
  <c r="O29" i="4"/>
  <c r="P29" i="4"/>
  <c r="Q29" i="4"/>
  <c r="V29" i="4"/>
  <c r="W29" i="4"/>
  <c r="X29" i="4"/>
  <c r="Y29" i="4"/>
  <c r="Z29" i="4"/>
  <c r="AA29" i="4"/>
  <c r="AD29" i="4"/>
  <c r="AE29" i="4" s="1"/>
  <c r="AH29" i="4"/>
  <c r="AI29" i="4"/>
  <c r="AJ29" i="4"/>
  <c r="AK29" i="4"/>
  <c r="AL29" i="4" s="1"/>
  <c r="AM29" i="4"/>
  <c r="AN29" i="4"/>
  <c r="F30" i="4"/>
  <c r="G30" i="4"/>
  <c r="H30" i="4"/>
  <c r="I30" i="4"/>
  <c r="J30" i="4" s="1"/>
  <c r="K30" i="4"/>
  <c r="L30" i="4"/>
  <c r="M30" i="4"/>
  <c r="N30" i="4"/>
  <c r="O30" i="4"/>
  <c r="P30" i="4"/>
  <c r="Q30" i="4"/>
  <c r="V30" i="4"/>
  <c r="W30" i="4"/>
  <c r="X30" i="4"/>
  <c r="Y30" i="4"/>
  <c r="Z30" i="4"/>
  <c r="AA30" i="4"/>
  <c r="AD30" i="4"/>
  <c r="AH30" i="4"/>
  <c r="AI30" i="4"/>
  <c r="AJ30" i="4"/>
  <c r="AK30" i="4"/>
  <c r="AL30" i="4"/>
  <c r="AM30" i="4"/>
  <c r="AN30" i="4"/>
  <c r="F31" i="4"/>
  <c r="N31" i="4" s="1"/>
  <c r="G31" i="4"/>
  <c r="H31" i="4"/>
  <c r="I31" i="4"/>
  <c r="J31" i="4" s="1"/>
  <c r="K31" i="4"/>
  <c r="L31" i="4"/>
  <c r="M31" i="4"/>
  <c r="O31" i="4"/>
  <c r="P31" i="4"/>
  <c r="Q31" i="4"/>
  <c r="V31" i="4"/>
  <c r="W31" i="4"/>
  <c r="X31" i="4"/>
  <c r="Y31" i="4"/>
  <c r="Z31" i="4"/>
  <c r="AA31" i="4"/>
  <c r="AD31" i="4"/>
  <c r="AE31" i="4"/>
  <c r="AH31" i="4"/>
  <c r="AI31" i="4"/>
  <c r="AJ31" i="4"/>
  <c r="AK31" i="4"/>
  <c r="AB31" i="4" s="1"/>
  <c r="AC31" i="4" s="1"/>
  <c r="AM31" i="4"/>
  <c r="AN31" i="4"/>
  <c r="F32" i="4"/>
  <c r="G32" i="4"/>
  <c r="H32" i="4"/>
  <c r="I32" i="4"/>
  <c r="J32" i="4"/>
  <c r="K32" i="4"/>
  <c r="L32" i="4"/>
  <c r="M32" i="4"/>
  <c r="N32" i="4"/>
  <c r="O32" i="4"/>
  <c r="P32" i="4"/>
  <c r="Q32" i="4"/>
  <c r="V32" i="4"/>
  <c r="W32" i="4"/>
  <c r="X32" i="4"/>
  <c r="Y32" i="4"/>
  <c r="Z32" i="4"/>
  <c r="AA32" i="4"/>
  <c r="AD32" i="4"/>
  <c r="AE32" i="4" s="1"/>
  <c r="AH32" i="4"/>
  <c r="AI32" i="4"/>
  <c r="AJ32" i="4"/>
  <c r="AK32" i="4"/>
  <c r="AM32" i="4"/>
  <c r="AN32" i="4"/>
  <c r="F33" i="4"/>
  <c r="G33" i="4"/>
  <c r="H33" i="4"/>
  <c r="I33" i="4"/>
  <c r="J33" i="4" s="1"/>
  <c r="K33" i="4"/>
  <c r="L33" i="4"/>
  <c r="M33" i="4"/>
  <c r="N33" i="4"/>
  <c r="O33" i="4"/>
  <c r="P33" i="4"/>
  <c r="Q33" i="4"/>
  <c r="V33" i="4"/>
  <c r="W33" i="4"/>
  <c r="X33" i="4"/>
  <c r="Y33" i="4"/>
  <c r="Z33" i="4"/>
  <c r="AA33" i="4"/>
  <c r="AD33" i="4"/>
  <c r="AB33" i="4" s="1"/>
  <c r="AC33" i="4" s="1"/>
  <c r="AH33" i="4"/>
  <c r="AI33" i="4"/>
  <c r="AJ33" i="4"/>
  <c r="AK33" i="4"/>
  <c r="AL33" i="4" s="1"/>
  <c r="AM33" i="4"/>
  <c r="AN33" i="4"/>
  <c r="F34" i="4"/>
  <c r="G34" i="4"/>
  <c r="H34" i="4"/>
  <c r="I34" i="4"/>
  <c r="J34" i="4" s="1"/>
  <c r="K34" i="4"/>
  <c r="L34" i="4"/>
  <c r="M34" i="4"/>
  <c r="O34" i="4"/>
  <c r="P34" i="4"/>
  <c r="Q34" i="4"/>
  <c r="V34" i="4"/>
  <c r="W34" i="4"/>
  <c r="X34" i="4"/>
  <c r="Y34" i="4"/>
  <c r="Z34" i="4"/>
  <c r="AA34" i="4"/>
  <c r="AD34" i="4"/>
  <c r="AH34" i="4"/>
  <c r="AI34" i="4"/>
  <c r="AJ34" i="4"/>
  <c r="AK34" i="4"/>
  <c r="AL34" i="4" s="1"/>
  <c r="AM34" i="4"/>
  <c r="AN34" i="4"/>
  <c r="F35" i="4"/>
  <c r="N35" i="4" s="1"/>
  <c r="G35" i="4"/>
  <c r="H35" i="4"/>
  <c r="I35" i="4"/>
  <c r="K35" i="4"/>
  <c r="L35" i="4"/>
  <c r="M35" i="4"/>
  <c r="O35" i="4"/>
  <c r="P35" i="4"/>
  <c r="Q35" i="4"/>
  <c r="V35" i="4"/>
  <c r="W35" i="4"/>
  <c r="X35" i="4"/>
  <c r="Y35" i="4"/>
  <c r="Z35" i="4"/>
  <c r="AA35" i="4"/>
  <c r="AD35" i="4"/>
  <c r="AE35" i="4" s="1"/>
  <c r="AH35" i="4"/>
  <c r="AI35" i="4"/>
  <c r="AJ35" i="4"/>
  <c r="AK35" i="4"/>
  <c r="AM35" i="4"/>
  <c r="AN35" i="4"/>
  <c r="F36" i="4"/>
  <c r="D36" i="4" s="1"/>
  <c r="G36" i="4"/>
  <c r="H36" i="4"/>
  <c r="I36" i="4"/>
  <c r="J36" i="4" s="1"/>
  <c r="K36" i="4"/>
  <c r="L36" i="4"/>
  <c r="M36" i="4"/>
  <c r="O36" i="4"/>
  <c r="P36" i="4"/>
  <c r="Q36" i="4"/>
  <c r="V36" i="4"/>
  <c r="W36" i="4"/>
  <c r="X36" i="4"/>
  <c r="Y36" i="4"/>
  <c r="Z36" i="4"/>
  <c r="AA36" i="4"/>
  <c r="AD36" i="4"/>
  <c r="AE36" i="4" s="1"/>
  <c r="AH36" i="4"/>
  <c r="AI36" i="4"/>
  <c r="AJ36" i="4"/>
  <c r="AK36" i="4"/>
  <c r="AL36" i="4" s="1"/>
  <c r="AM36" i="4"/>
  <c r="AN36" i="4"/>
  <c r="F37" i="4"/>
  <c r="G37" i="4"/>
  <c r="H37" i="4"/>
  <c r="I37" i="4"/>
  <c r="J37" i="4"/>
  <c r="K37" i="4"/>
  <c r="L37" i="4"/>
  <c r="M37" i="4"/>
  <c r="N37" i="4"/>
  <c r="O37" i="4"/>
  <c r="P37" i="4"/>
  <c r="Q37" i="4"/>
  <c r="V37" i="4"/>
  <c r="W37" i="4"/>
  <c r="X37" i="4"/>
  <c r="Y37" i="4"/>
  <c r="Z37" i="4"/>
  <c r="AA37" i="4"/>
  <c r="AD37" i="4"/>
  <c r="AB37" i="4" s="1"/>
  <c r="AC37" i="4" s="1"/>
  <c r="AH37" i="4"/>
  <c r="AI37" i="4"/>
  <c r="AJ37" i="4"/>
  <c r="AK37" i="4"/>
  <c r="AL37" i="4" s="1"/>
  <c r="AM37" i="4"/>
  <c r="AN37" i="4"/>
  <c r="F38" i="4"/>
  <c r="G38" i="4"/>
  <c r="H38" i="4"/>
  <c r="I38" i="4"/>
  <c r="J38" i="4" s="1"/>
  <c r="K38" i="4"/>
  <c r="L38" i="4"/>
  <c r="M38" i="4"/>
  <c r="N38" i="4"/>
  <c r="O38" i="4"/>
  <c r="P38" i="4"/>
  <c r="Q38" i="4"/>
  <c r="V38" i="4"/>
  <c r="W38" i="4"/>
  <c r="X38" i="4"/>
  <c r="Y38" i="4"/>
  <c r="Z38" i="4"/>
  <c r="AA38" i="4"/>
  <c r="AD38" i="4"/>
  <c r="AH38" i="4"/>
  <c r="AI38" i="4"/>
  <c r="AJ38" i="4"/>
  <c r="AK38" i="4"/>
  <c r="AL38" i="4"/>
  <c r="AM38" i="4"/>
  <c r="AN38" i="4"/>
  <c r="F39" i="4"/>
  <c r="N39" i="4" s="1"/>
  <c r="G39" i="4"/>
  <c r="H39" i="4"/>
  <c r="I39" i="4"/>
  <c r="J39" i="4" s="1"/>
  <c r="K39" i="4"/>
  <c r="L39" i="4"/>
  <c r="M39" i="4"/>
  <c r="O39" i="4"/>
  <c r="P39" i="4"/>
  <c r="Q39" i="4"/>
  <c r="V39" i="4"/>
  <c r="W39" i="4"/>
  <c r="X39" i="4"/>
  <c r="Y39" i="4"/>
  <c r="Z39" i="4"/>
  <c r="AA39" i="4"/>
  <c r="AD39" i="4"/>
  <c r="AE39" i="4" s="1"/>
  <c r="AH39" i="4"/>
  <c r="AI39" i="4"/>
  <c r="AJ39" i="4"/>
  <c r="AK39" i="4"/>
  <c r="AL39" i="4" s="1"/>
  <c r="AM39" i="4"/>
  <c r="AN39" i="4"/>
  <c r="F40" i="4"/>
  <c r="N40" i="4" s="1"/>
  <c r="G40" i="4"/>
  <c r="H40" i="4"/>
  <c r="I40" i="4"/>
  <c r="J40" i="4" s="1"/>
  <c r="K40" i="4"/>
  <c r="L40" i="4"/>
  <c r="M40" i="4"/>
  <c r="O40" i="4"/>
  <c r="P40" i="4"/>
  <c r="Q40" i="4"/>
  <c r="V40" i="4"/>
  <c r="W40" i="4"/>
  <c r="X40" i="4"/>
  <c r="Y40" i="4"/>
  <c r="Z40" i="4"/>
  <c r="AA40" i="4"/>
  <c r="AD40" i="4"/>
  <c r="AE40" i="4" s="1"/>
  <c r="AH40" i="4"/>
  <c r="AI40" i="4"/>
  <c r="AJ40" i="4"/>
  <c r="AK40" i="4"/>
  <c r="AM40" i="4"/>
  <c r="AN40" i="4"/>
  <c r="F41" i="4"/>
  <c r="G41" i="4"/>
  <c r="H41" i="4"/>
  <c r="I41" i="4"/>
  <c r="J41" i="4"/>
  <c r="K41" i="4"/>
  <c r="L41" i="4"/>
  <c r="M41" i="4"/>
  <c r="N41" i="4"/>
  <c r="O41" i="4"/>
  <c r="P41" i="4"/>
  <c r="Q41" i="4"/>
  <c r="V41" i="4"/>
  <c r="W41" i="4"/>
  <c r="X41" i="4"/>
  <c r="Y41" i="4"/>
  <c r="Z41" i="4"/>
  <c r="AA41" i="4"/>
  <c r="AD41" i="4"/>
  <c r="AB41" i="4" s="1"/>
  <c r="AC41" i="4" s="1"/>
  <c r="AH41" i="4"/>
  <c r="AI41" i="4"/>
  <c r="AJ41" i="4"/>
  <c r="AK41" i="4"/>
  <c r="AL41" i="4" s="1"/>
  <c r="AM41" i="4"/>
  <c r="AN41" i="4"/>
  <c r="F42" i="4"/>
  <c r="G42" i="4"/>
  <c r="H42" i="4"/>
  <c r="I42" i="4"/>
  <c r="J42" i="4" s="1"/>
  <c r="K42" i="4"/>
  <c r="L42" i="4"/>
  <c r="M42" i="4"/>
  <c r="O42" i="4"/>
  <c r="P42" i="4"/>
  <c r="Q42" i="4"/>
  <c r="V42" i="4"/>
  <c r="W42" i="4"/>
  <c r="X42" i="4"/>
  <c r="Y42" i="4"/>
  <c r="Z42" i="4"/>
  <c r="AA42" i="4"/>
  <c r="AD42" i="4"/>
  <c r="AH42" i="4"/>
  <c r="AI42" i="4"/>
  <c r="AJ42" i="4"/>
  <c r="AK42" i="4"/>
  <c r="AL42" i="4" s="1"/>
  <c r="AM42" i="4"/>
  <c r="AN42" i="4"/>
  <c r="F20" i="4"/>
  <c r="N20" i="4" s="1"/>
  <c r="G20" i="4"/>
  <c r="H20" i="4"/>
  <c r="I20" i="4"/>
  <c r="K20" i="4"/>
  <c r="L20" i="4"/>
  <c r="M20" i="4"/>
  <c r="O20" i="4"/>
  <c r="P20" i="4"/>
  <c r="Q20" i="4"/>
  <c r="V20" i="4"/>
  <c r="W20" i="4"/>
  <c r="X20" i="4"/>
  <c r="Y20" i="4"/>
  <c r="Z20" i="4"/>
  <c r="AA20" i="4"/>
  <c r="AD20" i="4"/>
  <c r="AE20" i="4" s="1"/>
  <c r="AH20" i="4"/>
  <c r="AI20" i="4"/>
  <c r="AJ20" i="4"/>
  <c r="AK20" i="4"/>
  <c r="AM20" i="4"/>
  <c r="AN20" i="4"/>
  <c r="F21" i="4"/>
  <c r="D21" i="4" s="1"/>
  <c r="G21" i="4"/>
  <c r="H21" i="4"/>
  <c r="I21" i="4"/>
  <c r="J21" i="4"/>
  <c r="K21" i="4"/>
  <c r="L21" i="4"/>
  <c r="M21" i="4"/>
  <c r="N21" i="4"/>
  <c r="O21" i="4"/>
  <c r="P21" i="4"/>
  <c r="Q21" i="4"/>
  <c r="V21" i="4"/>
  <c r="W21" i="4"/>
  <c r="X21" i="4"/>
  <c r="Y21" i="4"/>
  <c r="Z21" i="4"/>
  <c r="AA21" i="4"/>
  <c r="AD21" i="4"/>
  <c r="AB21" i="4" s="1"/>
  <c r="AC21" i="4" s="1"/>
  <c r="AE21" i="4"/>
  <c r="AH21" i="4"/>
  <c r="AI21" i="4"/>
  <c r="AJ21" i="4"/>
  <c r="AK21" i="4"/>
  <c r="AL21" i="4" s="1"/>
  <c r="AM21" i="4"/>
  <c r="AN21" i="4"/>
  <c r="F22" i="4"/>
  <c r="N22" i="4" s="1"/>
  <c r="G22" i="4"/>
  <c r="H22" i="4"/>
  <c r="I22" i="4"/>
  <c r="J22" i="4" s="1"/>
  <c r="K22" i="4"/>
  <c r="L22" i="4"/>
  <c r="M22" i="4"/>
  <c r="O22" i="4"/>
  <c r="P22" i="4"/>
  <c r="Q22" i="4"/>
  <c r="V22" i="4"/>
  <c r="W22" i="4"/>
  <c r="X22" i="4"/>
  <c r="Y22" i="4"/>
  <c r="Z22" i="4"/>
  <c r="AA22" i="4"/>
  <c r="AD22" i="4"/>
  <c r="AE22" i="4" s="1"/>
  <c r="AH22" i="4"/>
  <c r="AI22" i="4"/>
  <c r="AJ22" i="4"/>
  <c r="AK22" i="4"/>
  <c r="AL22" i="4" s="1"/>
  <c r="AM22" i="4"/>
  <c r="AN22" i="4"/>
  <c r="F23" i="4"/>
  <c r="G23" i="4"/>
  <c r="H23" i="4"/>
  <c r="I23" i="4"/>
  <c r="J23" i="4" s="1"/>
  <c r="K23" i="4"/>
  <c r="L23" i="4"/>
  <c r="M23" i="4"/>
  <c r="N23" i="4"/>
  <c r="O23" i="4"/>
  <c r="R23" i="4" s="1"/>
  <c r="P23" i="4"/>
  <c r="Q23" i="4"/>
  <c r="V23" i="4"/>
  <c r="W23" i="4"/>
  <c r="X23" i="4"/>
  <c r="Y23" i="4"/>
  <c r="Z23" i="4"/>
  <c r="AA23" i="4"/>
  <c r="AD23" i="4"/>
  <c r="AH23" i="4"/>
  <c r="AI23" i="4"/>
  <c r="AJ23" i="4"/>
  <c r="AK23" i="4"/>
  <c r="AL23" i="4" s="1"/>
  <c r="AM23" i="4"/>
  <c r="AN23" i="4"/>
  <c r="F43" i="4"/>
  <c r="N43" i="4" s="1"/>
  <c r="G43" i="4"/>
  <c r="H43" i="4"/>
  <c r="I43" i="4"/>
  <c r="J43" i="4" s="1"/>
  <c r="K43" i="4"/>
  <c r="L43" i="4"/>
  <c r="M43" i="4"/>
  <c r="O43" i="4"/>
  <c r="P43" i="4"/>
  <c r="Q43" i="4"/>
  <c r="V43" i="4"/>
  <c r="W43" i="4"/>
  <c r="X43" i="4"/>
  <c r="Y43" i="4"/>
  <c r="Z43" i="4"/>
  <c r="AA43" i="4"/>
  <c r="AD43" i="4"/>
  <c r="AE43" i="4" s="1"/>
  <c r="AH43" i="4"/>
  <c r="AI43" i="4"/>
  <c r="AJ43" i="4"/>
  <c r="AK43" i="4"/>
  <c r="AM43" i="4"/>
  <c r="AN43" i="4"/>
  <c r="F44" i="4"/>
  <c r="G44" i="4"/>
  <c r="H44" i="4"/>
  <c r="I44" i="4"/>
  <c r="J44" i="4" s="1"/>
  <c r="K44" i="4"/>
  <c r="L44" i="4"/>
  <c r="M44" i="4"/>
  <c r="N44" i="4"/>
  <c r="O44" i="4"/>
  <c r="P44" i="4"/>
  <c r="Q44" i="4"/>
  <c r="V44" i="4"/>
  <c r="W44" i="4"/>
  <c r="X44" i="4"/>
  <c r="Y44" i="4"/>
  <c r="Z44" i="4"/>
  <c r="AA44" i="4"/>
  <c r="AD44" i="4"/>
  <c r="AE44" i="4" s="1"/>
  <c r="AH44" i="4"/>
  <c r="AI44" i="4"/>
  <c r="AJ44" i="4"/>
  <c r="AK44" i="4"/>
  <c r="AM44" i="4"/>
  <c r="AN44" i="4"/>
  <c r="F45" i="4"/>
  <c r="G45" i="4"/>
  <c r="H45" i="4"/>
  <c r="I45" i="4"/>
  <c r="J45" i="4"/>
  <c r="K45" i="4"/>
  <c r="L45" i="4"/>
  <c r="M45" i="4"/>
  <c r="N45" i="4"/>
  <c r="O45" i="4"/>
  <c r="P45" i="4"/>
  <c r="Q45" i="4"/>
  <c r="V45" i="4"/>
  <c r="W45" i="4"/>
  <c r="X45" i="4"/>
  <c r="Y45" i="4"/>
  <c r="Z45" i="4"/>
  <c r="AA45" i="4"/>
  <c r="AD45" i="4"/>
  <c r="AB45" i="4" s="1"/>
  <c r="AC45" i="4" s="1"/>
  <c r="AH45" i="4"/>
  <c r="AI45" i="4"/>
  <c r="AJ45" i="4"/>
  <c r="AK45" i="4"/>
  <c r="AL45" i="4" s="1"/>
  <c r="AM45" i="4"/>
  <c r="AN45" i="4"/>
  <c r="F46" i="4"/>
  <c r="G46" i="4"/>
  <c r="H46" i="4"/>
  <c r="I46" i="4"/>
  <c r="J46" i="4" s="1"/>
  <c r="K46" i="4"/>
  <c r="L46" i="4"/>
  <c r="M46" i="4"/>
  <c r="O46" i="4"/>
  <c r="P46" i="4"/>
  <c r="Q46" i="4"/>
  <c r="V46" i="4"/>
  <c r="W46" i="4"/>
  <c r="X46" i="4"/>
  <c r="Y46" i="4"/>
  <c r="Z46" i="4"/>
  <c r="AA46" i="4"/>
  <c r="AD46" i="4"/>
  <c r="AH46" i="4"/>
  <c r="AI46" i="4"/>
  <c r="AJ46" i="4"/>
  <c r="AK46" i="4"/>
  <c r="AL46" i="4" s="1"/>
  <c r="AM46" i="4"/>
  <c r="AN46" i="4"/>
  <c r="F47" i="4"/>
  <c r="G47" i="4"/>
  <c r="H47" i="4"/>
  <c r="I47" i="4"/>
  <c r="K47" i="4"/>
  <c r="L47" i="4"/>
  <c r="M47" i="4"/>
  <c r="N47" i="4"/>
  <c r="O47" i="4"/>
  <c r="P47" i="4"/>
  <c r="Q47" i="4"/>
  <c r="V47" i="4"/>
  <c r="W47" i="4"/>
  <c r="X47" i="4"/>
  <c r="Y47" i="4"/>
  <c r="Z47" i="4"/>
  <c r="AA47" i="4"/>
  <c r="AD47" i="4"/>
  <c r="AE47" i="4" s="1"/>
  <c r="AH47" i="4"/>
  <c r="AI47" i="4"/>
  <c r="AJ47" i="4"/>
  <c r="AK47" i="4"/>
  <c r="AM47" i="4"/>
  <c r="AN47" i="4"/>
  <c r="F48" i="4"/>
  <c r="G48" i="4"/>
  <c r="H48" i="4"/>
  <c r="D48" i="4" s="1"/>
  <c r="I48" i="4"/>
  <c r="J48" i="4" s="1"/>
  <c r="K48" i="4"/>
  <c r="L48" i="4"/>
  <c r="M48" i="4"/>
  <c r="N48" i="4"/>
  <c r="O48" i="4"/>
  <c r="P48" i="4"/>
  <c r="Q48" i="4"/>
  <c r="V48" i="4"/>
  <c r="W48" i="4"/>
  <c r="X48" i="4"/>
  <c r="Y48" i="4"/>
  <c r="Z48" i="4"/>
  <c r="AA48" i="4"/>
  <c r="AD48" i="4"/>
  <c r="AB48" i="4" s="1"/>
  <c r="AC48" i="4" s="1"/>
  <c r="AH48" i="4"/>
  <c r="AI48" i="4"/>
  <c r="AJ48" i="4"/>
  <c r="AK48" i="4"/>
  <c r="AL48" i="4" s="1"/>
  <c r="AM48" i="4"/>
  <c r="AN48" i="4"/>
  <c r="F49" i="4"/>
  <c r="N49" i="4" s="1"/>
  <c r="G49" i="4"/>
  <c r="H49" i="4"/>
  <c r="I49" i="4"/>
  <c r="J49" i="4" s="1"/>
  <c r="K49" i="4"/>
  <c r="L49" i="4"/>
  <c r="M49" i="4"/>
  <c r="O49" i="4"/>
  <c r="P49" i="4"/>
  <c r="Q49" i="4"/>
  <c r="V49" i="4"/>
  <c r="W49" i="4"/>
  <c r="X49" i="4"/>
  <c r="Y49" i="4"/>
  <c r="Z49" i="4"/>
  <c r="AA49" i="4"/>
  <c r="AD49" i="4"/>
  <c r="AE49" i="4" s="1"/>
  <c r="AH49" i="4"/>
  <c r="AI49" i="4"/>
  <c r="AJ49" i="4"/>
  <c r="AK49" i="4"/>
  <c r="AL49" i="4" s="1"/>
  <c r="AM49" i="4"/>
  <c r="AN49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V50" i="4"/>
  <c r="W50" i="4"/>
  <c r="X50" i="4"/>
  <c r="Y50" i="4"/>
  <c r="Z50" i="4"/>
  <c r="AA50" i="4"/>
  <c r="AD50" i="4"/>
  <c r="AB50" i="4" s="1"/>
  <c r="AC50" i="4" s="1"/>
  <c r="AH50" i="4"/>
  <c r="AI50" i="4"/>
  <c r="AJ50" i="4"/>
  <c r="AK50" i="4"/>
  <c r="AL50" i="4" s="1"/>
  <c r="AM50" i="4"/>
  <c r="AN50" i="4"/>
  <c r="F51" i="4"/>
  <c r="N51" i="4" s="1"/>
  <c r="G51" i="4"/>
  <c r="H51" i="4"/>
  <c r="I51" i="4"/>
  <c r="J51" i="4" s="1"/>
  <c r="K51" i="4"/>
  <c r="L51" i="4"/>
  <c r="M51" i="4"/>
  <c r="O51" i="4"/>
  <c r="P51" i="4"/>
  <c r="Q51" i="4"/>
  <c r="V51" i="4"/>
  <c r="W51" i="4"/>
  <c r="X51" i="4"/>
  <c r="Y51" i="4"/>
  <c r="Z51" i="4"/>
  <c r="AA51" i="4"/>
  <c r="AD51" i="4"/>
  <c r="AE51" i="4" s="1"/>
  <c r="AH51" i="4"/>
  <c r="AI51" i="4"/>
  <c r="AJ51" i="4"/>
  <c r="AK51" i="4"/>
  <c r="AB51" i="4" s="1"/>
  <c r="AC51" i="4" s="1"/>
  <c r="AM51" i="4"/>
  <c r="AN51" i="4"/>
  <c r="F52" i="4"/>
  <c r="N52" i="4" s="1"/>
  <c r="G52" i="4"/>
  <c r="H52" i="4"/>
  <c r="I52" i="4"/>
  <c r="J52" i="4" s="1"/>
  <c r="K52" i="4"/>
  <c r="L52" i="4"/>
  <c r="M52" i="4"/>
  <c r="O52" i="4"/>
  <c r="P52" i="4"/>
  <c r="Q52" i="4"/>
  <c r="V52" i="4"/>
  <c r="W52" i="4"/>
  <c r="X52" i="4"/>
  <c r="Y52" i="4"/>
  <c r="Z52" i="4"/>
  <c r="AA52" i="4"/>
  <c r="AD52" i="4"/>
  <c r="AH52" i="4"/>
  <c r="AI52" i="4"/>
  <c r="AJ52" i="4"/>
  <c r="AK52" i="4"/>
  <c r="AL52" i="4" s="1"/>
  <c r="AM52" i="4"/>
  <c r="AN52" i="4"/>
  <c r="F53" i="4"/>
  <c r="G53" i="4"/>
  <c r="H53" i="4"/>
  <c r="I53" i="4"/>
  <c r="J53" i="4" s="1"/>
  <c r="K53" i="4"/>
  <c r="L53" i="4"/>
  <c r="M53" i="4"/>
  <c r="N53" i="4"/>
  <c r="O53" i="4"/>
  <c r="P53" i="4"/>
  <c r="Q53" i="4"/>
  <c r="V53" i="4"/>
  <c r="W53" i="4"/>
  <c r="X53" i="4"/>
  <c r="Y53" i="4"/>
  <c r="Z53" i="4"/>
  <c r="AA53" i="4"/>
  <c r="AD53" i="4"/>
  <c r="AB53" i="4" s="1"/>
  <c r="AC53" i="4" s="1"/>
  <c r="AH53" i="4"/>
  <c r="AI53" i="4"/>
  <c r="AJ53" i="4"/>
  <c r="AK53" i="4"/>
  <c r="AL53" i="4" s="1"/>
  <c r="AM53" i="4"/>
  <c r="AN53" i="4"/>
  <c r="F54" i="4"/>
  <c r="G54" i="4"/>
  <c r="H54" i="4"/>
  <c r="I54" i="4"/>
  <c r="J54" i="4" s="1"/>
  <c r="K54" i="4"/>
  <c r="L54" i="4"/>
  <c r="M54" i="4"/>
  <c r="O54" i="4"/>
  <c r="P54" i="4"/>
  <c r="Q54" i="4"/>
  <c r="V54" i="4"/>
  <c r="W54" i="4"/>
  <c r="X54" i="4"/>
  <c r="Y54" i="4"/>
  <c r="Z54" i="4"/>
  <c r="AA54" i="4"/>
  <c r="AD54" i="4"/>
  <c r="AH54" i="4"/>
  <c r="AI54" i="4"/>
  <c r="AJ54" i="4"/>
  <c r="AK54" i="4"/>
  <c r="AL54" i="4" s="1"/>
  <c r="AM54" i="4"/>
  <c r="AN54" i="4"/>
  <c r="F55" i="4"/>
  <c r="N55" i="4" s="1"/>
  <c r="G55" i="4"/>
  <c r="H55" i="4"/>
  <c r="I55" i="4"/>
  <c r="K55" i="4"/>
  <c r="L55" i="4"/>
  <c r="M55" i="4"/>
  <c r="O55" i="4"/>
  <c r="P55" i="4"/>
  <c r="Q55" i="4"/>
  <c r="V55" i="4"/>
  <c r="W55" i="4"/>
  <c r="X55" i="4"/>
  <c r="Y55" i="4"/>
  <c r="Z55" i="4"/>
  <c r="AA55" i="4"/>
  <c r="AD55" i="4"/>
  <c r="AE55" i="4" s="1"/>
  <c r="AH55" i="4"/>
  <c r="AI55" i="4"/>
  <c r="AJ55" i="4"/>
  <c r="AK55" i="4"/>
  <c r="AM55" i="4"/>
  <c r="AN55" i="4"/>
  <c r="F56" i="4"/>
  <c r="D56" i="4" s="1"/>
  <c r="G56" i="4"/>
  <c r="H56" i="4"/>
  <c r="I56" i="4"/>
  <c r="J56" i="4"/>
  <c r="K56" i="4"/>
  <c r="L56" i="4"/>
  <c r="M56" i="4"/>
  <c r="N56" i="4"/>
  <c r="O56" i="4"/>
  <c r="P56" i="4"/>
  <c r="Q56" i="4"/>
  <c r="V56" i="4"/>
  <c r="W56" i="4"/>
  <c r="X56" i="4"/>
  <c r="Y56" i="4"/>
  <c r="Z56" i="4"/>
  <c r="AA56" i="4"/>
  <c r="AD56" i="4"/>
  <c r="AE56" i="4" s="1"/>
  <c r="AH56" i="4"/>
  <c r="AI56" i="4"/>
  <c r="AJ56" i="4"/>
  <c r="AK56" i="4"/>
  <c r="AL56" i="4" s="1"/>
  <c r="AM56" i="4"/>
  <c r="AN56" i="4"/>
  <c r="F57" i="4"/>
  <c r="G57" i="4"/>
  <c r="H57" i="4"/>
  <c r="I57" i="4"/>
  <c r="J57" i="4" s="1"/>
  <c r="K57" i="4"/>
  <c r="L57" i="4"/>
  <c r="M57" i="4"/>
  <c r="N57" i="4"/>
  <c r="O57" i="4"/>
  <c r="P57" i="4"/>
  <c r="Q57" i="4"/>
  <c r="V57" i="4"/>
  <c r="W57" i="4"/>
  <c r="X57" i="4"/>
  <c r="Y57" i="4"/>
  <c r="Z57" i="4"/>
  <c r="AA57" i="4"/>
  <c r="AD57" i="4"/>
  <c r="AH57" i="4"/>
  <c r="AI57" i="4"/>
  <c r="AJ57" i="4"/>
  <c r="AK57" i="4"/>
  <c r="AL57" i="4" s="1"/>
  <c r="AM57" i="4"/>
  <c r="AN57" i="4"/>
  <c r="F58" i="4"/>
  <c r="G58" i="4"/>
  <c r="H58" i="4"/>
  <c r="I58" i="4"/>
  <c r="J58" i="4"/>
  <c r="K58" i="4"/>
  <c r="L58" i="4"/>
  <c r="M58" i="4"/>
  <c r="N58" i="4"/>
  <c r="O58" i="4"/>
  <c r="P58" i="4"/>
  <c r="Q58" i="4"/>
  <c r="V58" i="4"/>
  <c r="W58" i="4"/>
  <c r="X58" i="4"/>
  <c r="Y58" i="4"/>
  <c r="Z58" i="4"/>
  <c r="AA58" i="4"/>
  <c r="AD58" i="4"/>
  <c r="AH58" i="4"/>
  <c r="AI58" i="4"/>
  <c r="AJ58" i="4"/>
  <c r="AK58" i="4"/>
  <c r="AL58" i="4" s="1"/>
  <c r="AM58" i="4"/>
  <c r="AN58" i="4"/>
  <c r="F59" i="4"/>
  <c r="N59" i="4" s="1"/>
  <c r="G59" i="4"/>
  <c r="H59" i="4"/>
  <c r="I59" i="4"/>
  <c r="J59" i="4" s="1"/>
  <c r="K59" i="4"/>
  <c r="L59" i="4"/>
  <c r="M59" i="4"/>
  <c r="O59" i="4"/>
  <c r="P59" i="4"/>
  <c r="Q59" i="4"/>
  <c r="V59" i="4"/>
  <c r="W59" i="4"/>
  <c r="X59" i="4"/>
  <c r="Y59" i="4"/>
  <c r="Z59" i="4"/>
  <c r="AA59" i="4"/>
  <c r="AD59" i="4"/>
  <c r="AE59" i="4" s="1"/>
  <c r="AH59" i="4"/>
  <c r="AI59" i="4"/>
  <c r="AJ59" i="4"/>
  <c r="AK59" i="4"/>
  <c r="AL59" i="4" s="1"/>
  <c r="AM59" i="4"/>
  <c r="AN59" i="4"/>
  <c r="F61" i="4"/>
  <c r="G61" i="4"/>
  <c r="H61" i="4"/>
  <c r="I61" i="4"/>
  <c r="J61" i="4" s="1"/>
  <c r="K61" i="4"/>
  <c r="L61" i="4"/>
  <c r="M61" i="4"/>
  <c r="N61" i="4"/>
  <c r="O61" i="4"/>
  <c r="P61" i="4"/>
  <c r="Q61" i="4"/>
  <c r="V61" i="4"/>
  <c r="W61" i="4"/>
  <c r="X61" i="4"/>
  <c r="Y61" i="4"/>
  <c r="Z61" i="4"/>
  <c r="AA61" i="4"/>
  <c r="AD61" i="4"/>
  <c r="AE61" i="4"/>
  <c r="AH61" i="4"/>
  <c r="AI61" i="4"/>
  <c r="AJ61" i="4"/>
  <c r="AK61" i="4"/>
  <c r="AB61" i="4" s="1"/>
  <c r="AC61" i="4" s="1"/>
  <c r="AM61" i="4"/>
  <c r="AN61" i="4"/>
  <c r="F60" i="4"/>
  <c r="G60" i="4"/>
  <c r="H60" i="4"/>
  <c r="I60" i="4"/>
  <c r="J60" i="4" s="1"/>
  <c r="K60" i="4"/>
  <c r="L60" i="4"/>
  <c r="M60" i="4"/>
  <c r="N60" i="4"/>
  <c r="O60" i="4"/>
  <c r="P60" i="4"/>
  <c r="Q60" i="4"/>
  <c r="V60" i="4"/>
  <c r="W60" i="4"/>
  <c r="X60" i="4"/>
  <c r="Y60" i="4"/>
  <c r="Z60" i="4"/>
  <c r="AA60" i="4"/>
  <c r="AD60" i="4"/>
  <c r="AH60" i="4"/>
  <c r="AI60" i="4"/>
  <c r="AJ60" i="4"/>
  <c r="AK60" i="4"/>
  <c r="AL60" i="4" s="1"/>
  <c r="AM60" i="4"/>
  <c r="AN60" i="4"/>
  <c r="F62" i="4"/>
  <c r="N62" i="4" s="1"/>
  <c r="G62" i="4"/>
  <c r="H62" i="4"/>
  <c r="I62" i="4"/>
  <c r="J62" i="4" s="1"/>
  <c r="K62" i="4"/>
  <c r="L62" i="4"/>
  <c r="M62" i="4"/>
  <c r="O62" i="4"/>
  <c r="P62" i="4"/>
  <c r="Q62" i="4"/>
  <c r="V62" i="4"/>
  <c r="W62" i="4"/>
  <c r="X62" i="4"/>
  <c r="Y62" i="4"/>
  <c r="Z62" i="4"/>
  <c r="AA62" i="4"/>
  <c r="AD62" i="4"/>
  <c r="AH62" i="4"/>
  <c r="AI62" i="4"/>
  <c r="AJ62" i="4"/>
  <c r="AK62" i="4"/>
  <c r="AL62" i="4" s="1"/>
  <c r="AM62" i="4"/>
  <c r="AN62" i="4"/>
  <c r="F63" i="4"/>
  <c r="N63" i="4" s="1"/>
  <c r="G63" i="4"/>
  <c r="H63" i="4"/>
  <c r="I63" i="4"/>
  <c r="K63" i="4"/>
  <c r="L63" i="4"/>
  <c r="M63" i="4"/>
  <c r="O63" i="4"/>
  <c r="P63" i="4"/>
  <c r="Q63" i="4"/>
  <c r="V63" i="4"/>
  <c r="W63" i="4"/>
  <c r="X63" i="4"/>
  <c r="Y63" i="4"/>
  <c r="Z63" i="4"/>
  <c r="AA63" i="4"/>
  <c r="AD63" i="4"/>
  <c r="AE63" i="4" s="1"/>
  <c r="AH63" i="4"/>
  <c r="AI63" i="4"/>
  <c r="AJ63" i="4"/>
  <c r="AK63" i="4"/>
  <c r="AL63" i="4" s="1"/>
  <c r="AM63" i="4"/>
  <c r="AN63" i="4"/>
  <c r="F64" i="4"/>
  <c r="G64" i="4"/>
  <c r="H64" i="4"/>
  <c r="I64" i="4"/>
  <c r="J64" i="4" s="1"/>
  <c r="K64" i="4"/>
  <c r="L64" i="4"/>
  <c r="M64" i="4"/>
  <c r="N64" i="4"/>
  <c r="O64" i="4"/>
  <c r="P64" i="4"/>
  <c r="Q64" i="4"/>
  <c r="V64" i="4"/>
  <c r="W64" i="4"/>
  <c r="X64" i="4"/>
  <c r="Y64" i="4"/>
  <c r="Z64" i="4"/>
  <c r="AA64" i="4"/>
  <c r="AD64" i="4"/>
  <c r="AE64" i="4" s="1"/>
  <c r="AH64" i="4"/>
  <c r="AI64" i="4"/>
  <c r="AJ64" i="4"/>
  <c r="AK64" i="4"/>
  <c r="AL64" i="4" s="1"/>
  <c r="AM64" i="4"/>
  <c r="AN64" i="4"/>
  <c r="F65" i="4"/>
  <c r="G65" i="4"/>
  <c r="H65" i="4"/>
  <c r="I65" i="4"/>
  <c r="J65" i="4" s="1"/>
  <c r="K65" i="4"/>
  <c r="L65" i="4"/>
  <c r="M65" i="4"/>
  <c r="N65" i="4"/>
  <c r="O65" i="4"/>
  <c r="P65" i="4"/>
  <c r="Q65" i="4"/>
  <c r="V65" i="4"/>
  <c r="W65" i="4"/>
  <c r="X65" i="4"/>
  <c r="Y65" i="4"/>
  <c r="Z65" i="4"/>
  <c r="AA65" i="4"/>
  <c r="AD65" i="4"/>
  <c r="AB65" i="4" s="1"/>
  <c r="AC65" i="4" s="1"/>
  <c r="AH65" i="4"/>
  <c r="AI65" i="4"/>
  <c r="AJ65" i="4"/>
  <c r="AK65" i="4"/>
  <c r="AL65" i="4" s="1"/>
  <c r="AM65" i="4"/>
  <c r="AN65" i="4"/>
  <c r="F66" i="4"/>
  <c r="G66" i="4"/>
  <c r="H66" i="4"/>
  <c r="I66" i="4"/>
  <c r="J66" i="4" s="1"/>
  <c r="K66" i="4"/>
  <c r="L66" i="4"/>
  <c r="M66" i="4"/>
  <c r="O66" i="4"/>
  <c r="P66" i="4"/>
  <c r="Q66" i="4"/>
  <c r="V66" i="4"/>
  <c r="W66" i="4"/>
  <c r="X66" i="4"/>
  <c r="Y66" i="4"/>
  <c r="Z66" i="4"/>
  <c r="AA66" i="4"/>
  <c r="AD66" i="4"/>
  <c r="AE66" i="4" s="1"/>
  <c r="AH66" i="4"/>
  <c r="AI66" i="4"/>
  <c r="AJ66" i="4"/>
  <c r="AK66" i="4"/>
  <c r="AL66" i="4"/>
  <c r="AM66" i="4"/>
  <c r="AN66" i="4"/>
  <c r="F67" i="4"/>
  <c r="G67" i="4"/>
  <c r="H67" i="4"/>
  <c r="I67" i="4"/>
  <c r="J67" i="4" s="1"/>
  <c r="K67" i="4"/>
  <c r="L67" i="4"/>
  <c r="M67" i="4"/>
  <c r="N67" i="4"/>
  <c r="O67" i="4"/>
  <c r="P67" i="4"/>
  <c r="Q67" i="4"/>
  <c r="V67" i="4"/>
  <c r="W67" i="4"/>
  <c r="X67" i="4"/>
  <c r="Y67" i="4"/>
  <c r="Z67" i="4"/>
  <c r="AA67" i="4"/>
  <c r="AD67" i="4"/>
  <c r="AH67" i="4"/>
  <c r="AI67" i="4"/>
  <c r="AJ67" i="4"/>
  <c r="AK67" i="4"/>
  <c r="AL67" i="4" s="1"/>
  <c r="AM67" i="4"/>
  <c r="AN67" i="4"/>
  <c r="F68" i="4"/>
  <c r="N68" i="4" s="1"/>
  <c r="G68" i="4"/>
  <c r="H68" i="4"/>
  <c r="I68" i="4"/>
  <c r="J68" i="4" s="1"/>
  <c r="K68" i="4"/>
  <c r="L68" i="4"/>
  <c r="M68" i="4"/>
  <c r="O68" i="4"/>
  <c r="P68" i="4"/>
  <c r="Q68" i="4"/>
  <c r="V68" i="4"/>
  <c r="W68" i="4"/>
  <c r="X68" i="4"/>
  <c r="Y68" i="4"/>
  <c r="Z68" i="4"/>
  <c r="AA68" i="4"/>
  <c r="AD68" i="4"/>
  <c r="AH68" i="4"/>
  <c r="AI68" i="4"/>
  <c r="AJ68" i="4"/>
  <c r="AK68" i="4"/>
  <c r="AL68" i="4" s="1"/>
  <c r="AM68" i="4"/>
  <c r="AN68" i="4"/>
  <c r="F69" i="4"/>
  <c r="G69" i="4"/>
  <c r="H69" i="4"/>
  <c r="I69" i="4"/>
  <c r="J69" i="4" s="1"/>
  <c r="K69" i="4"/>
  <c r="L69" i="4"/>
  <c r="M69" i="4"/>
  <c r="N69" i="4"/>
  <c r="O69" i="4"/>
  <c r="P69" i="4"/>
  <c r="Q69" i="4"/>
  <c r="V69" i="4"/>
  <c r="W69" i="4"/>
  <c r="X69" i="4"/>
  <c r="Y69" i="4"/>
  <c r="Z69" i="4"/>
  <c r="AA69" i="4"/>
  <c r="AD69" i="4"/>
  <c r="AE69" i="4" s="1"/>
  <c r="AH69" i="4"/>
  <c r="AI69" i="4"/>
  <c r="AJ69" i="4"/>
  <c r="AK69" i="4"/>
  <c r="AM69" i="4"/>
  <c r="AN69" i="4"/>
  <c r="F70" i="4"/>
  <c r="N70" i="4" s="1"/>
  <c r="G70" i="4"/>
  <c r="H70" i="4"/>
  <c r="I70" i="4"/>
  <c r="J70" i="4" s="1"/>
  <c r="K70" i="4"/>
  <c r="L70" i="4"/>
  <c r="M70" i="4"/>
  <c r="O70" i="4"/>
  <c r="P70" i="4"/>
  <c r="Q70" i="4"/>
  <c r="V70" i="4"/>
  <c r="W70" i="4"/>
  <c r="X70" i="4"/>
  <c r="Y70" i="4"/>
  <c r="Z70" i="4"/>
  <c r="AA70" i="4"/>
  <c r="AD70" i="4"/>
  <c r="AH70" i="4"/>
  <c r="AI70" i="4"/>
  <c r="AJ70" i="4"/>
  <c r="AK70" i="4"/>
  <c r="AL70" i="4" s="1"/>
  <c r="AM70" i="4"/>
  <c r="AN70" i="4"/>
  <c r="F71" i="4"/>
  <c r="G71" i="4"/>
  <c r="H71" i="4"/>
  <c r="I71" i="4"/>
  <c r="J71" i="4"/>
  <c r="K71" i="4"/>
  <c r="L71" i="4"/>
  <c r="M71" i="4"/>
  <c r="N71" i="4"/>
  <c r="O71" i="4"/>
  <c r="P71" i="4"/>
  <c r="Q71" i="4"/>
  <c r="V71" i="4"/>
  <c r="W71" i="4"/>
  <c r="X71" i="4"/>
  <c r="Y71" i="4"/>
  <c r="Z71" i="4"/>
  <c r="AA71" i="4"/>
  <c r="AD71" i="4"/>
  <c r="AH71" i="4"/>
  <c r="AI71" i="4"/>
  <c r="AJ71" i="4"/>
  <c r="AK71" i="4"/>
  <c r="AL71" i="4" s="1"/>
  <c r="AM71" i="4"/>
  <c r="AN71" i="4"/>
  <c r="F72" i="4"/>
  <c r="N72" i="4" s="1"/>
  <c r="G72" i="4"/>
  <c r="H72" i="4"/>
  <c r="I72" i="4"/>
  <c r="J72" i="4" s="1"/>
  <c r="K72" i="4"/>
  <c r="L72" i="4"/>
  <c r="M72" i="4"/>
  <c r="O72" i="4"/>
  <c r="P72" i="4"/>
  <c r="Q72" i="4"/>
  <c r="V72" i="4"/>
  <c r="W72" i="4"/>
  <c r="X72" i="4"/>
  <c r="Y72" i="4"/>
  <c r="Z72" i="4"/>
  <c r="AA72" i="4"/>
  <c r="AD72" i="4"/>
  <c r="AE72" i="4" s="1"/>
  <c r="AH72" i="4"/>
  <c r="AI72" i="4"/>
  <c r="AJ72" i="4"/>
  <c r="AK72" i="4"/>
  <c r="AL72" i="4" s="1"/>
  <c r="AM72" i="4"/>
  <c r="AN72" i="4"/>
  <c r="F73" i="4"/>
  <c r="N73" i="4" s="1"/>
  <c r="G73" i="4"/>
  <c r="H73" i="4"/>
  <c r="I73" i="4"/>
  <c r="J73" i="4" s="1"/>
  <c r="K73" i="4"/>
  <c r="L73" i="4"/>
  <c r="M73" i="4"/>
  <c r="O73" i="4"/>
  <c r="P73" i="4"/>
  <c r="Q73" i="4"/>
  <c r="V73" i="4"/>
  <c r="W73" i="4"/>
  <c r="X73" i="4"/>
  <c r="Y73" i="4"/>
  <c r="Z73" i="4"/>
  <c r="AA73" i="4"/>
  <c r="AD73" i="4"/>
  <c r="AE73" i="4" s="1"/>
  <c r="AH73" i="4"/>
  <c r="AI73" i="4"/>
  <c r="AJ73" i="4"/>
  <c r="AK73" i="4"/>
  <c r="AM73" i="4"/>
  <c r="AN73" i="4"/>
  <c r="F74" i="4"/>
  <c r="G74" i="4"/>
  <c r="H74" i="4"/>
  <c r="I74" i="4"/>
  <c r="J74" i="4"/>
  <c r="K74" i="4"/>
  <c r="L74" i="4"/>
  <c r="M74" i="4"/>
  <c r="N74" i="4"/>
  <c r="O74" i="4"/>
  <c r="P74" i="4"/>
  <c r="Q74" i="4"/>
  <c r="V74" i="4"/>
  <c r="W74" i="4"/>
  <c r="X74" i="4"/>
  <c r="Y74" i="4"/>
  <c r="Z74" i="4"/>
  <c r="AA74" i="4"/>
  <c r="AD74" i="4"/>
  <c r="AE74" i="4" s="1"/>
  <c r="AH74" i="4"/>
  <c r="AI74" i="4"/>
  <c r="AJ74" i="4"/>
  <c r="AK74" i="4"/>
  <c r="AL74" i="4" s="1"/>
  <c r="AM74" i="4"/>
  <c r="AN74" i="4"/>
  <c r="F75" i="4"/>
  <c r="G75" i="4"/>
  <c r="H75" i="4"/>
  <c r="I75" i="4"/>
  <c r="J75" i="4" s="1"/>
  <c r="K75" i="4"/>
  <c r="L75" i="4"/>
  <c r="M75" i="4"/>
  <c r="N75" i="4"/>
  <c r="O75" i="4"/>
  <c r="P75" i="4"/>
  <c r="Q75" i="4"/>
  <c r="V75" i="4"/>
  <c r="W75" i="4"/>
  <c r="X75" i="4"/>
  <c r="Y75" i="4"/>
  <c r="Z75" i="4"/>
  <c r="AA75" i="4"/>
  <c r="AD75" i="4"/>
  <c r="AH75" i="4"/>
  <c r="AI75" i="4"/>
  <c r="AJ75" i="4"/>
  <c r="AK75" i="4"/>
  <c r="AL75" i="4" s="1"/>
  <c r="AM75" i="4"/>
  <c r="AN75" i="4"/>
  <c r="F76" i="4"/>
  <c r="G76" i="4"/>
  <c r="H76" i="4"/>
  <c r="I76" i="4"/>
  <c r="J76" i="4" s="1"/>
  <c r="K76" i="4"/>
  <c r="L76" i="4"/>
  <c r="M76" i="4"/>
  <c r="O76" i="4"/>
  <c r="P76" i="4"/>
  <c r="Q76" i="4"/>
  <c r="V76" i="4"/>
  <c r="W76" i="4"/>
  <c r="X76" i="4"/>
  <c r="Y76" i="4"/>
  <c r="Z76" i="4"/>
  <c r="AA76" i="4"/>
  <c r="AD76" i="4"/>
  <c r="AH76" i="4"/>
  <c r="AI76" i="4"/>
  <c r="AJ76" i="4"/>
  <c r="AK76" i="4"/>
  <c r="AL76" i="4" s="1"/>
  <c r="AM76" i="4"/>
  <c r="AN76" i="4"/>
  <c r="F77" i="4"/>
  <c r="G77" i="4"/>
  <c r="H77" i="4"/>
  <c r="I77" i="4"/>
  <c r="J77" i="4" s="1"/>
  <c r="K77" i="4"/>
  <c r="L77" i="4"/>
  <c r="M77" i="4"/>
  <c r="O77" i="4"/>
  <c r="P77" i="4"/>
  <c r="Q77" i="4"/>
  <c r="V77" i="4"/>
  <c r="W77" i="4"/>
  <c r="X77" i="4"/>
  <c r="Y77" i="4"/>
  <c r="Z77" i="4"/>
  <c r="AA77" i="4"/>
  <c r="AD77" i="4"/>
  <c r="AE77" i="4" s="1"/>
  <c r="AH77" i="4"/>
  <c r="AI77" i="4"/>
  <c r="AJ77" i="4"/>
  <c r="AK77" i="4"/>
  <c r="AL77" i="4" s="1"/>
  <c r="AM77" i="4"/>
  <c r="AN77" i="4"/>
  <c r="F78" i="4"/>
  <c r="N78" i="4" s="1"/>
  <c r="G78" i="4"/>
  <c r="H78" i="4"/>
  <c r="I78" i="4"/>
  <c r="J78" i="4" s="1"/>
  <c r="K78" i="4"/>
  <c r="L78" i="4"/>
  <c r="M78" i="4"/>
  <c r="O78" i="4"/>
  <c r="P78" i="4"/>
  <c r="Q78" i="4"/>
  <c r="V78" i="4"/>
  <c r="W78" i="4"/>
  <c r="X78" i="4"/>
  <c r="Y78" i="4"/>
  <c r="Z78" i="4"/>
  <c r="AA78" i="4"/>
  <c r="AD78" i="4"/>
  <c r="AB78" i="4" s="1"/>
  <c r="AC78" i="4" s="1"/>
  <c r="AH78" i="4"/>
  <c r="AI78" i="4"/>
  <c r="AJ78" i="4"/>
  <c r="AK78" i="4"/>
  <c r="AL78" i="4" s="1"/>
  <c r="AM78" i="4"/>
  <c r="AN78" i="4"/>
  <c r="F79" i="4"/>
  <c r="N79" i="4" s="1"/>
  <c r="G79" i="4"/>
  <c r="H79" i="4"/>
  <c r="I79" i="4"/>
  <c r="J79" i="4" s="1"/>
  <c r="K79" i="4"/>
  <c r="L79" i="4"/>
  <c r="M79" i="4"/>
  <c r="O79" i="4"/>
  <c r="P79" i="4"/>
  <c r="Q79" i="4"/>
  <c r="V79" i="4"/>
  <c r="W79" i="4"/>
  <c r="X79" i="4"/>
  <c r="Y79" i="4"/>
  <c r="Z79" i="4"/>
  <c r="AA79" i="4"/>
  <c r="AD79" i="4"/>
  <c r="AH79" i="4"/>
  <c r="AI79" i="4"/>
  <c r="AJ79" i="4"/>
  <c r="AK79" i="4"/>
  <c r="AL79" i="4" s="1"/>
  <c r="AM79" i="4"/>
  <c r="AN79" i="4"/>
  <c r="F80" i="4"/>
  <c r="N80" i="4" s="1"/>
  <c r="G80" i="4"/>
  <c r="H80" i="4"/>
  <c r="I80" i="4"/>
  <c r="J80" i="4" s="1"/>
  <c r="K80" i="4"/>
  <c r="L80" i="4"/>
  <c r="M80" i="4"/>
  <c r="O80" i="4"/>
  <c r="P80" i="4"/>
  <c r="Q80" i="4"/>
  <c r="V80" i="4"/>
  <c r="W80" i="4"/>
  <c r="X80" i="4"/>
  <c r="Y80" i="4"/>
  <c r="Z80" i="4"/>
  <c r="AA80" i="4"/>
  <c r="AD80" i="4"/>
  <c r="AE80" i="4" s="1"/>
  <c r="AH80" i="4"/>
  <c r="AI80" i="4"/>
  <c r="AJ80" i="4"/>
  <c r="AK80" i="4"/>
  <c r="AL80" i="4" s="1"/>
  <c r="AM80" i="4"/>
  <c r="AN80" i="4"/>
  <c r="F81" i="4"/>
  <c r="G81" i="4"/>
  <c r="H81" i="4"/>
  <c r="I81" i="4"/>
  <c r="J81" i="4" s="1"/>
  <c r="K81" i="4"/>
  <c r="L81" i="4"/>
  <c r="M81" i="4"/>
  <c r="N81" i="4"/>
  <c r="O81" i="4"/>
  <c r="P81" i="4"/>
  <c r="Q81" i="4"/>
  <c r="V81" i="4"/>
  <c r="W81" i="4"/>
  <c r="X81" i="4"/>
  <c r="Y81" i="4"/>
  <c r="Z81" i="4"/>
  <c r="AA81" i="4"/>
  <c r="AD81" i="4"/>
  <c r="AE81" i="4" s="1"/>
  <c r="AH81" i="4"/>
  <c r="AI81" i="4"/>
  <c r="AJ81" i="4"/>
  <c r="AK81" i="4"/>
  <c r="AM81" i="4"/>
  <c r="AN81" i="4"/>
  <c r="F82" i="4"/>
  <c r="G82" i="4"/>
  <c r="H82" i="4"/>
  <c r="I82" i="4"/>
  <c r="J82" i="4"/>
  <c r="K82" i="4"/>
  <c r="L82" i="4"/>
  <c r="M82" i="4"/>
  <c r="N82" i="4"/>
  <c r="O82" i="4"/>
  <c r="P82" i="4"/>
  <c r="Q82" i="4"/>
  <c r="V82" i="4"/>
  <c r="W82" i="4"/>
  <c r="X82" i="4"/>
  <c r="Y82" i="4"/>
  <c r="Z82" i="4"/>
  <c r="AA82" i="4"/>
  <c r="AD82" i="4"/>
  <c r="AE82" i="4" s="1"/>
  <c r="AH82" i="4"/>
  <c r="AI82" i="4"/>
  <c r="AJ82" i="4"/>
  <c r="AK82" i="4"/>
  <c r="AL82" i="4"/>
  <c r="AM82" i="4"/>
  <c r="AN82" i="4"/>
  <c r="F83" i="4"/>
  <c r="G83" i="4"/>
  <c r="H83" i="4"/>
  <c r="I83" i="4"/>
  <c r="J83" i="4" s="1"/>
  <c r="K83" i="4"/>
  <c r="L83" i="4"/>
  <c r="M83" i="4"/>
  <c r="N83" i="4"/>
  <c r="O83" i="4"/>
  <c r="P83" i="4"/>
  <c r="Q83" i="4"/>
  <c r="V83" i="4"/>
  <c r="W83" i="4"/>
  <c r="X83" i="4"/>
  <c r="Y83" i="4"/>
  <c r="Z83" i="4"/>
  <c r="AA83" i="4"/>
  <c r="AD83" i="4"/>
  <c r="AH83" i="4"/>
  <c r="AI83" i="4"/>
  <c r="AJ83" i="4"/>
  <c r="AK83" i="4"/>
  <c r="AL83" i="4" s="1"/>
  <c r="AM83" i="4"/>
  <c r="AN83" i="4"/>
  <c r="F84" i="4"/>
  <c r="N84" i="4" s="1"/>
  <c r="G84" i="4"/>
  <c r="H84" i="4"/>
  <c r="I84" i="4"/>
  <c r="J84" i="4" s="1"/>
  <c r="K84" i="4"/>
  <c r="L84" i="4"/>
  <c r="M84" i="4"/>
  <c r="O84" i="4"/>
  <c r="P84" i="4"/>
  <c r="Q84" i="4"/>
  <c r="V84" i="4"/>
  <c r="W84" i="4"/>
  <c r="X84" i="4"/>
  <c r="Y84" i="4"/>
  <c r="Z84" i="4"/>
  <c r="AA84" i="4"/>
  <c r="AD84" i="4"/>
  <c r="AB84" i="4" s="1"/>
  <c r="AC84" i="4" s="1"/>
  <c r="AH84" i="4"/>
  <c r="AI84" i="4"/>
  <c r="AJ84" i="4"/>
  <c r="AK84" i="4"/>
  <c r="AL84" i="4" s="1"/>
  <c r="AM84" i="4"/>
  <c r="AN84" i="4"/>
  <c r="F85" i="4"/>
  <c r="D85" i="4" s="1"/>
  <c r="G85" i="4"/>
  <c r="H85" i="4"/>
  <c r="I85" i="4"/>
  <c r="J85" i="4" s="1"/>
  <c r="K85" i="4"/>
  <c r="L85" i="4"/>
  <c r="M85" i="4"/>
  <c r="O85" i="4"/>
  <c r="P85" i="4"/>
  <c r="Q85" i="4"/>
  <c r="V85" i="4"/>
  <c r="W85" i="4"/>
  <c r="X85" i="4"/>
  <c r="Y85" i="4"/>
  <c r="Z85" i="4"/>
  <c r="AA85" i="4"/>
  <c r="AD85" i="4"/>
  <c r="AE85" i="4" s="1"/>
  <c r="AH85" i="4"/>
  <c r="AI85" i="4"/>
  <c r="AJ85" i="4"/>
  <c r="AK85" i="4"/>
  <c r="AL85" i="4" s="1"/>
  <c r="AM85" i="4"/>
  <c r="AN85" i="4"/>
  <c r="F86" i="4"/>
  <c r="G86" i="4"/>
  <c r="H86" i="4"/>
  <c r="I86" i="4"/>
  <c r="J86" i="4" s="1"/>
  <c r="K86" i="4"/>
  <c r="L86" i="4"/>
  <c r="M86" i="4"/>
  <c r="O86" i="4"/>
  <c r="P86" i="4"/>
  <c r="Q86" i="4"/>
  <c r="V86" i="4"/>
  <c r="W86" i="4"/>
  <c r="X86" i="4"/>
  <c r="Y86" i="4"/>
  <c r="Z86" i="4"/>
  <c r="AA86" i="4"/>
  <c r="AD86" i="4"/>
  <c r="AB86" i="4" s="1"/>
  <c r="AC86" i="4" s="1"/>
  <c r="AH86" i="4"/>
  <c r="AI86" i="4"/>
  <c r="AJ86" i="4"/>
  <c r="AK86" i="4"/>
  <c r="AL86" i="4" s="1"/>
  <c r="AM86" i="4"/>
  <c r="AN86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 s="1"/>
  <c r="V87" i="4"/>
  <c r="W87" i="4"/>
  <c r="X87" i="4"/>
  <c r="Y87" i="4"/>
  <c r="Z87" i="4"/>
  <c r="AA87" i="4"/>
  <c r="AD87" i="4"/>
  <c r="AB87" i="4" s="1"/>
  <c r="AC87" i="4" s="1"/>
  <c r="AH87" i="4"/>
  <c r="AI87" i="4"/>
  <c r="AJ87" i="4"/>
  <c r="AK87" i="4"/>
  <c r="AL87" i="4" s="1"/>
  <c r="AM87" i="4"/>
  <c r="AN87" i="4"/>
  <c r="F88" i="4"/>
  <c r="N88" i="4" s="1"/>
  <c r="G88" i="4"/>
  <c r="H88" i="4"/>
  <c r="I88" i="4"/>
  <c r="J88" i="4" s="1"/>
  <c r="K88" i="4"/>
  <c r="L88" i="4"/>
  <c r="M88" i="4"/>
  <c r="O88" i="4"/>
  <c r="P88" i="4"/>
  <c r="Q88" i="4"/>
  <c r="V88" i="4"/>
  <c r="W88" i="4"/>
  <c r="X88" i="4"/>
  <c r="Y88" i="4"/>
  <c r="Z88" i="4"/>
  <c r="AA88" i="4"/>
  <c r="AC88" i="4"/>
  <c r="AD88" i="4"/>
  <c r="AE88" i="4"/>
  <c r="AH88" i="4"/>
  <c r="AI88" i="4"/>
  <c r="AJ88" i="4"/>
  <c r="AK88" i="4"/>
  <c r="AB88" i="4" s="1"/>
  <c r="AL88" i="4"/>
  <c r="AM88" i="4"/>
  <c r="AN88" i="4"/>
  <c r="F89" i="4"/>
  <c r="G89" i="4"/>
  <c r="H89" i="4"/>
  <c r="I89" i="4"/>
  <c r="J89" i="4"/>
  <c r="K89" i="4"/>
  <c r="L89" i="4"/>
  <c r="M89" i="4"/>
  <c r="N89" i="4"/>
  <c r="O89" i="4"/>
  <c r="P89" i="4"/>
  <c r="Q89" i="4"/>
  <c r="V89" i="4"/>
  <c r="W89" i="4"/>
  <c r="X89" i="4"/>
  <c r="Y89" i="4"/>
  <c r="Z89" i="4"/>
  <c r="AA89" i="4"/>
  <c r="AD89" i="4"/>
  <c r="AE89" i="4" s="1"/>
  <c r="AH89" i="4"/>
  <c r="AI89" i="4"/>
  <c r="AJ89" i="4"/>
  <c r="AK89" i="4"/>
  <c r="AB89" i="4" s="1"/>
  <c r="AC89" i="4" s="1"/>
  <c r="AM89" i="4"/>
  <c r="AN89" i="4"/>
  <c r="F90" i="4"/>
  <c r="G90" i="4"/>
  <c r="H90" i="4"/>
  <c r="I90" i="4"/>
  <c r="J90" i="4" s="1"/>
  <c r="K90" i="4"/>
  <c r="L90" i="4"/>
  <c r="M90" i="4"/>
  <c r="N90" i="4"/>
  <c r="O90" i="4"/>
  <c r="P90" i="4"/>
  <c r="Q90" i="4"/>
  <c r="V90" i="4"/>
  <c r="W90" i="4"/>
  <c r="X90" i="4"/>
  <c r="Y90" i="4"/>
  <c r="Z90" i="4"/>
  <c r="AA90" i="4"/>
  <c r="AD90" i="4"/>
  <c r="AH90" i="4"/>
  <c r="AI90" i="4"/>
  <c r="AJ90" i="4"/>
  <c r="AK90" i="4"/>
  <c r="AL90" i="4" s="1"/>
  <c r="AM90" i="4"/>
  <c r="AN90" i="4"/>
  <c r="F91" i="4"/>
  <c r="G91" i="4"/>
  <c r="H91" i="4"/>
  <c r="I91" i="4"/>
  <c r="J91" i="4"/>
  <c r="K91" i="4"/>
  <c r="L91" i="4"/>
  <c r="M91" i="4"/>
  <c r="N91" i="4"/>
  <c r="O91" i="4"/>
  <c r="P91" i="4"/>
  <c r="Q91" i="4"/>
  <c r="V91" i="4"/>
  <c r="W91" i="4"/>
  <c r="X91" i="4"/>
  <c r="Y91" i="4"/>
  <c r="Z91" i="4"/>
  <c r="AA91" i="4"/>
  <c r="AD91" i="4"/>
  <c r="AH91" i="4"/>
  <c r="AI91" i="4"/>
  <c r="AJ91" i="4"/>
  <c r="AK91" i="4"/>
  <c r="AL91" i="4" s="1"/>
  <c r="AM91" i="4"/>
  <c r="AN91" i="4"/>
  <c r="F92" i="4"/>
  <c r="G92" i="4"/>
  <c r="H92" i="4"/>
  <c r="I92" i="4"/>
  <c r="J92" i="4" s="1"/>
  <c r="K92" i="4"/>
  <c r="L92" i="4"/>
  <c r="M92" i="4"/>
  <c r="N92" i="4"/>
  <c r="O92" i="4"/>
  <c r="P92" i="4"/>
  <c r="Q92" i="4"/>
  <c r="V92" i="4"/>
  <c r="W92" i="4"/>
  <c r="X92" i="4"/>
  <c r="Y92" i="4"/>
  <c r="Z92" i="4"/>
  <c r="AA92" i="4"/>
  <c r="AD92" i="4"/>
  <c r="AH92" i="4"/>
  <c r="AI92" i="4"/>
  <c r="AJ92" i="4"/>
  <c r="AK92" i="4"/>
  <c r="AL92" i="4" s="1"/>
  <c r="AM92" i="4"/>
  <c r="AN92" i="4"/>
  <c r="F93" i="4"/>
  <c r="N93" i="4" s="1"/>
  <c r="G93" i="4"/>
  <c r="H93" i="4"/>
  <c r="I93" i="4"/>
  <c r="J93" i="4" s="1"/>
  <c r="K93" i="4"/>
  <c r="L93" i="4"/>
  <c r="M93" i="4"/>
  <c r="O93" i="4"/>
  <c r="P93" i="4"/>
  <c r="Q93" i="4"/>
  <c r="V93" i="4"/>
  <c r="W93" i="4"/>
  <c r="X93" i="4"/>
  <c r="Y93" i="4"/>
  <c r="Z93" i="4"/>
  <c r="AA93" i="4"/>
  <c r="AD93" i="4"/>
  <c r="AE93" i="4" s="1"/>
  <c r="AH93" i="4"/>
  <c r="AI93" i="4"/>
  <c r="AJ93" i="4"/>
  <c r="AK93" i="4"/>
  <c r="AL93" i="4" s="1"/>
  <c r="AM93" i="4"/>
  <c r="AN93" i="4"/>
  <c r="F94" i="4"/>
  <c r="G94" i="4"/>
  <c r="H94" i="4"/>
  <c r="I94" i="4"/>
  <c r="J94" i="4" s="1"/>
  <c r="K94" i="4"/>
  <c r="L94" i="4"/>
  <c r="M94" i="4"/>
  <c r="O94" i="4"/>
  <c r="P94" i="4"/>
  <c r="Q94" i="4"/>
  <c r="V94" i="4"/>
  <c r="W94" i="4"/>
  <c r="X94" i="4"/>
  <c r="Y94" i="4"/>
  <c r="Z94" i="4"/>
  <c r="AA94" i="4"/>
  <c r="AD94" i="4"/>
  <c r="AB94" i="4" s="1"/>
  <c r="AC94" i="4" s="1"/>
  <c r="AH94" i="4"/>
  <c r="AI94" i="4"/>
  <c r="AJ94" i="4"/>
  <c r="AK94" i="4"/>
  <c r="AL94" i="4" s="1"/>
  <c r="AM94" i="4"/>
  <c r="AN94" i="4"/>
  <c r="F95" i="4"/>
  <c r="G95" i="4"/>
  <c r="H95" i="4"/>
  <c r="I95" i="4"/>
  <c r="J95" i="4"/>
  <c r="K95" i="4"/>
  <c r="L95" i="4"/>
  <c r="M95" i="4"/>
  <c r="N95" i="4"/>
  <c r="O95" i="4"/>
  <c r="P95" i="4"/>
  <c r="Q95" i="4"/>
  <c r="V95" i="4"/>
  <c r="W95" i="4"/>
  <c r="X95" i="4"/>
  <c r="Y95" i="4"/>
  <c r="Z95" i="4"/>
  <c r="AA95" i="4"/>
  <c r="AD95" i="4"/>
  <c r="AH95" i="4"/>
  <c r="AI95" i="4"/>
  <c r="AJ95" i="4"/>
  <c r="AK95" i="4"/>
  <c r="AL95" i="4" s="1"/>
  <c r="AM95" i="4"/>
  <c r="AN95" i="4"/>
  <c r="F97" i="4"/>
  <c r="N97" i="4" s="1"/>
  <c r="G97" i="4"/>
  <c r="H97" i="4"/>
  <c r="I97" i="4"/>
  <c r="J97" i="4" s="1"/>
  <c r="K97" i="4"/>
  <c r="L97" i="4"/>
  <c r="M97" i="4"/>
  <c r="O97" i="4"/>
  <c r="P97" i="4"/>
  <c r="Q97" i="4"/>
  <c r="V97" i="4"/>
  <c r="W97" i="4"/>
  <c r="X97" i="4"/>
  <c r="Y97" i="4"/>
  <c r="Z97" i="4"/>
  <c r="AA97" i="4"/>
  <c r="AD97" i="4"/>
  <c r="AE97" i="4" s="1"/>
  <c r="AH97" i="4"/>
  <c r="AI97" i="4"/>
  <c r="AJ97" i="4"/>
  <c r="AK97" i="4"/>
  <c r="AL97" i="4" s="1"/>
  <c r="AM97" i="4"/>
  <c r="AN97" i="4"/>
  <c r="F96" i="4"/>
  <c r="G96" i="4"/>
  <c r="H96" i="4"/>
  <c r="I96" i="4"/>
  <c r="J96" i="4" s="1"/>
  <c r="K96" i="4"/>
  <c r="L96" i="4"/>
  <c r="M96" i="4"/>
  <c r="N96" i="4"/>
  <c r="O96" i="4"/>
  <c r="P96" i="4"/>
  <c r="Q96" i="4"/>
  <c r="V96" i="4"/>
  <c r="W96" i="4"/>
  <c r="X96" i="4"/>
  <c r="Y96" i="4"/>
  <c r="Z96" i="4"/>
  <c r="AA96" i="4"/>
  <c r="AD96" i="4"/>
  <c r="AE96" i="4" s="1"/>
  <c r="AH96" i="4"/>
  <c r="AI96" i="4"/>
  <c r="AJ96" i="4"/>
  <c r="AK96" i="4"/>
  <c r="AM96" i="4"/>
  <c r="AN96" i="4"/>
  <c r="F98" i="4"/>
  <c r="G98" i="4"/>
  <c r="H98" i="4"/>
  <c r="I98" i="4"/>
  <c r="J98" i="4" s="1"/>
  <c r="K98" i="4"/>
  <c r="L98" i="4"/>
  <c r="M98" i="4"/>
  <c r="N98" i="4"/>
  <c r="O98" i="4"/>
  <c r="P98" i="4"/>
  <c r="Q98" i="4"/>
  <c r="V98" i="4"/>
  <c r="W98" i="4"/>
  <c r="X98" i="4"/>
  <c r="Y98" i="4"/>
  <c r="Z98" i="4"/>
  <c r="AA98" i="4"/>
  <c r="AD98" i="4"/>
  <c r="AE98" i="4"/>
  <c r="AH98" i="4"/>
  <c r="AI98" i="4"/>
  <c r="AJ98" i="4"/>
  <c r="AK98" i="4"/>
  <c r="AL98" i="4" s="1"/>
  <c r="AM98" i="4"/>
  <c r="AN98" i="4"/>
  <c r="F99" i="4"/>
  <c r="G99" i="4"/>
  <c r="H99" i="4"/>
  <c r="I99" i="4"/>
  <c r="J99" i="4" s="1"/>
  <c r="K99" i="4"/>
  <c r="L99" i="4"/>
  <c r="M99" i="4"/>
  <c r="O99" i="4"/>
  <c r="P99" i="4"/>
  <c r="Q99" i="4"/>
  <c r="V99" i="4"/>
  <c r="W99" i="4"/>
  <c r="X99" i="4"/>
  <c r="Y99" i="4"/>
  <c r="Z99" i="4"/>
  <c r="AA99" i="4"/>
  <c r="AD99" i="4"/>
  <c r="AH99" i="4"/>
  <c r="AI99" i="4"/>
  <c r="AJ99" i="4"/>
  <c r="AK99" i="4"/>
  <c r="AL99" i="4"/>
  <c r="AM99" i="4"/>
  <c r="AN99" i="4"/>
  <c r="F100" i="4"/>
  <c r="N100" i="4" s="1"/>
  <c r="G100" i="4"/>
  <c r="H100" i="4"/>
  <c r="I100" i="4"/>
  <c r="J100" i="4" s="1"/>
  <c r="K100" i="4"/>
  <c r="L100" i="4"/>
  <c r="M100" i="4"/>
  <c r="O100" i="4"/>
  <c r="P100" i="4"/>
  <c r="Q100" i="4"/>
  <c r="V100" i="4"/>
  <c r="W100" i="4"/>
  <c r="X100" i="4"/>
  <c r="Y100" i="4"/>
  <c r="Z100" i="4"/>
  <c r="AA100" i="4"/>
  <c r="AD100" i="4"/>
  <c r="AB100" i="4" s="1"/>
  <c r="AC100" i="4" s="1"/>
  <c r="AH100" i="4"/>
  <c r="AI100" i="4"/>
  <c r="AJ100" i="4"/>
  <c r="AK100" i="4"/>
  <c r="AL100" i="4"/>
  <c r="AM100" i="4"/>
  <c r="AN100" i="4"/>
  <c r="F102" i="4"/>
  <c r="G102" i="4"/>
  <c r="H102" i="4"/>
  <c r="I102" i="4"/>
  <c r="J102" i="4" s="1"/>
  <c r="K102" i="4"/>
  <c r="L102" i="4"/>
  <c r="M102" i="4"/>
  <c r="O102" i="4"/>
  <c r="P102" i="4"/>
  <c r="Q102" i="4"/>
  <c r="V102" i="4"/>
  <c r="W102" i="4"/>
  <c r="X102" i="4"/>
  <c r="Y102" i="4"/>
  <c r="Z102" i="4"/>
  <c r="AA102" i="4"/>
  <c r="AD102" i="4"/>
  <c r="AE102" i="4" s="1"/>
  <c r="AH102" i="4"/>
  <c r="AI102" i="4"/>
  <c r="AJ102" i="4"/>
  <c r="AK102" i="4"/>
  <c r="AL102" i="4" s="1"/>
  <c r="AM102" i="4"/>
  <c r="AN102" i="4"/>
  <c r="F101" i="4"/>
  <c r="N101" i="4" s="1"/>
  <c r="G101" i="4"/>
  <c r="H101" i="4"/>
  <c r="I101" i="4"/>
  <c r="J101" i="4" s="1"/>
  <c r="K101" i="4"/>
  <c r="L101" i="4"/>
  <c r="M101" i="4"/>
  <c r="O101" i="4"/>
  <c r="P101" i="4"/>
  <c r="Q101" i="4"/>
  <c r="V101" i="4"/>
  <c r="W101" i="4"/>
  <c r="X101" i="4"/>
  <c r="Y101" i="4"/>
  <c r="Z101" i="4"/>
  <c r="AA101" i="4"/>
  <c r="AD101" i="4"/>
  <c r="AE101" i="4" s="1"/>
  <c r="AH101" i="4"/>
  <c r="AI101" i="4"/>
  <c r="AJ101" i="4"/>
  <c r="AK101" i="4"/>
  <c r="AL101" i="4" s="1"/>
  <c r="AM101" i="4"/>
  <c r="AN101" i="4"/>
  <c r="F10" i="5"/>
  <c r="G10" i="5"/>
  <c r="H10" i="5"/>
  <c r="I10" i="5"/>
  <c r="J10" i="5" s="1"/>
  <c r="K10" i="5"/>
  <c r="L10" i="5"/>
  <c r="M10" i="5"/>
  <c r="O10" i="5"/>
  <c r="P10" i="5"/>
  <c r="Q10" i="5"/>
  <c r="V10" i="5"/>
  <c r="W10" i="5"/>
  <c r="X10" i="5"/>
  <c r="Y10" i="5"/>
  <c r="Z10" i="5"/>
  <c r="AA10" i="5"/>
  <c r="AD10" i="5"/>
  <c r="AB10" i="5" s="1"/>
  <c r="AC10" i="5" s="1"/>
  <c r="AF10" i="5"/>
  <c r="AH10" i="5"/>
  <c r="AI10" i="5"/>
  <c r="AJ10" i="5"/>
  <c r="AL10" i="5"/>
  <c r="AM10" i="5"/>
  <c r="AN10" i="5"/>
  <c r="F11" i="5"/>
  <c r="N11" i="5" s="1"/>
  <c r="G11" i="5"/>
  <c r="H11" i="5"/>
  <c r="I11" i="5"/>
  <c r="J11" i="5" s="1"/>
  <c r="K11" i="5"/>
  <c r="L11" i="5"/>
  <c r="M11" i="5"/>
  <c r="O11" i="5"/>
  <c r="P11" i="5"/>
  <c r="Q11" i="5"/>
  <c r="V11" i="5"/>
  <c r="W11" i="5"/>
  <c r="X11" i="5"/>
  <c r="Y11" i="5"/>
  <c r="Z11" i="5"/>
  <c r="AA11" i="5"/>
  <c r="AD11" i="5"/>
  <c r="AE11" i="5" s="1"/>
  <c r="AF11" i="5"/>
  <c r="AH11" i="5"/>
  <c r="AI11" i="5"/>
  <c r="AJ11" i="5"/>
  <c r="AL11" i="5"/>
  <c r="AM11" i="5"/>
  <c r="AN11" i="5"/>
  <c r="F12" i="5"/>
  <c r="N12" i="5" s="1"/>
  <c r="G12" i="5"/>
  <c r="H12" i="5"/>
  <c r="I12" i="5"/>
  <c r="J12" i="5" s="1"/>
  <c r="K12" i="5"/>
  <c r="L12" i="5"/>
  <c r="M12" i="5"/>
  <c r="O12" i="5"/>
  <c r="P12" i="5"/>
  <c r="Q12" i="5"/>
  <c r="V12" i="5"/>
  <c r="W12" i="5"/>
  <c r="X12" i="5"/>
  <c r="Y12" i="5"/>
  <c r="Z12" i="5"/>
  <c r="AA12" i="5"/>
  <c r="AD12" i="5"/>
  <c r="AF12" i="5"/>
  <c r="AH12" i="5"/>
  <c r="AI12" i="5"/>
  <c r="AJ12" i="5"/>
  <c r="AL12" i="5"/>
  <c r="AM12" i="5"/>
  <c r="AN12" i="5"/>
  <c r="F13" i="5"/>
  <c r="N13" i="5" s="1"/>
  <c r="G13" i="5"/>
  <c r="H13" i="5"/>
  <c r="I13" i="5"/>
  <c r="J13" i="5" s="1"/>
  <c r="K13" i="5"/>
  <c r="L13" i="5"/>
  <c r="M13" i="5"/>
  <c r="O13" i="5"/>
  <c r="P13" i="5"/>
  <c r="Q13" i="5"/>
  <c r="V13" i="5"/>
  <c r="W13" i="5"/>
  <c r="X13" i="5"/>
  <c r="Y13" i="5"/>
  <c r="Z13" i="5"/>
  <c r="AA13" i="5"/>
  <c r="AD13" i="5"/>
  <c r="AE13" i="5" s="1"/>
  <c r="AF13" i="5"/>
  <c r="AH13" i="5"/>
  <c r="AI13" i="5"/>
  <c r="AJ13" i="5"/>
  <c r="AM13" i="5"/>
  <c r="AN13" i="5"/>
  <c r="F14" i="5"/>
  <c r="G14" i="5"/>
  <c r="H14" i="5"/>
  <c r="I14" i="5"/>
  <c r="J14" i="5" s="1"/>
  <c r="K14" i="5"/>
  <c r="L14" i="5"/>
  <c r="M14" i="5"/>
  <c r="O14" i="5"/>
  <c r="P14" i="5"/>
  <c r="Q14" i="5"/>
  <c r="V14" i="5"/>
  <c r="W14" i="5"/>
  <c r="X14" i="5"/>
  <c r="Y14" i="5"/>
  <c r="Z14" i="5"/>
  <c r="AA14" i="5"/>
  <c r="AD14" i="5"/>
  <c r="AE14" i="5" s="1"/>
  <c r="AF14" i="5"/>
  <c r="AH14" i="5"/>
  <c r="AI14" i="5"/>
  <c r="AJ14" i="5"/>
  <c r="AL14" i="5"/>
  <c r="AM14" i="5"/>
  <c r="AN14" i="5"/>
  <c r="F15" i="5"/>
  <c r="D15" i="5" s="1"/>
  <c r="G15" i="5"/>
  <c r="H15" i="5"/>
  <c r="I15" i="5"/>
  <c r="J15" i="5" s="1"/>
  <c r="K15" i="5"/>
  <c r="L15" i="5"/>
  <c r="M15" i="5"/>
  <c r="O15" i="5"/>
  <c r="P15" i="5"/>
  <c r="Q15" i="5"/>
  <c r="V15" i="5"/>
  <c r="W15" i="5"/>
  <c r="X15" i="5"/>
  <c r="Y15" i="5"/>
  <c r="Z15" i="5"/>
  <c r="AA15" i="5"/>
  <c r="AD15" i="5"/>
  <c r="AB15" i="5" s="1"/>
  <c r="AC15" i="5" s="1"/>
  <c r="AF15" i="5"/>
  <c r="AH15" i="5"/>
  <c r="AI15" i="5"/>
  <c r="AJ15" i="5"/>
  <c r="AL15" i="5"/>
  <c r="AM15" i="5"/>
  <c r="AN15" i="5"/>
  <c r="F16" i="5"/>
  <c r="N16" i="5" s="1"/>
  <c r="G16" i="5"/>
  <c r="H16" i="5"/>
  <c r="I16" i="5"/>
  <c r="J16" i="5" s="1"/>
  <c r="K16" i="5"/>
  <c r="L16" i="5"/>
  <c r="M16" i="5"/>
  <c r="O16" i="5"/>
  <c r="P16" i="5"/>
  <c r="Q16" i="5"/>
  <c r="V16" i="5"/>
  <c r="W16" i="5"/>
  <c r="X16" i="5"/>
  <c r="Y16" i="5"/>
  <c r="Z16" i="5"/>
  <c r="AA16" i="5"/>
  <c r="AD16" i="5"/>
  <c r="AE16" i="5" s="1"/>
  <c r="AF16" i="5"/>
  <c r="AH16" i="5"/>
  <c r="AI16" i="5"/>
  <c r="AJ16" i="5"/>
  <c r="AL16" i="5"/>
  <c r="AM16" i="5"/>
  <c r="AN16" i="5"/>
  <c r="F17" i="5"/>
  <c r="N17" i="5" s="1"/>
  <c r="G17" i="5"/>
  <c r="H17" i="5"/>
  <c r="I17" i="5"/>
  <c r="J17" i="5" s="1"/>
  <c r="K17" i="5"/>
  <c r="L17" i="5"/>
  <c r="M17" i="5"/>
  <c r="O17" i="5"/>
  <c r="P17" i="5"/>
  <c r="Q17" i="5"/>
  <c r="V17" i="5"/>
  <c r="W17" i="5"/>
  <c r="X17" i="5"/>
  <c r="Y17" i="5"/>
  <c r="Z17" i="5"/>
  <c r="AA17" i="5"/>
  <c r="AD17" i="5"/>
  <c r="AE17" i="5" s="1"/>
  <c r="AF17" i="5"/>
  <c r="AH17" i="5"/>
  <c r="AI17" i="5"/>
  <c r="AJ17" i="5"/>
  <c r="AM17" i="5"/>
  <c r="AN17" i="5"/>
  <c r="F18" i="5"/>
  <c r="G18" i="5"/>
  <c r="H18" i="5"/>
  <c r="I18" i="5"/>
  <c r="J18" i="5" s="1"/>
  <c r="K18" i="5"/>
  <c r="L18" i="5"/>
  <c r="M18" i="5"/>
  <c r="N18" i="5"/>
  <c r="O18" i="5"/>
  <c r="P18" i="5"/>
  <c r="Q18" i="5"/>
  <c r="V18" i="5"/>
  <c r="W18" i="5"/>
  <c r="X18" i="5"/>
  <c r="Y18" i="5"/>
  <c r="Z18" i="5"/>
  <c r="AA18" i="5"/>
  <c r="AD18" i="5"/>
  <c r="AE18" i="5" s="1"/>
  <c r="AF18" i="5"/>
  <c r="AH18" i="5"/>
  <c r="AI18" i="5"/>
  <c r="AJ18" i="5"/>
  <c r="AL18" i="5"/>
  <c r="AM18" i="5"/>
  <c r="AN18" i="5"/>
  <c r="F19" i="5"/>
  <c r="N19" i="5" s="1"/>
  <c r="G19" i="5"/>
  <c r="H19" i="5"/>
  <c r="I19" i="5"/>
  <c r="J19" i="5" s="1"/>
  <c r="K19" i="5"/>
  <c r="L19" i="5"/>
  <c r="M19" i="5"/>
  <c r="O19" i="5"/>
  <c r="P19" i="5"/>
  <c r="Q19" i="5"/>
  <c r="V19" i="5"/>
  <c r="W19" i="5"/>
  <c r="X19" i="5"/>
  <c r="Y19" i="5"/>
  <c r="Z19" i="5"/>
  <c r="AA19" i="5"/>
  <c r="AD19" i="5"/>
  <c r="AE19" i="5" s="1"/>
  <c r="AF19" i="5"/>
  <c r="AH19" i="5"/>
  <c r="AI19" i="5"/>
  <c r="AJ19" i="5"/>
  <c r="AL19" i="5"/>
  <c r="AM19" i="5"/>
  <c r="AN19" i="5"/>
  <c r="F24" i="5"/>
  <c r="N24" i="5" s="1"/>
  <c r="G24" i="5"/>
  <c r="H24" i="5"/>
  <c r="I24" i="5"/>
  <c r="J24" i="5" s="1"/>
  <c r="K24" i="5"/>
  <c r="L24" i="5"/>
  <c r="M24" i="5"/>
  <c r="O24" i="5"/>
  <c r="P24" i="5"/>
  <c r="Q24" i="5"/>
  <c r="V24" i="5"/>
  <c r="W24" i="5"/>
  <c r="X24" i="5"/>
  <c r="Y24" i="5"/>
  <c r="Z24" i="5"/>
  <c r="AA24" i="5"/>
  <c r="AD24" i="5"/>
  <c r="AF24" i="5"/>
  <c r="AH24" i="5"/>
  <c r="AI24" i="5"/>
  <c r="AJ24" i="5"/>
  <c r="AL24" i="5"/>
  <c r="AM24" i="5"/>
  <c r="AN24" i="5"/>
  <c r="F25" i="5"/>
  <c r="N25" i="5" s="1"/>
  <c r="G25" i="5"/>
  <c r="H25" i="5"/>
  <c r="I25" i="5"/>
  <c r="J25" i="5" s="1"/>
  <c r="K25" i="5"/>
  <c r="L25" i="5"/>
  <c r="M25" i="5"/>
  <c r="O25" i="5"/>
  <c r="P25" i="5"/>
  <c r="Q25" i="5"/>
  <c r="V25" i="5"/>
  <c r="W25" i="5"/>
  <c r="X25" i="5"/>
  <c r="Y25" i="5"/>
  <c r="Z25" i="5"/>
  <c r="AA25" i="5"/>
  <c r="AD25" i="5"/>
  <c r="AB25" i="5" s="1"/>
  <c r="AC25" i="5" s="1"/>
  <c r="AF25" i="5"/>
  <c r="AH25" i="5"/>
  <c r="AI25" i="5"/>
  <c r="AJ25" i="5"/>
  <c r="AL25" i="5"/>
  <c r="AM25" i="5"/>
  <c r="AN25" i="5"/>
  <c r="F26" i="5"/>
  <c r="G26" i="5"/>
  <c r="H26" i="5"/>
  <c r="I26" i="5"/>
  <c r="J26" i="5" s="1"/>
  <c r="K26" i="5"/>
  <c r="L26" i="5"/>
  <c r="M26" i="5"/>
  <c r="O26" i="5"/>
  <c r="P26" i="5"/>
  <c r="Q26" i="5"/>
  <c r="V26" i="5"/>
  <c r="W26" i="5"/>
  <c r="X26" i="5"/>
  <c r="Y26" i="5"/>
  <c r="Z26" i="5"/>
  <c r="AA26" i="5"/>
  <c r="AD26" i="5"/>
  <c r="AE26" i="5" s="1"/>
  <c r="AF26" i="5"/>
  <c r="AH26" i="5"/>
  <c r="AI26" i="5"/>
  <c r="AJ26" i="5"/>
  <c r="AL26" i="5"/>
  <c r="AM26" i="5"/>
  <c r="AN26" i="5"/>
  <c r="F27" i="5"/>
  <c r="G27" i="5"/>
  <c r="H27" i="5"/>
  <c r="I27" i="5"/>
  <c r="J27" i="5" s="1"/>
  <c r="K27" i="5"/>
  <c r="L27" i="5"/>
  <c r="M27" i="5"/>
  <c r="O27" i="5"/>
  <c r="P27" i="5"/>
  <c r="Q27" i="5"/>
  <c r="V27" i="5"/>
  <c r="W27" i="5"/>
  <c r="X27" i="5"/>
  <c r="Y27" i="5"/>
  <c r="Z27" i="5"/>
  <c r="AA27" i="5"/>
  <c r="AD27" i="5"/>
  <c r="AB27" i="5" s="1"/>
  <c r="AC27" i="5" s="1"/>
  <c r="AF27" i="5"/>
  <c r="AH27" i="5"/>
  <c r="AI27" i="5"/>
  <c r="AJ27" i="5"/>
  <c r="AL27" i="5"/>
  <c r="AM27" i="5"/>
  <c r="AN27" i="5"/>
  <c r="F28" i="5"/>
  <c r="N28" i="5" s="1"/>
  <c r="G28" i="5"/>
  <c r="H28" i="5"/>
  <c r="I28" i="5"/>
  <c r="J28" i="5" s="1"/>
  <c r="K28" i="5"/>
  <c r="L28" i="5"/>
  <c r="M28" i="5"/>
  <c r="O28" i="5"/>
  <c r="P28" i="5"/>
  <c r="Q28" i="5"/>
  <c r="V28" i="5"/>
  <c r="W28" i="5"/>
  <c r="X28" i="5"/>
  <c r="Y28" i="5"/>
  <c r="Z28" i="5"/>
  <c r="AA28" i="5"/>
  <c r="AD28" i="5"/>
  <c r="AE28" i="5" s="1"/>
  <c r="AF28" i="5"/>
  <c r="AH28" i="5"/>
  <c r="AI28" i="5"/>
  <c r="AJ28" i="5"/>
  <c r="AL28" i="5"/>
  <c r="AM28" i="5"/>
  <c r="AN28" i="5"/>
  <c r="F29" i="5"/>
  <c r="N29" i="5" s="1"/>
  <c r="G29" i="5"/>
  <c r="H29" i="5"/>
  <c r="I29" i="5"/>
  <c r="J29" i="5" s="1"/>
  <c r="K29" i="5"/>
  <c r="L29" i="5"/>
  <c r="M29" i="5"/>
  <c r="O29" i="5"/>
  <c r="P29" i="5"/>
  <c r="Q29" i="5"/>
  <c r="V29" i="5"/>
  <c r="W29" i="5"/>
  <c r="X29" i="5"/>
  <c r="Y29" i="5"/>
  <c r="Z29" i="5"/>
  <c r="AA29" i="5"/>
  <c r="AE29" i="5"/>
  <c r="AF29" i="5"/>
  <c r="AH29" i="5"/>
  <c r="AI29" i="5"/>
  <c r="AJ29" i="5"/>
  <c r="AL29" i="5"/>
  <c r="AM29" i="5"/>
  <c r="AN29" i="5"/>
  <c r="F30" i="5"/>
  <c r="N30" i="5" s="1"/>
  <c r="G30" i="5"/>
  <c r="H30" i="5"/>
  <c r="I30" i="5"/>
  <c r="J30" i="5" s="1"/>
  <c r="K30" i="5"/>
  <c r="L30" i="5"/>
  <c r="M30" i="5"/>
  <c r="O30" i="5"/>
  <c r="P30" i="5"/>
  <c r="Q30" i="5"/>
  <c r="V30" i="5"/>
  <c r="W30" i="5"/>
  <c r="X30" i="5"/>
  <c r="Y30" i="5"/>
  <c r="Z30" i="5"/>
  <c r="AA30" i="5"/>
  <c r="AE30" i="5"/>
  <c r="AF30" i="5"/>
  <c r="AH30" i="5"/>
  <c r="AI30" i="5"/>
  <c r="AJ30" i="5"/>
  <c r="AL30" i="5"/>
  <c r="AM30" i="5"/>
  <c r="AN30" i="5"/>
  <c r="F31" i="5"/>
  <c r="N31" i="5" s="1"/>
  <c r="G31" i="5"/>
  <c r="H31" i="5"/>
  <c r="I31" i="5"/>
  <c r="J31" i="5" s="1"/>
  <c r="K31" i="5"/>
  <c r="L31" i="5"/>
  <c r="M31" i="5"/>
  <c r="O31" i="5"/>
  <c r="P31" i="5"/>
  <c r="Q31" i="5"/>
  <c r="V31" i="5"/>
  <c r="W31" i="5"/>
  <c r="X31" i="5"/>
  <c r="Y31" i="5"/>
  <c r="Z31" i="5"/>
  <c r="AA31" i="5"/>
  <c r="AE31" i="5"/>
  <c r="AF31" i="5"/>
  <c r="AH31" i="5"/>
  <c r="AI31" i="5"/>
  <c r="AJ31" i="5"/>
  <c r="AL31" i="5"/>
  <c r="AM31" i="5"/>
  <c r="AN31" i="5"/>
  <c r="F32" i="5"/>
  <c r="N32" i="5" s="1"/>
  <c r="G32" i="5"/>
  <c r="H32" i="5"/>
  <c r="I32" i="5"/>
  <c r="J32" i="5" s="1"/>
  <c r="K32" i="5"/>
  <c r="L32" i="5"/>
  <c r="M32" i="5"/>
  <c r="O32" i="5"/>
  <c r="P32" i="5"/>
  <c r="Q32" i="5"/>
  <c r="V32" i="5"/>
  <c r="W32" i="5"/>
  <c r="X32" i="5"/>
  <c r="Y32" i="5"/>
  <c r="Z32" i="5"/>
  <c r="AA32" i="5"/>
  <c r="AF32" i="5"/>
  <c r="AH32" i="5"/>
  <c r="AI32" i="5"/>
  <c r="AJ32" i="5"/>
  <c r="AL32" i="5"/>
  <c r="AM32" i="5"/>
  <c r="AN32" i="5"/>
  <c r="F33" i="5"/>
  <c r="G33" i="5"/>
  <c r="H33" i="5"/>
  <c r="I33" i="5"/>
  <c r="J33" i="5" s="1"/>
  <c r="K33" i="5"/>
  <c r="L33" i="5"/>
  <c r="M33" i="5"/>
  <c r="O33" i="5"/>
  <c r="P33" i="5"/>
  <c r="Q33" i="5"/>
  <c r="V33" i="5"/>
  <c r="W33" i="5"/>
  <c r="X33" i="5"/>
  <c r="Y33" i="5"/>
  <c r="Z33" i="5"/>
  <c r="AA33" i="5"/>
  <c r="AF33" i="5"/>
  <c r="AH33" i="5"/>
  <c r="AI33" i="5"/>
  <c r="AJ33" i="5"/>
  <c r="AL33" i="5"/>
  <c r="AM33" i="5"/>
  <c r="AN33" i="5"/>
  <c r="F34" i="5"/>
  <c r="G34" i="5"/>
  <c r="H34" i="5"/>
  <c r="I34" i="5"/>
  <c r="J34" i="5" s="1"/>
  <c r="K34" i="5"/>
  <c r="L34" i="5"/>
  <c r="M34" i="5"/>
  <c r="O34" i="5"/>
  <c r="P34" i="5"/>
  <c r="Q34" i="5"/>
  <c r="V34" i="5"/>
  <c r="W34" i="5"/>
  <c r="X34" i="5"/>
  <c r="Y34" i="5"/>
  <c r="Z34" i="5"/>
  <c r="AA34" i="5"/>
  <c r="AE34" i="5"/>
  <c r="AF34" i="5"/>
  <c r="AH34" i="5"/>
  <c r="AI34" i="5"/>
  <c r="AJ34" i="5"/>
  <c r="AL34" i="5"/>
  <c r="AM34" i="5"/>
  <c r="AN34" i="5"/>
  <c r="F35" i="5"/>
  <c r="G35" i="5"/>
  <c r="H35" i="5"/>
  <c r="I35" i="5"/>
  <c r="J35" i="5" s="1"/>
  <c r="K35" i="5"/>
  <c r="L35" i="5"/>
  <c r="M35" i="5"/>
  <c r="O35" i="5"/>
  <c r="P35" i="5"/>
  <c r="Q35" i="5"/>
  <c r="V35" i="5"/>
  <c r="W35" i="5"/>
  <c r="X35" i="5"/>
  <c r="Y35" i="5"/>
  <c r="Z35" i="5"/>
  <c r="AA35" i="5"/>
  <c r="AE35" i="5"/>
  <c r="AF35" i="5"/>
  <c r="AH35" i="5"/>
  <c r="AI35" i="5"/>
  <c r="AJ35" i="5"/>
  <c r="AL35" i="5"/>
  <c r="AM35" i="5"/>
  <c r="AN35" i="5"/>
  <c r="F36" i="5"/>
  <c r="N36" i="5" s="1"/>
  <c r="G36" i="5"/>
  <c r="H36" i="5"/>
  <c r="I36" i="5"/>
  <c r="J36" i="5" s="1"/>
  <c r="K36" i="5"/>
  <c r="L36" i="5"/>
  <c r="M36" i="5"/>
  <c r="O36" i="5"/>
  <c r="P36" i="5"/>
  <c r="Q36" i="5"/>
  <c r="V36" i="5"/>
  <c r="W36" i="5"/>
  <c r="X36" i="5"/>
  <c r="Y36" i="5"/>
  <c r="Z36" i="5"/>
  <c r="AA36" i="5"/>
  <c r="AE36" i="5"/>
  <c r="AF36" i="5"/>
  <c r="AH36" i="5"/>
  <c r="AI36" i="5"/>
  <c r="AJ36" i="5"/>
  <c r="AL36" i="5"/>
  <c r="AM36" i="5"/>
  <c r="AN36" i="5"/>
  <c r="F37" i="5"/>
  <c r="N37" i="5" s="1"/>
  <c r="G37" i="5"/>
  <c r="H37" i="5"/>
  <c r="I37" i="5"/>
  <c r="J37" i="5" s="1"/>
  <c r="K37" i="5"/>
  <c r="L37" i="5"/>
  <c r="M37" i="5"/>
  <c r="O37" i="5"/>
  <c r="P37" i="5"/>
  <c r="Q37" i="5"/>
  <c r="V37" i="5"/>
  <c r="W37" i="5"/>
  <c r="X37" i="5"/>
  <c r="Y37" i="5"/>
  <c r="Z37" i="5"/>
  <c r="AA37" i="5"/>
  <c r="AE37" i="5"/>
  <c r="AF37" i="5"/>
  <c r="AH37" i="5"/>
  <c r="AI37" i="5"/>
  <c r="AJ37" i="5"/>
  <c r="AL37" i="5"/>
  <c r="AM37" i="5"/>
  <c r="AN37" i="5"/>
  <c r="F38" i="5"/>
  <c r="N38" i="5" s="1"/>
  <c r="G38" i="5"/>
  <c r="H38" i="5"/>
  <c r="I38" i="5"/>
  <c r="J38" i="5" s="1"/>
  <c r="K38" i="5"/>
  <c r="L38" i="5"/>
  <c r="M38" i="5"/>
  <c r="O38" i="5"/>
  <c r="P38" i="5"/>
  <c r="Q38" i="5"/>
  <c r="V38" i="5"/>
  <c r="W38" i="5"/>
  <c r="X38" i="5"/>
  <c r="Y38" i="5"/>
  <c r="Z38" i="5"/>
  <c r="AA38" i="5"/>
  <c r="AE38" i="5"/>
  <c r="AF38" i="5"/>
  <c r="AH38" i="5"/>
  <c r="AI38" i="5"/>
  <c r="AJ38" i="5"/>
  <c r="AM38" i="5"/>
  <c r="AN38" i="5"/>
  <c r="F39" i="5"/>
  <c r="G39" i="5"/>
  <c r="H39" i="5"/>
  <c r="I39" i="5"/>
  <c r="J39" i="5" s="1"/>
  <c r="K39" i="5"/>
  <c r="L39" i="5"/>
  <c r="M39" i="5"/>
  <c r="N39" i="5"/>
  <c r="O39" i="5"/>
  <c r="P39" i="5"/>
  <c r="Q39" i="5"/>
  <c r="V39" i="5"/>
  <c r="W39" i="5"/>
  <c r="X39" i="5"/>
  <c r="Y39" i="5"/>
  <c r="Z39" i="5"/>
  <c r="AA39" i="5"/>
  <c r="AF39" i="5"/>
  <c r="AH39" i="5"/>
  <c r="AI39" i="5"/>
  <c r="AJ39" i="5"/>
  <c r="AL39" i="5"/>
  <c r="AM39" i="5"/>
  <c r="AN39" i="5"/>
  <c r="F40" i="5"/>
  <c r="N40" i="5" s="1"/>
  <c r="G40" i="5"/>
  <c r="H40" i="5"/>
  <c r="I40" i="5"/>
  <c r="J40" i="5" s="1"/>
  <c r="K40" i="5"/>
  <c r="L40" i="5"/>
  <c r="M40" i="5"/>
  <c r="O40" i="5"/>
  <c r="P40" i="5"/>
  <c r="Q40" i="5"/>
  <c r="V40" i="5"/>
  <c r="W40" i="5"/>
  <c r="X40" i="5"/>
  <c r="Y40" i="5"/>
  <c r="Z40" i="5"/>
  <c r="AA40" i="5"/>
  <c r="AF40" i="5"/>
  <c r="AH40" i="5"/>
  <c r="AI40" i="5"/>
  <c r="AJ40" i="5"/>
  <c r="AL40" i="5"/>
  <c r="AM40" i="5"/>
  <c r="AN40" i="5"/>
  <c r="F41" i="5"/>
  <c r="G41" i="5"/>
  <c r="H41" i="5"/>
  <c r="I41" i="5"/>
  <c r="J41" i="5" s="1"/>
  <c r="K41" i="5"/>
  <c r="L41" i="5"/>
  <c r="M41" i="5"/>
  <c r="O41" i="5"/>
  <c r="P41" i="5"/>
  <c r="Q41" i="5"/>
  <c r="V41" i="5"/>
  <c r="W41" i="5"/>
  <c r="X41" i="5"/>
  <c r="Y41" i="5"/>
  <c r="Z41" i="5"/>
  <c r="AA41" i="5"/>
  <c r="AF41" i="5"/>
  <c r="AH41" i="5"/>
  <c r="AI41" i="5"/>
  <c r="AJ41" i="5"/>
  <c r="AL41" i="5"/>
  <c r="AM41" i="5"/>
  <c r="AN41" i="5"/>
  <c r="F42" i="5"/>
  <c r="G42" i="5"/>
  <c r="H42" i="5"/>
  <c r="I42" i="5"/>
  <c r="J42" i="5" s="1"/>
  <c r="K42" i="5"/>
  <c r="L42" i="5"/>
  <c r="M42" i="5"/>
  <c r="O42" i="5"/>
  <c r="P42" i="5"/>
  <c r="Q42" i="5"/>
  <c r="V42" i="5"/>
  <c r="W42" i="5"/>
  <c r="X42" i="5"/>
  <c r="Y42" i="5"/>
  <c r="Z42" i="5"/>
  <c r="AA42" i="5"/>
  <c r="AE42" i="5"/>
  <c r="AF42" i="5"/>
  <c r="AH42" i="5"/>
  <c r="AI42" i="5"/>
  <c r="AJ42" i="5"/>
  <c r="AL42" i="5"/>
  <c r="AM42" i="5"/>
  <c r="AN42" i="5"/>
  <c r="F20" i="5"/>
  <c r="N20" i="5" s="1"/>
  <c r="G20" i="5"/>
  <c r="H20" i="5"/>
  <c r="I20" i="5"/>
  <c r="J20" i="5" s="1"/>
  <c r="K20" i="5"/>
  <c r="L20" i="5"/>
  <c r="M20" i="5"/>
  <c r="O20" i="5"/>
  <c r="P20" i="5"/>
  <c r="Q20" i="5"/>
  <c r="V20" i="5"/>
  <c r="W20" i="5"/>
  <c r="X20" i="5"/>
  <c r="Y20" i="5"/>
  <c r="Z20" i="5"/>
  <c r="AA20" i="5"/>
  <c r="AD20" i="5"/>
  <c r="AE20" i="5" s="1"/>
  <c r="AF20" i="5"/>
  <c r="AH20" i="5"/>
  <c r="AI20" i="5"/>
  <c r="AJ20" i="5"/>
  <c r="AL20" i="5"/>
  <c r="AM20" i="5"/>
  <c r="AN20" i="5"/>
  <c r="F21" i="5"/>
  <c r="N21" i="5" s="1"/>
  <c r="G21" i="5"/>
  <c r="H21" i="5"/>
  <c r="I21" i="5"/>
  <c r="J21" i="5" s="1"/>
  <c r="K21" i="5"/>
  <c r="L21" i="5"/>
  <c r="M21" i="5"/>
  <c r="O21" i="5"/>
  <c r="P21" i="5"/>
  <c r="Q21" i="5"/>
  <c r="V21" i="5"/>
  <c r="W21" i="5"/>
  <c r="X21" i="5"/>
  <c r="Y21" i="5"/>
  <c r="Z21" i="5"/>
  <c r="AA21" i="5"/>
  <c r="AD21" i="5"/>
  <c r="AE21" i="5" s="1"/>
  <c r="AF21" i="5"/>
  <c r="AH21" i="5"/>
  <c r="AI21" i="5"/>
  <c r="AJ21" i="5"/>
  <c r="AL21" i="5"/>
  <c r="AM21" i="5"/>
  <c r="AN21" i="5"/>
  <c r="F22" i="5"/>
  <c r="N22" i="5" s="1"/>
  <c r="G22" i="5"/>
  <c r="H22" i="5"/>
  <c r="I22" i="5"/>
  <c r="J22" i="5" s="1"/>
  <c r="K22" i="5"/>
  <c r="L22" i="5"/>
  <c r="M22" i="5"/>
  <c r="O22" i="5"/>
  <c r="P22" i="5"/>
  <c r="Q22" i="5"/>
  <c r="V22" i="5"/>
  <c r="W22" i="5"/>
  <c r="X22" i="5"/>
  <c r="Y22" i="5"/>
  <c r="Z22" i="5"/>
  <c r="AA22" i="5"/>
  <c r="AD22" i="5"/>
  <c r="AE22" i="5" s="1"/>
  <c r="AF22" i="5"/>
  <c r="AH22" i="5"/>
  <c r="AI22" i="5"/>
  <c r="AJ22" i="5"/>
  <c r="AL22" i="5"/>
  <c r="AM22" i="5"/>
  <c r="AN22" i="5"/>
  <c r="F23" i="5"/>
  <c r="N23" i="5" s="1"/>
  <c r="G23" i="5"/>
  <c r="H23" i="5"/>
  <c r="I23" i="5"/>
  <c r="J23" i="5" s="1"/>
  <c r="K23" i="5"/>
  <c r="L23" i="5"/>
  <c r="M23" i="5"/>
  <c r="O23" i="5"/>
  <c r="P23" i="5"/>
  <c r="Q23" i="5"/>
  <c r="V23" i="5"/>
  <c r="W23" i="5"/>
  <c r="X23" i="5"/>
  <c r="Y23" i="5"/>
  <c r="Z23" i="5"/>
  <c r="AA23" i="5"/>
  <c r="AD23" i="5"/>
  <c r="AB23" i="5" s="1"/>
  <c r="AC23" i="5" s="1"/>
  <c r="AE23" i="5"/>
  <c r="AF23" i="5"/>
  <c r="AH23" i="5"/>
  <c r="AI23" i="5"/>
  <c r="AJ23" i="5"/>
  <c r="AM23" i="5"/>
  <c r="AN23" i="5"/>
  <c r="F43" i="5"/>
  <c r="N43" i="5" s="1"/>
  <c r="G43" i="5"/>
  <c r="H43" i="5"/>
  <c r="I43" i="5"/>
  <c r="J43" i="5" s="1"/>
  <c r="K43" i="5"/>
  <c r="L43" i="5"/>
  <c r="M43" i="5"/>
  <c r="O43" i="5"/>
  <c r="P43" i="5"/>
  <c r="Q43" i="5"/>
  <c r="V43" i="5"/>
  <c r="W43" i="5"/>
  <c r="X43" i="5"/>
  <c r="Y43" i="5"/>
  <c r="Z43" i="5"/>
  <c r="AA43" i="5"/>
  <c r="AF43" i="5"/>
  <c r="AH43" i="5"/>
  <c r="AI43" i="5"/>
  <c r="AJ43" i="5"/>
  <c r="AL43" i="5"/>
  <c r="AM43" i="5"/>
  <c r="AN43" i="5"/>
  <c r="F44" i="5"/>
  <c r="N44" i="5" s="1"/>
  <c r="G44" i="5"/>
  <c r="H44" i="5"/>
  <c r="I44" i="5"/>
  <c r="J44" i="5" s="1"/>
  <c r="K44" i="5"/>
  <c r="L44" i="5"/>
  <c r="M44" i="5"/>
  <c r="O44" i="5"/>
  <c r="P44" i="5"/>
  <c r="Q44" i="5"/>
  <c r="V44" i="5"/>
  <c r="W44" i="5"/>
  <c r="X44" i="5"/>
  <c r="Y44" i="5"/>
  <c r="Z44" i="5"/>
  <c r="AA44" i="5"/>
  <c r="AF44" i="5"/>
  <c r="AH44" i="5"/>
  <c r="AI44" i="5"/>
  <c r="AJ44" i="5"/>
  <c r="AL44" i="5"/>
  <c r="AM44" i="5"/>
  <c r="AN44" i="5"/>
  <c r="F45" i="5"/>
  <c r="N45" i="5" s="1"/>
  <c r="G45" i="5"/>
  <c r="H45" i="5"/>
  <c r="I45" i="5"/>
  <c r="J45" i="5" s="1"/>
  <c r="K45" i="5"/>
  <c r="L45" i="5"/>
  <c r="M45" i="5"/>
  <c r="O45" i="5"/>
  <c r="P45" i="5"/>
  <c r="Q45" i="5"/>
  <c r="V45" i="5"/>
  <c r="W45" i="5"/>
  <c r="X45" i="5"/>
  <c r="Y45" i="5"/>
  <c r="Z45" i="5"/>
  <c r="AA45" i="5"/>
  <c r="AB45" i="5"/>
  <c r="AC45" i="5" s="1"/>
  <c r="AF45" i="5"/>
  <c r="AH45" i="5"/>
  <c r="AI45" i="5"/>
  <c r="AJ45" i="5"/>
  <c r="AL45" i="5"/>
  <c r="AM45" i="5"/>
  <c r="AN45" i="5"/>
  <c r="F46" i="5"/>
  <c r="G46" i="5"/>
  <c r="H46" i="5"/>
  <c r="I46" i="5"/>
  <c r="J46" i="5" s="1"/>
  <c r="K46" i="5"/>
  <c r="L46" i="5"/>
  <c r="M46" i="5"/>
  <c r="O46" i="5"/>
  <c r="P46" i="5"/>
  <c r="Q46" i="5"/>
  <c r="V46" i="5"/>
  <c r="W46" i="5"/>
  <c r="X46" i="5"/>
  <c r="Y46" i="5"/>
  <c r="Z46" i="5"/>
  <c r="AA46" i="5"/>
  <c r="AE46" i="5"/>
  <c r="AF46" i="5"/>
  <c r="AH46" i="5"/>
  <c r="AI46" i="5"/>
  <c r="AJ46" i="5"/>
  <c r="AL46" i="5"/>
  <c r="AM46" i="5"/>
  <c r="AN46" i="5"/>
  <c r="F47" i="5"/>
  <c r="N47" i="5" s="1"/>
  <c r="G47" i="5"/>
  <c r="H47" i="5"/>
  <c r="I47" i="5"/>
  <c r="J47" i="5" s="1"/>
  <c r="K47" i="5"/>
  <c r="L47" i="5"/>
  <c r="M47" i="5"/>
  <c r="O47" i="5"/>
  <c r="P47" i="5"/>
  <c r="Q47" i="5"/>
  <c r="V47" i="5"/>
  <c r="W47" i="5"/>
  <c r="X47" i="5"/>
  <c r="Y47" i="5"/>
  <c r="Z47" i="5"/>
  <c r="AA47" i="5"/>
  <c r="AE47" i="5"/>
  <c r="AF47" i="5"/>
  <c r="AH47" i="5"/>
  <c r="AI47" i="5"/>
  <c r="AJ47" i="5"/>
  <c r="AL47" i="5"/>
  <c r="AM47" i="5"/>
  <c r="AN47" i="5"/>
  <c r="F48" i="5"/>
  <c r="N48" i="5" s="1"/>
  <c r="G48" i="5"/>
  <c r="H48" i="5"/>
  <c r="I48" i="5"/>
  <c r="J48" i="5" s="1"/>
  <c r="K48" i="5"/>
  <c r="L48" i="5"/>
  <c r="M48" i="5"/>
  <c r="O48" i="5"/>
  <c r="P48" i="5"/>
  <c r="Q48" i="5"/>
  <c r="V48" i="5"/>
  <c r="W48" i="5"/>
  <c r="X48" i="5"/>
  <c r="Y48" i="5"/>
  <c r="Z48" i="5"/>
  <c r="AA48" i="5"/>
  <c r="AE48" i="5"/>
  <c r="AF48" i="5"/>
  <c r="AH48" i="5"/>
  <c r="AI48" i="5"/>
  <c r="AJ48" i="5"/>
  <c r="AL48" i="5"/>
  <c r="AM48" i="5"/>
  <c r="AN48" i="5"/>
  <c r="F49" i="5"/>
  <c r="N49" i="5" s="1"/>
  <c r="G49" i="5"/>
  <c r="H49" i="5"/>
  <c r="I49" i="5"/>
  <c r="J49" i="5" s="1"/>
  <c r="K49" i="5"/>
  <c r="L49" i="5"/>
  <c r="M49" i="5"/>
  <c r="O49" i="5"/>
  <c r="P49" i="5"/>
  <c r="Q49" i="5"/>
  <c r="V49" i="5"/>
  <c r="W49" i="5"/>
  <c r="X49" i="5"/>
  <c r="Y49" i="5"/>
  <c r="Z49" i="5"/>
  <c r="AA49" i="5"/>
  <c r="AE49" i="5"/>
  <c r="AF49" i="5"/>
  <c r="AH49" i="5"/>
  <c r="AI49" i="5"/>
  <c r="AJ49" i="5"/>
  <c r="AM49" i="5"/>
  <c r="AN49" i="5"/>
  <c r="F50" i="5"/>
  <c r="N50" i="5" s="1"/>
  <c r="G50" i="5"/>
  <c r="H50" i="5"/>
  <c r="I50" i="5"/>
  <c r="J50" i="5" s="1"/>
  <c r="K50" i="5"/>
  <c r="L50" i="5"/>
  <c r="M50" i="5"/>
  <c r="O50" i="5"/>
  <c r="P50" i="5"/>
  <c r="Q50" i="5"/>
  <c r="V50" i="5"/>
  <c r="W50" i="5"/>
  <c r="X50" i="5"/>
  <c r="Y50" i="5"/>
  <c r="Z50" i="5"/>
  <c r="AA50" i="5"/>
  <c r="AE50" i="5"/>
  <c r="AF50" i="5"/>
  <c r="AH50" i="5"/>
  <c r="AI50" i="5"/>
  <c r="AJ50" i="5"/>
  <c r="AM50" i="5"/>
  <c r="AN50" i="5"/>
  <c r="F51" i="5"/>
  <c r="N51" i="5" s="1"/>
  <c r="G51" i="5"/>
  <c r="H51" i="5"/>
  <c r="I51" i="5"/>
  <c r="J51" i="5" s="1"/>
  <c r="K51" i="5"/>
  <c r="L51" i="5"/>
  <c r="M51" i="5"/>
  <c r="O51" i="5"/>
  <c r="P51" i="5"/>
  <c r="Q51" i="5"/>
  <c r="V51" i="5"/>
  <c r="W51" i="5"/>
  <c r="X51" i="5"/>
  <c r="Y51" i="5"/>
  <c r="Z51" i="5"/>
  <c r="AA51" i="5"/>
  <c r="AE51" i="5"/>
  <c r="AF51" i="5"/>
  <c r="AH51" i="5"/>
  <c r="AI51" i="5"/>
  <c r="AJ51" i="5"/>
  <c r="AL51" i="5"/>
  <c r="AM51" i="5"/>
  <c r="AN51" i="5"/>
  <c r="F52" i="5"/>
  <c r="N52" i="5" s="1"/>
  <c r="G52" i="5"/>
  <c r="H52" i="5"/>
  <c r="I52" i="5"/>
  <c r="J52" i="5" s="1"/>
  <c r="K52" i="5"/>
  <c r="L52" i="5"/>
  <c r="M52" i="5"/>
  <c r="O52" i="5"/>
  <c r="P52" i="5"/>
  <c r="Q52" i="5"/>
  <c r="V52" i="5"/>
  <c r="W52" i="5"/>
  <c r="X52" i="5"/>
  <c r="Y52" i="5"/>
  <c r="Z52" i="5"/>
  <c r="AA52" i="5"/>
  <c r="AF52" i="5"/>
  <c r="AH52" i="5"/>
  <c r="AI52" i="5"/>
  <c r="AJ52" i="5"/>
  <c r="AL52" i="5"/>
  <c r="AM52" i="5"/>
  <c r="AN52" i="5"/>
  <c r="F53" i="5"/>
  <c r="N53" i="5" s="1"/>
  <c r="G53" i="5"/>
  <c r="H53" i="5"/>
  <c r="I53" i="5"/>
  <c r="J53" i="5" s="1"/>
  <c r="K53" i="5"/>
  <c r="L53" i="5"/>
  <c r="M53" i="5"/>
  <c r="O53" i="5"/>
  <c r="P53" i="5"/>
  <c r="Q53" i="5"/>
  <c r="V53" i="5"/>
  <c r="W53" i="5"/>
  <c r="X53" i="5"/>
  <c r="Y53" i="5"/>
  <c r="Z53" i="5"/>
  <c r="AA53" i="5"/>
  <c r="AF53" i="5"/>
  <c r="AH53" i="5"/>
  <c r="AI53" i="5"/>
  <c r="AJ53" i="5"/>
  <c r="AL53" i="5"/>
  <c r="AM53" i="5"/>
  <c r="AN53" i="5"/>
  <c r="F54" i="5"/>
  <c r="G54" i="5"/>
  <c r="H54" i="5"/>
  <c r="I54" i="5"/>
  <c r="J54" i="5" s="1"/>
  <c r="K54" i="5"/>
  <c r="L54" i="5"/>
  <c r="M54" i="5"/>
  <c r="O54" i="5"/>
  <c r="P54" i="5"/>
  <c r="Q54" i="5"/>
  <c r="V54" i="5"/>
  <c r="W54" i="5"/>
  <c r="X54" i="5"/>
  <c r="Y54" i="5"/>
  <c r="Z54" i="5"/>
  <c r="AA54" i="5"/>
  <c r="AF54" i="5"/>
  <c r="AH54" i="5"/>
  <c r="AI54" i="5"/>
  <c r="AJ54" i="5"/>
  <c r="AL54" i="5"/>
  <c r="AM54" i="5"/>
  <c r="AN54" i="5"/>
  <c r="F55" i="5"/>
  <c r="G55" i="5"/>
  <c r="H55" i="5"/>
  <c r="I55" i="5"/>
  <c r="J55" i="5" s="1"/>
  <c r="K55" i="5"/>
  <c r="L55" i="5"/>
  <c r="M55" i="5"/>
  <c r="N55" i="5"/>
  <c r="O55" i="5"/>
  <c r="P55" i="5"/>
  <c r="Q55" i="5"/>
  <c r="V55" i="5"/>
  <c r="W55" i="5"/>
  <c r="X55" i="5"/>
  <c r="Y55" i="5"/>
  <c r="Z55" i="5"/>
  <c r="AA55" i="5"/>
  <c r="AE55" i="5"/>
  <c r="AF55" i="5"/>
  <c r="AH55" i="5"/>
  <c r="AI55" i="5"/>
  <c r="AJ55" i="5"/>
  <c r="AL55" i="5"/>
  <c r="AM55" i="5"/>
  <c r="AN55" i="5"/>
  <c r="F56" i="5"/>
  <c r="N56" i="5" s="1"/>
  <c r="G56" i="5"/>
  <c r="H56" i="5"/>
  <c r="I56" i="5"/>
  <c r="J56" i="5" s="1"/>
  <c r="K56" i="5"/>
  <c r="L56" i="5"/>
  <c r="M56" i="5"/>
  <c r="O56" i="5"/>
  <c r="P56" i="5"/>
  <c r="Q56" i="5"/>
  <c r="V56" i="5"/>
  <c r="W56" i="5"/>
  <c r="X56" i="5"/>
  <c r="Y56" i="5"/>
  <c r="Z56" i="5"/>
  <c r="AA56" i="5"/>
  <c r="AE56" i="5"/>
  <c r="AF56" i="5"/>
  <c r="AH56" i="5"/>
  <c r="AI56" i="5"/>
  <c r="AJ56" i="5"/>
  <c r="AL56" i="5"/>
  <c r="AM56" i="5"/>
  <c r="AN56" i="5"/>
  <c r="F57" i="5"/>
  <c r="G57" i="5"/>
  <c r="H57" i="5"/>
  <c r="I57" i="5"/>
  <c r="J57" i="5" s="1"/>
  <c r="K57" i="5"/>
  <c r="L57" i="5"/>
  <c r="M57" i="5"/>
  <c r="O57" i="5"/>
  <c r="P57" i="5"/>
  <c r="Q57" i="5"/>
  <c r="V57" i="5"/>
  <c r="W57" i="5"/>
  <c r="X57" i="5"/>
  <c r="Y57" i="5"/>
  <c r="Z57" i="5"/>
  <c r="AA57" i="5"/>
  <c r="AE57" i="5"/>
  <c r="AF57" i="5"/>
  <c r="AH57" i="5"/>
  <c r="AI57" i="5"/>
  <c r="AJ57" i="5"/>
  <c r="AL57" i="5"/>
  <c r="AM57" i="5"/>
  <c r="AN57" i="5"/>
  <c r="F58" i="5"/>
  <c r="N58" i="5" s="1"/>
  <c r="G58" i="5"/>
  <c r="H58" i="5"/>
  <c r="I58" i="5"/>
  <c r="J58" i="5" s="1"/>
  <c r="K58" i="5"/>
  <c r="L58" i="5"/>
  <c r="M58" i="5"/>
  <c r="O58" i="5"/>
  <c r="P58" i="5"/>
  <c r="Q58" i="5"/>
  <c r="V58" i="5"/>
  <c r="W58" i="5"/>
  <c r="X58" i="5"/>
  <c r="Y58" i="5"/>
  <c r="Z58" i="5"/>
  <c r="AA58" i="5"/>
  <c r="AE58" i="5"/>
  <c r="AF58" i="5"/>
  <c r="AH58" i="5"/>
  <c r="AI58" i="5"/>
  <c r="AJ58" i="5"/>
  <c r="AM58" i="5"/>
  <c r="AN58" i="5"/>
  <c r="F59" i="5"/>
  <c r="N59" i="5" s="1"/>
  <c r="G59" i="5"/>
  <c r="H59" i="5"/>
  <c r="I59" i="5"/>
  <c r="J59" i="5" s="1"/>
  <c r="K59" i="5"/>
  <c r="L59" i="5"/>
  <c r="M59" i="5"/>
  <c r="O59" i="5"/>
  <c r="P59" i="5"/>
  <c r="Q59" i="5"/>
  <c r="V59" i="5"/>
  <c r="W59" i="5"/>
  <c r="X59" i="5"/>
  <c r="Y59" i="5"/>
  <c r="Z59" i="5"/>
  <c r="AA59" i="5"/>
  <c r="AE59" i="5"/>
  <c r="AF59" i="5"/>
  <c r="AH59" i="5"/>
  <c r="AI59" i="5"/>
  <c r="AJ59" i="5"/>
  <c r="AL59" i="5"/>
  <c r="AM59" i="5"/>
  <c r="AN59" i="5"/>
  <c r="F61" i="5"/>
  <c r="N61" i="5" s="1"/>
  <c r="G61" i="5"/>
  <c r="H61" i="5"/>
  <c r="I61" i="5"/>
  <c r="J61" i="5" s="1"/>
  <c r="K61" i="5"/>
  <c r="L61" i="5"/>
  <c r="M61" i="5"/>
  <c r="O61" i="5"/>
  <c r="P61" i="5"/>
  <c r="Q61" i="5"/>
  <c r="V61" i="5"/>
  <c r="W61" i="5"/>
  <c r="X61" i="5"/>
  <c r="Y61" i="5"/>
  <c r="Z61" i="5"/>
  <c r="AA61" i="5"/>
  <c r="AF61" i="5"/>
  <c r="AH61" i="5"/>
  <c r="AI61" i="5"/>
  <c r="AJ61" i="5"/>
  <c r="AL61" i="5"/>
  <c r="AM61" i="5"/>
  <c r="AN61" i="5"/>
  <c r="F60" i="5"/>
  <c r="N60" i="5" s="1"/>
  <c r="G60" i="5"/>
  <c r="H60" i="5"/>
  <c r="I60" i="5"/>
  <c r="J60" i="5" s="1"/>
  <c r="K60" i="5"/>
  <c r="L60" i="5"/>
  <c r="M60" i="5"/>
  <c r="O60" i="5"/>
  <c r="P60" i="5"/>
  <c r="Q60" i="5"/>
  <c r="V60" i="5"/>
  <c r="W60" i="5"/>
  <c r="X60" i="5"/>
  <c r="Y60" i="5"/>
  <c r="Z60" i="5"/>
  <c r="AA60" i="5"/>
  <c r="AB60" i="5"/>
  <c r="AC60" i="5" s="1"/>
  <c r="AF60" i="5"/>
  <c r="AH60" i="5"/>
  <c r="AI60" i="5"/>
  <c r="AJ60" i="5"/>
  <c r="AL60" i="5"/>
  <c r="AM60" i="5"/>
  <c r="AN60" i="5"/>
  <c r="F62" i="5"/>
  <c r="N62" i="5" s="1"/>
  <c r="G62" i="5"/>
  <c r="H62" i="5"/>
  <c r="I62" i="5"/>
  <c r="J62" i="5" s="1"/>
  <c r="K62" i="5"/>
  <c r="L62" i="5"/>
  <c r="M62" i="5"/>
  <c r="O62" i="5"/>
  <c r="P62" i="5"/>
  <c r="Q62" i="5"/>
  <c r="V62" i="5"/>
  <c r="W62" i="5"/>
  <c r="X62" i="5"/>
  <c r="Y62" i="5"/>
  <c r="Z62" i="5"/>
  <c r="AA62" i="5"/>
  <c r="AE62" i="5"/>
  <c r="AH62" i="5"/>
  <c r="AI62" i="5"/>
  <c r="AJ62" i="5"/>
  <c r="AL62" i="5"/>
  <c r="AM62" i="5"/>
  <c r="AN62" i="5"/>
  <c r="F63" i="5"/>
  <c r="N63" i="5" s="1"/>
  <c r="G63" i="5"/>
  <c r="H63" i="5"/>
  <c r="I63" i="5"/>
  <c r="J63" i="5" s="1"/>
  <c r="K63" i="5"/>
  <c r="L63" i="5"/>
  <c r="M63" i="5"/>
  <c r="O63" i="5"/>
  <c r="P63" i="5"/>
  <c r="Q63" i="5"/>
  <c r="V63" i="5"/>
  <c r="W63" i="5"/>
  <c r="X63" i="5"/>
  <c r="Y63" i="5"/>
  <c r="Z63" i="5"/>
  <c r="AA63" i="5"/>
  <c r="AH63" i="5"/>
  <c r="AI63" i="5"/>
  <c r="AJ63" i="5"/>
  <c r="AL63" i="5"/>
  <c r="AM63" i="5"/>
  <c r="AN63" i="5"/>
  <c r="F64" i="5"/>
  <c r="G64" i="5"/>
  <c r="H64" i="5"/>
  <c r="I64" i="5"/>
  <c r="J64" i="5" s="1"/>
  <c r="K64" i="5"/>
  <c r="L64" i="5"/>
  <c r="M64" i="5"/>
  <c r="N64" i="5"/>
  <c r="O64" i="5"/>
  <c r="P64" i="5"/>
  <c r="Q64" i="5"/>
  <c r="V64" i="5"/>
  <c r="W64" i="5"/>
  <c r="X64" i="5"/>
  <c r="Y64" i="5"/>
  <c r="Z64" i="5"/>
  <c r="AA64" i="5"/>
  <c r="AH64" i="5"/>
  <c r="AI64" i="5"/>
  <c r="AJ64" i="5"/>
  <c r="AL64" i="5"/>
  <c r="AM64" i="5"/>
  <c r="AN64" i="5"/>
  <c r="F65" i="5"/>
  <c r="N65" i="5" s="1"/>
  <c r="G65" i="5"/>
  <c r="H65" i="5"/>
  <c r="I65" i="5"/>
  <c r="J65" i="5" s="1"/>
  <c r="K65" i="5"/>
  <c r="L65" i="5"/>
  <c r="M65" i="5"/>
  <c r="O65" i="5"/>
  <c r="P65" i="5"/>
  <c r="Q65" i="5"/>
  <c r="V65" i="5"/>
  <c r="W65" i="5"/>
  <c r="X65" i="5"/>
  <c r="Y65" i="5"/>
  <c r="Z65" i="5"/>
  <c r="AA65" i="5"/>
  <c r="AE65" i="5"/>
  <c r="AH65" i="5"/>
  <c r="AI65" i="5"/>
  <c r="AJ65" i="5"/>
  <c r="AM65" i="5"/>
  <c r="AN65" i="5"/>
  <c r="F66" i="5"/>
  <c r="N66" i="5" s="1"/>
  <c r="G66" i="5"/>
  <c r="H66" i="5"/>
  <c r="I66" i="5"/>
  <c r="J66" i="5" s="1"/>
  <c r="K66" i="5"/>
  <c r="L66" i="5"/>
  <c r="M66" i="5"/>
  <c r="O66" i="5"/>
  <c r="P66" i="5"/>
  <c r="Q66" i="5"/>
  <c r="V66" i="5"/>
  <c r="W66" i="5"/>
  <c r="X66" i="5"/>
  <c r="Y66" i="5"/>
  <c r="Z66" i="5"/>
  <c r="AA66" i="5"/>
  <c r="AE66" i="5"/>
  <c r="AH66" i="5"/>
  <c r="AI66" i="5"/>
  <c r="AJ66" i="5"/>
  <c r="AM66" i="5"/>
  <c r="AN66" i="5"/>
  <c r="F67" i="5"/>
  <c r="N67" i="5" s="1"/>
  <c r="G67" i="5"/>
  <c r="H67" i="5"/>
  <c r="I67" i="5"/>
  <c r="J67" i="5" s="1"/>
  <c r="K67" i="5"/>
  <c r="L67" i="5"/>
  <c r="M67" i="5"/>
  <c r="O67" i="5"/>
  <c r="P67" i="5"/>
  <c r="Q67" i="5"/>
  <c r="V67" i="5"/>
  <c r="W67" i="5"/>
  <c r="X67" i="5"/>
  <c r="Y67" i="5"/>
  <c r="Z67" i="5"/>
  <c r="AA67" i="5"/>
  <c r="AE67" i="5"/>
  <c r="AH67" i="5"/>
  <c r="AI67" i="5"/>
  <c r="AJ67" i="5"/>
  <c r="AL67" i="5"/>
  <c r="AM67" i="5"/>
  <c r="AN67" i="5"/>
  <c r="F68" i="5"/>
  <c r="N68" i="5" s="1"/>
  <c r="G68" i="5"/>
  <c r="H68" i="5"/>
  <c r="I68" i="5"/>
  <c r="J68" i="5" s="1"/>
  <c r="K68" i="5"/>
  <c r="L68" i="5"/>
  <c r="M68" i="5"/>
  <c r="O68" i="5"/>
  <c r="P68" i="5"/>
  <c r="Q68" i="5"/>
  <c r="V68" i="5"/>
  <c r="W68" i="5"/>
  <c r="X68" i="5"/>
  <c r="Y68" i="5"/>
  <c r="Z68" i="5"/>
  <c r="AA68" i="5"/>
  <c r="AH68" i="5"/>
  <c r="AI68" i="5"/>
  <c r="AJ68" i="5"/>
  <c r="AL68" i="5"/>
  <c r="AM68" i="5"/>
  <c r="AN68" i="5"/>
  <c r="F69" i="5"/>
  <c r="N69" i="5" s="1"/>
  <c r="G69" i="5"/>
  <c r="H69" i="5"/>
  <c r="I69" i="5"/>
  <c r="K69" i="5"/>
  <c r="L69" i="5"/>
  <c r="M69" i="5"/>
  <c r="O69" i="5"/>
  <c r="P69" i="5"/>
  <c r="Q69" i="5"/>
  <c r="V69" i="5"/>
  <c r="W69" i="5"/>
  <c r="X69" i="5"/>
  <c r="Y69" i="5"/>
  <c r="Z69" i="5"/>
  <c r="AA69" i="5"/>
  <c r="AE69" i="5"/>
  <c r="AH69" i="5"/>
  <c r="AI69" i="5"/>
  <c r="AJ69" i="5"/>
  <c r="AL69" i="5"/>
  <c r="AM69" i="5"/>
  <c r="AN69" i="5"/>
  <c r="F70" i="5"/>
  <c r="G70" i="5"/>
  <c r="H70" i="5"/>
  <c r="I70" i="5"/>
  <c r="J70" i="5" s="1"/>
  <c r="K70" i="5"/>
  <c r="L70" i="5"/>
  <c r="M70" i="5"/>
  <c r="N70" i="5"/>
  <c r="O70" i="5"/>
  <c r="P70" i="5"/>
  <c r="Q70" i="5"/>
  <c r="V70" i="5"/>
  <c r="W70" i="5"/>
  <c r="X70" i="5"/>
  <c r="Y70" i="5"/>
  <c r="Z70" i="5"/>
  <c r="AA70" i="5"/>
  <c r="AE70" i="5"/>
  <c r="AH70" i="5"/>
  <c r="AI70" i="5"/>
  <c r="AJ70" i="5"/>
  <c r="AL70" i="5"/>
  <c r="AM70" i="5"/>
  <c r="AN70" i="5"/>
  <c r="F71" i="5"/>
  <c r="N71" i="5" s="1"/>
  <c r="G71" i="5"/>
  <c r="H71" i="5"/>
  <c r="I71" i="5"/>
  <c r="J71" i="5" s="1"/>
  <c r="K71" i="5"/>
  <c r="L71" i="5"/>
  <c r="M71" i="5"/>
  <c r="O71" i="5"/>
  <c r="P71" i="5"/>
  <c r="Q71" i="5"/>
  <c r="V71" i="5"/>
  <c r="W71" i="5"/>
  <c r="X71" i="5"/>
  <c r="Y71" i="5"/>
  <c r="Z71" i="5"/>
  <c r="AA71" i="5"/>
  <c r="AH71" i="5"/>
  <c r="AI71" i="5"/>
  <c r="AJ71" i="5"/>
  <c r="AL71" i="5"/>
  <c r="AM71" i="5"/>
  <c r="AN71" i="5"/>
  <c r="F72" i="5"/>
  <c r="N72" i="5" s="1"/>
  <c r="G72" i="5"/>
  <c r="H72" i="5"/>
  <c r="I72" i="5"/>
  <c r="J72" i="5" s="1"/>
  <c r="K72" i="5"/>
  <c r="L72" i="5"/>
  <c r="M72" i="5"/>
  <c r="O72" i="5"/>
  <c r="P72" i="5"/>
  <c r="Q72" i="5"/>
  <c r="V72" i="5"/>
  <c r="W72" i="5"/>
  <c r="X72" i="5"/>
  <c r="Y72" i="5"/>
  <c r="Z72" i="5"/>
  <c r="AA72" i="5"/>
  <c r="AE72" i="5"/>
  <c r="AH72" i="5"/>
  <c r="AI72" i="5"/>
  <c r="AJ72" i="5"/>
  <c r="AM72" i="5"/>
  <c r="AN72" i="5"/>
  <c r="F73" i="5"/>
  <c r="N73" i="5" s="1"/>
  <c r="G73" i="5"/>
  <c r="H73" i="5"/>
  <c r="I73" i="5"/>
  <c r="J73" i="5" s="1"/>
  <c r="K73" i="5"/>
  <c r="L73" i="5"/>
  <c r="M73" i="5"/>
  <c r="O73" i="5"/>
  <c r="P73" i="5"/>
  <c r="Q73" i="5"/>
  <c r="V73" i="5"/>
  <c r="W73" i="5"/>
  <c r="X73" i="5"/>
  <c r="Y73" i="5"/>
  <c r="Z73" i="5"/>
  <c r="AA73" i="5"/>
  <c r="AH73" i="5"/>
  <c r="AI73" i="5"/>
  <c r="AJ73" i="5"/>
  <c r="AL73" i="5"/>
  <c r="AM73" i="5"/>
  <c r="AN73" i="5"/>
  <c r="F74" i="5"/>
  <c r="N74" i="5" s="1"/>
  <c r="G74" i="5"/>
  <c r="H74" i="5"/>
  <c r="I74" i="5"/>
  <c r="J74" i="5" s="1"/>
  <c r="K74" i="5"/>
  <c r="L74" i="5"/>
  <c r="M74" i="5"/>
  <c r="O74" i="5"/>
  <c r="P74" i="5"/>
  <c r="Q74" i="5"/>
  <c r="V74" i="5"/>
  <c r="W74" i="5"/>
  <c r="X74" i="5"/>
  <c r="Y74" i="5"/>
  <c r="Z74" i="5"/>
  <c r="AA74" i="5"/>
  <c r="AE74" i="5"/>
  <c r="AH74" i="5"/>
  <c r="AI74" i="5"/>
  <c r="AJ74" i="5"/>
  <c r="AB74" i="5"/>
  <c r="AC74" i="5" s="1"/>
  <c r="AM74" i="5"/>
  <c r="AN74" i="5"/>
  <c r="F75" i="5"/>
  <c r="N75" i="5" s="1"/>
  <c r="G75" i="5"/>
  <c r="H75" i="5"/>
  <c r="I75" i="5"/>
  <c r="J75" i="5" s="1"/>
  <c r="K75" i="5"/>
  <c r="L75" i="5"/>
  <c r="M75" i="5"/>
  <c r="O75" i="5"/>
  <c r="P75" i="5"/>
  <c r="Q75" i="5"/>
  <c r="V75" i="5"/>
  <c r="W75" i="5"/>
  <c r="X75" i="5"/>
  <c r="Y75" i="5"/>
  <c r="Z75" i="5"/>
  <c r="AA75" i="5"/>
  <c r="AE75" i="5"/>
  <c r="AH75" i="5"/>
  <c r="AI75" i="5"/>
  <c r="AJ75" i="5"/>
  <c r="AL75" i="5"/>
  <c r="AM75" i="5"/>
  <c r="AN75" i="5"/>
  <c r="F76" i="5"/>
  <c r="N76" i="5" s="1"/>
  <c r="G76" i="5"/>
  <c r="H76" i="5"/>
  <c r="I76" i="5"/>
  <c r="J76" i="5" s="1"/>
  <c r="K76" i="5"/>
  <c r="L76" i="5"/>
  <c r="M76" i="5"/>
  <c r="O76" i="5"/>
  <c r="P76" i="5"/>
  <c r="Q76" i="5"/>
  <c r="V76" i="5"/>
  <c r="W76" i="5"/>
  <c r="X76" i="5"/>
  <c r="Y76" i="5"/>
  <c r="Z76" i="5"/>
  <c r="AA76" i="5"/>
  <c r="AH76" i="5"/>
  <c r="AI76" i="5"/>
  <c r="AJ76" i="5"/>
  <c r="AL76" i="5"/>
  <c r="AM76" i="5"/>
  <c r="AN76" i="5"/>
  <c r="F77" i="5"/>
  <c r="N77" i="5" s="1"/>
  <c r="G77" i="5"/>
  <c r="H77" i="5"/>
  <c r="I77" i="5"/>
  <c r="J77" i="5" s="1"/>
  <c r="K77" i="5"/>
  <c r="L77" i="5"/>
  <c r="M77" i="5"/>
  <c r="O77" i="5"/>
  <c r="P77" i="5"/>
  <c r="Q77" i="5"/>
  <c r="V77" i="5"/>
  <c r="W77" i="5"/>
  <c r="X77" i="5"/>
  <c r="Y77" i="5"/>
  <c r="Z77" i="5"/>
  <c r="AA77" i="5"/>
  <c r="AE77" i="5"/>
  <c r="AH77" i="5"/>
  <c r="AI77" i="5"/>
  <c r="AJ77" i="5"/>
  <c r="AM77" i="5"/>
  <c r="AN77" i="5"/>
  <c r="F78" i="5"/>
  <c r="N78" i="5" s="1"/>
  <c r="G78" i="5"/>
  <c r="H78" i="5"/>
  <c r="I78" i="5"/>
  <c r="J78" i="5" s="1"/>
  <c r="K78" i="5"/>
  <c r="L78" i="5"/>
  <c r="M78" i="5"/>
  <c r="O78" i="5"/>
  <c r="P78" i="5"/>
  <c r="Q78" i="5"/>
  <c r="V78" i="5"/>
  <c r="W78" i="5"/>
  <c r="X78" i="5"/>
  <c r="Y78" i="5"/>
  <c r="Z78" i="5"/>
  <c r="AA78" i="5"/>
  <c r="AE78" i="5"/>
  <c r="AH78" i="5"/>
  <c r="AI78" i="5"/>
  <c r="AJ78" i="5"/>
  <c r="AL78" i="5"/>
  <c r="AM78" i="5"/>
  <c r="AN78" i="5"/>
  <c r="F79" i="5"/>
  <c r="D79" i="5" s="1"/>
  <c r="G79" i="5"/>
  <c r="H79" i="5"/>
  <c r="I79" i="5"/>
  <c r="J79" i="5" s="1"/>
  <c r="K79" i="5"/>
  <c r="L79" i="5"/>
  <c r="M79" i="5"/>
  <c r="O79" i="5"/>
  <c r="P79" i="5"/>
  <c r="Q79" i="5"/>
  <c r="V79" i="5"/>
  <c r="W79" i="5"/>
  <c r="X79" i="5"/>
  <c r="Y79" i="5"/>
  <c r="Z79" i="5"/>
  <c r="AA79" i="5"/>
  <c r="AE79" i="5"/>
  <c r="AH79" i="5"/>
  <c r="AI79" i="5"/>
  <c r="AJ79" i="5"/>
  <c r="AL79" i="5"/>
  <c r="AM79" i="5"/>
  <c r="AN79" i="5"/>
  <c r="F80" i="5"/>
  <c r="N80" i="5" s="1"/>
  <c r="G80" i="5"/>
  <c r="H80" i="5"/>
  <c r="I80" i="5"/>
  <c r="J80" i="5" s="1"/>
  <c r="K80" i="5"/>
  <c r="L80" i="5"/>
  <c r="M80" i="5"/>
  <c r="O80" i="5"/>
  <c r="P80" i="5"/>
  <c r="Q80" i="5"/>
  <c r="V80" i="5"/>
  <c r="W80" i="5"/>
  <c r="X80" i="5"/>
  <c r="Y80" i="5"/>
  <c r="Z80" i="5"/>
  <c r="AA80" i="5"/>
  <c r="AE80" i="5"/>
  <c r="AH80" i="5"/>
  <c r="AI80" i="5"/>
  <c r="AJ80" i="5"/>
  <c r="AM80" i="5"/>
  <c r="AN80" i="5"/>
  <c r="F81" i="5"/>
  <c r="G81" i="5"/>
  <c r="H81" i="5"/>
  <c r="I81" i="5"/>
  <c r="J81" i="5" s="1"/>
  <c r="K81" i="5"/>
  <c r="L81" i="5"/>
  <c r="M81" i="5"/>
  <c r="O81" i="5"/>
  <c r="P81" i="5"/>
  <c r="Q81" i="5"/>
  <c r="V81" i="5"/>
  <c r="W81" i="5"/>
  <c r="X81" i="5"/>
  <c r="Y81" i="5"/>
  <c r="Z81" i="5"/>
  <c r="AA81" i="5"/>
  <c r="AB81" i="5"/>
  <c r="AC81" i="5" s="1"/>
  <c r="AH81" i="5"/>
  <c r="AI81" i="5"/>
  <c r="AJ81" i="5"/>
  <c r="AL81" i="5"/>
  <c r="AM81" i="5"/>
  <c r="AN81" i="5"/>
  <c r="F82" i="5"/>
  <c r="G82" i="5"/>
  <c r="H82" i="5"/>
  <c r="I82" i="5"/>
  <c r="J82" i="5" s="1"/>
  <c r="K82" i="5"/>
  <c r="L82" i="5"/>
  <c r="M82" i="5"/>
  <c r="N82" i="5"/>
  <c r="O82" i="5"/>
  <c r="P82" i="5"/>
  <c r="Q82" i="5"/>
  <c r="V82" i="5"/>
  <c r="W82" i="5"/>
  <c r="X82" i="5"/>
  <c r="Y82" i="5"/>
  <c r="Z82" i="5"/>
  <c r="AA82" i="5"/>
  <c r="AE82" i="5"/>
  <c r="AH82" i="5"/>
  <c r="AI82" i="5"/>
  <c r="AJ82" i="5"/>
  <c r="AM82" i="5"/>
  <c r="AN82" i="5"/>
  <c r="F83" i="5"/>
  <c r="N83" i="5" s="1"/>
  <c r="G83" i="5"/>
  <c r="H83" i="5"/>
  <c r="I83" i="5"/>
  <c r="J83" i="5" s="1"/>
  <c r="K83" i="5"/>
  <c r="L83" i="5"/>
  <c r="M83" i="5"/>
  <c r="O83" i="5"/>
  <c r="P83" i="5"/>
  <c r="Q83" i="5"/>
  <c r="V83" i="5"/>
  <c r="W83" i="5"/>
  <c r="X83" i="5"/>
  <c r="Y83" i="5"/>
  <c r="Z83" i="5"/>
  <c r="AA83" i="5"/>
  <c r="AE83" i="5"/>
  <c r="AH83" i="5"/>
  <c r="AI83" i="5"/>
  <c r="AJ83" i="5"/>
  <c r="AL83" i="5"/>
  <c r="AM83" i="5"/>
  <c r="AN83" i="5"/>
  <c r="F84" i="5"/>
  <c r="N84" i="5" s="1"/>
  <c r="G84" i="5"/>
  <c r="H84" i="5"/>
  <c r="I84" i="5"/>
  <c r="J84" i="5" s="1"/>
  <c r="K84" i="5"/>
  <c r="L84" i="5"/>
  <c r="M84" i="5"/>
  <c r="O84" i="5"/>
  <c r="P84" i="5"/>
  <c r="Q84" i="5"/>
  <c r="V84" i="5"/>
  <c r="W84" i="5"/>
  <c r="X84" i="5"/>
  <c r="Y84" i="5"/>
  <c r="Z84" i="5"/>
  <c r="AA84" i="5"/>
  <c r="AH84" i="5"/>
  <c r="AI84" i="5"/>
  <c r="AJ84" i="5"/>
  <c r="AL84" i="5"/>
  <c r="AM84" i="5"/>
  <c r="AN84" i="5"/>
  <c r="F85" i="5"/>
  <c r="N85" i="5" s="1"/>
  <c r="G85" i="5"/>
  <c r="H85" i="5"/>
  <c r="I85" i="5"/>
  <c r="J85" i="5" s="1"/>
  <c r="K85" i="5"/>
  <c r="L85" i="5"/>
  <c r="M85" i="5"/>
  <c r="O85" i="5"/>
  <c r="P85" i="5"/>
  <c r="Q85" i="5"/>
  <c r="V85" i="5"/>
  <c r="W85" i="5"/>
  <c r="X85" i="5"/>
  <c r="Y85" i="5"/>
  <c r="Z85" i="5"/>
  <c r="AA85" i="5"/>
  <c r="AE85" i="5"/>
  <c r="AH85" i="5"/>
  <c r="AI85" i="5"/>
  <c r="AJ85" i="5"/>
  <c r="AM85" i="5"/>
  <c r="AN85" i="5"/>
  <c r="F86" i="5"/>
  <c r="N86" i="5" s="1"/>
  <c r="G86" i="5"/>
  <c r="H86" i="5"/>
  <c r="I86" i="5"/>
  <c r="J86" i="5" s="1"/>
  <c r="K86" i="5"/>
  <c r="L86" i="5"/>
  <c r="M86" i="5"/>
  <c r="O86" i="5"/>
  <c r="P86" i="5"/>
  <c r="Q86" i="5"/>
  <c r="V86" i="5"/>
  <c r="W86" i="5"/>
  <c r="X86" i="5"/>
  <c r="Y86" i="5"/>
  <c r="Z86" i="5"/>
  <c r="AA86" i="5"/>
  <c r="AE86" i="5"/>
  <c r="AH86" i="5"/>
  <c r="AI86" i="5"/>
  <c r="AJ86" i="5"/>
  <c r="AL86" i="5"/>
  <c r="AM86" i="5"/>
  <c r="AN86" i="5"/>
  <c r="F87" i="5"/>
  <c r="G87" i="5"/>
  <c r="H87" i="5"/>
  <c r="I87" i="5"/>
  <c r="J87" i="5" s="1"/>
  <c r="K87" i="5"/>
  <c r="L87" i="5"/>
  <c r="M87" i="5"/>
  <c r="O87" i="5"/>
  <c r="P87" i="5"/>
  <c r="Q87" i="5"/>
  <c r="V87" i="5"/>
  <c r="W87" i="5"/>
  <c r="X87" i="5"/>
  <c r="Y87" i="5"/>
  <c r="Z87" i="5"/>
  <c r="AA87" i="5"/>
  <c r="AB87" i="5"/>
  <c r="AC87" i="5" s="1"/>
  <c r="AH87" i="5"/>
  <c r="AI87" i="5"/>
  <c r="AJ87" i="5"/>
  <c r="AL87" i="5"/>
  <c r="AM87" i="5"/>
  <c r="AN87" i="5"/>
  <c r="F88" i="5"/>
  <c r="N88" i="5" s="1"/>
  <c r="G88" i="5"/>
  <c r="H88" i="5"/>
  <c r="I88" i="5"/>
  <c r="J88" i="5" s="1"/>
  <c r="K88" i="5"/>
  <c r="L88" i="5"/>
  <c r="M88" i="5"/>
  <c r="O88" i="5"/>
  <c r="P88" i="5"/>
  <c r="Q88" i="5"/>
  <c r="V88" i="5"/>
  <c r="W88" i="5"/>
  <c r="X88" i="5"/>
  <c r="Y88" i="5"/>
  <c r="Z88" i="5"/>
  <c r="AA88" i="5"/>
  <c r="AE88" i="5"/>
  <c r="AH88" i="5"/>
  <c r="AI88" i="5"/>
  <c r="AJ88" i="5"/>
  <c r="AM88" i="5"/>
  <c r="AN88" i="5"/>
  <c r="F89" i="5"/>
  <c r="G89" i="5"/>
  <c r="H89" i="5"/>
  <c r="I89" i="5"/>
  <c r="J89" i="5" s="1"/>
  <c r="K89" i="5"/>
  <c r="L89" i="5"/>
  <c r="M89" i="5"/>
  <c r="O89" i="5"/>
  <c r="P89" i="5"/>
  <c r="Q89" i="5"/>
  <c r="V89" i="5"/>
  <c r="W89" i="5"/>
  <c r="X89" i="5"/>
  <c r="Y89" i="5"/>
  <c r="Z89" i="5"/>
  <c r="AA89" i="5"/>
  <c r="AH89" i="5"/>
  <c r="AI89" i="5"/>
  <c r="AJ89" i="5"/>
  <c r="AL89" i="5"/>
  <c r="AM89" i="5"/>
  <c r="AN89" i="5"/>
  <c r="F90" i="5"/>
  <c r="N90" i="5" s="1"/>
  <c r="G90" i="5"/>
  <c r="H90" i="5"/>
  <c r="I90" i="5"/>
  <c r="J90" i="5" s="1"/>
  <c r="K90" i="5"/>
  <c r="L90" i="5"/>
  <c r="M90" i="5"/>
  <c r="O90" i="5"/>
  <c r="P90" i="5"/>
  <c r="Q90" i="5"/>
  <c r="V90" i="5"/>
  <c r="W90" i="5"/>
  <c r="X90" i="5"/>
  <c r="Y90" i="5"/>
  <c r="Z90" i="5"/>
  <c r="AA90" i="5"/>
  <c r="AE90" i="5"/>
  <c r="AH90" i="5"/>
  <c r="AI90" i="5"/>
  <c r="AJ90" i="5"/>
  <c r="AM90" i="5"/>
  <c r="AN90" i="5"/>
  <c r="F91" i="5"/>
  <c r="N91" i="5" s="1"/>
  <c r="G91" i="5"/>
  <c r="H91" i="5"/>
  <c r="I91" i="5"/>
  <c r="J91" i="5" s="1"/>
  <c r="K91" i="5"/>
  <c r="L91" i="5"/>
  <c r="M91" i="5"/>
  <c r="O91" i="5"/>
  <c r="P91" i="5"/>
  <c r="Q91" i="5"/>
  <c r="V91" i="5"/>
  <c r="W91" i="5"/>
  <c r="X91" i="5"/>
  <c r="Y91" i="5"/>
  <c r="Z91" i="5"/>
  <c r="AA91" i="5"/>
  <c r="AE91" i="5"/>
  <c r="AH91" i="5"/>
  <c r="AI91" i="5"/>
  <c r="AJ91" i="5"/>
  <c r="AM91" i="5"/>
  <c r="AN91" i="5"/>
  <c r="F92" i="5"/>
  <c r="N92" i="5" s="1"/>
  <c r="G92" i="5"/>
  <c r="H92" i="5"/>
  <c r="I92" i="5"/>
  <c r="J92" i="5" s="1"/>
  <c r="K92" i="5"/>
  <c r="L92" i="5"/>
  <c r="M92" i="5"/>
  <c r="O92" i="5"/>
  <c r="P92" i="5"/>
  <c r="Q92" i="5"/>
  <c r="V92" i="5"/>
  <c r="W92" i="5"/>
  <c r="X92" i="5"/>
  <c r="Y92" i="5"/>
  <c r="Z92" i="5"/>
  <c r="AA92" i="5"/>
  <c r="AH92" i="5"/>
  <c r="AI92" i="5"/>
  <c r="AJ92" i="5"/>
  <c r="AL92" i="5"/>
  <c r="AM92" i="5"/>
  <c r="AN92" i="5"/>
  <c r="F93" i="5"/>
  <c r="N93" i="5" s="1"/>
  <c r="G93" i="5"/>
  <c r="H93" i="5"/>
  <c r="I93" i="5"/>
  <c r="J93" i="5" s="1"/>
  <c r="K93" i="5"/>
  <c r="L93" i="5"/>
  <c r="M93" i="5"/>
  <c r="O93" i="5"/>
  <c r="P93" i="5"/>
  <c r="Q93" i="5"/>
  <c r="V93" i="5"/>
  <c r="W93" i="5"/>
  <c r="X93" i="5"/>
  <c r="Y93" i="5"/>
  <c r="Z93" i="5"/>
  <c r="AA93" i="5"/>
  <c r="AE93" i="5"/>
  <c r="AH93" i="5"/>
  <c r="AI93" i="5"/>
  <c r="AJ93" i="5"/>
  <c r="AM93" i="5"/>
  <c r="AN93" i="5"/>
  <c r="F94" i="5"/>
  <c r="G94" i="5"/>
  <c r="H94" i="5"/>
  <c r="I94" i="5"/>
  <c r="J94" i="5" s="1"/>
  <c r="K94" i="5"/>
  <c r="L94" i="5"/>
  <c r="M94" i="5"/>
  <c r="O94" i="5"/>
  <c r="P94" i="5"/>
  <c r="Q94" i="5"/>
  <c r="V94" i="5"/>
  <c r="W94" i="5"/>
  <c r="X94" i="5"/>
  <c r="Y94" i="5"/>
  <c r="Z94" i="5"/>
  <c r="AA94" i="5"/>
  <c r="AE94" i="5"/>
  <c r="AH94" i="5"/>
  <c r="AI94" i="5"/>
  <c r="AJ94" i="5"/>
  <c r="AL94" i="5"/>
  <c r="AM94" i="5"/>
  <c r="AN94" i="5"/>
  <c r="F95" i="5"/>
  <c r="G95" i="5"/>
  <c r="H95" i="5"/>
  <c r="I95" i="5"/>
  <c r="J95" i="5" s="1"/>
  <c r="K95" i="5"/>
  <c r="L95" i="5"/>
  <c r="M95" i="5"/>
  <c r="N95" i="5"/>
  <c r="O95" i="5"/>
  <c r="P95" i="5"/>
  <c r="Q95" i="5"/>
  <c r="V95" i="5"/>
  <c r="W95" i="5"/>
  <c r="X95" i="5"/>
  <c r="Y95" i="5"/>
  <c r="Z95" i="5"/>
  <c r="AA95" i="5"/>
  <c r="AE95" i="5"/>
  <c r="AH95" i="5"/>
  <c r="AI95" i="5"/>
  <c r="AJ95" i="5"/>
  <c r="AL95" i="5"/>
  <c r="AM95" i="5"/>
  <c r="AN95" i="5"/>
  <c r="F97" i="5"/>
  <c r="G97" i="5"/>
  <c r="H97" i="5"/>
  <c r="I97" i="5"/>
  <c r="J97" i="5" s="1"/>
  <c r="K97" i="5"/>
  <c r="L97" i="5"/>
  <c r="M97" i="5"/>
  <c r="N97" i="5"/>
  <c r="O97" i="5"/>
  <c r="P97" i="5"/>
  <c r="Q97" i="5"/>
  <c r="V97" i="5"/>
  <c r="W97" i="5"/>
  <c r="X97" i="5"/>
  <c r="Y97" i="5"/>
  <c r="Z97" i="5"/>
  <c r="AA97" i="5"/>
  <c r="AE97" i="5"/>
  <c r="AH97" i="5"/>
  <c r="AI97" i="5"/>
  <c r="AJ97" i="5"/>
  <c r="AM97" i="5"/>
  <c r="AN97" i="5"/>
  <c r="F96" i="5"/>
  <c r="G96" i="5"/>
  <c r="H96" i="5"/>
  <c r="I96" i="5"/>
  <c r="J96" i="5" s="1"/>
  <c r="K96" i="5"/>
  <c r="L96" i="5"/>
  <c r="M96" i="5"/>
  <c r="O96" i="5"/>
  <c r="P96" i="5"/>
  <c r="Q96" i="5"/>
  <c r="V96" i="5"/>
  <c r="W96" i="5"/>
  <c r="X96" i="5"/>
  <c r="Y96" i="5"/>
  <c r="Z96" i="5"/>
  <c r="AA96" i="5"/>
  <c r="AE96" i="5"/>
  <c r="AH96" i="5"/>
  <c r="AI96" i="5"/>
  <c r="AJ96" i="5"/>
  <c r="AL96" i="5"/>
  <c r="AM96" i="5"/>
  <c r="AN96" i="5"/>
  <c r="F98" i="5"/>
  <c r="G98" i="5"/>
  <c r="H98" i="5"/>
  <c r="I98" i="5"/>
  <c r="J98" i="5" s="1"/>
  <c r="K98" i="5"/>
  <c r="L98" i="5"/>
  <c r="M98" i="5"/>
  <c r="N98" i="5"/>
  <c r="O98" i="5"/>
  <c r="P98" i="5"/>
  <c r="Q98" i="5"/>
  <c r="V98" i="5"/>
  <c r="W98" i="5"/>
  <c r="X98" i="5"/>
  <c r="Y98" i="5"/>
  <c r="Z98" i="5"/>
  <c r="AA98" i="5"/>
  <c r="AE98" i="5"/>
  <c r="AH98" i="5"/>
  <c r="AI98" i="5"/>
  <c r="AJ98" i="5"/>
  <c r="AM98" i="5"/>
  <c r="AN98" i="5"/>
  <c r="F99" i="5"/>
  <c r="G99" i="5"/>
  <c r="H99" i="5"/>
  <c r="I99" i="5"/>
  <c r="J99" i="5" s="1"/>
  <c r="K99" i="5"/>
  <c r="L99" i="5"/>
  <c r="M99" i="5"/>
  <c r="O99" i="5"/>
  <c r="P99" i="5"/>
  <c r="Q99" i="5"/>
  <c r="V99" i="5"/>
  <c r="W99" i="5"/>
  <c r="X99" i="5"/>
  <c r="Y99" i="5"/>
  <c r="Z99" i="5"/>
  <c r="AA99" i="5"/>
  <c r="AH99" i="5"/>
  <c r="AI99" i="5"/>
  <c r="AJ99" i="5"/>
  <c r="AL99" i="5"/>
  <c r="AM99" i="5"/>
  <c r="AN99" i="5"/>
  <c r="F100" i="5"/>
  <c r="N100" i="5" s="1"/>
  <c r="G100" i="5"/>
  <c r="H100" i="5"/>
  <c r="I100" i="5"/>
  <c r="J100" i="5" s="1"/>
  <c r="K100" i="5"/>
  <c r="L100" i="5"/>
  <c r="M100" i="5"/>
  <c r="O100" i="5"/>
  <c r="P100" i="5"/>
  <c r="Q100" i="5"/>
  <c r="V100" i="5"/>
  <c r="W100" i="5"/>
  <c r="X100" i="5"/>
  <c r="Y100" i="5"/>
  <c r="Z100" i="5"/>
  <c r="AA100" i="5"/>
  <c r="AH100" i="5"/>
  <c r="AI100" i="5"/>
  <c r="AJ100" i="5"/>
  <c r="AL100" i="5"/>
  <c r="AM100" i="5"/>
  <c r="AN100" i="5"/>
  <c r="F102" i="5"/>
  <c r="N102" i="5" s="1"/>
  <c r="G102" i="5"/>
  <c r="H102" i="5"/>
  <c r="I102" i="5"/>
  <c r="J102" i="5" s="1"/>
  <c r="K102" i="5"/>
  <c r="L102" i="5"/>
  <c r="M102" i="5"/>
  <c r="O102" i="5"/>
  <c r="P102" i="5"/>
  <c r="Q102" i="5"/>
  <c r="V102" i="5"/>
  <c r="W102" i="5"/>
  <c r="X102" i="5"/>
  <c r="Y102" i="5"/>
  <c r="Z102" i="5"/>
  <c r="AA102" i="5"/>
  <c r="AE102" i="5"/>
  <c r="AH102" i="5"/>
  <c r="AI102" i="5"/>
  <c r="AJ102" i="5"/>
  <c r="AL102" i="5"/>
  <c r="AM102" i="5"/>
  <c r="AN102" i="5"/>
  <c r="F101" i="5"/>
  <c r="N101" i="5" s="1"/>
  <c r="G101" i="5"/>
  <c r="H101" i="5"/>
  <c r="I101" i="5"/>
  <c r="J101" i="5" s="1"/>
  <c r="K101" i="5"/>
  <c r="L101" i="5"/>
  <c r="M101" i="5"/>
  <c r="O101" i="5"/>
  <c r="P101" i="5"/>
  <c r="Q101" i="5"/>
  <c r="V101" i="5"/>
  <c r="W101" i="5"/>
  <c r="X101" i="5"/>
  <c r="Y101" i="5"/>
  <c r="Z101" i="5"/>
  <c r="AA101" i="5"/>
  <c r="AE101" i="5"/>
  <c r="AH101" i="5"/>
  <c r="AI101" i="5"/>
  <c r="AJ101" i="5"/>
  <c r="AL101" i="5"/>
  <c r="AM101" i="5"/>
  <c r="AN101" i="5"/>
  <c r="F10" i="6"/>
  <c r="G10" i="6"/>
  <c r="H10" i="6"/>
  <c r="I10" i="6"/>
  <c r="J10" i="6" s="1"/>
  <c r="K10" i="6"/>
  <c r="L10" i="6"/>
  <c r="M10" i="6"/>
  <c r="O10" i="6"/>
  <c r="R10" i="6" s="1"/>
  <c r="P10" i="6"/>
  <c r="Q10" i="6"/>
  <c r="V10" i="6"/>
  <c r="W10" i="6"/>
  <c r="X10" i="6"/>
  <c r="Y10" i="6"/>
  <c r="AA10" i="6"/>
  <c r="AD10" i="6"/>
  <c r="AB10" i="6" s="1"/>
  <c r="AC10" i="6" s="1"/>
  <c r="AH10" i="6"/>
  <c r="AI10" i="6"/>
  <c r="AJ10" i="6"/>
  <c r="AK10" i="6"/>
  <c r="AL10" i="6" s="1"/>
  <c r="AM10" i="6"/>
  <c r="AN10" i="6"/>
  <c r="F11" i="6"/>
  <c r="G11" i="6"/>
  <c r="H11" i="6"/>
  <c r="I11" i="6"/>
  <c r="J11" i="6" s="1"/>
  <c r="K11" i="6"/>
  <c r="L11" i="6"/>
  <c r="M11" i="6"/>
  <c r="O11" i="6"/>
  <c r="P11" i="6"/>
  <c r="Q11" i="6"/>
  <c r="V11" i="6"/>
  <c r="W11" i="6"/>
  <c r="X11" i="6"/>
  <c r="Y11" i="6"/>
  <c r="AA11" i="6"/>
  <c r="AD11" i="6"/>
  <c r="AH11" i="6"/>
  <c r="AI11" i="6"/>
  <c r="AJ11" i="6"/>
  <c r="AK11" i="6"/>
  <c r="AL11" i="6" s="1"/>
  <c r="AM11" i="6"/>
  <c r="AN11" i="6"/>
  <c r="F12" i="6"/>
  <c r="G12" i="6"/>
  <c r="H12" i="6"/>
  <c r="I12" i="6"/>
  <c r="J12" i="6" s="1"/>
  <c r="K12" i="6"/>
  <c r="L12" i="6"/>
  <c r="M12" i="6"/>
  <c r="O12" i="6"/>
  <c r="P12" i="6"/>
  <c r="Q12" i="6"/>
  <c r="V12" i="6"/>
  <c r="W12" i="6"/>
  <c r="X12" i="6"/>
  <c r="Y12" i="6"/>
  <c r="AA12" i="6"/>
  <c r="AD12" i="6"/>
  <c r="AH12" i="6"/>
  <c r="AI12" i="6"/>
  <c r="AJ12" i="6"/>
  <c r="AK12" i="6"/>
  <c r="AL12" i="6" s="1"/>
  <c r="AM12" i="6"/>
  <c r="AN12" i="6"/>
  <c r="F13" i="6"/>
  <c r="G13" i="6"/>
  <c r="H13" i="6"/>
  <c r="I13" i="6"/>
  <c r="J13" i="6" s="1"/>
  <c r="K13" i="6"/>
  <c r="L13" i="6"/>
  <c r="M13" i="6"/>
  <c r="O13" i="6"/>
  <c r="P13" i="6"/>
  <c r="Q13" i="6"/>
  <c r="V13" i="6"/>
  <c r="W13" i="6"/>
  <c r="X13" i="6"/>
  <c r="Y13" i="6"/>
  <c r="AA13" i="6"/>
  <c r="AD13" i="6"/>
  <c r="AH13" i="6"/>
  <c r="AI13" i="6"/>
  <c r="AJ13" i="6"/>
  <c r="AK13" i="6"/>
  <c r="AL13" i="6"/>
  <c r="AM13" i="6"/>
  <c r="AN13" i="6"/>
  <c r="F14" i="6"/>
  <c r="N14" i="6" s="1"/>
  <c r="G14" i="6"/>
  <c r="H14" i="6"/>
  <c r="I14" i="6"/>
  <c r="J14" i="6" s="1"/>
  <c r="K14" i="6"/>
  <c r="L14" i="6"/>
  <c r="M14" i="6"/>
  <c r="O14" i="6"/>
  <c r="P14" i="6"/>
  <c r="Q14" i="6"/>
  <c r="V14" i="6"/>
  <c r="W14" i="6"/>
  <c r="X14" i="6"/>
  <c r="Y14" i="6"/>
  <c r="AA14" i="6"/>
  <c r="AD14" i="6"/>
  <c r="AH14" i="6"/>
  <c r="AI14" i="6"/>
  <c r="AJ14" i="6"/>
  <c r="AK14" i="6"/>
  <c r="AL14" i="6"/>
  <c r="AM14" i="6"/>
  <c r="AN14" i="6"/>
  <c r="F15" i="6"/>
  <c r="N15" i="6" s="1"/>
  <c r="G15" i="6"/>
  <c r="H15" i="6"/>
  <c r="I15" i="6"/>
  <c r="J15" i="6" s="1"/>
  <c r="K15" i="6"/>
  <c r="L15" i="6"/>
  <c r="M15" i="6"/>
  <c r="O15" i="6"/>
  <c r="P15" i="6"/>
  <c r="Q15" i="6"/>
  <c r="R15" i="6" s="1"/>
  <c r="S15" i="6" s="1"/>
  <c r="V15" i="6"/>
  <c r="W15" i="6"/>
  <c r="X15" i="6"/>
  <c r="Y15" i="6"/>
  <c r="AA15" i="6"/>
  <c r="AD15" i="6"/>
  <c r="AE15" i="6" s="1"/>
  <c r="AH15" i="6"/>
  <c r="AI15" i="6"/>
  <c r="AJ15" i="6"/>
  <c r="AK15" i="6"/>
  <c r="AL15" i="6" s="1"/>
  <c r="AM15" i="6"/>
  <c r="AN15" i="6"/>
  <c r="F16" i="6"/>
  <c r="N16" i="6" s="1"/>
  <c r="G16" i="6"/>
  <c r="H16" i="6"/>
  <c r="I16" i="6"/>
  <c r="J16" i="6" s="1"/>
  <c r="K16" i="6"/>
  <c r="L16" i="6"/>
  <c r="M16" i="6"/>
  <c r="O16" i="6"/>
  <c r="P16" i="6"/>
  <c r="Q16" i="6"/>
  <c r="V16" i="6"/>
  <c r="W16" i="6"/>
  <c r="X16" i="6"/>
  <c r="Y16" i="6"/>
  <c r="AA16" i="6"/>
  <c r="AD16" i="6"/>
  <c r="AB16" i="6" s="1"/>
  <c r="AC16" i="6" s="1"/>
  <c r="AH16" i="6"/>
  <c r="AI16" i="6"/>
  <c r="AJ16" i="6"/>
  <c r="AK16" i="6"/>
  <c r="AL16" i="6"/>
  <c r="AM16" i="6"/>
  <c r="AN16" i="6"/>
  <c r="F17" i="6"/>
  <c r="N17" i="6" s="1"/>
  <c r="G17" i="6"/>
  <c r="H17" i="6"/>
  <c r="I17" i="6"/>
  <c r="J17" i="6" s="1"/>
  <c r="K17" i="6"/>
  <c r="L17" i="6"/>
  <c r="M17" i="6"/>
  <c r="O17" i="6"/>
  <c r="P17" i="6"/>
  <c r="Q17" i="6"/>
  <c r="V17" i="6"/>
  <c r="W17" i="6"/>
  <c r="X17" i="6"/>
  <c r="Y17" i="6"/>
  <c r="AA17" i="6"/>
  <c r="AD17" i="6"/>
  <c r="AB17" i="6" s="1"/>
  <c r="AC17" i="6" s="1"/>
  <c r="AH17" i="6"/>
  <c r="AI17" i="6"/>
  <c r="AJ17" i="6"/>
  <c r="AK17" i="6"/>
  <c r="AL17" i="6"/>
  <c r="AM17" i="6"/>
  <c r="AN17" i="6"/>
  <c r="F18" i="6"/>
  <c r="N18" i="6" s="1"/>
  <c r="G18" i="6"/>
  <c r="H18" i="6"/>
  <c r="I18" i="6"/>
  <c r="J18" i="6" s="1"/>
  <c r="K18" i="6"/>
  <c r="L18" i="6"/>
  <c r="M18" i="6"/>
  <c r="O18" i="6"/>
  <c r="P18" i="6"/>
  <c r="Q18" i="6"/>
  <c r="V18" i="6"/>
  <c r="W18" i="6"/>
  <c r="X18" i="6"/>
  <c r="Y18" i="6"/>
  <c r="AA18" i="6"/>
  <c r="AD18" i="6"/>
  <c r="AH18" i="6"/>
  <c r="AI18" i="6"/>
  <c r="AJ18" i="6"/>
  <c r="AK18" i="6"/>
  <c r="AL18" i="6" s="1"/>
  <c r="AM18" i="6"/>
  <c r="AN18" i="6"/>
  <c r="F19" i="6"/>
  <c r="G19" i="6"/>
  <c r="H19" i="6"/>
  <c r="I19" i="6"/>
  <c r="J19" i="6" s="1"/>
  <c r="K19" i="6"/>
  <c r="L19" i="6"/>
  <c r="M19" i="6"/>
  <c r="N19" i="6"/>
  <c r="O19" i="6"/>
  <c r="P19" i="6"/>
  <c r="Q19" i="6"/>
  <c r="V19" i="6"/>
  <c r="W19" i="6"/>
  <c r="X19" i="6"/>
  <c r="Y19" i="6"/>
  <c r="AA19" i="6"/>
  <c r="AD19" i="6"/>
  <c r="AB19" i="6" s="1"/>
  <c r="AC19" i="6" s="1"/>
  <c r="AH19" i="6"/>
  <c r="AI19" i="6"/>
  <c r="AJ19" i="6"/>
  <c r="AK19" i="6"/>
  <c r="AL19" i="6" s="1"/>
  <c r="AM19" i="6"/>
  <c r="AN19" i="6"/>
  <c r="F24" i="6"/>
  <c r="N24" i="6" s="1"/>
  <c r="G24" i="6"/>
  <c r="H24" i="6"/>
  <c r="I24" i="6"/>
  <c r="J24" i="6" s="1"/>
  <c r="K24" i="6"/>
  <c r="L24" i="6"/>
  <c r="M24" i="6"/>
  <c r="O24" i="6"/>
  <c r="P24" i="6"/>
  <c r="Q24" i="6"/>
  <c r="V24" i="6"/>
  <c r="W24" i="6"/>
  <c r="X24" i="6"/>
  <c r="Y24" i="6"/>
  <c r="AA24" i="6"/>
  <c r="AD24" i="6"/>
  <c r="AH24" i="6"/>
  <c r="AI24" i="6"/>
  <c r="AJ24" i="6"/>
  <c r="AK24" i="6"/>
  <c r="AL24" i="6" s="1"/>
  <c r="AM24" i="6"/>
  <c r="AN24" i="6"/>
  <c r="F25" i="6"/>
  <c r="N25" i="6" s="1"/>
  <c r="G25" i="6"/>
  <c r="H25" i="6"/>
  <c r="I25" i="6"/>
  <c r="J25" i="6" s="1"/>
  <c r="K25" i="6"/>
  <c r="L25" i="6"/>
  <c r="M25" i="6"/>
  <c r="O25" i="6"/>
  <c r="P25" i="6"/>
  <c r="Q25" i="6"/>
  <c r="V25" i="6"/>
  <c r="W25" i="6"/>
  <c r="X25" i="6"/>
  <c r="Y25" i="6"/>
  <c r="AA25" i="6"/>
  <c r="AD25" i="6"/>
  <c r="AH25" i="6"/>
  <c r="AI25" i="6"/>
  <c r="AJ25" i="6"/>
  <c r="AK25" i="6"/>
  <c r="AL25" i="6" s="1"/>
  <c r="AM25" i="6"/>
  <c r="AN25" i="6"/>
  <c r="F26" i="6"/>
  <c r="N26" i="6" s="1"/>
  <c r="G26" i="6"/>
  <c r="H26" i="6"/>
  <c r="I26" i="6"/>
  <c r="J26" i="6" s="1"/>
  <c r="K26" i="6"/>
  <c r="L26" i="6"/>
  <c r="M26" i="6"/>
  <c r="O26" i="6"/>
  <c r="P26" i="6"/>
  <c r="Q26" i="6"/>
  <c r="V26" i="6"/>
  <c r="W26" i="6"/>
  <c r="X26" i="6"/>
  <c r="Y26" i="6"/>
  <c r="AA26" i="6"/>
  <c r="AD26" i="6"/>
  <c r="AH26" i="6"/>
  <c r="AI26" i="6"/>
  <c r="AJ26" i="6"/>
  <c r="AK26" i="6"/>
  <c r="AL26" i="6" s="1"/>
  <c r="AM26" i="6"/>
  <c r="AN26" i="6"/>
  <c r="F27" i="6"/>
  <c r="N27" i="6" s="1"/>
  <c r="G27" i="6"/>
  <c r="H27" i="6"/>
  <c r="I27" i="6"/>
  <c r="J27" i="6" s="1"/>
  <c r="K27" i="6"/>
  <c r="L27" i="6"/>
  <c r="M27" i="6"/>
  <c r="O27" i="6"/>
  <c r="P27" i="6"/>
  <c r="Q27" i="6"/>
  <c r="V27" i="6"/>
  <c r="W27" i="6"/>
  <c r="X27" i="6"/>
  <c r="Y27" i="6"/>
  <c r="AA27" i="6"/>
  <c r="AD27" i="6"/>
  <c r="AB27" i="6" s="1"/>
  <c r="AC27" i="6" s="1"/>
  <c r="AH27" i="6"/>
  <c r="AI27" i="6"/>
  <c r="AJ27" i="6"/>
  <c r="AK27" i="6"/>
  <c r="AL27" i="6" s="1"/>
  <c r="AM27" i="6"/>
  <c r="AN27" i="6"/>
  <c r="F28" i="6"/>
  <c r="G28" i="6"/>
  <c r="H28" i="6"/>
  <c r="I28" i="6"/>
  <c r="J28" i="6" s="1"/>
  <c r="K28" i="6"/>
  <c r="L28" i="6"/>
  <c r="M28" i="6"/>
  <c r="N28" i="6"/>
  <c r="O28" i="6"/>
  <c r="P28" i="6"/>
  <c r="R28" i="6" s="1"/>
  <c r="S28" i="6" s="1"/>
  <c r="Q28" i="6"/>
  <c r="V28" i="6"/>
  <c r="W28" i="6"/>
  <c r="X28" i="6"/>
  <c r="Y28" i="6"/>
  <c r="AA28" i="6"/>
  <c r="AD28" i="6"/>
  <c r="AH28" i="6"/>
  <c r="AI28" i="6"/>
  <c r="AJ28" i="6"/>
  <c r="AK28" i="6"/>
  <c r="AL28" i="6" s="1"/>
  <c r="AM28" i="6"/>
  <c r="AN28" i="6"/>
  <c r="F29" i="6"/>
  <c r="N29" i="6" s="1"/>
  <c r="G29" i="6"/>
  <c r="H29" i="6"/>
  <c r="I29" i="6"/>
  <c r="J29" i="6" s="1"/>
  <c r="K29" i="6"/>
  <c r="L29" i="6"/>
  <c r="M29" i="6"/>
  <c r="O29" i="6"/>
  <c r="P29" i="6"/>
  <c r="Q29" i="6"/>
  <c r="V29" i="6"/>
  <c r="W29" i="6"/>
  <c r="X29" i="6"/>
  <c r="Y29" i="6"/>
  <c r="AA29" i="6"/>
  <c r="AD29" i="6"/>
  <c r="AH29" i="6"/>
  <c r="AI29" i="6"/>
  <c r="AJ29" i="6"/>
  <c r="AK29" i="6"/>
  <c r="AL29" i="6" s="1"/>
  <c r="AM29" i="6"/>
  <c r="AN29" i="6"/>
  <c r="F30" i="6"/>
  <c r="N30" i="6" s="1"/>
  <c r="G30" i="6"/>
  <c r="H30" i="6"/>
  <c r="I30" i="6"/>
  <c r="J30" i="6" s="1"/>
  <c r="K30" i="6"/>
  <c r="L30" i="6"/>
  <c r="M30" i="6"/>
  <c r="O30" i="6"/>
  <c r="P30" i="6"/>
  <c r="Q30" i="6"/>
  <c r="V30" i="6"/>
  <c r="W30" i="6"/>
  <c r="X30" i="6"/>
  <c r="Y30" i="6"/>
  <c r="AA30" i="6"/>
  <c r="AD30" i="6"/>
  <c r="AH30" i="6"/>
  <c r="AI30" i="6"/>
  <c r="AJ30" i="6"/>
  <c r="AK30" i="6"/>
  <c r="AL30" i="6" s="1"/>
  <c r="AM30" i="6"/>
  <c r="AN30" i="6"/>
  <c r="F31" i="6"/>
  <c r="G31" i="6"/>
  <c r="H31" i="6"/>
  <c r="I31" i="6"/>
  <c r="J31" i="6" s="1"/>
  <c r="K31" i="6"/>
  <c r="L31" i="6"/>
  <c r="M31" i="6"/>
  <c r="N31" i="6"/>
  <c r="O31" i="6"/>
  <c r="P31" i="6"/>
  <c r="Q31" i="6"/>
  <c r="V31" i="6"/>
  <c r="W31" i="6"/>
  <c r="X31" i="6"/>
  <c r="Y31" i="6"/>
  <c r="AA31" i="6"/>
  <c r="AD31" i="6"/>
  <c r="AB31" i="6" s="1"/>
  <c r="AC31" i="6" s="1"/>
  <c r="AH31" i="6"/>
  <c r="AI31" i="6"/>
  <c r="AJ31" i="6"/>
  <c r="AK31" i="6"/>
  <c r="AL31" i="6" s="1"/>
  <c r="AM31" i="6"/>
  <c r="AN31" i="6"/>
  <c r="F32" i="6"/>
  <c r="N32" i="6" s="1"/>
  <c r="G32" i="6"/>
  <c r="H32" i="6"/>
  <c r="I32" i="6"/>
  <c r="J32" i="6" s="1"/>
  <c r="K32" i="6"/>
  <c r="L32" i="6"/>
  <c r="M32" i="6"/>
  <c r="O32" i="6"/>
  <c r="P32" i="6"/>
  <c r="Q32" i="6"/>
  <c r="R32" i="6" s="1"/>
  <c r="S32" i="6" s="1"/>
  <c r="V32" i="6"/>
  <c r="W32" i="6"/>
  <c r="X32" i="6"/>
  <c r="Y32" i="6"/>
  <c r="AA32" i="6"/>
  <c r="AD32" i="6"/>
  <c r="AE32" i="6" s="1"/>
  <c r="AH32" i="6"/>
  <c r="AI32" i="6"/>
  <c r="AJ32" i="6"/>
  <c r="AK32" i="6"/>
  <c r="AM32" i="6"/>
  <c r="AN32" i="6"/>
  <c r="F33" i="6"/>
  <c r="N33" i="6" s="1"/>
  <c r="G33" i="6"/>
  <c r="H33" i="6"/>
  <c r="I33" i="6"/>
  <c r="J33" i="6" s="1"/>
  <c r="K33" i="6"/>
  <c r="L33" i="6"/>
  <c r="M33" i="6"/>
  <c r="O33" i="6"/>
  <c r="P33" i="6"/>
  <c r="Q33" i="6"/>
  <c r="V33" i="6"/>
  <c r="W33" i="6"/>
  <c r="X33" i="6"/>
  <c r="Y33" i="6"/>
  <c r="AA33" i="6"/>
  <c r="AD33" i="6"/>
  <c r="AH33" i="6"/>
  <c r="AI33" i="6"/>
  <c r="AJ33" i="6"/>
  <c r="AK33" i="6"/>
  <c r="AL33" i="6" s="1"/>
  <c r="AM33" i="6"/>
  <c r="AN33" i="6"/>
  <c r="F34" i="6"/>
  <c r="G34" i="6"/>
  <c r="H34" i="6"/>
  <c r="I34" i="6"/>
  <c r="J34" i="6" s="1"/>
  <c r="K34" i="6"/>
  <c r="L34" i="6"/>
  <c r="M34" i="6"/>
  <c r="N34" i="6"/>
  <c r="O34" i="6"/>
  <c r="P34" i="6"/>
  <c r="Q34" i="6"/>
  <c r="V34" i="6"/>
  <c r="W34" i="6"/>
  <c r="X34" i="6"/>
  <c r="Y34" i="6"/>
  <c r="AA34" i="6"/>
  <c r="AD34" i="6"/>
  <c r="AE34" i="6" s="1"/>
  <c r="AH34" i="6"/>
  <c r="AI34" i="6"/>
  <c r="AJ34" i="6"/>
  <c r="AK34" i="6"/>
  <c r="AB34" i="6" s="1"/>
  <c r="AC34" i="6" s="1"/>
  <c r="AM34" i="6"/>
  <c r="AN34" i="6"/>
  <c r="F35" i="6"/>
  <c r="G35" i="6"/>
  <c r="H35" i="6"/>
  <c r="I35" i="6"/>
  <c r="J35" i="6" s="1"/>
  <c r="K35" i="6"/>
  <c r="L35" i="6"/>
  <c r="M35" i="6"/>
  <c r="N35" i="6"/>
  <c r="O35" i="6"/>
  <c r="P35" i="6"/>
  <c r="Q35" i="6"/>
  <c r="V35" i="6"/>
  <c r="W35" i="6"/>
  <c r="X35" i="6"/>
  <c r="Y35" i="6"/>
  <c r="AA35" i="6"/>
  <c r="AD35" i="6"/>
  <c r="AH35" i="6"/>
  <c r="AI35" i="6"/>
  <c r="AJ35" i="6"/>
  <c r="AK35" i="6"/>
  <c r="AL35" i="6"/>
  <c r="AM35" i="6"/>
  <c r="AN35" i="6"/>
  <c r="F36" i="6"/>
  <c r="G36" i="6"/>
  <c r="H36" i="6"/>
  <c r="I36" i="6"/>
  <c r="J36" i="6"/>
  <c r="K36" i="6"/>
  <c r="L36" i="6"/>
  <c r="M36" i="6"/>
  <c r="N36" i="6"/>
  <c r="O36" i="6"/>
  <c r="P36" i="6"/>
  <c r="Q36" i="6"/>
  <c r="V36" i="6"/>
  <c r="W36" i="6"/>
  <c r="X36" i="6"/>
  <c r="Y36" i="6"/>
  <c r="AA36" i="6"/>
  <c r="AD36" i="6"/>
  <c r="AE36" i="6" s="1"/>
  <c r="AH36" i="6"/>
  <c r="AI36" i="6"/>
  <c r="AJ36" i="6"/>
  <c r="AK36" i="6"/>
  <c r="AM36" i="6"/>
  <c r="AN36" i="6"/>
  <c r="F37" i="6"/>
  <c r="G37" i="6"/>
  <c r="H37" i="6"/>
  <c r="I37" i="6"/>
  <c r="J37" i="6" s="1"/>
  <c r="K37" i="6"/>
  <c r="L37" i="6"/>
  <c r="M37" i="6"/>
  <c r="N37" i="6"/>
  <c r="O37" i="6"/>
  <c r="P37" i="6"/>
  <c r="Q37" i="6"/>
  <c r="V37" i="6"/>
  <c r="W37" i="6"/>
  <c r="X37" i="6"/>
  <c r="Y37" i="6"/>
  <c r="AA37" i="6"/>
  <c r="AD37" i="6"/>
  <c r="AB37" i="6" s="1"/>
  <c r="AC37" i="6" s="1"/>
  <c r="AH37" i="6"/>
  <c r="AI37" i="6"/>
  <c r="AJ37" i="6"/>
  <c r="AK37" i="6"/>
  <c r="AL37" i="6"/>
  <c r="AM37" i="6"/>
  <c r="AN37" i="6"/>
  <c r="F38" i="6"/>
  <c r="G38" i="6"/>
  <c r="H38" i="6"/>
  <c r="I38" i="6"/>
  <c r="J38" i="6" s="1"/>
  <c r="K38" i="6"/>
  <c r="L38" i="6"/>
  <c r="M38" i="6"/>
  <c r="N38" i="6"/>
  <c r="O38" i="6"/>
  <c r="P38" i="6"/>
  <c r="Q38" i="6"/>
  <c r="R38" i="6" s="1"/>
  <c r="S38" i="6" s="1"/>
  <c r="V38" i="6"/>
  <c r="W38" i="6"/>
  <c r="X38" i="6"/>
  <c r="Y38" i="6"/>
  <c r="AA38" i="6"/>
  <c r="AD38" i="6"/>
  <c r="AE38" i="6" s="1"/>
  <c r="AH38" i="6"/>
  <c r="AI38" i="6"/>
  <c r="AJ38" i="6"/>
  <c r="AK38" i="6"/>
  <c r="AM38" i="6"/>
  <c r="AN38" i="6"/>
  <c r="F39" i="6"/>
  <c r="N39" i="6" s="1"/>
  <c r="G39" i="6"/>
  <c r="H39" i="6"/>
  <c r="I39" i="6"/>
  <c r="J39" i="6" s="1"/>
  <c r="K39" i="6"/>
  <c r="L39" i="6"/>
  <c r="M39" i="6"/>
  <c r="O39" i="6"/>
  <c r="P39" i="6"/>
  <c r="Q39" i="6"/>
  <c r="V39" i="6"/>
  <c r="W39" i="6"/>
  <c r="X39" i="6"/>
  <c r="Y39" i="6"/>
  <c r="AA39" i="6"/>
  <c r="AD39" i="6"/>
  <c r="AH39" i="6"/>
  <c r="AI39" i="6"/>
  <c r="AJ39" i="6"/>
  <c r="AK39" i="6"/>
  <c r="AL39" i="6" s="1"/>
  <c r="AM39" i="6"/>
  <c r="AN39" i="6"/>
  <c r="F40" i="6"/>
  <c r="G40" i="6"/>
  <c r="H40" i="6"/>
  <c r="I40" i="6"/>
  <c r="J40" i="6"/>
  <c r="K40" i="6"/>
  <c r="L40" i="6"/>
  <c r="M40" i="6"/>
  <c r="N40" i="6"/>
  <c r="O40" i="6"/>
  <c r="R40" i="6" s="1"/>
  <c r="S40" i="6" s="1"/>
  <c r="P40" i="6"/>
  <c r="Q40" i="6"/>
  <c r="V40" i="6"/>
  <c r="W40" i="6"/>
  <c r="X40" i="6"/>
  <c r="Y40" i="6"/>
  <c r="AA40" i="6"/>
  <c r="AD40" i="6"/>
  <c r="AE40" i="6" s="1"/>
  <c r="AH40" i="6"/>
  <c r="AI40" i="6"/>
  <c r="AJ40" i="6"/>
  <c r="AK40" i="6"/>
  <c r="AM40" i="6"/>
  <c r="AN40" i="6"/>
  <c r="F41" i="6"/>
  <c r="G41" i="6"/>
  <c r="H41" i="6"/>
  <c r="I41" i="6"/>
  <c r="J41" i="6" s="1"/>
  <c r="K41" i="6"/>
  <c r="L41" i="6"/>
  <c r="M41" i="6"/>
  <c r="O41" i="6"/>
  <c r="P41" i="6"/>
  <c r="Q41" i="6"/>
  <c r="V41" i="6"/>
  <c r="W41" i="6"/>
  <c r="X41" i="6"/>
  <c r="Y41" i="6"/>
  <c r="AA41" i="6"/>
  <c r="AD41" i="6"/>
  <c r="AH41" i="6"/>
  <c r="AI41" i="6"/>
  <c r="AJ41" i="6"/>
  <c r="AK41" i="6"/>
  <c r="AL41" i="6" s="1"/>
  <c r="AM41" i="6"/>
  <c r="AN41" i="6"/>
  <c r="F42" i="6"/>
  <c r="G42" i="6"/>
  <c r="H42" i="6"/>
  <c r="I42" i="6"/>
  <c r="J42" i="6" s="1"/>
  <c r="K42" i="6"/>
  <c r="L42" i="6"/>
  <c r="M42" i="6"/>
  <c r="N42" i="6"/>
  <c r="O42" i="6"/>
  <c r="P42" i="6"/>
  <c r="Q42" i="6"/>
  <c r="V42" i="6"/>
  <c r="W42" i="6"/>
  <c r="X42" i="6"/>
  <c r="Y42" i="6"/>
  <c r="AA42" i="6"/>
  <c r="AD42" i="6"/>
  <c r="AE42" i="6" s="1"/>
  <c r="AH42" i="6"/>
  <c r="AI42" i="6"/>
  <c r="AJ42" i="6"/>
  <c r="AK42" i="6"/>
  <c r="AL42" i="6" s="1"/>
  <c r="AM42" i="6"/>
  <c r="AN42" i="6"/>
  <c r="F20" i="6"/>
  <c r="G20" i="6"/>
  <c r="H20" i="6"/>
  <c r="I20" i="6"/>
  <c r="J20" i="6" s="1"/>
  <c r="K20" i="6"/>
  <c r="L20" i="6"/>
  <c r="M20" i="6"/>
  <c r="O20" i="6"/>
  <c r="P20" i="6"/>
  <c r="Q20" i="6"/>
  <c r="V20" i="6"/>
  <c r="W20" i="6"/>
  <c r="X20" i="6"/>
  <c r="Y20" i="6"/>
  <c r="AA20" i="6"/>
  <c r="AD20" i="6"/>
  <c r="AH20" i="6"/>
  <c r="AI20" i="6"/>
  <c r="AJ20" i="6"/>
  <c r="AK20" i="6"/>
  <c r="AL20" i="6" s="1"/>
  <c r="AM20" i="6"/>
  <c r="AN20" i="6"/>
  <c r="F21" i="6"/>
  <c r="N21" i="6" s="1"/>
  <c r="G21" i="6"/>
  <c r="H21" i="6"/>
  <c r="I21" i="6"/>
  <c r="J21" i="6" s="1"/>
  <c r="K21" i="6"/>
  <c r="L21" i="6"/>
  <c r="M21" i="6"/>
  <c r="O21" i="6"/>
  <c r="R21" i="6" s="1"/>
  <c r="S21" i="6" s="1"/>
  <c r="P21" i="6"/>
  <c r="Q21" i="6"/>
  <c r="V21" i="6"/>
  <c r="W21" i="6"/>
  <c r="X21" i="6"/>
  <c r="Y21" i="6"/>
  <c r="AA21" i="6"/>
  <c r="AD21" i="6"/>
  <c r="AE21" i="6" s="1"/>
  <c r="AH21" i="6"/>
  <c r="AI21" i="6"/>
  <c r="AJ21" i="6"/>
  <c r="AK21" i="6"/>
  <c r="AL21" i="6" s="1"/>
  <c r="AM21" i="6"/>
  <c r="AN21" i="6"/>
  <c r="F22" i="6"/>
  <c r="G22" i="6"/>
  <c r="H22" i="6"/>
  <c r="I22" i="6"/>
  <c r="J22" i="6" s="1"/>
  <c r="K22" i="6"/>
  <c r="L22" i="6"/>
  <c r="M22" i="6"/>
  <c r="O22" i="6"/>
  <c r="P22" i="6"/>
  <c r="Q22" i="6"/>
  <c r="V22" i="6"/>
  <c r="W22" i="6"/>
  <c r="X22" i="6"/>
  <c r="Y22" i="6"/>
  <c r="AA22" i="6"/>
  <c r="AD22" i="6"/>
  <c r="AE22" i="6" s="1"/>
  <c r="AH22" i="6"/>
  <c r="AI22" i="6"/>
  <c r="AJ22" i="6"/>
  <c r="AK22" i="6"/>
  <c r="AL22" i="6" s="1"/>
  <c r="AM22" i="6"/>
  <c r="AN22" i="6"/>
  <c r="F23" i="6"/>
  <c r="N23" i="6" s="1"/>
  <c r="G23" i="6"/>
  <c r="H23" i="6"/>
  <c r="I23" i="6"/>
  <c r="J23" i="6" s="1"/>
  <c r="K23" i="6"/>
  <c r="L23" i="6"/>
  <c r="M23" i="6"/>
  <c r="O23" i="6"/>
  <c r="P23" i="6"/>
  <c r="Q23" i="6"/>
  <c r="V23" i="6"/>
  <c r="W23" i="6"/>
  <c r="X23" i="6"/>
  <c r="Y23" i="6"/>
  <c r="AA23" i="6"/>
  <c r="AD23" i="6"/>
  <c r="AE23" i="6" s="1"/>
  <c r="AH23" i="6"/>
  <c r="AI23" i="6"/>
  <c r="AJ23" i="6"/>
  <c r="AK23" i="6"/>
  <c r="AL23" i="6" s="1"/>
  <c r="AM23" i="6"/>
  <c r="AN23" i="6"/>
  <c r="F43" i="6"/>
  <c r="G43" i="6"/>
  <c r="H43" i="6"/>
  <c r="I43" i="6"/>
  <c r="J43" i="6" s="1"/>
  <c r="K43" i="6"/>
  <c r="L43" i="6"/>
  <c r="M43" i="6"/>
  <c r="O43" i="6"/>
  <c r="P43" i="6"/>
  <c r="Q43" i="6"/>
  <c r="V43" i="6"/>
  <c r="W43" i="6"/>
  <c r="X43" i="6"/>
  <c r="Y43" i="6"/>
  <c r="AA43" i="6"/>
  <c r="AD43" i="6"/>
  <c r="AH43" i="6"/>
  <c r="AI43" i="6"/>
  <c r="AJ43" i="6"/>
  <c r="AK43" i="6"/>
  <c r="AL43" i="6" s="1"/>
  <c r="AM43" i="6"/>
  <c r="AN43" i="6"/>
  <c r="F44" i="6"/>
  <c r="N44" i="6" s="1"/>
  <c r="G44" i="6"/>
  <c r="H44" i="6"/>
  <c r="I44" i="6"/>
  <c r="J44" i="6" s="1"/>
  <c r="K44" i="6"/>
  <c r="L44" i="6"/>
  <c r="M44" i="6"/>
  <c r="O44" i="6"/>
  <c r="P44" i="6"/>
  <c r="Q44" i="6"/>
  <c r="V44" i="6"/>
  <c r="W44" i="6"/>
  <c r="X44" i="6"/>
  <c r="Y44" i="6"/>
  <c r="AA44" i="6"/>
  <c r="AD44" i="6"/>
  <c r="AE44" i="6" s="1"/>
  <c r="AH44" i="6"/>
  <c r="AI44" i="6"/>
  <c r="AJ44" i="6"/>
  <c r="AK44" i="6"/>
  <c r="AL44" i="6" s="1"/>
  <c r="AM44" i="6"/>
  <c r="AN44" i="6"/>
  <c r="F45" i="6"/>
  <c r="G45" i="6"/>
  <c r="H45" i="6"/>
  <c r="I45" i="6"/>
  <c r="J45" i="6" s="1"/>
  <c r="K45" i="6"/>
  <c r="L45" i="6"/>
  <c r="M45" i="6"/>
  <c r="O45" i="6"/>
  <c r="P45" i="6"/>
  <c r="Q45" i="6"/>
  <c r="V45" i="6"/>
  <c r="W45" i="6"/>
  <c r="X45" i="6"/>
  <c r="Y45" i="6"/>
  <c r="AA45" i="6"/>
  <c r="AD45" i="6"/>
  <c r="AE45" i="6" s="1"/>
  <c r="AH45" i="6"/>
  <c r="AI45" i="6"/>
  <c r="AJ45" i="6"/>
  <c r="AK45" i="6"/>
  <c r="AM45" i="6"/>
  <c r="AN45" i="6"/>
  <c r="F46" i="6"/>
  <c r="G46" i="6"/>
  <c r="H46" i="6"/>
  <c r="I46" i="6"/>
  <c r="J46" i="6"/>
  <c r="K46" i="6"/>
  <c r="L46" i="6"/>
  <c r="M46" i="6"/>
  <c r="N46" i="6"/>
  <c r="O46" i="6"/>
  <c r="P46" i="6"/>
  <c r="Q46" i="6"/>
  <c r="V46" i="6"/>
  <c r="W46" i="6"/>
  <c r="X46" i="6"/>
  <c r="Y46" i="6"/>
  <c r="AA46" i="6"/>
  <c r="AD46" i="6"/>
  <c r="AE46" i="6" s="1"/>
  <c r="AH46" i="6"/>
  <c r="AI46" i="6"/>
  <c r="AJ46" i="6"/>
  <c r="AK46" i="6"/>
  <c r="AL46" i="6" s="1"/>
  <c r="AM46" i="6"/>
  <c r="AN46" i="6"/>
  <c r="F47" i="6"/>
  <c r="G47" i="6"/>
  <c r="H47" i="6"/>
  <c r="I47" i="6"/>
  <c r="J47" i="6" s="1"/>
  <c r="K47" i="6"/>
  <c r="L47" i="6"/>
  <c r="M47" i="6"/>
  <c r="N47" i="6"/>
  <c r="O47" i="6"/>
  <c r="P47" i="6"/>
  <c r="Q47" i="6"/>
  <c r="V47" i="6"/>
  <c r="W47" i="6"/>
  <c r="X47" i="6"/>
  <c r="Y47" i="6"/>
  <c r="AA47" i="6"/>
  <c r="AD47" i="6"/>
  <c r="AE47" i="6" s="1"/>
  <c r="AH47" i="6"/>
  <c r="AI47" i="6"/>
  <c r="AJ47" i="6"/>
  <c r="AK47" i="6"/>
  <c r="AL47" i="6" s="1"/>
  <c r="AM47" i="6"/>
  <c r="AN47" i="6"/>
  <c r="F48" i="6"/>
  <c r="N48" i="6" s="1"/>
  <c r="G48" i="6"/>
  <c r="H48" i="6"/>
  <c r="I48" i="6"/>
  <c r="J48" i="6" s="1"/>
  <c r="K48" i="6"/>
  <c r="L48" i="6"/>
  <c r="M48" i="6"/>
  <c r="O48" i="6"/>
  <c r="P48" i="6"/>
  <c r="Q48" i="6"/>
  <c r="V48" i="6"/>
  <c r="W48" i="6"/>
  <c r="X48" i="6"/>
  <c r="Y48" i="6"/>
  <c r="AA48" i="6"/>
  <c r="AD48" i="6"/>
  <c r="AH48" i="6"/>
  <c r="AI48" i="6"/>
  <c r="AJ48" i="6"/>
  <c r="AK48" i="6"/>
  <c r="AL48" i="6" s="1"/>
  <c r="AM48" i="6"/>
  <c r="AN48" i="6"/>
  <c r="F49" i="6"/>
  <c r="N49" i="6" s="1"/>
  <c r="G49" i="6"/>
  <c r="H49" i="6"/>
  <c r="I49" i="6"/>
  <c r="J49" i="6" s="1"/>
  <c r="K49" i="6"/>
  <c r="L49" i="6"/>
  <c r="M49" i="6"/>
  <c r="O49" i="6"/>
  <c r="P49" i="6"/>
  <c r="Q49" i="6"/>
  <c r="V49" i="6"/>
  <c r="W49" i="6"/>
  <c r="X49" i="6"/>
  <c r="Y49" i="6"/>
  <c r="AA49" i="6"/>
  <c r="AD49" i="6"/>
  <c r="AH49" i="6"/>
  <c r="AI49" i="6"/>
  <c r="AJ49" i="6"/>
  <c r="AK49" i="6"/>
  <c r="AL49" i="6" s="1"/>
  <c r="AM49" i="6"/>
  <c r="AN49" i="6"/>
  <c r="F50" i="6"/>
  <c r="G50" i="6"/>
  <c r="H50" i="6"/>
  <c r="I50" i="6"/>
  <c r="J50" i="6" s="1"/>
  <c r="K50" i="6"/>
  <c r="L50" i="6"/>
  <c r="M50" i="6"/>
  <c r="O50" i="6"/>
  <c r="P50" i="6"/>
  <c r="Q50" i="6"/>
  <c r="V50" i="6"/>
  <c r="W50" i="6"/>
  <c r="X50" i="6"/>
  <c r="Y50" i="6"/>
  <c r="AA50" i="6"/>
  <c r="AD50" i="6"/>
  <c r="AE50" i="6" s="1"/>
  <c r="AH50" i="6"/>
  <c r="AI50" i="6"/>
  <c r="AJ50" i="6"/>
  <c r="AK50" i="6"/>
  <c r="AL50" i="6" s="1"/>
  <c r="AM50" i="6"/>
  <c r="AN50" i="6"/>
  <c r="F51" i="6"/>
  <c r="G51" i="6"/>
  <c r="H51" i="6"/>
  <c r="I51" i="6"/>
  <c r="J51" i="6" s="1"/>
  <c r="K51" i="6"/>
  <c r="L51" i="6"/>
  <c r="M51" i="6"/>
  <c r="O51" i="6"/>
  <c r="P51" i="6"/>
  <c r="Q51" i="6"/>
  <c r="V51" i="6"/>
  <c r="W51" i="6"/>
  <c r="X51" i="6"/>
  <c r="Y51" i="6"/>
  <c r="AA51" i="6"/>
  <c r="AD51" i="6"/>
  <c r="AE51" i="6" s="1"/>
  <c r="AH51" i="6"/>
  <c r="AI51" i="6"/>
  <c r="AJ51" i="6"/>
  <c r="AK51" i="6"/>
  <c r="AL51" i="6" s="1"/>
  <c r="AM51" i="6"/>
  <c r="AN51" i="6"/>
  <c r="F52" i="6"/>
  <c r="N52" i="6" s="1"/>
  <c r="G52" i="6"/>
  <c r="H52" i="6"/>
  <c r="I52" i="6"/>
  <c r="J52" i="6" s="1"/>
  <c r="K52" i="6"/>
  <c r="L52" i="6"/>
  <c r="M52" i="6"/>
  <c r="O52" i="6"/>
  <c r="P52" i="6"/>
  <c r="Q52" i="6"/>
  <c r="V52" i="6"/>
  <c r="W52" i="6"/>
  <c r="X52" i="6"/>
  <c r="Y52" i="6"/>
  <c r="AA52" i="6"/>
  <c r="AD52" i="6"/>
  <c r="AE52" i="6" s="1"/>
  <c r="AH52" i="6"/>
  <c r="AI52" i="6"/>
  <c r="AJ52" i="6"/>
  <c r="AK52" i="6"/>
  <c r="AL52" i="6" s="1"/>
  <c r="AM52" i="6"/>
  <c r="AN52" i="6"/>
  <c r="F53" i="6"/>
  <c r="N53" i="6" s="1"/>
  <c r="G53" i="6"/>
  <c r="H53" i="6"/>
  <c r="I53" i="6"/>
  <c r="J53" i="6" s="1"/>
  <c r="K53" i="6"/>
  <c r="L53" i="6"/>
  <c r="M53" i="6"/>
  <c r="O53" i="6"/>
  <c r="P53" i="6"/>
  <c r="Q53" i="6"/>
  <c r="V53" i="6"/>
  <c r="W53" i="6"/>
  <c r="X53" i="6"/>
  <c r="Y53" i="6"/>
  <c r="AA53" i="6"/>
  <c r="AD53" i="6"/>
  <c r="AB53" i="6" s="1"/>
  <c r="AC53" i="6" s="1"/>
  <c r="AH53" i="6"/>
  <c r="AI53" i="6"/>
  <c r="AJ53" i="6"/>
  <c r="AK53" i="6"/>
  <c r="AL53" i="6" s="1"/>
  <c r="AM53" i="6"/>
  <c r="AN53" i="6"/>
  <c r="F54" i="6"/>
  <c r="N54" i="6" s="1"/>
  <c r="G54" i="6"/>
  <c r="H54" i="6"/>
  <c r="I54" i="6"/>
  <c r="J54" i="6" s="1"/>
  <c r="K54" i="6"/>
  <c r="L54" i="6"/>
  <c r="M54" i="6"/>
  <c r="O54" i="6"/>
  <c r="R54" i="6" s="1"/>
  <c r="S54" i="6" s="1"/>
  <c r="P54" i="6"/>
  <c r="Q54" i="6"/>
  <c r="V54" i="6"/>
  <c r="W54" i="6"/>
  <c r="X54" i="6"/>
  <c r="Y54" i="6"/>
  <c r="AA54" i="6"/>
  <c r="AD54" i="6"/>
  <c r="AE54" i="6" s="1"/>
  <c r="AH54" i="6"/>
  <c r="AI54" i="6"/>
  <c r="AJ54" i="6"/>
  <c r="AK54" i="6"/>
  <c r="AM54" i="6"/>
  <c r="AN54" i="6"/>
  <c r="F55" i="6"/>
  <c r="G55" i="6"/>
  <c r="D55" i="6" s="1"/>
  <c r="E55" i="6" s="1"/>
  <c r="H55" i="6"/>
  <c r="I55" i="6"/>
  <c r="J55" i="6" s="1"/>
  <c r="K55" i="6"/>
  <c r="L55" i="6"/>
  <c r="M55" i="6"/>
  <c r="N55" i="6"/>
  <c r="O55" i="6"/>
  <c r="P55" i="6"/>
  <c r="Q55" i="6"/>
  <c r="V55" i="6"/>
  <c r="W55" i="6"/>
  <c r="X55" i="6"/>
  <c r="Y55" i="6"/>
  <c r="AA55" i="6"/>
  <c r="AD55" i="6"/>
  <c r="AE55" i="6" s="1"/>
  <c r="AH55" i="6"/>
  <c r="AI55" i="6"/>
  <c r="AJ55" i="6"/>
  <c r="AK55" i="6"/>
  <c r="AL55" i="6" s="1"/>
  <c r="AM55" i="6"/>
  <c r="AN55" i="6"/>
  <c r="F56" i="6"/>
  <c r="N56" i="6" s="1"/>
  <c r="G56" i="6"/>
  <c r="H56" i="6"/>
  <c r="I56" i="6"/>
  <c r="J56" i="6" s="1"/>
  <c r="K56" i="6"/>
  <c r="L56" i="6"/>
  <c r="M56" i="6"/>
  <c r="O56" i="6"/>
  <c r="P56" i="6"/>
  <c r="Q56" i="6"/>
  <c r="V56" i="6"/>
  <c r="W56" i="6"/>
  <c r="X56" i="6"/>
  <c r="Y56" i="6"/>
  <c r="AA56" i="6"/>
  <c r="AD56" i="6"/>
  <c r="AE56" i="6" s="1"/>
  <c r="AH56" i="6"/>
  <c r="AI56" i="6"/>
  <c r="AJ56" i="6"/>
  <c r="AK56" i="6"/>
  <c r="AB56" i="6" s="1"/>
  <c r="AC56" i="6" s="1"/>
  <c r="AM56" i="6"/>
  <c r="AN56" i="6"/>
  <c r="F57" i="6"/>
  <c r="N57" i="6" s="1"/>
  <c r="G57" i="6"/>
  <c r="H57" i="6"/>
  <c r="I57" i="6"/>
  <c r="J57" i="6" s="1"/>
  <c r="K57" i="6"/>
  <c r="L57" i="6"/>
  <c r="M57" i="6"/>
  <c r="O57" i="6"/>
  <c r="P57" i="6"/>
  <c r="Q57" i="6"/>
  <c r="V57" i="6"/>
  <c r="W57" i="6"/>
  <c r="X57" i="6"/>
  <c r="Y57" i="6"/>
  <c r="AA57" i="6"/>
  <c r="AD57" i="6"/>
  <c r="AE57" i="6" s="1"/>
  <c r="AH57" i="6"/>
  <c r="AI57" i="6"/>
  <c r="AJ57" i="6"/>
  <c r="AK57" i="6"/>
  <c r="AL57" i="6" s="1"/>
  <c r="AM57" i="6"/>
  <c r="AN57" i="6"/>
  <c r="F58" i="6"/>
  <c r="N58" i="6" s="1"/>
  <c r="G58" i="6"/>
  <c r="H58" i="6"/>
  <c r="I58" i="6"/>
  <c r="J58" i="6" s="1"/>
  <c r="K58" i="6"/>
  <c r="L58" i="6"/>
  <c r="M58" i="6"/>
  <c r="O58" i="6"/>
  <c r="P58" i="6"/>
  <c r="Q58" i="6"/>
  <c r="V58" i="6"/>
  <c r="W58" i="6"/>
  <c r="X58" i="6"/>
  <c r="Y58" i="6"/>
  <c r="AA58" i="6"/>
  <c r="AD58" i="6"/>
  <c r="AE58" i="6" s="1"/>
  <c r="AH58" i="6"/>
  <c r="AI58" i="6"/>
  <c r="AJ58" i="6"/>
  <c r="AK58" i="6"/>
  <c r="AM58" i="6"/>
  <c r="AN58" i="6"/>
  <c r="F59" i="6"/>
  <c r="N59" i="6" s="1"/>
  <c r="G59" i="6"/>
  <c r="H59" i="6"/>
  <c r="I59" i="6"/>
  <c r="J59" i="6" s="1"/>
  <c r="K59" i="6"/>
  <c r="L59" i="6"/>
  <c r="M59" i="6"/>
  <c r="O59" i="6"/>
  <c r="P59" i="6"/>
  <c r="Q59" i="6"/>
  <c r="V59" i="6"/>
  <c r="W59" i="6"/>
  <c r="X59" i="6"/>
  <c r="Y59" i="6"/>
  <c r="AA59" i="6"/>
  <c r="AD59" i="6"/>
  <c r="AE59" i="6" s="1"/>
  <c r="AH59" i="6"/>
  <c r="AI59" i="6"/>
  <c r="AJ59" i="6"/>
  <c r="AK59" i="6"/>
  <c r="AL59" i="6" s="1"/>
  <c r="AM59" i="6"/>
  <c r="AN59" i="6"/>
  <c r="F61" i="6"/>
  <c r="G61" i="6"/>
  <c r="H61" i="6"/>
  <c r="I61" i="6"/>
  <c r="J61" i="6" s="1"/>
  <c r="K61" i="6"/>
  <c r="L61" i="6"/>
  <c r="M61" i="6"/>
  <c r="N61" i="6"/>
  <c r="O61" i="6"/>
  <c r="P61" i="6"/>
  <c r="Q61" i="6"/>
  <c r="V61" i="6"/>
  <c r="W61" i="6"/>
  <c r="X61" i="6"/>
  <c r="Y61" i="6"/>
  <c r="AA61" i="6"/>
  <c r="AD61" i="6"/>
  <c r="AE61" i="6" s="1"/>
  <c r="AH61" i="6"/>
  <c r="AI61" i="6"/>
  <c r="AJ61" i="6"/>
  <c r="AK61" i="6"/>
  <c r="AM61" i="6"/>
  <c r="AN61" i="6"/>
  <c r="F60" i="6"/>
  <c r="G60" i="6"/>
  <c r="H60" i="6"/>
  <c r="I60" i="6"/>
  <c r="J60" i="6" s="1"/>
  <c r="K60" i="6"/>
  <c r="L60" i="6"/>
  <c r="M60" i="6"/>
  <c r="N60" i="6"/>
  <c r="O60" i="6"/>
  <c r="P60" i="6"/>
  <c r="Q60" i="6"/>
  <c r="V60" i="6"/>
  <c r="W60" i="6"/>
  <c r="X60" i="6"/>
  <c r="Y60" i="6"/>
  <c r="AA60" i="6"/>
  <c r="AD60" i="6"/>
  <c r="AE60" i="6" s="1"/>
  <c r="AH60" i="6"/>
  <c r="AI60" i="6"/>
  <c r="AJ60" i="6"/>
  <c r="AK60" i="6"/>
  <c r="AL60" i="6" s="1"/>
  <c r="AM60" i="6"/>
  <c r="AN60" i="6"/>
  <c r="F62" i="6"/>
  <c r="G62" i="6"/>
  <c r="H62" i="6"/>
  <c r="I62" i="6"/>
  <c r="J62" i="6" s="1"/>
  <c r="K62" i="6"/>
  <c r="L62" i="6"/>
  <c r="M62" i="6"/>
  <c r="O62" i="6"/>
  <c r="P62" i="6"/>
  <c r="Q62" i="6"/>
  <c r="V62" i="6"/>
  <c r="W62" i="6"/>
  <c r="X62" i="6"/>
  <c r="Y62" i="6"/>
  <c r="AA62" i="6"/>
  <c r="AD62" i="6"/>
  <c r="AE62" i="6" s="1"/>
  <c r="AH62" i="6"/>
  <c r="AI62" i="6"/>
  <c r="AJ62" i="6"/>
  <c r="AK62" i="6"/>
  <c r="AL62" i="6" s="1"/>
  <c r="AM62" i="6"/>
  <c r="AN62" i="6"/>
  <c r="F63" i="6"/>
  <c r="G63" i="6"/>
  <c r="H63" i="6"/>
  <c r="I63" i="6"/>
  <c r="J63" i="6" s="1"/>
  <c r="K63" i="6"/>
  <c r="L63" i="6"/>
  <c r="M63" i="6"/>
  <c r="N63" i="6"/>
  <c r="O63" i="6"/>
  <c r="P63" i="6"/>
  <c r="Q63" i="6"/>
  <c r="V63" i="6"/>
  <c r="W63" i="6"/>
  <c r="X63" i="6"/>
  <c r="Y63" i="6"/>
  <c r="AA63" i="6"/>
  <c r="AD63" i="6"/>
  <c r="AE63" i="6" s="1"/>
  <c r="AH63" i="6"/>
  <c r="AI63" i="6"/>
  <c r="AJ63" i="6"/>
  <c r="AK63" i="6"/>
  <c r="AL63" i="6" s="1"/>
  <c r="AM63" i="6"/>
  <c r="AN63" i="6"/>
  <c r="F64" i="6"/>
  <c r="G64" i="6"/>
  <c r="H64" i="6"/>
  <c r="I64" i="6"/>
  <c r="J64" i="6" s="1"/>
  <c r="K64" i="6"/>
  <c r="L64" i="6"/>
  <c r="M64" i="6"/>
  <c r="N64" i="6"/>
  <c r="O64" i="6"/>
  <c r="P64" i="6"/>
  <c r="Q64" i="6"/>
  <c r="V64" i="6"/>
  <c r="W64" i="6"/>
  <c r="X64" i="6"/>
  <c r="Y64" i="6"/>
  <c r="AA64" i="6"/>
  <c r="AD64" i="6"/>
  <c r="AE64" i="6" s="1"/>
  <c r="AH64" i="6"/>
  <c r="AI64" i="6"/>
  <c r="AJ64" i="6"/>
  <c r="AK64" i="6"/>
  <c r="AL64" i="6" s="1"/>
  <c r="AM64" i="6"/>
  <c r="AN64" i="6"/>
  <c r="F65" i="6"/>
  <c r="N65" i="6" s="1"/>
  <c r="G65" i="6"/>
  <c r="H65" i="6"/>
  <c r="I65" i="6"/>
  <c r="J65" i="6" s="1"/>
  <c r="K65" i="6"/>
  <c r="L65" i="6"/>
  <c r="M65" i="6"/>
  <c r="O65" i="6"/>
  <c r="P65" i="6"/>
  <c r="Q65" i="6"/>
  <c r="V65" i="6"/>
  <c r="W65" i="6"/>
  <c r="X65" i="6"/>
  <c r="Y65" i="6"/>
  <c r="AA65" i="6"/>
  <c r="AB65" i="6"/>
  <c r="AC65" i="6" s="1"/>
  <c r="AD65" i="6"/>
  <c r="AE65" i="6" s="1"/>
  <c r="AH65" i="6"/>
  <c r="AI65" i="6"/>
  <c r="AJ65" i="6"/>
  <c r="AK65" i="6"/>
  <c r="AL65" i="6" s="1"/>
  <c r="AM65" i="6"/>
  <c r="AN65" i="6"/>
  <c r="F66" i="6"/>
  <c r="N66" i="6" s="1"/>
  <c r="G66" i="6"/>
  <c r="H66" i="6"/>
  <c r="I66" i="6"/>
  <c r="J66" i="6" s="1"/>
  <c r="K66" i="6"/>
  <c r="L66" i="6"/>
  <c r="M66" i="6"/>
  <c r="O66" i="6"/>
  <c r="P66" i="6"/>
  <c r="Q66" i="6"/>
  <c r="V66" i="6"/>
  <c r="W66" i="6"/>
  <c r="X66" i="6"/>
  <c r="Y66" i="6"/>
  <c r="AA66" i="6"/>
  <c r="AD66" i="6"/>
  <c r="AE66" i="6" s="1"/>
  <c r="AH66" i="6"/>
  <c r="AI66" i="6"/>
  <c r="AJ66" i="6"/>
  <c r="AK66" i="6"/>
  <c r="AL66" i="6" s="1"/>
  <c r="AM66" i="6"/>
  <c r="AN66" i="6"/>
  <c r="F67" i="6"/>
  <c r="N67" i="6" s="1"/>
  <c r="G67" i="6"/>
  <c r="H67" i="6"/>
  <c r="I67" i="6"/>
  <c r="J67" i="6" s="1"/>
  <c r="K67" i="6"/>
  <c r="L67" i="6"/>
  <c r="M67" i="6"/>
  <c r="O67" i="6"/>
  <c r="P67" i="6"/>
  <c r="Q67" i="6"/>
  <c r="V67" i="6"/>
  <c r="W67" i="6"/>
  <c r="X67" i="6"/>
  <c r="Y67" i="6"/>
  <c r="AA67" i="6"/>
  <c r="AD67" i="6"/>
  <c r="AE67" i="6" s="1"/>
  <c r="AH67" i="6"/>
  <c r="AI67" i="6"/>
  <c r="AJ67" i="6"/>
  <c r="AK67" i="6"/>
  <c r="AL67" i="6" s="1"/>
  <c r="AM67" i="6"/>
  <c r="AN67" i="6"/>
  <c r="F68" i="6"/>
  <c r="G68" i="6"/>
  <c r="H68" i="6"/>
  <c r="I68" i="6"/>
  <c r="J68" i="6" s="1"/>
  <c r="K68" i="6"/>
  <c r="L68" i="6"/>
  <c r="M68" i="6"/>
  <c r="O68" i="6"/>
  <c r="P68" i="6"/>
  <c r="Q68" i="6"/>
  <c r="V68" i="6"/>
  <c r="W68" i="6"/>
  <c r="X68" i="6"/>
  <c r="Y68" i="6"/>
  <c r="AA68" i="6"/>
  <c r="AD68" i="6"/>
  <c r="AE68" i="6" s="1"/>
  <c r="AH68" i="6"/>
  <c r="AI68" i="6"/>
  <c r="AJ68" i="6"/>
  <c r="AK68" i="6"/>
  <c r="AL68" i="6" s="1"/>
  <c r="AM68" i="6"/>
  <c r="AN68" i="6"/>
  <c r="F69" i="6"/>
  <c r="G69" i="6"/>
  <c r="H69" i="6"/>
  <c r="I69" i="6"/>
  <c r="J69" i="6" s="1"/>
  <c r="K69" i="6"/>
  <c r="L69" i="6"/>
  <c r="M69" i="6"/>
  <c r="N69" i="6"/>
  <c r="O69" i="6"/>
  <c r="P69" i="6"/>
  <c r="Q69" i="6"/>
  <c r="V69" i="6"/>
  <c r="W69" i="6"/>
  <c r="X69" i="6"/>
  <c r="Y69" i="6"/>
  <c r="AA69" i="6"/>
  <c r="AD69" i="6"/>
  <c r="AE69" i="6" s="1"/>
  <c r="AH69" i="6"/>
  <c r="AI69" i="6"/>
  <c r="AJ69" i="6"/>
  <c r="AK69" i="6"/>
  <c r="AL69" i="6" s="1"/>
  <c r="AM69" i="6"/>
  <c r="AN69" i="6"/>
  <c r="F70" i="6"/>
  <c r="G70" i="6"/>
  <c r="H70" i="6"/>
  <c r="I70" i="6"/>
  <c r="J70" i="6" s="1"/>
  <c r="K70" i="6"/>
  <c r="L70" i="6"/>
  <c r="M70" i="6"/>
  <c r="N70" i="6"/>
  <c r="O70" i="6"/>
  <c r="P70" i="6"/>
  <c r="Q70" i="6"/>
  <c r="V70" i="6"/>
  <c r="W70" i="6"/>
  <c r="X70" i="6"/>
  <c r="Y70" i="6"/>
  <c r="AA70" i="6"/>
  <c r="AD70" i="6"/>
  <c r="AE70" i="6" s="1"/>
  <c r="AH70" i="6"/>
  <c r="AI70" i="6"/>
  <c r="AJ70" i="6"/>
  <c r="AK70" i="6"/>
  <c r="AL70" i="6" s="1"/>
  <c r="AM70" i="6"/>
  <c r="AN70" i="6"/>
  <c r="F71" i="6"/>
  <c r="G71" i="6"/>
  <c r="H71" i="6"/>
  <c r="I71" i="6"/>
  <c r="J71" i="6" s="1"/>
  <c r="K71" i="6"/>
  <c r="L71" i="6"/>
  <c r="M71" i="6"/>
  <c r="N71" i="6"/>
  <c r="O71" i="6"/>
  <c r="P71" i="6"/>
  <c r="Q71" i="6"/>
  <c r="V71" i="6"/>
  <c r="W71" i="6"/>
  <c r="X71" i="6"/>
  <c r="Y71" i="6"/>
  <c r="AA71" i="6"/>
  <c r="AD71" i="6"/>
  <c r="AE71" i="6" s="1"/>
  <c r="AH71" i="6"/>
  <c r="AI71" i="6"/>
  <c r="AJ71" i="6"/>
  <c r="AK71" i="6"/>
  <c r="AL71" i="6" s="1"/>
  <c r="AM71" i="6"/>
  <c r="AN71" i="6"/>
  <c r="F72" i="6"/>
  <c r="G72" i="6"/>
  <c r="H72" i="6"/>
  <c r="I72" i="6"/>
  <c r="J72" i="6" s="1"/>
  <c r="K72" i="6"/>
  <c r="L72" i="6"/>
  <c r="M72" i="6"/>
  <c r="O72" i="6"/>
  <c r="P72" i="6"/>
  <c r="Q72" i="6"/>
  <c r="V72" i="6"/>
  <c r="W72" i="6"/>
  <c r="X72" i="6"/>
  <c r="Y72" i="6"/>
  <c r="AA72" i="6"/>
  <c r="AD72" i="6"/>
  <c r="AE72" i="6" s="1"/>
  <c r="AH72" i="6"/>
  <c r="AI72" i="6"/>
  <c r="AJ72" i="6"/>
  <c r="AK72" i="6"/>
  <c r="AL72" i="6" s="1"/>
  <c r="AM72" i="6"/>
  <c r="AN72" i="6"/>
  <c r="F73" i="6"/>
  <c r="N73" i="6" s="1"/>
  <c r="G73" i="6"/>
  <c r="H73" i="6"/>
  <c r="I73" i="6"/>
  <c r="J73" i="6" s="1"/>
  <c r="K73" i="6"/>
  <c r="L73" i="6"/>
  <c r="M73" i="6"/>
  <c r="O73" i="6"/>
  <c r="P73" i="6"/>
  <c r="Q73" i="6"/>
  <c r="V73" i="6"/>
  <c r="W73" i="6"/>
  <c r="X73" i="6"/>
  <c r="Y73" i="6"/>
  <c r="AA73" i="6"/>
  <c r="AD73" i="6"/>
  <c r="AE73" i="6" s="1"/>
  <c r="AH73" i="6"/>
  <c r="AI73" i="6"/>
  <c r="AJ73" i="6"/>
  <c r="AK73" i="6"/>
  <c r="AL73" i="6" s="1"/>
  <c r="AM73" i="6"/>
  <c r="AN73" i="6"/>
  <c r="F74" i="6"/>
  <c r="N74" i="6" s="1"/>
  <c r="G74" i="6"/>
  <c r="H74" i="6"/>
  <c r="I74" i="6"/>
  <c r="J74" i="6" s="1"/>
  <c r="K74" i="6"/>
  <c r="L74" i="6"/>
  <c r="M74" i="6"/>
  <c r="O74" i="6"/>
  <c r="R74" i="6" s="1"/>
  <c r="S74" i="6" s="1"/>
  <c r="P74" i="6"/>
  <c r="Q74" i="6"/>
  <c r="V74" i="6"/>
  <c r="W74" i="6"/>
  <c r="X74" i="6"/>
  <c r="Y74" i="6"/>
  <c r="AA74" i="6"/>
  <c r="AD74" i="6"/>
  <c r="AE74" i="6" s="1"/>
  <c r="AH74" i="6"/>
  <c r="AI74" i="6"/>
  <c r="AJ74" i="6"/>
  <c r="AK74" i="6"/>
  <c r="AL74" i="6" s="1"/>
  <c r="AM74" i="6"/>
  <c r="AN74" i="6"/>
  <c r="F75" i="6"/>
  <c r="N75" i="6" s="1"/>
  <c r="G75" i="6"/>
  <c r="H75" i="6"/>
  <c r="I75" i="6"/>
  <c r="J75" i="6" s="1"/>
  <c r="K75" i="6"/>
  <c r="L75" i="6"/>
  <c r="M75" i="6"/>
  <c r="O75" i="6"/>
  <c r="P75" i="6"/>
  <c r="Q75" i="6"/>
  <c r="V75" i="6"/>
  <c r="W75" i="6"/>
  <c r="X75" i="6"/>
  <c r="Y75" i="6"/>
  <c r="AA75" i="6"/>
  <c r="AD75" i="6"/>
  <c r="AE75" i="6" s="1"/>
  <c r="AH75" i="6"/>
  <c r="AI75" i="6"/>
  <c r="AJ75" i="6"/>
  <c r="AK75" i="6"/>
  <c r="AL75" i="6" s="1"/>
  <c r="AM75" i="6"/>
  <c r="AN75" i="6"/>
  <c r="F76" i="6"/>
  <c r="G76" i="6"/>
  <c r="H76" i="6"/>
  <c r="I76" i="6"/>
  <c r="J76" i="6" s="1"/>
  <c r="K76" i="6"/>
  <c r="L76" i="6"/>
  <c r="M76" i="6"/>
  <c r="O76" i="6"/>
  <c r="P76" i="6"/>
  <c r="Q76" i="6"/>
  <c r="V76" i="6"/>
  <c r="W76" i="6"/>
  <c r="X76" i="6"/>
  <c r="Y76" i="6"/>
  <c r="AA76" i="6"/>
  <c r="AD76" i="6"/>
  <c r="AE76" i="6" s="1"/>
  <c r="AH76" i="6"/>
  <c r="AI76" i="6"/>
  <c r="AJ76" i="6"/>
  <c r="AK76" i="6"/>
  <c r="AL76" i="6" s="1"/>
  <c r="AM76" i="6"/>
  <c r="AN76" i="6"/>
  <c r="F77" i="6"/>
  <c r="N77" i="6" s="1"/>
  <c r="G77" i="6"/>
  <c r="H77" i="6"/>
  <c r="I77" i="6"/>
  <c r="J77" i="6" s="1"/>
  <c r="K77" i="6"/>
  <c r="L77" i="6"/>
  <c r="M77" i="6"/>
  <c r="O77" i="6"/>
  <c r="P77" i="6"/>
  <c r="Q77" i="6"/>
  <c r="V77" i="6"/>
  <c r="W77" i="6"/>
  <c r="X77" i="6"/>
  <c r="Y77" i="6"/>
  <c r="AA77" i="6"/>
  <c r="AD77" i="6"/>
  <c r="AE77" i="6" s="1"/>
  <c r="AH77" i="6"/>
  <c r="AI77" i="6"/>
  <c r="AJ77" i="6"/>
  <c r="AK77" i="6"/>
  <c r="AL77" i="6" s="1"/>
  <c r="AM77" i="6"/>
  <c r="AN77" i="6"/>
  <c r="F78" i="6"/>
  <c r="N78" i="6" s="1"/>
  <c r="G78" i="6"/>
  <c r="H78" i="6"/>
  <c r="I78" i="6"/>
  <c r="J78" i="6" s="1"/>
  <c r="K78" i="6"/>
  <c r="L78" i="6"/>
  <c r="M78" i="6"/>
  <c r="O78" i="6"/>
  <c r="P78" i="6"/>
  <c r="Q78" i="6"/>
  <c r="V78" i="6"/>
  <c r="W78" i="6"/>
  <c r="X78" i="6"/>
  <c r="Y78" i="6"/>
  <c r="AA78" i="6"/>
  <c r="AD78" i="6"/>
  <c r="AE78" i="6" s="1"/>
  <c r="AH78" i="6"/>
  <c r="AI78" i="6"/>
  <c r="AJ78" i="6"/>
  <c r="AK78" i="6"/>
  <c r="AL78" i="6" s="1"/>
  <c r="AM78" i="6"/>
  <c r="AN78" i="6"/>
  <c r="F79" i="6"/>
  <c r="N79" i="6" s="1"/>
  <c r="G79" i="6"/>
  <c r="H79" i="6"/>
  <c r="I79" i="6"/>
  <c r="J79" i="6" s="1"/>
  <c r="K79" i="6"/>
  <c r="L79" i="6"/>
  <c r="M79" i="6"/>
  <c r="O79" i="6"/>
  <c r="P79" i="6"/>
  <c r="Q79" i="6"/>
  <c r="V79" i="6"/>
  <c r="W79" i="6"/>
  <c r="X79" i="6"/>
  <c r="Y79" i="6"/>
  <c r="AA79" i="6"/>
  <c r="AD79" i="6"/>
  <c r="AE79" i="6" s="1"/>
  <c r="AH79" i="6"/>
  <c r="AI79" i="6"/>
  <c r="AJ79" i="6"/>
  <c r="AK79" i="6"/>
  <c r="AL79" i="6" s="1"/>
  <c r="AM79" i="6"/>
  <c r="AN79" i="6"/>
  <c r="F80" i="6"/>
  <c r="G80" i="6"/>
  <c r="H80" i="6"/>
  <c r="I80" i="6"/>
  <c r="J80" i="6" s="1"/>
  <c r="K80" i="6"/>
  <c r="L80" i="6"/>
  <c r="M80" i="6"/>
  <c r="N80" i="6"/>
  <c r="O80" i="6"/>
  <c r="P80" i="6"/>
  <c r="Q80" i="6"/>
  <c r="V80" i="6"/>
  <c r="W80" i="6"/>
  <c r="X80" i="6"/>
  <c r="Y80" i="6"/>
  <c r="AA80" i="6"/>
  <c r="AD80" i="6"/>
  <c r="AE80" i="6" s="1"/>
  <c r="AH80" i="6"/>
  <c r="AI80" i="6"/>
  <c r="AJ80" i="6"/>
  <c r="AK80" i="6"/>
  <c r="AL80" i="6" s="1"/>
  <c r="AM80" i="6"/>
  <c r="AN80" i="6"/>
  <c r="F81" i="6"/>
  <c r="G81" i="6"/>
  <c r="H81" i="6"/>
  <c r="I81" i="6"/>
  <c r="J81" i="6" s="1"/>
  <c r="K81" i="6"/>
  <c r="L81" i="6"/>
  <c r="M81" i="6"/>
  <c r="N81" i="6"/>
  <c r="O81" i="6"/>
  <c r="P81" i="6"/>
  <c r="Q81" i="6"/>
  <c r="V81" i="6"/>
  <c r="W81" i="6"/>
  <c r="X81" i="6"/>
  <c r="Y81" i="6"/>
  <c r="AA81" i="6"/>
  <c r="AD81" i="6"/>
  <c r="AH81" i="6"/>
  <c r="AI81" i="6"/>
  <c r="AJ81" i="6"/>
  <c r="AK81" i="6"/>
  <c r="AL81" i="6" s="1"/>
  <c r="AM81" i="6"/>
  <c r="AN81" i="6"/>
  <c r="F82" i="6"/>
  <c r="G82" i="6"/>
  <c r="H82" i="6"/>
  <c r="I82" i="6"/>
  <c r="J82" i="6" s="1"/>
  <c r="K82" i="6"/>
  <c r="L82" i="6"/>
  <c r="M82" i="6"/>
  <c r="N82" i="6"/>
  <c r="O82" i="6"/>
  <c r="P82" i="6"/>
  <c r="Q82" i="6"/>
  <c r="V82" i="6"/>
  <c r="W82" i="6"/>
  <c r="X82" i="6"/>
  <c r="Y82" i="6"/>
  <c r="AA82" i="6"/>
  <c r="AD82" i="6"/>
  <c r="AH82" i="6"/>
  <c r="AI82" i="6"/>
  <c r="AJ82" i="6"/>
  <c r="AK82" i="6"/>
  <c r="AL82" i="6" s="1"/>
  <c r="AM82" i="6"/>
  <c r="AN82" i="6"/>
  <c r="F83" i="6"/>
  <c r="D83" i="6" s="1"/>
  <c r="E83" i="6" s="1"/>
  <c r="G83" i="6"/>
  <c r="H83" i="6"/>
  <c r="I83" i="6"/>
  <c r="J83" i="6" s="1"/>
  <c r="K83" i="6"/>
  <c r="L83" i="6"/>
  <c r="M83" i="6"/>
  <c r="O83" i="6"/>
  <c r="P83" i="6"/>
  <c r="Q83" i="6"/>
  <c r="V83" i="6"/>
  <c r="W83" i="6"/>
  <c r="X83" i="6"/>
  <c r="Y83" i="6"/>
  <c r="AA83" i="6"/>
  <c r="AD83" i="6"/>
  <c r="AE83" i="6" s="1"/>
  <c r="AH83" i="6"/>
  <c r="AI83" i="6"/>
  <c r="AJ83" i="6"/>
  <c r="AK83" i="6"/>
  <c r="AL83" i="6"/>
  <c r="AM83" i="6"/>
  <c r="AN83" i="6"/>
  <c r="F84" i="6"/>
  <c r="N84" i="6" s="1"/>
  <c r="G84" i="6"/>
  <c r="H84" i="6"/>
  <c r="I84" i="6"/>
  <c r="J84" i="6" s="1"/>
  <c r="K84" i="6"/>
  <c r="L84" i="6"/>
  <c r="M84" i="6"/>
  <c r="O84" i="6"/>
  <c r="P84" i="6"/>
  <c r="Q84" i="6"/>
  <c r="V84" i="6"/>
  <c r="W84" i="6"/>
  <c r="X84" i="6"/>
  <c r="Y84" i="6"/>
  <c r="AA84" i="6"/>
  <c r="AD84" i="6"/>
  <c r="AE84" i="6" s="1"/>
  <c r="AH84" i="6"/>
  <c r="AI84" i="6"/>
  <c r="AJ84" i="6"/>
  <c r="AK84" i="6"/>
  <c r="AL84" i="6" s="1"/>
  <c r="AM84" i="6"/>
  <c r="AN84" i="6"/>
  <c r="F85" i="6"/>
  <c r="N85" i="6" s="1"/>
  <c r="G85" i="6"/>
  <c r="H85" i="6"/>
  <c r="I85" i="6"/>
  <c r="J85" i="6" s="1"/>
  <c r="K85" i="6"/>
  <c r="L85" i="6"/>
  <c r="M85" i="6"/>
  <c r="O85" i="6"/>
  <c r="P85" i="6"/>
  <c r="Q85" i="6"/>
  <c r="V85" i="6"/>
  <c r="W85" i="6"/>
  <c r="X85" i="6"/>
  <c r="Y85" i="6"/>
  <c r="AA85" i="6"/>
  <c r="AD85" i="6"/>
  <c r="AB85" i="6" s="1"/>
  <c r="AC85" i="6" s="1"/>
  <c r="AH85" i="6"/>
  <c r="AI85" i="6"/>
  <c r="AJ85" i="6"/>
  <c r="AK85" i="6"/>
  <c r="AL85" i="6" s="1"/>
  <c r="AM85" i="6"/>
  <c r="AN85" i="6"/>
  <c r="F86" i="6"/>
  <c r="G86" i="6"/>
  <c r="H86" i="6"/>
  <c r="I86" i="6"/>
  <c r="J86" i="6"/>
  <c r="K86" i="6"/>
  <c r="L86" i="6"/>
  <c r="M86" i="6"/>
  <c r="N86" i="6"/>
  <c r="O86" i="6"/>
  <c r="P86" i="6"/>
  <c r="Q86" i="6"/>
  <c r="V86" i="6"/>
  <c r="W86" i="6"/>
  <c r="X86" i="6"/>
  <c r="Y86" i="6"/>
  <c r="AA86" i="6"/>
  <c r="AD86" i="6"/>
  <c r="AB86" i="6" s="1"/>
  <c r="AC86" i="6" s="1"/>
  <c r="AH86" i="6"/>
  <c r="AI86" i="6"/>
  <c r="AJ86" i="6"/>
  <c r="AK86" i="6"/>
  <c r="AL86" i="6" s="1"/>
  <c r="AM86" i="6"/>
  <c r="AN86" i="6"/>
  <c r="F87" i="6"/>
  <c r="G87" i="6"/>
  <c r="H87" i="6"/>
  <c r="I87" i="6"/>
  <c r="J87" i="6"/>
  <c r="K87" i="6"/>
  <c r="L87" i="6"/>
  <c r="M87" i="6"/>
  <c r="N87" i="6"/>
  <c r="O87" i="6"/>
  <c r="P87" i="6"/>
  <c r="Q87" i="6"/>
  <c r="V87" i="6"/>
  <c r="W87" i="6"/>
  <c r="X87" i="6"/>
  <c r="Y87" i="6"/>
  <c r="AA87" i="6"/>
  <c r="AD87" i="6"/>
  <c r="AB87" i="6" s="1"/>
  <c r="AC87" i="6" s="1"/>
  <c r="AH87" i="6"/>
  <c r="AI87" i="6"/>
  <c r="AJ87" i="6"/>
  <c r="AK87" i="6"/>
  <c r="AL87" i="6" s="1"/>
  <c r="AM87" i="6"/>
  <c r="AN87" i="6"/>
  <c r="F88" i="6"/>
  <c r="G88" i="6"/>
  <c r="H88" i="6"/>
  <c r="I88" i="6"/>
  <c r="J88" i="6" s="1"/>
  <c r="K88" i="6"/>
  <c r="L88" i="6"/>
  <c r="M88" i="6"/>
  <c r="O88" i="6"/>
  <c r="P88" i="6"/>
  <c r="Q88" i="6"/>
  <c r="V88" i="6"/>
  <c r="W88" i="6"/>
  <c r="X88" i="6"/>
  <c r="Y88" i="6"/>
  <c r="AA88" i="6"/>
  <c r="AD88" i="6"/>
  <c r="AE88" i="6" s="1"/>
  <c r="AH88" i="6"/>
  <c r="AI88" i="6"/>
  <c r="AJ88" i="6"/>
  <c r="AK88" i="6"/>
  <c r="AL88" i="6" s="1"/>
  <c r="AM88" i="6"/>
  <c r="AN88" i="6"/>
  <c r="F89" i="6"/>
  <c r="N89" i="6" s="1"/>
  <c r="G89" i="6"/>
  <c r="H89" i="6"/>
  <c r="I89" i="6"/>
  <c r="J89" i="6" s="1"/>
  <c r="K89" i="6"/>
  <c r="L89" i="6"/>
  <c r="M89" i="6"/>
  <c r="O89" i="6"/>
  <c r="P89" i="6"/>
  <c r="Q89" i="6"/>
  <c r="V89" i="6"/>
  <c r="W89" i="6"/>
  <c r="X89" i="6"/>
  <c r="Y89" i="6"/>
  <c r="AA89" i="6"/>
  <c r="AD89" i="6"/>
  <c r="AH89" i="6"/>
  <c r="AI89" i="6"/>
  <c r="AJ89" i="6"/>
  <c r="AK89" i="6"/>
  <c r="AL89" i="6" s="1"/>
  <c r="AM89" i="6"/>
  <c r="AN89" i="6"/>
  <c r="F90" i="6"/>
  <c r="G90" i="6"/>
  <c r="H90" i="6"/>
  <c r="I90" i="6"/>
  <c r="J90" i="6" s="1"/>
  <c r="K90" i="6"/>
  <c r="L90" i="6"/>
  <c r="M90" i="6"/>
  <c r="N90" i="6"/>
  <c r="O90" i="6"/>
  <c r="P90" i="6"/>
  <c r="Q90" i="6"/>
  <c r="V90" i="6"/>
  <c r="W90" i="6"/>
  <c r="X90" i="6"/>
  <c r="Y90" i="6"/>
  <c r="AA90" i="6"/>
  <c r="AD90" i="6"/>
  <c r="AE90" i="6"/>
  <c r="AH90" i="6"/>
  <c r="AI90" i="6"/>
  <c r="AJ90" i="6"/>
  <c r="AK90" i="6"/>
  <c r="AL90" i="6" s="1"/>
  <c r="AM90" i="6"/>
  <c r="AN90" i="6"/>
  <c r="F91" i="6"/>
  <c r="G91" i="6"/>
  <c r="H91" i="6"/>
  <c r="I91" i="6"/>
  <c r="J91" i="6" s="1"/>
  <c r="K91" i="6"/>
  <c r="L91" i="6"/>
  <c r="M91" i="6"/>
  <c r="N91" i="6"/>
  <c r="O91" i="6"/>
  <c r="P91" i="6"/>
  <c r="Q91" i="6"/>
  <c r="V91" i="6"/>
  <c r="W91" i="6"/>
  <c r="X91" i="6"/>
  <c r="Y91" i="6"/>
  <c r="AA91" i="6"/>
  <c r="AD91" i="6"/>
  <c r="AB91" i="6" s="1"/>
  <c r="AC91" i="6" s="1"/>
  <c r="AH91" i="6"/>
  <c r="AI91" i="6"/>
  <c r="AJ91" i="6"/>
  <c r="AK91" i="6"/>
  <c r="AL91" i="6" s="1"/>
  <c r="AM91" i="6"/>
  <c r="AN91" i="6"/>
  <c r="F92" i="6"/>
  <c r="G92" i="6"/>
  <c r="H92" i="6"/>
  <c r="I92" i="6"/>
  <c r="J92" i="6" s="1"/>
  <c r="K92" i="6"/>
  <c r="L92" i="6"/>
  <c r="M92" i="6"/>
  <c r="O92" i="6"/>
  <c r="P92" i="6"/>
  <c r="Q92" i="6"/>
  <c r="V92" i="6"/>
  <c r="W92" i="6"/>
  <c r="X92" i="6"/>
  <c r="Y92" i="6"/>
  <c r="AA92" i="6"/>
  <c r="AD92" i="6"/>
  <c r="AH92" i="6"/>
  <c r="AI92" i="6"/>
  <c r="AJ92" i="6"/>
  <c r="AK92" i="6"/>
  <c r="AL92" i="6" s="1"/>
  <c r="AM92" i="6"/>
  <c r="AN92" i="6"/>
  <c r="F93" i="6"/>
  <c r="N93" i="6" s="1"/>
  <c r="G93" i="6"/>
  <c r="H93" i="6"/>
  <c r="I93" i="6"/>
  <c r="J93" i="6" s="1"/>
  <c r="K93" i="6"/>
  <c r="L93" i="6"/>
  <c r="M93" i="6"/>
  <c r="O93" i="6"/>
  <c r="P93" i="6"/>
  <c r="Q93" i="6"/>
  <c r="V93" i="6"/>
  <c r="W93" i="6"/>
  <c r="X93" i="6"/>
  <c r="Y93" i="6"/>
  <c r="AA93" i="6"/>
  <c r="AD93" i="6"/>
  <c r="AH93" i="6"/>
  <c r="AI93" i="6"/>
  <c r="AJ93" i="6"/>
  <c r="AK93" i="6"/>
  <c r="AL93" i="6" s="1"/>
  <c r="AM93" i="6"/>
  <c r="AN93" i="6"/>
  <c r="F94" i="6"/>
  <c r="N94" i="6" s="1"/>
  <c r="G94" i="6"/>
  <c r="H94" i="6"/>
  <c r="I94" i="6"/>
  <c r="J94" i="6" s="1"/>
  <c r="K94" i="6"/>
  <c r="L94" i="6"/>
  <c r="M94" i="6"/>
  <c r="O94" i="6"/>
  <c r="P94" i="6"/>
  <c r="Q94" i="6"/>
  <c r="V94" i="6"/>
  <c r="W94" i="6"/>
  <c r="X94" i="6"/>
  <c r="Y94" i="6"/>
  <c r="AA94" i="6"/>
  <c r="AD94" i="6"/>
  <c r="AH94" i="6"/>
  <c r="AI94" i="6"/>
  <c r="AJ94" i="6"/>
  <c r="AK94" i="6"/>
  <c r="AL94" i="6" s="1"/>
  <c r="AM94" i="6"/>
  <c r="AN94" i="6"/>
  <c r="F95" i="6"/>
  <c r="G95" i="6"/>
  <c r="H95" i="6"/>
  <c r="I95" i="6"/>
  <c r="J95" i="6" s="1"/>
  <c r="K95" i="6"/>
  <c r="L95" i="6"/>
  <c r="M95" i="6"/>
  <c r="N95" i="6"/>
  <c r="O95" i="6"/>
  <c r="P95" i="6"/>
  <c r="Q95" i="6"/>
  <c r="V95" i="6"/>
  <c r="W95" i="6"/>
  <c r="X95" i="6"/>
  <c r="Y95" i="6"/>
  <c r="AA95" i="6"/>
  <c r="AD95" i="6"/>
  <c r="AH95" i="6"/>
  <c r="AI95" i="6"/>
  <c r="AJ95" i="6"/>
  <c r="AK95" i="6"/>
  <c r="AL95" i="6" s="1"/>
  <c r="AM95" i="6"/>
  <c r="AN95" i="6"/>
  <c r="F97" i="6"/>
  <c r="N97" i="6" s="1"/>
  <c r="G97" i="6"/>
  <c r="H97" i="6"/>
  <c r="I97" i="6"/>
  <c r="J97" i="6" s="1"/>
  <c r="K97" i="6"/>
  <c r="L97" i="6"/>
  <c r="M97" i="6"/>
  <c r="O97" i="6"/>
  <c r="P97" i="6"/>
  <c r="Q97" i="6"/>
  <c r="V97" i="6"/>
  <c r="W97" i="6"/>
  <c r="X97" i="6"/>
  <c r="Y97" i="6"/>
  <c r="AA97" i="6"/>
  <c r="AD97" i="6"/>
  <c r="AE97" i="6"/>
  <c r="AH97" i="6"/>
  <c r="AI97" i="6"/>
  <c r="AJ97" i="6"/>
  <c r="AK97" i="6"/>
  <c r="AL97" i="6" s="1"/>
  <c r="AM97" i="6"/>
  <c r="AN97" i="6"/>
  <c r="F96" i="6"/>
  <c r="G96" i="6"/>
  <c r="H96" i="6"/>
  <c r="I96" i="6"/>
  <c r="J96" i="6"/>
  <c r="K96" i="6"/>
  <c r="L96" i="6"/>
  <c r="M96" i="6"/>
  <c r="N96" i="6"/>
  <c r="O96" i="6"/>
  <c r="P96" i="6"/>
  <c r="Q96" i="6"/>
  <c r="V96" i="6"/>
  <c r="W96" i="6"/>
  <c r="X96" i="6"/>
  <c r="Y96" i="6"/>
  <c r="AA96" i="6"/>
  <c r="AD96" i="6"/>
  <c r="AH96" i="6"/>
  <c r="AI96" i="6"/>
  <c r="AJ96" i="6"/>
  <c r="AK96" i="6"/>
  <c r="AL96" i="6" s="1"/>
  <c r="AM96" i="6"/>
  <c r="AN96" i="6"/>
  <c r="F98" i="6"/>
  <c r="N98" i="6" s="1"/>
  <c r="G98" i="6"/>
  <c r="H98" i="6"/>
  <c r="I98" i="6"/>
  <c r="J98" i="6" s="1"/>
  <c r="K98" i="6"/>
  <c r="L98" i="6"/>
  <c r="M98" i="6"/>
  <c r="O98" i="6"/>
  <c r="P98" i="6"/>
  <c r="Q98" i="6"/>
  <c r="V98" i="6"/>
  <c r="W98" i="6"/>
  <c r="X98" i="6"/>
  <c r="Y98" i="6"/>
  <c r="AA98" i="6"/>
  <c r="AD98" i="6"/>
  <c r="AB98" i="6" s="1"/>
  <c r="AC98" i="6" s="1"/>
  <c r="AH98" i="6"/>
  <c r="AI98" i="6"/>
  <c r="AJ98" i="6"/>
  <c r="AK98" i="6"/>
  <c r="AL98" i="6" s="1"/>
  <c r="AM98" i="6"/>
  <c r="AN98" i="6"/>
  <c r="F99" i="6"/>
  <c r="G99" i="6"/>
  <c r="H99" i="6"/>
  <c r="I99" i="6"/>
  <c r="J99" i="6" s="1"/>
  <c r="K99" i="6"/>
  <c r="L99" i="6"/>
  <c r="M99" i="6"/>
  <c r="N99" i="6"/>
  <c r="O99" i="6"/>
  <c r="R99" i="6" s="1"/>
  <c r="S99" i="6" s="1"/>
  <c r="P99" i="6"/>
  <c r="Q99" i="6"/>
  <c r="V99" i="6"/>
  <c r="W99" i="6"/>
  <c r="X99" i="6"/>
  <c r="Y99" i="6"/>
  <c r="AA99" i="6"/>
  <c r="AD99" i="6"/>
  <c r="AH99" i="6"/>
  <c r="AI99" i="6"/>
  <c r="AJ99" i="6"/>
  <c r="AK99" i="6"/>
  <c r="AL99" i="6" s="1"/>
  <c r="AM99" i="6"/>
  <c r="AN99" i="6"/>
  <c r="F100" i="6"/>
  <c r="G100" i="6"/>
  <c r="H100" i="6"/>
  <c r="I100" i="6"/>
  <c r="J100" i="6" s="1"/>
  <c r="K100" i="6"/>
  <c r="L100" i="6"/>
  <c r="M100" i="6"/>
  <c r="O100" i="6"/>
  <c r="P100" i="6"/>
  <c r="Q100" i="6"/>
  <c r="V100" i="6"/>
  <c r="W100" i="6"/>
  <c r="X100" i="6"/>
  <c r="Y100" i="6"/>
  <c r="AA100" i="6"/>
  <c r="AD100" i="6"/>
  <c r="AE100" i="6" s="1"/>
  <c r="AH100" i="6"/>
  <c r="AI100" i="6"/>
  <c r="AJ100" i="6"/>
  <c r="AK100" i="6"/>
  <c r="AL100" i="6" s="1"/>
  <c r="AM100" i="6"/>
  <c r="AN100" i="6"/>
  <c r="F102" i="6"/>
  <c r="G102" i="6"/>
  <c r="H102" i="6"/>
  <c r="I102" i="6"/>
  <c r="J102" i="6" s="1"/>
  <c r="K102" i="6"/>
  <c r="L102" i="6"/>
  <c r="M102" i="6"/>
  <c r="N102" i="6"/>
  <c r="O102" i="6"/>
  <c r="P102" i="6"/>
  <c r="Q102" i="6"/>
  <c r="V102" i="6"/>
  <c r="W102" i="6"/>
  <c r="X102" i="6"/>
  <c r="Y102" i="6"/>
  <c r="AA102" i="6"/>
  <c r="AD102" i="6"/>
  <c r="AH102" i="6"/>
  <c r="AI102" i="6"/>
  <c r="AJ102" i="6"/>
  <c r="AK102" i="6"/>
  <c r="AL102" i="6" s="1"/>
  <c r="AM102" i="6"/>
  <c r="AN102" i="6"/>
  <c r="F101" i="6"/>
  <c r="D101" i="6" s="1"/>
  <c r="G101" i="6"/>
  <c r="H101" i="6"/>
  <c r="I101" i="6"/>
  <c r="J101" i="6" s="1"/>
  <c r="K101" i="6"/>
  <c r="L101" i="6"/>
  <c r="M101" i="6"/>
  <c r="O101" i="6"/>
  <c r="P101" i="6"/>
  <c r="Q101" i="6"/>
  <c r="V101" i="6"/>
  <c r="W101" i="6"/>
  <c r="X101" i="6"/>
  <c r="Y101" i="6"/>
  <c r="AA101" i="6"/>
  <c r="AD101" i="6"/>
  <c r="AH101" i="6"/>
  <c r="AI101" i="6"/>
  <c r="AJ101" i="6"/>
  <c r="AK101" i="6"/>
  <c r="AL101" i="6" s="1"/>
  <c r="AM101" i="6"/>
  <c r="AN101" i="6"/>
  <c r="F10" i="7"/>
  <c r="N10" i="7" s="1"/>
  <c r="G10" i="7"/>
  <c r="H10" i="7"/>
  <c r="I10" i="7"/>
  <c r="J10" i="7" s="1"/>
  <c r="K10" i="7"/>
  <c r="L10" i="7"/>
  <c r="M10" i="7"/>
  <c r="O10" i="7"/>
  <c r="P10" i="7"/>
  <c r="Q10" i="7"/>
  <c r="V10" i="7"/>
  <c r="W10" i="7"/>
  <c r="X10" i="7"/>
  <c r="Y10" i="7"/>
  <c r="AA10" i="7"/>
  <c r="AD10" i="7"/>
  <c r="AE10" i="7" s="1"/>
  <c r="AH10" i="7"/>
  <c r="AI10" i="7"/>
  <c r="AJ10" i="7"/>
  <c r="AK10" i="7"/>
  <c r="AL10" i="7"/>
  <c r="AM10" i="7"/>
  <c r="AN10" i="7"/>
  <c r="F11" i="7"/>
  <c r="G11" i="7"/>
  <c r="H11" i="7"/>
  <c r="I11" i="7"/>
  <c r="J11" i="7" s="1"/>
  <c r="K11" i="7"/>
  <c r="L11" i="7"/>
  <c r="M11" i="7"/>
  <c r="O11" i="7"/>
  <c r="P11" i="7"/>
  <c r="Q11" i="7"/>
  <c r="V11" i="7"/>
  <c r="W11" i="7"/>
  <c r="X11" i="7"/>
  <c r="Y11" i="7"/>
  <c r="AA11" i="7"/>
  <c r="AD11" i="7"/>
  <c r="AE11" i="7" s="1"/>
  <c r="AH11" i="7"/>
  <c r="AI11" i="7"/>
  <c r="AJ11" i="7"/>
  <c r="AK11" i="7"/>
  <c r="AL11" i="7" s="1"/>
  <c r="AM11" i="7"/>
  <c r="AN11" i="7"/>
  <c r="F12" i="7"/>
  <c r="G12" i="7"/>
  <c r="H12" i="7"/>
  <c r="I12" i="7"/>
  <c r="J12" i="7" s="1"/>
  <c r="K12" i="7"/>
  <c r="L12" i="7"/>
  <c r="M12" i="7"/>
  <c r="N12" i="7"/>
  <c r="O12" i="7"/>
  <c r="P12" i="7"/>
  <c r="Q12" i="7"/>
  <c r="V12" i="7"/>
  <c r="W12" i="7"/>
  <c r="X12" i="7"/>
  <c r="Y12" i="7"/>
  <c r="AA12" i="7"/>
  <c r="AD12" i="7"/>
  <c r="AE12" i="7" s="1"/>
  <c r="AH12" i="7"/>
  <c r="AI12" i="7"/>
  <c r="AJ12" i="7"/>
  <c r="AK12" i="7"/>
  <c r="AL12" i="7" s="1"/>
  <c r="AM12" i="7"/>
  <c r="AN12" i="7"/>
  <c r="F13" i="7"/>
  <c r="G13" i="7"/>
  <c r="H13" i="7"/>
  <c r="I13" i="7"/>
  <c r="J13" i="7" s="1"/>
  <c r="K13" i="7"/>
  <c r="L13" i="7"/>
  <c r="M13" i="7"/>
  <c r="O13" i="7"/>
  <c r="P13" i="7"/>
  <c r="Q13" i="7"/>
  <c r="V13" i="7"/>
  <c r="W13" i="7"/>
  <c r="X13" i="7"/>
  <c r="Y13" i="7"/>
  <c r="AA13" i="7"/>
  <c r="AD13" i="7"/>
  <c r="AE13" i="7" s="1"/>
  <c r="AH13" i="7"/>
  <c r="AI13" i="7"/>
  <c r="AJ13" i="7"/>
  <c r="AK13" i="7"/>
  <c r="AL13" i="7" s="1"/>
  <c r="AM13" i="7"/>
  <c r="AN13" i="7"/>
  <c r="F14" i="7"/>
  <c r="G14" i="7"/>
  <c r="H14" i="7"/>
  <c r="I14" i="7"/>
  <c r="J14" i="7"/>
  <c r="K14" i="7"/>
  <c r="L14" i="7"/>
  <c r="M14" i="7"/>
  <c r="N14" i="7"/>
  <c r="O14" i="7"/>
  <c r="P14" i="7"/>
  <c r="Q14" i="7"/>
  <c r="V14" i="7"/>
  <c r="W14" i="7"/>
  <c r="X14" i="7"/>
  <c r="Y14" i="7"/>
  <c r="AA14" i="7"/>
  <c r="AD14" i="7"/>
  <c r="AE14" i="7" s="1"/>
  <c r="AH14" i="7"/>
  <c r="AI14" i="7"/>
  <c r="AJ14" i="7"/>
  <c r="AK14" i="7"/>
  <c r="AL14" i="7" s="1"/>
  <c r="AM14" i="7"/>
  <c r="AN14" i="7"/>
  <c r="F15" i="7"/>
  <c r="G15" i="7"/>
  <c r="H15" i="7"/>
  <c r="I15" i="7"/>
  <c r="J15" i="7" s="1"/>
  <c r="K15" i="7"/>
  <c r="L15" i="7"/>
  <c r="M15" i="7"/>
  <c r="O15" i="7"/>
  <c r="P15" i="7"/>
  <c r="Q15" i="7"/>
  <c r="V15" i="7"/>
  <c r="W15" i="7"/>
  <c r="X15" i="7"/>
  <c r="Y15" i="7"/>
  <c r="AA15" i="7"/>
  <c r="AD15" i="7"/>
  <c r="AE15" i="7" s="1"/>
  <c r="AH15" i="7"/>
  <c r="AI15" i="7"/>
  <c r="AJ15" i="7"/>
  <c r="AK15" i="7"/>
  <c r="AL15" i="7" s="1"/>
  <c r="AM15" i="7"/>
  <c r="AN15" i="7"/>
  <c r="F16" i="7"/>
  <c r="G16" i="7"/>
  <c r="H16" i="7"/>
  <c r="I16" i="7"/>
  <c r="J16" i="7"/>
  <c r="K16" i="7"/>
  <c r="L16" i="7"/>
  <c r="M16" i="7"/>
  <c r="N16" i="7"/>
  <c r="O16" i="7"/>
  <c r="P16" i="7"/>
  <c r="Q16" i="7"/>
  <c r="V16" i="7"/>
  <c r="W16" i="7"/>
  <c r="X16" i="7"/>
  <c r="Y16" i="7"/>
  <c r="AA16" i="7"/>
  <c r="R16" i="7" s="1"/>
  <c r="AD16" i="7"/>
  <c r="AE16" i="7" s="1"/>
  <c r="AH16" i="7"/>
  <c r="AI16" i="7"/>
  <c r="AJ16" i="7"/>
  <c r="AK16" i="7"/>
  <c r="AL16" i="7" s="1"/>
  <c r="AM16" i="7"/>
  <c r="AN16" i="7"/>
  <c r="F17" i="7"/>
  <c r="N17" i="7" s="1"/>
  <c r="G17" i="7"/>
  <c r="H17" i="7"/>
  <c r="I17" i="7"/>
  <c r="J17" i="7" s="1"/>
  <c r="K17" i="7"/>
  <c r="L17" i="7"/>
  <c r="M17" i="7"/>
  <c r="O17" i="7"/>
  <c r="P17" i="7"/>
  <c r="Q17" i="7"/>
  <c r="V17" i="7"/>
  <c r="W17" i="7"/>
  <c r="X17" i="7"/>
  <c r="Y17" i="7"/>
  <c r="AA17" i="7"/>
  <c r="AD17" i="7"/>
  <c r="AE17" i="7" s="1"/>
  <c r="AH17" i="7"/>
  <c r="AI17" i="7"/>
  <c r="AJ17" i="7"/>
  <c r="AK17" i="7"/>
  <c r="AM17" i="7"/>
  <c r="AN17" i="7"/>
  <c r="F18" i="7"/>
  <c r="N18" i="7" s="1"/>
  <c r="G18" i="7"/>
  <c r="H18" i="7"/>
  <c r="I18" i="7"/>
  <c r="J18" i="7" s="1"/>
  <c r="K18" i="7"/>
  <c r="L18" i="7"/>
  <c r="M18" i="7"/>
  <c r="O18" i="7"/>
  <c r="P18" i="7"/>
  <c r="Q18" i="7"/>
  <c r="V18" i="7"/>
  <c r="W18" i="7"/>
  <c r="X18" i="7"/>
  <c r="Y18" i="7"/>
  <c r="AA18" i="7"/>
  <c r="AD18" i="7"/>
  <c r="AE18" i="7" s="1"/>
  <c r="AH18" i="7"/>
  <c r="AI18" i="7"/>
  <c r="AJ18" i="7"/>
  <c r="AK18" i="7"/>
  <c r="AL18" i="7" s="1"/>
  <c r="AM18" i="7"/>
  <c r="AN18" i="7"/>
  <c r="F19" i="7"/>
  <c r="G19" i="7"/>
  <c r="H19" i="7"/>
  <c r="I19" i="7"/>
  <c r="J19" i="7" s="1"/>
  <c r="K19" i="7"/>
  <c r="L19" i="7"/>
  <c r="M19" i="7"/>
  <c r="O19" i="7"/>
  <c r="P19" i="7"/>
  <c r="Q19" i="7"/>
  <c r="V19" i="7"/>
  <c r="W19" i="7"/>
  <c r="X19" i="7"/>
  <c r="Y19" i="7"/>
  <c r="AA19" i="7"/>
  <c r="AD19" i="7"/>
  <c r="AE19" i="7"/>
  <c r="AH19" i="7"/>
  <c r="AI19" i="7"/>
  <c r="AJ19" i="7"/>
  <c r="AK19" i="7"/>
  <c r="AB19" i="7" s="1"/>
  <c r="AC19" i="7" s="1"/>
  <c r="AM19" i="7"/>
  <c r="AN19" i="7"/>
  <c r="F24" i="7"/>
  <c r="D24" i="7" s="1"/>
  <c r="G24" i="7"/>
  <c r="H24" i="7"/>
  <c r="I24" i="7"/>
  <c r="J24" i="7"/>
  <c r="K24" i="7"/>
  <c r="L24" i="7"/>
  <c r="M24" i="7"/>
  <c r="N24" i="7"/>
  <c r="O24" i="7"/>
  <c r="R24" i="7" s="1"/>
  <c r="P24" i="7"/>
  <c r="Q24" i="7"/>
  <c r="V24" i="7"/>
  <c r="W24" i="7"/>
  <c r="X24" i="7"/>
  <c r="Y24" i="7"/>
  <c r="AA24" i="7"/>
  <c r="AD24" i="7"/>
  <c r="AE24" i="7" s="1"/>
  <c r="AH24" i="7"/>
  <c r="AI24" i="7"/>
  <c r="AJ24" i="7"/>
  <c r="AK24" i="7"/>
  <c r="AM24" i="7"/>
  <c r="AN24" i="7"/>
  <c r="F25" i="7"/>
  <c r="G25" i="7"/>
  <c r="H25" i="7"/>
  <c r="I25" i="7"/>
  <c r="J25" i="7" s="1"/>
  <c r="K25" i="7"/>
  <c r="L25" i="7"/>
  <c r="M25" i="7"/>
  <c r="O25" i="7"/>
  <c r="P25" i="7"/>
  <c r="Q25" i="7"/>
  <c r="V25" i="7"/>
  <c r="W25" i="7"/>
  <c r="X25" i="7"/>
  <c r="Y25" i="7"/>
  <c r="AA25" i="7"/>
  <c r="AD25" i="7"/>
  <c r="AE25" i="7"/>
  <c r="AH25" i="7"/>
  <c r="AI25" i="7"/>
  <c r="AJ25" i="7"/>
  <c r="AK25" i="7"/>
  <c r="AM25" i="7"/>
  <c r="AN25" i="7"/>
  <c r="F26" i="7"/>
  <c r="G26" i="7"/>
  <c r="H26" i="7"/>
  <c r="I26" i="7"/>
  <c r="J26" i="7"/>
  <c r="K26" i="7"/>
  <c r="L26" i="7"/>
  <c r="M26" i="7"/>
  <c r="N26" i="7"/>
  <c r="O26" i="7"/>
  <c r="R26" i="7" s="1"/>
  <c r="P26" i="7"/>
  <c r="Q26" i="7"/>
  <c r="V26" i="7"/>
  <c r="W26" i="7"/>
  <c r="X26" i="7"/>
  <c r="Y26" i="7"/>
  <c r="AA26" i="7"/>
  <c r="AD26" i="7"/>
  <c r="AE26" i="7" s="1"/>
  <c r="AH26" i="7"/>
  <c r="AI26" i="7"/>
  <c r="AJ26" i="7"/>
  <c r="AK26" i="7"/>
  <c r="AM26" i="7"/>
  <c r="AN26" i="7"/>
  <c r="F27" i="7"/>
  <c r="N27" i="7" s="1"/>
  <c r="G27" i="7"/>
  <c r="H27" i="7"/>
  <c r="I27" i="7"/>
  <c r="J27" i="7" s="1"/>
  <c r="K27" i="7"/>
  <c r="L27" i="7"/>
  <c r="M27" i="7"/>
  <c r="O27" i="7"/>
  <c r="P27" i="7"/>
  <c r="Q27" i="7"/>
  <c r="V27" i="7"/>
  <c r="W27" i="7"/>
  <c r="X27" i="7"/>
  <c r="Y27" i="7"/>
  <c r="AA27" i="7"/>
  <c r="AD27" i="7"/>
  <c r="AE27" i="7" s="1"/>
  <c r="AH27" i="7"/>
  <c r="AI27" i="7"/>
  <c r="AJ27" i="7"/>
  <c r="AK27" i="7"/>
  <c r="AM27" i="7"/>
  <c r="AN27" i="7"/>
  <c r="F28" i="7"/>
  <c r="G28" i="7"/>
  <c r="H28" i="7"/>
  <c r="I28" i="7"/>
  <c r="J28" i="7" s="1"/>
  <c r="K28" i="7"/>
  <c r="L28" i="7"/>
  <c r="M28" i="7"/>
  <c r="N28" i="7"/>
  <c r="O28" i="7"/>
  <c r="P28" i="7"/>
  <c r="Q28" i="7"/>
  <c r="V28" i="7"/>
  <c r="W28" i="7"/>
  <c r="X28" i="7"/>
  <c r="Y28" i="7"/>
  <c r="AA28" i="7"/>
  <c r="AD28" i="7"/>
  <c r="AE28" i="7" s="1"/>
  <c r="AH28" i="7"/>
  <c r="AI28" i="7"/>
  <c r="AJ28" i="7"/>
  <c r="AK28" i="7"/>
  <c r="AM28" i="7"/>
  <c r="AN28" i="7"/>
  <c r="F29" i="7"/>
  <c r="N29" i="7" s="1"/>
  <c r="G29" i="7"/>
  <c r="H29" i="7"/>
  <c r="I29" i="7"/>
  <c r="J29" i="7" s="1"/>
  <c r="K29" i="7"/>
  <c r="L29" i="7"/>
  <c r="M29" i="7"/>
  <c r="O29" i="7"/>
  <c r="P29" i="7"/>
  <c r="Q29" i="7"/>
  <c r="V29" i="7"/>
  <c r="W29" i="7"/>
  <c r="X29" i="7"/>
  <c r="Y29" i="7"/>
  <c r="AA29" i="7"/>
  <c r="AD29" i="7"/>
  <c r="AE29" i="7" s="1"/>
  <c r="AH29" i="7"/>
  <c r="AI29" i="7"/>
  <c r="AJ29" i="7"/>
  <c r="AK29" i="7"/>
  <c r="AM29" i="7"/>
  <c r="AN29" i="7"/>
  <c r="F30" i="7"/>
  <c r="G30" i="7"/>
  <c r="H30" i="7"/>
  <c r="I30" i="7"/>
  <c r="J30" i="7" s="1"/>
  <c r="K30" i="7"/>
  <c r="L30" i="7"/>
  <c r="M30" i="7"/>
  <c r="N30" i="7"/>
  <c r="O30" i="7"/>
  <c r="P30" i="7"/>
  <c r="Q30" i="7"/>
  <c r="V30" i="7"/>
  <c r="W30" i="7"/>
  <c r="X30" i="7"/>
  <c r="Y30" i="7"/>
  <c r="AA30" i="7"/>
  <c r="AD30" i="7"/>
  <c r="AE30" i="7" s="1"/>
  <c r="AH30" i="7"/>
  <c r="AI30" i="7"/>
  <c r="AJ30" i="7"/>
  <c r="AK30" i="7"/>
  <c r="AM30" i="7"/>
  <c r="AN30" i="7"/>
  <c r="F31" i="7"/>
  <c r="N31" i="7" s="1"/>
  <c r="G31" i="7"/>
  <c r="H31" i="7"/>
  <c r="I31" i="7"/>
  <c r="J31" i="7" s="1"/>
  <c r="K31" i="7"/>
  <c r="L31" i="7"/>
  <c r="M31" i="7"/>
  <c r="O31" i="7"/>
  <c r="P31" i="7"/>
  <c r="Q31" i="7"/>
  <c r="V31" i="7"/>
  <c r="W31" i="7"/>
  <c r="X31" i="7"/>
  <c r="Y31" i="7"/>
  <c r="AA31" i="7"/>
  <c r="AD31" i="7"/>
  <c r="AE31" i="7" s="1"/>
  <c r="AH31" i="7"/>
  <c r="AI31" i="7"/>
  <c r="AJ31" i="7"/>
  <c r="AK31" i="7"/>
  <c r="AM31" i="7"/>
  <c r="AN31" i="7"/>
  <c r="F32" i="7"/>
  <c r="G32" i="7"/>
  <c r="H32" i="7"/>
  <c r="I32" i="7"/>
  <c r="J32" i="7" s="1"/>
  <c r="K32" i="7"/>
  <c r="L32" i="7"/>
  <c r="M32" i="7"/>
  <c r="N32" i="7"/>
  <c r="O32" i="7"/>
  <c r="R32" i="7" s="1"/>
  <c r="P32" i="7"/>
  <c r="Q32" i="7"/>
  <c r="V32" i="7"/>
  <c r="W32" i="7"/>
  <c r="X32" i="7"/>
  <c r="Y32" i="7"/>
  <c r="AA32" i="7"/>
  <c r="AD32" i="7"/>
  <c r="AE32" i="7" s="1"/>
  <c r="AH32" i="7"/>
  <c r="AI32" i="7"/>
  <c r="AJ32" i="7"/>
  <c r="AK32" i="7"/>
  <c r="AM32" i="7"/>
  <c r="AN32" i="7"/>
  <c r="F33" i="7"/>
  <c r="G33" i="7"/>
  <c r="H33" i="7"/>
  <c r="I33" i="7"/>
  <c r="J33" i="7" s="1"/>
  <c r="K33" i="7"/>
  <c r="L33" i="7"/>
  <c r="M33" i="7"/>
  <c r="O33" i="7"/>
  <c r="P33" i="7"/>
  <c r="Q33" i="7"/>
  <c r="V33" i="7"/>
  <c r="W33" i="7"/>
  <c r="X33" i="7"/>
  <c r="Y33" i="7"/>
  <c r="AA33" i="7"/>
  <c r="AD33" i="7"/>
  <c r="AE33" i="7" s="1"/>
  <c r="AH33" i="7"/>
  <c r="AI33" i="7"/>
  <c r="AJ33" i="7"/>
  <c r="AK33" i="7"/>
  <c r="AB33" i="7" s="1"/>
  <c r="AC33" i="7" s="1"/>
  <c r="AM33" i="7"/>
  <c r="AN33" i="7"/>
  <c r="F34" i="7"/>
  <c r="G34" i="7"/>
  <c r="H34" i="7"/>
  <c r="I34" i="7"/>
  <c r="J34" i="7" s="1"/>
  <c r="K34" i="7"/>
  <c r="L34" i="7"/>
  <c r="M34" i="7"/>
  <c r="N34" i="7"/>
  <c r="O34" i="7"/>
  <c r="P34" i="7"/>
  <c r="R34" i="7" s="1"/>
  <c r="Q34" i="7"/>
  <c r="V34" i="7"/>
  <c r="W34" i="7"/>
  <c r="X34" i="7"/>
  <c r="Y34" i="7"/>
  <c r="AA34" i="7"/>
  <c r="AD34" i="7"/>
  <c r="AE34" i="7" s="1"/>
  <c r="AH34" i="7"/>
  <c r="AI34" i="7"/>
  <c r="AJ34" i="7"/>
  <c r="AK34" i="7"/>
  <c r="AB34" i="7" s="1"/>
  <c r="AC34" i="7" s="1"/>
  <c r="AM34" i="7"/>
  <c r="AN34" i="7"/>
  <c r="F35" i="7"/>
  <c r="N35" i="7" s="1"/>
  <c r="G35" i="7"/>
  <c r="H35" i="7"/>
  <c r="I35" i="7"/>
  <c r="J35" i="7" s="1"/>
  <c r="K35" i="7"/>
  <c r="L35" i="7"/>
  <c r="M35" i="7"/>
  <c r="O35" i="7"/>
  <c r="P35" i="7"/>
  <c r="Q35" i="7"/>
  <c r="V35" i="7"/>
  <c r="W35" i="7"/>
  <c r="X35" i="7"/>
  <c r="Y35" i="7"/>
  <c r="AA35" i="7"/>
  <c r="AD35" i="7"/>
  <c r="AE35" i="7" s="1"/>
  <c r="AH35" i="7"/>
  <c r="AI35" i="7"/>
  <c r="AJ35" i="7"/>
  <c r="AK35" i="7"/>
  <c r="AM35" i="7"/>
  <c r="AN35" i="7"/>
  <c r="F36" i="7"/>
  <c r="N36" i="7" s="1"/>
  <c r="G36" i="7"/>
  <c r="H36" i="7"/>
  <c r="I36" i="7"/>
  <c r="J36" i="7" s="1"/>
  <c r="K36" i="7"/>
  <c r="L36" i="7"/>
  <c r="M36" i="7"/>
  <c r="O36" i="7"/>
  <c r="P36" i="7"/>
  <c r="Q36" i="7"/>
  <c r="V36" i="7"/>
  <c r="W36" i="7"/>
  <c r="X36" i="7"/>
  <c r="Y36" i="7"/>
  <c r="AA36" i="7"/>
  <c r="R36" i="7" s="1"/>
  <c r="AD36" i="7"/>
  <c r="AE36" i="7" s="1"/>
  <c r="AH36" i="7"/>
  <c r="AI36" i="7"/>
  <c r="AJ36" i="7"/>
  <c r="AK36" i="7"/>
  <c r="AM36" i="7"/>
  <c r="AN36" i="7"/>
  <c r="F37" i="7"/>
  <c r="G37" i="7"/>
  <c r="H37" i="7"/>
  <c r="I37" i="7"/>
  <c r="J37" i="7" s="1"/>
  <c r="K37" i="7"/>
  <c r="L37" i="7"/>
  <c r="M37" i="7"/>
  <c r="N37" i="7"/>
  <c r="O37" i="7"/>
  <c r="P37" i="7"/>
  <c r="Q37" i="7"/>
  <c r="V37" i="7"/>
  <c r="W37" i="7"/>
  <c r="X37" i="7"/>
  <c r="Y37" i="7"/>
  <c r="AA37" i="7"/>
  <c r="AD37" i="7"/>
  <c r="AE37" i="7" s="1"/>
  <c r="AH37" i="7"/>
  <c r="AI37" i="7"/>
  <c r="AJ37" i="7"/>
  <c r="AK37" i="7"/>
  <c r="AB37" i="7" s="1"/>
  <c r="AC37" i="7" s="1"/>
  <c r="AM37" i="7"/>
  <c r="AN37" i="7"/>
  <c r="F38" i="7"/>
  <c r="G38" i="7"/>
  <c r="H38" i="7"/>
  <c r="I38" i="7"/>
  <c r="J38" i="7" s="1"/>
  <c r="K38" i="7"/>
  <c r="L38" i="7"/>
  <c r="M38" i="7"/>
  <c r="N38" i="7"/>
  <c r="O38" i="7"/>
  <c r="P38" i="7"/>
  <c r="Q38" i="7"/>
  <c r="V38" i="7"/>
  <c r="W38" i="7"/>
  <c r="X38" i="7"/>
  <c r="Y38" i="7"/>
  <c r="AA38" i="7"/>
  <c r="AD38" i="7"/>
  <c r="AE38" i="7" s="1"/>
  <c r="AH38" i="7"/>
  <c r="AI38" i="7"/>
  <c r="AJ38" i="7"/>
  <c r="AK38" i="7"/>
  <c r="AB38" i="7" s="1"/>
  <c r="AC38" i="7" s="1"/>
  <c r="AM38" i="7"/>
  <c r="AN38" i="7"/>
  <c r="F39" i="7"/>
  <c r="G39" i="7"/>
  <c r="H39" i="7"/>
  <c r="I39" i="7"/>
  <c r="J39" i="7" s="1"/>
  <c r="K39" i="7"/>
  <c r="L39" i="7"/>
  <c r="M39" i="7"/>
  <c r="O39" i="7"/>
  <c r="P39" i="7"/>
  <c r="Q39" i="7"/>
  <c r="V39" i="7"/>
  <c r="W39" i="7"/>
  <c r="X39" i="7"/>
  <c r="Y39" i="7"/>
  <c r="AA39" i="7"/>
  <c r="AD39" i="7"/>
  <c r="AE39" i="7" s="1"/>
  <c r="AH39" i="7"/>
  <c r="AI39" i="7"/>
  <c r="AJ39" i="7"/>
  <c r="AK39" i="7"/>
  <c r="AB39" i="7" s="1"/>
  <c r="AC39" i="7" s="1"/>
  <c r="AM39" i="7"/>
  <c r="AN39" i="7"/>
  <c r="F40" i="7"/>
  <c r="G40" i="7"/>
  <c r="H40" i="7"/>
  <c r="I40" i="7"/>
  <c r="J40" i="7" s="1"/>
  <c r="K40" i="7"/>
  <c r="L40" i="7"/>
  <c r="M40" i="7"/>
  <c r="N40" i="7"/>
  <c r="O40" i="7"/>
  <c r="P40" i="7"/>
  <c r="Q40" i="7"/>
  <c r="V40" i="7"/>
  <c r="W40" i="7"/>
  <c r="X40" i="7"/>
  <c r="Y40" i="7"/>
  <c r="AA40" i="7"/>
  <c r="AD40" i="7"/>
  <c r="AE40" i="7" s="1"/>
  <c r="AH40" i="7"/>
  <c r="AI40" i="7"/>
  <c r="AJ40" i="7"/>
  <c r="AK40" i="7"/>
  <c r="AM40" i="7"/>
  <c r="AN40" i="7"/>
  <c r="F41" i="7"/>
  <c r="G41" i="7"/>
  <c r="H41" i="7"/>
  <c r="I41" i="7"/>
  <c r="J41" i="7" s="1"/>
  <c r="K41" i="7"/>
  <c r="L41" i="7"/>
  <c r="M41" i="7"/>
  <c r="O41" i="7"/>
  <c r="P41" i="7"/>
  <c r="Q41" i="7"/>
  <c r="V41" i="7"/>
  <c r="W41" i="7"/>
  <c r="X41" i="7"/>
  <c r="Y41" i="7"/>
  <c r="AA41" i="7"/>
  <c r="AD41" i="7"/>
  <c r="AE41" i="7" s="1"/>
  <c r="AH41" i="7"/>
  <c r="AI41" i="7"/>
  <c r="AJ41" i="7"/>
  <c r="AK41" i="7"/>
  <c r="AM41" i="7"/>
  <c r="AN41" i="7"/>
  <c r="F42" i="7"/>
  <c r="N42" i="7" s="1"/>
  <c r="G42" i="7"/>
  <c r="H42" i="7"/>
  <c r="I42" i="7"/>
  <c r="J42" i="7" s="1"/>
  <c r="K42" i="7"/>
  <c r="L42" i="7"/>
  <c r="M42" i="7"/>
  <c r="O42" i="7"/>
  <c r="P42" i="7"/>
  <c r="Q42" i="7"/>
  <c r="V42" i="7"/>
  <c r="W42" i="7"/>
  <c r="X42" i="7"/>
  <c r="Y42" i="7"/>
  <c r="AA42" i="7"/>
  <c r="AD42" i="7"/>
  <c r="AE42" i="7" s="1"/>
  <c r="AH42" i="7"/>
  <c r="AI42" i="7"/>
  <c r="AJ42" i="7"/>
  <c r="AK42" i="7"/>
  <c r="AM42" i="7"/>
  <c r="AN42" i="7"/>
  <c r="F20" i="7"/>
  <c r="N20" i="7" s="1"/>
  <c r="G20" i="7"/>
  <c r="H20" i="7"/>
  <c r="I20" i="7"/>
  <c r="J20" i="7" s="1"/>
  <c r="K20" i="7"/>
  <c r="L20" i="7"/>
  <c r="M20" i="7"/>
  <c r="O20" i="7"/>
  <c r="P20" i="7"/>
  <c r="Q20" i="7"/>
  <c r="V20" i="7"/>
  <c r="W20" i="7"/>
  <c r="X20" i="7"/>
  <c r="Y20" i="7"/>
  <c r="AA20" i="7"/>
  <c r="AD20" i="7"/>
  <c r="AE20" i="7" s="1"/>
  <c r="AH20" i="7"/>
  <c r="AI20" i="7"/>
  <c r="AJ20" i="7"/>
  <c r="AK20" i="7"/>
  <c r="AM20" i="7"/>
  <c r="AN20" i="7"/>
  <c r="F21" i="7"/>
  <c r="N21" i="7" s="1"/>
  <c r="G21" i="7"/>
  <c r="H21" i="7"/>
  <c r="I21" i="7"/>
  <c r="J21" i="7" s="1"/>
  <c r="K21" i="7"/>
  <c r="L21" i="7"/>
  <c r="M21" i="7"/>
  <c r="O21" i="7"/>
  <c r="P21" i="7"/>
  <c r="Q21" i="7"/>
  <c r="V21" i="7"/>
  <c r="W21" i="7"/>
  <c r="X21" i="7"/>
  <c r="Y21" i="7"/>
  <c r="AA21" i="7"/>
  <c r="AD21" i="7"/>
  <c r="AE21" i="7" s="1"/>
  <c r="AH21" i="7"/>
  <c r="AI21" i="7"/>
  <c r="AJ21" i="7"/>
  <c r="AK21" i="7"/>
  <c r="AM21" i="7"/>
  <c r="AN21" i="7"/>
  <c r="F22" i="7"/>
  <c r="N22" i="7" s="1"/>
  <c r="G22" i="7"/>
  <c r="H22" i="7"/>
  <c r="I22" i="7"/>
  <c r="J22" i="7" s="1"/>
  <c r="K22" i="7"/>
  <c r="L22" i="7"/>
  <c r="M22" i="7"/>
  <c r="O22" i="7"/>
  <c r="P22" i="7"/>
  <c r="Q22" i="7"/>
  <c r="V22" i="7"/>
  <c r="W22" i="7"/>
  <c r="X22" i="7"/>
  <c r="Y22" i="7"/>
  <c r="AA22" i="7"/>
  <c r="AD22" i="7"/>
  <c r="AE22" i="7" s="1"/>
  <c r="AH22" i="7"/>
  <c r="AI22" i="7"/>
  <c r="AJ22" i="7"/>
  <c r="AK22" i="7"/>
  <c r="AB22" i="7" s="1"/>
  <c r="AC22" i="7" s="1"/>
  <c r="AM22" i="7"/>
  <c r="AN22" i="7"/>
  <c r="F23" i="7"/>
  <c r="G23" i="7"/>
  <c r="H23" i="7"/>
  <c r="I23" i="7"/>
  <c r="J23" i="7" s="1"/>
  <c r="K23" i="7"/>
  <c r="L23" i="7"/>
  <c r="M23" i="7"/>
  <c r="N23" i="7"/>
  <c r="O23" i="7"/>
  <c r="P23" i="7"/>
  <c r="Q23" i="7"/>
  <c r="V23" i="7"/>
  <c r="W23" i="7"/>
  <c r="X23" i="7"/>
  <c r="Y23" i="7"/>
  <c r="AA23" i="7"/>
  <c r="AD23" i="7"/>
  <c r="AE23" i="7" s="1"/>
  <c r="AH23" i="7"/>
  <c r="AI23" i="7"/>
  <c r="AJ23" i="7"/>
  <c r="AK23" i="7"/>
  <c r="AM23" i="7"/>
  <c r="AN23" i="7"/>
  <c r="F43" i="7"/>
  <c r="N43" i="7" s="1"/>
  <c r="G43" i="7"/>
  <c r="H43" i="7"/>
  <c r="I43" i="7"/>
  <c r="J43" i="7" s="1"/>
  <c r="K43" i="7"/>
  <c r="L43" i="7"/>
  <c r="M43" i="7"/>
  <c r="O43" i="7"/>
  <c r="P43" i="7"/>
  <c r="Q43" i="7"/>
  <c r="V43" i="7"/>
  <c r="W43" i="7"/>
  <c r="X43" i="7"/>
  <c r="Y43" i="7"/>
  <c r="AA43" i="7"/>
  <c r="AD43" i="7"/>
  <c r="AE43" i="7"/>
  <c r="AH43" i="7"/>
  <c r="AI43" i="7"/>
  <c r="AJ43" i="7"/>
  <c r="AK43" i="7"/>
  <c r="AB43" i="7" s="1"/>
  <c r="AC43" i="7" s="1"/>
  <c r="AM43" i="7"/>
  <c r="AN43" i="7"/>
  <c r="F44" i="7"/>
  <c r="N44" i="7" s="1"/>
  <c r="G44" i="7"/>
  <c r="H44" i="7"/>
  <c r="I44" i="7"/>
  <c r="J44" i="7" s="1"/>
  <c r="K44" i="7"/>
  <c r="L44" i="7"/>
  <c r="M44" i="7"/>
  <c r="O44" i="7"/>
  <c r="P44" i="7"/>
  <c r="Q44" i="7"/>
  <c r="V44" i="7"/>
  <c r="W44" i="7"/>
  <c r="X44" i="7"/>
  <c r="Y44" i="7"/>
  <c r="AA44" i="7"/>
  <c r="AD44" i="7"/>
  <c r="AE44" i="7" s="1"/>
  <c r="AH44" i="7"/>
  <c r="AI44" i="7"/>
  <c r="AJ44" i="7"/>
  <c r="AK44" i="7"/>
  <c r="AM44" i="7"/>
  <c r="AN44" i="7"/>
  <c r="F45" i="7"/>
  <c r="G45" i="7"/>
  <c r="H45" i="7"/>
  <c r="I45" i="7"/>
  <c r="J45" i="7" s="1"/>
  <c r="K45" i="7"/>
  <c r="L45" i="7"/>
  <c r="M45" i="7"/>
  <c r="O45" i="7"/>
  <c r="P45" i="7"/>
  <c r="Q45" i="7"/>
  <c r="V45" i="7"/>
  <c r="W45" i="7"/>
  <c r="X45" i="7"/>
  <c r="Y45" i="7"/>
  <c r="AA45" i="7"/>
  <c r="AD45" i="7"/>
  <c r="AE45" i="7" s="1"/>
  <c r="AH45" i="7"/>
  <c r="AI45" i="7"/>
  <c r="AJ45" i="7"/>
  <c r="AK45" i="7"/>
  <c r="AB45" i="7" s="1"/>
  <c r="AC45" i="7" s="1"/>
  <c r="AM45" i="7"/>
  <c r="AN45" i="7"/>
  <c r="F46" i="7"/>
  <c r="G46" i="7"/>
  <c r="H46" i="7"/>
  <c r="I46" i="7"/>
  <c r="J46" i="7"/>
  <c r="K46" i="7"/>
  <c r="L46" i="7"/>
  <c r="M46" i="7"/>
  <c r="N46" i="7"/>
  <c r="O46" i="7"/>
  <c r="P46" i="7"/>
  <c r="Q46" i="7"/>
  <c r="V46" i="7"/>
  <c r="W46" i="7"/>
  <c r="X46" i="7"/>
  <c r="Y46" i="7"/>
  <c r="AA46" i="7"/>
  <c r="AD46" i="7"/>
  <c r="AE46" i="7" s="1"/>
  <c r="AH46" i="7"/>
  <c r="AI46" i="7"/>
  <c r="AJ46" i="7"/>
  <c r="AK46" i="7"/>
  <c r="AM46" i="7"/>
  <c r="AN46" i="7"/>
  <c r="F47" i="7"/>
  <c r="G47" i="7"/>
  <c r="H47" i="7"/>
  <c r="I47" i="7"/>
  <c r="J47" i="7" s="1"/>
  <c r="K47" i="7"/>
  <c r="L47" i="7"/>
  <c r="M47" i="7"/>
  <c r="O47" i="7"/>
  <c r="P47" i="7"/>
  <c r="Q47" i="7"/>
  <c r="V47" i="7"/>
  <c r="W47" i="7"/>
  <c r="X47" i="7"/>
  <c r="Y47" i="7"/>
  <c r="AA47" i="7"/>
  <c r="AD47" i="7"/>
  <c r="AE47" i="7"/>
  <c r="AH47" i="7"/>
  <c r="AI47" i="7"/>
  <c r="AJ47" i="7"/>
  <c r="AK47" i="7"/>
  <c r="AB47" i="7" s="1"/>
  <c r="AC47" i="7" s="1"/>
  <c r="AM47" i="7"/>
  <c r="AN47" i="7"/>
  <c r="F48" i="7"/>
  <c r="N48" i="7" s="1"/>
  <c r="G48" i="7"/>
  <c r="H48" i="7"/>
  <c r="I48" i="7"/>
  <c r="J48" i="7" s="1"/>
  <c r="K48" i="7"/>
  <c r="L48" i="7"/>
  <c r="M48" i="7"/>
  <c r="O48" i="7"/>
  <c r="P48" i="7"/>
  <c r="Q48" i="7"/>
  <c r="V48" i="7"/>
  <c r="W48" i="7"/>
  <c r="X48" i="7"/>
  <c r="Y48" i="7"/>
  <c r="AA48" i="7"/>
  <c r="AD48" i="7"/>
  <c r="AB48" i="7" s="1"/>
  <c r="AC48" i="7" s="1"/>
  <c r="AH48" i="7"/>
  <c r="AI48" i="7"/>
  <c r="AJ48" i="7"/>
  <c r="AK48" i="7"/>
  <c r="AL48" i="7" s="1"/>
  <c r="AM48" i="7"/>
  <c r="AN48" i="7"/>
  <c r="F49" i="7"/>
  <c r="G49" i="7"/>
  <c r="H49" i="7"/>
  <c r="I49" i="7"/>
  <c r="J49" i="7" s="1"/>
  <c r="K49" i="7"/>
  <c r="L49" i="7"/>
  <c r="M49" i="7"/>
  <c r="N49" i="7"/>
  <c r="O49" i="7"/>
  <c r="P49" i="7"/>
  <c r="Q49" i="7"/>
  <c r="V49" i="7"/>
  <c r="W49" i="7"/>
  <c r="X49" i="7"/>
  <c r="Y49" i="7"/>
  <c r="AA49" i="7"/>
  <c r="AD49" i="7"/>
  <c r="AE49" i="7"/>
  <c r="AH49" i="7"/>
  <c r="AI49" i="7"/>
  <c r="AJ49" i="7"/>
  <c r="AK49" i="7"/>
  <c r="AB49" i="7" s="1"/>
  <c r="AC49" i="7" s="1"/>
  <c r="AM49" i="7"/>
  <c r="AN49" i="7"/>
  <c r="F50" i="7"/>
  <c r="N50" i="7" s="1"/>
  <c r="G50" i="7"/>
  <c r="D50" i="7" s="1"/>
  <c r="H50" i="7"/>
  <c r="I50" i="7"/>
  <c r="J50" i="7" s="1"/>
  <c r="K50" i="7"/>
  <c r="L50" i="7"/>
  <c r="M50" i="7"/>
  <c r="O50" i="7"/>
  <c r="P50" i="7"/>
  <c r="Q50" i="7"/>
  <c r="V50" i="7"/>
  <c r="W50" i="7"/>
  <c r="X50" i="7"/>
  <c r="Y50" i="7"/>
  <c r="AA50" i="7"/>
  <c r="AD50" i="7"/>
  <c r="AH50" i="7"/>
  <c r="AI50" i="7"/>
  <c r="AJ50" i="7"/>
  <c r="AK50" i="7"/>
  <c r="AL50" i="7" s="1"/>
  <c r="AM50" i="7"/>
  <c r="AN50" i="7"/>
  <c r="F51" i="7"/>
  <c r="G51" i="7"/>
  <c r="H51" i="7"/>
  <c r="I51" i="7"/>
  <c r="J51" i="7" s="1"/>
  <c r="K51" i="7"/>
  <c r="L51" i="7"/>
  <c r="M51" i="7"/>
  <c r="N51" i="7"/>
  <c r="O51" i="7"/>
  <c r="P51" i="7"/>
  <c r="Q51" i="7"/>
  <c r="V51" i="7"/>
  <c r="W51" i="7"/>
  <c r="X51" i="7"/>
  <c r="Y51" i="7"/>
  <c r="AA51" i="7"/>
  <c r="AD51" i="7"/>
  <c r="AE51" i="7"/>
  <c r="AH51" i="7"/>
  <c r="AI51" i="7"/>
  <c r="AJ51" i="7"/>
  <c r="AK51" i="7"/>
  <c r="AL51" i="7" s="1"/>
  <c r="AM51" i="7"/>
  <c r="AN51" i="7"/>
  <c r="F52" i="7"/>
  <c r="G52" i="7"/>
  <c r="H52" i="7"/>
  <c r="I52" i="7"/>
  <c r="J52" i="7"/>
  <c r="K52" i="7"/>
  <c r="L52" i="7"/>
  <c r="M52" i="7"/>
  <c r="N52" i="7"/>
  <c r="O52" i="7"/>
  <c r="P52" i="7"/>
  <c r="Q52" i="7"/>
  <c r="V52" i="7"/>
  <c r="W52" i="7"/>
  <c r="X52" i="7"/>
  <c r="Y52" i="7"/>
  <c r="AA52" i="7"/>
  <c r="AD52" i="7"/>
  <c r="AE52" i="7" s="1"/>
  <c r="AH52" i="7"/>
  <c r="AI52" i="7"/>
  <c r="AJ52" i="7"/>
  <c r="AK52" i="7"/>
  <c r="AM52" i="7"/>
  <c r="AN52" i="7"/>
  <c r="F53" i="7"/>
  <c r="G53" i="7"/>
  <c r="H53" i="7"/>
  <c r="I53" i="7"/>
  <c r="J53" i="7" s="1"/>
  <c r="K53" i="7"/>
  <c r="L53" i="7"/>
  <c r="M53" i="7"/>
  <c r="O53" i="7"/>
  <c r="P53" i="7"/>
  <c r="Q53" i="7"/>
  <c r="V53" i="7"/>
  <c r="W53" i="7"/>
  <c r="X53" i="7"/>
  <c r="Y53" i="7"/>
  <c r="AA53" i="7"/>
  <c r="AD53" i="7"/>
  <c r="AH53" i="7"/>
  <c r="AI53" i="7"/>
  <c r="AJ53" i="7"/>
  <c r="AK53" i="7"/>
  <c r="AL53" i="7" s="1"/>
  <c r="AM53" i="7"/>
  <c r="AN53" i="7"/>
  <c r="F54" i="7"/>
  <c r="G54" i="7"/>
  <c r="H54" i="7"/>
  <c r="I54" i="7"/>
  <c r="J54" i="7" s="1"/>
  <c r="K54" i="7"/>
  <c r="L54" i="7"/>
  <c r="M54" i="7"/>
  <c r="N54" i="7"/>
  <c r="O54" i="7"/>
  <c r="P54" i="7"/>
  <c r="Q54" i="7"/>
  <c r="V54" i="7"/>
  <c r="W54" i="7"/>
  <c r="X54" i="7"/>
  <c r="Y54" i="7"/>
  <c r="AA54" i="7"/>
  <c r="AD54" i="7"/>
  <c r="AE54" i="7" s="1"/>
  <c r="AH54" i="7"/>
  <c r="AI54" i="7"/>
  <c r="AJ54" i="7"/>
  <c r="AK54" i="7"/>
  <c r="AL54" i="7" s="1"/>
  <c r="AM54" i="7"/>
  <c r="AN54" i="7"/>
  <c r="F55" i="7"/>
  <c r="G55" i="7"/>
  <c r="H55" i="7"/>
  <c r="I55" i="7"/>
  <c r="J55" i="7" s="1"/>
  <c r="K55" i="7"/>
  <c r="L55" i="7"/>
  <c r="M55" i="7"/>
  <c r="O55" i="7"/>
  <c r="P55" i="7"/>
  <c r="Q55" i="7"/>
  <c r="V55" i="7"/>
  <c r="W55" i="7"/>
  <c r="X55" i="7"/>
  <c r="Y55" i="7"/>
  <c r="AA55" i="7"/>
  <c r="AD55" i="7"/>
  <c r="AH55" i="7"/>
  <c r="AI55" i="7"/>
  <c r="AJ55" i="7"/>
  <c r="AK55" i="7"/>
  <c r="AL55" i="7" s="1"/>
  <c r="AM55" i="7"/>
  <c r="AN55" i="7"/>
  <c r="F56" i="7"/>
  <c r="G56" i="7"/>
  <c r="D56" i="7" s="1"/>
  <c r="H56" i="7"/>
  <c r="I56" i="7"/>
  <c r="J56" i="7" s="1"/>
  <c r="K56" i="7"/>
  <c r="L56" i="7"/>
  <c r="M56" i="7"/>
  <c r="N56" i="7"/>
  <c r="O56" i="7"/>
  <c r="R56" i="7" s="1"/>
  <c r="P56" i="7"/>
  <c r="Q56" i="7"/>
  <c r="V56" i="7"/>
  <c r="W56" i="7"/>
  <c r="X56" i="7"/>
  <c r="Y56" i="7"/>
  <c r="AA56" i="7"/>
  <c r="AD56" i="7"/>
  <c r="AE56" i="7" s="1"/>
  <c r="AH56" i="7"/>
  <c r="AI56" i="7"/>
  <c r="AJ56" i="7"/>
  <c r="AK56" i="7"/>
  <c r="AM56" i="7"/>
  <c r="AN56" i="7"/>
  <c r="F57" i="7"/>
  <c r="N57" i="7" s="1"/>
  <c r="G57" i="7"/>
  <c r="H57" i="7"/>
  <c r="I57" i="7"/>
  <c r="J57" i="7" s="1"/>
  <c r="K57" i="7"/>
  <c r="L57" i="7"/>
  <c r="M57" i="7"/>
  <c r="O57" i="7"/>
  <c r="P57" i="7"/>
  <c r="Q57" i="7"/>
  <c r="V57" i="7"/>
  <c r="W57" i="7"/>
  <c r="X57" i="7"/>
  <c r="Y57" i="7"/>
  <c r="AA57" i="7"/>
  <c r="AD57" i="7"/>
  <c r="AE57" i="7"/>
  <c r="AH57" i="7"/>
  <c r="AI57" i="7"/>
  <c r="AJ57" i="7"/>
  <c r="AK57" i="7"/>
  <c r="AB57" i="7" s="1"/>
  <c r="AC57" i="7" s="1"/>
  <c r="AM57" i="7"/>
  <c r="AN57" i="7"/>
  <c r="F58" i="7"/>
  <c r="N58" i="7" s="1"/>
  <c r="G58" i="7"/>
  <c r="H58" i="7"/>
  <c r="I58" i="7"/>
  <c r="J58" i="7" s="1"/>
  <c r="K58" i="7"/>
  <c r="L58" i="7"/>
  <c r="M58" i="7"/>
  <c r="O58" i="7"/>
  <c r="P58" i="7"/>
  <c r="Q58" i="7"/>
  <c r="V58" i="7"/>
  <c r="W58" i="7"/>
  <c r="X58" i="7"/>
  <c r="Y58" i="7"/>
  <c r="AA58" i="7"/>
  <c r="AD58" i="7"/>
  <c r="AH58" i="7"/>
  <c r="AI58" i="7"/>
  <c r="AJ58" i="7"/>
  <c r="AK58" i="7"/>
  <c r="AL58" i="7" s="1"/>
  <c r="AM58" i="7"/>
  <c r="AN58" i="7"/>
  <c r="F59" i="7"/>
  <c r="N59" i="7" s="1"/>
  <c r="G59" i="7"/>
  <c r="H59" i="7"/>
  <c r="I59" i="7"/>
  <c r="J59" i="7" s="1"/>
  <c r="K59" i="7"/>
  <c r="L59" i="7"/>
  <c r="M59" i="7"/>
  <c r="O59" i="7"/>
  <c r="P59" i="7"/>
  <c r="Q59" i="7"/>
  <c r="V59" i="7"/>
  <c r="W59" i="7"/>
  <c r="X59" i="7"/>
  <c r="Y59" i="7"/>
  <c r="AA59" i="7"/>
  <c r="AD59" i="7"/>
  <c r="AE59" i="7" s="1"/>
  <c r="AH59" i="7"/>
  <c r="AI59" i="7"/>
  <c r="AJ59" i="7"/>
  <c r="AK59" i="7"/>
  <c r="AB59" i="7" s="1"/>
  <c r="AC59" i="7" s="1"/>
  <c r="AM59" i="7"/>
  <c r="AN59" i="7"/>
  <c r="F61" i="7"/>
  <c r="G61" i="7"/>
  <c r="H61" i="7"/>
  <c r="I61" i="7"/>
  <c r="J61" i="7" s="1"/>
  <c r="K61" i="7"/>
  <c r="L61" i="7"/>
  <c r="M61" i="7"/>
  <c r="N61" i="7"/>
  <c r="O61" i="7"/>
  <c r="P61" i="7"/>
  <c r="Q61" i="7"/>
  <c r="V61" i="7"/>
  <c r="W61" i="7"/>
  <c r="X61" i="7"/>
  <c r="Y61" i="7"/>
  <c r="AA61" i="7"/>
  <c r="AD61" i="7"/>
  <c r="AH61" i="7"/>
  <c r="AI61" i="7"/>
  <c r="AJ61" i="7"/>
  <c r="AK61" i="7"/>
  <c r="AL61" i="7" s="1"/>
  <c r="AM61" i="7"/>
  <c r="AN61" i="7"/>
  <c r="F60" i="7"/>
  <c r="N60" i="7" s="1"/>
  <c r="G60" i="7"/>
  <c r="H60" i="7"/>
  <c r="I60" i="7"/>
  <c r="J60" i="7" s="1"/>
  <c r="K60" i="7"/>
  <c r="L60" i="7"/>
  <c r="M60" i="7"/>
  <c r="O60" i="7"/>
  <c r="P60" i="7"/>
  <c r="Q60" i="7"/>
  <c r="V60" i="7"/>
  <c r="W60" i="7"/>
  <c r="X60" i="7"/>
  <c r="Y60" i="7"/>
  <c r="AA60" i="7"/>
  <c r="AD60" i="7"/>
  <c r="AE60" i="7" s="1"/>
  <c r="AH60" i="7"/>
  <c r="AI60" i="7"/>
  <c r="AJ60" i="7"/>
  <c r="AK60" i="7"/>
  <c r="AL60" i="7" s="1"/>
  <c r="AM60" i="7"/>
  <c r="AN60" i="7"/>
  <c r="F62" i="7"/>
  <c r="N62" i="7" s="1"/>
  <c r="G62" i="7"/>
  <c r="H62" i="7"/>
  <c r="I62" i="7"/>
  <c r="J62" i="7" s="1"/>
  <c r="K62" i="7"/>
  <c r="L62" i="7"/>
  <c r="M62" i="7"/>
  <c r="O62" i="7"/>
  <c r="P62" i="7"/>
  <c r="R62" i="7" s="1"/>
  <c r="T62" i="7" s="1"/>
  <c r="U62" i="7" s="1"/>
  <c r="Q62" i="7"/>
  <c r="V62" i="7"/>
  <c r="W62" i="7"/>
  <c r="X62" i="7"/>
  <c r="Y62" i="7"/>
  <c r="AA62" i="7"/>
  <c r="AD62" i="7"/>
  <c r="AE62" i="7" s="1"/>
  <c r="AH62" i="7"/>
  <c r="AI62" i="7"/>
  <c r="AJ62" i="7"/>
  <c r="AK62" i="7"/>
  <c r="AL62" i="7" s="1"/>
  <c r="AM62" i="7"/>
  <c r="AN62" i="7"/>
  <c r="F63" i="7"/>
  <c r="N63" i="7" s="1"/>
  <c r="G63" i="7"/>
  <c r="H63" i="7"/>
  <c r="I63" i="7"/>
  <c r="J63" i="7" s="1"/>
  <c r="K63" i="7"/>
  <c r="L63" i="7"/>
  <c r="M63" i="7"/>
  <c r="O63" i="7"/>
  <c r="P63" i="7"/>
  <c r="Q63" i="7"/>
  <c r="V63" i="7"/>
  <c r="W63" i="7"/>
  <c r="X63" i="7"/>
  <c r="Y63" i="7"/>
  <c r="AA63" i="7"/>
  <c r="AD63" i="7"/>
  <c r="AE63" i="7" s="1"/>
  <c r="AH63" i="7"/>
  <c r="AI63" i="7"/>
  <c r="AJ63" i="7"/>
  <c r="AK63" i="7"/>
  <c r="AL63" i="7" s="1"/>
  <c r="AM63" i="7"/>
  <c r="AN63" i="7"/>
  <c r="F64" i="7"/>
  <c r="G64" i="7"/>
  <c r="H64" i="7"/>
  <c r="I64" i="7"/>
  <c r="J64" i="7"/>
  <c r="K64" i="7"/>
  <c r="L64" i="7"/>
  <c r="M64" i="7"/>
  <c r="N64" i="7"/>
  <c r="O64" i="7"/>
  <c r="P64" i="7"/>
  <c r="Q64" i="7"/>
  <c r="V64" i="7"/>
  <c r="W64" i="7"/>
  <c r="X64" i="7"/>
  <c r="Y64" i="7"/>
  <c r="AA64" i="7"/>
  <c r="AD64" i="7"/>
  <c r="AE64" i="7" s="1"/>
  <c r="AH64" i="7"/>
  <c r="AI64" i="7"/>
  <c r="AJ64" i="7"/>
  <c r="AK64" i="7"/>
  <c r="AL64" i="7" s="1"/>
  <c r="AM64" i="7"/>
  <c r="AN64" i="7"/>
  <c r="F65" i="7"/>
  <c r="N65" i="7" s="1"/>
  <c r="G65" i="7"/>
  <c r="H65" i="7"/>
  <c r="I65" i="7"/>
  <c r="J65" i="7" s="1"/>
  <c r="K65" i="7"/>
  <c r="L65" i="7"/>
  <c r="M65" i="7"/>
  <c r="O65" i="7"/>
  <c r="P65" i="7"/>
  <c r="Q65" i="7"/>
  <c r="V65" i="7"/>
  <c r="W65" i="7"/>
  <c r="X65" i="7"/>
  <c r="Y65" i="7"/>
  <c r="AA65" i="7"/>
  <c r="AD65" i="7"/>
  <c r="AH65" i="7"/>
  <c r="AI65" i="7"/>
  <c r="AJ65" i="7"/>
  <c r="AK65" i="7"/>
  <c r="AL65" i="7" s="1"/>
  <c r="AM65" i="7"/>
  <c r="AN65" i="7"/>
  <c r="F66" i="7"/>
  <c r="N66" i="7" s="1"/>
  <c r="G66" i="7"/>
  <c r="H66" i="7"/>
  <c r="I66" i="7"/>
  <c r="J66" i="7" s="1"/>
  <c r="K66" i="7"/>
  <c r="L66" i="7"/>
  <c r="M66" i="7"/>
  <c r="O66" i="7"/>
  <c r="P66" i="7"/>
  <c r="Q66" i="7"/>
  <c r="V66" i="7"/>
  <c r="W66" i="7"/>
  <c r="X66" i="7"/>
  <c r="Y66" i="7"/>
  <c r="AA66" i="7"/>
  <c r="AD66" i="7"/>
  <c r="AE66" i="7" s="1"/>
  <c r="AH66" i="7"/>
  <c r="AI66" i="7"/>
  <c r="AJ66" i="7"/>
  <c r="AK66" i="7"/>
  <c r="AM66" i="7"/>
  <c r="AN66" i="7"/>
  <c r="F67" i="7"/>
  <c r="N67" i="7" s="1"/>
  <c r="G67" i="7"/>
  <c r="H67" i="7"/>
  <c r="I67" i="7"/>
  <c r="J67" i="7" s="1"/>
  <c r="K67" i="7"/>
  <c r="L67" i="7"/>
  <c r="M67" i="7"/>
  <c r="O67" i="7"/>
  <c r="P67" i="7"/>
  <c r="Q67" i="7"/>
  <c r="V67" i="7"/>
  <c r="W67" i="7"/>
  <c r="X67" i="7"/>
  <c r="Y67" i="7"/>
  <c r="AA67" i="7"/>
  <c r="AD67" i="7"/>
  <c r="AH67" i="7"/>
  <c r="AI67" i="7"/>
  <c r="AJ67" i="7"/>
  <c r="AK67" i="7"/>
  <c r="AL67" i="7" s="1"/>
  <c r="AM67" i="7"/>
  <c r="AN67" i="7"/>
  <c r="F68" i="7"/>
  <c r="N68" i="7" s="1"/>
  <c r="G68" i="7"/>
  <c r="H68" i="7"/>
  <c r="I68" i="7"/>
  <c r="J68" i="7" s="1"/>
  <c r="K68" i="7"/>
  <c r="L68" i="7"/>
  <c r="M68" i="7"/>
  <c r="O68" i="7"/>
  <c r="P68" i="7"/>
  <c r="Q68" i="7"/>
  <c r="V68" i="7"/>
  <c r="W68" i="7"/>
  <c r="X68" i="7"/>
  <c r="Y68" i="7"/>
  <c r="AA68" i="7"/>
  <c r="AD68" i="7"/>
  <c r="AE68" i="7" s="1"/>
  <c r="AH68" i="7"/>
  <c r="AI68" i="7"/>
  <c r="AJ68" i="7"/>
  <c r="AK68" i="7"/>
  <c r="AM68" i="7"/>
  <c r="AN68" i="7"/>
  <c r="F69" i="7"/>
  <c r="G69" i="7"/>
  <c r="H69" i="7"/>
  <c r="I69" i="7"/>
  <c r="J69" i="7" s="1"/>
  <c r="K69" i="7"/>
  <c r="L69" i="7"/>
  <c r="M69" i="7"/>
  <c r="N69" i="7"/>
  <c r="O69" i="7"/>
  <c r="P69" i="7"/>
  <c r="Q69" i="7"/>
  <c r="V69" i="7"/>
  <c r="W69" i="7"/>
  <c r="X69" i="7"/>
  <c r="Y69" i="7"/>
  <c r="AA69" i="7"/>
  <c r="AD69" i="7"/>
  <c r="AH69" i="7"/>
  <c r="AI69" i="7"/>
  <c r="AJ69" i="7"/>
  <c r="AK69" i="7"/>
  <c r="AL69" i="7" s="1"/>
  <c r="AM69" i="7"/>
  <c r="AN69" i="7"/>
  <c r="F70" i="7"/>
  <c r="N70" i="7" s="1"/>
  <c r="G70" i="7"/>
  <c r="H70" i="7"/>
  <c r="I70" i="7"/>
  <c r="J70" i="7" s="1"/>
  <c r="K70" i="7"/>
  <c r="L70" i="7"/>
  <c r="M70" i="7"/>
  <c r="O70" i="7"/>
  <c r="P70" i="7"/>
  <c r="Q70" i="7"/>
  <c r="V70" i="7"/>
  <c r="W70" i="7"/>
  <c r="X70" i="7"/>
  <c r="Y70" i="7"/>
  <c r="AA70" i="7"/>
  <c r="AD70" i="7"/>
  <c r="AE70" i="7" s="1"/>
  <c r="AH70" i="7"/>
  <c r="AI70" i="7"/>
  <c r="AJ70" i="7"/>
  <c r="AK70" i="7"/>
  <c r="AM70" i="7"/>
  <c r="AN70" i="7"/>
  <c r="F71" i="7"/>
  <c r="N71" i="7" s="1"/>
  <c r="G71" i="7"/>
  <c r="H71" i="7"/>
  <c r="I71" i="7"/>
  <c r="J71" i="7" s="1"/>
  <c r="K71" i="7"/>
  <c r="L71" i="7"/>
  <c r="M71" i="7"/>
  <c r="O71" i="7"/>
  <c r="P71" i="7"/>
  <c r="Q71" i="7"/>
  <c r="V71" i="7"/>
  <c r="W71" i="7"/>
  <c r="X71" i="7"/>
  <c r="Y71" i="7"/>
  <c r="AA71" i="7"/>
  <c r="AD71" i="7"/>
  <c r="AH71" i="7"/>
  <c r="AI71" i="7"/>
  <c r="AJ71" i="7"/>
  <c r="AK71" i="7"/>
  <c r="AL71" i="7" s="1"/>
  <c r="AM71" i="7"/>
  <c r="AN71" i="7"/>
  <c r="F72" i="7"/>
  <c r="G72" i="7"/>
  <c r="H72" i="7"/>
  <c r="I72" i="7"/>
  <c r="J72" i="7" s="1"/>
  <c r="K72" i="7"/>
  <c r="L72" i="7"/>
  <c r="M72" i="7"/>
  <c r="O72" i="7"/>
  <c r="P72" i="7"/>
  <c r="Q72" i="7"/>
  <c r="V72" i="7"/>
  <c r="W72" i="7"/>
  <c r="X72" i="7"/>
  <c r="Y72" i="7"/>
  <c r="AA72" i="7"/>
  <c r="AD72" i="7"/>
  <c r="AE72" i="7" s="1"/>
  <c r="AH72" i="7"/>
  <c r="AI72" i="7"/>
  <c r="AJ72" i="7"/>
  <c r="AK72" i="7"/>
  <c r="AM72" i="7"/>
  <c r="AN72" i="7"/>
  <c r="F73" i="7"/>
  <c r="G73" i="7"/>
  <c r="H73" i="7"/>
  <c r="I73" i="7"/>
  <c r="J73" i="7" s="1"/>
  <c r="K73" i="7"/>
  <c r="L73" i="7"/>
  <c r="M73" i="7"/>
  <c r="N73" i="7"/>
  <c r="O73" i="7"/>
  <c r="P73" i="7"/>
  <c r="Q73" i="7"/>
  <c r="V73" i="7"/>
  <c r="W73" i="7"/>
  <c r="X73" i="7"/>
  <c r="Y73" i="7"/>
  <c r="AA73" i="7"/>
  <c r="AD73" i="7"/>
  <c r="AH73" i="7"/>
  <c r="AI73" i="7"/>
  <c r="AJ73" i="7"/>
  <c r="AK73" i="7"/>
  <c r="AL73" i="7" s="1"/>
  <c r="AM73" i="7"/>
  <c r="AN73" i="7"/>
  <c r="F74" i="7"/>
  <c r="G74" i="7"/>
  <c r="H74" i="7"/>
  <c r="I74" i="7"/>
  <c r="J74" i="7" s="1"/>
  <c r="K74" i="7"/>
  <c r="L74" i="7"/>
  <c r="M74" i="7"/>
  <c r="O74" i="7"/>
  <c r="P74" i="7"/>
  <c r="Q74" i="7"/>
  <c r="V74" i="7"/>
  <c r="W74" i="7"/>
  <c r="X74" i="7"/>
  <c r="Y74" i="7"/>
  <c r="AA74" i="7"/>
  <c r="AD74" i="7"/>
  <c r="AE74" i="7" s="1"/>
  <c r="AH74" i="7"/>
  <c r="AI74" i="7"/>
  <c r="AJ74" i="7"/>
  <c r="AK74" i="7"/>
  <c r="AM74" i="7"/>
  <c r="AN74" i="7"/>
  <c r="F75" i="7"/>
  <c r="G75" i="7"/>
  <c r="H75" i="7"/>
  <c r="I75" i="7"/>
  <c r="J75" i="7"/>
  <c r="K75" i="7"/>
  <c r="L75" i="7"/>
  <c r="M75" i="7"/>
  <c r="N75" i="7"/>
  <c r="O75" i="7"/>
  <c r="P75" i="7"/>
  <c r="R75" i="7" s="1"/>
  <c r="Q75" i="7"/>
  <c r="V75" i="7"/>
  <c r="W75" i="7"/>
  <c r="X75" i="7"/>
  <c r="Y75" i="7"/>
  <c r="AA75" i="7"/>
  <c r="AD75" i="7"/>
  <c r="AH75" i="7"/>
  <c r="AI75" i="7"/>
  <c r="AJ75" i="7"/>
  <c r="AK75" i="7"/>
  <c r="AL75" i="7" s="1"/>
  <c r="AM75" i="7"/>
  <c r="AN75" i="7"/>
  <c r="F76" i="7"/>
  <c r="G76" i="7"/>
  <c r="H76" i="7"/>
  <c r="I76" i="7"/>
  <c r="J76" i="7" s="1"/>
  <c r="K76" i="7"/>
  <c r="L76" i="7"/>
  <c r="M76" i="7"/>
  <c r="O76" i="7"/>
  <c r="P76" i="7"/>
  <c r="Q76" i="7"/>
  <c r="V76" i="7"/>
  <c r="W76" i="7"/>
  <c r="X76" i="7"/>
  <c r="Y76" i="7"/>
  <c r="AA76" i="7"/>
  <c r="AD76" i="7"/>
  <c r="AE76" i="7" s="1"/>
  <c r="AH76" i="7"/>
  <c r="AI76" i="7"/>
  <c r="AJ76" i="7"/>
  <c r="AK76" i="7"/>
  <c r="AB76" i="7" s="1"/>
  <c r="AC76" i="7" s="1"/>
  <c r="AM76" i="7"/>
  <c r="AN76" i="7"/>
  <c r="F77" i="7"/>
  <c r="G77" i="7"/>
  <c r="H77" i="7"/>
  <c r="I77" i="7"/>
  <c r="J77" i="7" s="1"/>
  <c r="K77" i="7"/>
  <c r="L77" i="7"/>
  <c r="M77" i="7"/>
  <c r="N77" i="7"/>
  <c r="O77" i="7"/>
  <c r="R77" i="7" s="1"/>
  <c r="P77" i="7"/>
  <c r="Q77" i="7"/>
  <c r="V77" i="7"/>
  <c r="W77" i="7"/>
  <c r="X77" i="7"/>
  <c r="Y77" i="7"/>
  <c r="AA77" i="7"/>
  <c r="AD77" i="7"/>
  <c r="AH77" i="7"/>
  <c r="AI77" i="7"/>
  <c r="AJ77" i="7"/>
  <c r="AK77" i="7"/>
  <c r="AL77" i="7" s="1"/>
  <c r="AM77" i="7"/>
  <c r="AN77" i="7"/>
  <c r="F78" i="7"/>
  <c r="G78" i="7"/>
  <c r="H78" i="7"/>
  <c r="I78" i="7"/>
  <c r="J78" i="7" s="1"/>
  <c r="K78" i="7"/>
  <c r="L78" i="7"/>
  <c r="M78" i="7"/>
  <c r="O78" i="7"/>
  <c r="P78" i="7"/>
  <c r="Q78" i="7"/>
  <c r="V78" i="7"/>
  <c r="W78" i="7"/>
  <c r="X78" i="7"/>
  <c r="Y78" i="7"/>
  <c r="AA78" i="7"/>
  <c r="AD78" i="7"/>
  <c r="AE78" i="7" s="1"/>
  <c r="AH78" i="7"/>
  <c r="AI78" i="7"/>
  <c r="AJ78" i="7"/>
  <c r="AK78" i="7"/>
  <c r="AM78" i="7"/>
  <c r="AN78" i="7"/>
  <c r="F79" i="7"/>
  <c r="G79" i="7"/>
  <c r="H79" i="7"/>
  <c r="I79" i="7"/>
  <c r="J79" i="7"/>
  <c r="K79" i="7"/>
  <c r="L79" i="7"/>
  <c r="M79" i="7"/>
  <c r="N79" i="7"/>
  <c r="O79" i="7"/>
  <c r="P79" i="7"/>
  <c r="Q79" i="7"/>
  <c r="V79" i="7"/>
  <c r="W79" i="7"/>
  <c r="X79" i="7"/>
  <c r="Y79" i="7"/>
  <c r="AA79" i="7"/>
  <c r="AD79" i="7"/>
  <c r="AH79" i="7"/>
  <c r="AI79" i="7"/>
  <c r="AJ79" i="7"/>
  <c r="AK79" i="7"/>
  <c r="AL79" i="7" s="1"/>
  <c r="AM79" i="7"/>
  <c r="AN79" i="7"/>
  <c r="F80" i="7"/>
  <c r="N80" i="7" s="1"/>
  <c r="G80" i="7"/>
  <c r="H80" i="7"/>
  <c r="I80" i="7"/>
  <c r="J80" i="7" s="1"/>
  <c r="K80" i="7"/>
  <c r="L80" i="7"/>
  <c r="M80" i="7"/>
  <c r="O80" i="7"/>
  <c r="P80" i="7"/>
  <c r="Q80" i="7"/>
  <c r="V80" i="7"/>
  <c r="W80" i="7"/>
  <c r="X80" i="7"/>
  <c r="Y80" i="7"/>
  <c r="AA80" i="7"/>
  <c r="AD80" i="7"/>
  <c r="AE80" i="7" s="1"/>
  <c r="AH80" i="7"/>
  <c r="AI80" i="7"/>
  <c r="AJ80" i="7"/>
  <c r="AK80" i="7"/>
  <c r="AB80" i="7" s="1"/>
  <c r="AC80" i="7" s="1"/>
  <c r="AM80" i="7"/>
  <c r="AN80" i="7"/>
  <c r="F81" i="7"/>
  <c r="G81" i="7"/>
  <c r="H81" i="7"/>
  <c r="I81" i="7"/>
  <c r="J81" i="7" s="1"/>
  <c r="K81" i="7"/>
  <c r="L81" i="7"/>
  <c r="M81" i="7"/>
  <c r="N81" i="7"/>
  <c r="O81" i="7"/>
  <c r="P81" i="7"/>
  <c r="R81" i="7" s="1"/>
  <c r="Q81" i="7"/>
  <c r="V81" i="7"/>
  <c r="W81" i="7"/>
  <c r="X81" i="7"/>
  <c r="Y81" i="7"/>
  <c r="AA81" i="7"/>
  <c r="AD81" i="7"/>
  <c r="AH81" i="7"/>
  <c r="AI81" i="7"/>
  <c r="AJ81" i="7"/>
  <c r="AK81" i="7"/>
  <c r="AL81" i="7" s="1"/>
  <c r="AM81" i="7"/>
  <c r="AN81" i="7"/>
  <c r="F82" i="7"/>
  <c r="G82" i="7"/>
  <c r="H82" i="7"/>
  <c r="I82" i="7"/>
  <c r="J82" i="7" s="1"/>
  <c r="K82" i="7"/>
  <c r="L82" i="7"/>
  <c r="M82" i="7"/>
  <c r="O82" i="7"/>
  <c r="P82" i="7"/>
  <c r="Q82" i="7"/>
  <c r="V82" i="7"/>
  <c r="W82" i="7"/>
  <c r="X82" i="7"/>
  <c r="Y82" i="7"/>
  <c r="AA82" i="7"/>
  <c r="AD82" i="7"/>
  <c r="AE82" i="7" s="1"/>
  <c r="AH82" i="7"/>
  <c r="AI82" i="7"/>
  <c r="AJ82" i="7"/>
  <c r="AK82" i="7"/>
  <c r="AM82" i="7"/>
  <c r="AN82" i="7"/>
  <c r="F83" i="7"/>
  <c r="G83" i="7"/>
  <c r="H83" i="7"/>
  <c r="I83" i="7"/>
  <c r="J83" i="7" s="1"/>
  <c r="K83" i="7"/>
  <c r="L83" i="7"/>
  <c r="M83" i="7"/>
  <c r="N83" i="7"/>
  <c r="O83" i="7"/>
  <c r="P83" i="7"/>
  <c r="Q83" i="7"/>
  <c r="V83" i="7"/>
  <c r="W83" i="7"/>
  <c r="X83" i="7"/>
  <c r="Y83" i="7"/>
  <c r="AA83" i="7"/>
  <c r="AD83" i="7"/>
  <c r="AH83" i="7"/>
  <c r="AI83" i="7"/>
  <c r="AJ83" i="7"/>
  <c r="AK83" i="7"/>
  <c r="AL83" i="7" s="1"/>
  <c r="AM83" i="7"/>
  <c r="AN83" i="7"/>
  <c r="F84" i="7"/>
  <c r="N84" i="7" s="1"/>
  <c r="G84" i="7"/>
  <c r="H84" i="7"/>
  <c r="I84" i="7"/>
  <c r="J84" i="7" s="1"/>
  <c r="K84" i="7"/>
  <c r="L84" i="7"/>
  <c r="M84" i="7"/>
  <c r="O84" i="7"/>
  <c r="P84" i="7"/>
  <c r="Q84" i="7"/>
  <c r="V84" i="7"/>
  <c r="W84" i="7"/>
  <c r="X84" i="7"/>
  <c r="Y84" i="7"/>
  <c r="AA84" i="7"/>
  <c r="AD84" i="7"/>
  <c r="AE84" i="7" s="1"/>
  <c r="AH84" i="7"/>
  <c r="AI84" i="7"/>
  <c r="AJ84" i="7"/>
  <c r="AK84" i="7"/>
  <c r="AM84" i="7"/>
  <c r="AN84" i="7"/>
  <c r="F85" i="7"/>
  <c r="G85" i="7"/>
  <c r="H85" i="7"/>
  <c r="I85" i="7"/>
  <c r="J85" i="7"/>
  <c r="K85" i="7"/>
  <c r="L85" i="7"/>
  <c r="M85" i="7"/>
  <c r="N85" i="7"/>
  <c r="O85" i="7"/>
  <c r="P85" i="7"/>
  <c r="Q85" i="7"/>
  <c r="V85" i="7"/>
  <c r="W85" i="7"/>
  <c r="X85" i="7"/>
  <c r="Y85" i="7"/>
  <c r="AA85" i="7"/>
  <c r="AD85" i="7"/>
  <c r="AH85" i="7"/>
  <c r="AI85" i="7"/>
  <c r="AJ85" i="7"/>
  <c r="AK85" i="7"/>
  <c r="AL85" i="7" s="1"/>
  <c r="AM85" i="7"/>
  <c r="AN85" i="7"/>
  <c r="F86" i="7"/>
  <c r="N86" i="7" s="1"/>
  <c r="G86" i="7"/>
  <c r="H86" i="7"/>
  <c r="I86" i="7"/>
  <c r="J86" i="7" s="1"/>
  <c r="K86" i="7"/>
  <c r="L86" i="7"/>
  <c r="M86" i="7"/>
  <c r="O86" i="7"/>
  <c r="P86" i="7"/>
  <c r="Q86" i="7"/>
  <c r="V86" i="7"/>
  <c r="W86" i="7"/>
  <c r="X86" i="7"/>
  <c r="Y86" i="7"/>
  <c r="AA86" i="7"/>
  <c r="AD86" i="7"/>
  <c r="AE86" i="7" s="1"/>
  <c r="AH86" i="7"/>
  <c r="AI86" i="7"/>
  <c r="AJ86" i="7"/>
  <c r="AK86" i="7"/>
  <c r="AM86" i="7"/>
  <c r="AN86" i="7"/>
  <c r="F87" i="7"/>
  <c r="G87" i="7"/>
  <c r="H87" i="7"/>
  <c r="I87" i="7"/>
  <c r="J87" i="7" s="1"/>
  <c r="K87" i="7"/>
  <c r="L87" i="7"/>
  <c r="M87" i="7"/>
  <c r="N87" i="7"/>
  <c r="O87" i="7"/>
  <c r="P87" i="7"/>
  <c r="Q87" i="7"/>
  <c r="V87" i="7"/>
  <c r="W87" i="7"/>
  <c r="X87" i="7"/>
  <c r="Y87" i="7"/>
  <c r="AA87" i="7"/>
  <c r="AD87" i="7"/>
  <c r="AH87" i="7"/>
  <c r="AI87" i="7"/>
  <c r="AJ87" i="7"/>
  <c r="AK87" i="7"/>
  <c r="AL87" i="7" s="1"/>
  <c r="AM87" i="7"/>
  <c r="AN87" i="7"/>
  <c r="F88" i="7"/>
  <c r="G88" i="7"/>
  <c r="H88" i="7"/>
  <c r="I88" i="7"/>
  <c r="J88" i="7" s="1"/>
  <c r="K88" i="7"/>
  <c r="L88" i="7"/>
  <c r="M88" i="7"/>
  <c r="O88" i="7"/>
  <c r="P88" i="7"/>
  <c r="Q88" i="7"/>
  <c r="V88" i="7"/>
  <c r="W88" i="7"/>
  <c r="X88" i="7"/>
  <c r="Y88" i="7"/>
  <c r="AA88" i="7"/>
  <c r="AD88" i="7"/>
  <c r="AE88" i="7" s="1"/>
  <c r="AH88" i="7"/>
  <c r="AI88" i="7"/>
  <c r="AJ88" i="7"/>
  <c r="AK88" i="7"/>
  <c r="AL88" i="7" s="1"/>
  <c r="AM88" i="7"/>
  <c r="AN88" i="7"/>
  <c r="F89" i="7"/>
  <c r="G89" i="7"/>
  <c r="H89" i="7"/>
  <c r="I89" i="7"/>
  <c r="J89" i="7" s="1"/>
  <c r="K89" i="7"/>
  <c r="L89" i="7"/>
  <c r="M89" i="7"/>
  <c r="N89" i="7"/>
  <c r="O89" i="7"/>
  <c r="P89" i="7"/>
  <c r="R89" i="7" s="1"/>
  <c r="Q89" i="7"/>
  <c r="V89" i="7"/>
  <c r="W89" i="7"/>
  <c r="X89" i="7"/>
  <c r="Y89" i="7"/>
  <c r="AA89" i="7"/>
  <c r="AD89" i="7"/>
  <c r="AE89" i="7" s="1"/>
  <c r="AH89" i="7"/>
  <c r="AI89" i="7"/>
  <c r="AJ89" i="7"/>
  <c r="AK89" i="7"/>
  <c r="AL89" i="7" s="1"/>
  <c r="AM89" i="7"/>
  <c r="AN89" i="7"/>
  <c r="F90" i="7"/>
  <c r="N90" i="7" s="1"/>
  <c r="G90" i="7"/>
  <c r="H90" i="7"/>
  <c r="I90" i="7"/>
  <c r="J90" i="7" s="1"/>
  <c r="K90" i="7"/>
  <c r="L90" i="7"/>
  <c r="M90" i="7"/>
  <c r="O90" i="7"/>
  <c r="P90" i="7"/>
  <c r="Q90" i="7"/>
  <c r="V90" i="7"/>
  <c r="W90" i="7"/>
  <c r="X90" i="7"/>
  <c r="Y90" i="7"/>
  <c r="AA90" i="7"/>
  <c r="AD90" i="7"/>
  <c r="AB90" i="7" s="1"/>
  <c r="AC90" i="7" s="1"/>
  <c r="AH90" i="7"/>
  <c r="AI90" i="7"/>
  <c r="AJ90" i="7"/>
  <c r="AK90" i="7"/>
  <c r="AL90" i="7" s="1"/>
  <c r="AM90" i="7"/>
  <c r="AN90" i="7"/>
  <c r="F91" i="7"/>
  <c r="N91" i="7" s="1"/>
  <c r="G91" i="7"/>
  <c r="H91" i="7"/>
  <c r="I91" i="7"/>
  <c r="J91" i="7" s="1"/>
  <c r="K91" i="7"/>
  <c r="L91" i="7"/>
  <c r="M91" i="7"/>
  <c r="O91" i="7"/>
  <c r="P91" i="7"/>
  <c r="Q91" i="7"/>
  <c r="V91" i="7"/>
  <c r="W91" i="7"/>
  <c r="X91" i="7"/>
  <c r="Y91" i="7"/>
  <c r="AA91" i="7"/>
  <c r="AD91" i="7"/>
  <c r="AE91" i="7" s="1"/>
  <c r="AH91" i="7"/>
  <c r="AI91" i="7"/>
  <c r="AJ91" i="7"/>
  <c r="AK91" i="7"/>
  <c r="AL91" i="7" s="1"/>
  <c r="AM91" i="7"/>
  <c r="AN91" i="7"/>
  <c r="F92" i="7"/>
  <c r="G92" i="7"/>
  <c r="H92" i="7"/>
  <c r="I92" i="7"/>
  <c r="J92" i="7" s="1"/>
  <c r="K92" i="7"/>
  <c r="L92" i="7"/>
  <c r="M92" i="7"/>
  <c r="O92" i="7"/>
  <c r="P92" i="7"/>
  <c r="Q92" i="7"/>
  <c r="V92" i="7"/>
  <c r="W92" i="7"/>
  <c r="X92" i="7"/>
  <c r="Y92" i="7"/>
  <c r="AA92" i="7"/>
  <c r="AD92" i="7"/>
  <c r="AE92" i="7" s="1"/>
  <c r="AH92" i="7"/>
  <c r="AI92" i="7"/>
  <c r="AJ92" i="7"/>
  <c r="AK92" i="7"/>
  <c r="AL92" i="7" s="1"/>
  <c r="AM92" i="7"/>
  <c r="AN92" i="7"/>
  <c r="F93" i="7"/>
  <c r="G93" i="7"/>
  <c r="H93" i="7"/>
  <c r="I93" i="7"/>
  <c r="J93" i="7" s="1"/>
  <c r="K93" i="7"/>
  <c r="L93" i="7"/>
  <c r="M93" i="7"/>
  <c r="N93" i="7"/>
  <c r="O93" i="7"/>
  <c r="P93" i="7"/>
  <c r="Q93" i="7"/>
  <c r="V93" i="7"/>
  <c r="W93" i="7"/>
  <c r="X93" i="7"/>
  <c r="Y93" i="7"/>
  <c r="AA93" i="7"/>
  <c r="AD93" i="7"/>
  <c r="AE93" i="7" s="1"/>
  <c r="AH93" i="7"/>
  <c r="AI93" i="7"/>
  <c r="AJ93" i="7"/>
  <c r="AK93" i="7"/>
  <c r="AL93" i="7" s="1"/>
  <c r="AM93" i="7"/>
  <c r="AN93" i="7"/>
  <c r="F94" i="7"/>
  <c r="G94" i="7"/>
  <c r="H94" i="7"/>
  <c r="I94" i="7"/>
  <c r="J94" i="7" s="1"/>
  <c r="K94" i="7"/>
  <c r="L94" i="7"/>
  <c r="M94" i="7"/>
  <c r="O94" i="7"/>
  <c r="P94" i="7"/>
  <c r="Q94" i="7"/>
  <c r="V94" i="7"/>
  <c r="W94" i="7"/>
  <c r="X94" i="7"/>
  <c r="Y94" i="7"/>
  <c r="AA94" i="7"/>
  <c r="AD94" i="7"/>
  <c r="AE94" i="7" s="1"/>
  <c r="AH94" i="7"/>
  <c r="AI94" i="7"/>
  <c r="AJ94" i="7"/>
  <c r="AK94" i="7"/>
  <c r="AL94" i="7" s="1"/>
  <c r="AM94" i="7"/>
  <c r="AN94" i="7"/>
  <c r="F95" i="7"/>
  <c r="G95" i="7"/>
  <c r="H95" i="7"/>
  <c r="I95" i="7"/>
  <c r="J95" i="7" s="1"/>
  <c r="K95" i="7"/>
  <c r="L95" i="7"/>
  <c r="M95" i="7"/>
  <c r="N95" i="7"/>
  <c r="O95" i="7"/>
  <c r="P95" i="7"/>
  <c r="Q95" i="7"/>
  <c r="V95" i="7"/>
  <c r="W95" i="7"/>
  <c r="X95" i="7"/>
  <c r="Y95" i="7"/>
  <c r="AA95" i="7"/>
  <c r="AD95" i="7"/>
  <c r="AE95" i="7" s="1"/>
  <c r="AH95" i="7"/>
  <c r="AI95" i="7"/>
  <c r="AJ95" i="7"/>
  <c r="AK95" i="7"/>
  <c r="AL95" i="7" s="1"/>
  <c r="AM95" i="7"/>
  <c r="AN95" i="7"/>
  <c r="F97" i="7"/>
  <c r="N97" i="7" s="1"/>
  <c r="G97" i="7"/>
  <c r="H97" i="7"/>
  <c r="I97" i="7"/>
  <c r="J97" i="7" s="1"/>
  <c r="K97" i="7"/>
  <c r="L97" i="7"/>
  <c r="M97" i="7"/>
  <c r="O97" i="7"/>
  <c r="P97" i="7"/>
  <c r="Q97" i="7"/>
  <c r="V97" i="7"/>
  <c r="W97" i="7"/>
  <c r="X97" i="7"/>
  <c r="Y97" i="7"/>
  <c r="AA97" i="7"/>
  <c r="AD97" i="7"/>
  <c r="AE97" i="7"/>
  <c r="AH97" i="7"/>
  <c r="AI97" i="7"/>
  <c r="AJ97" i="7"/>
  <c r="AK97" i="7"/>
  <c r="AL97" i="7" s="1"/>
  <c r="AM97" i="7"/>
  <c r="AN97" i="7"/>
  <c r="F96" i="7"/>
  <c r="N96" i="7" s="1"/>
  <c r="G96" i="7"/>
  <c r="H96" i="7"/>
  <c r="I96" i="7"/>
  <c r="J96" i="7" s="1"/>
  <c r="K96" i="7"/>
  <c r="L96" i="7"/>
  <c r="M96" i="7"/>
  <c r="O96" i="7"/>
  <c r="P96" i="7"/>
  <c r="Q96" i="7"/>
  <c r="V96" i="7"/>
  <c r="W96" i="7"/>
  <c r="X96" i="7"/>
  <c r="Y96" i="7"/>
  <c r="AA96" i="7"/>
  <c r="AD96" i="7"/>
  <c r="AB96" i="7" s="1"/>
  <c r="AC96" i="7" s="1"/>
  <c r="AH96" i="7"/>
  <c r="AI96" i="7"/>
  <c r="AJ96" i="7"/>
  <c r="AK96" i="7"/>
  <c r="AL96" i="7"/>
  <c r="AM96" i="7"/>
  <c r="AN96" i="7"/>
  <c r="F98" i="7"/>
  <c r="N98" i="7" s="1"/>
  <c r="G98" i="7"/>
  <c r="H98" i="7"/>
  <c r="I98" i="7"/>
  <c r="J98" i="7" s="1"/>
  <c r="K98" i="7"/>
  <c r="L98" i="7"/>
  <c r="M98" i="7"/>
  <c r="O98" i="7"/>
  <c r="P98" i="7"/>
  <c r="Q98" i="7"/>
  <c r="V98" i="7"/>
  <c r="W98" i="7"/>
  <c r="X98" i="7"/>
  <c r="Y98" i="7"/>
  <c r="AA98" i="7"/>
  <c r="AD98" i="7"/>
  <c r="AE98" i="7" s="1"/>
  <c r="AH98" i="7"/>
  <c r="AI98" i="7"/>
  <c r="AJ98" i="7"/>
  <c r="AK98" i="7"/>
  <c r="AL98" i="7" s="1"/>
  <c r="AM98" i="7"/>
  <c r="AN98" i="7"/>
  <c r="F99" i="7"/>
  <c r="G99" i="7"/>
  <c r="H99" i="7"/>
  <c r="I99" i="7"/>
  <c r="J99" i="7" s="1"/>
  <c r="K99" i="7"/>
  <c r="L99" i="7"/>
  <c r="M99" i="7"/>
  <c r="N99" i="7"/>
  <c r="O99" i="7"/>
  <c r="P99" i="7"/>
  <c r="Q99" i="7"/>
  <c r="V99" i="7"/>
  <c r="W99" i="7"/>
  <c r="X99" i="7"/>
  <c r="Y99" i="7"/>
  <c r="AA99" i="7"/>
  <c r="AD99" i="7"/>
  <c r="AE99" i="7"/>
  <c r="AH99" i="7"/>
  <c r="AI99" i="7"/>
  <c r="AJ99" i="7"/>
  <c r="AK99" i="7"/>
  <c r="AL99" i="7"/>
  <c r="AM99" i="7"/>
  <c r="AN99" i="7"/>
  <c r="F100" i="7"/>
  <c r="N100" i="7" s="1"/>
  <c r="G100" i="7"/>
  <c r="H100" i="7"/>
  <c r="I100" i="7"/>
  <c r="J100" i="7" s="1"/>
  <c r="K100" i="7"/>
  <c r="L100" i="7"/>
  <c r="M100" i="7"/>
  <c r="O100" i="7"/>
  <c r="P100" i="7"/>
  <c r="Q100" i="7"/>
  <c r="V100" i="7"/>
  <c r="W100" i="7"/>
  <c r="X100" i="7"/>
  <c r="Y100" i="7"/>
  <c r="AA100" i="7"/>
  <c r="AD100" i="7"/>
  <c r="AH100" i="7"/>
  <c r="AI100" i="7"/>
  <c r="AJ100" i="7"/>
  <c r="AK100" i="7"/>
  <c r="AL100" i="7" s="1"/>
  <c r="AM100" i="7"/>
  <c r="AN100" i="7"/>
  <c r="F102" i="7"/>
  <c r="G102" i="7"/>
  <c r="H102" i="7"/>
  <c r="I102" i="7"/>
  <c r="J102" i="7" s="1"/>
  <c r="K102" i="7"/>
  <c r="L102" i="7"/>
  <c r="M102" i="7"/>
  <c r="O102" i="7"/>
  <c r="P102" i="7"/>
  <c r="Q102" i="7"/>
  <c r="V102" i="7"/>
  <c r="W102" i="7"/>
  <c r="X102" i="7"/>
  <c r="Y102" i="7"/>
  <c r="AA102" i="7"/>
  <c r="AD102" i="7"/>
  <c r="AH102" i="7"/>
  <c r="AI102" i="7"/>
  <c r="AJ102" i="7"/>
  <c r="AK102" i="7"/>
  <c r="AL102" i="7"/>
  <c r="AM102" i="7"/>
  <c r="AN102" i="7"/>
  <c r="F101" i="7"/>
  <c r="N101" i="7" s="1"/>
  <c r="G101" i="7"/>
  <c r="H101" i="7"/>
  <c r="I101" i="7"/>
  <c r="J101" i="7" s="1"/>
  <c r="K101" i="7"/>
  <c r="L101" i="7"/>
  <c r="M101" i="7"/>
  <c r="O101" i="7"/>
  <c r="P101" i="7"/>
  <c r="Q101" i="7"/>
  <c r="V101" i="7"/>
  <c r="W101" i="7"/>
  <c r="X101" i="7"/>
  <c r="Y101" i="7"/>
  <c r="AA101" i="7"/>
  <c r="AD101" i="7"/>
  <c r="AH101" i="7"/>
  <c r="AI101" i="7"/>
  <c r="AJ101" i="7"/>
  <c r="AK101" i="7"/>
  <c r="AL101" i="7"/>
  <c r="AM101" i="7"/>
  <c r="AN101" i="7"/>
  <c r="F10" i="8"/>
  <c r="G10" i="8"/>
  <c r="H10" i="8"/>
  <c r="I10" i="8"/>
  <c r="J10" i="8" s="1"/>
  <c r="K10" i="8"/>
  <c r="L10" i="8"/>
  <c r="M10" i="8"/>
  <c r="O10" i="8"/>
  <c r="P10" i="8"/>
  <c r="Q10" i="8"/>
  <c r="R10" i="8" s="1"/>
  <c r="S10" i="8" s="1"/>
  <c r="V10" i="8"/>
  <c r="W10" i="8"/>
  <c r="X10" i="8"/>
  <c r="Y10" i="8"/>
  <c r="Z10" i="8"/>
  <c r="AA10" i="8"/>
  <c r="AD10" i="8"/>
  <c r="AB10" i="8" s="1"/>
  <c r="AC10" i="8" s="1"/>
  <c r="AH10" i="8"/>
  <c r="AI10" i="8"/>
  <c r="AJ10" i="8"/>
  <c r="AK10" i="8"/>
  <c r="AL10" i="8" s="1"/>
  <c r="AM10" i="8"/>
  <c r="AN10" i="8"/>
  <c r="F11" i="8"/>
  <c r="G11" i="8"/>
  <c r="H11" i="8"/>
  <c r="I11" i="8"/>
  <c r="J11" i="8" s="1"/>
  <c r="K11" i="8"/>
  <c r="L11" i="8"/>
  <c r="M11" i="8"/>
  <c r="O11" i="8"/>
  <c r="P11" i="8"/>
  <c r="Q11" i="8"/>
  <c r="V11" i="8"/>
  <c r="W11" i="8"/>
  <c r="X11" i="8"/>
  <c r="Y11" i="8"/>
  <c r="Z11" i="8"/>
  <c r="AA11" i="8"/>
  <c r="AD11" i="8"/>
  <c r="AE11" i="8" s="1"/>
  <c r="AH11" i="8"/>
  <c r="AI11" i="8"/>
  <c r="AJ11" i="8"/>
  <c r="AK11" i="8"/>
  <c r="AM11" i="8"/>
  <c r="AN11" i="8"/>
  <c r="F12" i="8"/>
  <c r="N12" i="8" s="1"/>
  <c r="G12" i="8"/>
  <c r="H12" i="8"/>
  <c r="I12" i="8"/>
  <c r="J12" i="8" s="1"/>
  <c r="K12" i="8"/>
  <c r="L12" i="8"/>
  <c r="M12" i="8"/>
  <c r="O12" i="8"/>
  <c r="P12" i="8"/>
  <c r="Q12" i="8"/>
  <c r="V12" i="8"/>
  <c r="W12" i="8"/>
  <c r="X12" i="8"/>
  <c r="Y12" i="8"/>
  <c r="Z12" i="8"/>
  <c r="AA12" i="8"/>
  <c r="AD12" i="8"/>
  <c r="AE12" i="8" s="1"/>
  <c r="AH12" i="8"/>
  <c r="AI12" i="8"/>
  <c r="AJ12" i="8"/>
  <c r="AK12" i="8"/>
  <c r="AM12" i="8"/>
  <c r="AN12" i="8"/>
  <c r="F13" i="8"/>
  <c r="D13" i="8" s="1"/>
  <c r="E13" i="8" s="1"/>
  <c r="G13" i="8"/>
  <c r="H13" i="8"/>
  <c r="I13" i="8"/>
  <c r="J13" i="8"/>
  <c r="K13" i="8"/>
  <c r="L13" i="8"/>
  <c r="M13" i="8"/>
  <c r="N13" i="8"/>
  <c r="O13" i="8"/>
  <c r="P13" i="8"/>
  <c r="Q13" i="8"/>
  <c r="V13" i="8"/>
  <c r="W13" i="8"/>
  <c r="X13" i="8"/>
  <c r="Y13" i="8"/>
  <c r="Z13" i="8"/>
  <c r="R13" i="8" s="1"/>
  <c r="S13" i="8" s="1"/>
  <c r="AA13" i="8"/>
  <c r="AD13" i="8"/>
  <c r="AE13" i="8" s="1"/>
  <c r="AH13" i="8"/>
  <c r="AI13" i="8"/>
  <c r="AJ13" i="8"/>
  <c r="AK13" i="8"/>
  <c r="AL13" i="8" s="1"/>
  <c r="AM13" i="8"/>
  <c r="AN13" i="8"/>
  <c r="F14" i="8"/>
  <c r="G14" i="8"/>
  <c r="H14" i="8"/>
  <c r="I14" i="8"/>
  <c r="J14" i="8" s="1"/>
  <c r="K14" i="8"/>
  <c r="L14" i="8"/>
  <c r="M14" i="8"/>
  <c r="N14" i="8"/>
  <c r="O14" i="8"/>
  <c r="P14" i="8"/>
  <c r="Q14" i="8"/>
  <c r="V14" i="8"/>
  <c r="W14" i="8"/>
  <c r="X14" i="8"/>
  <c r="Y14" i="8"/>
  <c r="Z14" i="8"/>
  <c r="AA14" i="8"/>
  <c r="AD14" i="8"/>
  <c r="AB14" i="8" s="1"/>
  <c r="AC14" i="8" s="1"/>
  <c r="AH14" i="8"/>
  <c r="AI14" i="8"/>
  <c r="AJ14" i="8"/>
  <c r="AK14" i="8"/>
  <c r="AL14" i="8" s="1"/>
  <c r="AM14" i="8"/>
  <c r="AN14" i="8"/>
  <c r="F15" i="8"/>
  <c r="N15" i="8" s="1"/>
  <c r="G15" i="8"/>
  <c r="H15" i="8"/>
  <c r="I15" i="8"/>
  <c r="J15" i="8" s="1"/>
  <c r="K15" i="8"/>
  <c r="L15" i="8"/>
  <c r="M15" i="8"/>
  <c r="O15" i="8"/>
  <c r="P15" i="8"/>
  <c r="Q15" i="8"/>
  <c r="V15" i="8"/>
  <c r="W15" i="8"/>
  <c r="X15" i="8"/>
  <c r="Y15" i="8"/>
  <c r="Z15" i="8"/>
  <c r="AA15" i="8"/>
  <c r="AD15" i="8"/>
  <c r="AE15" i="8" s="1"/>
  <c r="AH15" i="8"/>
  <c r="AI15" i="8"/>
  <c r="AJ15" i="8"/>
  <c r="AK15" i="8"/>
  <c r="AM15" i="8"/>
  <c r="AN15" i="8"/>
  <c r="F16" i="8"/>
  <c r="G16" i="8"/>
  <c r="H16" i="8"/>
  <c r="I16" i="8"/>
  <c r="J16" i="8" s="1"/>
  <c r="K16" i="8"/>
  <c r="L16" i="8"/>
  <c r="M16" i="8"/>
  <c r="O16" i="8"/>
  <c r="P16" i="8"/>
  <c r="Q16" i="8"/>
  <c r="V16" i="8"/>
  <c r="W16" i="8"/>
  <c r="X16" i="8"/>
  <c r="Y16" i="8"/>
  <c r="Z16" i="8"/>
  <c r="AA16" i="8"/>
  <c r="AD16" i="8"/>
  <c r="AE16" i="8"/>
  <c r="AH16" i="8"/>
  <c r="AI16" i="8"/>
  <c r="AJ16" i="8"/>
  <c r="AK16" i="8"/>
  <c r="AM16" i="8"/>
  <c r="AN16" i="8"/>
  <c r="F17" i="8"/>
  <c r="G17" i="8"/>
  <c r="H17" i="8"/>
  <c r="I17" i="8"/>
  <c r="J17" i="8" s="1"/>
  <c r="K17" i="8"/>
  <c r="L17" i="8"/>
  <c r="M17" i="8"/>
  <c r="N17" i="8"/>
  <c r="O17" i="8"/>
  <c r="P17" i="8"/>
  <c r="Q17" i="8"/>
  <c r="V17" i="8"/>
  <c r="W17" i="8"/>
  <c r="X17" i="8"/>
  <c r="Y17" i="8"/>
  <c r="Z17" i="8"/>
  <c r="AA17" i="8"/>
  <c r="AD17" i="8"/>
  <c r="AB17" i="8" s="1"/>
  <c r="AC17" i="8" s="1"/>
  <c r="AH17" i="8"/>
  <c r="AI17" i="8"/>
  <c r="AJ17" i="8"/>
  <c r="AK17" i="8"/>
  <c r="AL17" i="8"/>
  <c r="AM17" i="8"/>
  <c r="AN17" i="8"/>
  <c r="F18" i="8"/>
  <c r="G18" i="8"/>
  <c r="H18" i="8"/>
  <c r="I18" i="8"/>
  <c r="J18" i="8" s="1"/>
  <c r="K18" i="8"/>
  <c r="L18" i="8"/>
  <c r="M18" i="8"/>
  <c r="N18" i="8"/>
  <c r="O18" i="8"/>
  <c r="P18" i="8"/>
  <c r="Q18" i="8"/>
  <c r="V18" i="8"/>
  <c r="W18" i="8"/>
  <c r="X18" i="8"/>
  <c r="Y18" i="8"/>
  <c r="Z18" i="8"/>
  <c r="AA18" i="8"/>
  <c r="AD18" i="8"/>
  <c r="AH18" i="8"/>
  <c r="AI18" i="8"/>
  <c r="AJ18" i="8"/>
  <c r="AK18" i="8"/>
  <c r="AL18" i="8"/>
  <c r="AM18" i="8"/>
  <c r="AN18" i="8"/>
  <c r="F19" i="8"/>
  <c r="G19" i="8"/>
  <c r="H19" i="8"/>
  <c r="I19" i="8"/>
  <c r="J19" i="8" s="1"/>
  <c r="K19" i="8"/>
  <c r="L19" i="8"/>
  <c r="M19" i="8"/>
  <c r="O19" i="8"/>
  <c r="P19" i="8"/>
  <c r="Q19" i="8"/>
  <c r="V19" i="8"/>
  <c r="W19" i="8"/>
  <c r="X19" i="8"/>
  <c r="Y19" i="8"/>
  <c r="Z19" i="8"/>
  <c r="AA19" i="8"/>
  <c r="AD19" i="8"/>
  <c r="AE19" i="8" s="1"/>
  <c r="AH19" i="8"/>
  <c r="AI19" i="8"/>
  <c r="AJ19" i="8"/>
  <c r="AK19" i="8"/>
  <c r="AL19" i="8" s="1"/>
  <c r="AM19" i="8"/>
  <c r="AN19" i="8"/>
  <c r="F24" i="8"/>
  <c r="N24" i="8" s="1"/>
  <c r="G24" i="8"/>
  <c r="H24" i="8"/>
  <c r="I24" i="8"/>
  <c r="J24" i="8" s="1"/>
  <c r="K24" i="8"/>
  <c r="L24" i="8"/>
  <c r="M24" i="8"/>
  <c r="O24" i="8"/>
  <c r="P24" i="8"/>
  <c r="Q24" i="8"/>
  <c r="V24" i="8"/>
  <c r="W24" i="8"/>
  <c r="X24" i="8"/>
  <c r="Y24" i="8"/>
  <c r="Z24" i="8"/>
  <c r="AA24" i="8"/>
  <c r="AD24" i="8"/>
  <c r="AE24" i="8" s="1"/>
  <c r="AH24" i="8"/>
  <c r="AI24" i="8"/>
  <c r="AJ24" i="8"/>
  <c r="AK24" i="8"/>
  <c r="AM24" i="8"/>
  <c r="AN24" i="8"/>
  <c r="F25" i="8"/>
  <c r="G25" i="8"/>
  <c r="H25" i="8"/>
  <c r="I25" i="8"/>
  <c r="J25" i="8" s="1"/>
  <c r="K25" i="8"/>
  <c r="L25" i="8"/>
  <c r="M25" i="8"/>
  <c r="O25" i="8"/>
  <c r="P25" i="8"/>
  <c r="Q25" i="8"/>
  <c r="V25" i="8"/>
  <c r="W25" i="8"/>
  <c r="X25" i="8"/>
  <c r="Y25" i="8"/>
  <c r="Z25" i="8"/>
  <c r="AA25" i="8"/>
  <c r="AD25" i="8"/>
  <c r="AE25" i="8" s="1"/>
  <c r="AH25" i="8"/>
  <c r="AI25" i="8"/>
  <c r="AJ25" i="8"/>
  <c r="AK25" i="8"/>
  <c r="AL25" i="8" s="1"/>
  <c r="AM25" i="8"/>
  <c r="AN25" i="8"/>
  <c r="F26" i="8"/>
  <c r="N26" i="8" s="1"/>
  <c r="G26" i="8"/>
  <c r="H26" i="8"/>
  <c r="I26" i="8"/>
  <c r="J26" i="8" s="1"/>
  <c r="K26" i="8"/>
  <c r="L26" i="8"/>
  <c r="M26" i="8"/>
  <c r="O26" i="8"/>
  <c r="P26" i="8"/>
  <c r="Q26" i="8"/>
  <c r="V26" i="8"/>
  <c r="W26" i="8"/>
  <c r="X26" i="8"/>
  <c r="Y26" i="8"/>
  <c r="Z26" i="8"/>
  <c r="AA26" i="8"/>
  <c r="AD26" i="8"/>
  <c r="AE26" i="8"/>
  <c r="AH26" i="8"/>
  <c r="AI26" i="8"/>
  <c r="AJ26" i="8"/>
  <c r="AK26" i="8"/>
  <c r="AL26" i="8" s="1"/>
  <c r="AM26" i="8"/>
  <c r="AN26" i="8"/>
  <c r="F27" i="8"/>
  <c r="N27" i="8" s="1"/>
  <c r="G27" i="8"/>
  <c r="H27" i="8"/>
  <c r="I27" i="8"/>
  <c r="J27" i="8" s="1"/>
  <c r="K27" i="8"/>
  <c r="L27" i="8"/>
  <c r="M27" i="8"/>
  <c r="O27" i="8"/>
  <c r="P27" i="8"/>
  <c r="Q27" i="8"/>
  <c r="V27" i="8"/>
  <c r="W27" i="8"/>
  <c r="X27" i="8"/>
  <c r="Y27" i="8"/>
  <c r="Z27" i="8"/>
  <c r="AA27" i="8"/>
  <c r="AD27" i="8"/>
  <c r="AE27" i="8" s="1"/>
  <c r="AH27" i="8"/>
  <c r="AI27" i="8"/>
  <c r="AJ27" i="8"/>
  <c r="AK27" i="8"/>
  <c r="AM27" i="8"/>
  <c r="AN27" i="8"/>
  <c r="F28" i="8"/>
  <c r="D28" i="8" s="1"/>
  <c r="G28" i="8"/>
  <c r="H28" i="8"/>
  <c r="I28" i="8"/>
  <c r="J28" i="8" s="1"/>
  <c r="K28" i="8"/>
  <c r="L28" i="8"/>
  <c r="M28" i="8"/>
  <c r="O28" i="8"/>
  <c r="P28" i="8"/>
  <c r="Q28" i="8"/>
  <c r="V28" i="8"/>
  <c r="W28" i="8"/>
  <c r="X28" i="8"/>
  <c r="Y28" i="8"/>
  <c r="Z28" i="8"/>
  <c r="AA28" i="8"/>
  <c r="AD28" i="8"/>
  <c r="AE28" i="8" s="1"/>
  <c r="AH28" i="8"/>
  <c r="AI28" i="8"/>
  <c r="AJ28" i="8"/>
  <c r="AK28" i="8"/>
  <c r="AL28" i="8"/>
  <c r="AM28" i="8"/>
  <c r="AN28" i="8"/>
  <c r="F29" i="8"/>
  <c r="G29" i="8"/>
  <c r="H29" i="8"/>
  <c r="I29" i="8"/>
  <c r="J29" i="8" s="1"/>
  <c r="K29" i="8"/>
  <c r="L29" i="8"/>
  <c r="M29" i="8"/>
  <c r="N29" i="8"/>
  <c r="O29" i="8"/>
  <c r="P29" i="8"/>
  <c r="Q29" i="8"/>
  <c r="V29" i="8"/>
  <c r="W29" i="8"/>
  <c r="X29" i="8"/>
  <c r="Y29" i="8"/>
  <c r="Z29" i="8"/>
  <c r="AA29" i="8"/>
  <c r="AD29" i="8"/>
  <c r="AH29" i="8"/>
  <c r="AI29" i="8"/>
  <c r="AJ29" i="8"/>
  <c r="AK29" i="8"/>
  <c r="AL29" i="8" s="1"/>
  <c r="AM29" i="8"/>
  <c r="AN29" i="8"/>
  <c r="F30" i="8"/>
  <c r="G30" i="8"/>
  <c r="H30" i="8"/>
  <c r="I30" i="8"/>
  <c r="J30" i="8" s="1"/>
  <c r="K30" i="8"/>
  <c r="L30" i="8"/>
  <c r="M30" i="8"/>
  <c r="N30" i="8"/>
  <c r="O30" i="8"/>
  <c r="P30" i="8"/>
  <c r="Q30" i="8"/>
  <c r="V30" i="8"/>
  <c r="W30" i="8"/>
  <c r="X30" i="8"/>
  <c r="Y30" i="8"/>
  <c r="Z30" i="8"/>
  <c r="AA30" i="8"/>
  <c r="AD30" i="8"/>
  <c r="AH30" i="8"/>
  <c r="AI30" i="8"/>
  <c r="AJ30" i="8"/>
  <c r="AK30" i="8"/>
  <c r="AL30" i="8" s="1"/>
  <c r="AM30" i="8"/>
  <c r="AN30" i="8"/>
  <c r="F31" i="8"/>
  <c r="D31" i="8" s="1"/>
  <c r="G31" i="8"/>
  <c r="H31" i="8"/>
  <c r="I31" i="8"/>
  <c r="J31" i="8" s="1"/>
  <c r="K31" i="8"/>
  <c r="L31" i="8"/>
  <c r="M31" i="8"/>
  <c r="O31" i="8"/>
  <c r="P31" i="8"/>
  <c r="Q31" i="8"/>
  <c r="V31" i="8"/>
  <c r="W31" i="8"/>
  <c r="X31" i="8"/>
  <c r="Y31" i="8"/>
  <c r="Z31" i="8"/>
  <c r="AA31" i="8"/>
  <c r="AD31" i="8"/>
  <c r="AE31" i="8" s="1"/>
  <c r="AH31" i="8"/>
  <c r="AI31" i="8"/>
  <c r="AJ31" i="8"/>
  <c r="AK31" i="8"/>
  <c r="AL31" i="8" s="1"/>
  <c r="AM31" i="8"/>
  <c r="AN31" i="8"/>
  <c r="F32" i="8"/>
  <c r="N32" i="8" s="1"/>
  <c r="G32" i="8"/>
  <c r="H32" i="8"/>
  <c r="I32" i="8"/>
  <c r="J32" i="8" s="1"/>
  <c r="K32" i="8"/>
  <c r="L32" i="8"/>
  <c r="M32" i="8"/>
  <c r="O32" i="8"/>
  <c r="P32" i="8"/>
  <c r="Q32" i="8"/>
  <c r="V32" i="8"/>
  <c r="W32" i="8"/>
  <c r="X32" i="8"/>
  <c r="Y32" i="8"/>
  <c r="Z32" i="8"/>
  <c r="AA32" i="8"/>
  <c r="AD32" i="8"/>
  <c r="AE32" i="8" s="1"/>
  <c r="AH32" i="8"/>
  <c r="AI32" i="8"/>
  <c r="AJ32" i="8"/>
  <c r="AK32" i="8"/>
  <c r="AM32" i="8"/>
  <c r="AN32" i="8"/>
  <c r="F33" i="8"/>
  <c r="G33" i="8"/>
  <c r="H33" i="8"/>
  <c r="I33" i="8"/>
  <c r="J33" i="8" s="1"/>
  <c r="K33" i="8"/>
  <c r="L33" i="8"/>
  <c r="M33" i="8"/>
  <c r="N33" i="8"/>
  <c r="O33" i="8"/>
  <c r="P33" i="8"/>
  <c r="Q33" i="8"/>
  <c r="V33" i="8"/>
  <c r="W33" i="8"/>
  <c r="X33" i="8"/>
  <c r="Y33" i="8"/>
  <c r="Z33" i="8"/>
  <c r="AA33" i="8"/>
  <c r="AD33" i="8"/>
  <c r="AE33" i="8" s="1"/>
  <c r="AH33" i="8"/>
  <c r="AI33" i="8"/>
  <c r="AJ33" i="8"/>
  <c r="AK33" i="8"/>
  <c r="AL33" i="8" s="1"/>
  <c r="AM33" i="8"/>
  <c r="AN33" i="8"/>
  <c r="F34" i="8"/>
  <c r="G34" i="8"/>
  <c r="H34" i="8"/>
  <c r="I34" i="8"/>
  <c r="J34" i="8" s="1"/>
  <c r="K34" i="8"/>
  <c r="L34" i="8"/>
  <c r="M34" i="8"/>
  <c r="O34" i="8"/>
  <c r="P34" i="8"/>
  <c r="Q34" i="8"/>
  <c r="V34" i="8"/>
  <c r="W34" i="8"/>
  <c r="X34" i="8"/>
  <c r="Y34" i="8"/>
  <c r="Z34" i="8"/>
  <c r="AA34" i="8"/>
  <c r="AD34" i="8"/>
  <c r="AH34" i="8"/>
  <c r="AI34" i="8"/>
  <c r="AJ34" i="8"/>
  <c r="AK34" i="8"/>
  <c r="AL34" i="8" s="1"/>
  <c r="AM34" i="8"/>
  <c r="AN34" i="8"/>
  <c r="F35" i="8"/>
  <c r="G35" i="8"/>
  <c r="H35" i="8"/>
  <c r="I35" i="8"/>
  <c r="J35" i="8" s="1"/>
  <c r="K35" i="8"/>
  <c r="L35" i="8"/>
  <c r="M35" i="8"/>
  <c r="N35" i="8"/>
  <c r="O35" i="8"/>
  <c r="P35" i="8"/>
  <c r="Q35" i="8"/>
  <c r="V35" i="8"/>
  <c r="W35" i="8"/>
  <c r="X35" i="8"/>
  <c r="Y35" i="8"/>
  <c r="Z35" i="8"/>
  <c r="AA35" i="8"/>
  <c r="AD35" i="8"/>
  <c r="AE35" i="8"/>
  <c r="AH35" i="8"/>
  <c r="AI35" i="8"/>
  <c r="AJ35" i="8"/>
  <c r="AK35" i="8"/>
  <c r="AL35" i="8" s="1"/>
  <c r="AM35" i="8"/>
  <c r="AN35" i="8"/>
  <c r="F36" i="8"/>
  <c r="G36" i="8"/>
  <c r="H36" i="8"/>
  <c r="I36" i="8"/>
  <c r="J36" i="8" s="1"/>
  <c r="K36" i="8"/>
  <c r="L36" i="8"/>
  <c r="M36" i="8"/>
  <c r="N36" i="8"/>
  <c r="O36" i="8"/>
  <c r="P36" i="8"/>
  <c r="Q36" i="8"/>
  <c r="V36" i="8"/>
  <c r="W36" i="8"/>
  <c r="X36" i="8"/>
  <c r="Y36" i="8"/>
  <c r="Z36" i="8"/>
  <c r="AA36" i="8"/>
  <c r="AD36" i="8"/>
  <c r="AE36" i="8" s="1"/>
  <c r="AH36" i="8"/>
  <c r="AI36" i="8"/>
  <c r="AJ36" i="8"/>
  <c r="AK36" i="8"/>
  <c r="AB36" i="8" s="1"/>
  <c r="AC36" i="8" s="1"/>
  <c r="AM36" i="8"/>
  <c r="AN36" i="8"/>
  <c r="F37" i="8"/>
  <c r="G37" i="8"/>
  <c r="H37" i="8"/>
  <c r="I37" i="8"/>
  <c r="J37" i="8"/>
  <c r="K37" i="8"/>
  <c r="L37" i="8"/>
  <c r="M37" i="8"/>
  <c r="N37" i="8"/>
  <c r="O37" i="8"/>
  <c r="P37" i="8"/>
  <c r="Q37" i="8"/>
  <c r="V37" i="8"/>
  <c r="W37" i="8"/>
  <c r="X37" i="8"/>
  <c r="Y37" i="8"/>
  <c r="Z37" i="8"/>
  <c r="AA37" i="8"/>
  <c r="AD37" i="8"/>
  <c r="AB37" i="8" s="1"/>
  <c r="AC37" i="8" s="1"/>
  <c r="AH37" i="8"/>
  <c r="AI37" i="8"/>
  <c r="AJ37" i="8"/>
  <c r="AK37" i="8"/>
  <c r="AL37" i="8"/>
  <c r="AM37" i="8"/>
  <c r="AN37" i="8"/>
  <c r="F38" i="8"/>
  <c r="N38" i="8" s="1"/>
  <c r="G38" i="8"/>
  <c r="H38" i="8"/>
  <c r="I38" i="8"/>
  <c r="J38" i="8" s="1"/>
  <c r="K38" i="8"/>
  <c r="L38" i="8"/>
  <c r="M38" i="8"/>
  <c r="O38" i="8"/>
  <c r="P38" i="8"/>
  <c r="Q38" i="8"/>
  <c r="V38" i="8"/>
  <c r="W38" i="8"/>
  <c r="X38" i="8"/>
  <c r="Y38" i="8"/>
  <c r="Z38" i="8"/>
  <c r="AA38" i="8"/>
  <c r="AD38" i="8"/>
  <c r="AB38" i="8" s="1"/>
  <c r="AC38" i="8" s="1"/>
  <c r="AH38" i="8"/>
  <c r="AI38" i="8"/>
  <c r="AJ38" i="8"/>
  <c r="AK38" i="8"/>
  <c r="AL38" i="8" s="1"/>
  <c r="AM38" i="8"/>
  <c r="AN38" i="8"/>
  <c r="F39" i="8"/>
  <c r="G39" i="8"/>
  <c r="H39" i="8"/>
  <c r="I39" i="8"/>
  <c r="J39" i="8" s="1"/>
  <c r="K39" i="8"/>
  <c r="L39" i="8"/>
  <c r="M39" i="8"/>
  <c r="O39" i="8"/>
  <c r="P39" i="8"/>
  <c r="Q39" i="8"/>
  <c r="V39" i="8"/>
  <c r="W39" i="8"/>
  <c r="X39" i="8"/>
  <c r="Y39" i="8"/>
  <c r="Z39" i="8"/>
  <c r="AA39" i="8"/>
  <c r="AD39" i="8"/>
  <c r="AE39" i="8" s="1"/>
  <c r="AH39" i="8"/>
  <c r="AI39" i="8"/>
  <c r="AJ39" i="8"/>
  <c r="AK39" i="8"/>
  <c r="AL39" i="8" s="1"/>
  <c r="AM39" i="8"/>
  <c r="AN39" i="8"/>
  <c r="F40" i="8"/>
  <c r="N40" i="8" s="1"/>
  <c r="G40" i="8"/>
  <c r="H40" i="8"/>
  <c r="I40" i="8"/>
  <c r="J40" i="8" s="1"/>
  <c r="K40" i="8"/>
  <c r="L40" i="8"/>
  <c r="M40" i="8"/>
  <c r="O40" i="8"/>
  <c r="P40" i="8"/>
  <c r="Q40" i="8"/>
  <c r="V40" i="8"/>
  <c r="W40" i="8"/>
  <c r="X40" i="8"/>
  <c r="Y40" i="8"/>
  <c r="Z40" i="8"/>
  <c r="AA40" i="8"/>
  <c r="AD40" i="8"/>
  <c r="AH40" i="8"/>
  <c r="AI40" i="8"/>
  <c r="AJ40" i="8"/>
  <c r="AK40" i="8"/>
  <c r="AL40" i="8" s="1"/>
  <c r="AM40" i="8"/>
  <c r="AN40" i="8"/>
  <c r="F41" i="8"/>
  <c r="G41" i="8"/>
  <c r="H41" i="8"/>
  <c r="I41" i="8"/>
  <c r="J41" i="8"/>
  <c r="K41" i="8"/>
  <c r="L41" i="8"/>
  <c r="M41" i="8"/>
  <c r="N41" i="8"/>
  <c r="O41" i="8"/>
  <c r="R41" i="8" s="1"/>
  <c r="P41" i="8"/>
  <c r="Q41" i="8"/>
  <c r="V41" i="8"/>
  <c r="W41" i="8"/>
  <c r="X41" i="8"/>
  <c r="Y41" i="8"/>
  <c r="Z41" i="8"/>
  <c r="AA41" i="8"/>
  <c r="AD41" i="8"/>
  <c r="AE41" i="8" s="1"/>
  <c r="AH41" i="8"/>
  <c r="AI41" i="8"/>
  <c r="AJ41" i="8"/>
  <c r="AK41" i="8"/>
  <c r="AL41" i="8" s="1"/>
  <c r="AM41" i="8"/>
  <c r="AN41" i="8"/>
  <c r="F42" i="8"/>
  <c r="N42" i="8" s="1"/>
  <c r="G42" i="8"/>
  <c r="H42" i="8"/>
  <c r="I42" i="8"/>
  <c r="J42" i="8" s="1"/>
  <c r="K42" i="8"/>
  <c r="L42" i="8"/>
  <c r="M42" i="8"/>
  <c r="O42" i="8"/>
  <c r="P42" i="8"/>
  <c r="Q42" i="8"/>
  <c r="V42" i="8"/>
  <c r="W42" i="8"/>
  <c r="X42" i="8"/>
  <c r="Y42" i="8"/>
  <c r="Z42" i="8"/>
  <c r="AA42" i="8"/>
  <c r="AC42" i="8"/>
  <c r="AD42" i="8"/>
  <c r="AB42" i="8" s="1"/>
  <c r="AH42" i="8"/>
  <c r="AI42" i="8"/>
  <c r="AJ42" i="8"/>
  <c r="AK42" i="8"/>
  <c r="AL42" i="8"/>
  <c r="AM42" i="8"/>
  <c r="AN42" i="8"/>
  <c r="F20" i="8"/>
  <c r="G20" i="8"/>
  <c r="H20" i="8"/>
  <c r="I20" i="8"/>
  <c r="J20" i="8"/>
  <c r="K20" i="8"/>
  <c r="L20" i="8"/>
  <c r="M20" i="8"/>
  <c r="N20" i="8"/>
  <c r="O20" i="8"/>
  <c r="P20" i="8"/>
  <c r="Q20" i="8"/>
  <c r="V20" i="8"/>
  <c r="W20" i="8"/>
  <c r="X20" i="8"/>
  <c r="Y20" i="8"/>
  <c r="Z20" i="8"/>
  <c r="AA20" i="8"/>
  <c r="AD20" i="8"/>
  <c r="AH20" i="8"/>
  <c r="AI20" i="8"/>
  <c r="AJ20" i="8"/>
  <c r="AK20" i="8"/>
  <c r="AL20" i="8" s="1"/>
  <c r="AM20" i="8"/>
  <c r="AN20" i="8"/>
  <c r="D21" i="8"/>
  <c r="F21" i="8"/>
  <c r="G21" i="8"/>
  <c r="H21" i="8"/>
  <c r="I21" i="8"/>
  <c r="J21" i="8"/>
  <c r="K21" i="8"/>
  <c r="L21" i="8"/>
  <c r="M21" i="8"/>
  <c r="N21" i="8"/>
  <c r="O21" i="8"/>
  <c r="P21" i="8"/>
  <c r="Q21" i="8"/>
  <c r="V21" i="8"/>
  <c r="W21" i="8"/>
  <c r="X21" i="8"/>
  <c r="Y21" i="8"/>
  <c r="Z21" i="8"/>
  <c r="AA21" i="8"/>
  <c r="AD21" i="8"/>
  <c r="AE21" i="8" s="1"/>
  <c r="AH21" i="8"/>
  <c r="AI21" i="8"/>
  <c r="AJ21" i="8"/>
  <c r="AK21" i="8"/>
  <c r="AB21" i="8" s="1"/>
  <c r="AC21" i="8" s="1"/>
  <c r="AM21" i="8"/>
  <c r="AN21" i="8"/>
  <c r="F22" i="8"/>
  <c r="G22" i="8"/>
  <c r="H22" i="8"/>
  <c r="I22" i="8"/>
  <c r="J22" i="8"/>
  <c r="K22" i="8"/>
  <c r="L22" i="8"/>
  <c r="M22" i="8"/>
  <c r="N22" i="8"/>
  <c r="O22" i="8"/>
  <c r="P22" i="8"/>
  <c r="Q22" i="8"/>
  <c r="V22" i="8"/>
  <c r="W22" i="8"/>
  <c r="X22" i="8"/>
  <c r="Y22" i="8"/>
  <c r="Z22" i="8"/>
  <c r="AA22" i="8"/>
  <c r="AD22" i="8"/>
  <c r="AB22" i="8" s="1"/>
  <c r="AC22" i="8" s="1"/>
  <c r="AH22" i="8"/>
  <c r="AI22" i="8"/>
  <c r="AJ22" i="8"/>
  <c r="AK22" i="8"/>
  <c r="AL22" i="8" s="1"/>
  <c r="AM22" i="8"/>
  <c r="AN22" i="8"/>
  <c r="F23" i="8"/>
  <c r="G23" i="8"/>
  <c r="H23" i="8"/>
  <c r="I23" i="8"/>
  <c r="J23" i="8" s="1"/>
  <c r="K23" i="8"/>
  <c r="L23" i="8"/>
  <c r="M23" i="8"/>
  <c r="N23" i="8"/>
  <c r="O23" i="8"/>
  <c r="P23" i="8"/>
  <c r="Q23" i="8"/>
  <c r="V23" i="8"/>
  <c r="W23" i="8"/>
  <c r="X23" i="8"/>
  <c r="Y23" i="8"/>
  <c r="Z23" i="8"/>
  <c r="AA23" i="8"/>
  <c r="AD23" i="8"/>
  <c r="AB23" i="8" s="1"/>
  <c r="AC23" i="8" s="1"/>
  <c r="AH23" i="8"/>
  <c r="AI23" i="8"/>
  <c r="AJ23" i="8"/>
  <c r="AK23" i="8"/>
  <c r="AL23" i="8" s="1"/>
  <c r="AM23" i="8"/>
  <c r="AN23" i="8"/>
  <c r="F43" i="8"/>
  <c r="N43" i="8" s="1"/>
  <c r="G43" i="8"/>
  <c r="H43" i="8"/>
  <c r="I43" i="8"/>
  <c r="J43" i="8" s="1"/>
  <c r="K43" i="8"/>
  <c r="L43" i="8"/>
  <c r="M43" i="8"/>
  <c r="O43" i="8"/>
  <c r="P43" i="8"/>
  <c r="Q43" i="8"/>
  <c r="V43" i="8"/>
  <c r="W43" i="8"/>
  <c r="X43" i="8"/>
  <c r="Y43" i="8"/>
  <c r="Z43" i="8"/>
  <c r="AA43" i="8"/>
  <c r="AD43" i="8"/>
  <c r="AH43" i="8"/>
  <c r="AI43" i="8"/>
  <c r="AJ43" i="8"/>
  <c r="AK43" i="8"/>
  <c r="AL43" i="8" s="1"/>
  <c r="AM43" i="8"/>
  <c r="AN43" i="8"/>
  <c r="F44" i="8"/>
  <c r="N44" i="8" s="1"/>
  <c r="G44" i="8"/>
  <c r="H44" i="8"/>
  <c r="I44" i="8"/>
  <c r="J44" i="8" s="1"/>
  <c r="K44" i="8"/>
  <c r="L44" i="8"/>
  <c r="M44" i="8"/>
  <c r="O44" i="8"/>
  <c r="P44" i="8"/>
  <c r="Q44" i="8"/>
  <c r="V44" i="8"/>
  <c r="W44" i="8"/>
  <c r="X44" i="8"/>
  <c r="Y44" i="8"/>
  <c r="Z44" i="8"/>
  <c r="AA44" i="8"/>
  <c r="AD44" i="8"/>
  <c r="AE44" i="8" s="1"/>
  <c r="AH44" i="8"/>
  <c r="AI44" i="8"/>
  <c r="AJ44" i="8"/>
  <c r="AK44" i="8"/>
  <c r="AL44" i="8" s="1"/>
  <c r="AM44" i="8"/>
  <c r="AN44" i="8"/>
  <c r="F45" i="8"/>
  <c r="D45" i="8" s="1"/>
  <c r="E45" i="8" s="1"/>
  <c r="G45" i="8"/>
  <c r="H45" i="8"/>
  <c r="I45" i="8"/>
  <c r="J45" i="8" s="1"/>
  <c r="K45" i="8"/>
  <c r="L45" i="8"/>
  <c r="M45" i="8"/>
  <c r="N45" i="8"/>
  <c r="O45" i="8"/>
  <c r="P45" i="8"/>
  <c r="Q45" i="8"/>
  <c r="V45" i="8"/>
  <c r="W45" i="8"/>
  <c r="X45" i="8"/>
  <c r="Y45" i="8"/>
  <c r="Z45" i="8"/>
  <c r="R45" i="8" s="1"/>
  <c r="S45" i="8" s="1"/>
  <c r="AA45" i="8"/>
  <c r="AD45" i="8"/>
  <c r="AH45" i="8"/>
  <c r="AI45" i="8"/>
  <c r="AJ45" i="8"/>
  <c r="AK45" i="8"/>
  <c r="AL45" i="8" s="1"/>
  <c r="AM45" i="8"/>
  <c r="AN45" i="8"/>
  <c r="F46" i="8"/>
  <c r="N46" i="8" s="1"/>
  <c r="G46" i="8"/>
  <c r="H46" i="8"/>
  <c r="I46" i="8"/>
  <c r="J46" i="8" s="1"/>
  <c r="K46" i="8"/>
  <c r="L46" i="8"/>
  <c r="M46" i="8"/>
  <c r="O46" i="8"/>
  <c r="P46" i="8"/>
  <c r="Q46" i="8"/>
  <c r="V46" i="8"/>
  <c r="W46" i="8"/>
  <c r="X46" i="8"/>
  <c r="Y46" i="8"/>
  <c r="Z46" i="8"/>
  <c r="AA46" i="8"/>
  <c r="AD46" i="8"/>
  <c r="AB46" i="8" s="1"/>
  <c r="AC46" i="8" s="1"/>
  <c r="AH46" i="8"/>
  <c r="AI46" i="8"/>
  <c r="AJ46" i="8"/>
  <c r="AK46" i="8"/>
  <c r="AL46" i="8" s="1"/>
  <c r="AM46" i="8"/>
  <c r="AN46" i="8"/>
  <c r="F47" i="8"/>
  <c r="D47" i="8" s="1"/>
  <c r="G47" i="8"/>
  <c r="H47" i="8"/>
  <c r="I47" i="8"/>
  <c r="J47" i="8" s="1"/>
  <c r="K47" i="8"/>
  <c r="L47" i="8"/>
  <c r="M47" i="8"/>
  <c r="N47" i="8"/>
  <c r="O47" i="8"/>
  <c r="P47" i="8"/>
  <c r="Q47" i="8"/>
  <c r="V47" i="8"/>
  <c r="W47" i="8"/>
  <c r="X47" i="8"/>
  <c r="Y47" i="8"/>
  <c r="Z47" i="8"/>
  <c r="AA47" i="8"/>
  <c r="AD47" i="8"/>
  <c r="AE47" i="8"/>
  <c r="AH47" i="8"/>
  <c r="AI47" i="8"/>
  <c r="AJ47" i="8"/>
  <c r="AK47" i="8"/>
  <c r="AL47" i="8" s="1"/>
  <c r="AM47" i="8"/>
  <c r="AN47" i="8"/>
  <c r="F48" i="8"/>
  <c r="G48" i="8"/>
  <c r="H48" i="8"/>
  <c r="I48" i="8"/>
  <c r="J48" i="8" s="1"/>
  <c r="K48" i="8"/>
  <c r="L48" i="8"/>
  <c r="M48" i="8"/>
  <c r="N48" i="8"/>
  <c r="O48" i="8"/>
  <c r="P48" i="8"/>
  <c r="Q48" i="8"/>
  <c r="V48" i="8"/>
  <c r="W48" i="8"/>
  <c r="X48" i="8"/>
  <c r="Y48" i="8"/>
  <c r="Z48" i="8"/>
  <c r="AA48" i="8"/>
  <c r="AD48" i="8"/>
  <c r="AE48" i="8" s="1"/>
  <c r="AH48" i="8"/>
  <c r="AI48" i="8"/>
  <c r="AJ48" i="8"/>
  <c r="AK48" i="8"/>
  <c r="AL48" i="8" s="1"/>
  <c r="AM48" i="8"/>
  <c r="AN48" i="8"/>
  <c r="F49" i="8"/>
  <c r="G49" i="8"/>
  <c r="H49" i="8"/>
  <c r="I49" i="8"/>
  <c r="J49" i="8"/>
  <c r="K49" i="8"/>
  <c r="L49" i="8"/>
  <c r="M49" i="8"/>
  <c r="N49" i="8"/>
  <c r="O49" i="8"/>
  <c r="P49" i="8"/>
  <c r="Q49" i="8"/>
  <c r="V49" i="8"/>
  <c r="W49" i="8"/>
  <c r="X49" i="8"/>
  <c r="Y49" i="8"/>
  <c r="Z49" i="8"/>
  <c r="AA49" i="8"/>
  <c r="AD49" i="8"/>
  <c r="AE49" i="8" s="1"/>
  <c r="AH49" i="8"/>
  <c r="AI49" i="8"/>
  <c r="AJ49" i="8"/>
  <c r="AK49" i="8"/>
  <c r="AL49" i="8" s="1"/>
  <c r="AM49" i="8"/>
  <c r="AN49" i="8"/>
  <c r="F50" i="8"/>
  <c r="N50" i="8" s="1"/>
  <c r="G50" i="8"/>
  <c r="H50" i="8"/>
  <c r="I50" i="8"/>
  <c r="J50" i="8" s="1"/>
  <c r="K50" i="8"/>
  <c r="L50" i="8"/>
  <c r="M50" i="8"/>
  <c r="O50" i="8"/>
  <c r="P50" i="8"/>
  <c r="Q50" i="8"/>
  <c r="V50" i="8"/>
  <c r="W50" i="8"/>
  <c r="X50" i="8"/>
  <c r="Y50" i="8"/>
  <c r="Z50" i="8"/>
  <c r="AA50" i="8"/>
  <c r="AD50" i="8"/>
  <c r="AH50" i="8"/>
  <c r="AI50" i="8"/>
  <c r="AJ50" i="8"/>
  <c r="AK50" i="8"/>
  <c r="AL50" i="8" s="1"/>
  <c r="AM50" i="8"/>
  <c r="AN50" i="8"/>
  <c r="F51" i="8"/>
  <c r="N51" i="8" s="1"/>
  <c r="G51" i="8"/>
  <c r="H51" i="8"/>
  <c r="I51" i="8"/>
  <c r="J51" i="8" s="1"/>
  <c r="K51" i="8"/>
  <c r="L51" i="8"/>
  <c r="M51" i="8"/>
  <c r="O51" i="8"/>
  <c r="P51" i="8"/>
  <c r="Q51" i="8"/>
  <c r="V51" i="8"/>
  <c r="W51" i="8"/>
  <c r="X51" i="8"/>
  <c r="Y51" i="8"/>
  <c r="Z51" i="8"/>
  <c r="AA51" i="8"/>
  <c r="AD51" i="8"/>
  <c r="AE51" i="8" s="1"/>
  <c r="AH51" i="8"/>
  <c r="AI51" i="8"/>
  <c r="AJ51" i="8"/>
  <c r="AK51" i="8"/>
  <c r="AL51" i="8" s="1"/>
  <c r="AM51" i="8"/>
  <c r="AN51" i="8"/>
  <c r="F52" i="8"/>
  <c r="G52" i="8"/>
  <c r="H52" i="8"/>
  <c r="I52" i="8"/>
  <c r="J52" i="8" s="1"/>
  <c r="K52" i="8"/>
  <c r="L52" i="8"/>
  <c r="M52" i="8"/>
  <c r="N52" i="8"/>
  <c r="O52" i="8"/>
  <c r="P52" i="8"/>
  <c r="Q52" i="8"/>
  <c r="V52" i="8"/>
  <c r="W52" i="8"/>
  <c r="X52" i="8"/>
  <c r="Y52" i="8"/>
  <c r="Z52" i="8"/>
  <c r="AA52" i="8"/>
  <c r="AD52" i="8"/>
  <c r="AH52" i="8"/>
  <c r="AI52" i="8"/>
  <c r="AJ52" i="8"/>
  <c r="AK52" i="8"/>
  <c r="AL52" i="8" s="1"/>
  <c r="AM52" i="8"/>
  <c r="AN52" i="8"/>
  <c r="F53" i="8"/>
  <c r="G53" i="8"/>
  <c r="H53" i="8"/>
  <c r="I53" i="8"/>
  <c r="J53" i="8" s="1"/>
  <c r="K53" i="8"/>
  <c r="L53" i="8"/>
  <c r="M53" i="8"/>
  <c r="N53" i="8"/>
  <c r="O53" i="8"/>
  <c r="P53" i="8"/>
  <c r="Q53" i="8"/>
  <c r="V53" i="8"/>
  <c r="W53" i="8"/>
  <c r="X53" i="8"/>
  <c r="Y53" i="8"/>
  <c r="Z53" i="8"/>
  <c r="AA53" i="8"/>
  <c r="AD53" i="8"/>
  <c r="AH53" i="8"/>
  <c r="AI53" i="8"/>
  <c r="AJ53" i="8"/>
  <c r="AK53" i="8"/>
  <c r="AL53" i="8" s="1"/>
  <c r="AM53" i="8"/>
  <c r="AN53" i="8"/>
  <c r="F54" i="8"/>
  <c r="N54" i="8" s="1"/>
  <c r="G54" i="8"/>
  <c r="H54" i="8"/>
  <c r="I54" i="8"/>
  <c r="J54" i="8" s="1"/>
  <c r="K54" i="8"/>
  <c r="L54" i="8"/>
  <c r="M54" i="8"/>
  <c r="O54" i="8"/>
  <c r="P54" i="8"/>
  <c r="Q54" i="8"/>
  <c r="V54" i="8"/>
  <c r="W54" i="8"/>
  <c r="X54" i="8"/>
  <c r="Y54" i="8"/>
  <c r="Z54" i="8"/>
  <c r="AA54" i="8"/>
  <c r="AD54" i="8"/>
  <c r="AE54" i="8"/>
  <c r="AH54" i="8"/>
  <c r="AI54" i="8"/>
  <c r="AJ54" i="8"/>
  <c r="AK54" i="8"/>
  <c r="AL54" i="8" s="1"/>
  <c r="AM54" i="8"/>
  <c r="AN54" i="8"/>
  <c r="F55" i="8"/>
  <c r="N55" i="8" s="1"/>
  <c r="G55" i="8"/>
  <c r="H55" i="8"/>
  <c r="I55" i="8"/>
  <c r="J55" i="8" s="1"/>
  <c r="K55" i="8"/>
  <c r="L55" i="8"/>
  <c r="M55" i="8"/>
  <c r="O55" i="8"/>
  <c r="P55" i="8"/>
  <c r="Q55" i="8"/>
  <c r="V55" i="8"/>
  <c r="W55" i="8"/>
  <c r="X55" i="8"/>
  <c r="Y55" i="8"/>
  <c r="Z55" i="8"/>
  <c r="AA55" i="8"/>
  <c r="AD55" i="8"/>
  <c r="AE55" i="8" s="1"/>
  <c r="AH55" i="8"/>
  <c r="AI55" i="8"/>
  <c r="AJ55" i="8"/>
  <c r="AK55" i="8"/>
  <c r="AL55" i="8" s="1"/>
  <c r="AM55" i="8"/>
  <c r="AN55" i="8"/>
  <c r="F56" i="8"/>
  <c r="G56" i="8"/>
  <c r="H56" i="8"/>
  <c r="I56" i="8"/>
  <c r="J56" i="8"/>
  <c r="K56" i="8"/>
  <c r="L56" i="8"/>
  <c r="M56" i="8"/>
  <c r="N56" i="8"/>
  <c r="O56" i="8"/>
  <c r="P56" i="8"/>
  <c r="Q56" i="8"/>
  <c r="V56" i="8"/>
  <c r="W56" i="8"/>
  <c r="X56" i="8"/>
  <c r="Y56" i="8"/>
  <c r="Z56" i="8"/>
  <c r="AA56" i="8"/>
  <c r="AD56" i="8"/>
  <c r="AE56" i="8" s="1"/>
  <c r="AH56" i="8"/>
  <c r="AI56" i="8"/>
  <c r="AJ56" i="8"/>
  <c r="AK56" i="8"/>
  <c r="AL56" i="8" s="1"/>
  <c r="AM56" i="8"/>
  <c r="AN56" i="8"/>
  <c r="F57" i="8"/>
  <c r="G57" i="8"/>
  <c r="H57" i="8"/>
  <c r="I57" i="8"/>
  <c r="J57" i="8" s="1"/>
  <c r="K57" i="8"/>
  <c r="L57" i="8"/>
  <c r="M57" i="8"/>
  <c r="N57" i="8"/>
  <c r="O57" i="8"/>
  <c r="P57" i="8"/>
  <c r="Q57" i="8"/>
  <c r="V57" i="8"/>
  <c r="W57" i="8"/>
  <c r="X57" i="8"/>
  <c r="Y57" i="8"/>
  <c r="Z57" i="8"/>
  <c r="AA57" i="8"/>
  <c r="AD57" i="8"/>
  <c r="AH57" i="8"/>
  <c r="AI57" i="8"/>
  <c r="AJ57" i="8"/>
  <c r="AK57" i="8"/>
  <c r="AL57" i="8" s="1"/>
  <c r="AM57" i="8"/>
  <c r="AN57" i="8"/>
  <c r="F58" i="8"/>
  <c r="G58" i="8"/>
  <c r="H58" i="8"/>
  <c r="I58" i="8"/>
  <c r="J58" i="8" s="1"/>
  <c r="K58" i="8"/>
  <c r="L58" i="8"/>
  <c r="M58" i="8"/>
  <c r="N58" i="8"/>
  <c r="O58" i="8"/>
  <c r="P58" i="8"/>
  <c r="Q58" i="8"/>
  <c r="V58" i="8"/>
  <c r="W58" i="8"/>
  <c r="X58" i="8"/>
  <c r="Y58" i="8"/>
  <c r="Z58" i="8"/>
  <c r="AA58" i="8"/>
  <c r="AD58" i="8"/>
  <c r="AB58" i="8" s="1"/>
  <c r="AC58" i="8" s="1"/>
  <c r="AH58" i="8"/>
  <c r="AI58" i="8"/>
  <c r="AJ58" i="8"/>
  <c r="AK58" i="8"/>
  <c r="AL58" i="8" s="1"/>
  <c r="AM58" i="8"/>
  <c r="AN58" i="8"/>
  <c r="F59" i="8"/>
  <c r="G59" i="8"/>
  <c r="H59" i="8"/>
  <c r="I59" i="8"/>
  <c r="J59" i="8" s="1"/>
  <c r="K59" i="8"/>
  <c r="L59" i="8"/>
  <c r="M59" i="8"/>
  <c r="N59" i="8"/>
  <c r="O59" i="8"/>
  <c r="P59" i="8"/>
  <c r="Q59" i="8"/>
  <c r="V59" i="8"/>
  <c r="W59" i="8"/>
  <c r="X59" i="8"/>
  <c r="Y59" i="8"/>
  <c r="Z59" i="8"/>
  <c r="AA59" i="8"/>
  <c r="AB59" i="8"/>
  <c r="AC59" i="8" s="1"/>
  <c r="AD59" i="8"/>
  <c r="AE59" i="8" s="1"/>
  <c r="AH59" i="8"/>
  <c r="AI59" i="8"/>
  <c r="AJ59" i="8"/>
  <c r="AK59" i="8"/>
  <c r="AL59" i="8" s="1"/>
  <c r="AM59" i="8"/>
  <c r="AN59" i="8"/>
  <c r="F61" i="8"/>
  <c r="G61" i="8"/>
  <c r="H61" i="8"/>
  <c r="I61" i="8"/>
  <c r="J61" i="8" s="1"/>
  <c r="K61" i="8"/>
  <c r="L61" i="8"/>
  <c r="M61" i="8"/>
  <c r="O61" i="8"/>
  <c r="P61" i="8"/>
  <c r="Q61" i="8"/>
  <c r="V61" i="8"/>
  <c r="W61" i="8"/>
  <c r="X61" i="8"/>
  <c r="Y61" i="8"/>
  <c r="Z61" i="8"/>
  <c r="AA61" i="8"/>
  <c r="AD61" i="8"/>
  <c r="AB61" i="8" s="1"/>
  <c r="AC61" i="8" s="1"/>
  <c r="AH61" i="8"/>
  <c r="AI61" i="8"/>
  <c r="AJ61" i="8"/>
  <c r="AK61" i="8"/>
  <c r="AL61" i="8" s="1"/>
  <c r="AM61" i="8"/>
  <c r="AN61" i="8"/>
  <c r="F60" i="8"/>
  <c r="N60" i="8" s="1"/>
  <c r="G60" i="8"/>
  <c r="H60" i="8"/>
  <c r="I60" i="8"/>
  <c r="J60" i="8" s="1"/>
  <c r="K60" i="8"/>
  <c r="L60" i="8"/>
  <c r="M60" i="8"/>
  <c r="O60" i="8"/>
  <c r="P60" i="8"/>
  <c r="Q60" i="8"/>
  <c r="V60" i="8"/>
  <c r="W60" i="8"/>
  <c r="X60" i="8"/>
  <c r="Y60" i="8"/>
  <c r="Z60" i="8"/>
  <c r="AA60" i="8"/>
  <c r="AD60" i="8"/>
  <c r="AE60" i="8" s="1"/>
  <c r="AH60" i="8"/>
  <c r="AI60" i="8"/>
  <c r="AJ60" i="8"/>
  <c r="AK60" i="8"/>
  <c r="AL60" i="8" s="1"/>
  <c r="AM60" i="8"/>
  <c r="AN60" i="8"/>
  <c r="F62" i="8"/>
  <c r="D62" i="8" s="1"/>
  <c r="E62" i="8" s="1"/>
  <c r="G62" i="8"/>
  <c r="H62" i="8"/>
  <c r="I62" i="8"/>
  <c r="J62" i="8" s="1"/>
  <c r="K62" i="8"/>
  <c r="L62" i="8"/>
  <c r="M62" i="8"/>
  <c r="O62" i="8"/>
  <c r="P62" i="8"/>
  <c r="Q62" i="8"/>
  <c r="V62" i="8"/>
  <c r="W62" i="8"/>
  <c r="X62" i="8"/>
  <c r="Y62" i="8"/>
  <c r="Z62" i="8"/>
  <c r="AA62" i="8"/>
  <c r="AD62" i="8"/>
  <c r="AH62" i="8"/>
  <c r="AI62" i="8"/>
  <c r="AJ62" i="8"/>
  <c r="AK62" i="8"/>
  <c r="AL62" i="8" s="1"/>
  <c r="AM62" i="8"/>
  <c r="AN62" i="8"/>
  <c r="F63" i="8"/>
  <c r="G63" i="8"/>
  <c r="H63" i="8"/>
  <c r="I63" i="8"/>
  <c r="J63" i="8"/>
  <c r="K63" i="8"/>
  <c r="L63" i="8"/>
  <c r="M63" i="8"/>
  <c r="N63" i="8"/>
  <c r="O63" i="8"/>
  <c r="P63" i="8"/>
  <c r="Q63" i="8"/>
  <c r="V63" i="8"/>
  <c r="W63" i="8"/>
  <c r="X63" i="8"/>
  <c r="Y63" i="8"/>
  <c r="Z63" i="8"/>
  <c r="AA63" i="8"/>
  <c r="AD63" i="8"/>
  <c r="AE63" i="8"/>
  <c r="AH63" i="8"/>
  <c r="AI63" i="8"/>
  <c r="AJ63" i="8"/>
  <c r="AK63" i="8"/>
  <c r="AM63" i="8"/>
  <c r="AN63" i="8"/>
  <c r="F64" i="8"/>
  <c r="G64" i="8"/>
  <c r="H64" i="8"/>
  <c r="D64" i="8" s="1"/>
  <c r="E64" i="8" s="1"/>
  <c r="I64" i="8"/>
  <c r="J64" i="8" s="1"/>
  <c r="K64" i="8"/>
  <c r="L64" i="8"/>
  <c r="M64" i="8"/>
  <c r="N64" i="8"/>
  <c r="O64" i="8"/>
  <c r="P64" i="8"/>
  <c r="Q64" i="8"/>
  <c r="V64" i="8"/>
  <c r="W64" i="8"/>
  <c r="X64" i="8"/>
  <c r="Y64" i="8"/>
  <c r="Z64" i="8"/>
  <c r="AA64" i="8"/>
  <c r="AD64" i="8"/>
  <c r="AE64" i="8" s="1"/>
  <c r="AH64" i="8"/>
  <c r="AI64" i="8"/>
  <c r="AJ64" i="8"/>
  <c r="AK64" i="8"/>
  <c r="AM64" i="8"/>
  <c r="AN64" i="8"/>
  <c r="F65" i="8"/>
  <c r="G65" i="8"/>
  <c r="H65" i="8"/>
  <c r="I65" i="8"/>
  <c r="J65" i="8" s="1"/>
  <c r="K65" i="8"/>
  <c r="L65" i="8"/>
  <c r="M65" i="8"/>
  <c r="N65" i="8"/>
  <c r="O65" i="8"/>
  <c r="P65" i="8"/>
  <c r="Q65" i="8"/>
  <c r="V65" i="8"/>
  <c r="W65" i="8"/>
  <c r="X65" i="8"/>
  <c r="Y65" i="8"/>
  <c r="Z65" i="8"/>
  <c r="AA65" i="8"/>
  <c r="AC65" i="8"/>
  <c r="AD65" i="8"/>
  <c r="AB65" i="8" s="1"/>
  <c r="AH65" i="8"/>
  <c r="AI65" i="8"/>
  <c r="AJ65" i="8"/>
  <c r="AK65" i="8"/>
  <c r="AL65" i="8"/>
  <c r="AM65" i="8"/>
  <c r="AN65" i="8"/>
  <c r="F66" i="8"/>
  <c r="G66" i="8"/>
  <c r="H66" i="8"/>
  <c r="I66" i="8"/>
  <c r="J66" i="8" s="1"/>
  <c r="K66" i="8"/>
  <c r="L66" i="8"/>
  <c r="M66" i="8"/>
  <c r="N66" i="8"/>
  <c r="O66" i="8"/>
  <c r="P66" i="8"/>
  <c r="Q66" i="8"/>
  <c r="V66" i="8"/>
  <c r="W66" i="8"/>
  <c r="X66" i="8"/>
  <c r="Y66" i="8"/>
  <c r="Z66" i="8"/>
  <c r="AA66" i="8"/>
  <c r="AD66" i="8"/>
  <c r="AE66" i="8" s="1"/>
  <c r="AH66" i="8"/>
  <c r="AI66" i="8"/>
  <c r="AJ66" i="8"/>
  <c r="AK66" i="8"/>
  <c r="AL66" i="8"/>
  <c r="AM66" i="8"/>
  <c r="AN66" i="8"/>
  <c r="F67" i="8"/>
  <c r="G67" i="8"/>
  <c r="H67" i="8"/>
  <c r="I67" i="8"/>
  <c r="J67" i="8" s="1"/>
  <c r="K67" i="8"/>
  <c r="L67" i="8"/>
  <c r="M67" i="8"/>
  <c r="O67" i="8"/>
  <c r="P67" i="8"/>
  <c r="Q67" i="8"/>
  <c r="V67" i="8"/>
  <c r="W67" i="8"/>
  <c r="X67" i="8"/>
  <c r="Y67" i="8"/>
  <c r="Z67" i="8"/>
  <c r="AA67" i="8"/>
  <c r="AD67" i="8"/>
  <c r="AH67" i="8"/>
  <c r="AI67" i="8"/>
  <c r="AJ67" i="8"/>
  <c r="AK67" i="8"/>
  <c r="AL67" i="8" s="1"/>
  <c r="AM67" i="8"/>
  <c r="AN67" i="8"/>
  <c r="F68" i="8"/>
  <c r="N68" i="8" s="1"/>
  <c r="G68" i="8"/>
  <c r="H68" i="8"/>
  <c r="I68" i="8"/>
  <c r="J68" i="8" s="1"/>
  <c r="K68" i="8"/>
  <c r="L68" i="8"/>
  <c r="M68" i="8"/>
  <c r="O68" i="8"/>
  <c r="P68" i="8"/>
  <c r="Q68" i="8"/>
  <c r="V68" i="8"/>
  <c r="W68" i="8"/>
  <c r="X68" i="8"/>
  <c r="Y68" i="8"/>
  <c r="Z68" i="8"/>
  <c r="AA68" i="8"/>
  <c r="AD68" i="8"/>
  <c r="AH68" i="8"/>
  <c r="AI68" i="8"/>
  <c r="AJ68" i="8"/>
  <c r="AK68" i="8"/>
  <c r="AL68" i="8" s="1"/>
  <c r="AM68" i="8"/>
  <c r="AN68" i="8"/>
  <c r="F69" i="8"/>
  <c r="G69" i="8"/>
  <c r="H69" i="8"/>
  <c r="I69" i="8"/>
  <c r="J69" i="8" s="1"/>
  <c r="K69" i="8"/>
  <c r="L69" i="8"/>
  <c r="M69" i="8"/>
  <c r="N69" i="8"/>
  <c r="O69" i="8"/>
  <c r="P69" i="8"/>
  <c r="Q69" i="8"/>
  <c r="V69" i="8"/>
  <c r="W69" i="8"/>
  <c r="X69" i="8"/>
  <c r="Y69" i="8"/>
  <c r="Z69" i="8"/>
  <c r="AA69" i="8"/>
  <c r="AD69" i="8"/>
  <c r="AE69" i="8" s="1"/>
  <c r="AH69" i="8"/>
  <c r="AI69" i="8"/>
  <c r="AJ69" i="8"/>
  <c r="AK69" i="8"/>
  <c r="AL69" i="8" s="1"/>
  <c r="AM69" i="8"/>
  <c r="AN69" i="8"/>
  <c r="F70" i="8"/>
  <c r="G70" i="8"/>
  <c r="H70" i="8"/>
  <c r="I70" i="8"/>
  <c r="J70" i="8" s="1"/>
  <c r="K70" i="8"/>
  <c r="L70" i="8"/>
  <c r="M70" i="8"/>
  <c r="N70" i="8"/>
  <c r="O70" i="8"/>
  <c r="P70" i="8"/>
  <c r="Q70" i="8"/>
  <c r="V70" i="8"/>
  <c r="W70" i="8"/>
  <c r="X70" i="8"/>
  <c r="Y70" i="8"/>
  <c r="Z70" i="8"/>
  <c r="AA70" i="8"/>
  <c r="AD70" i="8"/>
  <c r="AE70" i="8" s="1"/>
  <c r="AH70" i="8"/>
  <c r="AI70" i="8"/>
  <c r="AJ70" i="8"/>
  <c r="AK70" i="8"/>
  <c r="AL70" i="8" s="1"/>
  <c r="AM70" i="8"/>
  <c r="AN70" i="8"/>
  <c r="F71" i="8"/>
  <c r="G71" i="8"/>
  <c r="H71" i="8"/>
  <c r="I71" i="8"/>
  <c r="J71" i="8" s="1"/>
  <c r="K71" i="8"/>
  <c r="L71" i="8"/>
  <c r="M71" i="8"/>
  <c r="N71" i="8"/>
  <c r="O71" i="8"/>
  <c r="R71" i="8" s="1"/>
  <c r="P71" i="8"/>
  <c r="Q71" i="8"/>
  <c r="V71" i="8"/>
  <c r="W71" i="8"/>
  <c r="X71" i="8"/>
  <c r="Y71" i="8"/>
  <c r="Z71" i="8"/>
  <c r="AA71" i="8"/>
  <c r="AD71" i="8"/>
  <c r="AB71" i="8" s="1"/>
  <c r="AC71" i="8" s="1"/>
  <c r="AH71" i="8"/>
  <c r="AI71" i="8"/>
  <c r="AJ71" i="8"/>
  <c r="AK71" i="8"/>
  <c r="AL71" i="8" s="1"/>
  <c r="AM71" i="8"/>
  <c r="AN71" i="8"/>
  <c r="F72" i="8"/>
  <c r="G72" i="8"/>
  <c r="H72" i="8"/>
  <c r="I72" i="8"/>
  <c r="J72" i="8"/>
  <c r="K72" i="8"/>
  <c r="L72" i="8"/>
  <c r="M72" i="8"/>
  <c r="N72" i="8"/>
  <c r="O72" i="8"/>
  <c r="P72" i="8"/>
  <c r="Q72" i="8"/>
  <c r="V72" i="8"/>
  <c r="W72" i="8"/>
  <c r="X72" i="8"/>
  <c r="Y72" i="8"/>
  <c r="Z72" i="8"/>
  <c r="AA72" i="8"/>
  <c r="AD72" i="8"/>
  <c r="AH72" i="8"/>
  <c r="AI72" i="8"/>
  <c r="AJ72" i="8"/>
  <c r="AK72" i="8"/>
  <c r="AL72" i="8" s="1"/>
  <c r="AM72" i="8"/>
  <c r="AN72" i="8"/>
  <c r="F73" i="8"/>
  <c r="G73" i="8"/>
  <c r="H73" i="8"/>
  <c r="I73" i="8"/>
  <c r="J73" i="8" s="1"/>
  <c r="K73" i="8"/>
  <c r="L73" i="8"/>
  <c r="M73" i="8"/>
  <c r="N73" i="8"/>
  <c r="O73" i="8"/>
  <c r="P73" i="8"/>
  <c r="Q73" i="8"/>
  <c r="V73" i="8"/>
  <c r="W73" i="8"/>
  <c r="X73" i="8"/>
  <c r="Y73" i="8"/>
  <c r="Z73" i="8"/>
  <c r="AA73" i="8"/>
  <c r="AD73" i="8"/>
  <c r="AB73" i="8" s="1"/>
  <c r="AC73" i="8" s="1"/>
  <c r="AH73" i="8"/>
  <c r="AI73" i="8"/>
  <c r="AJ73" i="8"/>
  <c r="AK73" i="8"/>
  <c r="AL73" i="8" s="1"/>
  <c r="AM73" i="8"/>
  <c r="AN73" i="8"/>
  <c r="F74" i="8"/>
  <c r="G74" i="8"/>
  <c r="H74" i="8"/>
  <c r="I74" i="8"/>
  <c r="J74" i="8" s="1"/>
  <c r="K74" i="8"/>
  <c r="L74" i="8"/>
  <c r="M74" i="8"/>
  <c r="N74" i="8"/>
  <c r="O74" i="8"/>
  <c r="P74" i="8"/>
  <c r="Q74" i="8"/>
  <c r="V74" i="8"/>
  <c r="W74" i="8"/>
  <c r="X74" i="8"/>
  <c r="Y74" i="8"/>
  <c r="Z74" i="8"/>
  <c r="AA74" i="8"/>
  <c r="AD74" i="8"/>
  <c r="AE74" i="8" s="1"/>
  <c r="AH74" i="8"/>
  <c r="AI74" i="8"/>
  <c r="AJ74" i="8"/>
  <c r="AK74" i="8"/>
  <c r="AL74" i="8" s="1"/>
  <c r="AM74" i="8"/>
  <c r="AN74" i="8"/>
  <c r="F75" i="8"/>
  <c r="G75" i="8"/>
  <c r="H75" i="8"/>
  <c r="I75" i="8"/>
  <c r="J75" i="8" s="1"/>
  <c r="K75" i="8"/>
  <c r="L75" i="8"/>
  <c r="M75" i="8"/>
  <c r="O75" i="8"/>
  <c r="P75" i="8"/>
  <c r="Q75" i="8"/>
  <c r="V75" i="8"/>
  <c r="W75" i="8"/>
  <c r="X75" i="8"/>
  <c r="Y75" i="8"/>
  <c r="Z75" i="8"/>
  <c r="AA75" i="8"/>
  <c r="AD75" i="8"/>
  <c r="AH75" i="8"/>
  <c r="AI75" i="8"/>
  <c r="AJ75" i="8"/>
  <c r="AK75" i="8"/>
  <c r="AL75" i="8" s="1"/>
  <c r="AM75" i="8"/>
  <c r="AN75" i="8"/>
  <c r="F76" i="8"/>
  <c r="G76" i="8"/>
  <c r="H76" i="8"/>
  <c r="I76" i="8"/>
  <c r="J76" i="8" s="1"/>
  <c r="K76" i="8"/>
  <c r="L76" i="8"/>
  <c r="M76" i="8"/>
  <c r="O76" i="8"/>
  <c r="P76" i="8"/>
  <c r="Q76" i="8"/>
  <c r="V76" i="8"/>
  <c r="W76" i="8"/>
  <c r="X76" i="8"/>
  <c r="Y76" i="8"/>
  <c r="Z76" i="8"/>
  <c r="AA76" i="8"/>
  <c r="AD76" i="8"/>
  <c r="AH76" i="8"/>
  <c r="AI76" i="8"/>
  <c r="AJ76" i="8"/>
  <c r="AK76" i="8"/>
  <c r="AL76" i="8" s="1"/>
  <c r="AM76" i="8"/>
  <c r="AN76" i="8"/>
  <c r="F77" i="8"/>
  <c r="N77" i="8" s="1"/>
  <c r="G77" i="8"/>
  <c r="H77" i="8"/>
  <c r="I77" i="8"/>
  <c r="J77" i="8" s="1"/>
  <c r="K77" i="8"/>
  <c r="L77" i="8"/>
  <c r="M77" i="8"/>
  <c r="O77" i="8"/>
  <c r="P77" i="8"/>
  <c r="Q77" i="8"/>
  <c r="V77" i="8"/>
  <c r="W77" i="8"/>
  <c r="X77" i="8"/>
  <c r="Y77" i="8"/>
  <c r="Z77" i="8"/>
  <c r="AA77" i="8"/>
  <c r="AD77" i="8"/>
  <c r="AE77" i="8" s="1"/>
  <c r="AH77" i="8"/>
  <c r="AI77" i="8"/>
  <c r="AJ77" i="8"/>
  <c r="AK77" i="8"/>
  <c r="AL77" i="8" s="1"/>
  <c r="AM77" i="8"/>
  <c r="AN77" i="8"/>
  <c r="F78" i="8"/>
  <c r="G78" i="8"/>
  <c r="H78" i="8"/>
  <c r="I78" i="8"/>
  <c r="J78" i="8" s="1"/>
  <c r="K78" i="8"/>
  <c r="L78" i="8"/>
  <c r="M78" i="8"/>
  <c r="N78" i="8"/>
  <c r="O78" i="8"/>
  <c r="P78" i="8"/>
  <c r="Q78" i="8"/>
  <c r="V78" i="8"/>
  <c r="W78" i="8"/>
  <c r="X78" i="8"/>
  <c r="Y78" i="8"/>
  <c r="Z78" i="8"/>
  <c r="AA78" i="8"/>
  <c r="AD78" i="8"/>
  <c r="AB78" i="8" s="1"/>
  <c r="AC78" i="8" s="1"/>
  <c r="AH78" i="8"/>
  <c r="AI78" i="8"/>
  <c r="AJ78" i="8"/>
  <c r="AK78" i="8"/>
  <c r="AL78" i="8" s="1"/>
  <c r="AM78" i="8"/>
  <c r="AN78" i="8"/>
  <c r="F79" i="8"/>
  <c r="N79" i="8" s="1"/>
  <c r="G79" i="8"/>
  <c r="H79" i="8"/>
  <c r="I79" i="8"/>
  <c r="J79" i="8" s="1"/>
  <c r="K79" i="8"/>
  <c r="L79" i="8"/>
  <c r="M79" i="8"/>
  <c r="O79" i="8"/>
  <c r="P79" i="8"/>
  <c r="Q79" i="8"/>
  <c r="V79" i="8"/>
  <c r="W79" i="8"/>
  <c r="X79" i="8"/>
  <c r="Y79" i="8"/>
  <c r="Z79" i="8"/>
  <c r="AA79" i="8"/>
  <c r="AD79" i="8"/>
  <c r="AB79" i="8" s="1"/>
  <c r="AC79" i="8" s="1"/>
  <c r="AH79" i="8"/>
  <c r="AI79" i="8"/>
  <c r="AJ79" i="8"/>
  <c r="AK79" i="8"/>
  <c r="AL79" i="8" s="1"/>
  <c r="AM79" i="8"/>
  <c r="AN79" i="8"/>
  <c r="F80" i="8"/>
  <c r="G80" i="8"/>
  <c r="H80" i="8"/>
  <c r="I80" i="8"/>
  <c r="J80" i="8" s="1"/>
  <c r="K80" i="8"/>
  <c r="L80" i="8"/>
  <c r="M80" i="8"/>
  <c r="N80" i="8"/>
  <c r="O80" i="8"/>
  <c r="P80" i="8"/>
  <c r="Q80" i="8"/>
  <c r="V80" i="8"/>
  <c r="W80" i="8"/>
  <c r="X80" i="8"/>
  <c r="Y80" i="8"/>
  <c r="Z80" i="8"/>
  <c r="AA80" i="8"/>
  <c r="AD80" i="8"/>
  <c r="AE80" i="8" s="1"/>
  <c r="AH80" i="8"/>
  <c r="AI80" i="8"/>
  <c r="AJ80" i="8"/>
  <c r="AK80" i="8"/>
  <c r="AL80" i="8"/>
  <c r="AM80" i="8"/>
  <c r="AN80" i="8"/>
  <c r="F81" i="8"/>
  <c r="G81" i="8"/>
  <c r="H81" i="8"/>
  <c r="I81" i="8"/>
  <c r="J81" i="8" s="1"/>
  <c r="K81" i="8"/>
  <c r="L81" i="8"/>
  <c r="M81" i="8"/>
  <c r="N81" i="8"/>
  <c r="O81" i="8"/>
  <c r="P81" i="8"/>
  <c r="Q81" i="8"/>
  <c r="V81" i="8"/>
  <c r="W81" i="8"/>
  <c r="X81" i="8"/>
  <c r="Y81" i="8"/>
  <c r="Z81" i="8"/>
  <c r="AA81" i="8"/>
  <c r="AD81" i="8"/>
  <c r="AH81" i="8"/>
  <c r="AI81" i="8"/>
  <c r="AJ81" i="8"/>
  <c r="AK81" i="8"/>
  <c r="AL81" i="8" s="1"/>
  <c r="AM81" i="8"/>
  <c r="AN81" i="8"/>
  <c r="F82" i="8"/>
  <c r="N82" i="8" s="1"/>
  <c r="G82" i="8"/>
  <c r="H82" i="8"/>
  <c r="I82" i="8"/>
  <c r="J82" i="8" s="1"/>
  <c r="K82" i="8"/>
  <c r="L82" i="8"/>
  <c r="M82" i="8"/>
  <c r="O82" i="8"/>
  <c r="P82" i="8"/>
  <c r="Q82" i="8"/>
  <c r="V82" i="8"/>
  <c r="W82" i="8"/>
  <c r="X82" i="8"/>
  <c r="Y82" i="8"/>
  <c r="Z82" i="8"/>
  <c r="AA82" i="8"/>
  <c r="AD82" i="8"/>
  <c r="AH82" i="8"/>
  <c r="AI82" i="8"/>
  <c r="AJ82" i="8"/>
  <c r="AK82" i="8"/>
  <c r="AL82" i="8" s="1"/>
  <c r="AM82" i="8"/>
  <c r="AN82" i="8"/>
  <c r="F83" i="8"/>
  <c r="G83" i="8"/>
  <c r="H83" i="8"/>
  <c r="I83" i="8"/>
  <c r="J83" i="8" s="1"/>
  <c r="K83" i="8"/>
  <c r="L83" i="8"/>
  <c r="M83" i="8"/>
  <c r="O83" i="8"/>
  <c r="P83" i="8"/>
  <c r="Q83" i="8"/>
  <c r="V83" i="8"/>
  <c r="W83" i="8"/>
  <c r="X83" i="8"/>
  <c r="Y83" i="8"/>
  <c r="Z83" i="8"/>
  <c r="AA83" i="8"/>
  <c r="AD83" i="8"/>
  <c r="AE83" i="8" s="1"/>
  <c r="AH83" i="8"/>
  <c r="AI83" i="8"/>
  <c r="AJ83" i="8"/>
  <c r="AK83" i="8"/>
  <c r="AL83" i="8" s="1"/>
  <c r="AM83" i="8"/>
  <c r="AN83" i="8"/>
  <c r="F84" i="8"/>
  <c r="N84" i="8" s="1"/>
  <c r="G84" i="8"/>
  <c r="H84" i="8"/>
  <c r="I84" i="8"/>
  <c r="J84" i="8" s="1"/>
  <c r="K84" i="8"/>
  <c r="L84" i="8"/>
  <c r="M84" i="8"/>
  <c r="O84" i="8"/>
  <c r="P84" i="8"/>
  <c r="Q84" i="8"/>
  <c r="V84" i="8"/>
  <c r="W84" i="8"/>
  <c r="X84" i="8"/>
  <c r="Y84" i="8"/>
  <c r="Z84" i="8"/>
  <c r="AA84" i="8"/>
  <c r="AD84" i="8"/>
  <c r="AE84" i="8" s="1"/>
  <c r="AH84" i="8"/>
  <c r="AI84" i="8"/>
  <c r="AJ84" i="8"/>
  <c r="AK84" i="8"/>
  <c r="AL84" i="8" s="1"/>
  <c r="AM84" i="8"/>
  <c r="AN84" i="8"/>
  <c r="F85" i="8"/>
  <c r="G85" i="8"/>
  <c r="H85" i="8"/>
  <c r="I85" i="8"/>
  <c r="J85" i="8" s="1"/>
  <c r="K85" i="8"/>
  <c r="L85" i="8"/>
  <c r="M85" i="8"/>
  <c r="N85" i="8"/>
  <c r="O85" i="8"/>
  <c r="P85" i="8"/>
  <c r="Q85" i="8"/>
  <c r="V85" i="8"/>
  <c r="W85" i="8"/>
  <c r="X85" i="8"/>
  <c r="Y85" i="8"/>
  <c r="Z85" i="8"/>
  <c r="AA85" i="8"/>
  <c r="AD85" i="8"/>
  <c r="AE85" i="8" s="1"/>
  <c r="AH85" i="8"/>
  <c r="AI85" i="8"/>
  <c r="AJ85" i="8"/>
  <c r="AK85" i="8"/>
  <c r="AL85" i="8" s="1"/>
  <c r="AM85" i="8"/>
  <c r="AN85" i="8"/>
  <c r="F86" i="8"/>
  <c r="G86" i="8"/>
  <c r="H86" i="8"/>
  <c r="I86" i="8"/>
  <c r="J86" i="8" s="1"/>
  <c r="K86" i="8"/>
  <c r="L86" i="8"/>
  <c r="M86" i="8"/>
  <c r="N86" i="8"/>
  <c r="O86" i="8"/>
  <c r="R86" i="8" s="1"/>
  <c r="S86" i="8" s="1"/>
  <c r="P86" i="8"/>
  <c r="Q86" i="8"/>
  <c r="V86" i="8"/>
  <c r="W86" i="8"/>
  <c r="X86" i="8"/>
  <c r="Y86" i="8"/>
  <c r="Z86" i="8"/>
  <c r="AA86" i="8"/>
  <c r="AD86" i="8"/>
  <c r="AE86" i="8" s="1"/>
  <c r="AH86" i="8"/>
  <c r="AI86" i="8"/>
  <c r="AJ86" i="8"/>
  <c r="AK86" i="8"/>
  <c r="AM86" i="8"/>
  <c r="AN86" i="8"/>
  <c r="F87" i="8"/>
  <c r="G87" i="8"/>
  <c r="H87" i="8"/>
  <c r="I87" i="8"/>
  <c r="J87" i="8" s="1"/>
  <c r="K87" i="8"/>
  <c r="L87" i="8"/>
  <c r="M87" i="8"/>
  <c r="O87" i="8"/>
  <c r="P87" i="8"/>
  <c r="Q87" i="8"/>
  <c r="V87" i="8"/>
  <c r="W87" i="8"/>
  <c r="X87" i="8"/>
  <c r="Y87" i="8"/>
  <c r="Z87" i="8"/>
  <c r="AA87" i="8"/>
  <c r="AD87" i="8"/>
  <c r="AE87" i="8" s="1"/>
  <c r="AH87" i="8"/>
  <c r="AI87" i="8"/>
  <c r="AJ87" i="8"/>
  <c r="AK87" i="8"/>
  <c r="AL87" i="8" s="1"/>
  <c r="AM87" i="8"/>
  <c r="AN87" i="8"/>
  <c r="F88" i="8"/>
  <c r="D88" i="8" s="1"/>
  <c r="G88" i="8"/>
  <c r="H88" i="8"/>
  <c r="I88" i="8"/>
  <c r="J88" i="8"/>
  <c r="K88" i="8"/>
  <c r="L88" i="8"/>
  <c r="M88" i="8"/>
  <c r="N88" i="8"/>
  <c r="O88" i="8"/>
  <c r="P88" i="8"/>
  <c r="Q88" i="8"/>
  <c r="V88" i="8"/>
  <c r="W88" i="8"/>
  <c r="X88" i="8"/>
  <c r="Y88" i="8"/>
  <c r="Z88" i="8"/>
  <c r="AA88" i="8"/>
  <c r="AD88" i="8"/>
  <c r="AB88" i="8" s="1"/>
  <c r="AC88" i="8" s="1"/>
  <c r="AH88" i="8"/>
  <c r="AI88" i="8"/>
  <c r="AJ88" i="8"/>
  <c r="AK88" i="8"/>
  <c r="AL88" i="8" s="1"/>
  <c r="AM88" i="8"/>
  <c r="AN88" i="8"/>
  <c r="F89" i="8"/>
  <c r="N89" i="8" s="1"/>
  <c r="G89" i="8"/>
  <c r="H89" i="8"/>
  <c r="I89" i="8"/>
  <c r="J89" i="8" s="1"/>
  <c r="K89" i="8"/>
  <c r="L89" i="8"/>
  <c r="M89" i="8"/>
  <c r="O89" i="8"/>
  <c r="P89" i="8"/>
  <c r="Q89" i="8"/>
  <c r="V89" i="8"/>
  <c r="W89" i="8"/>
  <c r="X89" i="8"/>
  <c r="Y89" i="8"/>
  <c r="Z89" i="8"/>
  <c r="AA89" i="8"/>
  <c r="AD89" i="8"/>
  <c r="AE89" i="8" s="1"/>
  <c r="AH89" i="8"/>
  <c r="AI89" i="8"/>
  <c r="AJ89" i="8"/>
  <c r="AK89" i="8"/>
  <c r="AM89" i="8"/>
  <c r="AN89" i="8"/>
  <c r="F90" i="8"/>
  <c r="N90" i="8" s="1"/>
  <c r="G90" i="8"/>
  <c r="H90" i="8"/>
  <c r="I90" i="8"/>
  <c r="J90" i="8" s="1"/>
  <c r="K90" i="8"/>
  <c r="L90" i="8"/>
  <c r="M90" i="8"/>
  <c r="O90" i="8"/>
  <c r="P90" i="8"/>
  <c r="Q90" i="8"/>
  <c r="V90" i="8"/>
  <c r="W90" i="8"/>
  <c r="X90" i="8"/>
  <c r="Y90" i="8"/>
  <c r="Z90" i="8"/>
  <c r="AA90" i="8"/>
  <c r="AD90" i="8"/>
  <c r="AE90" i="8" s="1"/>
  <c r="AH90" i="8"/>
  <c r="AI90" i="8"/>
  <c r="AJ90" i="8"/>
  <c r="AK90" i="8"/>
  <c r="AL90" i="8" s="1"/>
  <c r="AM90" i="8"/>
  <c r="AN90" i="8"/>
  <c r="F91" i="8"/>
  <c r="N91" i="8" s="1"/>
  <c r="G91" i="8"/>
  <c r="H91" i="8"/>
  <c r="I91" i="8"/>
  <c r="K91" i="8"/>
  <c r="L91" i="8"/>
  <c r="M91" i="8"/>
  <c r="O91" i="8"/>
  <c r="P91" i="8"/>
  <c r="Q91" i="8"/>
  <c r="V91" i="8"/>
  <c r="W91" i="8"/>
  <c r="X91" i="8"/>
  <c r="Y91" i="8"/>
  <c r="Z91" i="8"/>
  <c r="AA91" i="8"/>
  <c r="AD91" i="8"/>
  <c r="AH91" i="8"/>
  <c r="AI91" i="8"/>
  <c r="AJ91" i="8"/>
  <c r="AK91" i="8"/>
  <c r="AL91" i="8" s="1"/>
  <c r="AM91" i="8"/>
  <c r="AN91" i="8"/>
  <c r="F92" i="8"/>
  <c r="N92" i="8" s="1"/>
  <c r="G92" i="8"/>
  <c r="H92" i="8"/>
  <c r="I92" i="8"/>
  <c r="J92" i="8" s="1"/>
  <c r="K92" i="8"/>
  <c r="L92" i="8"/>
  <c r="M92" i="8"/>
  <c r="O92" i="8"/>
  <c r="P92" i="8"/>
  <c r="Q92" i="8"/>
  <c r="V92" i="8"/>
  <c r="W92" i="8"/>
  <c r="X92" i="8"/>
  <c r="Y92" i="8"/>
  <c r="Z92" i="8"/>
  <c r="AA92" i="8"/>
  <c r="AD92" i="8"/>
  <c r="AE92" i="8" s="1"/>
  <c r="AH92" i="8"/>
  <c r="AI92" i="8"/>
  <c r="AJ92" i="8"/>
  <c r="AK92" i="8"/>
  <c r="AL92" i="8" s="1"/>
  <c r="AM92" i="8"/>
  <c r="AN92" i="8"/>
  <c r="F93" i="8"/>
  <c r="G93" i="8"/>
  <c r="H93" i="8"/>
  <c r="I93" i="8"/>
  <c r="J93" i="8" s="1"/>
  <c r="K93" i="8"/>
  <c r="L93" i="8"/>
  <c r="M93" i="8"/>
  <c r="N93" i="8"/>
  <c r="O93" i="8"/>
  <c r="P93" i="8"/>
  <c r="Q93" i="8"/>
  <c r="V93" i="8"/>
  <c r="W93" i="8"/>
  <c r="X93" i="8"/>
  <c r="Y93" i="8"/>
  <c r="Z93" i="8"/>
  <c r="AA93" i="8"/>
  <c r="AD93" i="8"/>
  <c r="AE93" i="8" s="1"/>
  <c r="AH93" i="8"/>
  <c r="AI93" i="8"/>
  <c r="AJ93" i="8"/>
  <c r="AK93" i="8"/>
  <c r="AM93" i="8"/>
  <c r="AN93" i="8"/>
  <c r="D94" i="8"/>
  <c r="E94" i="8" s="1"/>
  <c r="F94" i="8"/>
  <c r="G94" i="8"/>
  <c r="H94" i="8"/>
  <c r="I94" i="8"/>
  <c r="J94" i="8" s="1"/>
  <c r="K94" i="8"/>
  <c r="L94" i="8"/>
  <c r="M94" i="8"/>
  <c r="N94" i="8"/>
  <c r="O94" i="8"/>
  <c r="P94" i="8"/>
  <c r="Q94" i="8"/>
  <c r="V94" i="8"/>
  <c r="W94" i="8"/>
  <c r="X94" i="8"/>
  <c r="Y94" i="8"/>
  <c r="Z94" i="8"/>
  <c r="AA94" i="8"/>
  <c r="AD94" i="8"/>
  <c r="AE94" i="8"/>
  <c r="AH94" i="8"/>
  <c r="AI94" i="8"/>
  <c r="AJ94" i="8"/>
  <c r="AK94" i="8"/>
  <c r="AL94" i="8" s="1"/>
  <c r="AM94" i="8"/>
  <c r="AN94" i="8"/>
  <c r="F95" i="8"/>
  <c r="G95" i="8"/>
  <c r="H95" i="8"/>
  <c r="I95" i="8"/>
  <c r="J95" i="8" s="1"/>
  <c r="K95" i="8"/>
  <c r="L95" i="8"/>
  <c r="M95" i="8"/>
  <c r="N95" i="8"/>
  <c r="O95" i="8"/>
  <c r="P95" i="8"/>
  <c r="Q95" i="8"/>
  <c r="V95" i="8"/>
  <c r="W95" i="8"/>
  <c r="X95" i="8"/>
  <c r="Y95" i="8"/>
  <c r="Z95" i="8"/>
  <c r="AA95" i="8"/>
  <c r="AD95" i="8"/>
  <c r="AE95" i="8" s="1"/>
  <c r="AH95" i="8"/>
  <c r="AI95" i="8"/>
  <c r="AJ95" i="8"/>
  <c r="AK95" i="8"/>
  <c r="AL95" i="8"/>
  <c r="AM95" i="8"/>
  <c r="AN95" i="8"/>
  <c r="F97" i="8"/>
  <c r="G97" i="8"/>
  <c r="H97" i="8"/>
  <c r="I97" i="8"/>
  <c r="J97" i="8" s="1"/>
  <c r="K97" i="8"/>
  <c r="L97" i="8"/>
  <c r="M97" i="8"/>
  <c r="O97" i="8"/>
  <c r="P97" i="8"/>
  <c r="Q97" i="8"/>
  <c r="V97" i="8"/>
  <c r="W97" i="8"/>
  <c r="X97" i="8"/>
  <c r="Y97" i="8"/>
  <c r="Z97" i="8"/>
  <c r="R97" i="8" s="1"/>
  <c r="S97" i="8" s="1"/>
  <c r="AA97" i="8"/>
  <c r="AD97" i="8"/>
  <c r="AB97" i="8" s="1"/>
  <c r="AC97" i="8" s="1"/>
  <c r="AH97" i="8"/>
  <c r="AI97" i="8"/>
  <c r="AJ97" i="8"/>
  <c r="AK97" i="8"/>
  <c r="AL97" i="8" s="1"/>
  <c r="AM97" i="8"/>
  <c r="AN97" i="8"/>
  <c r="F96" i="8"/>
  <c r="D96" i="8" s="1"/>
  <c r="E96" i="8" s="1"/>
  <c r="G96" i="8"/>
  <c r="H96" i="8"/>
  <c r="I96" i="8"/>
  <c r="J96" i="8" s="1"/>
  <c r="K96" i="8"/>
  <c r="L96" i="8"/>
  <c r="M96" i="8"/>
  <c r="O96" i="8"/>
  <c r="P96" i="8"/>
  <c r="Q96" i="8"/>
  <c r="V96" i="8"/>
  <c r="W96" i="8"/>
  <c r="X96" i="8"/>
  <c r="Y96" i="8"/>
  <c r="Z96" i="8"/>
  <c r="AA96" i="8"/>
  <c r="AD96" i="8"/>
  <c r="AE96" i="8" s="1"/>
  <c r="AH96" i="8"/>
  <c r="AI96" i="8"/>
  <c r="AJ96" i="8"/>
  <c r="AK96" i="8"/>
  <c r="AL96" i="8" s="1"/>
  <c r="AM96" i="8"/>
  <c r="AN96" i="8"/>
  <c r="F98" i="8"/>
  <c r="N98" i="8" s="1"/>
  <c r="G98" i="8"/>
  <c r="H98" i="8"/>
  <c r="I98" i="8"/>
  <c r="J98" i="8"/>
  <c r="K98" i="8"/>
  <c r="L98" i="8"/>
  <c r="M98" i="8"/>
  <c r="O98" i="8"/>
  <c r="P98" i="8"/>
  <c r="Q98" i="8"/>
  <c r="V98" i="8"/>
  <c r="W98" i="8"/>
  <c r="X98" i="8"/>
  <c r="Y98" i="8"/>
  <c r="Z98" i="8"/>
  <c r="AA98" i="8"/>
  <c r="AD98" i="8"/>
  <c r="AE98" i="8" s="1"/>
  <c r="AH98" i="8"/>
  <c r="AI98" i="8"/>
  <c r="AJ98" i="8"/>
  <c r="AK98" i="8"/>
  <c r="AM98" i="8"/>
  <c r="AN98" i="8"/>
  <c r="F99" i="8"/>
  <c r="N99" i="8" s="1"/>
  <c r="G99" i="8"/>
  <c r="H99" i="8"/>
  <c r="I99" i="8"/>
  <c r="J99" i="8" s="1"/>
  <c r="K99" i="8"/>
  <c r="L99" i="8"/>
  <c r="M99" i="8"/>
  <c r="O99" i="8"/>
  <c r="P99" i="8"/>
  <c r="Q99" i="8"/>
  <c r="V99" i="8"/>
  <c r="W99" i="8"/>
  <c r="X99" i="8"/>
  <c r="Y99" i="8"/>
  <c r="Z99" i="8"/>
  <c r="AA99" i="8"/>
  <c r="AD99" i="8"/>
  <c r="AB99" i="8" s="1"/>
  <c r="AC99" i="8" s="1"/>
  <c r="AH99" i="8"/>
  <c r="AI99" i="8"/>
  <c r="AJ99" i="8"/>
  <c r="AK99" i="8"/>
  <c r="AL99" i="8" s="1"/>
  <c r="AM99" i="8"/>
  <c r="AN99" i="8"/>
  <c r="F100" i="8"/>
  <c r="N100" i="8" s="1"/>
  <c r="G100" i="8"/>
  <c r="H100" i="8"/>
  <c r="I100" i="8"/>
  <c r="J100" i="8" s="1"/>
  <c r="K100" i="8"/>
  <c r="L100" i="8"/>
  <c r="M100" i="8"/>
  <c r="O100" i="8"/>
  <c r="P100" i="8"/>
  <c r="Q100" i="8"/>
  <c r="V100" i="8"/>
  <c r="W100" i="8"/>
  <c r="X100" i="8"/>
  <c r="Y100" i="8"/>
  <c r="Z100" i="8"/>
  <c r="AA100" i="8"/>
  <c r="AD100" i="8"/>
  <c r="AE100" i="8" s="1"/>
  <c r="AH100" i="8"/>
  <c r="AI100" i="8"/>
  <c r="AJ100" i="8"/>
  <c r="AK100" i="8"/>
  <c r="AL100" i="8" s="1"/>
  <c r="AM100" i="8"/>
  <c r="AN100" i="8"/>
  <c r="F102" i="8"/>
  <c r="N102" i="8" s="1"/>
  <c r="G102" i="8"/>
  <c r="H102" i="8"/>
  <c r="I102" i="8"/>
  <c r="J102" i="8" s="1"/>
  <c r="K102" i="8"/>
  <c r="L102" i="8"/>
  <c r="M102" i="8"/>
  <c r="O102" i="8"/>
  <c r="P102" i="8"/>
  <c r="Q102" i="8"/>
  <c r="V102" i="8"/>
  <c r="W102" i="8"/>
  <c r="X102" i="8"/>
  <c r="Y102" i="8"/>
  <c r="Z102" i="8"/>
  <c r="AA102" i="8"/>
  <c r="AD102" i="8"/>
  <c r="AE102" i="8" s="1"/>
  <c r="AH102" i="8"/>
  <c r="AI102" i="8"/>
  <c r="AJ102" i="8"/>
  <c r="AK102" i="8"/>
  <c r="AM102" i="8"/>
  <c r="AN102" i="8"/>
  <c r="F101" i="8"/>
  <c r="N101" i="8" s="1"/>
  <c r="G101" i="8"/>
  <c r="H101" i="8"/>
  <c r="I101" i="8"/>
  <c r="J101" i="8" s="1"/>
  <c r="K101" i="8"/>
  <c r="L101" i="8"/>
  <c r="M101" i="8"/>
  <c r="O101" i="8"/>
  <c r="P101" i="8"/>
  <c r="Q101" i="8"/>
  <c r="V101" i="8"/>
  <c r="W101" i="8"/>
  <c r="X101" i="8"/>
  <c r="Y101" i="8"/>
  <c r="Z101" i="8"/>
  <c r="AA101" i="8"/>
  <c r="AD101" i="8"/>
  <c r="AE101" i="8"/>
  <c r="AH101" i="8"/>
  <c r="AI101" i="8"/>
  <c r="AJ101" i="8"/>
  <c r="AK101" i="8"/>
  <c r="AL101" i="8" s="1"/>
  <c r="AM101" i="8"/>
  <c r="AN101" i="8"/>
  <c r="F10" i="9"/>
  <c r="N10" i="9" s="1"/>
  <c r="G10" i="9"/>
  <c r="D10" i="9" s="1"/>
  <c r="H10" i="9"/>
  <c r="I10" i="9"/>
  <c r="J10" i="9" s="1"/>
  <c r="K10" i="9"/>
  <c r="L10" i="9"/>
  <c r="M10" i="9"/>
  <c r="O10" i="9"/>
  <c r="P10" i="9"/>
  <c r="Q10" i="9"/>
  <c r="V10" i="9"/>
  <c r="W10" i="9"/>
  <c r="X10" i="9"/>
  <c r="Y10" i="9"/>
  <c r="Z10" i="9"/>
  <c r="AA10" i="9"/>
  <c r="AD10" i="9"/>
  <c r="AB10" i="9" s="1"/>
  <c r="AC10" i="9" s="1"/>
  <c r="AH10" i="9"/>
  <c r="AI10" i="9"/>
  <c r="AJ10" i="9"/>
  <c r="AK10" i="9"/>
  <c r="AL10" i="9" s="1"/>
  <c r="AM10" i="9"/>
  <c r="AN10" i="9"/>
  <c r="F11" i="9"/>
  <c r="G11" i="9"/>
  <c r="H11" i="9"/>
  <c r="I11" i="9"/>
  <c r="J11" i="9" s="1"/>
  <c r="K11" i="9"/>
  <c r="L11" i="9"/>
  <c r="M11" i="9"/>
  <c r="O11" i="9"/>
  <c r="P11" i="9"/>
  <c r="Q11" i="9"/>
  <c r="V11" i="9"/>
  <c r="W11" i="9"/>
  <c r="X11" i="9"/>
  <c r="Y11" i="9"/>
  <c r="Z11" i="9"/>
  <c r="AA11" i="9"/>
  <c r="AD11" i="9"/>
  <c r="AE11" i="9" s="1"/>
  <c r="AH11" i="9"/>
  <c r="AI11" i="9"/>
  <c r="AJ11" i="9"/>
  <c r="AK11" i="9"/>
  <c r="AL11" i="9" s="1"/>
  <c r="AM11" i="9"/>
  <c r="AN11" i="9"/>
  <c r="F12" i="9"/>
  <c r="G12" i="9"/>
  <c r="H12" i="9"/>
  <c r="I12" i="9"/>
  <c r="J12" i="9" s="1"/>
  <c r="K12" i="9"/>
  <c r="L12" i="9"/>
  <c r="M12" i="9"/>
  <c r="N12" i="9"/>
  <c r="O12" i="9"/>
  <c r="P12" i="9"/>
  <c r="Q12" i="9"/>
  <c r="V12" i="9"/>
  <c r="W12" i="9"/>
  <c r="X12" i="9"/>
  <c r="Y12" i="9"/>
  <c r="Z12" i="9"/>
  <c r="AA12" i="9"/>
  <c r="AD12" i="9"/>
  <c r="AB12" i="9" s="1"/>
  <c r="AC12" i="9" s="1"/>
  <c r="AH12" i="9"/>
  <c r="AI12" i="9"/>
  <c r="AJ12" i="9"/>
  <c r="AK12" i="9"/>
  <c r="AL12" i="9" s="1"/>
  <c r="AM12" i="9"/>
  <c r="AN12" i="9"/>
  <c r="F13" i="9"/>
  <c r="G13" i="9"/>
  <c r="D13" i="9" s="1"/>
  <c r="H13" i="9"/>
  <c r="I13" i="9"/>
  <c r="J13" i="9" s="1"/>
  <c r="K13" i="9"/>
  <c r="L13" i="9"/>
  <c r="M13" i="9"/>
  <c r="N13" i="9"/>
  <c r="O13" i="9"/>
  <c r="P13" i="9"/>
  <c r="Q13" i="9"/>
  <c r="V13" i="9"/>
  <c r="W13" i="9"/>
  <c r="X13" i="9"/>
  <c r="Y13" i="9"/>
  <c r="Z13" i="9"/>
  <c r="AA13" i="9"/>
  <c r="AD13" i="9"/>
  <c r="AE13" i="9" s="1"/>
  <c r="AH13" i="9"/>
  <c r="AI13" i="9"/>
  <c r="AJ13" i="9"/>
  <c r="AK13" i="9"/>
  <c r="AM13" i="9"/>
  <c r="AN13" i="9"/>
  <c r="F14" i="9"/>
  <c r="G14" i="9"/>
  <c r="H14" i="9"/>
  <c r="I14" i="9"/>
  <c r="J14" i="9" s="1"/>
  <c r="K14" i="9"/>
  <c r="L14" i="9"/>
  <c r="M14" i="9"/>
  <c r="N14" i="9"/>
  <c r="O14" i="9"/>
  <c r="P14" i="9"/>
  <c r="Q14" i="9"/>
  <c r="V14" i="9"/>
  <c r="W14" i="9"/>
  <c r="X14" i="9"/>
  <c r="Y14" i="9"/>
  <c r="Z14" i="9"/>
  <c r="AA14" i="9"/>
  <c r="AD14" i="9"/>
  <c r="AE14" i="9" s="1"/>
  <c r="AH14" i="9"/>
  <c r="AI14" i="9"/>
  <c r="AJ14" i="9"/>
  <c r="AK14" i="9"/>
  <c r="AM14" i="9"/>
  <c r="AN14" i="9"/>
  <c r="F15" i="9"/>
  <c r="D15" i="9" s="1"/>
  <c r="G15" i="9"/>
  <c r="H15" i="9"/>
  <c r="I15" i="9"/>
  <c r="J15" i="9" s="1"/>
  <c r="K15" i="9"/>
  <c r="L15" i="9"/>
  <c r="M15" i="9"/>
  <c r="O15" i="9"/>
  <c r="P15" i="9"/>
  <c r="Q15" i="9"/>
  <c r="V15" i="9"/>
  <c r="W15" i="9"/>
  <c r="X15" i="9"/>
  <c r="Y15" i="9"/>
  <c r="Z15" i="9"/>
  <c r="AA15" i="9"/>
  <c r="AD15" i="9"/>
  <c r="AE15" i="9" s="1"/>
  <c r="AH15" i="9"/>
  <c r="AI15" i="9"/>
  <c r="AJ15" i="9"/>
  <c r="AK15" i="9"/>
  <c r="AL15" i="9" s="1"/>
  <c r="AM15" i="9"/>
  <c r="AN15" i="9"/>
  <c r="F16" i="9"/>
  <c r="G16" i="9"/>
  <c r="H16" i="9"/>
  <c r="I16" i="9"/>
  <c r="J16" i="9"/>
  <c r="K16" i="9"/>
  <c r="L16" i="9"/>
  <c r="M16" i="9"/>
  <c r="N16" i="9"/>
  <c r="O16" i="9"/>
  <c r="P16" i="9"/>
  <c r="Q16" i="9"/>
  <c r="V16" i="9"/>
  <c r="W16" i="9"/>
  <c r="X16" i="9"/>
  <c r="Y16" i="9"/>
  <c r="Z16" i="9"/>
  <c r="AA16" i="9"/>
  <c r="AD16" i="9"/>
  <c r="AE16" i="9" s="1"/>
  <c r="AH16" i="9"/>
  <c r="AI16" i="9"/>
  <c r="AJ16" i="9"/>
  <c r="AK16" i="9"/>
  <c r="AM16" i="9"/>
  <c r="AN16" i="9"/>
  <c r="F17" i="9"/>
  <c r="G17" i="9"/>
  <c r="H17" i="9"/>
  <c r="I17" i="9"/>
  <c r="J17" i="9" s="1"/>
  <c r="K17" i="9"/>
  <c r="L17" i="9"/>
  <c r="M17" i="9"/>
  <c r="N17" i="9"/>
  <c r="O17" i="9"/>
  <c r="P17" i="9"/>
  <c r="Q17" i="9"/>
  <c r="V17" i="9"/>
  <c r="W17" i="9"/>
  <c r="X17" i="9"/>
  <c r="Y17" i="9"/>
  <c r="Z17" i="9"/>
  <c r="AA17" i="9"/>
  <c r="AD17" i="9"/>
  <c r="AE17" i="9" s="1"/>
  <c r="AH17" i="9"/>
  <c r="AI17" i="9"/>
  <c r="AJ17" i="9"/>
  <c r="AK17" i="9"/>
  <c r="AB17" i="9" s="1"/>
  <c r="AC17" i="9" s="1"/>
  <c r="AM17" i="9"/>
  <c r="AN17" i="9"/>
  <c r="F18" i="9"/>
  <c r="G18" i="9"/>
  <c r="H18" i="9"/>
  <c r="I18" i="9"/>
  <c r="J18" i="9"/>
  <c r="K18" i="9"/>
  <c r="L18" i="9"/>
  <c r="M18" i="9"/>
  <c r="N18" i="9"/>
  <c r="O18" i="9"/>
  <c r="P18" i="9"/>
  <c r="Q18" i="9"/>
  <c r="V18" i="9"/>
  <c r="W18" i="9"/>
  <c r="X18" i="9"/>
  <c r="Y18" i="9"/>
  <c r="Z18" i="9"/>
  <c r="AA18" i="9"/>
  <c r="AD18" i="9"/>
  <c r="AH18" i="9"/>
  <c r="AI18" i="9"/>
  <c r="AJ18" i="9"/>
  <c r="AK18" i="9"/>
  <c r="AL18" i="9" s="1"/>
  <c r="AM18" i="9"/>
  <c r="AN18" i="9"/>
  <c r="F19" i="9"/>
  <c r="G19" i="9"/>
  <c r="H19" i="9"/>
  <c r="I19" i="9"/>
  <c r="J19" i="9"/>
  <c r="K19" i="9"/>
  <c r="L19" i="9"/>
  <c r="M19" i="9"/>
  <c r="N19" i="9"/>
  <c r="O19" i="9"/>
  <c r="P19" i="9"/>
  <c r="Q19" i="9"/>
  <c r="V19" i="9"/>
  <c r="W19" i="9"/>
  <c r="X19" i="9"/>
  <c r="Y19" i="9"/>
  <c r="Z19" i="9"/>
  <c r="AA19" i="9"/>
  <c r="AD19" i="9"/>
  <c r="AE19" i="9" s="1"/>
  <c r="AH19" i="9"/>
  <c r="AI19" i="9"/>
  <c r="AJ19" i="9"/>
  <c r="AK19" i="9"/>
  <c r="AL19" i="9" s="1"/>
  <c r="AM19" i="9"/>
  <c r="AN19" i="9"/>
  <c r="F24" i="9"/>
  <c r="N24" i="9" s="1"/>
  <c r="G24" i="9"/>
  <c r="H24" i="9"/>
  <c r="I24" i="9"/>
  <c r="J24" i="9" s="1"/>
  <c r="K24" i="9"/>
  <c r="L24" i="9"/>
  <c r="M24" i="9"/>
  <c r="O24" i="9"/>
  <c r="P24" i="9"/>
  <c r="Q24" i="9"/>
  <c r="V24" i="9"/>
  <c r="W24" i="9"/>
  <c r="X24" i="9"/>
  <c r="Y24" i="9"/>
  <c r="Z24" i="9"/>
  <c r="AA24" i="9"/>
  <c r="AD24" i="9"/>
  <c r="AB24" i="9" s="1"/>
  <c r="AC24" i="9" s="1"/>
  <c r="AH24" i="9"/>
  <c r="AI24" i="9"/>
  <c r="AJ24" i="9"/>
  <c r="AK24" i="9"/>
  <c r="AL24" i="9"/>
  <c r="AM24" i="9"/>
  <c r="AN24" i="9"/>
  <c r="F25" i="9"/>
  <c r="N25" i="9" s="1"/>
  <c r="G25" i="9"/>
  <c r="H25" i="9"/>
  <c r="I25" i="9"/>
  <c r="J25" i="9" s="1"/>
  <c r="K25" i="9"/>
  <c r="L25" i="9"/>
  <c r="M25" i="9"/>
  <c r="O25" i="9"/>
  <c r="P25" i="9"/>
  <c r="Q25" i="9"/>
  <c r="V25" i="9"/>
  <c r="W25" i="9"/>
  <c r="X25" i="9"/>
  <c r="Y25" i="9"/>
  <c r="Z25" i="9"/>
  <c r="AA25" i="9"/>
  <c r="AD25" i="9"/>
  <c r="AE25" i="9" s="1"/>
  <c r="AH25" i="9"/>
  <c r="AI25" i="9"/>
  <c r="AJ25" i="9"/>
  <c r="AK25" i="9"/>
  <c r="AM25" i="9"/>
  <c r="AN25" i="9"/>
  <c r="F26" i="9"/>
  <c r="G26" i="9"/>
  <c r="H26" i="9"/>
  <c r="I26" i="9"/>
  <c r="J26" i="9" s="1"/>
  <c r="K26" i="9"/>
  <c r="L26" i="9"/>
  <c r="M26" i="9"/>
  <c r="N26" i="9"/>
  <c r="O26" i="9"/>
  <c r="P26" i="9"/>
  <c r="Q26" i="9"/>
  <c r="V26" i="9"/>
  <c r="W26" i="9"/>
  <c r="X26" i="9"/>
  <c r="Y26" i="9"/>
  <c r="Z26" i="9"/>
  <c r="AA26" i="9"/>
  <c r="AD26" i="9"/>
  <c r="AE26" i="9" s="1"/>
  <c r="AH26" i="9"/>
  <c r="AI26" i="9"/>
  <c r="AJ26" i="9"/>
  <c r="AK26" i="9"/>
  <c r="AM26" i="9"/>
  <c r="AN26" i="9"/>
  <c r="F27" i="9"/>
  <c r="N27" i="9" s="1"/>
  <c r="G27" i="9"/>
  <c r="H27" i="9"/>
  <c r="I27" i="9"/>
  <c r="J27" i="9" s="1"/>
  <c r="K27" i="9"/>
  <c r="L27" i="9"/>
  <c r="M27" i="9"/>
  <c r="O27" i="9"/>
  <c r="P27" i="9"/>
  <c r="Q27" i="9"/>
  <c r="V27" i="9"/>
  <c r="W27" i="9"/>
  <c r="X27" i="9"/>
  <c r="Y27" i="9"/>
  <c r="Z27" i="9"/>
  <c r="AA27" i="9"/>
  <c r="AD27" i="9"/>
  <c r="AB27" i="9" s="1"/>
  <c r="AC27" i="9" s="1"/>
  <c r="AH27" i="9"/>
  <c r="AI27" i="9"/>
  <c r="AJ27" i="9"/>
  <c r="AK27" i="9"/>
  <c r="AL27" i="9" s="1"/>
  <c r="AM27" i="9"/>
  <c r="AN27" i="9"/>
  <c r="F28" i="9"/>
  <c r="G28" i="9"/>
  <c r="H28" i="9"/>
  <c r="I28" i="9"/>
  <c r="K28" i="9"/>
  <c r="L28" i="9"/>
  <c r="M28" i="9"/>
  <c r="N28" i="9"/>
  <c r="O28" i="9"/>
  <c r="P28" i="9"/>
  <c r="Q28" i="9"/>
  <c r="V28" i="9"/>
  <c r="W28" i="9"/>
  <c r="X28" i="9"/>
  <c r="Y28" i="9"/>
  <c r="Z28" i="9"/>
  <c r="AA28" i="9"/>
  <c r="AD28" i="9"/>
  <c r="AE28" i="9" s="1"/>
  <c r="AH28" i="9"/>
  <c r="AI28" i="9"/>
  <c r="AJ28" i="9"/>
  <c r="AK28" i="9"/>
  <c r="AL28" i="9" s="1"/>
  <c r="AM28" i="9"/>
  <c r="AN28" i="9"/>
  <c r="F29" i="9"/>
  <c r="G29" i="9"/>
  <c r="H29" i="9"/>
  <c r="I29" i="9"/>
  <c r="J29" i="9" s="1"/>
  <c r="K29" i="9"/>
  <c r="L29" i="9"/>
  <c r="M29" i="9"/>
  <c r="O29" i="9"/>
  <c r="P29" i="9"/>
  <c r="Q29" i="9"/>
  <c r="V29" i="9"/>
  <c r="W29" i="9"/>
  <c r="X29" i="9"/>
  <c r="Y29" i="9"/>
  <c r="Z29" i="9"/>
  <c r="AA29" i="9"/>
  <c r="AD29" i="9"/>
  <c r="AE29" i="9" s="1"/>
  <c r="AH29" i="9"/>
  <c r="AI29" i="9"/>
  <c r="AJ29" i="9"/>
  <c r="AK29" i="9"/>
  <c r="AM29" i="9"/>
  <c r="AN29" i="9"/>
  <c r="F30" i="9"/>
  <c r="G30" i="9"/>
  <c r="H30" i="9"/>
  <c r="I30" i="9"/>
  <c r="J30" i="9" s="1"/>
  <c r="K30" i="9"/>
  <c r="L30" i="9"/>
  <c r="M30" i="9"/>
  <c r="N30" i="9"/>
  <c r="O30" i="9"/>
  <c r="P30" i="9"/>
  <c r="Q30" i="9"/>
  <c r="V30" i="9"/>
  <c r="W30" i="9"/>
  <c r="X30" i="9"/>
  <c r="Y30" i="9"/>
  <c r="Z30" i="9"/>
  <c r="AA30" i="9"/>
  <c r="AD30" i="9"/>
  <c r="AB30" i="9" s="1"/>
  <c r="AC30" i="9" s="1"/>
  <c r="AH30" i="9"/>
  <c r="AI30" i="9"/>
  <c r="AJ30" i="9"/>
  <c r="AK30" i="9"/>
  <c r="AL30" i="9" s="1"/>
  <c r="AM30" i="9"/>
  <c r="AN30" i="9"/>
  <c r="F31" i="9"/>
  <c r="N31" i="9" s="1"/>
  <c r="G31" i="9"/>
  <c r="H31" i="9"/>
  <c r="I31" i="9"/>
  <c r="J31" i="9" s="1"/>
  <c r="K31" i="9"/>
  <c r="L31" i="9"/>
  <c r="M31" i="9"/>
  <c r="O31" i="9"/>
  <c r="P31" i="9"/>
  <c r="Q31" i="9"/>
  <c r="V31" i="9"/>
  <c r="W31" i="9"/>
  <c r="X31" i="9"/>
  <c r="Y31" i="9"/>
  <c r="Z31" i="9"/>
  <c r="AA31" i="9"/>
  <c r="AD31" i="9"/>
  <c r="AE31" i="9" s="1"/>
  <c r="AH31" i="9"/>
  <c r="AI31" i="9"/>
  <c r="AJ31" i="9"/>
  <c r="AK31" i="9"/>
  <c r="AL31" i="9" s="1"/>
  <c r="AM31" i="9"/>
  <c r="AN31" i="9"/>
  <c r="F32" i="9"/>
  <c r="G32" i="9"/>
  <c r="H32" i="9"/>
  <c r="I32" i="9"/>
  <c r="J32" i="9" s="1"/>
  <c r="K32" i="9"/>
  <c r="L32" i="9"/>
  <c r="M32" i="9"/>
  <c r="O32" i="9"/>
  <c r="P32" i="9"/>
  <c r="Q32" i="9"/>
  <c r="V32" i="9"/>
  <c r="W32" i="9"/>
  <c r="X32" i="9"/>
  <c r="Y32" i="9"/>
  <c r="Z32" i="9"/>
  <c r="AA32" i="9"/>
  <c r="AD32" i="9"/>
  <c r="AB32" i="9" s="1"/>
  <c r="AC32" i="9" s="1"/>
  <c r="AH32" i="9"/>
  <c r="AI32" i="9"/>
  <c r="AJ32" i="9"/>
  <c r="AK32" i="9"/>
  <c r="AL32" i="9" s="1"/>
  <c r="AM32" i="9"/>
  <c r="AN32" i="9"/>
  <c r="F33" i="9"/>
  <c r="N33" i="9" s="1"/>
  <c r="G33" i="9"/>
  <c r="H33" i="9"/>
  <c r="I33" i="9"/>
  <c r="J33" i="9" s="1"/>
  <c r="K33" i="9"/>
  <c r="L33" i="9"/>
  <c r="M33" i="9"/>
  <c r="O33" i="9"/>
  <c r="P33" i="9"/>
  <c r="Q33" i="9"/>
  <c r="V33" i="9"/>
  <c r="W33" i="9"/>
  <c r="X33" i="9"/>
  <c r="Y33" i="9"/>
  <c r="Z33" i="9"/>
  <c r="AA33" i="9"/>
  <c r="AD33" i="9"/>
  <c r="AH33" i="9"/>
  <c r="AI33" i="9"/>
  <c r="AJ33" i="9"/>
  <c r="AK33" i="9"/>
  <c r="AL33" i="9" s="1"/>
  <c r="AM33" i="9"/>
  <c r="AN33" i="9"/>
  <c r="F34" i="9"/>
  <c r="G34" i="9"/>
  <c r="H34" i="9"/>
  <c r="I34" i="9"/>
  <c r="J34" i="9" s="1"/>
  <c r="K34" i="9"/>
  <c r="L34" i="9"/>
  <c r="M34" i="9"/>
  <c r="O34" i="9"/>
  <c r="P34" i="9"/>
  <c r="Q34" i="9"/>
  <c r="V34" i="9"/>
  <c r="W34" i="9"/>
  <c r="X34" i="9"/>
  <c r="Y34" i="9"/>
  <c r="Z34" i="9"/>
  <c r="AA34" i="9"/>
  <c r="AD34" i="9"/>
  <c r="AE34" i="9" s="1"/>
  <c r="AH34" i="9"/>
  <c r="AI34" i="9"/>
  <c r="AJ34" i="9"/>
  <c r="AK34" i="9"/>
  <c r="AM34" i="9"/>
  <c r="AN34" i="9"/>
  <c r="F35" i="9"/>
  <c r="G35" i="9"/>
  <c r="H35" i="9"/>
  <c r="I35" i="9"/>
  <c r="J35" i="9" s="1"/>
  <c r="K35" i="9"/>
  <c r="L35" i="9"/>
  <c r="M35" i="9"/>
  <c r="N35" i="9"/>
  <c r="O35" i="9"/>
  <c r="P35" i="9"/>
  <c r="Q35" i="9"/>
  <c r="V35" i="9"/>
  <c r="W35" i="9"/>
  <c r="X35" i="9"/>
  <c r="Y35" i="9"/>
  <c r="Z35" i="9"/>
  <c r="AA35" i="9"/>
  <c r="AD35" i="9"/>
  <c r="AH35" i="9"/>
  <c r="AI35" i="9"/>
  <c r="AJ35" i="9"/>
  <c r="AK35" i="9"/>
  <c r="AL35" i="9" s="1"/>
  <c r="AM35" i="9"/>
  <c r="AN35" i="9"/>
  <c r="F36" i="9"/>
  <c r="N36" i="9" s="1"/>
  <c r="G36" i="9"/>
  <c r="H36" i="9"/>
  <c r="I36" i="9"/>
  <c r="J36" i="9" s="1"/>
  <c r="K36" i="9"/>
  <c r="L36" i="9"/>
  <c r="M36" i="9"/>
  <c r="O36" i="9"/>
  <c r="P36" i="9"/>
  <c r="Q36" i="9"/>
  <c r="V36" i="9"/>
  <c r="W36" i="9"/>
  <c r="X36" i="9"/>
  <c r="Y36" i="9"/>
  <c r="Z36" i="9"/>
  <c r="AA36" i="9"/>
  <c r="AD36" i="9"/>
  <c r="AE36" i="9" s="1"/>
  <c r="AH36" i="9"/>
  <c r="AI36" i="9"/>
  <c r="AJ36" i="9"/>
  <c r="AK36" i="9"/>
  <c r="AL36" i="9" s="1"/>
  <c r="AM36" i="9"/>
  <c r="AN36" i="9"/>
  <c r="F37" i="9"/>
  <c r="D37" i="9" s="1"/>
  <c r="G37" i="9"/>
  <c r="H37" i="9"/>
  <c r="I37" i="9"/>
  <c r="J37" i="9" s="1"/>
  <c r="K37" i="9"/>
  <c r="L37" i="9"/>
  <c r="M37" i="9"/>
  <c r="O37" i="9"/>
  <c r="P37" i="9"/>
  <c r="Q37" i="9"/>
  <c r="V37" i="9"/>
  <c r="W37" i="9"/>
  <c r="X37" i="9"/>
  <c r="Y37" i="9"/>
  <c r="Z37" i="9"/>
  <c r="AA37" i="9"/>
  <c r="AD37" i="9"/>
  <c r="AE37" i="9" s="1"/>
  <c r="AH37" i="9"/>
  <c r="AI37" i="9"/>
  <c r="AJ37" i="9"/>
  <c r="AK37" i="9"/>
  <c r="AM37" i="9"/>
  <c r="AN37" i="9"/>
  <c r="F38" i="9"/>
  <c r="G38" i="9"/>
  <c r="H38" i="9"/>
  <c r="I38" i="9"/>
  <c r="J38" i="9" s="1"/>
  <c r="K38" i="9"/>
  <c r="L38" i="9"/>
  <c r="M38" i="9"/>
  <c r="N38" i="9"/>
  <c r="O38" i="9"/>
  <c r="P38" i="9"/>
  <c r="Q38" i="9"/>
  <c r="V38" i="9"/>
  <c r="W38" i="9"/>
  <c r="X38" i="9"/>
  <c r="Y38" i="9"/>
  <c r="Z38" i="9"/>
  <c r="AA38" i="9"/>
  <c r="AD38" i="9"/>
  <c r="AE38" i="9" s="1"/>
  <c r="AH38" i="9"/>
  <c r="AI38" i="9"/>
  <c r="AJ38" i="9"/>
  <c r="AK38" i="9"/>
  <c r="AL38" i="9" s="1"/>
  <c r="AM38" i="9"/>
  <c r="AN38" i="9"/>
  <c r="F39" i="9"/>
  <c r="G39" i="9"/>
  <c r="H39" i="9"/>
  <c r="I39" i="9"/>
  <c r="J39" i="9" s="1"/>
  <c r="K39" i="9"/>
  <c r="L39" i="9"/>
  <c r="M39" i="9"/>
  <c r="N39" i="9"/>
  <c r="O39" i="9"/>
  <c r="P39" i="9"/>
  <c r="Q39" i="9"/>
  <c r="V39" i="9"/>
  <c r="W39" i="9"/>
  <c r="X39" i="9"/>
  <c r="Y39" i="9"/>
  <c r="Z39" i="9"/>
  <c r="AA39" i="9"/>
  <c r="AD39" i="9"/>
  <c r="AE39" i="9" s="1"/>
  <c r="AH39" i="9"/>
  <c r="AI39" i="9"/>
  <c r="AJ39" i="9"/>
  <c r="AK39" i="9"/>
  <c r="AL39" i="9" s="1"/>
  <c r="AM39" i="9"/>
  <c r="AN39" i="9"/>
  <c r="F40" i="9"/>
  <c r="G40" i="9"/>
  <c r="H40" i="9"/>
  <c r="I40" i="9"/>
  <c r="J40" i="9" s="1"/>
  <c r="K40" i="9"/>
  <c r="L40" i="9"/>
  <c r="M40" i="9"/>
  <c r="N40" i="9"/>
  <c r="O40" i="9"/>
  <c r="P40" i="9"/>
  <c r="Q40" i="9"/>
  <c r="V40" i="9"/>
  <c r="W40" i="9"/>
  <c r="X40" i="9"/>
  <c r="Y40" i="9"/>
  <c r="Z40" i="9"/>
  <c r="AA40" i="9"/>
  <c r="AD40" i="9"/>
  <c r="AH40" i="9"/>
  <c r="AI40" i="9"/>
  <c r="AJ40" i="9"/>
  <c r="AK40" i="9"/>
  <c r="AL40" i="9" s="1"/>
  <c r="AM40" i="9"/>
  <c r="AN40" i="9"/>
  <c r="F41" i="9"/>
  <c r="G41" i="9"/>
  <c r="H41" i="9"/>
  <c r="I41" i="9"/>
  <c r="J41" i="9" s="1"/>
  <c r="K41" i="9"/>
  <c r="L41" i="9"/>
  <c r="M41" i="9"/>
  <c r="N41" i="9"/>
  <c r="O41" i="9"/>
  <c r="P41" i="9"/>
  <c r="Q41" i="9"/>
  <c r="V41" i="9"/>
  <c r="W41" i="9"/>
  <c r="X41" i="9"/>
  <c r="Y41" i="9"/>
  <c r="Z41" i="9"/>
  <c r="AA41" i="9"/>
  <c r="AD41" i="9"/>
  <c r="AH41" i="9"/>
  <c r="AI41" i="9"/>
  <c r="AJ41" i="9"/>
  <c r="AK41" i="9"/>
  <c r="AL41" i="9" s="1"/>
  <c r="AM41" i="9"/>
  <c r="AN41" i="9"/>
  <c r="F42" i="9"/>
  <c r="G42" i="9"/>
  <c r="H42" i="9"/>
  <c r="I42" i="9"/>
  <c r="J42" i="9" s="1"/>
  <c r="K42" i="9"/>
  <c r="L42" i="9"/>
  <c r="M42" i="9"/>
  <c r="N42" i="9"/>
  <c r="O42" i="9"/>
  <c r="P42" i="9"/>
  <c r="Q42" i="9"/>
  <c r="V42" i="9"/>
  <c r="W42" i="9"/>
  <c r="X42" i="9"/>
  <c r="Y42" i="9"/>
  <c r="Z42" i="9"/>
  <c r="AA42" i="9"/>
  <c r="AD42" i="9"/>
  <c r="AE42" i="9" s="1"/>
  <c r="AH42" i="9"/>
  <c r="AI42" i="9"/>
  <c r="AJ42" i="9"/>
  <c r="AK42" i="9"/>
  <c r="AM42" i="9"/>
  <c r="AN42" i="9"/>
  <c r="F20" i="9"/>
  <c r="N20" i="9" s="1"/>
  <c r="G20" i="9"/>
  <c r="H20" i="9"/>
  <c r="I20" i="9"/>
  <c r="J20" i="9" s="1"/>
  <c r="K20" i="9"/>
  <c r="L20" i="9"/>
  <c r="M20" i="9"/>
  <c r="O20" i="9"/>
  <c r="P20" i="9"/>
  <c r="Q20" i="9"/>
  <c r="V20" i="9"/>
  <c r="W20" i="9"/>
  <c r="X20" i="9"/>
  <c r="Y20" i="9"/>
  <c r="Z20" i="9"/>
  <c r="AA20" i="9"/>
  <c r="AD20" i="9"/>
  <c r="AH20" i="9"/>
  <c r="AI20" i="9"/>
  <c r="AJ20" i="9"/>
  <c r="AK20" i="9"/>
  <c r="AL20" i="9" s="1"/>
  <c r="AM20" i="9"/>
  <c r="AN20" i="9"/>
  <c r="F21" i="9"/>
  <c r="N21" i="9" s="1"/>
  <c r="G21" i="9"/>
  <c r="H21" i="9"/>
  <c r="I21" i="9"/>
  <c r="J21" i="9" s="1"/>
  <c r="K21" i="9"/>
  <c r="L21" i="9"/>
  <c r="M21" i="9"/>
  <c r="O21" i="9"/>
  <c r="P21" i="9"/>
  <c r="Q21" i="9"/>
  <c r="V21" i="9"/>
  <c r="W21" i="9"/>
  <c r="X21" i="9"/>
  <c r="Y21" i="9"/>
  <c r="Z21" i="9"/>
  <c r="AA21" i="9"/>
  <c r="AD21" i="9"/>
  <c r="AE21" i="9" s="1"/>
  <c r="AH21" i="9"/>
  <c r="AI21" i="9"/>
  <c r="AJ21" i="9"/>
  <c r="AK21" i="9"/>
  <c r="AL21" i="9" s="1"/>
  <c r="AM21" i="9"/>
  <c r="AN21" i="9"/>
  <c r="F22" i="9"/>
  <c r="G22" i="9"/>
  <c r="H22" i="9"/>
  <c r="I22" i="9"/>
  <c r="J22" i="9" s="1"/>
  <c r="K22" i="9"/>
  <c r="L22" i="9"/>
  <c r="M22" i="9"/>
  <c r="N22" i="9"/>
  <c r="O22" i="9"/>
  <c r="P22" i="9"/>
  <c r="Q22" i="9"/>
  <c r="V22" i="9"/>
  <c r="W22" i="9"/>
  <c r="X22" i="9"/>
  <c r="Y22" i="9"/>
  <c r="Z22" i="9"/>
  <c r="AA22" i="9"/>
  <c r="AD22" i="9"/>
  <c r="AE22" i="9" s="1"/>
  <c r="AH22" i="9"/>
  <c r="AI22" i="9"/>
  <c r="AJ22" i="9"/>
  <c r="AK22" i="9"/>
  <c r="AB22" i="9" s="1"/>
  <c r="AC22" i="9" s="1"/>
  <c r="AM22" i="9"/>
  <c r="AN22" i="9"/>
  <c r="F23" i="9"/>
  <c r="N23" i="9" s="1"/>
  <c r="G23" i="9"/>
  <c r="H23" i="9"/>
  <c r="I23" i="9"/>
  <c r="J23" i="9" s="1"/>
  <c r="K23" i="9"/>
  <c r="L23" i="9"/>
  <c r="M23" i="9"/>
  <c r="O23" i="9"/>
  <c r="P23" i="9"/>
  <c r="Q23" i="9"/>
  <c r="V23" i="9"/>
  <c r="W23" i="9"/>
  <c r="X23" i="9"/>
  <c r="Y23" i="9"/>
  <c r="Z23" i="9"/>
  <c r="AA23" i="9"/>
  <c r="AD23" i="9"/>
  <c r="AH23" i="9"/>
  <c r="AI23" i="9"/>
  <c r="AJ23" i="9"/>
  <c r="AK23" i="9"/>
  <c r="AL23" i="9" s="1"/>
  <c r="AM23" i="9"/>
  <c r="AN23" i="9"/>
  <c r="F43" i="9"/>
  <c r="N43" i="9" s="1"/>
  <c r="G43" i="9"/>
  <c r="H43" i="9"/>
  <c r="I43" i="9"/>
  <c r="J43" i="9" s="1"/>
  <c r="K43" i="9"/>
  <c r="L43" i="9"/>
  <c r="M43" i="9"/>
  <c r="O43" i="9"/>
  <c r="P43" i="9"/>
  <c r="Q43" i="9"/>
  <c r="V43" i="9"/>
  <c r="W43" i="9"/>
  <c r="X43" i="9"/>
  <c r="Y43" i="9"/>
  <c r="Z43" i="9"/>
  <c r="AA43" i="9"/>
  <c r="AD43" i="9"/>
  <c r="AE43" i="9" s="1"/>
  <c r="AH43" i="9"/>
  <c r="AI43" i="9"/>
  <c r="AJ43" i="9"/>
  <c r="AK43" i="9"/>
  <c r="AL43" i="9" s="1"/>
  <c r="AM43" i="9"/>
  <c r="AN43" i="9"/>
  <c r="F44" i="9"/>
  <c r="N44" i="9" s="1"/>
  <c r="G44" i="9"/>
  <c r="H44" i="9"/>
  <c r="I44" i="9"/>
  <c r="J44" i="9" s="1"/>
  <c r="K44" i="9"/>
  <c r="L44" i="9"/>
  <c r="M44" i="9"/>
  <c r="O44" i="9"/>
  <c r="P44" i="9"/>
  <c r="Q44" i="9"/>
  <c r="V44" i="9"/>
  <c r="W44" i="9"/>
  <c r="X44" i="9"/>
  <c r="Y44" i="9"/>
  <c r="Z44" i="9"/>
  <c r="AA44" i="9"/>
  <c r="AD44" i="9"/>
  <c r="AH44" i="9"/>
  <c r="AI44" i="9"/>
  <c r="AJ44" i="9"/>
  <c r="AK44" i="9"/>
  <c r="AL44" i="9" s="1"/>
  <c r="AM44" i="9"/>
  <c r="AN44" i="9"/>
  <c r="F45" i="9"/>
  <c r="G45" i="9"/>
  <c r="H45" i="9"/>
  <c r="I45" i="9"/>
  <c r="J45" i="9" s="1"/>
  <c r="K45" i="9"/>
  <c r="L45" i="9"/>
  <c r="M45" i="9"/>
  <c r="O45" i="9"/>
  <c r="P45" i="9"/>
  <c r="Q45" i="9"/>
  <c r="V45" i="9"/>
  <c r="W45" i="9"/>
  <c r="X45" i="9"/>
  <c r="Y45" i="9"/>
  <c r="Z45" i="9"/>
  <c r="AA45" i="9"/>
  <c r="AD45" i="9"/>
  <c r="AH45" i="9"/>
  <c r="AI45" i="9"/>
  <c r="AJ45" i="9"/>
  <c r="AK45" i="9"/>
  <c r="AL45" i="9" s="1"/>
  <c r="AM45" i="9"/>
  <c r="AN45" i="9"/>
  <c r="F46" i="9"/>
  <c r="D46" i="9" s="1"/>
  <c r="G46" i="9"/>
  <c r="H46" i="9"/>
  <c r="I46" i="9"/>
  <c r="J46" i="9" s="1"/>
  <c r="K46" i="9"/>
  <c r="L46" i="9"/>
  <c r="M46" i="9"/>
  <c r="O46" i="9"/>
  <c r="P46" i="9"/>
  <c r="Q46" i="9"/>
  <c r="V46" i="9"/>
  <c r="W46" i="9"/>
  <c r="X46" i="9"/>
  <c r="Y46" i="9"/>
  <c r="Z46" i="9"/>
  <c r="AA46" i="9"/>
  <c r="AD46" i="9"/>
  <c r="AE46" i="9" s="1"/>
  <c r="AH46" i="9"/>
  <c r="AI46" i="9"/>
  <c r="AJ46" i="9"/>
  <c r="AK46" i="9"/>
  <c r="AM46" i="9"/>
  <c r="AN46" i="9"/>
  <c r="F47" i="9"/>
  <c r="N47" i="9" s="1"/>
  <c r="G47" i="9"/>
  <c r="D47" i="9" s="1"/>
  <c r="H47" i="9"/>
  <c r="I47" i="9"/>
  <c r="J47" i="9" s="1"/>
  <c r="K47" i="9"/>
  <c r="L47" i="9"/>
  <c r="M47" i="9"/>
  <c r="O47" i="9"/>
  <c r="P47" i="9"/>
  <c r="Q47" i="9"/>
  <c r="V47" i="9"/>
  <c r="W47" i="9"/>
  <c r="X47" i="9"/>
  <c r="Y47" i="9"/>
  <c r="Z47" i="9"/>
  <c r="AA47" i="9"/>
  <c r="AD47" i="9"/>
  <c r="AH47" i="9"/>
  <c r="AI47" i="9"/>
  <c r="AJ47" i="9"/>
  <c r="AK47" i="9"/>
  <c r="AL47" i="9" s="1"/>
  <c r="AM47" i="9"/>
  <c r="AN47" i="9"/>
  <c r="F48" i="9"/>
  <c r="N48" i="9" s="1"/>
  <c r="G48" i="9"/>
  <c r="H48" i="9"/>
  <c r="I48" i="9"/>
  <c r="J48" i="9" s="1"/>
  <c r="K48" i="9"/>
  <c r="L48" i="9"/>
  <c r="M48" i="9"/>
  <c r="O48" i="9"/>
  <c r="P48" i="9"/>
  <c r="Q48" i="9"/>
  <c r="V48" i="9"/>
  <c r="W48" i="9"/>
  <c r="X48" i="9"/>
  <c r="Y48" i="9"/>
  <c r="Z48" i="9"/>
  <c r="AA48" i="9"/>
  <c r="AD48" i="9"/>
  <c r="AE48" i="9" s="1"/>
  <c r="AH48" i="9"/>
  <c r="AI48" i="9"/>
  <c r="AJ48" i="9"/>
  <c r="AK48" i="9"/>
  <c r="AL48" i="9" s="1"/>
  <c r="AM48" i="9"/>
  <c r="AN48" i="9"/>
  <c r="F49" i="9"/>
  <c r="G49" i="9"/>
  <c r="H49" i="9"/>
  <c r="I49" i="9"/>
  <c r="J49" i="9"/>
  <c r="K49" i="9"/>
  <c r="L49" i="9"/>
  <c r="M49" i="9"/>
  <c r="N49" i="9"/>
  <c r="O49" i="9"/>
  <c r="P49" i="9"/>
  <c r="Q49" i="9"/>
  <c r="V49" i="9"/>
  <c r="W49" i="9"/>
  <c r="X49" i="9"/>
  <c r="Y49" i="9"/>
  <c r="Z49" i="9"/>
  <c r="AA49" i="9"/>
  <c r="AD49" i="9"/>
  <c r="AE49" i="9" s="1"/>
  <c r="AH49" i="9"/>
  <c r="AI49" i="9"/>
  <c r="AJ49" i="9"/>
  <c r="AK49" i="9"/>
  <c r="AM49" i="9"/>
  <c r="AN49" i="9"/>
  <c r="F50" i="9"/>
  <c r="N50" i="9" s="1"/>
  <c r="G50" i="9"/>
  <c r="H50" i="9"/>
  <c r="I50" i="9"/>
  <c r="J50" i="9" s="1"/>
  <c r="K50" i="9"/>
  <c r="L50" i="9"/>
  <c r="M50" i="9"/>
  <c r="O50" i="9"/>
  <c r="P50" i="9"/>
  <c r="Q50" i="9"/>
  <c r="V50" i="9"/>
  <c r="W50" i="9"/>
  <c r="X50" i="9"/>
  <c r="Y50" i="9"/>
  <c r="Z50" i="9"/>
  <c r="AA50" i="9"/>
  <c r="AD50" i="9"/>
  <c r="AB50" i="9" s="1"/>
  <c r="AC50" i="9" s="1"/>
  <c r="AH50" i="9"/>
  <c r="AI50" i="9"/>
  <c r="AJ50" i="9"/>
  <c r="AK50" i="9"/>
  <c r="AL50" i="9" s="1"/>
  <c r="AM50" i="9"/>
  <c r="AN50" i="9"/>
  <c r="F51" i="9"/>
  <c r="G51" i="9"/>
  <c r="H51" i="9"/>
  <c r="I51" i="9"/>
  <c r="J51" i="9" s="1"/>
  <c r="K51" i="9"/>
  <c r="L51" i="9"/>
  <c r="M51" i="9"/>
  <c r="N51" i="9"/>
  <c r="O51" i="9"/>
  <c r="P51" i="9"/>
  <c r="Q51" i="9"/>
  <c r="V51" i="9"/>
  <c r="W51" i="9"/>
  <c r="X51" i="9"/>
  <c r="Y51" i="9"/>
  <c r="Z51" i="9"/>
  <c r="AA51" i="9"/>
  <c r="AD51" i="9"/>
  <c r="AE51" i="9" s="1"/>
  <c r="AH51" i="9"/>
  <c r="AI51" i="9"/>
  <c r="AJ51" i="9"/>
  <c r="AK51" i="9"/>
  <c r="AL51" i="9" s="1"/>
  <c r="AM51" i="9"/>
  <c r="AN51" i="9"/>
  <c r="F52" i="9"/>
  <c r="N52" i="9" s="1"/>
  <c r="G52" i="9"/>
  <c r="H52" i="9"/>
  <c r="I52" i="9"/>
  <c r="J52" i="9" s="1"/>
  <c r="K52" i="9"/>
  <c r="L52" i="9"/>
  <c r="M52" i="9"/>
  <c r="O52" i="9"/>
  <c r="P52" i="9"/>
  <c r="Q52" i="9"/>
  <c r="V52" i="9"/>
  <c r="W52" i="9"/>
  <c r="X52" i="9"/>
  <c r="Y52" i="9"/>
  <c r="Z52" i="9"/>
  <c r="AA52" i="9"/>
  <c r="AD52" i="9"/>
  <c r="AH52" i="9"/>
  <c r="AI52" i="9"/>
  <c r="AJ52" i="9"/>
  <c r="AK52" i="9"/>
  <c r="AL52" i="9"/>
  <c r="AM52" i="9"/>
  <c r="AN52" i="9"/>
  <c r="F53" i="9"/>
  <c r="D53" i="9" s="1"/>
  <c r="G53" i="9"/>
  <c r="H53" i="9"/>
  <c r="I53" i="9"/>
  <c r="J53" i="9" s="1"/>
  <c r="K53" i="9"/>
  <c r="L53" i="9"/>
  <c r="M53" i="9"/>
  <c r="O53" i="9"/>
  <c r="P53" i="9"/>
  <c r="Q53" i="9"/>
  <c r="V53" i="9"/>
  <c r="W53" i="9"/>
  <c r="X53" i="9"/>
  <c r="Y53" i="9"/>
  <c r="Z53" i="9"/>
  <c r="AA53" i="9"/>
  <c r="AD53" i="9"/>
  <c r="AB53" i="9" s="1"/>
  <c r="AC53" i="9" s="1"/>
  <c r="AH53" i="9"/>
  <c r="AI53" i="9"/>
  <c r="AJ53" i="9"/>
  <c r="AK53" i="9"/>
  <c r="AL53" i="9" s="1"/>
  <c r="AM53" i="9"/>
  <c r="AN53" i="9"/>
  <c r="F54" i="9"/>
  <c r="N54" i="9" s="1"/>
  <c r="G54" i="9"/>
  <c r="H54" i="9"/>
  <c r="I54" i="9"/>
  <c r="K54" i="9"/>
  <c r="L54" i="9"/>
  <c r="M54" i="9"/>
  <c r="O54" i="9"/>
  <c r="P54" i="9"/>
  <c r="Q54" i="9"/>
  <c r="V54" i="9"/>
  <c r="W54" i="9"/>
  <c r="X54" i="9"/>
  <c r="Y54" i="9"/>
  <c r="Z54" i="9"/>
  <c r="AA54" i="9"/>
  <c r="AD54" i="9"/>
  <c r="AE54" i="9" s="1"/>
  <c r="AH54" i="9"/>
  <c r="AI54" i="9"/>
  <c r="AJ54" i="9"/>
  <c r="AK54" i="9"/>
  <c r="AM54" i="9"/>
  <c r="AN54" i="9"/>
  <c r="F55" i="9"/>
  <c r="N55" i="9" s="1"/>
  <c r="G55" i="9"/>
  <c r="H55" i="9"/>
  <c r="I55" i="9"/>
  <c r="J55" i="9" s="1"/>
  <c r="K55" i="9"/>
  <c r="L55" i="9"/>
  <c r="M55" i="9"/>
  <c r="O55" i="9"/>
  <c r="P55" i="9"/>
  <c r="Q55" i="9"/>
  <c r="V55" i="9"/>
  <c r="W55" i="9"/>
  <c r="X55" i="9"/>
  <c r="Y55" i="9"/>
  <c r="Z55" i="9"/>
  <c r="AA55" i="9"/>
  <c r="AD55" i="9"/>
  <c r="AH55" i="9"/>
  <c r="AI55" i="9"/>
  <c r="AJ55" i="9"/>
  <c r="AK55" i="9"/>
  <c r="AL55" i="9" s="1"/>
  <c r="AM55" i="9"/>
  <c r="AN55" i="9"/>
  <c r="F56" i="9"/>
  <c r="N56" i="9" s="1"/>
  <c r="G56" i="9"/>
  <c r="D56" i="9" s="1"/>
  <c r="H56" i="9"/>
  <c r="I56" i="9"/>
  <c r="J56" i="9" s="1"/>
  <c r="K56" i="9"/>
  <c r="L56" i="9"/>
  <c r="M56" i="9"/>
  <c r="O56" i="9"/>
  <c r="P56" i="9"/>
  <c r="Q56" i="9"/>
  <c r="V56" i="9"/>
  <c r="W56" i="9"/>
  <c r="X56" i="9"/>
  <c r="Y56" i="9"/>
  <c r="Z56" i="9"/>
  <c r="AA56" i="9"/>
  <c r="AD56" i="9"/>
  <c r="AE56" i="9" s="1"/>
  <c r="AH56" i="9"/>
  <c r="AI56" i="9"/>
  <c r="AJ56" i="9"/>
  <c r="AK56" i="9"/>
  <c r="AL56" i="9" s="1"/>
  <c r="AM56" i="9"/>
  <c r="AN56" i="9"/>
  <c r="F57" i="9"/>
  <c r="G57" i="9"/>
  <c r="H57" i="9"/>
  <c r="I57" i="9"/>
  <c r="J57" i="9" s="1"/>
  <c r="K57" i="9"/>
  <c r="L57" i="9"/>
  <c r="M57" i="9"/>
  <c r="N57" i="9"/>
  <c r="O57" i="9"/>
  <c r="P57" i="9"/>
  <c r="Q57" i="9"/>
  <c r="V57" i="9"/>
  <c r="W57" i="9"/>
  <c r="X57" i="9"/>
  <c r="Y57" i="9"/>
  <c r="Z57" i="9"/>
  <c r="AA57" i="9"/>
  <c r="AD57" i="9"/>
  <c r="AE57" i="9" s="1"/>
  <c r="AH57" i="9"/>
  <c r="AI57" i="9"/>
  <c r="AJ57" i="9"/>
  <c r="AK57" i="9"/>
  <c r="AM57" i="9"/>
  <c r="AN57" i="9"/>
  <c r="F58" i="9"/>
  <c r="G58" i="9"/>
  <c r="H58" i="9"/>
  <c r="I58" i="9"/>
  <c r="J58" i="9" s="1"/>
  <c r="K58" i="9"/>
  <c r="L58" i="9"/>
  <c r="M58" i="9"/>
  <c r="N58" i="9"/>
  <c r="O58" i="9"/>
  <c r="P58" i="9"/>
  <c r="Q58" i="9"/>
  <c r="V58" i="9"/>
  <c r="W58" i="9"/>
  <c r="X58" i="9"/>
  <c r="Y58" i="9"/>
  <c r="Z58" i="9"/>
  <c r="AA58" i="9"/>
  <c r="AD58" i="9"/>
  <c r="AB58" i="9" s="1"/>
  <c r="AC58" i="9" s="1"/>
  <c r="AE58" i="9"/>
  <c r="AH58" i="9"/>
  <c r="AI58" i="9"/>
  <c r="AJ58" i="9"/>
  <c r="AK58" i="9"/>
  <c r="AL58" i="9" s="1"/>
  <c r="AM58" i="9"/>
  <c r="AN58" i="9"/>
  <c r="F59" i="9"/>
  <c r="N59" i="9" s="1"/>
  <c r="G59" i="9"/>
  <c r="H59" i="9"/>
  <c r="I59" i="9"/>
  <c r="J59" i="9" s="1"/>
  <c r="K59" i="9"/>
  <c r="L59" i="9"/>
  <c r="M59" i="9"/>
  <c r="O59" i="9"/>
  <c r="P59" i="9"/>
  <c r="Q59" i="9"/>
  <c r="V59" i="9"/>
  <c r="W59" i="9"/>
  <c r="X59" i="9"/>
  <c r="Y59" i="9"/>
  <c r="Z59" i="9"/>
  <c r="AA59" i="9"/>
  <c r="AD59" i="9"/>
  <c r="AE59" i="9" s="1"/>
  <c r="AH59" i="9"/>
  <c r="AI59" i="9"/>
  <c r="AJ59" i="9"/>
  <c r="AK59" i="9"/>
  <c r="AM59" i="9"/>
  <c r="AN59" i="9"/>
  <c r="F61" i="9"/>
  <c r="G61" i="9"/>
  <c r="H61" i="9"/>
  <c r="I61" i="9"/>
  <c r="J61" i="9" s="1"/>
  <c r="K61" i="9"/>
  <c r="L61" i="9"/>
  <c r="M61" i="9"/>
  <c r="O61" i="9"/>
  <c r="P61" i="9"/>
  <c r="Q61" i="9"/>
  <c r="V61" i="9"/>
  <c r="W61" i="9"/>
  <c r="X61" i="9"/>
  <c r="Y61" i="9"/>
  <c r="Z61" i="9"/>
  <c r="AA61" i="9"/>
  <c r="AD61" i="9"/>
  <c r="AH61" i="9"/>
  <c r="AI61" i="9"/>
  <c r="AJ61" i="9"/>
  <c r="AK61" i="9"/>
  <c r="AL61" i="9"/>
  <c r="AM61" i="9"/>
  <c r="AN61" i="9"/>
  <c r="F60" i="9"/>
  <c r="N60" i="9" s="1"/>
  <c r="G60" i="9"/>
  <c r="H60" i="9"/>
  <c r="I60" i="9"/>
  <c r="J60" i="9" s="1"/>
  <c r="K60" i="9"/>
  <c r="L60" i="9"/>
  <c r="M60" i="9"/>
  <c r="O60" i="9"/>
  <c r="P60" i="9"/>
  <c r="Q60" i="9"/>
  <c r="V60" i="9"/>
  <c r="W60" i="9"/>
  <c r="X60" i="9"/>
  <c r="Y60" i="9"/>
  <c r="Z60" i="9"/>
  <c r="AA60" i="9"/>
  <c r="AD60" i="9"/>
  <c r="AH60" i="9"/>
  <c r="AI60" i="9"/>
  <c r="AJ60" i="9"/>
  <c r="AK60" i="9"/>
  <c r="AL60" i="9" s="1"/>
  <c r="AM60" i="9"/>
  <c r="AN60" i="9"/>
  <c r="F62" i="9"/>
  <c r="G62" i="9"/>
  <c r="H62" i="9"/>
  <c r="I62" i="9"/>
  <c r="J62" i="9" s="1"/>
  <c r="K62" i="9"/>
  <c r="L62" i="9"/>
  <c r="M62" i="9"/>
  <c r="O62" i="9"/>
  <c r="P62" i="9"/>
  <c r="Q62" i="9"/>
  <c r="V62" i="9"/>
  <c r="W62" i="9"/>
  <c r="X62" i="9"/>
  <c r="Y62" i="9"/>
  <c r="Z62" i="9"/>
  <c r="AA62" i="9"/>
  <c r="AD62" i="9"/>
  <c r="AE62" i="9" s="1"/>
  <c r="AH62" i="9"/>
  <c r="AI62" i="9"/>
  <c r="AJ62" i="9"/>
  <c r="AK62" i="9"/>
  <c r="AL62" i="9" s="1"/>
  <c r="AM62" i="9"/>
  <c r="AN62" i="9"/>
  <c r="F63" i="9"/>
  <c r="N63" i="9" s="1"/>
  <c r="G63" i="9"/>
  <c r="H63" i="9"/>
  <c r="I63" i="9"/>
  <c r="J63" i="9" s="1"/>
  <c r="K63" i="9"/>
  <c r="L63" i="9"/>
  <c r="M63" i="9"/>
  <c r="O63" i="9"/>
  <c r="P63" i="9"/>
  <c r="Q63" i="9"/>
  <c r="V63" i="9"/>
  <c r="W63" i="9"/>
  <c r="X63" i="9"/>
  <c r="Y63" i="9"/>
  <c r="Z63" i="9"/>
  <c r="AA63" i="9"/>
  <c r="AD63" i="9"/>
  <c r="AH63" i="9"/>
  <c r="AI63" i="9"/>
  <c r="AJ63" i="9"/>
  <c r="AK63" i="9"/>
  <c r="AL63" i="9"/>
  <c r="AM63" i="9"/>
  <c r="AN63" i="9"/>
  <c r="F64" i="9"/>
  <c r="N64" i="9" s="1"/>
  <c r="G64" i="9"/>
  <c r="H64" i="9"/>
  <c r="I64" i="9"/>
  <c r="J64" i="9" s="1"/>
  <c r="K64" i="9"/>
  <c r="L64" i="9"/>
  <c r="M64" i="9"/>
  <c r="O64" i="9"/>
  <c r="P64" i="9"/>
  <c r="Q64" i="9"/>
  <c r="V64" i="9"/>
  <c r="W64" i="9"/>
  <c r="X64" i="9"/>
  <c r="Y64" i="9"/>
  <c r="Z64" i="9"/>
  <c r="AA64" i="9"/>
  <c r="AD64" i="9"/>
  <c r="AE64" i="9" s="1"/>
  <c r="AH64" i="9"/>
  <c r="AI64" i="9"/>
  <c r="AJ64" i="9"/>
  <c r="AK64" i="9"/>
  <c r="AM64" i="9"/>
  <c r="AN64" i="9"/>
  <c r="F65" i="9"/>
  <c r="G65" i="9"/>
  <c r="H65" i="9"/>
  <c r="I65" i="9"/>
  <c r="J65" i="9"/>
  <c r="K65" i="9"/>
  <c r="L65" i="9"/>
  <c r="M65" i="9"/>
  <c r="N65" i="9"/>
  <c r="O65" i="9"/>
  <c r="P65" i="9"/>
  <c r="Q65" i="9"/>
  <c r="V65" i="9"/>
  <c r="W65" i="9"/>
  <c r="X65" i="9"/>
  <c r="Y65" i="9"/>
  <c r="Z65" i="9"/>
  <c r="AA65" i="9"/>
  <c r="AD65" i="9"/>
  <c r="AB65" i="9" s="1"/>
  <c r="AC65" i="9" s="1"/>
  <c r="AH65" i="9"/>
  <c r="AI65" i="9"/>
  <c r="AJ65" i="9"/>
  <c r="AK65" i="9"/>
  <c r="AL65" i="9" s="1"/>
  <c r="AM65" i="9"/>
  <c r="AN65" i="9"/>
  <c r="F66" i="9"/>
  <c r="G66" i="9"/>
  <c r="H66" i="9"/>
  <c r="I66" i="9"/>
  <c r="J66" i="9" s="1"/>
  <c r="K66" i="9"/>
  <c r="L66" i="9"/>
  <c r="M66" i="9"/>
  <c r="N66" i="9"/>
  <c r="O66" i="9"/>
  <c r="P66" i="9"/>
  <c r="Q66" i="9"/>
  <c r="V66" i="9"/>
  <c r="W66" i="9"/>
  <c r="X66" i="9"/>
  <c r="Y66" i="9"/>
  <c r="Z66" i="9"/>
  <c r="AA66" i="9"/>
  <c r="AD66" i="9"/>
  <c r="AE66" i="9" s="1"/>
  <c r="AH66" i="9"/>
  <c r="AI66" i="9"/>
  <c r="AJ66" i="9"/>
  <c r="AK66" i="9"/>
  <c r="AL66" i="9" s="1"/>
  <c r="AM66" i="9"/>
  <c r="AN66" i="9"/>
  <c r="F67" i="9"/>
  <c r="N67" i="9" s="1"/>
  <c r="G67" i="9"/>
  <c r="H67" i="9"/>
  <c r="I67" i="9"/>
  <c r="J67" i="9" s="1"/>
  <c r="K67" i="9"/>
  <c r="L67" i="9"/>
  <c r="M67" i="9"/>
  <c r="O67" i="9"/>
  <c r="P67" i="9"/>
  <c r="Q67" i="9"/>
  <c r="V67" i="9"/>
  <c r="W67" i="9"/>
  <c r="X67" i="9"/>
  <c r="Y67" i="9"/>
  <c r="Z67" i="9"/>
  <c r="AA67" i="9"/>
  <c r="AD67" i="9"/>
  <c r="AE67" i="9" s="1"/>
  <c r="AH67" i="9"/>
  <c r="AI67" i="9"/>
  <c r="AJ67" i="9"/>
  <c r="AK67" i="9"/>
  <c r="AM67" i="9"/>
  <c r="AN67" i="9"/>
  <c r="F68" i="9"/>
  <c r="N68" i="9" s="1"/>
  <c r="G68" i="9"/>
  <c r="H68" i="9"/>
  <c r="I68" i="9"/>
  <c r="K68" i="9"/>
  <c r="L68" i="9"/>
  <c r="M68" i="9"/>
  <c r="O68" i="9"/>
  <c r="P68" i="9"/>
  <c r="Q68" i="9"/>
  <c r="V68" i="9"/>
  <c r="W68" i="9"/>
  <c r="X68" i="9"/>
  <c r="Y68" i="9"/>
  <c r="Z68" i="9"/>
  <c r="AA68" i="9"/>
  <c r="AD68" i="9"/>
  <c r="AE68" i="9" s="1"/>
  <c r="AH68" i="9"/>
  <c r="AI68" i="9"/>
  <c r="AJ68" i="9"/>
  <c r="AK68" i="9"/>
  <c r="AM68" i="9"/>
  <c r="AN68" i="9"/>
  <c r="F69" i="9"/>
  <c r="G69" i="9"/>
  <c r="H69" i="9"/>
  <c r="I69" i="9"/>
  <c r="J69" i="9"/>
  <c r="K69" i="9"/>
  <c r="L69" i="9"/>
  <c r="M69" i="9"/>
  <c r="N69" i="9"/>
  <c r="O69" i="9"/>
  <c r="P69" i="9"/>
  <c r="Q69" i="9"/>
  <c r="V69" i="9"/>
  <c r="W69" i="9"/>
  <c r="X69" i="9"/>
  <c r="Y69" i="9"/>
  <c r="Z69" i="9"/>
  <c r="AA69" i="9"/>
  <c r="AD69" i="9"/>
  <c r="AE69" i="9" s="1"/>
  <c r="AH69" i="9"/>
  <c r="AI69" i="9"/>
  <c r="AJ69" i="9"/>
  <c r="AK69" i="9"/>
  <c r="AB69" i="9" s="1"/>
  <c r="AC69" i="9" s="1"/>
  <c r="AM69" i="9"/>
  <c r="AN69" i="9"/>
  <c r="F70" i="9"/>
  <c r="G70" i="9"/>
  <c r="H70" i="9"/>
  <c r="I70" i="9"/>
  <c r="J70" i="9" s="1"/>
  <c r="K70" i="9"/>
  <c r="L70" i="9"/>
  <c r="M70" i="9"/>
  <c r="N70" i="9"/>
  <c r="O70" i="9"/>
  <c r="P70" i="9"/>
  <c r="Q70" i="9"/>
  <c r="V70" i="9"/>
  <c r="W70" i="9"/>
  <c r="X70" i="9"/>
  <c r="Y70" i="9"/>
  <c r="Z70" i="9"/>
  <c r="AA70" i="9"/>
  <c r="AD70" i="9"/>
  <c r="AH70" i="9"/>
  <c r="AI70" i="9"/>
  <c r="AJ70" i="9"/>
  <c r="AK70" i="9"/>
  <c r="AL70" i="9" s="1"/>
  <c r="AM70" i="9"/>
  <c r="AN70" i="9"/>
  <c r="F71" i="9"/>
  <c r="G71" i="9"/>
  <c r="H71" i="9"/>
  <c r="I71" i="9"/>
  <c r="J71" i="9" s="1"/>
  <c r="K71" i="9"/>
  <c r="L71" i="9"/>
  <c r="M71" i="9"/>
  <c r="O71" i="9"/>
  <c r="P71" i="9"/>
  <c r="Q71" i="9"/>
  <c r="V71" i="9"/>
  <c r="W71" i="9"/>
  <c r="X71" i="9"/>
  <c r="Y71" i="9"/>
  <c r="Z71" i="9"/>
  <c r="AA71" i="9"/>
  <c r="AD71" i="9"/>
  <c r="AH71" i="9"/>
  <c r="AI71" i="9"/>
  <c r="AJ71" i="9"/>
  <c r="AK71" i="9"/>
  <c r="AL71" i="9" s="1"/>
  <c r="AM71" i="9"/>
  <c r="AN71" i="9"/>
  <c r="F72" i="9"/>
  <c r="N72" i="9" s="1"/>
  <c r="G72" i="9"/>
  <c r="H72" i="9"/>
  <c r="I72" i="9"/>
  <c r="J72" i="9" s="1"/>
  <c r="K72" i="9"/>
  <c r="L72" i="9"/>
  <c r="M72" i="9"/>
  <c r="O72" i="9"/>
  <c r="P72" i="9"/>
  <c r="R72" i="9" s="1"/>
  <c r="Q72" i="9"/>
  <c r="V72" i="9"/>
  <c r="W72" i="9"/>
  <c r="X72" i="9"/>
  <c r="Y72" i="9"/>
  <c r="Z72" i="9"/>
  <c r="AA72" i="9"/>
  <c r="AD72" i="9"/>
  <c r="AE72" i="9" s="1"/>
  <c r="AH72" i="9"/>
  <c r="AI72" i="9"/>
  <c r="AJ72" i="9"/>
  <c r="AK72" i="9"/>
  <c r="AM72" i="9"/>
  <c r="AN72" i="9"/>
  <c r="F73" i="9"/>
  <c r="G73" i="9"/>
  <c r="H73" i="9"/>
  <c r="I73" i="9"/>
  <c r="J73" i="9" s="1"/>
  <c r="K73" i="9"/>
  <c r="L73" i="9"/>
  <c r="M73" i="9"/>
  <c r="O73" i="9"/>
  <c r="P73" i="9"/>
  <c r="Q73" i="9"/>
  <c r="V73" i="9"/>
  <c r="W73" i="9"/>
  <c r="X73" i="9"/>
  <c r="Y73" i="9"/>
  <c r="Z73" i="9"/>
  <c r="AA73" i="9"/>
  <c r="AD73" i="9"/>
  <c r="AH73" i="9"/>
  <c r="AI73" i="9"/>
  <c r="AJ73" i="9"/>
  <c r="AK73" i="9"/>
  <c r="AL73" i="9" s="1"/>
  <c r="AM73" i="9"/>
  <c r="AN73" i="9"/>
  <c r="F74" i="9"/>
  <c r="N74" i="9" s="1"/>
  <c r="G74" i="9"/>
  <c r="H74" i="9"/>
  <c r="I74" i="9"/>
  <c r="J74" i="9" s="1"/>
  <c r="K74" i="9"/>
  <c r="L74" i="9"/>
  <c r="M74" i="9"/>
  <c r="O74" i="9"/>
  <c r="P74" i="9"/>
  <c r="Q74" i="9"/>
  <c r="V74" i="9"/>
  <c r="W74" i="9"/>
  <c r="X74" i="9"/>
  <c r="Y74" i="9"/>
  <c r="Z74" i="9"/>
  <c r="AA74" i="9"/>
  <c r="AD74" i="9"/>
  <c r="AE74" i="9" s="1"/>
  <c r="AH74" i="9"/>
  <c r="AI74" i="9"/>
  <c r="AJ74" i="9"/>
  <c r="AK74" i="9"/>
  <c r="AL74" i="9" s="1"/>
  <c r="AM74" i="9"/>
  <c r="AN74" i="9"/>
  <c r="F75" i="9"/>
  <c r="N75" i="9" s="1"/>
  <c r="G75" i="9"/>
  <c r="H75" i="9"/>
  <c r="I75" i="9"/>
  <c r="J75" i="9" s="1"/>
  <c r="K75" i="9"/>
  <c r="L75" i="9"/>
  <c r="M75" i="9"/>
  <c r="O75" i="9"/>
  <c r="P75" i="9"/>
  <c r="Q75" i="9"/>
  <c r="V75" i="9"/>
  <c r="W75" i="9"/>
  <c r="X75" i="9"/>
  <c r="Y75" i="9"/>
  <c r="Z75" i="9"/>
  <c r="AA75" i="9"/>
  <c r="AD75" i="9"/>
  <c r="AE75" i="9" s="1"/>
  <c r="AH75" i="9"/>
  <c r="AI75" i="9"/>
  <c r="AJ75" i="9"/>
  <c r="AK75" i="9"/>
  <c r="AM75" i="9"/>
  <c r="AN75" i="9"/>
  <c r="F76" i="9"/>
  <c r="D76" i="9" s="1"/>
  <c r="E76" i="9" s="1"/>
  <c r="G76" i="9"/>
  <c r="H76" i="9"/>
  <c r="I76" i="9"/>
  <c r="J76" i="9" s="1"/>
  <c r="K76" i="9"/>
  <c r="L76" i="9"/>
  <c r="M76" i="9"/>
  <c r="O76" i="9"/>
  <c r="P76" i="9"/>
  <c r="Q76" i="9"/>
  <c r="V76" i="9"/>
  <c r="W76" i="9"/>
  <c r="X76" i="9"/>
  <c r="Y76" i="9"/>
  <c r="Z76" i="9"/>
  <c r="AA76" i="9"/>
  <c r="AD76" i="9"/>
  <c r="AE76" i="9" s="1"/>
  <c r="AH76" i="9"/>
  <c r="AI76" i="9"/>
  <c r="AJ76" i="9"/>
  <c r="AK76" i="9"/>
  <c r="AM76" i="9"/>
  <c r="AN76" i="9"/>
  <c r="F77" i="9"/>
  <c r="G77" i="9"/>
  <c r="H77" i="9"/>
  <c r="I77" i="9"/>
  <c r="J77" i="9" s="1"/>
  <c r="K77" i="9"/>
  <c r="L77" i="9"/>
  <c r="M77" i="9"/>
  <c r="N77" i="9"/>
  <c r="O77" i="9"/>
  <c r="P77" i="9"/>
  <c r="Q77" i="9"/>
  <c r="V77" i="9"/>
  <c r="W77" i="9"/>
  <c r="X77" i="9"/>
  <c r="Y77" i="9"/>
  <c r="Z77" i="9"/>
  <c r="AA77" i="9"/>
  <c r="AD77" i="9"/>
  <c r="AE77" i="9" s="1"/>
  <c r="AH77" i="9"/>
  <c r="AI77" i="9"/>
  <c r="AJ77" i="9"/>
  <c r="AK77" i="9"/>
  <c r="AM77" i="9"/>
  <c r="AN77" i="9"/>
  <c r="F78" i="9"/>
  <c r="G78" i="9"/>
  <c r="H78" i="9"/>
  <c r="I78" i="9"/>
  <c r="J78" i="9" s="1"/>
  <c r="K78" i="9"/>
  <c r="L78" i="9"/>
  <c r="M78" i="9"/>
  <c r="N78" i="9"/>
  <c r="O78" i="9"/>
  <c r="P78" i="9"/>
  <c r="Q78" i="9"/>
  <c r="V78" i="9"/>
  <c r="W78" i="9"/>
  <c r="X78" i="9"/>
  <c r="Y78" i="9"/>
  <c r="Z78" i="9"/>
  <c r="AA78" i="9"/>
  <c r="AD78" i="9"/>
  <c r="AE78" i="9" s="1"/>
  <c r="AH78" i="9"/>
  <c r="AI78" i="9"/>
  <c r="AJ78" i="9"/>
  <c r="AK78" i="9"/>
  <c r="AL78" i="9"/>
  <c r="AM78" i="9"/>
  <c r="AN78" i="9"/>
  <c r="F79" i="9"/>
  <c r="G79" i="9"/>
  <c r="H79" i="9"/>
  <c r="I79" i="9"/>
  <c r="J79" i="9" s="1"/>
  <c r="K79" i="9"/>
  <c r="L79" i="9"/>
  <c r="M79" i="9"/>
  <c r="O79" i="9"/>
  <c r="P79" i="9"/>
  <c r="Q79" i="9"/>
  <c r="V79" i="9"/>
  <c r="W79" i="9"/>
  <c r="X79" i="9"/>
  <c r="Y79" i="9"/>
  <c r="Z79" i="9"/>
  <c r="AA79" i="9"/>
  <c r="AD79" i="9"/>
  <c r="AB79" i="9" s="1"/>
  <c r="AC79" i="9" s="1"/>
  <c r="AH79" i="9"/>
  <c r="AI79" i="9"/>
  <c r="AJ79" i="9"/>
  <c r="AK79" i="9"/>
  <c r="AL79" i="9"/>
  <c r="AM79" i="9"/>
  <c r="AN79" i="9"/>
  <c r="F80" i="9"/>
  <c r="N80" i="9" s="1"/>
  <c r="G80" i="9"/>
  <c r="H80" i="9"/>
  <c r="I80" i="9"/>
  <c r="J80" i="9" s="1"/>
  <c r="K80" i="9"/>
  <c r="L80" i="9"/>
  <c r="M80" i="9"/>
  <c r="O80" i="9"/>
  <c r="P80" i="9"/>
  <c r="Q80" i="9"/>
  <c r="V80" i="9"/>
  <c r="W80" i="9"/>
  <c r="X80" i="9"/>
  <c r="Y80" i="9"/>
  <c r="Z80" i="9"/>
  <c r="AA80" i="9"/>
  <c r="AD80" i="9"/>
  <c r="AE80" i="9" s="1"/>
  <c r="AH80" i="9"/>
  <c r="AI80" i="9"/>
  <c r="AJ80" i="9"/>
  <c r="AK80" i="9"/>
  <c r="AM80" i="9"/>
  <c r="AN80" i="9"/>
  <c r="F81" i="9"/>
  <c r="G81" i="9"/>
  <c r="H81" i="9"/>
  <c r="I81" i="9"/>
  <c r="J81" i="9" s="1"/>
  <c r="K81" i="9"/>
  <c r="L81" i="9"/>
  <c r="M81" i="9"/>
  <c r="O81" i="9"/>
  <c r="P81" i="9"/>
  <c r="Q81" i="9"/>
  <c r="V81" i="9"/>
  <c r="W81" i="9"/>
  <c r="X81" i="9"/>
  <c r="Y81" i="9"/>
  <c r="Z81" i="9"/>
  <c r="AA81" i="9"/>
  <c r="AD81" i="9"/>
  <c r="AB81" i="9" s="1"/>
  <c r="AC81" i="9" s="1"/>
  <c r="AH81" i="9"/>
  <c r="AI81" i="9"/>
  <c r="AJ81" i="9"/>
  <c r="AK81" i="9"/>
  <c r="AL81" i="9"/>
  <c r="AM81" i="9"/>
  <c r="AN81" i="9"/>
  <c r="F82" i="9"/>
  <c r="N82" i="9" s="1"/>
  <c r="G82" i="9"/>
  <c r="H82" i="9"/>
  <c r="I82" i="9"/>
  <c r="J82" i="9" s="1"/>
  <c r="K82" i="9"/>
  <c r="L82" i="9"/>
  <c r="M82" i="9"/>
  <c r="O82" i="9"/>
  <c r="P82" i="9"/>
  <c r="Q82" i="9"/>
  <c r="V82" i="9"/>
  <c r="W82" i="9"/>
  <c r="X82" i="9"/>
  <c r="Y82" i="9"/>
  <c r="Z82" i="9"/>
  <c r="AA82" i="9"/>
  <c r="AD82" i="9"/>
  <c r="AE82" i="9" s="1"/>
  <c r="AH82" i="9"/>
  <c r="AI82" i="9"/>
  <c r="AJ82" i="9"/>
  <c r="AK82" i="9"/>
  <c r="AL82" i="9" s="1"/>
  <c r="AM82" i="9"/>
  <c r="AN82" i="9"/>
  <c r="F83" i="9"/>
  <c r="N83" i="9" s="1"/>
  <c r="G83" i="9"/>
  <c r="H83" i="9"/>
  <c r="I83" i="9"/>
  <c r="J83" i="9" s="1"/>
  <c r="K83" i="9"/>
  <c r="L83" i="9"/>
  <c r="M83" i="9"/>
  <c r="O83" i="9"/>
  <c r="P83" i="9"/>
  <c r="Q83" i="9"/>
  <c r="V83" i="9"/>
  <c r="W83" i="9"/>
  <c r="X83" i="9"/>
  <c r="Y83" i="9"/>
  <c r="Z83" i="9"/>
  <c r="AA83" i="9"/>
  <c r="AD83" i="9"/>
  <c r="AE83" i="9" s="1"/>
  <c r="AH83" i="9"/>
  <c r="AI83" i="9"/>
  <c r="AJ83" i="9"/>
  <c r="AK83" i="9"/>
  <c r="AM83" i="9"/>
  <c r="AN83" i="9"/>
  <c r="F84" i="9"/>
  <c r="N84" i="9" s="1"/>
  <c r="G84" i="9"/>
  <c r="H84" i="9"/>
  <c r="I84" i="9"/>
  <c r="K84" i="9"/>
  <c r="L84" i="9"/>
  <c r="M84" i="9"/>
  <c r="O84" i="9"/>
  <c r="P84" i="9"/>
  <c r="Q84" i="9"/>
  <c r="V84" i="9"/>
  <c r="W84" i="9"/>
  <c r="X84" i="9"/>
  <c r="Y84" i="9"/>
  <c r="Z84" i="9"/>
  <c r="AA84" i="9"/>
  <c r="AD84" i="9"/>
  <c r="AE84" i="9" s="1"/>
  <c r="AH84" i="9"/>
  <c r="AI84" i="9"/>
  <c r="AJ84" i="9"/>
  <c r="AK84" i="9"/>
  <c r="AM84" i="9"/>
  <c r="AN84" i="9"/>
  <c r="F85" i="9"/>
  <c r="G85" i="9"/>
  <c r="H85" i="9"/>
  <c r="I85" i="9"/>
  <c r="J85" i="9"/>
  <c r="K85" i="9"/>
  <c r="L85" i="9"/>
  <c r="M85" i="9"/>
  <c r="N85" i="9"/>
  <c r="O85" i="9"/>
  <c r="P85" i="9"/>
  <c r="Q85" i="9"/>
  <c r="V85" i="9"/>
  <c r="W85" i="9"/>
  <c r="X85" i="9"/>
  <c r="Y85" i="9"/>
  <c r="Z85" i="9"/>
  <c r="AA85" i="9"/>
  <c r="AD85" i="9"/>
  <c r="AE85" i="9" s="1"/>
  <c r="AH85" i="9"/>
  <c r="AI85" i="9"/>
  <c r="AJ85" i="9"/>
  <c r="AK85" i="9"/>
  <c r="AM85" i="9"/>
  <c r="AN85" i="9"/>
  <c r="F86" i="9"/>
  <c r="D86" i="9" s="1"/>
  <c r="E86" i="9" s="1"/>
  <c r="G86" i="9"/>
  <c r="H86" i="9"/>
  <c r="I86" i="9"/>
  <c r="J86" i="9"/>
  <c r="K86" i="9"/>
  <c r="L86" i="9"/>
  <c r="M86" i="9"/>
  <c r="N86" i="9"/>
  <c r="O86" i="9"/>
  <c r="P86" i="9"/>
  <c r="Q86" i="9"/>
  <c r="V86" i="9"/>
  <c r="W86" i="9"/>
  <c r="X86" i="9"/>
  <c r="Y86" i="9"/>
  <c r="Z86" i="9"/>
  <c r="R86" i="9" s="1"/>
  <c r="AA86" i="9"/>
  <c r="AD86" i="9"/>
  <c r="AE86" i="9" s="1"/>
  <c r="AH86" i="9"/>
  <c r="AI86" i="9"/>
  <c r="AJ86" i="9"/>
  <c r="AK86" i="9"/>
  <c r="AB86" i="9" s="1"/>
  <c r="AC86" i="9" s="1"/>
  <c r="AL86" i="9"/>
  <c r="AM86" i="9"/>
  <c r="AN86" i="9"/>
  <c r="F87" i="9"/>
  <c r="G87" i="9"/>
  <c r="H87" i="9"/>
  <c r="I87" i="9"/>
  <c r="J87" i="9" s="1"/>
  <c r="K87" i="9"/>
  <c r="L87" i="9"/>
  <c r="M87" i="9"/>
  <c r="O87" i="9"/>
  <c r="P87" i="9"/>
  <c r="Q87" i="9"/>
  <c r="V87" i="9"/>
  <c r="W87" i="9"/>
  <c r="X87" i="9"/>
  <c r="Y87" i="9"/>
  <c r="Z87" i="9"/>
  <c r="AA87" i="9"/>
  <c r="AD87" i="9"/>
  <c r="AH87" i="9"/>
  <c r="AI87" i="9"/>
  <c r="AJ87" i="9"/>
  <c r="AK87" i="9"/>
  <c r="AL87" i="9"/>
  <c r="AM87" i="9"/>
  <c r="AN87" i="9"/>
  <c r="F88" i="9"/>
  <c r="N88" i="9" s="1"/>
  <c r="G88" i="9"/>
  <c r="H88" i="9"/>
  <c r="D88" i="9" s="1"/>
  <c r="I88" i="9"/>
  <c r="J88" i="9" s="1"/>
  <c r="K88" i="9"/>
  <c r="L88" i="9"/>
  <c r="M88" i="9"/>
  <c r="O88" i="9"/>
  <c r="P88" i="9"/>
  <c r="Q88" i="9"/>
  <c r="V88" i="9"/>
  <c r="W88" i="9"/>
  <c r="X88" i="9"/>
  <c r="Y88" i="9"/>
  <c r="Z88" i="9"/>
  <c r="AA88" i="9"/>
  <c r="AD88" i="9"/>
  <c r="AE88" i="9" s="1"/>
  <c r="AH88" i="9"/>
  <c r="AI88" i="9"/>
  <c r="AJ88" i="9"/>
  <c r="AK88" i="9"/>
  <c r="AM88" i="9"/>
  <c r="AN88" i="9"/>
  <c r="F89" i="9"/>
  <c r="G89" i="9"/>
  <c r="H89" i="9"/>
  <c r="I89" i="9"/>
  <c r="J89" i="9" s="1"/>
  <c r="K89" i="9"/>
  <c r="L89" i="9"/>
  <c r="M89" i="9"/>
  <c r="O89" i="9"/>
  <c r="P89" i="9"/>
  <c r="Q89" i="9"/>
  <c r="V89" i="9"/>
  <c r="W89" i="9"/>
  <c r="X89" i="9"/>
  <c r="Y89" i="9"/>
  <c r="Z89" i="9"/>
  <c r="AA89" i="9"/>
  <c r="AD89" i="9"/>
  <c r="AH89" i="9"/>
  <c r="AI89" i="9"/>
  <c r="AJ89" i="9"/>
  <c r="AK89" i="9"/>
  <c r="AL89" i="9"/>
  <c r="AM89" i="9"/>
  <c r="AN89" i="9"/>
  <c r="F90" i="9"/>
  <c r="N90" i="9" s="1"/>
  <c r="G90" i="9"/>
  <c r="H90" i="9"/>
  <c r="I90" i="9"/>
  <c r="J90" i="9" s="1"/>
  <c r="K90" i="9"/>
  <c r="L90" i="9"/>
  <c r="M90" i="9"/>
  <c r="O90" i="9"/>
  <c r="P90" i="9"/>
  <c r="Q90" i="9"/>
  <c r="V90" i="9"/>
  <c r="W90" i="9"/>
  <c r="X90" i="9"/>
  <c r="Y90" i="9"/>
  <c r="Z90" i="9"/>
  <c r="AA90" i="9"/>
  <c r="AD90" i="9"/>
  <c r="AE90" i="9" s="1"/>
  <c r="AH90" i="9"/>
  <c r="AI90" i="9"/>
  <c r="AJ90" i="9"/>
  <c r="AK90" i="9"/>
  <c r="AL90" i="9" s="1"/>
  <c r="AM90" i="9"/>
  <c r="AN90" i="9"/>
  <c r="F91" i="9"/>
  <c r="N91" i="9" s="1"/>
  <c r="G91" i="9"/>
  <c r="H91" i="9"/>
  <c r="I91" i="9"/>
  <c r="J91" i="9" s="1"/>
  <c r="K91" i="9"/>
  <c r="L91" i="9"/>
  <c r="M91" i="9"/>
  <c r="O91" i="9"/>
  <c r="P91" i="9"/>
  <c r="Q91" i="9"/>
  <c r="V91" i="9"/>
  <c r="W91" i="9"/>
  <c r="X91" i="9"/>
  <c r="Y91" i="9"/>
  <c r="Z91" i="9"/>
  <c r="AA91" i="9"/>
  <c r="AD91" i="9"/>
  <c r="AE91" i="9" s="1"/>
  <c r="AH91" i="9"/>
  <c r="AI91" i="9"/>
  <c r="AJ91" i="9"/>
  <c r="AK91" i="9"/>
  <c r="AM91" i="9"/>
  <c r="AN91" i="9"/>
  <c r="F92" i="9"/>
  <c r="N92" i="9" s="1"/>
  <c r="G92" i="9"/>
  <c r="H92" i="9"/>
  <c r="I92" i="9"/>
  <c r="J92" i="9" s="1"/>
  <c r="K92" i="9"/>
  <c r="L92" i="9"/>
  <c r="M92" i="9"/>
  <c r="O92" i="9"/>
  <c r="P92" i="9"/>
  <c r="Q92" i="9"/>
  <c r="V92" i="9"/>
  <c r="W92" i="9"/>
  <c r="X92" i="9"/>
  <c r="Y92" i="9"/>
  <c r="Z92" i="9"/>
  <c r="AA92" i="9"/>
  <c r="AD92" i="9"/>
  <c r="AE92" i="9" s="1"/>
  <c r="AH92" i="9"/>
  <c r="AI92" i="9"/>
  <c r="AJ92" i="9"/>
  <c r="AK92" i="9"/>
  <c r="AM92" i="9"/>
  <c r="AN92" i="9"/>
  <c r="F93" i="9"/>
  <c r="G93" i="9"/>
  <c r="H93" i="9"/>
  <c r="I93" i="9"/>
  <c r="J93" i="9" s="1"/>
  <c r="K93" i="9"/>
  <c r="L93" i="9"/>
  <c r="M93" i="9"/>
  <c r="N93" i="9"/>
  <c r="O93" i="9"/>
  <c r="P93" i="9"/>
  <c r="Q93" i="9"/>
  <c r="V93" i="9"/>
  <c r="W93" i="9"/>
  <c r="X93" i="9"/>
  <c r="Y93" i="9"/>
  <c r="Z93" i="9"/>
  <c r="AA93" i="9"/>
  <c r="AD93" i="9"/>
  <c r="AE93" i="9" s="1"/>
  <c r="AH93" i="9"/>
  <c r="AI93" i="9"/>
  <c r="AJ93" i="9"/>
  <c r="AK93" i="9"/>
  <c r="AM93" i="9"/>
  <c r="AN93" i="9"/>
  <c r="F94" i="9"/>
  <c r="G94" i="9"/>
  <c r="H94" i="9"/>
  <c r="I94" i="9"/>
  <c r="J94" i="9"/>
  <c r="K94" i="9"/>
  <c r="L94" i="9"/>
  <c r="M94" i="9"/>
  <c r="N94" i="9"/>
  <c r="O94" i="9"/>
  <c r="P94" i="9"/>
  <c r="Q94" i="9"/>
  <c r="V94" i="9"/>
  <c r="W94" i="9"/>
  <c r="X94" i="9"/>
  <c r="Y94" i="9"/>
  <c r="Z94" i="9"/>
  <c r="AA94" i="9"/>
  <c r="AD94" i="9"/>
  <c r="AE94" i="9" s="1"/>
  <c r="AH94" i="9"/>
  <c r="AI94" i="9"/>
  <c r="AJ94" i="9"/>
  <c r="AK94" i="9"/>
  <c r="AL94" i="9"/>
  <c r="AM94" i="9"/>
  <c r="AN94" i="9"/>
  <c r="F95" i="9"/>
  <c r="N95" i="9" s="1"/>
  <c r="G95" i="9"/>
  <c r="H95" i="9"/>
  <c r="I95" i="9"/>
  <c r="J95" i="9" s="1"/>
  <c r="K95" i="9"/>
  <c r="L95" i="9"/>
  <c r="M95" i="9"/>
  <c r="O95" i="9"/>
  <c r="P95" i="9"/>
  <c r="Q95" i="9"/>
  <c r="V95" i="9"/>
  <c r="W95" i="9"/>
  <c r="X95" i="9"/>
  <c r="Y95" i="9"/>
  <c r="Z95" i="9"/>
  <c r="AA95" i="9"/>
  <c r="AD95" i="9"/>
  <c r="AE95" i="9" s="1"/>
  <c r="AH95" i="9"/>
  <c r="AI95" i="9"/>
  <c r="AJ95" i="9"/>
  <c r="AK95" i="9"/>
  <c r="AL95" i="9" s="1"/>
  <c r="AM95" i="9"/>
  <c r="AN95" i="9"/>
  <c r="F97" i="9"/>
  <c r="N97" i="9" s="1"/>
  <c r="G97" i="9"/>
  <c r="H97" i="9"/>
  <c r="I97" i="9"/>
  <c r="J97" i="9" s="1"/>
  <c r="K97" i="9"/>
  <c r="L97" i="9"/>
  <c r="M97" i="9"/>
  <c r="O97" i="9"/>
  <c r="P97" i="9"/>
  <c r="Q97" i="9"/>
  <c r="V97" i="9"/>
  <c r="W97" i="9"/>
  <c r="X97" i="9"/>
  <c r="Y97" i="9"/>
  <c r="Z97" i="9"/>
  <c r="AA97" i="9"/>
  <c r="AD97" i="9"/>
  <c r="AE97" i="9" s="1"/>
  <c r="AH97" i="9"/>
  <c r="AI97" i="9"/>
  <c r="AJ97" i="9"/>
  <c r="AK97" i="9"/>
  <c r="AB97" i="9" s="1"/>
  <c r="AC97" i="9" s="1"/>
  <c r="AM97" i="9"/>
  <c r="AN97" i="9"/>
  <c r="F96" i="9"/>
  <c r="G96" i="9"/>
  <c r="H96" i="9"/>
  <c r="I96" i="9"/>
  <c r="J96" i="9" s="1"/>
  <c r="K96" i="9"/>
  <c r="L96" i="9"/>
  <c r="M96" i="9"/>
  <c r="O96" i="9"/>
  <c r="P96" i="9"/>
  <c r="Q96" i="9"/>
  <c r="V96" i="9"/>
  <c r="W96" i="9"/>
  <c r="X96" i="9"/>
  <c r="Y96" i="9"/>
  <c r="Z96" i="9"/>
  <c r="AA96" i="9"/>
  <c r="AD96" i="9"/>
  <c r="AH96" i="9"/>
  <c r="AI96" i="9"/>
  <c r="AJ96" i="9"/>
  <c r="AK96" i="9"/>
  <c r="AL96" i="9" s="1"/>
  <c r="AM96" i="9"/>
  <c r="AN96" i="9"/>
  <c r="F98" i="9"/>
  <c r="N98" i="9" s="1"/>
  <c r="G98" i="9"/>
  <c r="H98" i="9"/>
  <c r="I98" i="9"/>
  <c r="J98" i="9" s="1"/>
  <c r="K98" i="9"/>
  <c r="L98" i="9"/>
  <c r="M98" i="9"/>
  <c r="O98" i="9"/>
  <c r="P98" i="9"/>
  <c r="Q98" i="9"/>
  <c r="V98" i="9"/>
  <c r="W98" i="9"/>
  <c r="X98" i="9"/>
  <c r="Y98" i="9"/>
  <c r="Z98" i="9"/>
  <c r="AA98" i="9"/>
  <c r="AD98" i="9"/>
  <c r="AE98" i="9" s="1"/>
  <c r="AH98" i="9"/>
  <c r="AI98" i="9"/>
  <c r="AJ98" i="9"/>
  <c r="AK98" i="9"/>
  <c r="AL98" i="9" s="1"/>
  <c r="AM98" i="9"/>
  <c r="AN98" i="9"/>
  <c r="F99" i="9"/>
  <c r="G99" i="9"/>
  <c r="H99" i="9"/>
  <c r="I99" i="9"/>
  <c r="J99" i="9" s="1"/>
  <c r="K99" i="9"/>
  <c r="L99" i="9"/>
  <c r="M99" i="9"/>
  <c r="O99" i="9"/>
  <c r="P99" i="9"/>
  <c r="Q99" i="9"/>
  <c r="V99" i="9"/>
  <c r="W99" i="9"/>
  <c r="X99" i="9"/>
  <c r="Y99" i="9"/>
  <c r="Z99" i="9"/>
  <c r="AA99" i="9"/>
  <c r="AD99" i="9"/>
  <c r="AE99" i="9" s="1"/>
  <c r="AH99" i="9"/>
  <c r="AI99" i="9"/>
  <c r="AJ99" i="9"/>
  <c r="AK99" i="9"/>
  <c r="AM99" i="9"/>
  <c r="AN99" i="9"/>
  <c r="F100" i="9"/>
  <c r="N100" i="9" s="1"/>
  <c r="G100" i="9"/>
  <c r="H100" i="9"/>
  <c r="I100" i="9"/>
  <c r="J100" i="9" s="1"/>
  <c r="K100" i="9"/>
  <c r="L100" i="9"/>
  <c r="M100" i="9"/>
  <c r="O100" i="9"/>
  <c r="P100" i="9"/>
  <c r="Q100" i="9"/>
  <c r="V100" i="9"/>
  <c r="W100" i="9"/>
  <c r="X100" i="9"/>
  <c r="Y100" i="9"/>
  <c r="Z100" i="9"/>
  <c r="AA100" i="9"/>
  <c r="AD100" i="9"/>
  <c r="AE100" i="9" s="1"/>
  <c r="AH100" i="9"/>
  <c r="AI100" i="9"/>
  <c r="AJ100" i="9"/>
  <c r="AK100" i="9"/>
  <c r="AM100" i="9"/>
  <c r="AN100" i="9"/>
  <c r="F102" i="9"/>
  <c r="N102" i="9" s="1"/>
  <c r="G102" i="9"/>
  <c r="H102" i="9"/>
  <c r="I102" i="9"/>
  <c r="J102" i="9" s="1"/>
  <c r="K102" i="9"/>
  <c r="L102" i="9"/>
  <c r="M102" i="9"/>
  <c r="O102" i="9"/>
  <c r="P102" i="9"/>
  <c r="Q102" i="9"/>
  <c r="V102" i="9"/>
  <c r="W102" i="9"/>
  <c r="X102" i="9"/>
  <c r="Y102" i="9"/>
  <c r="Z102" i="9"/>
  <c r="AA102" i="9"/>
  <c r="AD102" i="9"/>
  <c r="AE102" i="9" s="1"/>
  <c r="AH102" i="9"/>
  <c r="AI102" i="9"/>
  <c r="AJ102" i="9"/>
  <c r="AK102" i="9"/>
  <c r="AM102" i="9"/>
  <c r="AN102" i="9"/>
  <c r="F101" i="9"/>
  <c r="D101" i="9" s="1"/>
  <c r="G101" i="9"/>
  <c r="H101" i="9"/>
  <c r="I101" i="9"/>
  <c r="J101" i="9" s="1"/>
  <c r="K101" i="9"/>
  <c r="L101" i="9"/>
  <c r="M101" i="9"/>
  <c r="N101" i="9"/>
  <c r="O101" i="9"/>
  <c r="P101" i="9"/>
  <c r="Q101" i="9"/>
  <c r="V101" i="9"/>
  <c r="W101" i="9"/>
  <c r="X101" i="9"/>
  <c r="Y101" i="9"/>
  <c r="Z101" i="9"/>
  <c r="AA101" i="9"/>
  <c r="AD101" i="9"/>
  <c r="AE101" i="9" s="1"/>
  <c r="AH101" i="9"/>
  <c r="AI101" i="9"/>
  <c r="AJ101" i="9"/>
  <c r="AK101" i="9"/>
  <c r="AL101" i="9"/>
  <c r="AM101" i="9"/>
  <c r="AN101" i="9"/>
  <c r="F10" i="10"/>
  <c r="D10" i="10" s="1"/>
  <c r="G10" i="10"/>
  <c r="H10" i="10"/>
  <c r="I10" i="10"/>
  <c r="J10" i="10" s="1"/>
  <c r="K10" i="10"/>
  <c r="L10" i="10"/>
  <c r="M10" i="10"/>
  <c r="O10" i="10"/>
  <c r="R10" i="10" s="1"/>
  <c r="P10" i="10"/>
  <c r="Q10" i="10"/>
  <c r="V10" i="10"/>
  <c r="W10" i="10"/>
  <c r="X10" i="10"/>
  <c r="Y10" i="10"/>
  <c r="AA10" i="10"/>
  <c r="AD10" i="10"/>
  <c r="AB10" i="10" s="1"/>
  <c r="AC10" i="10" s="1"/>
  <c r="AF10" i="10"/>
  <c r="AG10" i="10" s="1"/>
  <c r="AH10" i="10"/>
  <c r="AI10" i="10"/>
  <c r="AJ10" i="10"/>
  <c r="AK10" i="10"/>
  <c r="AL10" i="10" s="1"/>
  <c r="AM10" i="10"/>
  <c r="AN10" i="10"/>
  <c r="F11" i="10"/>
  <c r="G11" i="10"/>
  <c r="H11" i="10"/>
  <c r="I11" i="10"/>
  <c r="J11" i="10" s="1"/>
  <c r="K11" i="10"/>
  <c r="L11" i="10"/>
  <c r="M11" i="10"/>
  <c r="O11" i="10"/>
  <c r="P11" i="10"/>
  <c r="Q11" i="10"/>
  <c r="V11" i="10"/>
  <c r="W11" i="10"/>
  <c r="X11" i="10"/>
  <c r="Y11" i="10"/>
  <c r="AA11" i="10"/>
  <c r="AD11" i="10"/>
  <c r="AB11" i="10" s="1"/>
  <c r="AC11" i="10" s="1"/>
  <c r="AE11" i="10"/>
  <c r="AF11" i="10"/>
  <c r="AG11" i="10" s="1"/>
  <c r="AH11" i="10"/>
  <c r="AI11" i="10"/>
  <c r="AJ11" i="10"/>
  <c r="AK11" i="10"/>
  <c r="AL11" i="10" s="1"/>
  <c r="AM11" i="10"/>
  <c r="AN11" i="10"/>
  <c r="F12" i="10"/>
  <c r="D12" i="10" s="1"/>
  <c r="G12" i="10"/>
  <c r="H12" i="10"/>
  <c r="I12" i="10"/>
  <c r="J12" i="10" s="1"/>
  <c r="K12" i="10"/>
  <c r="L12" i="10"/>
  <c r="M12" i="10"/>
  <c r="O12" i="10"/>
  <c r="P12" i="10"/>
  <c r="Q12" i="10"/>
  <c r="V12" i="10"/>
  <c r="W12" i="10"/>
  <c r="X12" i="10"/>
  <c r="Y12" i="10"/>
  <c r="AA12" i="10"/>
  <c r="AD12" i="10"/>
  <c r="AF12" i="10"/>
  <c r="AG12" i="10" s="1"/>
  <c r="AH12" i="10"/>
  <c r="AI12" i="10"/>
  <c r="AJ12" i="10"/>
  <c r="AK12" i="10"/>
  <c r="AL12" i="10" s="1"/>
  <c r="AM12" i="10"/>
  <c r="AN12" i="10"/>
  <c r="F13" i="10"/>
  <c r="G13" i="10"/>
  <c r="H13" i="10"/>
  <c r="I13" i="10"/>
  <c r="J13" i="10" s="1"/>
  <c r="K13" i="10"/>
  <c r="L13" i="10"/>
  <c r="M13" i="10"/>
  <c r="O13" i="10"/>
  <c r="P13" i="10"/>
  <c r="Q13" i="10"/>
  <c r="V13" i="10"/>
  <c r="W13" i="10"/>
  <c r="X13" i="10"/>
  <c r="Y13" i="10"/>
  <c r="AA13" i="10"/>
  <c r="AD13" i="10"/>
  <c r="AE13" i="10" s="1"/>
  <c r="AF13" i="10"/>
  <c r="AG13" i="10" s="1"/>
  <c r="AH13" i="10"/>
  <c r="AI13" i="10"/>
  <c r="AJ13" i="10"/>
  <c r="AK13" i="10"/>
  <c r="AL13" i="10" s="1"/>
  <c r="AM13" i="10"/>
  <c r="AN13" i="10"/>
  <c r="F14" i="10"/>
  <c r="G14" i="10"/>
  <c r="H14" i="10"/>
  <c r="I14" i="10"/>
  <c r="J14" i="10" s="1"/>
  <c r="K14" i="10"/>
  <c r="L14" i="10"/>
  <c r="M14" i="10"/>
  <c r="O14" i="10"/>
  <c r="P14" i="10"/>
  <c r="R14" i="10" s="1"/>
  <c r="S14" i="10" s="1"/>
  <c r="Q14" i="10"/>
  <c r="V14" i="10"/>
  <c r="W14" i="10"/>
  <c r="X14" i="10"/>
  <c r="Y14" i="10"/>
  <c r="AA14" i="10"/>
  <c r="AD14" i="10"/>
  <c r="AF14" i="10"/>
  <c r="AG14" i="10" s="1"/>
  <c r="AH14" i="10"/>
  <c r="AI14" i="10"/>
  <c r="AJ14" i="10"/>
  <c r="AK14" i="10"/>
  <c r="AL14" i="10" s="1"/>
  <c r="AM14" i="10"/>
  <c r="AN14" i="10"/>
  <c r="F15" i="10"/>
  <c r="G15" i="10"/>
  <c r="H15" i="10"/>
  <c r="I15" i="10"/>
  <c r="J15" i="10" s="1"/>
  <c r="K15" i="10"/>
  <c r="L15" i="10"/>
  <c r="M15" i="10"/>
  <c r="O15" i="10"/>
  <c r="P15" i="10"/>
  <c r="Q15" i="10"/>
  <c r="V15" i="10"/>
  <c r="W15" i="10"/>
  <c r="X15" i="10"/>
  <c r="Y15" i="10"/>
  <c r="AA15" i="10"/>
  <c r="AD15" i="10"/>
  <c r="AE15" i="10"/>
  <c r="AF15" i="10"/>
  <c r="AG15" i="10" s="1"/>
  <c r="AH15" i="10"/>
  <c r="AI15" i="10"/>
  <c r="AJ15" i="10"/>
  <c r="AK15" i="10"/>
  <c r="AL15" i="10" s="1"/>
  <c r="AM15" i="10"/>
  <c r="AN15" i="10"/>
  <c r="F16" i="10"/>
  <c r="N16" i="10" s="1"/>
  <c r="G16" i="10"/>
  <c r="H16" i="10"/>
  <c r="I16" i="10"/>
  <c r="J16" i="10" s="1"/>
  <c r="K16" i="10"/>
  <c r="L16" i="10"/>
  <c r="M16" i="10"/>
  <c r="O16" i="10"/>
  <c r="P16" i="10"/>
  <c r="Q16" i="10"/>
  <c r="V16" i="10"/>
  <c r="W16" i="10"/>
  <c r="X16" i="10"/>
  <c r="Y16" i="10"/>
  <c r="AA16" i="10"/>
  <c r="AD16" i="10"/>
  <c r="AF16" i="10"/>
  <c r="AG16" i="10" s="1"/>
  <c r="AH16" i="10"/>
  <c r="AI16" i="10"/>
  <c r="AJ16" i="10"/>
  <c r="AK16" i="10"/>
  <c r="AL16" i="10" s="1"/>
  <c r="AM16" i="10"/>
  <c r="AN16" i="10"/>
  <c r="F17" i="10"/>
  <c r="G17" i="10"/>
  <c r="H17" i="10"/>
  <c r="I17" i="10"/>
  <c r="J17" i="10" s="1"/>
  <c r="K17" i="10"/>
  <c r="L17" i="10"/>
  <c r="M17" i="10"/>
  <c r="O17" i="10"/>
  <c r="P17" i="10"/>
  <c r="Q17" i="10"/>
  <c r="V17" i="10"/>
  <c r="W17" i="10"/>
  <c r="X17" i="10"/>
  <c r="Y17" i="10"/>
  <c r="AA17" i="10"/>
  <c r="AD17" i="10"/>
  <c r="AE17" i="10"/>
  <c r="AF17" i="10"/>
  <c r="AG17" i="10" s="1"/>
  <c r="AH17" i="10"/>
  <c r="AI17" i="10"/>
  <c r="AJ17" i="10"/>
  <c r="AK17" i="10"/>
  <c r="AL17" i="10" s="1"/>
  <c r="AM17" i="10"/>
  <c r="AN17" i="10"/>
  <c r="F18" i="10"/>
  <c r="G18" i="10"/>
  <c r="H18" i="10"/>
  <c r="I18" i="10"/>
  <c r="J18" i="10" s="1"/>
  <c r="K18" i="10"/>
  <c r="L18" i="10"/>
  <c r="M18" i="10"/>
  <c r="O18" i="10"/>
  <c r="P18" i="10"/>
  <c r="Q18" i="10"/>
  <c r="V18" i="10"/>
  <c r="W18" i="10"/>
  <c r="X18" i="10"/>
  <c r="Y18" i="10"/>
  <c r="AA18" i="10"/>
  <c r="AD18" i="10"/>
  <c r="AF18" i="10"/>
  <c r="AG18" i="10" s="1"/>
  <c r="AH18" i="10"/>
  <c r="AI18" i="10"/>
  <c r="AJ18" i="10"/>
  <c r="AK18" i="10"/>
  <c r="AL18" i="10" s="1"/>
  <c r="AM18" i="10"/>
  <c r="AN18" i="10"/>
  <c r="F19" i="10"/>
  <c r="G19" i="10"/>
  <c r="H19" i="10"/>
  <c r="I19" i="10"/>
  <c r="J19" i="10" s="1"/>
  <c r="K19" i="10"/>
  <c r="L19" i="10"/>
  <c r="M19" i="10"/>
  <c r="O19" i="10"/>
  <c r="P19" i="10"/>
  <c r="Q19" i="10"/>
  <c r="V19" i="10"/>
  <c r="W19" i="10"/>
  <c r="X19" i="10"/>
  <c r="Y19" i="10"/>
  <c r="AA19" i="10"/>
  <c r="AD19" i="10"/>
  <c r="AE19" i="10"/>
  <c r="AF19" i="10"/>
  <c r="AG19" i="10" s="1"/>
  <c r="AH19" i="10"/>
  <c r="AI19" i="10"/>
  <c r="AJ19" i="10"/>
  <c r="AK19" i="10"/>
  <c r="AL19" i="10" s="1"/>
  <c r="AM19" i="10"/>
  <c r="AN19" i="10"/>
  <c r="F24" i="10"/>
  <c r="D24" i="10" s="1"/>
  <c r="E24" i="10" s="1"/>
  <c r="G24" i="10"/>
  <c r="H24" i="10"/>
  <c r="I24" i="10"/>
  <c r="J24" i="10" s="1"/>
  <c r="K24" i="10"/>
  <c r="L24" i="10"/>
  <c r="M24" i="10"/>
  <c r="N24" i="10"/>
  <c r="O24" i="10"/>
  <c r="P24" i="10"/>
  <c r="Q24" i="10"/>
  <c r="V24" i="10"/>
  <c r="W24" i="10"/>
  <c r="X24" i="10"/>
  <c r="Y24" i="10"/>
  <c r="AA24" i="10"/>
  <c r="R24" i="10" s="1"/>
  <c r="S24" i="10" s="1"/>
  <c r="AD24" i="10"/>
  <c r="AF24" i="10"/>
  <c r="AG24" i="10" s="1"/>
  <c r="AH24" i="10"/>
  <c r="AI24" i="10"/>
  <c r="AJ24" i="10"/>
  <c r="AK24" i="10"/>
  <c r="AL24" i="10" s="1"/>
  <c r="AM24" i="10"/>
  <c r="AN24" i="10"/>
  <c r="F25" i="10"/>
  <c r="G25" i="10"/>
  <c r="H25" i="10"/>
  <c r="I25" i="10"/>
  <c r="J25" i="10" s="1"/>
  <c r="K25" i="10"/>
  <c r="L25" i="10"/>
  <c r="M25" i="10"/>
  <c r="O25" i="10"/>
  <c r="P25" i="10"/>
  <c r="Q25" i="10"/>
  <c r="V25" i="10"/>
  <c r="W25" i="10"/>
  <c r="X25" i="10"/>
  <c r="Y25" i="10"/>
  <c r="AA25" i="10"/>
  <c r="AD25" i="10"/>
  <c r="AB25" i="10" s="1"/>
  <c r="AC25" i="10" s="1"/>
  <c r="AF25" i="10"/>
  <c r="AG25" i="10" s="1"/>
  <c r="AH25" i="10"/>
  <c r="AI25" i="10"/>
  <c r="AJ25" i="10"/>
  <c r="AK25" i="10"/>
  <c r="AL25" i="10" s="1"/>
  <c r="AM25" i="10"/>
  <c r="AN25" i="10"/>
  <c r="F26" i="10"/>
  <c r="G26" i="10"/>
  <c r="H26" i="10"/>
  <c r="I26" i="10"/>
  <c r="J26" i="10" s="1"/>
  <c r="K26" i="10"/>
  <c r="L26" i="10"/>
  <c r="M26" i="10"/>
  <c r="N26" i="10"/>
  <c r="O26" i="10"/>
  <c r="P26" i="10"/>
  <c r="Q26" i="10"/>
  <c r="V26" i="10"/>
  <c r="W26" i="10"/>
  <c r="X26" i="10"/>
  <c r="Y26" i="10"/>
  <c r="AA26" i="10"/>
  <c r="R26" i="10" s="1"/>
  <c r="T26" i="10" s="1"/>
  <c r="U26" i="10" s="1"/>
  <c r="AD26" i="10"/>
  <c r="AF26" i="10"/>
  <c r="AG26" i="10" s="1"/>
  <c r="AH26" i="10"/>
  <c r="AI26" i="10"/>
  <c r="AJ26" i="10"/>
  <c r="AK26" i="10"/>
  <c r="AL26" i="10" s="1"/>
  <c r="AM26" i="10"/>
  <c r="AN26" i="10"/>
  <c r="F27" i="10"/>
  <c r="G27" i="10"/>
  <c r="H27" i="10"/>
  <c r="I27" i="10"/>
  <c r="J27" i="10" s="1"/>
  <c r="K27" i="10"/>
  <c r="L27" i="10"/>
  <c r="M27" i="10"/>
  <c r="O27" i="10"/>
  <c r="P27" i="10"/>
  <c r="Q27" i="10"/>
  <c r="V27" i="10"/>
  <c r="W27" i="10"/>
  <c r="X27" i="10"/>
  <c r="Y27" i="10"/>
  <c r="AA27" i="10"/>
  <c r="AD27" i="10"/>
  <c r="AB27" i="10" s="1"/>
  <c r="AC27" i="10" s="1"/>
  <c r="AF27" i="10"/>
  <c r="AG27" i="10" s="1"/>
  <c r="AH27" i="10"/>
  <c r="AI27" i="10"/>
  <c r="AJ27" i="10"/>
  <c r="AK27" i="10"/>
  <c r="AL27" i="10" s="1"/>
  <c r="AM27" i="10"/>
  <c r="AN27" i="10"/>
  <c r="F28" i="10"/>
  <c r="N28" i="10" s="1"/>
  <c r="G28" i="10"/>
  <c r="H28" i="10"/>
  <c r="I28" i="10"/>
  <c r="J28" i="10" s="1"/>
  <c r="K28" i="10"/>
  <c r="L28" i="10"/>
  <c r="M28" i="10"/>
  <c r="O28" i="10"/>
  <c r="P28" i="10"/>
  <c r="Q28" i="10"/>
  <c r="V28" i="10"/>
  <c r="W28" i="10"/>
  <c r="X28" i="10"/>
  <c r="Y28" i="10"/>
  <c r="AA28" i="10"/>
  <c r="AD28" i="10"/>
  <c r="AF28" i="10"/>
  <c r="AG28" i="10" s="1"/>
  <c r="AH28" i="10"/>
  <c r="AI28" i="10"/>
  <c r="AJ28" i="10"/>
  <c r="AK28" i="10"/>
  <c r="AL28" i="10" s="1"/>
  <c r="AM28" i="10"/>
  <c r="AN28" i="10"/>
  <c r="F29" i="10"/>
  <c r="G29" i="10"/>
  <c r="H29" i="10"/>
  <c r="I29" i="10"/>
  <c r="J29" i="10" s="1"/>
  <c r="K29" i="10"/>
  <c r="L29" i="10"/>
  <c r="M29" i="10"/>
  <c r="O29" i="10"/>
  <c r="P29" i="10"/>
  <c r="Q29" i="10"/>
  <c r="V29" i="10"/>
  <c r="W29" i="10"/>
  <c r="X29" i="10"/>
  <c r="Y29" i="10"/>
  <c r="AA29" i="10"/>
  <c r="AD29" i="10"/>
  <c r="AB29" i="10" s="1"/>
  <c r="AC29" i="10" s="1"/>
  <c r="AF29" i="10"/>
  <c r="AG29" i="10" s="1"/>
  <c r="AH29" i="10"/>
  <c r="AI29" i="10"/>
  <c r="AJ29" i="10"/>
  <c r="AK29" i="10"/>
  <c r="AL29" i="10" s="1"/>
  <c r="AM29" i="10"/>
  <c r="AN29" i="10"/>
  <c r="F30" i="10"/>
  <c r="G30" i="10"/>
  <c r="D30" i="10" s="1"/>
  <c r="E30" i="10" s="1"/>
  <c r="H30" i="10"/>
  <c r="I30" i="10"/>
  <c r="J30" i="10" s="1"/>
  <c r="K30" i="10"/>
  <c r="L30" i="10"/>
  <c r="M30" i="10"/>
  <c r="N30" i="10"/>
  <c r="O30" i="10"/>
  <c r="P30" i="10"/>
  <c r="Q30" i="10"/>
  <c r="V30" i="10"/>
  <c r="W30" i="10"/>
  <c r="X30" i="10"/>
  <c r="Y30" i="10"/>
  <c r="AA30" i="10"/>
  <c r="AD30" i="10"/>
  <c r="AF30" i="10"/>
  <c r="AG30" i="10" s="1"/>
  <c r="AH30" i="10"/>
  <c r="AI30" i="10"/>
  <c r="AJ30" i="10"/>
  <c r="AK30" i="10"/>
  <c r="AL30" i="10" s="1"/>
  <c r="AM30" i="10"/>
  <c r="AN30" i="10"/>
  <c r="F31" i="10"/>
  <c r="G31" i="10"/>
  <c r="H31" i="10"/>
  <c r="I31" i="10"/>
  <c r="J31" i="10" s="1"/>
  <c r="K31" i="10"/>
  <c r="L31" i="10"/>
  <c r="M31" i="10"/>
  <c r="O31" i="10"/>
  <c r="P31" i="10"/>
  <c r="Q31" i="10"/>
  <c r="V31" i="10"/>
  <c r="W31" i="10"/>
  <c r="X31" i="10"/>
  <c r="Y31" i="10"/>
  <c r="AA31" i="10"/>
  <c r="AD31" i="10"/>
  <c r="AB31" i="10" s="1"/>
  <c r="AC31" i="10" s="1"/>
  <c r="AF31" i="10"/>
  <c r="AG31" i="10" s="1"/>
  <c r="AH31" i="10"/>
  <c r="AI31" i="10"/>
  <c r="AJ31" i="10"/>
  <c r="AK31" i="10"/>
  <c r="AL31" i="10" s="1"/>
  <c r="AM31" i="10"/>
  <c r="AN31" i="10"/>
  <c r="F32" i="10"/>
  <c r="G32" i="10"/>
  <c r="H32" i="10"/>
  <c r="I32" i="10"/>
  <c r="J32" i="10" s="1"/>
  <c r="K32" i="10"/>
  <c r="L32" i="10"/>
  <c r="M32" i="10"/>
  <c r="N32" i="10"/>
  <c r="O32" i="10"/>
  <c r="P32" i="10"/>
  <c r="Q32" i="10"/>
  <c r="V32" i="10"/>
  <c r="W32" i="10"/>
  <c r="X32" i="10"/>
  <c r="Y32" i="10"/>
  <c r="AA32" i="10"/>
  <c r="AD32" i="10"/>
  <c r="AF32" i="10"/>
  <c r="AG32" i="10" s="1"/>
  <c r="AH32" i="10"/>
  <c r="AI32" i="10"/>
  <c r="AJ32" i="10"/>
  <c r="AK32" i="10"/>
  <c r="AL32" i="10" s="1"/>
  <c r="AM32" i="10"/>
  <c r="AN32" i="10"/>
  <c r="F33" i="10"/>
  <c r="G33" i="10"/>
  <c r="H33" i="10"/>
  <c r="I33" i="10"/>
  <c r="J33" i="10" s="1"/>
  <c r="K33" i="10"/>
  <c r="L33" i="10"/>
  <c r="M33" i="10"/>
  <c r="O33" i="10"/>
  <c r="P33" i="10"/>
  <c r="Q33" i="10"/>
  <c r="V33" i="10"/>
  <c r="W33" i="10"/>
  <c r="X33" i="10"/>
  <c r="Y33" i="10"/>
  <c r="AA33" i="10"/>
  <c r="AD33" i="10"/>
  <c r="AE33" i="10"/>
  <c r="AF33" i="10"/>
  <c r="AG33" i="10" s="1"/>
  <c r="AH33" i="10"/>
  <c r="AI33" i="10"/>
  <c r="AJ33" i="10"/>
  <c r="AK33" i="10"/>
  <c r="AL33" i="10" s="1"/>
  <c r="AM33" i="10"/>
  <c r="AN33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V34" i="10"/>
  <c r="W34" i="10"/>
  <c r="X34" i="10"/>
  <c r="Y34" i="10"/>
  <c r="AA34" i="10"/>
  <c r="R34" i="10" s="1"/>
  <c r="T34" i="10" s="1"/>
  <c r="U34" i="10" s="1"/>
  <c r="AD34" i="10"/>
  <c r="AF34" i="10"/>
  <c r="AG34" i="10" s="1"/>
  <c r="AH34" i="10"/>
  <c r="AI34" i="10"/>
  <c r="AJ34" i="10"/>
  <c r="AK34" i="10"/>
  <c r="AL34" i="10" s="1"/>
  <c r="AM34" i="10"/>
  <c r="AN34" i="10"/>
  <c r="F35" i="10"/>
  <c r="G35" i="10"/>
  <c r="H35" i="10"/>
  <c r="I35" i="10"/>
  <c r="J35" i="10" s="1"/>
  <c r="K35" i="10"/>
  <c r="L35" i="10"/>
  <c r="M35" i="10"/>
  <c r="O35" i="10"/>
  <c r="R35" i="10" s="1"/>
  <c r="S35" i="10" s="1"/>
  <c r="P35" i="10"/>
  <c r="Q35" i="10"/>
  <c r="V35" i="10"/>
  <c r="W35" i="10"/>
  <c r="X35" i="10"/>
  <c r="Y35" i="10"/>
  <c r="AA35" i="10"/>
  <c r="AD35" i="10"/>
  <c r="AB35" i="10" s="1"/>
  <c r="AC35" i="10" s="1"/>
  <c r="AF35" i="10"/>
  <c r="AG35" i="10" s="1"/>
  <c r="AH35" i="10"/>
  <c r="AI35" i="10"/>
  <c r="AJ35" i="10"/>
  <c r="AK35" i="10"/>
  <c r="AL35" i="10" s="1"/>
  <c r="AM35" i="10"/>
  <c r="AN35" i="10"/>
  <c r="F36" i="10"/>
  <c r="N36" i="10" s="1"/>
  <c r="G36" i="10"/>
  <c r="H36" i="10"/>
  <c r="I36" i="10"/>
  <c r="J36" i="10" s="1"/>
  <c r="K36" i="10"/>
  <c r="L36" i="10"/>
  <c r="M36" i="10"/>
  <c r="O36" i="10"/>
  <c r="P36" i="10"/>
  <c r="Q36" i="10"/>
  <c r="V36" i="10"/>
  <c r="W36" i="10"/>
  <c r="X36" i="10"/>
  <c r="Y36" i="10"/>
  <c r="AA36" i="10"/>
  <c r="AD36" i="10"/>
  <c r="AF36" i="10"/>
  <c r="AG36" i="10" s="1"/>
  <c r="AH36" i="10"/>
  <c r="AI36" i="10"/>
  <c r="AJ36" i="10"/>
  <c r="AK36" i="10"/>
  <c r="AL36" i="10" s="1"/>
  <c r="AM36" i="10"/>
  <c r="AN36" i="10"/>
  <c r="F37" i="10"/>
  <c r="G37" i="10"/>
  <c r="H37" i="10"/>
  <c r="I37" i="10"/>
  <c r="J37" i="10" s="1"/>
  <c r="K37" i="10"/>
  <c r="L37" i="10"/>
  <c r="M37" i="10"/>
  <c r="O37" i="10"/>
  <c r="P37" i="10"/>
  <c r="Q37" i="10"/>
  <c r="V37" i="10"/>
  <c r="W37" i="10"/>
  <c r="X37" i="10"/>
  <c r="Y37" i="10"/>
  <c r="AA37" i="10"/>
  <c r="AD37" i="10"/>
  <c r="AE37" i="10"/>
  <c r="AF37" i="10"/>
  <c r="AG37" i="10" s="1"/>
  <c r="AH37" i="10"/>
  <c r="AI37" i="10"/>
  <c r="AJ37" i="10"/>
  <c r="AK37" i="10"/>
  <c r="AL37" i="10" s="1"/>
  <c r="AM37" i="10"/>
  <c r="AN37" i="10"/>
  <c r="F38" i="10"/>
  <c r="N38" i="10" s="1"/>
  <c r="G38" i="10"/>
  <c r="H38" i="10"/>
  <c r="I38" i="10"/>
  <c r="J38" i="10" s="1"/>
  <c r="K38" i="10"/>
  <c r="L38" i="10"/>
  <c r="M38" i="10"/>
  <c r="O38" i="10"/>
  <c r="P38" i="10"/>
  <c r="Q38" i="10"/>
  <c r="V38" i="10"/>
  <c r="W38" i="10"/>
  <c r="X38" i="10"/>
  <c r="Y38" i="10"/>
  <c r="AA38" i="10"/>
  <c r="AD38" i="10"/>
  <c r="AF38" i="10"/>
  <c r="AG38" i="10" s="1"/>
  <c r="AH38" i="10"/>
  <c r="AI38" i="10"/>
  <c r="AJ38" i="10"/>
  <c r="AK38" i="10"/>
  <c r="AL38" i="10" s="1"/>
  <c r="AM38" i="10"/>
  <c r="AN38" i="10"/>
  <c r="F39" i="10"/>
  <c r="G39" i="10"/>
  <c r="H39" i="10"/>
  <c r="I39" i="10"/>
  <c r="J39" i="10" s="1"/>
  <c r="K39" i="10"/>
  <c r="L39" i="10"/>
  <c r="M39" i="10"/>
  <c r="O39" i="10"/>
  <c r="P39" i="10"/>
  <c r="Q39" i="10"/>
  <c r="V39" i="10"/>
  <c r="W39" i="10"/>
  <c r="X39" i="10"/>
  <c r="Y39" i="10"/>
  <c r="AA39" i="10"/>
  <c r="AD39" i="10"/>
  <c r="AE39" i="10"/>
  <c r="AF39" i="10"/>
  <c r="AG39" i="10" s="1"/>
  <c r="AH39" i="10"/>
  <c r="AI39" i="10"/>
  <c r="AJ39" i="10"/>
  <c r="AK39" i="10"/>
  <c r="AL39" i="10" s="1"/>
  <c r="AM39" i="10"/>
  <c r="AN39" i="10"/>
  <c r="F40" i="10"/>
  <c r="G40" i="10"/>
  <c r="H40" i="10"/>
  <c r="I40" i="10"/>
  <c r="J40" i="10" s="1"/>
  <c r="K40" i="10"/>
  <c r="L40" i="10"/>
  <c r="M40" i="10"/>
  <c r="N40" i="10"/>
  <c r="O40" i="10"/>
  <c r="P40" i="10"/>
  <c r="Q40" i="10"/>
  <c r="V40" i="10"/>
  <c r="W40" i="10"/>
  <c r="X40" i="10"/>
  <c r="Y40" i="10"/>
  <c r="AA40" i="10"/>
  <c r="AD40" i="10"/>
  <c r="AF40" i="10"/>
  <c r="AG40" i="10" s="1"/>
  <c r="AH40" i="10"/>
  <c r="AI40" i="10"/>
  <c r="AJ40" i="10"/>
  <c r="AK40" i="10"/>
  <c r="AL40" i="10" s="1"/>
  <c r="AM40" i="10"/>
  <c r="AN40" i="10"/>
  <c r="F41" i="10"/>
  <c r="G41" i="10"/>
  <c r="H41" i="10"/>
  <c r="I41" i="10"/>
  <c r="J41" i="10" s="1"/>
  <c r="K41" i="10"/>
  <c r="L41" i="10"/>
  <c r="M41" i="10"/>
  <c r="O41" i="10"/>
  <c r="P41" i="10"/>
  <c r="Q41" i="10"/>
  <c r="V41" i="10"/>
  <c r="W41" i="10"/>
  <c r="X41" i="10"/>
  <c r="Y41" i="10"/>
  <c r="AA41" i="10"/>
  <c r="AD41" i="10"/>
  <c r="AB41" i="10" s="1"/>
  <c r="AC41" i="10" s="1"/>
  <c r="AF41" i="10"/>
  <c r="AG41" i="10" s="1"/>
  <c r="AH41" i="10"/>
  <c r="AI41" i="10"/>
  <c r="AJ41" i="10"/>
  <c r="AK41" i="10"/>
  <c r="AL41" i="10" s="1"/>
  <c r="AM41" i="10"/>
  <c r="AN41" i="10"/>
  <c r="F42" i="10"/>
  <c r="G42" i="10"/>
  <c r="H42" i="10"/>
  <c r="I42" i="10"/>
  <c r="J42" i="10" s="1"/>
  <c r="K42" i="10"/>
  <c r="L42" i="10"/>
  <c r="M42" i="10"/>
  <c r="N42" i="10"/>
  <c r="O42" i="10"/>
  <c r="P42" i="10"/>
  <c r="Q42" i="10"/>
  <c r="V42" i="10"/>
  <c r="W42" i="10"/>
  <c r="X42" i="10"/>
  <c r="Y42" i="10"/>
  <c r="AA42" i="10"/>
  <c r="R42" i="10" s="1"/>
  <c r="T42" i="10" s="1"/>
  <c r="U42" i="10" s="1"/>
  <c r="AD42" i="10"/>
  <c r="AF42" i="10"/>
  <c r="AG42" i="10" s="1"/>
  <c r="AH42" i="10"/>
  <c r="AI42" i="10"/>
  <c r="AJ42" i="10"/>
  <c r="AK42" i="10"/>
  <c r="AL42" i="10" s="1"/>
  <c r="AM42" i="10"/>
  <c r="AN42" i="10"/>
  <c r="F20" i="10"/>
  <c r="G20" i="10"/>
  <c r="H20" i="10"/>
  <c r="I20" i="10"/>
  <c r="J20" i="10" s="1"/>
  <c r="K20" i="10"/>
  <c r="L20" i="10"/>
  <c r="M20" i="10"/>
  <c r="O20" i="10"/>
  <c r="R20" i="10" s="1"/>
  <c r="S20" i="10" s="1"/>
  <c r="P20" i="10"/>
  <c r="Q20" i="10"/>
  <c r="V20" i="10"/>
  <c r="W20" i="10"/>
  <c r="X20" i="10"/>
  <c r="Y20" i="10"/>
  <c r="AA20" i="10"/>
  <c r="AD20" i="10"/>
  <c r="AB20" i="10" s="1"/>
  <c r="AC20" i="10" s="1"/>
  <c r="AF20" i="10"/>
  <c r="AG20" i="10" s="1"/>
  <c r="AH20" i="10"/>
  <c r="AI20" i="10"/>
  <c r="AJ20" i="10"/>
  <c r="AK20" i="10"/>
  <c r="AL20" i="10" s="1"/>
  <c r="AM20" i="10"/>
  <c r="AN20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V21" i="10"/>
  <c r="W21" i="10"/>
  <c r="X21" i="10"/>
  <c r="Y21" i="10"/>
  <c r="AA21" i="10"/>
  <c r="AD21" i="10"/>
  <c r="AF21" i="10"/>
  <c r="AG21" i="10" s="1"/>
  <c r="AH21" i="10"/>
  <c r="AI21" i="10"/>
  <c r="AJ21" i="10"/>
  <c r="AK21" i="10"/>
  <c r="AL21" i="10" s="1"/>
  <c r="AM21" i="10"/>
  <c r="AN21" i="10"/>
  <c r="F22" i="10"/>
  <c r="G22" i="10"/>
  <c r="H22" i="10"/>
  <c r="I22" i="10"/>
  <c r="J22" i="10" s="1"/>
  <c r="K22" i="10"/>
  <c r="L22" i="10"/>
  <c r="M22" i="10"/>
  <c r="O22" i="10"/>
  <c r="P22" i="10"/>
  <c r="Q22" i="10"/>
  <c r="V22" i="10"/>
  <c r="W22" i="10"/>
  <c r="X22" i="10"/>
  <c r="Y22" i="10"/>
  <c r="AA22" i="10"/>
  <c r="AD22" i="10"/>
  <c r="AE22" i="10" s="1"/>
  <c r="AF22" i="10"/>
  <c r="AG22" i="10" s="1"/>
  <c r="AH22" i="10"/>
  <c r="AI22" i="10"/>
  <c r="AJ22" i="10"/>
  <c r="AK22" i="10"/>
  <c r="AL22" i="10" s="1"/>
  <c r="AM22" i="10"/>
  <c r="AN22" i="10"/>
  <c r="F23" i="10"/>
  <c r="G23" i="10"/>
  <c r="H23" i="10"/>
  <c r="I23" i="10"/>
  <c r="J23" i="10" s="1"/>
  <c r="K23" i="10"/>
  <c r="L23" i="10"/>
  <c r="M23" i="10"/>
  <c r="N23" i="10"/>
  <c r="O23" i="10"/>
  <c r="P23" i="10"/>
  <c r="Q23" i="10"/>
  <c r="V23" i="10"/>
  <c r="W23" i="10"/>
  <c r="X23" i="10"/>
  <c r="Y23" i="10"/>
  <c r="AA23" i="10"/>
  <c r="R23" i="10" s="1"/>
  <c r="T23" i="10" s="1"/>
  <c r="U23" i="10" s="1"/>
  <c r="AD23" i="10"/>
  <c r="AF23" i="10"/>
  <c r="AG23" i="10" s="1"/>
  <c r="AH23" i="10"/>
  <c r="AI23" i="10"/>
  <c r="AJ23" i="10"/>
  <c r="AK23" i="10"/>
  <c r="AL23" i="10" s="1"/>
  <c r="AM23" i="10"/>
  <c r="AN23" i="10"/>
  <c r="F43" i="10"/>
  <c r="G43" i="10"/>
  <c r="H43" i="10"/>
  <c r="I43" i="10"/>
  <c r="J43" i="10" s="1"/>
  <c r="K43" i="10"/>
  <c r="L43" i="10"/>
  <c r="M43" i="10"/>
  <c r="O43" i="10"/>
  <c r="R43" i="10" s="1"/>
  <c r="S43" i="10" s="1"/>
  <c r="P43" i="10"/>
  <c r="Q43" i="10"/>
  <c r="V43" i="10"/>
  <c r="W43" i="10"/>
  <c r="X43" i="10"/>
  <c r="Y43" i="10"/>
  <c r="AA43" i="10"/>
  <c r="AD43" i="10"/>
  <c r="AB43" i="10" s="1"/>
  <c r="AC43" i="10" s="1"/>
  <c r="AF43" i="10"/>
  <c r="AG43" i="10" s="1"/>
  <c r="AH43" i="10"/>
  <c r="AI43" i="10"/>
  <c r="AJ43" i="10"/>
  <c r="AK43" i="10"/>
  <c r="AL43" i="10" s="1"/>
  <c r="AM43" i="10"/>
  <c r="AN43" i="10"/>
  <c r="F44" i="10"/>
  <c r="N44" i="10" s="1"/>
  <c r="G44" i="10"/>
  <c r="H44" i="10"/>
  <c r="I44" i="10"/>
  <c r="J44" i="10" s="1"/>
  <c r="K44" i="10"/>
  <c r="L44" i="10"/>
  <c r="M44" i="10"/>
  <c r="O44" i="10"/>
  <c r="P44" i="10"/>
  <c r="Q44" i="10"/>
  <c r="V44" i="10"/>
  <c r="W44" i="10"/>
  <c r="X44" i="10"/>
  <c r="Y44" i="10"/>
  <c r="AA44" i="10"/>
  <c r="AD44" i="10"/>
  <c r="AF44" i="10"/>
  <c r="AG44" i="10" s="1"/>
  <c r="AH44" i="10"/>
  <c r="AI44" i="10"/>
  <c r="AJ44" i="10"/>
  <c r="AK44" i="10"/>
  <c r="AL44" i="10" s="1"/>
  <c r="AM44" i="10"/>
  <c r="AN44" i="10"/>
  <c r="F45" i="10"/>
  <c r="N45" i="10" s="1"/>
  <c r="G45" i="10"/>
  <c r="H45" i="10"/>
  <c r="I45" i="10"/>
  <c r="J45" i="10" s="1"/>
  <c r="K45" i="10"/>
  <c r="L45" i="10"/>
  <c r="M45" i="10"/>
  <c r="O45" i="10"/>
  <c r="P45" i="10"/>
  <c r="Q45" i="10"/>
  <c r="V45" i="10"/>
  <c r="W45" i="10"/>
  <c r="X45" i="10"/>
  <c r="Y45" i="10"/>
  <c r="AA45" i="10"/>
  <c r="AD45" i="10"/>
  <c r="AF45" i="10"/>
  <c r="AG45" i="10" s="1"/>
  <c r="AH45" i="10"/>
  <c r="AI45" i="10"/>
  <c r="AJ45" i="10"/>
  <c r="AK45" i="10"/>
  <c r="AL45" i="10" s="1"/>
  <c r="AM45" i="10"/>
  <c r="AN45" i="10"/>
  <c r="F46" i="10"/>
  <c r="N46" i="10" s="1"/>
  <c r="G46" i="10"/>
  <c r="H46" i="10"/>
  <c r="I46" i="10"/>
  <c r="J46" i="10" s="1"/>
  <c r="K46" i="10"/>
  <c r="L46" i="10"/>
  <c r="M46" i="10"/>
  <c r="O46" i="10"/>
  <c r="P46" i="10"/>
  <c r="Q46" i="10"/>
  <c r="V46" i="10"/>
  <c r="W46" i="10"/>
  <c r="X46" i="10"/>
  <c r="Y46" i="10"/>
  <c r="AA46" i="10"/>
  <c r="AD46" i="10"/>
  <c r="AE46" i="10" s="1"/>
  <c r="AF46" i="10"/>
  <c r="AH46" i="10"/>
  <c r="AI46" i="10"/>
  <c r="AJ46" i="10"/>
  <c r="AK46" i="10"/>
  <c r="AL46" i="10" s="1"/>
  <c r="AM46" i="10"/>
  <c r="AN46" i="10"/>
  <c r="F47" i="10"/>
  <c r="N47" i="10" s="1"/>
  <c r="G47" i="10"/>
  <c r="H47" i="10"/>
  <c r="I47" i="10"/>
  <c r="J47" i="10" s="1"/>
  <c r="K47" i="10"/>
  <c r="L47" i="10"/>
  <c r="M47" i="10"/>
  <c r="O47" i="10"/>
  <c r="P47" i="10"/>
  <c r="Q47" i="10"/>
  <c r="V47" i="10"/>
  <c r="W47" i="10"/>
  <c r="X47" i="10"/>
  <c r="Y47" i="10"/>
  <c r="AA47" i="10"/>
  <c r="AD47" i="10"/>
  <c r="AB47" i="10" s="1"/>
  <c r="AC47" i="10" s="1"/>
  <c r="AF47" i="10"/>
  <c r="AG47" i="10" s="1"/>
  <c r="AH47" i="10"/>
  <c r="AI47" i="10"/>
  <c r="AJ47" i="10"/>
  <c r="AK47" i="10"/>
  <c r="AL47" i="10" s="1"/>
  <c r="AM47" i="10"/>
  <c r="AN47" i="10"/>
  <c r="F48" i="10"/>
  <c r="N48" i="10" s="1"/>
  <c r="G48" i="10"/>
  <c r="H48" i="10"/>
  <c r="I48" i="10"/>
  <c r="J48" i="10" s="1"/>
  <c r="K48" i="10"/>
  <c r="L48" i="10"/>
  <c r="M48" i="10"/>
  <c r="O48" i="10"/>
  <c r="R48" i="10" s="1"/>
  <c r="T48" i="10" s="1"/>
  <c r="U48" i="10" s="1"/>
  <c r="P48" i="10"/>
  <c r="Q48" i="10"/>
  <c r="V48" i="10"/>
  <c r="W48" i="10"/>
  <c r="X48" i="10"/>
  <c r="Y48" i="10"/>
  <c r="AA48" i="10"/>
  <c r="AD48" i="10"/>
  <c r="AE48" i="10" s="1"/>
  <c r="AF48" i="10"/>
  <c r="AG48" i="10" s="1"/>
  <c r="AH48" i="10"/>
  <c r="AI48" i="10"/>
  <c r="AJ48" i="10"/>
  <c r="AK48" i="10"/>
  <c r="AL48" i="10" s="1"/>
  <c r="AM48" i="10"/>
  <c r="AN48" i="10"/>
  <c r="F49" i="10"/>
  <c r="G49" i="10"/>
  <c r="H49" i="10"/>
  <c r="I49" i="10"/>
  <c r="J49" i="10" s="1"/>
  <c r="K49" i="10"/>
  <c r="L49" i="10"/>
  <c r="M49" i="10"/>
  <c r="O49" i="10"/>
  <c r="P49" i="10"/>
  <c r="Q49" i="10"/>
  <c r="V49" i="10"/>
  <c r="W49" i="10"/>
  <c r="X49" i="10"/>
  <c r="Y49" i="10"/>
  <c r="AA49" i="10"/>
  <c r="AD49" i="10"/>
  <c r="AE49" i="10"/>
  <c r="AF49" i="10"/>
  <c r="AG49" i="10" s="1"/>
  <c r="AH49" i="10"/>
  <c r="AI49" i="10"/>
  <c r="AJ49" i="10"/>
  <c r="AK49" i="10"/>
  <c r="AL49" i="10" s="1"/>
  <c r="AM49" i="10"/>
  <c r="AN49" i="10"/>
  <c r="F50" i="10"/>
  <c r="N50" i="10" s="1"/>
  <c r="G50" i="10"/>
  <c r="H50" i="10"/>
  <c r="I50" i="10"/>
  <c r="J50" i="10" s="1"/>
  <c r="K50" i="10"/>
  <c r="L50" i="10"/>
  <c r="M50" i="10"/>
  <c r="O50" i="10"/>
  <c r="P50" i="10"/>
  <c r="Q50" i="10"/>
  <c r="V50" i="10"/>
  <c r="W50" i="10"/>
  <c r="X50" i="10"/>
  <c r="Y50" i="10"/>
  <c r="AA50" i="10"/>
  <c r="AD50" i="10"/>
  <c r="AF50" i="10"/>
  <c r="AG50" i="10" s="1"/>
  <c r="AH50" i="10"/>
  <c r="AI50" i="10"/>
  <c r="AJ50" i="10"/>
  <c r="AK50" i="10"/>
  <c r="AL50" i="10" s="1"/>
  <c r="AM50" i="10"/>
  <c r="AN50" i="10"/>
  <c r="F51" i="10"/>
  <c r="N51" i="10" s="1"/>
  <c r="G51" i="10"/>
  <c r="H51" i="10"/>
  <c r="I51" i="10"/>
  <c r="J51" i="10" s="1"/>
  <c r="K51" i="10"/>
  <c r="L51" i="10"/>
  <c r="M51" i="10"/>
  <c r="O51" i="10"/>
  <c r="P51" i="10"/>
  <c r="Q51" i="10"/>
  <c r="V51" i="10"/>
  <c r="W51" i="10"/>
  <c r="X51" i="10"/>
  <c r="Y51" i="10"/>
  <c r="AA51" i="10"/>
  <c r="AD51" i="10"/>
  <c r="AB51" i="10" s="1"/>
  <c r="AC51" i="10" s="1"/>
  <c r="AF51" i="10"/>
  <c r="AG51" i="10" s="1"/>
  <c r="AH51" i="10"/>
  <c r="AI51" i="10"/>
  <c r="AJ51" i="10"/>
  <c r="AK51" i="10"/>
  <c r="AL51" i="10" s="1"/>
  <c r="AM51" i="10"/>
  <c r="AN51" i="10"/>
  <c r="F52" i="10"/>
  <c r="N52" i="10" s="1"/>
  <c r="G52" i="10"/>
  <c r="H52" i="10"/>
  <c r="I52" i="10"/>
  <c r="J52" i="10" s="1"/>
  <c r="K52" i="10"/>
  <c r="L52" i="10"/>
  <c r="M52" i="10"/>
  <c r="O52" i="10"/>
  <c r="P52" i="10"/>
  <c r="Q52" i="10"/>
  <c r="V52" i="10"/>
  <c r="W52" i="10"/>
  <c r="X52" i="10"/>
  <c r="Y52" i="10"/>
  <c r="AA52" i="10"/>
  <c r="AD52" i="10"/>
  <c r="AE52" i="10" s="1"/>
  <c r="AF52" i="10"/>
  <c r="AG52" i="10" s="1"/>
  <c r="AH52" i="10"/>
  <c r="AI52" i="10"/>
  <c r="AJ52" i="10"/>
  <c r="AK52" i="10"/>
  <c r="AL52" i="10" s="1"/>
  <c r="AM52" i="10"/>
  <c r="AN52" i="10"/>
  <c r="F53" i="10"/>
  <c r="G53" i="10"/>
  <c r="H53" i="10"/>
  <c r="I53" i="10"/>
  <c r="J53" i="10" s="1"/>
  <c r="K53" i="10"/>
  <c r="L53" i="10"/>
  <c r="M53" i="10"/>
  <c r="O53" i="10"/>
  <c r="P53" i="10"/>
  <c r="Q53" i="10"/>
  <c r="V53" i="10"/>
  <c r="W53" i="10"/>
  <c r="X53" i="10"/>
  <c r="Y53" i="10"/>
  <c r="AA53" i="10"/>
  <c r="AD53" i="10"/>
  <c r="AE53" i="10" s="1"/>
  <c r="AF53" i="10"/>
  <c r="AG53" i="10" s="1"/>
  <c r="AH53" i="10"/>
  <c r="AI53" i="10"/>
  <c r="AJ53" i="10"/>
  <c r="AK53" i="10"/>
  <c r="AM53" i="10"/>
  <c r="AN53" i="10"/>
  <c r="F54" i="10"/>
  <c r="N54" i="10" s="1"/>
  <c r="G54" i="10"/>
  <c r="H54" i="10"/>
  <c r="I54" i="10"/>
  <c r="J54" i="10" s="1"/>
  <c r="K54" i="10"/>
  <c r="L54" i="10"/>
  <c r="M54" i="10"/>
  <c r="O54" i="10"/>
  <c r="P54" i="10"/>
  <c r="Q54" i="10"/>
  <c r="V54" i="10"/>
  <c r="W54" i="10"/>
  <c r="X54" i="10"/>
  <c r="Y54" i="10"/>
  <c r="AA54" i="10"/>
  <c r="AD54" i="10"/>
  <c r="AE54" i="10" s="1"/>
  <c r="AF54" i="10"/>
  <c r="AG54" i="10" s="1"/>
  <c r="AH54" i="10"/>
  <c r="AI54" i="10"/>
  <c r="AJ54" i="10"/>
  <c r="AK54" i="10"/>
  <c r="AL54" i="10" s="1"/>
  <c r="AM54" i="10"/>
  <c r="AN54" i="10"/>
  <c r="F55" i="10"/>
  <c r="N55" i="10" s="1"/>
  <c r="G55" i="10"/>
  <c r="H55" i="10"/>
  <c r="I55" i="10"/>
  <c r="J55" i="10" s="1"/>
  <c r="K55" i="10"/>
  <c r="L55" i="10"/>
  <c r="M55" i="10"/>
  <c r="O55" i="10"/>
  <c r="P55" i="10"/>
  <c r="Q55" i="10"/>
  <c r="V55" i="10"/>
  <c r="W55" i="10"/>
  <c r="X55" i="10"/>
  <c r="Y55" i="10"/>
  <c r="AA55" i="10"/>
  <c r="AD55" i="10"/>
  <c r="AB55" i="10" s="1"/>
  <c r="AC55" i="10" s="1"/>
  <c r="AE55" i="10"/>
  <c r="AF55" i="10"/>
  <c r="AG55" i="10" s="1"/>
  <c r="AH55" i="10"/>
  <c r="AI55" i="10"/>
  <c r="AJ55" i="10"/>
  <c r="AK55" i="10"/>
  <c r="AL55" i="10" s="1"/>
  <c r="AM55" i="10"/>
  <c r="AN55" i="10"/>
  <c r="F56" i="10"/>
  <c r="N56" i="10" s="1"/>
  <c r="G56" i="10"/>
  <c r="H56" i="10"/>
  <c r="I56" i="10"/>
  <c r="J56" i="10" s="1"/>
  <c r="K56" i="10"/>
  <c r="L56" i="10"/>
  <c r="M56" i="10"/>
  <c r="O56" i="10"/>
  <c r="P56" i="10"/>
  <c r="Q56" i="10"/>
  <c r="V56" i="10"/>
  <c r="W56" i="10"/>
  <c r="X56" i="10"/>
  <c r="Y56" i="10"/>
  <c r="AA56" i="10"/>
  <c r="AD56" i="10"/>
  <c r="AB56" i="10" s="1"/>
  <c r="AC56" i="10" s="1"/>
  <c r="AF56" i="10"/>
  <c r="AG56" i="10" s="1"/>
  <c r="AH56" i="10"/>
  <c r="AI56" i="10"/>
  <c r="AJ56" i="10"/>
  <c r="AK56" i="10"/>
  <c r="AL56" i="10" s="1"/>
  <c r="AM56" i="10"/>
  <c r="AN56" i="10"/>
  <c r="F57" i="10"/>
  <c r="G57" i="10"/>
  <c r="H57" i="10"/>
  <c r="I57" i="10"/>
  <c r="J57" i="10" s="1"/>
  <c r="K57" i="10"/>
  <c r="L57" i="10"/>
  <c r="M57" i="10"/>
  <c r="N57" i="10"/>
  <c r="O57" i="10"/>
  <c r="P57" i="10"/>
  <c r="Q57" i="10"/>
  <c r="V57" i="10"/>
  <c r="W57" i="10"/>
  <c r="X57" i="10"/>
  <c r="Y57" i="10"/>
  <c r="AA57" i="10"/>
  <c r="AD57" i="10"/>
  <c r="AE57" i="10" s="1"/>
  <c r="AF57" i="10"/>
  <c r="AG57" i="10" s="1"/>
  <c r="AH57" i="10"/>
  <c r="AI57" i="10"/>
  <c r="AJ57" i="10"/>
  <c r="AK57" i="10"/>
  <c r="AL57" i="10" s="1"/>
  <c r="AM57" i="10"/>
  <c r="AN57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V58" i="10"/>
  <c r="W58" i="10"/>
  <c r="X58" i="10"/>
  <c r="Y58" i="10"/>
  <c r="AA58" i="10"/>
  <c r="AD58" i="10"/>
  <c r="AB58" i="10" s="1"/>
  <c r="AC58" i="10" s="1"/>
  <c r="AF58" i="10"/>
  <c r="AG58" i="10" s="1"/>
  <c r="AH58" i="10"/>
  <c r="AI58" i="10"/>
  <c r="AJ58" i="10"/>
  <c r="AK58" i="10"/>
  <c r="AL58" i="10" s="1"/>
  <c r="AM58" i="10"/>
  <c r="AN58" i="10"/>
  <c r="F59" i="10"/>
  <c r="G59" i="10"/>
  <c r="H59" i="10"/>
  <c r="I59" i="10"/>
  <c r="J59" i="10" s="1"/>
  <c r="K59" i="10"/>
  <c r="L59" i="10"/>
  <c r="M59" i="10"/>
  <c r="N59" i="10"/>
  <c r="O59" i="10"/>
  <c r="P59" i="10"/>
  <c r="Q59" i="10"/>
  <c r="V59" i="10"/>
  <c r="W59" i="10"/>
  <c r="X59" i="10"/>
  <c r="Y59" i="10"/>
  <c r="AA59" i="10"/>
  <c r="AD59" i="10"/>
  <c r="AE59" i="10" s="1"/>
  <c r="AF59" i="10"/>
  <c r="AG59" i="10" s="1"/>
  <c r="AH59" i="10"/>
  <c r="AI59" i="10"/>
  <c r="AJ59" i="10"/>
  <c r="AK59" i="10"/>
  <c r="AL59" i="10" s="1"/>
  <c r="AM59" i="10"/>
  <c r="AN59" i="10"/>
  <c r="F61" i="10"/>
  <c r="N61" i="10" s="1"/>
  <c r="G61" i="10"/>
  <c r="H61" i="10"/>
  <c r="I61" i="10"/>
  <c r="J61" i="10" s="1"/>
  <c r="K61" i="10"/>
  <c r="L61" i="10"/>
  <c r="M61" i="10"/>
  <c r="O61" i="10"/>
  <c r="P61" i="10"/>
  <c r="Q61" i="10"/>
  <c r="V61" i="10"/>
  <c r="W61" i="10"/>
  <c r="X61" i="10"/>
  <c r="Y61" i="10"/>
  <c r="AA61" i="10"/>
  <c r="AD61" i="10"/>
  <c r="AE61" i="10" s="1"/>
  <c r="AF61" i="10"/>
  <c r="AG61" i="10" s="1"/>
  <c r="AH61" i="10"/>
  <c r="AI61" i="10"/>
  <c r="AJ61" i="10"/>
  <c r="AK61" i="10"/>
  <c r="AL61" i="10" s="1"/>
  <c r="AM61" i="10"/>
  <c r="AN61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V60" i="10"/>
  <c r="W60" i="10"/>
  <c r="X60" i="10"/>
  <c r="Y60" i="10"/>
  <c r="AA60" i="10"/>
  <c r="AD60" i="10"/>
  <c r="AF60" i="10"/>
  <c r="AG60" i="10" s="1"/>
  <c r="AH60" i="10"/>
  <c r="AI60" i="10"/>
  <c r="AJ60" i="10"/>
  <c r="AK60" i="10"/>
  <c r="AL60" i="10" s="1"/>
  <c r="AM60" i="10"/>
  <c r="AN60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V62" i="10"/>
  <c r="W62" i="10"/>
  <c r="X62" i="10"/>
  <c r="Y62" i="10"/>
  <c r="AA62" i="10"/>
  <c r="AD62" i="10"/>
  <c r="AB62" i="10" s="1"/>
  <c r="AC62" i="10" s="1"/>
  <c r="AF62" i="10"/>
  <c r="AG62" i="10" s="1"/>
  <c r="AH62" i="10"/>
  <c r="AI62" i="10"/>
  <c r="AJ62" i="10"/>
  <c r="AK62" i="10"/>
  <c r="AL62" i="10" s="1"/>
  <c r="AM62" i="10"/>
  <c r="AN62" i="10"/>
  <c r="F63" i="10"/>
  <c r="G63" i="10"/>
  <c r="H63" i="10"/>
  <c r="I63" i="10"/>
  <c r="J63" i="10" s="1"/>
  <c r="K63" i="10"/>
  <c r="L63" i="10"/>
  <c r="M63" i="10"/>
  <c r="N63" i="10"/>
  <c r="O63" i="10"/>
  <c r="P63" i="10"/>
  <c r="Q63" i="10"/>
  <c r="V63" i="10"/>
  <c r="W63" i="10"/>
  <c r="X63" i="10"/>
  <c r="Y63" i="10"/>
  <c r="AA63" i="10"/>
  <c r="AD63" i="10"/>
  <c r="AE63" i="10"/>
  <c r="AF63" i="10"/>
  <c r="AG63" i="10" s="1"/>
  <c r="AH63" i="10"/>
  <c r="AI63" i="10"/>
  <c r="AJ63" i="10"/>
  <c r="AK63" i="10"/>
  <c r="AL63" i="10" s="1"/>
  <c r="AM63" i="10"/>
  <c r="AN63" i="10"/>
  <c r="F64" i="10"/>
  <c r="N64" i="10" s="1"/>
  <c r="G64" i="10"/>
  <c r="H64" i="10"/>
  <c r="I64" i="10"/>
  <c r="J64" i="10" s="1"/>
  <c r="K64" i="10"/>
  <c r="L64" i="10"/>
  <c r="M64" i="10"/>
  <c r="O64" i="10"/>
  <c r="P64" i="10"/>
  <c r="Q64" i="10"/>
  <c r="V64" i="10"/>
  <c r="W64" i="10"/>
  <c r="X64" i="10"/>
  <c r="Y64" i="10"/>
  <c r="AA64" i="10"/>
  <c r="AD64" i="10"/>
  <c r="AB64" i="10" s="1"/>
  <c r="AC64" i="10" s="1"/>
  <c r="AF64" i="10"/>
  <c r="AG64" i="10" s="1"/>
  <c r="AH64" i="10"/>
  <c r="AI64" i="10"/>
  <c r="AJ64" i="10"/>
  <c r="AK64" i="10"/>
  <c r="AL64" i="10" s="1"/>
  <c r="AM64" i="10"/>
  <c r="AN64" i="10"/>
  <c r="F65" i="10"/>
  <c r="N65" i="10" s="1"/>
  <c r="G65" i="10"/>
  <c r="H65" i="10"/>
  <c r="I65" i="10"/>
  <c r="J65" i="10" s="1"/>
  <c r="K65" i="10"/>
  <c r="L65" i="10"/>
  <c r="M65" i="10"/>
  <c r="O65" i="10"/>
  <c r="P65" i="10"/>
  <c r="Q65" i="10"/>
  <c r="V65" i="10"/>
  <c r="W65" i="10"/>
  <c r="X65" i="10"/>
  <c r="Y65" i="10"/>
  <c r="AA65" i="10"/>
  <c r="AD65" i="10"/>
  <c r="AB65" i="10" s="1"/>
  <c r="AC65" i="10" s="1"/>
  <c r="AF65" i="10"/>
  <c r="AG65" i="10" s="1"/>
  <c r="AH65" i="10"/>
  <c r="AI65" i="10"/>
  <c r="AJ65" i="10"/>
  <c r="AK65" i="10"/>
  <c r="AL65" i="10" s="1"/>
  <c r="AM65" i="10"/>
  <c r="AN65" i="10"/>
  <c r="F66" i="10"/>
  <c r="G66" i="10"/>
  <c r="H66" i="10"/>
  <c r="I66" i="10"/>
  <c r="J66" i="10" s="1"/>
  <c r="K66" i="10"/>
  <c r="L66" i="10"/>
  <c r="M66" i="10"/>
  <c r="N66" i="10"/>
  <c r="O66" i="10"/>
  <c r="P66" i="10"/>
  <c r="Q66" i="10"/>
  <c r="V66" i="10"/>
  <c r="W66" i="10"/>
  <c r="X66" i="10"/>
  <c r="Y66" i="10"/>
  <c r="AA66" i="10"/>
  <c r="AD66" i="10"/>
  <c r="AE66" i="10" s="1"/>
  <c r="AF66" i="10"/>
  <c r="AG66" i="10" s="1"/>
  <c r="AH66" i="10"/>
  <c r="AI66" i="10"/>
  <c r="AJ66" i="10"/>
  <c r="AK66" i="10"/>
  <c r="AL66" i="10" s="1"/>
  <c r="AM66" i="10"/>
  <c r="AN66" i="10"/>
  <c r="F67" i="10"/>
  <c r="N67" i="10" s="1"/>
  <c r="G67" i="10"/>
  <c r="H67" i="10"/>
  <c r="I67" i="10"/>
  <c r="J67" i="10" s="1"/>
  <c r="K67" i="10"/>
  <c r="L67" i="10"/>
  <c r="M67" i="10"/>
  <c r="O67" i="10"/>
  <c r="P67" i="10"/>
  <c r="Q67" i="10"/>
  <c r="V67" i="10"/>
  <c r="W67" i="10"/>
  <c r="X67" i="10"/>
  <c r="Y67" i="10"/>
  <c r="AA67" i="10"/>
  <c r="AD67" i="10"/>
  <c r="AE67" i="10" s="1"/>
  <c r="AF67" i="10"/>
  <c r="AG67" i="10" s="1"/>
  <c r="AH67" i="10"/>
  <c r="AI67" i="10"/>
  <c r="AJ67" i="10"/>
  <c r="AK67" i="10"/>
  <c r="AL67" i="10" s="1"/>
  <c r="AM67" i="10"/>
  <c r="AN67" i="10"/>
  <c r="F68" i="10"/>
  <c r="G68" i="10"/>
  <c r="H68" i="10"/>
  <c r="I68" i="10"/>
  <c r="J68" i="10" s="1"/>
  <c r="K68" i="10"/>
  <c r="L68" i="10"/>
  <c r="M68" i="10"/>
  <c r="N68" i="10"/>
  <c r="O68" i="10"/>
  <c r="P68" i="10"/>
  <c r="Q68" i="10"/>
  <c r="V68" i="10"/>
  <c r="W68" i="10"/>
  <c r="X68" i="10"/>
  <c r="Y68" i="10"/>
  <c r="AA68" i="10"/>
  <c r="AD68" i="10"/>
  <c r="AE68" i="10" s="1"/>
  <c r="AF68" i="10"/>
  <c r="AG68" i="10" s="1"/>
  <c r="AH68" i="10"/>
  <c r="AI68" i="10"/>
  <c r="AJ68" i="10"/>
  <c r="AK68" i="10"/>
  <c r="AL68" i="10" s="1"/>
  <c r="AM68" i="10"/>
  <c r="AN68" i="10"/>
  <c r="F69" i="10"/>
  <c r="G69" i="10"/>
  <c r="H69" i="10"/>
  <c r="I69" i="10"/>
  <c r="J69" i="10" s="1"/>
  <c r="K69" i="10"/>
  <c r="L69" i="10"/>
  <c r="M69" i="10"/>
  <c r="N69" i="10"/>
  <c r="O69" i="10"/>
  <c r="P69" i="10"/>
  <c r="Q69" i="10"/>
  <c r="V69" i="10"/>
  <c r="W69" i="10"/>
  <c r="X69" i="10"/>
  <c r="Y69" i="10"/>
  <c r="AA69" i="10"/>
  <c r="AD69" i="10"/>
  <c r="AB69" i="10" s="1"/>
  <c r="AC69" i="10" s="1"/>
  <c r="AF69" i="10"/>
  <c r="AG69" i="10" s="1"/>
  <c r="AH69" i="10"/>
  <c r="AI69" i="10"/>
  <c r="AJ69" i="10"/>
  <c r="AK69" i="10"/>
  <c r="AL69" i="10" s="1"/>
  <c r="AM69" i="10"/>
  <c r="AN69" i="10"/>
  <c r="F70" i="10"/>
  <c r="N70" i="10" s="1"/>
  <c r="G70" i="10"/>
  <c r="H70" i="10"/>
  <c r="I70" i="10"/>
  <c r="J70" i="10" s="1"/>
  <c r="K70" i="10"/>
  <c r="L70" i="10"/>
  <c r="M70" i="10"/>
  <c r="O70" i="10"/>
  <c r="P70" i="10"/>
  <c r="Q70" i="10"/>
  <c r="V70" i="10"/>
  <c r="W70" i="10"/>
  <c r="X70" i="10"/>
  <c r="Y70" i="10"/>
  <c r="AA70" i="10"/>
  <c r="AD70" i="10"/>
  <c r="AE70" i="10"/>
  <c r="AF70" i="10"/>
  <c r="AG70" i="10" s="1"/>
  <c r="AH70" i="10"/>
  <c r="AI70" i="10"/>
  <c r="AJ70" i="10"/>
  <c r="AK70" i="10"/>
  <c r="AL70" i="10" s="1"/>
  <c r="AM70" i="10"/>
  <c r="AN70" i="10"/>
  <c r="F71" i="10"/>
  <c r="N71" i="10" s="1"/>
  <c r="G71" i="10"/>
  <c r="H71" i="10"/>
  <c r="I71" i="10"/>
  <c r="J71" i="10" s="1"/>
  <c r="K71" i="10"/>
  <c r="L71" i="10"/>
  <c r="M71" i="10"/>
  <c r="O71" i="10"/>
  <c r="P71" i="10"/>
  <c r="Q71" i="10"/>
  <c r="V71" i="10"/>
  <c r="W71" i="10"/>
  <c r="X71" i="10"/>
  <c r="Y71" i="10"/>
  <c r="AA71" i="10"/>
  <c r="AD71" i="10"/>
  <c r="AE71" i="10"/>
  <c r="AF71" i="10"/>
  <c r="AG71" i="10" s="1"/>
  <c r="AH71" i="10"/>
  <c r="AI71" i="10"/>
  <c r="AJ71" i="10"/>
  <c r="AK71" i="10"/>
  <c r="AL71" i="10" s="1"/>
  <c r="AM71" i="10"/>
  <c r="AN71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V72" i="10"/>
  <c r="W72" i="10"/>
  <c r="X72" i="10"/>
  <c r="Y72" i="10"/>
  <c r="AA72" i="10"/>
  <c r="AD72" i="10"/>
  <c r="AB72" i="10" s="1"/>
  <c r="AC72" i="10" s="1"/>
  <c r="AF72" i="10"/>
  <c r="AG72" i="10" s="1"/>
  <c r="AH72" i="10"/>
  <c r="AI72" i="10"/>
  <c r="AJ72" i="10"/>
  <c r="AK72" i="10"/>
  <c r="AL72" i="10" s="1"/>
  <c r="AM72" i="10"/>
  <c r="AN72" i="10"/>
  <c r="F73" i="10"/>
  <c r="G73" i="10"/>
  <c r="H73" i="10"/>
  <c r="I73" i="10"/>
  <c r="J73" i="10" s="1"/>
  <c r="K73" i="10"/>
  <c r="L73" i="10"/>
  <c r="M73" i="10"/>
  <c r="N73" i="10"/>
  <c r="O73" i="10"/>
  <c r="P73" i="10"/>
  <c r="Q73" i="10"/>
  <c r="V73" i="10"/>
  <c r="W73" i="10"/>
  <c r="X73" i="10"/>
  <c r="Y73" i="10"/>
  <c r="AA73" i="10"/>
  <c r="AD73" i="10"/>
  <c r="AE73" i="10" s="1"/>
  <c r="AF73" i="10"/>
  <c r="AG73" i="10" s="1"/>
  <c r="AH73" i="10"/>
  <c r="AI73" i="10"/>
  <c r="AJ73" i="10"/>
  <c r="AK73" i="10"/>
  <c r="AL73" i="10" s="1"/>
  <c r="AM73" i="10"/>
  <c r="AN73" i="10"/>
  <c r="F74" i="10"/>
  <c r="G74" i="10"/>
  <c r="H74" i="10"/>
  <c r="I74" i="10"/>
  <c r="J74" i="10" s="1"/>
  <c r="K74" i="10"/>
  <c r="L74" i="10"/>
  <c r="M74" i="10"/>
  <c r="N74" i="10"/>
  <c r="O74" i="10"/>
  <c r="P74" i="10"/>
  <c r="Q74" i="10"/>
  <c r="V74" i="10"/>
  <c r="W74" i="10"/>
  <c r="X74" i="10"/>
  <c r="Y74" i="10"/>
  <c r="AA74" i="10"/>
  <c r="AD74" i="10"/>
  <c r="AE74" i="10"/>
  <c r="AF74" i="10"/>
  <c r="AG74" i="10" s="1"/>
  <c r="AH74" i="10"/>
  <c r="AI74" i="10"/>
  <c r="AJ74" i="10"/>
  <c r="AK74" i="10"/>
  <c r="AL74" i="10" s="1"/>
  <c r="AM74" i="10"/>
  <c r="AN74" i="10"/>
  <c r="F75" i="10"/>
  <c r="N75" i="10" s="1"/>
  <c r="G75" i="10"/>
  <c r="H75" i="10"/>
  <c r="I75" i="10"/>
  <c r="J75" i="10" s="1"/>
  <c r="K75" i="10"/>
  <c r="L75" i="10"/>
  <c r="M75" i="10"/>
  <c r="O75" i="10"/>
  <c r="P75" i="10"/>
  <c r="Q75" i="10"/>
  <c r="V75" i="10"/>
  <c r="W75" i="10"/>
  <c r="X75" i="10"/>
  <c r="Y75" i="10"/>
  <c r="AA75" i="10"/>
  <c r="AD75" i="10"/>
  <c r="AE75" i="10" s="1"/>
  <c r="AF75" i="10"/>
  <c r="AG75" i="10" s="1"/>
  <c r="AH75" i="10"/>
  <c r="AI75" i="10"/>
  <c r="AJ75" i="10"/>
  <c r="AK75" i="10"/>
  <c r="AL75" i="10" s="1"/>
  <c r="AM75" i="10"/>
  <c r="AN75" i="10"/>
  <c r="F76" i="10"/>
  <c r="G76" i="10"/>
  <c r="H76" i="10"/>
  <c r="I76" i="10"/>
  <c r="J76" i="10" s="1"/>
  <c r="K76" i="10"/>
  <c r="L76" i="10"/>
  <c r="M76" i="10"/>
  <c r="N76" i="10"/>
  <c r="O76" i="10"/>
  <c r="R76" i="10" s="1"/>
  <c r="S76" i="10" s="1"/>
  <c r="P76" i="10"/>
  <c r="Q76" i="10"/>
  <c r="V76" i="10"/>
  <c r="W76" i="10"/>
  <c r="X76" i="10"/>
  <c r="Y76" i="10"/>
  <c r="AA76" i="10"/>
  <c r="AB76" i="10"/>
  <c r="AC76" i="10" s="1"/>
  <c r="AD76" i="10"/>
  <c r="AE76" i="10"/>
  <c r="AF76" i="10"/>
  <c r="AG76" i="10" s="1"/>
  <c r="AH76" i="10"/>
  <c r="AI76" i="10"/>
  <c r="AJ76" i="10"/>
  <c r="AK76" i="10"/>
  <c r="AL76" i="10" s="1"/>
  <c r="AM76" i="10"/>
  <c r="AN76" i="10"/>
  <c r="F77" i="10"/>
  <c r="G77" i="10"/>
  <c r="H77" i="10"/>
  <c r="I77" i="10"/>
  <c r="J77" i="10" s="1"/>
  <c r="K77" i="10"/>
  <c r="L77" i="10"/>
  <c r="M77" i="10"/>
  <c r="N77" i="10"/>
  <c r="O77" i="10"/>
  <c r="P77" i="10"/>
  <c r="Q77" i="10"/>
  <c r="V77" i="10"/>
  <c r="W77" i="10"/>
  <c r="X77" i="10"/>
  <c r="Y77" i="10"/>
  <c r="AA77" i="10"/>
  <c r="AD77" i="10"/>
  <c r="AE77" i="10" s="1"/>
  <c r="AF77" i="10"/>
  <c r="AG77" i="10" s="1"/>
  <c r="AH77" i="10"/>
  <c r="AI77" i="10"/>
  <c r="AJ77" i="10"/>
  <c r="AK77" i="10"/>
  <c r="AL77" i="10" s="1"/>
  <c r="AM77" i="10"/>
  <c r="AN77" i="10"/>
  <c r="F78" i="10"/>
  <c r="G78" i="10"/>
  <c r="H78" i="10"/>
  <c r="I78" i="10"/>
  <c r="J78" i="10" s="1"/>
  <c r="K78" i="10"/>
  <c r="L78" i="10"/>
  <c r="M78" i="10"/>
  <c r="N78" i="10"/>
  <c r="O78" i="10"/>
  <c r="P78" i="10"/>
  <c r="Q78" i="10"/>
  <c r="V78" i="10"/>
  <c r="W78" i="10"/>
  <c r="X78" i="10"/>
  <c r="Y78" i="10"/>
  <c r="AA78" i="10"/>
  <c r="AD78" i="10"/>
  <c r="AE78" i="10"/>
  <c r="AF78" i="10"/>
  <c r="AG78" i="10" s="1"/>
  <c r="AH78" i="10"/>
  <c r="AI78" i="10"/>
  <c r="AJ78" i="10"/>
  <c r="AK78" i="10"/>
  <c r="AL78" i="10" s="1"/>
  <c r="AM78" i="10"/>
  <c r="AN78" i="10"/>
  <c r="F79" i="10"/>
  <c r="G79" i="10"/>
  <c r="H79" i="10"/>
  <c r="I79" i="10"/>
  <c r="J79" i="10" s="1"/>
  <c r="K79" i="10"/>
  <c r="L79" i="10"/>
  <c r="M79" i="10"/>
  <c r="N79" i="10"/>
  <c r="O79" i="10"/>
  <c r="R79" i="10" s="1"/>
  <c r="S79" i="10" s="1"/>
  <c r="P79" i="10"/>
  <c r="Q79" i="10"/>
  <c r="V79" i="10"/>
  <c r="W79" i="10"/>
  <c r="X79" i="10"/>
  <c r="Y79" i="10"/>
  <c r="AA79" i="10"/>
  <c r="AD79" i="10"/>
  <c r="AE79" i="10" s="1"/>
  <c r="AF79" i="10"/>
  <c r="AG79" i="10" s="1"/>
  <c r="AH79" i="10"/>
  <c r="AI79" i="10"/>
  <c r="AJ79" i="10"/>
  <c r="AK79" i="10"/>
  <c r="AL79" i="10" s="1"/>
  <c r="AM79" i="10"/>
  <c r="AN79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V80" i="10"/>
  <c r="W80" i="10"/>
  <c r="X80" i="10"/>
  <c r="Y80" i="10"/>
  <c r="AA80" i="10"/>
  <c r="AD80" i="10"/>
  <c r="AB80" i="10" s="1"/>
  <c r="AC80" i="10" s="1"/>
  <c r="AF80" i="10"/>
  <c r="AG80" i="10" s="1"/>
  <c r="AH80" i="10"/>
  <c r="AI80" i="10"/>
  <c r="AJ80" i="10"/>
  <c r="AK80" i="10"/>
  <c r="AL80" i="10" s="1"/>
  <c r="AM80" i="10"/>
  <c r="AN80" i="10"/>
  <c r="F81" i="10"/>
  <c r="G81" i="10"/>
  <c r="H81" i="10"/>
  <c r="I81" i="10"/>
  <c r="J81" i="10" s="1"/>
  <c r="K81" i="10"/>
  <c r="L81" i="10"/>
  <c r="M81" i="10"/>
  <c r="N81" i="10"/>
  <c r="O81" i="10"/>
  <c r="P81" i="10"/>
  <c r="Q81" i="10"/>
  <c r="V81" i="10"/>
  <c r="W81" i="10"/>
  <c r="X81" i="10"/>
  <c r="Y81" i="10"/>
  <c r="AA81" i="10"/>
  <c r="AB81" i="10"/>
  <c r="AC81" i="10" s="1"/>
  <c r="AD81" i="10"/>
  <c r="AE81" i="10"/>
  <c r="AF81" i="10"/>
  <c r="AG81" i="10" s="1"/>
  <c r="AH81" i="10"/>
  <c r="AI81" i="10"/>
  <c r="AJ81" i="10"/>
  <c r="AK81" i="10"/>
  <c r="AL81" i="10" s="1"/>
  <c r="AM81" i="10"/>
  <c r="AN81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V82" i="10"/>
  <c r="W82" i="10"/>
  <c r="X82" i="10"/>
  <c r="Y82" i="10"/>
  <c r="AA82" i="10"/>
  <c r="AD82" i="10"/>
  <c r="AB82" i="10" s="1"/>
  <c r="AC82" i="10" s="1"/>
  <c r="AF82" i="10"/>
  <c r="AG82" i="10" s="1"/>
  <c r="AH82" i="10"/>
  <c r="AI82" i="10"/>
  <c r="AJ82" i="10"/>
  <c r="AK82" i="10"/>
  <c r="AL82" i="10" s="1"/>
  <c r="AM82" i="10"/>
  <c r="AN82" i="10"/>
  <c r="F83" i="10"/>
  <c r="G83" i="10"/>
  <c r="H83" i="10"/>
  <c r="I83" i="10"/>
  <c r="J83" i="10" s="1"/>
  <c r="K83" i="10"/>
  <c r="L83" i="10"/>
  <c r="M83" i="10"/>
  <c r="N83" i="10"/>
  <c r="O83" i="10"/>
  <c r="P83" i="10"/>
  <c r="Q83" i="10"/>
  <c r="V83" i="10"/>
  <c r="W83" i="10"/>
  <c r="X83" i="10"/>
  <c r="Y83" i="10"/>
  <c r="AA83" i="10"/>
  <c r="AD83" i="10"/>
  <c r="AE83" i="10" s="1"/>
  <c r="AF83" i="10"/>
  <c r="AG83" i="10" s="1"/>
  <c r="AH83" i="10"/>
  <c r="AI83" i="10"/>
  <c r="AJ83" i="10"/>
  <c r="AK83" i="10"/>
  <c r="AL83" i="10" s="1"/>
  <c r="AM83" i="10"/>
  <c r="AN83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V84" i="10"/>
  <c r="W84" i="10"/>
  <c r="X84" i="10"/>
  <c r="Y84" i="10"/>
  <c r="AA84" i="10"/>
  <c r="AD84" i="10"/>
  <c r="AE84" i="10" s="1"/>
  <c r="AF84" i="10"/>
  <c r="AG84" i="10" s="1"/>
  <c r="AH84" i="10"/>
  <c r="AI84" i="10"/>
  <c r="AJ84" i="10"/>
  <c r="AK84" i="10"/>
  <c r="AL84" i="10" s="1"/>
  <c r="AM84" i="10"/>
  <c r="AN84" i="10"/>
  <c r="F85" i="10"/>
  <c r="G85" i="10"/>
  <c r="H85" i="10"/>
  <c r="I85" i="10"/>
  <c r="J85" i="10" s="1"/>
  <c r="K85" i="10"/>
  <c r="L85" i="10"/>
  <c r="M85" i="10"/>
  <c r="N85" i="10"/>
  <c r="O85" i="10"/>
  <c r="P85" i="10"/>
  <c r="Q85" i="10"/>
  <c r="V85" i="10"/>
  <c r="W85" i="10"/>
  <c r="X85" i="10"/>
  <c r="Y85" i="10"/>
  <c r="AA85" i="10"/>
  <c r="AD85" i="10"/>
  <c r="AE85" i="10" s="1"/>
  <c r="AF85" i="10"/>
  <c r="AG85" i="10" s="1"/>
  <c r="AH85" i="10"/>
  <c r="AI85" i="10"/>
  <c r="AJ85" i="10"/>
  <c r="AK85" i="10"/>
  <c r="AL85" i="10" s="1"/>
  <c r="AM85" i="10"/>
  <c r="AN85" i="10"/>
  <c r="F86" i="10"/>
  <c r="G86" i="10"/>
  <c r="H86" i="10"/>
  <c r="I86" i="10"/>
  <c r="J86" i="10" s="1"/>
  <c r="K86" i="10"/>
  <c r="L86" i="10"/>
  <c r="M86" i="10"/>
  <c r="N86" i="10"/>
  <c r="O86" i="10"/>
  <c r="P86" i="10"/>
  <c r="Q86" i="10"/>
  <c r="V86" i="10"/>
  <c r="W86" i="10"/>
  <c r="X86" i="10"/>
  <c r="Y86" i="10"/>
  <c r="AA86" i="10"/>
  <c r="AD86" i="10"/>
  <c r="AF86" i="10"/>
  <c r="AG86" i="10" s="1"/>
  <c r="AH86" i="10"/>
  <c r="AI86" i="10"/>
  <c r="AJ86" i="10"/>
  <c r="AK86" i="10"/>
  <c r="AL86" i="10" s="1"/>
  <c r="AM86" i="10"/>
  <c r="AN86" i="10"/>
  <c r="F87" i="10"/>
  <c r="G87" i="10"/>
  <c r="H87" i="10"/>
  <c r="I87" i="10"/>
  <c r="J87" i="10" s="1"/>
  <c r="K87" i="10"/>
  <c r="L87" i="10"/>
  <c r="M87" i="10"/>
  <c r="N87" i="10"/>
  <c r="O87" i="10"/>
  <c r="P87" i="10"/>
  <c r="Q87" i="10"/>
  <c r="V87" i="10"/>
  <c r="W87" i="10"/>
  <c r="X87" i="10"/>
  <c r="Y87" i="10"/>
  <c r="AA87" i="10"/>
  <c r="AD87" i="10"/>
  <c r="AE87" i="10"/>
  <c r="AF87" i="10"/>
  <c r="AG87" i="10" s="1"/>
  <c r="AH87" i="10"/>
  <c r="AI87" i="10"/>
  <c r="AJ87" i="10"/>
  <c r="AK87" i="10"/>
  <c r="AL87" i="10" s="1"/>
  <c r="AM87" i="10"/>
  <c r="AN87" i="10"/>
  <c r="F88" i="10"/>
  <c r="G88" i="10"/>
  <c r="H88" i="10"/>
  <c r="I88" i="10"/>
  <c r="J88" i="10" s="1"/>
  <c r="K88" i="10"/>
  <c r="L88" i="10"/>
  <c r="M88" i="10"/>
  <c r="O88" i="10"/>
  <c r="P88" i="10"/>
  <c r="Q88" i="10"/>
  <c r="V88" i="10"/>
  <c r="W88" i="10"/>
  <c r="X88" i="10"/>
  <c r="Y88" i="10"/>
  <c r="AA88" i="10"/>
  <c r="AD88" i="10"/>
  <c r="AE88" i="10"/>
  <c r="AF88" i="10"/>
  <c r="AG88" i="10" s="1"/>
  <c r="AH88" i="10"/>
  <c r="AI88" i="10"/>
  <c r="AJ88" i="10"/>
  <c r="AK88" i="10"/>
  <c r="AB88" i="10" s="1"/>
  <c r="AC88" i="10" s="1"/>
  <c r="AM88" i="10"/>
  <c r="AN88" i="10"/>
  <c r="F89" i="10"/>
  <c r="N89" i="10" s="1"/>
  <c r="G89" i="10"/>
  <c r="H89" i="10"/>
  <c r="I89" i="10"/>
  <c r="J89" i="10" s="1"/>
  <c r="K89" i="10"/>
  <c r="L89" i="10"/>
  <c r="M89" i="10"/>
  <c r="O89" i="10"/>
  <c r="P89" i="10"/>
  <c r="Q89" i="10"/>
  <c r="V89" i="10"/>
  <c r="W89" i="10"/>
  <c r="X89" i="10"/>
  <c r="Y89" i="10"/>
  <c r="AA89" i="10"/>
  <c r="AD89" i="10"/>
  <c r="AE89" i="10" s="1"/>
  <c r="AF89" i="10"/>
  <c r="AG89" i="10" s="1"/>
  <c r="AH89" i="10"/>
  <c r="AI89" i="10"/>
  <c r="AJ89" i="10"/>
  <c r="AK89" i="10"/>
  <c r="AL89" i="10" s="1"/>
  <c r="AM89" i="10"/>
  <c r="AN89" i="10"/>
  <c r="F90" i="10"/>
  <c r="N90" i="10" s="1"/>
  <c r="G90" i="10"/>
  <c r="H90" i="10"/>
  <c r="I90" i="10"/>
  <c r="J90" i="10" s="1"/>
  <c r="K90" i="10"/>
  <c r="L90" i="10"/>
  <c r="M90" i="10"/>
  <c r="O90" i="10"/>
  <c r="P90" i="10"/>
  <c r="Q90" i="10"/>
  <c r="V90" i="10"/>
  <c r="W90" i="10"/>
  <c r="X90" i="10"/>
  <c r="Y90" i="10"/>
  <c r="AA90" i="10"/>
  <c r="AD90" i="10"/>
  <c r="AF90" i="10"/>
  <c r="AG90" i="10" s="1"/>
  <c r="AH90" i="10"/>
  <c r="AI90" i="10"/>
  <c r="AJ90" i="10"/>
  <c r="AK90" i="10"/>
  <c r="AL90" i="10" s="1"/>
  <c r="AM90" i="10"/>
  <c r="AN90" i="10"/>
  <c r="F91" i="10"/>
  <c r="N91" i="10" s="1"/>
  <c r="G91" i="10"/>
  <c r="D91" i="10" s="1"/>
  <c r="E91" i="10" s="1"/>
  <c r="H91" i="10"/>
  <c r="I91" i="10"/>
  <c r="J91" i="10" s="1"/>
  <c r="K91" i="10"/>
  <c r="L91" i="10"/>
  <c r="M91" i="10"/>
  <c r="O91" i="10"/>
  <c r="P91" i="10"/>
  <c r="Q91" i="10"/>
  <c r="V91" i="10"/>
  <c r="W91" i="10"/>
  <c r="X91" i="10"/>
  <c r="Y91" i="10"/>
  <c r="AA91" i="10"/>
  <c r="AD91" i="10"/>
  <c r="AF91" i="10"/>
  <c r="AG91" i="10" s="1"/>
  <c r="AH91" i="10"/>
  <c r="AI91" i="10"/>
  <c r="AJ91" i="10"/>
  <c r="AK91" i="10"/>
  <c r="AL91" i="10" s="1"/>
  <c r="AM91" i="10"/>
  <c r="AN91" i="10"/>
  <c r="F92" i="10"/>
  <c r="N92" i="10" s="1"/>
  <c r="G92" i="10"/>
  <c r="H92" i="10"/>
  <c r="I92" i="10"/>
  <c r="J92" i="10" s="1"/>
  <c r="K92" i="10"/>
  <c r="L92" i="10"/>
  <c r="M92" i="10"/>
  <c r="O92" i="10"/>
  <c r="P92" i="10"/>
  <c r="Q92" i="10"/>
  <c r="V92" i="10"/>
  <c r="W92" i="10"/>
  <c r="X92" i="10"/>
  <c r="Y92" i="10"/>
  <c r="AA92" i="10"/>
  <c r="AD92" i="10"/>
  <c r="AB92" i="10" s="1"/>
  <c r="AC92" i="10" s="1"/>
  <c r="AF92" i="10"/>
  <c r="AG92" i="10" s="1"/>
  <c r="AH92" i="10"/>
  <c r="AI92" i="10"/>
  <c r="AJ92" i="10"/>
  <c r="AK92" i="10"/>
  <c r="AL92" i="10"/>
  <c r="AM92" i="10"/>
  <c r="AN92" i="10"/>
  <c r="F93" i="10"/>
  <c r="G93" i="10"/>
  <c r="H93" i="10"/>
  <c r="I93" i="10"/>
  <c r="J93" i="10" s="1"/>
  <c r="K93" i="10"/>
  <c r="L93" i="10"/>
  <c r="M93" i="10"/>
  <c r="N93" i="10"/>
  <c r="O93" i="10"/>
  <c r="P93" i="10"/>
  <c r="Q93" i="10"/>
  <c r="V93" i="10"/>
  <c r="W93" i="10"/>
  <c r="X93" i="10"/>
  <c r="Y93" i="10"/>
  <c r="AA93" i="10"/>
  <c r="AD93" i="10"/>
  <c r="AF93" i="10"/>
  <c r="AG93" i="10" s="1"/>
  <c r="AH93" i="10"/>
  <c r="AI93" i="10"/>
  <c r="AJ93" i="10"/>
  <c r="AK93" i="10"/>
  <c r="AL93" i="10" s="1"/>
  <c r="AM93" i="10"/>
  <c r="AN93" i="10"/>
  <c r="F94" i="10"/>
  <c r="N94" i="10" s="1"/>
  <c r="G94" i="10"/>
  <c r="H94" i="10"/>
  <c r="I94" i="10"/>
  <c r="J94" i="10" s="1"/>
  <c r="K94" i="10"/>
  <c r="L94" i="10"/>
  <c r="M94" i="10"/>
  <c r="O94" i="10"/>
  <c r="P94" i="10"/>
  <c r="Q94" i="10"/>
  <c r="V94" i="10"/>
  <c r="W94" i="10"/>
  <c r="X94" i="10"/>
  <c r="Y94" i="10"/>
  <c r="AA94" i="10"/>
  <c r="AD94" i="10"/>
  <c r="AF94" i="10"/>
  <c r="AG94" i="10" s="1"/>
  <c r="AH94" i="10"/>
  <c r="AI94" i="10"/>
  <c r="AJ94" i="10"/>
  <c r="AK94" i="10"/>
  <c r="AL94" i="10" s="1"/>
  <c r="AM94" i="10"/>
  <c r="AN94" i="10"/>
  <c r="F95" i="10"/>
  <c r="N95" i="10" s="1"/>
  <c r="G95" i="10"/>
  <c r="H95" i="10"/>
  <c r="I95" i="10"/>
  <c r="J95" i="10" s="1"/>
  <c r="K95" i="10"/>
  <c r="L95" i="10"/>
  <c r="M95" i="10"/>
  <c r="O95" i="10"/>
  <c r="P95" i="10"/>
  <c r="R95" i="10" s="1"/>
  <c r="Q95" i="10"/>
  <c r="V95" i="10"/>
  <c r="W95" i="10"/>
  <c r="X95" i="10"/>
  <c r="Y95" i="10"/>
  <c r="AA95" i="10"/>
  <c r="AD95" i="10"/>
  <c r="AF95" i="10"/>
  <c r="AG95" i="10" s="1"/>
  <c r="AH95" i="10"/>
  <c r="AI95" i="10"/>
  <c r="AJ95" i="10"/>
  <c r="AK95" i="10"/>
  <c r="AL95" i="10" s="1"/>
  <c r="AM95" i="10"/>
  <c r="AN95" i="10"/>
  <c r="F97" i="10"/>
  <c r="N97" i="10" s="1"/>
  <c r="G97" i="10"/>
  <c r="H97" i="10"/>
  <c r="I97" i="10"/>
  <c r="J97" i="10" s="1"/>
  <c r="K97" i="10"/>
  <c r="L97" i="10"/>
  <c r="M97" i="10"/>
  <c r="O97" i="10"/>
  <c r="P97" i="10"/>
  <c r="Q97" i="10"/>
  <c r="V97" i="10"/>
  <c r="W97" i="10"/>
  <c r="X97" i="10"/>
  <c r="Y97" i="10"/>
  <c r="AA97" i="10"/>
  <c r="AD97" i="10"/>
  <c r="AF97" i="10"/>
  <c r="AG97" i="10" s="1"/>
  <c r="AH97" i="10"/>
  <c r="AI97" i="10"/>
  <c r="AJ97" i="10"/>
  <c r="AK97" i="10"/>
  <c r="AL97" i="10" s="1"/>
  <c r="AM97" i="10"/>
  <c r="AN97" i="10"/>
  <c r="F96" i="10"/>
  <c r="D96" i="10" s="1"/>
  <c r="E96" i="10" s="1"/>
  <c r="G96" i="10"/>
  <c r="H96" i="10"/>
  <c r="I96" i="10"/>
  <c r="J96" i="10" s="1"/>
  <c r="K96" i="10"/>
  <c r="L96" i="10"/>
  <c r="M96" i="10"/>
  <c r="O96" i="10"/>
  <c r="P96" i="10"/>
  <c r="Q96" i="10"/>
  <c r="V96" i="10"/>
  <c r="W96" i="10"/>
  <c r="X96" i="10"/>
  <c r="Y96" i="10"/>
  <c r="AA96" i="10"/>
  <c r="AD96" i="10"/>
  <c r="AF96" i="10"/>
  <c r="AG96" i="10" s="1"/>
  <c r="AH96" i="10"/>
  <c r="AI96" i="10"/>
  <c r="AJ96" i="10"/>
  <c r="AK96" i="10"/>
  <c r="AL96" i="10" s="1"/>
  <c r="AM96" i="10"/>
  <c r="AN96" i="10"/>
  <c r="F98" i="10"/>
  <c r="N98" i="10" s="1"/>
  <c r="G98" i="10"/>
  <c r="H98" i="10"/>
  <c r="I98" i="10"/>
  <c r="J98" i="10" s="1"/>
  <c r="K98" i="10"/>
  <c r="L98" i="10"/>
  <c r="M98" i="10"/>
  <c r="O98" i="10"/>
  <c r="P98" i="10"/>
  <c r="Q98" i="10"/>
  <c r="V98" i="10"/>
  <c r="W98" i="10"/>
  <c r="X98" i="10"/>
  <c r="Y98" i="10"/>
  <c r="AA98" i="10"/>
  <c r="AD98" i="10"/>
  <c r="AF98" i="10"/>
  <c r="AG98" i="10" s="1"/>
  <c r="AH98" i="10"/>
  <c r="AI98" i="10"/>
  <c r="AJ98" i="10"/>
  <c r="AK98" i="10"/>
  <c r="AL98" i="10" s="1"/>
  <c r="AM98" i="10"/>
  <c r="AN98" i="10"/>
  <c r="F99" i="10"/>
  <c r="N99" i="10" s="1"/>
  <c r="G99" i="10"/>
  <c r="H99" i="10"/>
  <c r="I99" i="10"/>
  <c r="J99" i="10" s="1"/>
  <c r="K99" i="10"/>
  <c r="L99" i="10"/>
  <c r="M99" i="10"/>
  <c r="O99" i="10"/>
  <c r="P99" i="10"/>
  <c r="Q99" i="10"/>
  <c r="V99" i="10"/>
  <c r="W99" i="10"/>
  <c r="X99" i="10"/>
  <c r="Y99" i="10"/>
  <c r="AA99" i="10"/>
  <c r="AD99" i="10"/>
  <c r="AF99" i="10"/>
  <c r="AG99" i="10" s="1"/>
  <c r="AH99" i="10"/>
  <c r="AI99" i="10"/>
  <c r="AJ99" i="10"/>
  <c r="AK99" i="10"/>
  <c r="AL99" i="10" s="1"/>
  <c r="AM99" i="10"/>
  <c r="AN99" i="10"/>
  <c r="F100" i="10"/>
  <c r="N100" i="10" s="1"/>
  <c r="G100" i="10"/>
  <c r="H100" i="10"/>
  <c r="I100" i="10"/>
  <c r="J100" i="10" s="1"/>
  <c r="K100" i="10"/>
  <c r="L100" i="10"/>
  <c r="M100" i="10"/>
  <c r="O100" i="10"/>
  <c r="P100" i="10"/>
  <c r="Q100" i="10"/>
  <c r="V100" i="10"/>
  <c r="W100" i="10"/>
  <c r="X100" i="10"/>
  <c r="Y100" i="10"/>
  <c r="AA100" i="10"/>
  <c r="AD100" i="10"/>
  <c r="AB100" i="10" s="1"/>
  <c r="AC100" i="10" s="1"/>
  <c r="AF100" i="10"/>
  <c r="AG100" i="10" s="1"/>
  <c r="AH100" i="10"/>
  <c r="AI100" i="10"/>
  <c r="AJ100" i="10"/>
  <c r="AK100" i="10"/>
  <c r="AL100" i="10" s="1"/>
  <c r="AM100" i="10"/>
  <c r="AN100" i="10"/>
  <c r="F102" i="10"/>
  <c r="G102" i="10"/>
  <c r="H102" i="10"/>
  <c r="I102" i="10"/>
  <c r="J102" i="10" s="1"/>
  <c r="K102" i="10"/>
  <c r="L102" i="10"/>
  <c r="M102" i="10"/>
  <c r="O102" i="10"/>
  <c r="P102" i="10"/>
  <c r="Q102" i="10"/>
  <c r="V102" i="10"/>
  <c r="W102" i="10"/>
  <c r="X102" i="10"/>
  <c r="Y102" i="10"/>
  <c r="AA102" i="10"/>
  <c r="AD102" i="10"/>
  <c r="AF102" i="10"/>
  <c r="AG102" i="10" s="1"/>
  <c r="AH102" i="10"/>
  <c r="AI102" i="10"/>
  <c r="AJ102" i="10"/>
  <c r="AK102" i="10"/>
  <c r="AL102" i="10" s="1"/>
  <c r="AM102" i="10"/>
  <c r="AN102" i="10"/>
  <c r="F101" i="10"/>
  <c r="N101" i="10" s="1"/>
  <c r="G101" i="10"/>
  <c r="H101" i="10"/>
  <c r="I101" i="10"/>
  <c r="J101" i="10" s="1"/>
  <c r="K101" i="10"/>
  <c r="L101" i="10"/>
  <c r="M101" i="10"/>
  <c r="O101" i="10"/>
  <c r="P101" i="10"/>
  <c r="Q101" i="10"/>
  <c r="V101" i="10"/>
  <c r="W101" i="10"/>
  <c r="X101" i="10"/>
  <c r="Y101" i="10"/>
  <c r="AA101" i="10"/>
  <c r="AD101" i="10"/>
  <c r="AF101" i="10"/>
  <c r="AG101" i="10" s="1"/>
  <c r="AH101" i="10"/>
  <c r="AI101" i="10"/>
  <c r="AJ101" i="10"/>
  <c r="AK101" i="10"/>
  <c r="AL101" i="10" s="1"/>
  <c r="AM101" i="10"/>
  <c r="AN101" i="10"/>
  <c r="AJ91" i="11"/>
  <c r="AJ92" i="11"/>
  <c r="AJ93" i="11"/>
  <c r="AJ94" i="11"/>
  <c r="AJ95" i="11"/>
  <c r="AJ97" i="11"/>
  <c r="AJ96" i="11"/>
  <c r="AJ98" i="11"/>
  <c r="AJ99" i="11"/>
  <c r="AJ100" i="11"/>
  <c r="AJ102" i="11"/>
  <c r="AJ101" i="11"/>
  <c r="AF86" i="11"/>
  <c r="AF87" i="11"/>
  <c r="AF88" i="11"/>
  <c r="AF89" i="11"/>
  <c r="AF90" i="11"/>
  <c r="AF91" i="11"/>
  <c r="AF92" i="11"/>
  <c r="AF93" i="11"/>
  <c r="AF94" i="11"/>
  <c r="AF95" i="11"/>
  <c r="AF97" i="11"/>
  <c r="AF96" i="11"/>
  <c r="AF98" i="11"/>
  <c r="AF99" i="11"/>
  <c r="AF100" i="11"/>
  <c r="AF102" i="11"/>
  <c r="AF101" i="11"/>
  <c r="AI10" i="11"/>
  <c r="AI11" i="11"/>
  <c r="AI12" i="11"/>
  <c r="AI13" i="11"/>
  <c r="AI14" i="11"/>
  <c r="AI15" i="11"/>
  <c r="AI16" i="11"/>
  <c r="AI17" i="11"/>
  <c r="AI18" i="11"/>
  <c r="AI19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20" i="11"/>
  <c r="AI21" i="11"/>
  <c r="AI22" i="11"/>
  <c r="AI23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1" i="11"/>
  <c r="AI60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7" i="11"/>
  <c r="AI96" i="11"/>
  <c r="AI98" i="11"/>
  <c r="AI99" i="11"/>
  <c r="AI100" i="11"/>
  <c r="AI102" i="11"/>
  <c r="AI101" i="11"/>
  <c r="AJ10" i="11"/>
  <c r="AJ11" i="11"/>
  <c r="AJ12" i="11"/>
  <c r="AJ13" i="11"/>
  <c r="AJ14" i="11"/>
  <c r="AJ15" i="11"/>
  <c r="AJ16" i="11"/>
  <c r="AJ17" i="11"/>
  <c r="AJ18" i="11"/>
  <c r="AJ19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20" i="11"/>
  <c r="AJ21" i="11"/>
  <c r="AJ22" i="11"/>
  <c r="AJ23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J56" i="11"/>
  <c r="AJ57" i="11"/>
  <c r="AJ58" i="11"/>
  <c r="AJ59" i="11"/>
  <c r="AJ61" i="11"/>
  <c r="AJ60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D10" i="11"/>
  <c r="AE10" i="11" s="1"/>
  <c r="AF10" i="11"/>
  <c r="AK10" i="11"/>
  <c r="AL10" i="11"/>
  <c r="AM10" i="11" s="1"/>
  <c r="AD11" i="11"/>
  <c r="AE11" i="11" s="1"/>
  <c r="AF11" i="11"/>
  <c r="AK11" i="11"/>
  <c r="AL11" i="11"/>
  <c r="AM11" i="11" s="1"/>
  <c r="AD12" i="11"/>
  <c r="AE12" i="11" s="1"/>
  <c r="AF12" i="11"/>
  <c r="AK12" i="11"/>
  <c r="AL12" i="11"/>
  <c r="AM12" i="11" s="1"/>
  <c r="AD13" i="11"/>
  <c r="AE13" i="11" s="1"/>
  <c r="AF13" i="11"/>
  <c r="AK13" i="11"/>
  <c r="AL13" i="11"/>
  <c r="AM13" i="11" s="1"/>
  <c r="AD14" i="11"/>
  <c r="AE14" i="11" s="1"/>
  <c r="AF14" i="11"/>
  <c r="AK14" i="11"/>
  <c r="AL14" i="11"/>
  <c r="AM14" i="11" s="1"/>
  <c r="AD15" i="11"/>
  <c r="AE15" i="11" s="1"/>
  <c r="AF15" i="11"/>
  <c r="AK15" i="11"/>
  <c r="AL15" i="11"/>
  <c r="AM15" i="11" s="1"/>
  <c r="AD16" i="11"/>
  <c r="AE16" i="11" s="1"/>
  <c r="AF16" i="11"/>
  <c r="AK16" i="11"/>
  <c r="AL16" i="11"/>
  <c r="AM16" i="11" s="1"/>
  <c r="AD17" i="11"/>
  <c r="AE17" i="11" s="1"/>
  <c r="AF17" i="11"/>
  <c r="AK17" i="11"/>
  <c r="AL17" i="11"/>
  <c r="AM17" i="11" s="1"/>
  <c r="AD18" i="11"/>
  <c r="AE18" i="11" s="1"/>
  <c r="AF18" i="11"/>
  <c r="AK18" i="11"/>
  <c r="AL18" i="11"/>
  <c r="AM18" i="11" s="1"/>
  <c r="AD19" i="11"/>
  <c r="AE19" i="11" s="1"/>
  <c r="AF19" i="11"/>
  <c r="AK19" i="11"/>
  <c r="AL19" i="11"/>
  <c r="AM19" i="11" s="1"/>
  <c r="AD24" i="11"/>
  <c r="AE24" i="11" s="1"/>
  <c r="AF24" i="11"/>
  <c r="AK24" i="11"/>
  <c r="AL24" i="11"/>
  <c r="AM24" i="11" s="1"/>
  <c r="AD25" i="11"/>
  <c r="AE25" i="11" s="1"/>
  <c r="AF25" i="11"/>
  <c r="AK25" i="11"/>
  <c r="AL25" i="11"/>
  <c r="AM25" i="11" s="1"/>
  <c r="AD26" i="11"/>
  <c r="AE26" i="11" s="1"/>
  <c r="AF26" i="11"/>
  <c r="AK26" i="11"/>
  <c r="AL26" i="11"/>
  <c r="AM26" i="11" s="1"/>
  <c r="AD27" i="11"/>
  <c r="AE27" i="11" s="1"/>
  <c r="AF27" i="11"/>
  <c r="AK27" i="11"/>
  <c r="AL27" i="11"/>
  <c r="AM27" i="11" s="1"/>
  <c r="AD28" i="11"/>
  <c r="AE28" i="11" s="1"/>
  <c r="AF28" i="11"/>
  <c r="AK28" i="11"/>
  <c r="AL28" i="11"/>
  <c r="AM28" i="11" s="1"/>
  <c r="AD29" i="11"/>
  <c r="AE29" i="11" s="1"/>
  <c r="AF29" i="11"/>
  <c r="AK29" i="11"/>
  <c r="AL29" i="11"/>
  <c r="AM29" i="11" s="1"/>
  <c r="AD30" i="11"/>
  <c r="AE30" i="11" s="1"/>
  <c r="AF30" i="11"/>
  <c r="AK30" i="11"/>
  <c r="AL30" i="11"/>
  <c r="AM30" i="11" s="1"/>
  <c r="AD31" i="11"/>
  <c r="AE31" i="11" s="1"/>
  <c r="AF31" i="11"/>
  <c r="AK31" i="11"/>
  <c r="AL31" i="11"/>
  <c r="AM31" i="11" s="1"/>
  <c r="AD32" i="11"/>
  <c r="AE32" i="11" s="1"/>
  <c r="AF32" i="11"/>
  <c r="AK32" i="11"/>
  <c r="AL32" i="11"/>
  <c r="AM32" i="11" s="1"/>
  <c r="AD33" i="11"/>
  <c r="AE33" i="11" s="1"/>
  <c r="AF33" i="11"/>
  <c r="AK33" i="11"/>
  <c r="AL33" i="11"/>
  <c r="AM33" i="11" s="1"/>
  <c r="AD34" i="11"/>
  <c r="AE34" i="11" s="1"/>
  <c r="AF34" i="11"/>
  <c r="AK34" i="11"/>
  <c r="AL34" i="11"/>
  <c r="AM34" i="11" s="1"/>
  <c r="AD35" i="11"/>
  <c r="AE35" i="11" s="1"/>
  <c r="AF35" i="11"/>
  <c r="AK35" i="11"/>
  <c r="AL35" i="11"/>
  <c r="AM35" i="11" s="1"/>
  <c r="AD36" i="11"/>
  <c r="AE36" i="11" s="1"/>
  <c r="AF36" i="11"/>
  <c r="AK36" i="11"/>
  <c r="AL36" i="11"/>
  <c r="AM36" i="11" s="1"/>
  <c r="AD37" i="11"/>
  <c r="AE37" i="11" s="1"/>
  <c r="AF37" i="11"/>
  <c r="AK37" i="11"/>
  <c r="AL37" i="11"/>
  <c r="AM37" i="11" s="1"/>
  <c r="AD38" i="11"/>
  <c r="AE38" i="11" s="1"/>
  <c r="AF38" i="11"/>
  <c r="AK38" i="11"/>
  <c r="AL38" i="11"/>
  <c r="AM38" i="11" s="1"/>
  <c r="AD39" i="11"/>
  <c r="AE39" i="11" s="1"/>
  <c r="AF39" i="11"/>
  <c r="AK39" i="11"/>
  <c r="AL39" i="11"/>
  <c r="AM39" i="11" s="1"/>
  <c r="AD40" i="11"/>
  <c r="AE40" i="11" s="1"/>
  <c r="AF40" i="11"/>
  <c r="AK40" i="11"/>
  <c r="AL40" i="11"/>
  <c r="AM40" i="11" s="1"/>
  <c r="AD41" i="11"/>
  <c r="AE41" i="11" s="1"/>
  <c r="AF41" i="11"/>
  <c r="AK41" i="11"/>
  <c r="AL41" i="11"/>
  <c r="AM41" i="11" s="1"/>
  <c r="AD42" i="11"/>
  <c r="AE42" i="11" s="1"/>
  <c r="AF42" i="11"/>
  <c r="AK42" i="11"/>
  <c r="AL42" i="11"/>
  <c r="AM42" i="11" s="1"/>
  <c r="AD20" i="11"/>
  <c r="AE20" i="11" s="1"/>
  <c r="AF20" i="11"/>
  <c r="AK20" i="11"/>
  <c r="AL20" i="11"/>
  <c r="AM20" i="11" s="1"/>
  <c r="AD21" i="11"/>
  <c r="AE21" i="11" s="1"/>
  <c r="AF21" i="11"/>
  <c r="AK21" i="11"/>
  <c r="AL21" i="11"/>
  <c r="AM21" i="11" s="1"/>
  <c r="AD22" i="11"/>
  <c r="AE22" i="11" s="1"/>
  <c r="AF22" i="11"/>
  <c r="AK22" i="11"/>
  <c r="AL22" i="11"/>
  <c r="AM22" i="11" s="1"/>
  <c r="AD23" i="11"/>
  <c r="AE23" i="11" s="1"/>
  <c r="AF23" i="11"/>
  <c r="AK23" i="11"/>
  <c r="AL23" i="11"/>
  <c r="AM23" i="11" s="1"/>
  <c r="AD43" i="11"/>
  <c r="AE43" i="11" s="1"/>
  <c r="AF43" i="11"/>
  <c r="AK43" i="11"/>
  <c r="AL43" i="11"/>
  <c r="AM43" i="11" s="1"/>
  <c r="AD44" i="11"/>
  <c r="AE44" i="11" s="1"/>
  <c r="AF44" i="11"/>
  <c r="AK44" i="11"/>
  <c r="AL44" i="11"/>
  <c r="AM44" i="11" s="1"/>
  <c r="AD45" i="11"/>
  <c r="AE45" i="11" s="1"/>
  <c r="AF45" i="11"/>
  <c r="AK45" i="11"/>
  <c r="AL45" i="11"/>
  <c r="AM45" i="11" s="1"/>
  <c r="AD46" i="11"/>
  <c r="AE46" i="11" s="1"/>
  <c r="AF46" i="11"/>
  <c r="AK46" i="11"/>
  <c r="AL46" i="11"/>
  <c r="AM46" i="11" s="1"/>
  <c r="AD47" i="11"/>
  <c r="AE47" i="11" s="1"/>
  <c r="AF47" i="11"/>
  <c r="AK47" i="11"/>
  <c r="AL47" i="11"/>
  <c r="AM47" i="11" s="1"/>
  <c r="AD48" i="11"/>
  <c r="AE48" i="11" s="1"/>
  <c r="AF48" i="11"/>
  <c r="AK48" i="11"/>
  <c r="AL48" i="11"/>
  <c r="AM48" i="11" s="1"/>
  <c r="AD49" i="11"/>
  <c r="AE49" i="11" s="1"/>
  <c r="AF49" i="11"/>
  <c r="AK49" i="11"/>
  <c r="AL49" i="11"/>
  <c r="AM49" i="11" s="1"/>
  <c r="AD50" i="11"/>
  <c r="AE50" i="11" s="1"/>
  <c r="AF50" i="11"/>
  <c r="AK50" i="11"/>
  <c r="AL50" i="11"/>
  <c r="AM50" i="11" s="1"/>
  <c r="AD51" i="11"/>
  <c r="AE51" i="11" s="1"/>
  <c r="AF51" i="11"/>
  <c r="AK51" i="11"/>
  <c r="AL51" i="11"/>
  <c r="AM51" i="11" s="1"/>
  <c r="AD52" i="11"/>
  <c r="AE52" i="11" s="1"/>
  <c r="AF52" i="11"/>
  <c r="AK52" i="11"/>
  <c r="AL52" i="11"/>
  <c r="AM52" i="11" s="1"/>
  <c r="AD53" i="11"/>
  <c r="AE53" i="11" s="1"/>
  <c r="AF53" i="11"/>
  <c r="AK53" i="11"/>
  <c r="AL53" i="11"/>
  <c r="AM53" i="11" s="1"/>
  <c r="AD54" i="11"/>
  <c r="AE54" i="11" s="1"/>
  <c r="AF54" i="11"/>
  <c r="AK54" i="11"/>
  <c r="AL54" i="11"/>
  <c r="AM54" i="11" s="1"/>
  <c r="AD55" i="11"/>
  <c r="AE55" i="11" s="1"/>
  <c r="AF55" i="11"/>
  <c r="AK55" i="11"/>
  <c r="AL55" i="11"/>
  <c r="AM55" i="11" s="1"/>
  <c r="AD56" i="11"/>
  <c r="AE56" i="11" s="1"/>
  <c r="AF56" i="11"/>
  <c r="AK56" i="11"/>
  <c r="AL56" i="11"/>
  <c r="AM56" i="11" s="1"/>
  <c r="AD57" i="11"/>
  <c r="AE57" i="11" s="1"/>
  <c r="AF57" i="11"/>
  <c r="AK57" i="11"/>
  <c r="AL57" i="11"/>
  <c r="AM57" i="11" s="1"/>
  <c r="AD58" i="11"/>
  <c r="AE58" i="11" s="1"/>
  <c r="AF58" i="11"/>
  <c r="AK58" i="11"/>
  <c r="AL58" i="11"/>
  <c r="AM58" i="11" s="1"/>
  <c r="AD59" i="11"/>
  <c r="AE59" i="11" s="1"/>
  <c r="AF59" i="11"/>
  <c r="AK59" i="11"/>
  <c r="AL59" i="11"/>
  <c r="AM59" i="11" s="1"/>
  <c r="AD61" i="11"/>
  <c r="AE61" i="11" s="1"/>
  <c r="AF61" i="11"/>
  <c r="AK61" i="11"/>
  <c r="AL61" i="11"/>
  <c r="AM61" i="11" s="1"/>
  <c r="AD60" i="11"/>
  <c r="AE60" i="11" s="1"/>
  <c r="AF60" i="11"/>
  <c r="AK60" i="11"/>
  <c r="AL60" i="11"/>
  <c r="AM60" i="11" s="1"/>
  <c r="AD62" i="11"/>
  <c r="AE62" i="11" s="1"/>
  <c r="AF62" i="11"/>
  <c r="AK62" i="11"/>
  <c r="AL62" i="11"/>
  <c r="AM62" i="11" s="1"/>
  <c r="AD63" i="11"/>
  <c r="AE63" i="11" s="1"/>
  <c r="AF63" i="11"/>
  <c r="AK63" i="11"/>
  <c r="AL63" i="11"/>
  <c r="AM63" i="11" s="1"/>
  <c r="AD64" i="11"/>
  <c r="AE64" i="11" s="1"/>
  <c r="AF64" i="11"/>
  <c r="AK64" i="11"/>
  <c r="AL64" i="11"/>
  <c r="AM64" i="11" s="1"/>
  <c r="AD65" i="11"/>
  <c r="AE65" i="11" s="1"/>
  <c r="AF65" i="11"/>
  <c r="AK65" i="11"/>
  <c r="AL65" i="11"/>
  <c r="AM65" i="11" s="1"/>
  <c r="AD66" i="11"/>
  <c r="AE66" i="11" s="1"/>
  <c r="AF66" i="11"/>
  <c r="AK66" i="11"/>
  <c r="AL66" i="11"/>
  <c r="AM66" i="11" s="1"/>
  <c r="AD67" i="11"/>
  <c r="AE67" i="11" s="1"/>
  <c r="AF67" i="11"/>
  <c r="AK67" i="11"/>
  <c r="AL67" i="11"/>
  <c r="AM67" i="11" s="1"/>
  <c r="AD68" i="11"/>
  <c r="AE68" i="11" s="1"/>
  <c r="AF68" i="11"/>
  <c r="AK68" i="11"/>
  <c r="AL68" i="11"/>
  <c r="AM68" i="11" s="1"/>
  <c r="AD69" i="11"/>
  <c r="AE69" i="11" s="1"/>
  <c r="AF69" i="11"/>
  <c r="AK69" i="11"/>
  <c r="AL69" i="11"/>
  <c r="AM69" i="11" s="1"/>
  <c r="AD70" i="11"/>
  <c r="AE70" i="11" s="1"/>
  <c r="AF70" i="11"/>
  <c r="AK70" i="11"/>
  <c r="AL70" i="11"/>
  <c r="AM70" i="11" s="1"/>
  <c r="AD71" i="11"/>
  <c r="AE71" i="11" s="1"/>
  <c r="AF71" i="11"/>
  <c r="AK71" i="11"/>
  <c r="AL71" i="11"/>
  <c r="AM71" i="11" s="1"/>
  <c r="AD72" i="11"/>
  <c r="AE72" i="11" s="1"/>
  <c r="AF72" i="11"/>
  <c r="AK72" i="11"/>
  <c r="AL72" i="11"/>
  <c r="AM72" i="11" s="1"/>
  <c r="AD73" i="11"/>
  <c r="AE73" i="11" s="1"/>
  <c r="AF73" i="11"/>
  <c r="AK73" i="11"/>
  <c r="AL73" i="11"/>
  <c r="AM73" i="11" s="1"/>
  <c r="AD74" i="11"/>
  <c r="AE74" i="11" s="1"/>
  <c r="AF74" i="11"/>
  <c r="AK74" i="11"/>
  <c r="AL74" i="11"/>
  <c r="AM74" i="11" s="1"/>
  <c r="AD75" i="11"/>
  <c r="AE75" i="11" s="1"/>
  <c r="AF75" i="11"/>
  <c r="AK75" i="11"/>
  <c r="AL75" i="11"/>
  <c r="AM75" i="11" s="1"/>
  <c r="AD76" i="11"/>
  <c r="AE76" i="11" s="1"/>
  <c r="AK76" i="11"/>
  <c r="AL76" i="11"/>
  <c r="AM76" i="11" s="1"/>
  <c r="AD77" i="11"/>
  <c r="AE77" i="11" s="1"/>
  <c r="AF77" i="11"/>
  <c r="AK77" i="11"/>
  <c r="AL77" i="11"/>
  <c r="AM77" i="11" s="1"/>
  <c r="AD78" i="11"/>
  <c r="AE78" i="11" s="1"/>
  <c r="AF78" i="11"/>
  <c r="AK78" i="11"/>
  <c r="AL78" i="11"/>
  <c r="AM78" i="11" s="1"/>
  <c r="AD79" i="11"/>
  <c r="AE79" i="11" s="1"/>
  <c r="AF79" i="11"/>
  <c r="AK79" i="11"/>
  <c r="AL79" i="11"/>
  <c r="AM79" i="11" s="1"/>
  <c r="AD80" i="11"/>
  <c r="AE80" i="11" s="1"/>
  <c r="AF80" i="11"/>
  <c r="AK80" i="11"/>
  <c r="AL80" i="11"/>
  <c r="AM80" i="11" s="1"/>
  <c r="AD81" i="11"/>
  <c r="AE81" i="11" s="1"/>
  <c r="AF81" i="11"/>
  <c r="AK81" i="11"/>
  <c r="AL81" i="11"/>
  <c r="AM81" i="11" s="1"/>
  <c r="AD82" i="11"/>
  <c r="AE82" i="11" s="1"/>
  <c r="AF82" i="11"/>
  <c r="AK82" i="11"/>
  <c r="AL82" i="11"/>
  <c r="AM82" i="11" s="1"/>
  <c r="AD83" i="11"/>
  <c r="AE83" i="11" s="1"/>
  <c r="AF83" i="11"/>
  <c r="AK83" i="11"/>
  <c r="AL83" i="11"/>
  <c r="AM83" i="11" s="1"/>
  <c r="AD84" i="11"/>
  <c r="AE84" i="11" s="1"/>
  <c r="AF84" i="11"/>
  <c r="AK84" i="11"/>
  <c r="AL84" i="11"/>
  <c r="AM84" i="11" s="1"/>
  <c r="AD85" i="11"/>
  <c r="AE85" i="11" s="1"/>
  <c r="AF85" i="11"/>
  <c r="AK85" i="11"/>
  <c r="AL85" i="11"/>
  <c r="AM85" i="11" s="1"/>
  <c r="AD86" i="11"/>
  <c r="AE86" i="11" s="1"/>
  <c r="AK86" i="11"/>
  <c r="AL86" i="11"/>
  <c r="AM86" i="11" s="1"/>
  <c r="AD87" i="11"/>
  <c r="AE87" i="11" s="1"/>
  <c r="AK87" i="11"/>
  <c r="AL87" i="11"/>
  <c r="AM87" i="11" s="1"/>
  <c r="AD88" i="11"/>
  <c r="AE88" i="11" s="1"/>
  <c r="AK88" i="11"/>
  <c r="AL88" i="11"/>
  <c r="AM88" i="11" s="1"/>
  <c r="AD89" i="11"/>
  <c r="AE89" i="11" s="1"/>
  <c r="AK89" i="11"/>
  <c r="AL89" i="11"/>
  <c r="AD90" i="11"/>
  <c r="AE90" i="11" s="1"/>
  <c r="AK90" i="11"/>
  <c r="AL90" i="11"/>
  <c r="AM90" i="11" s="1"/>
  <c r="AD91" i="11"/>
  <c r="AE91" i="11" s="1"/>
  <c r="AK91" i="11"/>
  <c r="AL91" i="11"/>
  <c r="AM91" i="11" s="1"/>
  <c r="AD92" i="11"/>
  <c r="AE92" i="11" s="1"/>
  <c r="AK92" i="11"/>
  <c r="AL92" i="11"/>
  <c r="AM92" i="11" s="1"/>
  <c r="AD93" i="11"/>
  <c r="AE93" i="11" s="1"/>
  <c r="AK93" i="11"/>
  <c r="AL93" i="11"/>
  <c r="AD94" i="11"/>
  <c r="AE94" i="11" s="1"/>
  <c r="AK94" i="11"/>
  <c r="AL94" i="11"/>
  <c r="AM94" i="11" s="1"/>
  <c r="AD95" i="11"/>
  <c r="AE95" i="11" s="1"/>
  <c r="AK95" i="11"/>
  <c r="AL95" i="11"/>
  <c r="AM95" i="11" s="1"/>
  <c r="AD97" i="11"/>
  <c r="AE97" i="11" s="1"/>
  <c r="AK97" i="11"/>
  <c r="AL97" i="11"/>
  <c r="AM97" i="11" s="1"/>
  <c r="AD96" i="11"/>
  <c r="AE96" i="11" s="1"/>
  <c r="AK96" i="11"/>
  <c r="AL96" i="11"/>
  <c r="AM96" i="11" s="1"/>
  <c r="AD98" i="11"/>
  <c r="AE98" i="11" s="1"/>
  <c r="AK98" i="11"/>
  <c r="AL98" i="11"/>
  <c r="AM98" i="11" s="1"/>
  <c r="AD99" i="11"/>
  <c r="AE99" i="11" s="1"/>
  <c r="AK99" i="11"/>
  <c r="AL99" i="11"/>
  <c r="AM99" i="11" s="1"/>
  <c r="AD100" i="11"/>
  <c r="AE100" i="11" s="1"/>
  <c r="AK100" i="11"/>
  <c r="AL100" i="11"/>
  <c r="AM100" i="11" s="1"/>
  <c r="AD102" i="11"/>
  <c r="AE102" i="11" s="1"/>
  <c r="AK102" i="11"/>
  <c r="AL102" i="11"/>
  <c r="AD101" i="11"/>
  <c r="AE101" i="11" s="1"/>
  <c r="AK101" i="11"/>
  <c r="AL101" i="11"/>
  <c r="AM101" i="11" s="1"/>
  <c r="AL9" i="11"/>
  <c r="AK9" i="11"/>
  <c r="AJ9" i="11"/>
  <c r="AJ1" i="11" s="1"/>
  <c r="AI16" i="13" s="1"/>
  <c r="AI9" i="11"/>
  <c r="AI1" i="11" s="1"/>
  <c r="AH16" i="13" s="1"/>
  <c r="AF9" i="11"/>
  <c r="AD9" i="11"/>
  <c r="AK9" i="10"/>
  <c r="AL9" i="10" s="1"/>
  <c r="AJ9" i="10"/>
  <c r="AJ6" i="10" s="1"/>
  <c r="AI9" i="10"/>
  <c r="AI1" i="10" s="1"/>
  <c r="AI17" i="13" s="1"/>
  <c r="AH9" i="10"/>
  <c r="AH1" i="10" s="1"/>
  <c r="AH17" i="13" s="1"/>
  <c r="AF9" i="10"/>
  <c r="AD9" i="10"/>
  <c r="AD1" i="10" s="1"/>
  <c r="AD17" i="13" s="1"/>
  <c r="AK9" i="9"/>
  <c r="AL9" i="9" s="1"/>
  <c r="AJ9" i="9"/>
  <c r="AI9" i="9"/>
  <c r="AH9" i="9"/>
  <c r="AH5" i="9" s="1"/>
  <c r="AH5" i="13" s="1"/>
  <c r="AF1" i="9"/>
  <c r="AG18" i="13" s="1"/>
  <c r="P44" i="13" s="1"/>
  <c r="AD9" i="9"/>
  <c r="AK9" i="8"/>
  <c r="AL9" i="8" s="1"/>
  <c r="AJ9" i="8"/>
  <c r="AJ1" i="8" s="1"/>
  <c r="AJ19" i="13" s="1"/>
  <c r="AI9" i="8"/>
  <c r="AI1" i="8" s="1"/>
  <c r="AI19" i="13" s="1"/>
  <c r="AH9" i="8"/>
  <c r="AH1" i="8" s="1"/>
  <c r="AH19" i="13" s="1"/>
  <c r="AF1" i="8"/>
  <c r="AG19" i="13" s="1"/>
  <c r="P45" i="13" s="1"/>
  <c r="AD9" i="8"/>
  <c r="AD1" i="8" s="1"/>
  <c r="AD19" i="13" s="1"/>
  <c r="AK9" i="7"/>
  <c r="AL9" i="7" s="1"/>
  <c r="AJ9" i="7"/>
  <c r="AJ1" i="7" s="1"/>
  <c r="AJ20" i="13" s="1"/>
  <c r="AI9" i="7"/>
  <c r="AI1" i="7" s="1"/>
  <c r="AI20" i="13" s="1"/>
  <c r="AH9" i="7"/>
  <c r="AH6" i="7" s="1"/>
  <c r="AF6" i="7"/>
  <c r="AD9" i="7"/>
  <c r="AD6" i="7" s="1"/>
  <c r="AK9" i="6"/>
  <c r="AL9" i="6" s="1"/>
  <c r="AJ9" i="6"/>
  <c r="AI9" i="6"/>
  <c r="AI6" i="6" s="1"/>
  <c r="AH9" i="6"/>
  <c r="AF6" i="6"/>
  <c r="AD9" i="6"/>
  <c r="AJ9" i="5"/>
  <c r="AI9" i="5"/>
  <c r="AH9" i="5"/>
  <c r="AF9" i="5"/>
  <c r="AD9" i="5"/>
  <c r="Z5" i="11"/>
  <c r="Z3" i="13" s="1"/>
  <c r="B5" i="11"/>
  <c r="B3" i="13" s="1"/>
  <c r="Z4" i="11"/>
  <c r="Z29" i="13" s="1"/>
  <c r="B4" i="11"/>
  <c r="B29" i="13" s="1"/>
  <c r="B55" i="13" s="1"/>
  <c r="Z3" i="11"/>
  <c r="B3" i="11"/>
  <c r="Z2" i="11"/>
  <c r="B2" i="11"/>
  <c r="Z5" i="10"/>
  <c r="Z4" i="13" s="1"/>
  <c r="B5" i="10"/>
  <c r="B4" i="13" s="1"/>
  <c r="Z4" i="10"/>
  <c r="Z30" i="13" s="1"/>
  <c r="B4" i="10"/>
  <c r="B30" i="13" s="1"/>
  <c r="B56" i="13" s="1"/>
  <c r="Z3" i="10"/>
  <c r="B3" i="10"/>
  <c r="Z2" i="10"/>
  <c r="B2" i="10"/>
  <c r="AJ5" i="9"/>
  <c r="AJ5" i="13" s="1"/>
  <c r="B5" i="9"/>
  <c r="B5" i="13" s="1"/>
  <c r="AF4" i="9"/>
  <c r="AG31" i="13" s="1"/>
  <c r="P57" i="13" s="1"/>
  <c r="B4" i="9"/>
  <c r="B31" i="13" s="1"/>
  <c r="B57" i="13" s="1"/>
  <c r="AH3" i="9"/>
  <c r="AF3" i="9"/>
  <c r="B3" i="9"/>
  <c r="AK2" i="9"/>
  <c r="AI2" i="9"/>
  <c r="AH2" i="9"/>
  <c r="AF2" i="9"/>
  <c r="B2" i="9"/>
  <c r="B5" i="8"/>
  <c r="B6" i="13" s="1"/>
  <c r="B4" i="8"/>
  <c r="B32" i="13" s="1"/>
  <c r="B58" i="13" s="1"/>
  <c r="B3" i="8"/>
  <c r="B2" i="8"/>
  <c r="Z5" i="7"/>
  <c r="Z7" i="13" s="1"/>
  <c r="B5" i="7"/>
  <c r="B7" i="13" s="1"/>
  <c r="Z4" i="7"/>
  <c r="Z33" i="13" s="1"/>
  <c r="B4" i="7"/>
  <c r="B33" i="13" s="1"/>
  <c r="B59" i="13" s="1"/>
  <c r="Z3" i="7"/>
  <c r="B3" i="7"/>
  <c r="Z2" i="7"/>
  <c r="B2" i="7"/>
  <c r="Z5" i="6"/>
  <c r="Z8" i="13" s="1"/>
  <c r="B5" i="6"/>
  <c r="B8" i="13" s="1"/>
  <c r="Z4" i="6"/>
  <c r="Z34" i="13" s="1"/>
  <c r="B4" i="6"/>
  <c r="B34" i="13" s="1"/>
  <c r="B60" i="13" s="1"/>
  <c r="Z3" i="6"/>
  <c r="B3" i="6"/>
  <c r="Z2" i="6"/>
  <c r="B2" i="6"/>
  <c r="B5" i="5"/>
  <c r="B9" i="13" s="1"/>
  <c r="B4" i="5"/>
  <c r="B35" i="13" s="1"/>
  <c r="B61" i="13" s="1"/>
  <c r="B3" i="5"/>
  <c r="B2" i="5"/>
  <c r="B5" i="4"/>
  <c r="B10" i="13" s="1"/>
  <c r="B4" i="4"/>
  <c r="B36" i="13" s="1"/>
  <c r="B62" i="13" s="1"/>
  <c r="B3" i="4"/>
  <c r="B2" i="4"/>
  <c r="B5" i="2"/>
  <c r="B11" i="13" s="1"/>
  <c r="B4" i="2"/>
  <c r="B37" i="13" s="1"/>
  <c r="B63" i="13" s="1"/>
  <c r="B3" i="2"/>
  <c r="B2" i="2"/>
  <c r="B5" i="3"/>
  <c r="B12" i="13" s="1"/>
  <c r="B4" i="3"/>
  <c r="B38" i="13" s="1"/>
  <c r="B64" i="13" s="1"/>
  <c r="B3" i="3"/>
  <c r="B2" i="3"/>
  <c r="F10" i="11"/>
  <c r="G10" i="11"/>
  <c r="H10" i="11"/>
  <c r="I10" i="11"/>
  <c r="J10" i="11" s="1"/>
  <c r="K10" i="11"/>
  <c r="L10" i="11"/>
  <c r="M10" i="11"/>
  <c r="N10" i="11"/>
  <c r="O10" i="11"/>
  <c r="P10" i="11"/>
  <c r="Q10" i="11"/>
  <c r="V10" i="11"/>
  <c r="W10" i="11"/>
  <c r="X10" i="11"/>
  <c r="Y10" i="11"/>
  <c r="AA10" i="11"/>
  <c r="AN10" i="11"/>
  <c r="AO10" i="11"/>
  <c r="F11" i="11"/>
  <c r="N11" i="11" s="1"/>
  <c r="G11" i="11"/>
  <c r="H11" i="11"/>
  <c r="I11" i="11"/>
  <c r="J11" i="11" s="1"/>
  <c r="K11" i="11"/>
  <c r="L11" i="11"/>
  <c r="M11" i="11"/>
  <c r="O11" i="11"/>
  <c r="P11" i="11"/>
  <c r="Q11" i="11"/>
  <c r="V11" i="11"/>
  <c r="W11" i="11"/>
  <c r="X11" i="11"/>
  <c r="Y11" i="11"/>
  <c r="AA11" i="11"/>
  <c r="AB11" i="11"/>
  <c r="AC11" i="11" s="1"/>
  <c r="AN11" i="11"/>
  <c r="AO11" i="11"/>
  <c r="F12" i="11"/>
  <c r="N12" i="11" s="1"/>
  <c r="G12" i="11"/>
  <c r="H12" i="11"/>
  <c r="I12" i="11"/>
  <c r="J12" i="11" s="1"/>
  <c r="K12" i="11"/>
  <c r="L12" i="11"/>
  <c r="M12" i="11"/>
  <c r="O12" i="11"/>
  <c r="P12" i="11"/>
  <c r="Q12" i="11"/>
  <c r="V12" i="11"/>
  <c r="W12" i="11"/>
  <c r="X12" i="11"/>
  <c r="Y12" i="11"/>
  <c r="AA12" i="11"/>
  <c r="AB12" i="11"/>
  <c r="AC12" i="11" s="1"/>
  <c r="AN12" i="11"/>
  <c r="AO12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V13" i="11"/>
  <c r="W13" i="11"/>
  <c r="X13" i="11"/>
  <c r="Y13" i="11"/>
  <c r="AA13" i="11"/>
  <c r="AN13" i="11"/>
  <c r="AO13" i="11"/>
  <c r="F14" i="11"/>
  <c r="N14" i="11" s="1"/>
  <c r="G14" i="11"/>
  <c r="H14" i="11"/>
  <c r="I14" i="11"/>
  <c r="J14" i="11" s="1"/>
  <c r="K14" i="11"/>
  <c r="L14" i="11"/>
  <c r="M14" i="11"/>
  <c r="O14" i="11"/>
  <c r="P14" i="11"/>
  <c r="Q14" i="11"/>
  <c r="V14" i="11"/>
  <c r="W14" i="11"/>
  <c r="X14" i="11"/>
  <c r="Y14" i="11"/>
  <c r="AA14" i="11"/>
  <c r="AB14" i="11"/>
  <c r="AC14" i="11" s="1"/>
  <c r="AN14" i="11"/>
  <c r="AO14" i="11"/>
  <c r="F15" i="11"/>
  <c r="N15" i="11" s="1"/>
  <c r="G15" i="11"/>
  <c r="H15" i="11"/>
  <c r="I15" i="11"/>
  <c r="J15" i="11" s="1"/>
  <c r="K15" i="11"/>
  <c r="L15" i="11"/>
  <c r="M15" i="11"/>
  <c r="O15" i="11"/>
  <c r="P15" i="11"/>
  <c r="Q15" i="11"/>
  <c r="V15" i="11"/>
  <c r="W15" i="11"/>
  <c r="X15" i="11"/>
  <c r="Y15" i="11"/>
  <c r="AA15" i="11"/>
  <c r="AB15" i="11"/>
  <c r="AC15" i="11" s="1"/>
  <c r="AN15" i="11"/>
  <c r="AO15" i="11"/>
  <c r="F16" i="11"/>
  <c r="G16" i="11"/>
  <c r="H16" i="11"/>
  <c r="I16" i="11"/>
  <c r="J16" i="11" s="1"/>
  <c r="K16" i="11"/>
  <c r="L16" i="11"/>
  <c r="M16" i="11"/>
  <c r="N16" i="11"/>
  <c r="O16" i="11"/>
  <c r="P16" i="11"/>
  <c r="Q16" i="11"/>
  <c r="V16" i="11"/>
  <c r="W16" i="11"/>
  <c r="X16" i="11"/>
  <c r="Y16" i="11"/>
  <c r="AA16" i="11"/>
  <c r="R16" i="11" s="1"/>
  <c r="S16" i="11" s="1"/>
  <c r="AN16" i="11"/>
  <c r="AO16" i="11"/>
  <c r="F17" i="11"/>
  <c r="N17" i="11" s="1"/>
  <c r="G17" i="11"/>
  <c r="H17" i="11"/>
  <c r="I17" i="11"/>
  <c r="J17" i="11" s="1"/>
  <c r="K17" i="11"/>
  <c r="L17" i="11"/>
  <c r="M17" i="11"/>
  <c r="O17" i="11"/>
  <c r="P17" i="11"/>
  <c r="Q17" i="11"/>
  <c r="V17" i="11"/>
  <c r="W17" i="11"/>
  <c r="X17" i="11"/>
  <c r="Y17" i="11"/>
  <c r="AA17" i="11"/>
  <c r="AB17" i="11"/>
  <c r="AC17" i="11" s="1"/>
  <c r="AN17" i="11"/>
  <c r="AO17" i="11"/>
  <c r="F18" i="11"/>
  <c r="G18" i="11"/>
  <c r="H18" i="11"/>
  <c r="I18" i="11"/>
  <c r="J18" i="11" s="1"/>
  <c r="K18" i="11"/>
  <c r="L18" i="11"/>
  <c r="M18" i="11"/>
  <c r="N18" i="11"/>
  <c r="O18" i="11"/>
  <c r="P18" i="11"/>
  <c r="Q18" i="11"/>
  <c r="V18" i="11"/>
  <c r="W18" i="11"/>
  <c r="X18" i="11"/>
  <c r="Y18" i="11"/>
  <c r="AA18" i="11"/>
  <c r="AN18" i="11"/>
  <c r="AO18" i="11"/>
  <c r="F19" i="11"/>
  <c r="N19" i="11" s="1"/>
  <c r="G19" i="11"/>
  <c r="H19" i="11"/>
  <c r="I19" i="11"/>
  <c r="J19" i="11" s="1"/>
  <c r="K19" i="11"/>
  <c r="L19" i="11"/>
  <c r="M19" i="11"/>
  <c r="O19" i="11"/>
  <c r="P19" i="11"/>
  <c r="Q19" i="11"/>
  <c r="V19" i="11"/>
  <c r="W19" i="11"/>
  <c r="X19" i="11"/>
  <c r="Y19" i="11"/>
  <c r="AA19" i="11"/>
  <c r="AB19" i="11"/>
  <c r="AC19" i="11" s="1"/>
  <c r="AN19" i="11"/>
  <c r="AO19" i="11"/>
  <c r="F24" i="11"/>
  <c r="N24" i="11" s="1"/>
  <c r="G24" i="11"/>
  <c r="H24" i="11"/>
  <c r="I24" i="11"/>
  <c r="J24" i="11" s="1"/>
  <c r="K24" i="11"/>
  <c r="L24" i="11"/>
  <c r="M24" i="11"/>
  <c r="O24" i="11"/>
  <c r="P24" i="11"/>
  <c r="Q24" i="11"/>
  <c r="V24" i="11"/>
  <c r="W24" i="11"/>
  <c r="X24" i="11"/>
  <c r="Y24" i="11"/>
  <c r="AA24" i="11"/>
  <c r="AB24" i="11"/>
  <c r="AC24" i="11" s="1"/>
  <c r="AN24" i="11"/>
  <c r="AO24" i="11"/>
  <c r="F25" i="11"/>
  <c r="N25" i="11" s="1"/>
  <c r="G25" i="11"/>
  <c r="H25" i="11"/>
  <c r="I25" i="11"/>
  <c r="J25" i="11" s="1"/>
  <c r="K25" i="11"/>
  <c r="L25" i="11"/>
  <c r="M25" i="11"/>
  <c r="O25" i="11"/>
  <c r="P25" i="11"/>
  <c r="Q25" i="11"/>
  <c r="V25" i="11"/>
  <c r="W25" i="11"/>
  <c r="X25" i="11"/>
  <c r="Y25" i="11"/>
  <c r="AA25" i="11"/>
  <c r="AB25" i="11"/>
  <c r="AC25" i="11" s="1"/>
  <c r="AN25" i="11"/>
  <c r="AO25" i="11"/>
  <c r="F26" i="11"/>
  <c r="N26" i="11" s="1"/>
  <c r="G26" i="11"/>
  <c r="H26" i="11"/>
  <c r="I26" i="11"/>
  <c r="J26" i="11" s="1"/>
  <c r="K26" i="11"/>
  <c r="L26" i="11"/>
  <c r="M26" i="11"/>
  <c r="O26" i="11"/>
  <c r="P26" i="11"/>
  <c r="Q26" i="11"/>
  <c r="V26" i="11"/>
  <c r="W26" i="11"/>
  <c r="X26" i="11"/>
  <c r="Y26" i="11"/>
  <c r="AA26" i="11"/>
  <c r="AB26" i="11"/>
  <c r="AC26" i="11" s="1"/>
  <c r="AN26" i="11"/>
  <c r="AO26" i="11"/>
  <c r="F27" i="11"/>
  <c r="G27" i="11"/>
  <c r="H27" i="11"/>
  <c r="I27" i="11"/>
  <c r="J27" i="11" s="1"/>
  <c r="K27" i="11"/>
  <c r="L27" i="11"/>
  <c r="M27" i="11"/>
  <c r="N27" i="11"/>
  <c r="O27" i="11"/>
  <c r="P27" i="11"/>
  <c r="Q27" i="11"/>
  <c r="V27" i="11"/>
  <c r="W27" i="11"/>
  <c r="X27" i="11"/>
  <c r="Y27" i="11"/>
  <c r="AA27" i="11"/>
  <c r="AB27" i="11"/>
  <c r="AC27" i="11" s="1"/>
  <c r="AN27" i="11"/>
  <c r="AO27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V28" i="11"/>
  <c r="W28" i="11"/>
  <c r="X28" i="11"/>
  <c r="Y28" i="11"/>
  <c r="AA28" i="11"/>
  <c r="AB28" i="11"/>
  <c r="AC28" i="11" s="1"/>
  <c r="AN28" i="11"/>
  <c r="AO28" i="11"/>
  <c r="F29" i="11"/>
  <c r="N29" i="11" s="1"/>
  <c r="G29" i="11"/>
  <c r="H29" i="11"/>
  <c r="I29" i="11"/>
  <c r="J29" i="11" s="1"/>
  <c r="K29" i="11"/>
  <c r="L29" i="11"/>
  <c r="M29" i="11"/>
  <c r="O29" i="11"/>
  <c r="P29" i="11"/>
  <c r="Q29" i="11"/>
  <c r="V29" i="11"/>
  <c r="W29" i="11"/>
  <c r="X29" i="11"/>
  <c r="Y29" i="11"/>
  <c r="AA29" i="11"/>
  <c r="AN29" i="11"/>
  <c r="AO29" i="11"/>
  <c r="F30" i="11"/>
  <c r="N30" i="11" s="1"/>
  <c r="G30" i="11"/>
  <c r="H30" i="11"/>
  <c r="I30" i="11"/>
  <c r="J30" i="11" s="1"/>
  <c r="K30" i="11"/>
  <c r="L30" i="11"/>
  <c r="M30" i="11"/>
  <c r="O30" i="11"/>
  <c r="R30" i="11" s="1"/>
  <c r="S30" i="11" s="1"/>
  <c r="P30" i="11"/>
  <c r="Q30" i="11"/>
  <c r="V30" i="11"/>
  <c r="W30" i="11"/>
  <c r="X30" i="11"/>
  <c r="Y30" i="11"/>
  <c r="AA30" i="11"/>
  <c r="AN30" i="11"/>
  <c r="AO30" i="11"/>
  <c r="F31" i="11"/>
  <c r="G31" i="11"/>
  <c r="H31" i="11"/>
  <c r="I31" i="11"/>
  <c r="J31" i="11" s="1"/>
  <c r="K31" i="11"/>
  <c r="L31" i="11"/>
  <c r="M31" i="11"/>
  <c r="N31" i="11"/>
  <c r="O31" i="11"/>
  <c r="P31" i="11"/>
  <c r="Q31" i="11"/>
  <c r="V31" i="11"/>
  <c r="W31" i="11"/>
  <c r="X31" i="11"/>
  <c r="Y31" i="11"/>
  <c r="AA31" i="11"/>
  <c r="AB31" i="11"/>
  <c r="AC31" i="11" s="1"/>
  <c r="AN31" i="11"/>
  <c r="AO31" i="11"/>
  <c r="F32" i="11"/>
  <c r="G32" i="11"/>
  <c r="H32" i="11"/>
  <c r="I32" i="11"/>
  <c r="J32" i="11" s="1"/>
  <c r="K32" i="11"/>
  <c r="L32" i="11"/>
  <c r="M32" i="11"/>
  <c r="O32" i="11"/>
  <c r="P32" i="11"/>
  <c r="Q32" i="11"/>
  <c r="V32" i="11"/>
  <c r="W32" i="11"/>
  <c r="X32" i="11"/>
  <c r="Y32" i="11"/>
  <c r="AA32" i="11"/>
  <c r="AB32" i="11"/>
  <c r="AC32" i="11" s="1"/>
  <c r="AN32" i="11"/>
  <c r="AO32" i="11"/>
  <c r="F33" i="11"/>
  <c r="G33" i="11"/>
  <c r="H33" i="11"/>
  <c r="I33" i="11"/>
  <c r="J33" i="11" s="1"/>
  <c r="K33" i="11"/>
  <c r="L33" i="11"/>
  <c r="M33" i="11"/>
  <c r="O33" i="11"/>
  <c r="P33" i="11"/>
  <c r="Q33" i="11"/>
  <c r="V33" i="11"/>
  <c r="W33" i="11"/>
  <c r="X33" i="11"/>
  <c r="Y33" i="11"/>
  <c r="AA33" i="11"/>
  <c r="AN33" i="11"/>
  <c r="AO33" i="11"/>
  <c r="F34" i="11"/>
  <c r="G34" i="11"/>
  <c r="H34" i="11"/>
  <c r="I34" i="11"/>
  <c r="J34" i="11" s="1"/>
  <c r="K34" i="11"/>
  <c r="L34" i="11"/>
  <c r="M34" i="11"/>
  <c r="O34" i="11"/>
  <c r="P34" i="11"/>
  <c r="Q34" i="11"/>
  <c r="V34" i="11"/>
  <c r="W34" i="11"/>
  <c r="X34" i="11"/>
  <c r="Y34" i="11"/>
  <c r="AA34" i="11"/>
  <c r="AB34" i="11"/>
  <c r="AC34" i="11" s="1"/>
  <c r="AN34" i="11"/>
  <c r="AO34" i="11"/>
  <c r="F35" i="11"/>
  <c r="N35" i="11" s="1"/>
  <c r="G35" i="11"/>
  <c r="H35" i="11"/>
  <c r="I35" i="11"/>
  <c r="J35" i="11" s="1"/>
  <c r="K35" i="11"/>
  <c r="L35" i="11"/>
  <c r="M35" i="11"/>
  <c r="O35" i="11"/>
  <c r="P35" i="11"/>
  <c r="Q35" i="11"/>
  <c r="V35" i="11"/>
  <c r="W35" i="11"/>
  <c r="X35" i="11"/>
  <c r="Y35" i="11"/>
  <c r="AA35" i="11"/>
  <c r="AB35" i="11"/>
  <c r="AC35" i="11" s="1"/>
  <c r="AN35" i="11"/>
  <c r="AO35" i="11"/>
  <c r="F36" i="11"/>
  <c r="G36" i="11"/>
  <c r="H36" i="11"/>
  <c r="I36" i="11"/>
  <c r="J36" i="11" s="1"/>
  <c r="K36" i="11"/>
  <c r="L36" i="11"/>
  <c r="M36" i="11"/>
  <c r="O36" i="11"/>
  <c r="P36" i="11"/>
  <c r="Q36" i="11"/>
  <c r="V36" i="11"/>
  <c r="W36" i="11"/>
  <c r="X36" i="11"/>
  <c r="Y36" i="11"/>
  <c r="AA36" i="11"/>
  <c r="AN36" i="11"/>
  <c r="AO36" i="11"/>
  <c r="F37" i="11"/>
  <c r="G37" i="11"/>
  <c r="H37" i="11"/>
  <c r="I37" i="11"/>
  <c r="J37" i="11" s="1"/>
  <c r="K37" i="11"/>
  <c r="L37" i="11"/>
  <c r="M37" i="11"/>
  <c r="O37" i="11"/>
  <c r="P37" i="11"/>
  <c r="Q37" i="11"/>
  <c r="V37" i="11"/>
  <c r="W37" i="11"/>
  <c r="X37" i="11"/>
  <c r="Y37" i="11"/>
  <c r="AA37" i="11"/>
  <c r="AN37" i="11"/>
  <c r="AO37" i="11"/>
  <c r="F38" i="11"/>
  <c r="G38" i="11"/>
  <c r="H38" i="11"/>
  <c r="I38" i="11"/>
  <c r="J38" i="11" s="1"/>
  <c r="K38" i="11"/>
  <c r="L38" i="11"/>
  <c r="M38" i="11"/>
  <c r="O38" i="11"/>
  <c r="P38" i="11"/>
  <c r="Q38" i="11"/>
  <c r="V38" i="11"/>
  <c r="W38" i="11"/>
  <c r="X38" i="11"/>
  <c r="Y38" i="11"/>
  <c r="AA38" i="11"/>
  <c r="AN38" i="11"/>
  <c r="AO38" i="11"/>
  <c r="F39" i="11"/>
  <c r="N39" i="11" s="1"/>
  <c r="G39" i="11"/>
  <c r="H39" i="11"/>
  <c r="I39" i="11"/>
  <c r="J39" i="11" s="1"/>
  <c r="K39" i="11"/>
  <c r="L39" i="11"/>
  <c r="M39" i="11"/>
  <c r="O39" i="11"/>
  <c r="P39" i="11"/>
  <c r="Q39" i="11"/>
  <c r="V39" i="11"/>
  <c r="W39" i="11"/>
  <c r="X39" i="11"/>
  <c r="Y39" i="11"/>
  <c r="AA39" i="11"/>
  <c r="AB39" i="11"/>
  <c r="AC39" i="11" s="1"/>
  <c r="AN39" i="11"/>
  <c r="AO39" i="11"/>
  <c r="F40" i="11"/>
  <c r="G40" i="11"/>
  <c r="H40" i="11"/>
  <c r="I40" i="11"/>
  <c r="J40" i="11" s="1"/>
  <c r="K40" i="11"/>
  <c r="L40" i="11"/>
  <c r="M40" i="11"/>
  <c r="O40" i="11"/>
  <c r="P40" i="11"/>
  <c r="Q40" i="11"/>
  <c r="V40" i="11"/>
  <c r="W40" i="11"/>
  <c r="X40" i="11"/>
  <c r="Y40" i="11"/>
  <c r="AA40" i="11"/>
  <c r="AB40" i="11"/>
  <c r="AC40" i="11" s="1"/>
  <c r="AN40" i="11"/>
  <c r="AO40" i="11"/>
  <c r="F41" i="11"/>
  <c r="G41" i="11"/>
  <c r="H41" i="11"/>
  <c r="I41" i="11"/>
  <c r="J41" i="11" s="1"/>
  <c r="K41" i="11"/>
  <c r="L41" i="11"/>
  <c r="M41" i="11"/>
  <c r="O41" i="11"/>
  <c r="P41" i="11"/>
  <c r="Q41" i="11"/>
  <c r="V41" i="11"/>
  <c r="W41" i="11"/>
  <c r="X41" i="11"/>
  <c r="Y41" i="11"/>
  <c r="AA41" i="11"/>
  <c r="AN41" i="11"/>
  <c r="AO41" i="11"/>
  <c r="F42" i="11"/>
  <c r="G42" i="11"/>
  <c r="H42" i="11"/>
  <c r="I42" i="11"/>
  <c r="J42" i="11" s="1"/>
  <c r="K42" i="11"/>
  <c r="L42" i="11"/>
  <c r="M42" i="11"/>
  <c r="O42" i="11"/>
  <c r="P42" i="11"/>
  <c r="Q42" i="11"/>
  <c r="V42" i="11"/>
  <c r="W42" i="11"/>
  <c r="X42" i="11"/>
  <c r="Y42" i="11"/>
  <c r="AA42" i="11"/>
  <c r="AB42" i="11"/>
  <c r="AC42" i="11" s="1"/>
  <c r="AN42" i="11"/>
  <c r="AO42" i="11"/>
  <c r="F20" i="11"/>
  <c r="G20" i="11"/>
  <c r="H20" i="11"/>
  <c r="I20" i="11"/>
  <c r="J20" i="11" s="1"/>
  <c r="K20" i="11"/>
  <c r="L20" i="11"/>
  <c r="M20" i="11"/>
  <c r="O20" i="11"/>
  <c r="P20" i="11"/>
  <c r="Q20" i="11"/>
  <c r="V20" i="11"/>
  <c r="W20" i="11"/>
  <c r="X20" i="11"/>
  <c r="Y20" i="11"/>
  <c r="AA20" i="11"/>
  <c r="AB20" i="11"/>
  <c r="AC20" i="11" s="1"/>
  <c r="AN20" i="11"/>
  <c r="AO20" i="11"/>
  <c r="F21" i="11"/>
  <c r="G21" i="11"/>
  <c r="H21" i="11"/>
  <c r="I21" i="11"/>
  <c r="J21" i="11" s="1"/>
  <c r="K21" i="11"/>
  <c r="L21" i="11"/>
  <c r="M21" i="11"/>
  <c r="O21" i="11"/>
  <c r="P21" i="11"/>
  <c r="Q21" i="11"/>
  <c r="V21" i="11"/>
  <c r="W21" i="11"/>
  <c r="X21" i="11"/>
  <c r="Y21" i="11"/>
  <c r="AA21" i="11"/>
  <c r="AN21" i="11"/>
  <c r="AO21" i="11"/>
  <c r="F22" i="11"/>
  <c r="G22" i="11"/>
  <c r="H22" i="11"/>
  <c r="I22" i="11"/>
  <c r="J22" i="11" s="1"/>
  <c r="K22" i="11"/>
  <c r="L22" i="11"/>
  <c r="M22" i="11"/>
  <c r="O22" i="11"/>
  <c r="P22" i="11"/>
  <c r="Q22" i="11"/>
  <c r="V22" i="11"/>
  <c r="W22" i="11"/>
  <c r="X22" i="11"/>
  <c r="Y22" i="11"/>
  <c r="AA22" i="11"/>
  <c r="AN22" i="11"/>
  <c r="AO22" i="11"/>
  <c r="F23" i="11"/>
  <c r="G23" i="11"/>
  <c r="H23" i="11"/>
  <c r="I23" i="11"/>
  <c r="J23" i="11" s="1"/>
  <c r="K23" i="11"/>
  <c r="L23" i="11"/>
  <c r="M23" i="11"/>
  <c r="O23" i="11"/>
  <c r="P23" i="11"/>
  <c r="Q23" i="11"/>
  <c r="V23" i="11"/>
  <c r="W23" i="11"/>
  <c r="X23" i="11"/>
  <c r="Y23" i="11"/>
  <c r="AA23" i="11"/>
  <c r="AN23" i="11"/>
  <c r="AO23" i="11"/>
  <c r="F43" i="11"/>
  <c r="G43" i="11"/>
  <c r="H43" i="11"/>
  <c r="I43" i="11"/>
  <c r="J43" i="11" s="1"/>
  <c r="K43" i="11"/>
  <c r="L43" i="11"/>
  <c r="M43" i="11"/>
  <c r="O43" i="11"/>
  <c r="P43" i="11"/>
  <c r="Q43" i="11"/>
  <c r="V43" i="11"/>
  <c r="W43" i="11"/>
  <c r="X43" i="11"/>
  <c r="Y43" i="11"/>
  <c r="AA43" i="11"/>
  <c r="AB43" i="11"/>
  <c r="AC43" i="11" s="1"/>
  <c r="AN43" i="11"/>
  <c r="AO43" i="11"/>
  <c r="F44" i="11"/>
  <c r="G44" i="11"/>
  <c r="H44" i="11"/>
  <c r="I44" i="11"/>
  <c r="J44" i="11" s="1"/>
  <c r="K44" i="11"/>
  <c r="L44" i="11"/>
  <c r="M44" i="11"/>
  <c r="O44" i="11"/>
  <c r="P44" i="11"/>
  <c r="Q44" i="11"/>
  <c r="V44" i="11"/>
  <c r="W44" i="11"/>
  <c r="X44" i="11"/>
  <c r="Y44" i="11"/>
  <c r="AA44" i="11"/>
  <c r="AB44" i="11"/>
  <c r="AC44" i="11" s="1"/>
  <c r="AN44" i="11"/>
  <c r="AO44" i="11"/>
  <c r="F45" i="11"/>
  <c r="G45" i="11"/>
  <c r="H45" i="11"/>
  <c r="I45" i="11"/>
  <c r="J45" i="11" s="1"/>
  <c r="K45" i="11"/>
  <c r="L45" i="11"/>
  <c r="M45" i="11"/>
  <c r="O45" i="11"/>
  <c r="P45" i="11"/>
  <c r="Q45" i="11"/>
  <c r="V45" i="11"/>
  <c r="W45" i="11"/>
  <c r="X45" i="11"/>
  <c r="Y45" i="11"/>
  <c r="AA45" i="11"/>
  <c r="AN45" i="11"/>
  <c r="AO45" i="11"/>
  <c r="F46" i="11"/>
  <c r="G46" i="11"/>
  <c r="H46" i="11"/>
  <c r="I46" i="11"/>
  <c r="J46" i="11" s="1"/>
  <c r="K46" i="11"/>
  <c r="L46" i="11"/>
  <c r="M46" i="11"/>
  <c r="O46" i="11"/>
  <c r="P46" i="11"/>
  <c r="Q46" i="11"/>
  <c r="V46" i="11"/>
  <c r="W46" i="11"/>
  <c r="X46" i="11"/>
  <c r="Y46" i="11"/>
  <c r="AA46" i="11"/>
  <c r="AB46" i="11"/>
  <c r="AC46" i="11" s="1"/>
  <c r="AN46" i="11"/>
  <c r="AO46" i="11"/>
  <c r="F47" i="11"/>
  <c r="G47" i="11"/>
  <c r="H47" i="11"/>
  <c r="I47" i="11"/>
  <c r="J47" i="11" s="1"/>
  <c r="K47" i="11"/>
  <c r="L47" i="11"/>
  <c r="M47" i="11"/>
  <c r="O47" i="11"/>
  <c r="P47" i="11"/>
  <c r="Q47" i="11"/>
  <c r="V47" i="11"/>
  <c r="W47" i="11"/>
  <c r="X47" i="11"/>
  <c r="Y47" i="11"/>
  <c r="AA47" i="11"/>
  <c r="AB47" i="11"/>
  <c r="AC47" i="11" s="1"/>
  <c r="AN47" i="11"/>
  <c r="AO47" i="11"/>
  <c r="F48" i="11"/>
  <c r="G48" i="11"/>
  <c r="H48" i="11"/>
  <c r="I48" i="11"/>
  <c r="J48" i="11" s="1"/>
  <c r="K48" i="11"/>
  <c r="L48" i="11"/>
  <c r="M48" i="11"/>
  <c r="O48" i="11"/>
  <c r="P48" i="11"/>
  <c r="Q48" i="11"/>
  <c r="V48" i="11"/>
  <c r="W48" i="11"/>
  <c r="X48" i="11"/>
  <c r="Y48" i="11"/>
  <c r="AA48" i="11"/>
  <c r="AN48" i="11"/>
  <c r="AO48" i="11"/>
  <c r="F49" i="11"/>
  <c r="G49" i="11"/>
  <c r="H49" i="11"/>
  <c r="I49" i="11"/>
  <c r="J49" i="11" s="1"/>
  <c r="K49" i="11"/>
  <c r="L49" i="11"/>
  <c r="M49" i="11"/>
  <c r="O49" i="11"/>
  <c r="P49" i="11"/>
  <c r="Q49" i="11"/>
  <c r="V49" i="11"/>
  <c r="W49" i="11"/>
  <c r="X49" i="11"/>
  <c r="Y49" i="11"/>
  <c r="AA49" i="11"/>
  <c r="AB49" i="11"/>
  <c r="AC49" i="11" s="1"/>
  <c r="AN49" i="11"/>
  <c r="AO49" i="11"/>
  <c r="F50" i="11"/>
  <c r="G50" i="11"/>
  <c r="H50" i="11"/>
  <c r="I50" i="11"/>
  <c r="J50" i="11" s="1"/>
  <c r="K50" i="11"/>
  <c r="L50" i="11"/>
  <c r="M50" i="11"/>
  <c r="O50" i="11"/>
  <c r="P50" i="11"/>
  <c r="Q50" i="11"/>
  <c r="V50" i="11"/>
  <c r="W50" i="11"/>
  <c r="X50" i="11"/>
  <c r="Y50" i="11"/>
  <c r="AA50" i="11"/>
  <c r="AN50" i="11"/>
  <c r="AO50" i="11"/>
  <c r="F51" i="11"/>
  <c r="G51" i="11"/>
  <c r="H51" i="11"/>
  <c r="I51" i="11"/>
  <c r="J51" i="11" s="1"/>
  <c r="K51" i="11"/>
  <c r="L51" i="11"/>
  <c r="M51" i="11"/>
  <c r="N51" i="11"/>
  <c r="O51" i="11"/>
  <c r="P51" i="11"/>
  <c r="Q51" i="11"/>
  <c r="V51" i="11"/>
  <c r="W51" i="11"/>
  <c r="X51" i="11"/>
  <c r="Y51" i="11"/>
  <c r="AA51" i="11"/>
  <c r="AB51" i="11"/>
  <c r="AC51" i="11" s="1"/>
  <c r="AN51" i="11"/>
  <c r="AO51" i="11"/>
  <c r="F52" i="11"/>
  <c r="G52" i="11"/>
  <c r="H52" i="11"/>
  <c r="I52" i="11"/>
  <c r="J52" i="11" s="1"/>
  <c r="K52" i="11"/>
  <c r="L52" i="11"/>
  <c r="M52" i="11"/>
  <c r="O52" i="11"/>
  <c r="P52" i="11"/>
  <c r="Q52" i="11"/>
  <c r="V52" i="11"/>
  <c r="W52" i="11"/>
  <c r="X52" i="11"/>
  <c r="Y52" i="11"/>
  <c r="AA52" i="11"/>
  <c r="AB52" i="11"/>
  <c r="AC52" i="11" s="1"/>
  <c r="AN52" i="11"/>
  <c r="AO52" i="11"/>
  <c r="F53" i="11"/>
  <c r="G53" i="11"/>
  <c r="H53" i="11"/>
  <c r="I53" i="11"/>
  <c r="J53" i="11" s="1"/>
  <c r="K53" i="11"/>
  <c r="L53" i="11"/>
  <c r="M53" i="11"/>
  <c r="O53" i="11"/>
  <c r="P53" i="11"/>
  <c r="Q53" i="11"/>
  <c r="V53" i="11"/>
  <c r="W53" i="11"/>
  <c r="X53" i="11"/>
  <c r="Y53" i="11"/>
  <c r="AA53" i="11"/>
  <c r="AB53" i="11"/>
  <c r="AC53" i="11" s="1"/>
  <c r="AN53" i="11"/>
  <c r="AO53" i="11"/>
  <c r="F54" i="11"/>
  <c r="G54" i="11"/>
  <c r="H54" i="11"/>
  <c r="I54" i="11"/>
  <c r="J54" i="11" s="1"/>
  <c r="K54" i="11"/>
  <c r="L54" i="11"/>
  <c r="M54" i="11"/>
  <c r="O54" i="11"/>
  <c r="P54" i="11"/>
  <c r="Q54" i="11"/>
  <c r="V54" i="11"/>
  <c r="W54" i="11"/>
  <c r="X54" i="11"/>
  <c r="Y54" i="11"/>
  <c r="AA54" i="11"/>
  <c r="AB54" i="11"/>
  <c r="AC54" i="11" s="1"/>
  <c r="AN54" i="11"/>
  <c r="AO54" i="11"/>
  <c r="F55" i="11"/>
  <c r="G55" i="11"/>
  <c r="H55" i="11"/>
  <c r="I55" i="11"/>
  <c r="J55" i="11" s="1"/>
  <c r="K55" i="11"/>
  <c r="L55" i="11"/>
  <c r="M55" i="11"/>
  <c r="O55" i="11"/>
  <c r="P55" i="11"/>
  <c r="Q55" i="11"/>
  <c r="V55" i="11"/>
  <c r="W55" i="11"/>
  <c r="X55" i="11"/>
  <c r="Y55" i="11"/>
  <c r="AA55" i="11"/>
  <c r="AB55" i="11"/>
  <c r="AC55" i="11" s="1"/>
  <c r="AN55" i="11"/>
  <c r="AO55" i="11"/>
  <c r="F56" i="11"/>
  <c r="G56" i="11"/>
  <c r="H56" i="11"/>
  <c r="I56" i="11"/>
  <c r="J56" i="11" s="1"/>
  <c r="K56" i="11"/>
  <c r="L56" i="11"/>
  <c r="M56" i="11"/>
  <c r="O56" i="11"/>
  <c r="P56" i="11"/>
  <c r="Q56" i="11"/>
  <c r="V56" i="11"/>
  <c r="W56" i="11"/>
  <c r="X56" i="11"/>
  <c r="Y56" i="11"/>
  <c r="AA56" i="11"/>
  <c r="AN56" i="11"/>
  <c r="AO56" i="11"/>
  <c r="F57" i="11"/>
  <c r="G57" i="11"/>
  <c r="H57" i="11"/>
  <c r="I57" i="11"/>
  <c r="J57" i="11" s="1"/>
  <c r="K57" i="11"/>
  <c r="L57" i="11"/>
  <c r="M57" i="11"/>
  <c r="O57" i="11"/>
  <c r="P57" i="11"/>
  <c r="Q57" i="11"/>
  <c r="V57" i="11"/>
  <c r="W57" i="11"/>
  <c r="X57" i="11"/>
  <c r="Y57" i="11"/>
  <c r="AA57" i="11"/>
  <c r="AN57" i="11"/>
  <c r="AO57" i="11"/>
  <c r="F58" i="11"/>
  <c r="G58" i="11"/>
  <c r="H58" i="11"/>
  <c r="I58" i="11"/>
  <c r="J58" i="11" s="1"/>
  <c r="K58" i="11"/>
  <c r="L58" i="11"/>
  <c r="M58" i="11"/>
  <c r="O58" i="11"/>
  <c r="P58" i="11"/>
  <c r="Q58" i="11"/>
  <c r="V58" i="11"/>
  <c r="W58" i="11"/>
  <c r="X58" i="11"/>
  <c r="Y58" i="11"/>
  <c r="AA58" i="11"/>
  <c r="AN58" i="11"/>
  <c r="AO58" i="11"/>
  <c r="F59" i="11"/>
  <c r="N59" i="11" s="1"/>
  <c r="G59" i="11"/>
  <c r="H59" i="11"/>
  <c r="I59" i="11"/>
  <c r="J59" i="11" s="1"/>
  <c r="K59" i="11"/>
  <c r="L59" i="11"/>
  <c r="M59" i="11"/>
  <c r="O59" i="11"/>
  <c r="P59" i="11"/>
  <c r="Q59" i="11"/>
  <c r="V59" i="11"/>
  <c r="W59" i="11"/>
  <c r="X59" i="11"/>
  <c r="Y59" i="11"/>
  <c r="AA59" i="11"/>
  <c r="AN59" i="11"/>
  <c r="AO59" i="11"/>
  <c r="F61" i="11"/>
  <c r="N61" i="11" s="1"/>
  <c r="G61" i="11"/>
  <c r="H61" i="11"/>
  <c r="I61" i="11"/>
  <c r="J61" i="11" s="1"/>
  <c r="K61" i="11"/>
  <c r="L61" i="11"/>
  <c r="M61" i="11"/>
  <c r="O61" i="11"/>
  <c r="P61" i="11"/>
  <c r="Q61" i="11"/>
  <c r="V61" i="11"/>
  <c r="W61" i="11"/>
  <c r="X61" i="11"/>
  <c r="Y61" i="11"/>
  <c r="AA61" i="11"/>
  <c r="AB61" i="11"/>
  <c r="AC61" i="11" s="1"/>
  <c r="AN61" i="11"/>
  <c r="AO61" i="11"/>
  <c r="F60" i="11"/>
  <c r="N60" i="11" s="1"/>
  <c r="G60" i="11"/>
  <c r="H60" i="11"/>
  <c r="I60" i="11"/>
  <c r="J60" i="11" s="1"/>
  <c r="K60" i="11"/>
  <c r="L60" i="11"/>
  <c r="M60" i="11"/>
  <c r="O60" i="11"/>
  <c r="P60" i="11"/>
  <c r="Q60" i="11"/>
  <c r="V60" i="11"/>
  <c r="W60" i="11"/>
  <c r="X60" i="11"/>
  <c r="Y60" i="11"/>
  <c r="AA60" i="11"/>
  <c r="AN60" i="11"/>
  <c r="AO60" i="11"/>
  <c r="F62" i="11"/>
  <c r="N62" i="11" s="1"/>
  <c r="G62" i="11"/>
  <c r="H62" i="11"/>
  <c r="I62" i="11"/>
  <c r="J62" i="11" s="1"/>
  <c r="K62" i="11"/>
  <c r="L62" i="11"/>
  <c r="M62" i="11"/>
  <c r="O62" i="11"/>
  <c r="P62" i="11"/>
  <c r="Q62" i="11"/>
  <c r="V62" i="11"/>
  <c r="W62" i="11"/>
  <c r="X62" i="11"/>
  <c r="Y62" i="11"/>
  <c r="AA62" i="11"/>
  <c r="AN62" i="11"/>
  <c r="AO62" i="11"/>
  <c r="F63" i="11"/>
  <c r="N63" i="11" s="1"/>
  <c r="G63" i="11"/>
  <c r="H63" i="11"/>
  <c r="I63" i="11"/>
  <c r="J63" i="11" s="1"/>
  <c r="K63" i="11"/>
  <c r="L63" i="11"/>
  <c r="M63" i="11"/>
  <c r="O63" i="11"/>
  <c r="P63" i="11"/>
  <c r="Q63" i="11"/>
  <c r="V63" i="11"/>
  <c r="W63" i="11"/>
  <c r="X63" i="11"/>
  <c r="Y63" i="11"/>
  <c r="AA63" i="11"/>
  <c r="AN63" i="11"/>
  <c r="AO63" i="11"/>
  <c r="F64" i="11"/>
  <c r="N64" i="11" s="1"/>
  <c r="G64" i="11"/>
  <c r="H64" i="11"/>
  <c r="I64" i="11"/>
  <c r="J64" i="11" s="1"/>
  <c r="K64" i="11"/>
  <c r="L64" i="11"/>
  <c r="M64" i="11"/>
  <c r="O64" i="11"/>
  <c r="P64" i="11"/>
  <c r="Q64" i="11"/>
  <c r="V64" i="11"/>
  <c r="W64" i="11"/>
  <c r="X64" i="11"/>
  <c r="Y64" i="11"/>
  <c r="AA64" i="11"/>
  <c r="AN64" i="11"/>
  <c r="AO64" i="11"/>
  <c r="F65" i="11"/>
  <c r="N65" i="11" s="1"/>
  <c r="G65" i="11"/>
  <c r="H65" i="11"/>
  <c r="I65" i="11"/>
  <c r="J65" i="11" s="1"/>
  <c r="K65" i="11"/>
  <c r="L65" i="11"/>
  <c r="M65" i="11"/>
  <c r="O65" i="11"/>
  <c r="P65" i="11"/>
  <c r="Q65" i="11"/>
  <c r="V65" i="11"/>
  <c r="W65" i="11"/>
  <c r="X65" i="11"/>
  <c r="Y65" i="11"/>
  <c r="AA65" i="11"/>
  <c r="AN65" i="11"/>
  <c r="AO65" i="11"/>
  <c r="F66" i="11"/>
  <c r="G66" i="11"/>
  <c r="H66" i="11"/>
  <c r="I66" i="11"/>
  <c r="J66" i="11" s="1"/>
  <c r="K66" i="11"/>
  <c r="L66" i="11"/>
  <c r="M66" i="11"/>
  <c r="N66" i="11"/>
  <c r="O66" i="11"/>
  <c r="P66" i="11"/>
  <c r="Q66" i="11"/>
  <c r="V66" i="11"/>
  <c r="W66" i="11"/>
  <c r="X66" i="11"/>
  <c r="Y66" i="11"/>
  <c r="AA66" i="11"/>
  <c r="AN66" i="11"/>
  <c r="AO66" i="11"/>
  <c r="F67" i="11"/>
  <c r="N67" i="11" s="1"/>
  <c r="G67" i="11"/>
  <c r="H67" i="11"/>
  <c r="I67" i="11"/>
  <c r="J67" i="11" s="1"/>
  <c r="K67" i="11"/>
  <c r="L67" i="11"/>
  <c r="M67" i="11"/>
  <c r="O67" i="11"/>
  <c r="P67" i="11"/>
  <c r="Q67" i="11"/>
  <c r="V67" i="11"/>
  <c r="W67" i="11"/>
  <c r="X67" i="11"/>
  <c r="Y67" i="11"/>
  <c r="AA67" i="11"/>
  <c r="AN67" i="11"/>
  <c r="AO67" i="11"/>
  <c r="F68" i="11"/>
  <c r="G68" i="11"/>
  <c r="H68" i="11"/>
  <c r="I68" i="11"/>
  <c r="J68" i="11" s="1"/>
  <c r="K68" i="11"/>
  <c r="L68" i="11"/>
  <c r="M68" i="11"/>
  <c r="N68" i="11"/>
  <c r="O68" i="11"/>
  <c r="P68" i="11"/>
  <c r="Q68" i="11"/>
  <c r="V68" i="11"/>
  <c r="W68" i="11"/>
  <c r="X68" i="11"/>
  <c r="Y68" i="11"/>
  <c r="AA68" i="11"/>
  <c r="AB68" i="11"/>
  <c r="AC68" i="11" s="1"/>
  <c r="AN68" i="11"/>
  <c r="AO68" i="11"/>
  <c r="F69" i="11"/>
  <c r="N69" i="11" s="1"/>
  <c r="G69" i="11"/>
  <c r="H69" i="11"/>
  <c r="I69" i="11"/>
  <c r="J69" i="11" s="1"/>
  <c r="K69" i="11"/>
  <c r="L69" i="11"/>
  <c r="M69" i="11"/>
  <c r="O69" i="11"/>
  <c r="P69" i="11"/>
  <c r="Q69" i="11"/>
  <c r="V69" i="11"/>
  <c r="W69" i="11"/>
  <c r="X69" i="11"/>
  <c r="Y69" i="11"/>
  <c r="AA69" i="11"/>
  <c r="AN69" i="11"/>
  <c r="AO69" i="11"/>
  <c r="F70" i="11"/>
  <c r="N70" i="11" s="1"/>
  <c r="G70" i="11"/>
  <c r="H70" i="11"/>
  <c r="I70" i="11"/>
  <c r="J70" i="11" s="1"/>
  <c r="K70" i="11"/>
  <c r="L70" i="11"/>
  <c r="M70" i="11"/>
  <c r="O70" i="11"/>
  <c r="P70" i="11"/>
  <c r="Q70" i="11"/>
  <c r="V70" i="11"/>
  <c r="W70" i="11"/>
  <c r="X70" i="11"/>
  <c r="Y70" i="11"/>
  <c r="AA70" i="11"/>
  <c r="AN70" i="11"/>
  <c r="AO70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V71" i="11"/>
  <c r="W71" i="11"/>
  <c r="X71" i="11"/>
  <c r="Y71" i="11"/>
  <c r="AA71" i="11"/>
  <c r="AN71" i="11"/>
  <c r="AO71" i="11"/>
  <c r="F72" i="11"/>
  <c r="N72" i="11" s="1"/>
  <c r="G72" i="11"/>
  <c r="H72" i="11"/>
  <c r="I72" i="11"/>
  <c r="J72" i="11" s="1"/>
  <c r="K72" i="11"/>
  <c r="L72" i="11"/>
  <c r="M72" i="11"/>
  <c r="O72" i="11"/>
  <c r="P72" i="11"/>
  <c r="Q72" i="11"/>
  <c r="V72" i="11"/>
  <c r="W72" i="11"/>
  <c r="X72" i="11"/>
  <c r="Y72" i="11"/>
  <c r="AA72" i="11"/>
  <c r="AN72" i="11"/>
  <c r="AO72" i="11"/>
  <c r="F73" i="11"/>
  <c r="N73" i="11" s="1"/>
  <c r="G73" i="11"/>
  <c r="H73" i="11"/>
  <c r="I73" i="11"/>
  <c r="J73" i="11" s="1"/>
  <c r="K73" i="11"/>
  <c r="L73" i="11"/>
  <c r="M73" i="11"/>
  <c r="O73" i="11"/>
  <c r="P73" i="11"/>
  <c r="Q73" i="11"/>
  <c r="V73" i="11"/>
  <c r="W73" i="11"/>
  <c r="X73" i="11"/>
  <c r="Y73" i="11"/>
  <c r="AA73" i="11"/>
  <c r="AN73" i="11"/>
  <c r="AO73" i="11"/>
  <c r="F74" i="11"/>
  <c r="G74" i="11"/>
  <c r="H74" i="11"/>
  <c r="I74" i="11"/>
  <c r="J74" i="11" s="1"/>
  <c r="K74" i="11"/>
  <c r="L74" i="11"/>
  <c r="M74" i="11"/>
  <c r="N74" i="11"/>
  <c r="O74" i="11"/>
  <c r="P74" i="11"/>
  <c r="Q74" i="11"/>
  <c r="V74" i="11"/>
  <c r="W74" i="11"/>
  <c r="X74" i="11"/>
  <c r="Y74" i="11"/>
  <c r="AA74" i="11"/>
  <c r="AN74" i="11"/>
  <c r="AO74" i="11"/>
  <c r="F75" i="11"/>
  <c r="N75" i="11" s="1"/>
  <c r="G75" i="11"/>
  <c r="H75" i="11"/>
  <c r="I75" i="11"/>
  <c r="J75" i="11" s="1"/>
  <c r="K75" i="11"/>
  <c r="L75" i="11"/>
  <c r="M75" i="11"/>
  <c r="O75" i="11"/>
  <c r="P75" i="11"/>
  <c r="Q75" i="11"/>
  <c r="V75" i="11"/>
  <c r="W75" i="11"/>
  <c r="X75" i="11"/>
  <c r="Y75" i="11"/>
  <c r="AA75" i="11"/>
  <c r="AN75" i="11"/>
  <c r="AO75" i="11"/>
  <c r="F76" i="11"/>
  <c r="N76" i="11" s="1"/>
  <c r="G76" i="11"/>
  <c r="H76" i="11"/>
  <c r="I76" i="11"/>
  <c r="J76" i="11" s="1"/>
  <c r="K76" i="11"/>
  <c r="L76" i="11"/>
  <c r="M76" i="11"/>
  <c r="O76" i="11"/>
  <c r="P76" i="11"/>
  <c r="Q76" i="11"/>
  <c r="V76" i="11"/>
  <c r="W76" i="11"/>
  <c r="X76" i="11"/>
  <c r="Y76" i="11"/>
  <c r="AA76" i="11"/>
  <c r="AB76" i="11"/>
  <c r="AN76" i="11"/>
  <c r="AO76" i="11"/>
  <c r="F77" i="11"/>
  <c r="N77" i="11" s="1"/>
  <c r="G77" i="11"/>
  <c r="H77" i="11"/>
  <c r="I77" i="11"/>
  <c r="J77" i="11" s="1"/>
  <c r="K77" i="11"/>
  <c r="L77" i="11"/>
  <c r="M77" i="11"/>
  <c r="O77" i="11"/>
  <c r="P77" i="11"/>
  <c r="Q77" i="11"/>
  <c r="V77" i="11"/>
  <c r="W77" i="11"/>
  <c r="X77" i="11"/>
  <c r="Y77" i="11"/>
  <c r="AA77" i="11"/>
  <c r="AN77" i="11"/>
  <c r="AO77" i="11"/>
  <c r="F78" i="11"/>
  <c r="N78" i="11" s="1"/>
  <c r="G78" i="11"/>
  <c r="H78" i="11"/>
  <c r="I78" i="11"/>
  <c r="J78" i="11" s="1"/>
  <c r="K78" i="11"/>
  <c r="L78" i="11"/>
  <c r="M78" i="11"/>
  <c r="O78" i="11"/>
  <c r="P78" i="11"/>
  <c r="Q78" i="11"/>
  <c r="V78" i="11"/>
  <c r="W78" i="11"/>
  <c r="X78" i="11"/>
  <c r="Y78" i="11"/>
  <c r="AA78" i="11"/>
  <c r="AB78" i="11"/>
  <c r="AC78" i="11" s="1"/>
  <c r="AN78" i="11"/>
  <c r="AO78" i="11"/>
  <c r="F79" i="11"/>
  <c r="N79" i="11" s="1"/>
  <c r="G79" i="11"/>
  <c r="H79" i="11"/>
  <c r="I79" i="11"/>
  <c r="J79" i="11" s="1"/>
  <c r="K79" i="11"/>
  <c r="L79" i="11"/>
  <c r="M79" i="11"/>
  <c r="O79" i="11"/>
  <c r="P79" i="11"/>
  <c r="Q79" i="11"/>
  <c r="V79" i="11"/>
  <c r="W79" i="11"/>
  <c r="X79" i="11"/>
  <c r="Y79" i="11"/>
  <c r="AA79" i="11"/>
  <c r="AN79" i="11"/>
  <c r="AO79" i="11"/>
  <c r="F80" i="11"/>
  <c r="N80" i="11" s="1"/>
  <c r="G80" i="11"/>
  <c r="H80" i="11"/>
  <c r="I80" i="11"/>
  <c r="J80" i="11" s="1"/>
  <c r="K80" i="11"/>
  <c r="L80" i="11"/>
  <c r="M80" i="11"/>
  <c r="O80" i="11"/>
  <c r="P80" i="11"/>
  <c r="Q80" i="11"/>
  <c r="V80" i="11"/>
  <c r="W80" i="11"/>
  <c r="X80" i="11"/>
  <c r="Y80" i="11"/>
  <c r="AA80" i="11"/>
  <c r="AN80" i="11"/>
  <c r="AO80" i="11"/>
  <c r="F81" i="11"/>
  <c r="N81" i="11" s="1"/>
  <c r="G81" i="11"/>
  <c r="H81" i="11"/>
  <c r="I81" i="11"/>
  <c r="J81" i="11" s="1"/>
  <c r="K81" i="11"/>
  <c r="L81" i="11"/>
  <c r="M81" i="11"/>
  <c r="O81" i="11"/>
  <c r="P81" i="11"/>
  <c r="Q81" i="11"/>
  <c r="V81" i="11"/>
  <c r="W81" i="11"/>
  <c r="X81" i="11"/>
  <c r="Y81" i="11"/>
  <c r="AA81" i="11"/>
  <c r="AN81" i="11"/>
  <c r="AO81" i="11"/>
  <c r="F82" i="11"/>
  <c r="N82" i="11" s="1"/>
  <c r="G82" i="11"/>
  <c r="H82" i="11"/>
  <c r="I82" i="11"/>
  <c r="J82" i="11" s="1"/>
  <c r="K82" i="11"/>
  <c r="L82" i="11"/>
  <c r="M82" i="11"/>
  <c r="O82" i="11"/>
  <c r="P82" i="11"/>
  <c r="Q82" i="11"/>
  <c r="V82" i="11"/>
  <c r="W82" i="11"/>
  <c r="X82" i="11"/>
  <c r="Y82" i="11"/>
  <c r="AA82" i="11"/>
  <c r="AN82" i="11"/>
  <c r="AO82" i="11"/>
  <c r="F83" i="11"/>
  <c r="G83" i="11"/>
  <c r="H83" i="11"/>
  <c r="I83" i="11"/>
  <c r="J83" i="11" s="1"/>
  <c r="K83" i="11"/>
  <c r="L83" i="11"/>
  <c r="M83" i="11"/>
  <c r="N83" i="11"/>
  <c r="O83" i="11"/>
  <c r="P83" i="11"/>
  <c r="Q83" i="11"/>
  <c r="V83" i="11"/>
  <c r="W83" i="11"/>
  <c r="X83" i="11"/>
  <c r="Y83" i="11"/>
  <c r="AA83" i="11"/>
  <c r="AB83" i="11"/>
  <c r="AC83" i="11" s="1"/>
  <c r="AN83" i="11"/>
  <c r="AO83" i="11"/>
  <c r="F84" i="11"/>
  <c r="G84" i="11"/>
  <c r="H84" i="11"/>
  <c r="I84" i="11"/>
  <c r="J84" i="11" s="1"/>
  <c r="K84" i="11"/>
  <c r="L84" i="11"/>
  <c r="M84" i="11"/>
  <c r="N84" i="11"/>
  <c r="O84" i="11"/>
  <c r="P84" i="11"/>
  <c r="Q84" i="11"/>
  <c r="V84" i="11"/>
  <c r="W84" i="11"/>
  <c r="X84" i="11"/>
  <c r="Y84" i="11"/>
  <c r="AA84" i="11"/>
  <c r="AN84" i="11"/>
  <c r="AO84" i="11"/>
  <c r="F85" i="11"/>
  <c r="N85" i="11" s="1"/>
  <c r="G85" i="11"/>
  <c r="H85" i="11"/>
  <c r="I85" i="11"/>
  <c r="J85" i="11" s="1"/>
  <c r="K85" i="11"/>
  <c r="L85" i="11"/>
  <c r="M85" i="11"/>
  <c r="O85" i="11"/>
  <c r="P85" i="11"/>
  <c r="Q85" i="11"/>
  <c r="V85" i="11"/>
  <c r="W85" i="11"/>
  <c r="X85" i="11"/>
  <c r="Y85" i="11"/>
  <c r="AA85" i="11"/>
  <c r="AN85" i="11"/>
  <c r="AO85" i="11"/>
  <c r="F86" i="11"/>
  <c r="G86" i="11"/>
  <c r="H86" i="11"/>
  <c r="I86" i="11"/>
  <c r="J86" i="11" s="1"/>
  <c r="K86" i="11"/>
  <c r="L86" i="11"/>
  <c r="M86" i="11"/>
  <c r="O86" i="11"/>
  <c r="P86" i="11"/>
  <c r="Q86" i="11"/>
  <c r="V86" i="11"/>
  <c r="W86" i="11"/>
  <c r="X86" i="11"/>
  <c r="Y86" i="11"/>
  <c r="AA86" i="11"/>
  <c r="AB86" i="11"/>
  <c r="AC86" i="11" s="1"/>
  <c r="AN86" i="11"/>
  <c r="AO86" i="11"/>
  <c r="F87" i="11"/>
  <c r="N87" i="11" s="1"/>
  <c r="G87" i="11"/>
  <c r="H87" i="11"/>
  <c r="I87" i="11"/>
  <c r="J87" i="11" s="1"/>
  <c r="K87" i="11"/>
  <c r="L87" i="11"/>
  <c r="M87" i="11"/>
  <c r="O87" i="11"/>
  <c r="P87" i="11"/>
  <c r="Q87" i="11"/>
  <c r="V87" i="11"/>
  <c r="W87" i="11"/>
  <c r="X87" i="11"/>
  <c r="Y87" i="11"/>
  <c r="AA87" i="11"/>
  <c r="AB87" i="11"/>
  <c r="AC87" i="11" s="1"/>
  <c r="AN87" i="11"/>
  <c r="AO87" i="11"/>
  <c r="F88" i="11"/>
  <c r="N88" i="11" s="1"/>
  <c r="G88" i="11"/>
  <c r="H88" i="11"/>
  <c r="I88" i="11"/>
  <c r="J88" i="11" s="1"/>
  <c r="K88" i="11"/>
  <c r="L88" i="11"/>
  <c r="M88" i="11"/>
  <c r="O88" i="11"/>
  <c r="P88" i="11"/>
  <c r="Q88" i="11"/>
  <c r="V88" i="11"/>
  <c r="W88" i="11"/>
  <c r="X88" i="11"/>
  <c r="Y88" i="11"/>
  <c r="AA88" i="11"/>
  <c r="AN88" i="11"/>
  <c r="AO88" i="11"/>
  <c r="F89" i="11"/>
  <c r="G89" i="11"/>
  <c r="H89" i="11"/>
  <c r="I89" i="11"/>
  <c r="J89" i="11" s="1"/>
  <c r="K89" i="11"/>
  <c r="L89" i="11"/>
  <c r="M89" i="11"/>
  <c r="O89" i="11"/>
  <c r="P89" i="11"/>
  <c r="Q89" i="11"/>
  <c r="V89" i="11"/>
  <c r="W89" i="11"/>
  <c r="X89" i="11"/>
  <c r="Y89" i="11"/>
  <c r="AA89" i="11"/>
  <c r="AN89" i="11"/>
  <c r="AO89" i="11"/>
  <c r="F90" i="11"/>
  <c r="G90" i="11"/>
  <c r="H90" i="11"/>
  <c r="I90" i="11"/>
  <c r="J90" i="11" s="1"/>
  <c r="K90" i="11"/>
  <c r="L90" i="11"/>
  <c r="M90" i="11"/>
  <c r="O90" i="11"/>
  <c r="P90" i="11"/>
  <c r="Q90" i="11"/>
  <c r="V90" i="11"/>
  <c r="W90" i="11"/>
  <c r="X90" i="11"/>
  <c r="Y90" i="11"/>
  <c r="AA90" i="11"/>
  <c r="AN90" i="11"/>
  <c r="AO90" i="11"/>
  <c r="F91" i="11"/>
  <c r="N91" i="11" s="1"/>
  <c r="G91" i="11"/>
  <c r="H91" i="11"/>
  <c r="I91" i="11"/>
  <c r="J91" i="11" s="1"/>
  <c r="K91" i="11"/>
  <c r="L91" i="11"/>
  <c r="M91" i="11"/>
  <c r="O91" i="11"/>
  <c r="P91" i="11"/>
  <c r="Q91" i="11"/>
  <c r="V91" i="11"/>
  <c r="W91" i="11"/>
  <c r="X91" i="11"/>
  <c r="Y91" i="11"/>
  <c r="AA91" i="11"/>
  <c r="AB91" i="11"/>
  <c r="AC91" i="11" s="1"/>
  <c r="AN91" i="11"/>
  <c r="AO91" i="11"/>
  <c r="F92" i="11"/>
  <c r="G92" i="11"/>
  <c r="H92" i="11"/>
  <c r="I92" i="11"/>
  <c r="J92" i="11" s="1"/>
  <c r="K92" i="11"/>
  <c r="L92" i="11"/>
  <c r="M92" i="11"/>
  <c r="O92" i="11"/>
  <c r="P92" i="11"/>
  <c r="Q92" i="11"/>
  <c r="V92" i="11"/>
  <c r="W92" i="11"/>
  <c r="X92" i="11"/>
  <c r="Y92" i="11"/>
  <c r="AA92" i="11"/>
  <c r="AB92" i="11"/>
  <c r="AC92" i="11" s="1"/>
  <c r="AN92" i="11"/>
  <c r="AO92" i="11"/>
  <c r="F93" i="11"/>
  <c r="G93" i="11"/>
  <c r="H93" i="11"/>
  <c r="I93" i="11"/>
  <c r="J93" i="11" s="1"/>
  <c r="K93" i="11"/>
  <c r="L93" i="11"/>
  <c r="M93" i="11"/>
  <c r="O93" i="11"/>
  <c r="P93" i="11"/>
  <c r="Q93" i="11"/>
  <c r="V93" i="11"/>
  <c r="W93" i="11"/>
  <c r="X93" i="11"/>
  <c r="Y93" i="11"/>
  <c r="AA93" i="11"/>
  <c r="AN93" i="11"/>
  <c r="AO93" i="11"/>
  <c r="F94" i="11"/>
  <c r="N94" i="11" s="1"/>
  <c r="G94" i="11"/>
  <c r="H94" i="11"/>
  <c r="I94" i="11"/>
  <c r="J94" i="11" s="1"/>
  <c r="K94" i="11"/>
  <c r="L94" i="11"/>
  <c r="M94" i="11"/>
  <c r="O94" i="11"/>
  <c r="P94" i="11"/>
  <c r="Q94" i="11"/>
  <c r="V94" i="11"/>
  <c r="W94" i="11"/>
  <c r="X94" i="11"/>
  <c r="Y94" i="11"/>
  <c r="AA94" i="11"/>
  <c r="AB94" i="11"/>
  <c r="AC94" i="11" s="1"/>
  <c r="AN94" i="11"/>
  <c r="AO94" i="11"/>
  <c r="F95" i="11"/>
  <c r="G95" i="11"/>
  <c r="H95" i="11"/>
  <c r="I95" i="11"/>
  <c r="J95" i="11" s="1"/>
  <c r="K95" i="11"/>
  <c r="L95" i="11"/>
  <c r="M95" i="11"/>
  <c r="O95" i="11"/>
  <c r="P95" i="11"/>
  <c r="Q95" i="11"/>
  <c r="V95" i="11"/>
  <c r="W95" i="11"/>
  <c r="X95" i="11"/>
  <c r="Y95" i="11"/>
  <c r="AA95" i="11"/>
  <c r="AB95" i="11"/>
  <c r="AC95" i="11" s="1"/>
  <c r="AN95" i="11"/>
  <c r="AO95" i="11"/>
  <c r="F97" i="11"/>
  <c r="G97" i="11"/>
  <c r="H97" i="11"/>
  <c r="I97" i="11"/>
  <c r="J97" i="11" s="1"/>
  <c r="K97" i="11"/>
  <c r="L97" i="11"/>
  <c r="M97" i="11"/>
  <c r="O97" i="11"/>
  <c r="P97" i="11"/>
  <c r="Q97" i="11"/>
  <c r="V97" i="11"/>
  <c r="W97" i="11"/>
  <c r="X97" i="11"/>
  <c r="Y97" i="11"/>
  <c r="AA97" i="11"/>
  <c r="AN97" i="11"/>
  <c r="AO97" i="11"/>
  <c r="F96" i="11"/>
  <c r="N96" i="11" s="1"/>
  <c r="G96" i="11"/>
  <c r="H96" i="11"/>
  <c r="I96" i="11"/>
  <c r="J96" i="11" s="1"/>
  <c r="K96" i="11"/>
  <c r="L96" i="11"/>
  <c r="M96" i="11"/>
  <c r="O96" i="11"/>
  <c r="P96" i="11"/>
  <c r="Q96" i="11"/>
  <c r="V96" i="11"/>
  <c r="W96" i="11"/>
  <c r="X96" i="11"/>
  <c r="Y96" i="11"/>
  <c r="AA96" i="11"/>
  <c r="AB96" i="11"/>
  <c r="AC96" i="11" s="1"/>
  <c r="AN96" i="11"/>
  <c r="AO96" i="11"/>
  <c r="F98" i="11"/>
  <c r="G98" i="11"/>
  <c r="H98" i="11"/>
  <c r="I98" i="11"/>
  <c r="J98" i="11" s="1"/>
  <c r="K98" i="11"/>
  <c r="L98" i="11"/>
  <c r="M98" i="11"/>
  <c r="O98" i="11"/>
  <c r="P98" i="11"/>
  <c r="Q98" i="11"/>
  <c r="V98" i="11"/>
  <c r="W98" i="11"/>
  <c r="X98" i="11"/>
  <c r="Y98" i="11"/>
  <c r="AA98" i="11"/>
  <c r="AN98" i="11"/>
  <c r="AO98" i="11"/>
  <c r="F99" i="11"/>
  <c r="N99" i="11" s="1"/>
  <c r="G99" i="11"/>
  <c r="H99" i="11"/>
  <c r="I99" i="11"/>
  <c r="J99" i="11" s="1"/>
  <c r="K99" i="11"/>
  <c r="L99" i="11"/>
  <c r="M99" i="11"/>
  <c r="O99" i="11"/>
  <c r="P99" i="11"/>
  <c r="Q99" i="11"/>
  <c r="V99" i="11"/>
  <c r="W99" i="11"/>
  <c r="X99" i="11"/>
  <c r="Y99" i="11"/>
  <c r="AA99" i="11"/>
  <c r="AB99" i="11"/>
  <c r="AC99" i="11" s="1"/>
  <c r="AN99" i="11"/>
  <c r="AO99" i="11"/>
  <c r="F100" i="11"/>
  <c r="G100" i="11"/>
  <c r="H100" i="11"/>
  <c r="I100" i="11"/>
  <c r="J100" i="11" s="1"/>
  <c r="K100" i="11"/>
  <c r="L100" i="11"/>
  <c r="M100" i="11"/>
  <c r="O100" i="11"/>
  <c r="P100" i="11"/>
  <c r="Q100" i="11"/>
  <c r="V100" i="11"/>
  <c r="W100" i="11"/>
  <c r="X100" i="11"/>
  <c r="Y100" i="11"/>
  <c r="AA100" i="11"/>
  <c r="AB100" i="11"/>
  <c r="AC100" i="11" s="1"/>
  <c r="AN100" i="11"/>
  <c r="AO100" i="11"/>
  <c r="F102" i="11"/>
  <c r="N102" i="11" s="1"/>
  <c r="G102" i="11"/>
  <c r="H102" i="11"/>
  <c r="I102" i="11"/>
  <c r="J102" i="11" s="1"/>
  <c r="K102" i="11"/>
  <c r="L102" i="11"/>
  <c r="M102" i="11"/>
  <c r="O102" i="11"/>
  <c r="P102" i="11"/>
  <c r="Q102" i="11"/>
  <c r="V102" i="11"/>
  <c r="W102" i="11"/>
  <c r="X102" i="11"/>
  <c r="Y102" i="11"/>
  <c r="AA102" i="11"/>
  <c r="AN102" i="11"/>
  <c r="AO102" i="11"/>
  <c r="F101" i="11"/>
  <c r="G101" i="11"/>
  <c r="H101" i="11"/>
  <c r="I101" i="11"/>
  <c r="J101" i="11" s="1"/>
  <c r="K101" i="11"/>
  <c r="L101" i="11"/>
  <c r="M101" i="11"/>
  <c r="N101" i="11"/>
  <c r="O101" i="11"/>
  <c r="P101" i="11"/>
  <c r="Q101" i="11"/>
  <c r="V101" i="11"/>
  <c r="W101" i="11"/>
  <c r="X101" i="11"/>
  <c r="Y101" i="11"/>
  <c r="AA101" i="11"/>
  <c r="AB101" i="11"/>
  <c r="AC101" i="11" s="1"/>
  <c r="AN101" i="11"/>
  <c r="AO101" i="11"/>
  <c r="AO9" i="11"/>
  <c r="AN9" i="11"/>
  <c r="AA9" i="11"/>
  <c r="Y9" i="11"/>
  <c r="X9" i="11"/>
  <c r="W9" i="11"/>
  <c r="V9" i="11"/>
  <c r="Q9" i="11"/>
  <c r="P9" i="11"/>
  <c r="O9" i="11"/>
  <c r="M9" i="11"/>
  <c r="L9" i="11"/>
  <c r="L4" i="11" s="1"/>
  <c r="L29" i="13" s="1"/>
  <c r="K9" i="11"/>
  <c r="I9" i="11"/>
  <c r="H9" i="11"/>
  <c r="G9" i="11"/>
  <c r="F9" i="11"/>
  <c r="AN9" i="10"/>
  <c r="AN1" i="10" s="1"/>
  <c r="AO17" i="13" s="1"/>
  <c r="AM9" i="10"/>
  <c r="AM1" i="10" s="1"/>
  <c r="AN17" i="13" s="1"/>
  <c r="AA9" i="10"/>
  <c r="AA6" i="10" s="1"/>
  <c r="Y9" i="10"/>
  <c r="Y1" i="10" s="1"/>
  <c r="Y17" i="13" s="1"/>
  <c r="X9" i="10"/>
  <c r="X1" i="10" s="1"/>
  <c r="X17" i="13" s="1"/>
  <c r="W9" i="10"/>
  <c r="W1" i="10" s="1"/>
  <c r="W17" i="13" s="1"/>
  <c r="V9" i="10"/>
  <c r="V1" i="10" s="1"/>
  <c r="V17" i="13" s="1"/>
  <c r="Q9" i="10"/>
  <c r="Q1" i="10" s="1"/>
  <c r="Q17" i="13" s="1"/>
  <c r="P9" i="10"/>
  <c r="P1" i="10" s="1"/>
  <c r="P17" i="13" s="1"/>
  <c r="O9" i="10"/>
  <c r="O1" i="10" s="1"/>
  <c r="O17" i="13" s="1"/>
  <c r="M9" i="10"/>
  <c r="M6" i="10" s="1"/>
  <c r="L9" i="10"/>
  <c r="L5" i="10" s="1"/>
  <c r="L4" i="13" s="1"/>
  <c r="K9" i="10"/>
  <c r="K3" i="10" s="1"/>
  <c r="I9" i="10"/>
  <c r="I1" i="10" s="1"/>
  <c r="I17" i="13" s="1"/>
  <c r="F43" i="13" s="1"/>
  <c r="H9" i="10"/>
  <c r="H1" i="10" s="1"/>
  <c r="H17" i="13" s="1"/>
  <c r="G9" i="10"/>
  <c r="G1" i="10" s="1"/>
  <c r="G17" i="13" s="1"/>
  <c r="F9" i="10"/>
  <c r="F1" i="10" s="1"/>
  <c r="F17" i="13" s="1"/>
  <c r="E43" i="13" s="1"/>
  <c r="AB93" i="2" l="1"/>
  <c r="AC93" i="2" s="1"/>
  <c r="AB87" i="2"/>
  <c r="AC87" i="2" s="1"/>
  <c r="AB71" i="2"/>
  <c r="AC71" i="2" s="1"/>
  <c r="R54" i="2"/>
  <c r="S54" i="2" s="1"/>
  <c r="AB33" i="2"/>
  <c r="AC33" i="2" s="1"/>
  <c r="D29" i="2"/>
  <c r="AB37" i="2"/>
  <c r="AC37" i="2" s="1"/>
  <c r="AB32" i="2"/>
  <c r="AC32" i="2" s="1"/>
  <c r="R62" i="2"/>
  <c r="S62" i="2" s="1"/>
  <c r="AB55" i="2"/>
  <c r="AC55" i="2" s="1"/>
  <c r="R46" i="2"/>
  <c r="S46" i="2" s="1"/>
  <c r="D78" i="2"/>
  <c r="AB75" i="2"/>
  <c r="AC75" i="2" s="1"/>
  <c r="AB65" i="2"/>
  <c r="AC65" i="2" s="1"/>
  <c r="R56" i="2"/>
  <c r="AB35" i="2"/>
  <c r="AC35" i="2" s="1"/>
  <c r="AE78" i="4"/>
  <c r="R72" i="4"/>
  <c r="AB43" i="4"/>
  <c r="AC43" i="4" s="1"/>
  <c r="N36" i="4"/>
  <c r="R33" i="4"/>
  <c r="S33" i="4" s="1"/>
  <c r="R28" i="4"/>
  <c r="S28" i="4" s="1"/>
  <c r="AE24" i="4"/>
  <c r="R10" i="4"/>
  <c r="S10" i="4" s="1"/>
  <c r="R101" i="4"/>
  <c r="S101" i="4" s="1"/>
  <c r="R99" i="4"/>
  <c r="S99" i="4" s="1"/>
  <c r="R93" i="4"/>
  <c r="S93" i="4" s="1"/>
  <c r="AB81" i="4"/>
  <c r="AC81" i="4" s="1"/>
  <c r="D77" i="4"/>
  <c r="D76" i="4"/>
  <c r="D74" i="4"/>
  <c r="E74" i="4" s="1"/>
  <c r="AB70" i="4"/>
  <c r="AC70" i="4" s="1"/>
  <c r="AB68" i="4"/>
  <c r="AC68" i="4" s="1"/>
  <c r="R58" i="4"/>
  <c r="S58" i="4" s="1"/>
  <c r="D28" i="4"/>
  <c r="D25" i="4"/>
  <c r="E25" i="4" s="1"/>
  <c r="D19" i="4"/>
  <c r="AB15" i="4"/>
  <c r="AC15" i="4" s="1"/>
  <c r="AB90" i="4"/>
  <c r="AC90" i="4" s="1"/>
  <c r="N85" i="4"/>
  <c r="D69" i="4"/>
  <c r="AB57" i="4"/>
  <c r="AC57" i="4" s="1"/>
  <c r="AB96" i="4"/>
  <c r="AC96" i="4" s="1"/>
  <c r="R83" i="4"/>
  <c r="S83" i="4" s="1"/>
  <c r="R67" i="4"/>
  <c r="S67" i="4" s="1"/>
  <c r="D52" i="4"/>
  <c r="D50" i="4"/>
  <c r="AB47" i="4"/>
  <c r="AC47" i="4" s="1"/>
  <c r="AB11" i="4"/>
  <c r="AC11" i="4" s="1"/>
  <c r="AB80" i="4"/>
  <c r="AC80" i="4" s="1"/>
  <c r="AE65" i="4"/>
  <c r="AB52" i="4"/>
  <c r="AC52" i="4" s="1"/>
  <c r="R38" i="4"/>
  <c r="AE37" i="4"/>
  <c r="AB32" i="4"/>
  <c r="AC32" i="4" s="1"/>
  <c r="AB27" i="4"/>
  <c r="AC27" i="4" s="1"/>
  <c r="D18" i="4"/>
  <c r="D16" i="4"/>
  <c r="AB73" i="4"/>
  <c r="AC73" i="4" s="1"/>
  <c r="R66" i="4"/>
  <c r="S66" i="4" s="1"/>
  <c r="R62" i="4"/>
  <c r="S62" i="4" s="1"/>
  <c r="AE48" i="4"/>
  <c r="AB44" i="4"/>
  <c r="AC44" i="4" s="1"/>
  <c r="AB23" i="4"/>
  <c r="AC23" i="4" s="1"/>
  <c r="D23" i="4"/>
  <c r="AB20" i="4"/>
  <c r="AC20" i="4" s="1"/>
  <c r="AB40" i="4"/>
  <c r="AC40" i="4" s="1"/>
  <c r="R34" i="4"/>
  <c r="S34" i="4" s="1"/>
  <c r="AL18" i="4"/>
  <c r="D102" i="4"/>
  <c r="AB98" i="4"/>
  <c r="AC98" i="4" s="1"/>
  <c r="D60" i="4"/>
  <c r="AL51" i="4"/>
  <c r="AL43" i="4"/>
  <c r="AB28" i="4"/>
  <c r="AC28" i="4" s="1"/>
  <c r="R14" i="4"/>
  <c r="S14" i="4" s="1"/>
  <c r="AB13" i="4"/>
  <c r="AC13" i="4" s="1"/>
  <c r="D102" i="5"/>
  <c r="R100" i="5"/>
  <c r="S100" i="5" s="1"/>
  <c r="D34" i="5"/>
  <c r="D14" i="5"/>
  <c r="D94" i="5"/>
  <c r="R36" i="5"/>
  <c r="R14" i="5"/>
  <c r="AJ4" i="5"/>
  <c r="AJ35" i="13" s="1"/>
  <c r="D82" i="5"/>
  <c r="AJ6" i="6"/>
  <c r="AB101" i="6"/>
  <c r="AC101" i="6" s="1"/>
  <c r="R101" i="6"/>
  <c r="S101" i="6" s="1"/>
  <c r="AB94" i="6"/>
  <c r="AC94" i="6" s="1"/>
  <c r="AI2" i="6"/>
  <c r="R36" i="6"/>
  <c r="S36" i="6" s="1"/>
  <c r="R24" i="6"/>
  <c r="S24" i="6" s="1"/>
  <c r="R86" i="6"/>
  <c r="S86" i="6" s="1"/>
  <c r="R84" i="6"/>
  <c r="S84" i="6" s="1"/>
  <c r="AH3" i="6"/>
  <c r="R58" i="6"/>
  <c r="S58" i="6" s="1"/>
  <c r="D36" i="6"/>
  <c r="AB32" i="6"/>
  <c r="AC32" i="6" s="1"/>
  <c r="AI3" i="6"/>
  <c r="D10" i="6"/>
  <c r="AJ2" i="6"/>
  <c r="R96" i="6"/>
  <c r="S96" i="6" s="1"/>
  <c r="D96" i="6"/>
  <c r="AH4" i="6"/>
  <c r="AH34" i="13" s="1"/>
  <c r="D71" i="6"/>
  <c r="E71" i="6" s="1"/>
  <c r="AB68" i="6"/>
  <c r="AC68" i="6" s="1"/>
  <c r="D60" i="6"/>
  <c r="E60" i="6" s="1"/>
  <c r="AB59" i="6"/>
  <c r="AC59" i="6" s="1"/>
  <c r="R49" i="6"/>
  <c r="S49" i="6" s="1"/>
  <c r="AB45" i="6"/>
  <c r="AC45" i="6" s="1"/>
  <c r="AB30" i="6"/>
  <c r="AC30" i="6" s="1"/>
  <c r="AB12" i="6"/>
  <c r="AC12" i="6" s="1"/>
  <c r="D12" i="6"/>
  <c r="AB11" i="6"/>
  <c r="AC11" i="6" s="1"/>
  <c r="N10" i="6"/>
  <c r="AD5" i="6"/>
  <c r="AD8" i="13" s="1"/>
  <c r="R98" i="6"/>
  <c r="S98" i="6" s="1"/>
  <c r="R91" i="6"/>
  <c r="S91" i="6" s="1"/>
  <c r="AB70" i="6"/>
  <c r="AC70" i="6" s="1"/>
  <c r="R50" i="6"/>
  <c r="S50" i="6" s="1"/>
  <c r="D50" i="6"/>
  <c r="AB41" i="6"/>
  <c r="AC41" i="6" s="1"/>
  <c r="R41" i="6"/>
  <c r="S41" i="6" s="1"/>
  <c r="AB13" i="6"/>
  <c r="AC13" i="6" s="1"/>
  <c r="R12" i="6"/>
  <c r="S12" i="6" s="1"/>
  <c r="N12" i="6"/>
  <c r="R100" i="6"/>
  <c r="S100" i="6" s="1"/>
  <c r="AH2" i="6"/>
  <c r="D77" i="6"/>
  <c r="D72" i="6"/>
  <c r="E72" i="6" s="1"/>
  <c r="R56" i="6"/>
  <c r="S56" i="6" s="1"/>
  <c r="N50" i="6"/>
  <c r="AB43" i="6"/>
  <c r="AC43" i="6" s="1"/>
  <c r="AB42" i="6"/>
  <c r="AC42" i="6" s="1"/>
  <c r="AB38" i="6"/>
  <c r="AC38" i="6" s="1"/>
  <c r="AB26" i="6"/>
  <c r="AC26" i="6" s="1"/>
  <c r="AH6" i="6"/>
  <c r="AB102" i="6"/>
  <c r="AC102" i="6" s="1"/>
  <c r="R102" i="6"/>
  <c r="S102" i="6" s="1"/>
  <c r="AB92" i="6"/>
  <c r="AC92" i="6" s="1"/>
  <c r="R92" i="6"/>
  <c r="S92" i="6" s="1"/>
  <c r="AB82" i="6"/>
  <c r="AC82" i="6" s="1"/>
  <c r="R82" i="6"/>
  <c r="S82" i="6" s="1"/>
  <c r="AI5" i="6"/>
  <c r="AI8" i="13" s="1"/>
  <c r="R72" i="6"/>
  <c r="S72" i="6" s="1"/>
  <c r="D65" i="6"/>
  <c r="E65" i="6" s="1"/>
  <c r="AB63" i="6"/>
  <c r="AC63" i="6" s="1"/>
  <c r="AB62" i="6"/>
  <c r="AC62" i="6" s="1"/>
  <c r="D47" i="6"/>
  <c r="E47" i="6" s="1"/>
  <c r="R34" i="6"/>
  <c r="S34" i="6" s="1"/>
  <c r="AB100" i="7"/>
  <c r="AC100" i="7" s="1"/>
  <c r="R100" i="7"/>
  <c r="S100" i="7" s="1"/>
  <c r="AB88" i="7"/>
  <c r="AC88" i="7" s="1"/>
  <c r="AB82" i="7"/>
  <c r="AC82" i="7" s="1"/>
  <c r="R74" i="7"/>
  <c r="S74" i="7" s="1"/>
  <c r="AB70" i="7"/>
  <c r="AC70" i="7" s="1"/>
  <c r="D57" i="7"/>
  <c r="AB41" i="7"/>
  <c r="AC41" i="7" s="1"/>
  <c r="AB31" i="7"/>
  <c r="AC31" i="7" s="1"/>
  <c r="R28" i="7"/>
  <c r="R27" i="7"/>
  <c r="S27" i="7" s="1"/>
  <c r="D102" i="7"/>
  <c r="D77" i="7"/>
  <c r="E77" i="7" s="1"/>
  <c r="AB55" i="7"/>
  <c r="AC55" i="7" s="1"/>
  <c r="AB54" i="7"/>
  <c r="R54" i="7"/>
  <c r="T54" i="7" s="1"/>
  <c r="U54" i="7" s="1"/>
  <c r="D54" i="7"/>
  <c r="E54" i="7" s="1"/>
  <c r="AH5" i="7"/>
  <c r="AH7" i="13" s="1"/>
  <c r="R22" i="7"/>
  <c r="S22" i="7" s="1"/>
  <c r="D38" i="7"/>
  <c r="AB24" i="7"/>
  <c r="AC24" i="7" s="1"/>
  <c r="AB101" i="7"/>
  <c r="AC101" i="7" s="1"/>
  <c r="AB102" i="7"/>
  <c r="AC102" i="7" s="1"/>
  <c r="AB86" i="7"/>
  <c r="AC86" i="7" s="1"/>
  <c r="AB72" i="7"/>
  <c r="AC72" i="7" s="1"/>
  <c r="R67" i="7"/>
  <c r="AB63" i="7"/>
  <c r="AC63" i="7" s="1"/>
  <c r="D59" i="7"/>
  <c r="R58" i="7"/>
  <c r="R23" i="7"/>
  <c r="AB20" i="7"/>
  <c r="AC20" i="7" s="1"/>
  <c r="R40" i="7"/>
  <c r="R29" i="7"/>
  <c r="S29" i="7" s="1"/>
  <c r="AB25" i="7"/>
  <c r="AC25" i="7" s="1"/>
  <c r="AB17" i="7"/>
  <c r="AC17" i="7" s="1"/>
  <c r="R95" i="7"/>
  <c r="R93" i="7"/>
  <c r="D83" i="7"/>
  <c r="E83" i="7" s="1"/>
  <c r="D69" i="7"/>
  <c r="R46" i="7"/>
  <c r="AB35" i="7"/>
  <c r="AC35" i="7" s="1"/>
  <c r="AB18" i="7"/>
  <c r="AC18" i="7" s="1"/>
  <c r="R10" i="7"/>
  <c r="R71" i="7"/>
  <c r="R45" i="7"/>
  <c r="S45" i="7" s="1"/>
  <c r="R42" i="7"/>
  <c r="R31" i="7"/>
  <c r="S31" i="7" s="1"/>
  <c r="R11" i="7"/>
  <c r="S11" i="7" s="1"/>
  <c r="R18" i="7"/>
  <c r="D12" i="7"/>
  <c r="AE90" i="7"/>
  <c r="R87" i="7"/>
  <c r="D87" i="7"/>
  <c r="AB78" i="7"/>
  <c r="AC78" i="7" s="1"/>
  <c r="R73" i="7"/>
  <c r="D73" i="7"/>
  <c r="E73" i="7" s="1"/>
  <c r="AB44" i="7"/>
  <c r="AC44" i="7" s="1"/>
  <c r="AJ5" i="7"/>
  <c r="AJ7" i="13" s="1"/>
  <c r="R21" i="7"/>
  <c r="R14" i="7"/>
  <c r="R98" i="7"/>
  <c r="S98" i="7" s="1"/>
  <c r="R50" i="7"/>
  <c r="R48" i="7"/>
  <c r="D18" i="7"/>
  <c r="D16" i="7"/>
  <c r="D14" i="7"/>
  <c r="R13" i="7"/>
  <c r="S13" i="7" s="1"/>
  <c r="D97" i="8"/>
  <c r="AB93" i="8"/>
  <c r="AC93" i="8" s="1"/>
  <c r="R85" i="8"/>
  <c r="S85" i="8" s="1"/>
  <c r="D73" i="8"/>
  <c r="E73" i="8" s="1"/>
  <c r="R63" i="8"/>
  <c r="AB20" i="8"/>
  <c r="AC20" i="8" s="1"/>
  <c r="R20" i="8"/>
  <c r="S20" i="8" s="1"/>
  <c r="D20" i="8"/>
  <c r="D33" i="8"/>
  <c r="R30" i="8"/>
  <c r="S30" i="8" s="1"/>
  <c r="R75" i="8"/>
  <c r="S75" i="8" s="1"/>
  <c r="R73" i="8"/>
  <c r="AB72" i="8"/>
  <c r="AC72" i="8" s="1"/>
  <c r="R62" i="8"/>
  <c r="S62" i="8" s="1"/>
  <c r="D48" i="8"/>
  <c r="E48" i="8" s="1"/>
  <c r="AE46" i="8"/>
  <c r="AB30" i="8"/>
  <c r="AC30" i="8" s="1"/>
  <c r="AB29" i="8"/>
  <c r="AC29" i="8" s="1"/>
  <c r="AB98" i="8"/>
  <c r="AC98" i="8" s="1"/>
  <c r="D91" i="8"/>
  <c r="AE78" i="8"/>
  <c r="R47" i="8"/>
  <c r="N31" i="8"/>
  <c r="AB96" i="8"/>
  <c r="AC96" i="8" s="1"/>
  <c r="N62" i="8"/>
  <c r="AB32" i="8"/>
  <c r="AC32" i="8" s="1"/>
  <c r="D16" i="8"/>
  <c r="E16" i="8" s="1"/>
  <c r="D93" i="8"/>
  <c r="R89" i="8"/>
  <c r="AE88" i="8"/>
  <c r="D70" i="8"/>
  <c r="AE65" i="8"/>
  <c r="N16" i="8"/>
  <c r="D90" i="8"/>
  <c r="E90" i="8" s="1"/>
  <c r="R57" i="8"/>
  <c r="S57" i="8" s="1"/>
  <c r="D41" i="8"/>
  <c r="E41" i="8" s="1"/>
  <c r="AB35" i="8"/>
  <c r="AC35" i="8" s="1"/>
  <c r="N28" i="8"/>
  <c r="D25" i="8"/>
  <c r="E25" i="8" s="1"/>
  <c r="AB19" i="8"/>
  <c r="AC19" i="8" s="1"/>
  <c r="AB18" i="8"/>
  <c r="AC18" i="8" s="1"/>
  <c r="AB15" i="8"/>
  <c r="AC15" i="8" s="1"/>
  <c r="D56" i="8"/>
  <c r="E56" i="8" s="1"/>
  <c r="D52" i="8"/>
  <c r="AE20" i="8"/>
  <c r="AB28" i="8"/>
  <c r="AC28" i="8" s="1"/>
  <c r="N25" i="8"/>
  <c r="D65" i="9"/>
  <c r="E65" i="9" s="1"/>
  <c r="D61" i="9"/>
  <c r="D34" i="9"/>
  <c r="D29" i="9"/>
  <c r="AB16" i="9"/>
  <c r="AC16" i="9" s="1"/>
  <c r="N15" i="9"/>
  <c r="D14" i="9"/>
  <c r="AB100" i="9"/>
  <c r="AC100" i="9" s="1"/>
  <c r="AB92" i="9"/>
  <c r="AC92" i="9" s="1"/>
  <c r="AB85" i="9"/>
  <c r="AC85" i="9" s="1"/>
  <c r="R78" i="9"/>
  <c r="D78" i="9"/>
  <c r="D77" i="9"/>
  <c r="D72" i="9"/>
  <c r="AB68" i="9"/>
  <c r="AC68" i="9" s="1"/>
  <c r="N61" i="9"/>
  <c r="D57" i="9"/>
  <c r="N37" i="9"/>
  <c r="D35" i="9"/>
  <c r="AB84" i="9"/>
  <c r="AC84" i="9" s="1"/>
  <c r="D20" i="9"/>
  <c r="D42" i="9"/>
  <c r="AB37" i="9"/>
  <c r="AC37" i="9" s="1"/>
  <c r="D26" i="9"/>
  <c r="AB18" i="9"/>
  <c r="AC18" i="9" s="1"/>
  <c r="AB14" i="9"/>
  <c r="AC14" i="9" s="1"/>
  <c r="AB96" i="9"/>
  <c r="AC96" i="9" s="1"/>
  <c r="AB95" i="9"/>
  <c r="AC95" i="9" s="1"/>
  <c r="R88" i="9"/>
  <c r="AB78" i="9"/>
  <c r="AC78" i="9" s="1"/>
  <c r="D73" i="9"/>
  <c r="AJ2" i="9"/>
  <c r="AB54" i="9"/>
  <c r="AC54" i="9" s="1"/>
  <c r="AB47" i="9"/>
  <c r="AC47" i="9" s="1"/>
  <c r="AB45" i="9"/>
  <c r="AC45" i="9" s="1"/>
  <c r="AB20" i="9"/>
  <c r="AC20" i="9" s="1"/>
  <c r="D99" i="9"/>
  <c r="D89" i="9"/>
  <c r="AB77" i="9"/>
  <c r="AC77" i="9" s="1"/>
  <c r="N76" i="9"/>
  <c r="R66" i="9"/>
  <c r="S66" i="9" s="1"/>
  <c r="N46" i="9"/>
  <c r="D39" i="9"/>
  <c r="D80" i="9"/>
  <c r="AB76" i="9"/>
  <c r="AC76" i="9" s="1"/>
  <c r="R70" i="9"/>
  <c r="D70" i="9"/>
  <c r="E70" i="9" s="1"/>
  <c r="D69" i="9"/>
  <c r="AB49" i="9"/>
  <c r="AC49" i="9" s="1"/>
  <c r="D22" i="9"/>
  <c r="C22" i="9" s="1"/>
  <c r="D28" i="9"/>
  <c r="AB25" i="9"/>
  <c r="AC25" i="9" s="1"/>
  <c r="D17" i="9"/>
  <c r="E17" i="9" s="1"/>
  <c r="D85" i="9"/>
  <c r="R80" i="9"/>
  <c r="D64" i="9"/>
  <c r="AB46" i="9"/>
  <c r="AC46" i="9" s="1"/>
  <c r="AB42" i="9"/>
  <c r="AC42" i="9" s="1"/>
  <c r="D33" i="9"/>
  <c r="D11" i="9"/>
  <c r="R100" i="10"/>
  <c r="N96" i="10"/>
  <c r="AB60" i="10"/>
  <c r="AC60" i="10" s="1"/>
  <c r="AB101" i="10"/>
  <c r="AC101" i="10" s="1"/>
  <c r="AB97" i="10"/>
  <c r="AC97" i="10" s="1"/>
  <c r="R87" i="10"/>
  <c r="S87" i="10" s="1"/>
  <c r="AB77" i="10"/>
  <c r="AC77" i="10" s="1"/>
  <c r="R77" i="10"/>
  <c r="S77" i="10" s="1"/>
  <c r="AB73" i="10"/>
  <c r="AC73" i="10" s="1"/>
  <c r="R73" i="10"/>
  <c r="S73" i="10" s="1"/>
  <c r="AE72" i="10"/>
  <c r="AB68" i="10"/>
  <c r="AC68" i="10" s="1"/>
  <c r="R66" i="10"/>
  <c r="S66" i="10" s="1"/>
  <c r="S26" i="10"/>
  <c r="AF1" i="10"/>
  <c r="AG17" i="13" s="1"/>
  <c r="P43" i="13" s="1"/>
  <c r="AG9" i="10"/>
  <c r="AB86" i="10"/>
  <c r="AC86" i="10" s="1"/>
  <c r="R81" i="10"/>
  <c r="S81" i="10" s="1"/>
  <c r="AB66" i="10"/>
  <c r="AC66" i="10" s="1"/>
  <c r="AB61" i="10"/>
  <c r="AC61" i="10" s="1"/>
  <c r="R58" i="10"/>
  <c r="S58" i="10" s="1"/>
  <c r="R44" i="10"/>
  <c r="T44" i="10" s="1"/>
  <c r="U44" i="10" s="1"/>
  <c r="R72" i="10"/>
  <c r="S72" i="10" s="1"/>
  <c r="AE65" i="10"/>
  <c r="AE64" i="10"/>
  <c r="D54" i="10"/>
  <c r="AF4" i="10"/>
  <c r="AG30" i="13" s="1"/>
  <c r="P56" i="13" s="1"/>
  <c r="AG46" i="10"/>
  <c r="AE41" i="10"/>
  <c r="D28" i="10"/>
  <c r="E28" i="10" s="1"/>
  <c r="K2" i="10"/>
  <c r="R75" i="10"/>
  <c r="S75" i="10" s="1"/>
  <c r="AB46" i="10"/>
  <c r="AC46" i="10" s="1"/>
  <c r="R29" i="10"/>
  <c r="S29" i="10" s="1"/>
  <c r="R28" i="10"/>
  <c r="T28" i="10" s="1"/>
  <c r="U28" i="10" s="1"/>
  <c r="R18" i="10"/>
  <c r="S18" i="10" s="1"/>
  <c r="D18" i="10"/>
  <c r="E18" i="10" s="1"/>
  <c r="R16" i="10"/>
  <c r="S16" i="10" s="1"/>
  <c r="D14" i="10"/>
  <c r="R13" i="10"/>
  <c r="S13" i="10" s="1"/>
  <c r="R12" i="10"/>
  <c r="S12" i="10" s="1"/>
  <c r="N12" i="10"/>
  <c r="N10" i="10"/>
  <c r="R96" i="10"/>
  <c r="D95" i="10"/>
  <c r="E95" i="10" s="1"/>
  <c r="D93" i="10"/>
  <c r="E93" i="10" s="1"/>
  <c r="R70" i="10"/>
  <c r="S70" i="10" s="1"/>
  <c r="AE69" i="10"/>
  <c r="AE62" i="10"/>
  <c r="R62" i="10"/>
  <c r="S62" i="10" s="1"/>
  <c r="N18" i="10"/>
  <c r="AB17" i="10"/>
  <c r="AC17" i="10" s="1"/>
  <c r="N14" i="10"/>
  <c r="D102" i="10"/>
  <c r="E102" i="10" s="1"/>
  <c r="D89" i="10"/>
  <c r="E89" i="10" s="1"/>
  <c r="R82" i="10"/>
  <c r="S82" i="10" s="1"/>
  <c r="AB78" i="10"/>
  <c r="AC78" i="10" s="1"/>
  <c r="R78" i="10"/>
  <c r="S78" i="10" s="1"/>
  <c r="AB74" i="10"/>
  <c r="AC74" i="10" s="1"/>
  <c r="R74" i="10"/>
  <c r="S74" i="10" s="1"/>
  <c r="AB70" i="10"/>
  <c r="AC70" i="10" s="1"/>
  <c r="AF1" i="11"/>
  <c r="AG16" i="13" s="1"/>
  <c r="P42" i="13" s="1"/>
  <c r="AG9" i="11"/>
  <c r="AB102" i="11"/>
  <c r="AC102" i="11" s="1"/>
  <c r="AB93" i="11"/>
  <c r="AC93" i="11" s="1"/>
  <c r="AH99" i="11"/>
  <c r="AG99" i="11"/>
  <c r="AH91" i="11"/>
  <c r="AG91" i="11"/>
  <c r="R93" i="11"/>
  <c r="R70" i="11"/>
  <c r="S70" i="11" s="1"/>
  <c r="AG75" i="11"/>
  <c r="AG73" i="11"/>
  <c r="AG71" i="11"/>
  <c r="AG69" i="11"/>
  <c r="AG67" i="11"/>
  <c r="AG65" i="11"/>
  <c r="AG63" i="11"/>
  <c r="AG60" i="11"/>
  <c r="AG59" i="11"/>
  <c r="AG57" i="11"/>
  <c r="AH55" i="11"/>
  <c r="AG55" i="11"/>
  <c r="AH53" i="11"/>
  <c r="AG53" i="11"/>
  <c r="AH51" i="11"/>
  <c r="AG51" i="11"/>
  <c r="AH49" i="11"/>
  <c r="AG49" i="11"/>
  <c r="AH47" i="11"/>
  <c r="AG47" i="11"/>
  <c r="AG45" i="11"/>
  <c r="AH43" i="11"/>
  <c r="AG43" i="11"/>
  <c r="AG22" i="11"/>
  <c r="AH20" i="11"/>
  <c r="AG20" i="11"/>
  <c r="AG41" i="11"/>
  <c r="AH39" i="11"/>
  <c r="AG39" i="11"/>
  <c r="AG37" i="11"/>
  <c r="AH35" i="11"/>
  <c r="AG35" i="11"/>
  <c r="AG33" i="11"/>
  <c r="AH31" i="11"/>
  <c r="AG31" i="11"/>
  <c r="AG29" i="11"/>
  <c r="AH27" i="11"/>
  <c r="AG27" i="11"/>
  <c r="AH25" i="11"/>
  <c r="AG25" i="11"/>
  <c r="AH19" i="11"/>
  <c r="AG19" i="11"/>
  <c r="AH17" i="11"/>
  <c r="AG17" i="11"/>
  <c r="AH15" i="11"/>
  <c r="AG15" i="11"/>
  <c r="AG13" i="11"/>
  <c r="AH11" i="11"/>
  <c r="AG11" i="11"/>
  <c r="AG98" i="11"/>
  <c r="AG90" i="11"/>
  <c r="AG85" i="11"/>
  <c r="AH83" i="11"/>
  <c r="AG83" i="11"/>
  <c r="AG81" i="11"/>
  <c r="AG79" i="11"/>
  <c r="AG77" i="11"/>
  <c r="AH96" i="11"/>
  <c r="AG96" i="11"/>
  <c r="AG89" i="11"/>
  <c r="AG97" i="11"/>
  <c r="AG88" i="11"/>
  <c r="R63" i="11"/>
  <c r="S63" i="11" s="1"/>
  <c r="AH95" i="11"/>
  <c r="AG95" i="11"/>
  <c r="AH87" i="11"/>
  <c r="AG87" i="11"/>
  <c r="R71" i="11"/>
  <c r="S71" i="11" s="1"/>
  <c r="AG74" i="11"/>
  <c r="AG72" i="11"/>
  <c r="AG70" i="11"/>
  <c r="AH68" i="11"/>
  <c r="AG68" i="11"/>
  <c r="AG66" i="11"/>
  <c r="AG64" i="11"/>
  <c r="AG62" i="11"/>
  <c r="AH61" i="11"/>
  <c r="AG61" i="11"/>
  <c r="AG58" i="11"/>
  <c r="AG56" i="11"/>
  <c r="AH54" i="11"/>
  <c r="AG54" i="11"/>
  <c r="AH52" i="11"/>
  <c r="AG52" i="11"/>
  <c r="AG50" i="11"/>
  <c r="AG48" i="11"/>
  <c r="AH46" i="11"/>
  <c r="AG46" i="11"/>
  <c r="AH44" i="11"/>
  <c r="AG44" i="11"/>
  <c r="AG23" i="11"/>
  <c r="AG21" i="11"/>
  <c r="AH42" i="11"/>
  <c r="AG42" i="11"/>
  <c r="AH40" i="11"/>
  <c r="AG40" i="11"/>
  <c r="AG38" i="11"/>
  <c r="AG36" i="11"/>
  <c r="AH34" i="11"/>
  <c r="AG34" i="11"/>
  <c r="AH32" i="11"/>
  <c r="AG32" i="11"/>
  <c r="AG30" i="11"/>
  <c r="AH28" i="11"/>
  <c r="AG28" i="11"/>
  <c r="AH26" i="11"/>
  <c r="AG26" i="11"/>
  <c r="AH24" i="11"/>
  <c r="AG24" i="11"/>
  <c r="AG18" i="11"/>
  <c r="AG16" i="11"/>
  <c r="AH14" i="11"/>
  <c r="AG14" i="11"/>
  <c r="AH12" i="11"/>
  <c r="AG12" i="11"/>
  <c r="AG10" i="11"/>
  <c r="AH101" i="11"/>
  <c r="AG101" i="11"/>
  <c r="AH94" i="11"/>
  <c r="AG94" i="11"/>
  <c r="AH86" i="11"/>
  <c r="AG86" i="11"/>
  <c r="AC76" i="11"/>
  <c r="AH76" i="11"/>
  <c r="AG84" i="11"/>
  <c r="AG82" i="11"/>
  <c r="AG80" i="11"/>
  <c r="AH78" i="11"/>
  <c r="AG78" i="11"/>
  <c r="AH102" i="11"/>
  <c r="AG102" i="11"/>
  <c r="AH93" i="11"/>
  <c r="AG93" i="11"/>
  <c r="G2" i="11"/>
  <c r="D84" i="11"/>
  <c r="E84" i="11" s="1"/>
  <c r="R75" i="11"/>
  <c r="S75" i="11" s="1"/>
  <c r="R67" i="11"/>
  <c r="S67" i="11" s="1"/>
  <c r="AH100" i="11"/>
  <c r="AG100" i="11"/>
  <c r="AH92" i="11"/>
  <c r="AG92" i="11"/>
  <c r="AH101" i="3"/>
  <c r="AH102" i="3"/>
  <c r="AH100" i="3"/>
  <c r="AH99" i="3"/>
  <c r="AH98" i="3"/>
  <c r="AH96" i="3"/>
  <c r="AH97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57" i="3"/>
  <c r="AH60" i="3"/>
  <c r="AH61" i="3"/>
  <c r="AH59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23" i="3"/>
  <c r="AH22" i="3"/>
  <c r="AH21" i="3"/>
  <c r="AH20" i="3"/>
  <c r="AH42" i="3"/>
  <c r="AH41" i="3"/>
  <c r="AH40" i="3"/>
  <c r="AH39" i="3"/>
  <c r="AB78" i="3"/>
  <c r="AC78" i="3" s="1"/>
  <c r="AH38" i="3"/>
  <c r="AH37" i="3"/>
  <c r="AH36" i="3"/>
  <c r="AG36" i="3"/>
  <c r="AH35" i="3"/>
  <c r="AH34" i="3"/>
  <c r="AH33" i="3"/>
  <c r="AH32" i="3"/>
  <c r="AG32" i="3"/>
  <c r="AH31" i="3"/>
  <c r="AH30" i="3"/>
  <c r="AH29" i="3"/>
  <c r="AH28" i="3"/>
  <c r="AH27" i="3"/>
  <c r="AH26" i="3"/>
  <c r="AH25" i="3"/>
  <c r="AH24" i="3"/>
  <c r="AH19" i="3"/>
  <c r="AH18" i="3"/>
  <c r="AH17" i="3"/>
  <c r="AH16" i="3"/>
  <c r="AH15" i="3"/>
  <c r="AH14" i="3"/>
  <c r="AH13" i="3"/>
  <c r="AH12" i="3"/>
  <c r="AH11" i="3"/>
  <c r="AH10" i="3"/>
  <c r="N43" i="13"/>
  <c r="N45" i="13"/>
  <c r="D71" i="2"/>
  <c r="E71" i="2" s="1"/>
  <c r="D70" i="2"/>
  <c r="R65" i="2"/>
  <c r="S65" i="2" s="1"/>
  <c r="R50" i="2"/>
  <c r="S50" i="2" s="1"/>
  <c r="D48" i="2"/>
  <c r="AB23" i="2"/>
  <c r="AC23" i="2" s="1"/>
  <c r="D36" i="2"/>
  <c r="R18" i="2"/>
  <c r="S18" i="2" s="1"/>
  <c r="D18" i="2"/>
  <c r="AB89" i="2"/>
  <c r="AC89" i="2" s="1"/>
  <c r="D86" i="2"/>
  <c r="AB30" i="2"/>
  <c r="AC30" i="2" s="1"/>
  <c r="D11" i="2"/>
  <c r="E11" i="2" s="1"/>
  <c r="AB86" i="2"/>
  <c r="AC86" i="2" s="1"/>
  <c r="D53" i="2"/>
  <c r="E53" i="2" s="1"/>
  <c r="R26" i="2"/>
  <c r="S26" i="2" s="1"/>
  <c r="D16" i="2"/>
  <c r="D101" i="2"/>
  <c r="D98" i="2"/>
  <c r="AL93" i="2"/>
  <c r="D85" i="2"/>
  <c r="E85" i="2" s="1"/>
  <c r="D58" i="2"/>
  <c r="E58" i="2" s="1"/>
  <c r="AE29" i="2"/>
  <c r="D10" i="2"/>
  <c r="R72" i="2"/>
  <c r="S72" i="2" s="1"/>
  <c r="D66" i="2"/>
  <c r="E66" i="2" s="1"/>
  <c r="D56" i="2"/>
  <c r="E56" i="2" s="1"/>
  <c r="AB50" i="2"/>
  <c r="AC50" i="2" s="1"/>
  <c r="R44" i="2"/>
  <c r="R40" i="2"/>
  <c r="AB18" i="2"/>
  <c r="AC18" i="2" s="1"/>
  <c r="D13" i="2"/>
  <c r="E13" i="2" s="1"/>
  <c r="D102" i="2"/>
  <c r="R97" i="2"/>
  <c r="S97" i="2" s="1"/>
  <c r="R88" i="2"/>
  <c r="S88" i="2" s="1"/>
  <c r="AB45" i="2"/>
  <c r="AC45" i="2" s="1"/>
  <c r="D66" i="3"/>
  <c r="E66" i="3" s="1"/>
  <c r="AB87" i="3"/>
  <c r="AC87" i="3" s="1"/>
  <c r="AB99" i="3"/>
  <c r="AC99" i="3" s="1"/>
  <c r="AE36" i="3"/>
  <c r="AE87" i="3"/>
  <c r="AB72" i="3"/>
  <c r="AC72" i="3" s="1"/>
  <c r="AB56" i="3"/>
  <c r="AC56" i="3" s="1"/>
  <c r="D55" i="3"/>
  <c r="D28" i="3"/>
  <c r="D18" i="3"/>
  <c r="AB81" i="3"/>
  <c r="AC81" i="3" s="1"/>
  <c r="D48" i="3"/>
  <c r="AB73" i="3"/>
  <c r="AC73" i="3" s="1"/>
  <c r="AB50" i="3"/>
  <c r="AC50" i="3" s="1"/>
  <c r="AB17" i="3"/>
  <c r="AC17" i="3" s="1"/>
  <c r="Y4" i="11"/>
  <c r="Y29" i="13" s="1"/>
  <c r="O4" i="11"/>
  <c r="O29" i="13" s="1"/>
  <c r="R100" i="11"/>
  <c r="R97" i="11"/>
  <c r="R81" i="11"/>
  <c r="S81" i="11" s="1"/>
  <c r="R10" i="11"/>
  <c r="S10" i="11" s="1"/>
  <c r="AM93" i="11"/>
  <c r="B52" i="13"/>
  <c r="AN2" i="11"/>
  <c r="D87" i="11"/>
  <c r="E87" i="11" s="1"/>
  <c r="R18" i="11"/>
  <c r="S18" i="11" s="1"/>
  <c r="H4" i="11"/>
  <c r="H29" i="13" s="1"/>
  <c r="D90" i="11"/>
  <c r="E90" i="11" s="1"/>
  <c r="R65" i="11"/>
  <c r="S65" i="11" s="1"/>
  <c r="R34" i="11"/>
  <c r="S34" i="11" s="1"/>
  <c r="R12" i="11"/>
  <c r="S12" i="11" s="1"/>
  <c r="I2" i="11"/>
  <c r="W3" i="11"/>
  <c r="R90" i="11"/>
  <c r="R38" i="11"/>
  <c r="S38" i="11" s="1"/>
  <c r="R24" i="11"/>
  <c r="S24" i="11" s="1"/>
  <c r="K2" i="11"/>
  <c r="X3" i="11"/>
  <c r="D93" i="11"/>
  <c r="E93" i="11" s="1"/>
  <c r="R42" i="11"/>
  <c r="S42" i="11" s="1"/>
  <c r="R14" i="11"/>
  <c r="S14" i="11" s="1"/>
  <c r="M4" i="11"/>
  <c r="M29" i="13" s="1"/>
  <c r="H55" i="13" s="1"/>
  <c r="AA2" i="11"/>
  <c r="D97" i="11"/>
  <c r="E97" i="11" s="1"/>
  <c r="AM102" i="11"/>
  <c r="AB25" i="3"/>
  <c r="AC25" i="3" s="1"/>
  <c r="D96" i="3"/>
  <c r="E96" i="3" s="1"/>
  <c r="AB23" i="3"/>
  <c r="AC23" i="3" s="1"/>
  <c r="AB22" i="3"/>
  <c r="AC22" i="3" s="1"/>
  <c r="AB41" i="3"/>
  <c r="AC41" i="3" s="1"/>
  <c r="D31" i="3"/>
  <c r="E31" i="3" s="1"/>
  <c r="AB16" i="3"/>
  <c r="AC16" i="3" s="1"/>
  <c r="D95" i="3"/>
  <c r="E95" i="3" s="1"/>
  <c r="R30" i="3"/>
  <c r="AB71" i="3"/>
  <c r="AC71" i="3" s="1"/>
  <c r="AB68" i="3"/>
  <c r="AC68" i="3" s="1"/>
  <c r="D68" i="3"/>
  <c r="E68" i="3" s="1"/>
  <c r="AB67" i="3"/>
  <c r="AC67" i="3" s="1"/>
  <c r="R67" i="3"/>
  <c r="S67" i="3" s="1"/>
  <c r="AB35" i="3"/>
  <c r="AC35" i="3" s="1"/>
  <c r="AB80" i="3"/>
  <c r="AC80" i="3" s="1"/>
  <c r="AB38" i="3"/>
  <c r="AC38" i="3" s="1"/>
  <c r="R38" i="3"/>
  <c r="T38" i="3" s="1"/>
  <c r="U38" i="3" s="1"/>
  <c r="AB28" i="3"/>
  <c r="AC28" i="3" s="1"/>
  <c r="AB29" i="3"/>
  <c r="AC29" i="3" s="1"/>
  <c r="D73" i="3"/>
  <c r="E73" i="3" s="1"/>
  <c r="N48" i="3"/>
  <c r="N28" i="3"/>
  <c r="P1" i="11"/>
  <c r="P16" i="13" s="1"/>
  <c r="P6" i="11"/>
  <c r="AO6" i="11"/>
  <c r="AO1" i="11"/>
  <c r="AO16" i="13" s="1"/>
  <c r="AO4" i="11"/>
  <c r="AO29" i="13" s="1"/>
  <c r="D100" i="11"/>
  <c r="E100" i="11" s="1"/>
  <c r="R96" i="11"/>
  <c r="D96" i="11"/>
  <c r="E96" i="11" s="1"/>
  <c r="R94" i="11"/>
  <c r="D94" i="11"/>
  <c r="E94" i="11" s="1"/>
  <c r="R91" i="11"/>
  <c r="D91" i="11"/>
  <c r="E91" i="11" s="1"/>
  <c r="R47" i="11"/>
  <c r="S47" i="11" s="1"/>
  <c r="R20" i="11"/>
  <c r="S20" i="11" s="1"/>
  <c r="R39" i="11"/>
  <c r="S39" i="11" s="1"/>
  <c r="R31" i="11"/>
  <c r="S31" i="11" s="1"/>
  <c r="R28" i="11"/>
  <c r="S28" i="11" s="1"/>
  <c r="O2" i="11"/>
  <c r="W2" i="11"/>
  <c r="M3" i="11"/>
  <c r="AO3" i="11"/>
  <c r="K4" i="11"/>
  <c r="K29" i="13" s="1"/>
  <c r="AN4" i="11"/>
  <c r="AN29" i="13" s="1"/>
  <c r="M5" i="11"/>
  <c r="M3" i="13" s="1"/>
  <c r="X5" i="11"/>
  <c r="X3" i="13" s="1"/>
  <c r="V5" i="11"/>
  <c r="V3" i="13" s="1"/>
  <c r="V1" i="11"/>
  <c r="V16" i="13" s="1"/>
  <c r="V6" i="11"/>
  <c r="F5" i="11"/>
  <c r="F3" i="13" s="1"/>
  <c r="F1" i="11"/>
  <c r="F16" i="13" s="1"/>
  <c r="E42" i="13" s="1"/>
  <c r="F6" i="11"/>
  <c r="G1" i="11"/>
  <c r="G16" i="13" s="1"/>
  <c r="G6" i="11"/>
  <c r="Q1" i="11"/>
  <c r="Q16" i="13" s="1"/>
  <c r="Q6" i="11"/>
  <c r="N100" i="11"/>
  <c r="R87" i="11"/>
  <c r="R84" i="11"/>
  <c r="S84" i="11" s="1"/>
  <c r="R78" i="11"/>
  <c r="R73" i="11"/>
  <c r="S73" i="11" s="1"/>
  <c r="R68" i="11"/>
  <c r="S68" i="11" s="1"/>
  <c r="R61" i="11"/>
  <c r="S61" i="11" s="1"/>
  <c r="D59" i="11"/>
  <c r="E59" i="11" s="1"/>
  <c r="R51" i="11"/>
  <c r="S51" i="11" s="1"/>
  <c r="R44" i="11"/>
  <c r="S44" i="11" s="1"/>
  <c r="R26" i="11"/>
  <c r="S26" i="11" s="1"/>
  <c r="H2" i="11"/>
  <c r="P2" i="11"/>
  <c r="X2" i="11"/>
  <c r="F3" i="11"/>
  <c r="V3" i="11"/>
  <c r="O5" i="11"/>
  <c r="O3" i="13" s="1"/>
  <c r="Y5" i="11"/>
  <c r="Y3" i="13" s="1"/>
  <c r="AD1" i="11"/>
  <c r="AD16" i="13" s="1"/>
  <c r="T18" i="11"/>
  <c r="U18" i="11" s="1"/>
  <c r="T10" i="11"/>
  <c r="U10" i="11" s="1"/>
  <c r="Q2" i="11"/>
  <c r="Y2" i="11"/>
  <c r="G3" i="11"/>
  <c r="O3" i="11"/>
  <c r="P5" i="11"/>
  <c r="P3" i="13" s="1"/>
  <c r="AK3" i="11"/>
  <c r="I1" i="11"/>
  <c r="I16" i="13" s="1"/>
  <c r="F42" i="13" s="1"/>
  <c r="I6" i="11"/>
  <c r="W1" i="11"/>
  <c r="W16" i="13" s="1"/>
  <c r="W6" i="11"/>
  <c r="R101" i="11"/>
  <c r="D101" i="11"/>
  <c r="E101" i="11" s="1"/>
  <c r="R99" i="11"/>
  <c r="D99" i="11"/>
  <c r="E99" i="11" s="1"/>
  <c r="N97" i="11"/>
  <c r="N93" i="11"/>
  <c r="N90" i="11"/>
  <c r="R80" i="11"/>
  <c r="R62" i="11"/>
  <c r="S62" i="11" s="1"/>
  <c r="R54" i="11"/>
  <c r="S54" i="11" s="1"/>
  <c r="R50" i="11"/>
  <c r="S50" i="11" s="1"/>
  <c r="R43" i="11"/>
  <c r="S43" i="11" s="1"/>
  <c r="H3" i="11"/>
  <c r="P3" i="11"/>
  <c r="F4" i="11"/>
  <c r="F29" i="13" s="1"/>
  <c r="E55" i="13" s="1"/>
  <c r="V4" i="11"/>
  <c r="V29" i="13" s="1"/>
  <c r="G5" i="11"/>
  <c r="G3" i="13" s="1"/>
  <c r="Q5" i="11"/>
  <c r="Q3" i="13" s="1"/>
  <c r="AN5" i="11"/>
  <c r="AN3" i="13" s="1"/>
  <c r="X4" i="11"/>
  <c r="X29" i="13" s="1"/>
  <c r="X1" i="11"/>
  <c r="X16" i="13" s="1"/>
  <c r="X6" i="11"/>
  <c r="R89" i="11"/>
  <c r="D89" i="11"/>
  <c r="E89" i="11" s="1"/>
  <c r="R86" i="11"/>
  <c r="D86" i="11"/>
  <c r="E86" i="11" s="1"/>
  <c r="R77" i="11"/>
  <c r="S77" i="11" s="1"/>
  <c r="R72" i="11"/>
  <c r="S72" i="11" s="1"/>
  <c r="D53" i="11"/>
  <c r="E53" i="11" s="1"/>
  <c r="R46" i="11"/>
  <c r="R23" i="11"/>
  <c r="S23" i="11" s="1"/>
  <c r="R41" i="11"/>
  <c r="S41" i="11" s="1"/>
  <c r="R37" i="11"/>
  <c r="S37" i="11" s="1"/>
  <c r="R33" i="11"/>
  <c r="S33" i="11" s="1"/>
  <c r="R27" i="11"/>
  <c r="S27" i="11" s="1"/>
  <c r="I3" i="11"/>
  <c r="Q3" i="11"/>
  <c r="Y3" i="11"/>
  <c r="G4" i="11"/>
  <c r="G29" i="13" s="1"/>
  <c r="W4" i="11"/>
  <c r="W29" i="13" s="1"/>
  <c r="H5" i="11"/>
  <c r="H3" i="13" s="1"/>
  <c r="AO5" i="11"/>
  <c r="AO3" i="13" s="1"/>
  <c r="K1" i="11"/>
  <c r="K16" i="13" s="1"/>
  <c r="K6" i="11"/>
  <c r="K5" i="11"/>
  <c r="K3" i="13" s="1"/>
  <c r="L1" i="11"/>
  <c r="L16" i="13" s="1"/>
  <c r="L6" i="11"/>
  <c r="R95" i="11"/>
  <c r="R92" i="11"/>
  <c r="N89" i="11"/>
  <c r="R69" i="11"/>
  <c r="S69" i="11" s="1"/>
  <c r="R64" i="11"/>
  <c r="S64" i="11" s="1"/>
  <c r="R60" i="11"/>
  <c r="S60" i="11" s="1"/>
  <c r="R58" i="11"/>
  <c r="S58" i="11" s="1"/>
  <c r="R22" i="11"/>
  <c r="S22" i="11" s="1"/>
  <c r="R36" i="11"/>
  <c r="S36" i="11" s="1"/>
  <c r="R29" i="11"/>
  <c r="S29" i="11" s="1"/>
  <c r="L2" i="11"/>
  <c r="P4" i="11"/>
  <c r="P29" i="13" s="1"/>
  <c r="I5" i="11"/>
  <c r="I3" i="13" s="1"/>
  <c r="AK1" i="11"/>
  <c r="AJ16" i="13" s="1"/>
  <c r="AK6" i="11"/>
  <c r="Y1" i="11"/>
  <c r="Y16" i="13" s="1"/>
  <c r="Y6" i="11"/>
  <c r="R102" i="11"/>
  <c r="D98" i="11"/>
  <c r="E98" i="11" s="1"/>
  <c r="D95" i="11"/>
  <c r="E95" i="11" s="1"/>
  <c r="D92" i="11"/>
  <c r="E92" i="11" s="1"/>
  <c r="N86" i="11"/>
  <c r="R83" i="11"/>
  <c r="M1" i="11"/>
  <c r="M16" i="13" s="1"/>
  <c r="H42" i="13" s="1"/>
  <c r="M6" i="11"/>
  <c r="AA1" i="11"/>
  <c r="AA16" i="13" s="1"/>
  <c r="AA6" i="11"/>
  <c r="AA5" i="11"/>
  <c r="AA3" i="13" s="1"/>
  <c r="N98" i="11"/>
  <c r="N95" i="11"/>
  <c r="N92" i="11"/>
  <c r="R88" i="11"/>
  <c r="D88" i="11"/>
  <c r="E88" i="11" s="1"/>
  <c r="R85" i="11"/>
  <c r="D83" i="11"/>
  <c r="E83" i="11" s="1"/>
  <c r="R79" i="11"/>
  <c r="S79" i="11" s="1"/>
  <c r="R74" i="11"/>
  <c r="S74" i="11" s="1"/>
  <c r="D45" i="11"/>
  <c r="E45" i="11" s="1"/>
  <c r="R21" i="11"/>
  <c r="S21" i="11" s="1"/>
  <c r="R40" i="11"/>
  <c r="S40" i="11" s="1"/>
  <c r="R32" i="11"/>
  <c r="S32" i="11" s="1"/>
  <c r="R25" i="11"/>
  <c r="S25" i="11" s="1"/>
  <c r="R19" i="11"/>
  <c r="S19" i="11" s="1"/>
  <c r="R17" i="11"/>
  <c r="S17" i="11" s="1"/>
  <c r="R15" i="11"/>
  <c r="S15" i="11" s="1"/>
  <c r="R13" i="11"/>
  <c r="S13" i="11" s="1"/>
  <c r="R11" i="11"/>
  <c r="S11" i="11" s="1"/>
  <c r="M2" i="11"/>
  <c r="AO2" i="11"/>
  <c r="K3" i="11"/>
  <c r="AA3" i="11"/>
  <c r="I4" i="11"/>
  <c r="I29" i="13" s="1"/>
  <c r="F55" i="13" s="1"/>
  <c r="Q4" i="11"/>
  <c r="Q29" i="13" s="1"/>
  <c r="AM9" i="11"/>
  <c r="AL1" i="11"/>
  <c r="AK16" i="13" s="1"/>
  <c r="AL6" i="11"/>
  <c r="H1" i="11"/>
  <c r="H16" i="13" s="1"/>
  <c r="H6" i="11"/>
  <c r="D102" i="11"/>
  <c r="E102" i="11" s="1"/>
  <c r="R98" i="11"/>
  <c r="O1" i="11"/>
  <c r="O16" i="13" s="1"/>
  <c r="O6" i="11"/>
  <c r="AN6" i="11"/>
  <c r="AN1" i="11"/>
  <c r="AN16" i="13" s="1"/>
  <c r="D85" i="11"/>
  <c r="E85" i="11" s="1"/>
  <c r="R82" i="11"/>
  <c r="R76" i="11"/>
  <c r="R66" i="11"/>
  <c r="S66" i="11" s="1"/>
  <c r="D47" i="11"/>
  <c r="E47" i="11" s="1"/>
  <c r="R45" i="11"/>
  <c r="R35" i="11"/>
  <c r="S35" i="11" s="1"/>
  <c r="T11" i="11"/>
  <c r="U11" i="11" s="1"/>
  <c r="F2" i="11"/>
  <c r="V2" i="11"/>
  <c r="L3" i="11"/>
  <c r="AN3" i="11"/>
  <c r="AA4" i="11"/>
  <c r="AA29" i="13" s="1"/>
  <c r="L5" i="11"/>
  <c r="L3" i="13" s="1"/>
  <c r="W5" i="11"/>
  <c r="W3" i="13" s="1"/>
  <c r="AD6" i="11"/>
  <c r="AI6" i="11"/>
  <c r="AB89" i="11"/>
  <c r="AC89" i="11" s="1"/>
  <c r="AM89" i="11"/>
  <c r="AF6" i="11"/>
  <c r="AJ6" i="11"/>
  <c r="AI2" i="11"/>
  <c r="AB81" i="11"/>
  <c r="AC81" i="11" s="1"/>
  <c r="AB73" i="11"/>
  <c r="AC73" i="11" s="1"/>
  <c r="AB57" i="11"/>
  <c r="AC57" i="11" s="1"/>
  <c r="AB45" i="11"/>
  <c r="AC45" i="11" s="1"/>
  <c r="AB22" i="11"/>
  <c r="AC22" i="11" s="1"/>
  <c r="AB41" i="11"/>
  <c r="AC41" i="11" s="1"/>
  <c r="AB37" i="11"/>
  <c r="AC37" i="11" s="1"/>
  <c r="AB33" i="11"/>
  <c r="AC33" i="11" s="1"/>
  <c r="AB29" i="11"/>
  <c r="AC29" i="11" s="1"/>
  <c r="AB13" i="11"/>
  <c r="AC13" i="11" s="1"/>
  <c r="E54" i="10"/>
  <c r="K5" i="10"/>
  <c r="K4" i="13" s="1"/>
  <c r="K1" i="10"/>
  <c r="K17" i="13" s="1"/>
  <c r="AA1" i="10"/>
  <c r="AA17" i="13" s="1"/>
  <c r="AJ1" i="10"/>
  <c r="AJ17" i="13" s="1"/>
  <c r="F6" i="10"/>
  <c r="V6" i="10"/>
  <c r="AD6" i="10"/>
  <c r="AM6" i="10"/>
  <c r="L2" i="10"/>
  <c r="AA3" i="10"/>
  <c r="AF5" i="10"/>
  <c r="AG4" i="13" s="1"/>
  <c r="N102" i="10"/>
  <c r="R97" i="10"/>
  <c r="D90" i="10"/>
  <c r="R89" i="10"/>
  <c r="X3" i="10"/>
  <c r="T87" i="10"/>
  <c r="U87" i="10" s="1"/>
  <c r="AB84" i="10"/>
  <c r="AC84" i="10" s="1"/>
  <c r="R84" i="10"/>
  <c r="S84" i="10" s="1"/>
  <c r="R59" i="10"/>
  <c r="S59" i="10" s="1"/>
  <c r="AB57" i="10"/>
  <c r="AC57" i="10" s="1"/>
  <c r="R57" i="10"/>
  <c r="S57" i="10" s="1"/>
  <c r="R41" i="10"/>
  <c r="S41" i="10" s="1"/>
  <c r="R40" i="10"/>
  <c r="D40" i="10"/>
  <c r="E40" i="10" s="1"/>
  <c r="D34" i="10"/>
  <c r="E34" i="10" s="1"/>
  <c r="AE27" i="10"/>
  <c r="V4" i="10"/>
  <c r="V30" i="13" s="1"/>
  <c r="L1" i="10"/>
  <c r="L17" i="13" s="1"/>
  <c r="AK1" i="10"/>
  <c r="AK17" i="13" s="1"/>
  <c r="G6" i="10"/>
  <c r="O6" i="10"/>
  <c r="W6" i="10"/>
  <c r="AN6" i="10"/>
  <c r="R99" i="10"/>
  <c r="AB90" i="10"/>
  <c r="AC90" i="10" s="1"/>
  <c r="R90" i="10"/>
  <c r="D87" i="10"/>
  <c r="E87" i="10" s="1"/>
  <c r="AE86" i="10"/>
  <c r="R71" i="10"/>
  <c r="S71" i="10" s="1"/>
  <c r="R69" i="10"/>
  <c r="S69" i="10" s="1"/>
  <c r="R64" i="10"/>
  <c r="S64" i="10" s="1"/>
  <c r="AE60" i="10"/>
  <c r="AE58" i="10"/>
  <c r="AE56" i="10"/>
  <c r="AB54" i="10"/>
  <c r="AC54" i="10" s="1"/>
  <c r="R54" i="10"/>
  <c r="S54" i="10" s="1"/>
  <c r="AH3" i="10"/>
  <c r="R52" i="10"/>
  <c r="R50" i="10"/>
  <c r="T50" i="10" s="1"/>
  <c r="U50" i="10" s="1"/>
  <c r="R27" i="10"/>
  <c r="S27" i="10" s="1"/>
  <c r="R17" i="10"/>
  <c r="S17" i="10" s="1"/>
  <c r="M1" i="10"/>
  <c r="M17" i="13" s="1"/>
  <c r="H43" i="13" s="1"/>
  <c r="H6" i="10"/>
  <c r="P6" i="10"/>
  <c r="X6" i="10"/>
  <c r="AF6" i="10"/>
  <c r="AA2" i="10"/>
  <c r="L4" i="10"/>
  <c r="L30" i="13" s="1"/>
  <c r="R93" i="10"/>
  <c r="P2" i="10"/>
  <c r="H3" i="10"/>
  <c r="AJ2" i="10"/>
  <c r="M2" i="10"/>
  <c r="AA5" i="10"/>
  <c r="AA4" i="13" s="1"/>
  <c r="AB45" i="10"/>
  <c r="AC45" i="10" s="1"/>
  <c r="R45" i="10"/>
  <c r="S45" i="10" s="1"/>
  <c r="D44" i="10"/>
  <c r="E44" i="10" s="1"/>
  <c r="AB39" i="10"/>
  <c r="AC39" i="10" s="1"/>
  <c r="R39" i="10"/>
  <c r="S39" i="10" s="1"/>
  <c r="R38" i="10"/>
  <c r="AB33" i="10"/>
  <c r="AC33" i="10" s="1"/>
  <c r="R33" i="10"/>
  <c r="S33" i="10" s="1"/>
  <c r="R32" i="10"/>
  <c r="D32" i="10"/>
  <c r="E32" i="10" s="1"/>
  <c r="D26" i="10"/>
  <c r="E26" i="10" s="1"/>
  <c r="G3" i="10"/>
  <c r="D16" i="10"/>
  <c r="I6" i="10"/>
  <c r="Q6" i="10"/>
  <c r="Y6" i="10"/>
  <c r="AH6" i="10"/>
  <c r="AN2" i="10"/>
  <c r="AB94" i="10"/>
  <c r="AC94" i="10" s="1"/>
  <c r="R86" i="10"/>
  <c r="S86" i="10" s="1"/>
  <c r="R83" i="10"/>
  <c r="S83" i="10" s="1"/>
  <c r="AE82" i="10"/>
  <c r="AE80" i="10"/>
  <c r="R63" i="10"/>
  <c r="S63" i="10" s="1"/>
  <c r="R60" i="10"/>
  <c r="S60" i="10" s="1"/>
  <c r="R53" i="10"/>
  <c r="S53" i="10" s="1"/>
  <c r="R51" i="10"/>
  <c r="S51" i="10" s="1"/>
  <c r="AF2" i="10"/>
  <c r="AE43" i="10"/>
  <c r="D23" i="10"/>
  <c r="E23" i="10" s="1"/>
  <c r="D38" i="10"/>
  <c r="E38" i="10" s="1"/>
  <c r="AE31" i="10"/>
  <c r="AE25" i="10"/>
  <c r="AB15" i="10"/>
  <c r="AC15" i="10" s="1"/>
  <c r="AI6" i="10"/>
  <c r="D99" i="10"/>
  <c r="E99" i="10" s="1"/>
  <c r="R68" i="10"/>
  <c r="S68" i="10" s="1"/>
  <c r="R56" i="10"/>
  <c r="S56" i="10" s="1"/>
  <c r="W3" i="10"/>
  <c r="R31" i="10"/>
  <c r="S31" i="10" s="1"/>
  <c r="R30" i="10"/>
  <c r="S28" i="10"/>
  <c r="AN3" i="10"/>
  <c r="R25" i="10"/>
  <c r="S25" i="10" s="1"/>
  <c r="T24" i="10"/>
  <c r="U24" i="10" s="1"/>
  <c r="K6" i="10"/>
  <c r="AB98" i="10"/>
  <c r="AC98" i="10" s="1"/>
  <c r="R91" i="10"/>
  <c r="R88" i="10"/>
  <c r="S88" i="10" s="1"/>
  <c r="R85" i="10"/>
  <c r="S85" i="10" s="1"/>
  <c r="R80" i="10"/>
  <c r="S80" i="10" s="1"/>
  <c r="AB49" i="10"/>
  <c r="AC49" i="10" s="1"/>
  <c r="AB48" i="10"/>
  <c r="AC48" i="10" s="1"/>
  <c r="D48" i="10"/>
  <c r="E48" i="10" s="1"/>
  <c r="AB22" i="10"/>
  <c r="AC22" i="10" s="1"/>
  <c r="R22" i="10"/>
  <c r="S22" i="10" s="1"/>
  <c r="R21" i="10"/>
  <c r="D21" i="10"/>
  <c r="E21" i="10" s="1"/>
  <c r="AB37" i="10"/>
  <c r="AC37" i="10" s="1"/>
  <c r="R37" i="10"/>
  <c r="S37" i="10" s="1"/>
  <c r="R36" i="10"/>
  <c r="D36" i="10"/>
  <c r="E36" i="10" s="1"/>
  <c r="S34" i="10"/>
  <c r="AB13" i="10"/>
  <c r="AC13" i="10" s="1"/>
  <c r="L6" i="10"/>
  <c r="AK6" i="10"/>
  <c r="L3" i="10"/>
  <c r="R102" i="10"/>
  <c r="R92" i="10"/>
  <c r="AL88" i="10"/>
  <c r="R67" i="10"/>
  <c r="S67" i="10" s="1"/>
  <c r="R65" i="10"/>
  <c r="S65" i="10" s="1"/>
  <c r="R61" i="10"/>
  <c r="S61" i="10" s="1"/>
  <c r="AB53" i="10"/>
  <c r="AC53" i="10" s="1"/>
  <c r="AE20" i="10"/>
  <c r="D42" i="10"/>
  <c r="E42" i="10" s="1"/>
  <c r="AE35" i="10"/>
  <c r="AE29" i="10"/>
  <c r="AB19" i="10"/>
  <c r="AC19" i="10" s="1"/>
  <c r="R19" i="10"/>
  <c r="S19" i="10" s="1"/>
  <c r="R11" i="10"/>
  <c r="S11" i="10" s="1"/>
  <c r="AH4" i="9"/>
  <c r="AH31" i="13" s="1"/>
  <c r="AJ1" i="9"/>
  <c r="AJ18" i="13" s="1"/>
  <c r="AB87" i="9"/>
  <c r="AC87" i="9" s="1"/>
  <c r="AE87" i="9"/>
  <c r="D81" i="9"/>
  <c r="N81" i="9"/>
  <c r="R81" i="9"/>
  <c r="S81" i="9" s="1"/>
  <c r="AL59" i="9"/>
  <c r="AK3" i="9"/>
  <c r="AF5" i="9"/>
  <c r="AG5" i="13" s="1"/>
  <c r="J54" i="9"/>
  <c r="D54" i="9"/>
  <c r="E101" i="9"/>
  <c r="D94" i="9"/>
  <c r="E94" i="9" s="1"/>
  <c r="R69" i="9"/>
  <c r="J68" i="9"/>
  <c r="D68" i="9"/>
  <c r="E68" i="9" s="1"/>
  <c r="AD2" i="9"/>
  <c r="AD1" i="9"/>
  <c r="AD18" i="13" s="1"/>
  <c r="R85" i="9"/>
  <c r="J84" i="9"/>
  <c r="D84" i="9"/>
  <c r="E84" i="9" s="1"/>
  <c r="D62" i="9"/>
  <c r="E62" i="9" s="1"/>
  <c r="N62" i="9"/>
  <c r="AB23" i="9"/>
  <c r="AC23" i="9" s="1"/>
  <c r="AE23" i="9"/>
  <c r="R92" i="9"/>
  <c r="R49" i="9"/>
  <c r="AH1" i="9"/>
  <c r="AH18" i="13" s="1"/>
  <c r="AH6" i="9"/>
  <c r="C78" i="9"/>
  <c r="E78" i="9"/>
  <c r="D49" i="9"/>
  <c r="AJ4" i="9"/>
  <c r="AJ31" i="13" s="1"/>
  <c r="AI6" i="9"/>
  <c r="AI1" i="9"/>
  <c r="AI18" i="13" s="1"/>
  <c r="AB71" i="9"/>
  <c r="AC71" i="9" s="1"/>
  <c r="AE71" i="9"/>
  <c r="R29" i="9"/>
  <c r="R11" i="9"/>
  <c r="AJ6" i="9"/>
  <c r="D102" i="9"/>
  <c r="R96" i="9"/>
  <c r="S96" i="9" s="1"/>
  <c r="D96" i="9"/>
  <c r="R97" i="9"/>
  <c r="D97" i="9"/>
  <c r="R94" i="9"/>
  <c r="R90" i="9"/>
  <c r="S90" i="9" s="1"/>
  <c r="R87" i="9"/>
  <c r="S87" i="9" s="1"/>
  <c r="D87" i="9"/>
  <c r="R74" i="9"/>
  <c r="S74" i="9" s="1"/>
  <c r="R71" i="9"/>
  <c r="S71" i="9" s="1"/>
  <c r="D71" i="9"/>
  <c r="R65" i="9"/>
  <c r="AB55" i="9"/>
  <c r="AC55" i="9" s="1"/>
  <c r="D55" i="9"/>
  <c r="R45" i="9"/>
  <c r="S45" i="9" s="1"/>
  <c r="D45" i="9"/>
  <c r="R23" i="9"/>
  <c r="D23" i="9"/>
  <c r="R20" i="9"/>
  <c r="R39" i="9"/>
  <c r="R36" i="9"/>
  <c r="R32" i="9"/>
  <c r="S32" i="9" s="1"/>
  <c r="D32" i="9"/>
  <c r="AB29" i="9"/>
  <c r="AC29" i="9" s="1"/>
  <c r="N29" i="9"/>
  <c r="R26" i="9"/>
  <c r="R19" i="9"/>
  <c r="S19" i="9" s="1"/>
  <c r="D19" i="9"/>
  <c r="AE18" i="9"/>
  <c r="N11" i="9"/>
  <c r="R10" i="9"/>
  <c r="AK6" i="9"/>
  <c r="AJ3" i="9"/>
  <c r="AB102" i="9"/>
  <c r="AC102" i="9" s="1"/>
  <c r="R102" i="9"/>
  <c r="N96" i="9"/>
  <c r="AB94" i="9"/>
  <c r="AC94" i="9" s="1"/>
  <c r="D90" i="9"/>
  <c r="N87" i="9"/>
  <c r="D74" i="9"/>
  <c r="N71" i="9"/>
  <c r="AB70" i="9"/>
  <c r="AC70" i="9" s="1"/>
  <c r="R58" i="9"/>
  <c r="S58" i="9" s="1"/>
  <c r="R55" i="9"/>
  <c r="R51" i="9"/>
  <c r="D51" i="9"/>
  <c r="R48" i="9"/>
  <c r="N45" i="9"/>
  <c r="AB44" i="9"/>
  <c r="AC44" i="9" s="1"/>
  <c r="R42" i="9"/>
  <c r="D41" i="9"/>
  <c r="D36" i="9"/>
  <c r="N32" i="9"/>
  <c r="AB26" i="9"/>
  <c r="AC26" i="9" s="1"/>
  <c r="D16" i="9"/>
  <c r="R14" i="9"/>
  <c r="AK1" i="9"/>
  <c r="AK18" i="13" s="1"/>
  <c r="D100" i="9"/>
  <c r="R99" i="9"/>
  <c r="AB91" i="9"/>
  <c r="AC91" i="9" s="1"/>
  <c r="AB89" i="9"/>
  <c r="AC89" i="9" s="1"/>
  <c r="R84" i="9"/>
  <c r="R83" i="9"/>
  <c r="AB80" i="9"/>
  <c r="AC80" i="9" s="1"/>
  <c r="AE79" i="9"/>
  <c r="AB75" i="9"/>
  <c r="AC75" i="9" s="1"/>
  <c r="AB73" i="9"/>
  <c r="AC73" i="9" s="1"/>
  <c r="R68" i="9"/>
  <c r="R67" i="9"/>
  <c r="R64" i="9"/>
  <c r="AB61" i="9"/>
  <c r="AC61" i="9" s="1"/>
  <c r="D58" i="9"/>
  <c r="R54" i="9"/>
  <c r="AE50" i="9"/>
  <c r="D48" i="9"/>
  <c r="R44" i="9"/>
  <c r="S44" i="9" s="1"/>
  <c r="D44" i="9"/>
  <c r="AB41" i="9"/>
  <c r="AC41" i="9" s="1"/>
  <c r="AB38" i="9"/>
  <c r="AC38" i="9" s="1"/>
  <c r="AB35" i="9"/>
  <c r="AC35" i="9" s="1"/>
  <c r="R31" i="9"/>
  <c r="D31" i="9"/>
  <c r="AE30" i="9"/>
  <c r="R28" i="9"/>
  <c r="R18" i="9"/>
  <c r="S18" i="9" s="1"/>
  <c r="AD6" i="9"/>
  <c r="R100" i="9"/>
  <c r="R89" i="9"/>
  <c r="S89" i="9" s="1"/>
  <c r="R77" i="9"/>
  <c r="R73" i="9"/>
  <c r="S73" i="9" s="1"/>
  <c r="R61" i="9"/>
  <c r="S61" i="9" s="1"/>
  <c r="AE47" i="9"/>
  <c r="R22" i="9"/>
  <c r="R41" i="9"/>
  <c r="R38" i="9"/>
  <c r="D38" i="9"/>
  <c r="R35" i="9"/>
  <c r="S35" i="9" s="1"/>
  <c r="AE27" i="9"/>
  <c r="D25" i="9"/>
  <c r="D18" i="9"/>
  <c r="AL16" i="9"/>
  <c r="R16" i="9"/>
  <c r="R101" i="9"/>
  <c r="R93" i="9"/>
  <c r="D93" i="9"/>
  <c r="N89" i="9"/>
  <c r="R82" i="9"/>
  <c r="S82" i="9" s="1"/>
  <c r="R79" i="9"/>
  <c r="S79" i="9" s="1"/>
  <c r="D79" i="9"/>
  <c r="N73" i="9"/>
  <c r="R53" i="9"/>
  <c r="S53" i="9" s="1"/>
  <c r="R50" i="9"/>
  <c r="S50" i="9" s="1"/>
  <c r="AB40" i="9"/>
  <c r="AC40" i="9" s="1"/>
  <c r="R34" i="9"/>
  <c r="R30" i="9"/>
  <c r="S30" i="9" s="1"/>
  <c r="R25" i="9"/>
  <c r="AF6" i="9"/>
  <c r="AD3" i="9"/>
  <c r="AB101" i="9"/>
  <c r="AC101" i="9" s="1"/>
  <c r="N99" i="9"/>
  <c r="R98" i="9"/>
  <c r="S98" i="9" s="1"/>
  <c r="R95" i="9"/>
  <c r="S95" i="9" s="1"/>
  <c r="D95" i="9"/>
  <c r="AB93" i="9"/>
  <c r="AC93" i="9" s="1"/>
  <c r="D82" i="9"/>
  <c r="N79" i="9"/>
  <c r="D66" i="9"/>
  <c r="AB64" i="9"/>
  <c r="AC64" i="9" s="1"/>
  <c r="AB63" i="9"/>
  <c r="AC63" i="9" s="1"/>
  <c r="D63" i="9"/>
  <c r="AB57" i="9"/>
  <c r="AC57" i="9" s="1"/>
  <c r="R57" i="9"/>
  <c r="N53" i="9"/>
  <c r="AB52" i="9"/>
  <c r="AC52" i="9" s="1"/>
  <c r="D50" i="9"/>
  <c r="R47" i="9"/>
  <c r="R43" i="9"/>
  <c r="D43" i="9"/>
  <c r="R21" i="9"/>
  <c r="R40" i="9"/>
  <c r="S40" i="9" s="1"/>
  <c r="D40" i="9"/>
  <c r="N34" i="9"/>
  <c r="AB33" i="9"/>
  <c r="AC33" i="9" s="1"/>
  <c r="D30" i="9"/>
  <c r="R27" i="9"/>
  <c r="S27" i="9" s="1"/>
  <c r="AB15" i="9"/>
  <c r="AC15" i="9" s="1"/>
  <c r="R13" i="9"/>
  <c r="AB99" i="9"/>
  <c r="AC99" i="9" s="1"/>
  <c r="D98" i="9"/>
  <c r="D92" i="9"/>
  <c r="R91" i="9"/>
  <c r="AB88" i="9"/>
  <c r="AC88" i="9" s="1"/>
  <c r="AB83" i="9"/>
  <c r="AC83" i="9" s="1"/>
  <c r="R76" i="9"/>
  <c r="R75" i="9"/>
  <c r="AB72" i="9"/>
  <c r="AC72" i="9" s="1"/>
  <c r="AB67" i="9"/>
  <c r="AC67" i="9" s="1"/>
  <c r="R59" i="9"/>
  <c r="D59" i="9"/>
  <c r="R56" i="9"/>
  <c r="R52" i="9"/>
  <c r="S52" i="9" s="1"/>
  <c r="D52" i="9"/>
  <c r="R46" i="9"/>
  <c r="R37" i="9"/>
  <c r="AB34" i="9"/>
  <c r="AC34" i="9" s="1"/>
  <c r="R33" i="9"/>
  <c r="J28" i="9"/>
  <c r="D27" i="9"/>
  <c r="R24" i="9"/>
  <c r="S24" i="9" s="1"/>
  <c r="D24" i="9"/>
  <c r="AL17" i="9"/>
  <c r="R17" i="9"/>
  <c r="R15" i="9"/>
  <c r="S15" i="9" s="1"/>
  <c r="AB13" i="9"/>
  <c r="AC13" i="9" s="1"/>
  <c r="R12" i="9"/>
  <c r="S12" i="9" s="1"/>
  <c r="D12" i="9"/>
  <c r="T85" i="8"/>
  <c r="U85" i="8" s="1"/>
  <c r="N97" i="8"/>
  <c r="R94" i="8"/>
  <c r="R88" i="8"/>
  <c r="S88" i="8" s="1"/>
  <c r="AB86" i="8"/>
  <c r="AC86" i="8" s="1"/>
  <c r="R83" i="8"/>
  <c r="S83" i="8" s="1"/>
  <c r="D83" i="8"/>
  <c r="E83" i="8" s="1"/>
  <c r="R80" i="8"/>
  <c r="S80" i="8" s="1"/>
  <c r="D71" i="8"/>
  <c r="AB57" i="8"/>
  <c r="AC57" i="8" s="1"/>
  <c r="AB52" i="8"/>
  <c r="AC52" i="8" s="1"/>
  <c r="AB47" i="8"/>
  <c r="AC47" i="8" s="1"/>
  <c r="R21" i="8"/>
  <c r="S21" i="8" s="1"/>
  <c r="AB40" i="8"/>
  <c r="AC40" i="8" s="1"/>
  <c r="D40" i="8"/>
  <c r="AB27" i="8"/>
  <c r="AC27" i="8" s="1"/>
  <c r="R15" i="8"/>
  <c r="AK1" i="8"/>
  <c r="AK19" i="13" s="1"/>
  <c r="D101" i="8"/>
  <c r="E101" i="8" s="1"/>
  <c r="D102" i="8"/>
  <c r="R98" i="8"/>
  <c r="D98" i="8"/>
  <c r="C88" i="8"/>
  <c r="AE79" i="8"/>
  <c r="D78" i="8"/>
  <c r="AE72" i="8"/>
  <c r="AH5" i="8"/>
  <c r="AH6" i="13" s="1"/>
  <c r="D59" i="8"/>
  <c r="C59" i="8" s="1"/>
  <c r="R52" i="8"/>
  <c r="S52" i="8" s="1"/>
  <c r="AF2" i="8"/>
  <c r="R38" i="8"/>
  <c r="S38" i="8" s="1"/>
  <c r="AL36" i="8"/>
  <c r="R36" i="8"/>
  <c r="D36" i="8"/>
  <c r="R34" i="8"/>
  <c r="S34" i="8" s="1"/>
  <c r="R33" i="8"/>
  <c r="R31" i="8"/>
  <c r="S31" i="8" s="1"/>
  <c r="AB26" i="8"/>
  <c r="AC26" i="8" s="1"/>
  <c r="AB24" i="8"/>
  <c r="AC24" i="8" s="1"/>
  <c r="R17" i="8"/>
  <c r="S17" i="8" s="1"/>
  <c r="AL15" i="8"/>
  <c r="AD6" i="8"/>
  <c r="R51" i="8"/>
  <c r="S51" i="8" s="1"/>
  <c r="R39" i="8"/>
  <c r="S39" i="8" s="1"/>
  <c r="AF5" i="8"/>
  <c r="AG6" i="13" s="1"/>
  <c r="R102" i="8"/>
  <c r="R100" i="8"/>
  <c r="S100" i="8" s="1"/>
  <c r="AB87" i="8"/>
  <c r="AC87" i="8" s="1"/>
  <c r="AB81" i="8"/>
  <c r="AC81" i="8" s="1"/>
  <c r="R81" i="8"/>
  <c r="D81" i="8"/>
  <c r="R72" i="8"/>
  <c r="S72" i="8" s="1"/>
  <c r="R70" i="8"/>
  <c r="S70" i="8" s="1"/>
  <c r="R65" i="8"/>
  <c r="S65" i="8" s="1"/>
  <c r="AB63" i="8"/>
  <c r="AC63" i="8" s="1"/>
  <c r="D63" i="8"/>
  <c r="E63" i="8" s="1"/>
  <c r="AB60" i="8"/>
  <c r="AC60" i="8" s="1"/>
  <c r="AB54" i="8"/>
  <c r="AC54" i="8" s="1"/>
  <c r="AB50" i="8"/>
  <c r="AC50" i="8" s="1"/>
  <c r="R28" i="8"/>
  <c r="S28" i="8" s="1"/>
  <c r="R26" i="8"/>
  <c r="S26" i="8" s="1"/>
  <c r="D19" i="8"/>
  <c r="R16" i="8"/>
  <c r="S16" i="8" s="1"/>
  <c r="AF6" i="8"/>
  <c r="AB102" i="8"/>
  <c r="AC102" i="8" s="1"/>
  <c r="AB95" i="8"/>
  <c r="AC95" i="8" s="1"/>
  <c r="R93" i="8"/>
  <c r="R92" i="8"/>
  <c r="S92" i="8" s="1"/>
  <c r="J91" i="8"/>
  <c r="R79" i="8"/>
  <c r="D79" i="8"/>
  <c r="AE71" i="8"/>
  <c r="R69" i="8"/>
  <c r="S69" i="8" s="1"/>
  <c r="R58" i="8"/>
  <c r="S58" i="8" s="1"/>
  <c r="R48" i="8"/>
  <c r="S48" i="8" s="1"/>
  <c r="AB44" i="8"/>
  <c r="AC44" i="8" s="1"/>
  <c r="R37" i="8"/>
  <c r="S37" i="8" s="1"/>
  <c r="R35" i="8"/>
  <c r="D35" i="8"/>
  <c r="D30" i="8"/>
  <c r="R19" i="8"/>
  <c r="S19" i="8" s="1"/>
  <c r="R14" i="8"/>
  <c r="S14" i="8" s="1"/>
  <c r="AB12" i="8"/>
  <c r="AC12" i="8" s="1"/>
  <c r="R11" i="8"/>
  <c r="S11" i="8" s="1"/>
  <c r="D10" i="8"/>
  <c r="AH6" i="8"/>
  <c r="R96" i="8"/>
  <c r="R95" i="8"/>
  <c r="S95" i="8" s="1"/>
  <c r="AB89" i="8"/>
  <c r="AC89" i="8" s="1"/>
  <c r="R87" i="8"/>
  <c r="S87" i="8" s="1"/>
  <c r="D85" i="8"/>
  <c r="C73" i="8"/>
  <c r="R61" i="8"/>
  <c r="S61" i="8" s="1"/>
  <c r="D61" i="8"/>
  <c r="AI2" i="8"/>
  <c r="R32" i="8"/>
  <c r="D27" i="8"/>
  <c r="R25" i="8"/>
  <c r="AB16" i="8"/>
  <c r="N10" i="8"/>
  <c r="AI6" i="8"/>
  <c r="N96" i="8"/>
  <c r="D95" i="8"/>
  <c r="AB91" i="8"/>
  <c r="AC91" i="8" s="1"/>
  <c r="D86" i="8"/>
  <c r="T83" i="8"/>
  <c r="U83" i="8" s="1"/>
  <c r="AJ2" i="8"/>
  <c r="R64" i="8"/>
  <c r="N61" i="8"/>
  <c r="D58" i="8"/>
  <c r="R44" i="8"/>
  <c r="R27" i="8"/>
  <c r="R18" i="8"/>
  <c r="S18" i="8" s="1"/>
  <c r="D18" i="8"/>
  <c r="AB11" i="8"/>
  <c r="AC11" i="8" s="1"/>
  <c r="AJ6" i="8"/>
  <c r="R101" i="8"/>
  <c r="S101" i="8" s="1"/>
  <c r="R99" i="8"/>
  <c r="S99" i="8" s="1"/>
  <c r="D99" i="8"/>
  <c r="R91" i="8"/>
  <c r="S91" i="8" s="1"/>
  <c r="AL86" i="8"/>
  <c r="D84" i="8"/>
  <c r="E84" i="8" s="1"/>
  <c r="AB80" i="8"/>
  <c r="AC80" i="8" s="1"/>
  <c r="R66" i="8"/>
  <c r="S66" i="8" s="1"/>
  <c r="AB64" i="8"/>
  <c r="AE57" i="8"/>
  <c r="R55" i="8"/>
  <c r="R53" i="8"/>
  <c r="S53" i="8" s="1"/>
  <c r="D53" i="8"/>
  <c r="E53" i="8" s="1"/>
  <c r="AE52" i="8"/>
  <c r="AB49" i="8"/>
  <c r="AC49" i="8" s="1"/>
  <c r="R49" i="8"/>
  <c r="S49" i="8" s="1"/>
  <c r="R43" i="8"/>
  <c r="S43" i="8" s="1"/>
  <c r="R23" i="8"/>
  <c r="S23" i="8" s="1"/>
  <c r="AL21" i="8"/>
  <c r="AE40" i="8"/>
  <c r="AB34" i="8"/>
  <c r="AC34" i="8" s="1"/>
  <c r="AB31" i="8"/>
  <c r="AC31" i="8" s="1"/>
  <c r="AK6" i="8"/>
  <c r="T95" i="7"/>
  <c r="U95" i="7" s="1"/>
  <c r="S95" i="7"/>
  <c r="T89" i="7"/>
  <c r="U89" i="7" s="1"/>
  <c r="S89" i="7"/>
  <c r="T93" i="7"/>
  <c r="U93" i="7" s="1"/>
  <c r="S93" i="7"/>
  <c r="AI6" i="7"/>
  <c r="AD1" i="7"/>
  <c r="AD20" i="13" s="1"/>
  <c r="R102" i="7"/>
  <c r="S102" i="7" s="1"/>
  <c r="R96" i="7"/>
  <c r="S96" i="7" s="1"/>
  <c r="AB97" i="7"/>
  <c r="AC97" i="7" s="1"/>
  <c r="D85" i="7"/>
  <c r="D79" i="7"/>
  <c r="AB62" i="7"/>
  <c r="AC62" i="7" s="1"/>
  <c r="D52" i="7"/>
  <c r="E52" i="7" s="1"/>
  <c r="R47" i="7"/>
  <c r="S47" i="7" s="1"/>
  <c r="D46" i="7"/>
  <c r="AB21" i="7"/>
  <c r="AC21" i="7" s="1"/>
  <c r="R20" i="7"/>
  <c r="S20" i="7" s="1"/>
  <c r="R35" i="7"/>
  <c r="S35" i="7" s="1"/>
  <c r="AB30" i="7"/>
  <c r="AC30" i="7" s="1"/>
  <c r="D28" i="7"/>
  <c r="E28" i="7" s="1"/>
  <c r="R19" i="7"/>
  <c r="S19" i="7" s="1"/>
  <c r="R12" i="7"/>
  <c r="AJ6" i="7"/>
  <c r="AB99" i="7"/>
  <c r="AC99" i="7" s="1"/>
  <c r="R86" i="7"/>
  <c r="S86" i="7" s="1"/>
  <c r="R85" i="7"/>
  <c r="R79" i="7"/>
  <c r="S79" i="7" s="1"/>
  <c r="AB74" i="7"/>
  <c r="AC74" i="7" s="1"/>
  <c r="D71" i="7"/>
  <c r="AB66" i="7"/>
  <c r="AC66" i="7" s="1"/>
  <c r="AB64" i="7"/>
  <c r="AC64" i="7" s="1"/>
  <c r="D64" i="7"/>
  <c r="AF5" i="7"/>
  <c r="AG7" i="13" s="1"/>
  <c r="D60" i="7"/>
  <c r="R61" i="7"/>
  <c r="R53" i="7"/>
  <c r="S53" i="7" s="1"/>
  <c r="R52" i="7"/>
  <c r="T52" i="7" s="1"/>
  <c r="U52" i="7" s="1"/>
  <c r="D44" i="7"/>
  <c r="D42" i="7"/>
  <c r="AB36" i="7"/>
  <c r="AC36" i="7" s="1"/>
  <c r="D34" i="7"/>
  <c r="E34" i="7" s="1"/>
  <c r="AB29" i="7"/>
  <c r="AC29" i="7" s="1"/>
  <c r="AB16" i="7"/>
  <c r="AC16" i="7" s="1"/>
  <c r="AB13" i="7"/>
  <c r="AC13" i="7" s="1"/>
  <c r="AK6" i="7"/>
  <c r="AF1" i="7"/>
  <c r="AG20" i="13" s="1"/>
  <c r="P46" i="13" s="1"/>
  <c r="R99" i="7"/>
  <c r="S99" i="7" s="1"/>
  <c r="D99" i="7"/>
  <c r="C99" i="7" s="1"/>
  <c r="R64" i="7"/>
  <c r="AB46" i="7"/>
  <c r="AC46" i="7" s="1"/>
  <c r="R44" i="7"/>
  <c r="AB28" i="7"/>
  <c r="AC28" i="7" s="1"/>
  <c r="R15" i="7"/>
  <c r="S15" i="7" s="1"/>
  <c r="AB12" i="7"/>
  <c r="AC12" i="7" s="1"/>
  <c r="AH1" i="7"/>
  <c r="AH20" i="13" s="1"/>
  <c r="AE101" i="7"/>
  <c r="D89" i="7"/>
  <c r="E89" i="7" s="1"/>
  <c r="R83" i="7"/>
  <c r="R70" i="7"/>
  <c r="S70" i="7" s="1"/>
  <c r="R69" i="7"/>
  <c r="S69" i="7" s="1"/>
  <c r="AE55" i="7"/>
  <c r="R51" i="7"/>
  <c r="S51" i="7" s="1"/>
  <c r="R43" i="7"/>
  <c r="S43" i="7" s="1"/>
  <c r="D23" i="7"/>
  <c r="AB42" i="7"/>
  <c r="AC42" i="7" s="1"/>
  <c r="R41" i="7"/>
  <c r="S41" i="7" s="1"/>
  <c r="D40" i="7"/>
  <c r="C40" i="7" s="1"/>
  <c r="R33" i="7"/>
  <c r="S33" i="7" s="1"/>
  <c r="D32" i="7"/>
  <c r="D26" i="7"/>
  <c r="D10" i="7"/>
  <c r="AH2" i="7"/>
  <c r="AH3" i="7"/>
  <c r="AH4" i="7"/>
  <c r="AH33" i="13" s="1"/>
  <c r="AB84" i="7"/>
  <c r="AC84" i="7" s="1"/>
  <c r="D67" i="7"/>
  <c r="E67" i="7" s="1"/>
  <c r="AB27" i="7"/>
  <c r="AC27" i="7" s="1"/>
  <c r="AB15" i="7"/>
  <c r="AC15" i="7" s="1"/>
  <c r="AK2" i="7"/>
  <c r="AK3" i="7"/>
  <c r="AK4" i="7"/>
  <c r="AK33" i="13" s="1"/>
  <c r="Q59" i="13" s="1"/>
  <c r="R101" i="7"/>
  <c r="S101" i="7" s="1"/>
  <c r="D101" i="7"/>
  <c r="AB94" i="7"/>
  <c r="AC94" i="7" s="1"/>
  <c r="R94" i="7"/>
  <c r="S94" i="7" s="1"/>
  <c r="D81" i="7"/>
  <c r="E81" i="7" s="1"/>
  <c r="R76" i="7"/>
  <c r="S76" i="7" s="1"/>
  <c r="D75" i="7"/>
  <c r="D65" i="7"/>
  <c r="E65" i="7" s="1"/>
  <c r="AB40" i="7"/>
  <c r="AC40" i="7" s="1"/>
  <c r="R39" i="7"/>
  <c r="S39" i="7" s="1"/>
  <c r="R38" i="7"/>
  <c r="AB32" i="7"/>
  <c r="AC32" i="7" s="1"/>
  <c r="D30" i="7"/>
  <c r="AB26" i="7"/>
  <c r="AC26" i="7" s="1"/>
  <c r="R25" i="7"/>
  <c r="S25" i="7" s="1"/>
  <c r="R17" i="7"/>
  <c r="S17" i="7" s="1"/>
  <c r="AB14" i="7"/>
  <c r="AC14" i="7" s="1"/>
  <c r="AB11" i="7"/>
  <c r="AC11" i="7" s="1"/>
  <c r="AK1" i="7"/>
  <c r="AK20" i="13" s="1"/>
  <c r="AE102" i="7"/>
  <c r="AE96" i="7"/>
  <c r="R91" i="7"/>
  <c r="S91" i="7" s="1"/>
  <c r="D91" i="7"/>
  <c r="AI5" i="7"/>
  <c r="AI7" i="13" s="1"/>
  <c r="AB68" i="7"/>
  <c r="AC68" i="7" s="1"/>
  <c r="D66" i="7"/>
  <c r="C66" i="7" s="1"/>
  <c r="D62" i="7"/>
  <c r="AL59" i="7"/>
  <c r="D58" i="7"/>
  <c r="E58" i="7" s="1"/>
  <c r="R55" i="7"/>
  <c r="D48" i="7"/>
  <c r="AB23" i="7"/>
  <c r="AC23" i="7" s="1"/>
  <c r="D21" i="7"/>
  <c r="R37" i="7"/>
  <c r="S37" i="7" s="1"/>
  <c r="D36" i="7"/>
  <c r="AJ4" i="7"/>
  <c r="AJ33" i="13" s="1"/>
  <c r="R30" i="7"/>
  <c r="AL17" i="7"/>
  <c r="AB10" i="7"/>
  <c r="AC10" i="7" s="1"/>
  <c r="R48" i="6"/>
  <c r="S48" i="6" s="1"/>
  <c r="AF1" i="6"/>
  <c r="AG21" i="13" s="1"/>
  <c r="P47" i="13" s="1"/>
  <c r="AJ3" i="6"/>
  <c r="N101" i="6"/>
  <c r="D91" i="6"/>
  <c r="AB78" i="6"/>
  <c r="AC78" i="6" s="1"/>
  <c r="R76" i="6"/>
  <c r="S76" i="6" s="1"/>
  <c r="D76" i="6"/>
  <c r="R68" i="6"/>
  <c r="S68" i="6" s="1"/>
  <c r="D68" i="6"/>
  <c r="E68" i="6" s="1"/>
  <c r="R62" i="6"/>
  <c r="S62" i="6" s="1"/>
  <c r="D62" i="6"/>
  <c r="E62" i="6" s="1"/>
  <c r="R60" i="6"/>
  <c r="T60" i="6" s="1"/>
  <c r="U60" i="6" s="1"/>
  <c r="R61" i="6"/>
  <c r="S61" i="6" s="1"/>
  <c r="AB54" i="6"/>
  <c r="AC54" i="6" s="1"/>
  <c r="AB52" i="6"/>
  <c r="AC52" i="6" s="1"/>
  <c r="R43" i="6"/>
  <c r="S43" i="6" s="1"/>
  <c r="D40" i="6"/>
  <c r="R33" i="6"/>
  <c r="S33" i="6" s="1"/>
  <c r="AB24" i="6"/>
  <c r="AC24" i="6" s="1"/>
  <c r="AH1" i="6"/>
  <c r="AH21" i="13" s="1"/>
  <c r="AD4" i="6"/>
  <c r="AD34" i="13" s="1"/>
  <c r="N60" i="13" s="1"/>
  <c r="D102" i="6"/>
  <c r="D100" i="6"/>
  <c r="AB99" i="6"/>
  <c r="AC99" i="6" s="1"/>
  <c r="AB90" i="6"/>
  <c r="AC90" i="6" s="1"/>
  <c r="R90" i="6"/>
  <c r="S90" i="6" s="1"/>
  <c r="D90" i="6"/>
  <c r="AB89" i="6"/>
  <c r="AC89" i="6" s="1"/>
  <c r="N83" i="6"/>
  <c r="AE82" i="6"/>
  <c r="N76" i="6"/>
  <c r="AB75" i="6"/>
  <c r="AC75" i="6" s="1"/>
  <c r="N68" i="6"/>
  <c r="AB67" i="6"/>
  <c r="AC67" i="6" s="1"/>
  <c r="D67" i="6"/>
  <c r="E67" i="6" s="1"/>
  <c r="N62" i="6"/>
  <c r="D59" i="6"/>
  <c r="E59" i="6" s="1"/>
  <c r="D51" i="6"/>
  <c r="AB47" i="6"/>
  <c r="AC47" i="6" s="1"/>
  <c r="AF5" i="6"/>
  <c r="AG8" i="13" s="1"/>
  <c r="R46" i="6"/>
  <c r="S46" i="6" s="1"/>
  <c r="N43" i="6"/>
  <c r="D43" i="6"/>
  <c r="AB40" i="6"/>
  <c r="AC40" i="6" s="1"/>
  <c r="AB39" i="6"/>
  <c r="AC39" i="6" s="1"/>
  <c r="R39" i="6"/>
  <c r="S39" i="6" s="1"/>
  <c r="R31" i="6"/>
  <c r="S31" i="6" s="1"/>
  <c r="R30" i="6"/>
  <c r="S30" i="6" s="1"/>
  <c r="R19" i="6"/>
  <c r="S19" i="6" s="1"/>
  <c r="AB15" i="6"/>
  <c r="AC15" i="6" s="1"/>
  <c r="R13" i="6"/>
  <c r="S13" i="6" s="1"/>
  <c r="AI1" i="6"/>
  <c r="AI21" i="13" s="1"/>
  <c r="AB100" i="6"/>
  <c r="AC100" i="6" s="1"/>
  <c r="R89" i="6"/>
  <c r="S89" i="6" s="1"/>
  <c r="D89" i="6"/>
  <c r="D88" i="6"/>
  <c r="E88" i="6" s="1"/>
  <c r="AB79" i="6"/>
  <c r="AC79" i="6" s="1"/>
  <c r="AB74" i="6"/>
  <c r="AC74" i="6" s="1"/>
  <c r="R67" i="6"/>
  <c r="R59" i="6"/>
  <c r="R51" i="6"/>
  <c r="AB50" i="6"/>
  <c r="AC50" i="6" s="1"/>
  <c r="R23" i="6"/>
  <c r="S23" i="6" s="1"/>
  <c r="R37" i="6"/>
  <c r="S37" i="6" s="1"/>
  <c r="D32" i="6"/>
  <c r="R29" i="6"/>
  <c r="S29" i="6" s="1"/>
  <c r="D24" i="6"/>
  <c r="R18" i="6"/>
  <c r="S18" i="6" s="1"/>
  <c r="AB14" i="6"/>
  <c r="AC14" i="6" s="1"/>
  <c r="AJ1" i="6"/>
  <c r="AJ21" i="13" s="1"/>
  <c r="AI4" i="6"/>
  <c r="AI34" i="13" s="1"/>
  <c r="AH5" i="6"/>
  <c r="AH8" i="13" s="1"/>
  <c r="D99" i="6"/>
  <c r="AE98" i="6"/>
  <c r="AB96" i="6"/>
  <c r="AC96" i="6" s="1"/>
  <c r="AB88" i="6"/>
  <c r="AC88" i="6" s="1"/>
  <c r="R88" i="6"/>
  <c r="S88" i="6" s="1"/>
  <c r="R87" i="6"/>
  <c r="S87" i="6" s="1"/>
  <c r="D87" i="6"/>
  <c r="E87" i="6" s="1"/>
  <c r="AE86" i="6"/>
  <c r="AB83" i="6"/>
  <c r="AC83" i="6" s="1"/>
  <c r="AB73" i="6"/>
  <c r="AC73" i="6" s="1"/>
  <c r="D73" i="6"/>
  <c r="E73" i="6" s="1"/>
  <c r="AB66" i="6"/>
  <c r="AC66" i="6" s="1"/>
  <c r="R66" i="6"/>
  <c r="S66" i="6" s="1"/>
  <c r="AB61" i="6"/>
  <c r="AC61" i="6" s="1"/>
  <c r="AB57" i="6"/>
  <c r="AC57" i="6" s="1"/>
  <c r="D57" i="6"/>
  <c r="E57" i="6" s="1"/>
  <c r="R44" i="6"/>
  <c r="S44" i="6" s="1"/>
  <c r="AB22" i="6"/>
  <c r="AC22" i="6" s="1"/>
  <c r="AK1" i="6"/>
  <c r="AK21" i="13" s="1"/>
  <c r="AB95" i="6"/>
  <c r="AC95" i="6" s="1"/>
  <c r="R73" i="6"/>
  <c r="R57" i="6"/>
  <c r="R45" i="6"/>
  <c r="S45" i="6" s="1"/>
  <c r="R22" i="6"/>
  <c r="S22" i="6" s="1"/>
  <c r="R42" i="6"/>
  <c r="S42" i="6" s="1"/>
  <c r="AB29" i="6"/>
  <c r="AC29" i="6" s="1"/>
  <c r="AB28" i="6"/>
  <c r="AC28" i="6" s="1"/>
  <c r="AB18" i="6"/>
  <c r="AC18" i="6" s="1"/>
  <c r="R17" i="6"/>
  <c r="S17" i="6" s="1"/>
  <c r="R11" i="6"/>
  <c r="S11" i="6" s="1"/>
  <c r="AK6" i="6"/>
  <c r="AB97" i="6"/>
  <c r="AC97" i="6" s="1"/>
  <c r="R97" i="6"/>
  <c r="S97" i="6" s="1"/>
  <c r="R95" i="6"/>
  <c r="S95" i="6" s="1"/>
  <c r="D95" i="6"/>
  <c r="E95" i="6" s="1"/>
  <c r="AE94" i="6"/>
  <c r="AB93" i="6"/>
  <c r="AC93" i="6" s="1"/>
  <c r="AB81" i="6"/>
  <c r="AC81" i="6" s="1"/>
  <c r="R81" i="6"/>
  <c r="S81" i="6" s="1"/>
  <c r="D81" i="6"/>
  <c r="N72" i="6"/>
  <c r="AB71" i="6"/>
  <c r="AC71" i="6" s="1"/>
  <c r="R71" i="6"/>
  <c r="T71" i="6" s="1"/>
  <c r="U71" i="6" s="1"/>
  <c r="D69" i="6"/>
  <c r="E69" i="6" s="1"/>
  <c r="R65" i="6"/>
  <c r="R64" i="6"/>
  <c r="S64" i="6" s="1"/>
  <c r="D64" i="6"/>
  <c r="E64" i="6" s="1"/>
  <c r="D63" i="6"/>
  <c r="E63" i="6" s="1"/>
  <c r="AB58" i="6"/>
  <c r="AC58" i="6" s="1"/>
  <c r="AB55" i="6"/>
  <c r="AC55" i="6" s="1"/>
  <c r="R55" i="6"/>
  <c r="T55" i="6" s="1"/>
  <c r="U55" i="6" s="1"/>
  <c r="R53" i="6"/>
  <c r="D49" i="6"/>
  <c r="E49" i="6" s="1"/>
  <c r="N45" i="6"/>
  <c r="D21" i="6"/>
  <c r="E21" i="6" s="1"/>
  <c r="AB20" i="6"/>
  <c r="AC20" i="6" s="1"/>
  <c r="AB36" i="6"/>
  <c r="AC36" i="6" s="1"/>
  <c r="AB35" i="6"/>
  <c r="AC35" i="6" s="1"/>
  <c r="R35" i="6"/>
  <c r="S35" i="6" s="1"/>
  <c r="R27" i="6"/>
  <c r="S27" i="6" s="1"/>
  <c r="R26" i="6"/>
  <c r="S26" i="6" s="1"/>
  <c r="AE17" i="6"/>
  <c r="R16" i="6"/>
  <c r="S16" i="6" s="1"/>
  <c r="AD1" i="6"/>
  <c r="AD21" i="13" s="1"/>
  <c r="AE101" i="6"/>
  <c r="R94" i="6"/>
  <c r="S94" i="6" s="1"/>
  <c r="R93" i="6"/>
  <c r="S93" i="6" s="1"/>
  <c r="D93" i="6"/>
  <c r="AE92" i="6"/>
  <c r="D92" i="6"/>
  <c r="AJ5" i="6"/>
  <c r="AJ8" i="13" s="1"/>
  <c r="R85" i="6"/>
  <c r="S85" i="6" s="1"/>
  <c r="D85" i="6"/>
  <c r="R83" i="6"/>
  <c r="R80" i="6"/>
  <c r="S80" i="6" s="1"/>
  <c r="D79" i="6"/>
  <c r="R70" i="6"/>
  <c r="S70" i="6" s="1"/>
  <c r="D70" i="6"/>
  <c r="E70" i="6" s="1"/>
  <c r="R69" i="6"/>
  <c r="T69" i="6" s="1"/>
  <c r="U69" i="6" s="1"/>
  <c r="R63" i="6"/>
  <c r="T63" i="6" s="1"/>
  <c r="U63" i="6" s="1"/>
  <c r="R52" i="6"/>
  <c r="S52" i="6" s="1"/>
  <c r="AE43" i="6"/>
  <c r="R20" i="6"/>
  <c r="S20" i="6" s="1"/>
  <c r="AE41" i="6"/>
  <c r="D28" i="6"/>
  <c r="R25" i="6"/>
  <c r="S25" i="6" s="1"/>
  <c r="AD6" i="6"/>
  <c r="R88" i="5"/>
  <c r="AB58" i="5"/>
  <c r="AC58" i="5" s="1"/>
  <c r="N94" i="5"/>
  <c r="AB73" i="5"/>
  <c r="AC73" i="5" s="1"/>
  <c r="AB65" i="5"/>
  <c r="AC65" i="5" s="1"/>
  <c r="AB30" i="5"/>
  <c r="AC30" i="5" s="1"/>
  <c r="R43" i="5"/>
  <c r="T43" i="5" s="1"/>
  <c r="U43" i="5" s="1"/>
  <c r="D27" i="5"/>
  <c r="D26" i="5"/>
  <c r="N14" i="5"/>
  <c r="AB77" i="5"/>
  <c r="AC77" i="5" s="1"/>
  <c r="D42" i="5"/>
  <c r="AJ2" i="5"/>
  <c r="AB71" i="5"/>
  <c r="AC71" i="5" s="1"/>
  <c r="R70" i="5"/>
  <c r="S70" i="5" s="1"/>
  <c r="D70" i="5"/>
  <c r="AB48" i="5"/>
  <c r="AC48" i="5" s="1"/>
  <c r="AB39" i="5"/>
  <c r="AC39" i="5" s="1"/>
  <c r="D56" i="5"/>
  <c r="AI6" i="5"/>
  <c r="R82" i="5"/>
  <c r="D75" i="5"/>
  <c r="E75" i="5" s="1"/>
  <c r="D65" i="5"/>
  <c r="AB41" i="5"/>
  <c r="AC41" i="5" s="1"/>
  <c r="R97" i="5"/>
  <c r="D97" i="5"/>
  <c r="D88" i="5"/>
  <c r="D86" i="5"/>
  <c r="R80" i="5"/>
  <c r="AB53" i="5"/>
  <c r="AC53" i="5" s="1"/>
  <c r="AB50" i="5"/>
  <c r="AC50" i="5" s="1"/>
  <c r="AB43" i="5"/>
  <c r="AC43" i="5" s="1"/>
  <c r="D28" i="5"/>
  <c r="E28" i="5" s="1"/>
  <c r="AK5" i="5"/>
  <c r="AK9" i="13" s="1"/>
  <c r="D96" i="5"/>
  <c r="D87" i="5"/>
  <c r="R86" i="5"/>
  <c r="S86" i="5" s="1"/>
  <c r="R65" i="5"/>
  <c r="S65" i="5" s="1"/>
  <c r="R62" i="5"/>
  <c r="S62" i="5" s="1"/>
  <c r="D62" i="5"/>
  <c r="E62" i="5" s="1"/>
  <c r="R52" i="5"/>
  <c r="S52" i="5" s="1"/>
  <c r="D36" i="5"/>
  <c r="E36" i="5" s="1"/>
  <c r="D16" i="5"/>
  <c r="E16" i="5" s="1"/>
  <c r="D10" i="5"/>
  <c r="AB88" i="5"/>
  <c r="AC88" i="5" s="1"/>
  <c r="AB49" i="5"/>
  <c r="AC49" i="5" s="1"/>
  <c r="D22" i="5"/>
  <c r="E22" i="5" s="1"/>
  <c r="AB17" i="5"/>
  <c r="AC17" i="5" s="1"/>
  <c r="AE15" i="5"/>
  <c r="N10" i="5"/>
  <c r="R48" i="5"/>
  <c r="T48" i="5" s="1"/>
  <c r="U48" i="5" s="1"/>
  <c r="AB33" i="5"/>
  <c r="AC33" i="5" s="1"/>
  <c r="AB80" i="5"/>
  <c r="AC80" i="5" s="1"/>
  <c r="N79" i="5"/>
  <c r="AB78" i="5"/>
  <c r="AC78" i="5" s="1"/>
  <c r="R38" i="5"/>
  <c r="N34" i="5"/>
  <c r="N26" i="5"/>
  <c r="AB91" i="5"/>
  <c r="AC91" i="5" s="1"/>
  <c r="AB85" i="5"/>
  <c r="AC85" i="5" s="1"/>
  <c r="AE71" i="5"/>
  <c r="AB69" i="5"/>
  <c r="AC69" i="5" s="1"/>
  <c r="D66" i="5"/>
  <c r="R51" i="5"/>
  <c r="D51" i="5"/>
  <c r="E51" i="5" s="1"/>
  <c r="D46" i="5"/>
  <c r="D21" i="5"/>
  <c r="D13" i="5"/>
  <c r="R98" i="5"/>
  <c r="D98" i="5"/>
  <c r="AB89" i="5"/>
  <c r="AC89" i="5" s="1"/>
  <c r="AE89" i="5"/>
  <c r="R81" i="5"/>
  <c r="S81" i="5" s="1"/>
  <c r="D80" i="5"/>
  <c r="D57" i="5"/>
  <c r="N57" i="5"/>
  <c r="R16" i="5"/>
  <c r="AI1" i="5"/>
  <c r="AI22" i="13" s="1"/>
  <c r="AD1" i="5"/>
  <c r="AD22" i="13" s="1"/>
  <c r="N48" i="13" s="1"/>
  <c r="AD6" i="5"/>
  <c r="R99" i="5"/>
  <c r="S99" i="5" s="1"/>
  <c r="AB97" i="5"/>
  <c r="AC97" i="5" s="1"/>
  <c r="AB93" i="5"/>
  <c r="AC93" i="5" s="1"/>
  <c r="AL93" i="5"/>
  <c r="D89" i="5"/>
  <c r="N89" i="5"/>
  <c r="R57" i="5"/>
  <c r="S57" i="5" s="1"/>
  <c r="AF1" i="5"/>
  <c r="AG22" i="13" s="1"/>
  <c r="P48" i="13" s="1"/>
  <c r="AF6" i="5"/>
  <c r="R101" i="5"/>
  <c r="S101" i="5" s="1"/>
  <c r="D101" i="5"/>
  <c r="AB95" i="5"/>
  <c r="AC95" i="5" s="1"/>
  <c r="R89" i="5"/>
  <c r="S89" i="5" s="1"/>
  <c r="D72" i="5"/>
  <c r="D48" i="5"/>
  <c r="AH1" i="5"/>
  <c r="AH22" i="13" s="1"/>
  <c r="AH6" i="5"/>
  <c r="AB98" i="5"/>
  <c r="AC98" i="5" s="1"/>
  <c r="D78" i="5"/>
  <c r="AB96" i="5"/>
  <c r="AC96" i="5" s="1"/>
  <c r="AB94" i="5"/>
  <c r="AC94" i="5" s="1"/>
  <c r="R94" i="5"/>
  <c r="AJ6" i="5"/>
  <c r="AJ1" i="5"/>
  <c r="AJ22" i="13" s="1"/>
  <c r="AL91" i="5"/>
  <c r="R91" i="5"/>
  <c r="T91" i="5" s="1"/>
  <c r="U91" i="5" s="1"/>
  <c r="R90" i="5"/>
  <c r="D90" i="5"/>
  <c r="R67" i="5"/>
  <c r="T67" i="5" s="1"/>
  <c r="U67" i="5" s="1"/>
  <c r="R54" i="5"/>
  <c r="S54" i="5" s="1"/>
  <c r="S14" i="5"/>
  <c r="T14" i="5"/>
  <c r="U14" i="5" s="1"/>
  <c r="AK6" i="5"/>
  <c r="AK1" i="5"/>
  <c r="AK22" i="13" s="1"/>
  <c r="AD4" i="5"/>
  <c r="AD35" i="13" s="1"/>
  <c r="N61" i="13" s="1"/>
  <c r="R96" i="5"/>
  <c r="S96" i="5" s="1"/>
  <c r="R87" i="5"/>
  <c r="S87" i="5" s="1"/>
  <c r="T86" i="5"/>
  <c r="U86" i="5" s="1"/>
  <c r="R83" i="5"/>
  <c r="T83" i="5" s="1"/>
  <c r="U83" i="5" s="1"/>
  <c r="AE64" i="5"/>
  <c r="AB64" i="5"/>
  <c r="AC64" i="5" s="1"/>
  <c r="D41" i="5"/>
  <c r="N41" i="5"/>
  <c r="AL9" i="5"/>
  <c r="N96" i="5"/>
  <c r="N87" i="5"/>
  <c r="D81" i="5"/>
  <c r="C81" i="5" s="1"/>
  <c r="N81" i="5"/>
  <c r="D64" i="5"/>
  <c r="AB83" i="5"/>
  <c r="AC83" i="5" s="1"/>
  <c r="R74" i="5"/>
  <c r="D74" i="5"/>
  <c r="E74" i="5" s="1"/>
  <c r="AB67" i="5"/>
  <c r="AC67" i="5" s="1"/>
  <c r="R59" i="5"/>
  <c r="D59" i="5"/>
  <c r="AB57" i="5"/>
  <c r="AC57" i="5" s="1"/>
  <c r="R56" i="5"/>
  <c r="S56" i="5" s="1"/>
  <c r="AB51" i="5"/>
  <c r="R44" i="5"/>
  <c r="S44" i="5" s="1"/>
  <c r="R23" i="5"/>
  <c r="S23" i="5" s="1"/>
  <c r="R21" i="5"/>
  <c r="S21" i="5" s="1"/>
  <c r="R40" i="5"/>
  <c r="S40" i="5" s="1"/>
  <c r="R33" i="5"/>
  <c r="S33" i="5" s="1"/>
  <c r="D33" i="5"/>
  <c r="C33" i="5" s="1"/>
  <c r="R30" i="5"/>
  <c r="R25" i="5"/>
  <c r="R11" i="5"/>
  <c r="R95" i="5"/>
  <c r="S95" i="5" s="1"/>
  <c r="D95" i="5"/>
  <c r="R92" i="5"/>
  <c r="S92" i="5" s="1"/>
  <c r="AB90" i="5"/>
  <c r="AC90" i="5" s="1"/>
  <c r="AI2" i="5"/>
  <c r="AE87" i="5"/>
  <c r="D85" i="5"/>
  <c r="AB75" i="5"/>
  <c r="AC75" i="5" s="1"/>
  <c r="AB72" i="5"/>
  <c r="AC72" i="5" s="1"/>
  <c r="D69" i="5"/>
  <c r="E69" i="5" s="1"/>
  <c r="T65" i="5"/>
  <c r="U65" i="5" s="1"/>
  <c r="R61" i="5"/>
  <c r="S61" i="5" s="1"/>
  <c r="AB56" i="5"/>
  <c r="AC56" i="5" s="1"/>
  <c r="N54" i="5"/>
  <c r="D54" i="5"/>
  <c r="D49" i="5"/>
  <c r="E49" i="5" s="1"/>
  <c r="AB38" i="5"/>
  <c r="AC38" i="5" s="1"/>
  <c r="AB35" i="5"/>
  <c r="AC35" i="5" s="1"/>
  <c r="N33" i="5"/>
  <c r="R32" i="5"/>
  <c r="S32" i="5" s="1"/>
  <c r="R28" i="5"/>
  <c r="T28" i="5" s="1"/>
  <c r="U28" i="5" s="1"/>
  <c r="R24" i="5"/>
  <c r="S24" i="5" s="1"/>
  <c r="AE10" i="5"/>
  <c r="AL85" i="5"/>
  <c r="R84" i="5"/>
  <c r="S84" i="5" s="1"/>
  <c r="AB82" i="5"/>
  <c r="AC82" i="5" s="1"/>
  <c r="AE81" i="5"/>
  <c r="AB79" i="5"/>
  <c r="AC79" i="5" s="1"/>
  <c r="R68" i="5"/>
  <c r="S68" i="5" s="1"/>
  <c r="AB66" i="5"/>
  <c r="AC66" i="5" s="1"/>
  <c r="R64" i="5"/>
  <c r="AL49" i="5"/>
  <c r="R49" i="5"/>
  <c r="S49" i="5" s="1"/>
  <c r="AB47" i="5"/>
  <c r="AC47" i="5" s="1"/>
  <c r="AB20" i="5"/>
  <c r="AC20" i="5" s="1"/>
  <c r="R35" i="5"/>
  <c r="S35" i="5" s="1"/>
  <c r="D35" i="5"/>
  <c r="C35" i="5" s="1"/>
  <c r="AE27" i="5"/>
  <c r="R10" i="5"/>
  <c r="S10" i="5" s="1"/>
  <c r="R79" i="5"/>
  <c r="S79" i="5" s="1"/>
  <c r="AL77" i="5"/>
  <c r="R77" i="5"/>
  <c r="S77" i="5" s="1"/>
  <c r="R76" i="5"/>
  <c r="S76" i="5" s="1"/>
  <c r="AE73" i="5"/>
  <c r="R58" i="5"/>
  <c r="S58" i="5" s="1"/>
  <c r="D58" i="5"/>
  <c r="R47" i="5"/>
  <c r="S47" i="5" s="1"/>
  <c r="D47" i="5"/>
  <c r="R46" i="5"/>
  <c r="T46" i="5" s="1"/>
  <c r="U46" i="5" s="1"/>
  <c r="AE43" i="5"/>
  <c r="R20" i="5"/>
  <c r="S20" i="5" s="1"/>
  <c r="D20" i="5"/>
  <c r="C20" i="5" s="1"/>
  <c r="R42" i="5"/>
  <c r="S42" i="5" s="1"/>
  <c r="AE39" i="5"/>
  <c r="D37" i="5"/>
  <c r="E37" i="5" s="1"/>
  <c r="N35" i="5"/>
  <c r="AB34" i="5"/>
  <c r="AC34" i="5" s="1"/>
  <c r="R34" i="5"/>
  <c r="AL17" i="5"/>
  <c r="D17" i="5"/>
  <c r="E17" i="5" s="1"/>
  <c r="R71" i="5"/>
  <c r="S71" i="5" s="1"/>
  <c r="R37" i="5"/>
  <c r="R27" i="5"/>
  <c r="S27" i="5" s="1"/>
  <c r="R17" i="5"/>
  <c r="R15" i="5"/>
  <c r="S15" i="5" s="1"/>
  <c r="AB13" i="5"/>
  <c r="AC13" i="5" s="1"/>
  <c r="D91" i="5"/>
  <c r="E91" i="5" s="1"/>
  <c r="R78" i="5"/>
  <c r="S78" i="5" s="1"/>
  <c r="AB59" i="5"/>
  <c r="AC59" i="5" s="1"/>
  <c r="AB55" i="5"/>
  <c r="AC55" i="5" s="1"/>
  <c r="R50" i="5"/>
  <c r="N46" i="5"/>
  <c r="R22" i="5"/>
  <c r="S22" i="5" s="1"/>
  <c r="N42" i="5"/>
  <c r="D39" i="5"/>
  <c r="E39" i="5" s="1"/>
  <c r="AB37" i="5"/>
  <c r="AC37" i="5" s="1"/>
  <c r="AB31" i="5"/>
  <c r="AC31" i="5" s="1"/>
  <c r="R29" i="5"/>
  <c r="D29" i="5"/>
  <c r="N27" i="5"/>
  <c r="R19" i="5"/>
  <c r="S19" i="5" s="1"/>
  <c r="D19" i="5"/>
  <c r="E19" i="5" s="1"/>
  <c r="N15" i="5"/>
  <c r="AB14" i="5"/>
  <c r="AC14" i="5" s="1"/>
  <c r="R12" i="5"/>
  <c r="S12" i="5" s="1"/>
  <c r="D83" i="5"/>
  <c r="E83" i="5" s="1"/>
  <c r="R73" i="5"/>
  <c r="S73" i="5" s="1"/>
  <c r="D73" i="5"/>
  <c r="D67" i="5"/>
  <c r="E67" i="5" s="1"/>
  <c r="D55" i="5"/>
  <c r="E55" i="5" s="1"/>
  <c r="D43" i="5"/>
  <c r="AB22" i="5"/>
  <c r="AC22" i="5" s="1"/>
  <c r="D31" i="5"/>
  <c r="E31" i="5" s="1"/>
  <c r="AB29" i="5"/>
  <c r="AC29" i="5" s="1"/>
  <c r="R26" i="5"/>
  <c r="AB18" i="5"/>
  <c r="AC18" i="5" s="1"/>
  <c r="R18" i="5"/>
  <c r="S18" i="5" s="1"/>
  <c r="D11" i="5"/>
  <c r="C18" i="4"/>
  <c r="E18" i="4"/>
  <c r="R82" i="4"/>
  <c r="R46" i="4"/>
  <c r="S46" i="4" s="1"/>
  <c r="R45" i="4"/>
  <c r="S45" i="4" s="1"/>
  <c r="R43" i="4"/>
  <c r="R35" i="4"/>
  <c r="R30" i="4"/>
  <c r="S30" i="4" s="1"/>
  <c r="AB16" i="4"/>
  <c r="AC16" i="4" s="1"/>
  <c r="D13" i="4"/>
  <c r="E13" i="4" s="1"/>
  <c r="R90" i="4"/>
  <c r="T90" i="4" s="1"/>
  <c r="U90" i="4" s="1"/>
  <c r="R88" i="4"/>
  <c r="R79" i="4"/>
  <c r="S79" i="4" s="1"/>
  <c r="R55" i="4"/>
  <c r="R102" i="4"/>
  <c r="S102" i="4" s="1"/>
  <c r="R98" i="4"/>
  <c r="T98" i="4" s="1"/>
  <c r="U98" i="4" s="1"/>
  <c r="D98" i="4"/>
  <c r="E98" i="4" s="1"/>
  <c r="AB97" i="4"/>
  <c r="AC97" i="4" s="1"/>
  <c r="R97" i="4"/>
  <c r="AB95" i="4"/>
  <c r="AC95" i="4" s="1"/>
  <c r="AB92" i="4"/>
  <c r="AC92" i="4" s="1"/>
  <c r="R92" i="4"/>
  <c r="R84" i="4"/>
  <c r="S84" i="4" s="1"/>
  <c r="AB71" i="4"/>
  <c r="AC71" i="4" s="1"/>
  <c r="D57" i="4"/>
  <c r="AB55" i="4"/>
  <c r="AC55" i="4" s="1"/>
  <c r="R54" i="4"/>
  <c r="S54" i="4" s="1"/>
  <c r="D45" i="4"/>
  <c r="E45" i="4" s="1"/>
  <c r="R42" i="4"/>
  <c r="S42" i="4" s="1"/>
  <c r="D39" i="4"/>
  <c r="D10" i="4"/>
  <c r="R51" i="4"/>
  <c r="D90" i="4"/>
  <c r="E90" i="4" s="1"/>
  <c r="D66" i="4"/>
  <c r="N102" i="4"/>
  <c r="D100" i="4"/>
  <c r="D89" i="4"/>
  <c r="D81" i="4"/>
  <c r="C81" i="4" s="1"/>
  <c r="R78" i="4"/>
  <c r="S78" i="4" s="1"/>
  <c r="R75" i="4"/>
  <c r="S75" i="4" s="1"/>
  <c r="AB60" i="4"/>
  <c r="AC60" i="4" s="1"/>
  <c r="AB59" i="4"/>
  <c r="AC59" i="4" s="1"/>
  <c r="AB58" i="4"/>
  <c r="AC58" i="4" s="1"/>
  <c r="R53" i="4"/>
  <c r="S53" i="4" s="1"/>
  <c r="R48" i="4"/>
  <c r="R41" i="4"/>
  <c r="S41" i="4" s="1"/>
  <c r="R37" i="4"/>
  <c r="AB35" i="4"/>
  <c r="AC35" i="4" s="1"/>
  <c r="AB29" i="4"/>
  <c r="AC29" i="4" s="1"/>
  <c r="R16" i="4"/>
  <c r="AB12" i="4"/>
  <c r="AC12" i="4" s="1"/>
  <c r="N76" i="4"/>
  <c r="AB63" i="4"/>
  <c r="AC63" i="4" s="1"/>
  <c r="R57" i="4"/>
  <c r="S57" i="4" s="1"/>
  <c r="D96" i="4"/>
  <c r="R95" i="4"/>
  <c r="S95" i="4" s="1"/>
  <c r="D95" i="4"/>
  <c r="AE94" i="4"/>
  <c r="D87" i="4"/>
  <c r="AE86" i="4"/>
  <c r="AB77" i="4"/>
  <c r="AC77" i="4" s="1"/>
  <c r="AB74" i="4"/>
  <c r="AC74" i="4" s="1"/>
  <c r="AB72" i="4"/>
  <c r="AC72" i="4" s="1"/>
  <c r="R71" i="4"/>
  <c r="S71" i="4" s="1"/>
  <c r="D71" i="4"/>
  <c r="AE70" i="4"/>
  <c r="D53" i="4"/>
  <c r="E53" i="4" s="1"/>
  <c r="AE52" i="4"/>
  <c r="R21" i="4"/>
  <c r="D41" i="4"/>
  <c r="AB39" i="4"/>
  <c r="AC39" i="4" s="1"/>
  <c r="R39" i="4"/>
  <c r="D37" i="4"/>
  <c r="AL31" i="4"/>
  <c r="D31" i="4"/>
  <c r="E31" i="4" s="1"/>
  <c r="R29" i="4"/>
  <c r="S29" i="4" s="1"/>
  <c r="R27" i="4"/>
  <c r="R26" i="4"/>
  <c r="S26" i="4" s="1"/>
  <c r="AE17" i="4"/>
  <c r="D93" i="4"/>
  <c r="T93" i="4"/>
  <c r="U93" i="4" s="1"/>
  <c r="R77" i="4"/>
  <c r="S77" i="4" s="1"/>
  <c r="R74" i="4"/>
  <c r="T74" i="4" s="1"/>
  <c r="U74" i="4" s="1"/>
  <c r="R56" i="4"/>
  <c r="R31" i="4"/>
  <c r="D29" i="4"/>
  <c r="R11" i="4"/>
  <c r="D79" i="4"/>
  <c r="R94" i="4"/>
  <c r="S94" i="4" s="1"/>
  <c r="D94" i="4"/>
  <c r="R91" i="4"/>
  <c r="S91" i="4" s="1"/>
  <c r="R86" i="4"/>
  <c r="S86" i="4" s="1"/>
  <c r="D86" i="4"/>
  <c r="N77" i="4"/>
  <c r="R70" i="4"/>
  <c r="S70" i="4" s="1"/>
  <c r="R64" i="4"/>
  <c r="S64" i="4" s="1"/>
  <c r="D64" i="4"/>
  <c r="D58" i="4"/>
  <c r="D51" i="4"/>
  <c r="AB49" i="4"/>
  <c r="AC49" i="4" s="1"/>
  <c r="AB22" i="4"/>
  <c r="AC22" i="4" s="1"/>
  <c r="AB38" i="4"/>
  <c r="AC38" i="4" s="1"/>
  <c r="D38" i="4"/>
  <c r="D33" i="4"/>
  <c r="E33" i="4" s="1"/>
  <c r="D30" i="4"/>
  <c r="AB25" i="4"/>
  <c r="AC25" i="4" s="1"/>
  <c r="R19" i="4"/>
  <c r="R17" i="4"/>
  <c r="S17" i="4" s="1"/>
  <c r="N99" i="4"/>
  <c r="N25" i="4"/>
  <c r="AB102" i="4"/>
  <c r="AC102" i="4" s="1"/>
  <c r="D82" i="4"/>
  <c r="E82" i="4" s="1"/>
  <c r="N66" i="4"/>
  <c r="R59" i="4"/>
  <c r="AB101" i="4"/>
  <c r="AC101" i="4" s="1"/>
  <c r="N94" i="4"/>
  <c r="AE90" i="4"/>
  <c r="N86" i="4"/>
  <c r="R85" i="4"/>
  <c r="S85" i="4" s="1"/>
  <c r="AB82" i="4"/>
  <c r="AC82" i="4" s="1"/>
  <c r="R80" i="4"/>
  <c r="AB79" i="4"/>
  <c r="AC79" i="4" s="1"/>
  <c r="AB76" i="4"/>
  <c r="AC76" i="4" s="1"/>
  <c r="R69" i="4"/>
  <c r="S69" i="4" s="1"/>
  <c r="AB66" i="4"/>
  <c r="AC66" i="4" s="1"/>
  <c r="R61" i="4"/>
  <c r="D59" i="4"/>
  <c r="E59" i="4" s="1"/>
  <c r="AE57" i="4"/>
  <c r="R49" i="4"/>
  <c r="S49" i="4" s="1"/>
  <c r="R47" i="4"/>
  <c r="S47" i="4" s="1"/>
  <c r="D43" i="4"/>
  <c r="R22" i="4"/>
  <c r="S22" i="4" s="1"/>
  <c r="R36" i="4"/>
  <c r="AB30" i="4"/>
  <c r="AC30" i="4" s="1"/>
  <c r="AB19" i="4"/>
  <c r="AC19" i="4" s="1"/>
  <c r="AL11" i="4"/>
  <c r="AB98" i="2"/>
  <c r="AC98" i="2" s="1"/>
  <c r="R98" i="2"/>
  <c r="S98" i="2" s="1"/>
  <c r="D96" i="2"/>
  <c r="E96" i="2" s="1"/>
  <c r="R92" i="2"/>
  <c r="S92" i="2" s="1"/>
  <c r="AB91" i="2"/>
  <c r="AC91" i="2" s="1"/>
  <c r="AE91" i="2"/>
  <c r="AB101" i="2"/>
  <c r="AC101" i="2" s="1"/>
  <c r="AB102" i="2"/>
  <c r="AC102" i="2" s="1"/>
  <c r="R100" i="2"/>
  <c r="S100" i="2" s="1"/>
  <c r="AE99" i="2"/>
  <c r="R96" i="2"/>
  <c r="T96" i="2" s="1"/>
  <c r="U96" i="2" s="1"/>
  <c r="AB95" i="2"/>
  <c r="AC95" i="2" s="1"/>
  <c r="AE95" i="2"/>
  <c r="R86" i="2"/>
  <c r="R84" i="2"/>
  <c r="S84" i="2" s="1"/>
  <c r="R70" i="2"/>
  <c r="S70" i="2" s="1"/>
  <c r="R49" i="2"/>
  <c r="S49" i="2" s="1"/>
  <c r="D25" i="2"/>
  <c r="D24" i="2"/>
  <c r="AB12" i="2"/>
  <c r="AC12" i="2" s="1"/>
  <c r="R11" i="2"/>
  <c r="S11" i="2" s="1"/>
  <c r="R91" i="2"/>
  <c r="S91" i="2" s="1"/>
  <c r="D91" i="2"/>
  <c r="E91" i="2" s="1"/>
  <c r="R81" i="2"/>
  <c r="S81" i="2" s="1"/>
  <c r="R74" i="2"/>
  <c r="S74" i="2" s="1"/>
  <c r="D74" i="2"/>
  <c r="R68" i="2"/>
  <c r="S68" i="2" s="1"/>
  <c r="D65" i="2"/>
  <c r="E65" i="2" s="1"/>
  <c r="AB62" i="2"/>
  <c r="AC62" i="2" s="1"/>
  <c r="AB54" i="2"/>
  <c r="AC54" i="2" s="1"/>
  <c r="N49" i="2"/>
  <c r="D45" i="2"/>
  <c r="R23" i="2"/>
  <c r="S23" i="2" s="1"/>
  <c r="D23" i="2"/>
  <c r="E23" i="2" s="1"/>
  <c r="D21" i="2"/>
  <c r="E21" i="2" s="1"/>
  <c r="AB41" i="2"/>
  <c r="AC41" i="2" s="1"/>
  <c r="R37" i="2"/>
  <c r="S37" i="2" s="1"/>
  <c r="R36" i="2"/>
  <c r="S36" i="2" s="1"/>
  <c r="R34" i="2"/>
  <c r="S34" i="2" s="1"/>
  <c r="R24" i="2"/>
  <c r="AB17" i="2"/>
  <c r="AC17" i="2" s="1"/>
  <c r="AB15" i="2"/>
  <c r="AC15" i="2" s="1"/>
  <c r="AB96" i="2"/>
  <c r="AC96" i="2" s="1"/>
  <c r="N91" i="2"/>
  <c r="R90" i="2"/>
  <c r="D90" i="2"/>
  <c r="E90" i="2" s="1"/>
  <c r="AB83" i="2"/>
  <c r="AC83" i="2" s="1"/>
  <c r="AB81" i="2"/>
  <c r="AC81" i="2" s="1"/>
  <c r="D64" i="2"/>
  <c r="E64" i="2" s="1"/>
  <c r="AB59" i="2"/>
  <c r="AC59" i="2" s="1"/>
  <c r="R51" i="2"/>
  <c r="S51" i="2" s="1"/>
  <c r="D51" i="2"/>
  <c r="E51" i="2" s="1"/>
  <c r="D44" i="2"/>
  <c r="AE22" i="2"/>
  <c r="R20" i="2"/>
  <c r="T20" i="2" s="1"/>
  <c r="U20" i="2" s="1"/>
  <c r="N37" i="2"/>
  <c r="D33" i="2"/>
  <c r="R30" i="2"/>
  <c r="S30" i="2" s="1"/>
  <c r="D30" i="2"/>
  <c r="E30" i="2" s="1"/>
  <c r="D28" i="2"/>
  <c r="AB25" i="2"/>
  <c r="AC25" i="2" s="1"/>
  <c r="R17" i="2"/>
  <c r="S17" i="2" s="1"/>
  <c r="D17" i="2"/>
  <c r="R16" i="2"/>
  <c r="R14" i="2"/>
  <c r="S14" i="2" s="1"/>
  <c r="R93" i="2"/>
  <c r="S93" i="2" s="1"/>
  <c r="AB67" i="2"/>
  <c r="AC67" i="2" s="1"/>
  <c r="R66" i="2"/>
  <c r="S66" i="2" s="1"/>
  <c r="R58" i="2"/>
  <c r="S58" i="2" s="1"/>
  <c r="D22" i="2"/>
  <c r="E22" i="2" s="1"/>
  <c r="AB40" i="2"/>
  <c r="AC40" i="2" s="1"/>
  <c r="R39" i="2"/>
  <c r="S39" i="2" s="1"/>
  <c r="D39" i="2"/>
  <c r="E39" i="2" s="1"/>
  <c r="D32" i="2"/>
  <c r="AE87" i="2"/>
  <c r="AB82" i="2"/>
  <c r="AC82" i="2" s="1"/>
  <c r="R82" i="2"/>
  <c r="S82" i="2" s="1"/>
  <c r="D82" i="2"/>
  <c r="R47" i="2"/>
  <c r="R22" i="2"/>
  <c r="AL20" i="2"/>
  <c r="AB38" i="2"/>
  <c r="AC38" i="2" s="1"/>
  <c r="R32" i="2"/>
  <c r="S32" i="2" s="1"/>
  <c r="AB24" i="2"/>
  <c r="AC24" i="2" s="1"/>
  <c r="R19" i="2"/>
  <c r="S19" i="2" s="1"/>
  <c r="D19" i="2"/>
  <c r="E19" i="2" s="1"/>
  <c r="D12" i="2"/>
  <c r="R77" i="2"/>
  <c r="R71" i="2"/>
  <c r="S71" i="2" s="1"/>
  <c r="D50" i="2"/>
  <c r="E50" i="2" s="1"/>
  <c r="D47" i="2"/>
  <c r="AB21" i="2"/>
  <c r="AC21" i="2" s="1"/>
  <c r="R35" i="2"/>
  <c r="T35" i="2" s="1"/>
  <c r="U35" i="2" s="1"/>
  <c r="R29" i="2"/>
  <c r="S29" i="2" s="1"/>
  <c r="R27" i="2"/>
  <c r="AB13" i="2"/>
  <c r="R12" i="2"/>
  <c r="S12" i="2" s="1"/>
  <c r="R101" i="2"/>
  <c r="R95" i="2"/>
  <c r="S95" i="2" s="1"/>
  <c r="D95" i="2"/>
  <c r="E95" i="2" s="1"/>
  <c r="R94" i="2"/>
  <c r="S94" i="2" s="1"/>
  <c r="D94" i="2"/>
  <c r="E94" i="2" s="1"/>
  <c r="AB79" i="2"/>
  <c r="AC79" i="2" s="1"/>
  <c r="AB77" i="2"/>
  <c r="AC77" i="2" s="1"/>
  <c r="N71" i="2"/>
  <c r="D69" i="2"/>
  <c r="N66" i="2"/>
  <c r="AE65" i="2"/>
  <c r="D55" i="2"/>
  <c r="D52" i="2"/>
  <c r="E52" i="2" s="1"/>
  <c r="AB44" i="2"/>
  <c r="AC44" i="2" s="1"/>
  <c r="R43" i="2"/>
  <c r="S43" i="2" s="1"/>
  <c r="D43" i="2"/>
  <c r="E43" i="2" s="1"/>
  <c r="R21" i="2"/>
  <c r="S21" i="2" s="1"/>
  <c r="R42" i="2"/>
  <c r="S42" i="2" s="1"/>
  <c r="R38" i="2"/>
  <c r="S38" i="2" s="1"/>
  <c r="D38" i="2"/>
  <c r="D35" i="2"/>
  <c r="N29" i="2"/>
  <c r="AB28" i="2"/>
  <c r="AC28" i="2" s="1"/>
  <c r="AB27" i="2"/>
  <c r="AC27" i="2" s="1"/>
  <c r="R15" i="2"/>
  <c r="T15" i="2" s="1"/>
  <c r="U15" i="2" s="1"/>
  <c r="AL89" i="2"/>
  <c r="AB85" i="2"/>
  <c r="AC85" i="2" s="1"/>
  <c r="R78" i="2"/>
  <c r="S78" i="2" s="1"/>
  <c r="R76" i="2"/>
  <c r="S76" i="2" s="1"/>
  <c r="AE75" i="2"/>
  <c r="AB73" i="2"/>
  <c r="AC73" i="2" s="1"/>
  <c r="R73" i="2"/>
  <c r="AB69" i="2"/>
  <c r="AC69" i="2" s="1"/>
  <c r="AB63" i="2"/>
  <c r="AC63" i="2" s="1"/>
  <c r="AL60" i="2"/>
  <c r="R61" i="2"/>
  <c r="S61" i="2" s="1"/>
  <c r="AB57" i="2"/>
  <c r="AC57" i="2" s="1"/>
  <c r="AL55" i="2"/>
  <c r="R55" i="2"/>
  <c r="S55" i="2" s="1"/>
  <c r="AB52" i="2"/>
  <c r="AC52" i="2" s="1"/>
  <c r="R52" i="2"/>
  <c r="S52" i="2" s="1"/>
  <c r="AB49" i="2"/>
  <c r="AC49" i="2" s="1"/>
  <c r="AB47" i="2"/>
  <c r="AC47" i="2" s="1"/>
  <c r="D41" i="2"/>
  <c r="E41" i="2" s="1"/>
  <c r="D40" i="2"/>
  <c r="E40" i="2" s="1"/>
  <c r="AE37" i="2"/>
  <c r="R31" i="2"/>
  <c r="S31" i="2" s="1"/>
  <c r="D31" i="2"/>
  <c r="E31" i="2" s="1"/>
  <c r="R28" i="2"/>
  <c r="S28" i="2" s="1"/>
  <c r="D15" i="2"/>
  <c r="AB65" i="3"/>
  <c r="AC65" i="3" s="1"/>
  <c r="D64" i="3"/>
  <c r="D44" i="3"/>
  <c r="E44" i="3" s="1"/>
  <c r="AB20" i="3"/>
  <c r="AC20" i="3" s="1"/>
  <c r="AB37" i="3"/>
  <c r="AC37" i="3" s="1"/>
  <c r="AB15" i="3"/>
  <c r="AC15" i="3" s="1"/>
  <c r="AB10" i="3"/>
  <c r="AC10" i="3" s="1"/>
  <c r="D100" i="3"/>
  <c r="E100" i="3" s="1"/>
  <c r="R99" i="3"/>
  <c r="S99" i="3" s="1"/>
  <c r="D63" i="3"/>
  <c r="E63" i="3" s="1"/>
  <c r="AB58" i="3"/>
  <c r="AB57" i="3"/>
  <c r="AC57" i="3" s="1"/>
  <c r="R49" i="3"/>
  <c r="S49" i="3" s="1"/>
  <c r="AB43" i="3"/>
  <c r="AC43" i="3" s="1"/>
  <c r="D43" i="3"/>
  <c r="D36" i="3"/>
  <c r="C36" i="3" s="1"/>
  <c r="AB19" i="3"/>
  <c r="AC19" i="3" s="1"/>
  <c r="R10" i="3"/>
  <c r="T10" i="3" s="1"/>
  <c r="D98" i="3"/>
  <c r="E98" i="3" s="1"/>
  <c r="N95" i="3"/>
  <c r="R94" i="3"/>
  <c r="T94" i="3" s="1"/>
  <c r="U94" i="3" s="1"/>
  <c r="AB88" i="3"/>
  <c r="AC88" i="3" s="1"/>
  <c r="R43" i="3"/>
  <c r="S43" i="3" s="1"/>
  <c r="R18" i="3"/>
  <c r="S18" i="3" s="1"/>
  <c r="AB101" i="3"/>
  <c r="AC101" i="3" s="1"/>
  <c r="R98" i="3"/>
  <c r="S98" i="3" s="1"/>
  <c r="D87" i="3"/>
  <c r="D76" i="3"/>
  <c r="E76" i="3" s="1"/>
  <c r="D72" i="3"/>
  <c r="D39" i="3"/>
  <c r="D38" i="3"/>
  <c r="E38" i="3" s="1"/>
  <c r="N18" i="3"/>
  <c r="D62" i="3"/>
  <c r="D89" i="3"/>
  <c r="E89" i="3" s="1"/>
  <c r="R31" i="3"/>
  <c r="S31" i="3" s="1"/>
  <c r="R89" i="3"/>
  <c r="S89" i="3" s="1"/>
  <c r="D82" i="3"/>
  <c r="E82" i="3" s="1"/>
  <c r="D71" i="3"/>
  <c r="E71" i="3" s="1"/>
  <c r="D58" i="3"/>
  <c r="E58" i="3" s="1"/>
  <c r="R58" i="3"/>
  <c r="S58" i="3" s="1"/>
  <c r="D52" i="3"/>
  <c r="E52" i="3" s="1"/>
  <c r="R11" i="3"/>
  <c r="S11" i="3" s="1"/>
  <c r="N98" i="3"/>
  <c r="R97" i="3"/>
  <c r="T97" i="3" s="1"/>
  <c r="U97" i="3" s="1"/>
  <c r="D97" i="3"/>
  <c r="E97" i="3" s="1"/>
  <c r="AB86" i="3"/>
  <c r="AC86" i="3" s="1"/>
  <c r="R85" i="3"/>
  <c r="S85" i="3" s="1"/>
  <c r="AB84" i="3"/>
  <c r="AC84" i="3" s="1"/>
  <c r="R81" i="3"/>
  <c r="S81" i="3" s="1"/>
  <c r="D79" i="3"/>
  <c r="E79" i="3" s="1"/>
  <c r="R78" i="3"/>
  <c r="T78" i="3" s="1"/>
  <c r="U78" i="3" s="1"/>
  <c r="N68" i="3"/>
  <c r="AB49" i="3"/>
  <c r="AC49" i="3" s="1"/>
  <c r="D49" i="3"/>
  <c r="R46" i="3"/>
  <c r="S46" i="3" s="1"/>
  <c r="N43" i="3"/>
  <c r="D23" i="3"/>
  <c r="R41" i="3"/>
  <c r="S41" i="3" s="1"/>
  <c r="D41" i="3"/>
  <c r="E41" i="3" s="1"/>
  <c r="AB40" i="3"/>
  <c r="AC40" i="3" s="1"/>
  <c r="R40" i="3"/>
  <c r="S40" i="3" s="1"/>
  <c r="AB33" i="3"/>
  <c r="AC33" i="3" s="1"/>
  <c r="N31" i="3"/>
  <c r="AB30" i="3"/>
  <c r="AC30" i="3" s="1"/>
  <c r="AB27" i="3"/>
  <c r="AC27" i="3" s="1"/>
  <c r="R19" i="3"/>
  <c r="S19" i="3" s="1"/>
  <c r="D16" i="3"/>
  <c r="R15" i="3"/>
  <c r="S15" i="3" s="1"/>
  <c r="N58" i="3"/>
  <c r="R101" i="3"/>
  <c r="S101" i="3" s="1"/>
  <c r="AB96" i="3"/>
  <c r="AC96" i="3" s="1"/>
  <c r="AB97" i="3"/>
  <c r="AC97" i="3" s="1"/>
  <c r="AB92" i="3"/>
  <c r="AC92" i="3" s="1"/>
  <c r="D91" i="3"/>
  <c r="E91" i="3" s="1"/>
  <c r="AB89" i="3"/>
  <c r="AC89" i="3" s="1"/>
  <c r="D84" i="3"/>
  <c r="E84" i="3" s="1"/>
  <c r="AB83" i="3"/>
  <c r="AC83" i="3" s="1"/>
  <c r="R83" i="3"/>
  <c r="S83" i="3" s="1"/>
  <c r="R73" i="3"/>
  <c r="S73" i="3" s="1"/>
  <c r="R71" i="3"/>
  <c r="R65" i="3"/>
  <c r="T65" i="3" s="1"/>
  <c r="U65" i="3" s="1"/>
  <c r="D65" i="3"/>
  <c r="E65" i="3" s="1"/>
  <c r="AB63" i="3"/>
  <c r="AG63" i="3" s="1"/>
  <c r="AB59" i="3"/>
  <c r="AC59" i="3" s="1"/>
  <c r="R56" i="3"/>
  <c r="R53" i="3"/>
  <c r="S53" i="3" s="1"/>
  <c r="AB52" i="3"/>
  <c r="AC52" i="3" s="1"/>
  <c r="AB47" i="3"/>
  <c r="AC47" i="3" s="1"/>
  <c r="AB45" i="3"/>
  <c r="AC45" i="3" s="1"/>
  <c r="R21" i="3"/>
  <c r="N41" i="3"/>
  <c r="R33" i="3"/>
  <c r="S33" i="3" s="1"/>
  <c r="D33" i="3"/>
  <c r="E33" i="3" s="1"/>
  <c r="R32" i="3"/>
  <c r="S32" i="3" s="1"/>
  <c r="D32" i="3"/>
  <c r="C32" i="3" s="1"/>
  <c r="D30" i="3"/>
  <c r="E30" i="3" s="1"/>
  <c r="D19" i="3"/>
  <c r="E19" i="3" s="1"/>
  <c r="AM17" i="3"/>
  <c r="R17" i="3"/>
  <c r="S17" i="3" s="1"/>
  <c r="D17" i="3"/>
  <c r="C17" i="3" s="1"/>
  <c r="AB12" i="3"/>
  <c r="AC12" i="3" s="1"/>
  <c r="D11" i="3"/>
  <c r="E11" i="3" s="1"/>
  <c r="AB94" i="3"/>
  <c r="AC94" i="3" s="1"/>
  <c r="R93" i="3"/>
  <c r="S93" i="3" s="1"/>
  <c r="D92" i="3"/>
  <c r="E92" i="3" s="1"/>
  <c r="AB91" i="3"/>
  <c r="AC91" i="3" s="1"/>
  <c r="R91" i="3"/>
  <c r="S91" i="3" s="1"/>
  <c r="N84" i="3"/>
  <c r="D83" i="3"/>
  <c r="E83" i="3" s="1"/>
  <c r="AB76" i="3"/>
  <c r="AC76" i="3" s="1"/>
  <c r="R59" i="3"/>
  <c r="S59" i="3" s="1"/>
  <c r="D59" i="3"/>
  <c r="AM50" i="3"/>
  <c r="R50" i="3"/>
  <c r="T50" i="3" s="1"/>
  <c r="U50" i="3" s="1"/>
  <c r="D45" i="3"/>
  <c r="E45" i="3" s="1"/>
  <c r="AB44" i="3"/>
  <c r="AC44" i="3" s="1"/>
  <c r="R44" i="3"/>
  <c r="S44" i="3" s="1"/>
  <c r="AM23" i="3"/>
  <c r="R23" i="3"/>
  <c r="S23" i="3" s="1"/>
  <c r="R36" i="3"/>
  <c r="S36" i="3" s="1"/>
  <c r="N33" i="3"/>
  <c r="D25" i="3"/>
  <c r="N19" i="3"/>
  <c r="AE16" i="3"/>
  <c r="N11" i="3"/>
  <c r="D10" i="3"/>
  <c r="AB100" i="3"/>
  <c r="AC100" i="3" s="1"/>
  <c r="D99" i="3"/>
  <c r="C99" i="3" s="1"/>
  <c r="R96" i="3"/>
  <c r="S96" i="3" s="1"/>
  <c r="AB95" i="3"/>
  <c r="AC95" i="3" s="1"/>
  <c r="R87" i="3"/>
  <c r="S87" i="3" s="1"/>
  <c r="AM80" i="3"/>
  <c r="R80" i="3"/>
  <c r="S80" i="3" s="1"/>
  <c r="D80" i="3"/>
  <c r="E80" i="3" s="1"/>
  <c r="R77" i="3"/>
  <c r="S77" i="3" s="1"/>
  <c r="R76" i="3"/>
  <c r="S76" i="3" s="1"/>
  <c r="AB75" i="3"/>
  <c r="AC75" i="3" s="1"/>
  <c r="R75" i="3"/>
  <c r="S75" i="3" s="1"/>
  <c r="AB66" i="3"/>
  <c r="AC66" i="3" s="1"/>
  <c r="AB64" i="3"/>
  <c r="AC64" i="3" s="1"/>
  <c r="D56" i="3"/>
  <c r="E56" i="3" s="1"/>
  <c r="D21" i="3"/>
  <c r="E21" i="3" s="1"/>
  <c r="R28" i="3"/>
  <c r="S28" i="3" s="1"/>
  <c r="AB24" i="3"/>
  <c r="AC24" i="3" s="1"/>
  <c r="D24" i="3"/>
  <c r="AB18" i="3"/>
  <c r="AC18" i="3" s="1"/>
  <c r="R102" i="3"/>
  <c r="S102" i="3" s="1"/>
  <c r="R82" i="3"/>
  <c r="S82" i="3" s="1"/>
  <c r="R72" i="3"/>
  <c r="S72" i="3" s="1"/>
  <c r="R69" i="3"/>
  <c r="S69" i="3" s="1"/>
  <c r="R66" i="3"/>
  <c r="S66" i="3" s="1"/>
  <c r="AB60" i="3"/>
  <c r="AC60" i="3" s="1"/>
  <c r="AM57" i="3"/>
  <c r="R57" i="3"/>
  <c r="S57" i="3" s="1"/>
  <c r="D57" i="3"/>
  <c r="E57" i="3" s="1"/>
  <c r="D50" i="3"/>
  <c r="R48" i="3"/>
  <c r="S48" i="3" s="1"/>
  <c r="AB39" i="3"/>
  <c r="AC39" i="3" s="1"/>
  <c r="R14" i="3"/>
  <c r="S14" i="3" s="1"/>
  <c r="N100" i="3"/>
  <c r="R95" i="3"/>
  <c r="S95" i="3" s="1"/>
  <c r="R90" i="3"/>
  <c r="S90" i="3" s="1"/>
  <c r="D90" i="3"/>
  <c r="E90" i="3" s="1"/>
  <c r="R86" i="3"/>
  <c r="N82" i="3"/>
  <c r="R61" i="3"/>
  <c r="S61" i="3" s="1"/>
  <c r="AM58" i="3"/>
  <c r="R55" i="3"/>
  <c r="S55" i="3" s="1"/>
  <c r="AB51" i="3"/>
  <c r="AC51" i="3" s="1"/>
  <c r="AE43" i="3"/>
  <c r="AM22" i="3"/>
  <c r="R22" i="3"/>
  <c r="S22" i="3" s="1"/>
  <c r="D22" i="3"/>
  <c r="C22" i="3" s="1"/>
  <c r="R42" i="3"/>
  <c r="S42" i="3" s="1"/>
  <c r="R39" i="3"/>
  <c r="S39" i="3" s="1"/>
  <c r="R34" i="3"/>
  <c r="S34" i="3" s="1"/>
  <c r="AB31" i="3"/>
  <c r="AC31" i="3" s="1"/>
  <c r="AB13" i="3"/>
  <c r="AC13" i="3" s="1"/>
  <c r="D13" i="3"/>
  <c r="E13" i="3" s="1"/>
  <c r="D12" i="3"/>
  <c r="AM88" i="3"/>
  <c r="R88" i="3"/>
  <c r="T88" i="3" s="1"/>
  <c r="U88" i="3" s="1"/>
  <c r="D88" i="3"/>
  <c r="D81" i="3"/>
  <c r="C81" i="3" s="1"/>
  <c r="R79" i="3"/>
  <c r="S79" i="3" s="1"/>
  <c r="R74" i="3"/>
  <c r="S74" i="3" s="1"/>
  <c r="D74" i="3"/>
  <c r="E74" i="3" s="1"/>
  <c r="AB70" i="3"/>
  <c r="AC70" i="3" s="1"/>
  <c r="AM37" i="3"/>
  <c r="R37" i="3"/>
  <c r="S37" i="3" s="1"/>
  <c r="D37" i="3"/>
  <c r="E37" i="3" s="1"/>
  <c r="R35" i="3"/>
  <c r="S35" i="3" s="1"/>
  <c r="AM29" i="3"/>
  <c r="R29" i="3"/>
  <c r="T29" i="3" s="1"/>
  <c r="U29" i="3" s="1"/>
  <c r="D29" i="3"/>
  <c r="E29" i="3" s="1"/>
  <c r="R26" i="3"/>
  <c r="S26" i="3" s="1"/>
  <c r="AE19" i="3"/>
  <c r="R16" i="3"/>
  <c r="S16" i="3" s="1"/>
  <c r="R13" i="3"/>
  <c r="T13" i="3" s="1"/>
  <c r="U13" i="3" s="1"/>
  <c r="R12" i="3"/>
  <c r="T12" i="3" s="1"/>
  <c r="U12" i="3" s="1"/>
  <c r="T96" i="3"/>
  <c r="U96" i="3" s="1"/>
  <c r="R100" i="3"/>
  <c r="S100" i="3" s="1"/>
  <c r="R84" i="3"/>
  <c r="S84" i="3" s="1"/>
  <c r="D77" i="3"/>
  <c r="J86" i="3"/>
  <c r="D86" i="3"/>
  <c r="AE93" i="3"/>
  <c r="AB93" i="3"/>
  <c r="AC93" i="3" s="1"/>
  <c r="AB79" i="3"/>
  <c r="AC79" i="3" s="1"/>
  <c r="N77" i="3"/>
  <c r="R70" i="3"/>
  <c r="AE69" i="3"/>
  <c r="AB69" i="3"/>
  <c r="AC69" i="3" s="1"/>
  <c r="S65" i="3"/>
  <c r="R62" i="3"/>
  <c r="AB53" i="3"/>
  <c r="AC53" i="3" s="1"/>
  <c r="AE53" i="3"/>
  <c r="S86" i="3"/>
  <c r="T86" i="3"/>
  <c r="U86" i="3" s="1"/>
  <c r="E62" i="3"/>
  <c r="D69" i="3"/>
  <c r="R92" i="3"/>
  <c r="S92" i="3" s="1"/>
  <c r="J78" i="3"/>
  <c r="D78" i="3"/>
  <c r="D75" i="3"/>
  <c r="R64" i="3"/>
  <c r="E64" i="3"/>
  <c r="AM62" i="3"/>
  <c r="T58" i="3"/>
  <c r="U58" i="3" s="1"/>
  <c r="AE14" i="3"/>
  <c r="AB14" i="3"/>
  <c r="AC14" i="3" s="1"/>
  <c r="D93" i="3"/>
  <c r="T93" i="3"/>
  <c r="U93" i="3" s="1"/>
  <c r="AE102" i="3"/>
  <c r="AB102" i="3"/>
  <c r="AC102" i="3" s="1"/>
  <c r="AE85" i="3"/>
  <c r="AB85" i="3"/>
  <c r="AC85" i="3" s="1"/>
  <c r="R68" i="3"/>
  <c r="S68" i="3" s="1"/>
  <c r="R24" i="3"/>
  <c r="E24" i="3"/>
  <c r="J101" i="3"/>
  <c r="D101" i="3"/>
  <c r="D102" i="3"/>
  <c r="J94" i="3"/>
  <c r="D94" i="3"/>
  <c r="D85" i="3"/>
  <c r="J70" i="3"/>
  <c r="D70" i="3"/>
  <c r="C68" i="3"/>
  <c r="D42" i="3"/>
  <c r="N42" i="3"/>
  <c r="J27" i="3"/>
  <c r="D27" i="3"/>
  <c r="N102" i="3"/>
  <c r="S94" i="3"/>
  <c r="AE77" i="3"/>
  <c r="AB77" i="3"/>
  <c r="AC77" i="3" s="1"/>
  <c r="E48" i="3"/>
  <c r="AB98" i="3"/>
  <c r="AC98" i="3" s="1"/>
  <c r="AE91" i="3"/>
  <c r="AB90" i="3"/>
  <c r="AC90" i="3" s="1"/>
  <c r="AE83" i="3"/>
  <c r="AB82" i="3"/>
  <c r="AC82" i="3" s="1"/>
  <c r="AE75" i="3"/>
  <c r="AB74" i="3"/>
  <c r="AC74" i="3" s="1"/>
  <c r="AE67" i="3"/>
  <c r="R60" i="3"/>
  <c r="S60" i="3" s="1"/>
  <c r="D60" i="3"/>
  <c r="AB21" i="3"/>
  <c r="AC21" i="3" s="1"/>
  <c r="E28" i="3"/>
  <c r="D67" i="3"/>
  <c r="R63" i="3"/>
  <c r="D53" i="3"/>
  <c r="R47" i="3"/>
  <c r="AE46" i="3"/>
  <c r="AB46" i="3"/>
  <c r="AC46" i="3" s="1"/>
  <c r="D14" i="3"/>
  <c r="AM99" i="3"/>
  <c r="AE96" i="3"/>
  <c r="AE81" i="3"/>
  <c r="AE73" i="3"/>
  <c r="AB61" i="3"/>
  <c r="AC61" i="3" s="1"/>
  <c r="AE61" i="3"/>
  <c r="AB55" i="3"/>
  <c r="AC55" i="3" s="1"/>
  <c r="D46" i="3"/>
  <c r="J35" i="3"/>
  <c r="D35" i="3"/>
  <c r="S30" i="3"/>
  <c r="T30" i="3"/>
  <c r="U30" i="3" s="1"/>
  <c r="R27" i="3"/>
  <c r="AE26" i="3"/>
  <c r="AB26" i="3"/>
  <c r="AC26" i="3" s="1"/>
  <c r="S10" i="3"/>
  <c r="AM101" i="3"/>
  <c r="AE100" i="3"/>
  <c r="AM94" i="3"/>
  <c r="AE92" i="3"/>
  <c r="AM86" i="3"/>
  <c r="AE84" i="3"/>
  <c r="AM78" i="3"/>
  <c r="AE76" i="3"/>
  <c r="AM70" i="3"/>
  <c r="AE68" i="3"/>
  <c r="T67" i="3"/>
  <c r="U67" i="3" s="1"/>
  <c r="AE60" i="3"/>
  <c r="R52" i="3"/>
  <c r="S52" i="3" s="1"/>
  <c r="R51" i="3"/>
  <c r="S51" i="3" s="1"/>
  <c r="D51" i="3"/>
  <c r="AB48" i="3"/>
  <c r="AC48" i="3" s="1"/>
  <c r="N46" i="3"/>
  <c r="J20" i="3"/>
  <c r="D20" i="3"/>
  <c r="S38" i="3"/>
  <c r="D26" i="3"/>
  <c r="E18" i="3"/>
  <c r="J15" i="3"/>
  <c r="D15" i="3"/>
  <c r="C12" i="3"/>
  <c r="E12" i="3"/>
  <c r="AB62" i="3"/>
  <c r="AC62" i="3" s="1"/>
  <c r="E55" i="3"/>
  <c r="AE54" i="3"/>
  <c r="AB54" i="3"/>
  <c r="AC54" i="3" s="1"/>
  <c r="R54" i="3"/>
  <c r="S54" i="3" s="1"/>
  <c r="T49" i="3"/>
  <c r="U49" i="3" s="1"/>
  <c r="R45" i="3"/>
  <c r="S45" i="3" s="1"/>
  <c r="T22" i="3"/>
  <c r="U22" i="3" s="1"/>
  <c r="D40" i="3"/>
  <c r="AE34" i="3"/>
  <c r="AB34" i="3"/>
  <c r="AC34" i="3" s="1"/>
  <c r="T68" i="3"/>
  <c r="U68" i="3" s="1"/>
  <c r="D61" i="3"/>
  <c r="D54" i="3"/>
  <c r="J47" i="3"/>
  <c r="D47" i="3"/>
  <c r="R20" i="3"/>
  <c r="AE42" i="3"/>
  <c r="AB42" i="3"/>
  <c r="AC42" i="3" s="1"/>
  <c r="T36" i="3"/>
  <c r="U36" i="3" s="1"/>
  <c r="D34" i="3"/>
  <c r="R25" i="3"/>
  <c r="S25" i="3" s="1"/>
  <c r="C19" i="3"/>
  <c r="AE52" i="3"/>
  <c r="AE44" i="3"/>
  <c r="AE40" i="3"/>
  <c r="AE32" i="3"/>
  <c r="AE24" i="3"/>
  <c r="T19" i="3"/>
  <c r="U19" i="3" s="1"/>
  <c r="AB11" i="3"/>
  <c r="AG11" i="3" s="1"/>
  <c r="AE38" i="3"/>
  <c r="AE30" i="3"/>
  <c r="AE18" i="3"/>
  <c r="AM12" i="3"/>
  <c r="AE10" i="3"/>
  <c r="AM47" i="3"/>
  <c r="AE45" i="3"/>
  <c r="AM20" i="3"/>
  <c r="AE41" i="3"/>
  <c r="AM35" i="3"/>
  <c r="AE33" i="3"/>
  <c r="AM27" i="3"/>
  <c r="AE25" i="3"/>
  <c r="AM15" i="3"/>
  <c r="E82" i="2"/>
  <c r="E74" i="2"/>
  <c r="D97" i="2"/>
  <c r="T97" i="2"/>
  <c r="U97" i="2" s="1"/>
  <c r="AB92" i="2"/>
  <c r="AC92" i="2" s="1"/>
  <c r="AE92" i="2"/>
  <c r="C86" i="2"/>
  <c r="E86" i="2"/>
  <c r="R79" i="2"/>
  <c r="S79" i="2" s="1"/>
  <c r="D79" i="2"/>
  <c r="D62" i="2"/>
  <c r="T62" i="2"/>
  <c r="U62" i="2" s="1"/>
  <c r="S15" i="2"/>
  <c r="T93" i="2"/>
  <c r="U93" i="2" s="1"/>
  <c r="N76" i="2"/>
  <c r="AB56" i="2"/>
  <c r="AC56" i="2" s="1"/>
  <c r="AL56" i="2"/>
  <c r="R102" i="2"/>
  <c r="R99" i="2"/>
  <c r="S99" i="2" s="1"/>
  <c r="D99" i="2"/>
  <c r="AB90" i="2"/>
  <c r="AC90" i="2" s="1"/>
  <c r="D89" i="2"/>
  <c r="D84" i="2"/>
  <c r="T84" i="2"/>
  <c r="U84" i="2" s="1"/>
  <c r="AE80" i="2"/>
  <c r="AB80" i="2"/>
  <c r="AC80" i="2" s="1"/>
  <c r="T78" i="2"/>
  <c r="U78" i="2" s="1"/>
  <c r="R69" i="2"/>
  <c r="R67" i="2"/>
  <c r="S67" i="2" s="1"/>
  <c r="D67" i="2"/>
  <c r="D63" i="2"/>
  <c r="D61" i="2"/>
  <c r="T54" i="2"/>
  <c r="U54" i="2" s="1"/>
  <c r="D54" i="2"/>
  <c r="T36" i="2"/>
  <c r="U36" i="2" s="1"/>
  <c r="D34" i="2"/>
  <c r="E25" i="2"/>
  <c r="E102" i="2"/>
  <c r="AB100" i="2"/>
  <c r="AC100" i="2" s="1"/>
  <c r="AE100" i="2"/>
  <c r="T98" i="2"/>
  <c r="U98" i="2" s="1"/>
  <c r="R89" i="2"/>
  <c r="R87" i="2"/>
  <c r="S87" i="2" s="1"/>
  <c r="D87" i="2"/>
  <c r="AB78" i="2"/>
  <c r="AC78" i="2" s="1"/>
  <c r="D77" i="2"/>
  <c r="D72" i="2"/>
  <c r="E69" i="2"/>
  <c r="AB68" i="2"/>
  <c r="AC68" i="2" s="1"/>
  <c r="AE68" i="2"/>
  <c r="C65" i="2"/>
  <c r="AB64" i="2"/>
  <c r="AC64" i="2" s="1"/>
  <c r="AE64" i="2"/>
  <c r="R63" i="2"/>
  <c r="S47" i="2"/>
  <c r="T47" i="2"/>
  <c r="U47" i="2" s="1"/>
  <c r="S44" i="2"/>
  <c r="T44" i="2"/>
  <c r="U44" i="2" s="1"/>
  <c r="E98" i="2"/>
  <c r="D92" i="2"/>
  <c r="T92" i="2"/>
  <c r="U92" i="2" s="1"/>
  <c r="AE88" i="2"/>
  <c r="AB88" i="2"/>
  <c r="AC88" i="2" s="1"/>
  <c r="T77" i="2"/>
  <c r="U77" i="2" s="1"/>
  <c r="S77" i="2"/>
  <c r="R75" i="2"/>
  <c r="S75" i="2" s="1"/>
  <c r="D75" i="2"/>
  <c r="R64" i="2"/>
  <c r="S56" i="2"/>
  <c r="T56" i="2"/>
  <c r="U56" i="2" s="1"/>
  <c r="C55" i="2"/>
  <c r="E55" i="2"/>
  <c r="C52" i="2"/>
  <c r="S22" i="2"/>
  <c r="T22" i="2"/>
  <c r="U22" i="2" s="1"/>
  <c r="AE42" i="2"/>
  <c r="AB42" i="2"/>
  <c r="AC42" i="2" s="1"/>
  <c r="E101" i="2"/>
  <c r="S96" i="2"/>
  <c r="C85" i="2"/>
  <c r="D80" i="2"/>
  <c r="T80" i="2"/>
  <c r="U80" i="2" s="1"/>
  <c r="AB76" i="2"/>
  <c r="AC76" i="2" s="1"/>
  <c r="AE76" i="2"/>
  <c r="C70" i="2"/>
  <c r="E70" i="2"/>
  <c r="AE58" i="2"/>
  <c r="AB58" i="2"/>
  <c r="AC58" i="2" s="1"/>
  <c r="AL53" i="2"/>
  <c r="AB53" i="2"/>
  <c r="AC53" i="2" s="1"/>
  <c r="S16" i="2"/>
  <c r="T16" i="2"/>
  <c r="U16" i="2" s="1"/>
  <c r="D14" i="2"/>
  <c r="D76" i="2"/>
  <c r="T76" i="2"/>
  <c r="U76" i="2" s="1"/>
  <c r="D100" i="2"/>
  <c r="AE97" i="2"/>
  <c r="AB97" i="2"/>
  <c r="AC97" i="2" s="1"/>
  <c r="R85" i="2"/>
  <c r="R83" i="2"/>
  <c r="S83" i="2" s="1"/>
  <c r="D83" i="2"/>
  <c r="AB74" i="2"/>
  <c r="AC74" i="2" s="1"/>
  <c r="D73" i="2"/>
  <c r="D68" i="2"/>
  <c r="T68" i="2"/>
  <c r="U68" i="2" s="1"/>
  <c r="T61" i="2"/>
  <c r="U61" i="2" s="1"/>
  <c r="C81" i="2"/>
  <c r="AE72" i="2"/>
  <c r="AB72" i="2"/>
  <c r="AC72" i="2" s="1"/>
  <c r="AB94" i="2"/>
  <c r="AC94" i="2" s="1"/>
  <c r="D93" i="2"/>
  <c r="D88" i="2"/>
  <c r="T88" i="2"/>
  <c r="U88" i="2" s="1"/>
  <c r="AB84" i="2"/>
  <c r="AC84" i="2" s="1"/>
  <c r="AE84" i="2"/>
  <c r="E78" i="2"/>
  <c r="S73" i="2"/>
  <c r="T73" i="2"/>
  <c r="U73" i="2" s="1"/>
  <c r="AE61" i="2"/>
  <c r="AB61" i="2"/>
  <c r="AC61" i="2" s="1"/>
  <c r="S48" i="2"/>
  <c r="T48" i="2"/>
  <c r="U48" i="2" s="1"/>
  <c r="D46" i="2"/>
  <c r="T46" i="2"/>
  <c r="U46" i="2" s="1"/>
  <c r="C41" i="2"/>
  <c r="C29" i="2"/>
  <c r="E29" i="2"/>
  <c r="S27" i="2"/>
  <c r="T27" i="2"/>
  <c r="U27" i="2" s="1"/>
  <c r="AE26" i="2"/>
  <c r="AB26" i="2"/>
  <c r="AC26" i="2" s="1"/>
  <c r="R10" i="2"/>
  <c r="R59" i="2"/>
  <c r="S59" i="2" s="1"/>
  <c r="D59" i="2"/>
  <c r="R57" i="2"/>
  <c r="D57" i="2"/>
  <c r="R53" i="2"/>
  <c r="C49" i="2"/>
  <c r="E49" i="2"/>
  <c r="AE46" i="2"/>
  <c r="AB46" i="2"/>
  <c r="AC46" i="2" s="1"/>
  <c r="S40" i="2"/>
  <c r="T40" i="2"/>
  <c r="U40" i="2" s="1"/>
  <c r="D26" i="2"/>
  <c r="T26" i="2"/>
  <c r="U26" i="2" s="1"/>
  <c r="E17" i="2"/>
  <c r="AE14" i="2"/>
  <c r="AB14" i="2"/>
  <c r="AC14" i="2" s="1"/>
  <c r="T99" i="2"/>
  <c r="U99" i="2" s="1"/>
  <c r="T91" i="2"/>
  <c r="U91" i="2" s="1"/>
  <c r="T75" i="2"/>
  <c r="U75" i="2" s="1"/>
  <c r="T67" i="2"/>
  <c r="U67" i="2" s="1"/>
  <c r="D60" i="2"/>
  <c r="N59" i="2"/>
  <c r="AB48" i="2"/>
  <c r="AC48" i="2" s="1"/>
  <c r="C22" i="2"/>
  <c r="D20" i="2"/>
  <c r="C38" i="2"/>
  <c r="E38" i="2"/>
  <c r="E36" i="2"/>
  <c r="R33" i="2"/>
  <c r="C32" i="2"/>
  <c r="E32" i="2"/>
  <c r="AB16" i="2"/>
  <c r="AC16" i="2" s="1"/>
  <c r="AE59" i="2"/>
  <c r="C35" i="2"/>
  <c r="E35" i="2"/>
  <c r="E28" i="2"/>
  <c r="R25" i="2"/>
  <c r="E24" i="2"/>
  <c r="C56" i="2"/>
  <c r="D42" i="2"/>
  <c r="C37" i="2"/>
  <c r="E37" i="2"/>
  <c r="AE34" i="2"/>
  <c r="AB34" i="2"/>
  <c r="AC34" i="2" s="1"/>
  <c r="S24" i="2"/>
  <c r="T24" i="2"/>
  <c r="U24" i="2" s="1"/>
  <c r="T95" i="2"/>
  <c r="U95" i="2" s="1"/>
  <c r="T87" i="2"/>
  <c r="U87" i="2" s="1"/>
  <c r="AB66" i="2"/>
  <c r="AC66" i="2" s="1"/>
  <c r="C50" i="2"/>
  <c r="E48" i="2"/>
  <c r="R45" i="2"/>
  <c r="AB36" i="2"/>
  <c r="AC36" i="2" s="1"/>
  <c r="D27" i="2"/>
  <c r="C18" i="2"/>
  <c r="E18" i="2"/>
  <c r="E16" i="2"/>
  <c r="R13" i="2"/>
  <c r="C12" i="2"/>
  <c r="E12" i="2"/>
  <c r="R60" i="2"/>
  <c r="S60" i="2" s="1"/>
  <c r="C47" i="2"/>
  <c r="E47" i="2"/>
  <c r="C23" i="2"/>
  <c r="C21" i="2"/>
  <c r="R41" i="2"/>
  <c r="C15" i="2"/>
  <c r="E15" i="2"/>
  <c r="C10" i="2"/>
  <c r="E10" i="2"/>
  <c r="AB51" i="2"/>
  <c r="AC51" i="2" s="1"/>
  <c r="T51" i="2"/>
  <c r="U51" i="2" s="1"/>
  <c r="AB43" i="2"/>
  <c r="AC43" i="2" s="1"/>
  <c r="T43" i="2"/>
  <c r="U43" i="2" s="1"/>
  <c r="AB39" i="2"/>
  <c r="AC39" i="2" s="1"/>
  <c r="T39" i="2"/>
  <c r="U39" i="2" s="1"/>
  <c r="AB31" i="2"/>
  <c r="AC31" i="2" s="1"/>
  <c r="T31" i="2"/>
  <c r="U31" i="2" s="1"/>
  <c r="AB19" i="2"/>
  <c r="AC19" i="2" s="1"/>
  <c r="AB11" i="2"/>
  <c r="T11" i="2"/>
  <c r="U11" i="2" s="1"/>
  <c r="T65" i="2"/>
  <c r="U65" i="2" s="1"/>
  <c r="AE50" i="2"/>
  <c r="AL44" i="2"/>
  <c r="AE23" i="2"/>
  <c r="AL40" i="2"/>
  <c r="AE38" i="2"/>
  <c r="AL32" i="2"/>
  <c r="AE30" i="2"/>
  <c r="T29" i="2"/>
  <c r="U29" i="2" s="1"/>
  <c r="AL24" i="2"/>
  <c r="AE18" i="2"/>
  <c r="AL12" i="2"/>
  <c r="AE10" i="2"/>
  <c r="T50" i="2"/>
  <c r="U50" i="2" s="1"/>
  <c r="AL45" i="2"/>
  <c r="T23" i="2"/>
  <c r="U23" i="2" s="1"/>
  <c r="AL41" i="2"/>
  <c r="AL33" i="2"/>
  <c r="T30" i="2"/>
  <c r="U30" i="2" s="1"/>
  <c r="AL25" i="2"/>
  <c r="T18" i="2"/>
  <c r="U18" i="2" s="1"/>
  <c r="AL13" i="2"/>
  <c r="C95" i="4"/>
  <c r="E95" i="4"/>
  <c r="AB85" i="4"/>
  <c r="AC85" i="4" s="1"/>
  <c r="D83" i="4"/>
  <c r="T83" i="4"/>
  <c r="U83" i="4" s="1"/>
  <c r="R81" i="4"/>
  <c r="AL69" i="4"/>
  <c r="E64" i="4"/>
  <c r="E60" i="4"/>
  <c r="C60" i="4"/>
  <c r="S39" i="4"/>
  <c r="T39" i="4"/>
  <c r="U39" i="4" s="1"/>
  <c r="C37" i="4"/>
  <c r="E37" i="4"/>
  <c r="AE91" i="4"/>
  <c r="AB91" i="4"/>
  <c r="AC91" i="4" s="1"/>
  <c r="C90" i="4"/>
  <c r="S88" i="4"/>
  <c r="T88" i="4"/>
  <c r="U88" i="4" s="1"/>
  <c r="C79" i="4"/>
  <c r="E79" i="4"/>
  <c r="R76" i="4"/>
  <c r="S76" i="4" s="1"/>
  <c r="C76" i="4"/>
  <c r="E76" i="4"/>
  <c r="C74" i="4"/>
  <c r="D73" i="4"/>
  <c r="E69" i="4"/>
  <c r="E102" i="4"/>
  <c r="C102" i="4"/>
  <c r="C100" i="4"/>
  <c r="E100" i="4"/>
  <c r="C94" i="4"/>
  <c r="E94" i="4"/>
  <c r="C89" i="4"/>
  <c r="E89" i="4"/>
  <c r="AE75" i="4"/>
  <c r="AB75" i="4"/>
  <c r="AC75" i="4" s="1"/>
  <c r="J63" i="4"/>
  <c r="D63" i="4"/>
  <c r="E21" i="4"/>
  <c r="C21" i="4"/>
  <c r="R100" i="4"/>
  <c r="AB93" i="4"/>
  <c r="AC93" i="4" s="1"/>
  <c r="D91" i="4"/>
  <c r="T91" i="4"/>
  <c r="U91" i="4" s="1"/>
  <c r="R89" i="4"/>
  <c r="E85" i="4"/>
  <c r="C85" i="4"/>
  <c r="D78" i="4"/>
  <c r="T77" i="4"/>
  <c r="U77" i="4" s="1"/>
  <c r="R73" i="4"/>
  <c r="C71" i="4"/>
  <c r="E71" i="4"/>
  <c r="R68" i="4"/>
  <c r="S68" i="4" s="1"/>
  <c r="D68" i="4"/>
  <c r="C66" i="4"/>
  <c r="E66" i="4"/>
  <c r="C43" i="4"/>
  <c r="E43" i="4"/>
  <c r="D14" i="4"/>
  <c r="T14" i="4"/>
  <c r="U14" i="4" s="1"/>
  <c r="N14" i="4"/>
  <c r="C98" i="4"/>
  <c r="S97" i="4"/>
  <c r="T97" i="4"/>
  <c r="U97" i="4" s="1"/>
  <c r="S90" i="4"/>
  <c r="D84" i="4"/>
  <c r="D75" i="4"/>
  <c r="T75" i="4"/>
  <c r="U75" i="4" s="1"/>
  <c r="S74" i="4"/>
  <c r="AE67" i="4"/>
  <c r="AB67" i="4"/>
  <c r="AC67" i="4" s="1"/>
  <c r="S55" i="4"/>
  <c r="T55" i="4"/>
  <c r="U55" i="4" s="1"/>
  <c r="AE54" i="4"/>
  <c r="AB54" i="4"/>
  <c r="AC54" i="4" s="1"/>
  <c r="AE99" i="4"/>
  <c r="AB99" i="4"/>
  <c r="AC99" i="4" s="1"/>
  <c r="C96" i="4"/>
  <c r="E96" i="4"/>
  <c r="C87" i="4"/>
  <c r="E87" i="4"/>
  <c r="S80" i="4"/>
  <c r="T80" i="4"/>
  <c r="U80" i="4" s="1"/>
  <c r="S72" i="4"/>
  <c r="T72" i="4"/>
  <c r="U72" i="4" s="1"/>
  <c r="D70" i="4"/>
  <c r="T69" i="4"/>
  <c r="U69" i="4" s="1"/>
  <c r="R65" i="4"/>
  <c r="C57" i="4"/>
  <c r="E57" i="4"/>
  <c r="R18" i="4"/>
  <c r="D101" i="4"/>
  <c r="T102" i="4"/>
  <c r="U102" i="4" s="1"/>
  <c r="R96" i="4"/>
  <c r="E93" i="4"/>
  <c r="C93" i="4"/>
  <c r="D92" i="4"/>
  <c r="AE83" i="4"/>
  <c r="AB83" i="4"/>
  <c r="AC83" i="4" s="1"/>
  <c r="C82" i="4"/>
  <c r="AB69" i="4"/>
  <c r="AC69" i="4" s="1"/>
  <c r="D67" i="4"/>
  <c r="T67" i="4"/>
  <c r="U67" i="4" s="1"/>
  <c r="D34" i="4"/>
  <c r="T34" i="4"/>
  <c r="U34" i="4" s="1"/>
  <c r="N34" i="4"/>
  <c r="D99" i="4"/>
  <c r="T99" i="4"/>
  <c r="U99" i="4" s="1"/>
  <c r="S98" i="4"/>
  <c r="S92" i="4"/>
  <c r="T92" i="4"/>
  <c r="U92" i="4" s="1"/>
  <c r="C86" i="4"/>
  <c r="E86" i="4"/>
  <c r="T85" i="4"/>
  <c r="U85" i="4" s="1"/>
  <c r="E77" i="4"/>
  <c r="C77" i="4"/>
  <c r="AF4" i="4"/>
  <c r="AG36" i="13" s="1"/>
  <c r="P62" i="13" s="1"/>
  <c r="S48" i="4"/>
  <c r="T48" i="4"/>
  <c r="U48" i="4" s="1"/>
  <c r="D97" i="4"/>
  <c r="D88" i="4"/>
  <c r="D80" i="4"/>
  <c r="D72" i="4"/>
  <c r="D65" i="4"/>
  <c r="D54" i="4"/>
  <c r="T54" i="4"/>
  <c r="U54" i="4" s="1"/>
  <c r="C51" i="4"/>
  <c r="J47" i="4"/>
  <c r="D47" i="4"/>
  <c r="S38" i="4"/>
  <c r="T38" i="4"/>
  <c r="U38" i="4" s="1"/>
  <c r="S11" i="4"/>
  <c r="T11" i="4"/>
  <c r="U11" i="4" s="1"/>
  <c r="AE100" i="4"/>
  <c r="AE92" i="4"/>
  <c r="AE84" i="4"/>
  <c r="AE76" i="4"/>
  <c r="AE68" i="4"/>
  <c r="T64" i="4"/>
  <c r="U64" i="4" s="1"/>
  <c r="D61" i="4"/>
  <c r="AB56" i="4"/>
  <c r="AC56" i="4" s="1"/>
  <c r="N54" i="4"/>
  <c r="E48" i="4"/>
  <c r="C48" i="4"/>
  <c r="C45" i="4"/>
  <c r="S43" i="4"/>
  <c r="T43" i="4"/>
  <c r="U43" i="4" s="1"/>
  <c r="D22" i="4"/>
  <c r="R20" i="4"/>
  <c r="R40" i="4"/>
  <c r="D40" i="4"/>
  <c r="C38" i="4"/>
  <c r="E38" i="4"/>
  <c r="AB36" i="4"/>
  <c r="AC36" i="4" s="1"/>
  <c r="R25" i="4"/>
  <c r="S25" i="4" s="1"/>
  <c r="T101" i="4"/>
  <c r="U101" i="4" s="1"/>
  <c r="AL96" i="4"/>
  <c r="AE95" i="4"/>
  <c r="T94" i="4"/>
  <c r="U94" i="4" s="1"/>
  <c r="AL89" i="4"/>
  <c r="AE87" i="4"/>
  <c r="AL81" i="4"/>
  <c r="AE79" i="4"/>
  <c r="T78" i="4"/>
  <c r="U78" i="4" s="1"/>
  <c r="AL73" i="4"/>
  <c r="AE71" i="4"/>
  <c r="T70" i="4"/>
  <c r="U70" i="4" s="1"/>
  <c r="AB64" i="4"/>
  <c r="AC64" i="4" s="1"/>
  <c r="R63" i="4"/>
  <c r="S61" i="4"/>
  <c r="T61" i="4"/>
  <c r="U61" i="4" s="1"/>
  <c r="S51" i="4"/>
  <c r="T51" i="4"/>
  <c r="U51" i="4" s="1"/>
  <c r="S23" i="4"/>
  <c r="T23" i="4"/>
  <c r="U23" i="4" s="1"/>
  <c r="AE42" i="4"/>
  <c r="AB42" i="4"/>
  <c r="AC42" i="4" s="1"/>
  <c r="J35" i="4"/>
  <c r="D35" i="4"/>
  <c r="J27" i="4"/>
  <c r="D27" i="4"/>
  <c r="C19" i="4"/>
  <c r="AE62" i="4"/>
  <c r="AB62" i="4"/>
  <c r="AC62" i="4" s="1"/>
  <c r="C58" i="4"/>
  <c r="E58" i="4"/>
  <c r="E51" i="4"/>
  <c r="S50" i="4"/>
  <c r="T50" i="4"/>
  <c r="U50" i="4" s="1"/>
  <c r="D49" i="4"/>
  <c r="T47" i="4"/>
  <c r="U47" i="4" s="1"/>
  <c r="R44" i="4"/>
  <c r="D44" i="4"/>
  <c r="C23" i="4"/>
  <c r="E23" i="4"/>
  <c r="D42" i="4"/>
  <c r="T42" i="4"/>
  <c r="U42" i="4" s="1"/>
  <c r="C31" i="4"/>
  <c r="E28" i="4"/>
  <c r="C28" i="4"/>
  <c r="C25" i="4"/>
  <c r="S19" i="4"/>
  <c r="T19" i="4"/>
  <c r="U19" i="4" s="1"/>
  <c r="R13" i="4"/>
  <c r="T76" i="4"/>
  <c r="U76" i="4" s="1"/>
  <c r="T68" i="4"/>
  <c r="U68" i="4" s="1"/>
  <c r="D62" i="4"/>
  <c r="T62" i="4"/>
  <c r="U62" i="4" s="1"/>
  <c r="C59" i="4"/>
  <c r="J55" i="4"/>
  <c r="D55" i="4"/>
  <c r="C53" i="4"/>
  <c r="C50" i="4"/>
  <c r="E50" i="4"/>
  <c r="AE46" i="4"/>
  <c r="AB46" i="4"/>
  <c r="AC46" i="4" s="1"/>
  <c r="N42" i="4"/>
  <c r="E36" i="4"/>
  <c r="C33" i="4"/>
  <c r="S31" i="4"/>
  <c r="T31" i="4"/>
  <c r="U31" i="4" s="1"/>
  <c r="E19" i="4"/>
  <c r="E16" i="4"/>
  <c r="C16" i="4"/>
  <c r="C13" i="4"/>
  <c r="T95" i="4"/>
  <c r="U95" i="4" s="1"/>
  <c r="T87" i="4"/>
  <c r="U87" i="4" s="1"/>
  <c r="T79" i="4"/>
  <c r="U79" i="4" s="1"/>
  <c r="T71" i="4"/>
  <c r="U71" i="4" s="1"/>
  <c r="E56" i="4"/>
  <c r="C52" i="4"/>
  <c r="E52" i="4"/>
  <c r="D46" i="4"/>
  <c r="T46" i="4"/>
  <c r="U46" i="4" s="1"/>
  <c r="S35" i="4"/>
  <c r="T35" i="4"/>
  <c r="U35" i="4" s="1"/>
  <c r="C29" i="4"/>
  <c r="E29" i="4"/>
  <c r="S27" i="4"/>
  <c r="T27" i="4"/>
  <c r="U27" i="4" s="1"/>
  <c r="AE26" i="4"/>
  <c r="AB26" i="4"/>
  <c r="AC26" i="4" s="1"/>
  <c r="R24" i="4"/>
  <c r="D24" i="4"/>
  <c r="D15" i="4"/>
  <c r="D12" i="4"/>
  <c r="T66" i="4"/>
  <c r="U66" i="4" s="1"/>
  <c r="R60" i="4"/>
  <c r="S60" i="4" s="1"/>
  <c r="S59" i="4"/>
  <c r="T59" i="4"/>
  <c r="U59" i="4" s="1"/>
  <c r="R52" i="4"/>
  <c r="N46" i="4"/>
  <c r="J20" i="4"/>
  <c r="D20" i="4"/>
  <c r="S37" i="4"/>
  <c r="T37" i="4"/>
  <c r="U37" i="4" s="1"/>
  <c r="AE34" i="4"/>
  <c r="AB34" i="4"/>
  <c r="AC34" i="4" s="1"/>
  <c r="R32" i="4"/>
  <c r="D32" i="4"/>
  <c r="C30" i="4"/>
  <c r="E30" i="4"/>
  <c r="T28" i="4"/>
  <c r="U28" i="4" s="1"/>
  <c r="D26" i="4"/>
  <c r="T26" i="4"/>
  <c r="U26" i="4" s="1"/>
  <c r="D17" i="4"/>
  <c r="R15" i="4"/>
  <c r="AE14" i="4"/>
  <c r="AB14" i="4"/>
  <c r="AC14" i="4" s="1"/>
  <c r="R12" i="4"/>
  <c r="C10" i="4"/>
  <c r="E10" i="4"/>
  <c r="D11" i="4"/>
  <c r="AL61" i="4"/>
  <c r="AE58" i="4"/>
  <c r="T57" i="4"/>
  <c r="U57" i="4" s="1"/>
  <c r="AE50" i="4"/>
  <c r="T49" i="4"/>
  <c r="U49" i="4" s="1"/>
  <c r="AL44" i="4"/>
  <c r="AE23" i="4"/>
  <c r="T22" i="4"/>
  <c r="U22" i="4" s="1"/>
  <c r="AL40" i="4"/>
  <c r="AE38" i="4"/>
  <c r="AL32" i="4"/>
  <c r="AE30" i="4"/>
  <c r="T29" i="4"/>
  <c r="U29" i="4" s="1"/>
  <c r="AE10" i="4"/>
  <c r="AE60" i="4"/>
  <c r="AL55" i="4"/>
  <c r="AE53" i="4"/>
  <c r="AL47" i="4"/>
  <c r="AE45" i="4"/>
  <c r="AL20" i="4"/>
  <c r="AE41" i="4"/>
  <c r="AL35" i="4"/>
  <c r="AE33" i="4"/>
  <c r="AL27" i="4"/>
  <c r="AE25" i="4"/>
  <c r="AL15" i="4"/>
  <c r="T58" i="4"/>
  <c r="U58" i="4" s="1"/>
  <c r="T10" i="4"/>
  <c r="T53" i="4"/>
  <c r="U53" i="4" s="1"/>
  <c r="T45" i="4"/>
  <c r="U45" i="4" s="1"/>
  <c r="T33" i="4"/>
  <c r="U33" i="4" s="1"/>
  <c r="E101" i="5"/>
  <c r="S80" i="5"/>
  <c r="T80" i="5"/>
  <c r="U80" i="5" s="1"/>
  <c r="E79" i="5"/>
  <c r="AE76" i="5"/>
  <c r="AB76" i="5"/>
  <c r="AC76" i="5" s="1"/>
  <c r="D68" i="5"/>
  <c r="AK3" i="5"/>
  <c r="D100" i="5"/>
  <c r="T100" i="5"/>
  <c r="U100" i="5" s="1"/>
  <c r="C97" i="5"/>
  <c r="E94" i="5"/>
  <c r="C85" i="5"/>
  <c r="E85" i="5"/>
  <c r="S82" i="5"/>
  <c r="T82" i="5"/>
  <c r="U82" i="5" s="1"/>
  <c r="E82" i="5"/>
  <c r="E81" i="5"/>
  <c r="S64" i="5"/>
  <c r="T64" i="5"/>
  <c r="U64" i="5" s="1"/>
  <c r="AH4" i="5"/>
  <c r="AH35" i="13" s="1"/>
  <c r="AH5" i="5"/>
  <c r="AH9" i="13" s="1"/>
  <c r="AH3" i="5"/>
  <c r="AH2" i="5"/>
  <c r="AF4" i="5"/>
  <c r="AG35" i="13" s="1"/>
  <c r="P61" i="13" s="1"/>
  <c r="E11" i="5"/>
  <c r="AB99" i="5"/>
  <c r="AC99" i="5" s="1"/>
  <c r="AE99" i="5"/>
  <c r="S88" i="5"/>
  <c r="T88" i="5"/>
  <c r="U88" i="5" s="1"/>
  <c r="C87" i="5"/>
  <c r="E87" i="5"/>
  <c r="R85" i="5"/>
  <c r="AE84" i="5"/>
  <c r="AB84" i="5"/>
  <c r="AC84" i="5" s="1"/>
  <c r="D76" i="5"/>
  <c r="AL65" i="5"/>
  <c r="AK4" i="5"/>
  <c r="AK35" i="13" s="1"/>
  <c r="Q61" i="13" s="1"/>
  <c r="AB63" i="5"/>
  <c r="AC63" i="5" s="1"/>
  <c r="AE63" i="5"/>
  <c r="D61" i="5"/>
  <c r="T61" i="5"/>
  <c r="U61" i="5" s="1"/>
  <c r="T58" i="5"/>
  <c r="U58" i="5" s="1"/>
  <c r="T21" i="5"/>
  <c r="U21" i="5" s="1"/>
  <c r="S36" i="5"/>
  <c r="T36" i="5"/>
  <c r="U36" i="5" s="1"/>
  <c r="AK2" i="5"/>
  <c r="D93" i="5"/>
  <c r="S90" i="5"/>
  <c r="T90" i="5"/>
  <c r="U90" i="5" s="1"/>
  <c r="E90" i="5"/>
  <c r="E89" i="5"/>
  <c r="AB86" i="5"/>
  <c r="AC86" i="5" s="1"/>
  <c r="E70" i="5"/>
  <c r="J69" i="5"/>
  <c r="AJ5" i="5"/>
  <c r="AJ9" i="13" s="1"/>
  <c r="AJ3" i="5"/>
  <c r="D99" i="5"/>
  <c r="S97" i="5"/>
  <c r="T97" i="5"/>
  <c r="U97" i="5" s="1"/>
  <c r="E95" i="5"/>
  <c r="R93" i="5"/>
  <c r="AE92" i="5"/>
  <c r="AB92" i="5"/>
  <c r="AC92" i="5" s="1"/>
  <c r="D84" i="5"/>
  <c r="T51" i="5"/>
  <c r="U51" i="5" s="1"/>
  <c r="S51" i="5"/>
  <c r="S28" i="5"/>
  <c r="AB24" i="5"/>
  <c r="AC24" i="5" s="1"/>
  <c r="AE24" i="5"/>
  <c r="E102" i="5"/>
  <c r="AB102" i="5"/>
  <c r="AC102" i="5" s="1"/>
  <c r="N99" i="5"/>
  <c r="S98" i="5"/>
  <c r="T98" i="5"/>
  <c r="U98" i="5" s="1"/>
  <c r="C98" i="5"/>
  <c r="E98" i="5"/>
  <c r="E96" i="5"/>
  <c r="E78" i="5"/>
  <c r="R66" i="5"/>
  <c r="E66" i="5"/>
  <c r="C65" i="5"/>
  <c r="E65" i="5"/>
  <c r="AD5" i="5"/>
  <c r="AD9" i="13" s="1"/>
  <c r="T101" i="5"/>
  <c r="U101" i="5" s="1"/>
  <c r="D92" i="5"/>
  <c r="R75" i="5"/>
  <c r="R72" i="5"/>
  <c r="D71" i="5"/>
  <c r="T70" i="5"/>
  <c r="U70" i="5" s="1"/>
  <c r="R69" i="5"/>
  <c r="AE68" i="5"/>
  <c r="AB68" i="5"/>
  <c r="AC68" i="5" s="1"/>
  <c r="R55" i="5"/>
  <c r="S55" i="5" s="1"/>
  <c r="AE54" i="5"/>
  <c r="AB54" i="5"/>
  <c r="AC54" i="5" s="1"/>
  <c r="S50" i="5"/>
  <c r="T50" i="5"/>
  <c r="U50" i="5" s="1"/>
  <c r="AI4" i="5"/>
  <c r="AI35" i="13" s="1"/>
  <c r="AI5" i="5"/>
  <c r="AI9" i="13" s="1"/>
  <c r="AI3" i="5"/>
  <c r="AE100" i="5"/>
  <c r="AB100" i="5"/>
  <c r="AC100" i="5" s="1"/>
  <c r="AB101" i="5"/>
  <c r="AC101" i="5" s="1"/>
  <c r="R102" i="5"/>
  <c r="S91" i="5"/>
  <c r="C88" i="5"/>
  <c r="E86" i="5"/>
  <c r="D77" i="5"/>
  <c r="S74" i="5"/>
  <c r="T74" i="5"/>
  <c r="U74" i="5" s="1"/>
  <c r="C74" i="5"/>
  <c r="E73" i="5"/>
  <c r="AB70" i="5"/>
  <c r="AC70" i="5" s="1"/>
  <c r="T59" i="5"/>
  <c r="U59" i="5" s="1"/>
  <c r="S59" i="5"/>
  <c r="E57" i="5"/>
  <c r="T56" i="5"/>
  <c r="U56" i="5" s="1"/>
  <c r="E42" i="5"/>
  <c r="T96" i="5"/>
  <c r="U96" i="5" s="1"/>
  <c r="T89" i="5"/>
  <c r="U89" i="5" s="1"/>
  <c r="T81" i="5"/>
  <c r="U81" i="5" s="1"/>
  <c r="T73" i="5"/>
  <c r="U73" i="5" s="1"/>
  <c r="R63" i="5"/>
  <c r="S63" i="5" s="1"/>
  <c r="D63" i="5"/>
  <c r="T62" i="5"/>
  <c r="U62" i="5" s="1"/>
  <c r="AB52" i="5"/>
  <c r="AC52" i="5" s="1"/>
  <c r="AE52" i="5"/>
  <c r="D44" i="5"/>
  <c r="T44" i="5"/>
  <c r="U44" i="5" s="1"/>
  <c r="E43" i="5"/>
  <c r="R39" i="5"/>
  <c r="AB32" i="5"/>
  <c r="AC32" i="5" s="1"/>
  <c r="AE32" i="5"/>
  <c r="S29" i="5"/>
  <c r="T29" i="5"/>
  <c r="U29" i="5" s="1"/>
  <c r="C29" i="5"/>
  <c r="D24" i="5"/>
  <c r="T24" i="5"/>
  <c r="U24" i="5" s="1"/>
  <c r="D18" i="5"/>
  <c r="AB62" i="5"/>
  <c r="AC62" i="5" s="1"/>
  <c r="R60" i="5"/>
  <c r="D60" i="5"/>
  <c r="E46" i="5"/>
  <c r="C22" i="5"/>
  <c r="E21" i="5"/>
  <c r="R41" i="5"/>
  <c r="E41" i="5"/>
  <c r="C41" i="5"/>
  <c r="C37" i="5"/>
  <c r="S30" i="5"/>
  <c r="T30" i="5"/>
  <c r="U30" i="5" s="1"/>
  <c r="C27" i="5"/>
  <c r="E27" i="5"/>
  <c r="AL98" i="5"/>
  <c r="AL90" i="5"/>
  <c r="T87" i="5"/>
  <c r="U87" i="5" s="1"/>
  <c r="AL82" i="5"/>
  <c r="T79" i="5"/>
  <c r="U79" i="5" s="1"/>
  <c r="AL74" i="5"/>
  <c r="AL66" i="5"/>
  <c r="T57" i="5"/>
  <c r="U57" i="5" s="1"/>
  <c r="D52" i="5"/>
  <c r="T52" i="5"/>
  <c r="U52" i="5" s="1"/>
  <c r="AB40" i="5"/>
  <c r="AC40" i="5" s="1"/>
  <c r="AE40" i="5"/>
  <c r="C39" i="5"/>
  <c r="S37" i="5"/>
  <c r="T37" i="5"/>
  <c r="U37" i="5" s="1"/>
  <c r="D32" i="5"/>
  <c r="T32" i="5"/>
  <c r="U32" i="5" s="1"/>
  <c r="D30" i="5"/>
  <c r="E29" i="5"/>
  <c r="AB26" i="5"/>
  <c r="AC26" i="5" s="1"/>
  <c r="C14" i="5"/>
  <c r="E14" i="5"/>
  <c r="AB61" i="5"/>
  <c r="AC61" i="5" s="1"/>
  <c r="AE61" i="5"/>
  <c r="E54" i="5"/>
  <c r="C49" i="5"/>
  <c r="E48" i="5"/>
  <c r="S43" i="5"/>
  <c r="E20" i="5"/>
  <c r="T42" i="5"/>
  <c r="U42" i="5" s="1"/>
  <c r="S38" i="5"/>
  <c r="T38" i="5"/>
  <c r="U38" i="5" s="1"/>
  <c r="E13" i="5"/>
  <c r="C13" i="5"/>
  <c r="AL97" i="5"/>
  <c r="E97" i="5"/>
  <c r="AL88" i="5"/>
  <c r="E88" i="5"/>
  <c r="AL80" i="5"/>
  <c r="E80" i="5"/>
  <c r="AL72" i="5"/>
  <c r="E72" i="5"/>
  <c r="R45" i="5"/>
  <c r="D45" i="5"/>
  <c r="D23" i="5"/>
  <c r="AB21" i="5"/>
  <c r="AC21" i="5" s="1"/>
  <c r="AB42" i="5"/>
  <c r="AC42" i="5" s="1"/>
  <c r="D40" i="5"/>
  <c r="T40" i="5"/>
  <c r="U40" i="5" s="1"/>
  <c r="D38" i="5"/>
  <c r="C17" i="5"/>
  <c r="R13" i="5"/>
  <c r="AF5" i="5"/>
  <c r="AG9" i="13" s="1"/>
  <c r="C58" i="5"/>
  <c r="E58" i="5"/>
  <c r="E56" i="5"/>
  <c r="C47" i="5"/>
  <c r="E47" i="5"/>
  <c r="C34" i="5"/>
  <c r="E34" i="5"/>
  <c r="E26" i="5"/>
  <c r="S17" i="5"/>
  <c r="T17" i="5"/>
  <c r="U17" i="5" s="1"/>
  <c r="S16" i="5"/>
  <c r="T16" i="5"/>
  <c r="U16" i="5" s="1"/>
  <c r="C15" i="5"/>
  <c r="E15" i="5"/>
  <c r="AB12" i="5"/>
  <c r="AC12" i="5" s="1"/>
  <c r="AE12" i="5"/>
  <c r="E64" i="5"/>
  <c r="R53" i="5"/>
  <c r="D53" i="5"/>
  <c r="D50" i="5"/>
  <c r="AB46" i="5"/>
  <c r="AC46" i="5" s="1"/>
  <c r="AB44" i="5"/>
  <c r="AC44" i="5" s="1"/>
  <c r="AE44" i="5"/>
  <c r="R31" i="5"/>
  <c r="T25" i="5"/>
  <c r="U25" i="5" s="1"/>
  <c r="S25" i="5"/>
  <c r="D25" i="5"/>
  <c r="D12" i="5"/>
  <c r="T12" i="5"/>
  <c r="U12" i="5" s="1"/>
  <c r="C10" i="5"/>
  <c r="E10" i="5"/>
  <c r="AB36" i="5"/>
  <c r="AC36" i="5" s="1"/>
  <c r="AB28" i="5"/>
  <c r="AC28" i="5" s="1"/>
  <c r="AB16" i="5"/>
  <c r="AC16" i="5" s="1"/>
  <c r="AB19" i="5"/>
  <c r="AB11" i="5"/>
  <c r="AC11" i="5" s="1"/>
  <c r="AE60" i="5"/>
  <c r="AE53" i="5"/>
  <c r="AE45" i="5"/>
  <c r="AE41" i="5"/>
  <c r="AE33" i="5"/>
  <c r="AE25" i="5"/>
  <c r="AL58" i="5"/>
  <c r="AL50" i="5"/>
  <c r="T47" i="5"/>
  <c r="U47" i="5" s="1"/>
  <c r="AL23" i="5"/>
  <c r="T20" i="5"/>
  <c r="U20" i="5" s="1"/>
  <c r="AL38" i="5"/>
  <c r="T35" i="5"/>
  <c r="U35" i="5" s="1"/>
  <c r="T27" i="5"/>
  <c r="U27" i="5" s="1"/>
  <c r="T15" i="5"/>
  <c r="U15" i="5" s="1"/>
  <c r="T18" i="5"/>
  <c r="U18" i="5" s="1"/>
  <c r="AL13" i="5"/>
  <c r="T10" i="5"/>
  <c r="T33" i="5"/>
  <c r="U33" i="5" s="1"/>
  <c r="C91" i="6"/>
  <c r="E91" i="6"/>
  <c r="C102" i="6"/>
  <c r="E102" i="6"/>
  <c r="C100" i="6"/>
  <c r="E100" i="6"/>
  <c r="C90" i="6"/>
  <c r="E90" i="6"/>
  <c r="E99" i="6"/>
  <c r="C87" i="6"/>
  <c r="C89" i="6"/>
  <c r="E89" i="6"/>
  <c r="C88" i="6"/>
  <c r="C96" i="6"/>
  <c r="E96" i="6"/>
  <c r="C95" i="6"/>
  <c r="C81" i="6"/>
  <c r="E81" i="6"/>
  <c r="C93" i="6"/>
  <c r="E93" i="6"/>
  <c r="C92" i="6"/>
  <c r="E92" i="6"/>
  <c r="C85" i="6"/>
  <c r="E85" i="6"/>
  <c r="T83" i="6"/>
  <c r="U83" i="6" s="1"/>
  <c r="S83" i="6"/>
  <c r="C79" i="6"/>
  <c r="E79" i="6"/>
  <c r="C101" i="6"/>
  <c r="E101" i="6"/>
  <c r="E77" i="6"/>
  <c r="N100" i="6"/>
  <c r="AK2" i="6"/>
  <c r="AK3" i="6"/>
  <c r="AJ4" i="6"/>
  <c r="AJ34" i="13" s="1"/>
  <c r="AF2" i="6"/>
  <c r="C83" i="6"/>
  <c r="E76" i="6"/>
  <c r="D74" i="6"/>
  <c r="D66" i="6"/>
  <c r="D61" i="6"/>
  <c r="N92" i="6"/>
  <c r="N88" i="6"/>
  <c r="AK4" i="6"/>
  <c r="AK34" i="13" s="1"/>
  <c r="Q60" i="13" s="1"/>
  <c r="AK5" i="6"/>
  <c r="AK8" i="13" s="1"/>
  <c r="T101" i="6"/>
  <c r="U101" i="6" s="1"/>
  <c r="T100" i="6"/>
  <c r="U100" i="6" s="1"/>
  <c r="D98" i="6"/>
  <c r="T97" i="6"/>
  <c r="U97" i="6" s="1"/>
  <c r="D97" i="6"/>
  <c r="T94" i="6"/>
  <c r="U94" i="6" s="1"/>
  <c r="D94" i="6"/>
  <c r="T90" i="6"/>
  <c r="U90" i="6" s="1"/>
  <c r="T88" i="6"/>
  <c r="U88" i="6" s="1"/>
  <c r="AE85" i="6"/>
  <c r="AE81" i="6"/>
  <c r="R78" i="6"/>
  <c r="S78" i="6" s="1"/>
  <c r="D78" i="6"/>
  <c r="R77" i="6"/>
  <c r="C55" i="6"/>
  <c r="S53" i="6"/>
  <c r="T53" i="6"/>
  <c r="U53" i="6" s="1"/>
  <c r="C50" i="6"/>
  <c r="AE49" i="6"/>
  <c r="AB49" i="6"/>
  <c r="AC49" i="6" s="1"/>
  <c r="D84" i="6"/>
  <c r="T84" i="6"/>
  <c r="U84" i="6" s="1"/>
  <c r="D80" i="6"/>
  <c r="T80" i="6"/>
  <c r="U80" i="6" s="1"/>
  <c r="C71" i="6"/>
  <c r="C63" i="6"/>
  <c r="D53" i="6"/>
  <c r="E43" i="6"/>
  <c r="C28" i="6"/>
  <c r="E28" i="6"/>
  <c r="C12" i="6"/>
  <c r="E12" i="6"/>
  <c r="AE102" i="6"/>
  <c r="AE99" i="6"/>
  <c r="AE96" i="6"/>
  <c r="AE95" i="6"/>
  <c r="AE93" i="6"/>
  <c r="AE91" i="6"/>
  <c r="AE89" i="6"/>
  <c r="AE87" i="6"/>
  <c r="T85" i="6"/>
  <c r="U85" i="6" s="1"/>
  <c r="R79" i="6"/>
  <c r="D75" i="6"/>
  <c r="C68" i="6"/>
  <c r="C59" i="6"/>
  <c r="D58" i="6"/>
  <c r="D54" i="6"/>
  <c r="T54" i="6"/>
  <c r="U54" i="6" s="1"/>
  <c r="AB33" i="6"/>
  <c r="AC33" i="6" s="1"/>
  <c r="AE33" i="6"/>
  <c r="AF3" i="6"/>
  <c r="R75" i="6"/>
  <c r="C73" i="6"/>
  <c r="C65" i="6"/>
  <c r="S60" i="6"/>
  <c r="AE48" i="6"/>
  <c r="AB48" i="6"/>
  <c r="AC48" i="6" s="1"/>
  <c r="AF4" i="6"/>
  <c r="AG34" i="13" s="1"/>
  <c r="P60" i="13" s="1"/>
  <c r="T102" i="6"/>
  <c r="U102" i="6" s="1"/>
  <c r="T99" i="6"/>
  <c r="U99" i="6" s="1"/>
  <c r="T96" i="6"/>
  <c r="U96" i="6" s="1"/>
  <c r="T95" i="6"/>
  <c r="U95" i="6" s="1"/>
  <c r="T91" i="6"/>
  <c r="U91" i="6" s="1"/>
  <c r="T89" i="6"/>
  <c r="U89" i="6" s="1"/>
  <c r="T87" i="6"/>
  <c r="U87" i="6" s="1"/>
  <c r="AB76" i="6"/>
  <c r="AC76" i="6" s="1"/>
  <c r="AB72" i="6"/>
  <c r="C70" i="6"/>
  <c r="AB64" i="6"/>
  <c r="C62" i="6"/>
  <c r="AB25" i="6"/>
  <c r="AC25" i="6" s="1"/>
  <c r="AE25" i="6"/>
  <c r="D41" i="6"/>
  <c r="T41" i="6"/>
  <c r="U41" i="6" s="1"/>
  <c r="N41" i="6"/>
  <c r="D86" i="6"/>
  <c r="AB84" i="6"/>
  <c r="AC84" i="6" s="1"/>
  <c r="D82" i="6"/>
  <c r="T82" i="6"/>
  <c r="U82" i="6" s="1"/>
  <c r="AB80" i="6"/>
  <c r="AC80" i="6" s="1"/>
  <c r="AB77" i="6"/>
  <c r="AC77" i="6" s="1"/>
  <c r="S71" i="6"/>
  <c r="AB69" i="6"/>
  <c r="C67" i="6"/>
  <c r="AB60" i="6"/>
  <c r="D56" i="6"/>
  <c r="E51" i="6"/>
  <c r="C36" i="6"/>
  <c r="E36" i="6"/>
  <c r="R14" i="6"/>
  <c r="AB51" i="6"/>
  <c r="AC51" i="6" s="1"/>
  <c r="D45" i="6"/>
  <c r="AE20" i="6"/>
  <c r="AE35" i="6"/>
  <c r="D33" i="6"/>
  <c r="T33" i="6"/>
  <c r="U33" i="6" s="1"/>
  <c r="AE27" i="6"/>
  <c r="D25" i="6"/>
  <c r="T25" i="6"/>
  <c r="U25" i="6" s="1"/>
  <c r="D14" i="6"/>
  <c r="AE11" i="6"/>
  <c r="AB46" i="6"/>
  <c r="AC46" i="6" s="1"/>
  <c r="AB23" i="6"/>
  <c r="AC23" i="6" s="1"/>
  <c r="D22" i="6"/>
  <c r="T22" i="6"/>
  <c r="U22" i="6" s="1"/>
  <c r="D38" i="6"/>
  <c r="D30" i="6"/>
  <c r="D16" i="6"/>
  <c r="AE13" i="6"/>
  <c r="T78" i="6"/>
  <c r="U78" i="6" s="1"/>
  <c r="T76" i="6"/>
  <c r="U76" i="6" s="1"/>
  <c r="T74" i="6"/>
  <c r="U74" i="6" s="1"/>
  <c r="T72" i="6"/>
  <c r="U72" i="6" s="1"/>
  <c r="T70" i="6"/>
  <c r="U70" i="6" s="1"/>
  <c r="T66" i="6"/>
  <c r="U66" i="6" s="1"/>
  <c r="T64" i="6"/>
  <c r="U64" i="6" s="1"/>
  <c r="T62" i="6"/>
  <c r="U62" i="6" s="1"/>
  <c r="AL61" i="6"/>
  <c r="T61" i="6"/>
  <c r="U61" i="6" s="1"/>
  <c r="AL58" i="6"/>
  <c r="T58" i="6"/>
  <c r="U58" i="6" s="1"/>
  <c r="AL56" i="6"/>
  <c r="T56" i="6"/>
  <c r="U56" i="6" s="1"/>
  <c r="AL54" i="6"/>
  <c r="AE53" i="6"/>
  <c r="D52" i="6"/>
  <c r="AL45" i="6"/>
  <c r="AB44" i="6"/>
  <c r="AC44" i="6" s="1"/>
  <c r="N22" i="6"/>
  <c r="D42" i="6"/>
  <c r="AE37" i="6"/>
  <c r="D35" i="6"/>
  <c r="T35" i="6"/>
  <c r="U35" i="6" s="1"/>
  <c r="AE29" i="6"/>
  <c r="D27" i="6"/>
  <c r="T27" i="6"/>
  <c r="U27" i="6" s="1"/>
  <c r="D18" i="6"/>
  <c r="D11" i="6"/>
  <c r="T11" i="6"/>
  <c r="U11" i="6" s="1"/>
  <c r="S10" i="6"/>
  <c r="T10" i="6"/>
  <c r="C40" i="6"/>
  <c r="E40" i="6"/>
  <c r="C32" i="6"/>
  <c r="E32" i="6"/>
  <c r="C24" i="6"/>
  <c r="E24" i="6"/>
  <c r="D13" i="6"/>
  <c r="T13" i="6"/>
  <c r="U13" i="6" s="1"/>
  <c r="N11" i="6"/>
  <c r="N51" i="6"/>
  <c r="E50" i="6"/>
  <c r="D48" i="6"/>
  <c r="D23" i="6"/>
  <c r="AB21" i="6"/>
  <c r="AC21" i="6" s="1"/>
  <c r="D20" i="6"/>
  <c r="T20" i="6"/>
  <c r="U20" i="6" s="1"/>
  <c r="AE39" i="6"/>
  <c r="D37" i="6"/>
  <c r="T37" i="6"/>
  <c r="U37" i="6" s="1"/>
  <c r="AE31" i="6"/>
  <c r="D29" i="6"/>
  <c r="T29" i="6"/>
  <c r="U29" i="6" s="1"/>
  <c r="AE19" i="6"/>
  <c r="D15" i="6"/>
  <c r="T15" i="6"/>
  <c r="U15" i="6" s="1"/>
  <c r="N13" i="6"/>
  <c r="R47" i="6"/>
  <c r="D46" i="6"/>
  <c r="D44" i="6"/>
  <c r="N20" i="6"/>
  <c r="D34" i="6"/>
  <c r="D26" i="6"/>
  <c r="D17" i="6"/>
  <c r="T17" i="6"/>
  <c r="U17" i="6" s="1"/>
  <c r="D39" i="6"/>
  <c r="T39" i="6"/>
  <c r="U39" i="6" s="1"/>
  <c r="D31" i="6"/>
  <c r="T31" i="6"/>
  <c r="U31" i="6" s="1"/>
  <c r="D19" i="6"/>
  <c r="T19" i="6"/>
  <c r="U19" i="6" s="1"/>
  <c r="C10" i="6"/>
  <c r="E10" i="6"/>
  <c r="AE30" i="6"/>
  <c r="AE28" i="6"/>
  <c r="AE26" i="6"/>
  <c r="AE24" i="6"/>
  <c r="AE18" i="6"/>
  <c r="AE16" i="6"/>
  <c r="AE14" i="6"/>
  <c r="AE12" i="6"/>
  <c r="AE10" i="6"/>
  <c r="T52" i="6"/>
  <c r="U52" i="6" s="1"/>
  <c r="T50" i="6"/>
  <c r="U50" i="6" s="1"/>
  <c r="T46" i="6"/>
  <c r="U46" i="6" s="1"/>
  <c r="T44" i="6"/>
  <c r="U44" i="6" s="1"/>
  <c r="T23" i="6"/>
  <c r="U23" i="6" s="1"/>
  <c r="T21" i="6"/>
  <c r="U21" i="6" s="1"/>
  <c r="T42" i="6"/>
  <c r="U42" i="6" s="1"/>
  <c r="AL40" i="6"/>
  <c r="T40" i="6"/>
  <c r="U40" i="6" s="1"/>
  <c r="AL38" i="6"/>
  <c r="T38" i="6"/>
  <c r="U38" i="6" s="1"/>
  <c r="AL36" i="6"/>
  <c r="T36" i="6"/>
  <c r="U36" i="6" s="1"/>
  <c r="AL34" i="6"/>
  <c r="T34" i="6"/>
  <c r="U34" i="6" s="1"/>
  <c r="AL32" i="6"/>
  <c r="T32" i="6"/>
  <c r="U32" i="6" s="1"/>
  <c r="T28" i="6"/>
  <c r="U28" i="6" s="1"/>
  <c r="T26" i="6"/>
  <c r="U26" i="6" s="1"/>
  <c r="T24" i="6"/>
  <c r="U24" i="6" s="1"/>
  <c r="T18" i="6"/>
  <c r="U18" i="6" s="1"/>
  <c r="T16" i="6"/>
  <c r="U16" i="6" s="1"/>
  <c r="T14" i="6"/>
  <c r="U14" i="6" s="1"/>
  <c r="T91" i="7"/>
  <c r="U91" i="7" s="1"/>
  <c r="S85" i="7"/>
  <c r="T85" i="7"/>
  <c r="U85" i="7" s="1"/>
  <c r="T79" i="7"/>
  <c r="U79" i="7" s="1"/>
  <c r="C102" i="7"/>
  <c r="E102" i="7"/>
  <c r="S56" i="7"/>
  <c r="T56" i="7"/>
  <c r="U56" i="7" s="1"/>
  <c r="S83" i="7"/>
  <c r="T83" i="7"/>
  <c r="U83" i="7" s="1"/>
  <c r="T69" i="7"/>
  <c r="U69" i="7" s="1"/>
  <c r="C101" i="7"/>
  <c r="E101" i="7"/>
  <c r="S67" i="7"/>
  <c r="T67" i="7"/>
  <c r="U67" i="7" s="1"/>
  <c r="N102" i="7"/>
  <c r="AK5" i="7"/>
  <c r="AK7" i="13" s="1"/>
  <c r="D100" i="7"/>
  <c r="T100" i="7"/>
  <c r="U100" i="7" s="1"/>
  <c r="AB98" i="7"/>
  <c r="AC98" i="7" s="1"/>
  <c r="D97" i="7"/>
  <c r="AB93" i="7"/>
  <c r="AC93" i="7" s="1"/>
  <c r="AB92" i="7"/>
  <c r="AC92" i="7" s="1"/>
  <c r="AB89" i="7"/>
  <c r="AC89" i="7" s="1"/>
  <c r="S81" i="7"/>
  <c r="T81" i="7"/>
  <c r="U81" i="7" s="1"/>
  <c r="D76" i="7"/>
  <c r="T76" i="7"/>
  <c r="U76" i="7" s="1"/>
  <c r="AB75" i="7"/>
  <c r="AC75" i="7" s="1"/>
  <c r="AE75" i="7"/>
  <c r="C59" i="7"/>
  <c r="E59" i="7"/>
  <c r="S58" i="7"/>
  <c r="T58" i="7"/>
  <c r="U58" i="7" s="1"/>
  <c r="E56" i="7"/>
  <c r="AE53" i="7"/>
  <c r="AB53" i="7"/>
  <c r="AC53" i="7" s="1"/>
  <c r="S48" i="7"/>
  <c r="T48" i="7"/>
  <c r="U48" i="7" s="1"/>
  <c r="S36" i="7"/>
  <c r="T36" i="7"/>
  <c r="U36" i="7" s="1"/>
  <c r="S16" i="7"/>
  <c r="T16" i="7"/>
  <c r="U16" i="7" s="1"/>
  <c r="D70" i="7"/>
  <c r="T102" i="7"/>
  <c r="U102" i="7" s="1"/>
  <c r="T96" i="7"/>
  <c r="U96" i="7" s="1"/>
  <c r="D96" i="7"/>
  <c r="R88" i="7"/>
  <c r="S88" i="7" s="1"/>
  <c r="D88" i="7"/>
  <c r="S87" i="7"/>
  <c r="T87" i="7"/>
  <c r="U87" i="7" s="1"/>
  <c r="R82" i="7"/>
  <c r="S82" i="7" s="1"/>
  <c r="D82" i="7"/>
  <c r="AB81" i="7"/>
  <c r="AC81" i="7" s="1"/>
  <c r="AE81" i="7"/>
  <c r="N76" i="7"/>
  <c r="S71" i="7"/>
  <c r="T71" i="7"/>
  <c r="U71" i="7" s="1"/>
  <c r="R66" i="7"/>
  <c r="AB65" i="7"/>
  <c r="AC65" i="7" s="1"/>
  <c r="AE65" i="7"/>
  <c r="AE58" i="7"/>
  <c r="AB58" i="7"/>
  <c r="AC58" i="7" s="1"/>
  <c r="S52" i="7"/>
  <c r="S12" i="7"/>
  <c r="T12" i="7"/>
  <c r="U12" i="7" s="1"/>
  <c r="AE100" i="7"/>
  <c r="R92" i="7"/>
  <c r="S92" i="7" s="1"/>
  <c r="D92" i="7"/>
  <c r="T92" i="7"/>
  <c r="U92" i="7" s="1"/>
  <c r="E91" i="7"/>
  <c r="N88" i="7"/>
  <c r="AB87" i="7"/>
  <c r="AC87" i="7" s="1"/>
  <c r="AE87" i="7"/>
  <c r="N82" i="7"/>
  <c r="E79" i="7"/>
  <c r="S77" i="7"/>
  <c r="T77" i="7"/>
  <c r="U77" i="7" s="1"/>
  <c r="R72" i="7"/>
  <c r="S72" i="7" s="1"/>
  <c r="D72" i="7"/>
  <c r="AB71" i="7"/>
  <c r="AC71" i="7" s="1"/>
  <c r="AE71" i="7"/>
  <c r="D63" i="7"/>
  <c r="AB56" i="7"/>
  <c r="AC56" i="7" s="1"/>
  <c r="AL56" i="7"/>
  <c r="S50" i="7"/>
  <c r="T50" i="7"/>
  <c r="U50" i="7" s="1"/>
  <c r="D15" i="7"/>
  <c r="T15" i="7"/>
  <c r="U15" i="7" s="1"/>
  <c r="N15" i="7"/>
  <c r="D86" i="7"/>
  <c r="AB69" i="7"/>
  <c r="AC69" i="7" s="1"/>
  <c r="AE69" i="7"/>
  <c r="AF2" i="7"/>
  <c r="AF3" i="7"/>
  <c r="AF4" i="7"/>
  <c r="AG33" i="13" s="1"/>
  <c r="P59" i="13" s="1"/>
  <c r="AD5" i="7"/>
  <c r="AD7" i="13" s="1"/>
  <c r="AB95" i="7"/>
  <c r="AC95" i="7" s="1"/>
  <c r="D93" i="7"/>
  <c r="N92" i="7"/>
  <c r="E85" i="7"/>
  <c r="R78" i="7"/>
  <c r="S78" i="7" s="1"/>
  <c r="D78" i="7"/>
  <c r="AB77" i="7"/>
  <c r="AC77" i="7" s="1"/>
  <c r="AE77" i="7"/>
  <c r="N72" i="7"/>
  <c r="E69" i="7"/>
  <c r="S62" i="7"/>
  <c r="E60" i="7"/>
  <c r="AE61" i="7"/>
  <c r="AB61" i="7"/>
  <c r="AC61" i="7" s="1"/>
  <c r="S61" i="7"/>
  <c r="T61" i="7"/>
  <c r="U61" i="7" s="1"/>
  <c r="AL52" i="7"/>
  <c r="AB52" i="7"/>
  <c r="S44" i="7"/>
  <c r="T44" i="7"/>
  <c r="U44" i="7" s="1"/>
  <c r="D41" i="7"/>
  <c r="T41" i="7"/>
  <c r="U41" i="7" s="1"/>
  <c r="N41" i="7"/>
  <c r="E57" i="7"/>
  <c r="C57" i="7"/>
  <c r="AD2" i="7"/>
  <c r="D98" i="7"/>
  <c r="T98" i="7"/>
  <c r="U98" i="7" s="1"/>
  <c r="R97" i="7"/>
  <c r="S97" i="7" s="1"/>
  <c r="C87" i="7"/>
  <c r="R84" i="7"/>
  <c r="S84" i="7" s="1"/>
  <c r="D84" i="7"/>
  <c r="AB83" i="7"/>
  <c r="AC83" i="7" s="1"/>
  <c r="AE83" i="7"/>
  <c r="N78" i="7"/>
  <c r="E75" i="7"/>
  <c r="S73" i="7"/>
  <c r="T73" i="7"/>
  <c r="U73" i="7" s="1"/>
  <c r="C71" i="7"/>
  <c r="R68" i="7"/>
  <c r="S68" i="7" s="1"/>
  <c r="D68" i="7"/>
  <c r="AB67" i="7"/>
  <c r="AC67" i="7" s="1"/>
  <c r="AE67" i="7"/>
  <c r="D61" i="7"/>
  <c r="S54" i="7"/>
  <c r="AE50" i="7"/>
  <c r="AB50" i="7"/>
  <c r="AC50" i="7" s="1"/>
  <c r="E23" i="7"/>
  <c r="S21" i="7"/>
  <c r="T21" i="7"/>
  <c r="U21" i="7" s="1"/>
  <c r="C18" i="7"/>
  <c r="AB85" i="7"/>
  <c r="AC85" i="7" s="1"/>
  <c r="AE85" i="7"/>
  <c r="AI2" i="7"/>
  <c r="AI3" i="7"/>
  <c r="AI4" i="7"/>
  <c r="AI33" i="13" s="1"/>
  <c r="T101" i="7"/>
  <c r="U101" i="7" s="1"/>
  <c r="T99" i="7"/>
  <c r="U99" i="7" s="1"/>
  <c r="D94" i="7"/>
  <c r="T94" i="7"/>
  <c r="U94" i="7" s="1"/>
  <c r="AB91" i="7"/>
  <c r="AC91" i="7" s="1"/>
  <c r="D74" i="7"/>
  <c r="T74" i="7"/>
  <c r="U74" i="7" s="1"/>
  <c r="AB73" i="7"/>
  <c r="AC73" i="7" s="1"/>
  <c r="AE73" i="7"/>
  <c r="S23" i="7"/>
  <c r="T23" i="7"/>
  <c r="U23" i="7" s="1"/>
  <c r="D25" i="7"/>
  <c r="T25" i="7"/>
  <c r="U25" i="7" s="1"/>
  <c r="N25" i="7"/>
  <c r="S75" i="7"/>
  <c r="T75" i="7"/>
  <c r="U75" i="7" s="1"/>
  <c r="S30" i="7"/>
  <c r="T30" i="7"/>
  <c r="U30" i="7" s="1"/>
  <c r="AJ2" i="7"/>
  <c r="AJ3" i="7"/>
  <c r="D95" i="7"/>
  <c r="N94" i="7"/>
  <c r="R90" i="7"/>
  <c r="S90" i="7" s="1"/>
  <c r="D90" i="7"/>
  <c r="E87" i="7"/>
  <c r="C83" i="7"/>
  <c r="R80" i="7"/>
  <c r="S80" i="7" s="1"/>
  <c r="D80" i="7"/>
  <c r="AB79" i="7"/>
  <c r="AC79" i="7" s="1"/>
  <c r="AE79" i="7"/>
  <c r="N74" i="7"/>
  <c r="E71" i="7"/>
  <c r="C67" i="7"/>
  <c r="C54" i="7"/>
  <c r="AC54" i="7"/>
  <c r="S38" i="7"/>
  <c r="T38" i="7"/>
  <c r="U38" i="7" s="1"/>
  <c r="E30" i="7"/>
  <c r="S28" i="7"/>
  <c r="T28" i="7"/>
  <c r="U28" i="7" s="1"/>
  <c r="AB60" i="7"/>
  <c r="AC60" i="7" s="1"/>
  <c r="R59" i="7"/>
  <c r="D47" i="7"/>
  <c r="T47" i="7"/>
  <c r="U47" i="7" s="1"/>
  <c r="E40" i="7"/>
  <c r="D35" i="7"/>
  <c r="T35" i="7"/>
  <c r="U35" i="7" s="1"/>
  <c r="AL86" i="7"/>
  <c r="AL84" i="7"/>
  <c r="AL82" i="7"/>
  <c r="AL80" i="7"/>
  <c r="AL78" i="7"/>
  <c r="AL76" i="7"/>
  <c r="AL74" i="7"/>
  <c r="AL72" i="7"/>
  <c r="AL70" i="7"/>
  <c r="AL68" i="7"/>
  <c r="AL66" i="7"/>
  <c r="R65" i="7"/>
  <c r="AL57" i="7"/>
  <c r="N47" i="7"/>
  <c r="C46" i="7"/>
  <c r="E46" i="7"/>
  <c r="D22" i="7"/>
  <c r="T22" i="7"/>
  <c r="U22" i="7" s="1"/>
  <c r="C34" i="7"/>
  <c r="S32" i="7"/>
  <c r="T32" i="7"/>
  <c r="U32" i="7" s="1"/>
  <c r="D29" i="7"/>
  <c r="T29" i="7"/>
  <c r="U29" i="7" s="1"/>
  <c r="D17" i="7"/>
  <c r="C12" i="7"/>
  <c r="D55" i="7"/>
  <c r="D53" i="7"/>
  <c r="C21" i="7"/>
  <c r="E21" i="7"/>
  <c r="S42" i="7"/>
  <c r="T42" i="7"/>
  <c r="U42" i="7" s="1"/>
  <c r="D39" i="7"/>
  <c r="T39" i="7"/>
  <c r="U39" i="7" s="1"/>
  <c r="C28" i="7"/>
  <c r="S26" i="7"/>
  <c r="T26" i="7"/>
  <c r="U26" i="7" s="1"/>
  <c r="C24" i="7"/>
  <c r="S18" i="7"/>
  <c r="T18" i="7"/>
  <c r="U18" i="7" s="1"/>
  <c r="S10" i="7"/>
  <c r="T10" i="7"/>
  <c r="R60" i="7"/>
  <c r="N55" i="7"/>
  <c r="N53" i="7"/>
  <c r="D45" i="7"/>
  <c r="T45" i="7"/>
  <c r="U45" i="7" s="1"/>
  <c r="N39" i="7"/>
  <c r="C38" i="7"/>
  <c r="E38" i="7"/>
  <c r="D33" i="7"/>
  <c r="T33" i="7"/>
  <c r="U33" i="7" s="1"/>
  <c r="D19" i="7"/>
  <c r="T19" i="7"/>
  <c r="U19" i="7" s="1"/>
  <c r="C14" i="7"/>
  <c r="D11" i="7"/>
  <c r="T11" i="7"/>
  <c r="U11" i="7" s="1"/>
  <c r="E50" i="7"/>
  <c r="N45" i="7"/>
  <c r="C44" i="7"/>
  <c r="E44" i="7"/>
  <c r="D20" i="7"/>
  <c r="T20" i="7"/>
  <c r="U20" i="7" s="1"/>
  <c r="N33" i="7"/>
  <c r="E32" i="7"/>
  <c r="D27" i="7"/>
  <c r="T27" i="7"/>
  <c r="U27" i="7" s="1"/>
  <c r="N19" i="7"/>
  <c r="N11" i="7"/>
  <c r="C10" i="7"/>
  <c r="E10" i="7"/>
  <c r="R57" i="7"/>
  <c r="S57" i="7" s="1"/>
  <c r="AB51" i="7"/>
  <c r="AC51" i="7" s="1"/>
  <c r="R49" i="7"/>
  <c r="S49" i="7" s="1"/>
  <c r="D49" i="7"/>
  <c r="C42" i="7"/>
  <c r="E42" i="7"/>
  <c r="S40" i="7"/>
  <c r="T40" i="7"/>
  <c r="U40" i="7" s="1"/>
  <c r="D37" i="7"/>
  <c r="T37" i="7"/>
  <c r="U37" i="7" s="1"/>
  <c r="C26" i="7"/>
  <c r="E26" i="7"/>
  <c r="S24" i="7"/>
  <c r="T24" i="7"/>
  <c r="U24" i="7" s="1"/>
  <c r="C16" i="7"/>
  <c r="D13" i="7"/>
  <c r="T13" i="7"/>
  <c r="U13" i="7" s="1"/>
  <c r="R63" i="7"/>
  <c r="D51" i="7"/>
  <c r="T51" i="7"/>
  <c r="U51" i="7" s="1"/>
  <c r="C48" i="7"/>
  <c r="E48" i="7"/>
  <c r="S46" i="7"/>
  <c r="T46" i="7"/>
  <c r="U46" i="7" s="1"/>
  <c r="D43" i="7"/>
  <c r="C36" i="7"/>
  <c r="E36" i="7"/>
  <c r="S34" i="7"/>
  <c r="T34" i="7"/>
  <c r="U34" i="7" s="1"/>
  <c r="D31" i="7"/>
  <c r="T31" i="7"/>
  <c r="U31" i="7" s="1"/>
  <c r="S14" i="7"/>
  <c r="T14" i="7"/>
  <c r="U14" i="7" s="1"/>
  <c r="N13" i="7"/>
  <c r="AL49" i="7"/>
  <c r="AL47" i="7"/>
  <c r="AL45" i="7"/>
  <c r="AL43" i="7"/>
  <c r="AL22" i="7"/>
  <c r="AL20" i="7"/>
  <c r="AL41" i="7"/>
  <c r="AL39" i="7"/>
  <c r="AL37" i="7"/>
  <c r="AL35" i="7"/>
  <c r="AL33" i="7"/>
  <c r="AL31" i="7"/>
  <c r="AL29" i="7"/>
  <c r="AL27" i="7"/>
  <c r="AL25" i="7"/>
  <c r="AL19" i="7"/>
  <c r="AE48" i="7"/>
  <c r="E24" i="7"/>
  <c r="E18" i="7"/>
  <c r="E16" i="7"/>
  <c r="E14" i="7"/>
  <c r="E12" i="7"/>
  <c r="AL46" i="7"/>
  <c r="AL44" i="7"/>
  <c r="AL23" i="7"/>
  <c r="AL21" i="7"/>
  <c r="AL42" i="7"/>
  <c r="AL40" i="7"/>
  <c r="AL38" i="7"/>
  <c r="AL36" i="7"/>
  <c r="AL34" i="7"/>
  <c r="AL32" i="7"/>
  <c r="AL30" i="7"/>
  <c r="AL28" i="7"/>
  <c r="AL26" i="7"/>
  <c r="AL24" i="7"/>
  <c r="S96" i="8"/>
  <c r="T96" i="8"/>
  <c r="U96" i="8" s="1"/>
  <c r="C95" i="8"/>
  <c r="E95" i="8"/>
  <c r="C86" i="8"/>
  <c r="E86" i="8"/>
  <c r="E91" i="8"/>
  <c r="C91" i="8"/>
  <c r="E85" i="8"/>
  <c r="S73" i="8"/>
  <c r="T73" i="8"/>
  <c r="U73" i="8" s="1"/>
  <c r="T101" i="8"/>
  <c r="U101" i="8" s="1"/>
  <c r="C99" i="8"/>
  <c r="E99" i="8"/>
  <c r="C96" i="8"/>
  <c r="T94" i="8"/>
  <c r="U94" i="8" s="1"/>
  <c r="S94" i="8"/>
  <c r="C102" i="8"/>
  <c r="E102" i="8"/>
  <c r="S98" i="8"/>
  <c r="T98" i="8"/>
  <c r="U98" i="8" s="1"/>
  <c r="C98" i="8"/>
  <c r="E98" i="8"/>
  <c r="C97" i="8"/>
  <c r="E97" i="8"/>
  <c r="C93" i="8"/>
  <c r="E93" i="8"/>
  <c r="S89" i="8"/>
  <c r="T89" i="8"/>
  <c r="U89" i="8" s="1"/>
  <c r="E70" i="8"/>
  <c r="S102" i="8"/>
  <c r="T102" i="8"/>
  <c r="U102" i="8" s="1"/>
  <c r="S81" i="8"/>
  <c r="T81" i="8"/>
  <c r="U81" i="8" s="1"/>
  <c r="S93" i="8"/>
  <c r="T93" i="8"/>
  <c r="U93" i="8" s="1"/>
  <c r="T87" i="8"/>
  <c r="U87" i="8" s="1"/>
  <c r="S79" i="8"/>
  <c r="T79" i="8"/>
  <c r="U79" i="8" s="1"/>
  <c r="E79" i="8"/>
  <c r="C79" i="8"/>
  <c r="AB85" i="8"/>
  <c r="AC85" i="8" s="1"/>
  <c r="AB77" i="8"/>
  <c r="AC77" i="8" s="1"/>
  <c r="D75" i="8"/>
  <c r="T75" i="8"/>
  <c r="U75" i="8" s="1"/>
  <c r="S71" i="8"/>
  <c r="T71" i="8"/>
  <c r="U71" i="8" s="1"/>
  <c r="D67" i="8"/>
  <c r="S47" i="8"/>
  <c r="T47" i="8"/>
  <c r="U47" i="8" s="1"/>
  <c r="T39" i="8"/>
  <c r="U39" i="8" s="1"/>
  <c r="D39" i="8"/>
  <c r="N39" i="8"/>
  <c r="S36" i="8"/>
  <c r="T36" i="8"/>
  <c r="U36" i="8" s="1"/>
  <c r="C36" i="8"/>
  <c r="E36" i="8"/>
  <c r="S33" i="8"/>
  <c r="T33" i="8"/>
  <c r="U33" i="8" s="1"/>
  <c r="S15" i="8"/>
  <c r="T15" i="8"/>
  <c r="U15" i="8" s="1"/>
  <c r="AB101" i="8"/>
  <c r="AC101" i="8" s="1"/>
  <c r="N87" i="8"/>
  <c r="C78" i="8"/>
  <c r="E78" i="8"/>
  <c r="AF4" i="8"/>
  <c r="AG32" i="13" s="1"/>
  <c r="P58" i="13" s="1"/>
  <c r="AD2" i="8"/>
  <c r="AH3" i="8"/>
  <c r="AH4" i="8"/>
  <c r="AH32" i="13" s="1"/>
  <c r="AI5" i="8"/>
  <c r="AI6" i="13" s="1"/>
  <c r="AB100" i="8"/>
  <c r="AC100" i="8" s="1"/>
  <c r="T100" i="8"/>
  <c r="U100" i="8" s="1"/>
  <c r="D100" i="8"/>
  <c r="AB92" i="8"/>
  <c r="AC92" i="8" s="1"/>
  <c r="T92" i="8"/>
  <c r="U92" i="8" s="1"/>
  <c r="D92" i="8"/>
  <c r="AB90" i="8"/>
  <c r="AC90" i="8" s="1"/>
  <c r="D87" i="8"/>
  <c r="AB84" i="8"/>
  <c r="AC84" i="8" s="1"/>
  <c r="AB83" i="8"/>
  <c r="AC83" i="8" s="1"/>
  <c r="N75" i="8"/>
  <c r="T69" i="8"/>
  <c r="U69" i="8" s="1"/>
  <c r="N67" i="8"/>
  <c r="R60" i="8"/>
  <c r="S60" i="8" s="1"/>
  <c r="T53" i="8"/>
  <c r="U53" i="8" s="1"/>
  <c r="E52" i="8"/>
  <c r="C52" i="8"/>
  <c r="T45" i="8"/>
  <c r="U45" i="8" s="1"/>
  <c r="R22" i="8"/>
  <c r="S22" i="8" s="1"/>
  <c r="C21" i="8"/>
  <c r="E21" i="8"/>
  <c r="S41" i="8"/>
  <c r="T41" i="8"/>
  <c r="U41" i="8" s="1"/>
  <c r="R67" i="8"/>
  <c r="S67" i="8" s="1"/>
  <c r="C20" i="8"/>
  <c r="E20" i="8"/>
  <c r="D34" i="8"/>
  <c r="T34" i="8"/>
  <c r="U34" i="8" s="1"/>
  <c r="N34" i="8"/>
  <c r="AI3" i="8"/>
  <c r="AI4" i="8"/>
  <c r="AI32" i="13" s="1"/>
  <c r="AJ5" i="8"/>
  <c r="AJ6" i="13" s="1"/>
  <c r="AD3" i="8"/>
  <c r="AL98" i="8"/>
  <c r="AE97" i="8"/>
  <c r="T95" i="8"/>
  <c r="U95" i="8" s="1"/>
  <c r="R82" i="8"/>
  <c r="S82" i="8" s="1"/>
  <c r="D82" i="8"/>
  <c r="D80" i="8"/>
  <c r="R77" i="8"/>
  <c r="AB69" i="8"/>
  <c r="AC69" i="8" s="1"/>
  <c r="C63" i="8"/>
  <c r="E59" i="8"/>
  <c r="AE53" i="8"/>
  <c r="AB53" i="8"/>
  <c r="AC53" i="8" s="1"/>
  <c r="D51" i="8"/>
  <c r="AE45" i="8"/>
  <c r="AB45" i="8"/>
  <c r="AE43" i="8"/>
  <c r="AB43" i="8"/>
  <c r="AC43" i="8" s="1"/>
  <c r="E33" i="8"/>
  <c r="AH2" i="8"/>
  <c r="AJ3" i="8"/>
  <c r="AJ4" i="8"/>
  <c r="AJ32" i="13" s="1"/>
  <c r="AK5" i="8"/>
  <c r="AK6" i="13" s="1"/>
  <c r="AF3" i="8"/>
  <c r="AL102" i="8"/>
  <c r="AE99" i="8"/>
  <c r="AL93" i="8"/>
  <c r="AE91" i="8"/>
  <c r="AL89" i="8"/>
  <c r="D89" i="8"/>
  <c r="E81" i="8"/>
  <c r="D77" i="8"/>
  <c r="AB76" i="8"/>
  <c r="AC76" i="8" s="1"/>
  <c r="AE76" i="8"/>
  <c r="E71" i="8"/>
  <c r="C71" i="8"/>
  <c r="D60" i="8"/>
  <c r="S55" i="8"/>
  <c r="T55" i="8"/>
  <c r="U55" i="8" s="1"/>
  <c r="S35" i="8"/>
  <c r="T35" i="8"/>
  <c r="U35" i="8" s="1"/>
  <c r="C35" i="8"/>
  <c r="E35" i="8"/>
  <c r="E30" i="8"/>
  <c r="C30" i="8"/>
  <c r="C19" i="8"/>
  <c r="E19" i="8"/>
  <c r="AK3" i="8"/>
  <c r="T66" i="8"/>
  <c r="U66" i="8" s="1"/>
  <c r="AB62" i="8"/>
  <c r="AC62" i="8" s="1"/>
  <c r="AE62" i="8"/>
  <c r="E61" i="8"/>
  <c r="C61" i="8"/>
  <c r="R50" i="8"/>
  <c r="S50" i="8" s="1"/>
  <c r="AB94" i="8"/>
  <c r="AC94" i="8" s="1"/>
  <c r="S63" i="8"/>
  <c r="T63" i="8"/>
  <c r="U63" i="8" s="1"/>
  <c r="T97" i="8"/>
  <c r="U97" i="8" s="1"/>
  <c r="R90" i="8"/>
  <c r="E88" i="8"/>
  <c r="T86" i="8"/>
  <c r="U86" i="8" s="1"/>
  <c r="R84" i="8"/>
  <c r="N83" i="8"/>
  <c r="R76" i="8"/>
  <c r="S76" i="8" s="1"/>
  <c r="D76" i="8"/>
  <c r="T70" i="8"/>
  <c r="U70" i="8" s="1"/>
  <c r="D69" i="8"/>
  <c r="AB68" i="8"/>
  <c r="AC68" i="8" s="1"/>
  <c r="AE68" i="8"/>
  <c r="T64" i="8"/>
  <c r="U64" i="8" s="1"/>
  <c r="S64" i="8"/>
  <c r="D37" i="8"/>
  <c r="T37" i="8"/>
  <c r="U37" i="8" s="1"/>
  <c r="C28" i="8"/>
  <c r="E28" i="8"/>
  <c r="S25" i="8"/>
  <c r="T25" i="8"/>
  <c r="U25" i="8" s="1"/>
  <c r="C16" i="8"/>
  <c r="AC16" i="8"/>
  <c r="T13" i="8"/>
  <c r="U13" i="8" s="1"/>
  <c r="T11" i="8"/>
  <c r="U11" i="8" s="1"/>
  <c r="D11" i="8"/>
  <c r="N11" i="8"/>
  <c r="C58" i="8"/>
  <c r="E58" i="8"/>
  <c r="E40" i="8"/>
  <c r="C40" i="8"/>
  <c r="AK2" i="8"/>
  <c r="AD5" i="8"/>
  <c r="AD6" i="13" s="1"/>
  <c r="T99" i="8"/>
  <c r="U99" i="8" s="1"/>
  <c r="AE82" i="8"/>
  <c r="AB82" i="8"/>
  <c r="AC82" i="8" s="1"/>
  <c r="R78" i="8"/>
  <c r="N76" i="8"/>
  <c r="AB75" i="8"/>
  <c r="AC75" i="8" s="1"/>
  <c r="AE75" i="8"/>
  <c r="R74" i="8"/>
  <c r="S74" i="8" s="1"/>
  <c r="D74" i="8"/>
  <c r="D72" i="8"/>
  <c r="AB70" i="8"/>
  <c r="AC70" i="8" s="1"/>
  <c r="R68" i="8"/>
  <c r="S68" i="8" s="1"/>
  <c r="D68" i="8"/>
  <c r="AB67" i="8"/>
  <c r="AC67" i="8" s="1"/>
  <c r="AE67" i="8"/>
  <c r="AC64" i="8"/>
  <c r="C64" i="8"/>
  <c r="AB56" i="8"/>
  <c r="D50" i="8"/>
  <c r="S27" i="8"/>
  <c r="T27" i="8"/>
  <c r="U27" i="8" s="1"/>
  <c r="AB48" i="8"/>
  <c r="D44" i="8"/>
  <c r="D23" i="8"/>
  <c r="D14" i="8"/>
  <c r="T14" i="8"/>
  <c r="U14" i="8" s="1"/>
  <c r="AB74" i="8"/>
  <c r="AC74" i="8" s="1"/>
  <c r="AB66" i="8"/>
  <c r="AC66" i="8" s="1"/>
  <c r="D65" i="8"/>
  <c r="T65" i="8"/>
  <c r="U65" i="8" s="1"/>
  <c r="R59" i="8"/>
  <c r="D57" i="8"/>
  <c r="T57" i="8"/>
  <c r="U57" i="8" s="1"/>
  <c r="R56" i="8"/>
  <c r="R54" i="8"/>
  <c r="S54" i="8" s="1"/>
  <c r="D54" i="8"/>
  <c r="AB51" i="8"/>
  <c r="AC51" i="8" s="1"/>
  <c r="T51" i="8"/>
  <c r="U51" i="8" s="1"/>
  <c r="D43" i="8"/>
  <c r="AB41" i="8"/>
  <c r="D17" i="8"/>
  <c r="T17" i="8"/>
  <c r="U17" i="8" s="1"/>
  <c r="D15" i="8"/>
  <c r="T88" i="8"/>
  <c r="U88" i="8" s="1"/>
  <c r="AE81" i="8"/>
  <c r="T80" i="8"/>
  <c r="U80" i="8" s="1"/>
  <c r="AE73" i="8"/>
  <c r="T72" i="8"/>
  <c r="U72" i="8" s="1"/>
  <c r="AL63" i="8"/>
  <c r="AE22" i="8"/>
  <c r="T21" i="8"/>
  <c r="U21" i="8" s="1"/>
  <c r="AE42" i="8"/>
  <c r="R40" i="8"/>
  <c r="D38" i="8"/>
  <c r="T28" i="8"/>
  <c r="U28" i="8" s="1"/>
  <c r="AE14" i="8"/>
  <c r="AB13" i="8"/>
  <c r="D12" i="8"/>
  <c r="D55" i="8"/>
  <c r="D49" i="8"/>
  <c r="T49" i="8"/>
  <c r="U49" i="8" s="1"/>
  <c r="R46" i="8"/>
  <c r="S46" i="8" s="1"/>
  <c r="D46" i="8"/>
  <c r="T46" i="8"/>
  <c r="U46" i="8" s="1"/>
  <c r="T20" i="8"/>
  <c r="U20" i="8" s="1"/>
  <c r="AB33" i="8"/>
  <c r="AC33" i="8" s="1"/>
  <c r="D32" i="8"/>
  <c r="E31" i="8"/>
  <c r="AE29" i="8"/>
  <c r="D26" i="8"/>
  <c r="T26" i="8"/>
  <c r="U26" i="8" s="1"/>
  <c r="AL16" i="8"/>
  <c r="R12" i="8"/>
  <c r="S32" i="8"/>
  <c r="T32" i="8"/>
  <c r="U32" i="8" s="1"/>
  <c r="C27" i="8"/>
  <c r="E27" i="8"/>
  <c r="T16" i="8"/>
  <c r="U16" i="8" s="1"/>
  <c r="AL64" i="8"/>
  <c r="C62" i="8"/>
  <c r="AE37" i="8"/>
  <c r="AE34" i="8"/>
  <c r="R29" i="8"/>
  <c r="S29" i="8" s="1"/>
  <c r="AB25" i="8"/>
  <c r="D24" i="8"/>
  <c r="N19" i="8"/>
  <c r="AE17" i="8"/>
  <c r="D66" i="8"/>
  <c r="T62" i="8"/>
  <c r="U62" i="8" s="1"/>
  <c r="AE61" i="8"/>
  <c r="AB55" i="8"/>
  <c r="AC55" i="8" s="1"/>
  <c r="C47" i="8"/>
  <c r="E47" i="8"/>
  <c r="D22" i="8"/>
  <c r="T22" i="8"/>
  <c r="U22" i="8" s="1"/>
  <c r="R42" i="8"/>
  <c r="S42" i="8" s="1"/>
  <c r="D42" i="8"/>
  <c r="AB39" i="8"/>
  <c r="AC39" i="8" s="1"/>
  <c r="D29" i="8"/>
  <c r="R24" i="8"/>
  <c r="AL11" i="8"/>
  <c r="C10" i="8"/>
  <c r="E10" i="8"/>
  <c r="AE58" i="8"/>
  <c r="AE50" i="8"/>
  <c r="AE23" i="8"/>
  <c r="AE38" i="8"/>
  <c r="AL32" i="8"/>
  <c r="AE30" i="8"/>
  <c r="AL24" i="8"/>
  <c r="AE18" i="8"/>
  <c r="AL12" i="8"/>
  <c r="AE10" i="8"/>
  <c r="T61" i="8"/>
  <c r="U61" i="8" s="1"/>
  <c r="T52" i="8"/>
  <c r="U52" i="8" s="1"/>
  <c r="AL27" i="8"/>
  <c r="T58" i="8"/>
  <c r="U58" i="8" s="1"/>
  <c r="T23" i="8"/>
  <c r="U23" i="8" s="1"/>
  <c r="T38" i="8"/>
  <c r="U38" i="8" s="1"/>
  <c r="T30" i="8"/>
  <c r="U30" i="8" s="1"/>
  <c r="T18" i="8"/>
  <c r="U18" i="8" s="1"/>
  <c r="T10" i="8"/>
  <c r="S102" i="9"/>
  <c r="T102" i="9"/>
  <c r="U102" i="9" s="1"/>
  <c r="E90" i="9"/>
  <c r="E74" i="9"/>
  <c r="E100" i="9"/>
  <c r="C100" i="9"/>
  <c r="S99" i="9"/>
  <c r="T99" i="9"/>
  <c r="U99" i="9" s="1"/>
  <c r="C94" i="9"/>
  <c r="T84" i="9"/>
  <c r="U84" i="9" s="1"/>
  <c r="S84" i="9"/>
  <c r="S83" i="9"/>
  <c r="T83" i="9"/>
  <c r="U83" i="9" s="1"/>
  <c r="T68" i="9"/>
  <c r="U68" i="9" s="1"/>
  <c r="S68" i="9"/>
  <c r="S67" i="9"/>
  <c r="T67" i="9"/>
  <c r="U67" i="9" s="1"/>
  <c r="C65" i="9"/>
  <c r="S64" i="9"/>
  <c r="T64" i="9"/>
  <c r="U64" i="9" s="1"/>
  <c r="T100" i="9"/>
  <c r="U100" i="9" s="1"/>
  <c r="S100" i="9"/>
  <c r="C89" i="9"/>
  <c r="E89" i="9"/>
  <c r="S88" i="9"/>
  <c r="T88" i="9"/>
  <c r="U88" i="9" s="1"/>
  <c r="C88" i="9"/>
  <c r="E88" i="9"/>
  <c r="S86" i="9"/>
  <c r="T86" i="9"/>
  <c r="U86" i="9" s="1"/>
  <c r="S77" i="9"/>
  <c r="T77" i="9"/>
  <c r="U77" i="9" s="1"/>
  <c r="C77" i="9"/>
  <c r="E77" i="9"/>
  <c r="C73" i="9"/>
  <c r="E73" i="9"/>
  <c r="S72" i="9"/>
  <c r="T72" i="9"/>
  <c r="U72" i="9" s="1"/>
  <c r="C72" i="9"/>
  <c r="E72" i="9"/>
  <c r="S70" i="9"/>
  <c r="T70" i="9"/>
  <c r="U70" i="9" s="1"/>
  <c r="C64" i="9"/>
  <c r="E64" i="9"/>
  <c r="S101" i="9"/>
  <c r="T101" i="9"/>
  <c r="U101" i="9" s="1"/>
  <c r="S93" i="9"/>
  <c r="T93" i="9"/>
  <c r="U93" i="9" s="1"/>
  <c r="C93" i="9"/>
  <c r="E93" i="9"/>
  <c r="E79" i="9"/>
  <c r="C79" i="9"/>
  <c r="C99" i="9"/>
  <c r="E95" i="9"/>
  <c r="C95" i="9"/>
  <c r="C86" i="9"/>
  <c r="E82" i="9"/>
  <c r="C70" i="9"/>
  <c r="C63" i="9"/>
  <c r="E63" i="9"/>
  <c r="E98" i="9"/>
  <c r="E92" i="9"/>
  <c r="C92" i="9"/>
  <c r="S91" i="9"/>
  <c r="T91" i="9"/>
  <c r="U91" i="9" s="1"/>
  <c r="T76" i="9"/>
  <c r="U76" i="9" s="1"/>
  <c r="S76" i="9"/>
  <c r="S75" i="9"/>
  <c r="T75" i="9"/>
  <c r="U75" i="9" s="1"/>
  <c r="T92" i="9"/>
  <c r="U92" i="9" s="1"/>
  <c r="S92" i="9"/>
  <c r="S85" i="9"/>
  <c r="T85" i="9"/>
  <c r="U85" i="9" s="1"/>
  <c r="C85" i="9"/>
  <c r="E85" i="9"/>
  <c r="C81" i="9"/>
  <c r="E81" i="9"/>
  <c r="S80" i="9"/>
  <c r="T80" i="9"/>
  <c r="U80" i="9" s="1"/>
  <c r="C80" i="9"/>
  <c r="E80" i="9"/>
  <c r="S78" i="9"/>
  <c r="T78" i="9"/>
  <c r="U78" i="9" s="1"/>
  <c r="S69" i="9"/>
  <c r="T69" i="9"/>
  <c r="U69" i="9" s="1"/>
  <c r="C69" i="9"/>
  <c r="E69" i="9"/>
  <c r="C102" i="9"/>
  <c r="E102" i="9"/>
  <c r="C96" i="9"/>
  <c r="E96" i="9"/>
  <c r="S97" i="9"/>
  <c r="T97" i="9"/>
  <c r="U97" i="9" s="1"/>
  <c r="C97" i="9"/>
  <c r="E97" i="9"/>
  <c r="S94" i="9"/>
  <c r="T94" i="9"/>
  <c r="U94" i="9" s="1"/>
  <c r="E87" i="9"/>
  <c r="C87" i="9"/>
  <c r="E71" i="9"/>
  <c r="C71" i="9"/>
  <c r="S65" i="9"/>
  <c r="T65" i="9"/>
  <c r="U65" i="9" s="1"/>
  <c r="AI4" i="9"/>
  <c r="AI31" i="13" s="1"/>
  <c r="T95" i="9"/>
  <c r="U95" i="9" s="1"/>
  <c r="T87" i="9"/>
  <c r="U87" i="9" s="1"/>
  <c r="C84" i="9"/>
  <c r="T79" i="9"/>
  <c r="U79" i="9" s="1"/>
  <c r="C76" i="9"/>
  <c r="T71" i="9"/>
  <c r="U71" i="9" s="1"/>
  <c r="C68" i="9"/>
  <c r="E66" i="9"/>
  <c r="R63" i="9"/>
  <c r="R60" i="9"/>
  <c r="D60" i="9"/>
  <c r="S55" i="9"/>
  <c r="T55" i="9"/>
  <c r="U55" i="9" s="1"/>
  <c r="S51" i="9"/>
  <c r="T51" i="9"/>
  <c r="U51" i="9" s="1"/>
  <c r="E51" i="9"/>
  <c r="C49" i="9"/>
  <c r="S48" i="9"/>
  <c r="T48" i="9"/>
  <c r="U48" i="9" s="1"/>
  <c r="S42" i="9"/>
  <c r="T42" i="9"/>
  <c r="U42" i="9" s="1"/>
  <c r="E41" i="9"/>
  <c r="C41" i="9"/>
  <c r="E36" i="9"/>
  <c r="E16" i="9"/>
  <c r="C16" i="9"/>
  <c r="S14" i="9"/>
  <c r="T14" i="9"/>
  <c r="U14" i="9" s="1"/>
  <c r="AL102" i="9"/>
  <c r="AB98" i="9"/>
  <c r="AC98" i="9" s="1"/>
  <c r="T98" i="9"/>
  <c r="U98" i="9" s="1"/>
  <c r="AL93" i="9"/>
  <c r="AB90" i="9"/>
  <c r="AC90" i="9" s="1"/>
  <c r="T90" i="9"/>
  <c r="U90" i="9" s="1"/>
  <c r="AL85" i="9"/>
  <c r="AB82" i="9"/>
  <c r="AC82" i="9" s="1"/>
  <c r="T82" i="9"/>
  <c r="U82" i="9" s="1"/>
  <c r="AL77" i="9"/>
  <c r="AB74" i="9"/>
  <c r="AC74" i="9" s="1"/>
  <c r="T74" i="9"/>
  <c r="U74" i="9" s="1"/>
  <c r="AL69" i="9"/>
  <c r="AB66" i="9"/>
  <c r="AC66" i="9" s="1"/>
  <c r="T66" i="9"/>
  <c r="U66" i="9" s="1"/>
  <c r="AL64" i="9"/>
  <c r="C58" i="9"/>
  <c r="E58" i="9"/>
  <c r="S54" i="9"/>
  <c r="T54" i="9"/>
  <c r="U54" i="9" s="1"/>
  <c r="E48" i="9"/>
  <c r="C44" i="9"/>
  <c r="E44" i="9"/>
  <c r="C42" i="9"/>
  <c r="S31" i="9"/>
  <c r="T31" i="9"/>
  <c r="U31" i="9" s="1"/>
  <c r="E31" i="9"/>
  <c r="S28" i="9"/>
  <c r="T28" i="9"/>
  <c r="U28" i="9" s="1"/>
  <c r="C26" i="9"/>
  <c r="AL97" i="9"/>
  <c r="AL88" i="9"/>
  <c r="AL80" i="9"/>
  <c r="AL72" i="9"/>
  <c r="AE70" i="9"/>
  <c r="AE65" i="9"/>
  <c r="AE63" i="9"/>
  <c r="AB62" i="9"/>
  <c r="C61" i="9"/>
  <c r="E61" i="9"/>
  <c r="C54" i="9"/>
  <c r="S22" i="9"/>
  <c r="T22" i="9"/>
  <c r="U22" i="9" s="1"/>
  <c r="T41" i="9"/>
  <c r="U41" i="9" s="1"/>
  <c r="S41" i="9"/>
  <c r="S38" i="9"/>
  <c r="T38" i="9"/>
  <c r="U38" i="9" s="1"/>
  <c r="C38" i="9"/>
  <c r="E38" i="9"/>
  <c r="C35" i="9"/>
  <c r="E35" i="9"/>
  <c r="E25" i="9"/>
  <c r="C25" i="9"/>
  <c r="C18" i="9"/>
  <c r="E18" i="9"/>
  <c r="S16" i="9"/>
  <c r="T16" i="9"/>
  <c r="U16" i="9" s="1"/>
  <c r="AL99" i="9"/>
  <c r="E99" i="9"/>
  <c r="AE96" i="9"/>
  <c r="AL91" i="9"/>
  <c r="AE89" i="9"/>
  <c r="AL83" i="9"/>
  <c r="AE81" i="9"/>
  <c r="AL75" i="9"/>
  <c r="AE73" i="9"/>
  <c r="AL67" i="9"/>
  <c r="R62" i="9"/>
  <c r="E53" i="9"/>
  <c r="C53" i="9"/>
  <c r="C47" i="9"/>
  <c r="E47" i="9"/>
  <c r="S34" i="9"/>
  <c r="T34" i="9"/>
  <c r="U34" i="9" s="1"/>
  <c r="E33" i="9"/>
  <c r="C33" i="9"/>
  <c r="T25" i="9"/>
  <c r="U25" i="9" s="1"/>
  <c r="S25" i="9"/>
  <c r="E13" i="9"/>
  <c r="C13" i="9"/>
  <c r="D91" i="9"/>
  <c r="D83" i="9"/>
  <c r="D75" i="9"/>
  <c r="D67" i="9"/>
  <c r="S57" i="9"/>
  <c r="T57" i="9"/>
  <c r="U57" i="9" s="1"/>
  <c r="C50" i="9"/>
  <c r="E50" i="9"/>
  <c r="S47" i="9"/>
  <c r="T47" i="9"/>
  <c r="U47" i="9" s="1"/>
  <c r="S43" i="9"/>
  <c r="T43" i="9"/>
  <c r="U43" i="9" s="1"/>
  <c r="E43" i="9"/>
  <c r="S21" i="9"/>
  <c r="T21" i="9"/>
  <c r="U21" i="9" s="1"/>
  <c r="C40" i="9"/>
  <c r="E40" i="9"/>
  <c r="C30" i="9"/>
  <c r="E30" i="9"/>
  <c r="T13" i="9"/>
  <c r="U13" i="9" s="1"/>
  <c r="S13" i="9"/>
  <c r="S59" i="9"/>
  <c r="T59" i="9"/>
  <c r="U59" i="9" s="1"/>
  <c r="E59" i="9"/>
  <c r="C57" i="9"/>
  <c r="S56" i="9"/>
  <c r="T56" i="9"/>
  <c r="U56" i="9" s="1"/>
  <c r="C52" i="9"/>
  <c r="E52" i="9"/>
  <c r="S46" i="9"/>
  <c r="T46" i="9"/>
  <c r="U46" i="9" s="1"/>
  <c r="S37" i="9"/>
  <c r="T37" i="9"/>
  <c r="U37" i="9" s="1"/>
  <c r="T33" i="9"/>
  <c r="U33" i="9" s="1"/>
  <c r="S33" i="9"/>
  <c r="C27" i="9"/>
  <c r="E27" i="9"/>
  <c r="C24" i="9"/>
  <c r="E24" i="9"/>
  <c r="S17" i="9"/>
  <c r="T17" i="9"/>
  <c r="U17" i="9" s="1"/>
  <c r="C12" i="9"/>
  <c r="E12" i="9"/>
  <c r="AL100" i="9"/>
  <c r="T96" i="9"/>
  <c r="U96" i="9" s="1"/>
  <c r="AL92" i="9"/>
  <c r="T89" i="9"/>
  <c r="U89" i="9" s="1"/>
  <c r="AL84" i="9"/>
  <c r="T81" i="9"/>
  <c r="U81" i="9" s="1"/>
  <c r="AL76" i="9"/>
  <c r="T73" i="9"/>
  <c r="U73" i="9" s="1"/>
  <c r="AL68" i="9"/>
  <c r="E56" i="9"/>
  <c r="S49" i="9"/>
  <c r="T49" i="9"/>
  <c r="U49" i="9" s="1"/>
  <c r="C46" i="9"/>
  <c r="C20" i="9"/>
  <c r="E20" i="9"/>
  <c r="E39" i="9"/>
  <c r="S29" i="9"/>
  <c r="T29" i="9"/>
  <c r="U29" i="9" s="1"/>
  <c r="E28" i="9"/>
  <c r="C15" i="9"/>
  <c r="E15" i="9"/>
  <c r="S11" i="9"/>
  <c r="T11" i="9"/>
  <c r="U11" i="9" s="1"/>
  <c r="E11" i="9"/>
  <c r="C10" i="9"/>
  <c r="E10" i="9"/>
  <c r="AB60" i="9"/>
  <c r="AC60" i="9" s="1"/>
  <c r="AE60" i="9"/>
  <c r="C55" i="9"/>
  <c r="E55" i="9"/>
  <c r="E45" i="9"/>
  <c r="C45" i="9"/>
  <c r="S23" i="9"/>
  <c r="T23" i="9"/>
  <c r="U23" i="9" s="1"/>
  <c r="C23" i="9"/>
  <c r="E23" i="9"/>
  <c r="S20" i="9"/>
  <c r="T20" i="9"/>
  <c r="U20" i="9" s="1"/>
  <c r="S39" i="9"/>
  <c r="T39" i="9"/>
  <c r="U39" i="9" s="1"/>
  <c r="S36" i="9"/>
  <c r="T36" i="9"/>
  <c r="U36" i="9" s="1"/>
  <c r="C32" i="9"/>
  <c r="E32" i="9"/>
  <c r="C29" i="9"/>
  <c r="S26" i="9"/>
  <c r="T26" i="9"/>
  <c r="U26" i="9" s="1"/>
  <c r="E19" i="9"/>
  <c r="C17" i="9"/>
  <c r="S10" i="9"/>
  <c r="T10" i="9"/>
  <c r="AB56" i="9"/>
  <c r="AC56" i="9" s="1"/>
  <c r="AB48" i="9"/>
  <c r="AC48" i="9" s="1"/>
  <c r="AB21" i="9"/>
  <c r="AC21" i="9" s="1"/>
  <c r="D21" i="9"/>
  <c r="AB36" i="9"/>
  <c r="AC36" i="9" s="1"/>
  <c r="AB28" i="9"/>
  <c r="AC28" i="9" s="1"/>
  <c r="AE61" i="9"/>
  <c r="AB59" i="9"/>
  <c r="AC59" i="9" s="1"/>
  <c r="AL54" i="9"/>
  <c r="E54" i="9"/>
  <c r="AE52" i="9"/>
  <c r="AB51" i="9"/>
  <c r="AC51" i="9" s="1"/>
  <c r="AL46" i="9"/>
  <c r="E46" i="9"/>
  <c r="AE44" i="9"/>
  <c r="AB43" i="9"/>
  <c r="AC43" i="9" s="1"/>
  <c r="AL42" i="9"/>
  <c r="E42" i="9"/>
  <c r="AE40" i="9"/>
  <c r="AB39" i="9"/>
  <c r="AC39" i="9" s="1"/>
  <c r="AL34" i="9"/>
  <c r="E34" i="9"/>
  <c r="AE32" i="9"/>
  <c r="AB31" i="9"/>
  <c r="AC31" i="9" s="1"/>
  <c r="AL26" i="9"/>
  <c r="E26" i="9"/>
  <c r="AE24" i="9"/>
  <c r="AB19" i="9"/>
  <c r="AC19" i="9" s="1"/>
  <c r="T19" i="9"/>
  <c r="U19" i="9" s="1"/>
  <c r="AL14" i="9"/>
  <c r="E14" i="9"/>
  <c r="AE12" i="9"/>
  <c r="AB11" i="9"/>
  <c r="AC11" i="9" s="1"/>
  <c r="AL57" i="9"/>
  <c r="E57" i="9"/>
  <c r="AE55" i="9"/>
  <c r="AL49" i="9"/>
  <c r="E49" i="9"/>
  <c r="AL22" i="9"/>
  <c r="E22" i="9"/>
  <c r="AE20" i="9"/>
  <c r="AL37" i="9"/>
  <c r="E37" i="9"/>
  <c r="AE35" i="9"/>
  <c r="AL29" i="9"/>
  <c r="E29" i="9"/>
  <c r="AE10" i="9"/>
  <c r="T61" i="9"/>
  <c r="U61" i="9" s="1"/>
  <c r="AE53" i="9"/>
  <c r="T52" i="9"/>
  <c r="U52" i="9" s="1"/>
  <c r="AE45" i="9"/>
  <c r="T44" i="9"/>
  <c r="U44" i="9" s="1"/>
  <c r="AE41" i="9"/>
  <c r="T40" i="9"/>
  <c r="U40" i="9" s="1"/>
  <c r="AE33" i="9"/>
  <c r="T32" i="9"/>
  <c r="U32" i="9" s="1"/>
  <c r="T24" i="9"/>
  <c r="U24" i="9" s="1"/>
  <c r="T12" i="9"/>
  <c r="U12" i="9" s="1"/>
  <c r="T35" i="9"/>
  <c r="U35" i="9" s="1"/>
  <c r="T27" i="9"/>
  <c r="U27" i="9" s="1"/>
  <c r="T15" i="9"/>
  <c r="U15" i="9" s="1"/>
  <c r="T58" i="9"/>
  <c r="U58" i="9" s="1"/>
  <c r="T50" i="9"/>
  <c r="U50" i="9" s="1"/>
  <c r="T30" i="9"/>
  <c r="U30" i="9" s="1"/>
  <c r="AL25" i="9"/>
  <c r="T18" i="9"/>
  <c r="U18" i="9" s="1"/>
  <c r="AL13" i="9"/>
  <c r="T60" i="9"/>
  <c r="U60" i="9" s="1"/>
  <c r="T53" i="9"/>
  <c r="U53" i="9" s="1"/>
  <c r="T45" i="9"/>
  <c r="U45" i="9" s="1"/>
  <c r="C90" i="10"/>
  <c r="E90" i="10"/>
  <c r="S89" i="10"/>
  <c r="T89" i="10"/>
  <c r="U89" i="10" s="1"/>
  <c r="D101" i="10"/>
  <c r="D98" i="10"/>
  <c r="D94" i="10"/>
  <c r="S90" i="10"/>
  <c r="T90" i="10"/>
  <c r="U90" i="10" s="1"/>
  <c r="R101" i="10"/>
  <c r="AE102" i="10"/>
  <c r="AB102" i="10"/>
  <c r="S102" i="10"/>
  <c r="T102" i="10"/>
  <c r="U102" i="10" s="1"/>
  <c r="R98" i="10"/>
  <c r="AE96" i="10"/>
  <c r="AB96" i="10"/>
  <c r="S96" i="10"/>
  <c r="T96" i="10"/>
  <c r="U96" i="10" s="1"/>
  <c r="R94" i="10"/>
  <c r="AE93" i="10"/>
  <c r="AB93" i="10"/>
  <c r="S93" i="10"/>
  <c r="T93" i="10"/>
  <c r="U93" i="10" s="1"/>
  <c r="AM5" i="10"/>
  <c r="AN4" i="13" s="1"/>
  <c r="AM2" i="10"/>
  <c r="Q3" i="10"/>
  <c r="D100" i="10"/>
  <c r="D97" i="10"/>
  <c r="D92" i="10"/>
  <c r="S91" i="10"/>
  <c r="T91" i="10"/>
  <c r="U91" i="10" s="1"/>
  <c r="T88" i="10"/>
  <c r="U88" i="10" s="1"/>
  <c r="S100" i="10"/>
  <c r="T100" i="10"/>
  <c r="U100" i="10" s="1"/>
  <c r="AE99" i="10"/>
  <c r="AB99" i="10"/>
  <c r="S99" i="10"/>
  <c r="T99" i="10"/>
  <c r="U99" i="10" s="1"/>
  <c r="S97" i="10"/>
  <c r="T97" i="10"/>
  <c r="U97" i="10" s="1"/>
  <c r="AE95" i="10"/>
  <c r="AB95" i="10"/>
  <c r="S95" i="10"/>
  <c r="T95" i="10"/>
  <c r="U95" i="10" s="1"/>
  <c r="S92" i="10"/>
  <c r="T92" i="10"/>
  <c r="U92" i="10" s="1"/>
  <c r="AE91" i="10"/>
  <c r="AB91" i="10"/>
  <c r="Q4" i="10"/>
  <c r="Q30" i="13" s="1"/>
  <c r="Y3" i="10"/>
  <c r="AI4" i="10"/>
  <c r="AI30" i="13" s="1"/>
  <c r="AD2" i="10"/>
  <c r="AF3" i="10"/>
  <c r="M4" i="10"/>
  <c r="M30" i="13" s="1"/>
  <c r="H56" i="13" s="1"/>
  <c r="AH4" i="10"/>
  <c r="AH30" i="13" s="1"/>
  <c r="M5" i="10"/>
  <c r="M4" i="13" s="1"/>
  <c r="AH5" i="10"/>
  <c r="AH4" i="13" s="1"/>
  <c r="D84" i="10"/>
  <c r="T84" i="10"/>
  <c r="U84" i="10" s="1"/>
  <c r="D80" i="10"/>
  <c r="T80" i="10"/>
  <c r="U80" i="10" s="1"/>
  <c r="D76" i="10"/>
  <c r="T76" i="10"/>
  <c r="U76" i="10" s="1"/>
  <c r="D72" i="10"/>
  <c r="T72" i="10"/>
  <c r="U72" i="10" s="1"/>
  <c r="D68" i="10"/>
  <c r="T68" i="10"/>
  <c r="U68" i="10" s="1"/>
  <c r="D64" i="10"/>
  <c r="T64" i="10"/>
  <c r="U64" i="10" s="1"/>
  <c r="D61" i="10"/>
  <c r="T61" i="10"/>
  <c r="U61" i="10" s="1"/>
  <c r="D55" i="10"/>
  <c r="D52" i="10"/>
  <c r="D45" i="10"/>
  <c r="T45" i="10"/>
  <c r="U45" i="10" s="1"/>
  <c r="S44" i="10"/>
  <c r="D22" i="10"/>
  <c r="T22" i="10"/>
  <c r="U22" i="10" s="1"/>
  <c r="N22" i="10"/>
  <c r="AE21" i="10"/>
  <c r="AB21" i="10"/>
  <c r="D41" i="10"/>
  <c r="T41" i="10"/>
  <c r="U41" i="10" s="1"/>
  <c r="N41" i="10"/>
  <c r="AE40" i="10"/>
  <c r="AB40" i="10"/>
  <c r="D37" i="10"/>
  <c r="T37" i="10"/>
  <c r="U37" i="10" s="1"/>
  <c r="N37" i="10"/>
  <c r="AE36" i="10"/>
  <c r="AB36" i="10"/>
  <c r="D33" i="10"/>
  <c r="T33" i="10"/>
  <c r="U33" i="10" s="1"/>
  <c r="N33" i="10"/>
  <c r="AE32" i="10"/>
  <c r="AB32" i="10"/>
  <c r="D29" i="10"/>
  <c r="T29" i="10"/>
  <c r="U29" i="10" s="1"/>
  <c r="N29" i="10"/>
  <c r="AE28" i="10"/>
  <c r="AB28" i="10"/>
  <c r="D25" i="10"/>
  <c r="T25" i="10"/>
  <c r="U25" i="10" s="1"/>
  <c r="N25" i="10"/>
  <c r="AE24" i="10"/>
  <c r="AB24" i="10"/>
  <c r="AB85" i="10"/>
  <c r="AC85" i="10" s="1"/>
  <c r="M3" i="10"/>
  <c r="AI5" i="10"/>
  <c r="AI4" i="13" s="1"/>
  <c r="N88" i="10"/>
  <c r="T53" i="10"/>
  <c r="U53" i="10" s="1"/>
  <c r="D53" i="10"/>
  <c r="S52" i="10"/>
  <c r="T52" i="10"/>
  <c r="U52" i="10" s="1"/>
  <c r="AE44" i="10"/>
  <c r="AB44" i="10"/>
  <c r="F2" i="10"/>
  <c r="V2" i="10"/>
  <c r="AH2" i="10"/>
  <c r="F3" i="10"/>
  <c r="V3" i="10"/>
  <c r="AI3" i="10"/>
  <c r="G4" i="10"/>
  <c r="G30" i="13" s="1"/>
  <c r="O4" i="10"/>
  <c r="O30" i="13" s="1"/>
  <c r="W4" i="10"/>
  <c r="W30" i="13" s="1"/>
  <c r="AJ4" i="10"/>
  <c r="AJ30" i="13" s="1"/>
  <c r="G5" i="10"/>
  <c r="G4" i="13" s="1"/>
  <c r="O5" i="10"/>
  <c r="O4" i="13" s="1"/>
  <c r="W5" i="10"/>
  <c r="W4" i="13" s="1"/>
  <c r="AJ5" i="10"/>
  <c r="AJ4" i="13" s="1"/>
  <c r="AE101" i="10"/>
  <c r="AE100" i="10"/>
  <c r="AE98" i="10"/>
  <c r="AE97" i="10"/>
  <c r="AE94" i="10"/>
  <c r="AE92" i="10"/>
  <c r="AE90" i="10"/>
  <c r="D88" i="10"/>
  <c r="D86" i="10"/>
  <c r="T86" i="10"/>
  <c r="U86" i="10" s="1"/>
  <c r="D85" i="10"/>
  <c r="T85" i="10"/>
  <c r="U85" i="10" s="1"/>
  <c r="D81" i="10"/>
  <c r="T81" i="10"/>
  <c r="U81" i="10" s="1"/>
  <c r="D77" i="10"/>
  <c r="T77" i="10"/>
  <c r="U77" i="10" s="1"/>
  <c r="D73" i="10"/>
  <c r="T73" i="10"/>
  <c r="U73" i="10" s="1"/>
  <c r="D69" i="10"/>
  <c r="T69" i="10"/>
  <c r="U69" i="10" s="1"/>
  <c r="D65" i="10"/>
  <c r="T65" i="10"/>
  <c r="U65" i="10" s="1"/>
  <c r="D60" i="10"/>
  <c r="T60" i="10"/>
  <c r="U60" i="10" s="1"/>
  <c r="D57" i="10"/>
  <c r="N53" i="10"/>
  <c r="D56" i="10"/>
  <c r="T56" i="10"/>
  <c r="U56" i="10" s="1"/>
  <c r="F5" i="10"/>
  <c r="F4" i="13" s="1"/>
  <c r="V5" i="10"/>
  <c r="V4" i="13" s="1"/>
  <c r="AB89" i="10"/>
  <c r="G2" i="10"/>
  <c r="O2" i="10"/>
  <c r="W2" i="10"/>
  <c r="AI2" i="10"/>
  <c r="O3" i="10"/>
  <c r="AJ3" i="10"/>
  <c r="H4" i="10"/>
  <c r="H30" i="13" s="1"/>
  <c r="P4" i="10"/>
  <c r="P30" i="13" s="1"/>
  <c r="X4" i="10"/>
  <c r="X30" i="13" s="1"/>
  <c r="AK4" i="10"/>
  <c r="AK30" i="13" s="1"/>
  <c r="Q56" i="13" s="1"/>
  <c r="H5" i="10"/>
  <c r="H4" i="13" s="1"/>
  <c r="P5" i="10"/>
  <c r="P4" i="13" s="1"/>
  <c r="X5" i="10"/>
  <c r="X4" i="13" s="1"/>
  <c r="AK5" i="10"/>
  <c r="AK4" i="13" s="1"/>
  <c r="AB83" i="10"/>
  <c r="AC83" i="10" s="1"/>
  <c r="AB79" i="10"/>
  <c r="AC79" i="10" s="1"/>
  <c r="AB75" i="10"/>
  <c r="AC75" i="10" s="1"/>
  <c r="AB71" i="10"/>
  <c r="AC71" i="10" s="1"/>
  <c r="AB67" i="10"/>
  <c r="AC67" i="10" s="1"/>
  <c r="AB63" i="10"/>
  <c r="AC63" i="10" s="1"/>
  <c r="AB59" i="10"/>
  <c r="AC59" i="10" s="1"/>
  <c r="T54" i="10"/>
  <c r="U54" i="10" s="1"/>
  <c r="D51" i="10"/>
  <c r="T51" i="10"/>
  <c r="U51" i="10" s="1"/>
  <c r="S50" i="10"/>
  <c r="S23" i="10"/>
  <c r="S42" i="10"/>
  <c r="D13" i="10"/>
  <c r="T13" i="10"/>
  <c r="U13" i="10" s="1"/>
  <c r="N13" i="10"/>
  <c r="AB12" i="10"/>
  <c r="AC12" i="10" s="1"/>
  <c r="AE12" i="10"/>
  <c r="X2" i="10"/>
  <c r="P3" i="10"/>
  <c r="Y5" i="10"/>
  <c r="Y4" i="13" s="1"/>
  <c r="D82" i="10"/>
  <c r="T82" i="10"/>
  <c r="U82" i="10" s="1"/>
  <c r="D78" i="10"/>
  <c r="T78" i="10"/>
  <c r="U78" i="10" s="1"/>
  <c r="D74" i="10"/>
  <c r="T74" i="10"/>
  <c r="U74" i="10" s="1"/>
  <c r="D70" i="10"/>
  <c r="T70" i="10"/>
  <c r="U70" i="10" s="1"/>
  <c r="D66" i="10"/>
  <c r="T66" i="10"/>
  <c r="U66" i="10" s="1"/>
  <c r="D62" i="10"/>
  <c r="T62" i="10"/>
  <c r="U62" i="10" s="1"/>
  <c r="D58" i="10"/>
  <c r="T58" i="10"/>
  <c r="U58" i="10" s="1"/>
  <c r="AE50" i="10"/>
  <c r="AB50" i="10"/>
  <c r="AC50" i="10" s="1"/>
  <c r="R46" i="10"/>
  <c r="D43" i="10"/>
  <c r="T43" i="10"/>
  <c r="U43" i="10" s="1"/>
  <c r="N43" i="10"/>
  <c r="AE23" i="10"/>
  <c r="AB23" i="10"/>
  <c r="D20" i="10"/>
  <c r="T20" i="10"/>
  <c r="U20" i="10" s="1"/>
  <c r="N20" i="10"/>
  <c r="AE42" i="10"/>
  <c r="AB42" i="10"/>
  <c r="D39" i="10"/>
  <c r="T39" i="10"/>
  <c r="U39" i="10" s="1"/>
  <c r="N39" i="10"/>
  <c r="AE38" i="10"/>
  <c r="AB38" i="10"/>
  <c r="D35" i="10"/>
  <c r="T35" i="10"/>
  <c r="U35" i="10" s="1"/>
  <c r="N35" i="10"/>
  <c r="AE34" i="10"/>
  <c r="AB34" i="10"/>
  <c r="D31" i="10"/>
  <c r="T31" i="10"/>
  <c r="U31" i="10" s="1"/>
  <c r="N31" i="10"/>
  <c r="AE30" i="10"/>
  <c r="AB30" i="10"/>
  <c r="D27" i="10"/>
  <c r="T27" i="10"/>
  <c r="U27" i="10" s="1"/>
  <c r="N27" i="10"/>
  <c r="AE26" i="10"/>
  <c r="AB26" i="10"/>
  <c r="AB87" i="10"/>
  <c r="AC87" i="10" s="1"/>
  <c r="F4" i="10"/>
  <c r="F30" i="13" s="1"/>
  <c r="E56" i="13" s="1"/>
  <c r="H2" i="10"/>
  <c r="I4" i="10"/>
  <c r="I30" i="13" s="1"/>
  <c r="F56" i="13" s="1"/>
  <c r="Y4" i="10"/>
  <c r="Y30" i="13" s="1"/>
  <c r="Q5" i="10"/>
  <c r="Q4" i="13" s="1"/>
  <c r="AD3" i="10"/>
  <c r="I2" i="10"/>
  <c r="Q2" i="10"/>
  <c r="Y2" i="10"/>
  <c r="AK2" i="10"/>
  <c r="I3" i="10"/>
  <c r="AM3" i="10"/>
  <c r="AN4" i="10"/>
  <c r="AO30" i="13" s="1"/>
  <c r="AN5" i="10"/>
  <c r="AO4" i="13" s="1"/>
  <c r="C87" i="10"/>
  <c r="AK3" i="10"/>
  <c r="AM4" i="10"/>
  <c r="AN30" i="13" s="1"/>
  <c r="I5" i="10"/>
  <c r="I4" i="13" s="1"/>
  <c r="K4" i="10"/>
  <c r="K30" i="13" s="1"/>
  <c r="AA4" i="10"/>
  <c r="AA30" i="13" s="1"/>
  <c r="D83" i="10"/>
  <c r="T83" i="10"/>
  <c r="U83" i="10" s="1"/>
  <c r="D79" i="10"/>
  <c r="T79" i="10"/>
  <c r="U79" i="10" s="1"/>
  <c r="D75" i="10"/>
  <c r="T75" i="10"/>
  <c r="U75" i="10" s="1"/>
  <c r="D71" i="10"/>
  <c r="T71" i="10"/>
  <c r="U71" i="10" s="1"/>
  <c r="D67" i="10"/>
  <c r="T67" i="10"/>
  <c r="U67" i="10" s="1"/>
  <c r="D63" i="10"/>
  <c r="T63" i="10"/>
  <c r="U63" i="10" s="1"/>
  <c r="D59" i="10"/>
  <c r="T59" i="10"/>
  <c r="U59" i="10" s="1"/>
  <c r="D19" i="10"/>
  <c r="T19" i="10"/>
  <c r="U19" i="10" s="1"/>
  <c r="AB18" i="10"/>
  <c r="AC18" i="10" s="1"/>
  <c r="AE18" i="10"/>
  <c r="N19" i="10"/>
  <c r="E16" i="10"/>
  <c r="R55" i="10"/>
  <c r="R49" i="10"/>
  <c r="S49" i="10" s="1"/>
  <c r="D49" i="10"/>
  <c r="C48" i="10"/>
  <c r="D46" i="10"/>
  <c r="R15" i="10"/>
  <c r="T15" i="10" s="1"/>
  <c r="U15" i="10" s="1"/>
  <c r="D15" i="10"/>
  <c r="AB14" i="10"/>
  <c r="AC14" i="10" s="1"/>
  <c r="AE14" i="10"/>
  <c r="S10" i="10"/>
  <c r="T10" i="10"/>
  <c r="AL53" i="10"/>
  <c r="AL5" i="10" s="1"/>
  <c r="AM4" i="13" s="1"/>
  <c r="D50" i="10"/>
  <c r="N49" i="10"/>
  <c r="S48" i="10"/>
  <c r="AE47" i="10"/>
  <c r="N15" i="10"/>
  <c r="E12" i="10"/>
  <c r="D11" i="10"/>
  <c r="T11" i="10"/>
  <c r="U11" i="10" s="1"/>
  <c r="AB52" i="10"/>
  <c r="AC52" i="10" s="1"/>
  <c r="AE51" i="10"/>
  <c r="R47" i="10"/>
  <c r="S47" i="10" s="1"/>
  <c r="D47" i="10"/>
  <c r="AE45" i="10"/>
  <c r="D17" i="10"/>
  <c r="T17" i="10"/>
  <c r="U17" i="10" s="1"/>
  <c r="AB16" i="10"/>
  <c r="AC16" i="10" s="1"/>
  <c r="AE16" i="10"/>
  <c r="N11" i="10"/>
  <c r="T57" i="10"/>
  <c r="U57" i="10" s="1"/>
  <c r="N17" i="10"/>
  <c r="E14" i="10"/>
  <c r="C10" i="10"/>
  <c r="E10" i="10"/>
  <c r="AE10" i="10"/>
  <c r="T18" i="10"/>
  <c r="U18" i="10" s="1"/>
  <c r="T16" i="10"/>
  <c r="U16" i="10" s="1"/>
  <c r="T14" i="10"/>
  <c r="U14" i="10" s="1"/>
  <c r="T12" i="10"/>
  <c r="U12" i="10" s="1"/>
  <c r="AJ3" i="11"/>
  <c r="AJ2" i="11"/>
  <c r="AF4" i="11"/>
  <c r="AG29" i="13" s="1"/>
  <c r="P55" i="13" s="1"/>
  <c r="C47" i="11"/>
  <c r="C45" i="11"/>
  <c r="AD2" i="11"/>
  <c r="AJ5" i="11"/>
  <c r="AI3" i="13" s="1"/>
  <c r="AB97" i="11"/>
  <c r="AC97" i="11" s="1"/>
  <c r="AB88" i="11"/>
  <c r="AC88" i="11" s="1"/>
  <c r="C83" i="11"/>
  <c r="AB30" i="11"/>
  <c r="AC30" i="11" s="1"/>
  <c r="AK2" i="11"/>
  <c r="AK5" i="11"/>
  <c r="AJ3" i="13" s="1"/>
  <c r="AF3" i="11"/>
  <c r="AB80" i="11"/>
  <c r="AC80" i="11" s="1"/>
  <c r="AB36" i="11"/>
  <c r="AC36" i="11" s="1"/>
  <c r="AB18" i="11"/>
  <c r="AC18" i="11" s="1"/>
  <c r="AL2" i="11"/>
  <c r="AI5" i="11"/>
  <c r="AH3" i="13" s="1"/>
  <c r="AB98" i="11"/>
  <c r="AC98" i="11" s="1"/>
  <c r="AB90" i="11"/>
  <c r="AC90" i="11" s="1"/>
  <c r="AB48" i="11"/>
  <c r="AC48" i="11" s="1"/>
  <c r="AB23" i="11"/>
  <c r="AC23" i="11" s="1"/>
  <c r="AB16" i="11"/>
  <c r="AC16" i="11" s="1"/>
  <c r="AI4" i="11"/>
  <c r="AH29" i="13" s="1"/>
  <c r="AB82" i="11"/>
  <c r="AC82" i="11" s="1"/>
  <c r="AB72" i="11"/>
  <c r="AC72" i="11" s="1"/>
  <c r="AJ4" i="11"/>
  <c r="AI29" i="13" s="1"/>
  <c r="C100" i="11"/>
  <c r="AB38" i="11"/>
  <c r="AC38" i="11" s="1"/>
  <c r="AB10" i="11"/>
  <c r="AC10" i="11" s="1"/>
  <c r="AI3" i="11"/>
  <c r="AK4" i="11"/>
  <c r="AJ29" i="13" s="1"/>
  <c r="AB64" i="11"/>
  <c r="AC64" i="11" s="1"/>
  <c r="C101" i="11"/>
  <c r="C86" i="11"/>
  <c r="AB58" i="11"/>
  <c r="AC58" i="11" s="1"/>
  <c r="C53" i="11"/>
  <c r="AB50" i="11"/>
  <c r="AC50" i="11" s="1"/>
  <c r="AB21" i="11"/>
  <c r="AC21" i="11" s="1"/>
  <c r="AM2" i="11"/>
  <c r="AM3" i="11"/>
  <c r="AM4" i="11"/>
  <c r="AM29" i="13" s="1"/>
  <c r="R55" i="13" s="1"/>
  <c r="AM5" i="11"/>
  <c r="AM3" i="13" s="1"/>
  <c r="AF2" i="11"/>
  <c r="AL4" i="11"/>
  <c r="AK29" i="13" s="1"/>
  <c r="Q55" i="13" s="1"/>
  <c r="AD5" i="11"/>
  <c r="AD3" i="13" s="1"/>
  <c r="AE9" i="11"/>
  <c r="AL3" i="11"/>
  <c r="AD4" i="11"/>
  <c r="AD29" i="13" s="1"/>
  <c r="N55" i="13" s="1"/>
  <c r="AF5" i="11"/>
  <c r="AG3" i="13" s="1"/>
  <c r="AD3" i="11"/>
  <c r="AL5" i="11"/>
  <c r="AK3" i="13" s="1"/>
  <c r="AE9" i="10"/>
  <c r="AD5" i="10"/>
  <c r="AD4" i="13" s="1"/>
  <c r="AD4" i="10"/>
  <c r="AD30" i="13" s="1"/>
  <c r="N56" i="13" s="1"/>
  <c r="AI3" i="9"/>
  <c r="AK4" i="9"/>
  <c r="AK31" i="13" s="1"/>
  <c r="Q57" i="13" s="1"/>
  <c r="AD5" i="9"/>
  <c r="AD5" i="13" s="1"/>
  <c r="AE9" i="9"/>
  <c r="AD4" i="9"/>
  <c r="AD31" i="13" s="1"/>
  <c r="N57" i="13" s="1"/>
  <c r="AI5" i="9"/>
  <c r="AI5" i="13" s="1"/>
  <c r="AK5" i="9"/>
  <c r="AK5" i="13" s="1"/>
  <c r="AK4" i="8"/>
  <c r="AK32" i="13" s="1"/>
  <c r="Q58" i="13" s="1"/>
  <c r="AE9" i="8"/>
  <c r="AD4" i="8"/>
  <c r="AD32" i="13" s="1"/>
  <c r="N58" i="13" s="1"/>
  <c r="AE9" i="7"/>
  <c r="AD4" i="7"/>
  <c r="AD33" i="13" s="1"/>
  <c r="N59" i="13" s="1"/>
  <c r="AD3" i="7"/>
  <c r="AE9" i="6"/>
  <c r="AD3" i="6"/>
  <c r="AD2" i="6"/>
  <c r="AE9" i="5"/>
  <c r="AD3" i="5"/>
  <c r="AD2" i="5"/>
  <c r="AF3" i="5"/>
  <c r="AF2" i="5"/>
  <c r="T100" i="11"/>
  <c r="U100" i="11" s="1"/>
  <c r="S100" i="11"/>
  <c r="T84" i="11"/>
  <c r="U84" i="11" s="1"/>
  <c r="S83" i="11"/>
  <c r="T83" i="11"/>
  <c r="U83" i="11" s="1"/>
  <c r="S82" i="11"/>
  <c r="T82" i="11"/>
  <c r="U82" i="11" s="1"/>
  <c r="S80" i="11"/>
  <c r="T80" i="11"/>
  <c r="U80" i="11" s="1"/>
  <c r="T81" i="11"/>
  <c r="U81" i="11" s="1"/>
  <c r="S78" i="11"/>
  <c r="T78" i="11"/>
  <c r="U78" i="11" s="1"/>
  <c r="T79" i="11"/>
  <c r="U79" i="11" s="1"/>
  <c r="S76" i="11"/>
  <c r="T76" i="11"/>
  <c r="U76" i="11" s="1"/>
  <c r="S101" i="11"/>
  <c r="T101" i="11"/>
  <c r="U101" i="11" s="1"/>
  <c r="T102" i="11"/>
  <c r="U102" i="11" s="1"/>
  <c r="S102" i="11"/>
  <c r="C102" i="11"/>
  <c r="T99" i="11"/>
  <c r="U99" i="11" s="1"/>
  <c r="S99" i="11"/>
  <c r="C99" i="11"/>
  <c r="T98" i="11"/>
  <c r="U98" i="11" s="1"/>
  <c r="S98" i="11"/>
  <c r="S96" i="11"/>
  <c r="T96" i="11"/>
  <c r="U96" i="11" s="1"/>
  <c r="C96" i="11"/>
  <c r="T97" i="11"/>
  <c r="U97" i="11" s="1"/>
  <c r="S97" i="11"/>
  <c r="C97" i="11"/>
  <c r="T95" i="11"/>
  <c r="U95" i="11" s="1"/>
  <c r="S95" i="11"/>
  <c r="C95" i="11"/>
  <c r="T94" i="11"/>
  <c r="U94" i="11" s="1"/>
  <c r="S94" i="11"/>
  <c r="C94" i="11"/>
  <c r="T93" i="11"/>
  <c r="U93" i="11" s="1"/>
  <c r="S93" i="11"/>
  <c r="C93" i="11"/>
  <c r="S92" i="11"/>
  <c r="T92" i="11"/>
  <c r="U92" i="11" s="1"/>
  <c r="C92" i="11"/>
  <c r="T91" i="11"/>
  <c r="U91" i="11" s="1"/>
  <c r="S91" i="11"/>
  <c r="C91" i="11"/>
  <c r="T90" i="11"/>
  <c r="U90" i="11" s="1"/>
  <c r="S90" i="11"/>
  <c r="T89" i="11"/>
  <c r="U89" i="11" s="1"/>
  <c r="S89" i="11"/>
  <c r="C89" i="11"/>
  <c r="T88" i="11"/>
  <c r="U88" i="11" s="1"/>
  <c r="S88" i="11"/>
  <c r="S87" i="11"/>
  <c r="T87" i="11"/>
  <c r="U87" i="11" s="1"/>
  <c r="C87" i="11"/>
  <c r="S86" i="11"/>
  <c r="T86" i="11"/>
  <c r="U86" i="11" s="1"/>
  <c r="S85" i="11"/>
  <c r="T85" i="11"/>
  <c r="U85" i="11" s="1"/>
  <c r="T73" i="11"/>
  <c r="U73" i="11" s="1"/>
  <c r="D73" i="11"/>
  <c r="T69" i="11"/>
  <c r="U69" i="11" s="1"/>
  <c r="D69" i="11"/>
  <c r="E69" i="11" s="1"/>
  <c r="T65" i="11"/>
  <c r="U65" i="11" s="1"/>
  <c r="D65" i="11"/>
  <c r="E65" i="11" s="1"/>
  <c r="T60" i="11"/>
  <c r="U60" i="11" s="1"/>
  <c r="D60" i="11"/>
  <c r="E60" i="11" s="1"/>
  <c r="D57" i="11"/>
  <c r="D52" i="11"/>
  <c r="N52" i="11"/>
  <c r="T51" i="11"/>
  <c r="U51" i="11" s="1"/>
  <c r="R48" i="11"/>
  <c r="S48" i="11" s="1"/>
  <c r="N47" i="11"/>
  <c r="T23" i="11"/>
  <c r="U23" i="11" s="1"/>
  <c r="D23" i="11"/>
  <c r="E23" i="11" s="1"/>
  <c r="N23" i="11"/>
  <c r="AB56" i="11"/>
  <c r="AC56" i="11" s="1"/>
  <c r="D56" i="11"/>
  <c r="E56" i="11" s="1"/>
  <c r="N56" i="11"/>
  <c r="R55" i="11"/>
  <c r="S55" i="11" s="1"/>
  <c r="T55" i="11"/>
  <c r="U55" i="11" s="1"/>
  <c r="R52" i="11"/>
  <c r="S52" i="11" s="1"/>
  <c r="D51" i="11"/>
  <c r="T50" i="11"/>
  <c r="U50" i="11" s="1"/>
  <c r="T21" i="11"/>
  <c r="U21" i="11" s="1"/>
  <c r="D21" i="11"/>
  <c r="N21" i="11"/>
  <c r="T30" i="11"/>
  <c r="U30" i="11" s="1"/>
  <c r="T47" i="11"/>
  <c r="U47" i="11" s="1"/>
  <c r="AB84" i="11"/>
  <c r="AC84" i="11" s="1"/>
  <c r="D82" i="11"/>
  <c r="E82" i="11" s="1"/>
  <c r="D80" i="11"/>
  <c r="E80" i="11" s="1"/>
  <c r="D78" i="11"/>
  <c r="D76" i="11"/>
  <c r="AB75" i="11"/>
  <c r="AC75" i="11" s="1"/>
  <c r="T72" i="11"/>
  <c r="U72" i="11" s="1"/>
  <c r="D72" i="11"/>
  <c r="E72" i="11" s="1"/>
  <c r="AB71" i="11"/>
  <c r="AC71" i="11" s="1"/>
  <c r="T68" i="11"/>
  <c r="U68" i="11" s="1"/>
  <c r="D68" i="11"/>
  <c r="AB67" i="11"/>
  <c r="AC67" i="11" s="1"/>
  <c r="T64" i="11"/>
  <c r="U64" i="11" s="1"/>
  <c r="D64" i="11"/>
  <c r="AB63" i="11"/>
  <c r="AC63" i="11" s="1"/>
  <c r="T61" i="11"/>
  <c r="U61" i="11" s="1"/>
  <c r="D61" i="11"/>
  <c r="AB59" i="11"/>
  <c r="AC59" i="11" s="1"/>
  <c r="R59" i="11"/>
  <c r="S59" i="11" s="1"/>
  <c r="R56" i="11"/>
  <c r="N55" i="11"/>
  <c r="D55" i="11"/>
  <c r="D46" i="11"/>
  <c r="N46" i="11"/>
  <c r="T42" i="11"/>
  <c r="U42" i="11" s="1"/>
  <c r="D42" i="11"/>
  <c r="N42" i="11"/>
  <c r="D48" i="11"/>
  <c r="N48" i="11"/>
  <c r="T43" i="11"/>
  <c r="U43" i="11" s="1"/>
  <c r="D43" i="11"/>
  <c r="N43" i="11"/>
  <c r="AB79" i="11"/>
  <c r="AC79" i="11" s="1"/>
  <c r="AB77" i="11"/>
  <c r="AC77" i="11" s="1"/>
  <c r="D50" i="11"/>
  <c r="E50" i="11" s="1"/>
  <c r="N50" i="11"/>
  <c r="AB85" i="11"/>
  <c r="AC85" i="11" s="1"/>
  <c r="T75" i="11"/>
  <c r="U75" i="11" s="1"/>
  <c r="D75" i="11"/>
  <c r="E75" i="11" s="1"/>
  <c r="AB74" i="11"/>
  <c r="AC74" i="11" s="1"/>
  <c r="T71" i="11"/>
  <c r="U71" i="11" s="1"/>
  <c r="D71" i="11"/>
  <c r="E71" i="11" s="1"/>
  <c r="AB70" i="11"/>
  <c r="AC70" i="11" s="1"/>
  <c r="T67" i="11"/>
  <c r="U67" i="11" s="1"/>
  <c r="D67" i="11"/>
  <c r="E67" i="11" s="1"/>
  <c r="AB66" i="11"/>
  <c r="AC66" i="11" s="1"/>
  <c r="T63" i="11"/>
  <c r="U63" i="11" s="1"/>
  <c r="D63" i="11"/>
  <c r="E63" i="11" s="1"/>
  <c r="AB62" i="11"/>
  <c r="AC62" i="11" s="1"/>
  <c r="D54" i="11"/>
  <c r="N54" i="11"/>
  <c r="T44" i="11"/>
  <c r="U44" i="11" s="1"/>
  <c r="T38" i="11"/>
  <c r="U38" i="11" s="1"/>
  <c r="D38" i="11"/>
  <c r="N38" i="11"/>
  <c r="D58" i="11"/>
  <c r="E58" i="11" s="1"/>
  <c r="N58" i="11"/>
  <c r="D81" i="11"/>
  <c r="D79" i="11"/>
  <c r="E79" i="11" s="1"/>
  <c r="D77" i="11"/>
  <c r="E77" i="11" s="1"/>
  <c r="T74" i="11"/>
  <c r="U74" i="11" s="1"/>
  <c r="D74" i="11"/>
  <c r="E74" i="11" s="1"/>
  <c r="T70" i="11"/>
  <c r="U70" i="11" s="1"/>
  <c r="D70" i="11"/>
  <c r="AB69" i="11"/>
  <c r="AC69" i="11" s="1"/>
  <c r="T66" i="11"/>
  <c r="U66" i="11" s="1"/>
  <c r="D66" i="11"/>
  <c r="E66" i="11" s="1"/>
  <c r="AB65" i="11"/>
  <c r="AC65" i="11" s="1"/>
  <c r="T62" i="11"/>
  <c r="U62" i="11" s="1"/>
  <c r="D62" i="11"/>
  <c r="E62" i="11" s="1"/>
  <c r="AB60" i="11"/>
  <c r="AC60" i="11" s="1"/>
  <c r="T52" i="11"/>
  <c r="U52" i="11" s="1"/>
  <c r="D49" i="11"/>
  <c r="D44" i="11"/>
  <c r="N44" i="11"/>
  <c r="T34" i="11"/>
  <c r="U34" i="11" s="1"/>
  <c r="D34" i="11"/>
  <c r="N34" i="11"/>
  <c r="T24" i="11"/>
  <c r="U24" i="11" s="1"/>
  <c r="T12" i="11"/>
  <c r="U12" i="11" s="1"/>
  <c r="R57" i="11"/>
  <c r="R53" i="11"/>
  <c r="R49" i="11"/>
  <c r="T41" i="11"/>
  <c r="U41" i="11" s="1"/>
  <c r="D41" i="11"/>
  <c r="T37" i="11"/>
  <c r="U37" i="11" s="1"/>
  <c r="D37" i="11"/>
  <c r="T33" i="11"/>
  <c r="U33" i="11" s="1"/>
  <c r="D33" i="11"/>
  <c r="T29" i="11"/>
  <c r="U29" i="11" s="1"/>
  <c r="T17" i="11"/>
  <c r="U17" i="11" s="1"/>
  <c r="N57" i="11"/>
  <c r="N53" i="11"/>
  <c r="N49" i="11"/>
  <c r="N45" i="11"/>
  <c r="N41" i="11"/>
  <c r="N37" i="11"/>
  <c r="N33" i="11"/>
  <c r="T26" i="11"/>
  <c r="U26" i="11" s="1"/>
  <c r="T14" i="11"/>
  <c r="U14" i="11" s="1"/>
  <c r="T22" i="11"/>
  <c r="U22" i="11" s="1"/>
  <c r="T20" i="11"/>
  <c r="U20" i="11" s="1"/>
  <c r="T40" i="11"/>
  <c r="U40" i="11" s="1"/>
  <c r="D40" i="11"/>
  <c r="T36" i="11"/>
  <c r="U36" i="11" s="1"/>
  <c r="D36" i="11"/>
  <c r="T32" i="11"/>
  <c r="U32" i="11" s="1"/>
  <c r="D32" i="11"/>
  <c r="N22" i="11"/>
  <c r="D22" i="11"/>
  <c r="N20" i="11"/>
  <c r="D20" i="11"/>
  <c r="N40" i="11"/>
  <c r="N36" i="11"/>
  <c r="N32" i="11"/>
  <c r="T28" i="11"/>
  <c r="U28" i="11" s="1"/>
  <c r="T16" i="11"/>
  <c r="U16" i="11" s="1"/>
  <c r="T39" i="11"/>
  <c r="U39" i="11" s="1"/>
  <c r="D39" i="11"/>
  <c r="T35" i="11"/>
  <c r="U35" i="11" s="1"/>
  <c r="D35" i="11"/>
  <c r="T31" i="11"/>
  <c r="U31" i="11" s="1"/>
  <c r="D31" i="11"/>
  <c r="D30" i="11"/>
  <c r="E30" i="11" s="1"/>
  <c r="D29" i="11"/>
  <c r="D28" i="11"/>
  <c r="D27" i="11"/>
  <c r="D26" i="11"/>
  <c r="D25" i="11"/>
  <c r="D24" i="11"/>
  <c r="D19" i="11"/>
  <c r="D18" i="11"/>
  <c r="D17" i="11"/>
  <c r="D16" i="11"/>
  <c r="D15" i="11"/>
  <c r="D14" i="11"/>
  <c r="D13" i="11"/>
  <c r="D12" i="11"/>
  <c r="D11" i="11"/>
  <c r="D10" i="11"/>
  <c r="E10" i="11" s="1"/>
  <c r="AN9" i="9"/>
  <c r="AM9" i="9"/>
  <c r="AA9" i="9"/>
  <c r="Z9" i="9"/>
  <c r="Y9" i="9"/>
  <c r="X9" i="9"/>
  <c r="W9" i="9"/>
  <c r="V9" i="9"/>
  <c r="P9" i="9"/>
  <c r="O9" i="9"/>
  <c r="M9" i="9"/>
  <c r="L9" i="9"/>
  <c r="K9" i="9"/>
  <c r="I9" i="9"/>
  <c r="H9" i="9"/>
  <c r="G9" i="9"/>
  <c r="F9" i="9"/>
  <c r="AN9" i="8"/>
  <c r="AN5" i="8" s="1"/>
  <c r="AO6" i="13" s="1"/>
  <c r="AM9" i="8"/>
  <c r="AB9" i="8"/>
  <c r="AA9" i="8"/>
  <c r="Z9" i="8"/>
  <c r="Y9" i="8"/>
  <c r="Y3" i="8" s="1"/>
  <c r="X9" i="8"/>
  <c r="X5" i="8" s="1"/>
  <c r="X6" i="13" s="1"/>
  <c r="W9" i="8"/>
  <c r="W5" i="8" s="1"/>
  <c r="W6" i="13" s="1"/>
  <c r="V9" i="8"/>
  <c r="Q9" i="8"/>
  <c r="Q2" i="8" s="1"/>
  <c r="P9" i="8"/>
  <c r="O9" i="8"/>
  <c r="M9" i="8"/>
  <c r="M3" i="8" s="1"/>
  <c r="L9" i="8"/>
  <c r="L4" i="8" s="1"/>
  <c r="L32" i="13" s="1"/>
  <c r="K9" i="8"/>
  <c r="I9" i="8"/>
  <c r="I5" i="8" s="1"/>
  <c r="I6" i="13" s="1"/>
  <c r="H9" i="8"/>
  <c r="H4" i="8" s="1"/>
  <c r="H32" i="13" s="1"/>
  <c r="G9" i="8"/>
  <c r="G2" i="8" s="1"/>
  <c r="F9" i="8"/>
  <c r="F4" i="8" s="1"/>
  <c r="F32" i="13" s="1"/>
  <c r="E58" i="13" s="1"/>
  <c r="AB9" i="11"/>
  <c r="AH9" i="11" s="1"/>
  <c r="R9" i="11"/>
  <c r="J9" i="11"/>
  <c r="N9" i="11"/>
  <c r="AQ7" i="11"/>
  <c r="AR7" i="11"/>
  <c r="AS7" i="11"/>
  <c r="AT7" i="11"/>
  <c r="AU7" i="11"/>
  <c r="AV7" i="11"/>
  <c r="AW7" i="11"/>
  <c r="AX7" i="11"/>
  <c r="AY7" i="11"/>
  <c r="AZ7" i="11"/>
  <c r="BA7" i="11"/>
  <c r="BB7" i="11"/>
  <c r="BC7" i="11"/>
  <c r="BD7" i="11"/>
  <c r="BE7" i="11"/>
  <c r="BF7" i="11"/>
  <c r="BG7" i="11"/>
  <c r="BH7" i="11"/>
  <c r="BI7" i="11"/>
  <c r="BJ7" i="11"/>
  <c r="BK7" i="11"/>
  <c r="BL7" i="11"/>
  <c r="BM7" i="11"/>
  <c r="BN7" i="11"/>
  <c r="BO7" i="11"/>
  <c r="BP7" i="11"/>
  <c r="BQ7" i="11"/>
  <c r="BR7" i="11"/>
  <c r="BS7" i="11"/>
  <c r="BT7" i="11"/>
  <c r="BU7" i="11"/>
  <c r="BV7" i="11"/>
  <c r="BW7" i="11"/>
  <c r="BX7" i="11"/>
  <c r="BY7" i="11"/>
  <c r="BZ7" i="11"/>
  <c r="CA7" i="11"/>
  <c r="CB7" i="11"/>
  <c r="CC7" i="11"/>
  <c r="CD7" i="11"/>
  <c r="CE7" i="11"/>
  <c r="CF7" i="11"/>
  <c r="CG7" i="11"/>
  <c r="CH7" i="11"/>
  <c r="CI7" i="11"/>
  <c r="CJ7" i="11"/>
  <c r="CK7" i="11"/>
  <c r="CL7" i="11"/>
  <c r="CM7" i="11"/>
  <c r="CN7" i="11"/>
  <c r="CO7" i="11"/>
  <c r="CP7" i="11"/>
  <c r="CQ7" i="11"/>
  <c r="CR7" i="11"/>
  <c r="CS7" i="11"/>
  <c r="CT7" i="11"/>
  <c r="CU7" i="11"/>
  <c r="CV7" i="11"/>
  <c r="CW7" i="11"/>
  <c r="CX7" i="11"/>
  <c r="CY7" i="11"/>
  <c r="CZ7" i="11"/>
  <c r="DA7" i="11"/>
  <c r="DB7" i="11"/>
  <c r="DC7" i="11"/>
  <c r="DD7" i="11"/>
  <c r="DE7" i="11"/>
  <c r="DF7" i="11"/>
  <c r="DG7" i="11"/>
  <c r="DH7" i="11"/>
  <c r="DI7" i="11"/>
  <c r="DJ7" i="11"/>
  <c r="DK7" i="11"/>
  <c r="DL7" i="11"/>
  <c r="DM7" i="11"/>
  <c r="DN7" i="11"/>
  <c r="DO7" i="11"/>
  <c r="DP7" i="11"/>
  <c r="DQ7" i="11"/>
  <c r="DR7" i="11"/>
  <c r="DS7" i="11"/>
  <c r="DT7" i="11"/>
  <c r="DU7" i="11"/>
  <c r="DV7" i="11"/>
  <c r="DW7" i="11"/>
  <c r="DX7" i="11"/>
  <c r="DY7" i="11"/>
  <c r="DZ7" i="11"/>
  <c r="EA7" i="11"/>
  <c r="EB7" i="11"/>
  <c r="EC7" i="11"/>
  <c r="ED7" i="11"/>
  <c r="EE7" i="11"/>
  <c r="EF7" i="11"/>
  <c r="EG7" i="11"/>
  <c r="EH7" i="11"/>
  <c r="EI7" i="11"/>
  <c r="EJ7" i="11"/>
  <c r="EK7" i="11"/>
  <c r="EL7" i="11"/>
  <c r="EM7" i="11"/>
  <c r="EN7" i="11"/>
  <c r="EO7" i="11"/>
  <c r="EP7" i="11"/>
  <c r="EQ7" i="11"/>
  <c r="ER7" i="11"/>
  <c r="ES7" i="11"/>
  <c r="ET7" i="11"/>
  <c r="EU7" i="11"/>
  <c r="EV7" i="11"/>
  <c r="EW7" i="11"/>
  <c r="EX7" i="11"/>
  <c r="EY7" i="11"/>
  <c r="EZ7" i="11"/>
  <c r="FA7" i="11"/>
  <c r="FB7" i="11"/>
  <c r="FC7" i="11"/>
  <c r="FD7" i="11"/>
  <c r="FE7" i="11"/>
  <c r="FF7" i="11"/>
  <c r="FG7" i="11"/>
  <c r="FH7" i="11"/>
  <c r="FI7" i="11"/>
  <c r="FJ7" i="11"/>
  <c r="FK7" i="11"/>
  <c r="FL7" i="11"/>
  <c r="FM7" i="11"/>
  <c r="FN7" i="11"/>
  <c r="FO7" i="11"/>
  <c r="FP7" i="11"/>
  <c r="FQ7" i="11"/>
  <c r="FR7" i="11"/>
  <c r="FS7" i="11"/>
  <c r="FT7" i="11"/>
  <c r="FU7" i="11"/>
  <c r="FV7" i="11"/>
  <c r="FW7" i="11"/>
  <c r="FX7" i="11"/>
  <c r="FY7" i="11"/>
  <c r="FZ7" i="11"/>
  <c r="GA7" i="11"/>
  <c r="GB7" i="11"/>
  <c r="GC7" i="11"/>
  <c r="GD7" i="11"/>
  <c r="GE7" i="11"/>
  <c r="GF7" i="11"/>
  <c r="GG7" i="11"/>
  <c r="GH7" i="11"/>
  <c r="GI7" i="11"/>
  <c r="GJ7" i="11"/>
  <c r="GK7" i="11"/>
  <c r="GL7" i="11"/>
  <c r="GM7" i="11"/>
  <c r="GN7" i="11"/>
  <c r="GO7" i="11"/>
  <c r="GP7" i="11"/>
  <c r="GQ7" i="11"/>
  <c r="GR7" i="11"/>
  <c r="GS7" i="11"/>
  <c r="GT7" i="11"/>
  <c r="GU7" i="11"/>
  <c r="GV7" i="11"/>
  <c r="GW7" i="11"/>
  <c r="GX7" i="11"/>
  <c r="GY7" i="11"/>
  <c r="GZ7" i="11"/>
  <c r="HA7" i="11"/>
  <c r="HB7" i="11"/>
  <c r="HC7" i="11"/>
  <c r="HD7" i="11"/>
  <c r="HE7" i="11"/>
  <c r="HF7" i="11"/>
  <c r="HG7" i="11"/>
  <c r="HH7" i="11"/>
  <c r="HI7" i="11"/>
  <c r="HJ7" i="11"/>
  <c r="HK7" i="11"/>
  <c r="HL7" i="11"/>
  <c r="HM7" i="11"/>
  <c r="HN7" i="11"/>
  <c r="HO7" i="11"/>
  <c r="HP7" i="11"/>
  <c r="HQ7" i="11"/>
  <c r="HR7" i="11"/>
  <c r="HS7" i="11"/>
  <c r="HT7" i="11"/>
  <c r="HU7" i="11"/>
  <c r="HV7" i="11"/>
  <c r="HW7" i="11"/>
  <c r="HX7" i="11"/>
  <c r="HY7" i="11"/>
  <c r="HZ7" i="11"/>
  <c r="IA7" i="11"/>
  <c r="IB7" i="11"/>
  <c r="IC7" i="11"/>
  <c r="ID7" i="11"/>
  <c r="IE7" i="11"/>
  <c r="IF7" i="11"/>
  <c r="IG7" i="11"/>
  <c r="IH7" i="11"/>
  <c r="II7" i="11"/>
  <c r="IJ7" i="11"/>
  <c r="IK7" i="11"/>
  <c r="IL7" i="11"/>
  <c r="IM7" i="11"/>
  <c r="IN7" i="11"/>
  <c r="IO7" i="11"/>
  <c r="IP7" i="11"/>
  <c r="IQ7" i="11"/>
  <c r="IR7" i="11"/>
  <c r="IS7" i="11"/>
  <c r="IT7" i="11"/>
  <c r="IU7" i="11"/>
  <c r="IV7" i="11"/>
  <c r="IW7" i="11"/>
  <c r="IX7" i="11"/>
  <c r="IY7" i="11"/>
  <c r="IZ7" i="11"/>
  <c r="JA7" i="11"/>
  <c r="JB7" i="11"/>
  <c r="JC7" i="11"/>
  <c r="JD7" i="11"/>
  <c r="JE7" i="11"/>
  <c r="JF7" i="11"/>
  <c r="JG7" i="11"/>
  <c r="JH7" i="11"/>
  <c r="JI7" i="11"/>
  <c r="JJ7" i="11"/>
  <c r="JK7" i="11"/>
  <c r="JL7" i="11"/>
  <c r="JM7" i="11"/>
  <c r="JN7" i="11"/>
  <c r="JO7" i="11"/>
  <c r="JP7" i="11"/>
  <c r="JQ7" i="11"/>
  <c r="JR7" i="11"/>
  <c r="JS7" i="11"/>
  <c r="JT7" i="11"/>
  <c r="JU7" i="11"/>
  <c r="JV7" i="11"/>
  <c r="JW7" i="11"/>
  <c r="JX7" i="11"/>
  <c r="JY7" i="11"/>
  <c r="JZ7" i="11"/>
  <c r="KA7" i="11"/>
  <c r="KB7" i="11"/>
  <c r="KC7" i="11"/>
  <c r="KD7" i="11"/>
  <c r="KE7" i="11"/>
  <c r="KF7" i="11"/>
  <c r="KG7" i="11"/>
  <c r="KH7" i="11"/>
  <c r="KI7" i="11"/>
  <c r="KJ7" i="11"/>
  <c r="KK7" i="11"/>
  <c r="KL7" i="11"/>
  <c r="KM7" i="11"/>
  <c r="KN7" i="11"/>
  <c r="KO7" i="11"/>
  <c r="KP7" i="11"/>
  <c r="KQ7" i="11"/>
  <c r="KR7" i="11"/>
  <c r="KS7" i="11"/>
  <c r="KT7" i="11"/>
  <c r="KU7" i="11"/>
  <c r="KV7" i="11"/>
  <c r="KW7" i="11"/>
  <c r="KX7" i="11"/>
  <c r="KY7" i="11"/>
  <c r="KZ7" i="11"/>
  <c r="LA7" i="11"/>
  <c r="LB7" i="11"/>
  <c r="LC7" i="11"/>
  <c r="LD7" i="11"/>
  <c r="LE7" i="11"/>
  <c r="AP7" i="11"/>
  <c r="AB9" i="10"/>
  <c r="R9" i="10"/>
  <c r="J9" i="10"/>
  <c r="J2" i="10" s="1"/>
  <c r="D9" i="10"/>
  <c r="N9" i="10"/>
  <c r="AO7" i="10"/>
  <c r="AP7" i="10"/>
  <c r="AQ7" i="10"/>
  <c r="AR7" i="10"/>
  <c r="AS7" i="10"/>
  <c r="AT7" i="10"/>
  <c r="AU7" i="10"/>
  <c r="AV7" i="10"/>
  <c r="AW7" i="10"/>
  <c r="AX7" i="10"/>
  <c r="AY7" i="10"/>
  <c r="AZ7" i="10"/>
  <c r="BA7" i="10"/>
  <c r="BB7" i="10"/>
  <c r="BC7" i="10"/>
  <c r="BD7" i="10"/>
  <c r="BE7" i="10"/>
  <c r="BF7" i="10"/>
  <c r="BG7" i="10"/>
  <c r="BH7" i="10"/>
  <c r="BI7" i="10"/>
  <c r="BJ7" i="10"/>
  <c r="BK7" i="10"/>
  <c r="BL7" i="10"/>
  <c r="BM7" i="10"/>
  <c r="BN7" i="10"/>
  <c r="BO7" i="10"/>
  <c r="BP7" i="10"/>
  <c r="BQ7" i="10"/>
  <c r="BR7" i="10"/>
  <c r="BS7" i="10"/>
  <c r="BT7" i="10"/>
  <c r="BU7" i="10"/>
  <c r="BV7" i="10"/>
  <c r="BW7" i="10"/>
  <c r="BX7" i="10"/>
  <c r="BY7" i="10"/>
  <c r="BZ7" i="10"/>
  <c r="CA7" i="10"/>
  <c r="CB7" i="10"/>
  <c r="CC7" i="10"/>
  <c r="CD7" i="10"/>
  <c r="CE7" i="10"/>
  <c r="CF7" i="10"/>
  <c r="CG7" i="10"/>
  <c r="CH7" i="10"/>
  <c r="CI7" i="10"/>
  <c r="CJ7" i="10"/>
  <c r="CK7" i="10"/>
  <c r="CL7" i="10"/>
  <c r="CM7" i="10"/>
  <c r="CN7" i="10"/>
  <c r="CO7" i="10"/>
  <c r="CP7" i="10"/>
  <c r="CQ7" i="10"/>
  <c r="CR7" i="10"/>
  <c r="CS7" i="10"/>
  <c r="CT7" i="10"/>
  <c r="CU7" i="10"/>
  <c r="CV7" i="10"/>
  <c r="CW7" i="10"/>
  <c r="CX7" i="10"/>
  <c r="CY7" i="10"/>
  <c r="CZ7" i="10"/>
  <c r="DA7" i="10"/>
  <c r="DB7" i="10"/>
  <c r="DC7" i="10"/>
  <c r="DD7" i="10"/>
  <c r="DE7" i="10"/>
  <c r="DF7" i="10"/>
  <c r="DG7" i="10"/>
  <c r="DH7" i="10"/>
  <c r="DI7" i="10"/>
  <c r="DJ7" i="10"/>
  <c r="DK7" i="10"/>
  <c r="DL7" i="10"/>
  <c r="DM7" i="10"/>
  <c r="DN7" i="10"/>
  <c r="DO7" i="10"/>
  <c r="DP7" i="10"/>
  <c r="DQ7" i="10"/>
  <c r="DR7" i="10"/>
  <c r="DS7" i="10"/>
  <c r="DT7" i="10"/>
  <c r="DU7" i="10"/>
  <c r="DV7" i="10"/>
  <c r="DW7" i="10"/>
  <c r="DX7" i="10"/>
  <c r="DY7" i="10"/>
  <c r="DZ7" i="10"/>
  <c r="EA7" i="10"/>
  <c r="EB7" i="10"/>
  <c r="EC7" i="10"/>
  <c r="ED7" i="10"/>
  <c r="EE7" i="10"/>
  <c r="EF7" i="10"/>
  <c r="EG7" i="10"/>
  <c r="EH7" i="10"/>
  <c r="EI7" i="10"/>
  <c r="EJ7" i="10"/>
  <c r="EK7" i="10"/>
  <c r="EL7" i="10"/>
  <c r="EM7" i="10"/>
  <c r="EN7" i="10"/>
  <c r="EO7" i="10"/>
  <c r="EP7" i="10"/>
  <c r="EQ7" i="10"/>
  <c r="ER7" i="10"/>
  <c r="ES7" i="10"/>
  <c r="ET7" i="10"/>
  <c r="EU7" i="10"/>
  <c r="EV7" i="10"/>
  <c r="EW7" i="10"/>
  <c r="EX7" i="10"/>
  <c r="EY7" i="10"/>
  <c r="EZ7" i="10"/>
  <c r="FA7" i="10"/>
  <c r="FB7" i="10"/>
  <c r="FC7" i="10"/>
  <c r="FD7" i="10"/>
  <c r="FE7" i="10"/>
  <c r="FF7" i="10"/>
  <c r="FG7" i="10"/>
  <c r="FH7" i="10"/>
  <c r="FI7" i="10"/>
  <c r="FJ7" i="10"/>
  <c r="FK7" i="10"/>
  <c r="FL7" i="10"/>
  <c r="FM7" i="10"/>
  <c r="FN7" i="10"/>
  <c r="FO7" i="10"/>
  <c r="FP7" i="10"/>
  <c r="FQ7" i="10"/>
  <c r="FR7" i="10"/>
  <c r="FS7" i="10"/>
  <c r="FT7" i="10"/>
  <c r="FU7" i="10"/>
  <c r="FV7" i="10"/>
  <c r="FW7" i="10"/>
  <c r="FX7" i="10"/>
  <c r="FY7" i="10"/>
  <c r="FZ7" i="10"/>
  <c r="GA7" i="10"/>
  <c r="GB7" i="10"/>
  <c r="GC7" i="10"/>
  <c r="GD7" i="10"/>
  <c r="GE7" i="10"/>
  <c r="GF7" i="10"/>
  <c r="GG7" i="10"/>
  <c r="GH7" i="10"/>
  <c r="GI7" i="10"/>
  <c r="GJ7" i="10"/>
  <c r="GK7" i="10"/>
  <c r="GL7" i="10"/>
  <c r="GM7" i="10"/>
  <c r="GN7" i="10"/>
  <c r="GO7" i="10"/>
  <c r="GP7" i="10"/>
  <c r="GQ7" i="10"/>
  <c r="GR7" i="10"/>
  <c r="GS7" i="10"/>
  <c r="GT7" i="10"/>
  <c r="GU7" i="10"/>
  <c r="GV7" i="10"/>
  <c r="GW7" i="10"/>
  <c r="GX7" i="10"/>
  <c r="GY7" i="10"/>
  <c r="GZ7" i="10"/>
  <c r="HA7" i="10"/>
  <c r="HB7" i="10"/>
  <c r="HC7" i="10"/>
  <c r="HD7" i="10"/>
  <c r="HE7" i="10"/>
  <c r="HF7" i="10"/>
  <c r="HG7" i="10"/>
  <c r="HH7" i="10"/>
  <c r="HI7" i="10"/>
  <c r="HJ7" i="10"/>
  <c r="HK7" i="10"/>
  <c r="HL7" i="10"/>
  <c r="HM7" i="10"/>
  <c r="HN7" i="10"/>
  <c r="HO7" i="10"/>
  <c r="HP7" i="10"/>
  <c r="HQ7" i="10"/>
  <c r="HR7" i="10"/>
  <c r="HS7" i="10"/>
  <c r="HT7" i="10"/>
  <c r="HU7" i="10"/>
  <c r="HV7" i="10"/>
  <c r="HW7" i="10"/>
  <c r="HX7" i="10"/>
  <c r="HY7" i="10"/>
  <c r="HZ7" i="10"/>
  <c r="IA7" i="10"/>
  <c r="IB7" i="10"/>
  <c r="IC7" i="10"/>
  <c r="ID7" i="10"/>
  <c r="IE7" i="10"/>
  <c r="IF7" i="10"/>
  <c r="IG7" i="10"/>
  <c r="IH7" i="10"/>
  <c r="II7" i="10"/>
  <c r="IJ7" i="10"/>
  <c r="IK7" i="10"/>
  <c r="IL7" i="10"/>
  <c r="IM7" i="10"/>
  <c r="IN7" i="10"/>
  <c r="IO7" i="10"/>
  <c r="IP7" i="10"/>
  <c r="IQ7" i="10"/>
  <c r="IR7" i="10"/>
  <c r="IS7" i="10"/>
  <c r="IT7" i="10"/>
  <c r="IU7" i="10"/>
  <c r="IV7" i="10"/>
  <c r="IW7" i="10"/>
  <c r="IX7" i="10"/>
  <c r="IY7" i="10"/>
  <c r="IZ7" i="10"/>
  <c r="JA7" i="10"/>
  <c r="JB7" i="10"/>
  <c r="JC7" i="10"/>
  <c r="JD7" i="10"/>
  <c r="JE7" i="10"/>
  <c r="JF7" i="10"/>
  <c r="JG7" i="10"/>
  <c r="JH7" i="10"/>
  <c r="JI7" i="10"/>
  <c r="JJ7" i="10"/>
  <c r="JK7" i="10"/>
  <c r="JL7" i="10"/>
  <c r="JM7" i="10"/>
  <c r="JN7" i="10"/>
  <c r="JO7" i="10"/>
  <c r="JP7" i="10"/>
  <c r="JQ7" i="10"/>
  <c r="JR7" i="10"/>
  <c r="JS7" i="10"/>
  <c r="JT7" i="10"/>
  <c r="JU7" i="10"/>
  <c r="JV7" i="10"/>
  <c r="JW7" i="10"/>
  <c r="JX7" i="10"/>
  <c r="JY7" i="10"/>
  <c r="JZ7" i="10"/>
  <c r="KA7" i="10"/>
  <c r="KB7" i="10"/>
  <c r="KC7" i="10"/>
  <c r="KD7" i="10"/>
  <c r="KE7" i="10"/>
  <c r="KF7" i="10"/>
  <c r="KG7" i="10"/>
  <c r="KH7" i="10"/>
  <c r="KI7" i="10"/>
  <c r="KJ7" i="10"/>
  <c r="KK7" i="10"/>
  <c r="KL7" i="10"/>
  <c r="KM7" i="10"/>
  <c r="KN7" i="10"/>
  <c r="KO7" i="10"/>
  <c r="KP7" i="10"/>
  <c r="KQ7" i="10"/>
  <c r="KR7" i="10"/>
  <c r="KS7" i="10"/>
  <c r="KT7" i="10"/>
  <c r="KU7" i="10"/>
  <c r="KV7" i="10"/>
  <c r="KW7" i="10"/>
  <c r="KX7" i="10"/>
  <c r="KY7" i="10"/>
  <c r="KZ7" i="10"/>
  <c r="LA7" i="10"/>
  <c r="AB9" i="9"/>
  <c r="Q9" i="9"/>
  <c r="J9" i="9"/>
  <c r="J2" i="9" s="1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BJ7" i="9"/>
  <c r="BK7" i="9"/>
  <c r="BL7" i="9"/>
  <c r="BM7" i="9"/>
  <c r="BN7" i="9"/>
  <c r="BO7" i="9"/>
  <c r="BP7" i="9"/>
  <c r="BQ7" i="9"/>
  <c r="BR7" i="9"/>
  <c r="BS7" i="9"/>
  <c r="BT7" i="9"/>
  <c r="BU7" i="9"/>
  <c r="BV7" i="9"/>
  <c r="BW7" i="9"/>
  <c r="BX7" i="9"/>
  <c r="BY7" i="9"/>
  <c r="BZ7" i="9"/>
  <c r="CA7" i="9"/>
  <c r="CB7" i="9"/>
  <c r="CC7" i="9"/>
  <c r="CD7" i="9"/>
  <c r="CE7" i="9"/>
  <c r="CF7" i="9"/>
  <c r="CG7" i="9"/>
  <c r="CH7" i="9"/>
  <c r="CI7" i="9"/>
  <c r="CJ7" i="9"/>
  <c r="CK7" i="9"/>
  <c r="CL7" i="9"/>
  <c r="CM7" i="9"/>
  <c r="CN7" i="9"/>
  <c r="CO7" i="9"/>
  <c r="CP7" i="9"/>
  <c r="CQ7" i="9"/>
  <c r="CR7" i="9"/>
  <c r="CS7" i="9"/>
  <c r="CT7" i="9"/>
  <c r="CU7" i="9"/>
  <c r="CV7" i="9"/>
  <c r="CW7" i="9"/>
  <c r="CX7" i="9"/>
  <c r="CY7" i="9"/>
  <c r="CZ7" i="9"/>
  <c r="DA7" i="9"/>
  <c r="DB7" i="9"/>
  <c r="DC7" i="9"/>
  <c r="DD7" i="9"/>
  <c r="DE7" i="9"/>
  <c r="DF7" i="9"/>
  <c r="DG7" i="9"/>
  <c r="DH7" i="9"/>
  <c r="DI7" i="9"/>
  <c r="DJ7" i="9"/>
  <c r="DK7" i="9"/>
  <c r="DL7" i="9"/>
  <c r="DM7" i="9"/>
  <c r="DN7" i="9"/>
  <c r="DO7" i="9"/>
  <c r="DP7" i="9"/>
  <c r="DQ7" i="9"/>
  <c r="DR7" i="9"/>
  <c r="DS7" i="9"/>
  <c r="DT7" i="9"/>
  <c r="DU7" i="9"/>
  <c r="DV7" i="9"/>
  <c r="DW7" i="9"/>
  <c r="DX7" i="9"/>
  <c r="DY7" i="9"/>
  <c r="DZ7" i="9"/>
  <c r="EA7" i="9"/>
  <c r="EB7" i="9"/>
  <c r="EC7" i="9"/>
  <c r="ED7" i="9"/>
  <c r="EE7" i="9"/>
  <c r="EF7" i="9"/>
  <c r="EG7" i="9"/>
  <c r="EH7" i="9"/>
  <c r="EI7" i="9"/>
  <c r="EJ7" i="9"/>
  <c r="EK7" i="9"/>
  <c r="EL7" i="9"/>
  <c r="EM7" i="9"/>
  <c r="EN7" i="9"/>
  <c r="EO7" i="9"/>
  <c r="EP7" i="9"/>
  <c r="EQ7" i="9"/>
  <c r="ER7" i="9"/>
  <c r="ES7" i="9"/>
  <c r="ET7" i="9"/>
  <c r="EU7" i="9"/>
  <c r="EV7" i="9"/>
  <c r="EW7" i="9"/>
  <c r="EX7" i="9"/>
  <c r="EY7" i="9"/>
  <c r="EZ7" i="9"/>
  <c r="FA7" i="9"/>
  <c r="FB7" i="9"/>
  <c r="FC7" i="9"/>
  <c r="FD7" i="9"/>
  <c r="FE7" i="9"/>
  <c r="FF7" i="9"/>
  <c r="FG7" i="9"/>
  <c r="FH7" i="9"/>
  <c r="FI7" i="9"/>
  <c r="FJ7" i="9"/>
  <c r="FK7" i="9"/>
  <c r="FL7" i="9"/>
  <c r="FM7" i="9"/>
  <c r="FN7" i="9"/>
  <c r="FO7" i="9"/>
  <c r="FP7" i="9"/>
  <c r="FQ7" i="9"/>
  <c r="FR7" i="9"/>
  <c r="FS7" i="9"/>
  <c r="FT7" i="9"/>
  <c r="FU7" i="9"/>
  <c r="FV7" i="9"/>
  <c r="FW7" i="9"/>
  <c r="FX7" i="9"/>
  <c r="FY7" i="9"/>
  <c r="FZ7" i="9"/>
  <c r="GA7" i="9"/>
  <c r="GB7" i="9"/>
  <c r="GC7" i="9"/>
  <c r="GD7" i="9"/>
  <c r="GE7" i="9"/>
  <c r="GF7" i="9"/>
  <c r="GG7" i="9"/>
  <c r="GH7" i="9"/>
  <c r="GI7" i="9"/>
  <c r="GJ7" i="9"/>
  <c r="GK7" i="9"/>
  <c r="GL7" i="9"/>
  <c r="GM7" i="9"/>
  <c r="GN7" i="9"/>
  <c r="GO7" i="9"/>
  <c r="GP7" i="9"/>
  <c r="GQ7" i="9"/>
  <c r="GR7" i="9"/>
  <c r="GS7" i="9"/>
  <c r="GT7" i="9"/>
  <c r="GU7" i="9"/>
  <c r="GV7" i="9"/>
  <c r="GW7" i="9"/>
  <c r="GX7" i="9"/>
  <c r="GY7" i="9"/>
  <c r="GZ7" i="9"/>
  <c r="HA7" i="9"/>
  <c r="HB7" i="9"/>
  <c r="HC7" i="9"/>
  <c r="HD7" i="9"/>
  <c r="HE7" i="9"/>
  <c r="HF7" i="9"/>
  <c r="HG7" i="9"/>
  <c r="HH7" i="9"/>
  <c r="HI7" i="9"/>
  <c r="HJ7" i="9"/>
  <c r="HK7" i="9"/>
  <c r="HL7" i="9"/>
  <c r="HM7" i="9"/>
  <c r="HN7" i="9"/>
  <c r="HO7" i="9"/>
  <c r="HP7" i="9"/>
  <c r="HQ7" i="9"/>
  <c r="HR7" i="9"/>
  <c r="HS7" i="9"/>
  <c r="HT7" i="9"/>
  <c r="HU7" i="9"/>
  <c r="HV7" i="9"/>
  <c r="HW7" i="9"/>
  <c r="HX7" i="9"/>
  <c r="HY7" i="9"/>
  <c r="HZ7" i="9"/>
  <c r="IA7" i="9"/>
  <c r="IB7" i="9"/>
  <c r="IC7" i="9"/>
  <c r="ID7" i="9"/>
  <c r="IE7" i="9"/>
  <c r="IF7" i="9"/>
  <c r="IG7" i="9"/>
  <c r="IH7" i="9"/>
  <c r="II7" i="9"/>
  <c r="IJ7" i="9"/>
  <c r="IK7" i="9"/>
  <c r="IL7" i="9"/>
  <c r="IM7" i="9"/>
  <c r="IN7" i="9"/>
  <c r="IO7" i="9"/>
  <c r="IP7" i="9"/>
  <c r="IQ7" i="9"/>
  <c r="IR7" i="9"/>
  <c r="IS7" i="9"/>
  <c r="IT7" i="9"/>
  <c r="IU7" i="9"/>
  <c r="IV7" i="9"/>
  <c r="IW7" i="9"/>
  <c r="IX7" i="9"/>
  <c r="IY7" i="9"/>
  <c r="IZ7" i="9"/>
  <c r="JA7" i="9"/>
  <c r="JB7" i="9"/>
  <c r="JC7" i="9"/>
  <c r="JD7" i="9"/>
  <c r="JE7" i="9"/>
  <c r="JF7" i="9"/>
  <c r="JG7" i="9"/>
  <c r="JH7" i="9"/>
  <c r="JI7" i="9"/>
  <c r="JJ7" i="9"/>
  <c r="JK7" i="9"/>
  <c r="JL7" i="9"/>
  <c r="JM7" i="9"/>
  <c r="JN7" i="9"/>
  <c r="JO7" i="9"/>
  <c r="JP7" i="9"/>
  <c r="JQ7" i="9"/>
  <c r="JR7" i="9"/>
  <c r="JS7" i="9"/>
  <c r="JT7" i="9"/>
  <c r="JU7" i="9"/>
  <c r="JV7" i="9"/>
  <c r="JW7" i="9"/>
  <c r="JX7" i="9"/>
  <c r="JY7" i="9"/>
  <c r="JZ7" i="9"/>
  <c r="KA7" i="9"/>
  <c r="KB7" i="9"/>
  <c r="KC7" i="9"/>
  <c r="KD7" i="9"/>
  <c r="KE7" i="9"/>
  <c r="KF7" i="9"/>
  <c r="KG7" i="9"/>
  <c r="KH7" i="9"/>
  <c r="KI7" i="9"/>
  <c r="KJ7" i="9"/>
  <c r="KK7" i="9"/>
  <c r="KL7" i="9"/>
  <c r="KM7" i="9"/>
  <c r="KN7" i="9"/>
  <c r="KO7" i="9"/>
  <c r="KP7" i="9"/>
  <c r="KQ7" i="9"/>
  <c r="KR7" i="9"/>
  <c r="KS7" i="9"/>
  <c r="KT7" i="9"/>
  <c r="KU7" i="9"/>
  <c r="KV7" i="9"/>
  <c r="KW7" i="9"/>
  <c r="KX7" i="9"/>
  <c r="KY7" i="9"/>
  <c r="KZ7" i="9"/>
  <c r="LA7" i="9"/>
  <c r="LB7" i="9"/>
  <c r="LC7" i="9"/>
  <c r="LD7" i="9"/>
  <c r="LE7" i="9"/>
  <c r="LF7" i="9"/>
  <c r="LG7" i="9"/>
  <c r="LH7" i="9"/>
  <c r="LI7" i="9"/>
  <c r="LJ7" i="9"/>
  <c r="LK7" i="9"/>
  <c r="AO7" i="9"/>
  <c r="AO7" i="8"/>
  <c r="AP7" i="8"/>
  <c r="AQ7" i="8"/>
  <c r="AR7" i="8"/>
  <c r="AS7" i="8"/>
  <c r="AT7" i="8"/>
  <c r="AU7" i="8"/>
  <c r="AV7" i="8"/>
  <c r="AW7" i="8"/>
  <c r="AX7" i="8"/>
  <c r="AY7" i="8"/>
  <c r="AZ7" i="8"/>
  <c r="BA7" i="8"/>
  <c r="BB7" i="8"/>
  <c r="BC7" i="8"/>
  <c r="BD7" i="8"/>
  <c r="BE7" i="8"/>
  <c r="BF7" i="8"/>
  <c r="BG7" i="8"/>
  <c r="BH7" i="8"/>
  <c r="BI7" i="8"/>
  <c r="BJ7" i="8"/>
  <c r="BK7" i="8"/>
  <c r="BL7" i="8"/>
  <c r="BM7" i="8"/>
  <c r="BN7" i="8"/>
  <c r="BO7" i="8"/>
  <c r="BP7" i="8"/>
  <c r="BQ7" i="8"/>
  <c r="BR7" i="8"/>
  <c r="BS7" i="8"/>
  <c r="BT7" i="8"/>
  <c r="BU7" i="8"/>
  <c r="BV7" i="8"/>
  <c r="BW7" i="8"/>
  <c r="BX7" i="8"/>
  <c r="BY7" i="8"/>
  <c r="BZ7" i="8"/>
  <c r="CA7" i="8"/>
  <c r="CB7" i="8"/>
  <c r="CC7" i="8"/>
  <c r="CD7" i="8"/>
  <c r="CE7" i="8"/>
  <c r="CF7" i="8"/>
  <c r="CG7" i="8"/>
  <c r="CH7" i="8"/>
  <c r="CI7" i="8"/>
  <c r="CJ7" i="8"/>
  <c r="CK7" i="8"/>
  <c r="CL7" i="8"/>
  <c r="CM7" i="8"/>
  <c r="CN7" i="8"/>
  <c r="CO7" i="8"/>
  <c r="CP7" i="8"/>
  <c r="CQ7" i="8"/>
  <c r="CR7" i="8"/>
  <c r="CS7" i="8"/>
  <c r="CT7" i="8"/>
  <c r="CU7" i="8"/>
  <c r="CV7" i="8"/>
  <c r="CW7" i="8"/>
  <c r="CX7" i="8"/>
  <c r="CY7" i="8"/>
  <c r="CZ7" i="8"/>
  <c r="DA7" i="8"/>
  <c r="DB7" i="8"/>
  <c r="DC7" i="8"/>
  <c r="DD7" i="8"/>
  <c r="DE7" i="8"/>
  <c r="DF7" i="8"/>
  <c r="DG7" i="8"/>
  <c r="DH7" i="8"/>
  <c r="DI7" i="8"/>
  <c r="DJ7" i="8"/>
  <c r="DK7" i="8"/>
  <c r="DL7" i="8"/>
  <c r="DM7" i="8"/>
  <c r="DN7" i="8"/>
  <c r="DO7" i="8"/>
  <c r="DP7" i="8"/>
  <c r="DQ7" i="8"/>
  <c r="DR7" i="8"/>
  <c r="DS7" i="8"/>
  <c r="DT7" i="8"/>
  <c r="DU7" i="8"/>
  <c r="DV7" i="8"/>
  <c r="DW7" i="8"/>
  <c r="DX7" i="8"/>
  <c r="DY7" i="8"/>
  <c r="DZ7" i="8"/>
  <c r="EA7" i="8"/>
  <c r="EB7" i="8"/>
  <c r="EC7" i="8"/>
  <c r="ED7" i="8"/>
  <c r="EE7" i="8"/>
  <c r="EF7" i="8"/>
  <c r="EG7" i="8"/>
  <c r="EH7" i="8"/>
  <c r="EI7" i="8"/>
  <c r="EJ7" i="8"/>
  <c r="EK7" i="8"/>
  <c r="EL7" i="8"/>
  <c r="EM7" i="8"/>
  <c r="EN7" i="8"/>
  <c r="EO7" i="8"/>
  <c r="EP7" i="8"/>
  <c r="EQ7" i="8"/>
  <c r="ER7" i="8"/>
  <c r="ES7" i="8"/>
  <c r="ET7" i="8"/>
  <c r="EU7" i="8"/>
  <c r="EV7" i="8"/>
  <c r="EW7" i="8"/>
  <c r="EX7" i="8"/>
  <c r="EY7" i="8"/>
  <c r="EZ7" i="8"/>
  <c r="FA7" i="8"/>
  <c r="FB7" i="8"/>
  <c r="FC7" i="8"/>
  <c r="FD7" i="8"/>
  <c r="FE7" i="8"/>
  <c r="FF7" i="8"/>
  <c r="FG7" i="8"/>
  <c r="FH7" i="8"/>
  <c r="FI7" i="8"/>
  <c r="FJ7" i="8"/>
  <c r="FK7" i="8"/>
  <c r="FL7" i="8"/>
  <c r="FM7" i="8"/>
  <c r="FN7" i="8"/>
  <c r="FO7" i="8"/>
  <c r="FP7" i="8"/>
  <c r="FQ7" i="8"/>
  <c r="FR7" i="8"/>
  <c r="FS7" i="8"/>
  <c r="FT7" i="8"/>
  <c r="FU7" i="8"/>
  <c r="FV7" i="8"/>
  <c r="FW7" i="8"/>
  <c r="FX7" i="8"/>
  <c r="FY7" i="8"/>
  <c r="FZ7" i="8"/>
  <c r="GA7" i="8"/>
  <c r="GB7" i="8"/>
  <c r="GC7" i="8"/>
  <c r="GD7" i="8"/>
  <c r="GE7" i="8"/>
  <c r="GF7" i="8"/>
  <c r="GG7" i="8"/>
  <c r="GH7" i="8"/>
  <c r="GI7" i="8"/>
  <c r="GJ7" i="8"/>
  <c r="GK7" i="8"/>
  <c r="GL7" i="8"/>
  <c r="GM7" i="8"/>
  <c r="GN7" i="8"/>
  <c r="GO7" i="8"/>
  <c r="GP7" i="8"/>
  <c r="GQ7" i="8"/>
  <c r="GR7" i="8"/>
  <c r="GS7" i="8"/>
  <c r="GT7" i="8"/>
  <c r="GU7" i="8"/>
  <c r="GV7" i="8"/>
  <c r="GW7" i="8"/>
  <c r="GX7" i="8"/>
  <c r="GY7" i="8"/>
  <c r="GZ7" i="8"/>
  <c r="HA7" i="8"/>
  <c r="HB7" i="8"/>
  <c r="HC7" i="8"/>
  <c r="HD7" i="8"/>
  <c r="HE7" i="8"/>
  <c r="HF7" i="8"/>
  <c r="HG7" i="8"/>
  <c r="HH7" i="8"/>
  <c r="HI7" i="8"/>
  <c r="HJ7" i="8"/>
  <c r="HK7" i="8"/>
  <c r="HL7" i="8"/>
  <c r="HM7" i="8"/>
  <c r="HN7" i="8"/>
  <c r="HO7" i="8"/>
  <c r="HP7" i="8"/>
  <c r="HQ7" i="8"/>
  <c r="HR7" i="8"/>
  <c r="HS7" i="8"/>
  <c r="HT7" i="8"/>
  <c r="HU7" i="8"/>
  <c r="HV7" i="8"/>
  <c r="HW7" i="8"/>
  <c r="HX7" i="8"/>
  <c r="HY7" i="8"/>
  <c r="HZ7" i="8"/>
  <c r="IA7" i="8"/>
  <c r="IB7" i="8"/>
  <c r="IC7" i="8"/>
  <c r="ID7" i="8"/>
  <c r="IE7" i="8"/>
  <c r="IF7" i="8"/>
  <c r="IG7" i="8"/>
  <c r="IH7" i="8"/>
  <c r="II7" i="8"/>
  <c r="IJ7" i="8"/>
  <c r="IK7" i="8"/>
  <c r="IL7" i="8"/>
  <c r="IM7" i="8"/>
  <c r="IN7" i="8"/>
  <c r="IO7" i="8"/>
  <c r="IP7" i="8"/>
  <c r="IQ7" i="8"/>
  <c r="IR7" i="8"/>
  <c r="IS7" i="8"/>
  <c r="IT7" i="8"/>
  <c r="IU7" i="8"/>
  <c r="IV7" i="8"/>
  <c r="IW7" i="8"/>
  <c r="IX7" i="8"/>
  <c r="IY7" i="8"/>
  <c r="IZ7" i="8"/>
  <c r="JA7" i="8"/>
  <c r="JB7" i="8"/>
  <c r="JC7" i="8"/>
  <c r="JD7" i="8"/>
  <c r="JE7" i="8"/>
  <c r="JF7" i="8"/>
  <c r="JG7" i="8"/>
  <c r="JH7" i="8"/>
  <c r="JI7" i="8"/>
  <c r="JJ7" i="8"/>
  <c r="JK7" i="8"/>
  <c r="JL7" i="8"/>
  <c r="JM7" i="8"/>
  <c r="JN7" i="8"/>
  <c r="JO7" i="8"/>
  <c r="JP7" i="8"/>
  <c r="JQ7" i="8"/>
  <c r="JR7" i="8"/>
  <c r="JS7" i="8"/>
  <c r="JT7" i="8"/>
  <c r="JU7" i="8"/>
  <c r="JV7" i="8"/>
  <c r="JW7" i="8"/>
  <c r="JX7" i="8"/>
  <c r="JY7" i="8"/>
  <c r="JZ7" i="8"/>
  <c r="KA7" i="8"/>
  <c r="KB7" i="8"/>
  <c r="KC7" i="8"/>
  <c r="KD7" i="8"/>
  <c r="KE7" i="8"/>
  <c r="KF7" i="8"/>
  <c r="KG7" i="8"/>
  <c r="KH7" i="8"/>
  <c r="KI7" i="8"/>
  <c r="KJ7" i="8"/>
  <c r="KK7" i="8"/>
  <c r="KL7" i="8"/>
  <c r="KM7" i="8"/>
  <c r="KN7" i="8"/>
  <c r="KO7" i="8"/>
  <c r="KP7" i="8"/>
  <c r="KQ7" i="8"/>
  <c r="KR7" i="8"/>
  <c r="KS7" i="8"/>
  <c r="KT7" i="8"/>
  <c r="KU7" i="8"/>
  <c r="KV7" i="8"/>
  <c r="KW7" i="8"/>
  <c r="KX7" i="8"/>
  <c r="KY7" i="8"/>
  <c r="KZ7" i="8"/>
  <c r="LA7" i="8"/>
  <c r="LB7" i="8"/>
  <c r="LC7" i="8"/>
  <c r="LD7" i="8"/>
  <c r="LE7" i="8"/>
  <c r="LF7" i="8"/>
  <c r="LG7" i="8"/>
  <c r="AN9" i="7"/>
  <c r="AN2" i="7" s="1"/>
  <c r="AM9" i="7"/>
  <c r="AM3" i="7" s="1"/>
  <c r="AA9" i="7"/>
  <c r="AA4" i="7" s="1"/>
  <c r="AA33" i="13" s="1"/>
  <c r="Y9" i="7"/>
  <c r="Y5" i="7" s="1"/>
  <c r="Y7" i="13" s="1"/>
  <c r="X9" i="7"/>
  <c r="W9" i="7"/>
  <c r="W5" i="7" s="1"/>
  <c r="W7" i="13" s="1"/>
  <c r="V9" i="7"/>
  <c r="V2" i="7" s="1"/>
  <c r="Q9" i="7"/>
  <c r="Q2" i="7" s="1"/>
  <c r="P9" i="7"/>
  <c r="R9" i="7" s="1"/>
  <c r="O9" i="7"/>
  <c r="M9" i="7"/>
  <c r="M2" i="7" s="1"/>
  <c r="L9" i="7"/>
  <c r="K9" i="7"/>
  <c r="K2" i="7" s="1"/>
  <c r="I9" i="7"/>
  <c r="H9" i="7"/>
  <c r="G9" i="7"/>
  <c r="G2" i="7" s="1"/>
  <c r="F9" i="7"/>
  <c r="F5" i="7" s="1"/>
  <c r="F7" i="13" s="1"/>
  <c r="AB9" i="7"/>
  <c r="N9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GZ7" i="7"/>
  <c r="HA7" i="7"/>
  <c r="HB7" i="7"/>
  <c r="HC7" i="7"/>
  <c r="HD7" i="7"/>
  <c r="HE7" i="7"/>
  <c r="HF7" i="7"/>
  <c r="HG7" i="7"/>
  <c r="HH7" i="7"/>
  <c r="HI7" i="7"/>
  <c r="HJ7" i="7"/>
  <c r="HK7" i="7"/>
  <c r="HL7" i="7"/>
  <c r="HM7" i="7"/>
  <c r="HN7" i="7"/>
  <c r="HO7" i="7"/>
  <c r="HP7" i="7"/>
  <c r="HQ7" i="7"/>
  <c r="HR7" i="7"/>
  <c r="HS7" i="7"/>
  <c r="HT7" i="7"/>
  <c r="HU7" i="7"/>
  <c r="HV7" i="7"/>
  <c r="HW7" i="7"/>
  <c r="HX7" i="7"/>
  <c r="HY7" i="7"/>
  <c r="HZ7" i="7"/>
  <c r="IA7" i="7"/>
  <c r="IB7" i="7"/>
  <c r="IC7" i="7"/>
  <c r="ID7" i="7"/>
  <c r="IE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S7" i="7"/>
  <c r="IT7" i="7"/>
  <c r="IU7" i="7"/>
  <c r="IV7" i="7"/>
  <c r="IW7" i="7"/>
  <c r="IX7" i="7"/>
  <c r="IY7" i="7"/>
  <c r="IZ7" i="7"/>
  <c r="JA7" i="7"/>
  <c r="JB7" i="7"/>
  <c r="JC7" i="7"/>
  <c r="JD7" i="7"/>
  <c r="JE7" i="7"/>
  <c r="JF7" i="7"/>
  <c r="JG7" i="7"/>
  <c r="JH7" i="7"/>
  <c r="JI7" i="7"/>
  <c r="JJ7" i="7"/>
  <c r="JK7" i="7"/>
  <c r="JL7" i="7"/>
  <c r="JM7" i="7"/>
  <c r="JN7" i="7"/>
  <c r="JO7" i="7"/>
  <c r="JP7" i="7"/>
  <c r="JQ7" i="7"/>
  <c r="JR7" i="7"/>
  <c r="JS7" i="7"/>
  <c r="JT7" i="7"/>
  <c r="JU7" i="7"/>
  <c r="JV7" i="7"/>
  <c r="JW7" i="7"/>
  <c r="JX7" i="7"/>
  <c r="JY7" i="7"/>
  <c r="JZ7" i="7"/>
  <c r="KA7" i="7"/>
  <c r="KB7" i="7"/>
  <c r="KC7" i="7"/>
  <c r="KD7" i="7"/>
  <c r="KE7" i="7"/>
  <c r="KF7" i="7"/>
  <c r="KG7" i="7"/>
  <c r="KH7" i="7"/>
  <c r="KI7" i="7"/>
  <c r="KJ7" i="7"/>
  <c r="KK7" i="7"/>
  <c r="KL7" i="7"/>
  <c r="KM7" i="7"/>
  <c r="KN7" i="7"/>
  <c r="KO7" i="7"/>
  <c r="KP7" i="7"/>
  <c r="KQ7" i="7"/>
  <c r="KR7" i="7"/>
  <c r="KS7" i="7"/>
  <c r="KT7" i="7"/>
  <c r="KU7" i="7"/>
  <c r="KV7" i="7"/>
  <c r="KW7" i="7"/>
  <c r="AO7" i="7"/>
  <c r="AN9" i="6"/>
  <c r="AM9" i="6"/>
  <c r="AB9" i="6"/>
  <c r="AA9" i="6"/>
  <c r="AA3" i="6" s="1"/>
  <c r="Y9" i="6"/>
  <c r="Y4" i="6" s="1"/>
  <c r="Y34" i="13" s="1"/>
  <c r="X9" i="6"/>
  <c r="W9" i="6"/>
  <c r="W2" i="6" s="1"/>
  <c r="V9" i="6"/>
  <c r="Q9" i="6"/>
  <c r="P9" i="6"/>
  <c r="O9" i="6"/>
  <c r="O5" i="6" s="1"/>
  <c r="O8" i="13" s="1"/>
  <c r="M9" i="6"/>
  <c r="M3" i="6" s="1"/>
  <c r="L9" i="6"/>
  <c r="K9" i="6"/>
  <c r="K3" i="6" s="1"/>
  <c r="I9" i="6"/>
  <c r="I5" i="6" s="1"/>
  <c r="I8" i="13" s="1"/>
  <c r="H9" i="6"/>
  <c r="H5" i="6" s="1"/>
  <c r="H8" i="13" s="1"/>
  <c r="G9" i="6"/>
  <c r="F9" i="6"/>
  <c r="F3" i="6" s="1"/>
  <c r="N9" i="6"/>
  <c r="J9" i="6"/>
  <c r="J4" i="6" s="1"/>
  <c r="J34" i="13" s="1"/>
  <c r="G60" i="13" s="1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EP7" i="6"/>
  <c r="EQ7" i="6"/>
  <c r="ER7" i="6"/>
  <c r="ES7" i="6"/>
  <c r="ET7" i="6"/>
  <c r="EU7" i="6"/>
  <c r="EV7" i="6"/>
  <c r="EW7" i="6"/>
  <c r="EX7" i="6"/>
  <c r="EY7" i="6"/>
  <c r="EZ7" i="6"/>
  <c r="FA7" i="6"/>
  <c r="FB7" i="6"/>
  <c r="FC7" i="6"/>
  <c r="FD7" i="6"/>
  <c r="FE7" i="6"/>
  <c r="FF7" i="6"/>
  <c r="FG7" i="6"/>
  <c r="FH7" i="6"/>
  <c r="FI7" i="6"/>
  <c r="FJ7" i="6"/>
  <c r="FK7" i="6"/>
  <c r="FL7" i="6"/>
  <c r="FM7" i="6"/>
  <c r="FN7" i="6"/>
  <c r="FO7" i="6"/>
  <c r="FP7" i="6"/>
  <c r="FQ7" i="6"/>
  <c r="FR7" i="6"/>
  <c r="FS7" i="6"/>
  <c r="FT7" i="6"/>
  <c r="FU7" i="6"/>
  <c r="FV7" i="6"/>
  <c r="FW7" i="6"/>
  <c r="FX7" i="6"/>
  <c r="FY7" i="6"/>
  <c r="FZ7" i="6"/>
  <c r="GA7" i="6"/>
  <c r="GB7" i="6"/>
  <c r="GC7" i="6"/>
  <c r="GD7" i="6"/>
  <c r="GE7" i="6"/>
  <c r="GF7" i="6"/>
  <c r="GG7" i="6"/>
  <c r="GH7" i="6"/>
  <c r="GI7" i="6"/>
  <c r="GJ7" i="6"/>
  <c r="GK7" i="6"/>
  <c r="GL7" i="6"/>
  <c r="GM7" i="6"/>
  <c r="GN7" i="6"/>
  <c r="GO7" i="6"/>
  <c r="GP7" i="6"/>
  <c r="GQ7" i="6"/>
  <c r="GR7" i="6"/>
  <c r="GS7" i="6"/>
  <c r="GT7" i="6"/>
  <c r="GU7" i="6"/>
  <c r="GV7" i="6"/>
  <c r="GW7" i="6"/>
  <c r="GX7" i="6"/>
  <c r="GY7" i="6"/>
  <c r="GZ7" i="6"/>
  <c r="HA7" i="6"/>
  <c r="HB7" i="6"/>
  <c r="HC7" i="6"/>
  <c r="HD7" i="6"/>
  <c r="HE7" i="6"/>
  <c r="HF7" i="6"/>
  <c r="HG7" i="6"/>
  <c r="HH7" i="6"/>
  <c r="HI7" i="6"/>
  <c r="HJ7" i="6"/>
  <c r="HK7" i="6"/>
  <c r="HL7" i="6"/>
  <c r="HM7" i="6"/>
  <c r="HN7" i="6"/>
  <c r="HO7" i="6"/>
  <c r="HP7" i="6"/>
  <c r="HQ7" i="6"/>
  <c r="HR7" i="6"/>
  <c r="HS7" i="6"/>
  <c r="HT7" i="6"/>
  <c r="HU7" i="6"/>
  <c r="HV7" i="6"/>
  <c r="HW7" i="6"/>
  <c r="HX7" i="6"/>
  <c r="HY7" i="6"/>
  <c r="HZ7" i="6"/>
  <c r="IA7" i="6"/>
  <c r="IB7" i="6"/>
  <c r="IC7" i="6"/>
  <c r="ID7" i="6"/>
  <c r="IE7" i="6"/>
  <c r="IF7" i="6"/>
  <c r="IG7" i="6"/>
  <c r="IH7" i="6"/>
  <c r="II7" i="6"/>
  <c r="IJ7" i="6"/>
  <c r="IK7" i="6"/>
  <c r="IL7" i="6"/>
  <c r="IM7" i="6"/>
  <c r="IN7" i="6"/>
  <c r="IO7" i="6"/>
  <c r="IP7" i="6"/>
  <c r="IQ7" i="6"/>
  <c r="IR7" i="6"/>
  <c r="IS7" i="6"/>
  <c r="IT7" i="6"/>
  <c r="IU7" i="6"/>
  <c r="IV7" i="6"/>
  <c r="IW7" i="6"/>
  <c r="IX7" i="6"/>
  <c r="IY7" i="6"/>
  <c r="IZ7" i="6"/>
  <c r="JA7" i="6"/>
  <c r="JB7" i="6"/>
  <c r="JC7" i="6"/>
  <c r="JD7" i="6"/>
  <c r="JE7" i="6"/>
  <c r="JF7" i="6"/>
  <c r="JG7" i="6"/>
  <c r="JH7" i="6"/>
  <c r="JI7" i="6"/>
  <c r="JJ7" i="6"/>
  <c r="JK7" i="6"/>
  <c r="JL7" i="6"/>
  <c r="JM7" i="6"/>
  <c r="JN7" i="6"/>
  <c r="JO7" i="6"/>
  <c r="JP7" i="6"/>
  <c r="JQ7" i="6"/>
  <c r="JR7" i="6"/>
  <c r="JS7" i="6"/>
  <c r="JT7" i="6"/>
  <c r="JU7" i="6"/>
  <c r="JV7" i="6"/>
  <c r="JW7" i="6"/>
  <c r="JX7" i="6"/>
  <c r="JY7" i="6"/>
  <c r="JZ7" i="6"/>
  <c r="KA7" i="6"/>
  <c r="KB7" i="6"/>
  <c r="KC7" i="6"/>
  <c r="KD7" i="6"/>
  <c r="KE7" i="6"/>
  <c r="KF7" i="6"/>
  <c r="KG7" i="6"/>
  <c r="KH7" i="6"/>
  <c r="KI7" i="6"/>
  <c r="KJ7" i="6"/>
  <c r="KK7" i="6"/>
  <c r="KL7" i="6"/>
  <c r="KM7" i="6"/>
  <c r="KN7" i="6"/>
  <c r="KO7" i="6"/>
  <c r="KP7" i="6"/>
  <c r="KQ7" i="6"/>
  <c r="KR7" i="6"/>
  <c r="KS7" i="6"/>
  <c r="KT7" i="6"/>
  <c r="KU7" i="6"/>
  <c r="AO7" i="6"/>
  <c r="AB9" i="5"/>
  <c r="AN9" i="5"/>
  <c r="AN5" i="5" s="1"/>
  <c r="AO9" i="13" s="1"/>
  <c r="AM9" i="5"/>
  <c r="AM3" i="5" s="1"/>
  <c r="AA9" i="5"/>
  <c r="Z9" i="5"/>
  <c r="Y9" i="5"/>
  <c r="X9" i="5"/>
  <c r="W9" i="5"/>
  <c r="V9" i="5"/>
  <c r="V4" i="5" s="1"/>
  <c r="V35" i="13" s="1"/>
  <c r="Q9" i="5"/>
  <c r="Q3" i="5" s="1"/>
  <c r="P9" i="5"/>
  <c r="P5" i="5" s="1"/>
  <c r="P9" i="13" s="1"/>
  <c r="O9" i="5"/>
  <c r="O2" i="5" s="1"/>
  <c r="M9" i="5"/>
  <c r="M2" i="5" s="1"/>
  <c r="L9" i="5"/>
  <c r="L2" i="5" s="1"/>
  <c r="K9" i="5"/>
  <c r="K3" i="5" s="1"/>
  <c r="I9" i="5"/>
  <c r="H9" i="5"/>
  <c r="H5" i="5" s="1"/>
  <c r="H9" i="13" s="1"/>
  <c r="G9" i="5"/>
  <c r="G4" i="5" s="1"/>
  <c r="G35" i="13" s="1"/>
  <c r="F9" i="5"/>
  <c r="F5" i="5" s="1"/>
  <c r="F9" i="13" s="1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HH7" i="5"/>
  <c r="HI7" i="5"/>
  <c r="HJ7" i="5"/>
  <c r="HK7" i="5"/>
  <c r="HL7" i="5"/>
  <c r="HM7" i="5"/>
  <c r="HN7" i="5"/>
  <c r="HO7" i="5"/>
  <c r="HP7" i="5"/>
  <c r="HQ7" i="5"/>
  <c r="HR7" i="5"/>
  <c r="HS7" i="5"/>
  <c r="HT7" i="5"/>
  <c r="HU7" i="5"/>
  <c r="HV7" i="5"/>
  <c r="HW7" i="5"/>
  <c r="HX7" i="5"/>
  <c r="HY7" i="5"/>
  <c r="HZ7" i="5"/>
  <c r="IA7" i="5"/>
  <c r="IB7" i="5"/>
  <c r="IC7" i="5"/>
  <c r="ID7" i="5"/>
  <c r="IE7" i="5"/>
  <c r="IF7" i="5"/>
  <c r="IG7" i="5"/>
  <c r="IH7" i="5"/>
  <c r="II7" i="5"/>
  <c r="IJ7" i="5"/>
  <c r="IK7" i="5"/>
  <c r="IL7" i="5"/>
  <c r="IM7" i="5"/>
  <c r="IN7" i="5"/>
  <c r="IO7" i="5"/>
  <c r="IP7" i="5"/>
  <c r="IQ7" i="5"/>
  <c r="IR7" i="5"/>
  <c r="IS7" i="5"/>
  <c r="IT7" i="5"/>
  <c r="IU7" i="5"/>
  <c r="IV7" i="5"/>
  <c r="IW7" i="5"/>
  <c r="IX7" i="5"/>
  <c r="IY7" i="5"/>
  <c r="IZ7" i="5"/>
  <c r="JA7" i="5"/>
  <c r="JB7" i="5"/>
  <c r="JC7" i="5"/>
  <c r="JD7" i="5"/>
  <c r="JE7" i="5"/>
  <c r="JF7" i="5"/>
  <c r="JG7" i="5"/>
  <c r="JH7" i="5"/>
  <c r="JI7" i="5"/>
  <c r="JJ7" i="5"/>
  <c r="JK7" i="5"/>
  <c r="JL7" i="5"/>
  <c r="JM7" i="5"/>
  <c r="JN7" i="5"/>
  <c r="JO7" i="5"/>
  <c r="JP7" i="5"/>
  <c r="JQ7" i="5"/>
  <c r="JR7" i="5"/>
  <c r="JS7" i="5"/>
  <c r="JT7" i="5"/>
  <c r="JU7" i="5"/>
  <c r="JV7" i="5"/>
  <c r="JW7" i="5"/>
  <c r="JX7" i="5"/>
  <c r="JY7" i="5"/>
  <c r="JZ7" i="5"/>
  <c r="KA7" i="5"/>
  <c r="KB7" i="5"/>
  <c r="KC7" i="5"/>
  <c r="KD7" i="5"/>
  <c r="KE7" i="5"/>
  <c r="KF7" i="5"/>
  <c r="KG7" i="5"/>
  <c r="KH7" i="5"/>
  <c r="KI7" i="5"/>
  <c r="KJ7" i="5"/>
  <c r="AO7" i="5"/>
  <c r="O9" i="4"/>
  <c r="R9" i="4" s="1"/>
  <c r="AN9" i="4"/>
  <c r="AN5" i="4" s="1"/>
  <c r="AO10" i="13" s="1"/>
  <c r="AM9" i="4"/>
  <c r="AM5" i="4" s="1"/>
  <c r="AN10" i="13" s="1"/>
  <c r="AK9" i="4"/>
  <c r="AJ9" i="4"/>
  <c r="AI9" i="4"/>
  <c r="AI5" i="4" s="1"/>
  <c r="AI10" i="13" s="1"/>
  <c r="AH9" i="4"/>
  <c r="AH3" i="4" s="1"/>
  <c r="AF2" i="4"/>
  <c r="AD9" i="4"/>
  <c r="AD3" i="4" s="1"/>
  <c r="AA9" i="4"/>
  <c r="AA3" i="4" s="1"/>
  <c r="Z9" i="4"/>
  <c r="Z4" i="4" s="1"/>
  <c r="Z36" i="13" s="1"/>
  <c r="Y9" i="4"/>
  <c r="Y2" i="4" s="1"/>
  <c r="X9" i="4"/>
  <c r="W9" i="4"/>
  <c r="W3" i="4" s="1"/>
  <c r="V9" i="4"/>
  <c r="Q9" i="4"/>
  <c r="Q2" i="4" s="1"/>
  <c r="P9" i="4"/>
  <c r="P3" i="4" s="1"/>
  <c r="M9" i="4"/>
  <c r="L9" i="4"/>
  <c r="K9" i="4"/>
  <c r="K3" i="4" s="1"/>
  <c r="I9" i="4"/>
  <c r="I5" i="4" s="1"/>
  <c r="I10" i="13" s="1"/>
  <c r="H9" i="4"/>
  <c r="H4" i="4" s="1"/>
  <c r="H36" i="13" s="1"/>
  <c r="G9" i="4"/>
  <c r="G3" i="4" s="1"/>
  <c r="F9" i="4"/>
  <c r="F4" i="4" s="1"/>
  <c r="F36" i="13" s="1"/>
  <c r="E62" i="13" s="1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FJ7" i="4"/>
  <c r="FK7" i="4"/>
  <c r="FL7" i="4"/>
  <c r="FM7" i="4"/>
  <c r="FN7" i="4"/>
  <c r="FO7" i="4"/>
  <c r="FP7" i="4"/>
  <c r="FQ7" i="4"/>
  <c r="FR7" i="4"/>
  <c r="FS7" i="4"/>
  <c r="FT7" i="4"/>
  <c r="FU7" i="4"/>
  <c r="FV7" i="4"/>
  <c r="FW7" i="4"/>
  <c r="FX7" i="4"/>
  <c r="FY7" i="4"/>
  <c r="FZ7" i="4"/>
  <c r="GA7" i="4"/>
  <c r="GB7" i="4"/>
  <c r="GC7" i="4"/>
  <c r="GD7" i="4"/>
  <c r="GE7" i="4"/>
  <c r="GF7" i="4"/>
  <c r="GG7" i="4"/>
  <c r="GH7" i="4"/>
  <c r="GI7" i="4"/>
  <c r="GJ7" i="4"/>
  <c r="GK7" i="4"/>
  <c r="GL7" i="4"/>
  <c r="GM7" i="4"/>
  <c r="GN7" i="4"/>
  <c r="GO7" i="4"/>
  <c r="GP7" i="4"/>
  <c r="GQ7" i="4"/>
  <c r="GR7" i="4"/>
  <c r="GS7" i="4"/>
  <c r="GT7" i="4"/>
  <c r="GU7" i="4"/>
  <c r="GV7" i="4"/>
  <c r="GW7" i="4"/>
  <c r="GX7" i="4"/>
  <c r="GY7" i="4"/>
  <c r="GZ7" i="4"/>
  <c r="HA7" i="4"/>
  <c r="HB7" i="4"/>
  <c r="HC7" i="4"/>
  <c r="HD7" i="4"/>
  <c r="HE7" i="4"/>
  <c r="HF7" i="4"/>
  <c r="HG7" i="4"/>
  <c r="HH7" i="4"/>
  <c r="HI7" i="4"/>
  <c r="HJ7" i="4"/>
  <c r="HK7" i="4"/>
  <c r="HL7" i="4"/>
  <c r="HM7" i="4"/>
  <c r="HN7" i="4"/>
  <c r="HO7" i="4"/>
  <c r="HP7" i="4"/>
  <c r="HQ7" i="4"/>
  <c r="HR7" i="4"/>
  <c r="HS7" i="4"/>
  <c r="HT7" i="4"/>
  <c r="HU7" i="4"/>
  <c r="HV7" i="4"/>
  <c r="HW7" i="4"/>
  <c r="HX7" i="4"/>
  <c r="HY7" i="4"/>
  <c r="HZ7" i="4"/>
  <c r="IA7" i="4"/>
  <c r="IB7" i="4"/>
  <c r="IC7" i="4"/>
  <c r="ID7" i="4"/>
  <c r="IE7" i="4"/>
  <c r="IF7" i="4"/>
  <c r="IG7" i="4"/>
  <c r="IH7" i="4"/>
  <c r="II7" i="4"/>
  <c r="IJ7" i="4"/>
  <c r="IK7" i="4"/>
  <c r="IL7" i="4"/>
  <c r="IM7" i="4"/>
  <c r="IN7" i="4"/>
  <c r="IO7" i="4"/>
  <c r="IP7" i="4"/>
  <c r="IQ7" i="4"/>
  <c r="IR7" i="4"/>
  <c r="IS7" i="4"/>
  <c r="IT7" i="4"/>
  <c r="IU7" i="4"/>
  <c r="IV7" i="4"/>
  <c r="IW7" i="4"/>
  <c r="IX7" i="4"/>
  <c r="IY7" i="4"/>
  <c r="IZ7" i="4"/>
  <c r="JA7" i="4"/>
  <c r="JB7" i="4"/>
  <c r="JC7" i="4"/>
  <c r="JD7" i="4"/>
  <c r="JE7" i="4"/>
  <c r="JF7" i="4"/>
  <c r="JG7" i="4"/>
  <c r="JH7" i="4"/>
  <c r="JI7" i="4"/>
  <c r="JJ7" i="4"/>
  <c r="JK7" i="4"/>
  <c r="JL7" i="4"/>
  <c r="JM7" i="4"/>
  <c r="JN7" i="4"/>
  <c r="JO7" i="4"/>
  <c r="JP7" i="4"/>
  <c r="JQ7" i="4"/>
  <c r="JR7" i="4"/>
  <c r="JS7" i="4"/>
  <c r="JT7" i="4"/>
  <c r="JU7" i="4"/>
  <c r="JV7" i="4"/>
  <c r="JW7" i="4"/>
  <c r="JX7" i="4"/>
  <c r="JY7" i="4"/>
  <c r="JZ7" i="4"/>
  <c r="KA7" i="4"/>
  <c r="KB7" i="4"/>
  <c r="KC7" i="4"/>
  <c r="KD7" i="4"/>
  <c r="KE7" i="4"/>
  <c r="KF7" i="4"/>
  <c r="KG7" i="4"/>
  <c r="KH7" i="4"/>
  <c r="KI7" i="4"/>
  <c r="KJ7" i="4"/>
  <c r="KK7" i="4"/>
  <c r="KL7" i="4"/>
  <c r="KM7" i="4"/>
  <c r="KN7" i="4"/>
  <c r="KO7" i="4"/>
  <c r="KP7" i="4"/>
  <c r="KQ7" i="4"/>
  <c r="AO7" i="4"/>
  <c r="AN9" i="2"/>
  <c r="AN5" i="2" s="1"/>
  <c r="AO11" i="13" s="1"/>
  <c r="AM9" i="2"/>
  <c r="AM5" i="2" s="1"/>
  <c r="AN11" i="13" s="1"/>
  <c r="AK9" i="2"/>
  <c r="AK3" i="2" s="1"/>
  <c r="AJ9" i="2"/>
  <c r="AJ2" i="2" s="1"/>
  <c r="AI9" i="2"/>
  <c r="AI4" i="2" s="1"/>
  <c r="AI37" i="13" s="1"/>
  <c r="AH9" i="2"/>
  <c r="AF9" i="2"/>
  <c r="AG9" i="2" s="1"/>
  <c r="AG3" i="2" s="1"/>
  <c r="AD9" i="2"/>
  <c r="AD3" i="2" s="1"/>
  <c r="AA9" i="2"/>
  <c r="AA4" i="2" s="1"/>
  <c r="AA37" i="13" s="1"/>
  <c r="Z9" i="2"/>
  <c r="Y9" i="2"/>
  <c r="Y1" i="2" s="1"/>
  <c r="Y24" i="13" s="1"/>
  <c r="X9" i="2"/>
  <c r="X1" i="2" s="1"/>
  <c r="X24" i="13" s="1"/>
  <c r="W9" i="2"/>
  <c r="W1" i="2" s="1"/>
  <c r="W24" i="13" s="1"/>
  <c r="V9" i="2"/>
  <c r="V1" i="2" s="1"/>
  <c r="V24" i="13" s="1"/>
  <c r="Q9" i="2"/>
  <c r="Q2" i="2" s="1"/>
  <c r="P9" i="2"/>
  <c r="P5" i="2" s="1"/>
  <c r="P11" i="13" s="1"/>
  <c r="O9" i="2"/>
  <c r="O3" i="2" s="1"/>
  <c r="M9" i="2"/>
  <c r="M2" i="2" s="1"/>
  <c r="L9" i="2"/>
  <c r="L2" i="2" s="1"/>
  <c r="K9" i="2"/>
  <c r="K3" i="2" s="1"/>
  <c r="I9" i="2"/>
  <c r="I4" i="2" s="1"/>
  <c r="I37" i="13" s="1"/>
  <c r="F63" i="13" s="1"/>
  <c r="H9" i="2"/>
  <c r="H4" i="2" s="1"/>
  <c r="H37" i="13" s="1"/>
  <c r="G9" i="2"/>
  <c r="G3" i="2" s="1"/>
  <c r="F9" i="2"/>
  <c r="F1" i="2" s="1"/>
  <c r="F24" i="13" s="1"/>
  <c r="E50" i="13" s="1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EG7" i="2"/>
  <c r="EH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C7" i="2"/>
  <c r="FD7" i="2"/>
  <c r="FE7" i="2"/>
  <c r="FF7" i="2"/>
  <c r="FG7" i="2"/>
  <c r="FH7" i="2"/>
  <c r="FI7" i="2"/>
  <c r="FJ7" i="2"/>
  <c r="FK7" i="2"/>
  <c r="FL7" i="2"/>
  <c r="FM7" i="2"/>
  <c r="FN7" i="2"/>
  <c r="FO7" i="2"/>
  <c r="FP7" i="2"/>
  <c r="FQ7" i="2"/>
  <c r="FR7" i="2"/>
  <c r="FS7" i="2"/>
  <c r="FT7" i="2"/>
  <c r="FU7" i="2"/>
  <c r="FV7" i="2"/>
  <c r="FW7" i="2"/>
  <c r="FX7" i="2"/>
  <c r="FY7" i="2"/>
  <c r="FZ7" i="2"/>
  <c r="GA7" i="2"/>
  <c r="GB7" i="2"/>
  <c r="GC7" i="2"/>
  <c r="GD7" i="2"/>
  <c r="GE7" i="2"/>
  <c r="GF7" i="2"/>
  <c r="GG7" i="2"/>
  <c r="GH7" i="2"/>
  <c r="GI7" i="2"/>
  <c r="GJ7" i="2"/>
  <c r="GK7" i="2"/>
  <c r="GL7" i="2"/>
  <c r="GM7" i="2"/>
  <c r="GN7" i="2"/>
  <c r="GO7" i="2"/>
  <c r="GP7" i="2"/>
  <c r="GQ7" i="2"/>
  <c r="GR7" i="2"/>
  <c r="GS7" i="2"/>
  <c r="GT7" i="2"/>
  <c r="GU7" i="2"/>
  <c r="GV7" i="2"/>
  <c r="GW7" i="2"/>
  <c r="GX7" i="2"/>
  <c r="GY7" i="2"/>
  <c r="GZ7" i="2"/>
  <c r="HA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V7" i="2"/>
  <c r="HW7" i="2"/>
  <c r="HX7" i="2"/>
  <c r="HY7" i="2"/>
  <c r="HZ7" i="2"/>
  <c r="IA7" i="2"/>
  <c r="IB7" i="2"/>
  <c r="IC7" i="2"/>
  <c r="ID7" i="2"/>
  <c r="IE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S7" i="2"/>
  <c r="IT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L7" i="2"/>
  <c r="JM7" i="2"/>
  <c r="JN7" i="2"/>
  <c r="JO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C7" i="2"/>
  <c r="KD7" i="2"/>
  <c r="KE7" i="2"/>
  <c r="KF7" i="2"/>
  <c r="KG7" i="2"/>
  <c r="KH7" i="2"/>
  <c r="KI7" i="2"/>
  <c r="KJ7" i="2"/>
  <c r="KK7" i="2"/>
  <c r="KL7" i="2"/>
  <c r="KM7" i="2"/>
  <c r="KN7" i="2"/>
  <c r="KO7" i="2"/>
  <c r="KP7" i="2"/>
  <c r="KQ7" i="2"/>
  <c r="KR7" i="2"/>
  <c r="KS7" i="2"/>
  <c r="AO7" i="2"/>
  <c r="LI7" i="3"/>
  <c r="LH7" i="3"/>
  <c r="LG7" i="3"/>
  <c r="LF7" i="3"/>
  <c r="LE7" i="3"/>
  <c r="LD7" i="3"/>
  <c r="LC7" i="3"/>
  <c r="LB7" i="3"/>
  <c r="LA7" i="3"/>
  <c r="KZ7" i="3"/>
  <c r="KY7" i="3"/>
  <c r="KX7" i="3"/>
  <c r="KW7" i="3"/>
  <c r="KV7" i="3"/>
  <c r="KU7" i="3"/>
  <c r="KT7" i="3"/>
  <c r="KS7" i="3"/>
  <c r="KR7" i="3"/>
  <c r="KQ7" i="3"/>
  <c r="KP7" i="3"/>
  <c r="KO7" i="3"/>
  <c r="KN7" i="3"/>
  <c r="KM7" i="3"/>
  <c r="KL7" i="3"/>
  <c r="KK7" i="3"/>
  <c r="KJ7" i="3"/>
  <c r="KI7" i="3"/>
  <c r="KH7" i="3"/>
  <c r="KG7" i="3"/>
  <c r="KF7" i="3"/>
  <c r="KE7" i="3"/>
  <c r="KD7" i="3"/>
  <c r="KC7" i="3"/>
  <c r="KB7" i="3"/>
  <c r="KA7" i="3"/>
  <c r="JZ7" i="3"/>
  <c r="JY7" i="3"/>
  <c r="JX7" i="3"/>
  <c r="JW7" i="3"/>
  <c r="JV7" i="3"/>
  <c r="JU7" i="3"/>
  <c r="JT7" i="3"/>
  <c r="JS7" i="3"/>
  <c r="JR7" i="3"/>
  <c r="JQ7" i="3"/>
  <c r="JP7" i="3"/>
  <c r="JO7" i="3"/>
  <c r="JN7" i="3"/>
  <c r="JM7" i="3"/>
  <c r="JL7" i="3"/>
  <c r="JK7" i="3"/>
  <c r="JJ7" i="3"/>
  <c r="JI7" i="3"/>
  <c r="JH7" i="3"/>
  <c r="JG7" i="3"/>
  <c r="JF7" i="3"/>
  <c r="JE7" i="3"/>
  <c r="JD7" i="3"/>
  <c r="JC7" i="3"/>
  <c r="JB7" i="3"/>
  <c r="JA7" i="3"/>
  <c r="IZ7" i="3"/>
  <c r="IY7" i="3"/>
  <c r="IX7" i="3"/>
  <c r="IW7" i="3"/>
  <c r="IV7" i="3"/>
  <c r="IU7" i="3"/>
  <c r="IT7" i="3"/>
  <c r="IS7" i="3"/>
  <c r="IR7" i="3"/>
  <c r="IQ7" i="3"/>
  <c r="IP7" i="3"/>
  <c r="IO7" i="3"/>
  <c r="IN7" i="3"/>
  <c r="IM7" i="3"/>
  <c r="IL7" i="3"/>
  <c r="IK7" i="3"/>
  <c r="IJ7" i="3"/>
  <c r="II7" i="3"/>
  <c r="IH7" i="3"/>
  <c r="IG7" i="3"/>
  <c r="IF7" i="3"/>
  <c r="IE7" i="3"/>
  <c r="ID7" i="3"/>
  <c r="IC7" i="3"/>
  <c r="IB7" i="3"/>
  <c r="IA7" i="3"/>
  <c r="HZ7" i="3"/>
  <c r="HY7" i="3"/>
  <c r="HX7" i="3"/>
  <c r="HW7" i="3"/>
  <c r="HV7" i="3"/>
  <c r="HU7" i="3"/>
  <c r="HT7" i="3"/>
  <c r="HS7" i="3"/>
  <c r="HR7" i="3"/>
  <c r="HQ7" i="3"/>
  <c r="HP7" i="3"/>
  <c r="HO7" i="3"/>
  <c r="HN7" i="3"/>
  <c r="HM7" i="3"/>
  <c r="HL7" i="3"/>
  <c r="HK7" i="3"/>
  <c r="HJ7" i="3"/>
  <c r="HI7" i="3"/>
  <c r="HH7" i="3"/>
  <c r="HG7" i="3"/>
  <c r="HF7" i="3"/>
  <c r="HE7" i="3"/>
  <c r="HD7" i="3"/>
  <c r="HC7" i="3"/>
  <c r="HB7" i="3"/>
  <c r="HA7" i="3"/>
  <c r="GZ7" i="3"/>
  <c r="GY7" i="3"/>
  <c r="GX7" i="3"/>
  <c r="GW7" i="3"/>
  <c r="GV7" i="3"/>
  <c r="GU7" i="3"/>
  <c r="GT7" i="3"/>
  <c r="GS7" i="3"/>
  <c r="GR7" i="3"/>
  <c r="GQ7" i="3"/>
  <c r="GP7" i="3"/>
  <c r="GO7" i="3"/>
  <c r="GN7" i="3"/>
  <c r="GM7" i="3"/>
  <c r="GL7" i="3"/>
  <c r="GK7" i="3"/>
  <c r="GJ7" i="3"/>
  <c r="GI7" i="3"/>
  <c r="GH7" i="3"/>
  <c r="GG7" i="3"/>
  <c r="GF7" i="3"/>
  <c r="GE7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9" i="3"/>
  <c r="AO3" i="3" s="1"/>
  <c r="AN9" i="3"/>
  <c r="AK9" i="3"/>
  <c r="AJ9" i="3"/>
  <c r="AI9" i="3"/>
  <c r="AI5" i="3" s="1"/>
  <c r="AH12" i="13" s="1"/>
  <c r="AF9" i="3"/>
  <c r="AL9" i="3"/>
  <c r="AD9" i="3"/>
  <c r="L9" i="3"/>
  <c r="K9" i="3"/>
  <c r="T18" i="3" l="1"/>
  <c r="U18" i="3" s="1"/>
  <c r="AG38" i="3"/>
  <c r="E36" i="3"/>
  <c r="AG68" i="3"/>
  <c r="T77" i="3"/>
  <c r="U77" i="3" s="1"/>
  <c r="C72" i="3"/>
  <c r="T33" i="3"/>
  <c r="U33" i="3" s="1"/>
  <c r="T74" i="2"/>
  <c r="U74" i="2" s="1"/>
  <c r="AG5" i="2"/>
  <c r="AG4" i="2"/>
  <c r="AP11" i="13" s="1"/>
  <c r="AQ11" i="13" s="1"/>
  <c r="T100" i="2"/>
  <c r="U100" i="2" s="1"/>
  <c r="T12" i="2"/>
  <c r="U12" i="2" s="1"/>
  <c r="AG2" i="2"/>
  <c r="T38" i="2"/>
  <c r="U38" i="2" s="1"/>
  <c r="T82" i="2"/>
  <c r="U82" i="2" s="1"/>
  <c r="C98" i="2"/>
  <c r="C24" i="2"/>
  <c r="AG1" i="2"/>
  <c r="C28" i="2"/>
  <c r="C17" i="2"/>
  <c r="C71" i="2"/>
  <c r="C101" i="2"/>
  <c r="AG6" i="2"/>
  <c r="S35" i="2"/>
  <c r="T14" i="2"/>
  <c r="U14" i="2" s="1"/>
  <c r="T19" i="2"/>
  <c r="U19" i="2" s="1"/>
  <c r="T71" i="2"/>
  <c r="U71" i="2" s="1"/>
  <c r="T72" i="2"/>
  <c r="U72" i="2" s="1"/>
  <c r="AN2" i="4"/>
  <c r="C56" i="4"/>
  <c r="P5" i="4"/>
  <c r="P10" i="13" s="1"/>
  <c r="O2" i="4"/>
  <c r="K5" i="4"/>
  <c r="K10" i="13" s="1"/>
  <c r="AA5" i="4"/>
  <c r="AA10" i="13" s="1"/>
  <c r="AA2" i="4"/>
  <c r="K2" i="4"/>
  <c r="E33" i="5"/>
  <c r="S48" i="5"/>
  <c r="T19" i="5"/>
  <c r="U19" i="5" s="1"/>
  <c r="T22" i="5"/>
  <c r="U22" i="5" s="1"/>
  <c r="E35" i="5"/>
  <c r="S46" i="5"/>
  <c r="C56" i="5"/>
  <c r="T68" i="5"/>
  <c r="U68" i="5" s="1"/>
  <c r="C31" i="5"/>
  <c r="T71" i="5"/>
  <c r="U71" i="5" s="1"/>
  <c r="C57" i="5"/>
  <c r="S67" i="5"/>
  <c r="T54" i="5"/>
  <c r="U54" i="5" s="1"/>
  <c r="C47" i="6"/>
  <c r="T12" i="6"/>
  <c r="U12" i="6" s="1"/>
  <c r="T98" i="6"/>
  <c r="U98" i="6" s="1"/>
  <c r="K2" i="6"/>
  <c r="T92" i="6"/>
  <c r="U92" i="6" s="1"/>
  <c r="T30" i="6"/>
  <c r="U30" i="6" s="1"/>
  <c r="T48" i="6"/>
  <c r="U48" i="6" s="1"/>
  <c r="C57" i="6"/>
  <c r="T81" i="6"/>
  <c r="U81" i="6" s="1"/>
  <c r="C99" i="6"/>
  <c r="T68" i="6"/>
  <c r="U68" i="6" s="1"/>
  <c r="C43" i="6"/>
  <c r="T86" i="6"/>
  <c r="U86" i="6" s="1"/>
  <c r="S69" i="6"/>
  <c r="T49" i="6"/>
  <c r="U49" i="6" s="1"/>
  <c r="T17" i="7"/>
  <c r="U17" i="7" s="1"/>
  <c r="G4" i="7"/>
  <c r="G33" i="13" s="1"/>
  <c r="T57" i="7"/>
  <c r="U57" i="7" s="1"/>
  <c r="F4" i="7"/>
  <c r="F33" i="13" s="1"/>
  <c r="E59" i="13" s="1"/>
  <c r="G3" i="7"/>
  <c r="T68" i="7"/>
  <c r="U68" i="7" s="1"/>
  <c r="Q4" i="7"/>
  <c r="Q33" i="13" s="1"/>
  <c r="T53" i="7"/>
  <c r="U53" i="7" s="1"/>
  <c r="C30" i="7"/>
  <c r="F2" i="7"/>
  <c r="C23" i="7"/>
  <c r="AN4" i="7"/>
  <c r="AO33" i="13" s="1"/>
  <c r="E66" i="7"/>
  <c r="Q3" i="7"/>
  <c r="C73" i="7"/>
  <c r="T80" i="7"/>
  <c r="U80" i="7" s="1"/>
  <c r="T78" i="7"/>
  <c r="U78" i="7" s="1"/>
  <c r="J9" i="8"/>
  <c r="J4" i="8" s="1"/>
  <c r="J32" i="13" s="1"/>
  <c r="G58" i="13" s="1"/>
  <c r="C83" i="8"/>
  <c r="H2" i="8"/>
  <c r="C14" i="9"/>
  <c r="C66" i="9"/>
  <c r="C37" i="9"/>
  <c r="AG1" i="10"/>
  <c r="AG2" i="10"/>
  <c r="AG3" i="10"/>
  <c r="AG4" i="10"/>
  <c r="AP4" i="13" s="1"/>
  <c r="AQ5" i="13" s="1"/>
  <c r="AG5" i="10"/>
  <c r="AG6" i="10"/>
  <c r="AL2" i="10"/>
  <c r="C14" i="10"/>
  <c r="J4" i="10"/>
  <c r="J30" i="13" s="1"/>
  <c r="G56" i="13" s="1"/>
  <c r="AH80" i="11"/>
  <c r="AH97" i="11"/>
  <c r="AH79" i="11"/>
  <c r="AH90" i="11"/>
  <c r="AH63" i="11"/>
  <c r="AH71" i="11"/>
  <c r="C88" i="11"/>
  <c r="AH82" i="11"/>
  <c r="AH62" i="11"/>
  <c r="AH70" i="11"/>
  <c r="AH89" i="11"/>
  <c r="AH81" i="11"/>
  <c r="AH98" i="11"/>
  <c r="AH29" i="11"/>
  <c r="AH37" i="11"/>
  <c r="AH22" i="11"/>
  <c r="AH57" i="11"/>
  <c r="AH65" i="11"/>
  <c r="AH73" i="11"/>
  <c r="T48" i="11"/>
  <c r="U48" i="11" s="1"/>
  <c r="T25" i="11"/>
  <c r="U25" i="11" s="1"/>
  <c r="AH84" i="11"/>
  <c r="AH16" i="11"/>
  <c r="AH36" i="11"/>
  <c r="AH21" i="11"/>
  <c r="AH48" i="11"/>
  <c r="AH56" i="11"/>
  <c r="AH64" i="11"/>
  <c r="AH72" i="11"/>
  <c r="AH59" i="11"/>
  <c r="AH67" i="11"/>
  <c r="AH75" i="11"/>
  <c r="AG2" i="11"/>
  <c r="AG4" i="11"/>
  <c r="AP3" i="13" s="1"/>
  <c r="AQ4" i="13" s="1"/>
  <c r="AG3" i="11"/>
  <c r="AG5" i="11"/>
  <c r="AG6" i="11"/>
  <c r="AG1" i="11"/>
  <c r="AH10" i="11"/>
  <c r="AH18" i="11"/>
  <c r="AH30" i="11"/>
  <c r="AH38" i="11"/>
  <c r="AH23" i="11"/>
  <c r="AH50" i="11"/>
  <c r="AH58" i="11"/>
  <c r="AH66" i="11"/>
  <c r="AH74" i="11"/>
  <c r="AH88" i="11"/>
  <c r="AH77" i="11"/>
  <c r="AH85" i="11"/>
  <c r="AH13" i="11"/>
  <c r="AH33" i="11"/>
  <c r="AH41" i="11"/>
  <c r="AH45" i="11"/>
  <c r="AH60" i="11"/>
  <c r="AH69" i="11"/>
  <c r="AG10" i="3"/>
  <c r="AG47" i="3"/>
  <c r="AG84" i="3"/>
  <c r="AG19" i="3"/>
  <c r="AG64" i="3"/>
  <c r="AG92" i="3"/>
  <c r="AG30" i="3"/>
  <c r="AG59" i="3"/>
  <c r="AG72" i="3"/>
  <c r="AG31" i="3"/>
  <c r="AG45" i="3"/>
  <c r="AG20" i="3"/>
  <c r="AG101" i="3"/>
  <c r="AG27" i="3"/>
  <c r="AG97" i="3"/>
  <c r="AG42" i="3"/>
  <c r="AG23" i="3"/>
  <c r="AG46" i="3"/>
  <c r="AG50" i="3"/>
  <c r="AG54" i="3"/>
  <c r="AG61" i="3"/>
  <c r="AG67" i="3"/>
  <c r="AG71" i="3"/>
  <c r="AG75" i="3"/>
  <c r="AG79" i="3"/>
  <c r="AG83" i="3"/>
  <c r="AG87" i="3"/>
  <c r="AG91" i="3"/>
  <c r="AG95" i="3"/>
  <c r="AG99" i="3"/>
  <c r="AH9" i="3"/>
  <c r="AH2" i="3" s="1"/>
  <c r="AC58" i="3"/>
  <c r="AG58" i="3"/>
  <c r="AG15" i="3"/>
  <c r="AG35" i="3"/>
  <c r="AG39" i="3"/>
  <c r="AG43" i="3"/>
  <c r="AG51" i="3"/>
  <c r="AG55" i="3"/>
  <c r="AG60" i="3"/>
  <c r="AG76" i="3"/>
  <c r="AG80" i="3"/>
  <c r="AG88" i="3"/>
  <c r="AG100" i="3"/>
  <c r="S78" i="3"/>
  <c r="AG12" i="3"/>
  <c r="AG16" i="3"/>
  <c r="AG24" i="3"/>
  <c r="AG28" i="3"/>
  <c r="C65" i="3"/>
  <c r="AG40" i="3"/>
  <c r="AG21" i="3"/>
  <c r="AG44" i="3"/>
  <c r="AG48" i="3"/>
  <c r="AG52" i="3"/>
  <c r="AG56" i="3"/>
  <c r="AG57" i="3"/>
  <c r="AG65" i="3"/>
  <c r="AG69" i="3"/>
  <c r="AG73" i="3"/>
  <c r="AG77" i="3"/>
  <c r="AG81" i="3"/>
  <c r="AG85" i="3"/>
  <c r="AG89" i="3"/>
  <c r="AG93" i="3"/>
  <c r="AG96" i="3"/>
  <c r="AG102" i="3"/>
  <c r="T17" i="3"/>
  <c r="U17" i="3" s="1"/>
  <c r="AG13" i="3"/>
  <c r="AG17" i="3"/>
  <c r="AG25" i="3"/>
  <c r="AG29" i="3"/>
  <c r="AG33" i="3"/>
  <c r="AG37" i="3"/>
  <c r="AG41" i="3"/>
  <c r="AG22" i="3"/>
  <c r="AG49" i="3"/>
  <c r="AG53" i="3"/>
  <c r="AG62" i="3"/>
  <c r="AG66" i="3"/>
  <c r="AG70" i="3"/>
  <c r="AG74" i="3"/>
  <c r="AG78" i="3"/>
  <c r="AG82" i="3"/>
  <c r="AG86" i="3"/>
  <c r="AG90" i="3"/>
  <c r="AG94" i="3"/>
  <c r="AG98" i="3"/>
  <c r="AG14" i="3"/>
  <c r="AG18" i="3"/>
  <c r="AG26" i="3"/>
  <c r="AG34" i="3"/>
  <c r="T41" i="3"/>
  <c r="U41" i="3" s="1"/>
  <c r="T11" i="3"/>
  <c r="U11" i="3" s="1"/>
  <c r="T98" i="3"/>
  <c r="U98" i="3" s="1"/>
  <c r="C88" i="3"/>
  <c r="C39" i="3"/>
  <c r="AH3" i="3"/>
  <c r="C92" i="3"/>
  <c r="S50" i="3"/>
  <c r="C63" i="3"/>
  <c r="C16" i="3"/>
  <c r="AH1" i="3"/>
  <c r="C76" i="3"/>
  <c r="T99" i="3"/>
  <c r="U99" i="3" s="1"/>
  <c r="N42" i="13"/>
  <c r="N44" i="13"/>
  <c r="N46" i="13"/>
  <c r="N47" i="13"/>
  <c r="C40" i="2"/>
  <c r="C30" i="2"/>
  <c r="S20" i="2"/>
  <c r="T59" i="2"/>
  <c r="U59" i="2" s="1"/>
  <c r="T34" i="2"/>
  <c r="U34" i="2" s="1"/>
  <c r="C69" i="2"/>
  <c r="AI2" i="2"/>
  <c r="C39" i="2"/>
  <c r="T17" i="2"/>
  <c r="U17" i="2" s="1"/>
  <c r="T60" i="2"/>
  <c r="U60" i="2" s="1"/>
  <c r="C96" i="2"/>
  <c r="T81" i="2"/>
  <c r="U81" i="2" s="1"/>
  <c r="C102" i="2"/>
  <c r="C44" i="2"/>
  <c r="T58" i="2"/>
  <c r="U58" i="2" s="1"/>
  <c r="T83" i="2"/>
  <c r="U83" i="2" s="1"/>
  <c r="T94" i="2"/>
  <c r="U94" i="2" s="1"/>
  <c r="AN3" i="2"/>
  <c r="T52" i="2"/>
  <c r="U52" i="2" s="1"/>
  <c r="C94" i="5"/>
  <c r="C64" i="5"/>
  <c r="C55" i="5"/>
  <c r="C69" i="5"/>
  <c r="C43" i="5"/>
  <c r="C83" i="5"/>
  <c r="C95" i="5"/>
  <c r="C80" i="5"/>
  <c r="C96" i="5"/>
  <c r="C66" i="5"/>
  <c r="C75" i="5"/>
  <c r="C48" i="5"/>
  <c r="C79" i="5"/>
  <c r="C78" i="5"/>
  <c r="Q47" i="13"/>
  <c r="Q45" i="13"/>
  <c r="Q43" i="13"/>
  <c r="Q42" i="13"/>
  <c r="Q48" i="13"/>
  <c r="Q46" i="13"/>
  <c r="Q44" i="13"/>
  <c r="E39" i="3"/>
  <c r="C80" i="3"/>
  <c r="C87" i="3"/>
  <c r="T44" i="3"/>
  <c r="U44" i="3" s="1"/>
  <c r="E17" i="3"/>
  <c r="T40" i="3"/>
  <c r="U40" i="3" s="1"/>
  <c r="T80" i="3"/>
  <c r="U80" i="3" s="1"/>
  <c r="T23" i="3"/>
  <c r="U23" i="3" s="1"/>
  <c r="E72" i="3"/>
  <c r="C64" i="3"/>
  <c r="C37" i="3"/>
  <c r="C44" i="3"/>
  <c r="T82" i="3"/>
  <c r="U82" i="3" s="1"/>
  <c r="C71" i="3"/>
  <c r="T72" i="3"/>
  <c r="U72" i="3" s="1"/>
  <c r="T73" i="3"/>
  <c r="U73" i="3" s="1"/>
  <c r="E22" i="3"/>
  <c r="C56" i="3"/>
  <c r="C83" i="3"/>
  <c r="C84" i="3"/>
  <c r="C59" i="3"/>
  <c r="C43" i="3"/>
  <c r="T84" i="3"/>
  <c r="U84" i="3" s="1"/>
  <c r="T25" i="3"/>
  <c r="U25" i="3" s="1"/>
  <c r="E16" i="3"/>
  <c r="C41" i="3"/>
  <c r="T14" i="3"/>
  <c r="U14" i="3" s="1"/>
  <c r="T90" i="3"/>
  <c r="U90" i="3" s="1"/>
  <c r="C91" i="3"/>
  <c r="C73" i="3"/>
  <c r="AC63" i="3"/>
  <c r="C96" i="3"/>
  <c r="C52" i="3"/>
  <c r="C28" i="3"/>
  <c r="T35" i="3"/>
  <c r="U35" i="3" s="1"/>
  <c r="T59" i="3"/>
  <c r="U59" i="3" s="1"/>
  <c r="C30" i="3"/>
  <c r="T75" i="3"/>
  <c r="U75" i="3" s="1"/>
  <c r="E87" i="3"/>
  <c r="C23" i="3"/>
  <c r="S12" i="3"/>
  <c r="T55" i="3"/>
  <c r="U55" i="3" s="1"/>
  <c r="T31" i="3"/>
  <c r="U31" i="3" s="1"/>
  <c r="C18" i="3"/>
  <c r="C10" i="3"/>
  <c r="T27" i="11"/>
  <c r="U27" i="11" s="1"/>
  <c r="E10" i="3"/>
  <c r="T46" i="3"/>
  <c r="U46" i="3" s="1"/>
  <c r="T53" i="3"/>
  <c r="U53" i="3" s="1"/>
  <c r="T42" i="3"/>
  <c r="U42" i="3" s="1"/>
  <c r="C31" i="3"/>
  <c r="E43" i="3"/>
  <c r="T92" i="3"/>
  <c r="U92" i="3" s="1"/>
  <c r="T37" i="3"/>
  <c r="U37" i="3" s="1"/>
  <c r="E23" i="3"/>
  <c r="T91" i="3"/>
  <c r="U91" i="3" s="1"/>
  <c r="T43" i="3"/>
  <c r="U43" i="3" s="1"/>
  <c r="C95" i="3"/>
  <c r="T85" i="3"/>
  <c r="U85" i="3" s="1"/>
  <c r="T34" i="3"/>
  <c r="U34" i="3" s="1"/>
  <c r="T32" i="3"/>
  <c r="U32" i="3" s="1"/>
  <c r="C29" i="3"/>
  <c r="C57" i="3"/>
  <c r="T89" i="3"/>
  <c r="U89" i="3" s="1"/>
  <c r="T79" i="3"/>
  <c r="U79" i="3" s="1"/>
  <c r="C11" i="3"/>
  <c r="C38" i="3"/>
  <c r="S88" i="3"/>
  <c r="T81" i="3"/>
  <c r="U81" i="3" s="1"/>
  <c r="T61" i="3"/>
  <c r="U61" i="3" s="1"/>
  <c r="C58" i="3"/>
  <c r="T101" i="3"/>
  <c r="U101" i="3" s="1"/>
  <c r="T83" i="3"/>
  <c r="U83" i="3" s="1"/>
  <c r="E59" i="3"/>
  <c r="T102" i="3"/>
  <c r="U102" i="3" s="1"/>
  <c r="AL1" i="9"/>
  <c r="AM18" i="13" s="1"/>
  <c r="R44" i="13" s="1"/>
  <c r="AL5" i="9"/>
  <c r="AM5" i="13" s="1"/>
  <c r="AL2" i="8"/>
  <c r="AL6" i="8"/>
  <c r="AL1" i="7"/>
  <c r="AM20" i="13" s="1"/>
  <c r="R46" i="13" s="1"/>
  <c r="AL6" i="6"/>
  <c r="C24" i="11"/>
  <c r="E24" i="11"/>
  <c r="C68" i="11"/>
  <c r="E68" i="11"/>
  <c r="C39" i="11"/>
  <c r="E39" i="11"/>
  <c r="C28" i="11"/>
  <c r="E28" i="11"/>
  <c r="C43" i="11"/>
  <c r="E43" i="11"/>
  <c r="C17" i="11"/>
  <c r="E17" i="11"/>
  <c r="C29" i="11"/>
  <c r="E29" i="11"/>
  <c r="C41" i="11"/>
  <c r="E41" i="11"/>
  <c r="C34" i="11"/>
  <c r="E34" i="11"/>
  <c r="C38" i="11"/>
  <c r="E38" i="11"/>
  <c r="C55" i="11"/>
  <c r="E55" i="11"/>
  <c r="C64" i="11"/>
  <c r="E64" i="11"/>
  <c r="C98" i="11"/>
  <c r="AE1" i="11"/>
  <c r="AF16" i="13" s="1"/>
  <c r="O42" i="13" s="1"/>
  <c r="AE6" i="11"/>
  <c r="T19" i="11"/>
  <c r="U19" i="11" s="1"/>
  <c r="T58" i="11"/>
  <c r="U58" i="11" s="1"/>
  <c r="C36" i="11"/>
  <c r="E36" i="11"/>
  <c r="C27" i="11"/>
  <c r="E27" i="11"/>
  <c r="C37" i="11"/>
  <c r="E37" i="11"/>
  <c r="C16" i="11"/>
  <c r="E16" i="11"/>
  <c r="C22" i="11"/>
  <c r="E22" i="11"/>
  <c r="C46" i="11"/>
  <c r="E46" i="11"/>
  <c r="N5" i="11"/>
  <c r="N3" i="13" s="1"/>
  <c r="N1" i="11"/>
  <c r="N16" i="13" s="1"/>
  <c r="I42" i="13" s="1"/>
  <c r="N6" i="11"/>
  <c r="N2" i="11"/>
  <c r="N4" i="11"/>
  <c r="N29" i="13" s="1"/>
  <c r="I55" i="13" s="1"/>
  <c r="N3" i="11"/>
  <c r="C18" i="11"/>
  <c r="E18" i="11"/>
  <c r="C32" i="11"/>
  <c r="E32" i="11"/>
  <c r="C76" i="11"/>
  <c r="E76" i="11"/>
  <c r="C21" i="11"/>
  <c r="E21" i="11"/>
  <c r="T77" i="11"/>
  <c r="U77" i="11" s="1"/>
  <c r="T54" i="11"/>
  <c r="U54" i="11" s="1"/>
  <c r="C12" i="11"/>
  <c r="E12" i="11"/>
  <c r="J1" i="11"/>
  <c r="J16" i="13" s="1"/>
  <c r="G42" i="13" s="1"/>
  <c r="J6" i="11"/>
  <c r="J4" i="11"/>
  <c r="J29" i="13" s="1"/>
  <c r="G55" i="13" s="1"/>
  <c r="J5" i="11"/>
  <c r="J3" i="13" s="1"/>
  <c r="J3" i="11"/>
  <c r="J2" i="11"/>
  <c r="C11" i="11"/>
  <c r="E11" i="11"/>
  <c r="C19" i="11"/>
  <c r="E19" i="11"/>
  <c r="C31" i="11"/>
  <c r="E31" i="11"/>
  <c r="C48" i="11"/>
  <c r="E48" i="11"/>
  <c r="C78" i="11"/>
  <c r="E78" i="11"/>
  <c r="C52" i="11"/>
  <c r="E52" i="11"/>
  <c r="C73" i="11"/>
  <c r="E73" i="11"/>
  <c r="S45" i="11"/>
  <c r="T45" i="11"/>
  <c r="U45" i="11" s="1"/>
  <c r="AM1" i="11"/>
  <c r="AM16" i="13" s="1"/>
  <c r="R42" i="13" s="1"/>
  <c r="AM6" i="11"/>
  <c r="T13" i="11"/>
  <c r="U13" i="11" s="1"/>
  <c r="AB1" i="11"/>
  <c r="AB16" i="13" s="1"/>
  <c r="L42" i="13" s="1"/>
  <c r="AB6" i="11"/>
  <c r="C13" i="11"/>
  <c r="E13" i="11"/>
  <c r="C25" i="11"/>
  <c r="E25" i="11"/>
  <c r="C35" i="11"/>
  <c r="E35" i="11"/>
  <c r="C33" i="11"/>
  <c r="E33" i="11"/>
  <c r="C49" i="11"/>
  <c r="E49" i="11"/>
  <c r="C54" i="11"/>
  <c r="E54" i="11"/>
  <c r="C42" i="11"/>
  <c r="E42" i="11"/>
  <c r="C51" i="11"/>
  <c r="E51" i="11"/>
  <c r="T15" i="11"/>
  <c r="U15" i="11" s="1"/>
  <c r="C44" i="11"/>
  <c r="E44" i="11"/>
  <c r="C14" i="11"/>
  <c r="E14" i="11"/>
  <c r="C20" i="11"/>
  <c r="E20" i="11"/>
  <c r="C40" i="11"/>
  <c r="E40" i="11"/>
  <c r="C70" i="11"/>
  <c r="E70" i="11"/>
  <c r="C61" i="11"/>
  <c r="E61" i="11"/>
  <c r="S9" i="11"/>
  <c r="R1" i="11"/>
  <c r="R16" i="13" s="1"/>
  <c r="J42" i="13" s="1"/>
  <c r="R6" i="11"/>
  <c r="R4" i="11"/>
  <c r="R29" i="13" s="1"/>
  <c r="J55" i="13" s="1"/>
  <c r="R3" i="11"/>
  <c r="R5" i="11"/>
  <c r="R3" i="13" s="1"/>
  <c r="R2" i="11"/>
  <c r="C81" i="11"/>
  <c r="E81" i="11"/>
  <c r="C57" i="11"/>
  <c r="E57" i="11"/>
  <c r="C15" i="11"/>
  <c r="E15" i="11"/>
  <c r="S46" i="11"/>
  <c r="T46" i="11"/>
  <c r="U46" i="11" s="1"/>
  <c r="C26" i="11"/>
  <c r="E26" i="11"/>
  <c r="D6" i="10"/>
  <c r="E9" i="10"/>
  <c r="D1" i="10"/>
  <c r="D17" i="13" s="1"/>
  <c r="C43" i="13" s="1"/>
  <c r="AE1" i="10"/>
  <c r="AF17" i="13" s="1"/>
  <c r="O43" i="13" s="1"/>
  <c r="AE6" i="10"/>
  <c r="J1" i="10"/>
  <c r="J17" i="13" s="1"/>
  <c r="G43" i="13" s="1"/>
  <c r="J6" i="10"/>
  <c r="T49" i="10"/>
  <c r="U49" i="10" s="1"/>
  <c r="R1" i="10"/>
  <c r="R17" i="13" s="1"/>
  <c r="J43" i="13" s="1"/>
  <c r="R6" i="10"/>
  <c r="C18" i="10"/>
  <c r="C12" i="10"/>
  <c r="J5" i="10"/>
  <c r="J4" i="13" s="1"/>
  <c r="J3" i="10"/>
  <c r="T21" i="10"/>
  <c r="U21" i="10" s="1"/>
  <c r="S21" i="10"/>
  <c r="T30" i="10"/>
  <c r="U30" i="10" s="1"/>
  <c r="S30" i="10"/>
  <c r="T32" i="10"/>
  <c r="U32" i="10" s="1"/>
  <c r="S32" i="10"/>
  <c r="AB6" i="10"/>
  <c r="AB1" i="10"/>
  <c r="AB17" i="13" s="1"/>
  <c r="T38" i="10"/>
  <c r="U38" i="10" s="1"/>
  <c r="S38" i="10"/>
  <c r="T40" i="10"/>
  <c r="U40" i="10" s="1"/>
  <c r="S40" i="10"/>
  <c r="AL6" i="10"/>
  <c r="T36" i="10"/>
  <c r="U36" i="10" s="1"/>
  <c r="S36" i="10"/>
  <c r="C54" i="10"/>
  <c r="N1" i="10"/>
  <c r="N17" i="13" s="1"/>
  <c r="I43" i="13" s="1"/>
  <c r="N6" i="10"/>
  <c r="C16" i="10"/>
  <c r="AL1" i="10"/>
  <c r="AM17" i="13" s="1"/>
  <c r="R43" i="13" s="1"/>
  <c r="K4" i="9"/>
  <c r="K31" i="13" s="1"/>
  <c r="K5" i="9"/>
  <c r="K5" i="13" s="1"/>
  <c r="K1" i="9"/>
  <c r="K18" i="13" s="1"/>
  <c r="K6" i="9"/>
  <c r="K3" i="9"/>
  <c r="K2" i="9"/>
  <c r="N9" i="9"/>
  <c r="F1" i="9"/>
  <c r="F18" i="13" s="1"/>
  <c r="E44" i="13" s="1"/>
  <c r="F6" i="9"/>
  <c r="F5" i="9"/>
  <c r="F5" i="13" s="1"/>
  <c r="F3" i="9"/>
  <c r="F4" i="9"/>
  <c r="F31" i="13" s="1"/>
  <c r="E57" i="13" s="1"/>
  <c r="F2" i="9"/>
  <c r="P1" i="9"/>
  <c r="P18" i="13" s="1"/>
  <c r="P6" i="9"/>
  <c r="P4" i="9"/>
  <c r="P31" i="13" s="1"/>
  <c r="P2" i="9"/>
  <c r="P5" i="9"/>
  <c r="P5" i="13" s="1"/>
  <c r="P3" i="9"/>
  <c r="AN5" i="9"/>
  <c r="AO5" i="13" s="1"/>
  <c r="AN1" i="9"/>
  <c r="AO18" i="13" s="1"/>
  <c r="AN6" i="9"/>
  <c r="AN2" i="9"/>
  <c r="AN4" i="9"/>
  <c r="AO31" i="13" s="1"/>
  <c r="AN3" i="9"/>
  <c r="AL4" i="9"/>
  <c r="AM31" i="13" s="1"/>
  <c r="R57" i="13" s="1"/>
  <c r="AL6" i="9"/>
  <c r="C34" i="9"/>
  <c r="G1" i="9"/>
  <c r="G18" i="13" s="1"/>
  <c r="G6" i="9"/>
  <c r="G3" i="9"/>
  <c r="G4" i="9"/>
  <c r="G31" i="13" s="1"/>
  <c r="G2" i="9"/>
  <c r="G5" i="9"/>
  <c r="G5" i="13" s="1"/>
  <c r="V4" i="9"/>
  <c r="V31" i="13" s="1"/>
  <c r="V1" i="9"/>
  <c r="V18" i="13" s="1"/>
  <c r="V6" i="9"/>
  <c r="V5" i="9"/>
  <c r="V5" i="13" s="1"/>
  <c r="V3" i="9"/>
  <c r="V2" i="9"/>
  <c r="H1" i="9"/>
  <c r="H18" i="13" s="1"/>
  <c r="H6" i="9"/>
  <c r="H3" i="9"/>
  <c r="H4" i="9"/>
  <c r="H31" i="13" s="1"/>
  <c r="H2" i="9"/>
  <c r="H5" i="9"/>
  <c r="H5" i="13" s="1"/>
  <c r="W4" i="9"/>
  <c r="W31" i="13" s="1"/>
  <c r="W5" i="9"/>
  <c r="W5" i="13" s="1"/>
  <c r="W1" i="9"/>
  <c r="W18" i="13" s="1"/>
  <c r="W6" i="9"/>
  <c r="W2" i="9"/>
  <c r="W3" i="9"/>
  <c r="C56" i="9"/>
  <c r="J5" i="9"/>
  <c r="J5" i="13" s="1"/>
  <c r="C101" i="9"/>
  <c r="I1" i="9"/>
  <c r="I18" i="13" s="1"/>
  <c r="F44" i="13" s="1"/>
  <c r="I6" i="9"/>
  <c r="I4" i="9"/>
  <c r="I31" i="13" s="1"/>
  <c r="F57" i="13" s="1"/>
  <c r="I5" i="9"/>
  <c r="I5" i="13" s="1"/>
  <c r="I3" i="9"/>
  <c r="I2" i="9"/>
  <c r="X5" i="9"/>
  <c r="X5" i="13" s="1"/>
  <c r="X1" i="9"/>
  <c r="X18" i="13" s="1"/>
  <c r="X6" i="9"/>
  <c r="X4" i="9"/>
  <c r="X31" i="13" s="1"/>
  <c r="X3" i="9"/>
  <c r="X2" i="9"/>
  <c r="AE1" i="9"/>
  <c r="AF18" i="13" s="1"/>
  <c r="O44" i="13" s="1"/>
  <c r="AE6" i="9"/>
  <c r="AL3" i="9"/>
  <c r="J4" i="9"/>
  <c r="J31" i="13" s="1"/>
  <c r="G57" i="13" s="1"/>
  <c r="C39" i="9"/>
  <c r="J6" i="9"/>
  <c r="J1" i="9"/>
  <c r="J18" i="13" s="1"/>
  <c r="G44" i="13" s="1"/>
  <c r="Q1" i="9"/>
  <c r="Q18" i="13" s="1"/>
  <c r="Q6" i="9"/>
  <c r="Q3" i="9"/>
  <c r="Q2" i="9"/>
  <c r="Q4" i="9"/>
  <c r="Q31" i="13" s="1"/>
  <c r="Q5" i="9"/>
  <c r="Q5" i="13" s="1"/>
  <c r="L5" i="9"/>
  <c r="L5" i="13" s="1"/>
  <c r="L1" i="9"/>
  <c r="L18" i="13" s="1"/>
  <c r="L6" i="9"/>
  <c r="L4" i="9"/>
  <c r="L31" i="13" s="1"/>
  <c r="L3" i="9"/>
  <c r="L2" i="9"/>
  <c r="Z6" i="9"/>
  <c r="Z4" i="9"/>
  <c r="Z31" i="13" s="1"/>
  <c r="Z1" i="9"/>
  <c r="Z18" i="13" s="1"/>
  <c r="Z2" i="9"/>
  <c r="Z5" i="9"/>
  <c r="Z5" i="13" s="1"/>
  <c r="Z3" i="9"/>
  <c r="AL2" i="9"/>
  <c r="C51" i="9"/>
  <c r="J3" i="9"/>
  <c r="AB1" i="9"/>
  <c r="AB18" i="13" s="1"/>
  <c r="L44" i="13" s="1"/>
  <c r="AB6" i="9"/>
  <c r="M1" i="9"/>
  <c r="M18" i="13" s="1"/>
  <c r="H44" i="13" s="1"/>
  <c r="M6" i="9"/>
  <c r="M3" i="9"/>
  <c r="M2" i="9"/>
  <c r="M4" i="9"/>
  <c r="M31" i="13" s="1"/>
  <c r="H57" i="13" s="1"/>
  <c r="M5" i="9"/>
  <c r="M5" i="13" s="1"/>
  <c r="AA5" i="9"/>
  <c r="AA5" i="13" s="1"/>
  <c r="AA1" i="9"/>
  <c r="AA18" i="13" s="1"/>
  <c r="AA6" i="9"/>
  <c r="AA3" i="9"/>
  <c r="AA2" i="9"/>
  <c r="AA4" i="9"/>
  <c r="AA31" i="13" s="1"/>
  <c r="Y1" i="9"/>
  <c r="Y18" i="13" s="1"/>
  <c r="Y6" i="9"/>
  <c r="Y4" i="9"/>
  <c r="Y31" i="13" s="1"/>
  <c r="Y3" i="9"/>
  <c r="Y5" i="9"/>
  <c r="Y5" i="13" s="1"/>
  <c r="Y2" i="9"/>
  <c r="O1" i="9"/>
  <c r="O18" i="13" s="1"/>
  <c r="O6" i="9"/>
  <c r="O5" i="9"/>
  <c r="O5" i="13" s="1"/>
  <c r="O3" i="9"/>
  <c r="O2" i="9"/>
  <c r="O4" i="9"/>
  <c r="O31" i="13" s="1"/>
  <c r="AM4" i="9"/>
  <c r="AN31" i="13" s="1"/>
  <c r="AM5" i="9"/>
  <c r="AN5" i="13" s="1"/>
  <c r="AM1" i="9"/>
  <c r="AN18" i="13" s="1"/>
  <c r="AM6" i="9"/>
  <c r="AM2" i="9"/>
  <c r="AM3" i="9"/>
  <c r="O1" i="8"/>
  <c r="O19" i="13" s="1"/>
  <c r="O6" i="8"/>
  <c r="AA1" i="8"/>
  <c r="AA19" i="13" s="1"/>
  <c r="AA6" i="8"/>
  <c r="AA4" i="8"/>
  <c r="AA32" i="13" s="1"/>
  <c r="T76" i="8"/>
  <c r="U76" i="8" s="1"/>
  <c r="X2" i="8"/>
  <c r="J5" i="8"/>
  <c r="J6" i="13" s="1"/>
  <c r="AA2" i="8"/>
  <c r="J2" i="8"/>
  <c r="N9" i="8"/>
  <c r="F1" i="8"/>
  <c r="F19" i="13" s="1"/>
  <c r="E45" i="13" s="1"/>
  <c r="F6" i="8"/>
  <c r="P1" i="8"/>
  <c r="P19" i="13" s="1"/>
  <c r="P6" i="8"/>
  <c r="AB6" i="8"/>
  <c r="AB1" i="8"/>
  <c r="AB19" i="13" s="1"/>
  <c r="C53" i="8"/>
  <c r="I2" i="8"/>
  <c r="P2" i="8"/>
  <c r="P4" i="8"/>
  <c r="P32" i="13" s="1"/>
  <c r="Y5" i="8"/>
  <c r="Y6" i="13" s="1"/>
  <c r="F3" i="8"/>
  <c r="L3" i="8"/>
  <c r="T91" i="8"/>
  <c r="U91" i="8" s="1"/>
  <c r="Q1" i="8"/>
  <c r="Q19" i="13" s="1"/>
  <c r="Q6" i="8"/>
  <c r="AL3" i="8"/>
  <c r="Q5" i="8"/>
  <c r="Q6" i="13" s="1"/>
  <c r="M2" i="8"/>
  <c r="E18" i="8"/>
  <c r="C18" i="8"/>
  <c r="C31" i="8"/>
  <c r="T48" i="8"/>
  <c r="U48" i="8" s="1"/>
  <c r="F5" i="8"/>
  <c r="F6" i="13" s="1"/>
  <c r="W2" i="8"/>
  <c r="AM2" i="8"/>
  <c r="AM1" i="8"/>
  <c r="AN19" i="13" s="1"/>
  <c r="AM6" i="8"/>
  <c r="AE1" i="8"/>
  <c r="AF19" i="13" s="1"/>
  <c r="O45" i="13" s="1"/>
  <c r="AE6" i="8"/>
  <c r="H1" i="8"/>
  <c r="H19" i="13" s="1"/>
  <c r="H6" i="8"/>
  <c r="V1" i="8"/>
  <c r="V19" i="13" s="1"/>
  <c r="V6" i="8"/>
  <c r="AN1" i="8"/>
  <c r="AO19" i="13" s="1"/>
  <c r="AN6" i="8"/>
  <c r="AN4" i="8"/>
  <c r="AO32" i="13" s="1"/>
  <c r="AM4" i="8"/>
  <c r="AN32" i="13" s="1"/>
  <c r="V2" i="8"/>
  <c r="V5" i="8"/>
  <c r="V6" i="13" s="1"/>
  <c r="L2" i="8"/>
  <c r="AA5" i="8"/>
  <c r="AA6" i="13" s="1"/>
  <c r="C81" i="8"/>
  <c r="I1" i="8"/>
  <c r="I19" i="13" s="1"/>
  <c r="F45" i="13" s="1"/>
  <c r="I6" i="8"/>
  <c r="W1" i="8"/>
  <c r="W19" i="13" s="1"/>
  <c r="W6" i="8"/>
  <c r="AL5" i="8"/>
  <c r="AM6" i="13" s="1"/>
  <c r="T50" i="8"/>
  <c r="U50" i="8" s="1"/>
  <c r="Y4" i="8"/>
  <c r="Y32" i="13" s="1"/>
  <c r="W3" i="8"/>
  <c r="F2" i="8"/>
  <c r="P5" i="8"/>
  <c r="P6" i="13" s="1"/>
  <c r="AN2" i="8"/>
  <c r="O5" i="8"/>
  <c r="O6" i="13" s="1"/>
  <c r="T43" i="8"/>
  <c r="U43" i="8" s="1"/>
  <c r="AM3" i="8"/>
  <c r="H3" i="8"/>
  <c r="P3" i="8"/>
  <c r="G1" i="8"/>
  <c r="G19" i="13" s="1"/>
  <c r="G6" i="8"/>
  <c r="J1" i="8"/>
  <c r="J19" i="13" s="1"/>
  <c r="G45" i="13" s="1"/>
  <c r="J6" i="8"/>
  <c r="K1" i="8"/>
  <c r="K19" i="13" s="1"/>
  <c r="K4" i="8"/>
  <c r="K32" i="13" s="1"/>
  <c r="K6" i="8"/>
  <c r="X1" i="8"/>
  <c r="X19" i="13" s="1"/>
  <c r="X6" i="8"/>
  <c r="I3" i="8"/>
  <c r="Q4" i="8"/>
  <c r="Q32" i="13" s="1"/>
  <c r="O3" i="8"/>
  <c r="W4" i="8"/>
  <c r="W32" i="13" s="1"/>
  <c r="K2" i="8"/>
  <c r="H5" i="8"/>
  <c r="H6" i="13" s="1"/>
  <c r="G5" i="8"/>
  <c r="G6" i="13" s="1"/>
  <c r="T44" i="8"/>
  <c r="U44" i="8" s="1"/>
  <c r="S44" i="8"/>
  <c r="T19" i="8"/>
  <c r="U19" i="8" s="1"/>
  <c r="L6" i="8"/>
  <c r="L1" i="8"/>
  <c r="L19" i="13" s="1"/>
  <c r="Y1" i="8"/>
  <c r="Y19" i="13" s="1"/>
  <c r="Y6" i="8"/>
  <c r="I4" i="8"/>
  <c r="I32" i="13" s="1"/>
  <c r="F58" i="13" s="1"/>
  <c r="AM5" i="8"/>
  <c r="AN6" i="13" s="1"/>
  <c r="G3" i="8"/>
  <c r="O4" i="8"/>
  <c r="O32" i="13" s="1"/>
  <c r="C33" i="8"/>
  <c r="K3" i="8"/>
  <c r="C85" i="8"/>
  <c r="Q3" i="8"/>
  <c r="V3" i="8"/>
  <c r="K5" i="8"/>
  <c r="K6" i="13" s="1"/>
  <c r="AL1" i="8"/>
  <c r="AM19" i="13" s="1"/>
  <c r="R45" i="13" s="1"/>
  <c r="M5" i="8"/>
  <c r="M6" i="13" s="1"/>
  <c r="M1" i="8"/>
  <c r="M19" i="13" s="1"/>
  <c r="H45" i="13" s="1"/>
  <c r="M6" i="8"/>
  <c r="Z1" i="8"/>
  <c r="Z19" i="13" s="1"/>
  <c r="Z6" i="8"/>
  <c r="Z3" i="8"/>
  <c r="Z2" i="8"/>
  <c r="T74" i="8"/>
  <c r="U74" i="8" s="1"/>
  <c r="Y2" i="8"/>
  <c r="X3" i="8"/>
  <c r="Z5" i="8"/>
  <c r="Z6" i="13" s="1"/>
  <c r="O2" i="8"/>
  <c r="G4" i="8"/>
  <c r="G32" i="13" s="1"/>
  <c r="V4" i="8"/>
  <c r="V32" i="13" s="1"/>
  <c r="M4" i="8"/>
  <c r="M32" i="13" s="1"/>
  <c r="H58" i="13" s="1"/>
  <c r="AA3" i="8"/>
  <c r="J3" i="8"/>
  <c r="X4" i="8"/>
  <c r="X32" i="13" s="1"/>
  <c r="AN3" i="8"/>
  <c r="Z4" i="8"/>
  <c r="Z32" i="13" s="1"/>
  <c r="L5" i="8"/>
  <c r="L6" i="13" s="1"/>
  <c r="T31" i="8"/>
  <c r="U31" i="8" s="1"/>
  <c r="AB1" i="7"/>
  <c r="AB20" i="13" s="1"/>
  <c r="L46" i="13" s="1"/>
  <c r="AB6" i="7"/>
  <c r="F6" i="7"/>
  <c r="F1" i="7"/>
  <c r="F20" i="13" s="1"/>
  <c r="E46" i="13" s="1"/>
  <c r="P6" i="7"/>
  <c r="P1" i="7"/>
  <c r="P20" i="13" s="1"/>
  <c r="P5" i="7"/>
  <c r="P7" i="13" s="1"/>
  <c r="P4" i="7"/>
  <c r="P33" i="13" s="1"/>
  <c r="P3" i="7"/>
  <c r="P2" i="7"/>
  <c r="AN6" i="7"/>
  <c r="AN1" i="7"/>
  <c r="AO20" i="13" s="1"/>
  <c r="T43" i="7"/>
  <c r="U43" i="7" s="1"/>
  <c r="W3" i="7"/>
  <c r="F3" i="7"/>
  <c r="C58" i="7"/>
  <c r="T86" i="7"/>
  <c r="U86" i="7" s="1"/>
  <c r="AA2" i="7"/>
  <c r="T82" i="7"/>
  <c r="U82" i="7" s="1"/>
  <c r="T70" i="7"/>
  <c r="U70" i="7" s="1"/>
  <c r="AM4" i="7"/>
  <c r="AN33" i="13" s="1"/>
  <c r="AM2" i="7"/>
  <c r="E99" i="7"/>
  <c r="AL6" i="7"/>
  <c r="K5" i="7"/>
  <c r="K7" i="13" s="1"/>
  <c r="O6" i="7"/>
  <c r="O1" i="7"/>
  <c r="O20" i="13" s="1"/>
  <c r="G6" i="7"/>
  <c r="G1" i="7"/>
  <c r="G20" i="13" s="1"/>
  <c r="Q6" i="7"/>
  <c r="Q1" i="7"/>
  <c r="Q20" i="13" s="1"/>
  <c r="C32" i="7"/>
  <c r="O3" i="7"/>
  <c r="Y4" i="7"/>
  <c r="Y33" i="13" s="1"/>
  <c r="Y2" i="7"/>
  <c r="V5" i="7"/>
  <c r="V7" i="13" s="1"/>
  <c r="M5" i="7"/>
  <c r="M7" i="13" s="1"/>
  <c r="G5" i="7"/>
  <c r="G7" i="13" s="1"/>
  <c r="O5" i="7"/>
  <c r="O7" i="13" s="1"/>
  <c r="I6" i="7"/>
  <c r="I1" i="7"/>
  <c r="I20" i="13" s="1"/>
  <c r="F46" i="13" s="1"/>
  <c r="W6" i="7"/>
  <c r="W1" i="7"/>
  <c r="W20" i="13" s="1"/>
  <c r="AA5" i="7"/>
  <c r="AA7" i="13" s="1"/>
  <c r="I4" i="7"/>
  <c r="I33" i="13" s="1"/>
  <c r="F59" i="13" s="1"/>
  <c r="I2" i="7"/>
  <c r="T55" i="7"/>
  <c r="U55" i="7" s="1"/>
  <c r="S55" i="7"/>
  <c r="Q5" i="7"/>
  <c r="Q7" i="13" s="1"/>
  <c r="AN5" i="7"/>
  <c r="AO7" i="13" s="1"/>
  <c r="V6" i="7"/>
  <c r="V1" i="7"/>
  <c r="V20" i="13" s="1"/>
  <c r="N6" i="7"/>
  <c r="N1" i="7"/>
  <c r="N20" i="13" s="1"/>
  <c r="I46" i="13" s="1"/>
  <c r="K1" i="7"/>
  <c r="K20" i="13" s="1"/>
  <c r="K6" i="7"/>
  <c r="X6" i="7"/>
  <c r="X5" i="7"/>
  <c r="X7" i="13" s="1"/>
  <c r="X4" i="7"/>
  <c r="X33" i="13" s="1"/>
  <c r="X3" i="7"/>
  <c r="X2" i="7"/>
  <c r="X1" i="7"/>
  <c r="X20" i="13" s="1"/>
  <c r="AE6" i="7"/>
  <c r="AE1" i="7"/>
  <c r="AF20" i="13" s="1"/>
  <c r="O46" i="13" s="1"/>
  <c r="W4" i="7"/>
  <c r="W33" i="13" s="1"/>
  <c r="W2" i="7"/>
  <c r="C77" i="7"/>
  <c r="V4" i="7"/>
  <c r="V33" i="13" s="1"/>
  <c r="T84" i="7"/>
  <c r="U84" i="7" s="1"/>
  <c r="M4" i="7"/>
  <c r="M33" i="13" s="1"/>
  <c r="H59" i="13" s="1"/>
  <c r="T72" i="7"/>
  <c r="U72" i="7" s="1"/>
  <c r="AN3" i="7"/>
  <c r="C91" i="7"/>
  <c r="H4" i="7"/>
  <c r="H33" i="13" s="1"/>
  <c r="H6" i="7"/>
  <c r="H2" i="7"/>
  <c r="H5" i="7"/>
  <c r="H7" i="13" s="1"/>
  <c r="H1" i="7"/>
  <c r="H20" i="13" s="1"/>
  <c r="H3" i="7"/>
  <c r="J9" i="7"/>
  <c r="L1" i="7"/>
  <c r="L20" i="13" s="1"/>
  <c r="L6" i="7"/>
  <c r="L5" i="7"/>
  <c r="L7" i="13" s="1"/>
  <c r="L4" i="7"/>
  <c r="L33" i="13" s="1"/>
  <c r="L3" i="7"/>
  <c r="L2" i="7"/>
  <c r="Y6" i="7"/>
  <c r="Y1" i="7"/>
  <c r="Y20" i="13" s="1"/>
  <c r="O4" i="7"/>
  <c r="O33" i="13" s="1"/>
  <c r="O2" i="7"/>
  <c r="M3" i="7"/>
  <c r="K4" i="7"/>
  <c r="K33" i="13" s="1"/>
  <c r="Y3" i="7"/>
  <c r="R1" i="7"/>
  <c r="R20" i="13" s="1"/>
  <c r="J46" i="13" s="1"/>
  <c r="R6" i="7"/>
  <c r="AA1" i="7"/>
  <c r="AA20" i="13" s="1"/>
  <c r="AA6" i="7"/>
  <c r="AA3" i="7"/>
  <c r="E62" i="7"/>
  <c r="C62" i="7"/>
  <c r="T64" i="7"/>
  <c r="U64" i="7" s="1"/>
  <c r="S64" i="7"/>
  <c r="M1" i="7"/>
  <c r="M20" i="13" s="1"/>
  <c r="H46" i="13" s="1"/>
  <c r="M6" i="7"/>
  <c r="AM6" i="7"/>
  <c r="AM1" i="7"/>
  <c r="AN20" i="13" s="1"/>
  <c r="AL5" i="7"/>
  <c r="AM7" i="13" s="1"/>
  <c r="V3" i="7"/>
  <c r="K3" i="7"/>
  <c r="I5" i="7"/>
  <c r="I7" i="13" s="1"/>
  <c r="I3" i="7"/>
  <c r="E64" i="7"/>
  <c r="C64" i="7"/>
  <c r="AM5" i="7"/>
  <c r="AN7" i="13" s="1"/>
  <c r="G1" i="6"/>
  <c r="G21" i="13" s="1"/>
  <c r="G4" i="6"/>
  <c r="G34" i="13" s="1"/>
  <c r="G3" i="6"/>
  <c r="G6" i="6"/>
  <c r="Q6" i="6"/>
  <c r="Q1" i="6"/>
  <c r="Q21" i="13" s="1"/>
  <c r="AN1" i="6"/>
  <c r="AO21" i="13" s="1"/>
  <c r="AN6" i="6"/>
  <c r="AA2" i="6"/>
  <c r="Q2" i="6"/>
  <c r="H2" i="6"/>
  <c r="J5" i="6"/>
  <c r="J8" i="13" s="1"/>
  <c r="T57" i="6"/>
  <c r="U57" i="6" s="1"/>
  <c r="S57" i="6"/>
  <c r="V6" i="6"/>
  <c r="V1" i="6"/>
  <c r="V21" i="13" s="1"/>
  <c r="V5" i="6"/>
  <c r="V8" i="13" s="1"/>
  <c r="V2" i="6"/>
  <c r="I2" i="6"/>
  <c r="M5" i="6"/>
  <c r="M8" i="13" s="1"/>
  <c r="T73" i="6"/>
  <c r="U73" i="6" s="1"/>
  <c r="S73" i="6"/>
  <c r="W1" i="6"/>
  <c r="W21" i="13" s="1"/>
  <c r="W4" i="6"/>
  <c r="W34" i="13" s="1"/>
  <c r="W3" i="6"/>
  <c r="W6" i="6"/>
  <c r="F4" i="6"/>
  <c r="F34" i="13" s="1"/>
  <c r="E60" i="13" s="1"/>
  <c r="M4" i="6"/>
  <c r="M34" i="13" s="1"/>
  <c r="H60" i="13" s="1"/>
  <c r="J2" i="6"/>
  <c r="O2" i="6"/>
  <c r="W5" i="6"/>
  <c r="W8" i="13" s="1"/>
  <c r="I6" i="6"/>
  <c r="I1" i="6"/>
  <c r="I21" i="13" s="1"/>
  <c r="F47" i="13" s="1"/>
  <c r="K6" i="6"/>
  <c r="K1" i="6"/>
  <c r="K21" i="13" s="1"/>
  <c r="X3" i="6"/>
  <c r="X5" i="6"/>
  <c r="X8" i="13" s="1"/>
  <c r="X2" i="6"/>
  <c r="X6" i="6"/>
  <c r="X1" i="6"/>
  <c r="X21" i="13" s="1"/>
  <c r="X4" i="6"/>
  <c r="X34" i="13" s="1"/>
  <c r="AE1" i="6"/>
  <c r="AF21" i="13" s="1"/>
  <c r="O47" i="13" s="1"/>
  <c r="AE6" i="6"/>
  <c r="C51" i="6"/>
  <c r="V3" i="6"/>
  <c r="S55" i="6"/>
  <c r="Q4" i="6"/>
  <c r="Q34" i="13" s="1"/>
  <c r="G2" i="6"/>
  <c r="S51" i="6"/>
  <c r="T51" i="6"/>
  <c r="U51" i="6" s="1"/>
  <c r="L6" i="6"/>
  <c r="L1" i="6"/>
  <c r="L21" i="13" s="1"/>
  <c r="Y6" i="6"/>
  <c r="Y1" i="6"/>
  <c r="Y21" i="13" s="1"/>
  <c r="AL4" i="6"/>
  <c r="AM34" i="13" s="1"/>
  <c r="R60" i="13" s="1"/>
  <c r="AL3" i="6"/>
  <c r="T93" i="6"/>
  <c r="U93" i="6" s="1"/>
  <c r="L2" i="6"/>
  <c r="AN3" i="6"/>
  <c r="I4" i="6"/>
  <c r="I34" i="13" s="1"/>
  <c r="F60" i="13" s="1"/>
  <c r="T59" i="6"/>
  <c r="U59" i="6" s="1"/>
  <c r="S59" i="6"/>
  <c r="G5" i="6"/>
  <c r="G8" i="13" s="1"/>
  <c r="J6" i="6"/>
  <c r="J1" i="6"/>
  <c r="J21" i="13" s="1"/>
  <c r="G47" i="13" s="1"/>
  <c r="M6" i="6"/>
  <c r="M1" i="6"/>
  <c r="M21" i="13" s="1"/>
  <c r="H47" i="13" s="1"/>
  <c r="AA6" i="6"/>
  <c r="AA1" i="6"/>
  <c r="AA21" i="13" s="1"/>
  <c r="M2" i="6"/>
  <c r="L4" i="6"/>
  <c r="L34" i="13" s="1"/>
  <c r="AN4" i="6"/>
  <c r="AO34" i="13" s="1"/>
  <c r="J3" i="6"/>
  <c r="Y3" i="6"/>
  <c r="H4" i="6"/>
  <c r="H34" i="13" s="1"/>
  <c r="K5" i="6"/>
  <c r="K8" i="13" s="1"/>
  <c r="Q5" i="6"/>
  <c r="Q8" i="13" s="1"/>
  <c r="AL1" i="6"/>
  <c r="AM21" i="13" s="1"/>
  <c r="R47" i="13" s="1"/>
  <c r="T67" i="6"/>
  <c r="U67" i="6" s="1"/>
  <c r="S67" i="6"/>
  <c r="V4" i="6"/>
  <c r="V34" i="13" s="1"/>
  <c r="AA5" i="6"/>
  <c r="AA8" i="13" s="1"/>
  <c r="N6" i="6"/>
  <c r="N1" i="6"/>
  <c r="N21" i="13" s="1"/>
  <c r="I47" i="13" s="1"/>
  <c r="O1" i="6"/>
  <c r="O21" i="13" s="1"/>
  <c r="O4" i="6"/>
  <c r="O34" i="13" s="1"/>
  <c r="O3" i="6"/>
  <c r="O6" i="6"/>
  <c r="AB6" i="6"/>
  <c r="AB1" i="6"/>
  <c r="AB21" i="13" s="1"/>
  <c r="L47" i="13" s="1"/>
  <c r="AA4" i="6"/>
  <c r="AA34" i="13" s="1"/>
  <c r="AN2" i="6"/>
  <c r="Q3" i="6"/>
  <c r="T45" i="6"/>
  <c r="U45" i="6" s="1"/>
  <c r="L5" i="6"/>
  <c r="L8" i="13" s="1"/>
  <c r="T43" i="6"/>
  <c r="U43" i="6" s="1"/>
  <c r="H6" i="6"/>
  <c r="H1" i="6"/>
  <c r="H21" i="13" s="1"/>
  <c r="F6" i="6"/>
  <c r="F5" i="6"/>
  <c r="F8" i="13" s="1"/>
  <c r="F2" i="6"/>
  <c r="F1" i="6"/>
  <c r="F21" i="13" s="1"/>
  <c r="E47" i="13" s="1"/>
  <c r="P4" i="6"/>
  <c r="P34" i="13" s="1"/>
  <c r="P3" i="6"/>
  <c r="P2" i="6"/>
  <c r="P5" i="6"/>
  <c r="P8" i="13" s="1"/>
  <c r="P6" i="6"/>
  <c r="P1" i="6"/>
  <c r="P21" i="13" s="1"/>
  <c r="AM6" i="6"/>
  <c r="AM2" i="6"/>
  <c r="AM1" i="6"/>
  <c r="AN21" i="13" s="1"/>
  <c r="AM5" i="6"/>
  <c r="AN8" i="13" s="1"/>
  <c r="AM4" i="6"/>
  <c r="AN34" i="13" s="1"/>
  <c r="AM3" i="6"/>
  <c r="S63" i="6"/>
  <c r="C49" i="6"/>
  <c r="L3" i="6"/>
  <c r="K4" i="6"/>
  <c r="K34" i="13" s="1"/>
  <c r="Y2" i="6"/>
  <c r="I3" i="6"/>
  <c r="H3" i="6"/>
  <c r="AN5" i="6"/>
  <c r="AO8" i="13" s="1"/>
  <c r="T65" i="6"/>
  <c r="U65" i="6" s="1"/>
  <c r="S65" i="6"/>
  <c r="Y5" i="6"/>
  <c r="Y8" i="13" s="1"/>
  <c r="T55" i="5"/>
  <c r="U55" i="5" s="1"/>
  <c r="S83" i="5"/>
  <c r="T99" i="5"/>
  <c r="U99" i="5" s="1"/>
  <c r="C73" i="5"/>
  <c r="C82" i="5"/>
  <c r="T77" i="5"/>
  <c r="U77" i="5" s="1"/>
  <c r="C90" i="5"/>
  <c r="T49" i="5"/>
  <c r="U49" i="5" s="1"/>
  <c r="T95" i="5"/>
  <c r="U95" i="5" s="1"/>
  <c r="C86" i="5"/>
  <c r="T76" i="5"/>
  <c r="U76" i="5" s="1"/>
  <c r="T92" i="5"/>
  <c r="U92" i="5" s="1"/>
  <c r="T84" i="5"/>
  <c r="U84" i="5" s="1"/>
  <c r="C91" i="5"/>
  <c r="T23" i="5"/>
  <c r="U23" i="5" s="1"/>
  <c r="C42" i="5"/>
  <c r="C67" i="5"/>
  <c r="C72" i="5"/>
  <c r="C21" i="5"/>
  <c r="J9" i="5"/>
  <c r="I1" i="5"/>
  <c r="I22" i="13" s="1"/>
  <c r="F48" i="13" s="1"/>
  <c r="I6" i="5"/>
  <c r="I3" i="5"/>
  <c r="I4" i="5"/>
  <c r="I35" i="13" s="1"/>
  <c r="F61" i="13" s="1"/>
  <c r="I2" i="5"/>
  <c r="W1" i="5"/>
  <c r="W22" i="13" s="1"/>
  <c r="W6" i="5"/>
  <c r="AB6" i="5"/>
  <c r="AB1" i="5"/>
  <c r="AB22" i="13" s="1"/>
  <c r="AL22" i="13" s="1"/>
  <c r="O3" i="5"/>
  <c r="AN3" i="5"/>
  <c r="V5" i="5"/>
  <c r="V9" i="13" s="1"/>
  <c r="C51" i="5"/>
  <c r="AC51" i="5"/>
  <c r="K6" i="5"/>
  <c r="K1" i="5"/>
  <c r="K22" i="13" s="1"/>
  <c r="X1" i="5"/>
  <c r="X22" i="13" s="1"/>
  <c r="X6" i="5"/>
  <c r="X3" i="5"/>
  <c r="X4" i="5"/>
  <c r="X35" i="13" s="1"/>
  <c r="X2" i="5"/>
  <c r="W3" i="5"/>
  <c r="C70" i="5"/>
  <c r="O5" i="5"/>
  <c r="O9" i="13" s="1"/>
  <c r="AN2" i="5"/>
  <c r="V2" i="5"/>
  <c r="AL1" i="5"/>
  <c r="AM22" i="13" s="1"/>
  <c r="R48" i="13" s="1"/>
  <c r="AL6" i="5"/>
  <c r="L6" i="5"/>
  <c r="L1" i="5"/>
  <c r="L22" i="13" s="1"/>
  <c r="Y1" i="5"/>
  <c r="Y22" i="13" s="1"/>
  <c r="Y6" i="5"/>
  <c r="Q5" i="5"/>
  <c r="Q9" i="13" s="1"/>
  <c r="AN4" i="5"/>
  <c r="AO35" i="13" s="1"/>
  <c r="L3" i="5"/>
  <c r="W2" i="5"/>
  <c r="AM5" i="5"/>
  <c r="AN9" i="13" s="1"/>
  <c r="K5" i="5"/>
  <c r="K9" i="13" s="1"/>
  <c r="S26" i="5"/>
  <c r="T26" i="5"/>
  <c r="U26" i="5" s="1"/>
  <c r="S34" i="5"/>
  <c r="T34" i="5"/>
  <c r="U34" i="5" s="1"/>
  <c r="Q2" i="5"/>
  <c r="S94" i="5"/>
  <c r="T94" i="5"/>
  <c r="U94" i="5" s="1"/>
  <c r="M1" i="5"/>
  <c r="M22" i="13" s="1"/>
  <c r="H48" i="13" s="1"/>
  <c r="M6" i="5"/>
  <c r="Z6" i="5"/>
  <c r="Z1" i="5"/>
  <c r="Z22" i="13" s="1"/>
  <c r="Z3" i="5"/>
  <c r="Z2" i="5"/>
  <c r="Z5" i="5"/>
  <c r="Z9" i="13" s="1"/>
  <c r="C26" i="5"/>
  <c r="T63" i="5"/>
  <c r="U63" i="5" s="1"/>
  <c r="Y2" i="5"/>
  <c r="L5" i="5"/>
  <c r="L9" i="13" s="1"/>
  <c r="M4" i="5"/>
  <c r="M35" i="13" s="1"/>
  <c r="H61" i="13" s="1"/>
  <c r="K4" i="5"/>
  <c r="K35" i="13" s="1"/>
  <c r="C59" i="5"/>
  <c r="E59" i="5"/>
  <c r="L4" i="5"/>
  <c r="L35" i="13" s="1"/>
  <c r="O1" i="5"/>
  <c r="O22" i="13" s="1"/>
  <c r="O6" i="5"/>
  <c r="AA6" i="5"/>
  <c r="AA1" i="5"/>
  <c r="AA22" i="13" s="1"/>
  <c r="AA3" i="5"/>
  <c r="AA4" i="5"/>
  <c r="AA35" i="13" s="1"/>
  <c r="AA2" i="5"/>
  <c r="AA5" i="5"/>
  <c r="AA9" i="13" s="1"/>
  <c r="X5" i="5"/>
  <c r="X9" i="13" s="1"/>
  <c r="F2" i="5"/>
  <c r="M3" i="5"/>
  <c r="Z4" i="5"/>
  <c r="Z35" i="13" s="1"/>
  <c r="P1" i="5"/>
  <c r="P22" i="13" s="1"/>
  <c r="P6" i="5"/>
  <c r="P3" i="5"/>
  <c r="P4" i="5"/>
  <c r="P35" i="13" s="1"/>
  <c r="P2" i="5"/>
  <c r="AM1" i="5"/>
  <c r="AN22" i="13" s="1"/>
  <c r="AM6" i="5"/>
  <c r="C54" i="5"/>
  <c r="K2" i="5"/>
  <c r="F4" i="5"/>
  <c r="F35" i="13" s="1"/>
  <c r="E61" i="13" s="1"/>
  <c r="M5" i="5"/>
  <c r="M9" i="13" s="1"/>
  <c r="AM2" i="5"/>
  <c r="G1" i="5"/>
  <c r="G22" i="13" s="1"/>
  <c r="G6" i="5"/>
  <c r="G3" i="5"/>
  <c r="G5" i="5"/>
  <c r="G9" i="13" s="1"/>
  <c r="G2" i="5"/>
  <c r="AN1" i="5"/>
  <c r="AO22" i="13" s="1"/>
  <c r="AN6" i="5"/>
  <c r="Y4" i="5"/>
  <c r="Y35" i="13" s="1"/>
  <c r="O4" i="5"/>
  <c r="O35" i="13" s="1"/>
  <c r="AM4" i="5"/>
  <c r="AN35" i="13" s="1"/>
  <c r="Y3" i="5"/>
  <c r="T78" i="5"/>
  <c r="U78" i="5" s="1"/>
  <c r="C89" i="5"/>
  <c r="N9" i="5"/>
  <c r="F1" i="5"/>
  <c r="F22" i="13" s="1"/>
  <c r="E48" i="13" s="1"/>
  <c r="F6" i="5"/>
  <c r="F3" i="5"/>
  <c r="Q1" i="5"/>
  <c r="Q22" i="13" s="1"/>
  <c r="Q6" i="5"/>
  <c r="H1" i="5"/>
  <c r="H22" i="13" s="1"/>
  <c r="H6" i="5"/>
  <c r="H3" i="5"/>
  <c r="H4" i="5"/>
  <c r="H35" i="13" s="1"/>
  <c r="H2" i="5"/>
  <c r="V1" i="5"/>
  <c r="V22" i="13" s="1"/>
  <c r="V6" i="5"/>
  <c r="D9" i="5"/>
  <c r="D3" i="5" s="1"/>
  <c r="AE1" i="5"/>
  <c r="AF22" i="13" s="1"/>
  <c r="O48" i="13" s="1"/>
  <c r="AE6" i="5"/>
  <c r="Y5" i="5"/>
  <c r="Y9" i="13" s="1"/>
  <c r="Q4" i="5"/>
  <c r="Q35" i="13" s="1"/>
  <c r="I5" i="5"/>
  <c r="I9" i="13" s="1"/>
  <c r="W4" i="5"/>
  <c r="W35" i="13" s="1"/>
  <c r="V3" i="5"/>
  <c r="W5" i="5"/>
  <c r="W9" i="13" s="1"/>
  <c r="T11" i="5"/>
  <c r="U11" i="5" s="1"/>
  <c r="S11" i="5"/>
  <c r="S56" i="4"/>
  <c r="T56" i="4"/>
  <c r="U56" i="4" s="1"/>
  <c r="H1" i="4"/>
  <c r="H23" i="13" s="1"/>
  <c r="H6" i="4"/>
  <c r="H3" i="4"/>
  <c r="W1" i="4"/>
  <c r="W23" i="13" s="1"/>
  <c r="W6" i="4"/>
  <c r="AI1" i="4"/>
  <c r="AI23" i="13" s="1"/>
  <c r="AI6" i="4"/>
  <c r="AI3" i="4"/>
  <c r="O1" i="4"/>
  <c r="O23" i="13" s="1"/>
  <c r="O6" i="4"/>
  <c r="I4" i="4"/>
  <c r="I36" i="13" s="1"/>
  <c r="F62" i="13" s="1"/>
  <c r="T84" i="4"/>
  <c r="U84" i="4" s="1"/>
  <c r="AD4" i="4"/>
  <c r="AD36" i="13" s="1"/>
  <c r="N62" i="13" s="1"/>
  <c r="K4" i="4"/>
  <c r="K36" i="13" s="1"/>
  <c r="Q5" i="4"/>
  <c r="Q10" i="13" s="1"/>
  <c r="P4" i="4"/>
  <c r="P36" i="13" s="1"/>
  <c r="AA4" i="4"/>
  <c r="AA36" i="13" s="1"/>
  <c r="I1" i="4"/>
  <c r="I23" i="13" s="1"/>
  <c r="F49" i="13" s="1"/>
  <c r="I6" i="4"/>
  <c r="X1" i="4"/>
  <c r="X23" i="13" s="1"/>
  <c r="X6" i="4"/>
  <c r="X3" i="4"/>
  <c r="AJ1" i="4"/>
  <c r="AJ23" i="13" s="1"/>
  <c r="AJ6" i="4"/>
  <c r="AJ2" i="4"/>
  <c r="G5" i="4"/>
  <c r="G10" i="13" s="1"/>
  <c r="Q3" i="4"/>
  <c r="P2" i="4"/>
  <c r="H2" i="4"/>
  <c r="F5" i="4"/>
  <c r="F10" i="13" s="1"/>
  <c r="AH1" i="4"/>
  <c r="AH23" i="13" s="1"/>
  <c r="AH6" i="4"/>
  <c r="AH4" i="4"/>
  <c r="AH36" i="13" s="1"/>
  <c r="K1" i="4"/>
  <c r="K23" i="13" s="1"/>
  <c r="K6" i="4"/>
  <c r="Y6" i="4"/>
  <c r="Y4" i="4"/>
  <c r="Y36" i="13" s="1"/>
  <c r="Y1" i="4"/>
  <c r="Y23" i="13" s="1"/>
  <c r="AK3" i="4"/>
  <c r="AL9" i="4"/>
  <c r="AL2" i="4" s="1"/>
  <c r="AK1" i="4"/>
  <c r="AK23" i="13" s="1"/>
  <c r="AK6" i="4"/>
  <c r="AD2" i="4"/>
  <c r="AH5" i="4"/>
  <c r="AH10" i="13" s="1"/>
  <c r="E81" i="4"/>
  <c r="X5" i="4"/>
  <c r="X10" i="13" s="1"/>
  <c r="G4" i="4"/>
  <c r="G36" i="13" s="1"/>
  <c r="AI4" i="4"/>
  <c r="AI36" i="13" s="1"/>
  <c r="I3" i="4"/>
  <c r="C69" i="4"/>
  <c r="AH2" i="4"/>
  <c r="V5" i="4"/>
  <c r="V10" i="13" s="1"/>
  <c r="V1" i="4"/>
  <c r="V23" i="13" s="1"/>
  <c r="V6" i="4"/>
  <c r="L1" i="4"/>
  <c r="L23" i="13" s="1"/>
  <c r="L6" i="4"/>
  <c r="L3" i="4"/>
  <c r="Z5" i="4"/>
  <c r="Z10" i="13" s="1"/>
  <c r="Z1" i="4"/>
  <c r="Z23" i="13" s="1"/>
  <c r="Z6" i="4"/>
  <c r="AM1" i="4"/>
  <c r="AN23" i="13" s="1"/>
  <c r="AM6" i="4"/>
  <c r="AB9" i="4"/>
  <c r="AD5" i="4"/>
  <c r="AD10" i="13" s="1"/>
  <c r="X4" i="4"/>
  <c r="X36" i="13" s="1"/>
  <c r="Z3" i="4"/>
  <c r="AI2" i="4"/>
  <c r="L2" i="4"/>
  <c r="AM3" i="4"/>
  <c r="I2" i="4"/>
  <c r="S16" i="4"/>
  <c r="T16" i="4"/>
  <c r="U16" i="4" s="1"/>
  <c r="M2" i="4"/>
  <c r="M1" i="4"/>
  <c r="M23" i="13" s="1"/>
  <c r="H49" i="13" s="1"/>
  <c r="M6" i="4"/>
  <c r="M4" i="4"/>
  <c r="M36" i="13" s="1"/>
  <c r="H62" i="13" s="1"/>
  <c r="AA1" i="4"/>
  <c r="AA23" i="13" s="1"/>
  <c r="AA6" i="4"/>
  <c r="AN1" i="4"/>
  <c r="AO23" i="13" s="1"/>
  <c r="AN6" i="4"/>
  <c r="D9" i="4"/>
  <c r="T41" i="4"/>
  <c r="U41" i="4" s="1"/>
  <c r="X2" i="4"/>
  <c r="Z2" i="4"/>
  <c r="O5" i="4"/>
  <c r="O10" i="13" s="1"/>
  <c r="L5" i="4"/>
  <c r="L10" i="13" s="1"/>
  <c r="AM2" i="4"/>
  <c r="AJ5" i="4"/>
  <c r="AJ10" i="13" s="1"/>
  <c r="M3" i="4"/>
  <c r="AK5" i="4"/>
  <c r="AK10" i="13" s="1"/>
  <c r="S36" i="4"/>
  <c r="T36" i="4"/>
  <c r="U36" i="4" s="1"/>
  <c r="T82" i="4"/>
  <c r="U82" i="4" s="1"/>
  <c r="S82" i="4"/>
  <c r="C39" i="4"/>
  <c r="E39" i="4"/>
  <c r="P6" i="4"/>
  <c r="P1" i="4"/>
  <c r="P23" i="13" s="1"/>
  <c r="AD1" i="4"/>
  <c r="AD23" i="13" s="1"/>
  <c r="AD6" i="4"/>
  <c r="AE9" i="4"/>
  <c r="AE6" i="4" s="1"/>
  <c r="J9" i="4"/>
  <c r="J2" i="4" s="1"/>
  <c r="T30" i="4"/>
  <c r="U30" i="4" s="1"/>
  <c r="O4" i="4"/>
  <c r="O36" i="13" s="1"/>
  <c r="W5" i="4"/>
  <c r="W10" i="13" s="1"/>
  <c r="L4" i="4"/>
  <c r="L36" i="13" s="1"/>
  <c r="Y5" i="4"/>
  <c r="Y10" i="13" s="1"/>
  <c r="AN4" i="4"/>
  <c r="AO36" i="13" s="1"/>
  <c r="V4" i="4"/>
  <c r="V36" i="13" s="1"/>
  <c r="AJ4" i="4"/>
  <c r="AJ36" i="13" s="1"/>
  <c r="M5" i="4"/>
  <c r="M10" i="13" s="1"/>
  <c r="AK4" i="4"/>
  <c r="AK36" i="13" s="1"/>
  <c r="Q62" i="13" s="1"/>
  <c r="E41" i="4"/>
  <c r="C41" i="4"/>
  <c r="W2" i="4"/>
  <c r="G1" i="4"/>
  <c r="G23" i="13" s="1"/>
  <c r="G6" i="4"/>
  <c r="T9" i="4"/>
  <c r="R1" i="4"/>
  <c r="R23" i="13" s="1"/>
  <c r="J49" i="13" s="1"/>
  <c r="R6" i="4"/>
  <c r="F1" i="4"/>
  <c r="F23" i="13" s="1"/>
  <c r="E49" i="13" s="1"/>
  <c r="F6" i="4"/>
  <c r="Q4" i="4"/>
  <c r="Q36" i="13" s="1"/>
  <c r="Q1" i="4"/>
  <c r="Q23" i="13" s="1"/>
  <c r="Q6" i="4"/>
  <c r="AF1" i="4"/>
  <c r="AG23" i="13" s="1"/>
  <c r="P49" i="13" s="1"/>
  <c r="AF6" i="4"/>
  <c r="AF3" i="4"/>
  <c r="N9" i="4"/>
  <c r="N6" i="4" s="1"/>
  <c r="T17" i="4"/>
  <c r="U17" i="4" s="1"/>
  <c r="T86" i="4"/>
  <c r="U86" i="4" s="1"/>
  <c r="AF5" i="4"/>
  <c r="AG10" i="13" s="1"/>
  <c r="V3" i="4"/>
  <c r="O3" i="4"/>
  <c r="W4" i="4"/>
  <c r="W36" i="13" s="1"/>
  <c r="F2" i="4"/>
  <c r="AM4" i="4"/>
  <c r="AN36" i="13" s="1"/>
  <c r="Y3" i="4"/>
  <c r="AN3" i="4"/>
  <c r="V2" i="4"/>
  <c r="AJ3" i="4"/>
  <c r="H5" i="4"/>
  <c r="H10" i="13" s="1"/>
  <c r="AK2" i="4"/>
  <c r="F3" i="4"/>
  <c r="S21" i="4"/>
  <c r="T21" i="4"/>
  <c r="U21" i="4" s="1"/>
  <c r="G2" i="4"/>
  <c r="AL1" i="4"/>
  <c r="AM23" i="13" s="1"/>
  <c r="R49" i="13" s="1"/>
  <c r="AL6" i="4"/>
  <c r="J6" i="4"/>
  <c r="J1" i="4"/>
  <c r="J23" i="13" s="1"/>
  <c r="G49" i="13" s="1"/>
  <c r="P2" i="2"/>
  <c r="P4" i="2"/>
  <c r="P37" i="13" s="1"/>
  <c r="S90" i="2"/>
  <c r="T90" i="2"/>
  <c r="U90" i="2" s="1"/>
  <c r="G1" i="2"/>
  <c r="G24" i="13" s="1"/>
  <c r="G6" i="2"/>
  <c r="Q1" i="2"/>
  <c r="Q24" i="13" s="1"/>
  <c r="Q6" i="2"/>
  <c r="AF6" i="2"/>
  <c r="AF1" i="2"/>
  <c r="AG24" i="13" s="1"/>
  <c r="P50" i="13" s="1"/>
  <c r="E44" i="2"/>
  <c r="L3" i="2"/>
  <c r="AM3" i="2"/>
  <c r="C91" i="2"/>
  <c r="G5" i="2"/>
  <c r="G11" i="13" s="1"/>
  <c r="AN4" i="2"/>
  <c r="AO37" i="13" s="1"/>
  <c r="AM2" i="2"/>
  <c r="T21" i="2"/>
  <c r="U21" i="2" s="1"/>
  <c r="AD6" i="2"/>
  <c r="AD1" i="2"/>
  <c r="AD24" i="13" s="1"/>
  <c r="AE9" i="2"/>
  <c r="AE3" i="2" s="1"/>
  <c r="AC13" i="2"/>
  <c r="C13" i="2"/>
  <c r="H1" i="2"/>
  <c r="H24" i="13" s="1"/>
  <c r="H6" i="2"/>
  <c r="H3" i="2"/>
  <c r="AH1" i="2"/>
  <c r="AH24" i="13" s="1"/>
  <c r="AH6" i="2"/>
  <c r="AH4" i="2"/>
  <c r="AH37" i="13" s="1"/>
  <c r="C16" i="2"/>
  <c r="T42" i="2"/>
  <c r="U42" i="2" s="1"/>
  <c r="T49" i="2"/>
  <c r="U49" i="2" s="1"/>
  <c r="C95" i="2"/>
  <c r="T55" i="2"/>
  <c r="U55" i="2" s="1"/>
  <c r="K4" i="2"/>
  <c r="K37" i="13" s="1"/>
  <c r="AF5" i="2"/>
  <c r="AG11" i="13" s="1"/>
  <c r="AA2" i="2"/>
  <c r="AA3" i="2"/>
  <c r="K5" i="2"/>
  <c r="K11" i="13" s="1"/>
  <c r="L4" i="2"/>
  <c r="L37" i="13" s="1"/>
  <c r="AF2" i="2"/>
  <c r="J9" i="2"/>
  <c r="I1" i="2"/>
  <c r="I24" i="13" s="1"/>
  <c r="F50" i="13" s="1"/>
  <c r="I6" i="2"/>
  <c r="AI1" i="2"/>
  <c r="AI24" i="13" s="1"/>
  <c r="AI6" i="2"/>
  <c r="AI3" i="2"/>
  <c r="T32" i="2"/>
  <c r="U32" i="2" s="1"/>
  <c r="M3" i="2"/>
  <c r="AF4" i="2"/>
  <c r="AG37" i="13" s="1"/>
  <c r="P63" i="13" s="1"/>
  <c r="O4" i="2"/>
  <c r="O37" i="13" s="1"/>
  <c r="C82" i="2"/>
  <c r="H2" i="2"/>
  <c r="K1" i="2"/>
  <c r="K24" i="13" s="1"/>
  <c r="K6" i="2"/>
  <c r="AJ1" i="2"/>
  <c r="AJ24" i="13" s="1"/>
  <c r="AJ6" i="2"/>
  <c r="C53" i="2"/>
  <c r="AH2" i="2"/>
  <c r="AD2" i="2"/>
  <c r="AN2" i="2"/>
  <c r="G4" i="2"/>
  <c r="G37" i="13" s="1"/>
  <c r="E33" i="2"/>
  <c r="C33" i="2"/>
  <c r="M5" i="2"/>
  <c r="M11" i="13" s="1"/>
  <c r="M4" i="2"/>
  <c r="M37" i="13" s="1"/>
  <c r="H63" i="13" s="1"/>
  <c r="AK1" i="2"/>
  <c r="AK24" i="13" s="1"/>
  <c r="AK6" i="2"/>
  <c r="AK2" i="2"/>
  <c r="AL9" i="2"/>
  <c r="AD4" i="2"/>
  <c r="AD37" i="13" s="1"/>
  <c r="N63" i="13" s="1"/>
  <c r="O2" i="2"/>
  <c r="I5" i="2"/>
  <c r="I11" i="13" s="1"/>
  <c r="AH5" i="2"/>
  <c r="AH11" i="13" s="1"/>
  <c r="AJ3" i="2"/>
  <c r="E45" i="2"/>
  <c r="C45" i="2"/>
  <c r="S86" i="2"/>
  <c r="T86" i="2"/>
  <c r="U86" i="2" s="1"/>
  <c r="T70" i="2"/>
  <c r="U70" i="2" s="1"/>
  <c r="P1" i="2"/>
  <c r="P24" i="13" s="1"/>
  <c r="P6" i="2"/>
  <c r="P3" i="2"/>
  <c r="L1" i="2"/>
  <c r="L24" i="13" s="1"/>
  <c r="L6" i="2"/>
  <c r="M1" i="2"/>
  <c r="M24" i="13" s="1"/>
  <c r="H50" i="13" s="1"/>
  <c r="M6" i="2"/>
  <c r="Z3" i="2"/>
  <c r="Z1" i="2"/>
  <c r="Z24" i="13" s="1"/>
  <c r="AM6" i="2"/>
  <c r="AM1" i="2"/>
  <c r="AN24" i="13" s="1"/>
  <c r="T37" i="2"/>
  <c r="U37" i="2" s="1"/>
  <c r="C43" i="2"/>
  <c r="G2" i="2"/>
  <c r="AM4" i="2"/>
  <c r="AN37" i="13" s="1"/>
  <c r="AK4" i="2"/>
  <c r="AK37" i="13" s="1"/>
  <c r="Q63" i="13" s="1"/>
  <c r="C25" i="2"/>
  <c r="H5" i="2"/>
  <c r="H11" i="13" s="1"/>
  <c r="Q3" i="2"/>
  <c r="S101" i="2"/>
  <c r="T101" i="2"/>
  <c r="U101" i="2" s="1"/>
  <c r="T28" i="2"/>
  <c r="U28" i="2" s="1"/>
  <c r="O6" i="2"/>
  <c r="O1" i="2"/>
  <c r="O24" i="13" s="1"/>
  <c r="O5" i="2"/>
  <c r="O11" i="13" s="1"/>
  <c r="AA1" i="2"/>
  <c r="AA24" i="13" s="1"/>
  <c r="AA6" i="2"/>
  <c r="AA5" i="2"/>
  <c r="AA11" i="13" s="1"/>
  <c r="AN6" i="2"/>
  <c r="AN1" i="2"/>
  <c r="AO24" i="13" s="1"/>
  <c r="AB9" i="2"/>
  <c r="T66" i="2"/>
  <c r="U66" i="2" s="1"/>
  <c r="AI5" i="2"/>
  <c r="AI11" i="13" s="1"/>
  <c r="I2" i="2"/>
  <c r="AK5" i="2"/>
  <c r="AK11" i="13" s="1"/>
  <c r="K2" i="2"/>
  <c r="Q4" i="2"/>
  <c r="Q37" i="13" s="1"/>
  <c r="AJ4" i="2"/>
  <c r="AJ37" i="13" s="1"/>
  <c r="L5" i="2"/>
  <c r="L11" i="13" s="1"/>
  <c r="AD5" i="2"/>
  <c r="AD11" i="13" s="1"/>
  <c r="I3" i="2"/>
  <c r="AJ5" i="2"/>
  <c r="AJ11" i="13" s="1"/>
  <c r="AF3" i="2"/>
  <c r="Q5" i="2"/>
  <c r="Q11" i="13" s="1"/>
  <c r="AH3" i="2"/>
  <c r="AJ3" i="3"/>
  <c r="AJ6" i="3"/>
  <c r="AJ1" i="3"/>
  <c r="AI25" i="13" s="1"/>
  <c r="AK5" i="3"/>
  <c r="AJ12" i="13" s="1"/>
  <c r="AK1" i="3"/>
  <c r="AJ25" i="13" s="1"/>
  <c r="AK6" i="3"/>
  <c r="T51" i="3"/>
  <c r="U51" i="3" s="1"/>
  <c r="T26" i="3"/>
  <c r="U26" i="3" s="1"/>
  <c r="S29" i="3"/>
  <c r="C89" i="3"/>
  <c r="E81" i="3"/>
  <c r="C100" i="3"/>
  <c r="K5" i="3"/>
  <c r="K12" i="13" s="1"/>
  <c r="K1" i="3"/>
  <c r="K25" i="13" s="1"/>
  <c r="K6" i="3"/>
  <c r="AN5" i="3"/>
  <c r="AN12" i="13" s="1"/>
  <c r="AN1" i="3"/>
  <c r="AN25" i="13" s="1"/>
  <c r="AN6" i="3"/>
  <c r="C98" i="3"/>
  <c r="C49" i="3"/>
  <c r="L4" i="3"/>
  <c r="L38" i="13" s="1"/>
  <c r="L1" i="3"/>
  <c r="L25" i="13" s="1"/>
  <c r="L6" i="3"/>
  <c r="AO2" i="3"/>
  <c r="AO1" i="3"/>
  <c r="AO25" i="13" s="1"/>
  <c r="AO6" i="3"/>
  <c r="AE9" i="3"/>
  <c r="AE4" i="3" s="1"/>
  <c r="AF38" i="13" s="1"/>
  <c r="O64" i="13" s="1"/>
  <c r="AD1" i="3"/>
  <c r="AD25" i="13" s="1"/>
  <c r="AD6" i="3"/>
  <c r="AM9" i="3"/>
  <c r="AM4" i="3" s="1"/>
  <c r="AM38" i="13" s="1"/>
  <c r="R64" i="13" s="1"/>
  <c r="AL1" i="3"/>
  <c r="AK25" i="13" s="1"/>
  <c r="AL6" i="3"/>
  <c r="T45" i="3"/>
  <c r="U45" i="3" s="1"/>
  <c r="T39" i="3"/>
  <c r="U39" i="3" s="1"/>
  <c r="S13" i="3"/>
  <c r="C66" i="3"/>
  <c r="C33" i="3"/>
  <c r="S97" i="3"/>
  <c r="K4" i="3"/>
  <c r="K38" i="13" s="1"/>
  <c r="AI4" i="3"/>
  <c r="AH38" i="13" s="1"/>
  <c r="AI1" i="3"/>
  <c r="AH25" i="13" s="1"/>
  <c r="AI6" i="3"/>
  <c r="AF2" i="3"/>
  <c r="AF1" i="3"/>
  <c r="AG25" i="13" s="1"/>
  <c r="P51" i="13" s="1"/>
  <c r="AF6" i="3"/>
  <c r="L3" i="3"/>
  <c r="Y3" i="2"/>
  <c r="Y6" i="2"/>
  <c r="Z2" i="2"/>
  <c r="Z6" i="2"/>
  <c r="D9" i="2"/>
  <c r="D4" i="2" s="1"/>
  <c r="D37" i="13" s="1"/>
  <c r="C63" i="13" s="1"/>
  <c r="F6" i="2"/>
  <c r="R9" i="2"/>
  <c r="R4" i="2" s="1"/>
  <c r="R37" i="13" s="1"/>
  <c r="J63" i="13" s="1"/>
  <c r="Z4" i="2"/>
  <c r="Z37" i="13" s="1"/>
  <c r="V4" i="2"/>
  <c r="V37" i="13" s="1"/>
  <c r="V6" i="2"/>
  <c r="W2" i="2"/>
  <c r="W6" i="2"/>
  <c r="X3" i="2"/>
  <c r="X6" i="2"/>
  <c r="E9" i="2"/>
  <c r="C9" i="2"/>
  <c r="W4" i="2"/>
  <c r="W37" i="13" s="1"/>
  <c r="X5" i="2"/>
  <c r="X11" i="13" s="1"/>
  <c r="Y4" i="2"/>
  <c r="Y37" i="13" s="1"/>
  <c r="Y5" i="2"/>
  <c r="Y11" i="13" s="1"/>
  <c r="Y2" i="2"/>
  <c r="W3" i="2"/>
  <c r="N9" i="2"/>
  <c r="N5" i="2" s="1"/>
  <c r="N11" i="13" s="1"/>
  <c r="F5" i="2"/>
  <c r="F11" i="13" s="1"/>
  <c r="F4" i="2"/>
  <c r="F37" i="13" s="1"/>
  <c r="E63" i="13" s="1"/>
  <c r="V2" i="2"/>
  <c r="X4" i="2"/>
  <c r="X37" i="13" s="1"/>
  <c r="V5" i="2"/>
  <c r="V11" i="13" s="1"/>
  <c r="W5" i="2"/>
  <c r="W11" i="13" s="1"/>
  <c r="V3" i="2"/>
  <c r="Z5" i="2"/>
  <c r="Z11" i="13" s="1"/>
  <c r="F3" i="2"/>
  <c r="F2" i="2"/>
  <c r="X2" i="2"/>
  <c r="AO4" i="3"/>
  <c r="AO38" i="13" s="1"/>
  <c r="AI2" i="3"/>
  <c r="AD2" i="3"/>
  <c r="AL2" i="3"/>
  <c r="E88" i="3"/>
  <c r="T66" i="3"/>
  <c r="U66" i="3" s="1"/>
  <c r="AF4" i="3"/>
  <c r="AG38" i="13" s="1"/>
  <c r="P64" i="13" s="1"/>
  <c r="E99" i="3"/>
  <c r="AO5" i="3"/>
  <c r="AO12" i="13" s="1"/>
  <c r="E25" i="3"/>
  <c r="C25" i="3"/>
  <c r="T87" i="3"/>
  <c r="U87" i="3" s="1"/>
  <c r="C13" i="3"/>
  <c r="E32" i="3"/>
  <c r="T74" i="3"/>
  <c r="U74" i="3" s="1"/>
  <c r="C24" i="3"/>
  <c r="AJ5" i="3"/>
  <c r="AI12" i="13" s="1"/>
  <c r="AD3" i="3"/>
  <c r="AL4" i="3"/>
  <c r="AK38" i="13" s="1"/>
  <c r="Q64" i="13" s="1"/>
  <c r="AK2" i="3"/>
  <c r="AF5" i="3"/>
  <c r="AG12" i="13" s="1"/>
  <c r="T95" i="3"/>
  <c r="U95" i="3" s="1"/>
  <c r="K2" i="3"/>
  <c r="T15" i="3"/>
  <c r="U15" i="3" s="1"/>
  <c r="E49" i="3"/>
  <c r="AN2" i="3"/>
  <c r="AJ2" i="3"/>
  <c r="AD4" i="3"/>
  <c r="AD38" i="13" s="1"/>
  <c r="N64" i="13" s="1"/>
  <c r="AK4" i="3"/>
  <c r="AJ38" i="13" s="1"/>
  <c r="K3" i="3"/>
  <c r="S56" i="3"/>
  <c r="T56" i="3"/>
  <c r="U56" i="3" s="1"/>
  <c r="AJ4" i="3"/>
  <c r="AI38" i="13" s="1"/>
  <c r="AN3" i="3"/>
  <c r="AD5" i="3"/>
  <c r="AD12" i="13" s="1"/>
  <c r="C97" i="3"/>
  <c r="L5" i="3"/>
  <c r="L12" i="13" s="1"/>
  <c r="T48" i="3"/>
  <c r="U48" i="3" s="1"/>
  <c r="AF3" i="3"/>
  <c r="S71" i="3"/>
  <c r="T71" i="3"/>
  <c r="U71" i="3" s="1"/>
  <c r="AM3" i="3"/>
  <c r="T52" i="3"/>
  <c r="U52" i="3" s="1"/>
  <c r="T76" i="3"/>
  <c r="U76" i="3" s="1"/>
  <c r="C48" i="3"/>
  <c r="AK3" i="3"/>
  <c r="T57" i="3"/>
  <c r="U57" i="3" s="1"/>
  <c r="C79" i="3"/>
  <c r="T69" i="3"/>
  <c r="U69" i="3" s="1"/>
  <c r="T16" i="3"/>
  <c r="U16" i="3" s="1"/>
  <c r="S21" i="3"/>
  <c r="T21" i="3"/>
  <c r="U21" i="3" s="1"/>
  <c r="AI3" i="3"/>
  <c r="C45" i="3"/>
  <c r="AL3" i="3"/>
  <c r="C50" i="3"/>
  <c r="E50" i="3"/>
  <c r="T28" i="3"/>
  <c r="U28" i="3" s="1"/>
  <c r="AB9" i="3"/>
  <c r="AB3" i="3" s="1"/>
  <c r="C21" i="3"/>
  <c r="AL5" i="3"/>
  <c r="AK12" i="13" s="1"/>
  <c r="AN4" i="3"/>
  <c r="AN38" i="13" s="1"/>
  <c r="L2" i="3"/>
  <c r="C46" i="3"/>
  <c r="E46" i="3"/>
  <c r="S63" i="3"/>
  <c r="T63" i="3"/>
  <c r="U63" i="3" s="1"/>
  <c r="C94" i="3"/>
  <c r="E94" i="3"/>
  <c r="C40" i="3"/>
  <c r="E40" i="3"/>
  <c r="C51" i="3"/>
  <c r="E51" i="3"/>
  <c r="C70" i="3"/>
  <c r="E70" i="3"/>
  <c r="C85" i="3"/>
  <c r="E85" i="3"/>
  <c r="AE2" i="3"/>
  <c r="C47" i="3"/>
  <c r="E47" i="3"/>
  <c r="C67" i="3"/>
  <c r="E67" i="3"/>
  <c r="C86" i="3"/>
  <c r="E86" i="3"/>
  <c r="C34" i="3"/>
  <c r="E34" i="3"/>
  <c r="C26" i="3"/>
  <c r="E26" i="3"/>
  <c r="C14" i="3"/>
  <c r="E14" i="3"/>
  <c r="S47" i="3"/>
  <c r="T47" i="3"/>
  <c r="U47" i="3" s="1"/>
  <c r="C90" i="3"/>
  <c r="C42" i="3"/>
  <c r="E42" i="3"/>
  <c r="C62" i="3"/>
  <c r="C74" i="3"/>
  <c r="C101" i="3"/>
  <c r="E101" i="3"/>
  <c r="T100" i="3"/>
  <c r="U100" i="3" s="1"/>
  <c r="C20" i="3"/>
  <c r="E20" i="3"/>
  <c r="C27" i="3"/>
  <c r="E27" i="3"/>
  <c r="S62" i="3"/>
  <c r="T62" i="3"/>
  <c r="U62" i="3" s="1"/>
  <c r="U10" i="3"/>
  <c r="T54" i="3"/>
  <c r="U54" i="3" s="1"/>
  <c r="C55" i="3"/>
  <c r="C15" i="3"/>
  <c r="E15" i="3"/>
  <c r="S27" i="3"/>
  <c r="T27" i="3"/>
  <c r="U27" i="3" s="1"/>
  <c r="C35" i="3"/>
  <c r="E35" i="3"/>
  <c r="E53" i="3"/>
  <c r="C53" i="3"/>
  <c r="C102" i="3"/>
  <c r="E102" i="3"/>
  <c r="S24" i="3"/>
  <c r="T24" i="3"/>
  <c r="U24" i="3" s="1"/>
  <c r="C75" i="3"/>
  <c r="E75" i="3"/>
  <c r="C69" i="3"/>
  <c r="E69" i="3"/>
  <c r="C77" i="3"/>
  <c r="E77" i="3"/>
  <c r="C54" i="3"/>
  <c r="E54" i="3"/>
  <c r="T60" i="3"/>
  <c r="U60" i="3" s="1"/>
  <c r="C82" i="3"/>
  <c r="S64" i="3"/>
  <c r="T64" i="3"/>
  <c r="U64" i="3" s="1"/>
  <c r="C78" i="3"/>
  <c r="E78" i="3"/>
  <c r="S70" i="3"/>
  <c r="T70" i="3"/>
  <c r="U70" i="3" s="1"/>
  <c r="AC11" i="3"/>
  <c r="AE5" i="3"/>
  <c r="AF12" i="13" s="1"/>
  <c r="S20" i="3"/>
  <c r="T20" i="3"/>
  <c r="U20" i="3" s="1"/>
  <c r="E61" i="3"/>
  <c r="C61" i="3"/>
  <c r="C60" i="3"/>
  <c r="E60" i="3"/>
  <c r="C93" i="3"/>
  <c r="E93" i="3"/>
  <c r="T25" i="2"/>
  <c r="U25" i="2" s="1"/>
  <c r="S25" i="2"/>
  <c r="C36" i="2"/>
  <c r="C51" i="2"/>
  <c r="S10" i="2"/>
  <c r="T10" i="2"/>
  <c r="R2" i="2"/>
  <c r="E83" i="2"/>
  <c r="C83" i="2"/>
  <c r="E87" i="2"/>
  <c r="C87" i="2"/>
  <c r="T13" i="2"/>
  <c r="U13" i="2" s="1"/>
  <c r="S13" i="2"/>
  <c r="C100" i="2"/>
  <c r="E100" i="2"/>
  <c r="E61" i="2"/>
  <c r="C61" i="2"/>
  <c r="E79" i="2"/>
  <c r="C79" i="2"/>
  <c r="C90" i="2"/>
  <c r="C14" i="2"/>
  <c r="E14" i="2"/>
  <c r="D5" i="2"/>
  <c r="D11" i="13" s="1"/>
  <c r="D2" i="2"/>
  <c r="E80" i="2"/>
  <c r="C80" i="2"/>
  <c r="S89" i="2"/>
  <c r="T89" i="2"/>
  <c r="U89" i="2" s="1"/>
  <c r="C63" i="2"/>
  <c r="E63" i="2"/>
  <c r="C84" i="2"/>
  <c r="E84" i="2"/>
  <c r="AL2" i="2"/>
  <c r="T45" i="2"/>
  <c r="U45" i="2" s="1"/>
  <c r="S45" i="2"/>
  <c r="T79" i="2"/>
  <c r="U79" i="2" s="1"/>
  <c r="E57" i="2"/>
  <c r="C57" i="2"/>
  <c r="C46" i="2"/>
  <c r="E46" i="2"/>
  <c r="C93" i="2"/>
  <c r="E93" i="2"/>
  <c r="C66" i="2"/>
  <c r="C64" i="2"/>
  <c r="E67" i="2"/>
  <c r="C67" i="2"/>
  <c r="C89" i="2"/>
  <c r="E89" i="2"/>
  <c r="E97" i="2"/>
  <c r="C97" i="2"/>
  <c r="C74" i="2"/>
  <c r="S53" i="2"/>
  <c r="T53" i="2"/>
  <c r="U53" i="2" s="1"/>
  <c r="E88" i="2"/>
  <c r="C88" i="2"/>
  <c r="T85" i="2"/>
  <c r="U85" i="2" s="1"/>
  <c r="S85" i="2"/>
  <c r="C31" i="2"/>
  <c r="C48" i="2"/>
  <c r="C19" i="2"/>
  <c r="C20" i="2"/>
  <c r="E20" i="2"/>
  <c r="E60" i="2"/>
  <c r="C60" i="2"/>
  <c r="T57" i="2"/>
  <c r="U57" i="2" s="1"/>
  <c r="S57" i="2"/>
  <c r="C78" i="2"/>
  <c r="S64" i="2"/>
  <c r="T64" i="2"/>
  <c r="U64" i="2" s="1"/>
  <c r="C92" i="2"/>
  <c r="E92" i="2"/>
  <c r="T63" i="2"/>
  <c r="U63" i="2" s="1"/>
  <c r="S63" i="2"/>
  <c r="C34" i="2"/>
  <c r="E34" i="2"/>
  <c r="AE5" i="2"/>
  <c r="AF11" i="13" s="1"/>
  <c r="AE2" i="2"/>
  <c r="AB5" i="2"/>
  <c r="AB11" i="13" s="1"/>
  <c r="AC11" i="2"/>
  <c r="AB4" i="2"/>
  <c r="AB37" i="13" s="1"/>
  <c r="L63" i="13" s="1"/>
  <c r="AB3" i="2"/>
  <c r="AB2" i="2"/>
  <c r="C42" i="2"/>
  <c r="E42" i="2"/>
  <c r="C68" i="2"/>
  <c r="E68" i="2"/>
  <c r="E75" i="2"/>
  <c r="C75" i="2"/>
  <c r="E72" i="2"/>
  <c r="C72" i="2"/>
  <c r="T69" i="2"/>
  <c r="U69" i="2" s="1"/>
  <c r="S69" i="2"/>
  <c r="E99" i="2"/>
  <c r="C99" i="2"/>
  <c r="C58" i="2"/>
  <c r="AL5" i="2"/>
  <c r="AM11" i="13" s="1"/>
  <c r="AL3" i="2"/>
  <c r="C27" i="2"/>
  <c r="E27" i="2"/>
  <c r="E59" i="2"/>
  <c r="C59" i="2"/>
  <c r="C73" i="2"/>
  <c r="E73" i="2"/>
  <c r="C76" i="2"/>
  <c r="E76" i="2"/>
  <c r="C77" i="2"/>
  <c r="E77" i="2"/>
  <c r="T41" i="2"/>
  <c r="U41" i="2" s="1"/>
  <c r="S41" i="2"/>
  <c r="C11" i="2"/>
  <c r="T33" i="2"/>
  <c r="U33" i="2" s="1"/>
  <c r="S33" i="2"/>
  <c r="C26" i="2"/>
  <c r="E26" i="2"/>
  <c r="C54" i="2"/>
  <c r="E54" i="2"/>
  <c r="T102" i="2"/>
  <c r="U102" i="2" s="1"/>
  <c r="S102" i="2"/>
  <c r="C62" i="2"/>
  <c r="E62" i="2"/>
  <c r="C94" i="2"/>
  <c r="C88" i="4"/>
  <c r="E88" i="4"/>
  <c r="T25" i="4"/>
  <c r="U25" i="4" s="1"/>
  <c r="C32" i="4"/>
  <c r="E32" i="4"/>
  <c r="C24" i="4"/>
  <c r="E24" i="4"/>
  <c r="C97" i="4"/>
  <c r="E97" i="4"/>
  <c r="C67" i="4"/>
  <c r="E67" i="4"/>
  <c r="C92" i="4"/>
  <c r="E92" i="4"/>
  <c r="C14" i="4"/>
  <c r="E14" i="4"/>
  <c r="C68" i="4"/>
  <c r="E68" i="4"/>
  <c r="C64" i="4"/>
  <c r="C83" i="4"/>
  <c r="E83" i="4"/>
  <c r="C12" i="4"/>
  <c r="E12" i="4"/>
  <c r="C34" i="4"/>
  <c r="E34" i="4"/>
  <c r="AL4" i="4"/>
  <c r="AM36" i="13" s="1"/>
  <c r="R62" i="13" s="1"/>
  <c r="S15" i="4"/>
  <c r="T15" i="4"/>
  <c r="U15" i="4" s="1"/>
  <c r="S32" i="4"/>
  <c r="T32" i="4"/>
  <c r="U32" i="4" s="1"/>
  <c r="S52" i="4"/>
  <c r="T52" i="4"/>
  <c r="U52" i="4" s="1"/>
  <c r="S24" i="4"/>
  <c r="T24" i="4"/>
  <c r="U24" i="4" s="1"/>
  <c r="C49" i="4"/>
  <c r="E49" i="4"/>
  <c r="C40" i="4"/>
  <c r="E40" i="4"/>
  <c r="C70" i="4"/>
  <c r="E70" i="4"/>
  <c r="S89" i="4"/>
  <c r="T89" i="4"/>
  <c r="U89" i="4" s="1"/>
  <c r="C63" i="4"/>
  <c r="E63" i="4"/>
  <c r="U10" i="4"/>
  <c r="S12" i="4"/>
  <c r="T12" i="4"/>
  <c r="U12" i="4" s="1"/>
  <c r="R2" i="4"/>
  <c r="R3" i="4"/>
  <c r="R4" i="4"/>
  <c r="R36" i="13" s="1"/>
  <c r="J62" i="13" s="1"/>
  <c r="R5" i="4"/>
  <c r="R10" i="13" s="1"/>
  <c r="C20" i="4"/>
  <c r="E20" i="4"/>
  <c r="S44" i="4"/>
  <c r="T44" i="4"/>
  <c r="U44" i="4" s="1"/>
  <c r="S63" i="4"/>
  <c r="T63" i="4"/>
  <c r="U63" i="4" s="1"/>
  <c r="C17" i="4"/>
  <c r="E17" i="4"/>
  <c r="T13" i="4"/>
  <c r="U13" i="4" s="1"/>
  <c r="S13" i="4"/>
  <c r="C42" i="4"/>
  <c r="E42" i="4"/>
  <c r="C27" i="4"/>
  <c r="E27" i="4"/>
  <c r="S40" i="4"/>
  <c r="T40" i="4"/>
  <c r="U40" i="4" s="1"/>
  <c r="S18" i="4"/>
  <c r="T18" i="4"/>
  <c r="U18" i="4" s="1"/>
  <c r="C11" i="4"/>
  <c r="D5" i="4"/>
  <c r="D10" i="13" s="1"/>
  <c r="E11" i="4"/>
  <c r="D3" i="4"/>
  <c r="D4" i="4"/>
  <c r="D36" i="13" s="1"/>
  <c r="C62" i="13" s="1"/>
  <c r="D2" i="4"/>
  <c r="C46" i="4"/>
  <c r="E46" i="4"/>
  <c r="C36" i="4"/>
  <c r="C55" i="4"/>
  <c r="E55" i="4"/>
  <c r="J5" i="4"/>
  <c r="J10" i="13" s="1"/>
  <c r="S20" i="4"/>
  <c r="T20" i="4"/>
  <c r="U20" i="4" s="1"/>
  <c r="C54" i="4"/>
  <c r="E54" i="4"/>
  <c r="C99" i="4"/>
  <c r="E99" i="4"/>
  <c r="S96" i="4"/>
  <c r="T96" i="4"/>
  <c r="U96" i="4" s="1"/>
  <c r="C91" i="4"/>
  <c r="E91" i="4"/>
  <c r="C80" i="4"/>
  <c r="E80" i="4"/>
  <c r="C78" i="4"/>
  <c r="E78" i="4"/>
  <c r="S81" i="4"/>
  <c r="T81" i="4"/>
  <c r="U81" i="4" s="1"/>
  <c r="C26" i="4"/>
  <c r="E26" i="4"/>
  <c r="C35" i="4"/>
  <c r="E35" i="4"/>
  <c r="C22" i="4"/>
  <c r="E22" i="4"/>
  <c r="C61" i="4"/>
  <c r="E61" i="4"/>
  <c r="C65" i="4"/>
  <c r="E65" i="4"/>
  <c r="C75" i="4"/>
  <c r="E75" i="4"/>
  <c r="S73" i="4"/>
  <c r="T73" i="4"/>
  <c r="U73" i="4" s="1"/>
  <c r="J4" i="4"/>
  <c r="J36" i="13" s="1"/>
  <c r="G62" i="13" s="1"/>
  <c r="C15" i="4"/>
  <c r="E15" i="4"/>
  <c r="C62" i="4"/>
  <c r="E62" i="4"/>
  <c r="C47" i="4"/>
  <c r="E47" i="4"/>
  <c r="S65" i="4"/>
  <c r="T65" i="4"/>
  <c r="U65" i="4" s="1"/>
  <c r="T60" i="4"/>
  <c r="U60" i="4" s="1"/>
  <c r="C44" i="4"/>
  <c r="E44" i="4"/>
  <c r="C72" i="4"/>
  <c r="E72" i="4"/>
  <c r="C101" i="4"/>
  <c r="E101" i="4"/>
  <c r="C84" i="4"/>
  <c r="E84" i="4"/>
  <c r="N4" i="4"/>
  <c r="N36" i="13" s="1"/>
  <c r="I62" i="13" s="1"/>
  <c r="S100" i="4"/>
  <c r="T100" i="4"/>
  <c r="U100" i="4" s="1"/>
  <c r="J3" i="4"/>
  <c r="C73" i="4"/>
  <c r="E73" i="4"/>
  <c r="AL4" i="5"/>
  <c r="AM35" i="13" s="1"/>
  <c r="R61" i="13" s="1"/>
  <c r="AL3" i="5"/>
  <c r="AL2" i="5"/>
  <c r="T53" i="5"/>
  <c r="U53" i="5" s="1"/>
  <c r="S53" i="5"/>
  <c r="T13" i="5"/>
  <c r="U13" i="5" s="1"/>
  <c r="S13" i="5"/>
  <c r="E45" i="5"/>
  <c r="C45" i="5"/>
  <c r="C18" i="5"/>
  <c r="E18" i="5"/>
  <c r="S66" i="5"/>
  <c r="T66" i="5"/>
  <c r="U66" i="5" s="1"/>
  <c r="C62" i="5"/>
  <c r="T45" i="5"/>
  <c r="U45" i="5" s="1"/>
  <c r="S45" i="5"/>
  <c r="C32" i="5"/>
  <c r="E32" i="5"/>
  <c r="T39" i="5"/>
  <c r="U39" i="5" s="1"/>
  <c r="S39" i="5"/>
  <c r="C63" i="5"/>
  <c r="E63" i="5"/>
  <c r="C71" i="5"/>
  <c r="E71" i="5"/>
  <c r="N2" i="5"/>
  <c r="S85" i="5"/>
  <c r="T85" i="5"/>
  <c r="U85" i="5" s="1"/>
  <c r="C16" i="5"/>
  <c r="S102" i="5"/>
  <c r="T102" i="5"/>
  <c r="U102" i="5" s="1"/>
  <c r="T75" i="5"/>
  <c r="U75" i="5" s="1"/>
  <c r="S75" i="5"/>
  <c r="E99" i="5"/>
  <c r="C99" i="5"/>
  <c r="C84" i="5"/>
  <c r="E84" i="5"/>
  <c r="C93" i="5"/>
  <c r="E93" i="5"/>
  <c r="C40" i="5"/>
  <c r="E40" i="5"/>
  <c r="C46" i="5"/>
  <c r="C44" i="5"/>
  <c r="E44" i="5"/>
  <c r="C102" i="5"/>
  <c r="C11" i="5"/>
  <c r="C68" i="5"/>
  <c r="E68" i="5"/>
  <c r="T31" i="5"/>
  <c r="U31" i="5" s="1"/>
  <c r="S31" i="5"/>
  <c r="C52" i="5"/>
  <c r="E52" i="5"/>
  <c r="C24" i="5"/>
  <c r="E24" i="5"/>
  <c r="AC19" i="5"/>
  <c r="C19" i="5"/>
  <c r="AL5" i="5"/>
  <c r="AM9" i="13" s="1"/>
  <c r="E60" i="5"/>
  <c r="C60" i="5"/>
  <c r="C92" i="5"/>
  <c r="E92" i="5"/>
  <c r="S93" i="5"/>
  <c r="T93" i="5"/>
  <c r="U93" i="5" s="1"/>
  <c r="N3" i="5"/>
  <c r="C38" i="5"/>
  <c r="E38" i="5"/>
  <c r="S72" i="5"/>
  <c r="T72" i="5"/>
  <c r="U72" i="5" s="1"/>
  <c r="C28" i="5"/>
  <c r="C12" i="5"/>
  <c r="E12" i="5"/>
  <c r="C50" i="5"/>
  <c r="E50" i="5"/>
  <c r="T60" i="5"/>
  <c r="U60" i="5" s="1"/>
  <c r="S60" i="5"/>
  <c r="C77" i="5"/>
  <c r="E77" i="5"/>
  <c r="C76" i="5"/>
  <c r="E76" i="5"/>
  <c r="N4" i="5"/>
  <c r="N35" i="13" s="1"/>
  <c r="I61" i="13" s="1"/>
  <c r="C100" i="5"/>
  <c r="E100" i="5"/>
  <c r="C101" i="5"/>
  <c r="U10" i="5"/>
  <c r="C36" i="5"/>
  <c r="E25" i="5"/>
  <c r="C25" i="5"/>
  <c r="E53" i="5"/>
  <c r="C53" i="5"/>
  <c r="C23" i="5"/>
  <c r="E23" i="5"/>
  <c r="C30" i="5"/>
  <c r="E30" i="5"/>
  <c r="T41" i="5"/>
  <c r="U41" i="5" s="1"/>
  <c r="S41" i="5"/>
  <c r="S69" i="5"/>
  <c r="T69" i="5"/>
  <c r="U69" i="5" s="1"/>
  <c r="J4" i="5"/>
  <c r="J35" i="13" s="1"/>
  <c r="G61" i="13" s="1"/>
  <c r="J3" i="5"/>
  <c r="J5" i="5"/>
  <c r="J9" i="13" s="1"/>
  <c r="J2" i="5"/>
  <c r="C61" i="5"/>
  <c r="E61" i="5"/>
  <c r="C14" i="6"/>
  <c r="E14" i="6"/>
  <c r="C53" i="6"/>
  <c r="E53" i="6"/>
  <c r="C31" i="6"/>
  <c r="E31" i="6"/>
  <c r="E44" i="6"/>
  <c r="C44" i="6"/>
  <c r="C29" i="6"/>
  <c r="E29" i="6"/>
  <c r="E23" i="6"/>
  <c r="C23" i="6"/>
  <c r="C11" i="6"/>
  <c r="E11" i="6"/>
  <c r="E42" i="6"/>
  <c r="C42" i="6"/>
  <c r="C30" i="6"/>
  <c r="E30" i="6"/>
  <c r="C56" i="6"/>
  <c r="E56" i="6"/>
  <c r="T75" i="6"/>
  <c r="U75" i="6" s="1"/>
  <c r="S75" i="6"/>
  <c r="C98" i="6"/>
  <c r="E98" i="6"/>
  <c r="E46" i="6"/>
  <c r="C46" i="6"/>
  <c r="C48" i="6"/>
  <c r="E48" i="6"/>
  <c r="C18" i="6"/>
  <c r="E18" i="6"/>
  <c r="C38" i="6"/>
  <c r="E38" i="6"/>
  <c r="C25" i="6"/>
  <c r="E25" i="6"/>
  <c r="S14" i="6"/>
  <c r="AC64" i="6"/>
  <c r="C64" i="6"/>
  <c r="C54" i="6"/>
  <c r="E54" i="6"/>
  <c r="C61" i="6"/>
  <c r="E61" i="6"/>
  <c r="C45" i="6"/>
  <c r="E45" i="6"/>
  <c r="C39" i="6"/>
  <c r="E39" i="6"/>
  <c r="S47" i="6"/>
  <c r="T47" i="6"/>
  <c r="U47" i="6" s="1"/>
  <c r="AC60" i="6"/>
  <c r="C60" i="6"/>
  <c r="E82" i="6"/>
  <c r="C82" i="6"/>
  <c r="C58" i="6"/>
  <c r="E58" i="6"/>
  <c r="E66" i="6"/>
  <c r="C66" i="6"/>
  <c r="C77" i="6"/>
  <c r="C16" i="6"/>
  <c r="E16" i="6"/>
  <c r="C37" i="6"/>
  <c r="E37" i="6"/>
  <c r="C27" i="6"/>
  <c r="E27" i="6"/>
  <c r="C22" i="6"/>
  <c r="E22" i="6"/>
  <c r="AC72" i="6"/>
  <c r="C72" i="6"/>
  <c r="C80" i="6"/>
  <c r="E80" i="6"/>
  <c r="E74" i="6"/>
  <c r="C74" i="6"/>
  <c r="AL2" i="6"/>
  <c r="C17" i="6"/>
  <c r="E17" i="6"/>
  <c r="N4" i="6"/>
  <c r="N34" i="13" s="1"/>
  <c r="I60" i="13" s="1"/>
  <c r="N3" i="6"/>
  <c r="N5" i="6"/>
  <c r="N8" i="13" s="1"/>
  <c r="N2" i="6"/>
  <c r="C52" i="6"/>
  <c r="E52" i="6"/>
  <c r="C33" i="6"/>
  <c r="E33" i="6"/>
  <c r="C21" i="6"/>
  <c r="C41" i="6"/>
  <c r="E41" i="6"/>
  <c r="S77" i="6"/>
  <c r="T77" i="6"/>
  <c r="U77" i="6" s="1"/>
  <c r="C94" i="6"/>
  <c r="E94" i="6"/>
  <c r="C76" i="6"/>
  <c r="AL5" i="6"/>
  <c r="AM8" i="13" s="1"/>
  <c r="C26" i="6"/>
  <c r="E26" i="6"/>
  <c r="C15" i="6"/>
  <c r="E15" i="6"/>
  <c r="U10" i="6"/>
  <c r="AC69" i="6"/>
  <c r="C69" i="6"/>
  <c r="E86" i="6"/>
  <c r="C86" i="6"/>
  <c r="C75" i="6"/>
  <c r="E75" i="6"/>
  <c r="C84" i="6"/>
  <c r="E84" i="6"/>
  <c r="C78" i="6"/>
  <c r="E78" i="6"/>
  <c r="C19" i="6"/>
  <c r="E19" i="6"/>
  <c r="C34" i="6"/>
  <c r="E34" i="6"/>
  <c r="C20" i="6"/>
  <c r="E20" i="6"/>
  <c r="C13" i="6"/>
  <c r="E13" i="6"/>
  <c r="C35" i="6"/>
  <c r="E35" i="6"/>
  <c r="T79" i="6"/>
  <c r="U79" i="6" s="1"/>
  <c r="S79" i="6"/>
  <c r="C97" i="6"/>
  <c r="E97" i="6"/>
  <c r="N5" i="7"/>
  <c r="N7" i="13" s="1"/>
  <c r="N4" i="7"/>
  <c r="N33" i="13" s="1"/>
  <c r="I59" i="13" s="1"/>
  <c r="N3" i="7"/>
  <c r="N2" i="7"/>
  <c r="C20" i="7"/>
  <c r="E20" i="7"/>
  <c r="C45" i="7"/>
  <c r="E45" i="7"/>
  <c r="S59" i="7"/>
  <c r="T59" i="7"/>
  <c r="U59" i="7" s="1"/>
  <c r="C98" i="7"/>
  <c r="E98" i="7"/>
  <c r="C93" i="7"/>
  <c r="E93" i="7"/>
  <c r="R4" i="7"/>
  <c r="R33" i="13" s="1"/>
  <c r="J59" i="13" s="1"/>
  <c r="C100" i="7"/>
  <c r="E100" i="7"/>
  <c r="T49" i="7"/>
  <c r="U49" i="7" s="1"/>
  <c r="C19" i="7"/>
  <c r="E19" i="7"/>
  <c r="C17" i="7"/>
  <c r="E17" i="7"/>
  <c r="C22" i="7"/>
  <c r="E22" i="7"/>
  <c r="C80" i="7"/>
  <c r="E80" i="7"/>
  <c r="C95" i="7"/>
  <c r="E95" i="7"/>
  <c r="C74" i="7"/>
  <c r="E74" i="7"/>
  <c r="C68" i="7"/>
  <c r="E68" i="7"/>
  <c r="C41" i="7"/>
  <c r="E41" i="7"/>
  <c r="C86" i="7"/>
  <c r="E86" i="7"/>
  <c r="C63" i="7"/>
  <c r="E63" i="7"/>
  <c r="C92" i="7"/>
  <c r="E92" i="7"/>
  <c r="C60" i="7"/>
  <c r="T88" i="7"/>
  <c r="U88" i="7" s="1"/>
  <c r="C70" i="7"/>
  <c r="E70" i="7"/>
  <c r="C89" i="7"/>
  <c r="E88" i="7"/>
  <c r="C88" i="7"/>
  <c r="S63" i="7"/>
  <c r="T63" i="7"/>
  <c r="U63" i="7" s="1"/>
  <c r="C27" i="7"/>
  <c r="E27" i="7"/>
  <c r="C33" i="7"/>
  <c r="E33" i="7"/>
  <c r="S60" i="7"/>
  <c r="T60" i="7"/>
  <c r="U60" i="7" s="1"/>
  <c r="C50" i="7"/>
  <c r="C29" i="7"/>
  <c r="E29" i="7"/>
  <c r="C35" i="7"/>
  <c r="E35" i="7"/>
  <c r="C25" i="7"/>
  <c r="E25" i="7"/>
  <c r="C84" i="7"/>
  <c r="E84" i="7"/>
  <c r="C78" i="7"/>
  <c r="E78" i="7"/>
  <c r="R3" i="7"/>
  <c r="C56" i="7"/>
  <c r="AL4" i="7"/>
  <c r="AM33" i="13" s="1"/>
  <c r="R59" i="13" s="1"/>
  <c r="C43" i="7"/>
  <c r="E43" i="7"/>
  <c r="C37" i="7"/>
  <c r="E37" i="7"/>
  <c r="U10" i="7"/>
  <c r="AC52" i="7"/>
  <c r="C52" i="7"/>
  <c r="C15" i="7"/>
  <c r="E15" i="7"/>
  <c r="S66" i="7"/>
  <c r="T66" i="7"/>
  <c r="U66" i="7" s="1"/>
  <c r="C82" i="7"/>
  <c r="E82" i="7"/>
  <c r="C96" i="7"/>
  <c r="E96" i="7"/>
  <c r="T97" i="7"/>
  <c r="U97" i="7" s="1"/>
  <c r="C49" i="7"/>
  <c r="E49" i="7"/>
  <c r="AL3" i="7"/>
  <c r="C13" i="7"/>
  <c r="E13" i="7"/>
  <c r="C53" i="7"/>
  <c r="E53" i="7"/>
  <c r="T90" i="7"/>
  <c r="U90" i="7" s="1"/>
  <c r="E94" i="7"/>
  <c r="C94" i="7"/>
  <c r="C61" i="7"/>
  <c r="E61" i="7"/>
  <c r="C65" i="7"/>
  <c r="C81" i="7"/>
  <c r="C72" i="7"/>
  <c r="E72" i="7"/>
  <c r="C69" i="7"/>
  <c r="C76" i="7"/>
  <c r="E76" i="7"/>
  <c r="C97" i="7"/>
  <c r="E97" i="7"/>
  <c r="R5" i="7"/>
  <c r="R7" i="13" s="1"/>
  <c r="AL2" i="7"/>
  <c r="C31" i="7"/>
  <c r="E31" i="7"/>
  <c r="C11" i="7"/>
  <c r="E11" i="7"/>
  <c r="C39" i="7"/>
  <c r="E39" i="7"/>
  <c r="E55" i="7"/>
  <c r="C55" i="7"/>
  <c r="S65" i="7"/>
  <c r="T65" i="7"/>
  <c r="U65" i="7" s="1"/>
  <c r="E90" i="7"/>
  <c r="C90" i="7"/>
  <c r="C85" i="7"/>
  <c r="R2" i="7"/>
  <c r="C79" i="7"/>
  <c r="E51" i="7"/>
  <c r="C51" i="7"/>
  <c r="C47" i="7"/>
  <c r="E47" i="7"/>
  <c r="C75" i="7"/>
  <c r="C46" i="8"/>
  <c r="E46" i="8"/>
  <c r="C43" i="8"/>
  <c r="E43" i="8"/>
  <c r="C57" i="8"/>
  <c r="E57" i="8"/>
  <c r="C14" i="8"/>
  <c r="E14" i="8"/>
  <c r="AC56" i="8"/>
  <c r="C56" i="8"/>
  <c r="C37" i="8"/>
  <c r="E37" i="8"/>
  <c r="E76" i="8"/>
  <c r="C76" i="8"/>
  <c r="S24" i="8"/>
  <c r="T24" i="8"/>
  <c r="U24" i="8" s="1"/>
  <c r="C22" i="8"/>
  <c r="E22" i="8"/>
  <c r="C26" i="8"/>
  <c r="E26" i="8"/>
  <c r="C38" i="8"/>
  <c r="E38" i="8"/>
  <c r="S59" i="8"/>
  <c r="T59" i="8"/>
  <c r="U59" i="8" s="1"/>
  <c r="E23" i="8"/>
  <c r="C23" i="8"/>
  <c r="C72" i="8"/>
  <c r="E72" i="8"/>
  <c r="E60" i="8"/>
  <c r="C60" i="8"/>
  <c r="C89" i="8"/>
  <c r="E89" i="8"/>
  <c r="C34" i="8"/>
  <c r="E34" i="8"/>
  <c r="C100" i="8"/>
  <c r="E100" i="8"/>
  <c r="C84" i="8"/>
  <c r="S78" i="8"/>
  <c r="T78" i="8"/>
  <c r="U78" i="8" s="1"/>
  <c r="U10" i="8"/>
  <c r="T29" i="8"/>
  <c r="U29" i="8" s="1"/>
  <c r="C24" i="8"/>
  <c r="E24" i="8"/>
  <c r="T40" i="8"/>
  <c r="U40" i="8" s="1"/>
  <c r="S40" i="8"/>
  <c r="E44" i="8"/>
  <c r="C44" i="8"/>
  <c r="E74" i="8"/>
  <c r="C74" i="8"/>
  <c r="T60" i="8"/>
  <c r="U60" i="8" s="1"/>
  <c r="T67" i="8"/>
  <c r="U67" i="8" s="1"/>
  <c r="C77" i="8"/>
  <c r="E77" i="8"/>
  <c r="C29" i="8"/>
  <c r="E29" i="8"/>
  <c r="AC25" i="8"/>
  <c r="C25" i="8"/>
  <c r="C49" i="8"/>
  <c r="E49" i="8"/>
  <c r="T54" i="8"/>
  <c r="U54" i="8" s="1"/>
  <c r="C65" i="8"/>
  <c r="E65" i="8"/>
  <c r="AC48" i="8"/>
  <c r="C48" i="8"/>
  <c r="AC45" i="8"/>
  <c r="C45" i="8"/>
  <c r="S77" i="8"/>
  <c r="T77" i="8"/>
  <c r="U77" i="8" s="1"/>
  <c r="E67" i="8"/>
  <c r="C67" i="8"/>
  <c r="C90" i="8"/>
  <c r="C66" i="8"/>
  <c r="E66" i="8"/>
  <c r="AC41" i="8"/>
  <c r="C41" i="8"/>
  <c r="S90" i="8"/>
  <c r="T90" i="8"/>
  <c r="U90" i="8" s="1"/>
  <c r="AL4" i="8"/>
  <c r="AM32" i="13" s="1"/>
  <c r="R58" i="13" s="1"/>
  <c r="C32" i="8"/>
  <c r="E32" i="8"/>
  <c r="C55" i="8"/>
  <c r="E55" i="8"/>
  <c r="C15" i="8"/>
  <c r="E15" i="8"/>
  <c r="C54" i="8"/>
  <c r="E54" i="8"/>
  <c r="S84" i="8"/>
  <c r="T84" i="8"/>
  <c r="U84" i="8" s="1"/>
  <c r="C80" i="8"/>
  <c r="E80" i="8"/>
  <c r="C87" i="8"/>
  <c r="E87" i="8"/>
  <c r="C94" i="8"/>
  <c r="C70" i="8"/>
  <c r="T42" i="8"/>
  <c r="U42" i="8" s="1"/>
  <c r="C12" i="8"/>
  <c r="E12" i="8"/>
  <c r="T68" i="8"/>
  <c r="U68" i="8" s="1"/>
  <c r="N3" i="8"/>
  <c r="N2" i="8"/>
  <c r="N4" i="8"/>
  <c r="N32" i="13" s="1"/>
  <c r="I58" i="13" s="1"/>
  <c r="N5" i="8"/>
  <c r="N6" i="13" s="1"/>
  <c r="C69" i="8"/>
  <c r="E69" i="8"/>
  <c r="C51" i="8"/>
  <c r="E51" i="8"/>
  <c r="T82" i="8"/>
  <c r="U82" i="8" s="1"/>
  <c r="C101" i="8"/>
  <c r="E75" i="8"/>
  <c r="C75" i="8"/>
  <c r="C42" i="8"/>
  <c r="E42" i="8"/>
  <c r="S12" i="8"/>
  <c r="T12" i="8"/>
  <c r="U12" i="8" s="1"/>
  <c r="R4" i="8"/>
  <c r="R32" i="13" s="1"/>
  <c r="J58" i="13" s="1"/>
  <c r="AC13" i="8"/>
  <c r="C13" i="8"/>
  <c r="C17" i="8"/>
  <c r="E17" i="8"/>
  <c r="S56" i="8"/>
  <c r="T56" i="8"/>
  <c r="U56" i="8" s="1"/>
  <c r="C50" i="8"/>
  <c r="E50" i="8"/>
  <c r="E68" i="8"/>
  <c r="C68" i="8"/>
  <c r="C11" i="8"/>
  <c r="E11" i="8"/>
  <c r="C82" i="8"/>
  <c r="E82" i="8"/>
  <c r="C92" i="8"/>
  <c r="E92" i="8"/>
  <c r="C39" i="8"/>
  <c r="E39" i="8"/>
  <c r="AC62" i="9"/>
  <c r="C62" i="9"/>
  <c r="U10" i="9"/>
  <c r="C43" i="9"/>
  <c r="C82" i="9"/>
  <c r="C67" i="9"/>
  <c r="E67" i="9"/>
  <c r="S62" i="9"/>
  <c r="T62" i="9"/>
  <c r="U62" i="9" s="1"/>
  <c r="C48" i="9"/>
  <c r="C28" i="9"/>
  <c r="C75" i="9"/>
  <c r="E75" i="9"/>
  <c r="C98" i="9"/>
  <c r="C74" i="9"/>
  <c r="C83" i="9"/>
  <c r="E83" i="9"/>
  <c r="C31" i="9"/>
  <c r="E60" i="9"/>
  <c r="C60" i="9"/>
  <c r="E21" i="9"/>
  <c r="C21" i="9"/>
  <c r="C19" i="9"/>
  <c r="C59" i="9"/>
  <c r="C91" i="9"/>
  <c r="E91" i="9"/>
  <c r="C36" i="9"/>
  <c r="S60" i="9"/>
  <c r="C90" i="9"/>
  <c r="C11" i="9"/>
  <c r="S63" i="9"/>
  <c r="T63" i="9"/>
  <c r="U63" i="9" s="1"/>
  <c r="T47" i="10"/>
  <c r="U47" i="10" s="1"/>
  <c r="C35" i="10"/>
  <c r="E35" i="10"/>
  <c r="T46" i="10"/>
  <c r="U46" i="10" s="1"/>
  <c r="S46" i="10"/>
  <c r="E66" i="10"/>
  <c r="C66" i="10"/>
  <c r="E82" i="10"/>
  <c r="C82" i="10"/>
  <c r="C13" i="10"/>
  <c r="E13" i="10"/>
  <c r="C25" i="10"/>
  <c r="E25" i="10"/>
  <c r="AC40" i="10"/>
  <c r="C40" i="10"/>
  <c r="E61" i="10"/>
  <c r="C61" i="10"/>
  <c r="E76" i="10"/>
  <c r="C76" i="10"/>
  <c r="S98" i="10"/>
  <c r="T98" i="10"/>
  <c r="U98" i="10" s="1"/>
  <c r="C94" i="10"/>
  <c r="E94" i="10"/>
  <c r="E64" i="10"/>
  <c r="C64" i="10"/>
  <c r="C97" i="10"/>
  <c r="E97" i="10"/>
  <c r="N5" i="10"/>
  <c r="N4" i="13" s="1"/>
  <c r="N4" i="10"/>
  <c r="N30" i="13" s="1"/>
  <c r="I56" i="13" s="1"/>
  <c r="N3" i="10"/>
  <c r="N2" i="10"/>
  <c r="C47" i="10"/>
  <c r="E47" i="10"/>
  <c r="E67" i="10"/>
  <c r="C67" i="10"/>
  <c r="E83" i="10"/>
  <c r="C83" i="10"/>
  <c r="AC38" i="10"/>
  <c r="C38" i="10"/>
  <c r="C56" i="10"/>
  <c r="E56" i="10"/>
  <c r="E69" i="10"/>
  <c r="C69" i="10"/>
  <c r="E85" i="10"/>
  <c r="C85" i="10"/>
  <c r="AC28" i="10"/>
  <c r="C28" i="10"/>
  <c r="C22" i="10"/>
  <c r="E22" i="10"/>
  <c r="C92" i="10"/>
  <c r="E92" i="10"/>
  <c r="C93" i="10"/>
  <c r="AC93" i="10"/>
  <c r="C98" i="10"/>
  <c r="E98" i="10"/>
  <c r="C49" i="10"/>
  <c r="E49" i="10"/>
  <c r="C101" i="10"/>
  <c r="E101" i="10"/>
  <c r="C19" i="10"/>
  <c r="E19" i="10"/>
  <c r="E71" i="10"/>
  <c r="C71" i="10"/>
  <c r="C31" i="10"/>
  <c r="E31" i="10"/>
  <c r="AC23" i="10"/>
  <c r="C23" i="10"/>
  <c r="E57" i="10"/>
  <c r="C57" i="10"/>
  <c r="E73" i="10"/>
  <c r="C73" i="10"/>
  <c r="E86" i="10"/>
  <c r="C86" i="10"/>
  <c r="AC36" i="10"/>
  <c r="C36" i="10"/>
  <c r="C100" i="10"/>
  <c r="E100" i="10"/>
  <c r="S94" i="10"/>
  <c r="T94" i="10"/>
  <c r="U94" i="10" s="1"/>
  <c r="C102" i="10"/>
  <c r="AC102" i="10"/>
  <c r="AC26" i="10"/>
  <c r="C26" i="10"/>
  <c r="AL4" i="10"/>
  <c r="AM30" i="13" s="1"/>
  <c r="R56" i="13" s="1"/>
  <c r="T55" i="10"/>
  <c r="U55" i="10" s="1"/>
  <c r="S55" i="10"/>
  <c r="AC34" i="10"/>
  <c r="C34" i="10"/>
  <c r="E58" i="10"/>
  <c r="C58" i="10"/>
  <c r="E74" i="10"/>
  <c r="C74" i="10"/>
  <c r="E88" i="10"/>
  <c r="C88" i="10"/>
  <c r="AC24" i="10"/>
  <c r="C24" i="10"/>
  <c r="C41" i="10"/>
  <c r="E41" i="10"/>
  <c r="C45" i="10"/>
  <c r="E45" i="10"/>
  <c r="E68" i="10"/>
  <c r="C68" i="10"/>
  <c r="E84" i="10"/>
  <c r="C84" i="10"/>
  <c r="C95" i="10"/>
  <c r="AC95" i="10"/>
  <c r="AL3" i="10"/>
  <c r="E50" i="10"/>
  <c r="C50" i="10"/>
  <c r="C15" i="10"/>
  <c r="E15" i="10"/>
  <c r="E59" i="10"/>
  <c r="C59" i="10"/>
  <c r="E75" i="10"/>
  <c r="C75" i="10"/>
  <c r="C39" i="10"/>
  <c r="E39" i="10"/>
  <c r="C51" i="10"/>
  <c r="E51" i="10"/>
  <c r="C89" i="10"/>
  <c r="AC89" i="10"/>
  <c r="E60" i="10"/>
  <c r="C60" i="10"/>
  <c r="E77" i="10"/>
  <c r="C77" i="10"/>
  <c r="C29" i="10"/>
  <c r="E29" i="10"/>
  <c r="AC21" i="10"/>
  <c r="C21" i="10"/>
  <c r="C52" i="10"/>
  <c r="E52" i="10"/>
  <c r="S101" i="10"/>
  <c r="T101" i="10"/>
  <c r="U101" i="10" s="1"/>
  <c r="C20" i="10"/>
  <c r="E20" i="10"/>
  <c r="E70" i="10"/>
  <c r="C70" i="10"/>
  <c r="AC44" i="10"/>
  <c r="C44" i="10"/>
  <c r="C33" i="10"/>
  <c r="E33" i="10"/>
  <c r="E80" i="10"/>
  <c r="C80" i="10"/>
  <c r="C99" i="10"/>
  <c r="AC99" i="10"/>
  <c r="C17" i="10"/>
  <c r="E17" i="10"/>
  <c r="C11" i="10"/>
  <c r="E11" i="10"/>
  <c r="D2" i="10"/>
  <c r="D3" i="10"/>
  <c r="D4" i="10"/>
  <c r="D30" i="13" s="1"/>
  <c r="C56" i="13" s="1"/>
  <c r="D5" i="10"/>
  <c r="D4" i="13" s="1"/>
  <c r="S15" i="10"/>
  <c r="R3" i="10"/>
  <c r="R2" i="10"/>
  <c r="R5" i="10"/>
  <c r="R4" i="13" s="1"/>
  <c r="R4" i="10"/>
  <c r="R30" i="13" s="1"/>
  <c r="J56" i="13" s="1"/>
  <c r="C27" i="10"/>
  <c r="E27" i="10"/>
  <c r="AC42" i="10"/>
  <c r="C42" i="10"/>
  <c r="E62" i="10"/>
  <c r="C62" i="10"/>
  <c r="E78" i="10"/>
  <c r="C78" i="10"/>
  <c r="C53" i="10"/>
  <c r="E53" i="10"/>
  <c r="AC32" i="10"/>
  <c r="C32" i="10"/>
  <c r="C55" i="10"/>
  <c r="E55" i="10"/>
  <c r="E72" i="10"/>
  <c r="C72" i="10"/>
  <c r="C91" i="10"/>
  <c r="AC91" i="10"/>
  <c r="C96" i="10"/>
  <c r="AC96" i="10"/>
  <c r="U10" i="10"/>
  <c r="C46" i="10"/>
  <c r="E46" i="10"/>
  <c r="E63" i="10"/>
  <c r="C63" i="10"/>
  <c r="E79" i="10"/>
  <c r="C79" i="10"/>
  <c r="AC30" i="10"/>
  <c r="C30" i="10"/>
  <c r="C43" i="10"/>
  <c r="E43" i="10"/>
  <c r="E65" i="10"/>
  <c r="C65" i="10"/>
  <c r="E81" i="10"/>
  <c r="C81" i="10"/>
  <c r="C37" i="10"/>
  <c r="E37" i="10"/>
  <c r="C30" i="11"/>
  <c r="C82" i="11"/>
  <c r="C72" i="11"/>
  <c r="C74" i="11"/>
  <c r="C75" i="11"/>
  <c r="C58" i="11"/>
  <c r="C65" i="11"/>
  <c r="C84" i="11"/>
  <c r="C62" i="11"/>
  <c r="C10" i="11"/>
  <c r="C85" i="11"/>
  <c r="C90" i="11"/>
  <c r="C66" i="11"/>
  <c r="C50" i="11"/>
  <c r="C80" i="11"/>
  <c r="C71" i="11"/>
  <c r="C59" i="11"/>
  <c r="C23" i="11"/>
  <c r="C60" i="11"/>
  <c r="AE3" i="11"/>
  <c r="AE4" i="11"/>
  <c r="AF29" i="13" s="1"/>
  <c r="O55" i="13" s="1"/>
  <c r="AE5" i="11"/>
  <c r="AF3" i="13" s="1"/>
  <c r="AE2" i="11"/>
  <c r="AC9" i="11"/>
  <c r="AC4" i="11" s="1"/>
  <c r="AB5" i="11"/>
  <c r="AB3" i="13" s="1"/>
  <c r="AB2" i="11"/>
  <c r="AB3" i="11"/>
  <c r="AB4" i="11"/>
  <c r="AB29" i="13" s="1"/>
  <c r="L55" i="13" s="1"/>
  <c r="AE3" i="10"/>
  <c r="AE4" i="10"/>
  <c r="AF30" i="13" s="1"/>
  <c r="O56" i="13" s="1"/>
  <c r="AE5" i="10"/>
  <c r="AF4" i="13" s="1"/>
  <c r="AE2" i="10"/>
  <c r="AC9" i="10"/>
  <c r="AB5" i="10"/>
  <c r="AB4" i="13" s="1"/>
  <c r="AB2" i="10"/>
  <c r="AB3" i="10"/>
  <c r="AB4" i="10"/>
  <c r="AB30" i="13" s="1"/>
  <c r="L56" i="13" s="1"/>
  <c r="AE3" i="9"/>
  <c r="AE4" i="9"/>
  <c r="AF31" i="13" s="1"/>
  <c r="O57" i="13" s="1"/>
  <c r="AE5" i="9"/>
  <c r="AF5" i="13" s="1"/>
  <c r="AE2" i="9"/>
  <c r="AC9" i="9"/>
  <c r="AB5" i="9"/>
  <c r="AB5" i="13" s="1"/>
  <c r="AB2" i="9"/>
  <c r="AB3" i="9"/>
  <c r="AB4" i="9"/>
  <c r="AB31" i="13" s="1"/>
  <c r="L57" i="13" s="1"/>
  <c r="AE3" i="8"/>
  <c r="AE4" i="8"/>
  <c r="AF32" i="13" s="1"/>
  <c r="O58" i="13" s="1"/>
  <c r="AE5" i="8"/>
  <c r="AF6" i="13" s="1"/>
  <c r="AE2" i="8"/>
  <c r="AC9" i="8"/>
  <c r="AB5" i="8"/>
  <c r="AB6" i="13" s="1"/>
  <c r="AB2" i="8"/>
  <c r="AB3" i="8"/>
  <c r="AB4" i="8"/>
  <c r="AB32" i="13" s="1"/>
  <c r="L58" i="13" s="1"/>
  <c r="AE2" i="7"/>
  <c r="AE3" i="7"/>
  <c r="AE4" i="7"/>
  <c r="AF33" i="13" s="1"/>
  <c r="O59" i="13" s="1"/>
  <c r="AE5" i="7"/>
  <c r="AF7" i="13" s="1"/>
  <c r="AC9" i="7"/>
  <c r="AB5" i="7"/>
  <c r="AB7" i="13" s="1"/>
  <c r="AB2" i="7"/>
  <c r="AB3" i="7"/>
  <c r="AB4" i="7"/>
  <c r="AB33" i="13" s="1"/>
  <c r="L59" i="13" s="1"/>
  <c r="AE5" i="6"/>
  <c r="AF8" i="13" s="1"/>
  <c r="AE4" i="6"/>
  <c r="AF34" i="13" s="1"/>
  <c r="O60" i="13" s="1"/>
  <c r="AE2" i="6"/>
  <c r="AE3" i="6"/>
  <c r="AC9" i="6"/>
  <c r="AB4" i="6"/>
  <c r="AB34" i="13" s="1"/>
  <c r="L60" i="13" s="1"/>
  <c r="AB3" i="6"/>
  <c r="AB5" i="6"/>
  <c r="AB8" i="13" s="1"/>
  <c r="AB2" i="6"/>
  <c r="AC9" i="5"/>
  <c r="AB4" i="5"/>
  <c r="AB35" i="13" s="1"/>
  <c r="L61" i="13" s="1"/>
  <c r="AB3" i="5"/>
  <c r="AB5" i="5"/>
  <c r="AB9" i="13" s="1"/>
  <c r="AB2" i="5"/>
  <c r="AE5" i="5"/>
  <c r="AF9" i="13" s="1"/>
  <c r="AE2" i="5"/>
  <c r="AE3" i="5"/>
  <c r="AE4" i="5"/>
  <c r="AF35" i="13" s="1"/>
  <c r="O61" i="13" s="1"/>
  <c r="AB5" i="4"/>
  <c r="AB10" i="13" s="1"/>
  <c r="AB3" i="4"/>
  <c r="AB4" i="4"/>
  <c r="AB36" i="13" s="1"/>
  <c r="L62" i="13" s="1"/>
  <c r="AB2" i="4"/>
  <c r="C77" i="11"/>
  <c r="C67" i="11"/>
  <c r="C69" i="11"/>
  <c r="S49" i="11"/>
  <c r="T49" i="11"/>
  <c r="U49" i="11" s="1"/>
  <c r="C79" i="11"/>
  <c r="S56" i="11"/>
  <c r="T56" i="11"/>
  <c r="U56" i="11" s="1"/>
  <c r="C56" i="11"/>
  <c r="S53" i="11"/>
  <c r="T53" i="11"/>
  <c r="U53" i="11" s="1"/>
  <c r="T59" i="11"/>
  <c r="U59" i="11" s="1"/>
  <c r="S57" i="11"/>
  <c r="T57" i="11"/>
  <c r="U57" i="11" s="1"/>
  <c r="C63" i="11"/>
  <c r="T9" i="11"/>
  <c r="R9" i="9"/>
  <c r="R5" i="9" s="1"/>
  <c r="R5" i="13" s="1"/>
  <c r="R9" i="8"/>
  <c r="R3" i="8" s="1"/>
  <c r="D9" i="11"/>
  <c r="C9" i="10"/>
  <c r="S9" i="10"/>
  <c r="T9" i="10"/>
  <c r="T4" i="10" s="1"/>
  <c r="T30" i="13" s="1"/>
  <c r="D9" i="9"/>
  <c r="D4" i="9" s="1"/>
  <c r="D31" i="13" s="1"/>
  <c r="C57" i="13" s="1"/>
  <c r="D9" i="8"/>
  <c r="D5" i="8" s="1"/>
  <c r="D6" i="13" s="1"/>
  <c r="S9" i="7"/>
  <c r="T9" i="7"/>
  <c r="D9" i="7"/>
  <c r="D4" i="7" s="1"/>
  <c r="D33" i="13" s="1"/>
  <c r="C59" i="13" s="1"/>
  <c r="D9" i="6"/>
  <c r="R9" i="5"/>
  <c r="R2" i="5" s="1"/>
  <c r="S9" i="4"/>
  <c r="M9" i="3"/>
  <c r="I9" i="3"/>
  <c r="H9" i="3"/>
  <c r="G9" i="3"/>
  <c r="AA9" i="3"/>
  <c r="Y9" i="3"/>
  <c r="X9" i="3"/>
  <c r="W9" i="3"/>
  <c r="V9" i="3"/>
  <c r="Z9" i="3"/>
  <c r="Q9" i="3"/>
  <c r="P9" i="3"/>
  <c r="O9" i="3"/>
  <c r="F9" i="3"/>
  <c r="AE3" i="3" l="1"/>
  <c r="R5" i="2"/>
  <c r="R11" i="13" s="1"/>
  <c r="T9" i="2"/>
  <c r="T6" i="2" s="1"/>
  <c r="D4" i="5"/>
  <c r="D35" i="13" s="1"/>
  <c r="C61" i="13" s="1"/>
  <c r="D5" i="7"/>
  <c r="D7" i="13" s="1"/>
  <c r="D2" i="7"/>
  <c r="S4" i="7"/>
  <c r="S33" i="13" s="1"/>
  <c r="K59" i="13" s="1"/>
  <c r="D2" i="9"/>
  <c r="T3" i="10"/>
  <c r="T2" i="10"/>
  <c r="AH6" i="3"/>
  <c r="AM2" i="3"/>
  <c r="AH4" i="3"/>
  <c r="AP12" i="13" s="1"/>
  <c r="AQ12" i="13" s="1"/>
  <c r="AH5" i="3"/>
  <c r="AG9" i="3"/>
  <c r="AB5" i="3"/>
  <c r="AB12" i="13" s="1"/>
  <c r="AL16" i="13"/>
  <c r="AE16" i="13"/>
  <c r="L43" i="13"/>
  <c r="AE17" i="13"/>
  <c r="AE18" i="13"/>
  <c r="L45" i="13"/>
  <c r="AE19" i="13"/>
  <c r="AE20" i="13"/>
  <c r="AL21" i="13"/>
  <c r="AE21" i="13"/>
  <c r="N49" i="13"/>
  <c r="D3" i="2"/>
  <c r="N50" i="13"/>
  <c r="N51" i="13"/>
  <c r="L48" i="13"/>
  <c r="AE22" i="13"/>
  <c r="AL18" i="13"/>
  <c r="AL17" i="13"/>
  <c r="Q51" i="13"/>
  <c r="Q50" i="13"/>
  <c r="AL20" i="13"/>
  <c r="AL19" i="13"/>
  <c r="Q49" i="13"/>
  <c r="C9" i="11"/>
  <c r="C4" i="11" s="1"/>
  <c r="C29" i="13" s="1"/>
  <c r="D1" i="11"/>
  <c r="D16" i="13" s="1"/>
  <c r="C42" i="13" s="1"/>
  <c r="D6" i="11"/>
  <c r="E9" i="11"/>
  <c r="E4" i="11" s="1"/>
  <c r="E29" i="13" s="1"/>
  <c r="D55" i="13" s="1"/>
  <c r="D2" i="11"/>
  <c r="D5" i="11"/>
  <c r="D3" i="13" s="1"/>
  <c r="D4" i="11"/>
  <c r="D29" i="13" s="1"/>
  <c r="C55" i="13" s="1"/>
  <c r="D3" i="11"/>
  <c r="AC1" i="11"/>
  <c r="AC16" i="13" s="1"/>
  <c r="M42" i="13" s="1"/>
  <c r="AC6" i="11"/>
  <c r="U9" i="11"/>
  <c r="T1" i="11"/>
  <c r="T16" i="13" s="1"/>
  <c r="T6" i="11"/>
  <c r="T3" i="11"/>
  <c r="T5" i="11"/>
  <c r="T3" i="13" s="1"/>
  <c r="T2" i="11"/>
  <c r="T4" i="11"/>
  <c r="T29" i="13" s="1"/>
  <c r="S1" i="11"/>
  <c r="S16" i="13" s="1"/>
  <c r="K42" i="13" s="1"/>
  <c r="S6" i="11"/>
  <c r="S5" i="11"/>
  <c r="S3" i="13" s="1"/>
  <c r="S3" i="11"/>
  <c r="S2" i="11"/>
  <c r="S4" i="11"/>
  <c r="S29" i="13" s="1"/>
  <c r="K55" i="13" s="1"/>
  <c r="U9" i="10"/>
  <c r="U3" i="10" s="1"/>
  <c r="T6" i="10"/>
  <c r="T1" i="10"/>
  <c r="T17" i="13" s="1"/>
  <c r="S6" i="10"/>
  <c r="S1" i="10"/>
  <c r="S17" i="13" s="1"/>
  <c r="K43" i="13" s="1"/>
  <c r="S5" i="10"/>
  <c r="S4" i="13" s="1"/>
  <c r="AC6" i="10"/>
  <c r="AC1" i="10"/>
  <c r="AC17" i="13" s="1"/>
  <c r="M43" i="13" s="1"/>
  <c r="C6" i="10"/>
  <c r="C1" i="10"/>
  <c r="C17" i="13" s="1"/>
  <c r="T5" i="10"/>
  <c r="T4" i="13" s="1"/>
  <c r="E6" i="10"/>
  <c r="E1" i="10"/>
  <c r="E17" i="13" s="1"/>
  <c r="D43" i="13" s="1"/>
  <c r="S9" i="9"/>
  <c r="S2" i="9" s="1"/>
  <c r="R6" i="9"/>
  <c r="R1" i="9"/>
  <c r="R18" i="13" s="1"/>
  <c r="J44" i="13" s="1"/>
  <c r="C9" i="9"/>
  <c r="E9" i="9"/>
  <c r="E3" i="9" s="1"/>
  <c r="D1" i="9"/>
  <c r="D18" i="13" s="1"/>
  <c r="C44" i="13" s="1"/>
  <c r="D6" i="9"/>
  <c r="R4" i="9"/>
  <c r="R31" i="13" s="1"/>
  <c r="J57" i="13" s="1"/>
  <c r="N1" i="9"/>
  <c r="N18" i="13" s="1"/>
  <c r="I44" i="13" s="1"/>
  <c r="N6" i="9"/>
  <c r="N4" i="9"/>
  <c r="N31" i="13" s="1"/>
  <c r="I57" i="13" s="1"/>
  <c r="N5" i="9"/>
  <c r="N5" i="13" s="1"/>
  <c r="N2" i="9"/>
  <c r="N3" i="9"/>
  <c r="R2" i="9"/>
  <c r="R3" i="9"/>
  <c r="D3" i="9"/>
  <c r="AC1" i="9"/>
  <c r="AC18" i="13" s="1"/>
  <c r="M44" i="13" s="1"/>
  <c r="AC6" i="9"/>
  <c r="S5" i="9"/>
  <c r="S5" i="13" s="1"/>
  <c r="D5" i="9"/>
  <c r="D5" i="13" s="1"/>
  <c r="C9" i="8"/>
  <c r="D6" i="8"/>
  <c r="E9" i="8"/>
  <c r="E4" i="8" s="1"/>
  <c r="E32" i="13" s="1"/>
  <c r="D58" i="13" s="1"/>
  <c r="D1" i="8"/>
  <c r="D19" i="13" s="1"/>
  <c r="C45" i="13" s="1"/>
  <c r="D4" i="8"/>
  <c r="D32" i="13" s="1"/>
  <c r="C58" i="13" s="1"/>
  <c r="N1" i="8"/>
  <c r="N19" i="13" s="1"/>
  <c r="I45" i="13" s="1"/>
  <c r="N6" i="8"/>
  <c r="S9" i="8"/>
  <c r="S5" i="8" s="1"/>
  <c r="S6" i="13" s="1"/>
  <c r="R1" i="8"/>
  <c r="R19" i="13" s="1"/>
  <c r="J45" i="13" s="1"/>
  <c r="R6" i="8"/>
  <c r="D2" i="8"/>
  <c r="R2" i="8"/>
  <c r="AC1" i="8"/>
  <c r="AC19" i="13" s="1"/>
  <c r="M45" i="13" s="1"/>
  <c r="AC6" i="8"/>
  <c r="D3" i="8"/>
  <c r="R5" i="8"/>
  <c r="R6" i="13" s="1"/>
  <c r="C9" i="7"/>
  <c r="C5" i="7" s="1"/>
  <c r="C7" i="13" s="1"/>
  <c r="D1" i="7"/>
  <c r="D20" i="13" s="1"/>
  <c r="C46" i="13" s="1"/>
  <c r="E9" i="7"/>
  <c r="E5" i="7" s="1"/>
  <c r="E7" i="13" s="1"/>
  <c r="D6" i="7"/>
  <c r="D3" i="7"/>
  <c r="J1" i="7"/>
  <c r="J20" i="13" s="1"/>
  <c r="G46" i="13" s="1"/>
  <c r="J6" i="7"/>
  <c r="J5" i="7"/>
  <c r="J7" i="13" s="1"/>
  <c r="J2" i="7"/>
  <c r="J3" i="7"/>
  <c r="J4" i="7"/>
  <c r="J33" i="13" s="1"/>
  <c r="G59" i="13" s="1"/>
  <c r="U9" i="7"/>
  <c r="U3" i="7" s="1"/>
  <c r="T1" i="7"/>
  <c r="T20" i="13" s="1"/>
  <c r="T6" i="7"/>
  <c r="S2" i="7"/>
  <c r="S1" i="7"/>
  <c r="S20" i="13" s="1"/>
  <c r="K46" i="13" s="1"/>
  <c r="S6" i="7"/>
  <c r="AC1" i="7"/>
  <c r="AC20" i="13" s="1"/>
  <c r="M46" i="13" s="1"/>
  <c r="AC6" i="7"/>
  <c r="S3" i="7"/>
  <c r="AC6" i="6"/>
  <c r="AC1" i="6"/>
  <c r="AC21" i="13" s="1"/>
  <c r="M47" i="13" s="1"/>
  <c r="C9" i="6"/>
  <c r="D6" i="6"/>
  <c r="D1" i="6"/>
  <c r="D21" i="13" s="1"/>
  <c r="C47" i="13" s="1"/>
  <c r="E9" i="6"/>
  <c r="E3" i="6" s="1"/>
  <c r="D3" i="6"/>
  <c r="D4" i="6"/>
  <c r="D34" i="13" s="1"/>
  <c r="C60" i="13" s="1"/>
  <c r="D2" i="6"/>
  <c r="D5" i="6"/>
  <c r="D8" i="13" s="1"/>
  <c r="D2" i="5"/>
  <c r="T9" i="5"/>
  <c r="T4" i="5" s="1"/>
  <c r="T35" i="13" s="1"/>
  <c r="R3" i="5"/>
  <c r="N1" i="5"/>
  <c r="N22" i="13" s="1"/>
  <c r="I48" i="13" s="1"/>
  <c r="N6" i="5"/>
  <c r="R4" i="5"/>
  <c r="R35" i="13" s="1"/>
  <c r="J61" i="13" s="1"/>
  <c r="N5" i="5"/>
  <c r="N9" i="13" s="1"/>
  <c r="AC1" i="5"/>
  <c r="AC22" i="13" s="1"/>
  <c r="M48" i="13" s="1"/>
  <c r="AC6" i="5"/>
  <c r="D6" i="5"/>
  <c r="D1" i="5"/>
  <c r="D22" i="13" s="1"/>
  <c r="C48" i="13" s="1"/>
  <c r="E9" i="5"/>
  <c r="E2" i="5" s="1"/>
  <c r="D5" i="5"/>
  <c r="D9" i="13" s="1"/>
  <c r="U9" i="5"/>
  <c r="U2" i="5" s="1"/>
  <c r="T6" i="5"/>
  <c r="S9" i="5"/>
  <c r="S5" i="5" s="1"/>
  <c r="S9" i="13" s="1"/>
  <c r="R6" i="5"/>
  <c r="R1" i="5"/>
  <c r="R22" i="13" s="1"/>
  <c r="J48" i="13" s="1"/>
  <c r="R5" i="5"/>
  <c r="R9" i="13" s="1"/>
  <c r="C9" i="5"/>
  <c r="C2" i="5" s="1"/>
  <c r="J6" i="5"/>
  <c r="J1" i="5"/>
  <c r="J22" i="13" s="1"/>
  <c r="G48" i="13" s="1"/>
  <c r="AE5" i="4"/>
  <c r="AF10" i="13" s="1"/>
  <c r="AE1" i="4"/>
  <c r="AF23" i="13" s="1"/>
  <c r="O49" i="13" s="1"/>
  <c r="AE3" i="4"/>
  <c r="AE4" i="4"/>
  <c r="AF36" i="13" s="1"/>
  <c r="O62" i="13" s="1"/>
  <c r="AL5" i="4"/>
  <c r="AM10" i="13" s="1"/>
  <c r="AE2" i="4"/>
  <c r="N2" i="4"/>
  <c r="D1" i="4"/>
  <c r="D23" i="13" s="1"/>
  <c r="C49" i="13" s="1"/>
  <c r="D6" i="4"/>
  <c r="E9" i="4"/>
  <c r="E1" i="4" s="1"/>
  <c r="E23" i="13" s="1"/>
  <c r="D49" i="13" s="1"/>
  <c r="C9" i="4"/>
  <c r="U9" i="4"/>
  <c r="T1" i="4"/>
  <c r="T23" i="13" s="1"/>
  <c r="T6" i="4"/>
  <c r="AL3" i="4"/>
  <c r="AC9" i="4"/>
  <c r="AC5" i="4" s="1"/>
  <c r="AC10" i="13" s="1"/>
  <c r="AB1" i="4"/>
  <c r="AB23" i="13" s="1"/>
  <c r="L49" i="13" s="1"/>
  <c r="AB6" i="4"/>
  <c r="N5" i="4"/>
  <c r="N10" i="13" s="1"/>
  <c r="N1" i="4"/>
  <c r="N23" i="13" s="1"/>
  <c r="I49" i="13" s="1"/>
  <c r="N3" i="4"/>
  <c r="E4" i="4"/>
  <c r="E36" i="13" s="1"/>
  <c r="D62" i="13" s="1"/>
  <c r="S1" i="4"/>
  <c r="S23" i="13" s="1"/>
  <c r="K49" i="13" s="1"/>
  <c r="S6" i="4"/>
  <c r="S3" i="4"/>
  <c r="S4" i="4"/>
  <c r="S36" i="13" s="1"/>
  <c r="K62" i="13" s="1"/>
  <c r="S2" i="4"/>
  <c r="S5" i="4"/>
  <c r="S10" i="13" s="1"/>
  <c r="N3" i="2"/>
  <c r="R3" i="2"/>
  <c r="AL1" i="2"/>
  <c r="AM24" i="13" s="1"/>
  <c r="R50" i="13" s="1"/>
  <c r="AL6" i="2"/>
  <c r="AL4" i="2"/>
  <c r="AM37" i="13" s="1"/>
  <c r="R63" i="13" s="1"/>
  <c r="C6" i="2"/>
  <c r="C1" i="2"/>
  <c r="C24" i="13" s="1"/>
  <c r="AE6" i="2"/>
  <c r="AE1" i="2"/>
  <c r="AF24" i="13" s="1"/>
  <c r="O50" i="13" s="1"/>
  <c r="AE4" i="2"/>
  <c r="AF37" i="13" s="1"/>
  <c r="O63" i="13" s="1"/>
  <c r="N6" i="2"/>
  <c r="N1" i="2"/>
  <c r="N24" i="13" s="1"/>
  <c r="I50" i="13" s="1"/>
  <c r="E6" i="2"/>
  <c r="E1" i="2"/>
  <c r="E24" i="13" s="1"/>
  <c r="D50" i="13" s="1"/>
  <c r="R6" i="2"/>
  <c r="R1" i="2"/>
  <c r="R24" i="13" s="1"/>
  <c r="J50" i="13" s="1"/>
  <c r="J1" i="2"/>
  <c r="J24" i="13" s="1"/>
  <c r="G50" i="13" s="1"/>
  <c r="J6" i="2"/>
  <c r="J2" i="2"/>
  <c r="J4" i="2"/>
  <c r="J37" i="13" s="1"/>
  <c r="G63" i="13" s="1"/>
  <c r="J5" i="2"/>
  <c r="J11" i="13" s="1"/>
  <c r="J3" i="2"/>
  <c r="T1" i="2"/>
  <c r="T24" i="13" s="1"/>
  <c r="N2" i="2"/>
  <c r="D6" i="2"/>
  <c r="D1" i="2"/>
  <c r="D24" i="13" s="1"/>
  <c r="C50" i="13" s="1"/>
  <c r="AB1" i="2"/>
  <c r="AB24" i="13" s="1"/>
  <c r="L50" i="13" s="1"/>
  <c r="AB6" i="2"/>
  <c r="AC9" i="2"/>
  <c r="V1" i="3"/>
  <c r="V25" i="13" s="1"/>
  <c r="V6" i="3"/>
  <c r="M1" i="3"/>
  <c r="M25" i="13" s="1"/>
  <c r="H51" i="13" s="1"/>
  <c r="M6" i="3"/>
  <c r="AB2" i="3"/>
  <c r="G1" i="3"/>
  <c r="G25" i="13" s="1"/>
  <c r="G6" i="3"/>
  <c r="H1" i="3"/>
  <c r="H25" i="13" s="1"/>
  <c r="H6" i="3"/>
  <c r="W1" i="3"/>
  <c r="W25" i="13" s="1"/>
  <c r="W6" i="3"/>
  <c r="AM1" i="3"/>
  <c r="AM25" i="13" s="1"/>
  <c r="R51" i="13" s="1"/>
  <c r="AM6" i="3"/>
  <c r="F1" i="3"/>
  <c r="F25" i="13" s="1"/>
  <c r="E51" i="13" s="1"/>
  <c r="F6" i="3"/>
  <c r="Y1" i="3"/>
  <c r="Y25" i="13" s="1"/>
  <c r="Y6" i="3"/>
  <c r="X1" i="3"/>
  <c r="X25" i="13" s="1"/>
  <c r="X6" i="3"/>
  <c r="O1" i="3"/>
  <c r="O25" i="13" s="1"/>
  <c r="O6" i="3"/>
  <c r="AA1" i="3"/>
  <c r="AA25" i="13" s="1"/>
  <c r="AA6" i="3"/>
  <c r="AC9" i="3"/>
  <c r="AC2" i="3" s="1"/>
  <c r="AB1" i="3"/>
  <c r="AB25" i="13" s="1"/>
  <c r="L51" i="13" s="1"/>
  <c r="AB6" i="3"/>
  <c r="AE1" i="3"/>
  <c r="AF25" i="13" s="1"/>
  <c r="O51" i="13" s="1"/>
  <c r="AE6" i="3"/>
  <c r="P1" i="3"/>
  <c r="P25" i="13" s="1"/>
  <c r="P6" i="3"/>
  <c r="Q1" i="3"/>
  <c r="Q25" i="13" s="1"/>
  <c r="Q6" i="3"/>
  <c r="Z6" i="3"/>
  <c r="Z1" i="3"/>
  <c r="Z25" i="13" s="1"/>
  <c r="I6" i="3"/>
  <c r="I1" i="3"/>
  <c r="I25" i="13" s="1"/>
  <c r="F51" i="13" s="1"/>
  <c r="AM5" i="3"/>
  <c r="AM12" i="13" s="1"/>
  <c r="C5" i="2"/>
  <c r="C11" i="13" s="1"/>
  <c r="C4" i="2"/>
  <c r="C37" i="13" s="1"/>
  <c r="U9" i="2"/>
  <c r="N4" i="2"/>
  <c r="N37" i="13" s="1"/>
  <c r="I63" i="13" s="1"/>
  <c r="M4" i="3"/>
  <c r="M38" i="13" s="1"/>
  <c r="H64" i="13" s="1"/>
  <c r="M2" i="3"/>
  <c r="M5" i="3"/>
  <c r="M12" i="13" s="1"/>
  <c r="M3" i="3"/>
  <c r="Y4" i="3"/>
  <c r="Y38" i="13" s="1"/>
  <c r="Y2" i="3"/>
  <c r="Y3" i="3"/>
  <c r="Y5" i="3"/>
  <c r="Y12" i="13" s="1"/>
  <c r="AB4" i="3"/>
  <c r="AB38" i="13" s="1"/>
  <c r="L64" i="13" s="1"/>
  <c r="W2" i="3"/>
  <c r="W5" i="3"/>
  <c r="W12" i="13" s="1"/>
  <c r="W4" i="3"/>
  <c r="W38" i="13" s="1"/>
  <c r="W3" i="3"/>
  <c r="O3" i="3"/>
  <c r="O2" i="3"/>
  <c r="O4" i="3"/>
  <c r="O38" i="13" s="1"/>
  <c r="O5" i="3"/>
  <c r="O12" i="13" s="1"/>
  <c r="J9" i="3"/>
  <c r="I2" i="3"/>
  <c r="I4" i="3"/>
  <c r="I38" i="13" s="1"/>
  <c r="F64" i="13" s="1"/>
  <c r="I3" i="3"/>
  <c r="I5" i="3"/>
  <c r="I12" i="13" s="1"/>
  <c r="AA4" i="3"/>
  <c r="AA38" i="13" s="1"/>
  <c r="AA5" i="3"/>
  <c r="AA12" i="13" s="1"/>
  <c r="AA2" i="3"/>
  <c r="AA3" i="3"/>
  <c r="P5" i="3"/>
  <c r="P12" i="13" s="1"/>
  <c r="P2" i="3"/>
  <c r="P3" i="3"/>
  <c r="P4" i="3"/>
  <c r="P38" i="13" s="1"/>
  <c r="G2" i="3"/>
  <c r="G4" i="3"/>
  <c r="G38" i="13" s="1"/>
  <c r="G3" i="3"/>
  <c r="G5" i="3"/>
  <c r="G12" i="13" s="1"/>
  <c r="Q3" i="3"/>
  <c r="Q4" i="3"/>
  <c r="Q38" i="13" s="1"/>
  <c r="Q5" i="3"/>
  <c r="Q12" i="13" s="1"/>
  <c r="Q2" i="3"/>
  <c r="H5" i="3"/>
  <c r="H12" i="13" s="1"/>
  <c r="H4" i="3"/>
  <c r="H38" i="13" s="1"/>
  <c r="H3" i="3"/>
  <c r="H2" i="3"/>
  <c r="Z4" i="3"/>
  <c r="Z38" i="13" s="1"/>
  <c r="Z2" i="3"/>
  <c r="Z3" i="3"/>
  <c r="R9" i="3"/>
  <c r="Z5" i="3"/>
  <c r="Z12" i="13" s="1"/>
  <c r="F3" i="3"/>
  <c r="F5" i="3"/>
  <c r="F12" i="13" s="1"/>
  <c r="D9" i="3"/>
  <c r="F4" i="3"/>
  <c r="F38" i="13" s="1"/>
  <c r="E64" i="13" s="1"/>
  <c r="F2" i="3"/>
  <c r="V2" i="3"/>
  <c r="V5" i="3"/>
  <c r="V12" i="13" s="1"/>
  <c r="V4" i="3"/>
  <c r="V38" i="13" s="1"/>
  <c r="V3" i="3"/>
  <c r="X4" i="3"/>
  <c r="X38" i="13" s="1"/>
  <c r="X3" i="3"/>
  <c r="X2" i="3"/>
  <c r="X5" i="3"/>
  <c r="X12" i="13" s="1"/>
  <c r="AC5" i="3"/>
  <c r="AC12" i="13" s="1"/>
  <c r="E4" i="2"/>
  <c r="E37" i="13" s="1"/>
  <c r="D63" i="13" s="1"/>
  <c r="E3" i="2"/>
  <c r="E5" i="2"/>
  <c r="E11" i="13" s="1"/>
  <c r="U10" i="2"/>
  <c r="T4" i="2"/>
  <c r="T37" i="13" s="1"/>
  <c r="T3" i="2"/>
  <c r="T2" i="2"/>
  <c r="C2" i="2"/>
  <c r="C3" i="2"/>
  <c r="E2" i="2"/>
  <c r="T2" i="4"/>
  <c r="T5" i="4"/>
  <c r="T10" i="13" s="1"/>
  <c r="T4" i="4"/>
  <c r="T36" i="13" s="1"/>
  <c r="E5" i="4"/>
  <c r="E10" i="13" s="1"/>
  <c r="E3" i="4"/>
  <c r="U5" i="4"/>
  <c r="U10" i="13" s="1"/>
  <c r="U3" i="4"/>
  <c r="U2" i="4"/>
  <c r="U4" i="4"/>
  <c r="U36" i="13" s="1"/>
  <c r="T3" i="4"/>
  <c r="E2" i="4"/>
  <c r="T2" i="5"/>
  <c r="U5" i="5"/>
  <c r="U9" i="13" s="1"/>
  <c r="U3" i="5"/>
  <c r="E2" i="6"/>
  <c r="S5" i="7"/>
  <c r="S7" i="13" s="1"/>
  <c r="T2" i="7"/>
  <c r="T3" i="7"/>
  <c r="T4" i="7"/>
  <c r="T33" i="13" s="1"/>
  <c r="T5" i="7"/>
  <c r="T7" i="13" s="1"/>
  <c r="U5" i="7"/>
  <c r="U7" i="13" s="1"/>
  <c r="U4" i="7"/>
  <c r="U33" i="13" s="1"/>
  <c r="U2" i="7"/>
  <c r="S3" i="9"/>
  <c r="S3" i="10"/>
  <c r="S2" i="10"/>
  <c r="S4" i="10"/>
  <c r="S30" i="13" s="1"/>
  <c r="K56" i="13" s="1"/>
  <c r="E2" i="10"/>
  <c r="E3" i="10"/>
  <c r="E5" i="10"/>
  <c r="E4" i="13" s="1"/>
  <c r="U2" i="10"/>
  <c r="U5" i="10"/>
  <c r="U4" i="13" s="1"/>
  <c r="U4" i="10"/>
  <c r="U30" i="13" s="1"/>
  <c r="E4" i="10"/>
  <c r="E30" i="13" s="1"/>
  <c r="D56" i="13" s="1"/>
  <c r="AC2" i="11"/>
  <c r="AC3" i="11"/>
  <c r="AC29" i="13"/>
  <c r="M55" i="13" s="1"/>
  <c r="AC5" i="11"/>
  <c r="AC3" i="13" s="1"/>
  <c r="C5" i="11"/>
  <c r="C3" i="13" s="1"/>
  <c r="C2" i="11"/>
  <c r="C3" i="11"/>
  <c r="AC5" i="10"/>
  <c r="AC4" i="13" s="1"/>
  <c r="AC2" i="10"/>
  <c r="AC3" i="10"/>
  <c r="AC4" i="10"/>
  <c r="AC30" i="13" s="1"/>
  <c r="M56" i="13" s="1"/>
  <c r="C2" i="10"/>
  <c r="C5" i="10"/>
  <c r="C4" i="13" s="1"/>
  <c r="C3" i="10"/>
  <c r="C4" i="10"/>
  <c r="C30" i="13" s="1"/>
  <c r="AC2" i="9"/>
  <c r="AC3" i="9"/>
  <c r="AC4" i="9"/>
  <c r="AC31" i="13" s="1"/>
  <c r="M57" i="13" s="1"/>
  <c r="AC5" i="9"/>
  <c r="AC5" i="13" s="1"/>
  <c r="C5" i="9"/>
  <c r="C5" i="13" s="1"/>
  <c r="C2" i="9"/>
  <c r="C3" i="9"/>
  <c r="C4" i="9"/>
  <c r="C31" i="13" s="1"/>
  <c r="AC5" i="8"/>
  <c r="AC6" i="13" s="1"/>
  <c r="AC2" i="8"/>
  <c r="AC3" i="8"/>
  <c r="AC4" i="8"/>
  <c r="AC32" i="13" s="1"/>
  <c r="M58" i="13" s="1"/>
  <c r="C5" i="8"/>
  <c r="C6" i="13" s="1"/>
  <c r="C2" i="8"/>
  <c r="C3" i="8"/>
  <c r="C4" i="8"/>
  <c r="C32" i="13" s="1"/>
  <c r="C4" i="7"/>
  <c r="C33" i="13" s="1"/>
  <c r="C2" i="7"/>
  <c r="C3" i="7"/>
  <c r="AC5" i="7"/>
  <c r="AC7" i="13" s="1"/>
  <c r="AC2" i="7"/>
  <c r="AC3" i="7"/>
  <c r="AC4" i="7"/>
  <c r="AC33" i="13" s="1"/>
  <c r="M59" i="13" s="1"/>
  <c r="C3" i="6"/>
  <c r="C4" i="6"/>
  <c r="C34" i="13" s="1"/>
  <c r="C5" i="6"/>
  <c r="C8" i="13" s="1"/>
  <c r="C2" i="6"/>
  <c r="AC4" i="6"/>
  <c r="AC34" i="13" s="1"/>
  <c r="M60" i="13" s="1"/>
  <c r="AC3" i="6"/>
  <c r="AC5" i="6"/>
  <c r="AC8" i="13" s="1"/>
  <c r="AC2" i="6"/>
  <c r="AC4" i="5"/>
  <c r="AC35" i="13" s="1"/>
  <c r="M61" i="13" s="1"/>
  <c r="AC5" i="5"/>
  <c r="AC9" i="13" s="1"/>
  <c r="AC2" i="5"/>
  <c r="AC3" i="5"/>
  <c r="C5" i="4"/>
  <c r="C10" i="13" s="1"/>
  <c r="C3" i="4"/>
  <c r="C4" i="4"/>
  <c r="C36" i="13" s="1"/>
  <c r="C2" i="4"/>
  <c r="T9" i="9"/>
  <c r="T2" i="9" s="1"/>
  <c r="T9" i="8"/>
  <c r="T5" i="8" s="1"/>
  <c r="T6" i="13" s="1"/>
  <c r="N9" i="3"/>
  <c r="S9" i="2"/>
  <c r="S1" i="2" s="1"/>
  <c r="S24" i="13" s="1"/>
  <c r="K50" i="13" s="1"/>
  <c r="T5" i="2" l="1"/>
  <c r="T11" i="13" s="1"/>
  <c r="E5" i="5"/>
  <c r="E9" i="13" s="1"/>
  <c r="E3" i="8"/>
  <c r="E5" i="8"/>
  <c r="E6" i="13" s="1"/>
  <c r="T3" i="9"/>
  <c r="AP16" i="13"/>
  <c r="AE23" i="13"/>
  <c r="AC5" i="2"/>
  <c r="AC11" i="13" s="1"/>
  <c r="AC4" i="2"/>
  <c r="AC37" i="13" s="1"/>
  <c r="M63" i="13" s="1"/>
  <c r="AE24" i="13"/>
  <c r="AE25" i="13"/>
  <c r="AL24" i="13"/>
  <c r="AL25" i="13"/>
  <c r="AL23" i="13"/>
  <c r="E2" i="9"/>
  <c r="E4" i="5"/>
  <c r="E35" i="13" s="1"/>
  <c r="D61" i="13" s="1"/>
  <c r="E3" i="5"/>
  <c r="E1" i="11"/>
  <c r="E16" i="13" s="1"/>
  <c r="D42" i="13" s="1"/>
  <c r="E6" i="11"/>
  <c r="E5" i="11"/>
  <c r="E3" i="13" s="1"/>
  <c r="E2" i="11"/>
  <c r="E3" i="11"/>
  <c r="U1" i="11"/>
  <c r="U16" i="13" s="1"/>
  <c r="U6" i="11"/>
  <c r="U5" i="11"/>
  <c r="U3" i="13" s="1"/>
  <c r="U2" i="11"/>
  <c r="U4" i="11"/>
  <c r="U29" i="13" s="1"/>
  <c r="U3" i="11"/>
  <c r="C1" i="11"/>
  <c r="C16" i="13" s="1"/>
  <c r="C6" i="11"/>
  <c r="U6" i="10"/>
  <c r="U1" i="10"/>
  <c r="U17" i="13" s="1"/>
  <c r="U9" i="9"/>
  <c r="T1" i="9"/>
  <c r="T18" i="13" s="1"/>
  <c r="T6" i="9"/>
  <c r="T4" i="9"/>
  <c r="T31" i="13" s="1"/>
  <c r="T5" i="9"/>
  <c r="T5" i="13" s="1"/>
  <c r="E1" i="9"/>
  <c r="E18" i="13" s="1"/>
  <c r="D44" i="13" s="1"/>
  <c r="E6" i="9"/>
  <c r="E5" i="9"/>
  <c r="E5" i="13" s="1"/>
  <c r="E4" i="9"/>
  <c r="E31" i="13" s="1"/>
  <c r="D57" i="13" s="1"/>
  <c r="C1" i="9"/>
  <c r="C18" i="13" s="1"/>
  <c r="C6" i="9"/>
  <c r="S1" i="9"/>
  <c r="S18" i="13" s="1"/>
  <c r="K44" i="13" s="1"/>
  <c r="S6" i="9"/>
  <c r="S4" i="9"/>
  <c r="S31" i="13" s="1"/>
  <c r="K57" i="13" s="1"/>
  <c r="S2" i="8"/>
  <c r="S3" i="8"/>
  <c r="S4" i="8"/>
  <c r="S32" i="13" s="1"/>
  <c r="K58" i="13" s="1"/>
  <c r="E1" i="8"/>
  <c r="E19" i="13" s="1"/>
  <c r="D45" i="13" s="1"/>
  <c r="E6" i="8"/>
  <c r="U9" i="8"/>
  <c r="T6" i="8"/>
  <c r="T1" i="8"/>
  <c r="T19" i="13" s="1"/>
  <c r="T3" i="8"/>
  <c r="T2" i="8"/>
  <c r="C1" i="8"/>
  <c r="C19" i="13" s="1"/>
  <c r="C6" i="8"/>
  <c r="T4" i="8"/>
  <c r="T32" i="13" s="1"/>
  <c r="S1" i="8"/>
  <c r="S19" i="13" s="1"/>
  <c r="K45" i="13" s="1"/>
  <c r="S6" i="8"/>
  <c r="E2" i="8"/>
  <c r="E2" i="7"/>
  <c r="E3" i="7"/>
  <c r="U1" i="7"/>
  <c r="U20" i="13" s="1"/>
  <c r="U6" i="7"/>
  <c r="E1" i="7"/>
  <c r="E20" i="13" s="1"/>
  <c r="D46" i="13" s="1"/>
  <c r="E6" i="7"/>
  <c r="E4" i="7"/>
  <c r="E33" i="13" s="1"/>
  <c r="D59" i="13" s="1"/>
  <c r="C1" i="7"/>
  <c r="C20" i="13" s="1"/>
  <c r="C6" i="7"/>
  <c r="E5" i="6"/>
  <c r="E8" i="13" s="1"/>
  <c r="E6" i="6"/>
  <c r="E1" i="6"/>
  <c r="E21" i="13" s="1"/>
  <c r="D47" i="13" s="1"/>
  <c r="C6" i="6"/>
  <c r="C1" i="6"/>
  <c r="C21" i="13" s="1"/>
  <c r="E4" i="6"/>
  <c r="E34" i="13" s="1"/>
  <c r="D60" i="13" s="1"/>
  <c r="S2" i="5"/>
  <c r="S3" i="5"/>
  <c r="S4" i="5"/>
  <c r="S35" i="13" s="1"/>
  <c r="K61" i="13" s="1"/>
  <c r="T5" i="5"/>
  <c r="T9" i="13" s="1"/>
  <c r="T1" i="5"/>
  <c r="T22" i="13" s="1"/>
  <c r="T3" i="5"/>
  <c r="S6" i="5"/>
  <c r="S1" i="5"/>
  <c r="S22" i="13" s="1"/>
  <c r="K48" i="13" s="1"/>
  <c r="C6" i="5"/>
  <c r="C1" i="5"/>
  <c r="C22" i="13" s="1"/>
  <c r="C4" i="5"/>
  <c r="C35" i="13" s="1"/>
  <c r="U1" i="5"/>
  <c r="U22" i="13" s="1"/>
  <c r="U6" i="5"/>
  <c r="U4" i="5"/>
  <c r="U35" i="13" s="1"/>
  <c r="C3" i="5"/>
  <c r="E1" i="5"/>
  <c r="E22" i="13" s="1"/>
  <c r="D48" i="13" s="1"/>
  <c r="E6" i="5"/>
  <c r="C5" i="5"/>
  <c r="C9" i="13" s="1"/>
  <c r="AC2" i="4"/>
  <c r="AC4" i="4"/>
  <c r="AC36" i="13" s="1"/>
  <c r="M62" i="13" s="1"/>
  <c r="AC3" i="4"/>
  <c r="U1" i="4"/>
  <c r="U23" i="13" s="1"/>
  <c r="U6" i="4"/>
  <c r="E6" i="4"/>
  <c r="C1" i="4"/>
  <c r="C23" i="13" s="1"/>
  <c r="C6" i="4"/>
  <c r="AC6" i="4"/>
  <c r="AC1" i="4"/>
  <c r="AC23" i="13" s="1"/>
  <c r="M49" i="13" s="1"/>
  <c r="U6" i="2"/>
  <c r="U1" i="2"/>
  <c r="U24" i="13" s="1"/>
  <c r="AC1" i="2"/>
  <c r="AC24" i="13" s="1"/>
  <c r="M50" i="13" s="1"/>
  <c r="AC6" i="2"/>
  <c r="AC2" i="2"/>
  <c r="AC3" i="2"/>
  <c r="AC4" i="3"/>
  <c r="AC38" i="13" s="1"/>
  <c r="M64" i="13" s="1"/>
  <c r="R6" i="3"/>
  <c r="R1" i="3"/>
  <c r="R25" i="13" s="1"/>
  <c r="J51" i="13" s="1"/>
  <c r="AC1" i="3"/>
  <c r="AC25" i="13" s="1"/>
  <c r="M51" i="13" s="1"/>
  <c r="AC6" i="3"/>
  <c r="S9" i="3"/>
  <c r="S4" i="3" s="1"/>
  <c r="S38" i="13" s="1"/>
  <c r="K64" i="13" s="1"/>
  <c r="AC3" i="3"/>
  <c r="D1" i="3"/>
  <c r="D25" i="13" s="1"/>
  <c r="D6" i="3"/>
  <c r="J6" i="3"/>
  <c r="J1" i="3"/>
  <c r="J25" i="13" s="1"/>
  <c r="G51" i="13" s="1"/>
  <c r="N1" i="3"/>
  <c r="N25" i="13" s="1"/>
  <c r="I51" i="13" s="1"/>
  <c r="N6" i="3"/>
  <c r="S4" i="2"/>
  <c r="S37" i="13" s="1"/>
  <c r="K63" i="13" s="1"/>
  <c r="S6" i="2"/>
  <c r="S2" i="2"/>
  <c r="S3" i="2"/>
  <c r="S5" i="2"/>
  <c r="S11" i="13" s="1"/>
  <c r="J5" i="3"/>
  <c r="J12" i="13" s="1"/>
  <c r="J4" i="3"/>
  <c r="J38" i="13" s="1"/>
  <c r="G64" i="13" s="1"/>
  <c r="J3" i="3"/>
  <c r="J2" i="3"/>
  <c r="R4" i="3"/>
  <c r="R38" i="13" s="1"/>
  <c r="J64" i="13" s="1"/>
  <c r="R3" i="3"/>
  <c r="R2" i="3"/>
  <c r="R5" i="3"/>
  <c r="R12" i="13" s="1"/>
  <c r="S2" i="3"/>
  <c r="N4" i="3"/>
  <c r="N38" i="13" s="1"/>
  <c r="I64" i="13" s="1"/>
  <c r="N5" i="3"/>
  <c r="N12" i="13" s="1"/>
  <c r="N3" i="3"/>
  <c r="N2" i="3"/>
  <c r="E9" i="3"/>
  <c r="C9" i="3"/>
  <c r="D2" i="3"/>
  <c r="D4" i="3"/>
  <c r="D38" i="13" s="1"/>
  <c r="D3" i="3"/>
  <c r="D5" i="3"/>
  <c r="D12" i="13" s="1"/>
  <c r="U4" i="2"/>
  <c r="U37" i="13" s="1"/>
  <c r="U3" i="2"/>
  <c r="U5" i="2"/>
  <c r="U11" i="13" s="1"/>
  <c r="U2" i="2"/>
  <c r="T9" i="3"/>
  <c r="R9" i="6"/>
  <c r="S5" i="3" l="1"/>
  <c r="S12" i="13" s="1"/>
  <c r="C64" i="13"/>
  <c r="D39" i="13"/>
  <c r="C51" i="13"/>
  <c r="D26" i="13"/>
  <c r="U1" i="9"/>
  <c r="U18" i="13" s="1"/>
  <c r="U6" i="9"/>
  <c r="U5" i="9"/>
  <c r="U5" i="13" s="1"/>
  <c r="U2" i="9"/>
  <c r="U4" i="9"/>
  <c r="U31" i="13" s="1"/>
  <c r="U3" i="9"/>
  <c r="U1" i="8"/>
  <c r="U19" i="13" s="1"/>
  <c r="U6" i="8"/>
  <c r="U5" i="8"/>
  <c r="U6" i="13" s="1"/>
  <c r="U3" i="8"/>
  <c r="U2" i="8"/>
  <c r="U4" i="8"/>
  <c r="U32" i="13" s="1"/>
  <c r="S9" i="6"/>
  <c r="R6" i="6"/>
  <c r="R1" i="6"/>
  <c r="R21" i="13" s="1"/>
  <c r="J47" i="13" s="1"/>
  <c r="R5" i="6"/>
  <c r="R8" i="13" s="1"/>
  <c r="R4" i="6"/>
  <c r="R34" i="13" s="1"/>
  <c r="J60" i="13" s="1"/>
  <c r="R2" i="6"/>
  <c r="R3" i="6"/>
  <c r="T1" i="3"/>
  <c r="T25" i="13" s="1"/>
  <c r="T6" i="3"/>
  <c r="C1" i="3"/>
  <c r="C25" i="13" s="1"/>
  <c r="C6" i="3"/>
  <c r="E1" i="3"/>
  <c r="E25" i="13" s="1"/>
  <c r="D51" i="13" s="1"/>
  <c r="E6" i="3"/>
  <c r="S3" i="3"/>
  <c r="S1" i="3"/>
  <c r="S25" i="13" s="1"/>
  <c r="K51" i="13" s="1"/>
  <c r="S6" i="3"/>
  <c r="U9" i="3"/>
  <c r="T2" i="3"/>
  <c r="T5" i="3"/>
  <c r="T12" i="13" s="1"/>
  <c r="T3" i="3"/>
  <c r="T4" i="3"/>
  <c r="T38" i="13" s="1"/>
  <c r="C2" i="3"/>
  <c r="C3" i="3"/>
  <c r="C5" i="3"/>
  <c r="C12" i="13" s="1"/>
  <c r="C4" i="3"/>
  <c r="C38" i="13" s="1"/>
  <c r="E4" i="3"/>
  <c r="E38" i="13" s="1"/>
  <c r="D64" i="13" s="1"/>
  <c r="E5" i="3"/>
  <c r="E12" i="13" s="1"/>
  <c r="E2" i="3"/>
  <c r="E3" i="3"/>
  <c r="T9" i="6"/>
  <c r="S6" i="6" l="1"/>
  <c r="S1" i="6"/>
  <c r="S21" i="13" s="1"/>
  <c r="K47" i="13" s="1"/>
  <c r="S5" i="6"/>
  <c r="S8" i="13" s="1"/>
  <c r="S3" i="6"/>
  <c r="S2" i="6"/>
  <c r="S4" i="6"/>
  <c r="S34" i="13" s="1"/>
  <c r="K60" i="13" s="1"/>
  <c r="U9" i="6"/>
  <c r="T6" i="6"/>
  <c r="T1" i="6"/>
  <c r="T21" i="13" s="1"/>
  <c r="T4" i="6"/>
  <c r="T34" i="13" s="1"/>
  <c r="T2" i="6"/>
  <c r="T5" i="6"/>
  <c r="T8" i="13" s="1"/>
  <c r="T3" i="6"/>
  <c r="U1" i="3"/>
  <c r="U25" i="13" s="1"/>
  <c r="U6" i="3"/>
  <c r="U2" i="3"/>
  <c r="U4" i="3"/>
  <c r="U38" i="13" s="1"/>
  <c r="U5" i="3"/>
  <c r="U12" i="13" s="1"/>
  <c r="U3" i="3"/>
  <c r="U6" i="6" l="1"/>
  <c r="U1" i="6"/>
  <c r="U21" i="13" s="1"/>
  <c r="U5" i="6"/>
  <c r="U8" i="13" s="1"/>
  <c r="U2" i="6"/>
  <c r="U4" i="6"/>
  <c r="U34" i="13" s="1"/>
  <c r="U3" i="6"/>
</calcChain>
</file>

<file path=xl/sharedStrings.xml><?xml version="1.0" encoding="utf-8"?>
<sst xmlns="http://schemas.openxmlformats.org/spreadsheetml/2006/main" count="178396" uniqueCount="1735">
  <si>
    <t>6901</t>
  </si>
  <si>
    <t>0,00</t>
  </si>
  <si>
    <t>Klatovy</t>
  </si>
  <si>
    <t>Obec (název)</t>
  </si>
  <si>
    <t>Běhařov</t>
  </si>
  <si>
    <t>Běšiny</t>
  </si>
  <si>
    <t>Bezděkov</t>
  </si>
  <si>
    <t>Biřkov</t>
  </si>
  <si>
    <t>Bolešiny</t>
  </si>
  <si>
    <t>Břežany</t>
  </si>
  <si>
    <t>Budětice</t>
  </si>
  <si>
    <t>Bukovník</t>
  </si>
  <si>
    <t>Čachrov</t>
  </si>
  <si>
    <t>Černíkov</t>
  </si>
  <si>
    <t>Červené Poříčí</t>
  </si>
  <si>
    <t>Číhaň</t>
  </si>
  <si>
    <t>Čímice</t>
  </si>
  <si>
    <t>Dešenice</t>
  </si>
  <si>
    <t>Dlažov</t>
  </si>
  <si>
    <t>Dlouhá Ves</t>
  </si>
  <si>
    <t>Dobršín</t>
  </si>
  <si>
    <t>Dolany</t>
  </si>
  <si>
    <t>Domoraz</t>
  </si>
  <si>
    <t>Dražovice</t>
  </si>
  <si>
    <t>Frymburk</t>
  </si>
  <si>
    <t>Hamry</t>
  </si>
  <si>
    <t>Hartmanice</t>
  </si>
  <si>
    <t>Hejná</t>
  </si>
  <si>
    <t>Hlavňovice</t>
  </si>
  <si>
    <t>Hnačov</t>
  </si>
  <si>
    <t>Horažďovice</t>
  </si>
  <si>
    <t>Horská Kvilda</t>
  </si>
  <si>
    <t>Hrádek</t>
  </si>
  <si>
    <t>Hradešice</t>
  </si>
  <si>
    <t>Chanovice</t>
  </si>
  <si>
    <t>Chlistov</t>
  </si>
  <si>
    <t>Chudenice</t>
  </si>
  <si>
    <t>Chudenín</t>
  </si>
  <si>
    <t>Janovice nad Úhlavou</t>
  </si>
  <si>
    <t>Javor</t>
  </si>
  <si>
    <t>Ježovy</t>
  </si>
  <si>
    <t>Kašperské Hory</t>
  </si>
  <si>
    <t>Kejnice</t>
  </si>
  <si>
    <t>Klenová</t>
  </si>
  <si>
    <t>Kolinec</t>
  </si>
  <si>
    <t>Kovčín</t>
  </si>
  <si>
    <t>Křenice</t>
  </si>
  <si>
    <t>Kvášňovice</t>
  </si>
  <si>
    <t>Lomec</t>
  </si>
  <si>
    <t>Malý Bor</t>
  </si>
  <si>
    <t>Maňovice</t>
  </si>
  <si>
    <t>Měčín</t>
  </si>
  <si>
    <t>Mezihoří</t>
  </si>
  <si>
    <t>Mlýnské Struhadlo</t>
  </si>
  <si>
    <t>Modrava</t>
  </si>
  <si>
    <t>Mochtín</t>
  </si>
  <si>
    <t>Mokrosuky</t>
  </si>
  <si>
    <t>Myslív</t>
  </si>
  <si>
    <t>Myslovice</t>
  </si>
  <si>
    <t>Nalžovské Hory</t>
  </si>
  <si>
    <t>Nehodiv</t>
  </si>
  <si>
    <t>Nezamyslice</t>
  </si>
  <si>
    <t>Nezdice na Šumavě</t>
  </si>
  <si>
    <t>Nýrsko</t>
  </si>
  <si>
    <t>Obytce</t>
  </si>
  <si>
    <t>Olšany</t>
  </si>
  <si>
    <t>Ostřetice</t>
  </si>
  <si>
    <t>Pačejov</t>
  </si>
  <si>
    <t>Petrovice u Sušice</t>
  </si>
  <si>
    <t>Plánice</t>
  </si>
  <si>
    <t>Podmokly</t>
  </si>
  <si>
    <t>Poleň</t>
  </si>
  <si>
    <t>Prášily</t>
  </si>
  <si>
    <t>Předslav</t>
  </si>
  <si>
    <t>Rabí</t>
  </si>
  <si>
    <t>Rejštejn</t>
  </si>
  <si>
    <t>Slatina</t>
  </si>
  <si>
    <t>Soběšice</t>
  </si>
  <si>
    <t>Srní</t>
  </si>
  <si>
    <t>Strašín</t>
  </si>
  <si>
    <t>Strážov</t>
  </si>
  <si>
    <t>Sušice</t>
  </si>
  <si>
    <t>Svéradice</t>
  </si>
  <si>
    <t>Švihov</t>
  </si>
  <si>
    <t>Tužice</t>
  </si>
  <si>
    <t>Týnec</t>
  </si>
  <si>
    <t>Újezd u Plánice</t>
  </si>
  <si>
    <t>Velhartice</t>
  </si>
  <si>
    <t>Velké Hydčice</t>
  </si>
  <si>
    <t>Velký Bor</t>
  </si>
  <si>
    <t>Vrhaveč</t>
  </si>
  <si>
    <t>Vřeskovice</t>
  </si>
  <si>
    <t>Zavlekov</t>
  </si>
  <si>
    <t>Zborovy</t>
  </si>
  <si>
    <t>Železná Ruda</t>
  </si>
  <si>
    <t>Žihobce</t>
  </si>
  <si>
    <t>Žichovice</t>
  </si>
  <si>
    <t>DPPO</t>
  </si>
  <si>
    <t>DPH</t>
  </si>
  <si>
    <t>Počet obyvatel</t>
  </si>
  <si>
    <t>Σ Daňové P/obyv.</t>
  </si>
  <si>
    <t>DPFO</t>
  </si>
  <si>
    <t>Σ P RUD</t>
  </si>
  <si>
    <t>RUD/obyvat.</t>
  </si>
  <si>
    <t>MIN/D</t>
  </si>
  <si>
    <t>Popl. ŽP</t>
  </si>
  <si>
    <t>Místní popl.</t>
  </si>
  <si>
    <t>Odvody z vybraných činností a služeb</t>
  </si>
  <si>
    <t>Spr. popl.</t>
  </si>
  <si>
    <t>Hazardní hry</t>
  </si>
  <si>
    <t>Maj. daně</t>
  </si>
  <si>
    <t>Σ P-RUD</t>
  </si>
  <si>
    <r>
      <rPr>
        <b/>
        <sz val="11"/>
        <rFont val="Calibri"/>
        <family val="2"/>
        <charset val="238"/>
      </rPr>
      <t xml:space="preserve">Σ </t>
    </r>
    <r>
      <rPr>
        <b/>
        <sz val="11"/>
        <rFont val="Arial"/>
        <family val="2"/>
        <charset val="238"/>
      </rPr>
      <t>Daň. P</t>
    </r>
  </si>
  <si>
    <r>
      <rPr>
        <b/>
        <sz val="11"/>
        <rFont val="Calibri"/>
        <family val="2"/>
        <charset val="238"/>
      </rPr>
      <t>Σ Nedaň</t>
    </r>
    <r>
      <rPr>
        <b/>
        <sz val="11"/>
        <rFont val="Arial"/>
        <family val="2"/>
        <charset val="238"/>
      </rPr>
      <t>. P</t>
    </r>
  </si>
  <si>
    <r>
      <rPr>
        <b/>
        <sz val="11"/>
        <rFont val="Calibri"/>
        <family val="2"/>
        <charset val="238"/>
      </rPr>
      <t>Σ Kapit.</t>
    </r>
    <r>
      <rPr>
        <b/>
        <sz val="11"/>
        <rFont val="Arial"/>
        <family val="2"/>
        <charset val="238"/>
      </rPr>
      <t xml:space="preserve"> P</t>
    </r>
  </si>
  <si>
    <t>Σ Transfery</t>
  </si>
  <si>
    <t>P z vlastní činnosti a odvody přebytků org.</t>
  </si>
  <si>
    <t>Transfery/obyv.</t>
  </si>
  <si>
    <t>Položka</t>
  </si>
  <si>
    <t>Název</t>
  </si>
  <si>
    <t>Krátký název</t>
  </si>
  <si>
    <t>Střední název</t>
  </si>
  <si>
    <t>Druh</t>
  </si>
  <si>
    <t>Třída</t>
  </si>
  <si>
    <t>Seskupení</t>
  </si>
  <si>
    <t>Podseskupení</t>
  </si>
  <si>
    <t>Od</t>
  </si>
  <si>
    <t>Do</t>
  </si>
  <si>
    <t>Daň z příjmů fyzických osob placená plátci</t>
  </si>
  <si>
    <t>DP FO ze záv.čin</t>
  </si>
  <si>
    <t>Daň z příjmů fyzických osob ze závislé č</t>
  </si>
  <si>
    <t>Příjmy</t>
  </si>
  <si>
    <t>Daňové příjmy</t>
  </si>
  <si>
    <t>Daně z příjmů, zisku a kapitálových výnosů</t>
  </si>
  <si>
    <t>Daně z příjmů fyzických osob</t>
  </si>
  <si>
    <t>2017-01-01</t>
  </si>
  <si>
    <t>9999-01-01</t>
  </si>
  <si>
    <t>Daň z příjmů fyzických osob placená poplatníky</t>
  </si>
  <si>
    <t>DP FO z SVČ</t>
  </si>
  <si>
    <t>Daň z příjmů fyzických osob ze samostatn</t>
  </si>
  <si>
    <t>Daň z příjmů fyzických osob vybíraná srážkou</t>
  </si>
  <si>
    <t>DP FO - srážkou</t>
  </si>
  <si>
    <t>Daň z příjmů fyzických osob vybíraná srá</t>
  </si>
  <si>
    <t>Zrušené daně, jejichž předmětem je příjem fyzických osob</t>
  </si>
  <si>
    <t>Zrušené D FO</t>
  </si>
  <si>
    <t>Zrušené daně, jejichž předmětem je příje</t>
  </si>
  <si>
    <t>1900-01-01</t>
  </si>
  <si>
    <t>Daň z příjmů právnických osob</t>
  </si>
  <si>
    <t>DP PrO</t>
  </si>
  <si>
    <t>Daně z příjmů právnických osob</t>
  </si>
  <si>
    <t>Daň z příjmů právnických osob za obce</t>
  </si>
  <si>
    <t>DP PrO za obce</t>
  </si>
  <si>
    <t>Daň z příjmů právnických osob za kraje</t>
  </si>
  <si>
    <t>DP PrO za kraje</t>
  </si>
  <si>
    <t>Zrušené daně, jejichž předmětem je příjem právnických osob</t>
  </si>
  <si>
    <t>Zrušené daně PrO</t>
  </si>
  <si>
    <t>Daň z přidané hodnoty</t>
  </si>
  <si>
    <t>Daně ze zboží a služeb v tuzemsku</t>
  </si>
  <si>
    <t>Obecné daně ze zboží a služeb v tuzemsku</t>
  </si>
  <si>
    <t>Zrušené daně ze zboží a služeb</t>
  </si>
  <si>
    <t>Zrušené D zboží</t>
  </si>
  <si>
    <t>Spotřební daň z minerálních olejů</t>
  </si>
  <si>
    <t>SpD z min.olejů</t>
  </si>
  <si>
    <t>Zvláštní daně a poplatky ze zboží a služeb v tuzemsku</t>
  </si>
  <si>
    <t>Spotřební daň z lihu</t>
  </si>
  <si>
    <t>SpD z lihu</t>
  </si>
  <si>
    <t>Spotřební daň z piva</t>
  </si>
  <si>
    <t>SpD  z piva</t>
  </si>
  <si>
    <t>Spotřební daň z vína a meziproduktů</t>
  </si>
  <si>
    <t>SpD z vína </t>
  </si>
  <si>
    <t>Spotřební daň z tabákových výrobků</t>
  </si>
  <si>
    <t>SpD z  tabák.výr</t>
  </si>
  <si>
    <t>Poplatek za látky poškozující nebo ohrožující ozónovou vrstvu Země</t>
  </si>
  <si>
    <t>Popl za ozón</t>
  </si>
  <si>
    <t>Poplatek za látky poškozující nebo ohrož</t>
  </si>
  <si>
    <t>Audiovizuální poplatky</t>
  </si>
  <si>
    <t>Přípl.Prod.Kinem</t>
  </si>
  <si>
    <t>Příplatek k ceně vstupného na veřejnou p</t>
  </si>
  <si>
    <t>2014-01-01</t>
  </si>
  <si>
    <t>Spotřební daň ze surového tabáku</t>
  </si>
  <si>
    <t>SpD ze surov. tabáku</t>
  </si>
  <si>
    <t>2015-04-01</t>
  </si>
  <si>
    <t>Daň ze zemního plynu a některých dalších plynů</t>
  </si>
  <si>
    <t>Daň z zem.pl. a plyn</t>
  </si>
  <si>
    <t>Daň ze zemního plynu a některých dalších</t>
  </si>
  <si>
    <t>Daň z pevných paliv</t>
  </si>
  <si>
    <t>Daň z elektřiny</t>
  </si>
  <si>
    <t>Odvod z elektřiny ze slunečního záření</t>
  </si>
  <si>
    <t>Odvod z el. ze sl. z</t>
  </si>
  <si>
    <t>Daň silniční</t>
  </si>
  <si>
    <t>Daně a poplatky z vybraných činností a služeb</t>
  </si>
  <si>
    <t>Daně a poplatky z provozu motorových vozidel</t>
  </si>
  <si>
    <t>Poplatek za užívání dálnic a rychlostních silnic</t>
  </si>
  <si>
    <t>Popl.-dálnice</t>
  </si>
  <si>
    <t>Poplatek za užívání dálnic a rychlostníc</t>
  </si>
  <si>
    <t>Poplatky za vypouštění odpadních vod do vod povrchových</t>
  </si>
  <si>
    <t>P-odp.v. povrch</t>
  </si>
  <si>
    <t>Poplatky za vypouštění odpadních vod do</t>
  </si>
  <si>
    <t>Poplatky a odvody v oblasti životního prostředí</t>
  </si>
  <si>
    <t>Poplatky za znečišťování ovzduší</t>
  </si>
  <si>
    <t>P znečiš. ovzd.</t>
  </si>
  <si>
    <t>Poplatky za uložení odpadů</t>
  </si>
  <si>
    <t>P za ulož.odpadů</t>
  </si>
  <si>
    <t>Odvody za odnětí půdy ze zemědělského půdního fondu</t>
  </si>
  <si>
    <t>Odv.-odn.zem.p.</t>
  </si>
  <si>
    <t>Odvody za odnětí půdy ze zemědělského pů</t>
  </si>
  <si>
    <t>Poplatky za odnětí pozemků plnění funkcí lesa</t>
  </si>
  <si>
    <t>P za odn.les.p.</t>
  </si>
  <si>
    <t>Poplatky za odnětí pozemků plnění funkcí</t>
  </si>
  <si>
    <t>Poplatek za povolené vypouštění odpadních vod do vod podzemních</t>
  </si>
  <si>
    <t>P-odp.v.-podzemí</t>
  </si>
  <si>
    <t>Poplatek za povolené vypouštění odpadníc</t>
  </si>
  <si>
    <t>Poplatek za komunální odpad</t>
  </si>
  <si>
    <t>Popl.za komun.odpad</t>
  </si>
  <si>
    <t>2012-01-01</t>
  </si>
  <si>
    <t>Registrační a evidenční poplatky za obaly</t>
  </si>
  <si>
    <t>P za obaly</t>
  </si>
  <si>
    <t>Registrační a evidenční poplatky za obal</t>
  </si>
  <si>
    <t>Ostatní poplatky a odvody v oblasti životního prostředí</t>
  </si>
  <si>
    <t>OstPopl ŽivProst</t>
  </si>
  <si>
    <t>Ostatní poplatky a odvody v oblasti živo</t>
  </si>
  <si>
    <t>Poplatek za provoz systému shromažďování, sběru, přepravy, třídění, využívání a odstraňování komunálních odpadů</t>
  </si>
  <si>
    <t>Popl.za syst.odpadů</t>
  </si>
  <si>
    <t>Poplatek za provoz systému odpadů</t>
  </si>
  <si>
    <t>Místní poplatky z vybraných činností a služeb</t>
  </si>
  <si>
    <t>Poplatek ze psů</t>
  </si>
  <si>
    <t>Poplatek za lázeňský nebo rekreační pobyt</t>
  </si>
  <si>
    <t>P za pobyt</t>
  </si>
  <si>
    <t>Poplatek za lázeňský nebo rekreační poby</t>
  </si>
  <si>
    <t>Poplatek za užívání veřejného prostranství</t>
  </si>
  <si>
    <t>Popl.-už.prostr.</t>
  </si>
  <si>
    <t>Poplatek za užívání veřejného prostranst</t>
  </si>
  <si>
    <t>Poplatek ze vstupného</t>
  </si>
  <si>
    <t>Popl.ze vstup.</t>
  </si>
  <si>
    <t>Poplatek z ubytovací kapacity</t>
  </si>
  <si>
    <t>Popl.z ubyt.kap.</t>
  </si>
  <si>
    <t>Poplatek za povolení k vjezdu do vybraných míst</t>
  </si>
  <si>
    <t>Popl.pov.vjezdu</t>
  </si>
  <si>
    <t>Poplatek za povolení k vjezdu do vybraný</t>
  </si>
  <si>
    <t>Poplatek za provozovaný výherní hrací přístroj</t>
  </si>
  <si>
    <t>Popl.za hrací p.</t>
  </si>
  <si>
    <t>Poplatek za provozovaný výherní hrací př</t>
  </si>
  <si>
    <t>Poplatek za zhodnocení stavebního pozemku</t>
  </si>
  <si>
    <t>P za staveb.p.</t>
  </si>
  <si>
    <t>Poplatek za zhodnocení stavebního pozemk</t>
  </si>
  <si>
    <t>Zrušené místní poplatky</t>
  </si>
  <si>
    <t>Zrušené místní p</t>
  </si>
  <si>
    <t>Odvod z loterií a podobných her kromě z výherních hracích přístrojů</t>
  </si>
  <si>
    <t>Odvod z loter.</t>
  </si>
  <si>
    <t>Odvod výtěžku z provozování loterií</t>
  </si>
  <si>
    <t>Ostatní odvody z vybraných činností a služeb</t>
  </si>
  <si>
    <t>Odvod za státní dozor</t>
  </si>
  <si>
    <t>Odv.za st.dozor</t>
  </si>
  <si>
    <t>Příjmy za zkoušky z odborné způsobilosti od žadatelů o řidičské oprávnění</t>
  </si>
  <si>
    <t>P žadat. Řid.opr</t>
  </si>
  <si>
    <t>Příjmy za zkoušky z odborné způsobilosti</t>
  </si>
  <si>
    <t>Příjmy z licencí pro kamionovou dopravu</t>
  </si>
  <si>
    <t>P licen.TIR.dopr</t>
  </si>
  <si>
    <t>Odvod z výherních hracích přístrojů</t>
  </si>
  <si>
    <t>Odvod z VHP</t>
  </si>
  <si>
    <t>Příjmy úhrad za dobývání nerostů a poplatků za geologické práce</t>
  </si>
  <si>
    <t>P.úhr.dob.ner.geo.pr</t>
  </si>
  <si>
    <t>Příjmy úhrad za dobývání nerostů a popl.</t>
  </si>
  <si>
    <t>2016-10-01</t>
  </si>
  <si>
    <t>Ostatní odvody z vybraných činností a služeb jinde neuvedené</t>
  </si>
  <si>
    <t>Ost.odvody neuv.</t>
  </si>
  <si>
    <t>Ostatní odvody z vybraných činností a sl</t>
  </si>
  <si>
    <t>Správní poplatky</t>
  </si>
  <si>
    <t>Správní popl.</t>
  </si>
  <si>
    <t>Poplatek na činnost Energetického regulačního úřadu</t>
  </si>
  <si>
    <t>Popl.na činnost ERÚ</t>
  </si>
  <si>
    <t>Poplatek na činnost Energetického regula</t>
  </si>
  <si>
    <t>Poplatky na činnost správních úřadů</t>
  </si>
  <si>
    <t>Poplatek Státnímu úřadu pro jadernou bezpečnost za žádost o vydání povolení</t>
  </si>
  <si>
    <t>Popl.SÚJB za žádost</t>
  </si>
  <si>
    <t>Poplatek SÚJB za žádost o vydání povolen</t>
  </si>
  <si>
    <t>Udržovací poplatek Státnímu úřadu pro jadernou bezpečnost</t>
  </si>
  <si>
    <t>Udržovací popl.SÚJB</t>
  </si>
  <si>
    <t>Udržovací poplatek Státnímu úřadu pro ja</t>
  </si>
  <si>
    <t>Ostatní poplatky na činnost správních úřadů</t>
  </si>
  <si>
    <t>Ost.popl.-čin.spr.úř</t>
  </si>
  <si>
    <t>Ostatní poplatky na činnost správních úř</t>
  </si>
  <si>
    <t>2017-10-01</t>
  </si>
  <si>
    <t>Daň z hazardních her s výjimkou dílčí daně z technických her</t>
  </si>
  <si>
    <t>Daň z hazardních her</t>
  </si>
  <si>
    <t>Daň z hazardních her s výjimkou dílčí da</t>
  </si>
  <si>
    <t>Daně, poplatky a jiná obdobná peněžitá plnění v oblasti hazardních her</t>
  </si>
  <si>
    <t>2019-03-31</t>
  </si>
  <si>
    <t>Zrušený odvod z loterií a podobných her kromě z výherních hracích přístrojů</t>
  </si>
  <si>
    <t>Zruš.odv.lot.kromVHP</t>
  </si>
  <si>
    <t>Zrušený odvod z loterií a podob. her kro</t>
  </si>
  <si>
    <t>Zrušený odvod z výherních hracích přístrojů</t>
  </si>
  <si>
    <t>Zrušený odvod z VHP</t>
  </si>
  <si>
    <t>Zrušený odvod z výherních hracích přístr</t>
  </si>
  <si>
    <t>Zrušený odvod za státní dozor</t>
  </si>
  <si>
    <t>Zruš.odvod st.dozor</t>
  </si>
  <si>
    <t>Dílčí daň z technických her</t>
  </si>
  <si>
    <t>Daň z technic. her</t>
  </si>
  <si>
    <t>2018-10-01</t>
  </si>
  <si>
    <t>Clo</t>
  </si>
  <si>
    <t>Daně a cla za zboží a služby ze zahraničí</t>
  </si>
  <si>
    <t>Podíl na clech</t>
  </si>
  <si>
    <t>Zrušené daně z mezinárodního obchodu a transakcí</t>
  </si>
  <si>
    <t>Zruš.D mezinár.</t>
  </si>
  <si>
    <t>Zrušené daně z mezinárodního obchodu a t</t>
  </si>
  <si>
    <t>Daň z nemovitých věcí</t>
  </si>
  <si>
    <t>Daň z nemovit. věcí</t>
  </si>
  <si>
    <t>Majetkové daně</t>
  </si>
  <si>
    <t>Daně z majetku</t>
  </si>
  <si>
    <t>Daň dědická</t>
  </si>
  <si>
    <t>Daně z majetkových a kapitálových převodů</t>
  </si>
  <si>
    <t>Daň darovací</t>
  </si>
  <si>
    <t>Daň z nabytí nemovitých věcí</t>
  </si>
  <si>
    <t>Daň z nabytí nemov.</t>
  </si>
  <si>
    <t>Zrušené daně z majetkových a kapitálových převodů</t>
  </si>
  <si>
    <t>ZrušD z převodů</t>
  </si>
  <si>
    <t>Zrušené daně z majetkových a kapitálovýc</t>
  </si>
  <si>
    <t>Pojistné na důchodové pojištění od zaměstnavatelů</t>
  </si>
  <si>
    <t>Poj.důchP zamv.</t>
  </si>
  <si>
    <t>Pojistné na důchodové pojištění od zaměs</t>
  </si>
  <si>
    <t>Povinné pojistné</t>
  </si>
  <si>
    <t>Pojistné na sociální zabezpečení a příspěvek na státní politiku zaměstnanosti</t>
  </si>
  <si>
    <t>Pojistné na důchodové pojištění od zaměstnanců</t>
  </si>
  <si>
    <t>Poj.důchP zamc</t>
  </si>
  <si>
    <t>Pojistné na důchodové pojištění od osob samostatně výdělečně činných (dále jen "OSVČ")</t>
  </si>
  <si>
    <t>Poj.důchP OSVČ</t>
  </si>
  <si>
    <t>Pojistné na důchodové pojištění od osob</t>
  </si>
  <si>
    <t>Pojistné na nemocenské pojištění od zaměstnavatelů</t>
  </si>
  <si>
    <t>Poj.nemP-zamv.</t>
  </si>
  <si>
    <t>Pojistné na nemocenské pojištění od zamě</t>
  </si>
  <si>
    <t>Pojistné na nemocenské pojištění od zaměstnanců</t>
  </si>
  <si>
    <t>Poj.nemP-zamc</t>
  </si>
  <si>
    <t>Příspěvky na státní politiku zaměstnanosti od zaměstnavatelů</t>
  </si>
  <si>
    <t>Přísp. SPZ zamv.</t>
  </si>
  <si>
    <t>Příspěvky na státní politiku zaměstnanos</t>
  </si>
  <si>
    <t>Příspěvky na státní politiku zaměstnanosti od zaměstnanců</t>
  </si>
  <si>
    <t>Přísp.SPZ zamc.</t>
  </si>
  <si>
    <t>Příspěvky na státní politiku zaměstnanosti od OSVČ</t>
  </si>
  <si>
    <t>Přísp. SPZ OSVČ</t>
  </si>
  <si>
    <t>Přirážky k pojistnému</t>
  </si>
  <si>
    <t>Přirážky k poj.</t>
  </si>
  <si>
    <t>Příslušenství pojistného</t>
  </si>
  <si>
    <t>Přísl.pojistného</t>
  </si>
  <si>
    <t>Nevyjasněné, neidentifikované a nezařazené příjmy z pojistného na sociální zabezpečení</t>
  </si>
  <si>
    <t>Ne.pojist.na soc.zab</t>
  </si>
  <si>
    <t>Nevyjasněné, neidentifikované a nezařaze</t>
  </si>
  <si>
    <t>Pojistné na veřejné zdravotní pojištění od zaměstnavatelů</t>
  </si>
  <si>
    <t>Poj.zdravP zamv</t>
  </si>
  <si>
    <t>Pojistné na veřejné zdravotní pojištění</t>
  </si>
  <si>
    <t>Pojistné na veřejné zdravotní pojištění od zaměstnanců</t>
  </si>
  <si>
    <t>Poj.zdravP zamc.</t>
  </si>
  <si>
    <t>Pojistné na veřejné zdravotní pojištění od OSVČ</t>
  </si>
  <si>
    <t>Poj.zdravP OSVČ</t>
  </si>
  <si>
    <t>Příslušenství pojistného na veřejné zdravotní pojištění</t>
  </si>
  <si>
    <t>Přísl.poj.zdravP</t>
  </si>
  <si>
    <t>Příslušenství pojistného na veřejné zdra</t>
  </si>
  <si>
    <t>Pojistné na úrazové pojištění</t>
  </si>
  <si>
    <t>Pojistné ÚrazPoj</t>
  </si>
  <si>
    <t>Přiráž. k pojist</t>
  </si>
  <si>
    <t>Příslušen.pojist</t>
  </si>
  <si>
    <t>Zrušené daně a odvody z objemu mezd</t>
  </si>
  <si>
    <t>ZrušenéD z mezd</t>
  </si>
  <si>
    <t>Zrušené daně a odvody  z objemu mezd</t>
  </si>
  <si>
    <t>Zrušené daně z objemu mezd</t>
  </si>
  <si>
    <t>Nerozúčtované, neidentifikované a nezařaditelné daňové příjmy</t>
  </si>
  <si>
    <t>Nerozúčt.neid.P</t>
  </si>
  <si>
    <t>Nerozúčtované, neidentifikované a nezařa</t>
  </si>
  <si>
    <t>Ostatní daňové příjmy</t>
  </si>
  <si>
    <t>Tržby z prodeje kolků</t>
  </si>
  <si>
    <t>Tržby z kolků</t>
  </si>
  <si>
    <t>Odvody nahrazující zaměstnávání občanů se změněnou pracovní schopností</t>
  </si>
  <si>
    <t>Odvody ZPS</t>
  </si>
  <si>
    <t>Odvody nahrazující zaměstnávání občanů s</t>
  </si>
  <si>
    <t>Příslušenství</t>
  </si>
  <si>
    <t>Podíl na dávkách z cukru</t>
  </si>
  <si>
    <t>Podíl na cukru</t>
  </si>
  <si>
    <t>Dávky z cukru</t>
  </si>
  <si>
    <t>Příjmy z poskytování služeb a výrobků</t>
  </si>
  <si>
    <t>P ze sl.a výr.</t>
  </si>
  <si>
    <t>Nedaňové příjmy</t>
  </si>
  <si>
    <t>Příjmy z vlastní činnosti a odvody přebytků organizací s přímým vztahem</t>
  </si>
  <si>
    <t>Příjmy z vlastní činnosti</t>
  </si>
  <si>
    <t>Příjmy z prodeje zboží (již nakoupeného za účelem prodeje)</t>
  </si>
  <si>
    <t>P z prod.zboží</t>
  </si>
  <si>
    <t>Příjmy z prodeje zboží (již nakoupeného</t>
  </si>
  <si>
    <t>Příjmy ze školného</t>
  </si>
  <si>
    <t>P ze školného</t>
  </si>
  <si>
    <t>Mýtné</t>
  </si>
  <si>
    <t>Ostatní příjmy z vlastní činnosti</t>
  </si>
  <si>
    <t>OstP z vl. čin.</t>
  </si>
  <si>
    <t>Odvody přebytků ústřední banky</t>
  </si>
  <si>
    <t>Odv. přeb.banky</t>
  </si>
  <si>
    <t>Odvody přebytků organizací s přímým vztahem</t>
  </si>
  <si>
    <t>Odvody příspěvkových organizací</t>
  </si>
  <si>
    <t>Odvody PO</t>
  </si>
  <si>
    <t>Ostatní odvody příspěvkových organizací</t>
  </si>
  <si>
    <t>Ost.odvody PO</t>
  </si>
  <si>
    <t>Odvody školských právnických osob zřízených státem, kraji a obcemi</t>
  </si>
  <si>
    <t>Odvody šk.PO</t>
  </si>
  <si>
    <t>Odvody školských právnických osob zřízen</t>
  </si>
  <si>
    <t>Převody z fondů státních podniků do státního rozpočtu</t>
  </si>
  <si>
    <t>Přev.z fondůs.p.doSR</t>
  </si>
  <si>
    <t>Převody z fondů státních podniků do stát</t>
  </si>
  <si>
    <t>2014-10-01</t>
  </si>
  <si>
    <t>Ostatní odvody přebytků organizací s přímým vztahem</t>
  </si>
  <si>
    <t>Ost. odv.přebyt.</t>
  </si>
  <si>
    <t>Ostatní odvody přebytků organizací s pří</t>
  </si>
  <si>
    <t>Příjmy z pronájmu pozemků</t>
  </si>
  <si>
    <t>P z pron.poz.</t>
  </si>
  <si>
    <t>Příjmy z pronájmu majetku</t>
  </si>
  <si>
    <t>Příjmy z pronájmu ostatních nemovitých věcí a jejich částí</t>
  </si>
  <si>
    <t>P z pron.nemov.</t>
  </si>
  <si>
    <t>Příjmy z pronájmu ostatních nemovitostí</t>
  </si>
  <si>
    <t>2018-01-01</t>
  </si>
  <si>
    <t>Příjmy z pronájmu movitých věcí</t>
  </si>
  <si>
    <t>P z pron.mov.v.</t>
  </si>
  <si>
    <t>Ostatní příjmy z pronájmu majetku</t>
  </si>
  <si>
    <t>Ost.P pron.maj.</t>
  </si>
  <si>
    <t>Neúrokové příjmy z finančních derivátů kromě k vlastním dluhopisům</t>
  </si>
  <si>
    <t>Neúr.př.z der.ne dl.</t>
  </si>
  <si>
    <t>Neúrokové př. z finanč. derivátů kromě k</t>
  </si>
  <si>
    <t>Výnosy z finančního majetku</t>
  </si>
  <si>
    <t>Příjmy z úroků (část)</t>
  </si>
  <si>
    <t>Příjmy z úroků</t>
  </si>
  <si>
    <t>Příjmy z podílů na zisku a dividend</t>
  </si>
  <si>
    <t>P z podílu zisku</t>
  </si>
  <si>
    <t>Kursové rozdíly v příjmech</t>
  </si>
  <si>
    <t>Kurs.rozdíly příjmů</t>
  </si>
  <si>
    <t>Příjmy z úroků ze státních dluhopisů</t>
  </si>
  <si>
    <t>P z úroků ze SD</t>
  </si>
  <si>
    <t>Příjmy z úroků z komunálních dluhopisů</t>
  </si>
  <si>
    <t>P z úroků z KD</t>
  </si>
  <si>
    <t>Úrokové příjmy z finančních derivátů k vlastním dluhopisům</t>
  </si>
  <si>
    <t>Úroky z fin.derivátů</t>
  </si>
  <si>
    <t>Úrokové příjmy z finančních derivátů</t>
  </si>
  <si>
    <t>Neúrokové příjmy z finančních derivátů k vlastním dluhopisům</t>
  </si>
  <si>
    <t>Neúr.př.zfin.der.dl.</t>
  </si>
  <si>
    <t>Neúrokové příjmy z finančních derivátů k</t>
  </si>
  <si>
    <t>2015-01-01</t>
  </si>
  <si>
    <t>Úrokové příjmy z finančních derivátů kromě k vlastním dluhopisům</t>
  </si>
  <si>
    <t>Úroky z der.kr.vl.dl</t>
  </si>
  <si>
    <t>Úrokové příjmy z finančních derivátů kro</t>
  </si>
  <si>
    <t>Ostatní příjmy z výnosů finančního majetku</t>
  </si>
  <si>
    <t>Ost.výnosy fin.majet</t>
  </si>
  <si>
    <t>Ostatní příjmy z výnosů finančního majet</t>
  </si>
  <si>
    <t>Soudní poplatky</t>
  </si>
  <si>
    <t>Přijaté sankční platby</t>
  </si>
  <si>
    <t>Přij.skč.platby</t>
  </si>
  <si>
    <t>Přijaté sankční platby a vratky transferů</t>
  </si>
  <si>
    <t>Sankční platby přijaté od státu, obcí a krajů</t>
  </si>
  <si>
    <t>Sankč.platby od st.</t>
  </si>
  <si>
    <t>Sankční platby přijaté od státu, obcí a</t>
  </si>
  <si>
    <t>Sankční platby přijaté od jiných subjektů</t>
  </si>
  <si>
    <t>Sankč.platby jiných</t>
  </si>
  <si>
    <t>Sankční platby přijaté od jiných subjekt</t>
  </si>
  <si>
    <t>Přijaté vratky transferů od jiných veřejných rozpočtů</t>
  </si>
  <si>
    <t>Přij.vratT j. VR</t>
  </si>
  <si>
    <t>Přijaté vratky transferů od jiných veřej</t>
  </si>
  <si>
    <t>Přijaté vratky transferů a ostatní příjmy z finančního vypořádání</t>
  </si>
  <si>
    <t>Ostatní příjmy z finančního vypořádání předchozích let od jiných veřejných rozpočtů</t>
  </si>
  <si>
    <t>P z fin. vypoř.</t>
  </si>
  <si>
    <t>Ostatní příjmy z finančního vypořádání p</t>
  </si>
  <si>
    <t>Příjmy z finančního vypořádání minulých let mezi krajem a obcemi</t>
  </si>
  <si>
    <t>P z FV OkU a obc</t>
  </si>
  <si>
    <t>Příjmy z finančního vypořádání minulých</t>
  </si>
  <si>
    <t>Vratky nevyužitých prostředků z Národního fondu</t>
  </si>
  <si>
    <t>Vratky z NF</t>
  </si>
  <si>
    <t>Vratky nevyužitých prostředků z Národníh</t>
  </si>
  <si>
    <t>Úhrady prostředků vynaložených podle zákona o ochraně zaměstnanců při platební neschopnosti zaměstnavatele</t>
  </si>
  <si>
    <t>Plateb.neschop.</t>
  </si>
  <si>
    <t>Úhrady prostředků vynaložených podle zák</t>
  </si>
  <si>
    <t>Příjmy z finančního vypořádání minulých let mezi obcemi</t>
  </si>
  <si>
    <t>P z FV obce</t>
  </si>
  <si>
    <t>Příjmy z finančního vypořádání minulých let mezi regionální radou a kraji, obcemi a dobrovolnými svazky obcí</t>
  </si>
  <si>
    <t>P z FV RR a ÚSC</t>
  </si>
  <si>
    <t>Příjmy z finančního vypořádání minulých</t>
  </si>
  <si>
    <t>Ostatní přijaté vratky transferů</t>
  </si>
  <si>
    <t>Ostatní vratky</t>
  </si>
  <si>
    <t>Příjmy z prodeje krátkodobého a drobného dlouhodobého majetku</t>
  </si>
  <si>
    <t>P z krát. maj.</t>
  </si>
  <si>
    <t>Příjmy z prodeje krátkodobého a drobného</t>
  </si>
  <si>
    <t>Příjmy z prodeje nekapitálového majetku a ostatnínedaňové příjmy</t>
  </si>
  <si>
    <t>Přijaté neinvestiční dary</t>
  </si>
  <si>
    <t>Přij.neinv.dary</t>
  </si>
  <si>
    <t>Ostatní nedaňové příjmy</t>
  </si>
  <si>
    <t>Přijaté pojistné náhrady</t>
  </si>
  <si>
    <t>Přij.poj.náhrady</t>
  </si>
  <si>
    <t>Přijaté nekapitálové příspěvky a náhrady</t>
  </si>
  <si>
    <t>Přij.nekap.přísp</t>
  </si>
  <si>
    <t>Vratky prostředků z Národního fondu pro vyrovnání kursových rozdílů</t>
  </si>
  <si>
    <t>Vratky prostředků z Národního fondu pro</t>
  </si>
  <si>
    <t>Prostředky přijaté z Národního fondu související s neplněním závazků z mezinárodních smluv</t>
  </si>
  <si>
    <t>Vratky z NF z MS</t>
  </si>
  <si>
    <t>Vratky prostředků z Národního fondu souv</t>
  </si>
  <si>
    <t>Úhrada prostředků, které státní rozpočet odvedl Evropské unii za Národní fond</t>
  </si>
  <si>
    <t>Úhrada ES</t>
  </si>
  <si>
    <t>Úhrada prostředků, které státní rozpočet</t>
  </si>
  <si>
    <t>2016-01-01</t>
  </si>
  <si>
    <t>Neidentifikované příjmy</t>
  </si>
  <si>
    <t>Neid.příjmy</t>
  </si>
  <si>
    <t>Ostatní nedaňové příjmy jinde nezařazené</t>
  </si>
  <si>
    <t>Ost. nedaňP</t>
  </si>
  <si>
    <t>Poplatek za využívání zdroje přírodní minerální vody</t>
  </si>
  <si>
    <t>Popl. za miner.v</t>
  </si>
  <si>
    <t>Poplatek za využívání zdroje přírodní mi</t>
  </si>
  <si>
    <t>Příjmy z využívání výhradních práv k přírodním zdrojům</t>
  </si>
  <si>
    <t>Platby za odebrané množství podzemní vody a za správu vodních toků</t>
  </si>
  <si>
    <t>Plat.podz.v.a spr.t.</t>
  </si>
  <si>
    <t>Platby za odebrané množství podz. vody a</t>
  </si>
  <si>
    <t>Příjmy dobíhajících úhrad z dobývacího prostoru a z vydobytých nerostů</t>
  </si>
  <si>
    <t>Příjmy za nerost</t>
  </si>
  <si>
    <t>Příjmy z úhrad dobývacího prostoru a z v</t>
  </si>
  <si>
    <t>Poplatky za udržování patentu v platnosti</t>
  </si>
  <si>
    <t>Popl.za patent</t>
  </si>
  <si>
    <t>Poplatky za udržování patentu v platnost</t>
  </si>
  <si>
    <t>Příjmy za využívání dalších majetkových práv</t>
  </si>
  <si>
    <t>Poplatky za udržování evropského patentu v platnosti</t>
  </si>
  <si>
    <t>Popl.za evr.pat.</t>
  </si>
  <si>
    <t>Poplatky za udržování evropského patentu</t>
  </si>
  <si>
    <t>Poplatky za udržování dodatkového ochranného osvědčení pro léčiva</t>
  </si>
  <si>
    <t>Popl. za léky</t>
  </si>
  <si>
    <t>Poplatky za udržování dodatkového ochran</t>
  </si>
  <si>
    <t>Pojistné na nemocenské pojištění od OSVČ</t>
  </si>
  <si>
    <t>Poj.nemoc. OSVČ</t>
  </si>
  <si>
    <t>Dobrovolné pojistné</t>
  </si>
  <si>
    <t>Dobrovolné pojistné na důchodové pojištění</t>
  </si>
  <si>
    <t>Dobro. poj.důch.</t>
  </si>
  <si>
    <t>Dobrovolné pojistné na důchodové pojiště</t>
  </si>
  <si>
    <t>Dočasné zatřídění příjmů</t>
  </si>
  <si>
    <t>Dočasné zatř. příjmů</t>
  </si>
  <si>
    <t>2013-01-01</t>
  </si>
  <si>
    <t>Splátky půjčených prostředků od podnikatelských subjektů-fyzických osob</t>
  </si>
  <si>
    <t>SplPůj. od PS-FO</t>
  </si>
  <si>
    <t>Splátky půjčených prostředků od podnikat</t>
  </si>
  <si>
    <t>Přijaté splátky půjčených prostředků</t>
  </si>
  <si>
    <t>Splátky půjčených prostředků od podnikatelských subjektů</t>
  </si>
  <si>
    <t>Splátky půjčených prostředků od podnikatelských subjektů-právnických osob</t>
  </si>
  <si>
    <t>SplPůj od PS-PrO</t>
  </si>
  <si>
    <t>Splátky půjčených prostředků od podnikatelských finančních subjektů-právnických osob</t>
  </si>
  <si>
    <t>Splátky půj.pr.</t>
  </si>
  <si>
    <t>Splátky půjčených prostředků od podniků ve vlastnictví státu</t>
  </si>
  <si>
    <t>SplPůj od PS-ST</t>
  </si>
  <si>
    <t>Splátky půjčených prostředků od podniků</t>
  </si>
  <si>
    <t>Splátky půjčených prostředků od obecně prospěšných společností a podobných subjektů</t>
  </si>
  <si>
    <t>SplPůj od OPS</t>
  </si>
  <si>
    <t>Splátky půjčených prostředků od obecně p</t>
  </si>
  <si>
    <t>Splátky půjčených prostředků od státního rozpočtu</t>
  </si>
  <si>
    <t>SplPůj od SR</t>
  </si>
  <si>
    <t>Splátky půjčených prostředků od státního</t>
  </si>
  <si>
    <t>Splátky půjčených prostředků od veřejných rozpočtů ústřední úrovně</t>
  </si>
  <si>
    <t>Splátky půjčených prostředků od státních fondů</t>
  </si>
  <si>
    <t>SplPůj od SF</t>
  </si>
  <si>
    <t>Splátky půjčených prostředků  od státníc</t>
  </si>
  <si>
    <t>Splátky půjčených prostředků od zvláštních fondů ústřední úrovně</t>
  </si>
  <si>
    <t>Spl.od zvl.fondů</t>
  </si>
  <si>
    <t>Splátky půjčených prostředků od zvláštní</t>
  </si>
  <si>
    <t>Splátky půjčených prostředků od fondů sociálního a zdravotního pojištění</t>
  </si>
  <si>
    <t>SplPůj od FSaZP</t>
  </si>
  <si>
    <t>Splátky půjčených prostředků  od fondů s</t>
  </si>
  <si>
    <t>Ostatní splátky půjčených prostředků od veřejných rozpočtů</t>
  </si>
  <si>
    <t>Ostat. spl.půjč.</t>
  </si>
  <si>
    <t>Ostatní splátky půjčených prostředků od</t>
  </si>
  <si>
    <t>Splátky půjčených prostředků od obcí</t>
  </si>
  <si>
    <t>SplPůj od obcí</t>
  </si>
  <si>
    <t>Splátky půjčených prostředků od veřejných rozpočtů územní úrovně</t>
  </si>
  <si>
    <t>Splátky půjčených prostředků od krajů</t>
  </si>
  <si>
    <t>SplPůj od krajů</t>
  </si>
  <si>
    <t>Splátky půjčených prostředků od regionálních rad</t>
  </si>
  <si>
    <t>SplPůj od RR</t>
  </si>
  <si>
    <t>Splátky půjčených prostředků od regionál</t>
  </si>
  <si>
    <t>Ostatní splátky půjčených prostředků od veřejných rozpočtů územní úrovně</t>
  </si>
  <si>
    <t>Ost. spl.-území</t>
  </si>
  <si>
    <t>Splátky půjčených prostředků od příspěvkových organizací</t>
  </si>
  <si>
    <t>SplPůj od PO</t>
  </si>
  <si>
    <t>Splátky půjčených prostředků od příspěvk</t>
  </si>
  <si>
    <t>Splátky půjčených prostředků od zřízených a podobných subjektů</t>
  </si>
  <si>
    <t>Splátky půjčených prostředků od vysokých škol</t>
  </si>
  <si>
    <t>Splátky půj. VŠ</t>
  </si>
  <si>
    <t>Splátky půjčených prostředků od vysokých</t>
  </si>
  <si>
    <t>Splátky půjčených prostředků od ostatních zřízených a podobných subjektů</t>
  </si>
  <si>
    <t>Spl. ostatní</t>
  </si>
  <si>
    <t>Splátky půjčených prostředků od ostatníc</t>
  </si>
  <si>
    <t>Splátky půjčených prostředků od obyvatelstva</t>
  </si>
  <si>
    <t>Spl. od obyvatel</t>
  </si>
  <si>
    <t>Splátky půjčených prostředků od obyvatel</t>
  </si>
  <si>
    <t>Splátky půjčených prostředků ze zahraničí</t>
  </si>
  <si>
    <t>SplPůj ze zahr.</t>
  </si>
  <si>
    <t>Splátky půjčených prostředků ze zahranič</t>
  </si>
  <si>
    <t>Příjmy od dlužníků za realizace záruk</t>
  </si>
  <si>
    <t>Příjmy od dluž.</t>
  </si>
  <si>
    <t>Splátky za úhradu dluhů nebo dodávek</t>
  </si>
  <si>
    <t>Splátky od dlužníků za zaplacení dodávek</t>
  </si>
  <si>
    <t>Splátky od dluž.</t>
  </si>
  <si>
    <t>Příjmy sdílené s nadnárodním orgánem</t>
  </si>
  <si>
    <t>Příjmy sdílené s Evropskou unií</t>
  </si>
  <si>
    <t>Podíl dávek z cukru</t>
  </si>
  <si>
    <t>Podíl na DPH z telekomunikačních a podobných služeb spravované pro EU</t>
  </si>
  <si>
    <t>Podíl na DPH z TS EU</t>
  </si>
  <si>
    <t>Podíl na DPH z telekomunikačních služeb</t>
  </si>
  <si>
    <t>Příjmy z prodeje pozemků</t>
  </si>
  <si>
    <t>P z prod.pozemků</t>
  </si>
  <si>
    <t>Kapitálové příjmy</t>
  </si>
  <si>
    <t>Příjmy z prodeje dlouhodobého majetku a ostatní kapitálové příjmy</t>
  </si>
  <si>
    <t>Příjmy z prodeje dlouhodobého majetku (kromě drobného)</t>
  </si>
  <si>
    <t>Příjmy z prodeje ostatních nemovitých věcí a jejich částí</t>
  </si>
  <si>
    <t>P z prod.ost.nemov.</t>
  </si>
  <si>
    <t>Příjmy z prodeje ostatních nemovitých vě</t>
  </si>
  <si>
    <t>Příjmy z prodeje ostatního hmotného dlouhodobého majetku</t>
  </si>
  <si>
    <t>P z prod.ost.HDM</t>
  </si>
  <si>
    <t>Příjmy z prodeje ostatního hmotného dlou</t>
  </si>
  <si>
    <t>Příjmy z prodeje nehmotného dlouhodobého majetku</t>
  </si>
  <si>
    <t>P z prod. NDM</t>
  </si>
  <si>
    <t>Příjmy z prodeje nehmotného dlouhodobého</t>
  </si>
  <si>
    <t>Ostatní příjmy z prodeje dlouhodobého majetku</t>
  </si>
  <si>
    <t>OstatníP -DM</t>
  </si>
  <si>
    <t>Ostatní příjmy z prodeje dlouhodobého ma</t>
  </si>
  <si>
    <t>Přijaté dary na pořízení dlouhodobého majetku</t>
  </si>
  <si>
    <t>Přij.dary na DM</t>
  </si>
  <si>
    <t>Přijaté dary na pořízení dlouhodobého ma</t>
  </si>
  <si>
    <t>Ostatní kapitálové příjmy</t>
  </si>
  <si>
    <t>Přijaté příspěvky na pořízení dlouhodobého majetku</t>
  </si>
  <si>
    <t>PřijPřísp.na DM</t>
  </si>
  <si>
    <t>Přijaté příspěvky na pořízení dlouhodobé</t>
  </si>
  <si>
    <t>Ostatní investiční příjmy jinde nezařazené</t>
  </si>
  <si>
    <t>Ost.inv. příjmy</t>
  </si>
  <si>
    <t>Ostatní investiční příjmy jinde nezařaze</t>
  </si>
  <si>
    <t>Příjmy z prodeje akcií</t>
  </si>
  <si>
    <t>P z prod. akcií</t>
  </si>
  <si>
    <t>Příjmy z prodeje dlouhodobého finančního majetku</t>
  </si>
  <si>
    <t>Příjmy z prodeje majetkových podílů</t>
  </si>
  <si>
    <t>P z prod. MP</t>
  </si>
  <si>
    <t>Příjmy z prodeje dluhopisů</t>
  </si>
  <si>
    <t>P z prodeje dluhopis</t>
  </si>
  <si>
    <t>Ostatní příjmy z prodeje dlouhodobého finančního majetku</t>
  </si>
  <si>
    <t>Ost.P z dl.fin.maj.</t>
  </si>
  <si>
    <t>Ostatní příjmy z prodeje dlouhodobého fi</t>
  </si>
  <si>
    <t>Neinvestiční přijaté transfery z všeobecné pokladní správy státního rozpočtu</t>
  </si>
  <si>
    <t>NeinvT z VPS</t>
  </si>
  <si>
    <t>Neinvestiční přijaté transfery z všeobec</t>
  </si>
  <si>
    <t>Přijaté transfery</t>
  </si>
  <si>
    <t>Neinvestiční přijaté transfery</t>
  </si>
  <si>
    <t>Neinvestiční přijaté transfery od veřejných rozpočtů ústřední úrovně</t>
  </si>
  <si>
    <t>Neinvestiční přijaté transfery ze státního rozpočtu v rámci souhrnného dotačního vztahu</t>
  </si>
  <si>
    <t>NeinvT ze SR SDV</t>
  </si>
  <si>
    <t>Neinvestiční přijaté transfery ze státní</t>
  </si>
  <si>
    <t>Neinvestiční přijaté transfery ze státních fondů</t>
  </si>
  <si>
    <t>NeinvT ze SF</t>
  </si>
  <si>
    <t>Neinvestiční přijaté transfery ze zvláštních fondů ústřední úrovně</t>
  </si>
  <si>
    <t>NeinvT z zvl.ú.F</t>
  </si>
  <si>
    <t>Neinvestiční přijaté transfery ze zvlášt</t>
  </si>
  <si>
    <t>Neinvestiční přijaté transfery od fondů sociálního a zdravotního pojištění</t>
  </si>
  <si>
    <t>NeinvT od FSaZP</t>
  </si>
  <si>
    <t>Neinvestiční přijaté transfery od fondů</t>
  </si>
  <si>
    <t>Ostatní neinvestiční přijaté transfery ze státního rozpočtu</t>
  </si>
  <si>
    <t>NeinvT ze SR</t>
  </si>
  <si>
    <t>Ostatní neinvestiční přijaté transfery z</t>
  </si>
  <si>
    <t>Neinvestiční převody z Národního fondu</t>
  </si>
  <si>
    <t>NeinvPřev z NF</t>
  </si>
  <si>
    <t>Ostatní neinvestiční přijaté transfery od rozpočtů ústřední úrovně</t>
  </si>
  <si>
    <t>Ost.NeinvT ústř.</t>
  </si>
  <si>
    <t>Ostatní neinvestiční přijaté transfery o</t>
  </si>
  <si>
    <t>Neinvestiční přijaté transfery od obcí</t>
  </si>
  <si>
    <t>NeinvT od obcí</t>
  </si>
  <si>
    <t>Neinvestiční přijaté transfery od veřejných rozpočtů územní úrovně</t>
  </si>
  <si>
    <t>Neinvestiční přijaté transfery od krajů</t>
  </si>
  <si>
    <t>NeinvT od krajů</t>
  </si>
  <si>
    <t>Neinvestiční přijaté transfery od regionálních rad</t>
  </si>
  <si>
    <t>NeinvT od RR</t>
  </si>
  <si>
    <t>Neinvestiční přijaté transfery od region</t>
  </si>
  <si>
    <t>Ostatní neinvestiční přijaté transfery od rozpočtů územní úrovně</t>
  </si>
  <si>
    <t>NeinvT od územ.R</t>
  </si>
  <si>
    <t>Převody z vlastních fondů hospodářské (podnikatelské) činnosti</t>
  </si>
  <si>
    <t>Přev. z fondů HČ</t>
  </si>
  <si>
    <t>Převody z vlastních fondů hospodářské (p</t>
  </si>
  <si>
    <t>Převody z vlastních fondů a ve vztahu k útvarům bez plné právní subjektivity</t>
  </si>
  <si>
    <t>Převody z ostatních vlastních fondů</t>
  </si>
  <si>
    <t>Přev.z o.vlast.F</t>
  </si>
  <si>
    <t>Převody z vlastních rezervních fondů (jiných než organizačních složek státu)</t>
  </si>
  <si>
    <t>Přev.z RF ne OSS</t>
  </si>
  <si>
    <t>Převody z vlastních rezervních fondů (ji</t>
  </si>
  <si>
    <t>Převody z rozpočtových účtů</t>
  </si>
  <si>
    <t>Přev.z rozp.účtů</t>
  </si>
  <si>
    <t>Převody z rezervních fondů organizačních složek státu</t>
  </si>
  <si>
    <t>Převod z RF OSS</t>
  </si>
  <si>
    <t>Převody z rezervních fondů organizačních</t>
  </si>
  <si>
    <t>Převody z jiných fondů organizačních složek státu</t>
  </si>
  <si>
    <t>Převod z j.F OSS</t>
  </si>
  <si>
    <t>Převody z jiných fondů organizačních slo</t>
  </si>
  <si>
    <t>Převody mezi statutárními městy (hl.m. Prahou) a jejich městskými obvody nebo částmi - příjmy</t>
  </si>
  <si>
    <t>Přev.statut.m.příjmy</t>
  </si>
  <si>
    <t>Převody mezi statut.městy (Prahou) a obv</t>
  </si>
  <si>
    <t>Převody z vlastní pokladny</t>
  </si>
  <si>
    <t>Přev. z vl. pokladny</t>
  </si>
  <si>
    <t>Ostatní převody z vlastních fondů</t>
  </si>
  <si>
    <t>Ost.Přev z vl.F</t>
  </si>
  <si>
    <t>Převody z vlastních fondů přes rok</t>
  </si>
  <si>
    <t>Přev.z vl.F přes rok</t>
  </si>
  <si>
    <t>Neinvestiční přijaté transfery od cizích států</t>
  </si>
  <si>
    <t>NeinvT od ciz.st</t>
  </si>
  <si>
    <t>Neinvestiční přijaté transfery od cizích</t>
  </si>
  <si>
    <t>Neinvestiční přijaté transfery ze zahraničí</t>
  </si>
  <si>
    <t>Neinvestiční přijaté transfery od mezinárodních institucí a některých cizích orgánů a právnických osob</t>
  </si>
  <si>
    <t>NeinvT od mez.in</t>
  </si>
  <si>
    <t>Neinvestiční přijaté transfery od meziná</t>
  </si>
  <si>
    <t>Neinvestiční transfery přijaté od Evropské unie</t>
  </si>
  <si>
    <t>NeinvT od EU</t>
  </si>
  <si>
    <t>Neinvestiční transfery přijaté od Evrops</t>
  </si>
  <si>
    <t>Přijaté kompenzační platby z rozpočtu EU</t>
  </si>
  <si>
    <t>Komp.platby z EU</t>
  </si>
  <si>
    <t>Neinvestiční transfery z finančních mechanismů</t>
  </si>
  <si>
    <t>Neinv.transfery z FM</t>
  </si>
  <si>
    <t>Neinvestiční transfery z finančních mech</t>
  </si>
  <si>
    <t>Neinvestiční transfery od NATO</t>
  </si>
  <si>
    <t>Neinv.transfery NATO</t>
  </si>
  <si>
    <t>Ostatní neinvestiční přijaté transfery ze zahraničí</t>
  </si>
  <si>
    <t>NeinvT ze zahr.</t>
  </si>
  <si>
    <t>Neinvestiční přijaté transfery ze státních finančních aktiv</t>
  </si>
  <si>
    <t>NeinvT ze SFA</t>
  </si>
  <si>
    <t>Investiční přijaté transfery z všeobecné pokladní správy státního rozpočtu</t>
  </si>
  <si>
    <t>InvT z VPS</t>
  </si>
  <si>
    <t>Investiční přijaté transfery z všeobecné</t>
  </si>
  <si>
    <t>Investiční přijaté transfery</t>
  </si>
  <si>
    <t>Investiční přijaté transfery od veřejných rozpočtů ústřední úrovně</t>
  </si>
  <si>
    <t>Investiční přijaté transfery ze státního rozpočtu v rámci souhrnného dotačního vztahu</t>
  </si>
  <si>
    <t>InvT ze SR SDV</t>
  </si>
  <si>
    <t>Investiční přijaté transfery ze státního</t>
  </si>
  <si>
    <t>Investiční přijaté transfery ze státních fondů</t>
  </si>
  <si>
    <t>InvT ze SF</t>
  </si>
  <si>
    <t>Investiční přijaté transfery ze státních</t>
  </si>
  <si>
    <t>Investiční přijaté transfery ze zvláštních fondů ústřední úrovně</t>
  </si>
  <si>
    <t>InvT z zvl.Fústř</t>
  </si>
  <si>
    <t>Investiční přijaté transfery ze zvláštní</t>
  </si>
  <si>
    <t>Ostatní investiční přijaté transfery ze státního rozpočtu</t>
  </si>
  <si>
    <t>InvT ze SR</t>
  </si>
  <si>
    <t>Ostatní investiční přijaté transfery ze</t>
  </si>
  <si>
    <t>Investiční převody z Národního fondu</t>
  </si>
  <si>
    <t>InvPřevod z NF</t>
  </si>
  <si>
    <t>Ostatní investiční přijaté transfery od veřejných rozpočtů ústřední úrovně</t>
  </si>
  <si>
    <t>Ost.InvT z ústřR</t>
  </si>
  <si>
    <t>Ostatní investiční přijaté transfery od</t>
  </si>
  <si>
    <t>Investiční přijaté transfery od obcí</t>
  </si>
  <si>
    <t>InvT od obcí</t>
  </si>
  <si>
    <t>Investiční přijaté transfery od veřejných rozpočtů územní úrovně</t>
  </si>
  <si>
    <t>Investiční přijaté transfery od krajů</t>
  </si>
  <si>
    <t>InvT od krajů</t>
  </si>
  <si>
    <t>Investiční přijaté transfery od regionálních rad</t>
  </si>
  <si>
    <t>InvT od RR</t>
  </si>
  <si>
    <t>Investiční přijaté transfery od regionál</t>
  </si>
  <si>
    <t>Ostatní investiční přijaté transfery od rozpočtů územní úrovně</t>
  </si>
  <si>
    <t>Ost.InvT z územR</t>
  </si>
  <si>
    <t>Investiční přijaté transfery od cizích států</t>
  </si>
  <si>
    <t>InvT od ciz.stát</t>
  </si>
  <si>
    <t>Investiční přijaté transfery od cizích s</t>
  </si>
  <si>
    <t>Investiční přijaté transfery ze zahraničí</t>
  </si>
  <si>
    <t>Investiční přijaté transfery od mezinárodních institucí</t>
  </si>
  <si>
    <t>InvT od mez.inst</t>
  </si>
  <si>
    <t>Investiční přijaté transfery od mezináro</t>
  </si>
  <si>
    <t>Investiční transfery přijaté od Evropské unie</t>
  </si>
  <si>
    <t>InvT od EU</t>
  </si>
  <si>
    <t>Investiční transfery přijaté od Evropské</t>
  </si>
  <si>
    <t>Investiční transfery z finančních mechanismů</t>
  </si>
  <si>
    <t>Inv.transfery z FM</t>
  </si>
  <si>
    <t>Investiční transfery z finančních mechan</t>
  </si>
  <si>
    <t>Investiční transfery od NATO</t>
  </si>
  <si>
    <t>Inv.transfery NATO</t>
  </si>
  <si>
    <t>Investiční přijaté transfery ze státních finančních aktiv</t>
  </si>
  <si>
    <t>InvT ze SFA</t>
  </si>
  <si>
    <t>Platy zaměstnanců v pracovním poměru vyjma zaměstnanců na služebních místech</t>
  </si>
  <si>
    <t>Platy zamc v PP</t>
  </si>
  <si>
    <t>Platy zaměstnanců v pracovním poměru</t>
  </si>
  <si>
    <t>Výdaje</t>
  </si>
  <si>
    <t>Běžné výdaje</t>
  </si>
  <si>
    <t>Platy a podobné a související výdaje</t>
  </si>
  <si>
    <t>Platy</t>
  </si>
  <si>
    <t>Platy zaměstnanců bezpečnostních sborů a ozbrojených sil ve služebním poměru</t>
  </si>
  <si>
    <t>Platy zamc. SP</t>
  </si>
  <si>
    <t>Platy zaměstnanců ozbrojených sborů a sl</t>
  </si>
  <si>
    <t>Platy zaměstnanců na služebních místech podle zákona o státní službě</t>
  </si>
  <si>
    <t>Platy-st.správa</t>
  </si>
  <si>
    <t>Platy státních zaměstnanců ve správních</t>
  </si>
  <si>
    <t>Platy zaměstnanců v pracovním poměru odvozované od platů ústavních činitelů</t>
  </si>
  <si>
    <t>Platy zamc odv.</t>
  </si>
  <si>
    <t>Platy zaměstnanců v pracovním poměru odv</t>
  </si>
  <si>
    <t>Ostatní platy</t>
  </si>
  <si>
    <t>Ostatní osobní výdaje</t>
  </si>
  <si>
    <t>OOV</t>
  </si>
  <si>
    <t>Ostatní platby za provedenou práci</t>
  </si>
  <si>
    <t>Platy představitelů státní moci a některých orgánů</t>
  </si>
  <si>
    <t>Platy představit</t>
  </si>
  <si>
    <t>Platy představitelů státní moci a někter</t>
  </si>
  <si>
    <t>Odměny členů zastupitelstev obcí a krajů</t>
  </si>
  <si>
    <t>Odm.čl.zastup.ob,kr.</t>
  </si>
  <si>
    <t>Odstupné</t>
  </si>
  <si>
    <t>Odbytné</t>
  </si>
  <si>
    <t>Odchodné</t>
  </si>
  <si>
    <t>Peněžní náležitosti vojáků v záloze ve službě</t>
  </si>
  <si>
    <t>NáležOs vojen.cv</t>
  </si>
  <si>
    <t>Náležitosti osob vykon. voj. cvičení a d</t>
  </si>
  <si>
    <t>Kázeňské odměny poskytnuté formou peněžitých darů</t>
  </si>
  <si>
    <t>Káz.odměny-pen.dary</t>
  </si>
  <si>
    <t>Kázeňské odměny poskytnuté formou peněži</t>
  </si>
  <si>
    <t>Ostatní platby za provedenou práci jinde nezařazené</t>
  </si>
  <si>
    <t>Ost.platby-práce</t>
  </si>
  <si>
    <t>Ostatní platby za provedenou práci jinde</t>
  </si>
  <si>
    <t>Povinné pojistné na sociální zabezpečení a příspěvek na státní politiku zaměstnanosti</t>
  </si>
  <si>
    <t>Povinné poj.soc.</t>
  </si>
  <si>
    <t>Povinné pojistné na sociální zabezpečení</t>
  </si>
  <si>
    <t>Povinné pojistné placené zaměstnavatelem</t>
  </si>
  <si>
    <t>Povinné pojistné na veřejné zdravotní pojištění</t>
  </si>
  <si>
    <t>Poj. na VZP</t>
  </si>
  <si>
    <t>Povinné pojistné na veřejné zdravotní po</t>
  </si>
  <si>
    <t>Povinné pojistné na úrazové pojištění</t>
  </si>
  <si>
    <t>Pov. úraz.pojist</t>
  </si>
  <si>
    <t>Ostatní povinné pojistné placené zaměstnavatelem</t>
  </si>
  <si>
    <t>Poj. plac.zamv.</t>
  </si>
  <si>
    <t>Ostatní povinné pojistné placené zaměstn</t>
  </si>
  <si>
    <t>Odměny za užití duševního vlastnictví</t>
  </si>
  <si>
    <t>Odměny DušVlastn</t>
  </si>
  <si>
    <t>Odměny za užití počítačových programů</t>
  </si>
  <si>
    <t>Odměny za užití SW</t>
  </si>
  <si>
    <t>Mzdové náhrady</t>
  </si>
  <si>
    <t>Mzdy podle cizího práva</t>
  </si>
  <si>
    <t>Mzdy - cizí právo</t>
  </si>
  <si>
    <t>Podlimitní věcná břemena</t>
  </si>
  <si>
    <t>Podlimit.věc.břemena</t>
  </si>
  <si>
    <t>Neinvestiční nákupy a související výdaje</t>
  </si>
  <si>
    <t>Výdaje na některé úpravy hmotných věcí a pořízení některých práv k hmotným věcem</t>
  </si>
  <si>
    <t>Podlimitní technické zhodnocení</t>
  </si>
  <si>
    <t>Podlimit.techn.zhodn</t>
  </si>
  <si>
    <t>Potraviny</t>
  </si>
  <si>
    <t>Nákup materiálu</t>
  </si>
  <si>
    <t>Ochranné pomůcky</t>
  </si>
  <si>
    <t>Ochr.pomůcky</t>
  </si>
  <si>
    <t>Léky a zdravotnický materiál</t>
  </si>
  <si>
    <t>Léky, zdrav.mat.</t>
  </si>
  <si>
    <t>Prádlo, oděv a obuv</t>
  </si>
  <si>
    <t>Prádlo,oděv,obuv</t>
  </si>
  <si>
    <t>Učebnice a bezplatně poskytované školní potřeby</t>
  </si>
  <si>
    <t>Učeb.bezpl.potř.</t>
  </si>
  <si>
    <t>Učebnice a bezplatně poskytované školní</t>
  </si>
  <si>
    <t>Knihy, učební pomůcky a tisk</t>
  </si>
  <si>
    <t>Knihy,učeb.pom.</t>
  </si>
  <si>
    <t>Drobný hmotný dlouhodobý majetek</t>
  </si>
  <si>
    <t>Drob.hm.dl. maj.</t>
  </si>
  <si>
    <t>Nákup zboží (za účelem dalšího prodeje)</t>
  </si>
  <si>
    <t>Nákup zboží</t>
  </si>
  <si>
    <t>Nákup materiálu jinde nezařazený</t>
  </si>
  <si>
    <t>Nákup. maj.j.</t>
  </si>
  <si>
    <t>Úroky vlastní</t>
  </si>
  <si>
    <t>Úroky a ostatní finanční výdaje</t>
  </si>
  <si>
    <t>Kursové rozdíly ve výdajích</t>
  </si>
  <si>
    <t>Real.kurz.ztrát</t>
  </si>
  <si>
    <t>Realizované kurzové ztráty</t>
  </si>
  <si>
    <t>Úroky vzniklé převzetím cizích závazků</t>
  </si>
  <si>
    <t>Úroky cizí</t>
  </si>
  <si>
    <t>Poplatky dluhové služby</t>
  </si>
  <si>
    <t>Popl. dluh.služb</t>
  </si>
  <si>
    <t>Neúrokové výdaje na finanční deriváty k vlastním dluhopisům</t>
  </si>
  <si>
    <t>Fin.deriváty-neúroky</t>
  </si>
  <si>
    <t>Neúrokové výdaje na finanční deriváty</t>
  </si>
  <si>
    <t>Úrokové výdaje na finanční deriváty k vlastním dluhopisům</t>
  </si>
  <si>
    <t>Fin.deriváty - úroky</t>
  </si>
  <si>
    <t>Úrokové výdaje na finanční deriváty</t>
  </si>
  <si>
    <t>Úrokové výdaje na finanční deriváty kromě k vlastním dluhopisům</t>
  </si>
  <si>
    <t>Deriváty-úroky nedl.</t>
  </si>
  <si>
    <t>Úrokové výdaje na fin. deriváty kromě k</t>
  </si>
  <si>
    <t>Neúrokové výdaje na finanční deriváty kromě k vlastním dluhopisům</t>
  </si>
  <si>
    <t>Neúr.výd.der.ne dl.</t>
  </si>
  <si>
    <t>Neúrokové výd. na finanč. deriváty kromě</t>
  </si>
  <si>
    <t>Ostatní úroky a ostatní finanční výdaje</t>
  </si>
  <si>
    <t>Ost. úroky</t>
  </si>
  <si>
    <t>Studená voda</t>
  </si>
  <si>
    <t>Nákup vody, paliv a energie</t>
  </si>
  <si>
    <t>Teplo</t>
  </si>
  <si>
    <t>Plyn</t>
  </si>
  <si>
    <t>Elektrická energie</t>
  </si>
  <si>
    <t>El.energie</t>
  </si>
  <si>
    <t>Pevná paliva</t>
  </si>
  <si>
    <t>Pohonné hmoty a maziva</t>
  </si>
  <si>
    <t>PHM, maziva</t>
  </si>
  <si>
    <t>Teplá voda</t>
  </si>
  <si>
    <t>Nákup ostatních paliv a energie</t>
  </si>
  <si>
    <t>N ost.paliv a en</t>
  </si>
  <si>
    <t>Poštovní služby</t>
  </si>
  <si>
    <t>Nákup služeb</t>
  </si>
  <si>
    <t>Služby elektronických komunikací</t>
  </si>
  <si>
    <t>Služby elektron.kom.</t>
  </si>
  <si>
    <t>Služby peněžních ústavů</t>
  </si>
  <si>
    <t>Sl.peněž.ústavů</t>
  </si>
  <si>
    <t>Nájemné</t>
  </si>
  <si>
    <t>Nájemné za půdu</t>
  </si>
  <si>
    <t>Konzultační, poradenské a právní služby</t>
  </si>
  <si>
    <t>Konzult.,por.sl.</t>
  </si>
  <si>
    <t>Služby školení a vzdělávání</t>
  </si>
  <si>
    <t>Sl.školení, vzd.</t>
  </si>
  <si>
    <t>Zpracování dat a služby související s informačními a komunikačními technologiemi</t>
  </si>
  <si>
    <t>Zpracování dat</t>
  </si>
  <si>
    <t>Zpracování dat a služby související s in</t>
  </si>
  <si>
    <t>Nákup ostatních služeb</t>
  </si>
  <si>
    <t>Nákup ost.služeb</t>
  </si>
  <si>
    <t>Opravy a udržování</t>
  </si>
  <si>
    <t>Opravy a údržba</t>
  </si>
  <si>
    <t>Ostatní nákupy</t>
  </si>
  <si>
    <t>Programové vybavení</t>
  </si>
  <si>
    <t>Programové vyb.</t>
  </si>
  <si>
    <t>Cestovné</t>
  </si>
  <si>
    <t>Cestovné (tuzemské i zahraniční)</t>
  </si>
  <si>
    <t>Pohoštění</t>
  </si>
  <si>
    <t>Účastnické poplatky na konference</t>
  </si>
  <si>
    <t>Popl. na konfer.</t>
  </si>
  <si>
    <t>Nákup archiválií</t>
  </si>
  <si>
    <t>Nák.uměl.předm.</t>
  </si>
  <si>
    <t>Nákup uměleckých předmětů</t>
  </si>
  <si>
    <t>Nájemné za nájem s právem koupě</t>
  </si>
  <si>
    <t>Náj.-fin.leasing</t>
  </si>
  <si>
    <t>Ostatní nákupy jinde nezařazené</t>
  </si>
  <si>
    <t>Převody vnitřním organizačním jednotkám</t>
  </si>
  <si>
    <t>Posk zál.vnitř.</t>
  </si>
  <si>
    <t>Poskytnuté zálohy vnitřním organizačním</t>
  </si>
  <si>
    <t>Výdaje na netransferové převody uvnitř organizace, na převzaté povinnosti a na jistoty</t>
  </si>
  <si>
    <t>Převody vlastní pokladně</t>
  </si>
  <si>
    <t>Zál.vl.pokladně</t>
  </si>
  <si>
    <t>Poskytované zálohy vlastní pokladně</t>
  </si>
  <si>
    <t>Výdaje na realizaci záruk</t>
  </si>
  <si>
    <t>V na záruky</t>
  </si>
  <si>
    <t>Výdaje na vládní úvěry</t>
  </si>
  <si>
    <t>Výdaje-vl.úvěry</t>
  </si>
  <si>
    <t>Převody do elektronických peněženek</t>
  </si>
  <si>
    <t>Přev. do elektr.pen.</t>
  </si>
  <si>
    <t>Jistoty</t>
  </si>
  <si>
    <t>Zaplacené sankce</t>
  </si>
  <si>
    <t>Zaplacené sankc</t>
  </si>
  <si>
    <t>Výdaje související s neinvestičními nákupy, příspěvky, náhrady a věcné dary</t>
  </si>
  <si>
    <t>Poskytnuté náhrady</t>
  </si>
  <si>
    <t>NeinvPřísp.náhr.</t>
  </si>
  <si>
    <t>Poskytnuté neinvestiční příspěvky a náhr</t>
  </si>
  <si>
    <t>Výdaje na dopravní územní obslužnost</t>
  </si>
  <si>
    <t>Dopr.úz. obsluž.</t>
  </si>
  <si>
    <t>Věcné dary</t>
  </si>
  <si>
    <t>Odvody za neplnění povinnosti zaměstnávat zdravotně postižené</t>
  </si>
  <si>
    <t>Odvody za zdr.p.</t>
  </si>
  <si>
    <t>Odvody za neplnění povinnosti zaměstnáva</t>
  </si>
  <si>
    <t>Náhrady a příspěvky související s výkonem ústavní funkce a funkce soudce</t>
  </si>
  <si>
    <t>Náhr. úst.funkc.</t>
  </si>
  <si>
    <t>Náhrady a příspěvky související s výkone</t>
  </si>
  <si>
    <t>Náhrady zvýšených nákladů spojených s výkonem funkce v zahraničí</t>
  </si>
  <si>
    <t>Náhrady- zahr.</t>
  </si>
  <si>
    <t>Náhrady zvýšených nákladů spojených s vý</t>
  </si>
  <si>
    <t>Finanční náhrady v rámci majetkového vyrovnání s církvemi</t>
  </si>
  <si>
    <t>Finan.náhrady církve</t>
  </si>
  <si>
    <t>Finanční náhrady v rámci majetkového vyr</t>
  </si>
  <si>
    <t>Ostatní výdaje související s neinvestičními nákupy</t>
  </si>
  <si>
    <t>OstV s nákupy</t>
  </si>
  <si>
    <t>Ostatní výdaje související s neinvestičn</t>
  </si>
  <si>
    <t>Neinvestiční transfery finančním institucím</t>
  </si>
  <si>
    <t>NeinvT Finst.</t>
  </si>
  <si>
    <t>Neinvestiční transfery finančním institu</t>
  </si>
  <si>
    <t>Neinvestiční transfery soukromoprávním subjektům</t>
  </si>
  <si>
    <t>Neinvestiční transfery podnikatelským subjektům</t>
  </si>
  <si>
    <t>Neinvestiční transfery nefinančním podnikatelskýmsubjektům-fyzickým osobám</t>
  </si>
  <si>
    <t>NeinvT nef. FO</t>
  </si>
  <si>
    <t>Neinvestiční transfery nefinančním podni</t>
  </si>
  <si>
    <t>Neinvestiční transfery nefinančním podnikatelským subjektům-právnickým osobám</t>
  </si>
  <si>
    <t>NeinvT nef.PrO</t>
  </si>
  <si>
    <t>Neinvestiční transfery finančním a podobným institucím ve vlastnictví státu</t>
  </si>
  <si>
    <t>NeinT s.fin.inst</t>
  </si>
  <si>
    <t>Neinvestiční transfery finančním a podob</t>
  </si>
  <si>
    <t>Neinvestiční transfery vybraným podnikatelským subjektům ve vlastnictví státu</t>
  </si>
  <si>
    <t>NeinT PS-ST</t>
  </si>
  <si>
    <t>Neinvestiční transfery vybraným podnikat</t>
  </si>
  <si>
    <t>Neinvestiční transfery obecním a krajským nemocnicím - obchodním společnostem</t>
  </si>
  <si>
    <t>Neinv. T nemocnicím</t>
  </si>
  <si>
    <t>Neinv. transf. obecním a krajským nemocn</t>
  </si>
  <si>
    <t>Ostatní neinvestiční transfery podnikatelským subjektům</t>
  </si>
  <si>
    <t>Ost.neinvT PS</t>
  </si>
  <si>
    <t>Ostatní neinvestiční transfery podnikate</t>
  </si>
  <si>
    <t>Neinvestiční transfery fundacím, ústavům a obecně prospěšným společnostem</t>
  </si>
  <si>
    <t>NeinvT OPS</t>
  </si>
  <si>
    <t>Neinvestiční transfery obecně prospěšným</t>
  </si>
  <si>
    <t>Neinvestiční transfery neziskovým a podobným organizacím</t>
  </si>
  <si>
    <t>Neinvestiční transfery spolkům</t>
  </si>
  <si>
    <t>NeinvT Spolkům</t>
  </si>
  <si>
    <t>Neinvestiční transfery církvím a náboženským společnostem</t>
  </si>
  <si>
    <t>NeinvT církvím</t>
  </si>
  <si>
    <t>Neinvestiční transfery církvím a nábožen</t>
  </si>
  <si>
    <t>Neinvestiční transfery politickým stranám a hnutím</t>
  </si>
  <si>
    <t>NeinvT pol.str.</t>
  </si>
  <si>
    <t>Neinvestiční transfery politickým straná</t>
  </si>
  <si>
    <t>Neinvestiční transfery společenstvím vlastníků jednotek</t>
  </si>
  <si>
    <t>NeinvT sp.vl.j.</t>
  </si>
  <si>
    <t>Neinvestiční transfery společenstvím vla</t>
  </si>
  <si>
    <t>Ostatní neinvestiční transfery neziskovým a podobným organizacím</t>
  </si>
  <si>
    <t>Ost.neinvD NZO</t>
  </si>
  <si>
    <t>Ostatní neinvestiční transfery neziskový</t>
  </si>
  <si>
    <t>Neinvestiční nedotační transfery podnikatelským subjektům</t>
  </si>
  <si>
    <t>NeinvT podnik.s.</t>
  </si>
  <si>
    <t>Neinvestiční nedotační transfery podnika</t>
  </si>
  <si>
    <t>Neinvestiční nedotační transfery neziskovým a podobným organizacím</t>
  </si>
  <si>
    <t>NeinvT NZO</t>
  </si>
  <si>
    <t>Neinvestiční nedotační transfery nezisko</t>
  </si>
  <si>
    <t>Refundace poloviny náhrady mzdy za dočasnou pracovní neschopnost</t>
  </si>
  <si>
    <t>Ref.1/2mzdy DPN</t>
  </si>
  <si>
    <t>Refundace poloviny náhrady mzdy za dočas</t>
  </si>
  <si>
    <t>Neinvestiční transfery v souvislosti s nemocenským pojištěním</t>
  </si>
  <si>
    <t>Neinvestiční transfery státnímu rozpočtu</t>
  </si>
  <si>
    <t>NeinvT SR</t>
  </si>
  <si>
    <t>Neinvestiční transfery veřejnoprávním subjektům a mezi peněžními fondy téhož subjektu a platby daní</t>
  </si>
  <si>
    <t>Neinvestiční transfery veřejným rozpočtům ústřední úrovně</t>
  </si>
  <si>
    <t>Neinvestiční transfery státním fondům</t>
  </si>
  <si>
    <t>NeinvT SF</t>
  </si>
  <si>
    <t>Neinvestiční transfery zvláštním fondům ústřední úrovně</t>
  </si>
  <si>
    <t>NeinvT ZF ústř.</t>
  </si>
  <si>
    <t>Neinvestiční transfery zvláštním fondům</t>
  </si>
  <si>
    <t>Neinvestiční transfery fondům sociálního a veřejného zdravotního pojištění</t>
  </si>
  <si>
    <t>NeinvT FSaZP</t>
  </si>
  <si>
    <t>Neinvestiční transfery fondům sociálního</t>
  </si>
  <si>
    <t>Odvod daně za zaměstnance</t>
  </si>
  <si>
    <t>OdvodD za zam.</t>
  </si>
  <si>
    <t>Odvod pojistného na sociální zabezpečení a příspěvku na státní politiku zaměstnanosti za zaměstnance</t>
  </si>
  <si>
    <t>OdvodP SZ</t>
  </si>
  <si>
    <t>Odvod pojistného na sociální zabezpečení</t>
  </si>
  <si>
    <t>Odvod pojistného na veřejné zdravotní pojištění za zaměstnance</t>
  </si>
  <si>
    <t>Odvod VZP zamc.</t>
  </si>
  <si>
    <t>Odvod pojistného na veřejné zdravotní po</t>
  </si>
  <si>
    <t>Neinvestiční transfery prostředků do státních finančních aktiv</t>
  </si>
  <si>
    <t>NeinvT do SFA</t>
  </si>
  <si>
    <t>Neinvestiční transfery prostředků do stá</t>
  </si>
  <si>
    <t>Ostatní neinvestiční transfery jiným veřejným rozpočtům</t>
  </si>
  <si>
    <t>Ost.neinvT VR</t>
  </si>
  <si>
    <t>Ostatní neinvestiční transfery jiným veř</t>
  </si>
  <si>
    <t>Neinvestiční transfery obcím</t>
  </si>
  <si>
    <t>NeinvT obcím</t>
  </si>
  <si>
    <t>Neinvestiční transfery veřejným rozpočtům územní úrovně</t>
  </si>
  <si>
    <t>Neinvestiční transfery obcím v rámci souhrnného dotačního vztahu</t>
  </si>
  <si>
    <t>NeinvT obcím-SV</t>
  </si>
  <si>
    <t>Neinvestiční transfery obcím v rámci sou</t>
  </si>
  <si>
    <t>Neinvestiční transfery krajům</t>
  </si>
  <si>
    <t>NeinvT krajům</t>
  </si>
  <si>
    <t>Neinvestiční transfery krajům v rámci souhrnného dotačního vztahu</t>
  </si>
  <si>
    <t>NeinvT krajům-SV</t>
  </si>
  <si>
    <t>Neinvestiční transfery krajům v rámci so</t>
  </si>
  <si>
    <t>Neinvestiční transfery regionálním radám</t>
  </si>
  <si>
    <t>NeinvT RR</t>
  </si>
  <si>
    <t>Ostatní neinvestiční transfery veřejným rozpočtům územní úrovně</t>
  </si>
  <si>
    <t>Ost.neivT-území</t>
  </si>
  <si>
    <t>Ostatní neinvestiční transfery veřejným</t>
  </si>
  <si>
    <t>Neinvestiční příspěvky zřízeným příspěvkovým organizacím</t>
  </si>
  <si>
    <t>Neinv.pří.vl.PO</t>
  </si>
  <si>
    <t>Neinvestiční příspěvky zřízeným příspěvk</t>
  </si>
  <si>
    <t>Neinvestiční transfery příspěvkovým a podobným organizacím</t>
  </si>
  <si>
    <t>Neinvestiční transfery vysokým školám</t>
  </si>
  <si>
    <t>NeinvD VŠ</t>
  </si>
  <si>
    <t>Neinvestiční transfery školským právnickým osobámzřízeným státem, kraji a obcemi</t>
  </si>
  <si>
    <t>NeinT šk.pr.osob</t>
  </si>
  <si>
    <t>Neinvestiční transfery školským právnick</t>
  </si>
  <si>
    <t>Neinvestiční transfery veřejným výzkumným institucím</t>
  </si>
  <si>
    <t>NeinT veř.výz.in</t>
  </si>
  <si>
    <t>Neinvestiční transfery veřejným výzkumný</t>
  </si>
  <si>
    <t>Neinvestiční transfery veřejným zdravotnickým zařízením zřízeným státem, kraji a obcemi</t>
  </si>
  <si>
    <t>NeinT StVeřZdrZa</t>
  </si>
  <si>
    <t>Neinvestiční transfery veřejným zdravotn</t>
  </si>
  <si>
    <t>Neinvestiční transfery zřízeným příspěvkovým organizacím</t>
  </si>
  <si>
    <t>Neinv. D zříz.PO</t>
  </si>
  <si>
    <t>Neinvestiční dotace zřízeným příspěvkový</t>
  </si>
  <si>
    <t>Neinvestiční transfery cizím příspěvkovým organizacím</t>
  </si>
  <si>
    <t>Neinv. T cizím PO</t>
  </si>
  <si>
    <t>Neinvestiční  transfery cizím příspěvkov</t>
  </si>
  <si>
    <t>Převody vlastním fondům hospodářské (podnikatelské) činnosti</t>
  </si>
  <si>
    <t>Přev.fondům HČ</t>
  </si>
  <si>
    <t>Převody vlastním fondům hospodářské (pod</t>
  </si>
  <si>
    <t>Převody vlastním fondům a ve vztahu k útvarům bez plné právní subjektivity</t>
  </si>
  <si>
    <t>Základní příděl fondu kulturních a sociálních potřeb a sociálnímu fondu obcí a krajů</t>
  </si>
  <si>
    <t>Převody FKSP</t>
  </si>
  <si>
    <t>Převody FKSP a sociálnímu fondu obcí a k</t>
  </si>
  <si>
    <t>Převody na účty nemající povahu veřejných rozpočtů</t>
  </si>
  <si>
    <t>Přev.jin.fondům</t>
  </si>
  <si>
    <t>Převody jiným vlastním fondům a účtům ne</t>
  </si>
  <si>
    <t>Převody vlastním rezervním fondům územních rozpočtů</t>
  </si>
  <si>
    <t>Převody vl.RF</t>
  </si>
  <si>
    <t>Převody vlastním rezervním fondům územní</t>
  </si>
  <si>
    <t>Převody vlastním rozpočtovým účtům</t>
  </si>
  <si>
    <t>Přev.vl.rozp.úč.</t>
  </si>
  <si>
    <t>Převody do fondů organizačních složek státu</t>
  </si>
  <si>
    <t>Přev.dofondů OSS</t>
  </si>
  <si>
    <t>Převody do fondů organizačních složek st</t>
  </si>
  <si>
    <t>Převody mezi statutárními městy (hl.m.Prahou) a jejich městskými obvody nebo částmi - výdaje</t>
  </si>
  <si>
    <t>Přev.statut.m.výdaje</t>
  </si>
  <si>
    <t>Převody do vlastní pokladny</t>
  </si>
  <si>
    <t>Přev. do vl.pokladny</t>
  </si>
  <si>
    <t>Ostatní převody vlastním fondům</t>
  </si>
  <si>
    <t>Ost. přev. vl.F</t>
  </si>
  <si>
    <t>Převody do vlastních fondů přes rok</t>
  </si>
  <si>
    <t>Pře.do vl.F přes rok</t>
  </si>
  <si>
    <t>Nákup kolků</t>
  </si>
  <si>
    <t>Ostatní neinvestiční transfery jiným veřejným rozpočtům, platby daní a další povinné platby</t>
  </si>
  <si>
    <t>Platby daní a poplatků státnímu rozpočtu</t>
  </si>
  <si>
    <t>Platby daní SR</t>
  </si>
  <si>
    <t>Úhrady sankcí jiným rozpočtům</t>
  </si>
  <si>
    <t>Úhr.skcí jiným R</t>
  </si>
  <si>
    <t>Vratky transferů poskytnutých z veřejných rozpočtů ústřední úrovně</t>
  </si>
  <si>
    <t>Vratky T - ústředí</t>
  </si>
  <si>
    <t>Vratky transf. poskytnutých z veř. rozpo</t>
  </si>
  <si>
    <t>Platby daní a poplatků krajům, obcím a státním fondům</t>
  </si>
  <si>
    <t>PlatDaň ÚSC a SF</t>
  </si>
  <si>
    <t>Platby daní a poplatků krajům, obcím a s</t>
  </si>
  <si>
    <t>Výdaje z finančního vypořádání minulých let mezi krajem a obcemi</t>
  </si>
  <si>
    <t>V FV kraj-obce</t>
  </si>
  <si>
    <t>Výdaje z finančního vypořádání minulých</t>
  </si>
  <si>
    <t>Výdaje z finančního vypořádání minulých let mezi obcemi</t>
  </si>
  <si>
    <t>V fin.vyp - obce</t>
  </si>
  <si>
    <t>Výdaje z finančního vypořádání minulých let mezi regionální radou a kraji, obcemi a dobrovolnými svazky obcí</t>
  </si>
  <si>
    <t>V fin.vyp RR-ÚSC</t>
  </si>
  <si>
    <t>Ost. neinvT VR</t>
  </si>
  <si>
    <t>Sociální dávky</t>
  </si>
  <si>
    <t>Neinvestiční transfery obyvatelstvu</t>
  </si>
  <si>
    <t>Náhrady z úrazového pojištění</t>
  </si>
  <si>
    <t>Náhr.úraz.poj.</t>
  </si>
  <si>
    <t>Náhrady placené obyvatelstvu</t>
  </si>
  <si>
    <t>Náhrady povahy rehabilitací</t>
  </si>
  <si>
    <t>Náhr.pov.rehab.</t>
  </si>
  <si>
    <t>Náhrady mezd podle zákona č. 118/2000 Sb.</t>
  </si>
  <si>
    <t>Náhrady mezd</t>
  </si>
  <si>
    <t>Náhrady mezd podle zákona č. 118/2000 Sb</t>
  </si>
  <si>
    <t>Náhrady mezd v době nemoci</t>
  </si>
  <si>
    <t>Příspěvek na náklady pohřbu dárce orgánu a náhrada poskytovaná žijícímu dárci</t>
  </si>
  <si>
    <t>Příspěvek dárci</t>
  </si>
  <si>
    <t>Příspěvek na pohřeb dárce org.a náhrada</t>
  </si>
  <si>
    <t>Ostatní náhrady placené obyvatelstvu</t>
  </si>
  <si>
    <t>Ost.náhr. obyv.</t>
  </si>
  <si>
    <t>Stipendia žákům, studentům a doktorandům</t>
  </si>
  <si>
    <t>Stipendia ž,st,dokt.</t>
  </si>
  <si>
    <t>Ostatní neinvestiční transfery obyvatelstvu</t>
  </si>
  <si>
    <t>Dary obyvatelstvu</t>
  </si>
  <si>
    <t>Dary obyv.</t>
  </si>
  <si>
    <t>Účelové neinvestiční transfery fyzickým osobám</t>
  </si>
  <si>
    <t>Neinv.T fyz.osob</t>
  </si>
  <si>
    <t>Účelové neinvestiční transfery fyzickým</t>
  </si>
  <si>
    <t>Neinvestiční transfery obyvatelstvu nemající charakter daru</t>
  </si>
  <si>
    <t>NeinvT obyv.</t>
  </si>
  <si>
    <t>Neinvestiční transfery obyvatelstvu nema</t>
  </si>
  <si>
    <t>Stabilizační příspěvek vojákům</t>
  </si>
  <si>
    <t>Stabil.přísp.vojákům</t>
  </si>
  <si>
    <t>Služební příspěvek vojákům na bydlení</t>
  </si>
  <si>
    <t>Služ.př.voj.-bydlení</t>
  </si>
  <si>
    <t>Náborový příspěvek</t>
  </si>
  <si>
    <t>Kvalifikační příspěvek a jednorázová peněžní výpomoc vojákům</t>
  </si>
  <si>
    <t>Kv.př.a jed.pen.v.v</t>
  </si>
  <si>
    <t>Kvalifikační příspěvek a jednorázová pen</t>
  </si>
  <si>
    <t>Ost. neinvT obyv</t>
  </si>
  <si>
    <t>Ostatní neinvestiční transfery obyvatels</t>
  </si>
  <si>
    <t>Neinvestiční transfery mezinárodním vládním organizacím</t>
  </si>
  <si>
    <t>NeinvT mez.vl.org.</t>
  </si>
  <si>
    <t>Neinvestiční transfery mezinárodním vlád</t>
  </si>
  <si>
    <t>Neinvestiční transfery a související platby do zahraničí</t>
  </si>
  <si>
    <t>Neinvestiční transfery mezinárodním vládním organizacím a nadnárodním orgánům</t>
  </si>
  <si>
    <t>Neinvestiční transfery nadnárodním orgánům</t>
  </si>
  <si>
    <t>NeinvT nadn.org.</t>
  </si>
  <si>
    <t>Neinvestiční transfery nadnárodním orgán</t>
  </si>
  <si>
    <t>Vratky neoprávněně použitých nebo zadržených prostředků Evropské unii</t>
  </si>
  <si>
    <t>Vratky ES</t>
  </si>
  <si>
    <t>Vratky neoprávněně použitých nebo zadrže</t>
  </si>
  <si>
    <t>Odvody vlastních zdrojů Evropské unie do rozpočtu Evropské unie podle daně z přidané hodnoty</t>
  </si>
  <si>
    <t>Odv.EU dle DPH</t>
  </si>
  <si>
    <t>Odvody vlastních zdrojů Evropských spole</t>
  </si>
  <si>
    <t>Odvody vlastních zdrojů Evropské unie do rozpočtu Evropské unie podle hrubého národního důchodu</t>
  </si>
  <si>
    <t>Odvody vl.zdr.EU-HND</t>
  </si>
  <si>
    <t>Odvody vlastních zdrojů EU do rozpočtu E</t>
  </si>
  <si>
    <t>Odvody Evropské unii ke krytí záporných úroků</t>
  </si>
  <si>
    <t>Odv.EU krytí záp.úr.</t>
  </si>
  <si>
    <t>Odvody Evropské unii ke krytí záporných</t>
  </si>
  <si>
    <t>Neinvestiční transfery cizím státům</t>
  </si>
  <si>
    <t>NeinvT ciz. st.</t>
  </si>
  <si>
    <t>Peněžní dary do zahraničí</t>
  </si>
  <si>
    <t>Pen. dary zahr.</t>
  </si>
  <si>
    <t>Ostatní neinvestiční transfery do zahraničí</t>
  </si>
  <si>
    <t>Ost.neinvT zahr</t>
  </si>
  <si>
    <t>Ostatní neinvestiční transfery do zahran</t>
  </si>
  <si>
    <t>Členské příspěvky mezinárodním vládním organizacím</t>
  </si>
  <si>
    <t>Člen.přísp. mez.vl.O</t>
  </si>
  <si>
    <t>Členské příspěvky mezinárodním vládním o</t>
  </si>
  <si>
    <t>Členské příspěvky mezinárodním organizacím</t>
  </si>
  <si>
    <t>Členské příspěvky mezinárodním nevládním organizacím</t>
  </si>
  <si>
    <t>Člen.přís.mez.nevl.O</t>
  </si>
  <si>
    <t>Členské příspěvky mezinárodním nevládním</t>
  </si>
  <si>
    <t>Neinvestiční půjčené prostředky finančním institucím</t>
  </si>
  <si>
    <t>NeinvPůj  Finst</t>
  </si>
  <si>
    <t>Neinvestiční půjčené prostředky finanční</t>
  </si>
  <si>
    <t>Neinvestiční půjčené prostředky</t>
  </si>
  <si>
    <t>Neinvestiční půjčené prostředky podnikatelským subjektům</t>
  </si>
  <si>
    <t>Neinvestiční půjčené prostředky nefinančním podnikatelským subjektům-fyzickým osobám</t>
  </si>
  <si>
    <t>Nein.půj.nef.pod.-Fo</t>
  </si>
  <si>
    <t>Neinvestiční půjčené prostředky nefinanč</t>
  </si>
  <si>
    <t>Neinvestiční půjčené prostředky nefinančním podnikatelským subjektům-právnickým osobám</t>
  </si>
  <si>
    <t>Nein.půj.nef.pod.-Po</t>
  </si>
  <si>
    <t>Neinvestiční půjčené prostředky finančním a podobným institucím ve vlastnictví státu</t>
  </si>
  <si>
    <t>Nein.Půj StFinIn</t>
  </si>
  <si>
    <t>Neinvestiční půjčené prostředky vybraným podnikatelským subjektům ve vlastnictví státu</t>
  </si>
  <si>
    <t>Nein.Půj StPS</t>
  </si>
  <si>
    <t>Neinvestiční půjčené prostředky vybraným</t>
  </si>
  <si>
    <t>Ostatní neinvestiční půjčené prostředky podnikatelským subjektům</t>
  </si>
  <si>
    <t>Ost.neiv půj.PS</t>
  </si>
  <si>
    <t>Ostatní neinvestiční půjčené prostředky</t>
  </si>
  <si>
    <t>Neinvestiční půjčené prostředky fundacím, ústavům a obecně prospěšným společnostem</t>
  </si>
  <si>
    <t>Neinv. půj. OPS</t>
  </si>
  <si>
    <t>Neinvestiční půjčené prostředky obecně p</t>
  </si>
  <si>
    <t>Neinvestiční půjčené prostředky neziskovým a podobným organizacím</t>
  </si>
  <si>
    <t>Neinvestiční půjčené prostředky spolkům</t>
  </si>
  <si>
    <t>NeinvPůj obč.sdr</t>
  </si>
  <si>
    <t>Neinvestiční půjčené prostředky občanský</t>
  </si>
  <si>
    <t>Neinvestiční půjčené prostředky církvím a náboženským společnostem</t>
  </si>
  <si>
    <t>NeinvPůj církví</t>
  </si>
  <si>
    <t>Neinvestiční půjčené prostředky církvím</t>
  </si>
  <si>
    <t>Neinvestiční půjčené prostředky společenstvím vlastníků jednotek</t>
  </si>
  <si>
    <t>NeinvPůj spol.</t>
  </si>
  <si>
    <t>Neinvestiční půjčené prostředky společen</t>
  </si>
  <si>
    <t>Ostatní neinvestiční půjčené prostředky neziskovým a podobným organizacím</t>
  </si>
  <si>
    <t>Ost. neinvPůj</t>
  </si>
  <si>
    <t>Neinvestiční půjčené prostředky státnímu rozpočtu</t>
  </si>
  <si>
    <t>NeinvPůj SR</t>
  </si>
  <si>
    <t>Neinvestiční půjčené prostředky státnímu</t>
  </si>
  <si>
    <t>Neinvestiční půjčené prostředky veřejným rozpočtům ústřední úrovně</t>
  </si>
  <si>
    <t>Neinvestiční půjčené prostředky státním fondům</t>
  </si>
  <si>
    <t>NeinvPůj SF</t>
  </si>
  <si>
    <t>Neinvestiční půjčené prostředky státním</t>
  </si>
  <si>
    <t>Neinvestiční půjčené prostředky zvláštním fondům ústřední úrovně</t>
  </si>
  <si>
    <t>NeinvPůj ZFústř.</t>
  </si>
  <si>
    <t>Neinvestiční půjčené prostředky zvláštní</t>
  </si>
  <si>
    <t>Neinvestiční půjčené prostředky fondům sociálního a zdravotního pojištění</t>
  </si>
  <si>
    <t>NeinvPůj FSaZP</t>
  </si>
  <si>
    <t>Neinvestiční půjčené prostředky fondům s</t>
  </si>
  <si>
    <t>Ostatní neinvestiční půjčené prostředky jiným veřejným rozpočtům</t>
  </si>
  <si>
    <t>Ost.neinvPůj VR</t>
  </si>
  <si>
    <t>Neinvestiční půjčené prostředky obcím</t>
  </si>
  <si>
    <t>NeinvPůj obcím</t>
  </si>
  <si>
    <t>Neinvestiční půjčené prostředky veřejným rozpočtům územní úrovně</t>
  </si>
  <si>
    <t>Neinvestiční půjčené prostředky krajům</t>
  </si>
  <si>
    <t>NeinvPůj krajům</t>
  </si>
  <si>
    <t>Neinvestiční půjčené prostředky regionálním radám</t>
  </si>
  <si>
    <t>Nein.Půj RR</t>
  </si>
  <si>
    <t>Neinvestiční půjčené prostředky regionál</t>
  </si>
  <si>
    <t>Ostatní neinvestiční půjčené prostředky veřejným rozpočtům územní úrovně</t>
  </si>
  <si>
    <t>Ost.neinvPůj úz</t>
  </si>
  <si>
    <t>Neinvestiční půjčené prostředky zřízeným příspěvkovým organizacím</t>
  </si>
  <si>
    <t>NeinvPůj PO</t>
  </si>
  <si>
    <t>Neinvestiční půjčené prostředky zřízeným</t>
  </si>
  <si>
    <t>Neinvestiční půjčené prostředky příspěvkovým a podobným organizacím</t>
  </si>
  <si>
    <t>Neinvestiční půjčené prostředky vysokým školám</t>
  </si>
  <si>
    <t>Neinv.půj. VŠ</t>
  </si>
  <si>
    <t>Neinvestiční půjčené prostředky vysokým</t>
  </si>
  <si>
    <t>Neinvestiční půjčené prostředky ostatním příspěvkovým organizacím</t>
  </si>
  <si>
    <t>NeinvPůj. ost.PO</t>
  </si>
  <si>
    <t>Neinvestiční půjčené prostředky ostatním</t>
  </si>
  <si>
    <t>Neinvestiční půjčené prostředky obyvatelstvu</t>
  </si>
  <si>
    <t>NeinvPůj obyv.</t>
  </si>
  <si>
    <t>Neinvestiční půjčené prostředky obyvatel</t>
  </si>
  <si>
    <t>Neinvestiční půjčené prostředky do zahraničí</t>
  </si>
  <si>
    <t>NeinvPůj  zahr.</t>
  </si>
  <si>
    <t>Neinvestiční půjčené prostředky do zahra</t>
  </si>
  <si>
    <t>Převody Národnímu fondu na spolufinancování programu Phare</t>
  </si>
  <si>
    <t>Převody NF Phare</t>
  </si>
  <si>
    <t>Převody Národnímu fondu na spolufinancov</t>
  </si>
  <si>
    <t>Neinvestiční převody Národnímu fondu</t>
  </si>
  <si>
    <t>Převody Národnímu fondu na spolufinancování programu Ispa</t>
  </si>
  <si>
    <t>Převody na Ispa</t>
  </si>
  <si>
    <t>Převody Národnímu fondu na spolufinancování programu Sapard</t>
  </si>
  <si>
    <t>Převody NFSapard</t>
  </si>
  <si>
    <t>Převody Národnímu fondu na spolufinancování komunitárních programů</t>
  </si>
  <si>
    <t>Převod NF komun.</t>
  </si>
  <si>
    <t>Převody Národnímu fondu na spolufinancování ostatních programů Evropské unie a ČR</t>
  </si>
  <si>
    <t>Přev.NF progr.EUaČR</t>
  </si>
  <si>
    <t>Převody NF na spolufinancování ostatních</t>
  </si>
  <si>
    <t>Převody Národnímu fondu na spolufinancování související s poskytnutím pomoci ČR ze zahraničí</t>
  </si>
  <si>
    <t>Převod NF ze zah</t>
  </si>
  <si>
    <t>Převody ze státního rozpočtu do Národního fondu na vyrovnání kursových rozdílů</t>
  </si>
  <si>
    <t>Převod NF kurs</t>
  </si>
  <si>
    <t>Převody ze státního rozpočtu do Národníh</t>
  </si>
  <si>
    <t>Ostatní převody do Národního fondu</t>
  </si>
  <si>
    <t>Ost. přev. NF</t>
  </si>
  <si>
    <t>Výdaje na náhrady za nezpůsobenou újmu</t>
  </si>
  <si>
    <t>Náhr. za nezpůs.újmu</t>
  </si>
  <si>
    <t>Nespecifikované rezervy</t>
  </si>
  <si>
    <t>Nespec. rezervy</t>
  </si>
  <si>
    <t>Ostatní neinvestiční výdaje</t>
  </si>
  <si>
    <t>Ostatní výdaje z finančního vypořádání minulých let</t>
  </si>
  <si>
    <t>Ost.FV minul.let</t>
  </si>
  <si>
    <t>Ostatní výdaje z finančního vypořádání m</t>
  </si>
  <si>
    <t>Rezerva na krizová opatření</t>
  </si>
  <si>
    <t>Rezerva na kriz. op.</t>
  </si>
  <si>
    <t>Převody domněle neoprávněně použitých dotací zpět poskytovateli</t>
  </si>
  <si>
    <t>Převod D zpět poskyt</t>
  </si>
  <si>
    <t>Převody domněle neoprávněně použ. dotací</t>
  </si>
  <si>
    <t>Ostatní neinvestiční výdaje jinde nezařazené</t>
  </si>
  <si>
    <t>Ost. neinvV</t>
  </si>
  <si>
    <t>Ostatní neinvestiční výdaje jinde nezařa</t>
  </si>
  <si>
    <t>Dočasné zatřídění výdajů</t>
  </si>
  <si>
    <t>Dočasné zatř. výdajů</t>
  </si>
  <si>
    <t>Kapitálové výdaje</t>
  </si>
  <si>
    <t>Investiční nákupy a související výdaje</t>
  </si>
  <si>
    <t>Pořízení dlouhodobého nehmotného majetku</t>
  </si>
  <si>
    <t>Ocenitelná práva</t>
  </si>
  <si>
    <t>Nehmotné výsledky výzkumné a obdobné činnosti</t>
  </si>
  <si>
    <t>Nehm.výsl.výzk.</t>
  </si>
  <si>
    <t>Nehmotné výsledky výzkumné a obdobné čin</t>
  </si>
  <si>
    <t>Ostatní nákup dlouhodobého nehmotného majetku</t>
  </si>
  <si>
    <t>Ost. nákupy DNM</t>
  </si>
  <si>
    <t>Ostatní nákup dlouhodobého nehmotného ma</t>
  </si>
  <si>
    <t>Budovy, haly a stavby</t>
  </si>
  <si>
    <t>Budovy,stavby</t>
  </si>
  <si>
    <t>Pořízení dlouhodobého hmotného majetku</t>
  </si>
  <si>
    <t>Stroje, přístroje a zařízení</t>
  </si>
  <si>
    <t>Stroje,zařízení</t>
  </si>
  <si>
    <t>Dopravní prostředky</t>
  </si>
  <si>
    <t>Dopr. prostředky</t>
  </si>
  <si>
    <t>Pěstitelské celky trvalých porostů</t>
  </si>
  <si>
    <t>Pěstitel.celky</t>
  </si>
  <si>
    <t>Výpočetní technika</t>
  </si>
  <si>
    <t>Výp. technika</t>
  </si>
  <si>
    <t>Kuturní předměty</t>
  </si>
  <si>
    <t>Nákup dlouhodobého hmotného majetku jinde nezařazený</t>
  </si>
  <si>
    <t>Ost. nák. DHM</t>
  </si>
  <si>
    <t>Nákup dlouhodobého hmotného majetku jind</t>
  </si>
  <si>
    <t>Pozemky</t>
  </si>
  <si>
    <t>Právo stavby</t>
  </si>
  <si>
    <t>Nadlimitní věcná břemena a právo stavby</t>
  </si>
  <si>
    <t>Nadlimitní věcná břemena</t>
  </si>
  <si>
    <t>Nadlimit.věc.břemena</t>
  </si>
  <si>
    <t>Nákup akcií</t>
  </si>
  <si>
    <t>Nákup akcií a majetkových podílů a vklady do fundací a ústavů</t>
  </si>
  <si>
    <t>Nákup akcií a majetkových podílů</t>
  </si>
  <si>
    <t>Nákup majetkových podílů</t>
  </si>
  <si>
    <t>Nákup MP</t>
  </si>
  <si>
    <t>Nákup ostatních majetkových nároků</t>
  </si>
  <si>
    <t>Nákup maj.nároků</t>
  </si>
  <si>
    <t>Vklady do nadací</t>
  </si>
  <si>
    <t>Vklady do fundací a ústavů</t>
  </si>
  <si>
    <t>Vklady do nadačních fondů</t>
  </si>
  <si>
    <t>Vklady do nadač.F</t>
  </si>
  <si>
    <t>Vklady do ústavů</t>
  </si>
  <si>
    <t>Investiční transfery finančním institucím</t>
  </si>
  <si>
    <t>InvT Fin.Inst.</t>
  </si>
  <si>
    <t>Investiční transfery finančním institucí</t>
  </si>
  <si>
    <t>Investiční transfery</t>
  </si>
  <si>
    <t>Investiční transfery podnikatelským subjektům</t>
  </si>
  <si>
    <t>Investiční transfery nefinančním podnikatelským subjektům-fyzickým osobám</t>
  </si>
  <si>
    <t>Inv.Tnef.pod.sub-Fos</t>
  </si>
  <si>
    <t>Investiční transfery nefinančním podnika</t>
  </si>
  <si>
    <t>Investiční transfery nefinančním podnikatelským subjektům-právnickým osobám</t>
  </si>
  <si>
    <t>Inv.Tnef.pod.sub-Pos</t>
  </si>
  <si>
    <t>Investiční transfery finančním a podobným institucím ve vlastnictví státu</t>
  </si>
  <si>
    <t>InvT st.Fin.Inst</t>
  </si>
  <si>
    <t>Investiční transfery finančním a podobný</t>
  </si>
  <si>
    <t>Investiční transfery vybraným podnikatelským subjektům ve vlastnictví státu</t>
  </si>
  <si>
    <t>InvT stát. PS</t>
  </si>
  <si>
    <t>Investiční transfery vybraným podnikatel</t>
  </si>
  <si>
    <t>Investiční transfery obecním a krajským nemocnicím - obchodním společnostem</t>
  </si>
  <si>
    <t>Inv. T nemocnicím</t>
  </si>
  <si>
    <t>Inv. transf. obecním a krajským nemocnic</t>
  </si>
  <si>
    <t>Ostatní investiční transfery podnikatelským subjektům</t>
  </si>
  <si>
    <t>InvT ost. PS</t>
  </si>
  <si>
    <t>Ostatní investiční transfery podnikatels</t>
  </si>
  <si>
    <t>Investiční transfery fundacím, ústavům a obecně prospěšným společnostem</t>
  </si>
  <si>
    <t>InvT OPS</t>
  </si>
  <si>
    <t>Investiční transfery obecně prospěšným s</t>
  </si>
  <si>
    <t>Investiční transfery neziskovým a podobným organizacím</t>
  </si>
  <si>
    <t>Investiční transfery spolkům</t>
  </si>
  <si>
    <t>InvT Spolkům</t>
  </si>
  <si>
    <t>Investiční transfery církvím a náboženským společnostem</t>
  </si>
  <si>
    <t>InvT církvím</t>
  </si>
  <si>
    <t>Investiční transfery církvím a nábožensk</t>
  </si>
  <si>
    <t>Investiční transfery společenstvím vlastníků jednotek</t>
  </si>
  <si>
    <t>InvT spol.vlast.</t>
  </si>
  <si>
    <t>Investiční transfery společenstvím vlast</t>
  </si>
  <si>
    <t>Ostatní investiční transfery neziskovým a podobným organizacím</t>
  </si>
  <si>
    <t>InvT ost.NZO</t>
  </si>
  <si>
    <t>Ostatní investiční transfery neziskovým</t>
  </si>
  <si>
    <t>Investiční transfery státnímu rozpočtu</t>
  </si>
  <si>
    <t>InvT SR</t>
  </si>
  <si>
    <t>Investiční transfery veřejným rozpočtům ústřední úrovně</t>
  </si>
  <si>
    <t>Investiční transfery státním fondům</t>
  </si>
  <si>
    <t>InvT SF</t>
  </si>
  <si>
    <t>Investiční transfery zvláštním fondům ústřední úrovně</t>
  </si>
  <si>
    <t>InvT ZvlFo ústř.</t>
  </si>
  <si>
    <t>Investiční transfery zvláštním fondům ús</t>
  </si>
  <si>
    <t>Investiční transfery fondům sociálního a zdravotního pojištění</t>
  </si>
  <si>
    <t>InvT fondům SaZP</t>
  </si>
  <si>
    <t>Investiční transfery fondům sociálního a</t>
  </si>
  <si>
    <t>Investiční transfery státním finančním aktivům</t>
  </si>
  <si>
    <t>InvT SFA</t>
  </si>
  <si>
    <t>Investiční transfery státním finančním a</t>
  </si>
  <si>
    <t>Ostatní investiční transfery jiným veřejným rozpočtům</t>
  </si>
  <si>
    <t>InvT j.veř.rozp.</t>
  </si>
  <si>
    <t>Ostatní investiční transfery jiným veřej</t>
  </si>
  <si>
    <t>Investiční transfery obcím</t>
  </si>
  <si>
    <t>InvT obcím</t>
  </si>
  <si>
    <t>Investiční transfery veřejným rozpočtům územní úrovně</t>
  </si>
  <si>
    <t>Investiční transfery krajům</t>
  </si>
  <si>
    <t>InvT krajům</t>
  </si>
  <si>
    <t>Investiční transfery obcím v rámci souhrnného dotačního vztahu</t>
  </si>
  <si>
    <t>InvT obcím SDV</t>
  </si>
  <si>
    <t>Investiční transfery obcím v rámci souhr</t>
  </si>
  <si>
    <t>Investiční transfery krajům v rámci souhrnného dotačního vztahu</t>
  </si>
  <si>
    <t>InvT krajům SDV</t>
  </si>
  <si>
    <t>Investiční transfery krajům v rámci souh</t>
  </si>
  <si>
    <t>Investiční transfery regionálním radám</t>
  </si>
  <si>
    <t>InvT RR</t>
  </si>
  <si>
    <t>Ostatní investiční transfery veřejným rozpočtům územní úrovně</t>
  </si>
  <si>
    <t>Ost.InvT - území</t>
  </si>
  <si>
    <t>Ostatní investiční transfery veřejným ro</t>
  </si>
  <si>
    <t>Investiční transfery zřízeným příspěvkovým organizacím</t>
  </si>
  <si>
    <t>InvT PO</t>
  </si>
  <si>
    <t>Investiční transfery zřízeným příspěvkov</t>
  </si>
  <si>
    <t>Investiční transfery příspěvkovým a podobným organizacím</t>
  </si>
  <si>
    <t>Investiční transfery vysokým školám</t>
  </si>
  <si>
    <t>InvT VŠ</t>
  </si>
  <si>
    <t>Investiční transfery školským právnickým osobám zřízeným státem, kraji a obcemi</t>
  </si>
  <si>
    <t>InvT ŠPO st.,ÚSC</t>
  </si>
  <si>
    <t>Investiční transfery školským právnickým</t>
  </si>
  <si>
    <t>Investiční transfery veřejným výzkumným institucím</t>
  </si>
  <si>
    <t>InvT veř.výzk.in</t>
  </si>
  <si>
    <t>Investiční transfery veřejným výzkumným</t>
  </si>
  <si>
    <t>Investiční transfery veřejným zdravotnickým zařízením zřízeným státem, kraji a obcemi</t>
  </si>
  <si>
    <t>InvT VZdrZ</t>
  </si>
  <si>
    <t>Investiční transfery veřejným zdravotnic</t>
  </si>
  <si>
    <t>Jiné investiční transfery zřízeným příspěvkovým organizacím</t>
  </si>
  <si>
    <t>Jiné transf.zříz.PO</t>
  </si>
  <si>
    <t>Jiné investiční transfery zřízeným přísp</t>
  </si>
  <si>
    <t>Investiční transfery ostatním příspěvkovým organizacím</t>
  </si>
  <si>
    <t>InvT ost. PO</t>
  </si>
  <si>
    <t>Investiční transfery ostatním příspěvkov</t>
  </si>
  <si>
    <t>Investiční převody do rezervního fondu organizačních složek státu</t>
  </si>
  <si>
    <t>InvPřev RF OSS</t>
  </si>
  <si>
    <t>Investiční převody do rezervního fondu o</t>
  </si>
  <si>
    <t>Investiční převody vlastním fondům</t>
  </si>
  <si>
    <t>Převody investičních prostředků zpět do FKSP</t>
  </si>
  <si>
    <t>Přev.inv.pr.do FKSP</t>
  </si>
  <si>
    <t>Převody investičních prostředků zpět do</t>
  </si>
  <si>
    <t>Účelové investiční transfery nepodnikajícím fyzickým osobám</t>
  </si>
  <si>
    <t>InvT nepod. FO</t>
  </si>
  <si>
    <t>Účelové investiční transfery nepodnikají</t>
  </si>
  <si>
    <t>Investiční transfery obyvatelstvu</t>
  </si>
  <si>
    <t>Ostatní investiční transfery obyvatelstvu</t>
  </si>
  <si>
    <t>Ost. InvT obyv.</t>
  </si>
  <si>
    <t>Ostatní investiční transfery obyvatelstv</t>
  </si>
  <si>
    <t>Investiční transfery do zahraničí</t>
  </si>
  <si>
    <t>InvT do zahr.</t>
  </si>
  <si>
    <t>Investiční půjčené prostředky finančním institucím</t>
  </si>
  <si>
    <t>InvPůj Finst.</t>
  </si>
  <si>
    <t>Investiční půjčené prostředky finančním</t>
  </si>
  <si>
    <t>Investiční půjčené prostředky</t>
  </si>
  <si>
    <t>Investiční půjčené prostředky podnikatelským subjektům</t>
  </si>
  <si>
    <t>Investiční půjčené prostředky nefinančním podnikatelským subjektům-fyzickým osobám</t>
  </si>
  <si>
    <t>In.půj.nef.pod.subFo</t>
  </si>
  <si>
    <t>Investiční půjčené prostředky nefinanční</t>
  </si>
  <si>
    <t>Investiční půjčené prostředky nefinančním podnikatelským subjektům-právnickým osobám</t>
  </si>
  <si>
    <t>In.půj.nef.pod.subPo</t>
  </si>
  <si>
    <t>Investiční půjčené prostředky finančním a podobným institucím ve vlastnictví státu</t>
  </si>
  <si>
    <t>InPůj st.FinIns</t>
  </si>
  <si>
    <t>Investiční půjčené prostředky vybraným podnikatelským subjektům ve vlastnictví státu</t>
  </si>
  <si>
    <t>InPůj st.PS</t>
  </si>
  <si>
    <t>Investiční půjčené prostředky vybraným p</t>
  </si>
  <si>
    <t>Ostatní investiční půjčené prostředky podnikatelským subjektům</t>
  </si>
  <si>
    <t>Ost.InvPůjč PO</t>
  </si>
  <si>
    <t>Ostatní investiční půjčené prostředky po</t>
  </si>
  <si>
    <t>Investiční půjčené prostředky fundacím, ústavům a obecně prospěšným společnostem</t>
  </si>
  <si>
    <t>Inv. půj. fund., OPS</t>
  </si>
  <si>
    <t>Inv. půjč. pr. fundacím, ústavům a obecn</t>
  </si>
  <si>
    <t>Investiční půjčené prostředky neziskovým a podobným organizacím</t>
  </si>
  <si>
    <t>Investiční půjčené prostředky spolkům</t>
  </si>
  <si>
    <t>InvPůj prost.spolkům</t>
  </si>
  <si>
    <t>Investiční půjčené prostředky církvím a náboženským společnostem</t>
  </si>
  <si>
    <t>InvPůj církvím</t>
  </si>
  <si>
    <t>Investiční půjčené prostředky církvím a</t>
  </si>
  <si>
    <t>Investiční půjčené prostředky společenstvím vlastníků jednotek</t>
  </si>
  <si>
    <t>InvPůj sp.vl.j</t>
  </si>
  <si>
    <t>Investiční půjčené prostředky společenst</t>
  </si>
  <si>
    <t>Ostatní investiční půjčené prostředky neziskovým a podobným organizacím</t>
  </si>
  <si>
    <t>Ost.InvPůj.NZO</t>
  </si>
  <si>
    <t>Ostatní investiční půjčené prostředky ne</t>
  </si>
  <si>
    <t>Investiční půjčené prostředky státnímu rozpočtu</t>
  </si>
  <si>
    <t>InvPůj SR</t>
  </si>
  <si>
    <t>Investiční půjčené prostředky státnímu r</t>
  </si>
  <si>
    <t>Investiční půjčené prostředky veřejným rozpočtům ústřední úrovně</t>
  </si>
  <si>
    <t>Investiční půjčené prostředky státním fondům</t>
  </si>
  <si>
    <t>InvPůj SF</t>
  </si>
  <si>
    <t>Investiční půjčené prostředky státním fo</t>
  </si>
  <si>
    <t>Investiční půjčené prostředky zvláštním fondům ústřední úrovně</t>
  </si>
  <si>
    <t>InvPůj F ústředí</t>
  </si>
  <si>
    <t>Investiční půjčené prostředky zvláštním</t>
  </si>
  <si>
    <t>Investiční půjčené prostředky fondům sociálního a zdravotního pojištění</t>
  </si>
  <si>
    <t>InvPůj FSaZP</t>
  </si>
  <si>
    <t>Investiční půjčené prostředky fondům soc</t>
  </si>
  <si>
    <t>Ostatní investiční půjčené prostředky jiným veřejným rozpočtům</t>
  </si>
  <si>
    <t>Ost. invPůj VR</t>
  </si>
  <si>
    <t>Ostatní investiční půjčené prostředky ji</t>
  </si>
  <si>
    <t>Investiční půjčené prostředky obcím</t>
  </si>
  <si>
    <t>InvPůj obcím</t>
  </si>
  <si>
    <t>Investiční půjčené prostředky veřejným rozpočtům územní úrovně</t>
  </si>
  <si>
    <t>Investiční půjčené prostředky krajům</t>
  </si>
  <si>
    <t>InvPůj krajům</t>
  </si>
  <si>
    <t>Investiční půjčené prostředky regionálním radám</t>
  </si>
  <si>
    <t>InPůj RR</t>
  </si>
  <si>
    <t>Investiční půjčené prostředky regionální</t>
  </si>
  <si>
    <t>Ostatní investiční půjčené prostředky veřejným rozpočtům místní úrovně</t>
  </si>
  <si>
    <t>Ost.invPůj VR úz</t>
  </si>
  <si>
    <t>Ostatní investiční půjčené prostředky ve</t>
  </si>
  <si>
    <t>Investiční půjčené prostředky zřízeným příspěvkovým organizacím</t>
  </si>
  <si>
    <t>InvPůj zříz.PO</t>
  </si>
  <si>
    <t>Investiční půjčené prostředky zřízeným p</t>
  </si>
  <si>
    <t>Investiční půjčené prostředky příspěvkovým a podobným organizacím</t>
  </si>
  <si>
    <t>Investiční půjčené prostředky vysokým školám</t>
  </si>
  <si>
    <t>InvPůj VŠ</t>
  </si>
  <si>
    <t>Investiční půjčené prostředky vysokým šk</t>
  </si>
  <si>
    <t>Investiční půjčené prostředky ostatním příspěvkovým organizacím</t>
  </si>
  <si>
    <t>InvPůj ost. PO</t>
  </si>
  <si>
    <t>Investiční půjčené prostředky ostatním p</t>
  </si>
  <si>
    <t>Investiční půjčené prostředky obyvatelstvu</t>
  </si>
  <si>
    <t>InvPůj obyv.</t>
  </si>
  <si>
    <t>Investiční půjčené prostředky obyvatelst</t>
  </si>
  <si>
    <t>Investiční půjčené prostředky do zahraničí</t>
  </si>
  <si>
    <t>InvPůj do zahr</t>
  </si>
  <si>
    <t>Investiční půjčené prostředky do zahrani</t>
  </si>
  <si>
    <t>Investiční převody Národnímu fondu na spolufinancování programu Phare</t>
  </si>
  <si>
    <t>InvP NF Phare</t>
  </si>
  <si>
    <t>Investiční převody Národnímu fondu na sp</t>
  </si>
  <si>
    <t>Investiční převody Národnímu fondu</t>
  </si>
  <si>
    <t>Investiční převody Národnímu fondu na spolufinancování programu Ispa</t>
  </si>
  <si>
    <t>InvP NF Ispa</t>
  </si>
  <si>
    <t>Investiční převody Národnímu fondu na spolufinancování programu Sapard</t>
  </si>
  <si>
    <t>InvPřev NFSapard</t>
  </si>
  <si>
    <t>Investiční převody Národnímu fondu na spolufinancování komunitárních programů</t>
  </si>
  <si>
    <t>InvP NF Komunit</t>
  </si>
  <si>
    <t>Investiční převody Národnímu fondu na spolufinancování ostatních programů Evropské unie a ČR</t>
  </si>
  <si>
    <t>InvP NF ES a ČR</t>
  </si>
  <si>
    <t>Investiční převody Národnímu fondu na spolufinancování související s poskytnutím pomoci ČR ze zahraničí</t>
  </si>
  <si>
    <t>InvP NF zahr</t>
  </si>
  <si>
    <t>Ostatní investiční převody do Národního fondu</t>
  </si>
  <si>
    <t>Ost. invPřev NF</t>
  </si>
  <si>
    <t>Ostatní investiční převody do Národního</t>
  </si>
  <si>
    <t>Rezervy kapitálových výdajů</t>
  </si>
  <si>
    <t>Rezervy kap. V</t>
  </si>
  <si>
    <t>Ostatní kapitálové výdaje</t>
  </si>
  <si>
    <t>Ostatní kapitálové výdaje jinde nezařazené</t>
  </si>
  <si>
    <t>Ost. kapV</t>
  </si>
  <si>
    <t>Ostatní kapitálové výdaje jinde nezařaze</t>
  </si>
  <si>
    <t>Krátkodobé vydané dluhopisy</t>
  </si>
  <si>
    <t>Krdb.vyd.dluhop.</t>
  </si>
  <si>
    <t>Financování</t>
  </si>
  <si>
    <t xml:space="preserve">Financování z tuzemska </t>
  </si>
  <si>
    <t xml:space="preserve">Krátkodobé financování </t>
  </si>
  <si>
    <t>Uhrazené splátky krátkodobých vydaných dluhopisů</t>
  </si>
  <si>
    <t>Uhraz.splá.dluh.</t>
  </si>
  <si>
    <t>Uhrazené splátky krátkodobých vydaných d</t>
  </si>
  <si>
    <t>Krátkodobé přijaté půjčené prostředky</t>
  </si>
  <si>
    <t>Krdb.přij.půjč.</t>
  </si>
  <si>
    <t>Uhrazené splátky krátkodobých přijatých půjčených prostředků</t>
  </si>
  <si>
    <t>Uhraz.splá.půjč</t>
  </si>
  <si>
    <t>Uhrazené splátky krátkodobých přijatých</t>
  </si>
  <si>
    <t>Změny stavu krátkodobých prostředků na bankovních účtech kromě změn stavů účtů státních finančních aktiv, které tvoří kapitolu OSFA</t>
  </si>
  <si>
    <t>Zm.stavu.krdb.pr</t>
  </si>
  <si>
    <t>Změna stavu krátkodobých prostředků na b</t>
  </si>
  <si>
    <t>Změny stavu bankovních účtů krátkodobých prostředků státních finančních aktiv, které tvoří kapitolu OSFA</t>
  </si>
  <si>
    <t>Změna st. BÚ OSFA</t>
  </si>
  <si>
    <t>Změny stavu bank.účtů krátk.prostř. SFA,</t>
  </si>
  <si>
    <t>Aktivní krátkodobé operace řízení likvidity - příjmy</t>
  </si>
  <si>
    <t>Akt.krdb likv-P</t>
  </si>
  <si>
    <t>Aktivní krátkodobé operace řízení likvid</t>
  </si>
  <si>
    <t>Aktivní krátkodobé operace řízení likvidity - výdaje</t>
  </si>
  <si>
    <t>Akt.krdb likv-V</t>
  </si>
  <si>
    <t>Dlouhodobé vydané dluhopisy</t>
  </si>
  <si>
    <t>Dlhd.vyd.dluhop.</t>
  </si>
  <si>
    <t xml:space="preserve">Dlouhodobé financování </t>
  </si>
  <si>
    <t>Uhrazené splátky dlouhodobých vydaných dluhopisů</t>
  </si>
  <si>
    <t>Uhrazené splátky dlouhodobých vydaných d</t>
  </si>
  <si>
    <t>Dlouhodobé přijaté půjčené prostředky</t>
  </si>
  <si>
    <t>Dlhd.přij.půjčky</t>
  </si>
  <si>
    <t>Uhrazené splátky dlouhodobých přijatých půjčenýchprostředků</t>
  </si>
  <si>
    <t>Uhraz.spl.dhdb.</t>
  </si>
  <si>
    <t>Uhrazené splátky dlouhodobých přijatých</t>
  </si>
  <si>
    <t>Změna stavu dlouhodobých prostředků na bankovních účtech</t>
  </si>
  <si>
    <t>Zm.stavu dlhd.pr</t>
  </si>
  <si>
    <t>Změna stavu dlouhodobých prostředků na b</t>
  </si>
  <si>
    <t>Aktivní dlouhodobé operace řízení likvidity - příjmy</t>
  </si>
  <si>
    <t>Akt.dldb.likv-P</t>
  </si>
  <si>
    <t>Aktivní dlouhodobé operace řízení likvid</t>
  </si>
  <si>
    <t>Aktivní dlouhodobé operace řízení likvidity - výdaje</t>
  </si>
  <si>
    <t>Akt.dldb.likv-V</t>
  </si>
  <si>
    <t xml:space="preserve">Financování ze zahraničí </t>
  </si>
  <si>
    <t>Uhr.spl.krdb.dl.</t>
  </si>
  <si>
    <t>Uhrazené splátky krátkodobých přijatých půjčenýchprostředků</t>
  </si>
  <si>
    <t>Uhr.krdb.půjčky</t>
  </si>
  <si>
    <t>Změna stavu bankovních účtů krátkodobých prostředků ze zahraničí jiných než ze zahraničních dlouhodobých úvěrů</t>
  </si>
  <si>
    <t>Zm.stavu.KP zahr.</t>
  </si>
  <si>
    <t>Změna stavu bank.účtů krátk.prost.zahr.k</t>
  </si>
  <si>
    <t>Změna stavu bankovních účtů krátkodobých prostředků z dlouhodobých úvěrů ze zahraničí</t>
  </si>
  <si>
    <t>Změna stavu-zah.úvěr</t>
  </si>
  <si>
    <t>Změna stavu bank.účtů krátk.prost.z dlou</t>
  </si>
  <si>
    <t>Dlhd. vyd.dluhop</t>
  </si>
  <si>
    <t>Uhraz.dhdb.dluh.</t>
  </si>
  <si>
    <t>Dldb.přij.půjč.</t>
  </si>
  <si>
    <t>Uhrazené splátky dlouhodobých přijatých půjčených prostředků</t>
  </si>
  <si>
    <t>Uhr.splá.půjček</t>
  </si>
  <si>
    <t>Pohyby na účtech pro financování nepatřící na jiné financující položky</t>
  </si>
  <si>
    <t>Jiné k financování</t>
  </si>
  <si>
    <t>Pohyby na účtech pro financování nepatří</t>
  </si>
  <si>
    <t>Převody ve vztahu k úvěrům od Evropské investiční banky</t>
  </si>
  <si>
    <t>Převody EIB</t>
  </si>
  <si>
    <t>Převody ve vztahu k úvěrům od Evropské i</t>
  </si>
  <si>
    <t>Operace na bankovních účtech státních finančních aktiv, které tvoří kapitolu OSFA</t>
  </si>
  <si>
    <t>Operace OSFA</t>
  </si>
  <si>
    <t>Operace na bankovních účtech OSFA</t>
  </si>
  <si>
    <t>KD příj.půjčky</t>
  </si>
  <si>
    <t>Aktivní financování z jaderného účtu a účtu rezervy důchodového pojištění</t>
  </si>
  <si>
    <t>Krátkodobé aktivní financování z jaderného a důchodového účtu</t>
  </si>
  <si>
    <t>KD úhrada splátek</t>
  </si>
  <si>
    <t>Krátkodobé aktivní financování z jaderného účtu a účtu rezervy důchodového pojištění - příjmy</t>
  </si>
  <si>
    <t>KD akt.fin z JU - P</t>
  </si>
  <si>
    <t>Krátkodobé akt. fin.-jader. a účet rezer</t>
  </si>
  <si>
    <t>Krátkodobé aktivní financování z jaderného účtu a účtu rezervy důchodového pojištění - výdaje</t>
  </si>
  <si>
    <t>KD akt.fin z JU - V</t>
  </si>
  <si>
    <t>Dlouhodobé aktivní financování z jaderného účtu a účtu rezervy důchodového pojištění - příjmy</t>
  </si>
  <si>
    <t>DD akt.fin z JU - P</t>
  </si>
  <si>
    <t>Dlouhodobé akt. fin.-jader. a účet rezer</t>
  </si>
  <si>
    <t>Dlouhodobé aktivní financování z jaderného a důchodového účtu</t>
  </si>
  <si>
    <t>Dlouhodobé aktivní financování z jaderného účtu a účtu rezervy důchodového pojištění - výdaje</t>
  </si>
  <si>
    <t>DD akt.fin z JU - V</t>
  </si>
  <si>
    <t>Operace z peněžních účtů organizace nemající charakter příjmů a výdajů vládního sektoru</t>
  </si>
  <si>
    <t>Operace pen.účtů</t>
  </si>
  <si>
    <t>Operace z peněžních účtů organizace nema</t>
  </si>
  <si>
    <t xml:space="preserve">Opravné položky k peněžním operacím </t>
  </si>
  <si>
    <t>Nerealizované kursové rozdíly pohybů na devizových účtech</t>
  </si>
  <si>
    <t>Nereal.kurz.rozd</t>
  </si>
  <si>
    <t>Nerealizované kurzové rozdíly</t>
  </si>
  <si>
    <t>Nepřevedené částky vyrovnávající schodek a saldo státní pokladny</t>
  </si>
  <si>
    <t>Vyrovnání  schodku</t>
  </si>
  <si>
    <t>Nepřevedené částky vyrovnávající schodek</t>
  </si>
  <si>
    <t>Neinvest. trasf.</t>
  </si>
  <si>
    <t>Invest. trasf.</t>
  </si>
  <si>
    <t>Běžné V</t>
  </si>
  <si>
    <t>Kapitál. V</t>
  </si>
  <si>
    <t>Platy apod.</t>
  </si>
  <si>
    <t>Neivest. nák. a výd.</t>
  </si>
  <si>
    <t>Neinv. transf. soukr.</t>
  </si>
  <si>
    <t>Neinv. transf. veř.</t>
  </si>
  <si>
    <t>Invest. nák.</t>
  </si>
  <si>
    <t>Invest. transf.</t>
  </si>
  <si>
    <t>50..</t>
  </si>
  <si>
    <t>5…</t>
  </si>
  <si>
    <t>51..</t>
  </si>
  <si>
    <t>52..</t>
  </si>
  <si>
    <t>53..</t>
  </si>
  <si>
    <t>6…</t>
  </si>
  <si>
    <t>61..</t>
  </si>
  <si>
    <t>63..</t>
  </si>
  <si>
    <t>1…</t>
  </si>
  <si>
    <t>2…</t>
  </si>
  <si>
    <t>3…</t>
  </si>
  <si>
    <t>4…</t>
  </si>
  <si>
    <t>41..</t>
  </si>
  <si>
    <t>42..</t>
  </si>
  <si>
    <t>21..</t>
  </si>
  <si>
    <t>111.</t>
  </si>
  <si>
    <t>112.</t>
  </si>
  <si>
    <t>15..</t>
  </si>
  <si>
    <t>138.</t>
  </si>
  <si>
    <t>136.</t>
  </si>
  <si>
    <t>133.</t>
  </si>
  <si>
    <t>134.</t>
  </si>
  <si>
    <t>135.</t>
  </si>
  <si>
    <r>
      <rPr>
        <b/>
        <sz val="11"/>
        <rFont val="Calibri"/>
        <family val="2"/>
        <charset val="238"/>
      </rPr>
      <t>Σ</t>
    </r>
    <r>
      <rPr>
        <b/>
        <sz val="11"/>
        <rFont val="Arial"/>
        <family val="2"/>
        <charset val="238"/>
      </rPr>
      <t xml:space="preserve"> Výdaje</t>
    </r>
  </si>
  <si>
    <r>
      <rPr>
        <b/>
        <sz val="11"/>
        <rFont val="Calibri"/>
        <family val="2"/>
        <charset val="238"/>
      </rPr>
      <t>Σ</t>
    </r>
    <r>
      <rPr>
        <b/>
        <sz val="8.8000000000000007"/>
        <rFont val="Arial"/>
        <family val="2"/>
        <charset val="238"/>
      </rPr>
      <t xml:space="preserve"> Příjmy</t>
    </r>
  </si>
  <si>
    <t>Saldo P-V</t>
  </si>
  <si>
    <t>MIN</t>
  </si>
  <si>
    <t>MAX</t>
  </si>
  <si>
    <t>AVG</t>
  </si>
  <si>
    <t>MED</t>
  </si>
  <si>
    <t>Běžné V/obyv.</t>
  </si>
  <si>
    <t>Kap. V/obyv.</t>
  </si>
  <si>
    <t>P/obyvat.</t>
  </si>
  <si>
    <t>V/obyv.</t>
  </si>
  <si>
    <t>KORR/obyvat.</t>
  </si>
  <si>
    <t>Rok</t>
  </si>
  <si>
    <t>Σ Příjmy</t>
  </si>
  <si>
    <t>SUM</t>
  </si>
  <si>
    <t>Σ Daň. P</t>
  </si>
  <si>
    <t>Σ Nedaň. P</t>
  </si>
  <si>
    <t>Σ Kapit. P</t>
  </si>
  <si>
    <t>Σ Výdaje</t>
  </si>
  <si>
    <t>Σ Příjmy (mil.)</t>
  </si>
  <si>
    <t>Počet obyvatel (tis.)</t>
  </si>
  <si>
    <t>P/obyvat. (mil.)</t>
  </si>
  <si>
    <t>P/obyvat. (tis.)</t>
  </si>
  <si>
    <t>Σ Daň. P (mil.)</t>
  </si>
  <si>
    <t>Σ Transfery (mil.)</t>
  </si>
  <si>
    <t>Transfery/obyv. (tis.)</t>
  </si>
  <si>
    <t>P z vlastní činnosti a odvody přebytků org. (mil.)</t>
  </si>
  <si>
    <t>Σ Daňové P/obyv. (mil.)</t>
  </si>
  <si>
    <t>Σ Daňové P/obyv. (tis.)</t>
  </si>
  <si>
    <t>Σ P RUD (mil.)</t>
  </si>
  <si>
    <t>RUD/obyvat. (mil.)</t>
  </si>
  <si>
    <t>RUD/obyvat. (tis.)</t>
  </si>
  <si>
    <t>Σ Výdaje (mil.)</t>
  </si>
  <si>
    <t>V/obyv. (mil.)</t>
  </si>
  <si>
    <t>V/obyv. (tis.)</t>
  </si>
  <si>
    <t>Běžné V (mil.)</t>
  </si>
  <si>
    <t>Běžné V/obyv. (mil.)</t>
  </si>
  <si>
    <t>Platy apod. (mil.)</t>
  </si>
  <si>
    <t>Kapitál. V (mil.)</t>
  </si>
  <si>
    <t>Kap. V/obyv. (tis.)</t>
  </si>
  <si>
    <t>Běžné V/obyv. (tis.)</t>
  </si>
  <si>
    <t>Platy/obyv.</t>
  </si>
  <si>
    <t>Platy, mzdy/obyvat.</t>
  </si>
  <si>
    <t>počet obcí</t>
  </si>
  <si>
    <t>Ø platy. odměny, mzdy / obyv. v tis. Kč</t>
  </si>
  <si>
    <t>Velikostní kategorie obcí</t>
  </si>
  <si>
    <t>Sledovaný ukazatel</t>
  </si>
  <si>
    <t>10000
a více
(Sušice)</t>
  </si>
  <si>
    <t>20000
a více
(Klatovy)</t>
  </si>
  <si>
    <t>všechny
nad 500</t>
  </si>
  <si>
    <t>všechny
do 499</t>
  </si>
  <si>
    <t>všechny obce</t>
  </si>
  <si>
    <t>podíl na průměru všech obcí</t>
  </si>
  <si>
    <t>200-
499</t>
  </si>
  <si>
    <t>0-
199</t>
  </si>
  <si>
    <t>500-
999</t>
  </si>
  <si>
    <t>1000-
1499</t>
  </si>
  <si>
    <t>1500-
1999</t>
  </si>
  <si>
    <t>2000
a více</t>
  </si>
  <si>
    <t>Platy/V</t>
  </si>
  <si>
    <t>podíl na celkových výdajích</t>
  </si>
  <si>
    <t>Oblast č.</t>
  </si>
  <si>
    <t>Velikostní kategorie</t>
  </si>
  <si>
    <t>Obec</t>
  </si>
  <si>
    <t>Počet obyvatel jednotl. obcí před sloučením</t>
  </si>
  <si>
    <t>Počet obyvatel po sloučení (za oblast)</t>
  </si>
  <si>
    <t>Nezdice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</si>
</sst>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"/>
  </numFmts>
  <fonts count="10" x14ac:knownFonts="1">
    <font>
      <sz val="11"/>
      <color indexed="8"/>
      <name val="Calibri"/>
      <family val="2"/>
      <scheme val="minor"/>
    </font>
    <font>
      <b/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11"/>
      <name val="Calibri"/>
      <family val="2"/>
      <charset val="238"/>
    </font>
    <font>
      <b/>
      <sz val="8.8000000000000007"/>
      <name val="Arial"/>
      <family val="2"/>
      <charset val="238"/>
    </font>
    <font>
      <sz val="10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none">
        <fgColor indexed="5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55"/>
      </patternFill>
    </fill>
  </fills>
  <borders count="3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</borders>
  <cellStyleXfs count="2">
    <xf numFmtId="0" fontId="0" fillId="0" borderId="0"/>
    <xf numFmtId="0" fontId="2" fillId="3" borderId="0"/>
  </cellStyleXfs>
  <cellXfs count="100">
    <xf numFmtId="0" fontId="0" fillId="0" borderId="0" xfId="0"/>
    <xf numFmtId="0" fontId="2" fillId="3" borderId="0" xfId="1"/>
    <xf numFmtId="0" fontId="2" fillId="3" borderId="0" xfId="1" applyAlignment="1">
      <alignment horizontal="left"/>
    </xf>
    <xf numFmtId="0" fontId="1" fillId="2" borderId="1" xfId="1" applyFont="1" applyFill="1" applyBorder="1" applyAlignment="1">
      <alignment horizontal="left"/>
    </xf>
    <xf numFmtId="0" fontId="3" fillId="3" borderId="0" xfId="1" applyFont="1" applyAlignment="1">
      <alignment horizontal="left"/>
    </xf>
    <xf numFmtId="0" fontId="3" fillId="0" borderId="0" xfId="1" applyFont="1" applyFill="1" applyAlignment="1">
      <alignment horizontal="left"/>
    </xf>
    <xf numFmtId="0" fontId="2" fillId="0" borderId="0" xfId="1" applyFill="1" applyAlignment="1">
      <alignment horizontal="left"/>
    </xf>
    <xf numFmtId="10" fontId="2" fillId="3" borderId="0" xfId="1" applyNumberFormat="1" applyAlignment="1">
      <alignment horizontal="left"/>
    </xf>
    <xf numFmtId="4" fontId="2" fillId="3" borderId="0" xfId="1" applyNumberFormat="1" applyAlignment="1">
      <alignment horizontal="left"/>
    </xf>
    <xf numFmtId="0" fontId="5" fillId="2" borderId="1" xfId="1" applyFont="1" applyFill="1" applyBorder="1" applyAlignment="1">
      <alignment horizontal="left"/>
    </xf>
    <xf numFmtId="0" fontId="1" fillId="4" borderId="1" xfId="1" applyFont="1" applyFill="1" applyBorder="1" applyAlignment="1">
      <alignment horizontal="left"/>
    </xf>
    <xf numFmtId="0" fontId="5" fillId="4" borderId="1" xfId="1" applyFont="1" applyFill="1" applyBorder="1" applyAlignment="1">
      <alignment horizontal="left"/>
    </xf>
    <xf numFmtId="1" fontId="5" fillId="2" borderId="2" xfId="1" applyNumberFormat="1" applyFont="1" applyFill="1" applyBorder="1" applyAlignment="1">
      <alignment vertical="center"/>
    </xf>
    <xf numFmtId="0" fontId="5" fillId="2" borderId="2" xfId="1" applyFont="1" applyFill="1" applyBorder="1" applyAlignment="1">
      <alignment vertical="center"/>
    </xf>
    <xf numFmtId="1" fontId="2" fillId="3" borderId="2" xfId="1" applyNumberFormat="1" applyBorder="1" applyAlignment="1">
      <alignment vertical="center"/>
    </xf>
    <xf numFmtId="0" fontId="2" fillId="3" borderId="2" xfId="1" applyBorder="1" applyAlignment="1">
      <alignment vertical="center"/>
    </xf>
    <xf numFmtId="1" fontId="2" fillId="3" borderId="0" xfId="1" applyNumberFormat="1"/>
    <xf numFmtId="0" fontId="1" fillId="5" borderId="1" xfId="1" applyFont="1" applyFill="1" applyBorder="1" applyAlignment="1">
      <alignment horizontal="left"/>
    </xf>
    <xf numFmtId="0" fontId="5" fillId="5" borderId="1" xfId="1" applyFont="1" applyFill="1" applyBorder="1" applyAlignment="1">
      <alignment horizontal="left"/>
    </xf>
    <xf numFmtId="0" fontId="1" fillId="6" borderId="1" xfId="1" applyFont="1" applyFill="1" applyBorder="1" applyAlignment="1">
      <alignment horizontal="left"/>
    </xf>
    <xf numFmtId="0" fontId="1" fillId="2" borderId="1" xfId="1" applyNumberFormat="1" applyFont="1" applyFill="1" applyBorder="1" applyAlignment="1">
      <alignment horizontal="left"/>
    </xf>
    <xf numFmtId="0" fontId="4" fillId="0" borderId="1" xfId="1" applyFont="1" applyFill="1" applyBorder="1" applyAlignment="1">
      <alignment horizontal="left" textRotation="90" wrapText="1"/>
    </xf>
    <xf numFmtId="0" fontId="5" fillId="6" borderId="1" xfId="1" applyFont="1" applyFill="1" applyBorder="1" applyAlignment="1">
      <alignment horizontal="left"/>
    </xf>
    <xf numFmtId="3" fontId="2" fillId="3" borderId="0" xfId="1" applyNumberFormat="1" applyAlignment="1">
      <alignment horizontal="left"/>
    </xf>
    <xf numFmtId="0" fontId="2" fillId="3" borderId="0" xfId="1" applyNumberFormat="1" applyAlignment="1">
      <alignment horizontal="left"/>
    </xf>
    <xf numFmtId="0" fontId="1" fillId="7" borderId="1" xfId="1" applyFont="1" applyFill="1" applyBorder="1" applyAlignment="1">
      <alignment horizontal="left"/>
    </xf>
    <xf numFmtId="3" fontId="0" fillId="0" borderId="0" xfId="0" applyNumberFormat="1"/>
    <xf numFmtId="0" fontId="3" fillId="0" borderId="0" xfId="0" applyFont="1"/>
    <xf numFmtId="0" fontId="0" fillId="4" borderId="0" xfId="0" applyFill="1"/>
    <xf numFmtId="10" fontId="0" fillId="0" borderId="0" xfId="0" applyNumberFormat="1"/>
    <xf numFmtId="164" fontId="0" fillId="0" borderId="0" xfId="0" applyNumberFormat="1"/>
    <xf numFmtId="4" fontId="0" fillId="0" borderId="0" xfId="0" applyNumberFormat="1"/>
    <xf numFmtId="165" fontId="0" fillId="0" borderId="0" xfId="0" applyNumberFormat="1"/>
    <xf numFmtId="0" fontId="1" fillId="8" borderId="1" xfId="1" applyFont="1" applyFill="1" applyBorder="1" applyAlignment="1">
      <alignment horizontal="left"/>
    </xf>
    <xf numFmtId="0" fontId="0" fillId="8" borderId="0" xfId="0" applyFill="1"/>
    <xf numFmtId="1" fontId="2" fillId="0" borderId="2" xfId="1" applyNumberFormat="1" applyFill="1" applyBorder="1" applyAlignment="1">
      <alignment vertical="center"/>
    </xf>
    <xf numFmtId="0" fontId="2" fillId="0" borderId="2" xfId="1" applyFill="1" applyBorder="1" applyAlignment="1">
      <alignment vertical="center"/>
    </xf>
    <xf numFmtId="0" fontId="7" fillId="0" borderId="0" xfId="0" applyFont="1" applyBorder="1" applyAlignment="1">
      <alignment horizontal="justify" vertical="center" wrapText="1"/>
    </xf>
    <xf numFmtId="0" fontId="8" fillId="0" borderId="2" xfId="0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4" fontId="8" fillId="0" borderId="11" xfId="0" applyNumberFormat="1" applyFont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justify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justify" vertical="center" wrapText="1"/>
    </xf>
    <xf numFmtId="0" fontId="8" fillId="9" borderId="2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/>
    </xf>
    <xf numFmtId="4" fontId="8" fillId="9" borderId="4" xfId="0" applyNumberFormat="1" applyFont="1" applyFill="1" applyBorder="1" applyAlignment="1">
      <alignment horizontal="center" vertical="center"/>
    </xf>
    <xf numFmtId="4" fontId="8" fillId="9" borderId="15" xfId="0" applyNumberFormat="1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/>
    </xf>
    <xf numFmtId="0" fontId="8" fillId="9" borderId="4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left" vertical="center" wrapText="1"/>
    </xf>
    <xf numFmtId="10" fontId="8" fillId="0" borderId="11" xfId="0" applyNumberFormat="1" applyFont="1" applyBorder="1" applyAlignment="1">
      <alignment horizontal="center" vertical="center"/>
    </xf>
    <xf numFmtId="10" fontId="8" fillId="9" borderId="15" xfId="0" applyNumberFormat="1" applyFont="1" applyFill="1" applyBorder="1" applyAlignment="1">
      <alignment horizontal="center" vertical="center"/>
    </xf>
    <xf numFmtId="10" fontId="8" fillId="0" borderId="2" xfId="0" applyNumberFormat="1" applyFont="1" applyBorder="1" applyAlignment="1">
      <alignment horizontal="center" vertical="center"/>
    </xf>
    <xf numFmtId="10" fontId="8" fillId="9" borderId="4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 vertical="top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8" fillId="0" borderId="16" xfId="0" applyFont="1" applyBorder="1"/>
    <xf numFmtId="0" fontId="8" fillId="0" borderId="16" xfId="0" applyFont="1" applyBorder="1" applyAlignment="1">
      <alignment horizontal="center"/>
    </xf>
    <xf numFmtId="0" fontId="8" fillId="0" borderId="21" xfId="0" applyFont="1" applyBorder="1"/>
    <xf numFmtId="0" fontId="8" fillId="0" borderId="21" xfId="0" applyFont="1" applyBorder="1" applyAlignment="1">
      <alignment horizontal="center"/>
    </xf>
    <xf numFmtId="0" fontId="9" fillId="0" borderId="6" xfId="0" applyFont="1" applyBorder="1"/>
    <xf numFmtId="0" fontId="8" fillId="0" borderId="6" xfId="0" applyFont="1" applyBorder="1" applyAlignment="1">
      <alignment horizontal="center"/>
    </xf>
    <xf numFmtId="3" fontId="8" fillId="0" borderId="0" xfId="0" applyNumberFormat="1" applyFont="1" applyAlignment="1">
      <alignment horizontal="center"/>
    </xf>
    <xf numFmtId="3" fontId="8" fillId="0" borderId="21" xfId="0" applyNumberFormat="1" applyFont="1" applyBorder="1" applyAlignment="1">
      <alignment horizontal="center"/>
    </xf>
    <xf numFmtId="3" fontId="8" fillId="0" borderId="2" xfId="0" applyNumberFormat="1" applyFont="1" applyBorder="1" applyAlignment="1">
      <alignment horizontal="center"/>
    </xf>
    <xf numFmtId="3" fontId="8" fillId="0" borderId="6" xfId="0" applyNumberFormat="1" applyFont="1" applyBorder="1" applyAlignment="1">
      <alignment horizontal="center"/>
    </xf>
    <xf numFmtId="3" fontId="8" fillId="0" borderId="16" xfId="0" applyNumberFormat="1" applyFont="1" applyBorder="1" applyAlignment="1">
      <alignment horizontal="center"/>
    </xf>
    <xf numFmtId="0" fontId="9" fillId="9" borderId="17" xfId="0" applyFont="1" applyFill="1" applyBorder="1" applyAlignment="1">
      <alignment horizontal="center" vertical="center" wrapText="1"/>
    </xf>
    <xf numFmtId="0" fontId="9" fillId="9" borderId="18" xfId="0" applyFont="1" applyFill="1" applyBorder="1" applyAlignment="1">
      <alignment horizontal="center" vertical="center" wrapText="1"/>
    </xf>
    <xf numFmtId="3" fontId="9" fillId="9" borderId="18" xfId="0" applyNumberFormat="1" applyFont="1" applyFill="1" applyBorder="1" applyAlignment="1">
      <alignment horizontal="center" vertical="center" wrapText="1"/>
    </xf>
    <xf numFmtId="3" fontId="9" fillId="9" borderId="19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/>
    </xf>
    <xf numFmtId="0" fontId="9" fillId="9" borderId="10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8" fillId="9" borderId="8" xfId="0" applyFont="1" applyFill="1" applyBorder="1" applyAlignment="1">
      <alignment horizontal="center"/>
    </xf>
    <xf numFmtId="0" fontId="8" fillId="9" borderId="9" xfId="0" applyFont="1" applyFill="1" applyBorder="1" applyAlignment="1">
      <alignment horizontal="center"/>
    </xf>
    <xf numFmtId="0" fontId="9" fillId="9" borderId="12" xfId="0" applyFont="1" applyFill="1" applyBorder="1" applyAlignment="1">
      <alignment horizontal="center"/>
    </xf>
    <xf numFmtId="0" fontId="9" fillId="9" borderId="13" xfId="0" applyFont="1" applyFill="1" applyBorder="1" applyAlignment="1">
      <alignment horizontal="center"/>
    </xf>
    <xf numFmtId="0" fontId="9" fillId="9" borderId="14" xfId="0" applyFont="1" applyFill="1" applyBorder="1" applyAlignment="1">
      <alignment horizontal="center"/>
    </xf>
    <xf numFmtId="3" fontId="8" fillId="0" borderId="28" xfId="0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3" fontId="8" fillId="0" borderId="22" xfId="0" applyNumberFormat="1" applyFont="1" applyBorder="1" applyAlignment="1">
      <alignment horizontal="center" vertical="center"/>
    </xf>
    <xf numFmtId="3" fontId="8" fillId="0" borderId="24" xfId="0" applyNumberFormat="1" applyFont="1" applyBorder="1" applyAlignment="1">
      <alignment horizontal="center" vertical="center"/>
    </xf>
    <xf numFmtId="3" fontId="8" fillId="0" borderId="26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3" fontId="8" fillId="0" borderId="30" xfId="0" applyNumberFormat="1" applyFont="1" applyBorder="1" applyAlignment="1">
      <alignment horizontal="center" vertical="center"/>
    </xf>
  </cellXfs>
  <cellStyles count="2">
    <cellStyle name="Standard" xfId="0" builtinId="0"/>
    <cellStyle name="Standard 2" xfId="1" xr:uid="{3D1DCA19-06D2-4269-AC7D-106915F84F7D}"/>
  </cellStyles>
  <dxfs count="160"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theme="4" tint="0.59996337778862885"/>
        </patternFill>
      </fill>
    </dxf>
    <dxf>
      <fill>
        <patternFill>
          <bgColor rgb="FFFF7C80"/>
        </patternFill>
      </fill>
    </dxf>
    <dxf>
      <fill>
        <patternFill>
          <bgColor rgb="FFFFCC66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</dxfs>
  <tableStyles count="0" defaultTableStyle="TableStyleMedium2" defaultPivotStyle="PivotStyleLight16"/>
  <colors>
    <mruColors>
      <color rgb="FFFF7C80"/>
      <color rgb="FF99FF99"/>
      <color rgb="FFCCFF66"/>
      <color rgb="FFFFFF99"/>
      <color rgb="FFFF66CC"/>
      <color rgb="FFFFCC66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 b="0" i="0" baseline="0">
                <a:effectLst/>
              </a:rPr>
              <a:t>Celkové výdaje v mil. Kč za okres KT</a:t>
            </a:r>
            <a:endParaRPr lang="cs-CZ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Souhrn!$L$41</c:f>
              <c:strCache>
                <c:ptCount val="1"/>
                <c:pt idx="0">
                  <c:v>Σ Výdaje (mil.)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Souhrn!$A$42:$A$51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Souhrn!$L$42:$L$51</c:f>
              <c:numCache>
                <c:formatCode>#,##0.00</c:formatCode>
                <c:ptCount val="10"/>
                <c:pt idx="0">
                  <c:v>2253.5546199999999</c:v>
                </c:pt>
                <c:pt idx="1">
                  <c:v>2102.3147863899999</c:v>
                </c:pt>
                <c:pt idx="2">
                  <c:v>2070.2785871700003</c:v>
                </c:pt>
                <c:pt idx="3">
                  <c:v>2027.2622799399999</c:v>
                </c:pt>
                <c:pt idx="4">
                  <c:v>2145.43295554</c:v>
                </c:pt>
                <c:pt idx="5">
                  <c:v>2295.9159311299995</c:v>
                </c:pt>
                <c:pt idx="6">
                  <c:v>1870.4624597100003</c:v>
                </c:pt>
                <c:pt idx="7">
                  <c:v>2212.3442949400001</c:v>
                </c:pt>
                <c:pt idx="8">
                  <c:v>2626.1739655900001</c:v>
                </c:pt>
                <c:pt idx="9">
                  <c:v>2702.2654119800004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2-4131-B8EC-DD0F1FE05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143272"/>
        <c:axId val="528140648"/>
      </c:barChart>
      <c:catAx>
        <c:axId val="52814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8140648"/>
        <c:crosses val="autoZero"/>
        <c:auto val="1"/>
        <c:lblAlgn val="ctr"/>
        <c:lblOffset val="100"/>
        <c:noMultiLvlLbl val="0"/>
      </c:catAx>
      <c:valAx>
        <c:axId val="528140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mil.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8143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Průměrné příjmy v mil. Kč za obec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Souhrn!$C$54</c:f>
              <c:strCache>
                <c:ptCount val="1"/>
                <c:pt idx="0">
                  <c:v>Σ Příjmy (mil.)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Souhrn!$A$55:$A$64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Souhrn!$C$55:$C$64</c:f>
              <c:numCache>
                <c:formatCode>#,##0.00</c:formatCode>
                <c:ptCount val="10"/>
                <c:pt idx="0">
                  <c:v>23.16291404255319</c:v>
                </c:pt>
                <c:pt idx="1">
                  <c:v>22.919888080106386</c:v>
                </c:pt>
                <c:pt idx="2">
                  <c:v>20.161516935425531</c:v>
                </c:pt>
                <c:pt idx="3">
                  <c:v>22.09915245478722</c:v>
                </c:pt>
                <c:pt idx="4">
                  <c:v>22.304160030851058</c:v>
                </c:pt>
                <c:pt idx="5">
                  <c:v>25.131205963936161</c:v>
                </c:pt>
                <c:pt idx="6">
                  <c:v>23.319721884787228</c:v>
                </c:pt>
                <c:pt idx="7">
                  <c:v>24.86572265989361</c:v>
                </c:pt>
                <c:pt idx="8">
                  <c:v>28.102154926808502</c:v>
                </c:pt>
                <c:pt idx="9">
                  <c:v>30.251168427446814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6-489E-856A-B4ED92768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8954288"/>
        <c:axId val="578955928"/>
      </c:barChart>
      <c:catAx>
        <c:axId val="578954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8955928"/>
        <c:crosses val="autoZero"/>
        <c:auto val="1"/>
        <c:lblAlgn val="ctr"/>
        <c:lblOffset val="100"/>
        <c:noMultiLvlLbl val="0"/>
      </c:catAx>
      <c:valAx>
        <c:axId val="5789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mil.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895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Průměrné</a:t>
            </a:r>
            <a:r>
              <a:rPr lang="cs-CZ" sz="1200" baseline="0"/>
              <a:t> příjmy v tis. Kč na obyvatele obce</a:t>
            </a: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Souhrn!$D$54</c:f>
              <c:strCache>
                <c:ptCount val="1"/>
                <c:pt idx="0">
                  <c:v>P/obyvat. (tis.)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Souhrn!$A$55:$A$64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Souhrn!$D$55:$D$64</c:f>
              <c:numCache>
                <c:formatCode>#,##0.00</c:formatCode>
                <c:ptCount val="10"/>
                <c:pt idx="0">
                  <c:v>25.128749893161579</c:v>
                </c:pt>
                <c:pt idx="1">
                  <c:v>33.453847736779842</c:v>
                </c:pt>
                <c:pt idx="2">
                  <c:v>25.713289917078338</c:v>
                </c:pt>
                <c:pt idx="3">
                  <c:v>38.95290324343577</c:v>
                </c:pt>
                <c:pt idx="4">
                  <c:v>28.717002445251875</c:v>
                </c:pt>
                <c:pt idx="5">
                  <c:v>31.263380095806319</c:v>
                </c:pt>
                <c:pt idx="6">
                  <c:v>31.604241955808725</c:v>
                </c:pt>
                <c:pt idx="7">
                  <c:v>30.038893099000674</c:v>
                </c:pt>
                <c:pt idx="8">
                  <c:v>34.411498738747632</c:v>
                </c:pt>
                <c:pt idx="9">
                  <c:v>38.12637240089478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9-49D0-95B3-82FD13014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1525808"/>
        <c:axId val="591526136"/>
      </c:barChart>
      <c:catAx>
        <c:axId val="59152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1526136"/>
        <c:crosses val="autoZero"/>
        <c:auto val="1"/>
        <c:lblAlgn val="ctr"/>
        <c:lblOffset val="100"/>
        <c:noMultiLvlLbl val="0"/>
      </c:catAx>
      <c:valAx>
        <c:axId val="59152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tis.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152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Celkové daňové příjmy v mil. Kč na obyvatele za okres KT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Souhrn!$I$41</c:f>
              <c:strCache>
                <c:ptCount val="1"/>
                <c:pt idx="0">
                  <c:v>Σ Daňové P/obyv. (mil.)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Souhrn!$A$42:$A$51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Souhrn!$I$42:$I$51</c:f>
              <c:numCache>
                <c:formatCode>#,##0.00</c:formatCode>
                <c:ptCount val="10"/>
                <c:pt idx="0">
                  <c:v>1.1152144290052011</c:v>
                </c:pt>
                <c:pt idx="1">
                  <c:v>1.0978181395693207</c:v>
                </c:pt>
                <c:pt idx="2">
                  <c:v>1.1287296307661452</c:v>
                </c:pt>
                <c:pt idx="3">
                  <c:v>1.2411416897242697</c:v>
                </c:pt>
                <c:pt idx="4">
                  <c:v>1.3333541003934741</c:v>
                </c:pt>
                <c:pt idx="5">
                  <c:v>1.3336619425880376</c:v>
                </c:pt>
                <c:pt idx="6">
                  <c:v>1.4576980458131938</c:v>
                </c:pt>
                <c:pt idx="7">
                  <c:v>1.6477013947176975</c:v>
                </c:pt>
                <c:pt idx="8">
                  <c:v>1.7250400857609958</c:v>
                </c:pt>
                <c:pt idx="9">
                  <c:v>1.9130330826162076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A-4840-96BA-75308940D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4398832"/>
        <c:axId val="604396208"/>
      </c:barChart>
      <c:catAx>
        <c:axId val="604398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4396208"/>
        <c:crosses val="autoZero"/>
        <c:auto val="1"/>
        <c:lblAlgn val="ctr"/>
        <c:lblOffset val="100"/>
        <c:noMultiLvlLbl val="0"/>
      </c:catAx>
      <c:valAx>
        <c:axId val="60439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mil.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439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Průměrné daňové příjmy v tis. Kč na obyvatele obce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Souhrn!$I$54</c:f>
              <c:strCache>
                <c:ptCount val="1"/>
                <c:pt idx="0">
                  <c:v>Σ Daňové P/obyv. (tis.)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Souhrn!$A$55:$A$64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Souhrn!$I$55:$I$64</c:f>
              <c:numCache>
                <c:formatCode>#,##0.00</c:formatCode>
                <c:ptCount val="10"/>
                <c:pt idx="0">
                  <c:v>11.863983287289372</c:v>
                </c:pt>
                <c:pt idx="1">
                  <c:v>11.678916378397028</c:v>
                </c:pt>
                <c:pt idx="2">
                  <c:v>12.007762029427077</c:v>
                </c:pt>
                <c:pt idx="3">
                  <c:v>13.2036349970667</c:v>
                </c:pt>
                <c:pt idx="4">
                  <c:v>14.184618089292279</c:v>
                </c:pt>
                <c:pt idx="5">
                  <c:v>14.187893006255718</c:v>
                </c:pt>
                <c:pt idx="6">
                  <c:v>15.507426019289296</c:v>
                </c:pt>
                <c:pt idx="7">
                  <c:v>17.528738241677633</c:v>
                </c:pt>
                <c:pt idx="8">
                  <c:v>18.351490274053148</c:v>
                </c:pt>
                <c:pt idx="9">
                  <c:v>20.351415772512848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3-4998-8B9D-6DA06518B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2407200"/>
        <c:axId val="582407856"/>
      </c:barChart>
      <c:catAx>
        <c:axId val="582407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2407856"/>
        <c:crosses val="autoZero"/>
        <c:auto val="1"/>
        <c:lblAlgn val="ctr"/>
        <c:lblOffset val="100"/>
        <c:noMultiLvlLbl val="0"/>
      </c:catAx>
      <c:valAx>
        <c:axId val="58240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tis.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240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Celkové</a:t>
            </a:r>
            <a:r>
              <a:rPr lang="cs-CZ" sz="1200" baseline="0"/>
              <a:t> příjmy z RUD v mil. Kč za okres KT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Souhrn!$J$41</c:f>
              <c:strCache>
                <c:ptCount val="1"/>
                <c:pt idx="0">
                  <c:v>Σ P RUD (mil.)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Souhrn!$A$42:$A$51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Souhrn!$J$42:$J$51</c:f>
              <c:numCache>
                <c:formatCode>#,##0.00</c:formatCode>
                <c:ptCount val="10"/>
                <c:pt idx="0">
                  <c:v>810.86889099999996</c:v>
                </c:pt>
                <c:pt idx="1">
                  <c:v>807.86748098999999</c:v>
                </c:pt>
                <c:pt idx="2">
                  <c:v>844.58446028000014</c:v>
                </c:pt>
                <c:pt idx="3">
                  <c:v>997.47455816999945</c:v>
                </c:pt>
                <c:pt idx="4">
                  <c:v>1064.65121694</c:v>
                </c:pt>
                <c:pt idx="5">
                  <c:v>1091.3232457299998</c:v>
                </c:pt>
                <c:pt idx="6">
                  <c:v>1171.9355575100003</c:v>
                </c:pt>
                <c:pt idx="7">
                  <c:v>1327.1118564599997</c:v>
                </c:pt>
                <c:pt idx="8">
                  <c:v>1448.4472041200002</c:v>
                </c:pt>
                <c:pt idx="9">
                  <c:v>1599.0479898600004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E-4973-AB94-396D79FD4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4399488"/>
        <c:axId val="572709096"/>
      </c:barChart>
      <c:catAx>
        <c:axId val="604399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709096"/>
        <c:crosses val="autoZero"/>
        <c:auto val="1"/>
        <c:lblAlgn val="ctr"/>
        <c:lblOffset val="100"/>
        <c:noMultiLvlLbl val="0"/>
      </c:catAx>
      <c:valAx>
        <c:axId val="57270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mil.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439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 b="0" i="0" baseline="0">
                <a:effectLst/>
              </a:rPr>
              <a:t>Průměrné příjmy z RUD v tis. Kč na obyvatele obce</a:t>
            </a:r>
            <a:endParaRPr lang="cs-CZ" sz="105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Souhrn!$S$28</c:f>
              <c:strCache>
                <c:ptCount val="1"/>
                <c:pt idx="0">
                  <c:v>RUD/obyvat.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Souhrn!$A$29:$A$38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Souhrn!$S$29:$S$38</c:f>
              <c:numCache>
                <c:formatCode>#,##0</c:formatCode>
                <c:ptCount val="10"/>
                <c:pt idx="0">
                  <c:v>11123.422247095952</c:v>
                </c:pt>
                <c:pt idx="1">
                  <c:v>10778.706129615786</c:v>
                </c:pt>
                <c:pt idx="2">
                  <c:v>11179.81187675631</c:v>
                </c:pt>
                <c:pt idx="3">
                  <c:v>12304.925967891844</c:v>
                </c:pt>
                <c:pt idx="4">
                  <c:v>13298.76779127016</c:v>
                </c:pt>
                <c:pt idx="5">
                  <c:v>13169.431815132672</c:v>
                </c:pt>
                <c:pt idx="6">
                  <c:v>14393.105786174954</c:v>
                </c:pt>
                <c:pt idx="7">
                  <c:v>16548.944375584124</c:v>
                </c:pt>
                <c:pt idx="8">
                  <c:v>17397.046228246105</c:v>
                </c:pt>
                <c:pt idx="9">
                  <c:v>19384.709358216787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4-4926-AABD-781B11D15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0729776"/>
        <c:axId val="520737648"/>
      </c:barChart>
      <c:catAx>
        <c:axId val="520729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0737648"/>
        <c:crosses val="autoZero"/>
        <c:auto val="1"/>
        <c:lblAlgn val="ctr"/>
        <c:lblOffset val="100"/>
        <c:noMultiLvlLbl val="0"/>
      </c:catAx>
      <c:valAx>
        <c:axId val="52073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tis.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072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Celkové</a:t>
            </a:r>
            <a:r>
              <a:rPr lang="cs-CZ" sz="1200" baseline="0"/>
              <a:t> transfery v mil. Kč za okres KT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Souhrn!$F$41</c:f>
              <c:strCache>
                <c:ptCount val="1"/>
                <c:pt idx="0">
                  <c:v>Σ Transfery (mil.)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Souhrn!$A$42:$A$51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Souhrn!$F$42:$F$51</c:f>
              <c:numCache>
                <c:formatCode>#,##0.00</c:formatCode>
                <c:ptCount val="10"/>
                <c:pt idx="0">
                  <c:v>809.85631000000001</c:v>
                </c:pt>
                <c:pt idx="1">
                  <c:v>728.44469695000009</c:v>
                </c:pt>
                <c:pt idx="2">
                  <c:v>465.54537259999995</c:v>
                </c:pt>
                <c:pt idx="3">
                  <c:v>432.34865935999989</c:v>
                </c:pt>
                <c:pt idx="4">
                  <c:v>452.85936460999994</c:v>
                </c:pt>
                <c:pt idx="5">
                  <c:v>659.49371164000013</c:v>
                </c:pt>
                <c:pt idx="6">
                  <c:v>343.81224859999998</c:v>
                </c:pt>
                <c:pt idx="7">
                  <c:v>426.33446683</c:v>
                </c:pt>
                <c:pt idx="8">
                  <c:v>534.64912216999983</c:v>
                </c:pt>
                <c:pt idx="9">
                  <c:v>554.76193286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5-49C4-ACA0-E01E75627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1183184"/>
        <c:axId val="581186136"/>
      </c:barChart>
      <c:catAx>
        <c:axId val="581183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1186136"/>
        <c:crosses val="autoZero"/>
        <c:auto val="1"/>
        <c:lblAlgn val="ctr"/>
        <c:lblOffset val="100"/>
        <c:noMultiLvlLbl val="0"/>
      </c:catAx>
      <c:valAx>
        <c:axId val="58118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mil.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118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Průměrné transfery v mil. Kč za obec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Souhrn!$F$54</c:f>
              <c:strCache>
                <c:ptCount val="1"/>
                <c:pt idx="0">
                  <c:v>Σ Transfery (mil.)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Souhrn!$A$55:$A$64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Souhrn!$F$55:$F$64</c:f>
              <c:numCache>
                <c:formatCode>#,##0.00</c:formatCode>
                <c:ptCount val="10"/>
                <c:pt idx="0">
                  <c:v>8.6154926595744676</c:v>
                </c:pt>
                <c:pt idx="1">
                  <c:v>7.7494116696808515</c:v>
                </c:pt>
                <c:pt idx="2">
                  <c:v>4.9526103468085099</c:v>
                </c:pt>
                <c:pt idx="3">
                  <c:v>4.5994538229787221</c:v>
                </c:pt>
                <c:pt idx="4">
                  <c:v>4.8176528149999998</c:v>
                </c:pt>
                <c:pt idx="5">
                  <c:v>7.0158905493617034</c:v>
                </c:pt>
                <c:pt idx="6">
                  <c:v>3.6575771127659573</c:v>
                </c:pt>
                <c:pt idx="7">
                  <c:v>4.5354730513829784</c:v>
                </c:pt>
                <c:pt idx="8">
                  <c:v>5.6877566188297859</c:v>
                </c:pt>
                <c:pt idx="9">
                  <c:v>5.9017226900000006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B-483F-9154-3624804ED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2951496"/>
        <c:axId val="578579224"/>
      </c:barChart>
      <c:catAx>
        <c:axId val="582951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8579224"/>
        <c:crosses val="autoZero"/>
        <c:auto val="1"/>
        <c:lblAlgn val="ctr"/>
        <c:lblOffset val="100"/>
        <c:noMultiLvlLbl val="0"/>
      </c:catAx>
      <c:valAx>
        <c:axId val="57857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tis.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2951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Průměrné</a:t>
            </a:r>
            <a:r>
              <a:rPr lang="cs-CZ" sz="1200" baseline="0"/>
              <a:t> transfery v tis. Kč na obyvatele obce</a:t>
            </a: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Souhrn!$G$54</c:f>
              <c:strCache>
                <c:ptCount val="1"/>
                <c:pt idx="0">
                  <c:v>Transfery/obyv. (tis.)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Souhrn!$A$55:$A$64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Souhrn!$G$55:$G$64</c:f>
              <c:numCache>
                <c:formatCode>#,##0.00</c:formatCode>
                <c:ptCount val="10"/>
                <c:pt idx="0">
                  <c:v>5.8392002443605007</c:v>
                </c:pt>
                <c:pt idx="1">
                  <c:v>4.9585575318190909</c:v>
                </c:pt>
                <c:pt idx="2">
                  <c:v>4.6299708928662211</c:v>
                </c:pt>
                <c:pt idx="3">
                  <c:v>4.8888376987607263</c:v>
                </c:pt>
                <c:pt idx="4">
                  <c:v>6.8499518277764908</c:v>
                </c:pt>
                <c:pt idx="5">
                  <c:v>9.0820073521752569</c:v>
                </c:pt>
                <c:pt idx="6">
                  <c:v>4.9476506700448644</c:v>
                </c:pt>
                <c:pt idx="7">
                  <c:v>4.8630174562218578</c:v>
                </c:pt>
                <c:pt idx="8">
                  <c:v>5.1787553505965525</c:v>
                </c:pt>
                <c:pt idx="9">
                  <c:v>5.2431067250494729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E-480A-9F87-0F353767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743384"/>
        <c:axId val="587744040"/>
      </c:barChart>
      <c:catAx>
        <c:axId val="587743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744040"/>
        <c:crosses val="autoZero"/>
        <c:auto val="1"/>
        <c:lblAlgn val="ctr"/>
        <c:lblOffset val="100"/>
        <c:noMultiLvlLbl val="0"/>
      </c:catAx>
      <c:valAx>
        <c:axId val="587744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tis.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743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Celkové příjmy</a:t>
            </a:r>
            <a:r>
              <a:rPr lang="cs-CZ" sz="1200" baseline="0"/>
              <a:t> z vlastní činnosti v mil. Kč za okres KT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Souhrn!$H$41</c:f>
              <c:strCache>
                <c:ptCount val="1"/>
                <c:pt idx="0">
                  <c:v>P z vlastní činnosti a odvody přebytků org. (mil.)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Souhrn!$A$42:$A$51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Souhrn!$H$42:$H$51</c:f>
              <c:numCache>
                <c:formatCode>#,##0.00</c:formatCode>
                <c:ptCount val="10"/>
                <c:pt idx="0">
                  <c:v>288.31930999999997</c:v>
                </c:pt>
                <c:pt idx="1">
                  <c:v>336.51946707000002</c:v>
                </c:pt>
                <c:pt idx="2">
                  <c:v>354.42365337000001</c:v>
                </c:pt>
                <c:pt idx="3">
                  <c:v>326.00760148000001</c:v>
                </c:pt>
                <c:pt idx="4">
                  <c:v>352.98974907000007</c:v>
                </c:pt>
                <c:pt idx="5">
                  <c:v>377.79907890999999</c:v>
                </c:pt>
                <c:pt idx="6">
                  <c:v>399.20104253</c:v>
                </c:pt>
                <c:pt idx="7">
                  <c:v>393.45691791000002</c:v>
                </c:pt>
                <c:pt idx="8">
                  <c:v>411.33491408000003</c:v>
                </c:pt>
                <c:pt idx="9">
                  <c:v>471.71624179000003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5-473F-A5F6-5A1E617D9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3496920"/>
        <c:axId val="573494952"/>
      </c:barChart>
      <c:catAx>
        <c:axId val="573496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3494952"/>
        <c:crosses val="autoZero"/>
        <c:auto val="1"/>
        <c:lblAlgn val="ctr"/>
        <c:lblOffset val="100"/>
        <c:noMultiLvlLbl val="0"/>
      </c:catAx>
      <c:valAx>
        <c:axId val="573494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mil.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3496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 b="0" i="0" baseline="0">
                <a:effectLst/>
              </a:rPr>
              <a:t>Průměrné výdaje v mil. Kč za obec</a:t>
            </a:r>
            <a:endParaRPr lang="cs-CZ" sz="105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Souhrn!$L$54</c:f>
              <c:strCache>
                <c:ptCount val="1"/>
                <c:pt idx="0">
                  <c:v>Σ Výdaje (mil.)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Souhrn!$A$55:$A$64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Souhrn!$L$55:$L$64</c:f>
              <c:numCache>
                <c:formatCode>#,##0.00</c:formatCode>
                <c:ptCount val="10"/>
                <c:pt idx="0">
                  <c:v>23.973985319148934</c:v>
                </c:pt>
                <c:pt idx="1">
                  <c:v>22.365050919042552</c:v>
                </c:pt>
                <c:pt idx="2">
                  <c:v>22.024240289042556</c:v>
                </c:pt>
                <c:pt idx="3">
                  <c:v>21.566619999361702</c:v>
                </c:pt>
                <c:pt idx="4">
                  <c:v>22.823754846170214</c:v>
                </c:pt>
                <c:pt idx="5">
                  <c:v>24.424637565212763</c:v>
                </c:pt>
                <c:pt idx="6">
                  <c:v>19.898536805425536</c:v>
                </c:pt>
                <c:pt idx="7">
                  <c:v>23.535577605744681</c:v>
                </c:pt>
                <c:pt idx="8">
                  <c:v>27.938020910531915</c:v>
                </c:pt>
                <c:pt idx="9">
                  <c:v>28.747504382765964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0-4DAE-A1ED-AB13AA52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72496"/>
        <c:axId val="564172824"/>
      </c:barChart>
      <c:catAx>
        <c:axId val="564172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4172824"/>
        <c:crosses val="autoZero"/>
        <c:auto val="1"/>
        <c:lblAlgn val="ctr"/>
        <c:lblOffset val="100"/>
        <c:noMultiLvlLbl val="0"/>
      </c:catAx>
      <c:valAx>
        <c:axId val="56417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mil.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417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 b="0" i="0" u="none" strike="noStrike" baseline="0">
                <a:effectLst/>
              </a:rPr>
              <a:t>Průměrné platy, odměny a mzdy v místní samosprávě v tis. Kč na obyvatele 2019 vs. 2010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'Platy 19 vs. 10'!$C$2:$J$2</c:f>
              <c:strCache>
                <c:ptCount val="8"/>
                <c:pt idx="0">
                  <c:v>0-
199</c:v>
                </c:pt>
                <c:pt idx="1">
                  <c:v>200-
499</c:v>
                </c:pt>
                <c:pt idx="2">
                  <c:v>500-
999</c:v>
                </c:pt>
                <c:pt idx="3">
                  <c:v>1000-
1499</c:v>
                </c:pt>
                <c:pt idx="4">
                  <c:v>1500-
1999</c:v>
                </c:pt>
                <c:pt idx="5">
                  <c:v>2000
a více</c:v>
                </c:pt>
                <c:pt idx="6">
                  <c:v>10000
a více
(Sušice)</c:v>
                </c:pt>
                <c:pt idx="7">
                  <c:v>20000
a více
(Klatovy)</c:v>
                </c:pt>
              </c:strCache>
            </c:strRef>
          </c:cat>
          <c:val>
            <c:numRef>
              <c:f>'Platy 19 vs. 10'!$C$3:$J$3</c:f>
              <c:numCache>
                <c:formatCode>General</c:formatCode>
                <c:ptCount val="8"/>
                <c:pt idx="0">
                  <c:v>6132</c:v>
                </c:pt>
                <c:pt idx="1">
                  <c:v>5306</c:v>
                </c:pt>
                <c:pt idx="2">
                  <c:v>4941</c:v>
                </c:pt>
                <c:pt idx="3">
                  <c:v>4721</c:v>
                </c:pt>
                <c:pt idx="4">
                  <c:v>7739</c:v>
                </c:pt>
                <c:pt idx="5">
                  <c:v>5252</c:v>
                </c:pt>
                <c:pt idx="6">
                  <c:v>5779</c:v>
                </c:pt>
                <c:pt idx="7">
                  <c:v>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A-4CC1-90DC-ACFADBE3B227}"/>
            </c:ext>
          </c:extLst>
        </c:ser>
        <c:ser>
          <c:idx val="1"/>
          <c:order val="1"/>
          <c:tx>
            <c:v>2010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'Platy 19 vs. 10'!$C$2:$J$2</c:f>
              <c:strCache>
                <c:ptCount val="8"/>
                <c:pt idx="0">
                  <c:v>0-
199</c:v>
                </c:pt>
                <c:pt idx="1">
                  <c:v>200-
499</c:v>
                </c:pt>
                <c:pt idx="2">
                  <c:v>500-
999</c:v>
                </c:pt>
                <c:pt idx="3">
                  <c:v>1000-
1499</c:v>
                </c:pt>
                <c:pt idx="4">
                  <c:v>1500-
1999</c:v>
                </c:pt>
                <c:pt idx="5">
                  <c:v>2000
a více</c:v>
                </c:pt>
                <c:pt idx="6">
                  <c:v>10000
a více
(Sušice)</c:v>
                </c:pt>
                <c:pt idx="7">
                  <c:v>20000
a více
(Klatovy)</c:v>
                </c:pt>
              </c:strCache>
            </c:strRef>
          </c:cat>
          <c:val>
            <c:numRef>
              <c:f>'Platy 19 vs. 10'!$C$7:$J$7</c:f>
              <c:numCache>
                <c:formatCode>General</c:formatCode>
                <c:ptCount val="8"/>
                <c:pt idx="0">
                  <c:v>4637</c:v>
                </c:pt>
                <c:pt idx="1">
                  <c:v>3540</c:v>
                </c:pt>
                <c:pt idx="2">
                  <c:v>3097</c:v>
                </c:pt>
                <c:pt idx="3">
                  <c:v>3609</c:v>
                </c:pt>
                <c:pt idx="4">
                  <c:v>3904</c:v>
                </c:pt>
                <c:pt idx="5">
                  <c:v>3878</c:v>
                </c:pt>
                <c:pt idx="6">
                  <c:v>4025</c:v>
                </c:pt>
                <c:pt idx="7">
                  <c:v>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A-4CC1-90DC-ACFADBE3B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540056"/>
        <c:axId val="549530872"/>
      </c:barChart>
      <c:catAx>
        <c:axId val="549540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Velikostní kategorie obce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530872"/>
        <c:crosses val="autoZero"/>
        <c:auto val="1"/>
        <c:lblAlgn val="ctr"/>
        <c:lblOffset val="100"/>
        <c:noMultiLvlLbl val="0"/>
      </c:catAx>
      <c:valAx>
        <c:axId val="549530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tis. K</a:t>
                </a:r>
                <a:r>
                  <a:rPr lang="cs-CZ"/>
                  <a:t>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540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Průměrné výdaje v tis. Kč na obyvatele obce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Souhrn!$M$54</c:f>
              <c:strCache>
                <c:ptCount val="1"/>
                <c:pt idx="0">
                  <c:v>V/obyv. (tis.)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Souhrn!$A$55:$A$64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Souhrn!$M$55:$M$64</c:f>
              <c:numCache>
                <c:formatCode>#,##0.00</c:formatCode>
                <c:ptCount val="10"/>
                <c:pt idx="0">
                  <c:v>49.485419654853338</c:v>
                </c:pt>
                <c:pt idx="1">
                  <c:v>43.386261796520444</c:v>
                </c:pt>
                <c:pt idx="2">
                  <c:v>23.486933987429708</c:v>
                </c:pt>
                <c:pt idx="3">
                  <c:v>42.24751376202488</c:v>
                </c:pt>
                <c:pt idx="4">
                  <c:v>28.169848359197729</c:v>
                </c:pt>
                <c:pt idx="5">
                  <c:v>31.128000107852714</c:v>
                </c:pt>
                <c:pt idx="6">
                  <c:v>26.861736048262781</c:v>
                </c:pt>
                <c:pt idx="7">
                  <c:v>27.624725309331865</c:v>
                </c:pt>
                <c:pt idx="8">
                  <c:v>37.083220449698146</c:v>
                </c:pt>
                <c:pt idx="9">
                  <c:v>33.504467834932015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B-4244-8333-59F5754A1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231536"/>
        <c:axId val="564223664"/>
      </c:barChart>
      <c:catAx>
        <c:axId val="564231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4223664"/>
        <c:crosses val="autoZero"/>
        <c:auto val="1"/>
        <c:lblAlgn val="ctr"/>
        <c:lblOffset val="100"/>
        <c:noMultiLvlLbl val="0"/>
      </c:catAx>
      <c:valAx>
        <c:axId val="56422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tis.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423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Celkové, běžné a kapitálové výdaje v mil. Kč za okres KT</a:t>
            </a:r>
            <a:endParaRPr lang="cs-CZ"/>
          </a:p>
        </c:rich>
      </c:tx>
      <c:layout>
        <c:manualLayout>
          <c:xMode val="edge"/>
          <c:yMode val="edge"/>
          <c:x val="5.7180446194225736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8869225721784777"/>
          <c:y val="0.16041666666666668"/>
          <c:w val="0.78075218722659667"/>
          <c:h val="0.62070173519976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Souhrn!$L$41</c:f>
              <c:strCache>
                <c:ptCount val="1"/>
                <c:pt idx="0">
                  <c:v>Σ Výdaje (mil.)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0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Souhrn!$A$42:$A$51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Souhrn!$L$42:$L$51</c:f>
              <c:numCache>
                <c:formatCode>#,##0.00</c:formatCode>
                <c:ptCount val="10"/>
                <c:pt idx="0">
                  <c:v>2253.5546199999999</c:v>
                </c:pt>
                <c:pt idx="1">
                  <c:v>2102.3147863899999</c:v>
                </c:pt>
                <c:pt idx="2">
                  <c:v>2070.2785871700003</c:v>
                </c:pt>
                <c:pt idx="3">
                  <c:v>2027.2622799399999</c:v>
                </c:pt>
                <c:pt idx="4">
                  <c:v>2145.43295554</c:v>
                </c:pt>
                <c:pt idx="5">
                  <c:v>2295.9159311299995</c:v>
                </c:pt>
                <c:pt idx="6">
                  <c:v>1870.4624597100003</c:v>
                </c:pt>
                <c:pt idx="7">
                  <c:v>2212.3442949400001</c:v>
                </c:pt>
                <c:pt idx="8">
                  <c:v>2626.1739655900001</c:v>
                </c:pt>
                <c:pt idx="9">
                  <c:v>2702.2654119800004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6-4126-8938-0EE6772BE8A4}"/>
            </c:ext>
          </c:extLst>
        </c:ser>
        <c:ser>
          <c:idx val="1"/>
          <c:order val="1"/>
          <c:tx>
            <c:strRef>
              <c:f>Souhrn!$N$41</c:f>
              <c:strCache>
                <c:ptCount val="1"/>
                <c:pt idx="0">
                  <c:v>Běžné V (mil.)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Souhrn!$A$42:$A$51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Souhrn!$N$42:$N$51</c:f>
              <c:numCache>
                <c:formatCode>#,##0</c:formatCode>
                <c:ptCount val="10"/>
                <c:pt idx="0">
                  <c:v>1566.53702</c:v>
                </c:pt>
                <c:pt idx="1">
                  <c:v>1515.90512754</c:v>
                </c:pt>
                <c:pt idx="2">
                  <c:v>1431.2687153399995</c:v>
                </c:pt>
                <c:pt idx="3">
                  <c:v>1467.8622218299995</c:v>
                </c:pt>
                <c:pt idx="4">
                  <c:v>1395.0755384099998</c:v>
                </c:pt>
                <c:pt idx="5">
                  <c:v>1543.3458778399995</c:v>
                </c:pt>
                <c:pt idx="6">
                  <c:v>1442.6357967799997</c:v>
                </c:pt>
                <c:pt idx="7">
                  <c:v>1495.4091961199999</c:v>
                </c:pt>
                <c:pt idx="8">
                  <c:v>1719.3345449099995</c:v>
                </c:pt>
                <c:pt idx="9">
                  <c:v>1824.3281133399996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6-4126-8938-0EE6772BE8A4}"/>
            </c:ext>
          </c:extLst>
        </c:ser>
        <c:ser>
          <c:idx val="2"/>
          <c:order val="2"/>
          <c:tx>
            <c:strRef>
              <c:f>Souhrn!$Q$41</c:f>
              <c:strCache>
                <c:ptCount val="1"/>
                <c:pt idx="0">
                  <c:v>Kapitál. V (mil.)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Souhrn!$A$42:$A$51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Souhrn!$Q$42:$Q$51</c:f>
              <c:numCache>
                <c:formatCode>#,##0.00</c:formatCode>
                <c:ptCount val="10"/>
                <c:pt idx="0">
                  <c:v>687.01760000000002</c:v>
                </c:pt>
                <c:pt idx="1">
                  <c:v>586.40965885000003</c:v>
                </c:pt>
                <c:pt idx="2">
                  <c:v>639.00987182999995</c:v>
                </c:pt>
                <c:pt idx="3">
                  <c:v>559.4000581099998</c:v>
                </c:pt>
                <c:pt idx="4">
                  <c:v>750.35741713000027</c:v>
                </c:pt>
                <c:pt idx="5">
                  <c:v>752.57005329000003</c:v>
                </c:pt>
                <c:pt idx="6">
                  <c:v>427.82666292999994</c:v>
                </c:pt>
                <c:pt idx="7">
                  <c:v>716.93509881999955</c:v>
                </c:pt>
                <c:pt idx="8">
                  <c:v>906.83942067999988</c:v>
                </c:pt>
                <c:pt idx="9">
                  <c:v>877.93729864000034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16-4126-8938-0EE6772BE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224648"/>
        <c:axId val="564230880"/>
      </c:barChart>
      <c:catAx>
        <c:axId val="56422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layout>
            <c:manualLayout>
              <c:xMode val="edge"/>
              <c:yMode val="edge"/>
              <c:x val="0.51622112860892388"/>
              <c:y val="0.85148075240594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4230880"/>
        <c:crosses val="autoZero"/>
        <c:auto val="1"/>
        <c:lblAlgn val="ctr"/>
        <c:lblOffset val="100"/>
        <c:noMultiLvlLbl val="0"/>
      </c:catAx>
      <c:valAx>
        <c:axId val="5642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mil.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4224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812729658792649"/>
          <c:y val="0.90798556430446198"/>
          <c:w val="0.6259674103237095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Průměrné platy, odměny mzdy v tis. Kč. na obyvatele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Souhrn!$AP$2</c:f>
              <c:strCache>
                <c:ptCount val="1"/>
                <c:pt idx="0">
                  <c:v>Platy, mzdy/obyvat.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Souhrn!$A$3:$A$12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Souhrn!$AP$3:$AP$12</c:f>
              <c:numCache>
                <c:formatCode>#,##0</c:formatCode>
                <c:ptCount val="10"/>
                <c:pt idx="0">
                  <c:v>3911.3059755984846</c:v>
                </c:pt>
                <c:pt idx="1">
                  <c:v>3298.8410419509059</c:v>
                </c:pt>
                <c:pt idx="2">
                  <c:v>3675.047669339911</c:v>
                </c:pt>
                <c:pt idx="3">
                  <c:v>3747.3972968144376</c:v>
                </c:pt>
                <c:pt idx="4">
                  <c:v>3964.1011180303608</c:v>
                </c:pt>
                <c:pt idx="5">
                  <c:v>4090.9476043888567</c:v>
                </c:pt>
                <c:pt idx="6">
                  <c:v>4242.1583914988378</c:v>
                </c:pt>
                <c:pt idx="7">
                  <c:v>4455.7766149213312</c:v>
                </c:pt>
                <c:pt idx="8">
                  <c:v>5284.1764943289481</c:v>
                </c:pt>
                <c:pt idx="9">
                  <c:v>5545.5420939959558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5-4626-914A-84E1DF50E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694544"/>
        <c:axId val="451699136"/>
      </c:barChart>
      <c:catAx>
        <c:axId val="4516945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1699136"/>
        <c:crosses val="autoZero"/>
        <c:auto val="1"/>
        <c:lblAlgn val="ctr"/>
        <c:lblOffset val="100"/>
        <c:noMultiLvlLbl val="0"/>
      </c:catAx>
      <c:valAx>
        <c:axId val="45169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tis.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169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Průměrný počet obyvatel v obci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Souhrn!$B$54</c:f>
              <c:strCache>
                <c:ptCount val="1"/>
                <c:pt idx="0">
                  <c:v>Počet obyvatel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Souhrn!$A$55:$A$64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Souhrn!$B$55:$B$64</c:f>
              <c:numCache>
                <c:formatCode>#,##0</c:formatCode>
                <c:ptCount val="10"/>
                <c:pt idx="0">
                  <c:v>943.84042553191489</c:v>
                </c:pt>
                <c:pt idx="1">
                  <c:v>934.05319148936167</c:v>
                </c:pt>
                <c:pt idx="2">
                  <c:v>932.14893617021278</c:v>
                </c:pt>
                <c:pt idx="3">
                  <c:v>929.14893617021278</c:v>
                </c:pt>
                <c:pt idx="4">
                  <c:v>926.12765957446811</c:v>
                </c:pt>
                <c:pt idx="5">
                  <c:v>924.031914893617</c:v>
                </c:pt>
                <c:pt idx="6">
                  <c:v>921.45744680851067</c:v>
                </c:pt>
                <c:pt idx="7">
                  <c:v>919.70212765957444</c:v>
                </c:pt>
                <c:pt idx="8">
                  <c:v>918.27659574468089</c:v>
                </c:pt>
                <c:pt idx="9">
                  <c:v>918.468085106383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D-44B1-89AB-BD22F5F93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6590584"/>
        <c:axId val="386591240"/>
      </c:barChart>
      <c:catAx>
        <c:axId val="386590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86591240"/>
        <c:crosses val="autoZero"/>
        <c:auto val="1"/>
        <c:lblAlgn val="ctr"/>
        <c:lblOffset val="100"/>
        <c:noMultiLvlLbl val="0"/>
      </c:catAx>
      <c:valAx>
        <c:axId val="386591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Počet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86590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Celkový počet v tis. obyvatel (tis.) za okres KT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Souhrn!$B$41</c:f>
              <c:strCache>
                <c:ptCount val="1"/>
                <c:pt idx="0">
                  <c:v>Počet obyvatel (tis.)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Souhrn!$A$42:$A$51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Souhrn!$B$42:$B$51</c:f>
              <c:numCache>
                <c:formatCode>0.0</c:formatCode>
                <c:ptCount val="10"/>
                <c:pt idx="0">
                  <c:v>88.721000000000004</c:v>
                </c:pt>
                <c:pt idx="1">
                  <c:v>87.801000000000002</c:v>
                </c:pt>
                <c:pt idx="2">
                  <c:v>87.622</c:v>
                </c:pt>
                <c:pt idx="3">
                  <c:v>87.34</c:v>
                </c:pt>
                <c:pt idx="4">
                  <c:v>87.055999999999997</c:v>
                </c:pt>
                <c:pt idx="5">
                  <c:v>86.858999999999995</c:v>
                </c:pt>
                <c:pt idx="6">
                  <c:v>86.617000000000004</c:v>
                </c:pt>
                <c:pt idx="7">
                  <c:v>86.451999999999998</c:v>
                </c:pt>
                <c:pt idx="8">
                  <c:v>86.317999999999998</c:v>
                </c:pt>
                <c:pt idx="9">
                  <c:v>86.335999999999999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3-4AE1-B57C-D81321A9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8955600"/>
        <c:axId val="556599992"/>
      </c:barChart>
      <c:catAx>
        <c:axId val="578955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56599992"/>
        <c:crosses val="autoZero"/>
        <c:auto val="1"/>
        <c:lblAlgn val="ctr"/>
        <c:lblOffset val="100"/>
        <c:noMultiLvlLbl val="0"/>
      </c:catAx>
      <c:valAx>
        <c:axId val="55659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Počet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895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Celkové příjmy v</a:t>
            </a:r>
            <a:r>
              <a:rPr lang="cs-CZ" sz="1200" baseline="0"/>
              <a:t> mil. Kč za okres KT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Souhrn!$C$41</c:f>
              <c:strCache>
                <c:ptCount val="1"/>
                <c:pt idx="0">
                  <c:v>Σ Příjmy (mil.)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Souhrn!$A$42:$A$51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Souhrn!$C$42:$C$51</c:f>
              <c:numCache>
                <c:formatCode>#,##0.00</c:formatCode>
                <c:ptCount val="10"/>
                <c:pt idx="0">
                  <c:v>2177.3139200000001</c:v>
                </c:pt>
                <c:pt idx="1">
                  <c:v>2154.4694795300002</c:v>
                </c:pt>
                <c:pt idx="2">
                  <c:v>1895.1825919299997</c:v>
                </c:pt>
                <c:pt idx="3">
                  <c:v>2077.3203307499989</c:v>
                </c:pt>
                <c:pt idx="4">
                  <c:v>2096.5910428999996</c:v>
                </c:pt>
                <c:pt idx="5">
                  <c:v>2362.3333606099991</c:v>
                </c:pt>
                <c:pt idx="6">
                  <c:v>2192.0538571699994</c:v>
                </c:pt>
                <c:pt idx="7">
                  <c:v>2337.3779300299993</c:v>
                </c:pt>
                <c:pt idx="8">
                  <c:v>2641.6025631199996</c:v>
                </c:pt>
                <c:pt idx="9">
                  <c:v>2843.6098321800005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9-4DE5-AC6C-B1E632D83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260544"/>
        <c:axId val="587261528"/>
      </c:barChart>
      <c:catAx>
        <c:axId val="5872605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261528"/>
        <c:crosses val="autoZero"/>
        <c:auto val="1"/>
        <c:lblAlgn val="ctr"/>
        <c:lblOffset val="100"/>
        <c:noMultiLvlLbl val="0"/>
      </c:catAx>
      <c:valAx>
        <c:axId val="58726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mil.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260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200"/>
              <a:t>Průměrné příjmy z vlastní činnosti v mil. Kč za obec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Souhrn!$H$54</c:f>
              <c:strCache>
                <c:ptCount val="1"/>
                <c:pt idx="0">
                  <c:v>P z vlastní činnosti a odvody přebytků org. (mil.)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Souhrn!$A$55:$A$64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Souhrn!$H$55:$H$64</c:f>
              <c:numCache>
                <c:formatCode>#,##0.00</c:formatCode>
                <c:ptCount val="10"/>
                <c:pt idx="0">
                  <c:v>3.0672267021276598</c:v>
                </c:pt>
                <c:pt idx="1">
                  <c:v>3.5799943305319148</c:v>
                </c:pt>
                <c:pt idx="2">
                  <c:v>3.7704643975531917</c:v>
                </c:pt>
                <c:pt idx="3">
                  <c:v>3.4681659731914896</c:v>
                </c:pt>
                <c:pt idx="4">
                  <c:v>3.7552100964893622</c:v>
                </c:pt>
                <c:pt idx="5">
                  <c:v>4.0191391373404253</c:v>
                </c:pt>
                <c:pt idx="6">
                  <c:v>4.2468196013829784</c:v>
                </c:pt>
                <c:pt idx="7">
                  <c:v>4.1857118926595751</c:v>
                </c:pt>
                <c:pt idx="8">
                  <c:v>4.3759033412765964</c:v>
                </c:pt>
                <c:pt idx="9">
                  <c:v>5.0182578913829792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3-43BE-81DB-878BC80FD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2704176"/>
        <c:axId val="572709424"/>
      </c:barChart>
      <c:catAx>
        <c:axId val="572704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709424"/>
        <c:crosses val="autoZero"/>
        <c:auto val="1"/>
        <c:lblAlgn val="ctr"/>
        <c:lblOffset val="100"/>
        <c:noMultiLvlLbl val="0"/>
      </c:catAx>
      <c:valAx>
        <c:axId val="57270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mil. 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70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17</xdr:col>
      <xdr:colOff>623751</xdr:colOff>
      <xdr:row>15</xdr:row>
      <xdr:rowOff>32657</xdr:rowOff>
    </xdr:to>
    <xdr:graphicFrame macro="">
      <xdr:nvGraphicFramePr>
        <xdr:cNvPr id="27" name="Diagramm 26">
          <a:extLst>
            <a:ext uri="{FF2B5EF4-FFF2-40B4-BE49-F238E27FC236}">
              <a16:creationId xmlns:a16="http://schemas.microsoft.com/office/drawing/2014/main" id="{C573D3B8-8210-4AEE-BAA1-E9099221F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16</xdr:row>
      <xdr:rowOff>0</xdr:rowOff>
    </xdr:from>
    <xdr:to>
      <xdr:col>17</xdr:col>
      <xdr:colOff>606828</xdr:colOff>
      <xdr:row>31</xdr:row>
      <xdr:rowOff>32657</xdr:rowOff>
    </xdr:to>
    <xdr:graphicFrame macro="">
      <xdr:nvGraphicFramePr>
        <xdr:cNvPr id="28" name="Diagramm 27">
          <a:extLst>
            <a:ext uri="{FF2B5EF4-FFF2-40B4-BE49-F238E27FC236}">
              <a16:creationId xmlns:a16="http://schemas.microsoft.com/office/drawing/2014/main" id="{B35FD6C9-AE04-4B99-819E-02AD756B9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32</xdr:row>
      <xdr:rowOff>0</xdr:rowOff>
    </xdr:from>
    <xdr:to>
      <xdr:col>17</xdr:col>
      <xdr:colOff>609005</xdr:colOff>
      <xdr:row>47</xdr:row>
      <xdr:rowOff>32657</xdr:rowOff>
    </xdr:to>
    <xdr:graphicFrame macro="">
      <xdr:nvGraphicFramePr>
        <xdr:cNvPr id="30" name="Diagramm 29">
          <a:extLst>
            <a:ext uri="{FF2B5EF4-FFF2-40B4-BE49-F238E27FC236}">
              <a16:creationId xmlns:a16="http://schemas.microsoft.com/office/drawing/2014/main" id="{EB93E097-56DD-42A8-9F2A-BB16D1D12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48</xdr:row>
      <xdr:rowOff>0</xdr:rowOff>
    </xdr:from>
    <xdr:to>
      <xdr:col>17</xdr:col>
      <xdr:colOff>620980</xdr:colOff>
      <xdr:row>63</xdr:row>
      <xdr:rowOff>29887</xdr:rowOff>
    </xdr:to>
    <xdr:graphicFrame macro="">
      <xdr:nvGraphicFramePr>
        <xdr:cNvPr id="31" name="Diagramm 30">
          <a:extLst>
            <a:ext uri="{FF2B5EF4-FFF2-40B4-BE49-F238E27FC236}">
              <a16:creationId xmlns:a16="http://schemas.microsoft.com/office/drawing/2014/main" id="{B5FCBDEE-6A34-40C7-A0B3-709DDDA7A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64</xdr:row>
      <xdr:rowOff>0</xdr:rowOff>
    </xdr:from>
    <xdr:to>
      <xdr:col>17</xdr:col>
      <xdr:colOff>622662</xdr:colOff>
      <xdr:row>79</xdr:row>
      <xdr:rowOff>32658</xdr:rowOff>
    </xdr:to>
    <xdr:graphicFrame macro="">
      <xdr:nvGraphicFramePr>
        <xdr:cNvPr id="32" name="Diagramm 31">
          <a:extLst>
            <a:ext uri="{FF2B5EF4-FFF2-40B4-BE49-F238E27FC236}">
              <a16:creationId xmlns:a16="http://schemas.microsoft.com/office/drawing/2014/main" id="{CCA8D37C-DD73-4DFF-B31A-290CB7A5E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16</xdr:row>
      <xdr:rowOff>0</xdr:rowOff>
    </xdr:from>
    <xdr:to>
      <xdr:col>11</xdr:col>
      <xdr:colOff>618309</xdr:colOff>
      <xdr:row>31</xdr:row>
      <xdr:rowOff>32657</xdr:rowOff>
    </xdr:to>
    <xdr:graphicFrame macro="">
      <xdr:nvGraphicFramePr>
        <xdr:cNvPr id="33" name="Diagramm 32">
          <a:extLst>
            <a:ext uri="{FF2B5EF4-FFF2-40B4-BE49-F238E27FC236}">
              <a16:creationId xmlns:a16="http://schemas.microsoft.com/office/drawing/2014/main" id="{C8D72964-7069-4F33-948D-A98F12E4A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0</xdr:row>
      <xdr:rowOff>0</xdr:rowOff>
    </xdr:from>
    <xdr:to>
      <xdr:col>11</xdr:col>
      <xdr:colOff>609600</xdr:colOff>
      <xdr:row>15</xdr:row>
      <xdr:rowOff>0</xdr:rowOff>
    </xdr:to>
    <xdr:graphicFrame macro="">
      <xdr:nvGraphicFramePr>
        <xdr:cNvPr id="34" name="Diagramm 33">
          <a:extLst>
            <a:ext uri="{FF2B5EF4-FFF2-40B4-BE49-F238E27FC236}">
              <a16:creationId xmlns:a16="http://schemas.microsoft.com/office/drawing/2014/main" id="{C91DF350-CF93-4647-BC8A-251F6536A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609600</xdr:colOff>
      <xdr:row>15</xdr:row>
      <xdr:rowOff>1</xdr:rowOff>
    </xdr:to>
    <xdr:graphicFrame macro="">
      <xdr:nvGraphicFramePr>
        <xdr:cNvPr id="35" name="Diagramm 34">
          <a:extLst>
            <a:ext uri="{FF2B5EF4-FFF2-40B4-BE49-F238E27FC236}">
              <a16:creationId xmlns:a16="http://schemas.microsoft.com/office/drawing/2014/main" id="{7571A5CB-B42C-42C6-9613-FBCA85E82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96</xdr:row>
      <xdr:rowOff>0</xdr:rowOff>
    </xdr:from>
    <xdr:to>
      <xdr:col>11</xdr:col>
      <xdr:colOff>609600</xdr:colOff>
      <xdr:row>111</xdr:row>
      <xdr:rowOff>0</xdr:rowOff>
    </xdr:to>
    <xdr:graphicFrame macro="">
      <xdr:nvGraphicFramePr>
        <xdr:cNvPr id="46" name="Diagramm 45">
          <a:extLst>
            <a:ext uri="{FF2B5EF4-FFF2-40B4-BE49-F238E27FC236}">
              <a16:creationId xmlns:a16="http://schemas.microsoft.com/office/drawing/2014/main" id="{A5225D13-2794-4707-88BF-F5FE6A0A4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5</xdr:col>
      <xdr:colOff>604157</xdr:colOff>
      <xdr:row>31</xdr:row>
      <xdr:rowOff>32657</xdr:rowOff>
    </xdr:to>
    <xdr:graphicFrame macro="">
      <xdr:nvGraphicFramePr>
        <xdr:cNvPr id="48" name="Diagramm 47">
          <a:extLst>
            <a:ext uri="{FF2B5EF4-FFF2-40B4-BE49-F238E27FC236}">
              <a16:creationId xmlns:a16="http://schemas.microsoft.com/office/drawing/2014/main" id="{4E5FB930-8269-43FC-BBD0-9BF8C5F6C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5</xdr:col>
      <xdr:colOff>610688</xdr:colOff>
      <xdr:row>47</xdr:row>
      <xdr:rowOff>32659</xdr:rowOff>
    </xdr:to>
    <xdr:graphicFrame macro="">
      <xdr:nvGraphicFramePr>
        <xdr:cNvPr id="50" name="Diagramm 49">
          <a:extLst>
            <a:ext uri="{FF2B5EF4-FFF2-40B4-BE49-F238E27FC236}">
              <a16:creationId xmlns:a16="http://schemas.microsoft.com/office/drawing/2014/main" id="{EB509EF7-1117-41B8-9126-4858C5E9B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5</xdr:col>
      <xdr:colOff>609600</xdr:colOff>
      <xdr:row>63</xdr:row>
      <xdr:rowOff>0</xdr:rowOff>
    </xdr:to>
    <xdr:graphicFrame macro="">
      <xdr:nvGraphicFramePr>
        <xdr:cNvPr id="51" name="Diagramm 50">
          <a:extLst>
            <a:ext uri="{FF2B5EF4-FFF2-40B4-BE49-F238E27FC236}">
              <a16:creationId xmlns:a16="http://schemas.microsoft.com/office/drawing/2014/main" id="{5E7244C9-276A-42D7-A5C3-1C54004E6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5</xdr:col>
      <xdr:colOff>609600</xdr:colOff>
      <xdr:row>79</xdr:row>
      <xdr:rowOff>1</xdr:rowOff>
    </xdr:to>
    <xdr:graphicFrame macro="">
      <xdr:nvGraphicFramePr>
        <xdr:cNvPr id="52" name="Diagramm 51">
          <a:extLst>
            <a:ext uri="{FF2B5EF4-FFF2-40B4-BE49-F238E27FC236}">
              <a16:creationId xmlns:a16="http://schemas.microsoft.com/office/drawing/2014/main" id="{5EDAE289-1720-4E0E-8BB8-03B06282B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5</xdr:col>
      <xdr:colOff>609600</xdr:colOff>
      <xdr:row>95</xdr:row>
      <xdr:rowOff>-1</xdr:rowOff>
    </xdr:to>
    <xdr:graphicFrame macro="">
      <xdr:nvGraphicFramePr>
        <xdr:cNvPr id="53" name="Diagramm 52">
          <a:extLst>
            <a:ext uri="{FF2B5EF4-FFF2-40B4-BE49-F238E27FC236}">
              <a16:creationId xmlns:a16="http://schemas.microsoft.com/office/drawing/2014/main" id="{84693CE3-8690-44C8-A7D3-A816E1133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96</xdr:row>
      <xdr:rowOff>0</xdr:rowOff>
    </xdr:from>
    <xdr:to>
      <xdr:col>5</xdr:col>
      <xdr:colOff>609600</xdr:colOff>
      <xdr:row>111</xdr:row>
      <xdr:rowOff>1</xdr:rowOff>
    </xdr:to>
    <xdr:graphicFrame macro="">
      <xdr:nvGraphicFramePr>
        <xdr:cNvPr id="54" name="Diagramm 53">
          <a:extLst>
            <a:ext uri="{FF2B5EF4-FFF2-40B4-BE49-F238E27FC236}">
              <a16:creationId xmlns:a16="http://schemas.microsoft.com/office/drawing/2014/main" id="{26347671-DAB2-4ED8-9E3E-1242CCAC6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0</xdr:colOff>
      <xdr:row>32</xdr:row>
      <xdr:rowOff>0</xdr:rowOff>
    </xdr:from>
    <xdr:to>
      <xdr:col>11</xdr:col>
      <xdr:colOff>606829</xdr:colOff>
      <xdr:row>47</xdr:row>
      <xdr:rowOff>1</xdr:rowOff>
    </xdr:to>
    <xdr:graphicFrame macro="">
      <xdr:nvGraphicFramePr>
        <xdr:cNvPr id="55" name="Diagramm 54">
          <a:extLst>
            <a:ext uri="{FF2B5EF4-FFF2-40B4-BE49-F238E27FC236}">
              <a16:creationId xmlns:a16="http://schemas.microsoft.com/office/drawing/2014/main" id="{AB690D62-6BC1-46D2-979A-04B938107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48</xdr:row>
      <xdr:rowOff>0</xdr:rowOff>
    </xdr:from>
    <xdr:to>
      <xdr:col>11</xdr:col>
      <xdr:colOff>632460</xdr:colOff>
      <xdr:row>63</xdr:row>
      <xdr:rowOff>-1</xdr:rowOff>
    </xdr:to>
    <xdr:graphicFrame macro="">
      <xdr:nvGraphicFramePr>
        <xdr:cNvPr id="56" name="Diagramm 55">
          <a:extLst>
            <a:ext uri="{FF2B5EF4-FFF2-40B4-BE49-F238E27FC236}">
              <a16:creationId xmlns:a16="http://schemas.microsoft.com/office/drawing/2014/main" id="{148A1784-57BE-4067-94BC-2F2FE5A03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0</xdr:colOff>
      <xdr:row>64</xdr:row>
      <xdr:rowOff>0</xdr:rowOff>
    </xdr:from>
    <xdr:to>
      <xdr:col>11</xdr:col>
      <xdr:colOff>655320</xdr:colOff>
      <xdr:row>79</xdr:row>
      <xdr:rowOff>1</xdr:rowOff>
    </xdr:to>
    <xdr:graphicFrame macro="">
      <xdr:nvGraphicFramePr>
        <xdr:cNvPr id="57" name="Diagramm 56">
          <a:extLst>
            <a:ext uri="{FF2B5EF4-FFF2-40B4-BE49-F238E27FC236}">
              <a16:creationId xmlns:a16="http://schemas.microsoft.com/office/drawing/2014/main" id="{CACBCD86-EA44-421C-8DF9-A88469B39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0</xdr:colOff>
      <xdr:row>80</xdr:row>
      <xdr:rowOff>0</xdr:rowOff>
    </xdr:from>
    <xdr:to>
      <xdr:col>11</xdr:col>
      <xdr:colOff>606829</xdr:colOff>
      <xdr:row>95</xdr:row>
      <xdr:rowOff>0</xdr:rowOff>
    </xdr:to>
    <xdr:graphicFrame macro="">
      <xdr:nvGraphicFramePr>
        <xdr:cNvPr id="58" name="Diagramm 57">
          <a:extLst>
            <a:ext uri="{FF2B5EF4-FFF2-40B4-BE49-F238E27FC236}">
              <a16:creationId xmlns:a16="http://schemas.microsoft.com/office/drawing/2014/main" id="{5C65373C-9D19-4F55-9DC6-1CA48E86B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12</xdr:row>
      <xdr:rowOff>118110</xdr:rowOff>
    </xdr:from>
    <xdr:to>
      <xdr:col>7</xdr:col>
      <xdr:colOff>441420</xdr:colOff>
      <xdr:row>28</xdr:row>
      <xdr:rowOff>72030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300D88B-F738-4E5B-862C-94FFB61369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E2A69-65A0-4DD3-937F-535B1DE67900}">
  <dimension ref="A1"/>
  <sheetViews>
    <sheetView zoomScaleNormal="100" workbookViewId="0">
      <selection activeCell="T101" sqref="T101"/>
    </sheetView>
  </sheetViews>
  <sheetFormatPr baseColWidth="10" defaultRowHeight="14.4" x14ac:dyDescent="0.3"/>
  <sheetData/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AC28F-5FA7-4443-9DB3-78B9F65D458A}">
  <dimension ref="A1:LK102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baseColWidth="10" defaultColWidth="8.88671875" defaultRowHeight="14.4" x14ac:dyDescent="0.3"/>
  <cols>
    <col min="1" max="1" width="18.77734375" style="2" bestFit="1" customWidth="1"/>
    <col min="2" max="40" width="13.21875" style="2" customWidth="1"/>
    <col min="41" max="41" width="12" style="2" bestFit="1" customWidth="1"/>
    <col min="42" max="43" width="11" style="2" bestFit="1" customWidth="1"/>
    <col min="44" max="44" width="9.88671875" style="2" bestFit="1" customWidth="1"/>
    <col min="45" max="45" width="12" style="2" bestFit="1" customWidth="1"/>
    <col min="46" max="47" width="9.88671875" style="2" bestFit="1" customWidth="1"/>
    <col min="48" max="48" width="11" style="2" bestFit="1" customWidth="1"/>
    <col min="49" max="49" width="11" style="2" customWidth="1"/>
    <col min="50" max="54" width="9.88671875" style="2" bestFit="1" customWidth="1"/>
    <col min="55" max="56" width="10" style="2" bestFit="1" customWidth="1"/>
    <col min="57" max="57" width="11" style="2" bestFit="1" customWidth="1"/>
    <col min="58" max="58" width="10" style="2" bestFit="1" customWidth="1"/>
    <col min="59" max="59" width="11" style="2" bestFit="1" customWidth="1"/>
    <col min="60" max="60" width="10" style="2" bestFit="1" customWidth="1"/>
    <col min="61" max="66" width="9.88671875" style="2" bestFit="1" customWidth="1"/>
    <col min="67" max="67" width="11" style="2" bestFit="1" customWidth="1"/>
    <col min="68" max="68" width="9.88671875" style="2" bestFit="1" customWidth="1"/>
    <col min="69" max="69" width="11" style="2" bestFit="1" customWidth="1"/>
    <col min="70" max="71" width="9.88671875" style="2" bestFit="1" customWidth="1"/>
    <col min="72" max="74" width="9.88671875" style="2" customWidth="1"/>
    <col min="75" max="75" width="9.88671875" style="2" bestFit="1" customWidth="1"/>
    <col min="76" max="76" width="12" style="2" bestFit="1" customWidth="1"/>
    <col min="77" max="78" width="9.88671875" style="2" bestFit="1" customWidth="1"/>
    <col min="79" max="79" width="12" style="2" bestFit="1" customWidth="1"/>
    <col min="80" max="86" width="9.88671875" style="2" bestFit="1" customWidth="1"/>
    <col min="87" max="87" width="11" style="2" bestFit="1" customWidth="1"/>
    <col min="88" max="88" width="12" style="2" bestFit="1" customWidth="1"/>
    <col min="89" max="89" width="9.88671875" style="2" bestFit="1" customWidth="1"/>
    <col min="90" max="90" width="10" style="2" bestFit="1" customWidth="1"/>
    <col min="91" max="92" width="11" style="2" bestFit="1" customWidth="1"/>
    <col min="93" max="94" width="10" style="2" bestFit="1" customWidth="1"/>
    <col min="95" max="95" width="9.88671875" style="2" bestFit="1" customWidth="1"/>
    <col min="96" max="96" width="11" style="2" bestFit="1" customWidth="1"/>
    <col min="97" max="101" width="9.88671875" style="2" bestFit="1" customWidth="1"/>
    <col min="102" max="102" width="10" style="2" bestFit="1" customWidth="1"/>
    <col min="103" max="103" width="9.88671875" style="2" bestFit="1" customWidth="1"/>
    <col min="104" max="104" width="11" style="2" bestFit="1" customWidth="1"/>
    <col min="105" max="105" width="9.88671875" style="2" bestFit="1" customWidth="1"/>
    <col min="106" max="106" width="12" style="2" bestFit="1" customWidth="1"/>
    <col min="107" max="107" width="9.88671875" style="2" bestFit="1" customWidth="1"/>
    <col min="108" max="108" width="11" style="2" bestFit="1" customWidth="1"/>
    <col min="109" max="112" width="9.88671875" style="2" bestFit="1" customWidth="1"/>
    <col min="113" max="113" width="10" style="2" bestFit="1" customWidth="1"/>
    <col min="114" max="117" width="9.88671875" style="2" bestFit="1" customWidth="1"/>
    <col min="118" max="118" width="10" style="2" bestFit="1" customWidth="1"/>
    <col min="119" max="119" width="11" style="2" bestFit="1" customWidth="1"/>
    <col min="120" max="120" width="12" style="2" bestFit="1" customWidth="1"/>
    <col min="121" max="123" width="9.88671875" style="2" bestFit="1" customWidth="1"/>
    <col min="124" max="124" width="11" style="2" bestFit="1" customWidth="1"/>
    <col min="125" max="125" width="10" style="2" bestFit="1" customWidth="1"/>
    <col min="126" max="126" width="11" style="2" bestFit="1" customWidth="1"/>
    <col min="127" max="131" width="9.88671875" style="2" bestFit="1" customWidth="1"/>
    <col min="132" max="132" width="10" style="2" bestFit="1" customWidth="1"/>
    <col min="133" max="133" width="11" style="2" bestFit="1" customWidth="1"/>
    <col min="134" max="135" width="9.88671875" style="2" bestFit="1" customWidth="1"/>
    <col min="136" max="137" width="11" style="2" bestFit="1" customWidth="1"/>
    <col min="138" max="139" width="9.88671875" style="2" bestFit="1" customWidth="1"/>
    <col min="140" max="140" width="12" style="2" bestFit="1" customWidth="1"/>
    <col min="141" max="147" width="9.88671875" style="2" bestFit="1" customWidth="1"/>
    <col min="148" max="148" width="11" style="2" bestFit="1" customWidth="1"/>
    <col min="149" max="149" width="12" style="2" bestFit="1" customWidth="1"/>
    <col min="150" max="150" width="9.88671875" style="2" bestFit="1" customWidth="1"/>
    <col min="151" max="151" width="10" style="2" bestFit="1" customWidth="1"/>
    <col min="152" max="152" width="9.88671875" style="2" bestFit="1" customWidth="1"/>
    <col min="153" max="153" width="12" style="2" bestFit="1" customWidth="1"/>
    <col min="154" max="155" width="9.88671875" style="2" bestFit="1" customWidth="1"/>
    <col min="156" max="156" width="10" style="2" bestFit="1" customWidth="1"/>
    <col min="157" max="158" width="9.88671875" style="2" bestFit="1" customWidth="1"/>
    <col min="159" max="159" width="11" style="2" bestFit="1" customWidth="1"/>
    <col min="160" max="164" width="9.88671875" style="2" bestFit="1" customWidth="1"/>
    <col min="165" max="165" width="10" style="2" bestFit="1" customWidth="1"/>
    <col min="166" max="170" width="9.88671875" style="2" bestFit="1" customWidth="1"/>
    <col min="171" max="171" width="10" style="2" bestFit="1" customWidth="1"/>
    <col min="172" max="173" width="9.88671875" style="2" bestFit="1" customWidth="1"/>
    <col min="174" max="175" width="10" style="2" bestFit="1" customWidth="1"/>
    <col min="176" max="179" width="11" style="2" bestFit="1" customWidth="1"/>
    <col min="180" max="180" width="10" style="2" bestFit="1" customWidth="1"/>
    <col min="181" max="181" width="9.88671875" style="2" bestFit="1" customWidth="1"/>
    <col min="182" max="183" width="10" style="2" bestFit="1" customWidth="1"/>
    <col min="184" max="184" width="11" style="2" bestFit="1" customWidth="1"/>
    <col min="185" max="185" width="10" style="2" bestFit="1" customWidth="1"/>
    <col min="186" max="186" width="11" style="2" bestFit="1" customWidth="1"/>
    <col min="187" max="187" width="10" style="2" bestFit="1" customWidth="1"/>
    <col min="188" max="188" width="11" style="2" bestFit="1" customWidth="1"/>
    <col min="189" max="189" width="9.88671875" style="2" bestFit="1" customWidth="1"/>
    <col min="190" max="190" width="10" style="2" bestFit="1" customWidth="1"/>
    <col min="191" max="191" width="9.88671875" style="2" bestFit="1" customWidth="1"/>
    <col min="192" max="192" width="10" style="2" bestFit="1" customWidth="1"/>
    <col min="193" max="193" width="11" style="2" bestFit="1" customWidth="1"/>
    <col min="194" max="194" width="10" style="2" bestFit="1" customWidth="1"/>
    <col min="195" max="195" width="9.88671875" style="2" bestFit="1" customWidth="1"/>
    <col min="196" max="196" width="10" style="2" bestFit="1" customWidth="1"/>
    <col min="197" max="197" width="9.88671875" style="2" bestFit="1" customWidth="1"/>
    <col min="198" max="198" width="10" style="2" bestFit="1" customWidth="1"/>
    <col min="199" max="200" width="12" style="2" bestFit="1" customWidth="1"/>
    <col min="201" max="201" width="9.88671875" style="2" bestFit="1" customWidth="1"/>
    <col min="202" max="202" width="10" style="2" bestFit="1" customWidth="1"/>
    <col min="203" max="212" width="9.88671875" style="2" bestFit="1" customWidth="1"/>
    <col min="213" max="213" width="10" style="2" bestFit="1" customWidth="1"/>
    <col min="214" max="230" width="9.88671875" style="2" bestFit="1" customWidth="1"/>
    <col min="231" max="231" width="11" style="2" bestFit="1" customWidth="1"/>
    <col min="232" max="235" width="9.88671875" style="2" bestFit="1" customWidth="1"/>
    <col min="236" max="236" width="11" style="2" bestFit="1" customWidth="1"/>
    <col min="237" max="239" width="9.88671875" style="2" bestFit="1" customWidth="1"/>
    <col min="240" max="240" width="11" style="2" bestFit="1" customWidth="1"/>
    <col min="241" max="244" width="9.88671875" style="2" bestFit="1" customWidth="1"/>
    <col min="245" max="245" width="12.6640625" style="2" bestFit="1" customWidth="1"/>
    <col min="246" max="264" width="9.88671875" style="2" bestFit="1" customWidth="1"/>
    <col min="265" max="265" width="10" style="2" bestFit="1" customWidth="1"/>
    <col min="266" max="283" width="9.88671875" style="2" bestFit="1" customWidth="1"/>
    <col min="284" max="284" width="12" style="2" bestFit="1" customWidth="1"/>
    <col min="285" max="285" width="11" style="2" bestFit="1" customWidth="1"/>
    <col min="286" max="303" width="9.88671875" style="2" bestFit="1" customWidth="1"/>
    <col min="304" max="304" width="10" style="2" bestFit="1" customWidth="1"/>
    <col min="305" max="306" width="9.88671875" style="2" bestFit="1" customWidth="1"/>
    <col min="307" max="307" width="11" style="2" bestFit="1" customWidth="1"/>
    <col min="308" max="315" width="9.88671875" style="2" bestFit="1" customWidth="1"/>
    <col min="316" max="316" width="11" style="2" bestFit="1" customWidth="1"/>
    <col min="317" max="323" width="9.88671875" style="2" bestFit="1" customWidth="1"/>
    <col min="324" max="16384" width="8.88671875" style="2"/>
  </cols>
  <sheetData>
    <row r="1" spans="1:323" x14ac:dyDescent="0.3">
      <c r="A1" s="2" t="s">
        <v>1682</v>
      </c>
      <c r="B1" s="23">
        <f>SUM(B9:B102)</f>
        <v>87622</v>
      </c>
      <c r="C1" s="23">
        <f t="shared" ref="C1:AN1" si="0">SUM(C9:C102)</f>
        <v>-175095995.24000007</v>
      </c>
      <c r="D1" s="23">
        <f t="shared" si="0"/>
        <v>1895182591.9299998</v>
      </c>
      <c r="E1" s="23">
        <f t="shared" si="0"/>
        <v>2417049.2522053639</v>
      </c>
      <c r="F1" s="23">
        <f t="shared" si="0"/>
        <v>942875722.05000007</v>
      </c>
      <c r="G1" s="23">
        <f t="shared" si="0"/>
        <v>408524327.63999999</v>
      </c>
      <c r="H1" s="23">
        <f t="shared" si="0"/>
        <v>78237169.640000001</v>
      </c>
      <c r="I1" s="23">
        <f t="shared" si="0"/>
        <v>465545372.59999996</v>
      </c>
      <c r="J1" s="23">
        <f t="shared" si="0"/>
        <v>435217.26392942481</v>
      </c>
      <c r="K1" s="23">
        <f t="shared" si="0"/>
        <v>272057122.15000004</v>
      </c>
      <c r="L1" s="23">
        <f t="shared" si="0"/>
        <v>193488250.44999999</v>
      </c>
      <c r="M1" s="23">
        <f t="shared" si="0"/>
        <v>354423653.37</v>
      </c>
      <c r="N1" s="23">
        <f t="shared" si="0"/>
        <v>1128729.6307661452</v>
      </c>
      <c r="O1" s="23">
        <f t="shared" si="0"/>
        <v>206902806.71000001</v>
      </c>
      <c r="P1" s="23">
        <f t="shared" si="0"/>
        <v>247113153.50999999</v>
      </c>
      <c r="Q1" s="23">
        <f t="shared" si="0"/>
        <v>311137359.29999995</v>
      </c>
      <c r="R1" s="23">
        <f t="shared" si="0"/>
        <v>844584460.28000009</v>
      </c>
      <c r="S1" s="23">
        <f t="shared" si="0"/>
        <v>1050902.3164150931</v>
      </c>
      <c r="T1" s="23">
        <f t="shared" si="0"/>
        <v>98291261.769999981</v>
      </c>
      <c r="U1" s="23">
        <f t="shared" si="0"/>
        <v>5.7934967310423842</v>
      </c>
      <c r="V1" s="23">
        <f t="shared" si="0"/>
        <v>9707127.5800000001</v>
      </c>
      <c r="W1" s="23">
        <f t="shared" si="0"/>
        <v>40517095.379999995</v>
      </c>
      <c r="X1" s="23">
        <f t="shared" si="0"/>
        <v>31717491.209999993</v>
      </c>
      <c r="Y1" s="23">
        <f t="shared" si="0"/>
        <v>16329513</v>
      </c>
      <c r="Z1" s="23">
        <f t="shared" si="0"/>
        <v>0</v>
      </c>
      <c r="AA1" s="23">
        <f t="shared" si="0"/>
        <v>79431140.76000002</v>
      </c>
      <c r="AB1" s="23">
        <f t="shared" si="0"/>
        <v>2070278587.1700003</v>
      </c>
      <c r="AC1" s="23">
        <f t="shared" si="0"/>
        <v>2207771.7948183925</v>
      </c>
      <c r="AD1" s="23">
        <f t="shared" si="0"/>
        <v>1431268715.3399994</v>
      </c>
      <c r="AE1" s="23">
        <f t="shared" si="0"/>
        <v>1670729.655289836</v>
      </c>
      <c r="AF1" s="23">
        <f t="shared" si="0"/>
        <v>312152486.37</v>
      </c>
      <c r="AG1" s="23">
        <f t="shared" ref="AG1" si="1">SUM(AG9:AG102)</f>
        <v>345454.48091795162</v>
      </c>
      <c r="AH1" s="23">
        <f t="shared" si="0"/>
        <v>865827685.6500001</v>
      </c>
      <c r="AI1" s="23">
        <f t="shared" si="0"/>
        <v>11723722.390000001</v>
      </c>
      <c r="AJ1" s="23">
        <f t="shared" si="0"/>
        <v>258903204.72999987</v>
      </c>
      <c r="AK1" s="23">
        <f t="shared" si="0"/>
        <v>639009871.82999992</v>
      </c>
      <c r="AL1" s="23">
        <f t="shared" si="0"/>
        <v>537042.13952855638</v>
      </c>
      <c r="AM1" s="23">
        <f t="shared" si="0"/>
        <v>629220814.70999992</v>
      </c>
      <c r="AN1" s="23">
        <f t="shared" si="0"/>
        <v>18047905.149999999</v>
      </c>
    </row>
    <row r="2" spans="1:323" x14ac:dyDescent="0.3">
      <c r="A2" s="2" t="s">
        <v>1671</v>
      </c>
      <c r="B2" s="23">
        <f>MIN(B9:B102)</f>
        <v>37</v>
      </c>
      <c r="C2" s="23">
        <f>MIN(C9:C102)</f>
        <v>-58969087.709999979</v>
      </c>
      <c r="D2" s="23">
        <f t="shared" ref="D2:N2" si="2">MIN(D9:D102)</f>
        <v>656591.31999999995</v>
      </c>
      <c r="E2" s="23">
        <f t="shared" si="2"/>
        <v>9756.1654545454548</v>
      </c>
      <c r="F2" s="23">
        <f t="shared" si="2"/>
        <v>445697.05</v>
      </c>
      <c r="G2" s="23">
        <f t="shared" si="2"/>
        <v>7818.37</v>
      </c>
      <c r="H2" s="23">
        <f t="shared" si="2"/>
        <v>0</v>
      </c>
      <c r="I2" s="23">
        <f t="shared" si="2"/>
        <v>87100</v>
      </c>
      <c r="J2" s="23">
        <f t="shared" si="2"/>
        <v>370.63829787234044</v>
      </c>
      <c r="K2" s="23">
        <f t="shared" si="2"/>
        <v>87100</v>
      </c>
      <c r="L2" s="23">
        <f t="shared" si="2"/>
        <v>0</v>
      </c>
      <c r="M2" s="23">
        <f t="shared" si="2"/>
        <v>5955.37</v>
      </c>
      <c r="N2" s="23">
        <f t="shared" si="2"/>
        <v>7679.5347374179437</v>
      </c>
      <c r="O2" s="23">
        <f>MIN(O9:O102)</f>
        <v>86477.55</v>
      </c>
      <c r="P2" s="23">
        <f t="shared" ref="P2:U2" si="3">MIN(P9:P102)</f>
        <v>99356.66</v>
      </c>
      <c r="Q2" s="23">
        <f t="shared" si="3"/>
        <v>165613</v>
      </c>
      <c r="R2" s="23">
        <f t="shared" si="3"/>
        <v>444079.75</v>
      </c>
      <c r="S2" s="23">
        <f t="shared" si="3"/>
        <v>7135.2981619256025</v>
      </c>
      <c r="T2" s="23">
        <f t="shared" si="3"/>
        <v>1617.2999999999884</v>
      </c>
      <c r="U2" s="7">
        <f t="shared" si="3"/>
        <v>3.6286980135946342E-3</v>
      </c>
      <c r="V2" s="23">
        <f>MIN(V9:V102)</f>
        <v>-500</v>
      </c>
      <c r="W2" s="23">
        <f t="shared" ref="W2:AI2" si="4">MIN(W9:W102)</f>
        <v>450</v>
      </c>
      <c r="X2" s="23">
        <f t="shared" si="4"/>
        <v>0</v>
      </c>
      <c r="Y2" s="23">
        <f t="shared" si="4"/>
        <v>0</v>
      </c>
      <c r="Z2" s="23">
        <f t="shared" si="4"/>
        <v>0</v>
      </c>
      <c r="AA2" s="23">
        <f t="shared" si="4"/>
        <v>67691.47</v>
      </c>
      <c r="AB2" s="23">
        <f t="shared" si="4"/>
        <v>340702.52999999997</v>
      </c>
      <c r="AC2" s="23">
        <f t="shared" si="4"/>
        <v>5085.1123880597006</v>
      </c>
      <c r="AD2" s="23">
        <f t="shared" si="4"/>
        <v>314492.52999999997</v>
      </c>
      <c r="AE2" s="23">
        <f t="shared" si="4"/>
        <v>4693.9183582089545</v>
      </c>
      <c r="AF2" s="23">
        <f t="shared" si="4"/>
        <v>98651</v>
      </c>
      <c r="AG2" s="23">
        <f t="shared" ref="AG2" si="5">MIN(AG9:AG102)</f>
        <v>1130.2537313432836</v>
      </c>
      <c r="AH2" s="23">
        <f t="shared" si="4"/>
        <v>275061.68</v>
      </c>
      <c r="AI2" s="23">
        <f t="shared" si="4"/>
        <v>0</v>
      </c>
      <c r="AJ2" s="23">
        <f>MIN(AJ9:AJ102)</f>
        <v>17632</v>
      </c>
      <c r="AK2" s="23">
        <f t="shared" ref="AK2:AN2" si="6">MIN(AK9:AK102)</f>
        <v>0</v>
      </c>
      <c r="AL2" s="23">
        <f t="shared" si="6"/>
        <v>0</v>
      </c>
      <c r="AM2" s="23">
        <f t="shared" si="6"/>
        <v>0</v>
      </c>
      <c r="AN2" s="23">
        <f t="shared" si="6"/>
        <v>0</v>
      </c>
    </row>
    <row r="3" spans="1:323" x14ac:dyDescent="0.3">
      <c r="A3" s="2" t="s">
        <v>1672</v>
      </c>
      <c r="B3" s="23">
        <f>MAX(B9:B102)</f>
        <v>22479</v>
      </c>
      <c r="C3" s="23">
        <f>MAX(C9:C102)</f>
        <v>15668976.219999999</v>
      </c>
      <c r="D3" s="23">
        <f t="shared" ref="D3:N3" si="7">MAX(D9:D102)</f>
        <v>429766528.61000001</v>
      </c>
      <c r="E3" s="23">
        <f t="shared" si="7"/>
        <v>536970.13768115942</v>
      </c>
      <c r="F3" s="23">
        <f t="shared" si="7"/>
        <v>252852718.65000001</v>
      </c>
      <c r="G3" s="23">
        <f t="shared" si="7"/>
        <v>59807977.870000012</v>
      </c>
      <c r="H3" s="23">
        <f t="shared" si="7"/>
        <v>22063378.270000003</v>
      </c>
      <c r="I3" s="23">
        <f t="shared" si="7"/>
        <v>111738096.97</v>
      </c>
      <c r="J3" s="23">
        <f t="shared" si="7"/>
        <v>124102.01072463769</v>
      </c>
      <c r="K3" s="23">
        <f t="shared" si="7"/>
        <v>75696840.030000001</v>
      </c>
      <c r="L3" s="23">
        <f t="shared" si="7"/>
        <v>36041256.939999998</v>
      </c>
      <c r="M3" s="23">
        <f t="shared" si="7"/>
        <v>52975977.270000003</v>
      </c>
      <c r="N3" s="23">
        <f t="shared" si="7"/>
        <v>100811.40188405797</v>
      </c>
      <c r="O3" s="23">
        <f>MAX(O9:O102)</f>
        <v>59732436.310000002</v>
      </c>
      <c r="P3" s="23">
        <f t="shared" ref="P3:U3" si="8">MAX(P9:P102)</f>
        <v>70852920.770000011</v>
      </c>
      <c r="Q3" s="23">
        <f t="shared" si="8"/>
        <v>80503309</v>
      </c>
      <c r="R3" s="23">
        <f t="shared" si="8"/>
        <v>225845505.30000001</v>
      </c>
      <c r="S3" s="23">
        <f t="shared" si="8"/>
        <v>91116.923188405781</v>
      </c>
      <c r="T3" s="23">
        <f t="shared" si="8"/>
        <v>27007213.349999994</v>
      </c>
      <c r="U3" s="7">
        <f t="shared" si="8"/>
        <v>0.37984807981665508</v>
      </c>
      <c r="V3" s="23">
        <f>MAX(V9:V102)</f>
        <v>4064488</v>
      </c>
      <c r="W3" s="23">
        <f t="shared" ref="W3:AI3" si="9">MAX(W9:W102)</f>
        <v>8505868.620000001</v>
      </c>
      <c r="X3" s="23">
        <f t="shared" si="9"/>
        <v>11408986.34</v>
      </c>
      <c r="Y3" s="23">
        <f t="shared" si="9"/>
        <v>8488520</v>
      </c>
      <c r="Z3" s="23">
        <f t="shared" si="9"/>
        <v>0</v>
      </c>
      <c r="AA3" s="23">
        <f t="shared" si="9"/>
        <v>14756839.220000001</v>
      </c>
      <c r="AB3" s="23">
        <f t="shared" si="9"/>
        <v>441897760</v>
      </c>
      <c r="AC3" s="23">
        <f t="shared" si="9"/>
        <v>309883.52579710149</v>
      </c>
      <c r="AD3" s="23">
        <f t="shared" si="9"/>
        <v>329571946.31999999</v>
      </c>
      <c r="AE3" s="23">
        <f t="shared" si="9"/>
        <v>237933.26927536234</v>
      </c>
      <c r="AF3" s="23">
        <f t="shared" si="9"/>
        <v>66910546</v>
      </c>
      <c r="AG3" s="23">
        <f t="shared" ref="AG3" si="10">MAX(AG9:AG102)</f>
        <v>25253.420289855072</v>
      </c>
      <c r="AH3" s="23">
        <f t="shared" si="9"/>
        <v>137460599.84999999</v>
      </c>
      <c r="AI3" s="23">
        <f t="shared" si="9"/>
        <v>4279725.68</v>
      </c>
      <c r="AJ3" s="23">
        <f>MAX(AJ9:AJ102)</f>
        <v>126912038.40000001</v>
      </c>
      <c r="AK3" s="23">
        <f t="shared" ref="AK3:AN3" si="11">MAX(AK9:AK102)</f>
        <v>119672210.55</v>
      </c>
      <c r="AL3" s="23">
        <f t="shared" si="11"/>
        <v>71950.256521739138</v>
      </c>
      <c r="AM3" s="23">
        <f t="shared" si="11"/>
        <v>116132214.55</v>
      </c>
      <c r="AN3" s="23">
        <f t="shared" si="11"/>
        <v>4653093.87</v>
      </c>
    </row>
    <row r="4" spans="1:323" x14ac:dyDescent="0.3">
      <c r="A4" s="2" t="s">
        <v>1673</v>
      </c>
      <c r="B4" s="23">
        <f>AVERAGE(B9:B102)</f>
        <v>932.14893617021278</v>
      </c>
      <c r="C4" s="23">
        <f>AVERAGE(C9:C102)</f>
        <v>-1862723.353617022</v>
      </c>
      <c r="D4" s="23">
        <f t="shared" ref="D4:N4" si="12">AVERAGE(D9:D102)</f>
        <v>20161516.935425531</v>
      </c>
      <c r="E4" s="23">
        <f t="shared" si="12"/>
        <v>25713.289917078338</v>
      </c>
      <c r="F4" s="23">
        <f t="shared" si="12"/>
        <v>10030592.787765957</v>
      </c>
      <c r="G4" s="23">
        <f t="shared" si="12"/>
        <v>4346003.485531915</v>
      </c>
      <c r="H4" s="23">
        <f t="shared" si="12"/>
        <v>832310.31531914894</v>
      </c>
      <c r="I4" s="23">
        <f t="shared" si="12"/>
        <v>4952610.3468085099</v>
      </c>
      <c r="J4" s="23">
        <f t="shared" si="12"/>
        <v>4629.9708928662212</v>
      </c>
      <c r="K4" s="23">
        <f t="shared" si="12"/>
        <v>2894224.7037234046</v>
      </c>
      <c r="L4" s="23">
        <f t="shared" si="12"/>
        <v>2058385.6430851063</v>
      </c>
      <c r="M4" s="23">
        <f t="shared" si="12"/>
        <v>3770464.3975531915</v>
      </c>
      <c r="N4" s="23">
        <f t="shared" si="12"/>
        <v>12007.762029427076</v>
      </c>
      <c r="O4" s="23">
        <f>AVERAGE(O9:O102)</f>
        <v>2201093.6884042555</v>
      </c>
      <c r="P4" s="23">
        <f t="shared" ref="P4:U4" si="13">AVERAGE(P9:P102)</f>
        <v>2628863.3352127657</v>
      </c>
      <c r="Q4" s="23">
        <f t="shared" si="13"/>
        <v>3309971.9074468082</v>
      </c>
      <c r="R4" s="23">
        <f t="shared" si="13"/>
        <v>8984941.0668085124</v>
      </c>
      <c r="S4" s="23">
        <f t="shared" si="13"/>
        <v>11179.81187675631</v>
      </c>
      <c r="T4" s="23">
        <f t="shared" si="13"/>
        <v>1045651.7209574466</v>
      </c>
      <c r="U4" s="7">
        <f t="shared" si="13"/>
        <v>6.1632943947259405E-2</v>
      </c>
      <c r="V4" s="23">
        <f>AVERAGE(V9:V102)</f>
        <v>103267.31468085106</v>
      </c>
      <c r="W4" s="23">
        <f t="shared" ref="W4:AI4" si="14">AVERAGE(W9:W102)</f>
        <v>431032.92957446806</v>
      </c>
      <c r="X4" s="23">
        <f t="shared" si="14"/>
        <v>337420.11925531906</v>
      </c>
      <c r="Y4" s="23">
        <f t="shared" si="14"/>
        <v>173718.22340425532</v>
      </c>
      <c r="Z4" s="23">
        <f t="shared" si="14"/>
        <v>0</v>
      </c>
      <c r="AA4" s="23">
        <f t="shared" si="14"/>
        <v>845012.13574468112</v>
      </c>
      <c r="AB4" s="23">
        <f t="shared" si="14"/>
        <v>22024240.289042555</v>
      </c>
      <c r="AC4" s="23">
        <f t="shared" si="14"/>
        <v>23486.933987429707</v>
      </c>
      <c r="AD4" s="23">
        <f t="shared" si="14"/>
        <v>15226262.929148931</v>
      </c>
      <c r="AE4" s="23">
        <f t="shared" si="14"/>
        <v>17773.719737125914</v>
      </c>
      <c r="AF4" s="23">
        <f t="shared" si="14"/>
        <v>3320771.1315957448</v>
      </c>
      <c r="AG4" s="23">
        <f t="shared" ref="AG4" si="15">AVERAGE(AG9:AG102)</f>
        <v>3675.047669339911</v>
      </c>
      <c r="AH4" s="23">
        <f t="shared" si="14"/>
        <v>9210932.8260638304</v>
      </c>
      <c r="AI4" s="23">
        <f t="shared" si="14"/>
        <v>124720.45095744681</v>
      </c>
      <c r="AJ4" s="23">
        <f>AVERAGE(AJ9:AJ102)</f>
        <v>2754289.4120212751</v>
      </c>
      <c r="AK4" s="23">
        <f t="shared" ref="AK4:AN4" si="16">AVERAGE(AK9:AK102)</f>
        <v>6797977.3598936163</v>
      </c>
      <c r="AL4" s="23">
        <f t="shared" si="16"/>
        <v>5713.2142503037912</v>
      </c>
      <c r="AM4" s="23">
        <f t="shared" si="16"/>
        <v>6693838.4543617014</v>
      </c>
      <c r="AN4" s="23">
        <f t="shared" si="16"/>
        <v>191998.9909574468</v>
      </c>
    </row>
    <row r="5" spans="1:323" x14ac:dyDescent="0.3">
      <c r="A5" s="2" t="s">
        <v>1674</v>
      </c>
      <c r="B5" s="23">
        <f>MEDIAN(B9:B102)</f>
        <v>308</v>
      </c>
      <c r="C5" s="23">
        <f>MEDIAN(C9:C102)</f>
        <v>15408.475000000093</v>
      </c>
      <c r="D5" s="23">
        <f t="shared" ref="D5:N5" si="17">MEDIAN(D9:D102)</f>
        <v>6416514.9699999997</v>
      </c>
      <c r="E5" s="23">
        <f t="shared" si="17"/>
        <v>16672.091193535191</v>
      </c>
      <c r="F5" s="23">
        <f t="shared" si="17"/>
        <v>3492785.1399999997</v>
      </c>
      <c r="G5" s="23">
        <f t="shared" si="17"/>
        <v>1166272.97</v>
      </c>
      <c r="H5" s="23">
        <f t="shared" si="17"/>
        <v>22692</v>
      </c>
      <c r="I5" s="23">
        <f t="shared" si="17"/>
        <v>605922.245</v>
      </c>
      <c r="J5" s="23">
        <f t="shared" si="17"/>
        <v>1968.5838986883764</v>
      </c>
      <c r="K5" s="23">
        <f t="shared" si="17"/>
        <v>419366.5</v>
      </c>
      <c r="L5" s="23">
        <f t="shared" si="17"/>
        <v>17496</v>
      </c>
      <c r="M5" s="23">
        <f t="shared" si="17"/>
        <v>893995.65500000003</v>
      </c>
      <c r="N5" s="23">
        <f t="shared" si="17"/>
        <v>9847.3206285578744</v>
      </c>
      <c r="O5" s="23">
        <f>MEDIAN(O9:O102)</f>
        <v>771939.79499999993</v>
      </c>
      <c r="P5" s="23">
        <f t="shared" ref="P5:U5" si="18">MEDIAN(P9:P102)</f>
        <v>729515.07000000007</v>
      </c>
      <c r="Q5" s="23">
        <f t="shared" si="18"/>
        <v>1255064</v>
      </c>
      <c r="R5" s="23">
        <f t="shared" si="18"/>
        <v>3229966.4350000001</v>
      </c>
      <c r="S5" s="23">
        <f t="shared" si="18"/>
        <v>9182.2574980620157</v>
      </c>
      <c r="T5" s="23">
        <f t="shared" si="18"/>
        <v>161318.45999999996</v>
      </c>
      <c r="U5" s="7">
        <f t="shared" si="18"/>
        <v>5.3903502229265363E-2</v>
      </c>
      <c r="V5" s="23">
        <f>MEDIAN(V9:V102)</f>
        <v>617</v>
      </c>
      <c r="W5" s="23">
        <f t="shared" ref="W5:AI5" si="19">MEDIAN(W9:W102)</f>
        <v>100807.75</v>
      </c>
      <c r="X5" s="23">
        <f t="shared" si="19"/>
        <v>9351.8950000000004</v>
      </c>
      <c r="Y5" s="23">
        <f t="shared" si="19"/>
        <v>2860</v>
      </c>
      <c r="Z5" s="23">
        <f t="shared" si="19"/>
        <v>0</v>
      </c>
      <c r="AA5" s="23">
        <f t="shared" si="19"/>
        <v>423713.28500000003</v>
      </c>
      <c r="AB5" s="23">
        <f t="shared" si="19"/>
        <v>6159838.540000001</v>
      </c>
      <c r="AC5" s="23">
        <f t="shared" si="19"/>
        <v>16098.223218808318</v>
      </c>
      <c r="AD5" s="23">
        <f t="shared" si="19"/>
        <v>4565054.3499999996</v>
      </c>
      <c r="AE5" s="23">
        <f t="shared" si="19"/>
        <v>13092.776961785086</v>
      </c>
      <c r="AF5" s="23">
        <f t="shared" si="19"/>
        <v>1199516</v>
      </c>
      <c r="AG5" s="23">
        <f t="shared" ref="AG5" si="20">MEDIAN(AG9:AG102)</f>
        <v>3056.691945618516</v>
      </c>
      <c r="AH5" s="23">
        <f t="shared" si="19"/>
        <v>3519330.5049999999</v>
      </c>
      <c r="AI5" s="23">
        <f t="shared" si="19"/>
        <v>40596</v>
      </c>
      <c r="AJ5" s="23">
        <f>MEDIAN(AJ9:AJ102)</f>
        <v>272705.88500000001</v>
      </c>
      <c r="AK5" s="23">
        <f t="shared" ref="AK5:AN5" si="21">MEDIAN(AK9:AK102)</f>
        <v>766627.5</v>
      </c>
      <c r="AL5" s="23">
        <f t="shared" si="21"/>
        <v>2983.6925319447819</v>
      </c>
      <c r="AM5" s="23">
        <f t="shared" si="21"/>
        <v>765627.5</v>
      </c>
      <c r="AN5" s="23">
        <f t="shared" si="21"/>
        <v>0</v>
      </c>
    </row>
    <row r="6" spans="1:323" x14ac:dyDescent="0.3">
      <c r="A6" s="2" t="s">
        <v>1679</v>
      </c>
      <c r="B6" s="23"/>
      <c r="C6" s="8">
        <f t="shared" ref="C6:E6" si="22">CORREL(C9:C102,$B$9:$B$102)</f>
        <v>-0.50116611682124623</v>
      </c>
      <c r="D6" s="8">
        <f t="shared" si="22"/>
        <v>0.97438931913019944</v>
      </c>
      <c r="E6" s="8">
        <f t="shared" si="22"/>
        <v>-2.664929526888983E-2</v>
      </c>
      <c r="F6" s="8">
        <f>CORREL(F9:F102,$B$9:$B$102)</f>
        <v>0.99713818755012296</v>
      </c>
      <c r="G6" s="8">
        <f t="shared" ref="G6:AN6" si="23">CORREL(G9:G102,$B$9:$B$102)</f>
        <v>0.78470241073979852</v>
      </c>
      <c r="H6" s="8">
        <f t="shared" si="23"/>
        <v>0.9339915688819912</v>
      </c>
      <c r="I6" s="8">
        <f t="shared" si="23"/>
        <v>0.88764916431242924</v>
      </c>
      <c r="J6" s="8">
        <f t="shared" si="23"/>
        <v>1.8578586260299772E-2</v>
      </c>
      <c r="K6" s="8">
        <f t="shared" si="23"/>
        <v>0.89430254148255828</v>
      </c>
      <c r="L6" s="8">
        <f t="shared" si="23"/>
        <v>0.76212941900669118</v>
      </c>
      <c r="M6" s="8">
        <f t="shared" si="23"/>
        <v>0.77750079406546968</v>
      </c>
      <c r="N6" s="8">
        <f t="shared" si="23"/>
        <v>-4.2465916031628637E-2</v>
      </c>
      <c r="O6" s="8">
        <f t="shared" si="23"/>
        <v>0.99388423545172355</v>
      </c>
      <c r="P6" s="8">
        <f t="shared" si="23"/>
        <v>0.9903991782064997</v>
      </c>
      <c r="Q6" s="8">
        <f t="shared" si="23"/>
        <v>0.99839205655802776</v>
      </c>
      <c r="R6" s="8">
        <f t="shared" si="23"/>
        <v>0.99706467423078982</v>
      </c>
      <c r="S6" s="8">
        <f t="shared" si="23"/>
        <v>-5.803057293169097E-2</v>
      </c>
      <c r="T6" s="8">
        <f t="shared" si="23"/>
        <v>0.94933874953854736</v>
      </c>
      <c r="U6" s="8">
        <f t="shared" si="23"/>
        <v>0.25748068959449188</v>
      </c>
      <c r="V6" s="8">
        <f t="shared" si="23"/>
        <v>0.78732193718590671</v>
      </c>
      <c r="W6" s="8">
        <f t="shared" si="23"/>
        <v>0.70079289957466184</v>
      </c>
      <c r="X6" s="8">
        <f t="shared" si="23"/>
        <v>0.8484446143146277</v>
      </c>
      <c r="Y6" s="8">
        <f t="shared" si="23"/>
        <v>0.97469907175647896</v>
      </c>
      <c r="Z6" s="8" t="e">
        <f t="shared" si="23"/>
        <v>#DIV/0!</v>
      </c>
      <c r="AA6" s="8">
        <f t="shared" si="23"/>
        <v>0.98822414055763763</v>
      </c>
      <c r="AB6" s="8">
        <f t="shared" si="23"/>
        <v>0.96544831945787224</v>
      </c>
      <c r="AC6" s="8">
        <f t="shared" si="23"/>
        <v>1.5512496322975546E-3</v>
      </c>
      <c r="AD6" s="8">
        <f t="shared" si="23"/>
        <v>0.97728450394530009</v>
      </c>
      <c r="AE6" s="8">
        <f t="shared" si="23"/>
        <v>-2.0931109799597159E-2</v>
      </c>
      <c r="AF6" s="8">
        <f t="shared" si="23"/>
        <v>0.96664232307979814</v>
      </c>
      <c r="AG6" s="8">
        <f t="shared" ref="AG6" si="24">CORREL(AG9:AG102,$B$9:$B$102)</f>
        <v>-1.4189305755577046E-2</v>
      </c>
      <c r="AH6" s="8">
        <f t="shared" si="23"/>
        <v>0.91720471073950416</v>
      </c>
      <c r="AI6" s="8">
        <f t="shared" si="23"/>
        <v>0.92454138334328817</v>
      </c>
      <c r="AJ6" s="8">
        <f t="shared" si="23"/>
        <v>0.96691493059396461</v>
      </c>
      <c r="AK6" s="8">
        <f t="shared" si="23"/>
        <v>0.87470592096260769</v>
      </c>
      <c r="AL6" s="8">
        <f t="shared" si="23"/>
        <v>5.9631797264998808E-2</v>
      </c>
      <c r="AM6" s="8">
        <f t="shared" si="23"/>
        <v>0.87339453179211968</v>
      </c>
      <c r="AN6" s="8">
        <f t="shared" si="23"/>
        <v>0.38801100196480215</v>
      </c>
      <c r="AO6" s="8">
        <f t="shared" ref="AO6:BH6" si="25">CORREL(AO9:AO102,$B$9:$B$102)</f>
        <v>0.99676047360473841</v>
      </c>
      <c r="AP6" s="8">
        <f t="shared" si="25"/>
        <v>0.94585063608221509</v>
      </c>
      <c r="AQ6" s="8">
        <f t="shared" si="25"/>
        <v>0.99802660976070379</v>
      </c>
      <c r="AR6" s="8" t="e">
        <f t="shared" si="25"/>
        <v>#DIV/0!</v>
      </c>
      <c r="AS6" s="8">
        <f t="shared" si="25"/>
        <v>0.99806855287209262</v>
      </c>
      <c r="AT6" s="8">
        <f t="shared" si="25"/>
        <v>0.95666113662038899</v>
      </c>
      <c r="AU6" s="8" t="e">
        <f t="shared" si="25"/>
        <v>#DIV/0!</v>
      </c>
      <c r="AV6" s="8">
        <f t="shared" si="25"/>
        <v>0.99839205655802776</v>
      </c>
      <c r="AW6" s="8" t="e">
        <f t="shared" si="25"/>
        <v>#DIV/0!</v>
      </c>
      <c r="AX6" s="8">
        <f t="shared" si="25"/>
        <v>0.62690874630343563</v>
      </c>
      <c r="AY6" s="8">
        <f t="shared" si="25"/>
        <v>0.98638191333923497</v>
      </c>
      <c r="AZ6" s="8">
        <f t="shared" si="25"/>
        <v>0.36590779878851226</v>
      </c>
      <c r="BA6" s="8">
        <f t="shared" si="25"/>
        <v>-1.1169615980390424E-2</v>
      </c>
      <c r="BB6" s="8" t="e">
        <f t="shared" si="25"/>
        <v>#DIV/0!</v>
      </c>
      <c r="BC6" s="8">
        <f t="shared" si="25"/>
        <v>0.12088725441248382</v>
      </c>
      <c r="BD6" s="8">
        <f t="shared" si="25"/>
        <v>0.99951679848682395</v>
      </c>
      <c r="BE6" s="8">
        <f t="shared" si="25"/>
        <v>0.99614820177751839</v>
      </c>
      <c r="BF6" s="8">
        <f t="shared" si="25"/>
        <v>0.97978807803328705</v>
      </c>
      <c r="BG6" s="8">
        <f t="shared" si="25"/>
        <v>-2.2158834847973E-2</v>
      </c>
      <c r="BH6" s="8">
        <f t="shared" si="25"/>
        <v>0.82632913974288713</v>
      </c>
    </row>
    <row r="7" spans="1:323" ht="57.6" customHeight="1" x14ac:dyDescent="0.3">
      <c r="A7" s="4">
        <v>2012</v>
      </c>
      <c r="B7" s="4"/>
      <c r="C7" s="4"/>
      <c r="D7" s="4"/>
      <c r="E7" s="4"/>
      <c r="F7" s="4" t="s">
        <v>1653</v>
      </c>
      <c r="G7" s="4" t="s">
        <v>1654</v>
      </c>
      <c r="H7" s="4" t="s">
        <v>1655</v>
      </c>
      <c r="I7" s="4" t="s">
        <v>1656</v>
      </c>
      <c r="J7" s="4"/>
      <c r="K7" s="4" t="s">
        <v>1657</v>
      </c>
      <c r="L7" s="4" t="s">
        <v>1658</v>
      </c>
      <c r="M7" s="4" t="s">
        <v>1659</v>
      </c>
      <c r="N7" s="4"/>
      <c r="O7" s="4" t="s">
        <v>1660</v>
      </c>
      <c r="P7" s="4" t="s">
        <v>1661</v>
      </c>
      <c r="Q7" s="4">
        <v>1211</v>
      </c>
      <c r="R7" s="4"/>
      <c r="S7" s="4"/>
      <c r="T7" s="4"/>
      <c r="U7" s="4"/>
      <c r="V7" s="4" t="s">
        <v>1665</v>
      </c>
      <c r="W7" s="4" t="s">
        <v>1666</v>
      </c>
      <c r="X7" s="4" t="s">
        <v>1667</v>
      </c>
      <c r="Y7" s="4" t="s">
        <v>1664</v>
      </c>
      <c r="Z7" s="4" t="s">
        <v>1663</v>
      </c>
      <c r="AA7" s="4" t="s">
        <v>1662</v>
      </c>
      <c r="AB7" s="4"/>
      <c r="AC7" s="4"/>
      <c r="AD7" s="4" t="s">
        <v>1646</v>
      </c>
      <c r="AE7" s="4"/>
      <c r="AF7" s="4" t="s">
        <v>1645</v>
      </c>
      <c r="AG7" s="4"/>
      <c r="AH7" s="4" t="s">
        <v>1647</v>
      </c>
      <c r="AI7" s="4" t="s">
        <v>1648</v>
      </c>
      <c r="AJ7" s="4" t="s">
        <v>1649</v>
      </c>
      <c r="AK7" s="4" t="s">
        <v>1650</v>
      </c>
      <c r="AL7" s="4"/>
      <c r="AM7" s="4" t="s">
        <v>1651</v>
      </c>
      <c r="AN7" s="4" t="s">
        <v>1652</v>
      </c>
      <c r="AO7" s="21" t="str">
        <f>VLOOKUP(AO8,'Rozpočtové položky'!$A$2:$B$570,2)</f>
        <v>Daň z příjmů fyzických osob placená plátci</v>
      </c>
      <c r="AP7" s="21" t="str">
        <f>VLOOKUP(AP8,'Rozpočtové položky'!$A$2:$B$570,2)</f>
        <v>Daň z příjmů fyzických osob placená poplatníky</v>
      </c>
      <c r="AQ7" s="21" t="str">
        <f>VLOOKUP(AQ8,'Rozpočtové položky'!$A$2:$B$570,2)</f>
        <v>Daň z příjmů fyzických osob vybíraná srážkou</v>
      </c>
      <c r="AR7" s="21" t="str">
        <f>VLOOKUP(AR8,'Rozpočtové položky'!$A$2:$B$570,2)</f>
        <v>Zrušené daně, jejichž předmětem je příjem fyzických osob</v>
      </c>
      <c r="AS7" s="21" t="str">
        <f>VLOOKUP(AS8,'Rozpočtové položky'!$A$2:$B$570,2)</f>
        <v>Daň z příjmů právnických osob</v>
      </c>
      <c r="AT7" s="21" t="str">
        <f>VLOOKUP(AT8,'Rozpočtové položky'!$A$2:$B$570,2)</f>
        <v>Daň z příjmů právnických osob za obce</v>
      </c>
      <c r="AU7" s="21" t="str">
        <f>VLOOKUP(AU8,'Rozpočtové položky'!$A$2:$B$570,2)</f>
        <v>Daň z příjmů právnických osob za kraje</v>
      </c>
      <c r="AV7" s="21" t="str">
        <f>VLOOKUP(AV8,'Rozpočtové položky'!$A$2:$B$570,2)</f>
        <v>Daň z přidané hodnoty</v>
      </c>
      <c r="AW7" s="21" t="str">
        <f>VLOOKUP(AW8,'Rozpočtové položky'!$A$2:$B$570,2)</f>
        <v>Spotřební daň z minerálních olejů</v>
      </c>
      <c r="AX7" s="21" t="str">
        <f>VLOOKUP(AX8,'Rozpočtové položky'!$A$2:$B$570,2)</f>
        <v>Poplatky za znečišťování ovzduší</v>
      </c>
      <c r="AY7" s="21" t="str">
        <f>VLOOKUP(AY8,'Rozpočtové položky'!$A$2:$B$570,2)</f>
        <v>Poplatky za uložení odpadů</v>
      </c>
      <c r="AZ7" s="21" t="str">
        <f>VLOOKUP(AZ8,'Rozpočtové položky'!$A$2:$B$570,2)</f>
        <v>Odvody za odnětí půdy ze zemědělského půdního fondu</v>
      </c>
      <c r="BA7" s="21" t="str">
        <f>VLOOKUP(BA8,'Rozpočtové položky'!$A$2:$B$570,2)</f>
        <v>Poplatky za odnětí pozemků plnění funkcí lesa</v>
      </c>
      <c r="BB7" s="21" t="str">
        <f>VLOOKUP(BB8,'Rozpočtové položky'!$A$2:$B$570,2)</f>
        <v>Poplatek za povolené vypouštění odpadních vod do vod podzemních</v>
      </c>
      <c r="BC7" s="21" t="str">
        <f>VLOOKUP(BC8,'Rozpočtové položky'!$A$2:$B$570,2)</f>
        <v>Poplatek za komunální odpad</v>
      </c>
      <c r="BD7" s="21" t="str">
        <f>VLOOKUP(BD8,'Rozpočtové položky'!$A$2:$B$570,2)</f>
        <v>Ostatní poplatky a odvody v oblasti životního prostředí</v>
      </c>
      <c r="BE7" s="21" t="str">
        <f>VLOOKUP(BE8,'Rozpočtové položky'!$A$2:$B$570,2)</f>
        <v>Poplatek za provoz systému shromažďování, sběru, přepravy, třídění, využívání a odstraňování komunálních odpadů</v>
      </c>
      <c r="BF7" s="21" t="str">
        <f>VLOOKUP(BF8,'Rozpočtové položky'!$A$2:$B$570,2)</f>
        <v>Poplatek ze psů</v>
      </c>
      <c r="BG7" s="21" t="str">
        <f>VLOOKUP(BG8,'Rozpočtové položky'!$A$2:$B$570,2)</f>
        <v>Poplatek za lázeňský nebo rekreační pobyt</v>
      </c>
      <c r="BH7" s="21" t="str">
        <f>VLOOKUP(BH8,'Rozpočtové položky'!$A$2:$B$570,2)</f>
        <v>Poplatek za užívání veřejného prostranství</v>
      </c>
      <c r="BI7" s="21" t="str">
        <f>VLOOKUP(BI8,'Rozpočtové položky'!$A$2:$B$570,2)</f>
        <v>Poplatek ze vstupného</v>
      </c>
      <c r="BJ7" s="21" t="str">
        <f>VLOOKUP(BJ8,'Rozpočtové položky'!$A$2:$B$570,2)</f>
        <v>Poplatek z ubytovací kapacity</v>
      </c>
      <c r="BK7" s="21" t="str">
        <f>VLOOKUP(BK8,'Rozpočtové položky'!$A$2:$B$570,2)</f>
        <v>Poplatek za povolení k vjezdu do vybraných míst</v>
      </c>
      <c r="BL7" s="21" t="str">
        <f>VLOOKUP(BL8,'Rozpočtové položky'!$A$2:$B$570,2)</f>
        <v>Poplatek za provozovaný výherní hrací přístroj</v>
      </c>
      <c r="BM7" s="21" t="str">
        <f>VLOOKUP(BM8,'Rozpočtové položky'!$A$2:$B$570,2)</f>
        <v>Poplatek za zhodnocení stavebního pozemku</v>
      </c>
      <c r="BN7" s="21" t="str">
        <f>VLOOKUP(BN8,'Rozpočtové položky'!$A$2:$B$570,2)</f>
        <v>Zrušené místní poplatky</v>
      </c>
      <c r="BO7" s="21" t="str">
        <f>VLOOKUP(BO8,'Rozpočtové položky'!$A$2:$B$570,2)</f>
        <v>Odvod z loterií a podobných her kromě z výherních hracích přístrojů</v>
      </c>
      <c r="BP7" s="21" t="str">
        <f>VLOOKUP(BP8,'Rozpočtové položky'!$A$2:$B$570,2)</f>
        <v>Příjmy za zkoušky z odborné způsobilosti od žadatelů o řidičské oprávnění</v>
      </c>
      <c r="BQ7" s="21" t="str">
        <f>VLOOKUP(BQ8,'Rozpočtové položky'!$A$2:$B$570,2)</f>
        <v>Odvod z výherních hracích přístrojů</v>
      </c>
      <c r="BR7" s="21" t="str">
        <f>VLOOKUP(BR8,'Rozpočtové položky'!$A$2:$B$570,2)</f>
        <v>Ostatní odvody z vybraných činností a služeb jinde neuvedené</v>
      </c>
      <c r="BS7" s="21" t="str">
        <f>VLOOKUP(BS8,'Rozpočtové položky'!$A$2:$B$570,2)</f>
        <v>Správní poplatky</v>
      </c>
      <c r="BT7" s="21" t="str">
        <f>VLOOKUP(BT8,'Rozpočtové položky'!$A$2:$B$570,2)</f>
        <v>Daň z hazardních her s výjimkou dílčí daně z technických her</v>
      </c>
      <c r="BU7" s="21" t="str">
        <f>VLOOKUP(BU8,'Rozpočtové položky'!$A$2:$B$570,2)</f>
        <v>Zrušený odvod z loterií a podobných her kromě z výherních hracích přístrojů</v>
      </c>
      <c r="BV7" s="21" t="str">
        <f>VLOOKUP(BV8,'Rozpočtové položky'!$A$2:$B$570,2)</f>
        <v>Zrušený odvod z výherních hracích přístrojů</v>
      </c>
      <c r="BW7" s="21" t="str">
        <f>VLOOKUP(BW8,'Rozpočtové položky'!$A$2:$B$570,2)</f>
        <v>Clo</v>
      </c>
      <c r="BX7" s="21" t="str">
        <f>VLOOKUP(BX8,'Rozpočtové položky'!$A$2:$B$570,2)</f>
        <v>Daň z nemovitých věcí</v>
      </c>
      <c r="BY7" s="21" t="str">
        <f>VLOOKUP(BY8,'Rozpočtové položky'!$A$2:$B$570,2)</f>
        <v>Daň z nabytí nemovitých věcí</v>
      </c>
      <c r="BZ7" s="21" t="str">
        <f>VLOOKUP(BZ8,'Rozpočtové položky'!$A$2:$B$570,2)</f>
        <v>Nerozúčtované, neidentifikované a nezařaditelné daňové příjmy</v>
      </c>
      <c r="CA7" s="21" t="str">
        <f>VLOOKUP(CA8,'Rozpočtové položky'!$A$2:$B$570,2)</f>
        <v>Příjmy z poskytování služeb a výrobků</v>
      </c>
      <c r="CB7" s="21" t="str">
        <f>VLOOKUP(CB8,'Rozpočtové položky'!$A$2:$B$570,2)</f>
        <v>Příjmy z prodeje zboží (již nakoupeného za účelem prodeje)</v>
      </c>
      <c r="CC7" s="21" t="str">
        <f>VLOOKUP(CC8,'Rozpočtové položky'!$A$2:$B$570,2)</f>
        <v>Ostatní příjmy z vlastní činnosti</v>
      </c>
      <c r="CD7" s="21" t="str">
        <f>VLOOKUP(CD8,'Rozpočtové položky'!$A$2:$B$570,2)</f>
        <v>Odvody přebytků ústřední banky</v>
      </c>
      <c r="CE7" s="21" t="str">
        <f>VLOOKUP(CE8,'Rozpočtové položky'!$A$2:$B$570,2)</f>
        <v>Odvody příspěvkových organizací</v>
      </c>
      <c r="CF7" s="21" t="str">
        <f>VLOOKUP(CF8,'Rozpočtové položky'!$A$2:$B$570,2)</f>
        <v>Ostatní odvody příspěvkových organizací</v>
      </c>
      <c r="CG7" s="21" t="str">
        <f>VLOOKUP(CG8,'Rozpočtové položky'!$A$2:$B$570,2)</f>
        <v>Odvody školských právnických osob zřízených státem, kraji a obcemi</v>
      </c>
      <c r="CH7" s="21" t="str">
        <f>VLOOKUP(CH8,'Rozpočtové položky'!$A$2:$B$570,2)</f>
        <v>Ostatní odvody přebytků organizací s přímým vztahem</v>
      </c>
      <c r="CI7" s="21" t="str">
        <f>VLOOKUP(CI8,'Rozpočtové položky'!$A$2:$B$570,2)</f>
        <v>Příjmy z pronájmu pozemků</v>
      </c>
      <c r="CJ7" s="21" t="str">
        <f>VLOOKUP(CJ8,'Rozpočtové položky'!$A$2:$B$570,2)</f>
        <v>Příjmy z pronájmu ostatních nemovitých věcí a jejich částí</v>
      </c>
      <c r="CK7" s="21" t="str">
        <f>VLOOKUP(CK8,'Rozpočtové položky'!$A$2:$B$570,2)</f>
        <v>Příjmy z pronájmu movitých věcí</v>
      </c>
      <c r="CL7" s="21" t="str">
        <f>VLOOKUP(CL8,'Rozpočtové položky'!$A$2:$B$570,2)</f>
        <v>Ostatní příjmy z pronájmu majetku</v>
      </c>
      <c r="CM7" s="21" t="str">
        <f>VLOOKUP(CM8,'Rozpočtové položky'!$A$2:$B$570,2)</f>
        <v>Příjmy z úroků (část)</v>
      </c>
      <c r="CN7" s="21" t="str">
        <f>VLOOKUP(CN8,'Rozpočtové položky'!$A$2:$B$570,2)</f>
        <v>Příjmy z podílů na zisku a dividend</v>
      </c>
      <c r="CO7" s="21" t="str">
        <f>VLOOKUP(CO8,'Rozpočtové položky'!$A$2:$B$570,2)</f>
        <v>Kursové rozdíly v příjmech</v>
      </c>
      <c r="CP7" s="21" t="str">
        <f>VLOOKUP(CP8,'Rozpočtové položky'!$A$2:$B$570,2)</f>
        <v>Ostatní příjmy z výnosů finančního majetku</v>
      </c>
      <c r="CQ7" s="21" t="str">
        <f>VLOOKUP(CQ8,'Rozpočtové položky'!$A$2:$B$570,2)</f>
        <v>Sankční platby přijaté od státu, obcí a krajů</v>
      </c>
      <c r="CR7" s="21" t="str">
        <f>VLOOKUP(CR8,'Rozpočtové položky'!$A$2:$B$570,2)</f>
        <v>Sankční platby přijaté od jiných subjektů</v>
      </c>
      <c r="CS7" s="21" t="str">
        <f>VLOOKUP(CS8,'Rozpočtové položky'!$A$2:$B$570,2)</f>
        <v>Přijaté vratky transferů od jiných veřejných rozpočtů</v>
      </c>
      <c r="CT7" s="21" t="str">
        <f>VLOOKUP(CT8,'Rozpočtové položky'!$A$2:$B$570,2)</f>
        <v>Ostatní příjmy z finančního vypořádání předchozích let od jiných veřejných rozpočtů</v>
      </c>
      <c r="CU7" s="21" t="str">
        <f>VLOOKUP(CU8,'Rozpočtové položky'!$A$2:$B$570,2)</f>
        <v>Příjmy z finančního vypořádání minulých let mezi krajem a obcemi</v>
      </c>
      <c r="CV7" s="21" t="str">
        <f>VLOOKUP(CV8,'Rozpočtové položky'!$A$2:$B$570,2)</f>
        <v>Příjmy z finančního vypořádání minulých let mezi obcemi</v>
      </c>
      <c r="CW7" s="21" t="str">
        <f>VLOOKUP(CW8,'Rozpočtové položky'!$A$2:$B$570,2)</f>
        <v>Příjmy z finančního vypořádání minulých let mezi regionální radou a kraji, obcemi a dobrovolnými svazky obcí</v>
      </c>
      <c r="CX7" s="21" t="str">
        <f>VLOOKUP(CX8,'Rozpočtové položky'!$A$2:$B$570,2)</f>
        <v>Ostatní přijaté vratky transferů</v>
      </c>
      <c r="CY7" s="21" t="str">
        <f>VLOOKUP(CY8,'Rozpočtové položky'!$A$2:$B$570,2)</f>
        <v>Příjmy z prodeje krátkodobého a drobného dlouhodobého majetku</v>
      </c>
      <c r="CZ7" s="21" t="str">
        <f>VLOOKUP(CZ8,'Rozpočtové položky'!$A$2:$B$570,2)</f>
        <v>Přijaté neinvestiční dary</v>
      </c>
      <c r="DA7" s="21" t="str">
        <f>VLOOKUP(DA8,'Rozpočtové položky'!$A$2:$B$570,2)</f>
        <v>Přijaté pojistné náhrady</v>
      </c>
      <c r="DB7" s="21" t="str">
        <f>VLOOKUP(DB8,'Rozpočtové položky'!$A$2:$B$570,2)</f>
        <v>Přijaté nekapitálové příspěvky a náhrady</v>
      </c>
      <c r="DC7" s="21" t="str">
        <f>VLOOKUP(DC8,'Rozpočtové položky'!$A$2:$B$570,2)</f>
        <v>Neidentifikované příjmy</v>
      </c>
      <c r="DD7" s="21" t="str">
        <f>VLOOKUP(DD8,'Rozpočtové položky'!$A$2:$B$570,2)</f>
        <v>Ostatní nedaňové příjmy jinde nezařazené</v>
      </c>
      <c r="DE7" s="21" t="str">
        <f>VLOOKUP(DE8,'Rozpočtové položky'!$A$2:$B$570,2)</f>
        <v>Platby za odebrané množství podzemní vody a za správu vodních toků</v>
      </c>
      <c r="DF7" s="21" t="str">
        <f>VLOOKUP(DF8,'Rozpočtové položky'!$A$2:$B$570,2)</f>
        <v>Příjmy dobíhajících úhrad z dobývacího prostoru a z vydobytých nerostů</v>
      </c>
      <c r="DG7" s="21" t="str">
        <f>VLOOKUP(DG8,'Rozpočtové položky'!$A$2:$B$570,2)</f>
        <v>Splátky půjčených prostředků od podnikatelských subjektů-právnických osob</v>
      </c>
      <c r="DH7" s="21" t="str">
        <f>VLOOKUP(DH8,'Rozpočtové položky'!$A$2:$B$570,2)</f>
        <v>Splátky půjčených prostředků od podnikatelských finančních subjektů-právnických osob</v>
      </c>
      <c r="DI7" s="21" t="str">
        <f>VLOOKUP(DI8,'Rozpočtové položky'!$A$2:$B$570,2)</f>
        <v>Splátky půjčených prostředků od obecně prospěšných společností a podobných subjektů</v>
      </c>
      <c r="DJ7" s="21" t="str">
        <f>VLOOKUP(DJ8,'Rozpočtové položky'!$A$2:$B$570,2)</f>
        <v>Splátky půjčených prostředků od obcí</v>
      </c>
      <c r="DK7" s="21" t="str">
        <f>VLOOKUP(DK8,'Rozpočtové položky'!$A$2:$B$570,2)</f>
        <v>Ostatní splátky půjčených prostředků od veřejných rozpočtů územní úrovně</v>
      </c>
      <c r="DL7" s="21" t="str">
        <f>VLOOKUP(DL8,'Rozpočtové položky'!$A$2:$B$570,2)</f>
        <v>Splátky půjčených prostředků od příspěvkových organizací</v>
      </c>
      <c r="DM7" s="21" t="str">
        <f>VLOOKUP(DM8,'Rozpočtové položky'!$A$2:$B$570,2)</f>
        <v>Splátky půjčených prostředků od ostatních zřízených a podobných subjektů</v>
      </c>
      <c r="DN7" s="21" t="str">
        <f>VLOOKUP(DN8,'Rozpočtové položky'!$A$2:$B$570,2)</f>
        <v>Splátky půjčených prostředků od obyvatelstva</v>
      </c>
      <c r="DO7" s="21" t="str">
        <f>VLOOKUP(DO8,'Rozpočtové položky'!$A$2:$B$570,2)</f>
        <v>Příjmy z prodeje pozemků</v>
      </c>
      <c r="DP7" s="21" t="str">
        <f>VLOOKUP(DP8,'Rozpočtové položky'!$A$2:$B$570,2)</f>
        <v>Příjmy z prodeje ostatních nemovitých věcí a jejich částí</v>
      </c>
      <c r="DQ7" s="21" t="str">
        <f>VLOOKUP(DQ8,'Rozpočtové položky'!$A$2:$B$570,2)</f>
        <v>Příjmy z prodeje ostatního hmotného dlouhodobého majetku</v>
      </c>
      <c r="DR7" s="21" t="str">
        <f>VLOOKUP(DR8,'Rozpočtové položky'!$A$2:$B$570,2)</f>
        <v>Příjmy z prodeje nehmotného dlouhodobého majetku</v>
      </c>
      <c r="DS7" s="21" t="str">
        <f>VLOOKUP(DS8,'Rozpočtové položky'!$A$2:$B$570,2)</f>
        <v>Ostatní příjmy z prodeje dlouhodobého majetku</v>
      </c>
      <c r="DT7" s="21" t="str">
        <f>VLOOKUP(DT8,'Rozpočtové položky'!$A$2:$B$570,2)</f>
        <v>Přijaté dary na pořízení dlouhodobého majetku</v>
      </c>
      <c r="DU7" s="21" t="str">
        <f>VLOOKUP(DU8,'Rozpočtové položky'!$A$2:$B$570,2)</f>
        <v>Přijaté příspěvky na pořízení dlouhodobého majetku</v>
      </c>
      <c r="DV7" s="21" t="str">
        <f>VLOOKUP(DV8,'Rozpočtové položky'!$A$2:$B$570,2)</f>
        <v>Ostatní investiční příjmy jinde nezařazené</v>
      </c>
      <c r="DW7" s="21" t="str">
        <f>VLOOKUP(DW8,'Rozpočtové položky'!$A$2:$B$570,2)</f>
        <v>Příjmy z prodeje akcií</v>
      </c>
      <c r="DX7" s="21" t="str">
        <f>VLOOKUP(DX8,'Rozpočtové položky'!$A$2:$B$570,2)</f>
        <v>Příjmy z prodeje majetkových podílů</v>
      </c>
      <c r="DY7" s="21" t="str">
        <f>VLOOKUP(DY8,'Rozpočtové položky'!$A$2:$B$570,2)</f>
        <v>Ostatní příjmy z prodeje dlouhodobého finančního majetku</v>
      </c>
      <c r="DZ7" s="21" t="str">
        <f>VLOOKUP(DZ8,'Rozpočtové položky'!$A$2:$B$570,2)</f>
        <v>Neinvestiční přijaté transfery z všeobecné pokladní správy státního rozpočtu</v>
      </c>
      <c r="EA7" s="21" t="str">
        <f>VLOOKUP(EA8,'Rozpočtové položky'!$A$2:$B$570,2)</f>
        <v>Neinvestiční přijaté transfery ze státního rozpočtu v rámci souhrnného dotačního vztahu</v>
      </c>
      <c r="EB7" s="21" t="str">
        <f>VLOOKUP(EB8,'Rozpočtové položky'!$A$2:$B$570,2)</f>
        <v>Neinvestiční přijaté transfery ze státních fondů</v>
      </c>
      <c r="EC7" s="21" t="str">
        <f>VLOOKUP(EC8,'Rozpočtové položky'!$A$2:$B$570,2)</f>
        <v>Ostatní neinvestiční přijaté transfery ze státního rozpočtu</v>
      </c>
      <c r="ED7" s="21" t="str">
        <f>VLOOKUP(ED8,'Rozpočtové položky'!$A$2:$B$570,2)</f>
        <v>Neinvestiční převody z Národního fondu</v>
      </c>
      <c r="EE7" s="21" t="str">
        <f>VLOOKUP(EE8,'Rozpočtové položky'!$A$2:$B$570,2)</f>
        <v>Ostatní neinvestiční přijaté transfery od rozpočtů ústřední úrovně</v>
      </c>
      <c r="EF7" s="21" t="str">
        <f>VLOOKUP(EF8,'Rozpočtové položky'!$A$2:$B$570,2)</f>
        <v>Neinvestiční přijaté transfery od obcí</v>
      </c>
      <c r="EG7" s="21" t="str">
        <f>VLOOKUP(EG8,'Rozpočtové položky'!$A$2:$B$570,2)</f>
        <v>Neinvestiční přijaté transfery od krajů</v>
      </c>
      <c r="EH7" s="21" t="str">
        <f>VLOOKUP(EH8,'Rozpočtové položky'!$A$2:$B$570,2)</f>
        <v>Neinvestiční přijaté transfery od regionálních rad</v>
      </c>
      <c r="EI7" s="21" t="str">
        <f>VLOOKUP(EI8,'Rozpočtové položky'!$A$2:$B$570,2)</f>
        <v>Ostatní neinvestiční přijaté transfery od rozpočtů územní úrovně</v>
      </c>
      <c r="EJ7" s="21" t="str">
        <f>VLOOKUP(EJ8,'Rozpočtové položky'!$A$2:$B$570,2)</f>
        <v>Převody z vlastních fondů hospodářské (podnikatelské) činnosti</v>
      </c>
      <c r="EK7" s="21" t="str">
        <f>VLOOKUP(EK8,'Rozpočtové položky'!$A$2:$B$570,2)</f>
        <v>Převody z ostatních vlastních fondů</v>
      </c>
      <c r="EL7" s="21" t="str">
        <f>VLOOKUP(EL8,'Rozpočtové položky'!$A$2:$B$570,2)</f>
        <v>Neinvestiční přijaté transfery od cizích států</v>
      </c>
      <c r="EM7" s="21" t="str">
        <f>VLOOKUP(EM8,'Rozpočtové položky'!$A$2:$B$570,2)</f>
        <v>Neinvestiční přijaté transfery od mezinárodních institucí a některých cizích orgánů a právnických osob</v>
      </c>
      <c r="EN7" s="21" t="str">
        <f>VLOOKUP(EN8,'Rozpočtové položky'!$A$2:$B$570,2)</f>
        <v>Ostatní neinvestiční přijaté transfery ze zahraničí</v>
      </c>
      <c r="EO7" s="21" t="str">
        <f>VLOOKUP(EO8,'Rozpočtové položky'!$A$2:$B$570,2)</f>
        <v>Neinvestiční přijaté transfery ze státních finančních aktiv</v>
      </c>
      <c r="EP7" s="21" t="str">
        <f>VLOOKUP(EP8,'Rozpočtové položky'!$A$2:$B$570,2)</f>
        <v>Investiční přijaté transfery z všeobecné pokladní správy státního rozpočtu</v>
      </c>
      <c r="EQ7" s="21" t="str">
        <f>VLOOKUP(EQ8,'Rozpočtové položky'!$A$2:$B$570,2)</f>
        <v>Investiční přijaté transfery ze státního rozpočtu v rámci souhrnného dotačního vztahu</v>
      </c>
      <c r="ER7" s="21" t="str">
        <f>VLOOKUP(ER8,'Rozpočtové položky'!$A$2:$B$570,2)</f>
        <v>Investiční přijaté transfery ze státních fondů</v>
      </c>
      <c r="ES7" s="21" t="str">
        <f>VLOOKUP(ES8,'Rozpočtové položky'!$A$2:$B$570,2)</f>
        <v>Ostatní investiční přijaté transfery ze státního rozpočtu</v>
      </c>
      <c r="ET7" s="21" t="str">
        <f>VLOOKUP(ET8,'Rozpočtové položky'!$A$2:$B$570,2)</f>
        <v>Investiční převody z Národního fondu</v>
      </c>
      <c r="EU7" s="21" t="str">
        <f>VLOOKUP(EU8,'Rozpočtové položky'!$A$2:$B$570,2)</f>
        <v>Investiční přijaté transfery od obcí</v>
      </c>
      <c r="EV7" s="21" t="str">
        <f>VLOOKUP(EV8,'Rozpočtové položky'!$A$2:$B$570,2)</f>
        <v>Investiční přijaté transfery od krajů</v>
      </c>
      <c r="EW7" s="21" t="str">
        <f>VLOOKUP(EW8,'Rozpočtové položky'!$A$2:$B$570,2)</f>
        <v>Investiční přijaté transfery od regionálních rad</v>
      </c>
      <c r="EX7" s="21" t="str">
        <f>VLOOKUP(EX8,'Rozpočtové položky'!$A$2:$B$570,2)</f>
        <v>Ostatní investiční přijaté transfery od rozpočtů územní úrovně</v>
      </c>
      <c r="EY7" s="21" t="str">
        <f>VLOOKUP(EY8,'Rozpočtové položky'!$A$2:$B$570,2)</f>
        <v>Investiční přijaté transfery od cizích států</v>
      </c>
      <c r="EZ7" s="21" t="str">
        <f>VLOOKUP(EZ8,'Rozpočtové položky'!$A$2:$B$570,2)</f>
        <v>Investiční přijaté transfery od mezinárodních institucí</v>
      </c>
      <c r="FA7" s="21" t="str">
        <f>VLOOKUP(FA8,'Rozpočtové položky'!$A$2:$B$570,2)</f>
        <v>Investiční transfery přijaté od Evropské unie</v>
      </c>
      <c r="FB7" s="21" t="str">
        <f>VLOOKUP(FB8,'Rozpočtové položky'!$A$2:$B$570,2)</f>
        <v>Investiční přijaté transfery ze státních finančních aktiv</v>
      </c>
      <c r="FC7" s="21" t="str">
        <f>VLOOKUP(FC8,'Rozpočtové položky'!$A$2:$B$570,2)</f>
        <v>Platy zaměstnanců v pracovním poměru vyjma zaměstnanců na služebních místech</v>
      </c>
      <c r="FD7" s="21" t="str">
        <f>VLOOKUP(FD8,'Rozpočtové položky'!$A$2:$B$570,2)</f>
        <v>Ostatní platy</v>
      </c>
      <c r="FE7" s="21" t="str">
        <f>VLOOKUP(FE8,'Rozpočtové položky'!$A$2:$B$570,2)</f>
        <v>Ostatní osobní výdaje</v>
      </c>
      <c r="FF7" s="21" t="str">
        <f>VLOOKUP(FF8,'Rozpočtové položky'!$A$2:$B$570,2)</f>
        <v>Odměny členů zastupitelstev obcí a krajů</v>
      </c>
      <c r="FG7" s="21" t="str">
        <f>VLOOKUP(FG8,'Rozpočtové položky'!$A$2:$B$570,2)</f>
        <v>Odstupné</v>
      </c>
      <c r="FH7" s="21" t="str">
        <f>VLOOKUP(FH8,'Rozpočtové položky'!$A$2:$B$570,2)</f>
        <v>Ostatní platby za provedenou práci jinde nezařazené</v>
      </c>
      <c r="FI7" s="21" t="str">
        <f>VLOOKUP(FI8,'Rozpočtové položky'!$A$2:$B$570,2)</f>
        <v>Povinné pojistné na sociální zabezpečení a příspěvek na státní politiku zaměstnanosti</v>
      </c>
      <c r="FJ7" s="21" t="str">
        <f>VLOOKUP(FJ8,'Rozpočtové položky'!$A$2:$B$570,2)</f>
        <v>Povinné pojistné na veřejné zdravotní pojištění</v>
      </c>
      <c r="FK7" s="21" t="str">
        <f>VLOOKUP(FK8,'Rozpočtové položky'!$A$2:$B$570,2)</f>
        <v>Povinné pojistné na úrazové pojištění</v>
      </c>
      <c r="FL7" s="21" t="str">
        <f>VLOOKUP(FL8,'Rozpočtové položky'!$A$2:$B$570,2)</f>
        <v>Ostatní povinné pojistné placené zaměstnavatelem</v>
      </c>
      <c r="FM7" s="21" t="str">
        <f>VLOOKUP(FM8,'Rozpočtové položky'!$A$2:$B$570,2)</f>
        <v>Odměny za užití duševního vlastnictví</v>
      </c>
      <c r="FN7" s="21" t="str">
        <f>VLOOKUP(FN8,'Rozpočtové položky'!$A$2:$B$570,2)</f>
        <v>Mzdové náhrady</v>
      </c>
      <c r="FO7" s="21" t="str">
        <f>VLOOKUP(FO8,'Rozpočtové položky'!$A$2:$B$570,2)</f>
        <v>Potraviny</v>
      </c>
      <c r="FP7" s="21" t="str">
        <f>VLOOKUP(FP8,'Rozpočtové položky'!$A$2:$B$570,2)</f>
        <v>Ochranné pomůcky</v>
      </c>
      <c r="FQ7" s="21" t="str">
        <f>VLOOKUP(FQ8,'Rozpočtové položky'!$A$2:$B$570,2)</f>
        <v>Léky a zdravotnický materiál</v>
      </c>
      <c r="FR7" s="21" t="str">
        <f>VLOOKUP(FR8,'Rozpočtové položky'!$A$2:$B$570,2)</f>
        <v>Prádlo, oděv a obuv</v>
      </c>
      <c r="FS7" s="21" t="str">
        <f>VLOOKUP(FS8,'Rozpočtové položky'!$A$2:$B$570,2)</f>
        <v>Knihy, učební pomůcky a tisk</v>
      </c>
      <c r="FT7" s="21" t="str">
        <f>VLOOKUP(FT8,'Rozpočtové položky'!$A$2:$B$570,2)</f>
        <v>Drobný hmotný dlouhodobý majetek</v>
      </c>
      <c r="FU7" s="21" t="str">
        <f>VLOOKUP(FU8,'Rozpočtové položky'!$A$2:$B$570,2)</f>
        <v>Nákup zboží (za účelem dalšího prodeje)</v>
      </c>
      <c r="FV7" s="21" t="str">
        <f>VLOOKUP(FV8,'Rozpočtové položky'!$A$2:$B$570,2)</f>
        <v>Nákup materiálu jinde nezařazený</v>
      </c>
      <c r="FW7" s="21" t="str">
        <f>VLOOKUP(FW8,'Rozpočtové položky'!$A$2:$B$570,2)</f>
        <v>Úroky vlastní</v>
      </c>
      <c r="FX7" s="21" t="str">
        <f>VLOOKUP(FX8,'Rozpočtové položky'!$A$2:$B$570,2)</f>
        <v>Kursové rozdíly ve výdajích</v>
      </c>
      <c r="FY7" s="21" t="str">
        <f>VLOOKUP(FY8,'Rozpočtové položky'!$A$2:$B$570,2)</f>
        <v>Poplatky dluhové služby</v>
      </c>
      <c r="FZ7" s="21" t="str">
        <f>VLOOKUP(FZ8,'Rozpočtové položky'!$A$2:$B$570,2)</f>
        <v>Ostatní úroky a ostatní finanční výdaje</v>
      </c>
      <c r="GA7" s="21" t="str">
        <f>VLOOKUP(GA8,'Rozpočtové položky'!$A$2:$B$570,2)</f>
        <v>Studená voda</v>
      </c>
      <c r="GB7" s="21" t="str">
        <f>VLOOKUP(GB8,'Rozpočtové položky'!$A$2:$B$570,2)</f>
        <v>Teplo</v>
      </c>
      <c r="GC7" s="21" t="str">
        <f>VLOOKUP(GC8,'Rozpočtové položky'!$A$2:$B$570,2)</f>
        <v>Plyn</v>
      </c>
      <c r="GD7" s="21" t="str">
        <f>VLOOKUP(GD8,'Rozpočtové položky'!$A$2:$B$570,2)</f>
        <v>Elektrická energie</v>
      </c>
      <c r="GE7" s="21" t="str">
        <f>VLOOKUP(GE8,'Rozpočtové položky'!$A$2:$B$570,2)</f>
        <v>Pevná paliva</v>
      </c>
      <c r="GF7" s="21" t="str">
        <f>VLOOKUP(GF8,'Rozpočtové položky'!$A$2:$B$570,2)</f>
        <v>Pohonné hmoty a maziva</v>
      </c>
      <c r="GG7" s="21" t="str">
        <f>VLOOKUP(GG8,'Rozpočtové položky'!$A$2:$B$570,2)</f>
        <v>Teplá voda</v>
      </c>
      <c r="GH7" s="21" t="str">
        <f>VLOOKUP(GH8,'Rozpočtové položky'!$A$2:$B$570,2)</f>
        <v>Nákup ostatních paliv a energie</v>
      </c>
      <c r="GI7" s="21" t="str">
        <f>VLOOKUP(GI8,'Rozpočtové položky'!$A$2:$B$570,2)</f>
        <v>Poštovní služby</v>
      </c>
      <c r="GJ7" s="21" t="str">
        <f>VLOOKUP(GJ8,'Rozpočtové položky'!$A$2:$B$570,2)</f>
        <v>Služby elektronických komunikací</v>
      </c>
      <c r="GK7" s="21" t="str">
        <f>VLOOKUP(GK8,'Rozpočtové položky'!$A$2:$B$570,2)</f>
        <v>Služby peněžních ústavů</v>
      </c>
      <c r="GL7" s="21" t="str">
        <f>VLOOKUP(GL8,'Rozpočtové položky'!$A$2:$B$570,2)</f>
        <v>Nájemné</v>
      </c>
      <c r="GM7" s="21" t="str">
        <f>VLOOKUP(GM8,'Rozpočtové položky'!$A$2:$B$570,2)</f>
        <v>Nájemné za půdu</v>
      </c>
      <c r="GN7" s="21" t="str">
        <f>VLOOKUP(GN8,'Rozpočtové položky'!$A$2:$B$570,2)</f>
        <v>Konzultační, poradenské a právní služby</v>
      </c>
      <c r="GO7" s="21" t="str">
        <f>VLOOKUP(GO8,'Rozpočtové položky'!$A$2:$B$570,2)</f>
        <v>Služby školení a vzdělávání</v>
      </c>
      <c r="GP7" s="21" t="str">
        <f>VLOOKUP(GP8,'Rozpočtové položky'!$A$2:$B$570,2)</f>
        <v>Zpracování dat a služby související s informačními a komunikačními technologiemi</v>
      </c>
      <c r="GQ7" s="21" t="str">
        <f>VLOOKUP(GQ8,'Rozpočtové položky'!$A$2:$B$570,2)</f>
        <v>Nákup ostatních služeb</v>
      </c>
      <c r="GR7" s="21" t="str">
        <f>VLOOKUP(GR8,'Rozpočtové položky'!$A$2:$B$570,2)</f>
        <v>Opravy a udržování</v>
      </c>
      <c r="GS7" s="21" t="str">
        <f>VLOOKUP(GS8,'Rozpočtové položky'!$A$2:$B$570,2)</f>
        <v>Programové vybavení</v>
      </c>
      <c r="GT7" s="21" t="str">
        <f>VLOOKUP(GT8,'Rozpočtové položky'!$A$2:$B$570,2)</f>
        <v>Cestovné</v>
      </c>
      <c r="GU7" s="21" t="str">
        <f>VLOOKUP(GU8,'Rozpočtové položky'!$A$2:$B$570,2)</f>
        <v>Pohoštění</v>
      </c>
      <c r="GV7" s="21" t="str">
        <f>VLOOKUP(GV8,'Rozpočtové položky'!$A$2:$B$570,2)</f>
        <v>Účastnické poplatky na konference</v>
      </c>
      <c r="GW7" s="21" t="str">
        <f>VLOOKUP(GW8,'Rozpočtové položky'!$A$2:$B$570,2)</f>
        <v>Nákup archiválií</v>
      </c>
      <c r="GX7" s="21" t="str">
        <f>VLOOKUP(GX8,'Rozpočtové položky'!$A$2:$B$570,2)</f>
        <v>Nájemné za nájem s právem koupě</v>
      </c>
      <c r="GY7" s="21" t="str">
        <f>VLOOKUP(GY8,'Rozpočtové položky'!$A$2:$B$570,2)</f>
        <v>Ostatní nákupy jinde nezařazené</v>
      </c>
      <c r="GZ7" s="21" t="str">
        <f>VLOOKUP(GZ8,'Rozpočtové položky'!$A$2:$B$570,2)</f>
        <v>Převody vnitřním organizačním jednotkám</v>
      </c>
      <c r="HA7" s="21" t="str">
        <f>VLOOKUP(HA8,'Rozpočtové položky'!$A$2:$B$570,2)</f>
        <v>Převody vlastní pokladně</v>
      </c>
      <c r="HB7" s="21" t="str">
        <f>VLOOKUP(HB8,'Rozpočtové položky'!$A$2:$B$570,2)</f>
        <v>Výdaje na realizaci záruk</v>
      </c>
      <c r="HC7" s="21" t="str">
        <f>VLOOKUP(HC8,'Rozpočtové položky'!$A$2:$B$570,2)</f>
        <v>Jistoty</v>
      </c>
      <c r="HD7" s="21" t="str">
        <f>VLOOKUP(HD8,'Rozpočtové položky'!$A$2:$B$570,2)</f>
        <v>Zaplacené sankce</v>
      </c>
      <c r="HE7" s="21" t="str">
        <f>VLOOKUP(HE8,'Rozpočtové položky'!$A$2:$B$570,2)</f>
        <v>Poskytnuté náhrady</v>
      </c>
      <c r="HF7" s="21" t="str">
        <f>VLOOKUP(HF8,'Rozpočtové položky'!$A$2:$B$570,2)</f>
        <v>Výdaje na dopravní územní obslužnost</v>
      </c>
      <c r="HG7" s="21" t="str">
        <f>VLOOKUP(HG8,'Rozpočtové položky'!$A$2:$B$570,2)</f>
        <v>Věcné dary</v>
      </c>
      <c r="HH7" s="21" t="str">
        <f>VLOOKUP(HH8,'Rozpočtové položky'!$A$2:$B$570,2)</f>
        <v>Odvody za neplnění povinnosti zaměstnávat zdravotně postižené</v>
      </c>
      <c r="HI7" s="21" t="str">
        <f>VLOOKUP(HI8,'Rozpočtové položky'!$A$2:$B$570,2)</f>
        <v>Ostatní výdaje související s neinvestičními nákupy</v>
      </c>
      <c r="HJ7" s="21" t="str">
        <f>VLOOKUP(HJ8,'Rozpočtové položky'!$A$2:$B$570,2)</f>
        <v>Neinvestiční transfery nefinančním podnikatelskýmsubjektům-fyzickým osobám</v>
      </c>
      <c r="HK7" s="21" t="str">
        <f>VLOOKUP(HK8,'Rozpočtové položky'!$A$2:$B$570,2)</f>
        <v>Neinvestiční transfery nefinančním podnikatelským subjektům-právnickým osobám</v>
      </c>
      <c r="HL7" s="21" t="str">
        <f>VLOOKUP(HL8,'Rozpočtové položky'!$A$2:$B$570,2)</f>
        <v>Ostatní neinvestiční transfery podnikatelským subjektům</v>
      </c>
      <c r="HM7" s="21" t="str">
        <f>VLOOKUP(HM8,'Rozpočtové položky'!$A$2:$B$570,2)</f>
        <v>Neinvestiční transfery fundacím, ústavům a obecně prospěšným společnostem</v>
      </c>
      <c r="HN7" s="21" t="str">
        <f>VLOOKUP(HN8,'Rozpočtové položky'!$A$2:$B$570,2)</f>
        <v>Neinvestiční transfery spolkům</v>
      </c>
      <c r="HO7" s="21" t="str">
        <f>VLOOKUP(HO8,'Rozpočtové položky'!$A$2:$B$570,2)</f>
        <v>Neinvestiční transfery církvím a náboženským společnostem</v>
      </c>
      <c r="HP7" s="21" t="str">
        <f>VLOOKUP(HP8,'Rozpočtové položky'!$A$2:$B$570,2)</f>
        <v>Neinvestiční transfery politickým stranám a hnutím</v>
      </c>
      <c r="HQ7" s="21" t="str">
        <f>VLOOKUP(HQ8,'Rozpočtové položky'!$A$2:$B$570,2)</f>
        <v>Neinvestiční transfery společenstvím vlastníků jednotek</v>
      </c>
      <c r="HR7" s="21" t="str">
        <f>VLOOKUP(HR8,'Rozpočtové položky'!$A$2:$B$570,2)</f>
        <v>Ostatní neinvestiční transfery neziskovým a podobným organizacím</v>
      </c>
      <c r="HS7" s="21" t="str">
        <f>VLOOKUP(HS8,'Rozpočtové položky'!$A$2:$B$570,2)</f>
        <v>Neinvestiční nedotační transfery podnikatelským subjektům</v>
      </c>
      <c r="HT7" s="21" t="str">
        <f>VLOOKUP(HT8,'Rozpočtové položky'!$A$2:$B$570,2)</f>
        <v>Neinvestiční nedotační transfery neziskovým a podobným organizacím</v>
      </c>
      <c r="HU7" s="21" t="str">
        <f>VLOOKUP(HU8,'Rozpočtové položky'!$A$2:$B$570,2)</f>
        <v>Neinvestiční transfery státnímu rozpočtu</v>
      </c>
      <c r="HV7" s="21" t="str">
        <f>VLOOKUP(HV8,'Rozpočtové položky'!$A$2:$B$570,2)</f>
        <v>Ostatní neinvestiční transfery jiným veřejným rozpočtům</v>
      </c>
      <c r="HW7" s="21" t="str">
        <f>VLOOKUP(HW8,'Rozpočtové položky'!$A$2:$B$570,2)</f>
        <v>Neinvestiční transfery obcím</v>
      </c>
      <c r="HX7" s="21" t="str">
        <f>VLOOKUP(HX8,'Rozpočtové položky'!$A$2:$B$570,2)</f>
        <v>Neinvestiční transfery krajům</v>
      </c>
      <c r="HY7" s="21" t="str">
        <f>VLOOKUP(HY8,'Rozpočtové položky'!$A$2:$B$570,2)</f>
        <v>Neinvestiční transfery krajům v rámci souhrnného dotačního vztahu</v>
      </c>
      <c r="HZ7" s="21" t="str">
        <f>VLOOKUP(HZ8,'Rozpočtové položky'!$A$2:$B$570,2)</f>
        <v>Neinvestiční transfery regionálním radám</v>
      </c>
      <c r="IA7" s="21" t="str">
        <f>VLOOKUP(IA8,'Rozpočtové položky'!$A$2:$B$570,2)</f>
        <v>Ostatní neinvestiční transfery veřejným rozpočtům územní úrovně</v>
      </c>
      <c r="IB7" s="21" t="str">
        <f>VLOOKUP(IB8,'Rozpočtové položky'!$A$2:$B$570,2)</f>
        <v>Neinvestiční příspěvky zřízeným příspěvkovým organizacím</v>
      </c>
      <c r="IC7" s="21" t="str">
        <f>VLOOKUP(IC8,'Rozpočtové položky'!$A$2:$B$570,2)</f>
        <v>Neinvestiční transfery vysokým školám</v>
      </c>
      <c r="ID7" s="21" t="str">
        <f>VLOOKUP(ID8,'Rozpočtové položky'!$A$2:$B$570,2)</f>
        <v>Neinvestiční transfery školským právnickým osobámzřízeným státem, kraji a obcemi</v>
      </c>
      <c r="IE7" s="21" t="str">
        <f>VLOOKUP(IE8,'Rozpočtové položky'!$A$2:$B$570,2)</f>
        <v>Neinvestiční transfery veřejným zdravotnickým zařízením zřízeným státem, kraji a obcemi</v>
      </c>
      <c r="IF7" s="21" t="str">
        <f>VLOOKUP(IF8,'Rozpočtové položky'!$A$2:$B$570,2)</f>
        <v>Neinvestiční transfery zřízeným příspěvkovým organizacím</v>
      </c>
      <c r="IG7" s="21" t="str">
        <f>VLOOKUP(IG8,'Rozpočtové položky'!$A$2:$B$570,2)</f>
        <v>Neinvestiční transfery cizím příspěvkovým organizacím</v>
      </c>
      <c r="IH7" s="21" t="str">
        <f>VLOOKUP(IH8,'Rozpočtové položky'!$A$2:$B$570,2)</f>
        <v>Převody vlastním fondům hospodářské (podnikatelské) činnosti</v>
      </c>
      <c r="II7" s="21" t="str">
        <f>VLOOKUP(II8,'Rozpočtové položky'!$A$2:$B$570,2)</f>
        <v>Převody na účty nemající povahu veřejných rozpočtů</v>
      </c>
      <c r="IJ7" s="21" t="str">
        <f>VLOOKUP(IJ8,'Rozpočtové položky'!$A$2:$B$570,2)</f>
        <v>Nákup kolků</v>
      </c>
      <c r="IK7" s="21" t="str">
        <f>VLOOKUP(IK8,'Rozpočtové položky'!$A$2:$B$570,2)</f>
        <v>Platby daní a poplatků státnímu rozpočtu</v>
      </c>
      <c r="IL7" s="21" t="str">
        <f>VLOOKUP(IL8,'Rozpočtové položky'!$A$2:$B$570,2)</f>
        <v>Úhrady sankcí jiným rozpočtům</v>
      </c>
      <c r="IM7" s="21" t="str">
        <f>VLOOKUP(IM8,'Rozpočtové položky'!$A$2:$B$570,2)</f>
        <v>Vratky transferů poskytnutých z veřejných rozpočtů ústřední úrovně</v>
      </c>
      <c r="IN7" s="21" t="str">
        <f>VLOOKUP(IN8,'Rozpočtové položky'!$A$2:$B$570,2)</f>
        <v>Platby daní a poplatků krajům, obcím a státním fondům</v>
      </c>
      <c r="IO7" s="21" t="str">
        <f>VLOOKUP(IO8,'Rozpočtové položky'!$A$2:$B$570,2)</f>
        <v>Výdaje z finančního vypořádání minulých let mezi krajem a obcemi</v>
      </c>
      <c r="IP7" s="21" t="str">
        <f>VLOOKUP(IP8,'Rozpočtové položky'!$A$2:$B$570,2)</f>
        <v>Výdaje z finančního vypořádání minulých let mezi obcemi</v>
      </c>
      <c r="IQ7" s="21" t="str">
        <f>VLOOKUP(IQ8,'Rozpočtové položky'!$A$2:$B$570,2)</f>
        <v>Výdaje z finančního vypořádání minulých let mezi regionální radou a kraji, obcemi a dobrovolnými svazky obcí</v>
      </c>
      <c r="IR7" s="21" t="str">
        <f>VLOOKUP(IR8,'Rozpočtové položky'!$A$2:$B$570,2)</f>
        <v>Ostatní neinvestiční transfery jiným veřejným rozpočtům</v>
      </c>
      <c r="IS7" s="21" t="str">
        <f>VLOOKUP(IS8,'Rozpočtové položky'!$A$2:$B$570,2)</f>
        <v>Sociální dávky</v>
      </c>
      <c r="IT7" s="21" t="str">
        <f>VLOOKUP(IT8,'Rozpočtové položky'!$A$2:$B$570,2)</f>
        <v>Náhrady z úrazového pojištění</v>
      </c>
      <c r="IU7" s="21" t="str">
        <f>VLOOKUP(IU8,'Rozpočtové položky'!$A$2:$B$570,2)</f>
        <v>Náhrady mezd v době nemoci</v>
      </c>
      <c r="IV7" s="21" t="str">
        <f>VLOOKUP(IV8,'Rozpočtové položky'!$A$2:$B$570,2)</f>
        <v>Ostatní náhrady placené obyvatelstvu</v>
      </c>
      <c r="IW7" s="21" t="str">
        <f>VLOOKUP(IW8,'Rozpočtové položky'!$A$2:$B$570,2)</f>
        <v>Stipendia žákům, studentům a doktorandům</v>
      </c>
      <c r="IX7" s="21" t="str">
        <f>VLOOKUP(IX8,'Rozpočtové položky'!$A$2:$B$570,2)</f>
        <v>Dary obyvatelstvu</v>
      </c>
      <c r="IY7" s="21" t="str">
        <f>VLOOKUP(IY8,'Rozpočtové položky'!$A$2:$B$570,2)</f>
        <v>Účelové neinvestiční transfery fyzickým osobám</v>
      </c>
      <c r="IZ7" s="21" t="str">
        <f>VLOOKUP(IZ8,'Rozpočtové položky'!$A$2:$B$570,2)</f>
        <v>Neinvestiční transfery obyvatelstvu nemající charakter daru</v>
      </c>
      <c r="JA7" s="21" t="str">
        <f>VLOOKUP(JA8,'Rozpočtové položky'!$A$2:$B$570,2)</f>
        <v>Ostatní neinvestiční transfery obyvatelstvu</v>
      </c>
      <c r="JB7" s="21" t="str">
        <f>VLOOKUP(JB8,'Rozpočtové položky'!$A$2:$B$570,2)</f>
        <v>Neinvestiční transfery mezinárodním vládním organizacím</v>
      </c>
      <c r="JC7" s="21" t="str">
        <f>VLOOKUP(JC8,'Rozpočtové položky'!$A$2:$B$570,2)</f>
        <v>Neinvestiční transfery nadnárodním orgánům</v>
      </c>
      <c r="JD7" s="21" t="str">
        <f>VLOOKUP(JD8,'Rozpočtové položky'!$A$2:$B$570,2)</f>
        <v>Peněžní dary do zahraničí</v>
      </c>
      <c r="JE7" s="21" t="str">
        <f>VLOOKUP(JE8,'Rozpočtové položky'!$A$2:$B$570,2)</f>
        <v>Ostatní neinvestiční transfery do zahraničí</v>
      </c>
      <c r="JF7" s="21" t="str">
        <f>VLOOKUP(JF8,'Rozpočtové položky'!$A$2:$B$570,2)</f>
        <v>Neinvestiční půjčené prostředky nefinančním podnikatelským subjektům-fyzickým osobám</v>
      </c>
      <c r="JG7" s="21" t="str">
        <f>VLOOKUP(JG8,'Rozpočtové položky'!$A$2:$B$570,2)</f>
        <v>Neinvestiční půjčené prostředky nefinančním podnikatelským subjektům-právnickým osobám</v>
      </c>
      <c r="JH7" s="21" t="str">
        <f>VLOOKUP(JH8,'Rozpočtové položky'!$A$2:$B$570,2)</f>
        <v>Ostatní neinvestiční půjčené prostředky podnikatelským subjektům</v>
      </c>
      <c r="JI7" s="21" t="str">
        <f>VLOOKUP(JI8,'Rozpočtové položky'!$A$2:$B$570,2)</f>
        <v>Neinvestiční půjčené prostředky fundacím, ústavům a obecně prospěšným společnostem</v>
      </c>
      <c r="JJ7" s="21" t="str">
        <f>VLOOKUP(JJ8,'Rozpočtové položky'!$A$2:$B$570,2)</f>
        <v>Neinvestiční půjčené prostředky spolkům</v>
      </c>
      <c r="JK7" s="21" t="str">
        <f>VLOOKUP(JK8,'Rozpočtové položky'!$A$2:$B$570,2)</f>
        <v>Neinvestiční půjčené prostředky společenstvím vlastníků jednotek</v>
      </c>
      <c r="JL7" s="21" t="str">
        <f>VLOOKUP(JL8,'Rozpočtové položky'!$A$2:$B$570,2)</f>
        <v>Ostatní neinvestiční půjčené prostředky neziskovým a podobným organizacím</v>
      </c>
      <c r="JM7" s="21" t="str">
        <f>VLOOKUP(JM8,'Rozpočtové položky'!$A$2:$B$570,2)</f>
        <v>Neinvestiční půjčené prostředky státnímu rozpočtu</v>
      </c>
      <c r="JN7" s="21" t="str">
        <f>VLOOKUP(JN8,'Rozpočtové položky'!$A$2:$B$570,2)</f>
        <v>Neinvestiční půjčené prostředky státním fondům</v>
      </c>
      <c r="JO7" s="21" t="str">
        <f>VLOOKUP(JO8,'Rozpočtové položky'!$A$2:$B$570,2)</f>
        <v>Ostatní neinvestiční půjčené prostředky veřejným rozpočtům územní úrovně</v>
      </c>
      <c r="JP7" s="21" t="str">
        <f>VLOOKUP(JP8,'Rozpočtové položky'!$A$2:$B$570,2)</f>
        <v>Neinvestiční půjčené prostředky zřízeným příspěvkovým organizacím</v>
      </c>
      <c r="JQ7" s="21" t="str">
        <f>VLOOKUP(JQ8,'Rozpočtové položky'!$A$2:$B$570,2)</f>
        <v>Neinvestiční půjčené prostředky obyvatelstvu</v>
      </c>
      <c r="JR7" s="21" t="str">
        <f>VLOOKUP(JR8,'Rozpočtové položky'!$A$2:$B$570,2)</f>
        <v>Nespecifikované rezervy</v>
      </c>
      <c r="JS7" s="21" t="str">
        <f>VLOOKUP(JS8,'Rozpočtové položky'!$A$2:$B$570,2)</f>
        <v>Ostatní výdaje z finančního vypořádání minulých let</v>
      </c>
      <c r="JT7" s="21" t="str">
        <f>VLOOKUP(JT8,'Rozpočtové položky'!$A$2:$B$570,2)</f>
        <v>Ostatní neinvestiční výdaje jinde nezařazené</v>
      </c>
      <c r="JU7" s="21" t="str">
        <f>VLOOKUP(JU8,'Rozpočtové položky'!$A$2:$B$570,2)</f>
        <v>Programové vybavení</v>
      </c>
      <c r="JV7" s="21" t="str">
        <f>VLOOKUP(JV8,'Rozpočtové položky'!$A$2:$B$570,2)</f>
        <v>Ocenitelná práva</v>
      </c>
      <c r="JW7" s="21" t="str">
        <f>VLOOKUP(JW8,'Rozpočtové položky'!$A$2:$B$570,2)</f>
        <v>Ostatní nákup dlouhodobého nehmotného majetku</v>
      </c>
      <c r="JX7" s="21" t="str">
        <f>VLOOKUP(JX8,'Rozpočtové položky'!$A$2:$B$570,2)</f>
        <v>Budovy, haly a stavby</v>
      </c>
      <c r="JY7" s="21" t="str">
        <f>VLOOKUP(JY8,'Rozpočtové položky'!$A$2:$B$570,2)</f>
        <v>Stroje, přístroje a zařízení</v>
      </c>
      <c r="JZ7" s="21" t="str">
        <f>VLOOKUP(JZ8,'Rozpočtové položky'!$A$2:$B$570,2)</f>
        <v>Dopravní prostředky</v>
      </c>
      <c r="KA7" s="21" t="str">
        <f>VLOOKUP(KA8,'Rozpočtové položky'!$A$2:$B$570,2)</f>
        <v>Výpočetní technika</v>
      </c>
      <c r="KB7" s="21" t="str">
        <f>VLOOKUP(KB8,'Rozpočtové položky'!$A$2:$B$570,2)</f>
        <v>Kuturní předměty</v>
      </c>
      <c r="KC7" s="21" t="str">
        <f>VLOOKUP(KC8,'Rozpočtové položky'!$A$2:$B$570,2)</f>
        <v>Nákup dlouhodobého hmotného majetku jinde nezařazený</v>
      </c>
      <c r="KD7" s="21" t="str">
        <f>VLOOKUP(KD8,'Rozpočtové položky'!$A$2:$B$570,2)</f>
        <v>Pozemky</v>
      </c>
      <c r="KE7" s="21" t="str">
        <f>VLOOKUP(KE8,'Rozpočtové položky'!$A$2:$B$570,2)</f>
        <v>Nákup akcií</v>
      </c>
      <c r="KF7" s="21" t="str">
        <f>VLOOKUP(KF8,'Rozpočtové položky'!$A$2:$B$570,2)</f>
        <v>Nákup majetkových podílů</v>
      </c>
      <c r="KG7" s="21" t="str">
        <f>VLOOKUP(KG8,'Rozpočtové položky'!$A$2:$B$570,2)</f>
        <v>Investiční transfery finančním institucím</v>
      </c>
      <c r="KH7" s="21" t="str">
        <f>VLOOKUP(KH8,'Rozpočtové položky'!$A$2:$B$570,2)</f>
        <v>Investiční transfery nefinančním podnikatelským subjektům-fyzickým osobám</v>
      </c>
      <c r="KI7" s="21" t="str">
        <f>VLOOKUP(KI8,'Rozpočtové položky'!$A$2:$B$570,2)</f>
        <v>Investiční transfery nefinančním podnikatelským subjektům-právnickým osobám</v>
      </c>
      <c r="KJ7" s="21" t="str">
        <f>VLOOKUP(KJ8,'Rozpočtové položky'!$A$2:$B$570,2)</f>
        <v>Ostatní investiční transfery podnikatelským subjektům</v>
      </c>
      <c r="KK7" s="21" t="str">
        <f>VLOOKUP(KK8,'Rozpočtové položky'!$A$2:$B$570,2)</f>
        <v>Investiční transfery fundacím, ústavům a obecně prospěšným společnostem</v>
      </c>
      <c r="KL7" s="21" t="str">
        <f>VLOOKUP(KL8,'Rozpočtové položky'!$A$2:$B$570,2)</f>
        <v>Investiční transfery spolkům</v>
      </c>
      <c r="KM7" s="21" t="str">
        <f>VLOOKUP(KM8,'Rozpočtové položky'!$A$2:$B$570,2)</f>
        <v>Investiční transfery církvím a náboženským společnostem</v>
      </c>
      <c r="KN7" s="21" t="str">
        <f>VLOOKUP(KN8,'Rozpočtové položky'!$A$2:$B$570,2)</f>
        <v>Ostatní investiční transfery neziskovým a podobným organizacím</v>
      </c>
      <c r="KO7" s="21" t="str">
        <f>VLOOKUP(KO8,'Rozpočtové položky'!$A$2:$B$570,2)</f>
        <v>Investiční transfery státnímu rozpočtu</v>
      </c>
      <c r="KP7" s="21" t="str">
        <f>VLOOKUP(KP8,'Rozpočtové položky'!$A$2:$B$570,2)</f>
        <v>Investiční transfery státním finančním aktivům</v>
      </c>
      <c r="KQ7" s="21" t="str">
        <f>VLOOKUP(KQ8,'Rozpočtové položky'!$A$2:$B$570,2)</f>
        <v>Ostatní investiční transfery jiným veřejným rozpočtům</v>
      </c>
      <c r="KR7" s="21" t="str">
        <f>VLOOKUP(KR8,'Rozpočtové položky'!$A$2:$B$570,2)</f>
        <v>Investiční transfery obcím</v>
      </c>
      <c r="KS7" s="21" t="str">
        <f>VLOOKUP(KS8,'Rozpočtové položky'!$A$2:$B$570,2)</f>
        <v>Investiční transfery krajům</v>
      </c>
      <c r="KT7" s="21" t="str">
        <f>VLOOKUP(KT8,'Rozpočtové položky'!$A$2:$B$570,2)</f>
        <v>Investiční transfery regionálním radám</v>
      </c>
      <c r="KU7" s="21" t="str">
        <f>VLOOKUP(KU8,'Rozpočtové položky'!$A$2:$B$570,2)</f>
        <v>Ostatní investiční transfery veřejným rozpočtům územní úrovně</v>
      </c>
      <c r="KV7" s="21" t="str">
        <f>VLOOKUP(KV8,'Rozpočtové položky'!$A$2:$B$570,2)</f>
        <v>Investiční transfery zřízeným příspěvkovým organizacím</v>
      </c>
      <c r="KW7" s="21" t="str">
        <f>VLOOKUP(KW8,'Rozpočtové položky'!$A$2:$B$570,2)</f>
        <v>Investiční transfery vysokým školám</v>
      </c>
      <c r="KX7" s="21" t="str">
        <f>VLOOKUP(KX8,'Rozpočtové položky'!$A$2:$B$570,2)</f>
        <v>Investiční transfery školským právnickým osobám zřízeným státem, kraji a obcemi</v>
      </c>
      <c r="KY7" s="21" t="str">
        <f>VLOOKUP(KY8,'Rozpočtové položky'!$A$2:$B$570,2)</f>
        <v>Investiční transfery veřejným zdravotnickým zařízením zřízeným státem, kraji a obcemi</v>
      </c>
      <c r="KZ7" s="21" t="str">
        <f>VLOOKUP(KZ8,'Rozpočtové položky'!$A$2:$B$570,2)</f>
        <v>Jiné investiční transfery zřízeným příspěvkovým organizacím</v>
      </c>
      <c r="LA7" s="21" t="str">
        <f>VLOOKUP(LA8,'Rozpočtové položky'!$A$2:$B$570,2)</f>
        <v>Investiční transfery ostatním příspěvkovým organizacím</v>
      </c>
      <c r="LB7" s="21" t="str">
        <f>VLOOKUP(LB8,'Rozpočtové položky'!$A$2:$B$570,2)</f>
        <v>Účelové investiční transfery nepodnikajícím fyzickým osobám</v>
      </c>
      <c r="LC7" s="21" t="str">
        <f>VLOOKUP(LC8,'Rozpočtové položky'!$A$2:$B$570,2)</f>
        <v>Ostatní investiční transfery obyvatelstvu</v>
      </c>
      <c r="LD7" s="21" t="str">
        <f>VLOOKUP(LD8,'Rozpočtové položky'!$A$2:$B$570,2)</f>
        <v>Investiční transfery do zahraničí</v>
      </c>
      <c r="LE7" s="21" t="str">
        <f>VLOOKUP(LE8,'Rozpočtové položky'!$A$2:$B$570,2)</f>
        <v>Investiční půjčené prostředky nefinančním podnikatelským subjektům-právnickým osobám</v>
      </c>
      <c r="LF7" s="21" t="str">
        <f>VLOOKUP(LF8,'Rozpočtové položky'!$A$2:$B$570,2)</f>
        <v>Investiční půjčené prostředky spolkům</v>
      </c>
      <c r="LG7" s="21" t="str">
        <f>VLOOKUP(LG8,'Rozpočtové položky'!$A$2:$B$570,2)</f>
        <v>Ostatní investiční půjčené prostředky neziskovým a podobným organizacím</v>
      </c>
      <c r="LH7" s="21" t="str">
        <f>VLOOKUP(LH8,'Rozpočtové položky'!$A$2:$B$570,2)</f>
        <v>Investiční půjčené prostředky zřízeným příspěvkovým organizacím</v>
      </c>
      <c r="LI7" s="21" t="str">
        <f>VLOOKUP(LI8,'Rozpočtové položky'!$A$2:$B$570,2)</f>
        <v>Investiční půjčené prostředky obyvatelstvu</v>
      </c>
      <c r="LJ7" s="21" t="str">
        <f>VLOOKUP(LJ8,'Rozpočtové položky'!$A$2:$B$570,2)</f>
        <v>Rezervy kapitálových výdajů</v>
      </c>
      <c r="LK7" s="21" t="str">
        <f>VLOOKUP(LK8,'Rozpočtové položky'!$A$2:$B$570,2)</f>
        <v>Ostatní kapitálové výdaje jinde nezařazené</v>
      </c>
    </row>
    <row r="8" spans="1:323" x14ac:dyDescent="0.3">
      <c r="A8" s="3" t="s">
        <v>3</v>
      </c>
      <c r="B8" s="3" t="s">
        <v>99</v>
      </c>
      <c r="C8" s="3" t="s">
        <v>1670</v>
      </c>
      <c r="D8" s="25" t="s">
        <v>1669</v>
      </c>
      <c r="E8" s="10" t="s">
        <v>1677</v>
      </c>
      <c r="F8" s="17" t="s">
        <v>112</v>
      </c>
      <c r="G8" s="17" t="s">
        <v>113</v>
      </c>
      <c r="H8" s="17" t="s">
        <v>114</v>
      </c>
      <c r="I8" s="18" t="s">
        <v>115</v>
      </c>
      <c r="J8" s="11" t="s">
        <v>117</v>
      </c>
      <c r="K8" s="22" t="s">
        <v>1635</v>
      </c>
      <c r="L8" s="22" t="s">
        <v>1636</v>
      </c>
      <c r="M8" s="9" t="s">
        <v>116</v>
      </c>
      <c r="N8" s="10" t="s">
        <v>100</v>
      </c>
      <c r="O8" s="3" t="s">
        <v>101</v>
      </c>
      <c r="P8" s="3" t="s">
        <v>97</v>
      </c>
      <c r="Q8" s="3" t="s">
        <v>98</v>
      </c>
      <c r="R8" s="10" t="s">
        <v>102</v>
      </c>
      <c r="S8" s="10" t="s">
        <v>103</v>
      </c>
      <c r="T8" s="10" t="s">
        <v>111</v>
      </c>
      <c r="U8" s="10" t="s">
        <v>104</v>
      </c>
      <c r="V8" s="3" t="s">
        <v>105</v>
      </c>
      <c r="W8" s="3" t="s">
        <v>106</v>
      </c>
      <c r="X8" s="3" t="s">
        <v>107</v>
      </c>
      <c r="Y8" s="3" t="s">
        <v>108</v>
      </c>
      <c r="Z8" s="3" t="s">
        <v>109</v>
      </c>
      <c r="AA8" s="3" t="s">
        <v>110</v>
      </c>
      <c r="AB8" s="25" t="s">
        <v>1668</v>
      </c>
      <c r="AC8" s="10" t="s">
        <v>1678</v>
      </c>
      <c r="AD8" s="17" t="s">
        <v>1637</v>
      </c>
      <c r="AE8" s="10" t="s">
        <v>1675</v>
      </c>
      <c r="AF8" s="19" t="s">
        <v>1639</v>
      </c>
      <c r="AG8" s="33" t="s">
        <v>1709</v>
      </c>
      <c r="AH8" s="19" t="s">
        <v>1640</v>
      </c>
      <c r="AI8" s="19" t="s">
        <v>1641</v>
      </c>
      <c r="AJ8" s="19" t="s">
        <v>1642</v>
      </c>
      <c r="AK8" s="17" t="s">
        <v>1638</v>
      </c>
      <c r="AL8" s="10" t="s">
        <v>1676</v>
      </c>
      <c r="AM8" s="19" t="s">
        <v>1643</v>
      </c>
      <c r="AN8" s="19" t="s">
        <v>1644</v>
      </c>
      <c r="AO8" s="20">
        <v>1111</v>
      </c>
      <c r="AP8" s="20">
        <v>1112</v>
      </c>
      <c r="AQ8" s="20">
        <v>1113</v>
      </c>
      <c r="AR8" s="20">
        <v>1119</v>
      </c>
      <c r="AS8" s="20">
        <v>1121</v>
      </c>
      <c r="AT8" s="20">
        <v>1122</v>
      </c>
      <c r="AU8" s="20">
        <v>1123</v>
      </c>
      <c r="AV8" s="20">
        <v>1211</v>
      </c>
      <c r="AW8" s="3">
        <v>1221</v>
      </c>
      <c r="AX8" s="20">
        <v>1332</v>
      </c>
      <c r="AY8" s="20">
        <v>1333</v>
      </c>
      <c r="AZ8" s="20">
        <v>1334</v>
      </c>
      <c r="BA8" s="20">
        <v>1335</v>
      </c>
      <c r="BB8" s="20">
        <v>1336</v>
      </c>
      <c r="BC8" s="20">
        <v>1337</v>
      </c>
      <c r="BD8" s="20">
        <v>1339</v>
      </c>
      <c r="BE8" s="20">
        <v>1340</v>
      </c>
      <c r="BF8" s="20">
        <v>1341</v>
      </c>
      <c r="BG8" s="20">
        <v>1342</v>
      </c>
      <c r="BH8" s="20">
        <v>1343</v>
      </c>
      <c r="BI8" s="20">
        <v>1344</v>
      </c>
      <c r="BJ8" s="20">
        <v>1345</v>
      </c>
      <c r="BK8" s="20">
        <v>1346</v>
      </c>
      <c r="BL8" s="20">
        <v>1347</v>
      </c>
      <c r="BM8" s="20">
        <v>1348</v>
      </c>
      <c r="BN8" s="20">
        <v>1349</v>
      </c>
      <c r="BO8" s="20">
        <v>1351</v>
      </c>
      <c r="BP8" s="20">
        <v>1353</v>
      </c>
      <c r="BQ8" s="20">
        <v>1355</v>
      </c>
      <c r="BR8" s="20">
        <v>1359</v>
      </c>
      <c r="BS8" s="20">
        <v>1361</v>
      </c>
      <c r="BT8" s="3">
        <v>1381</v>
      </c>
      <c r="BU8" s="3">
        <v>1382</v>
      </c>
      <c r="BV8" s="3">
        <v>1383</v>
      </c>
      <c r="BW8" s="20">
        <v>1401</v>
      </c>
      <c r="BX8" s="20">
        <v>1511</v>
      </c>
      <c r="BY8" s="20">
        <v>1523</v>
      </c>
      <c r="BZ8" s="20">
        <v>1701</v>
      </c>
      <c r="CA8" s="20">
        <v>2111</v>
      </c>
      <c r="CB8" s="20">
        <v>2112</v>
      </c>
      <c r="CC8" s="20">
        <v>2119</v>
      </c>
      <c r="CD8" s="20">
        <v>2121</v>
      </c>
      <c r="CE8" s="20">
        <v>2122</v>
      </c>
      <c r="CF8" s="20">
        <v>2123</v>
      </c>
      <c r="CG8" s="20">
        <v>2124</v>
      </c>
      <c r="CH8" s="20">
        <v>2129</v>
      </c>
      <c r="CI8" s="20">
        <v>2131</v>
      </c>
      <c r="CJ8" s="20">
        <v>2132</v>
      </c>
      <c r="CK8" s="20">
        <v>2133</v>
      </c>
      <c r="CL8" s="20">
        <v>2139</v>
      </c>
      <c r="CM8" s="20">
        <v>2141</v>
      </c>
      <c r="CN8" s="20">
        <v>2142</v>
      </c>
      <c r="CO8" s="20">
        <v>2143</v>
      </c>
      <c r="CP8" s="20">
        <v>2149</v>
      </c>
      <c r="CQ8" s="20">
        <v>2211</v>
      </c>
      <c r="CR8" s="20">
        <v>2212</v>
      </c>
      <c r="CS8" s="20">
        <v>2221</v>
      </c>
      <c r="CT8" s="20">
        <v>2222</v>
      </c>
      <c r="CU8" s="20">
        <v>2223</v>
      </c>
      <c r="CV8" s="20">
        <v>2226</v>
      </c>
      <c r="CW8" s="20">
        <v>2227</v>
      </c>
      <c r="CX8" s="20">
        <v>2229</v>
      </c>
      <c r="CY8" s="20">
        <v>2310</v>
      </c>
      <c r="CZ8" s="20">
        <v>2321</v>
      </c>
      <c r="DA8" s="20">
        <v>2322</v>
      </c>
      <c r="DB8" s="20">
        <v>2324</v>
      </c>
      <c r="DC8" s="20">
        <v>2328</v>
      </c>
      <c r="DD8" s="20">
        <v>2329</v>
      </c>
      <c r="DE8" s="20">
        <v>2342</v>
      </c>
      <c r="DF8" s="20">
        <v>2343</v>
      </c>
      <c r="DG8" s="20">
        <v>2412</v>
      </c>
      <c r="DH8" s="20">
        <v>2413</v>
      </c>
      <c r="DI8" s="20">
        <v>2420</v>
      </c>
      <c r="DJ8" s="20">
        <v>2441</v>
      </c>
      <c r="DK8" s="20">
        <v>2449</v>
      </c>
      <c r="DL8" s="20">
        <v>2451</v>
      </c>
      <c r="DM8" s="20">
        <v>2459</v>
      </c>
      <c r="DN8" s="20">
        <v>2460</v>
      </c>
      <c r="DO8" s="20">
        <v>3111</v>
      </c>
      <c r="DP8" s="20">
        <v>3112</v>
      </c>
      <c r="DQ8" s="20">
        <v>3113</v>
      </c>
      <c r="DR8" s="20">
        <v>3114</v>
      </c>
      <c r="DS8" s="20">
        <v>3119</v>
      </c>
      <c r="DT8" s="20">
        <v>3121</v>
      </c>
      <c r="DU8" s="20">
        <v>3122</v>
      </c>
      <c r="DV8" s="20">
        <v>3129</v>
      </c>
      <c r="DW8" s="20">
        <v>3201</v>
      </c>
      <c r="DX8" s="20">
        <v>3202</v>
      </c>
      <c r="DY8" s="20">
        <v>3209</v>
      </c>
      <c r="DZ8" s="20">
        <v>4111</v>
      </c>
      <c r="EA8" s="20">
        <v>4112</v>
      </c>
      <c r="EB8" s="20">
        <v>4113</v>
      </c>
      <c r="EC8" s="20">
        <v>4116</v>
      </c>
      <c r="ED8" s="20">
        <v>4118</v>
      </c>
      <c r="EE8" s="20">
        <v>4119</v>
      </c>
      <c r="EF8" s="20">
        <v>4121</v>
      </c>
      <c r="EG8" s="20">
        <v>4122</v>
      </c>
      <c r="EH8" s="20">
        <v>4123</v>
      </c>
      <c r="EI8" s="20">
        <v>4129</v>
      </c>
      <c r="EJ8" s="20">
        <v>4131</v>
      </c>
      <c r="EK8" s="20">
        <v>4132</v>
      </c>
      <c r="EL8" s="20">
        <v>4151</v>
      </c>
      <c r="EM8" s="20">
        <v>4152</v>
      </c>
      <c r="EN8" s="20">
        <v>4159</v>
      </c>
      <c r="EO8" s="20">
        <v>4160</v>
      </c>
      <c r="EP8" s="20">
        <v>4211</v>
      </c>
      <c r="EQ8" s="20">
        <v>4212</v>
      </c>
      <c r="ER8" s="20">
        <v>4213</v>
      </c>
      <c r="ES8" s="20">
        <v>4216</v>
      </c>
      <c r="ET8" s="20">
        <v>4218</v>
      </c>
      <c r="EU8" s="20">
        <v>4221</v>
      </c>
      <c r="EV8" s="20">
        <v>4222</v>
      </c>
      <c r="EW8" s="20">
        <v>4223</v>
      </c>
      <c r="EX8" s="20">
        <v>4229</v>
      </c>
      <c r="EY8" s="20">
        <v>4231</v>
      </c>
      <c r="EZ8" s="20">
        <v>4232</v>
      </c>
      <c r="FA8" s="20">
        <v>4233</v>
      </c>
      <c r="FB8" s="20">
        <v>4240</v>
      </c>
      <c r="FC8" s="20">
        <v>5011</v>
      </c>
      <c r="FD8" s="20">
        <v>5019</v>
      </c>
      <c r="FE8" s="20">
        <v>5021</v>
      </c>
      <c r="FF8" s="20">
        <v>5023</v>
      </c>
      <c r="FG8" s="20">
        <v>5024</v>
      </c>
      <c r="FH8" s="20">
        <v>5029</v>
      </c>
      <c r="FI8" s="20">
        <v>5031</v>
      </c>
      <c r="FJ8" s="20">
        <v>5032</v>
      </c>
      <c r="FK8" s="20">
        <v>5038</v>
      </c>
      <c r="FL8" s="20">
        <v>5039</v>
      </c>
      <c r="FM8" s="20">
        <v>5041</v>
      </c>
      <c r="FN8" s="20">
        <v>5051</v>
      </c>
      <c r="FO8" s="20">
        <v>5131</v>
      </c>
      <c r="FP8" s="20">
        <v>5132</v>
      </c>
      <c r="FQ8" s="20">
        <v>5133</v>
      </c>
      <c r="FR8" s="20">
        <v>5134</v>
      </c>
      <c r="FS8" s="20">
        <v>5136</v>
      </c>
      <c r="FT8" s="20">
        <v>5137</v>
      </c>
      <c r="FU8" s="20">
        <v>5138</v>
      </c>
      <c r="FV8" s="20">
        <v>5139</v>
      </c>
      <c r="FW8" s="20">
        <v>5141</v>
      </c>
      <c r="FX8" s="20">
        <v>5142</v>
      </c>
      <c r="FY8" s="20">
        <v>5144</v>
      </c>
      <c r="FZ8" s="20">
        <v>5149</v>
      </c>
      <c r="GA8" s="20">
        <v>5151</v>
      </c>
      <c r="GB8" s="20">
        <v>5152</v>
      </c>
      <c r="GC8" s="20">
        <v>5153</v>
      </c>
      <c r="GD8" s="20">
        <v>5154</v>
      </c>
      <c r="GE8" s="20">
        <v>5155</v>
      </c>
      <c r="GF8" s="20">
        <v>5156</v>
      </c>
      <c r="GG8" s="20">
        <v>5157</v>
      </c>
      <c r="GH8" s="20">
        <v>5159</v>
      </c>
      <c r="GI8" s="20">
        <v>5161</v>
      </c>
      <c r="GJ8" s="20">
        <v>5162</v>
      </c>
      <c r="GK8" s="20">
        <v>5163</v>
      </c>
      <c r="GL8" s="20">
        <v>5164</v>
      </c>
      <c r="GM8" s="20">
        <v>5165</v>
      </c>
      <c r="GN8" s="20">
        <v>5166</v>
      </c>
      <c r="GO8" s="20">
        <v>5167</v>
      </c>
      <c r="GP8" s="20">
        <v>5168</v>
      </c>
      <c r="GQ8" s="20">
        <v>5169</v>
      </c>
      <c r="GR8" s="20">
        <v>5171</v>
      </c>
      <c r="GS8" s="20">
        <v>5172</v>
      </c>
      <c r="GT8" s="20">
        <v>5173</v>
      </c>
      <c r="GU8" s="20">
        <v>5175</v>
      </c>
      <c r="GV8" s="20">
        <v>5176</v>
      </c>
      <c r="GW8" s="20">
        <v>5177</v>
      </c>
      <c r="GX8" s="20">
        <v>5178</v>
      </c>
      <c r="GY8" s="20">
        <v>5179</v>
      </c>
      <c r="GZ8" s="20">
        <v>5181</v>
      </c>
      <c r="HA8" s="20">
        <v>5182</v>
      </c>
      <c r="HB8" s="20">
        <v>5183</v>
      </c>
      <c r="HC8" s="20">
        <v>5189</v>
      </c>
      <c r="HD8" s="20">
        <v>5191</v>
      </c>
      <c r="HE8" s="20">
        <v>5192</v>
      </c>
      <c r="HF8" s="20">
        <v>5193</v>
      </c>
      <c r="HG8" s="20">
        <v>5194</v>
      </c>
      <c r="HH8" s="20">
        <v>5195</v>
      </c>
      <c r="HI8" s="20">
        <v>5199</v>
      </c>
      <c r="HJ8" s="20">
        <v>5212</v>
      </c>
      <c r="HK8" s="20">
        <v>5213</v>
      </c>
      <c r="HL8" s="20">
        <v>5219</v>
      </c>
      <c r="HM8" s="20">
        <v>5221</v>
      </c>
      <c r="HN8" s="20">
        <v>5222</v>
      </c>
      <c r="HO8" s="20">
        <v>5223</v>
      </c>
      <c r="HP8" s="20">
        <v>5224</v>
      </c>
      <c r="HQ8" s="20">
        <v>5225</v>
      </c>
      <c r="HR8" s="20">
        <v>5229</v>
      </c>
      <c r="HS8" s="20">
        <v>5230</v>
      </c>
      <c r="HT8" s="20">
        <v>5240</v>
      </c>
      <c r="HU8" s="20">
        <v>5311</v>
      </c>
      <c r="HV8" s="20">
        <v>5319</v>
      </c>
      <c r="HW8" s="20">
        <v>5321</v>
      </c>
      <c r="HX8" s="20">
        <v>5323</v>
      </c>
      <c r="HY8" s="20">
        <v>5324</v>
      </c>
      <c r="HZ8" s="20">
        <v>5325</v>
      </c>
      <c r="IA8" s="20">
        <v>5329</v>
      </c>
      <c r="IB8" s="20">
        <v>5331</v>
      </c>
      <c r="IC8" s="20">
        <v>5332</v>
      </c>
      <c r="ID8" s="20">
        <v>5333</v>
      </c>
      <c r="IE8" s="20">
        <v>5335</v>
      </c>
      <c r="IF8" s="20">
        <v>5336</v>
      </c>
      <c r="IG8" s="20">
        <v>5339</v>
      </c>
      <c r="IH8" s="20">
        <v>5341</v>
      </c>
      <c r="II8" s="20">
        <v>5343</v>
      </c>
      <c r="IJ8" s="20">
        <v>5361</v>
      </c>
      <c r="IK8" s="20">
        <v>5362</v>
      </c>
      <c r="IL8" s="20">
        <v>5363</v>
      </c>
      <c r="IM8" s="20">
        <v>5364</v>
      </c>
      <c r="IN8" s="20">
        <v>5365</v>
      </c>
      <c r="IO8" s="20">
        <v>5366</v>
      </c>
      <c r="IP8" s="20">
        <v>5367</v>
      </c>
      <c r="IQ8" s="20">
        <v>5368</v>
      </c>
      <c r="IR8" s="20">
        <v>5369</v>
      </c>
      <c r="IS8" s="20">
        <v>5410</v>
      </c>
      <c r="IT8" s="20">
        <v>5421</v>
      </c>
      <c r="IU8" s="20">
        <v>5424</v>
      </c>
      <c r="IV8" s="20">
        <v>5429</v>
      </c>
      <c r="IW8" s="20">
        <v>5491</v>
      </c>
      <c r="IX8" s="20">
        <v>5492</v>
      </c>
      <c r="IY8" s="20">
        <v>5493</v>
      </c>
      <c r="IZ8" s="20">
        <v>5494</v>
      </c>
      <c r="JA8" s="20">
        <v>5499</v>
      </c>
      <c r="JB8" s="20">
        <v>5511</v>
      </c>
      <c r="JC8" s="20">
        <v>5512</v>
      </c>
      <c r="JD8" s="20">
        <v>5531</v>
      </c>
      <c r="JE8" s="20">
        <v>5532</v>
      </c>
      <c r="JF8" s="20">
        <v>5612</v>
      </c>
      <c r="JG8" s="20">
        <v>5613</v>
      </c>
      <c r="JH8" s="20">
        <v>5619</v>
      </c>
      <c r="JI8" s="20">
        <v>5621</v>
      </c>
      <c r="JJ8" s="20">
        <v>5622</v>
      </c>
      <c r="JK8" s="20">
        <v>5624</v>
      </c>
      <c r="JL8" s="20">
        <v>5629</v>
      </c>
      <c r="JM8" s="20">
        <v>5631</v>
      </c>
      <c r="JN8" s="20">
        <v>5632</v>
      </c>
      <c r="JO8" s="20">
        <v>5649</v>
      </c>
      <c r="JP8" s="20">
        <v>5651</v>
      </c>
      <c r="JQ8" s="20">
        <v>5660</v>
      </c>
      <c r="JR8" s="20">
        <v>5901</v>
      </c>
      <c r="JS8" s="20">
        <v>5902</v>
      </c>
      <c r="JT8" s="20">
        <v>5909</v>
      </c>
      <c r="JU8" s="20">
        <v>6111</v>
      </c>
      <c r="JV8" s="20">
        <v>6112</v>
      </c>
      <c r="JW8" s="20">
        <v>6119</v>
      </c>
      <c r="JX8" s="20">
        <v>6121</v>
      </c>
      <c r="JY8" s="20">
        <v>6122</v>
      </c>
      <c r="JZ8" s="20">
        <v>6123</v>
      </c>
      <c r="KA8" s="20">
        <v>6125</v>
      </c>
      <c r="KB8" s="20">
        <v>6127</v>
      </c>
      <c r="KC8" s="20">
        <v>6129</v>
      </c>
      <c r="KD8" s="20">
        <v>6130</v>
      </c>
      <c r="KE8" s="20">
        <v>6201</v>
      </c>
      <c r="KF8" s="20">
        <v>6202</v>
      </c>
      <c r="KG8" s="20">
        <v>6311</v>
      </c>
      <c r="KH8" s="20">
        <v>6312</v>
      </c>
      <c r="KI8" s="20">
        <v>6313</v>
      </c>
      <c r="KJ8" s="20">
        <v>6319</v>
      </c>
      <c r="KK8" s="20">
        <v>6321</v>
      </c>
      <c r="KL8" s="20">
        <v>6322</v>
      </c>
      <c r="KM8" s="20">
        <v>6323</v>
      </c>
      <c r="KN8" s="20">
        <v>6329</v>
      </c>
      <c r="KO8" s="20">
        <v>6331</v>
      </c>
      <c r="KP8" s="20">
        <v>6335</v>
      </c>
      <c r="KQ8" s="20">
        <v>6339</v>
      </c>
      <c r="KR8" s="20">
        <v>6341</v>
      </c>
      <c r="KS8" s="20">
        <v>6342</v>
      </c>
      <c r="KT8" s="20">
        <v>6345</v>
      </c>
      <c r="KU8" s="20">
        <v>6349</v>
      </c>
      <c r="KV8" s="20">
        <v>6351</v>
      </c>
      <c r="KW8" s="20">
        <v>6352</v>
      </c>
      <c r="KX8" s="20">
        <v>6353</v>
      </c>
      <c r="KY8" s="20">
        <v>6355</v>
      </c>
      <c r="KZ8" s="20">
        <v>6356</v>
      </c>
      <c r="LA8" s="20">
        <v>6359</v>
      </c>
      <c r="LB8" s="20">
        <v>6371</v>
      </c>
      <c r="LC8" s="20">
        <v>6379</v>
      </c>
      <c r="LD8" s="20">
        <v>6380</v>
      </c>
      <c r="LE8" s="20">
        <v>6413</v>
      </c>
      <c r="LF8" s="20">
        <v>6422</v>
      </c>
      <c r="LG8" s="20">
        <v>6429</v>
      </c>
      <c r="LH8" s="20">
        <v>6451</v>
      </c>
      <c r="LI8" s="20">
        <v>6460</v>
      </c>
      <c r="LJ8" s="20">
        <v>6901</v>
      </c>
      <c r="LK8" s="20">
        <v>6909</v>
      </c>
    </row>
    <row r="9" spans="1:323" x14ac:dyDescent="0.3">
      <c r="A9" s="2" t="s">
        <v>4</v>
      </c>
      <c r="B9" s="2">
        <v>204</v>
      </c>
      <c r="C9" s="23">
        <f t="shared" ref="C9:C40" si="26">D9-AB9</f>
        <v>190181.43999999994</v>
      </c>
      <c r="D9" s="23">
        <f t="shared" ref="D9:D40" si="27">SUM(F9:I9)</f>
        <v>2312001.92</v>
      </c>
      <c r="E9" s="23">
        <f t="shared" ref="E9:E40" si="28">D9/B9</f>
        <v>11333.342745098038</v>
      </c>
      <c r="F9" s="23">
        <f t="shared" ref="F9:F40" si="29">SUM(AO9:BZ9)</f>
        <v>1965166.13</v>
      </c>
      <c r="G9" s="23">
        <f t="shared" ref="G9:G40" si="30">SUM(CA9:DN9)</f>
        <v>255235.79</v>
      </c>
      <c r="H9" s="23">
        <f t="shared" ref="H9:H40" si="31">SUM(DO9:DY9)</f>
        <v>0</v>
      </c>
      <c r="I9" s="23">
        <f t="shared" ref="I9:I40" si="32">SUM(DZ9:FB9)</f>
        <v>91600</v>
      </c>
      <c r="J9" s="23">
        <f t="shared" ref="J9:J40" si="33">I9/B9</f>
        <v>449.01960784313724</v>
      </c>
      <c r="K9" s="23">
        <f t="shared" ref="K9:K40" si="34">SUM(DZ9:EO9)</f>
        <v>91600</v>
      </c>
      <c r="L9" s="23">
        <f t="shared" ref="L9:L40" si="35">SUM(EP9:FB9)</f>
        <v>0</v>
      </c>
      <c r="M9" s="23">
        <f t="shared" ref="M9:M40" si="36">SUM(CA9:CP9)</f>
        <v>255235.79</v>
      </c>
      <c r="N9" s="23">
        <f t="shared" ref="N9:N40" si="37">F9/B9</f>
        <v>9633.1673039215675</v>
      </c>
      <c r="O9" s="23">
        <f t="shared" ref="O9:O40" si="38">SUM(AO9:AR9)</f>
        <v>635939.5</v>
      </c>
      <c r="P9" s="23">
        <f t="shared" ref="P9:P40" si="39">SUM(AS9:AU9)</f>
        <v>389202.95</v>
      </c>
      <c r="Q9" s="23">
        <f t="shared" ref="Q9:Q40" si="40">SUM(AV9)</f>
        <v>647415</v>
      </c>
      <c r="R9" s="23">
        <f t="shared" ref="R9:R40" si="41">O9+P9+Q9+Z9+AA9</f>
        <v>1866067.17</v>
      </c>
      <c r="S9" s="23">
        <f t="shared" ref="S9:S40" si="42">R9/B9</f>
        <v>9147.3880882352933</v>
      </c>
      <c r="T9" s="23">
        <f t="shared" ref="T9:T40" si="43">F9-R9</f>
        <v>99098.959999999963</v>
      </c>
      <c r="U9" s="7">
        <f t="shared" ref="U9:U40" si="44">T9/F9</f>
        <v>5.0427777319772944E-2</v>
      </c>
      <c r="V9" s="23">
        <f t="shared" ref="V9:V40" si="45">SUM(AX9:BD9)</f>
        <v>722</v>
      </c>
      <c r="W9" s="23">
        <f t="shared" ref="W9:W40" si="46">SUM(BE9:BN9)</f>
        <v>93623</v>
      </c>
      <c r="X9" s="23">
        <f t="shared" ref="X9:X40" si="47">SUM(BO9:BR9)</f>
        <v>4753.96</v>
      </c>
      <c r="Y9" s="23">
        <f t="shared" ref="Y9:Y40" si="48">SUM(BS9)</f>
        <v>0</v>
      </c>
      <c r="Z9" s="23">
        <f t="shared" ref="Z9:Z40" si="49">SUM(BT9:BV9)</f>
        <v>0</v>
      </c>
      <c r="AA9" s="23">
        <f t="shared" ref="AA9:AA40" si="50">SUM(BX9:BY9)</f>
        <v>193509.72</v>
      </c>
      <c r="AB9" s="23">
        <f t="shared" ref="AB9:AB40" si="51">AD9+AK9</f>
        <v>2121820.48</v>
      </c>
      <c r="AC9" s="23">
        <f t="shared" ref="AC9:AC40" si="52">AB9/B9</f>
        <v>10401.080784313725</v>
      </c>
      <c r="AD9" s="23">
        <f t="shared" ref="AD9:AD40" si="53">SUM(EO9:JD9)</f>
        <v>1366562.48</v>
      </c>
      <c r="AE9" s="23">
        <f t="shared" ref="AE9:AE40" si="54">AD9/B9</f>
        <v>6698.8356862745095</v>
      </c>
      <c r="AF9" s="23">
        <f t="shared" ref="AF9:AF40" si="55">SUM(FC9:FN9)</f>
        <v>305706</v>
      </c>
      <c r="AG9" s="23">
        <f t="shared" ref="AG9:AG40" si="56">AF9/B9</f>
        <v>1498.5588235294117</v>
      </c>
      <c r="AH9" s="23">
        <f t="shared" ref="AH9:AH40" si="57">SUM(FB9:GX9)</f>
        <v>1237005.52</v>
      </c>
      <c r="AI9" s="23">
        <f t="shared" ref="AI9:AI40" si="58">SUM(GY9:HI9)</f>
        <v>8217</v>
      </c>
      <c r="AJ9" s="23">
        <f t="shared" ref="AJ9:AJ40" si="59">SUM(HJ9:IG9)</f>
        <v>44037.96</v>
      </c>
      <c r="AK9" s="23">
        <f t="shared" ref="AK9:AK40" si="60">SUM(JE9:KQ9)</f>
        <v>755258</v>
      </c>
      <c r="AL9" s="23">
        <f t="shared" ref="AL9:AL40" si="61">AK9/B9</f>
        <v>3702.2450980392155</v>
      </c>
      <c r="AM9" s="23">
        <f t="shared" ref="AM9:AM40" si="62">SUM(JU9:KD9)</f>
        <v>755258</v>
      </c>
      <c r="AN9" s="23">
        <f t="shared" ref="AN9:AN40" si="63">SUM(KG9:LD9)</f>
        <v>0</v>
      </c>
      <c r="AO9" s="2">
        <v>316163.15999999997</v>
      </c>
      <c r="AP9" s="2">
        <v>285216.88</v>
      </c>
      <c r="AQ9" s="2">
        <v>34559.46</v>
      </c>
      <c r="AR9" s="2" t="s">
        <v>1</v>
      </c>
      <c r="AS9" s="2">
        <v>336382.95</v>
      </c>
      <c r="AT9" s="2">
        <v>52820</v>
      </c>
      <c r="AU9" s="2" t="s">
        <v>1</v>
      </c>
      <c r="AV9" s="2">
        <v>647415</v>
      </c>
      <c r="AX9" s="2" t="s">
        <v>1</v>
      </c>
      <c r="AY9" s="2" t="s">
        <v>1</v>
      </c>
      <c r="AZ9" s="2">
        <v>722</v>
      </c>
      <c r="BA9" s="2" t="s">
        <v>1</v>
      </c>
      <c r="BB9" s="2" t="s">
        <v>1</v>
      </c>
      <c r="BC9" s="2" t="s">
        <v>1</v>
      </c>
      <c r="BD9" s="2" t="s">
        <v>1</v>
      </c>
      <c r="BE9" s="2">
        <v>75030</v>
      </c>
      <c r="BF9" s="2">
        <v>2625</v>
      </c>
      <c r="BG9" s="2" t="s">
        <v>1</v>
      </c>
      <c r="BH9" s="2" t="s">
        <v>1</v>
      </c>
      <c r="BI9" s="2" t="s">
        <v>1</v>
      </c>
      <c r="BJ9" s="2">
        <v>15968</v>
      </c>
      <c r="BK9" s="2" t="s">
        <v>1</v>
      </c>
      <c r="BL9" s="2" t="s">
        <v>1</v>
      </c>
      <c r="BM9" s="2" t="s">
        <v>1</v>
      </c>
      <c r="BN9" s="2" t="s">
        <v>1</v>
      </c>
      <c r="BO9" s="2">
        <v>4753.96</v>
      </c>
      <c r="BP9" s="2" t="s">
        <v>1</v>
      </c>
      <c r="BQ9" s="2" t="s">
        <v>1</v>
      </c>
      <c r="BR9" s="2" t="s">
        <v>1</v>
      </c>
      <c r="BS9" s="2">
        <v>0</v>
      </c>
      <c r="BW9" s="2" t="s">
        <v>1</v>
      </c>
      <c r="BX9" s="2">
        <v>193509.72</v>
      </c>
      <c r="BY9" s="2" t="s">
        <v>1</v>
      </c>
      <c r="BZ9" s="2" t="s">
        <v>1</v>
      </c>
      <c r="CA9" s="2">
        <v>209371.5</v>
      </c>
      <c r="CB9" s="2" t="s">
        <v>1</v>
      </c>
      <c r="CC9" s="2" t="s">
        <v>1</v>
      </c>
      <c r="CD9" s="2" t="s">
        <v>1</v>
      </c>
      <c r="CE9" s="2" t="s">
        <v>1</v>
      </c>
      <c r="CF9" s="2" t="s">
        <v>1</v>
      </c>
      <c r="CG9" s="2" t="s">
        <v>1</v>
      </c>
      <c r="CH9" s="2" t="s">
        <v>1</v>
      </c>
      <c r="CI9" s="2">
        <v>6292</v>
      </c>
      <c r="CJ9" s="2">
        <v>24000</v>
      </c>
      <c r="CK9" s="2">
        <v>0</v>
      </c>
      <c r="CL9" s="2">
        <v>344</v>
      </c>
      <c r="CM9" s="2">
        <v>15228.29</v>
      </c>
      <c r="CN9" s="2" t="s">
        <v>1</v>
      </c>
      <c r="CO9" s="2" t="s">
        <v>1</v>
      </c>
      <c r="CP9" s="2" t="s">
        <v>1</v>
      </c>
      <c r="CQ9" s="2" t="s">
        <v>1</v>
      </c>
      <c r="CR9" s="2" t="s">
        <v>1</v>
      </c>
      <c r="CS9" s="2" t="s">
        <v>1</v>
      </c>
      <c r="CT9" s="2" t="s">
        <v>1</v>
      </c>
      <c r="CU9" s="2" t="s">
        <v>1</v>
      </c>
      <c r="CV9" s="2" t="s">
        <v>1</v>
      </c>
      <c r="CW9" s="2" t="s">
        <v>1</v>
      </c>
      <c r="CX9" s="2" t="s">
        <v>1</v>
      </c>
      <c r="CY9" s="2" t="s">
        <v>1</v>
      </c>
      <c r="CZ9" s="2" t="s">
        <v>1</v>
      </c>
      <c r="DA9" s="2" t="s">
        <v>1</v>
      </c>
      <c r="DB9" s="2" t="s">
        <v>1</v>
      </c>
      <c r="DC9" s="2" t="s">
        <v>1</v>
      </c>
      <c r="DD9" s="2" t="s">
        <v>1</v>
      </c>
      <c r="DE9" s="2" t="s">
        <v>1</v>
      </c>
      <c r="DF9" s="2" t="s">
        <v>1</v>
      </c>
      <c r="DG9" s="2" t="s">
        <v>1</v>
      </c>
      <c r="DH9" s="2" t="s">
        <v>1</v>
      </c>
      <c r="DI9" s="2" t="s">
        <v>1</v>
      </c>
      <c r="DJ9" s="2" t="s">
        <v>1</v>
      </c>
      <c r="DK9" s="2" t="s">
        <v>1</v>
      </c>
      <c r="DL9" s="2" t="s">
        <v>1</v>
      </c>
      <c r="DM9" s="2" t="s">
        <v>1</v>
      </c>
      <c r="DN9" s="2" t="s">
        <v>1</v>
      </c>
      <c r="DO9" s="2">
        <v>0</v>
      </c>
      <c r="DP9" s="2" t="s">
        <v>1</v>
      </c>
      <c r="DQ9" s="2" t="s">
        <v>1</v>
      </c>
      <c r="DR9" s="2" t="s">
        <v>1</v>
      </c>
      <c r="DS9" s="2" t="s">
        <v>1</v>
      </c>
      <c r="DT9" s="2" t="s">
        <v>1</v>
      </c>
      <c r="DU9" s="2" t="s">
        <v>1</v>
      </c>
      <c r="DV9" s="2" t="s">
        <v>1</v>
      </c>
      <c r="DW9" s="2" t="s">
        <v>1</v>
      </c>
      <c r="DX9" s="2" t="s">
        <v>1</v>
      </c>
      <c r="DY9" s="2" t="s">
        <v>1</v>
      </c>
      <c r="DZ9" s="2">
        <v>31500</v>
      </c>
      <c r="EA9" s="2">
        <v>60100</v>
      </c>
      <c r="EB9" s="2" t="s">
        <v>1</v>
      </c>
      <c r="EC9" s="2" t="s">
        <v>1</v>
      </c>
      <c r="ED9" s="2" t="s">
        <v>1</v>
      </c>
      <c r="EE9" s="2" t="s">
        <v>1</v>
      </c>
      <c r="EF9" s="2" t="s">
        <v>1</v>
      </c>
      <c r="EG9" s="2" t="s">
        <v>1</v>
      </c>
      <c r="EH9" s="2" t="s">
        <v>1</v>
      </c>
      <c r="EI9" s="2" t="s">
        <v>1</v>
      </c>
      <c r="EJ9" s="2" t="s">
        <v>1</v>
      </c>
      <c r="EK9" s="2" t="s">
        <v>1</v>
      </c>
      <c r="EL9" s="2" t="s">
        <v>1</v>
      </c>
      <c r="EM9" s="2" t="s">
        <v>1</v>
      </c>
      <c r="EN9" s="2" t="s">
        <v>1</v>
      </c>
      <c r="EO9" s="2" t="s">
        <v>1</v>
      </c>
      <c r="EP9" s="2" t="s">
        <v>1</v>
      </c>
      <c r="EQ9" s="2" t="s">
        <v>1</v>
      </c>
      <c r="ER9" s="2" t="s">
        <v>1</v>
      </c>
      <c r="ES9" s="2" t="s">
        <v>1</v>
      </c>
      <c r="ET9" s="2" t="s">
        <v>1</v>
      </c>
      <c r="EU9" s="2" t="s">
        <v>1</v>
      </c>
      <c r="EV9" s="2" t="s">
        <v>1</v>
      </c>
      <c r="EW9" s="2" t="s">
        <v>1</v>
      </c>
      <c r="EX9" s="2" t="s">
        <v>1</v>
      </c>
      <c r="EY9" s="2" t="s">
        <v>1</v>
      </c>
      <c r="EZ9" s="2" t="s">
        <v>1</v>
      </c>
      <c r="FA9" s="2" t="s">
        <v>1</v>
      </c>
      <c r="FB9" s="2" t="s">
        <v>1</v>
      </c>
      <c r="FC9" s="2" t="s">
        <v>1</v>
      </c>
      <c r="FD9" s="2" t="s">
        <v>1</v>
      </c>
      <c r="FE9" s="2">
        <v>99714</v>
      </c>
      <c r="FF9" s="2">
        <v>189000</v>
      </c>
      <c r="FG9" s="2" t="s">
        <v>1</v>
      </c>
      <c r="FH9" s="2" t="s">
        <v>1</v>
      </c>
      <c r="FI9" s="2" t="s">
        <v>1</v>
      </c>
      <c r="FJ9" s="2">
        <v>16992</v>
      </c>
      <c r="FK9" s="2" t="s">
        <v>1</v>
      </c>
      <c r="FL9" s="2" t="s">
        <v>1</v>
      </c>
      <c r="FM9" s="2" t="s">
        <v>1</v>
      </c>
      <c r="FN9" s="2" t="s">
        <v>1</v>
      </c>
      <c r="FO9" s="2" t="s">
        <v>1</v>
      </c>
      <c r="FP9" s="2" t="s">
        <v>1</v>
      </c>
      <c r="FQ9" s="2" t="s">
        <v>1</v>
      </c>
      <c r="FR9" s="2" t="s">
        <v>1</v>
      </c>
      <c r="FS9" s="2">
        <v>2250</v>
      </c>
      <c r="FT9" s="2">
        <v>26345</v>
      </c>
      <c r="FU9" s="2" t="s">
        <v>1</v>
      </c>
      <c r="FV9" s="2">
        <v>76452.03</v>
      </c>
      <c r="FW9" s="2" t="s">
        <v>1</v>
      </c>
      <c r="FX9" s="2" t="s">
        <v>1</v>
      </c>
      <c r="FY9" s="2" t="s">
        <v>1</v>
      </c>
      <c r="FZ9" s="2" t="s">
        <v>1</v>
      </c>
      <c r="GA9" s="2" t="s">
        <v>1</v>
      </c>
      <c r="GB9" s="2" t="s">
        <v>1</v>
      </c>
      <c r="GC9" s="2">
        <v>65461.58</v>
      </c>
      <c r="GD9" s="2">
        <v>114767</v>
      </c>
      <c r="GE9" s="2" t="s">
        <v>1</v>
      </c>
      <c r="GF9" s="2">
        <v>14028</v>
      </c>
      <c r="GG9" s="2" t="s">
        <v>1</v>
      </c>
      <c r="GH9" s="2" t="s">
        <v>1</v>
      </c>
      <c r="GI9" s="2">
        <v>813</v>
      </c>
      <c r="GJ9" s="2">
        <v>11405.8</v>
      </c>
      <c r="GK9" s="2">
        <v>21844</v>
      </c>
      <c r="GL9" s="2" t="s">
        <v>1</v>
      </c>
      <c r="GM9" s="2" t="s">
        <v>1</v>
      </c>
      <c r="GN9" s="2">
        <v>3600</v>
      </c>
      <c r="GO9" s="2">
        <v>6580</v>
      </c>
      <c r="GP9" s="2" t="s">
        <v>1</v>
      </c>
      <c r="GQ9" s="2">
        <v>496469.11</v>
      </c>
      <c r="GR9" s="2">
        <v>87749</v>
      </c>
      <c r="GS9" s="2" t="s">
        <v>1</v>
      </c>
      <c r="GT9" s="2">
        <v>2132</v>
      </c>
      <c r="GU9" s="2">
        <v>1403</v>
      </c>
      <c r="GV9" s="2" t="s">
        <v>1</v>
      </c>
      <c r="GW9" s="2" t="s">
        <v>1</v>
      </c>
      <c r="GX9" s="2" t="s">
        <v>1</v>
      </c>
      <c r="GY9" s="2" t="s">
        <v>1</v>
      </c>
      <c r="GZ9" s="2" t="s">
        <v>1</v>
      </c>
      <c r="HA9" s="2" t="s">
        <v>1</v>
      </c>
      <c r="HB9" s="2" t="s">
        <v>1</v>
      </c>
      <c r="HC9" s="2" t="s">
        <v>1</v>
      </c>
      <c r="HD9" s="2" t="s">
        <v>1</v>
      </c>
      <c r="HE9" s="2" t="s">
        <v>1</v>
      </c>
      <c r="HF9" s="2">
        <v>3760</v>
      </c>
      <c r="HG9" s="2">
        <v>4457</v>
      </c>
      <c r="HH9" s="2" t="s">
        <v>1</v>
      </c>
      <c r="HI9" s="2" t="s">
        <v>1</v>
      </c>
      <c r="HJ9" s="2" t="s">
        <v>1</v>
      </c>
      <c r="HK9" s="2" t="s">
        <v>1</v>
      </c>
      <c r="HL9" s="2" t="s">
        <v>1</v>
      </c>
      <c r="HM9" s="2" t="s">
        <v>1</v>
      </c>
      <c r="HN9" s="2" t="s">
        <v>1</v>
      </c>
      <c r="HO9" s="2" t="s">
        <v>1</v>
      </c>
      <c r="HP9" s="2" t="s">
        <v>1</v>
      </c>
      <c r="HQ9" s="2" t="s">
        <v>1</v>
      </c>
      <c r="HR9" s="2">
        <v>5480.4</v>
      </c>
      <c r="HS9" s="2" t="s">
        <v>1</v>
      </c>
      <c r="HT9" s="2" t="s">
        <v>1</v>
      </c>
      <c r="HU9" s="2" t="s">
        <v>1</v>
      </c>
      <c r="HV9" s="2" t="s">
        <v>1</v>
      </c>
      <c r="HW9" s="2">
        <v>38557.56</v>
      </c>
      <c r="HX9" s="2" t="s">
        <v>1</v>
      </c>
      <c r="HY9" s="2" t="s">
        <v>1</v>
      </c>
      <c r="HZ9" s="2" t="s">
        <v>1</v>
      </c>
      <c r="IA9" s="2" t="s">
        <v>1</v>
      </c>
      <c r="IB9" s="2" t="s">
        <v>1</v>
      </c>
      <c r="IC9" s="2" t="s">
        <v>1</v>
      </c>
      <c r="ID9" s="2" t="s">
        <v>1</v>
      </c>
      <c r="IE9" s="2" t="s">
        <v>1</v>
      </c>
      <c r="IF9" s="2" t="s">
        <v>1</v>
      </c>
      <c r="IG9" s="2" t="s">
        <v>1</v>
      </c>
      <c r="IH9" s="2" t="s">
        <v>1</v>
      </c>
      <c r="II9" s="2" t="s">
        <v>1</v>
      </c>
      <c r="IJ9" s="2" t="s">
        <v>1</v>
      </c>
      <c r="IK9" s="2">
        <v>72169</v>
      </c>
      <c r="IL9" s="2">
        <v>1000</v>
      </c>
      <c r="IM9" s="2" t="s">
        <v>1</v>
      </c>
      <c r="IN9" s="2">
        <v>3150</v>
      </c>
      <c r="IO9" s="2">
        <v>983</v>
      </c>
      <c r="IP9" s="2" t="s">
        <v>1</v>
      </c>
      <c r="IQ9" s="2" t="s">
        <v>1</v>
      </c>
      <c r="IR9" s="2" t="s">
        <v>1</v>
      </c>
      <c r="IS9" s="2" t="s">
        <v>1</v>
      </c>
      <c r="IT9" s="2" t="s">
        <v>1</v>
      </c>
      <c r="IU9" s="2" t="s">
        <v>1</v>
      </c>
      <c r="IV9" s="2" t="s">
        <v>1</v>
      </c>
      <c r="IW9" s="2" t="s">
        <v>1</v>
      </c>
      <c r="IX9" s="2" t="s">
        <v>1</v>
      </c>
      <c r="IY9" s="2" t="s">
        <v>1</v>
      </c>
      <c r="IZ9" s="2" t="s">
        <v>1</v>
      </c>
      <c r="JA9" s="2" t="s">
        <v>1</v>
      </c>
      <c r="JB9" s="2" t="s">
        <v>1</v>
      </c>
      <c r="JC9" s="2" t="s">
        <v>1</v>
      </c>
      <c r="JD9" s="2" t="s">
        <v>1</v>
      </c>
      <c r="JE9" s="2" t="s">
        <v>1</v>
      </c>
      <c r="JF9" s="2" t="s">
        <v>1</v>
      </c>
      <c r="JG9" s="2" t="s">
        <v>1</v>
      </c>
      <c r="JH9" s="2" t="s">
        <v>1</v>
      </c>
      <c r="JI9" s="2" t="s">
        <v>1</v>
      </c>
      <c r="JJ9" s="2" t="s">
        <v>1</v>
      </c>
      <c r="JK9" s="2" t="s">
        <v>1</v>
      </c>
      <c r="JL9" s="2" t="s">
        <v>1</v>
      </c>
      <c r="JM9" s="2" t="s">
        <v>1</v>
      </c>
      <c r="JN9" s="2" t="s">
        <v>1</v>
      </c>
      <c r="JO9" s="2" t="s">
        <v>1</v>
      </c>
      <c r="JP9" s="2" t="s">
        <v>1</v>
      </c>
      <c r="JQ9" s="2" t="s">
        <v>1</v>
      </c>
      <c r="JR9" s="2" t="s">
        <v>1</v>
      </c>
      <c r="JS9" s="2" t="s">
        <v>1</v>
      </c>
      <c r="JT9" s="2" t="s">
        <v>1</v>
      </c>
      <c r="JU9" s="2" t="s">
        <v>1</v>
      </c>
      <c r="JV9" s="2" t="s">
        <v>1</v>
      </c>
      <c r="JW9" s="2" t="s">
        <v>1</v>
      </c>
      <c r="JX9" s="2">
        <v>755258</v>
      </c>
      <c r="JY9" s="2" t="s">
        <v>1</v>
      </c>
      <c r="JZ9" s="2" t="s">
        <v>1</v>
      </c>
      <c r="KA9" s="2" t="s">
        <v>1</v>
      </c>
      <c r="KB9" s="2" t="s">
        <v>1</v>
      </c>
      <c r="KC9" s="2" t="s">
        <v>1</v>
      </c>
      <c r="KD9" s="2">
        <v>0</v>
      </c>
      <c r="KE9" s="2" t="s">
        <v>1</v>
      </c>
      <c r="KF9" s="2" t="s">
        <v>1</v>
      </c>
      <c r="KG9" s="2" t="s">
        <v>1</v>
      </c>
      <c r="KH9" s="2" t="s">
        <v>1</v>
      </c>
      <c r="KI9" s="2" t="s">
        <v>1</v>
      </c>
      <c r="KJ9" s="2" t="s">
        <v>1</v>
      </c>
      <c r="KK9" s="2" t="s">
        <v>1</v>
      </c>
      <c r="KL9" s="2" t="s">
        <v>1</v>
      </c>
      <c r="KM9" s="2" t="s">
        <v>1</v>
      </c>
      <c r="KN9" s="2" t="s">
        <v>1</v>
      </c>
      <c r="KO9" s="2" t="s">
        <v>1</v>
      </c>
      <c r="KP9" s="2" t="s">
        <v>1</v>
      </c>
      <c r="KQ9" s="2" t="s">
        <v>1</v>
      </c>
      <c r="KR9" s="2" t="s">
        <v>1</v>
      </c>
      <c r="KS9" s="2" t="s">
        <v>1</v>
      </c>
      <c r="KT9" s="2" t="s">
        <v>1</v>
      </c>
      <c r="KU9" s="2" t="s">
        <v>1</v>
      </c>
      <c r="KV9" s="2" t="s">
        <v>1</v>
      </c>
      <c r="KW9" s="2" t="s">
        <v>1</v>
      </c>
      <c r="KX9" s="2" t="s">
        <v>1</v>
      </c>
      <c r="KY9" s="2" t="s">
        <v>1</v>
      </c>
      <c r="KZ9" s="2" t="s">
        <v>1</v>
      </c>
      <c r="LA9" s="2" t="s">
        <v>1</v>
      </c>
      <c r="LB9" s="2" t="s">
        <v>1</v>
      </c>
      <c r="LC9" s="2" t="s">
        <v>1</v>
      </c>
      <c r="LD9" s="2" t="s">
        <v>1</v>
      </c>
      <c r="LE9" s="2" t="s">
        <v>1</v>
      </c>
      <c r="LF9" s="2" t="s">
        <v>1</v>
      </c>
      <c r="LG9" s="2" t="s">
        <v>1</v>
      </c>
      <c r="LH9" s="2" t="s">
        <v>1</v>
      </c>
      <c r="LI9" s="2" t="s">
        <v>1</v>
      </c>
      <c r="LJ9" s="2" t="s">
        <v>1</v>
      </c>
      <c r="LK9" s="2" t="s">
        <v>1</v>
      </c>
    </row>
    <row r="10" spans="1:323" x14ac:dyDescent="0.3">
      <c r="A10" s="2" t="s">
        <v>5</v>
      </c>
      <c r="B10" s="2">
        <v>844</v>
      </c>
      <c r="C10" s="23">
        <f t="shared" si="26"/>
        <v>-426948.22999999858</v>
      </c>
      <c r="D10" s="23">
        <f t="shared" si="27"/>
        <v>10441131.220000001</v>
      </c>
      <c r="E10" s="23">
        <f t="shared" si="28"/>
        <v>12371.00855450237</v>
      </c>
      <c r="F10" s="23">
        <f t="shared" si="29"/>
        <v>7029559.6300000008</v>
      </c>
      <c r="G10" s="23">
        <f t="shared" si="30"/>
        <v>1150624.78</v>
      </c>
      <c r="H10" s="23">
        <f t="shared" si="31"/>
        <v>379230</v>
      </c>
      <c r="I10" s="23">
        <f t="shared" si="32"/>
        <v>1881716.81</v>
      </c>
      <c r="J10" s="23">
        <f t="shared" si="33"/>
        <v>2229.522286729858</v>
      </c>
      <c r="K10" s="23">
        <f t="shared" si="34"/>
        <v>1881716.81</v>
      </c>
      <c r="L10" s="23">
        <f t="shared" si="35"/>
        <v>0</v>
      </c>
      <c r="M10" s="23">
        <f t="shared" si="36"/>
        <v>802979.51</v>
      </c>
      <c r="N10" s="23">
        <f t="shared" si="37"/>
        <v>8328.8621208530822</v>
      </c>
      <c r="O10" s="23">
        <f t="shared" si="38"/>
        <v>1665633.4200000002</v>
      </c>
      <c r="P10" s="23">
        <f t="shared" si="39"/>
        <v>1588283.28</v>
      </c>
      <c r="Q10" s="23">
        <f t="shared" si="40"/>
        <v>2630558.5</v>
      </c>
      <c r="R10" s="23">
        <f t="shared" si="41"/>
        <v>6464321.7300000004</v>
      </c>
      <c r="S10" s="23">
        <f t="shared" si="42"/>
        <v>7659.1489691943134</v>
      </c>
      <c r="T10" s="23">
        <f t="shared" si="43"/>
        <v>565237.90000000037</v>
      </c>
      <c r="U10" s="7">
        <f t="shared" si="44"/>
        <v>8.0408721136348102E-2</v>
      </c>
      <c r="V10" s="23">
        <f t="shared" si="45"/>
        <v>0</v>
      </c>
      <c r="W10" s="23">
        <f t="shared" si="46"/>
        <v>531985</v>
      </c>
      <c r="X10" s="23">
        <f t="shared" si="47"/>
        <v>20032.900000000001</v>
      </c>
      <c r="Y10" s="23">
        <f t="shared" si="48"/>
        <v>13220</v>
      </c>
      <c r="Z10" s="23">
        <f t="shared" si="49"/>
        <v>0</v>
      </c>
      <c r="AA10" s="23">
        <f t="shared" si="50"/>
        <v>579846.53</v>
      </c>
      <c r="AB10" s="23">
        <f t="shared" si="51"/>
        <v>10868079.449999999</v>
      </c>
      <c r="AC10" s="23">
        <f t="shared" si="52"/>
        <v>12876.871386255923</v>
      </c>
      <c r="AD10" s="23">
        <f t="shared" si="53"/>
        <v>10652880.09</v>
      </c>
      <c r="AE10" s="23">
        <f t="shared" si="54"/>
        <v>12621.895841232228</v>
      </c>
      <c r="AF10" s="23">
        <f t="shared" si="55"/>
        <v>2861374</v>
      </c>
      <c r="AG10" s="23">
        <f t="shared" si="56"/>
        <v>3390.2535545023698</v>
      </c>
      <c r="AH10" s="23">
        <f t="shared" si="57"/>
        <v>6895521.4700000007</v>
      </c>
      <c r="AI10" s="23">
        <f t="shared" si="58"/>
        <v>181193</v>
      </c>
      <c r="AJ10" s="23">
        <f t="shared" si="59"/>
        <v>1030591.62</v>
      </c>
      <c r="AK10" s="23">
        <f t="shared" si="60"/>
        <v>215199.35999999999</v>
      </c>
      <c r="AL10" s="23">
        <f t="shared" si="61"/>
        <v>254.97554502369667</v>
      </c>
      <c r="AM10" s="23">
        <f t="shared" si="62"/>
        <v>185199.35999999999</v>
      </c>
      <c r="AN10" s="23">
        <f t="shared" si="63"/>
        <v>30000</v>
      </c>
      <c r="AO10" s="2">
        <v>1379898.99</v>
      </c>
      <c r="AP10" s="2">
        <v>139607.6</v>
      </c>
      <c r="AQ10" s="2">
        <v>146126.82999999999</v>
      </c>
      <c r="AR10" s="2" t="s">
        <v>1</v>
      </c>
      <c r="AS10" s="2">
        <v>1428873.28</v>
      </c>
      <c r="AT10" s="2">
        <v>159410</v>
      </c>
      <c r="AU10" s="2" t="s">
        <v>1</v>
      </c>
      <c r="AV10" s="2">
        <v>2630558.5</v>
      </c>
      <c r="AX10" s="2" t="s">
        <v>1</v>
      </c>
      <c r="AY10" s="2" t="s">
        <v>1</v>
      </c>
      <c r="AZ10" s="2" t="s">
        <v>1</v>
      </c>
      <c r="BA10" s="2" t="s">
        <v>1</v>
      </c>
      <c r="BB10" s="2" t="s">
        <v>1</v>
      </c>
      <c r="BC10" s="2" t="s">
        <v>1</v>
      </c>
      <c r="BD10" s="2" t="s">
        <v>1</v>
      </c>
      <c r="BE10" s="2">
        <v>458135</v>
      </c>
      <c r="BF10" s="2">
        <v>20250</v>
      </c>
      <c r="BG10" s="2">
        <v>51800</v>
      </c>
      <c r="BH10" s="2">
        <v>1300</v>
      </c>
      <c r="BI10" s="2" t="s">
        <v>1</v>
      </c>
      <c r="BJ10" s="2" t="s">
        <v>1</v>
      </c>
      <c r="BK10" s="2">
        <v>500</v>
      </c>
      <c r="BL10" s="2" t="s">
        <v>1</v>
      </c>
      <c r="BM10" s="2" t="s">
        <v>1</v>
      </c>
      <c r="BN10" s="2" t="s">
        <v>1</v>
      </c>
      <c r="BO10" s="2">
        <v>20032.900000000001</v>
      </c>
      <c r="BP10" s="2" t="s">
        <v>1</v>
      </c>
      <c r="BQ10" s="2" t="s">
        <v>1</v>
      </c>
      <c r="BR10" s="2" t="s">
        <v>1</v>
      </c>
      <c r="BS10" s="2">
        <v>13220</v>
      </c>
      <c r="BW10" s="2" t="s">
        <v>1</v>
      </c>
      <c r="BX10" s="2">
        <v>579846.53</v>
      </c>
      <c r="BY10" s="2" t="s">
        <v>1</v>
      </c>
      <c r="BZ10" s="2" t="s">
        <v>1</v>
      </c>
      <c r="CA10" s="2">
        <v>482364</v>
      </c>
      <c r="CB10" s="2">
        <v>882</v>
      </c>
      <c r="CC10" s="2">
        <v>9465</v>
      </c>
      <c r="CD10" s="2" t="s">
        <v>1</v>
      </c>
      <c r="CE10" s="2" t="s">
        <v>1</v>
      </c>
      <c r="CF10" s="2" t="s">
        <v>1</v>
      </c>
      <c r="CG10" s="2" t="s">
        <v>1</v>
      </c>
      <c r="CH10" s="2" t="s">
        <v>1</v>
      </c>
      <c r="CI10" s="2">
        <v>66415</v>
      </c>
      <c r="CJ10" s="2">
        <v>114825</v>
      </c>
      <c r="CK10" s="2" t="s">
        <v>1</v>
      </c>
      <c r="CL10" s="2">
        <v>124801</v>
      </c>
      <c r="CM10" s="2">
        <v>4227.51</v>
      </c>
      <c r="CN10" s="2" t="s">
        <v>1</v>
      </c>
      <c r="CO10" s="2" t="s">
        <v>1</v>
      </c>
      <c r="CP10" s="2" t="s">
        <v>1</v>
      </c>
      <c r="CQ10" s="2" t="s">
        <v>1</v>
      </c>
      <c r="CR10" s="2" t="s">
        <v>1</v>
      </c>
      <c r="CS10" s="2" t="s">
        <v>1</v>
      </c>
      <c r="CT10" s="2">
        <v>9246</v>
      </c>
      <c r="CU10" s="2" t="s">
        <v>1</v>
      </c>
      <c r="CV10" s="2" t="s">
        <v>1</v>
      </c>
      <c r="CW10" s="2" t="s">
        <v>1</v>
      </c>
      <c r="CX10" s="2" t="s">
        <v>1</v>
      </c>
      <c r="CY10" s="2" t="s">
        <v>1</v>
      </c>
      <c r="CZ10" s="2">
        <v>1000</v>
      </c>
      <c r="DA10" s="2" t="s">
        <v>1</v>
      </c>
      <c r="DB10" s="2">
        <v>337399.27</v>
      </c>
      <c r="DC10" s="2" t="s">
        <v>1</v>
      </c>
      <c r="DD10" s="2" t="s">
        <v>1</v>
      </c>
      <c r="DE10" s="2" t="s">
        <v>1</v>
      </c>
      <c r="DF10" s="2" t="s">
        <v>1</v>
      </c>
      <c r="DG10" s="2" t="s">
        <v>1</v>
      </c>
      <c r="DH10" s="2" t="s">
        <v>1</v>
      </c>
      <c r="DI10" s="2" t="s">
        <v>1</v>
      </c>
      <c r="DJ10" s="2" t="s">
        <v>1</v>
      </c>
      <c r="DK10" s="2" t="s">
        <v>1</v>
      </c>
      <c r="DL10" s="2" t="s">
        <v>1</v>
      </c>
      <c r="DM10" s="2" t="s">
        <v>1</v>
      </c>
      <c r="DN10" s="2" t="s">
        <v>1</v>
      </c>
      <c r="DO10" s="2">
        <v>278410</v>
      </c>
      <c r="DP10" s="2">
        <v>100000</v>
      </c>
      <c r="DQ10" s="2">
        <v>820</v>
      </c>
      <c r="DR10" s="2" t="s">
        <v>1</v>
      </c>
      <c r="DS10" s="2" t="s">
        <v>1</v>
      </c>
      <c r="DT10" s="2" t="s">
        <v>1</v>
      </c>
      <c r="DU10" s="2" t="s">
        <v>1</v>
      </c>
      <c r="DV10" s="2" t="s">
        <v>1</v>
      </c>
      <c r="DW10" s="2" t="s">
        <v>1</v>
      </c>
      <c r="DX10" s="2" t="s">
        <v>1</v>
      </c>
      <c r="DY10" s="2" t="s">
        <v>1</v>
      </c>
      <c r="DZ10" s="2">
        <v>90500</v>
      </c>
      <c r="EA10" s="2">
        <v>553958</v>
      </c>
      <c r="EB10" s="2" t="s">
        <v>1</v>
      </c>
      <c r="EC10" s="2">
        <v>149974</v>
      </c>
      <c r="ED10" s="2" t="s">
        <v>1</v>
      </c>
      <c r="EE10" s="2" t="s">
        <v>1</v>
      </c>
      <c r="EF10" s="2">
        <v>178139.81</v>
      </c>
      <c r="EG10" s="2">
        <v>430000</v>
      </c>
      <c r="EH10" s="2" t="s">
        <v>1</v>
      </c>
      <c r="EI10" s="2" t="s">
        <v>1</v>
      </c>
      <c r="EJ10" s="2">
        <v>479145</v>
      </c>
      <c r="EK10" s="2" t="s">
        <v>1</v>
      </c>
      <c r="EL10" s="2" t="s">
        <v>1</v>
      </c>
      <c r="EM10" s="2" t="s">
        <v>1</v>
      </c>
      <c r="EN10" s="2" t="s">
        <v>1</v>
      </c>
      <c r="EO10" s="2" t="s">
        <v>1</v>
      </c>
      <c r="EP10" s="2" t="s">
        <v>1</v>
      </c>
      <c r="EQ10" s="2" t="s">
        <v>1</v>
      </c>
      <c r="ER10" s="2" t="s">
        <v>1</v>
      </c>
      <c r="ES10" s="2" t="s">
        <v>1</v>
      </c>
      <c r="ET10" s="2" t="s">
        <v>1</v>
      </c>
      <c r="EU10" s="2" t="s">
        <v>1</v>
      </c>
      <c r="EV10" s="2" t="s">
        <v>1</v>
      </c>
      <c r="EW10" s="2" t="s">
        <v>1</v>
      </c>
      <c r="EX10" s="2" t="s">
        <v>1</v>
      </c>
      <c r="EY10" s="2" t="s">
        <v>1</v>
      </c>
      <c r="EZ10" s="2" t="s">
        <v>1</v>
      </c>
      <c r="FA10" s="2" t="s">
        <v>1</v>
      </c>
      <c r="FB10" s="2" t="s">
        <v>1</v>
      </c>
      <c r="FC10" s="2">
        <v>1241712</v>
      </c>
      <c r="FD10" s="2" t="s">
        <v>1</v>
      </c>
      <c r="FE10" s="2">
        <v>276727</v>
      </c>
      <c r="FF10" s="2">
        <v>671256</v>
      </c>
      <c r="FG10" s="2" t="s">
        <v>1</v>
      </c>
      <c r="FH10" s="2">
        <v>895</v>
      </c>
      <c r="FI10" s="2">
        <v>468799</v>
      </c>
      <c r="FJ10" s="2">
        <v>193007</v>
      </c>
      <c r="FK10" s="2">
        <v>8978</v>
      </c>
      <c r="FL10" s="2" t="s">
        <v>1</v>
      </c>
      <c r="FM10" s="2" t="s">
        <v>1</v>
      </c>
      <c r="FN10" s="2" t="s">
        <v>1</v>
      </c>
      <c r="FO10" s="2" t="s">
        <v>1</v>
      </c>
      <c r="FP10" s="2">
        <v>4694</v>
      </c>
      <c r="FQ10" s="2" t="s">
        <v>1</v>
      </c>
      <c r="FR10" s="2">
        <v>2183</v>
      </c>
      <c r="FS10" s="2">
        <v>24486</v>
      </c>
      <c r="FT10" s="2">
        <v>38940.800000000003</v>
      </c>
      <c r="FU10" s="2">
        <v>893</v>
      </c>
      <c r="FV10" s="2">
        <v>213135.2</v>
      </c>
      <c r="FW10" s="2">
        <v>54506.1</v>
      </c>
      <c r="FX10" s="2" t="s">
        <v>1</v>
      </c>
      <c r="FY10" s="2">
        <v>3600</v>
      </c>
      <c r="FZ10" s="2" t="s">
        <v>1</v>
      </c>
      <c r="GA10" s="2">
        <v>16609</v>
      </c>
      <c r="GB10" s="2" t="s">
        <v>1</v>
      </c>
      <c r="GC10" s="2">
        <v>32170.09</v>
      </c>
      <c r="GD10" s="2">
        <v>442897</v>
      </c>
      <c r="GE10" s="2" t="s">
        <v>1</v>
      </c>
      <c r="GF10" s="2">
        <v>174611</v>
      </c>
      <c r="GG10" s="2" t="s">
        <v>1</v>
      </c>
      <c r="GH10" s="2" t="s">
        <v>1</v>
      </c>
      <c r="GI10" s="2">
        <v>11824</v>
      </c>
      <c r="GJ10" s="2">
        <v>55173.87</v>
      </c>
      <c r="GK10" s="2">
        <v>87225</v>
      </c>
      <c r="GL10" s="2">
        <v>0</v>
      </c>
      <c r="GM10" s="2" t="s">
        <v>1</v>
      </c>
      <c r="GN10" s="2">
        <v>49715</v>
      </c>
      <c r="GO10" s="2">
        <v>19052</v>
      </c>
      <c r="GP10" s="2" t="s">
        <v>1</v>
      </c>
      <c r="GQ10" s="2">
        <v>1940007.17</v>
      </c>
      <c r="GR10" s="2">
        <v>779445.24</v>
      </c>
      <c r="GS10" s="2" t="s">
        <v>1</v>
      </c>
      <c r="GT10" s="2">
        <v>2053</v>
      </c>
      <c r="GU10" s="2">
        <v>80927</v>
      </c>
      <c r="GV10" s="2" t="s">
        <v>1</v>
      </c>
      <c r="GW10" s="2" t="s">
        <v>1</v>
      </c>
      <c r="GX10" s="2" t="s">
        <v>1</v>
      </c>
      <c r="GY10" s="2">
        <v>1500</v>
      </c>
      <c r="GZ10" s="2" t="s">
        <v>1</v>
      </c>
      <c r="HA10" s="2" t="s">
        <v>1</v>
      </c>
      <c r="HB10" s="2" t="s">
        <v>1</v>
      </c>
      <c r="HC10" s="2" t="s">
        <v>1</v>
      </c>
      <c r="HD10" s="2" t="s">
        <v>1</v>
      </c>
      <c r="HE10" s="2">
        <v>119207</v>
      </c>
      <c r="HF10" s="2">
        <v>50820</v>
      </c>
      <c r="HG10" s="2">
        <v>9666</v>
      </c>
      <c r="HH10" s="2" t="s">
        <v>1</v>
      </c>
      <c r="HI10" s="2" t="s">
        <v>1</v>
      </c>
      <c r="HJ10" s="2" t="s">
        <v>1</v>
      </c>
      <c r="HK10" s="2" t="s">
        <v>1</v>
      </c>
      <c r="HL10" s="2" t="s">
        <v>1</v>
      </c>
      <c r="HM10" s="2" t="s">
        <v>1</v>
      </c>
      <c r="HN10" s="2">
        <v>5000</v>
      </c>
      <c r="HO10" s="2">
        <v>50000</v>
      </c>
      <c r="HP10" s="2" t="s">
        <v>1</v>
      </c>
      <c r="HQ10" s="2" t="s">
        <v>1</v>
      </c>
      <c r="HR10" s="2" t="s">
        <v>1</v>
      </c>
      <c r="HS10" s="2" t="s">
        <v>1</v>
      </c>
      <c r="HT10" s="2" t="s">
        <v>1</v>
      </c>
      <c r="HU10" s="2" t="s">
        <v>1</v>
      </c>
      <c r="HV10" s="2" t="s">
        <v>1</v>
      </c>
      <c r="HW10" s="2">
        <v>150661.4</v>
      </c>
      <c r="HX10" s="2" t="s">
        <v>1</v>
      </c>
      <c r="HY10" s="2" t="s">
        <v>1</v>
      </c>
      <c r="HZ10" s="2" t="s">
        <v>1</v>
      </c>
      <c r="IA10" s="2" t="s">
        <v>1</v>
      </c>
      <c r="IB10" s="2">
        <v>824930.22</v>
      </c>
      <c r="IC10" s="2" t="s">
        <v>1</v>
      </c>
      <c r="ID10" s="2" t="s">
        <v>1</v>
      </c>
      <c r="IE10" s="2" t="s">
        <v>1</v>
      </c>
      <c r="IF10" s="2" t="s">
        <v>1</v>
      </c>
      <c r="IG10" s="2" t="s">
        <v>1</v>
      </c>
      <c r="IH10" s="2">
        <v>2248761</v>
      </c>
      <c r="II10" s="2" t="s">
        <v>1</v>
      </c>
      <c r="IJ10" s="2">
        <v>1000</v>
      </c>
      <c r="IK10" s="2">
        <v>278259</v>
      </c>
      <c r="IL10" s="2" t="s">
        <v>1</v>
      </c>
      <c r="IM10" s="2" t="s">
        <v>1</v>
      </c>
      <c r="IN10" s="2" t="s">
        <v>1</v>
      </c>
      <c r="IO10" s="2">
        <v>4554</v>
      </c>
      <c r="IP10" s="2" t="s">
        <v>1</v>
      </c>
      <c r="IQ10" s="2" t="s">
        <v>1</v>
      </c>
      <c r="IR10" s="2" t="s">
        <v>1</v>
      </c>
      <c r="IS10" s="2" t="s">
        <v>1</v>
      </c>
      <c r="IT10" s="2" t="s">
        <v>1</v>
      </c>
      <c r="IU10" s="2" t="s">
        <v>1</v>
      </c>
      <c r="IV10" s="2" t="s">
        <v>1</v>
      </c>
      <c r="IW10" s="2" t="s">
        <v>1</v>
      </c>
      <c r="IX10" s="2" t="s">
        <v>1</v>
      </c>
      <c r="IY10" s="2" t="s">
        <v>1</v>
      </c>
      <c r="IZ10" s="2" t="s">
        <v>1</v>
      </c>
      <c r="JA10" s="2">
        <v>13000</v>
      </c>
      <c r="JB10" s="2" t="s">
        <v>1</v>
      </c>
      <c r="JC10" s="2" t="s">
        <v>1</v>
      </c>
      <c r="JD10" s="2" t="s">
        <v>1</v>
      </c>
      <c r="JE10" s="2" t="s">
        <v>1</v>
      </c>
      <c r="JF10" s="2" t="s">
        <v>1</v>
      </c>
      <c r="JG10" s="2" t="s">
        <v>1</v>
      </c>
      <c r="JH10" s="2" t="s">
        <v>1</v>
      </c>
      <c r="JI10" s="2" t="s">
        <v>1</v>
      </c>
      <c r="JJ10" s="2" t="s">
        <v>1</v>
      </c>
      <c r="JK10" s="2" t="s">
        <v>1</v>
      </c>
      <c r="JL10" s="2" t="s">
        <v>1</v>
      </c>
      <c r="JM10" s="2" t="s">
        <v>1</v>
      </c>
      <c r="JN10" s="2" t="s">
        <v>1</v>
      </c>
      <c r="JO10" s="2" t="s">
        <v>1</v>
      </c>
      <c r="JP10" s="2" t="s">
        <v>1</v>
      </c>
      <c r="JQ10" s="2" t="s">
        <v>1</v>
      </c>
      <c r="JR10" s="2" t="s">
        <v>1</v>
      </c>
      <c r="JS10" s="2" t="s">
        <v>1</v>
      </c>
      <c r="JT10" s="2" t="s">
        <v>1</v>
      </c>
      <c r="JU10" s="2" t="s">
        <v>1</v>
      </c>
      <c r="JV10" s="2" t="s">
        <v>1</v>
      </c>
      <c r="JW10" s="2" t="s">
        <v>1</v>
      </c>
      <c r="JX10" s="2">
        <v>185199.35999999999</v>
      </c>
      <c r="JY10" s="2" t="s">
        <v>1</v>
      </c>
      <c r="JZ10" s="2" t="s">
        <v>1</v>
      </c>
      <c r="KA10" s="2" t="s">
        <v>1</v>
      </c>
      <c r="KB10" s="2" t="s">
        <v>1</v>
      </c>
      <c r="KC10" s="2" t="s">
        <v>1</v>
      </c>
      <c r="KD10" s="2" t="s">
        <v>1</v>
      </c>
      <c r="KE10" s="2" t="s">
        <v>1</v>
      </c>
      <c r="KF10" s="2" t="s">
        <v>1</v>
      </c>
      <c r="KG10" s="2" t="s">
        <v>1</v>
      </c>
      <c r="KH10" s="2" t="s">
        <v>1</v>
      </c>
      <c r="KI10" s="2" t="s">
        <v>1</v>
      </c>
      <c r="KJ10" s="2" t="s">
        <v>1</v>
      </c>
      <c r="KK10" s="2" t="s">
        <v>1</v>
      </c>
      <c r="KL10" s="2" t="s">
        <v>1</v>
      </c>
      <c r="KM10" s="2" t="s">
        <v>1</v>
      </c>
      <c r="KN10" s="2">
        <v>30000</v>
      </c>
      <c r="KO10" s="2" t="s">
        <v>1</v>
      </c>
      <c r="KP10" s="2" t="s">
        <v>1</v>
      </c>
      <c r="KQ10" s="2" t="s">
        <v>1</v>
      </c>
      <c r="KR10" s="2" t="s">
        <v>1</v>
      </c>
      <c r="KS10" s="2" t="s">
        <v>1</v>
      </c>
      <c r="KT10" s="2" t="s">
        <v>1</v>
      </c>
      <c r="KU10" s="2" t="s">
        <v>1</v>
      </c>
      <c r="KV10" s="2" t="s">
        <v>1</v>
      </c>
      <c r="KW10" s="2" t="s">
        <v>1</v>
      </c>
      <c r="KX10" s="2" t="s">
        <v>1</v>
      </c>
      <c r="KY10" s="2" t="s">
        <v>1</v>
      </c>
      <c r="KZ10" s="2" t="s">
        <v>1</v>
      </c>
      <c r="LA10" s="2" t="s">
        <v>1</v>
      </c>
      <c r="LB10" s="2" t="s">
        <v>1</v>
      </c>
      <c r="LC10" s="2" t="s">
        <v>1</v>
      </c>
      <c r="LD10" s="2" t="s">
        <v>1</v>
      </c>
      <c r="LE10" s="2" t="s">
        <v>1</v>
      </c>
      <c r="LF10" s="2" t="s">
        <v>1</v>
      </c>
      <c r="LG10" s="2" t="s">
        <v>1</v>
      </c>
      <c r="LH10" s="2" t="s">
        <v>1</v>
      </c>
      <c r="LI10" s="2" t="s">
        <v>1</v>
      </c>
      <c r="LJ10" s="2" t="s">
        <v>1</v>
      </c>
      <c r="LK10" s="2" t="s">
        <v>1</v>
      </c>
    </row>
    <row r="11" spans="1:323" x14ac:dyDescent="0.3">
      <c r="A11" s="2" t="s">
        <v>6</v>
      </c>
      <c r="B11" s="2">
        <v>938</v>
      </c>
      <c r="C11" s="23">
        <f t="shared" si="26"/>
        <v>-1920247.7199999988</v>
      </c>
      <c r="D11" s="23">
        <f t="shared" si="27"/>
        <v>11398097.75</v>
      </c>
      <c r="E11" s="23">
        <f t="shared" si="28"/>
        <v>12151.49013859275</v>
      </c>
      <c r="F11" s="23">
        <f t="shared" si="29"/>
        <v>7824920.5200000005</v>
      </c>
      <c r="G11" s="23">
        <f t="shared" si="30"/>
        <v>2487969.63</v>
      </c>
      <c r="H11" s="23">
        <f t="shared" si="31"/>
        <v>159620</v>
      </c>
      <c r="I11" s="23">
        <f t="shared" si="32"/>
        <v>925587.6</v>
      </c>
      <c r="J11" s="23">
        <f t="shared" si="33"/>
        <v>986.7671641791045</v>
      </c>
      <c r="K11" s="23">
        <f t="shared" si="34"/>
        <v>760587.6</v>
      </c>
      <c r="L11" s="23">
        <f t="shared" si="35"/>
        <v>165000</v>
      </c>
      <c r="M11" s="23">
        <f t="shared" si="36"/>
        <v>1966029.88</v>
      </c>
      <c r="N11" s="23">
        <f t="shared" si="37"/>
        <v>8342.1327505330501</v>
      </c>
      <c r="O11" s="23">
        <f t="shared" si="38"/>
        <v>2143820.58</v>
      </c>
      <c r="P11" s="23">
        <f t="shared" si="39"/>
        <v>1858953.51</v>
      </c>
      <c r="Q11" s="23">
        <f t="shared" si="40"/>
        <v>2909491</v>
      </c>
      <c r="R11" s="23">
        <f t="shared" si="41"/>
        <v>7767508.9900000002</v>
      </c>
      <c r="S11" s="23">
        <f t="shared" si="42"/>
        <v>8280.9264285714289</v>
      </c>
      <c r="T11" s="23">
        <f t="shared" si="43"/>
        <v>57411.530000000261</v>
      </c>
      <c r="U11" s="7">
        <f t="shared" si="44"/>
        <v>7.33701126462052E-3</v>
      </c>
      <c r="V11" s="23">
        <f t="shared" si="45"/>
        <v>11331</v>
      </c>
      <c r="W11" s="23">
        <f t="shared" si="46"/>
        <v>17625</v>
      </c>
      <c r="X11" s="23">
        <f t="shared" si="47"/>
        <v>21870.53</v>
      </c>
      <c r="Y11" s="23">
        <f t="shared" si="48"/>
        <v>6585</v>
      </c>
      <c r="Z11" s="23">
        <f t="shared" si="49"/>
        <v>0</v>
      </c>
      <c r="AA11" s="23">
        <f t="shared" si="50"/>
        <v>855243.9</v>
      </c>
      <c r="AB11" s="23">
        <f t="shared" si="51"/>
        <v>13318345.469999999</v>
      </c>
      <c r="AC11" s="23">
        <f t="shared" si="52"/>
        <v>14198.662547974413</v>
      </c>
      <c r="AD11" s="23">
        <f t="shared" si="53"/>
        <v>6562862.1499999994</v>
      </c>
      <c r="AE11" s="23">
        <f t="shared" si="54"/>
        <v>6996.6547441364601</v>
      </c>
      <c r="AF11" s="23">
        <f t="shared" si="55"/>
        <v>1886932</v>
      </c>
      <c r="AG11" s="23">
        <f t="shared" si="56"/>
        <v>2011.6545842217483</v>
      </c>
      <c r="AH11" s="23">
        <f t="shared" si="57"/>
        <v>4911072.76</v>
      </c>
      <c r="AI11" s="23">
        <f t="shared" si="58"/>
        <v>47126</v>
      </c>
      <c r="AJ11" s="23">
        <f t="shared" si="59"/>
        <v>1020327.24</v>
      </c>
      <c r="AK11" s="23">
        <f t="shared" si="60"/>
        <v>6755483.3200000003</v>
      </c>
      <c r="AL11" s="23">
        <f t="shared" si="61"/>
        <v>7202.0078038379534</v>
      </c>
      <c r="AM11" s="23">
        <f t="shared" si="62"/>
        <v>6755483.3200000003</v>
      </c>
      <c r="AN11" s="23">
        <f t="shared" si="63"/>
        <v>0</v>
      </c>
      <c r="AO11" s="2">
        <v>1496729.64</v>
      </c>
      <c r="AP11" s="2">
        <v>487681.3</v>
      </c>
      <c r="AQ11" s="2">
        <v>159409.64000000001</v>
      </c>
      <c r="AR11" s="2" t="s">
        <v>1</v>
      </c>
      <c r="AS11" s="2">
        <v>1560653.51</v>
      </c>
      <c r="AT11" s="2">
        <v>298300</v>
      </c>
      <c r="AU11" s="2" t="s">
        <v>1</v>
      </c>
      <c r="AV11" s="2">
        <v>2909491</v>
      </c>
      <c r="AX11" s="2" t="s">
        <v>1</v>
      </c>
      <c r="AY11" s="2" t="s">
        <v>1</v>
      </c>
      <c r="AZ11" s="2">
        <v>11331</v>
      </c>
      <c r="BA11" s="2" t="s">
        <v>1</v>
      </c>
      <c r="BB11" s="2" t="s">
        <v>1</v>
      </c>
      <c r="BC11" s="2" t="s">
        <v>1</v>
      </c>
      <c r="BD11" s="2" t="s">
        <v>1</v>
      </c>
      <c r="BE11" s="2" t="s">
        <v>1</v>
      </c>
      <c r="BF11" s="2">
        <v>17625</v>
      </c>
      <c r="BG11" s="2" t="s">
        <v>1</v>
      </c>
      <c r="BH11" s="2" t="s">
        <v>1</v>
      </c>
      <c r="BI11" s="2" t="s">
        <v>1</v>
      </c>
      <c r="BJ11" s="2" t="s">
        <v>1</v>
      </c>
      <c r="BK11" s="2" t="s">
        <v>1</v>
      </c>
      <c r="BL11" s="2" t="s">
        <v>1</v>
      </c>
      <c r="BM11" s="2" t="s">
        <v>1</v>
      </c>
      <c r="BN11" s="2" t="s">
        <v>1</v>
      </c>
      <c r="BO11" s="2">
        <v>21870.53</v>
      </c>
      <c r="BP11" s="2" t="s">
        <v>1</v>
      </c>
      <c r="BQ11" s="2" t="s">
        <v>1</v>
      </c>
      <c r="BR11" s="2" t="s">
        <v>1</v>
      </c>
      <c r="BS11" s="2">
        <v>6585</v>
      </c>
      <c r="BW11" s="2" t="s">
        <v>1</v>
      </c>
      <c r="BX11" s="2">
        <v>855243.9</v>
      </c>
      <c r="BY11" s="2" t="s">
        <v>1</v>
      </c>
      <c r="BZ11" s="2" t="s">
        <v>1</v>
      </c>
      <c r="CA11" s="2">
        <v>1490605</v>
      </c>
      <c r="CB11" s="2">
        <v>320</v>
      </c>
      <c r="CC11" s="2">
        <v>2000</v>
      </c>
      <c r="CD11" s="2" t="s">
        <v>1</v>
      </c>
      <c r="CE11" s="2" t="s">
        <v>1</v>
      </c>
      <c r="CF11" s="2" t="s">
        <v>1</v>
      </c>
      <c r="CG11" s="2" t="s">
        <v>1</v>
      </c>
      <c r="CH11" s="2" t="s">
        <v>1</v>
      </c>
      <c r="CI11" s="2">
        <v>77139</v>
      </c>
      <c r="CJ11" s="2">
        <v>293267</v>
      </c>
      <c r="CK11" s="2" t="s">
        <v>1</v>
      </c>
      <c r="CL11" s="2">
        <v>73879</v>
      </c>
      <c r="CM11" s="2">
        <v>10969.88</v>
      </c>
      <c r="CN11" s="2">
        <v>17850</v>
      </c>
      <c r="CO11" s="2" t="s">
        <v>1</v>
      </c>
      <c r="CP11" s="2" t="s">
        <v>1</v>
      </c>
      <c r="CQ11" s="2" t="s">
        <v>1</v>
      </c>
      <c r="CR11" s="2" t="s">
        <v>1</v>
      </c>
      <c r="CS11" s="2" t="s">
        <v>1</v>
      </c>
      <c r="CT11" s="2" t="s">
        <v>1</v>
      </c>
      <c r="CU11" s="2" t="s">
        <v>1</v>
      </c>
      <c r="CV11" s="2">
        <v>1539.75</v>
      </c>
      <c r="CW11" s="2" t="s">
        <v>1</v>
      </c>
      <c r="CX11" s="2">
        <v>450000</v>
      </c>
      <c r="CY11" s="2" t="s">
        <v>1</v>
      </c>
      <c r="CZ11" s="2" t="s">
        <v>1</v>
      </c>
      <c r="DA11" s="2" t="s">
        <v>1</v>
      </c>
      <c r="DB11" s="2">
        <v>70400</v>
      </c>
      <c r="DC11" s="2" t="s">
        <v>1</v>
      </c>
      <c r="DD11" s="2" t="s">
        <v>1</v>
      </c>
      <c r="DE11" s="2" t="s">
        <v>1</v>
      </c>
      <c r="DF11" s="2" t="s">
        <v>1</v>
      </c>
      <c r="DG11" s="2" t="s">
        <v>1</v>
      </c>
      <c r="DH11" s="2" t="s">
        <v>1</v>
      </c>
      <c r="DI11" s="2" t="s">
        <v>1</v>
      </c>
      <c r="DJ11" s="2" t="s">
        <v>1</v>
      </c>
      <c r="DK11" s="2" t="s">
        <v>1</v>
      </c>
      <c r="DL11" s="2" t="s">
        <v>1</v>
      </c>
      <c r="DM11" s="2" t="s">
        <v>1</v>
      </c>
      <c r="DN11" s="2" t="s">
        <v>1</v>
      </c>
      <c r="DO11" s="2">
        <v>110315</v>
      </c>
      <c r="DP11" s="2">
        <v>49305</v>
      </c>
      <c r="DQ11" s="2" t="s">
        <v>1</v>
      </c>
      <c r="DR11" s="2" t="s">
        <v>1</v>
      </c>
      <c r="DS11" s="2" t="s">
        <v>1</v>
      </c>
      <c r="DT11" s="2" t="s">
        <v>1</v>
      </c>
      <c r="DU11" s="2" t="s">
        <v>1</v>
      </c>
      <c r="DV11" s="2" t="s">
        <v>1</v>
      </c>
      <c r="DW11" s="2" t="s">
        <v>1</v>
      </c>
      <c r="DX11" s="2" t="s">
        <v>1</v>
      </c>
      <c r="DY11" s="2" t="s">
        <v>1</v>
      </c>
      <c r="DZ11" s="2">
        <v>61000</v>
      </c>
      <c r="EA11" s="2">
        <v>272864</v>
      </c>
      <c r="EB11" s="2" t="s">
        <v>1</v>
      </c>
      <c r="EC11" s="2">
        <v>339743.6</v>
      </c>
      <c r="ED11" s="2" t="s">
        <v>1</v>
      </c>
      <c r="EE11" s="2" t="s">
        <v>1</v>
      </c>
      <c r="EF11" s="2" t="s">
        <v>1</v>
      </c>
      <c r="EG11" s="2">
        <v>86980</v>
      </c>
      <c r="EH11" s="2" t="s">
        <v>1</v>
      </c>
      <c r="EI11" s="2" t="s">
        <v>1</v>
      </c>
      <c r="EJ11" s="2" t="s">
        <v>1</v>
      </c>
      <c r="EK11" s="2" t="s">
        <v>1</v>
      </c>
      <c r="EL11" s="2" t="s">
        <v>1</v>
      </c>
      <c r="EM11" s="2" t="s">
        <v>1</v>
      </c>
      <c r="EN11" s="2" t="s">
        <v>1</v>
      </c>
      <c r="EO11" s="2" t="s">
        <v>1</v>
      </c>
      <c r="EP11" s="2" t="s">
        <v>1</v>
      </c>
      <c r="EQ11" s="2" t="s">
        <v>1</v>
      </c>
      <c r="ER11" s="2" t="s">
        <v>1</v>
      </c>
      <c r="ES11" s="2" t="s">
        <v>1</v>
      </c>
      <c r="ET11" s="2" t="s">
        <v>1</v>
      </c>
      <c r="EU11" s="2" t="s">
        <v>1</v>
      </c>
      <c r="EV11" s="2">
        <v>165000</v>
      </c>
      <c r="EW11" s="2" t="s">
        <v>1</v>
      </c>
      <c r="EX11" s="2" t="s">
        <v>1</v>
      </c>
      <c r="EY11" s="2" t="s">
        <v>1</v>
      </c>
      <c r="EZ11" s="2" t="s">
        <v>1</v>
      </c>
      <c r="FA11" s="2" t="s">
        <v>1</v>
      </c>
      <c r="FB11" s="2" t="s">
        <v>1</v>
      </c>
      <c r="FC11" s="2">
        <v>747537</v>
      </c>
      <c r="FD11" s="2">
        <v>1197</v>
      </c>
      <c r="FE11" s="2">
        <v>157279</v>
      </c>
      <c r="FF11" s="2">
        <v>558328</v>
      </c>
      <c r="FG11" s="2" t="s">
        <v>1</v>
      </c>
      <c r="FH11" s="2" t="s">
        <v>1</v>
      </c>
      <c r="FI11" s="2">
        <v>300795</v>
      </c>
      <c r="FJ11" s="2">
        <v>118203</v>
      </c>
      <c r="FK11" s="2">
        <v>3186</v>
      </c>
      <c r="FL11" s="2">
        <v>407</v>
      </c>
      <c r="FM11" s="2" t="s">
        <v>1</v>
      </c>
      <c r="FN11" s="2" t="s">
        <v>1</v>
      </c>
      <c r="FO11" s="2" t="s">
        <v>1</v>
      </c>
      <c r="FP11" s="2">
        <v>61797.8</v>
      </c>
      <c r="FQ11" s="2" t="s">
        <v>1</v>
      </c>
      <c r="FR11" s="2" t="s">
        <v>1</v>
      </c>
      <c r="FS11" s="2">
        <v>3780</v>
      </c>
      <c r="FT11" s="2">
        <v>240752</v>
      </c>
      <c r="FU11" s="2" t="s">
        <v>1</v>
      </c>
      <c r="FV11" s="2">
        <v>287752.24</v>
      </c>
      <c r="FW11" s="2">
        <v>273344.31</v>
      </c>
      <c r="FX11" s="2" t="s">
        <v>1</v>
      </c>
      <c r="FY11" s="2" t="s">
        <v>1</v>
      </c>
      <c r="FZ11" s="2" t="s">
        <v>1</v>
      </c>
      <c r="GA11" s="2">
        <v>52128</v>
      </c>
      <c r="GB11" s="2" t="s">
        <v>1</v>
      </c>
      <c r="GC11" s="2">
        <v>59202.76</v>
      </c>
      <c r="GD11" s="2">
        <v>230343</v>
      </c>
      <c r="GE11" s="2" t="s">
        <v>1</v>
      </c>
      <c r="GF11" s="2">
        <v>99292</v>
      </c>
      <c r="GG11" s="2" t="s">
        <v>1</v>
      </c>
      <c r="GH11" s="2" t="s">
        <v>1</v>
      </c>
      <c r="GI11" s="2">
        <v>1168</v>
      </c>
      <c r="GJ11" s="2">
        <v>49234.93</v>
      </c>
      <c r="GK11" s="2">
        <v>51071</v>
      </c>
      <c r="GL11" s="2" t="s">
        <v>1</v>
      </c>
      <c r="GM11" s="2" t="s">
        <v>1</v>
      </c>
      <c r="GN11" s="2">
        <v>18600</v>
      </c>
      <c r="GO11" s="2">
        <v>9880</v>
      </c>
      <c r="GP11" s="2" t="s">
        <v>1</v>
      </c>
      <c r="GQ11" s="2">
        <v>1433694.44</v>
      </c>
      <c r="GR11" s="2">
        <v>143725.18</v>
      </c>
      <c r="GS11" s="2" t="s">
        <v>1</v>
      </c>
      <c r="GT11" s="2">
        <v>140</v>
      </c>
      <c r="GU11" s="2">
        <v>8235.1</v>
      </c>
      <c r="GV11" s="2" t="s">
        <v>1</v>
      </c>
      <c r="GW11" s="2" t="s">
        <v>1</v>
      </c>
      <c r="GX11" s="2" t="s">
        <v>1</v>
      </c>
      <c r="GY11" s="2">
        <v>0</v>
      </c>
      <c r="GZ11" s="2" t="s">
        <v>1</v>
      </c>
      <c r="HA11" s="2" t="s">
        <v>1</v>
      </c>
      <c r="HB11" s="2" t="s">
        <v>1</v>
      </c>
      <c r="HC11" s="2" t="s">
        <v>1</v>
      </c>
      <c r="HD11" s="2" t="s">
        <v>1</v>
      </c>
      <c r="HE11" s="2" t="s">
        <v>1</v>
      </c>
      <c r="HF11" s="2">
        <v>37000</v>
      </c>
      <c r="HG11" s="2">
        <v>10126</v>
      </c>
      <c r="HH11" s="2" t="s">
        <v>1</v>
      </c>
      <c r="HI11" s="2" t="s">
        <v>1</v>
      </c>
      <c r="HJ11" s="2" t="s">
        <v>1</v>
      </c>
      <c r="HK11" s="2" t="s">
        <v>1</v>
      </c>
      <c r="HL11" s="2" t="s">
        <v>1</v>
      </c>
      <c r="HM11" s="2" t="s">
        <v>1</v>
      </c>
      <c r="HN11" s="2">
        <v>47856</v>
      </c>
      <c r="HO11" s="2" t="s">
        <v>1</v>
      </c>
      <c r="HP11" s="2" t="s">
        <v>1</v>
      </c>
      <c r="HQ11" s="2" t="s">
        <v>1</v>
      </c>
      <c r="HR11" s="2">
        <v>10628</v>
      </c>
      <c r="HS11" s="2" t="s">
        <v>1</v>
      </c>
      <c r="HT11" s="2" t="s">
        <v>1</v>
      </c>
      <c r="HU11" s="2" t="s">
        <v>1</v>
      </c>
      <c r="HV11" s="2" t="s">
        <v>1</v>
      </c>
      <c r="HW11" s="2">
        <v>134099.64000000001</v>
      </c>
      <c r="HX11" s="2" t="s">
        <v>1</v>
      </c>
      <c r="HY11" s="2" t="s">
        <v>1</v>
      </c>
      <c r="HZ11" s="2" t="s">
        <v>1</v>
      </c>
      <c r="IA11" s="2" t="s">
        <v>1</v>
      </c>
      <c r="IB11" s="2">
        <v>650000</v>
      </c>
      <c r="IC11" s="2" t="s">
        <v>1</v>
      </c>
      <c r="ID11" s="2" t="s">
        <v>1</v>
      </c>
      <c r="IE11" s="2" t="s">
        <v>1</v>
      </c>
      <c r="IF11" s="2">
        <v>177743.6</v>
      </c>
      <c r="IG11" s="2" t="s">
        <v>1</v>
      </c>
      <c r="IH11" s="2" t="s">
        <v>1</v>
      </c>
      <c r="II11" s="2" t="s">
        <v>1</v>
      </c>
      <c r="IJ11" s="2" t="s">
        <v>1</v>
      </c>
      <c r="IK11" s="2">
        <v>408117.15</v>
      </c>
      <c r="IL11" s="2" t="s">
        <v>1</v>
      </c>
      <c r="IM11" s="2" t="s">
        <v>1</v>
      </c>
      <c r="IN11" s="2" t="s">
        <v>1</v>
      </c>
      <c r="IO11" s="2">
        <v>299</v>
      </c>
      <c r="IP11" s="2" t="s">
        <v>1</v>
      </c>
      <c r="IQ11" s="2" t="s">
        <v>1</v>
      </c>
      <c r="IR11" s="2" t="s">
        <v>1</v>
      </c>
      <c r="IS11" s="2" t="s">
        <v>1</v>
      </c>
      <c r="IT11" s="2" t="s">
        <v>1</v>
      </c>
      <c r="IU11" s="2">
        <v>10920</v>
      </c>
      <c r="IV11" s="2" t="s">
        <v>1</v>
      </c>
      <c r="IW11" s="2" t="s">
        <v>1</v>
      </c>
      <c r="IX11" s="2" t="s">
        <v>1</v>
      </c>
      <c r="IY11" s="2" t="s">
        <v>1</v>
      </c>
      <c r="IZ11" s="2" t="s">
        <v>1</v>
      </c>
      <c r="JA11" s="2" t="s">
        <v>1</v>
      </c>
      <c r="JB11" s="2" t="s">
        <v>1</v>
      </c>
      <c r="JC11" s="2" t="s">
        <v>1</v>
      </c>
      <c r="JD11" s="2" t="s">
        <v>1</v>
      </c>
      <c r="JE11" s="2" t="s">
        <v>1</v>
      </c>
      <c r="JF11" s="2" t="s">
        <v>1</v>
      </c>
      <c r="JG11" s="2" t="s">
        <v>1</v>
      </c>
      <c r="JH11" s="2" t="s">
        <v>1</v>
      </c>
      <c r="JI11" s="2" t="s">
        <v>1</v>
      </c>
      <c r="JJ11" s="2" t="s">
        <v>1</v>
      </c>
      <c r="JK11" s="2" t="s">
        <v>1</v>
      </c>
      <c r="JL11" s="2" t="s">
        <v>1</v>
      </c>
      <c r="JM11" s="2" t="s">
        <v>1</v>
      </c>
      <c r="JN11" s="2" t="s">
        <v>1</v>
      </c>
      <c r="JO11" s="2" t="s">
        <v>1</v>
      </c>
      <c r="JP11" s="2" t="s">
        <v>1</v>
      </c>
      <c r="JQ11" s="2" t="s">
        <v>1</v>
      </c>
      <c r="JR11" s="2" t="s">
        <v>1</v>
      </c>
      <c r="JS11" s="2" t="s">
        <v>1</v>
      </c>
      <c r="JT11" s="2" t="s">
        <v>1</v>
      </c>
      <c r="JU11" s="2" t="s">
        <v>1</v>
      </c>
      <c r="JV11" s="2" t="s">
        <v>1</v>
      </c>
      <c r="JW11" s="2" t="s">
        <v>1</v>
      </c>
      <c r="JX11" s="2">
        <v>6562163.3200000003</v>
      </c>
      <c r="JY11" s="2">
        <v>193320</v>
      </c>
      <c r="JZ11" s="2" t="s">
        <v>1</v>
      </c>
      <c r="KA11" s="2" t="s">
        <v>1</v>
      </c>
      <c r="KB11" s="2" t="s">
        <v>1</v>
      </c>
      <c r="KC11" s="2" t="s">
        <v>1</v>
      </c>
      <c r="KD11" s="2" t="s">
        <v>1</v>
      </c>
      <c r="KE11" s="2" t="s">
        <v>1</v>
      </c>
      <c r="KF11" s="2" t="s">
        <v>1</v>
      </c>
      <c r="KG11" s="2" t="s">
        <v>1</v>
      </c>
      <c r="KH11" s="2" t="s">
        <v>1</v>
      </c>
      <c r="KI11" s="2" t="s">
        <v>1</v>
      </c>
      <c r="KJ11" s="2" t="s">
        <v>1</v>
      </c>
      <c r="KK11" s="2" t="s">
        <v>1</v>
      </c>
      <c r="KL11" s="2" t="s">
        <v>1</v>
      </c>
      <c r="KM11" s="2" t="s">
        <v>1</v>
      </c>
      <c r="KN11" s="2" t="s">
        <v>1</v>
      </c>
      <c r="KO11" s="2" t="s">
        <v>1</v>
      </c>
      <c r="KP11" s="2" t="s">
        <v>1</v>
      </c>
      <c r="KQ11" s="2" t="s">
        <v>1</v>
      </c>
      <c r="KR11" s="2" t="s">
        <v>1</v>
      </c>
      <c r="KS11" s="2" t="s">
        <v>1</v>
      </c>
      <c r="KT11" s="2" t="s">
        <v>1</v>
      </c>
      <c r="KU11" s="2" t="s">
        <v>1</v>
      </c>
      <c r="KV11" s="2" t="s">
        <v>1</v>
      </c>
      <c r="KW11" s="2" t="s">
        <v>1</v>
      </c>
      <c r="KX11" s="2" t="s">
        <v>1</v>
      </c>
      <c r="KY11" s="2" t="s">
        <v>1</v>
      </c>
      <c r="KZ11" s="2" t="s">
        <v>1</v>
      </c>
      <c r="LA11" s="2" t="s">
        <v>1</v>
      </c>
      <c r="LB11" s="2" t="s">
        <v>1</v>
      </c>
      <c r="LC11" s="2" t="s">
        <v>1</v>
      </c>
      <c r="LD11" s="2" t="s">
        <v>1</v>
      </c>
      <c r="LE11" s="2" t="s">
        <v>1</v>
      </c>
      <c r="LF11" s="2" t="s">
        <v>1</v>
      </c>
      <c r="LG11" s="2" t="s">
        <v>1</v>
      </c>
      <c r="LH11" s="2" t="s">
        <v>1</v>
      </c>
      <c r="LI11" s="2" t="s">
        <v>1</v>
      </c>
      <c r="LJ11" s="2" t="s">
        <v>1</v>
      </c>
      <c r="LK11" s="2" t="s">
        <v>1</v>
      </c>
    </row>
    <row r="12" spans="1:323" x14ac:dyDescent="0.3">
      <c r="A12" s="2" t="s">
        <v>7</v>
      </c>
      <c r="B12" s="2">
        <v>138</v>
      </c>
      <c r="C12" s="23">
        <f t="shared" si="26"/>
        <v>766114.99000000022</v>
      </c>
      <c r="D12" s="23">
        <f t="shared" si="27"/>
        <v>1941697.6700000002</v>
      </c>
      <c r="E12" s="23">
        <f t="shared" si="28"/>
        <v>14070.272971014494</v>
      </c>
      <c r="F12" s="23">
        <f t="shared" si="29"/>
        <v>1408456.37</v>
      </c>
      <c r="G12" s="23">
        <f t="shared" si="30"/>
        <v>282091.3</v>
      </c>
      <c r="H12" s="23">
        <f t="shared" si="31"/>
        <v>40000</v>
      </c>
      <c r="I12" s="23">
        <f t="shared" si="32"/>
        <v>211150</v>
      </c>
      <c r="J12" s="23">
        <f t="shared" si="33"/>
        <v>1530.072463768116</v>
      </c>
      <c r="K12" s="23">
        <f t="shared" si="34"/>
        <v>211150</v>
      </c>
      <c r="L12" s="23">
        <f t="shared" si="35"/>
        <v>0</v>
      </c>
      <c r="M12" s="23">
        <f t="shared" si="36"/>
        <v>179591.3</v>
      </c>
      <c r="N12" s="23">
        <f t="shared" si="37"/>
        <v>10206.205579710146</v>
      </c>
      <c r="O12" s="23">
        <f t="shared" si="38"/>
        <v>365225.95999999996</v>
      </c>
      <c r="P12" s="23">
        <f t="shared" si="39"/>
        <v>280359.16000000003</v>
      </c>
      <c r="Q12" s="23">
        <f t="shared" si="40"/>
        <v>500653</v>
      </c>
      <c r="R12" s="23">
        <f t="shared" si="41"/>
        <v>1358385.1500000001</v>
      </c>
      <c r="S12" s="23">
        <f t="shared" si="42"/>
        <v>9843.3706521739132</v>
      </c>
      <c r="T12" s="23">
        <f t="shared" si="43"/>
        <v>50071.219999999972</v>
      </c>
      <c r="U12" s="7">
        <f t="shared" si="44"/>
        <v>3.5550423191312602E-2</v>
      </c>
      <c r="V12" s="23">
        <f t="shared" si="45"/>
        <v>23</v>
      </c>
      <c r="W12" s="23">
        <f t="shared" si="46"/>
        <v>46400</v>
      </c>
      <c r="X12" s="23">
        <f t="shared" si="47"/>
        <v>3598.22</v>
      </c>
      <c r="Y12" s="23">
        <f t="shared" si="48"/>
        <v>50</v>
      </c>
      <c r="Z12" s="23">
        <f t="shared" si="49"/>
        <v>0</v>
      </c>
      <c r="AA12" s="23">
        <f t="shared" si="50"/>
        <v>212147.03</v>
      </c>
      <c r="AB12" s="23">
        <f t="shared" si="51"/>
        <v>1175582.68</v>
      </c>
      <c r="AC12" s="23">
        <f t="shared" si="52"/>
        <v>8518.7150724637668</v>
      </c>
      <c r="AD12" s="23">
        <f t="shared" si="53"/>
        <v>1091582.68</v>
      </c>
      <c r="AE12" s="23">
        <f t="shared" si="54"/>
        <v>7910.0194202898547</v>
      </c>
      <c r="AF12" s="23">
        <f t="shared" si="55"/>
        <v>190444</v>
      </c>
      <c r="AG12" s="23">
        <f t="shared" si="56"/>
        <v>1380.0289855072465</v>
      </c>
      <c r="AH12" s="23">
        <f t="shared" si="57"/>
        <v>958762.91</v>
      </c>
      <c r="AI12" s="23">
        <f t="shared" si="58"/>
        <v>7909</v>
      </c>
      <c r="AJ12" s="23">
        <f t="shared" si="59"/>
        <v>99970.77</v>
      </c>
      <c r="AK12" s="23">
        <f t="shared" si="60"/>
        <v>84000</v>
      </c>
      <c r="AL12" s="23">
        <f t="shared" si="61"/>
        <v>608.695652173913</v>
      </c>
      <c r="AM12" s="23">
        <f t="shared" si="62"/>
        <v>84000</v>
      </c>
      <c r="AN12" s="23">
        <f t="shared" si="63"/>
        <v>0</v>
      </c>
      <c r="AO12" s="2">
        <v>283097.68</v>
      </c>
      <c r="AP12" s="2">
        <v>55912.66</v>
      </c>
      <c r="AQ12" s="2">
        <v>26215.62</v>
      </c>
      <c r="AR12" s="2" t="s">
        <v>1</v>
      </c>
      <c r="AS12" s="2">
        <v>256419.16</v>
      </c>
      <c r="AT12" s="2">
        <v>23940</v>
      </c>
      <c r="AU12" s="2" t="s">
        <v>1</v>
      </c>
      <c r="AV12" s="2">
        <v>500653</v>
      </c>
      <c r="AX12" s="2" t="s">
        <v>1</v>
      </c>
      <c r="AY12" s="2" t="s">
        <v>1</v>
      </c>
      <c r="AZ12" s="2" t="s">
        <v>1</v>
      </c>
      <c r="BA12" s="2">
        <v>23</v>
      </c>
      <c r="BB12" s="2" t="s">
        <v>1</v>
      </c>
      <c r="BC12" s="2" t="s">
        <v>1</v>
      </c>
      <c r="BD12" s="2" t="s">
        <v>1</v>
      </c>
      <c r="BE12" s="2">
        <v>44990</v>
      </c>
      <c r="BF12" s="2">
        <v>1410</v>
      </c>
      <c r="BG12" s="2" t="s">
        <v>1</v>
      </c>
      <c r="BH12" s="2" t="s">
        <v>1</v>
      </c>
      <c r="BI12" s="2" t="s">
        <v>1</v>
      </c>
      <c r="BJ12" s="2" t="s">
        <v>1</v>
      </c>
      <c r="BK12" s="2" t="s">
        <v>1</v>
      </c>
      <c r="BL12" s="2" t="s">
        <v>1</v>
      </c>
      <c r="BM12" s="2" t="s">
        <v>1</v>
      </c>
      <c r="BN12" s="2" t="s">
        <v>1</v>
      </c>
      <c r="BO12" s="2">
        <v>3598.22</v>
      </c>
      <c r="BP12" s="2" t="s">
        <v>1</v>
      </c>
      <c r="BQ12" s="2" t="s">
        <v>1</v>
      </c>
      <c r="BR12" s="2" t="s">
        <v>1</v>
      </c>
      <c r="BS12" s="2">
        <v>50</v>
      </c>
      <c r="BW12" s="2" t="s">
        <v>1</v>
      </c>
      <c r="BX12" s="2">
        <v>212147.03</v>
      </c>
      <c r="BY12" s="2" t="s">
        <v>1</v>
      </c>
      <c r="BZ12" s="2" t="s">
        <v>1</v>
      </c>
      <c r="CA12" s="2">
        <v>146866.5</v>
      </c>
      <c r="CB12" s="2" t="s">
        <v>1</v>
      </c>
      <c r="CC12" s="2" t="s">
        <v>1</v>
      </c>
      <c r="CD12" s="2" t="s">
        <v>1</v>
      </c>
      <c r="CE12" s="2" t="s">
        <v>1</v>
      </c>
      <c r="CF12" s="2" t="s">
        <v>1</v>
      </c>
      <c r="CG12" s="2" t="s">
        <v>1</v>
      </c>
      <c r="CH12" s="2" t="s">
        <v>1</v>
      </c>
      <c r="CI12" s="2">
        <v>20198</v>
      </c>
      <c r="CJ12" s="2">
        <v>4139</v>
      </c>
      <c r="CK12" s="2" t="s">
        <v>1</v>
      </c>
      <c r="CL12" s="2">
        <v>1101</v>
      </c>
      <c r="CM12" s="2">
        <v>7286.8</v>
      </c>
      <c r="CN12" s="2" t="s">
        <v>1</v>
      </c>
      <c r="CO12" s="2" t="s">
        <v>1</v>
      </c>
      <c r="CP12" s="2" t="s">
        <v>1</v>
      </c>
      <c r="CQ12" s="2" t="s">
        <v>1</v>
      </c>
      <c r="CR12" s="2" t="s">
        <v>1</v>
      </c>
      <c r="CS12" s="2" t="s">
        <v>1</v>
      </c>
      <c r="CT12" s="2" t="s">
        <v>1</v>
      </c>
      <c r="CU12" s="2" t="s">
        <v>1</v>
      </c>
      <c r="CV12" s="2" t="s">
        <v>1</v>
      </c>
      <c r="CW12" s="2" t="s">
        <v>1</v>
      </c>
      <c r="CX12" s="2" t="s">
        <v>1</v>
      </c>
      <c r="CY12" s="2" t="s">
        <v>1</v>
      </c>
      <c r="CZ12" s="2">
        <v>102500</v>
      </c>
      <c r="DA12" s="2" t="s">
        <v>1</v>
      </c>
      <c r="DB12" s="2" t="s">
        <v>1</v>
      </c>
      <c r="DC12" s="2" t="s">
        <v>1</v>
      </c>
      <c r="DD12" s="2" t="s">
        <v>1</v>
      </c>
      <c r="DE12" s="2" t="s">
        <v>1</v>
      </c>
      <c r="DF12" s="2" t="s">
        <v>1</v>
      </c>
      <c r="DG12" s="2" t="s">
        <v>1</v>
      </c>
      <c r="DH12" s="2" t="s">
        <v>1</v>
      </c>
      <c r="DI12" s="2" t="s">
        <v>1</v>
      </c>
      <c r="DJ12" s="2" t="s">
        <v>1</v>
      </c>
      <c r="DK12" s="2" t="s">
        <v>1</v>
      </c>
      <c r="DL12" s="2" t="s">
        <v>1</v>
      </c>
      <c r="DM12" s="2" t="s">
        <v>1</v>
      </c>
      <c r="DN12" s="2" t="s">
        <v>1</v>
      </c>
      <c r="DO12" s="2">
        <v>960</v>
      </c>
      <c r="DP12" s="2">
        <v>39040</v>
      </c>
      <c r="DQ12" s="2" t="s">
        <v>1</v>
      </c>
      <c r="DR12" s="2" t="s">
        <v>1</v>
      </c>
      <c r="DS12" s="2" t="s">
        <v>1</v>
      </c>
      <c r="DT12" s="2" t="s">
        <v>1</v>
      </c>
      <c r="DU12" s="2" t="s">
        <v>1</v>
      </c>
      <c r="DV12" s="2" t="s">
        <v>1</v>
      </c>
      <c r="DW12" s="2" t="s">
        <v>1</v>
      </c>
      <c r="DX12" s="2" t="s">
        <v>1</v>
      </c>
      <c r="DY12" s="2" t="s">
        <v>1</v>
      </c>
      <c r="DZ12" s="2">
        <v>27000</v>
      </c>
      <c r="EA12" s="2">
        <v>60100</v>
      </c>
      <c r="EB12" s="2" t="s">
        <v>1</v>
      </c>
      <c r="EC12" s="2" t="s">
        <v>1</v>
      </c>
      <c r="ED12" s="2" t="s">
        <v>1</v>
      </c>
      <c r="EE12" s="2" t="s">
        <v>1</v>
      </c>
      <c r="EF12" s="2" t="s">
        <v>1</v>
      </c>
      <c r="EG12" s="2">
        <v>124050</v>
      </c>
      <c r="EH12" s="2" t="s">
        <v>1</v>
      </c>
      <c r="EI12" s="2" t="s">
        <v>1</v>
      </c>
      <c r="EJ12" s="2" t="s">
        <v>1</v>
      </c>
      <c r="EK12" s="2" t="s">
        <v>1</v>
      </c>
      <c r="EL12" s="2" t="s">
        <v>1</v>
      </c>
      <c r="EM12" s="2" t="s">
        <v>1</v>
      </c>
      <c r="EN12" s="2" t="s">
        <v>1</v>
      </c>
      <c r="EO12" s="2" t="s">
        <v>1</v>
      </c>
      <c r="EP12" s="2" t="s">
        <v>1</v>
      </c>
      <c r="EQ12" s="2" t="s">
        <v>1</v>
      </c>
      <c r="ER12" s="2" t="s">
        <v>1</v>
      </c>
      <c r="ES12" s="2" t="s">
        <v>1</v>
      </c>
      <c r="ET12" s="2" t="s">
        <v>1</v>
      </c>
      <c r="EU12" s="2" t="s">
        <v>1</v>
      </c>
      <c r="EV12" s="2" t="s">
        <v>1</v>
      </c>
      <c r="EW12" s="2" t="s">
        <v>1</v>
      </c>
      <c r="EX12" s="2" t="s">
        <v>1</v>
      </c>
      <c r="EY12" s="2" t="s">
        <v>1</v>
      </c>
      <c r="EZ12" s="2" t="s">
        <v>1</v>
      </c>
      <c r="FA12" s="2" t="s">
        <v>1</v>
      </c>
      <c r="FB12" s="2" t="s">
        <v>1</v>
      </c>
      <c r="FC12" s="2" t="s">
        <v>1</v>
      </c>
      <c r="FD12" s="2" t="s">
        <v>1</v>
      </c>
      <c r="FE12" s="2">
        <v>98836</v>
      </c>
      <c r="FF12" s="2">
        <v>84000</v>
      </c>
      <c r="FG12" s="2" t="s">
        <v>1</v>
      </c>
      <c r="FH12" s="2" t="s">
        <v>1</v>
      </c>
      <c r="FI12" s="2" t="s">
        <v>1</v>
      </c>
      <c r="FJ12" s="2">
        <v>7608</v>
      </c>
      <c r="FK12" s="2" t="s">
        <v>1</v>
      </c>
      <c r="FL12" s="2" t="s">
        <v>1</v>
      </c>
      <c r="FM12" s="2" t="s">
        <v>1</v>
      </c>
      <c r="FN12" s="2" t="s">
        <v>1</v>
      </c>
      <c r="FO12" s="2" t="s">
        <v>1</v>
      </c>
      <c r="FP12" s="2" t="s">
        <v>1</v>
      </c>
      <c r="FQ12" s="2" t="s">
        <v>1</v>
      </c>
      <c r="FR12" s="2" t="s">
        <v>1</v>
      </c>
      <c r="FS12" s="2">
        <v>3161</v>
      </c>
      <c r="FT12" s="2">
        <v>9334</v>
      </c>
      <c r="FU12" s="2" t="s">
        <v>1</v>
      </c>
      <c r="FV12" s="2">
        <v>115859</v>
      </c>
      <c r="FW12" s="2">
        <v>1948.9</v>
      </c>
      <c r="FX12" s="2" t="s">
        <v>1</v>
      </c>
      <c r="FY12" s="2" t="s">
        <v>1</v>
      </c>
      <c r="FZ12" s="2" t="s">
        <v>1</v>
      </c>
      <c r="GA12" s="2" t="s">
        <v>1</v>
      </c>
      <c r="GB12" s="2" t="s">
        <v>1</v>
      </c>
      <c r="GC12" s="2" t="s">
        <v>1</v>
      </c>
      <c r="GD12" s="2">
        <v>117190</v>
      </c>
      <c r="GE12" s="2" t="s">
        <v>1</v>
      </c>
      <c r="GF12" s="2">
        <v>7491</v>
      </c>
      <c r="GG12" s="2" t="s">
        <v>1</v>
      </c>
      <c r="GH12" s="2" t="s">
        <v>1</v>
      </c>
      <c r="GI12" s="2">
        <v>1356</v>
      </c>
      <c r="GJ12" s="2">
        <v>18714.45</v>
      </c>
      <c r="GK12" s="2">
        <v>18292</v>
      </c>
      <c r="GL12" s="2" t="s">
        <v>1</v>
      </c>
      <c r="GM12" s="2" t="s">
        <v>1</v>
      </c>
      <c r="GN12" s="2" t="s">
        <v>1</v>
      </c>
      <c r="GO12" s="2" t="s">
        <v>1</v>
      </c>
      <c r="GP12" s="2" t="s">
        <v>1</v>
      </c>
      <c r="GQ12" s="2">
        <v>172645.56</v>
      </c>
      <c r="GR12" s="2">
        <v>296028</v>
      </c>
      <c r="GS12" s="2" t="s">
        <v>1</v>
      </c>
      <c r="GT12" s="2">
        <v>5751</v>
      </c>
      <c r="GU12" s="2">
        <v>548</v>
      </c>
      <c r="GV12" s="2" t="s">
        <v>1</v>
      </c>
      <c r="GW12" s="2" t="s">
        <v>1</v>
      </c>
      <c r="GX12" s="2" t="s">
        <v>1</v>
      </c>
      <c r="GY12" s="2" t="s">
        <v>1</v>
      </c>
      <c r="GZ12" s="2" t="s">
        <v>1</v>
      </c>
      <c r="HA12" s="2" t="s">
        <v>1</v>
      </c>
      <c r="HB12" s="2" t="s">
        <v>1</v>
      </c>
      <c r="HC12" s="2" t="s">
        <v>1</v>
      </c>
      <c r="HD12" s="2" t="s">
        <v>1</v>
      </c>
      <c r="HE12" s="2">
        <v>0</v>
      </c>
      <c r="HF12" s="2">
        <v>0</v>
      </c>
      <c r="HG12" s="2">
        <v>7909</v>
      </c>
      <c r="HH12" s="2" t="s">
        <v>1</v>
      </c>
      <c r="HI12" s="2" t="s">
        <v>1</v>
      </c>
      <c r="HJ12" s="2" t="s">
        <v>1</v>
      </c>
      <c r="HK12" s="2" t="s">
        <v>1</v>
      </c>
      <c r="HL12" s="2" t="s">
        <v>1</v>
      </c>
      <c r="HM12" s="2" t="s">
        <v>1</v>
      </c>
      <c r="HN12" s="2" t="s">
        <v>1</v>
      </c>
      <c r="HO12" s="2" t="s">
        <v>1</v>
      </c>
      <c r="HP12" s="2" t="s">
        <v>1</v>
      </c>
      <c r="HQ12" s="2" t="s">
        <v>1</v>
      </c>
      <c r="HR12" s="2">
        <v>4380</v>
      </c>
      <c r="HS12" s="2" t="s">
        <v>1</v>
      </c>
      <c r="HT12" s="2" t="s">
        <v>1</v>
      </c>
      <c r="HU12" s="2" t="s">
        <v>1</v>
      </c>
      <c r="HV12" s="2" t="s">
        <v>1</v>
      </c>
      <c r="HW12" s="2">
        <v>95590.77</v>
      </c>
      <c r="HX12" s="2" t="s">
        <v>1</v>
      </c>
      <c r="HY12" s="2" t="s">
        <v>1</v>
      </c>
      <c r="HZ12" s="2" t="s">
        <v>1</v>
      </c>
      <c r="IA12" s="2" t="s">
        <v>1</v>
      </c>
      <c r="IB12" s="2" t="s">
        <v>1</v>
      </c>
      <c r="IC12" s="2" t="s">
        <v>1</v>
      </c>
      <c r="ID12" s="2" t="s">
        <v>1</v>
      </c>
      <c r="IE12" s="2" t="s">
        <v>1</v>
      </c>
      <c r="IF12" s="2" t="s">
        <v>1</v>
      </c>
      <c r="IG12" s="2" t="s">
        <v>1</v>
      </c>
      <c r="IH12" s="2" t="s">
        <v>1</v>
      </c>
      <c r="II12" s="2" t="s">
        <v>1</v>
      </c>
      <c r="IJ12" s="2" t="s">
        <v>1</v>
      </c>
      <c r="IK12" s="2">
        <v>24940</v>
      </c>
      <c r="IL12" s="2" t="s">
        <v>1</v>
      </c>
      <c r="IM12" s="2" t="s">
        <v>1</v>
      </c>
      <c r="IN12" s="2" t="s">
        <v>1</v>
      </c>
      <c r="IO12" s="2" t="s">
        <v>1</v>
      </c>
      <c r="IP12" s="2" t="s">
        <v>1</v>
      </c>
      <c r="IQ12" s="2" t="s">
        <v>1</v>
      </c>
      <c r="IR12" s="2" t="s">
        <v>1</v>
      </c>
      <c r="IS12" s="2" t="s">
        <v>1</v>
      </c>
      <c r="IT12" s="2" t="s">
        <v>1</v>
      </c>
      <c r="IU12" s="2" t="s">
        <v>1</v>
      </c>
      <c r="IV12" s="2" t="s">
        <v>1</v>
      </c>
      <c r="IW12" s="2" t="s">
        <v>1</v>
      </c>
      <c r="IX12" s="2" t="s">
        <v>1</v>
      </c>
      <c r="IY12" s="2" t="s">
        <v>1</v>
      </c>
      <c r="IZ12" s="2" t="s">
        <v>1</v>
      </c>
      <c r="JA12" s="2" t="s">
        <v>1</v>
      </c>
      <c r="JB12" s="2" t="s">
        <v>1</v>
      </c>
      <c r="JC12" s="2" t="s">
        <v>1</v>
      </c>
      <c r="JD12" s="2" t="s">
        <v>1</v>
      </c>
      <c r="JE12" s="2" t="s">
        <v>1</v>
      </c>
      <c r="JF12" s="2" t="s">
        <v>1</v>
      </c>
      <c r="JG12" s="2" t="s">
        <v>1</v>
      </c>
      <c r="JH12" s="2" t="s">
        <v>1</v>
      </c>
      <c r="JI12" s="2" t="s">
        <v>1</v>
      </c>
      <c r="JJ12" s="2" t="s">
        <v>1</v>
      </c>
      <c r="JK12" s="2" t="s">
        <v>1</v>
      </c>
      <c r="JL12" s="2" t="s">
        <v>1</v>
      </c>
      <c r="JM12" s="2" t="s">
        <v>1</v>
      </c>
      <c r="JN12" s="2" t="s">
        <v>1</v>
      </c>
      <c r="JO12" s="2" t="s">
        <v>1</v>
      </c>
      <c r="JP12" s="2" t="s">
        <v>1</v>
      </c>
      <c r="JQ12" s="2" t="s">
        <v>1</v>
      </c>
      <c r="JR12" s="2" t="s">
        <v>1</v>
      </c>
      <c r="JS12" s="2" t="s">
        <v>1</v>
      </c>
      <c r="JT12" s="2">
        <v>0</v>
      </c>
      <c r="JU12" s="2" t="s">
        <v>1</v>
      </c>
      <c r="JV12" s="2" t="s">
        <v>1</v>
      </c>
      <c r="JW12" s="2">
        <v>84000</v>
      </c>
      <c r="JX12" s="2" t="s">
        <v>1</v>
      </c>
      <c r="JY12" s="2" t="s">
        <v>1</v>
      </c>
      <c r="JZ12" s="2" t="s">
        <v>1</v>
      </c>
      <c r="KA12" s="2" t="s">
        <v>1</v>
      </c>
      <c r="KB12" s="2" t="s">
        <v>1</v>
      </c>
      <c r="KC12" s="2" t="s">
        <v>1</v>
      </c>
      <c r="KD12" s="2" t="s">
        <v>1</v>
      </c>
      <c r="KE12" s="2" t="s">
        <v>1</v>
      </c>
      <c r="KF12" s="2" t="s">
        <v>1</v>
      </c>
      <c r="KG12" s="2" t="s">
        <v>1</v>
      </c>
      <c r="KH12" s="2" t="s">
        <v>1</v>
      </c>
      <c r="KI12" s="2" t="s">
        <v>1</v>
      </c>
      <c r="KJ12" s="2" t="s">
        <v>1</v>
      </c>
      <c r="KK12" s="2" t="s">
        <v>1</v>
      </c>
      <c r="KL12" s="2" t="s">
        <v>1</v>
      </c>
      <c r="KM12" s="2" t="s">
        <v>1</v>
      </c>
      <c r="KN12" s="2" t="s">
        <v>1</v>
      </c>
      <c r="KO12" s="2" t="s">
        <v>1</v>
      </c>
      <c r="KP12" s="2" t="s">
        <v>1</v>
      </c>
      <c r="KQ12" s="2" t="s">
        <v>1</v>
      </c>
      <c r="KR12" s="2" t="s">
        <v>1</v>
      </c>
      <c r="KS12" s="2" t="s">
        <v>1</v>
      </c>
      <c r="KT12" s="2" t="s">
        <v>1</v>
      </c>
      <c r="KU12" s="2" t="s">
        <v>1</v>
      </c>
      <c r="KV12" s="2" t="s">
        <v>1</v>
      </c>
      <c r="KW12" s="2" t="s">
        <v>1</v>
      </c>
      <c r="KX12" s="2" t="s">
        <v>1</v>
      </c>
      <c r="KY12" s="2" t="s">
        <v>1</v>
      </c>
      <c r="KZ12" s="2" t="s">
        <v>1</v>
      </c>
      <c r="LA12" s="2" t="s">
        <v>1</v>
      </c>
      <c r="LB12" s="2" t="s">
        <v>1</v>
      </c>
      <c r="LC12" s="2" t="s">
        <v>1</v>
      </c>
      <c r="LD12" s="2" t="s">
        <v>1</v>
      </c>
      <c r="LE12" s="2" t="s">
        <v>1</v>
      </c>
      <c r="LF12" s="2" t="s">
        <v>1</v>
      </c>
      <c r="LG12" s="2" t="s">
        <v>1</v>
      </c>
      <c r="LH12" s="2" t="s">
        <v>1</v>
      </c>
      <c r="LI12" s="2" t="s">
        <v>1</v>
      </c>
      <c r="LJ12" s="2" t="s">
        <v>1</v>
      </c>
      <c r="LK12" s="2" t="s">
        <v>1</v>
      </c>
    </row>
    <row r="13" spans="1:323" x14ac:dyDescent="0.3">
      <c r="A13" s="2" t="s">
        <v>8</v>
      </c>
      <c r="B13" s="2">
        <v>734</v>
      </c>
      <c r="C13" s="23">
        <f t="shared" si="26"/>
        <v>-1971386.1400000006</v>
      </c>
      <c r="D13" s="23">
        <f t="shared" si="27"/>
        <v>10806499.560000001</v>
      </c>
      <c r="E13" s="23">
        <f t="shared" si="28"/>
        <v>14722.75144414169</v>
      </c>
      <c r="F13" s="23">
        <f t="shared" si="29"/>
        <v>6572845.5800000001</v>
      </c>
      <c r="G13" s="23">
        <f t="shared" si="30"/>
        <v>1282609.03</v>
      </c>
      <c r="H13" s="23">
        <f t="shared" si="31"/>
        <v>12605</v>
      </c>
      <c r="I13" s="23">
        <f t="shared" si="32"/>
        <v>2938439.95</v>
      </c>
      <c r="J13" s="23">
        <f t="shared" si="33"/>
        <v>4003.3241825613081</v>
      </c>
      <c r="K13" s="23">
        <f t="shared" si="34"/>
        <v>1284197.76</v>
      </c>
      <c r="L13" s="23">
        <f t="shared" si="35"/>
        <v>1654242.19</v>
      </c>
      <c r="M13" s="23">
        <f t="shared" si="36"/>
        <v>1141974.21</v>
      </c>
      <c r="N13" s="23">
        <f t="shared" si="37"/>
        <v>8954.830490463215</v>
      </c>
      <c r="O13" s="23">
        <f t="shared" si="38"/>
        <v>1492436.97</v>
      </c>
      <c r="P13" s="23">
        <f t="shared" si="39"/>
        <v>1671492.21</v>
      </c>
      <c r="Q13" s="23">
        <f t="shared" si="40"/>
        <v>2298366</v>
      </c>
      <c r="R13" s="23">
        <f t="shared" si="41"/>
        <v>6173705.9299999997</v>
      </c>
      <c r="S13" s="23">
        <f t="shared" si="42"/>
        <v>8411.0435013623974</v>
      </c>
      <c r="T13" s="23">
        <f t="shared" si="43"/>
        <v>399139.65000000037</v>
      </c>
      <c r="U13" s="7">
        <f t="shared" si="44"/>
        <v>6.0725548035771799E-2</v>
      </c>
      <c r="V13" s="23">
        <f t="shared" si="45"/>
        <v>341839</v>
      </c>
      <c r="W13" s="23">
        <f t="shared" si="46"/>
        <v>18115</v>
      </c>
      <c r="X13" s="23">
        <f t="shared" si="47"/>
        <v>33165.65</v>
      </c>
      <c r="Y13" s="23">
        <f t="shared" si="48"/>
        <v>6020</v>
      </c>
      <c r="Z13" s="23">
        <f t="shared" si="49"/>
        <v>0</v>
      </c>
      <c r="AA13" s="23">
        <f t="shared" si="50"/>
        <v>711410.75</v>
      </c>
      <c r="AB13" s="23">
        <f t="shared" si="51"/>
        <v>12777885.700000001</v>
      </c>
      <c r="AC13" s="23">
        <f t="shared" si="52"/>
        <v>17408.563623978203</v>
      </c>
      <c r="AD13" s="23">
        <f t="shared" si="53"/>
        <v>8270774.290000001</v>
      </c>
      <c r="AE13" s="23">
        <f t="shared" si="54"/>
        <v>11268.084863760219</v>
      </c>
      <c r="AF13" s="23">
        <f t="shared" si="55"/>
        <v>1629276</v>
      </c>
      <c r="AG13" s="23">
        <f t="shared" si="56"/>
        <v>2219.7220708446866</v>
      </c>
      <c r="AH13" s="23">
        <f t="shared" si="57"/>
        <v>4827157.3499999996</v>
      </c>
      <c r="AI13" s="23">
        <f t="shared" si="58"/>
        <v>86587</v>
      </c>
      <c r="AJ13" s="23">
        <f t="shared" si="59"/>
        <v>1114926.2</v>
      </c>
      <c r="AK13" s="23">
        <f t="shared" si="60"/>
        <v>4507111.41</v>
      </c>
      <c r="AL13" s="23">
        <f t="shared" si="61"/>
        <v>6140.478760217984</v>
      </c>
      <c r="AM13" s="23">
        <f t="shared" si="62"/>
        <v>4507111.41</v>
      </c>
      <c r="AN13" s="23">
        <f t="shared" si="63"/>
        <v>89236</v>
      </c>
      <c r="AO13" s="2">
        <v>1213597.98</v>
      </c>
      <c r="AP13" s="2">
        <v>150341.19</v>
      </c>
      <c r="AQ13" s="2">
        <v>128497.8</v>
      </c>
      <c r="AR13" s="2" t="s">
        <v>1</v>
      </c>
      <c r="AS13" s="2">
        <v>1256342.21</v>
      </c>
      <c r="AT13" s="2">
        <v>415150</v>
      </c>
      <c r="AU13" s="2" t="s">
        <v>1</v>
      </c>
      <c r="AV13" s="2">
        <v>2298366</v>
      </c>
      <c r="AX13" s="2">
        <v>7300</v>
      </c>
      <c r="AY13" s="2" t="s">
        <v>1</v>
      </c>
      <c r="AZ13" s="2">
        <v>3150</v>
      </c>
      <c r="BA13" s="2" t="s">
        <v>1</v>
      </c>
      <c r="BB13" s="2" t="s">
        <v>1</v>
      </c>
      <c r="BC13" s="2">
        <v>331389</v>
      </c>
      <c r="BD13" s="2" t="s">
        <v>1</v>
      </c>
      <c r="BE13" s="2" t="s">
        <v>1</v>
      </c>
      <c r="BF13" s="2">
        <v>15975</v>
      </c>
      <c r="BG13" s="2" t="s">
        <v>1</v>
      </c>
      <c r="BH13" s="2" t="s">
        <v>1</v>
      </c>
      <c r="BI13" s="2">
        <v>2140</v>
      </c>
      <c r="BJ13" s="2" t="s">
        <v>1</v>
      </c>
      <c r="BK13" s="2" t="s">
        <v>1</v>
      </c>
      <c r="BL13" s="2">
        <v>0</v>
      </c>
      <c r="BM13" s="2" t="s">
        <v>1</v>
      </c>
      <c r="BN13" s="2" t="s">
        <v>1</v>
      </c>
      <c r="BO13" s="2">
        <v>21068.95</v>
      </c>
      <c r="BP13" s="2" t="s">
        <v>1</v>
      </c>
      <c r="BQ13" s="2">
        <v>12096.7</v>
      </c>
      <c r="BR13" s="2" t="s">
        <v>1</v>
      </c>
      <c r="BS13" s="2">
        <v>6020</v>
      </c>
      <c r="BW13" s="2" t="s">
        <v>1</v>
      </c>
      <c r="BX13" s="2">
        <v>711410.75</v>
      </c>
      <c r="BY13" s="2" t="s">
        <v>1</v>
      </c>
      <c r="BZ13" s="2" t="s">
        <v>1</v>
      </c>
      <c r="CA13" s="2">
        <v>517853</v>
      </c>
      <c r="CB13" s="2">
        <v>500</v>
      </c>
      <c r="CC13" s="2">
        <v>9490</v>
      </c>
      <c r="CD13" s="2" t="s">
        <v>1</v>
      </c>
      <c r="CE13" s="2" t="s">
        <v>1</v>
      </c>
      <c r="CF13" s="2" t="s">
        <v>1</v>
      </c>
      <c r="CG13" s="2" t="s">
        <v>1</v>
      </c>
      <c r="CH13" s="2" t="s">
        <v>1</v>
      </c>
      <c r="CI13" s="2">
        <v>108590</v>
      </c>
      <c r="CJ13" s="2">
        <v>411775</v>
      </c>
      <c r="CK13" s="2" t="s">
        <v>1</v>
      </c>
      <c r="CL13" s="2" t="s">
        <v>1</v>
      </c>
      <c r="CM13" s="2">
        <v>93766.21</v>
      </c>
      <c r="CN13" s="2" t="s">
        <v>1</v>
      </c>
      <c r="CO13" s="2" t="s">
        <v>1</v>
      </c>
      <c r="CP13" s="2" t="s">
        <v>1</v>
      </c>
      <c r="CQ13" s="2" t="s">
        <v>1</v>
      </c>
      <c r="CR13" s="2" t="s">
        <v>1</v>
      </c>
      <c r="CS13" s="2" t="s">
        <v>1</v>
      </c>
      <c r="CT13" s="2" t="s">
        <v>1</v>
      </c>
      <c r="CU13" s="2" t="s">
        <v>1</v>
      </c>
      <c r="CV13" s="2" t="s">
        <v>1</v>
      </c>
      <c r="CW13" s="2" t="s">
        <v>1</v>
      </c>
      <c r="CX13" s="2" t="s">
        <v>1</v>
      </c>
      <c r="CY13" s="2">
        <v>20000</v>
      </c>
      <c r="CZ13" s="2" t="s">
        <v>1</v>
      </c>
      <c r="DA13" s="2">
        <v>22776</v>
      </c>
      <c r="DB13" s="2">
        <v>97858.82</v>
      </c>
      <c r="DC13" s="2" t="s">
        <v>1</v>
      </c>
      <c r="DD13" s="2" t="s">
        <v>1</v>
      </c>
      <c r="DE13" s="2" t="s">
        <v>1</v>
      </c>
      <c r="DF13" s="2" t="s">
        <v>1</v>
      </c>
      <c r="DG13" s="2" t="s">
        <v>1</v>
      </c>
      <c r="DH13" s="2" t="s">
        <v>1</v>
      </c>
      <c r="DI13" s="2" t="s">
        <v>1</v>
      </c>
      <c r="DJ13" s="2" t="s">
        <v>1</v>
      </c>
      <c r="DK13" s="2" t="s">
        <v>1</v>
      </c>
      <c r="DL13" s="2" t="s">
        <v>1</v>
      </c>
      <c r="DM13" s="2" t="s">
        <v>1</v>
      </c>
      <c r="DN13" s="2" t="s">
        <v>1</v>
      </c>
      <c r="DO13" s="2">
        <v>12605</v>
      </c>
      <c r="DP13" s="2" t="s">
        <v>1</v>
      </c>
      <c r="DQ13" s="2" t="s">
        <v>1</v>
      </c>
      <c r="DR13" s="2" t="s">
        <v>1</v>
      </c>
      <c r="DS13" s="2" t="s">
        <v>1</v>
      </c>
      <c r="DT13" s="2" t="s">
        <v>1</v>
      </c>
      <c r="DU13" s="2" t="s">
        <v>1</v>
      </c>
      <c r="DV13" s="2" t="s">
        <v>1</v>
      </c>
      <c r="DW13" s="2" t="s">
        <v>1</v>
      </c>
      <c r="DX13" s="2" t="s">
        <v>1</v>
      </c>
      <c r="DY13" s="2" t="s">
        <v>1</v>
      </c>
      <c r="DZ13" s="2">
        <v>149500</v>
      </c>
      <c r="EA13" s="2">
        <v>236666</v>
      </c>
      <c r="EB13" s="2">
        <v>7926.97</v>
      </c>
      <c r="EC13" s="2">
        <v>593439</v>
      </c>
      <c r="ED13" s="2" t="s">
        <v>1</v>
      </c>
      <c r="EE13" s="2" t="s">
        <v>1</v>
      </c>
      <c r="EF13" s="2">
        <v>43575.79</v>
      </c>
      <c r="EG13" s="2">
        <v>253090</v>
      </c>
      <c r="EH13" s="2" t="s">
        <v>1</v>
      </c>
      <c r="EI13" s="2" t="s">
        <v>1</v>
      </c>
      <c r="EJ13" s="2" t="s">
        <v>1</v>
      </c>
      <c r="EK13" s="2" t="s">
        <v>1</v>
      </c>
      <c r="EL13" s="2" t="s">
        <v>1</v>
      </c>
      <c r="EM13" s="2" t="s">
        <v>1</v>
      </c>
      <c r="EN13" s="2" t="s">
        <v>1</v>
      </c>
      <c r="EO13" s="2" t="s">
        <v>1</v>
      </c>
      <c r="EP13" s="2" t="s">
        <v>1</v>
      </c>
      <c r="EQ13" s="2" t="s">
        <v>1</v>
      </c>
      <c r="ER13" s="2">
        <v>618507.03</v>
      </c>
      <c r="ES13" s="2">
        <v>500000</v>
      </c>
      <c r="ET13" s="2" t="s">
        <v>1</v>
      </c>
      <c r="EU13" s="2">
        <v>225735.16</v>
      </c>
      <c r="EV13" s="2">
        <v>310000</v>
      </c>
      <c r="EW13" s="2" t="s">
        <v>1</v>
      </c>
      <c r="EX13" s="2" t="s">
        <v>1</v>
      </c>
      <c r="EY13" s="2" t="s">
        <v>1</v>
      </c>
      <c r="EZ13" s="2" t="s">
        <v>1</v>
      </c>
      <c r="FA13" s="2" t="s">
        <v>1</v>
      </c>
      <c r="FB13" s="2" t="s">
        <v>1</v>
      </c>
      <c r="FC13" s="2">
        <v>461180</v>
      </c>
      <c r="FD13" s="2">
        <v>1310</v>
      </c>
      <c r="FE13" s="2">
        <v>290833</v>
      </c>
      <c r="FF13" s="2">
        <v>516602</v>
      </c>
      <c r="FG13" s="2" t="s">
        <v>1</v>
      </c>
      <c r="FH13" s="2">
        <v>1893</v>
      </c>
      <c r="FI13" s="2">
        <v>255311</v>
      </c>
      <c r="FJ13" s="2">
        <v>99530</v>
      </c>
      <c r="FK13" s="2">
        <v>2368</v>
      </c>
      <c r="FL13" s="2">
        <v>249</v>
      </c>
      <c r="FM13" s="2" t="s">
        <v>1</v>
      </c>
      <c r="FN13" s="2" t="s">
        <v>1</v>
      </c>
      <c r="FO13" s="2">
        <v>1645</v>
      </c>
      <c r="FP13" s="2">
        <v>1582</v>
      </c>
      <c r="FQ13" s="2" t="s">
        <v>1</v>
      </c>
      <c r="FR13" s="2" t="s">
        <v>1</v>
      </c>
      <c r="FS13" s="2">
        <v>12078</v>
      </c>
      <c r="FT13" s="2">
        <v>92779</v>
      </c>
      <c r="FU13" s="2" t="s">
        <v>1</v>
      </c>
      <c r="FV13" s="2">
        <v>147276.79999999999</v>
      </c>
      <c r="FW13" s="2">
        <v>80043.44</v>
      </c>
      <c r="FX13" s="2" t="s">
        <v>1</v>
      </c>
      <c r="FY13" s="2" t="s">
        <v>1</v>
      </c>
      <c r="FZ13" s="2" t="s">
        <v>1</v>
      </c>
      <c r="GA13" s="2" t="s">
        <v>1</v>
      </c>
      <c r="GB13" s="2" t="s">
        <v>1</v>
      </c>
      <c r="GC13" s="2" t="s">
        <v>1</v>
      </c>
      <c r="GD13" s="2">
        <v>357984</v>
      </c>
      <c r="GE13" s="2">
        <v>60960</v>
      </c>
      <c r="GF13" s="2">
        <v>57988</v>
      </c>
      <c r="GG13" s="2" t="s">
        <v>1</v>
      </c>
      <c r="GH13" s="2" t="s">
        <v>1</v>
      </c>
      <c r="GI13" s="2">
        <v>2542</v>
      </c>
      <c r="GJ13" s="2">
        <v>55661.07</v>
      </c>
      <c r="GK13" s="2">
        <v>56947</v>
      </c>
      <c r="GL13" s="2">
        <v>4000</v>
      </c>
      <c r="GM13" s="2" t="s">
        <v>1</v>
      </c>
      <c r="GN13" s="2" t="s">
        <v>1</v>
      </c>
      <c r="GO13" s="2">
        <v>14936</v>
      </c>
      <c r="GP13" s="2" t="s">
        <v>1</v>
      </c>
      <c r="GQ13" s="2">
        <v>1099695.23</v>
      </c>
      <c r="GR13" s="2">
        <v>1123898.81</v>
      </c>
      <c r="GS13" s="2" t="s">
        <v>1</v>
      </c>
      <c r="GT13" s="2">
        <v>8979</v>
      </c>
      <c r="GU13" s="2">
        <v>14046</v>
      </c>
      <c r="GV13" s="2">
        <v>4840</v>
      </c>
      <c r="GW13" s="2" t="s">
        <v>1</v>
      </c>
      <c r="GX13" s="2" t="s">
        <v>1</v>
      </c>
      <c r="GY13" s="2">
        <v>1040</v>
      </c>
      <c r="GZ13" s="2" t="s">
        <v>1</v>
      </c>
      <c r="HA13" s="2" t="s">
        <v>1</v>
      </c>
      <c r="HB13" s="2" t="s">
        <v>1</v>
      </c>
      <c r="HC13" s="2" t="s">
        <v>1</v>
      </c>
      <c r="HD13" s="2" t="s">
        <v>1</v>
      </c>
      <c r="HE13" s="2">
        <v>31438</v>
      </c>
      <c r="HF13" s="2">
        <v>43440</v>
      </c>
      <c r="HG13" s="2">
        <v>10669</v>
      </c>
      <c r="HH13" s="2" t="s">
        <v>1</v>
      </c>
      <c r="HI13" s="2" t="s">
        <v>1</v>
      </c>
      <c r="HJ13" s="2" t="s">
        <v>1</v>
      </c>
      <c r="HK13" s="2" t="s">
        <v>1</v>
      </c>
      <c r="HL13" s="2" t="s">
        <v>1</v>
      </c>
      <c r="HM13" s="2">
        <v>2000</v>
      </c>
      <c r="HN13" s="2">
        <v>48623</v>
      </c>
      <c r="HO13" s="2">
        <v>5000</v>
      </c>
      <c r="HP13" s="2" t="s">
        <v>1</v>
      </c>
      <c r="HQ13" s="2" t="s">
        <v>1</v>
      </c>
      <c r="HR13" s="2">
        <v>21974</v>
      </c>
      <c r="HS13" s="2" t="s">
        <v>1</v>
      </c>
      <c r="HT13" s="2" t="s">
        <v>1</v>
      </c>
      <c r="HU13" s="2" t="s">
        <v>1</v>
      </c>
      <c r="HV13" s="2" t="s">
        <v>1</v>
      </c>
      <c r="HW13" s="2">
        <v>68890.2</v>
      </c>
      <c r="HX13" s="2" t="s">
        <v>1</v>
      </c>
      <c r="HY13" s="2" t="s">
        <v>1</v>
      </c>
      <c r="HZ13" s="2" t="s">
        <v>1</v>
      </c>
      <c r="IA13" s="2">
        <v>1000</v>
      </c>
      <c r="IB13" s="2">
        <v>500000</v>
      </c>
      <c r="IC13" s="2" t="s">
        <v>1</v>
      </c>
      <c r="ID13" s="2" t="s">
        <v>1</v>
      </c>
      <c r="IE13" s="2" t="s">
        <v>1</v>
      </c>
      <c r="IF13" s="2">
        <v>467439</v>
      </c>
      <c r="IG13" s="2" t="s">
        <v>1</v>
      </c>
      <c r="IH13" s="2" t="s">
        <v>1</v>
      </c>
      <c r="II13" s="2" t="s">
        <v>1</v>
      </c>
      <c r="IJ13" s="2" t="s">
        <v>1</v>
      </c>
      <c r="IK13" s="2">
        <v>505158.8</v>
      </c>
      <c r="IL13" s="2">
        <v>6155</v>
      </c>
      <c r="IM13" s="2" t="s">
        <v>1</v>
      </c>
      <c r="IN13" s="2">
        <v>1060</v>
      </c>
      <c r="IO13" s="2">
        <v>40</v>
      </c>
      <c r="IP13" s="2">
        <v>75447.75</v>
      </c>
      <c r="IQ13" s="2" t="s">
        <v>1</v>
      </c>
      <c r="IR13" s="2" t="s">
        <v>1</v>
      </c>
      <c r="IS13" s="2" t="s">
        <v>1</v>
      </c>
      <c r="IT13" s="2" t="s">
        <v>1</v>
      </c>
      <c r="IU13" s="2" t="s">
        <v>1</v>
      </c>
      <c r="IV13" s="2" t="s">
        <v>1</v>
      </c>
      <c r="IW13" s="2" t="s">
        <v>1</v>
      </c>
      <c r="IX13" s="2" t="s">
        <v>1</v>
      </c>
      <c r="IY13" s="2" t="s">
        <v>1</v>
      </c>
      <c r="IZ13" s="2" t="s">
        <v>1</v>
      </c>
      <c r="JA13" s="2" t="s">
        <v>1</v>
      </c>
      <c r="JB13" s="2" t="s">
        <v>1</v>
      </c>
      <c r="JC13" s="2" t="s">
        <v>1</v>
      </c>
      <c r="JD13" s="2" t="s">
        <v>1</v>
      </c>
      <c r="JE13" s="2" t="s">
        <v>1</v>
      </c>
      <c r="JF13" s="2" t="s">
        <v>1</v>
      </c>
      <c r="JG13" s="2" t="s">
        <v>1</v>
      </c>
      <c r="JH13" s="2" t="s">
        <v>1</v>
      </c>
      <c r="JI13" s="2" t="s">
        <v>1</v>
      </c>
      <c r="JJ13" s="2" t="s">
        <v>1</v>
      </c>
      <c r="JK13" s="2" t="s">
        <v>1</v>
      </c>
      <c r="JL13" s="2" t="s">
        <v>1</v>
      </c>
      <c r="JM13" s="2" t="s">
        <v>1</v>
      </c>
      <c r="JN13" s="2" t="s">
        <v>1</v>
      </c>
      <c r="JO13" s="2" t="s">
        <v>1</v>
      </c>
      <c r="JP13" s="2" t="s">
        <v>1</v>
      </c>
      <c r="JQ13" s="2" t="s">
        <v>1</v>
      </c>
      <c r="JR13" s="2">
        <v>0</v>
      </c>
      <c r="JS13" s="2" t="s">
        <v>1</v>
      </c>
      <c r="JT13" s="2" t="s">
        <v>1</v>
      </c>
      <c r="JU13" s="2" t="s">
        <v>1</v>
      </c>
      <c r="JV13" s="2" t="s">
        <v>1</v>
      </c>
      <c r="JW13" s="2" t="s">
        <v>1</v>
      </c>
      <c r="JX13" s="2">
        <v>4202987.41</v>
      </c>
      <c r="JY13" s="2">
        <v>246144</v>
      </c>
      <c r="JZ13" s="2">
        <v>57800</v>
      </c>
      <c r="KA13" s="2" t="s">
        <v>1</v>
      </c>
      <c r="KB13" s="2" t="s">
        <v>1</v>
      </c>
      <c r="KC13" s="2" t="s">
        <v>1</v>
      </c>
      <c r="KD13" s="2">
        <v>180</v>
      </c>
      <c r="KE13" s="2" t="s">
        <v>1</v>
      </c>
      <c r="KF13" s="2" t="s">
        <v>1</v>
      </c>
      <c r="KG13" s="2" t="s">
        <v>1</v>
      </c>
      <c r="KH13" s="2" t="s">
        <v>1</v>
      </c>
      <c r="KI13" s="2" t="s">
        <v>1</v>
      </c>
      <c r="KJ13" s="2" t="s">
        <v>1</v>
      </c>
      <c r="KK13" s="2" t="s">
        <v>1</v>
      </c>
      <c r="KL13" s="2" t="s">
        <v>1</v>
      </c>
      <c r="KM13" s="2" t="s">
        <v>1</v>
      </c>
      <c r="KN13" s="2" t="s">
        <v>1</v>
      </c>
      <c r="KO13" s="2" t="s">
        <v>1</v>
      </c>
      <c r="KP13" s="2" t="s">
        <v>1</v>
      </c>
      <c r="KQ13" s="2" t="s">
        <v>1</v>
      </c>
      <c r="KR13" s="2">
        <v>89236</v>
      </c>
      <c r="KS13" s="2" t="s">
        <v>1</v>
      </c>
      <c r="KT13" s="2" t="s">
        <v>1</v>
      </c>
      <c r="KU13" s="2" t="s">
        <v>1</v>
      </c>
      <c r="KV13" s="2" t="s">
        <v>1</v>
      </c>
      <c r="KW13" s="2" t="s">
        <v>1</v>
      </c>
      <c r="KX13" s="2" t="s">
        <v>1</v>
      </c>
      <c r="KY13" s="2" t="s">
        <v>1</v>
      </c>
      <c r="KZ13" s="2" t="s">
        <v>1</v>
      </c>
      <c r="LA13" s="2" t="s">
        <v>1</v>
      </c>
      <c r="LB13" s="2" t="s">
        <v>1</v>
      </c>
      <c r="LC13" s="2" t="s">
        <v>1</v>
      </c>
      <c r="LD13" s="2" t="s">
        <v>1</v>
      </c>
      <c r="LE13" s="2" t="s">
        <v>1</v>
      </c>
      <c r="LF13" s="2" t="s">
        <v>1</v>
      </c>
      <c r="LG13" s="2" t="s">
        <v>1</v>
      </c>
      <c r="LH13" s="2" t="s">
        <v>1</v>
      </c>
      <c r="LI13" s="2" t="s">
        <v>1</v>
      </c>
      <c r="LJ13" s="2" t="s">
        <v>1</v>
      </c>
      <c r="LK13" s="2" t="s">
        <v>1</v>
      </c>
    </row>
    <row r="14" spans="1:323" x14ac:dyDescent="0.3">
      <c r="A14" s="2" t="s">
        <v>9</v>
      </c>
      <c r="B14" s="2">
        <v>182</v>
      </c>
      <c r="C14" s="23">
        <f t="shared" si="26"/>
        <v>176200.76999999955</v>
      </c>
      <c r="D14" s="23">
        <f t="shared" si="27"/>
        <v>2463866.8899999997</v>
      </c>
      <c r="E14" s="23">
        <f t="shared" si="28"/>
        <v>13537.730164835162</v>
      </c>
      <c r="F14" s="23">
        <f t="shared" si="29"/>
        <v>1863237.67</v>
      </c>
      <c r="G14" s="23">
        <f t="shared" si="30"/>
        <v>463529.22</v>
      </c>
      <c r="H14" s="23">
        <f t="shared" si="31"/>
        <v>0</v>
      </c>
      <c r="I14" s="23">
        <f t="shared" si="32"/>
        <v>137100</v>
      </c>
      <c r="J14" s="23">
        <f t="shared" si="33"/>
        <v>753.2967032967033</v>
      </c>
      <c r="K14" s="23">
        <f t="shared" si="34"/>
        <v>137100</v>
      </c>
      <c r="L14" s="23">
        <f t="shared" si="35"/>
        <v>0</v>
      </c>
      <c r="M14" s="23">
        <f t="shared" si="36"/>
        <v>431773.72</v>
      </c>
      <c r="N14" s="23">
        <f t="shared" si="37"/>
        <v>10237.569615384615</v>
      </c>
      <c r="O14" s="23">
        <f t="shared" si="38"/>
        <v>393997.56</v>
      </c>
      <c r="P14" s="23">
        <f t="shared" si="39"/>
        <v>384400.66</v>
      </c>
      <c r="Q14" s="23">
        <f t="shared" si="40"/>
        <v>731546</v>
      </c>
      <c r="R14" s="23">
        <f t="shared" si="41"/>
        <v>1775241.41</v>
      </c>
      <c r="S14" s="23">
        <f t="shared" si="42"/>
        <v>9754.0736813186813</v>
      </c>
      <c r="T14" s="23">
        <f t="shared" si="43"/>
        <v>87996.260000000009</v>
      </c>
      <c r="U14" s="7">
        <f t="shared" si="44"/>
        <v>4.7227608917975568E-2</v>
      </c>
      <c r="V14" s="23">
        <f t="shared" si="45"/>
        <v>78800</v>
      </c>
      <c r="W14" s="23">
        <f t="shared" si="46"/>
        <v>2900</v>
      </c>
      <c r="X14" s="23">
        <f t="shared" si="47"/>
        <v>5216.26</v>
      </c>
      <c r="Y14" s="23">
        <f t="shared" si="48"/>
        <v>1080</v>
      </c>
      <c r="Z14" s="23">
        <f t="shared" si="49"/>
        <v>0</v>
      </c>
      <c r="AA14" s="23">
        <f t="shared" si="50"/>
        <v>265297.19</v>
      </c>
      <c r="AB14" s="23">
        <f t="shared" si="51"/>
        <v>2287666.12</v>
      </c>
      <c r="AC14" s="23">
        <f t="shared" si="52"/>
        <v>12569.594065934067</v>
      </c>
      <c r="AD14" s="23">
        <f t="shared" si="53"/>
        <v>2257666.12</v>
      </c>
      <c r="AE14" s="23">
        <f t="shared" si="54"/>
        <v>12404.758901098901</v>
      </c>
      <c r="AF14" s="23">
        <f t="shared" si="55"/>
        <v>549774</v>
      </c>
      <c r="AG14" s="23">
        <f t="shared" si="56"/>
        <v>3020.7362637362639</v>
      </c>
      <c r="AH14" s="23">
        <f t="shared" si="57"/>
        <v>2112460.12</v>
      </c>
      <c r="AI14" s="23">
        <f t="shared" si="58"/>
        <v>21863</v>
      </c>
      <c r="AJ14" s="23">
        <f t="shared" si="59"/>
        <v>103539</v>
      </c>
      <c r="AK14" s="23">
        <f t="shared" si="60"/>
        <v>30000</v>
      </c>
      <c r="AL14" s="23">
        <f t="shared" si="61"/>
        <v>164.83516483516485</v>
      </c>
      <c r="AM14" s="23">
        <f t="shared" si="62"/>
        <v>30000</v>
      </c>
      <c r="AN14" s="23">
        <f t="shared" si="63"/>
        <v>0</v>
      </c>
      <c r="AO14" s="2">
        <v>343902.32</v>
      </c>
      <c r="AP14" s="2">
        <v>12141.32</v>
      </c>
      <c r="AQ14" s="2">
        <v>37953.919999999998</v>
      </c>
      <c r="AR14" s="2" t="s">
        <v>1</v>
      </c>
      <c r="AS14" s="2">
        <v>370150.66</v>
      </c>
      <c r="AT14" s="2">
        <v>14250</v>
      </c>
      <c r="AU14" s="2" t="s">
        <v>1</v>
      </c>
      <c r="AV14" s="2">
        <v>731546</v>
      </c>
      <c r="AX14" s="2" t="s">
        <v>1</v>
      </c>
      <c r="AY14" s="2" t="s">
        <v>1</v>
      </c>
      <c r="AZ14" s="2" t="s">
        <v>1</v>
      </c>
      <c r="BA14" s="2" t="s">
        <v>1</v>
      </c>
      <c r="BB14" s="2" t="s">
        <v>1</v>
      </c>
      <c r="BC14" s="2">
        <v>78800</v>
      </c>
      <c r="BD14" s="2" t="s">
        <v>1</v>
      </c>
      <c r="BE14" s="2" t="s">
        <v>1</v>
      </c>
      <c r="BF14" s="2">
        <v>2900</v>
      </c>
      <c r="BG14" s="2" t="s">
        <v>1</v>
      </c>
      <c r="BH14" s="2" t="s">
        <v>1</v>
      </c>
      <c r="BI14" s="2" t="s">
        <v>1</v>
      </c>
      <c r="BJ14" s="2" t="s">
        <v>1</v>
      </c>
      <c r="BK14" s="2" t="s">
        <v>1</v>
      </c>
      <c r="BL14" s="2" t="s">
        <v>1</v>
      </c>
      <c r="BM14" s="2" t="s">
        <v>1</v>
      </c>
      <c r="BN14" s="2" t="s">
        <v>1</v>
      </c>
      <c r="BO14" s="2">
        <v>5216.26</v>
      </c>
      <c r="BP14" s="2" t="s">
        <v>1</v>
      </c>
      <c r="BQ14" s="2" t="s">
        <v>1</v>
      </c>
      <c r="BR14" s="2" t="s">
        <v>1</v>
      </c>
      <c r="BS14" s="2">
        <v>1080</v>
      </c>
      <c r="BW14" s="2" t="s">
        <v>1</v>
      </c>
      <c r="BX14" s="2">
        <v>265297.19</v>
      </c>
      <c r="BY14" s="2" t="s">
        <v>1</v>
      </c>
      <c r="BZ14" s="2" t="s">
        <v>1</v>
      </c>
      <c r="CA14" s="2">
        <v>364825</v>
      </c>
      <c r="CB14" s="2" t="s">
        <v>1</v>
      </c>
      <c r="CC14" s="2" t="s">
        <v>1</v>
      </c>
      <c r="CD14" s="2" t="s">
        <v>1</v>
      </c>
      <c r="CE14" s="2" t="s">
        <v>1</v>
      </c>
      <c r="CF14" s="2" t="s">
        <v>1</v>
      </c>
      <c r="CG14" s="2" t="s">
        <v>1</v>
      </c>
      <c r="CH14" s="2" t="s">
        <v>1</v>
      </c>
      <c r="CI14" s="2">
        <v>46581</v>
      </c>
      <c r="CJ14" s="2">
        <v>5911</v>
      </c>
      <c r="CK14" s="2" t="s">
        <v>1</v>
      </c>
      <c r="CL14" s="2">
        <v>2500</v>
      </c>
      <c r="CM14" s="2">
        <v>11956.72</v>
      </c>
      <c r="CN14" s="2" t="s">
        <v>1</v>
      </c>
      <c r="CO14" s="2" t="s">
        <v>1</v>
      </c>
      <c r="CP14" s="2" t="s">
        <v>1</v>
      </c>
      <c r="CQ14" s="2" t="s">
        <v>1</v>
      </c>
      <c r="CR14" s="2" t="s">
        <v>1</v>
      </c>
      <c r="CS14" s="2" t="s">
        <v>1</v>
      </c>
      <c r="CT14" s="2" t="s">
        <v>1</v>
      </c>
      <c r="CU14" s="2" t="s">
        <v>1</v>
      </c>
      <c r="CV14" s="2" t="s">
        <v>1</v>
      </c>
      <c r="CW14" s="2" t="s">
        <v>1</v>
      </c>
      <c r="CX14" s="2" t="s">
        <v>1</v>
      </c>
      <c r="CY14" s="2" t="s">
        <v>1</v>
      </c>
      <c r="CZ14" s="2">
        <v>20000</v>
      </c>
      <c r="DA14" s="2" t="s">
        <v>1</v>
      </c>
      <c r="DB14" s="2">
        <v>11755.5</v>
      </c>
      <c r="DC14" s="2" t="s">
        <v>1</v>
      </c>
      <c r="DD14" s="2" t="s">
        <v>1</v>
      </c>
      <c r="DE14" s="2" t="s">
        <v>1</v>
      </c>
      <c r="DF14" s="2" t="s">
        <v>1</v>
      </c>
      <c r="DG14" s="2" t="s">
        <v>1</v>
      </c>
      <c r="DH14" s="2" t="s">
        <v>1</v>
      </c>
      <c r="DI14" s="2" t="s">
        <v>1</v>
      </c>
      <c r="DJ14" s="2" t="s">
        <v>1</v>
      </c>
      <c r="DK14" s="2" t="s">
        <v>1</v>
      </c>
      <c r="DL14" s="2" t="s">
        <v>1</v>
      </c>
      <c r="DM14" s="2" t="s">
        <v>1</v>
      </c>
      <c r="DN14" s="2" t="s">
        <v>1</v>
      </c>
      <c r="DO14" s="2" t="s">
        <v>1</v>
      </c>
      <c r="DP14" s="2" t="s">
        <v>1</v>
      </c>
      <c r="DQ14" s="2" t="s">
        <v>1</v>
      </c>
      <c r="DR14" s="2" t="s">
        <v>1</v>
      </c>
      <c r="DS14" s="2" t="s">
        <v>1</v>
      </c>
      <c r="DT14" s="2" t="s">
        <v>1</v>
      </c>
      <c r="DU14" s="2" t="s">
        <v>1</v>
      </c>
      <c r="DV14" s="2" t="s">
        <v>1</v>
      </c>
      <c r="DW14" s="2" t="s">
        <v>1</v>
      </c>
      <c r="DX14" s="2" t="s">
        <v>1</v>
      </c>
      <c r="DY14" s="2" t="s">
        <v>1</v>
      </c>
      <c r="DZ14" s="2">
        <v>27000</v>
      </c>
      <c r="EA14" s="2">
        <v>60100</v>
      </c>
      <c r="EB14" s="2" t="s">
        <v>1</v>
      </c>
      <c r="EC14" s="2" t="s">
        <v>1</v>
      </c>
      <c r="ED14" s="2" t="s">
        <v>1</v>
      </c>
      <c r="EE14" s="2" t="s">
        <v>1</v>
      </c>
      <c r="EF14" s="2" t="s">
        <v>1</v>
      </c>
      <c r="EG14" s="2">
        <v>50000</v>
      </c>
      <c r="EH14" s="2" t="s">
        <v>1</v>
      </c>
      <c r="EI14" s="2" t="s">
        <v>1</v>
      </c>
      <c r="EJ14" s="2" t="s">
        <v>1</v>
      </c>
      <c r="EK14" s="2" t="s">
        <v>1</v>
      </c>
      <c r="EL14" s="2" t="s">
        <v>1</v>
      </c>
      <c r="EM14" s="2" t="s">
        <v>1</v>
      </c>
      <c r="EN14" s="2" t="s">
        <v>1</v>
      </c>
      <c r="EO14" s="2" t="s">
        <v>1</v>
      </c>
      <c r="EP14" s="2" t="s">
        <v>1</v>
      </c>
      <c r="EQ14" s="2" t="s">
        <v>1</v>
      </c>
      <c r="ER14" s="2" t="s">
        <v>1</v>
      </c>
      <c r="ES14" s="2" t="s">
        <v>1</v>
      </c>
      <c r="ET14" s="2" t="s">
        <v>1</v>
      </c>
      <c r="EU14" s="2" t="s">
        <v>1</v>
      </c>
      <c r="EV14" s="2" t="s">
        <v>1</v>
      </c>
      <c r="EW14" s="2" t="s">
        <v>1</v>
      </c>
      <c r="EX14" s="2" t="s">
        <v>1</v>
      </c>
      <c r="EY14" s="2" t="s">
        <v>1</v>
      </c>
      <c r="EZ14" s="2" t="s">
        <v>1</v>
      </c>
      <c r="FA14" s="2" t="s">
        <v>1</v>
      </c>
      <c r="FB14" s="2" t="s">
        <v>1</v>
      </c>
      <c r="FC14" s="2" t="s">
        <v>1</v>
      </c>
      <c r="FD14" s="2" t="s">
        <v>1</v>
      </c>
      <c r="FE14" s="2">
        <v>248457</v>
      </c>
      <c r="FF14" s="2">
        <v>215597</v>
      </c>
      <c r="FG14" s="2" t="s">
        <v>1</v>
      </c>
      <c r="FH14" s="2" t="s">
        <v>1</v>
      </c>
      <c r="FI14" s="2">
        <v>48000</v>
      </c>
      <c r="FJ14" s="2">
        <v>36720</v>
      </c>
      <c r="FK14" s="2">
        <v>1000</v>
      </c>
      <c r="FL14" s="2" t="s">
        <v>1</v>
      </c>
      <c r="FM14" s="2" t="s">
        <v>1</v>
      </c>
      <c r="FN14" s="2" t="s">
        <v>1</v>
      </c>
      <c r="FO14" s="2" t="s">
        <v>1</v>
      </c>
      <c r="FP14" s="2" t="s">
        <v>1</v>
      </c>
      <c r="FQ14" s="2" t="s">
        <v>1</v>
      </c>
      <c r="FR14" s="2" t="s">
        <v>1</v>
      </c>
      <c r="FS14" s="2">
        <v>14696.25</v>
      </c>
      <c r="FT14" s="2">
        <v>61391</v>
      </c>
      <c r="FU14" s="2" t="s">
        <v>1</v>
      </c>
      <c r="FV14" s="2">
        <v>100608.73</v>
      </c>
      <c r="FW14" s="2" t="s">
        <v>1</v>
      </c>
      <c r="FX14" s="2" t="s">
        <v>1</v>
      </c>
      <c r="FY14" s="2" t="s">
        <v>1</v>
      </c>
      <c r="FZ14" s="2" t="s">
        <v>1</v>
      </c>
      <c r="GA14" s="2" t="s">
        <v>1</v>
      </c>
      <c r="GB14" s="2" t="s">
        <v>1</v>
      </c>
      <c r="GC14" s="2" t="s">
        <v>1</v>
      </c>
      <c r="GD14" s="2">
        <v>129900</v>
      </c>
      <c r="GE14" s="2" t="s">
        <v>1</v>
      </c>
      <c r="GF14" s="2">
        <v>6872</v>
      </c>
      <c r="GG14" s="2" t="s">
        <v>1</v>
      </c>
      <c r="GH14" s="2" t="s">
        <v>1</v>
      </c>
      <c r="GI14" s="2">
        <v>2504</v>
      </c>
      <c r="GJ14" s="2">
        <v>14708</v>
      </c>
      <c r="GK14" s="2">
        <v>11110</v>
      </c>
      <c r="GL14" s="2">
        <v>13550</v>
      </c>
      <c r="GM14" s="2" t="s">
        <v>1</v>
      </c>
      <c r="GN14" s="2" t="s">
        <v>1</v>
      </c>
      <c r="GO14" s="2" t="s">
        <v>1</v>
      </c>
      <c r="GP14" s="2" t="s">
        <v>1</v>
      </c>
      <c r="GQ14" s="2">
        <v>576065.74</v>
      </c>
      <c r="GR14" s="2">
        <v>601471.4</v>
      </c>
      <c r="GS14" s="2" t="s">
        <v>1</v>
      </c>
      <c r="GT14" s="2">
        <v>17081</v>
      </c>
      <c r="GU14" s="2">
        <v>12728</v>
      </c>
      <c r="GV14" s="2" t="s">
        <v>1</v>
      </c>
      <c r="GW14" s="2" t="s">
        <v>1</v>
      </c>
      <c r="GX14" s="2" t="s">
        <v>1</v>
      </c>
      <c r="GY14" s="2" t="s">
        <v>1</v>
      </c>
      <c r="GZ14" s="2" t="s">
        <v>1</v>
      </c>
      <c r="HA14" s="2" t="s">
        <v>1</v>
      </c>
      <c r="HB14" s="2" t="s">
        <v>1</v>
      </c>
      <c r="HC14" s="2" t="s">
        <v>1</v>
      </c>
      <c r="HD14" s="2" t="s">
        <v>1</v>
      </c>
      <c r="HE14" s="2" t="s">
        <v>1</v>
      </c>
      <c r="HF14" s="2">
        <v>3380</v>
      </c>
      <c r="HG14" s="2">
        <v>18483</v>
      </c>
      <c r="HH14" s="2" t="s">
        <v>1</v>
      </c>
      <c r="HI14" s="2" t="s">
        <v>1</v>
      </c>
      <c r="HJ14" s="2" t="s">
        <v>1</v>
      </c>
      <c r="HK14" s="2" t="s">
        <v>1</v>
      </c>
      <c r="HL14" s="2" t="s">
        <v>1</v>
      </c>
      <c r="HM14" s="2" t="s">
        <v>1</v>
      </c>
      <c r="HN14" s="2">
        <v>2000</v>
      </c>
      <c r="HO14" s="2" t="s">
        <v>1</v>
      </c>
      <c r="HP14" s="2" t="s">
        <v>1</v>
      </c>
      <c r="HQ14" s="2" t="s">
        <v>1</v>
      </c>
      <c r="HR14" s="2">
        <v>1980</v>
      </c>
      <c r="HS14" s="2" t="s">
        <v>1</v>
      </c>
      <c r="HT14" s="2" t="s">
        <v>1</v>
      </c>
      <c r="HU14" s="2" t="s">
        <v>1</v>
      </c>
      <c r="HV14" s="2" t="s">
        <v>1</v>
      </c>
      <c r="HW14" s="2">
        <v>86271</v>
      </c>
      <c r="HX14" s="2" t="s">
        <v>1</v>
      </c>
      <c r="HY14" s="2" t="s">
        <v>1</v>
      </c>
      <c r="HZ14" s="2" t="s">
        <v>1</v>
      </c>
      <c r="IA14" s="2" t="s">
        <v>1</v>
      </c>
      <c r="IB14" s="2" t="s">
        <v>1</v>
      </c>
      <c r="IC14" s="2" t="s">
        <v>1</v>
      </c>
      <c r="ID14" s="2" t="s">
        <v>1</v>
      </c>
      <c r="IE14" s="2" t="s">
        <v>1</v>
      </c>
      <c r="IF14" s="2" t="s">
        <v>1</v>
      </c>
      <c r="IG14" s="2">
        <v>13288</v>
      </c>
      <c r="IH14" s="2" t="s">
        <v>1</v>
      </c>
      <c r="II14" s="2" t="s">
        <v>1</v>
      </c>
      <c r="IJ14" s="2" t="s">
        <v>1</v>
      </c>
      <c r="IK14" s="2">
        <v>19804</v>
      </c>
      <c r="IL14" s="2" t="s">
        <v>1</v>
      </c>
      <c r="IM14" s="2" t="s">
        <v>1</v>
      </c>
      <c r="IN14" s="2" t="s">
        <v>1</v>
      </c>
      <c r="IO14" s="2" t="s">
        <v>1</v>
      </c>
      <c r="IP14" s="2" t="s">
        <v>1</v>
      </c>
      <c r="IQ14" s="2" t="s">
        <v>1</v>
      </c>
      <c r="IR14" s="2" t="s">
        <v>1</v>
      </c>
      <c r="IS14" s="2" t="s">
        <v>1</v>
      </c>
      <c r="IT14" s="2" t="s">
        <v>1</v>
      </c>
      <c r="IU14" s="2" t="s">
        <v>1</v>
      </c>
      <c r="IV14" s="2" t="s">
        <v>1</v>
      </c>
      <c r="IW14" s="2" t="s">
        <v>1</v>
      </c>
      <c r="IX14" s="2" t="s">
        <v>1</v>
      </c>
      <c r="IY14" s="2" t="s">
        <v>1</v>
      </c>
      <c r="IZ14" s="2" t="s">
        <v>1</v>
      </c>
      <c r="JA14" s="2" t="s">
        <v>1</v>
      </c>
      <c r="JB14" s="2" t="s">
        <v>1</v>
      </c>
      <c r="JC14" s="2" t="s">
        <v>1</v>
      </c>
      <c r="JD14" s="2" t="s">
        <v>1</v>
      </c>
      <c r="JE14" s="2" t="s">
        <v>1</v>
      </c>
      <c r="JF14" s="2" t="s">
        <v>1</v>
      </c>
      <c r="JG14" s="2" t="s">
        <v>1</v>
      </c>
      <c r="JH14" s="2" t="s">
        <v>1</v>
      </c>
      <c r="JI14" s="2" t="s">
        <v>1</v>
      </c>
      <c r="JJ14" s="2" t="s">
        <v>1</v>
      </c>
      <c r="JK14" s="2" t="s">
        <v>1</v>
      </c>
      <c r="JL14" s="2" t="s">
        <v>1</v>
      </c>
      <c r="JM14" s="2" t="s">
        <v>1</v>
      </c>
      <c r="JN14" s="2" t="s">
        <v>1</v>
      </c>
      <c r="JO14" s="2" t="s">
        <v>1</v>
      </c>
      <c r="JP14" s="2" t="s">
        <v>1</v>
      </c>
      <c r="JQ14" s="2" t="s">
        <v>1</v>
      </c>
      <c r="JR14" s="2">
        <v>0</v>
      </c>
      <c r="JS14" s="2" t="s">
        <v>1</v>
      </c>
      <c r="JT14" s="2" t="s">
        <v>1</v>
      </c>
      <c r="JU14" s="2" t="s">
        <v>1</v>
      </c>
      <c r="JV14" s="2" t="s">
        <v>1</v>
      </c>
      <c r="JW14" s="2" t="s">
        <v>1</v>
      </c>
      <c r="JX14" s="2" t="s">
        <v>1</v>
      </c>
      <c r="JY14" s="2" t="s">
        <v>1</v>
      </c>
      <c r="JZ14" s="2" t="s">
        <v>1</v>
      </c>
      <c r="KA14" s="2" t="s">
        <v>1</v>
      </c>
      <c r="KB14" s="2" t="s">
        <v>1</v>
      </c>
      <c r="KC14" s="2" t="s">
        <v>1</v>
      </c>
      <c r="KD14" s="2">
        <v>30000</v>
      </c>
      <c r="KE14" s="2" t="s">
        <v>1</v>
      </c>
      <c r="KF14" s="2" t="s">
        <v>1</v>
      </c>
      <c r="KG14" s="2" t="s">
        <v>1</v>
      </c>
      <c r="KH14" s="2" t="s">
        <v>1</v>
      </c>
      <c r="KI14" s="2" t="s">
        <v>1</v>
      </c>
      <c r="KJ14" s="2" t="s">
        <v>1</v>
      </c>
      <c r="KK14" s="2" t="s">
        <v>1</v>
      </c>
      <c r="KL14" s="2" t="s">
        <v>1</v>
      </c>
      <c r="KM14" s="2" t="s">
        <v>1</v>
      </c>
      <c r="KN14" s="2" t="s">
        <v>1</v>
      </c>
      <c r="KO14" s="2" t="s">
        <v>1</v>
      </c>
      <c r="KP14" s="2" t="s">
        <v>1</v>
      </c>
      <c r="KQ14" s="2" t="s">
        <v>1</v>
      </c>
      <c r="KR14" s="2" t="s">
        <v>1</v>
      </c>
      <c r="KS14" s="2" t="s">
        <v>1</v>
      </c>
      <c r="KT14" s="2" t="s">
        <v>1</v>
      </c>
      <c r="KU14" s="2" t="s">
        <v>1</v>
      </c>
      <c r="KV14" s="2" t="s">
        <v>1</v>
      </c>
      <c r="KW14" s="2" t="s">
        <v>1</v>
      </c>
      <c r="KX14" s="2" t="s">
        <v>1</v>
      </c>
      <c r="KY14" s="2" t="s">
        <v>1</v>
      </c>
      <c r="KZ14" s="2" t="s">
        <v>1</v>
      </c>
      <c r="LA14" s="2" t="s">
        <v>1</v>
      </c>
      <c r="LB14" s="2" t="s">
        <v>1</v>
      </c>
      <c r="LC14" s="2" t="s">
        <v>1</v>
      </c>
      <c r="LD14" s="2" t="s">
        <v>1</v>
      </c>
      <c r="LE14" s="2" t="s">
        <v>1</v>
      </c>
      <c r="LF14" s="2" t="s">
        <v>1</v>
      </c>
      <c r="LG14" s="2" t="s">
        <v>1</v>
      </c>
      <c r="LH14" s="2" t="s">
        <v>1</v>
      </c>
      <c r="LI14" s="2" t="s">
        <v>1</v>
      </c>
      <c r="LJ14" s="2" t="s">
        <v>1</v>
      </c>
      <c r="LK14" s="2" t="s">
        <v>1</v>
      </c>
    </row>
    <row r="15" spans="1:323" x14ac:dyDescent="0.3">
      <c r="A15" s="2" t="s">
        <v>10</v>
      </c>
      <c r="B15" s="2">
        <v>293</v>
      </c>
      <c r="C15" s="23">
        <f t="shared" si="26"/>
        <v>1261946.2000000002</v>
      </c>
      <c r="D15" s="23">
        <f t="shared" si="27"/>
        <v>4213178.32</v>
      </c>
      <c r="E15" s="23">
        <f t="shared" si="28"/>
        <v>14379.448191126281</v>
      </c>
      <c r="F15" s="23">
        <f t="shared" si="29"/>
        <v>2898774.7700000005</v>
      </c>
      <c r="G15" s="23">
        <f t="shared" si="30"/>
        <v>893518.55</v>
      </c>
      <c r="H15" s="23">
        <f t="shared" si="31"/>
        <v>8810</v>
      </c>
      <c r="I15" s="23">
        <f t="shared" si="32"/>
        <v>412075</v>
      </c>
      <c r="J15" s="23">
        <f t="shared" si="33"/>
        <v>1406.3993174061434</v>
      </c>
      <c r="K15" s="23">
        <f t="shared" si="34"/>
        <v>348355</v>
      </c>
      <c r="L15" s="23">
        <f t="shared" si="35"/>
        <v>63720</v>
      </c>
      <c r="M15" s="23">
        <f t="shared" si="36"/>
        <v>879832.55</v>
      </c>
      <c r="N15" s="23">
        <f t="shared" si="37"/>
        <v>9893.4292491467586</v>
      </c>
      <c r="O15" s="23">
        <f t="shared" si="38"/>
        <v>676765.05</v>
      </c>
      <c r="P15" s="23">
        <f t="shared" si="39"/>
        <v>573862.52</v>
      </c>
      <c r="Q15" s="23">
        <f t="shared" si="40"/>
        <v>1077148</v>
      </c>
      <c r="R15" s="23">
        <f t="shared" si="41"/>
        <v>2718188.33</v>
      </c>
      <c r="S15" s="23">
        <f t="shared" si="42"/>
        <v>9277.0932764505123</v>
      </c>
      <c r="T15" s="23">
        <f t="shared" si="43"/>
        <v>180586.44000000041</v>
      </c>
      <c r="U15" s="7">
        <f t="shared" si="44"/>
        <v>6.2297506473743866E-2</v>
      </c>
      <c r="V15" s="23">
        <f t="shared" si="45"/>
        <v>167192</v>
      </c>
      <c r="W15" s="23">
        <f t="shared" si="46"/>
        <v>4493</v>
      </c>
      <c r="X15" s="23">
        <f t="shared" si="47"/>
        <v>7901.44</v>
      </c>
      <c r="Y15" s="23">
        <f t="shared" si="48"/>
        <v>1000</v>
      </c>
      <c r="Z15" s="23">
        <f t="shared" si="49"/>
        <v>0</v>
      </c>
      <c r="AA15" s="23">
        <f t="shared" si="50"/>
        <v>390412.76</v>
      </c>
      <c r="AB15" s="23">
        <f t="shared" si="51"/>
        <v>2951232.12</v>
      </c>
      <c r="AC15" s="23">
        <f t="shared" si="52"/>
        <v>10072.46457337884</v>
      </c>
      <c r="AD15" s="23">
        <f t="shared" si="53"/>
        <v>2590682.12</v>
      </c>
      <c r="AE15" s="23">
        <f t="shared" si="54"/>
        <v>8841.9184982935149</v>
      </c>
      <c r="AF15" s="23">
        <f t="shared" si="55"/>
        <v>888146</v>
      </c>
      <c r="AG15" s="23">
        <f t="shared" si="56"/>
        <v>3031.2150170648465</v>
      </c>
      <c r="AH15" s="23">
        <f t="shared" si="57"/>
        <v>2189412.67</v>
      </c>
      <c r="AI15" s="23">
        <f t="shared" si="58"/>
        <v>6997</v>
      </c>
      <c r="AJ15" s="23">
        <f t="shared" si="59"/>
        <v>151518.75</v>
      </c>
      <c r="AK15" s="23">
        <f t="shared" si="60"/>
        <v>360550</v>
      </c>
      <c r="AL15" s="23">
        <f t="shared" si="61"/>
        <v>1230.5460750853242</v>
      </c>
      <c r="AM15" s="23">
        <f t="shared" si="62"/>
        <v>360550</v>
      </c>
      <c r="AN15" s="23">
        <f t="shared" si="63"/>
        <v>0</v>
      </c>
      <c r="AO15" s="2">
        <v>502493.39</v>
      </c>
      <c r="AP15" s="2">
        <v>116591.9</v>
      </c>
      <c r="AQ15" s="2">
        <v>57679.76</v>
      </c>
      <c r="AR15" s="2" t="s">
        <v>1</v>
      </c>
      <c r="AS15" s="2">
        <v>573862.52</v>
      </c>
      <c r="AT15" s="2" t="s">
        <v>1</v>
      </c>
      <c r="AU15" s="2" t="s">
        <v>1</v>
      </c>
      <c r="AV15" s="2">
        <v>1077148</v>
      </c>
      <c r="AX15" s="2" t="s">
        <v>1</v>
      </c>
      <c r="AY15" s="2" t="s">
        <v>1</v>
      </c>
      <c r="AZ15" s="2" t="s">
        <v>1</v>
      </c>
      <c r="BA15" s="2" t="s">
        <v>1</v>
      </c>
      <c r="BB15" s="2" t="s">
        <v>1</v>
      </c>
      <c r="BC15" s="2">
        <v>167192</v>
      </c>
      <c r="BD15" s="2" t="s">
        <v>1</v>
      </c>
      <c r="BE15" s="2" t="s">
        <v>1</v>
      </c>
      <c r="BF15" s="2">
        <v>4493</v>
      </c>
      <c r="BG15" s="2" t="s">
        <v>1</v>
      </c>
      <c r="BH15" s="2" t="s">
        <v>1</v>
      </c>
      <c r="BI15" s="2" t="s">
        <v>1</v>
      </c>
      <c r="BJ15" s="2" t="s">
        <v>1</v>
      </c>
      <c r="BK15" s="2" t="s">
        <v>1</v>
      </c>
      <c r="BL15" s="2" t="s">
        <v>1</v>
      </c>
      <c r="BM15" s="2" t="s">
        <v>1</v>
      </c>
      <c r="BN15" s="2" t="s">
        <v>1</v>
      </c>
      <c r="BO15" s="2">
        <v>7901.44</v>
      </c>
      <c r="BP15" s="2" t="s">
        <v>1</v>
      </c>
      <c r="BQ15" s="2" t="s">
        <v>1</v>
      </c>
      <c r="BR15" s="2" t="s">
        <v>1</v>
      </c>
      <c r="BS15" s="2">
        <v>1000</v>
      </c>
      <c r="BW15" s="2" t="s">
        <v>1</v>
      </c>
      <c r="BX15" s="2">
        <v>390412.76</v>
      </c>
      <c r="BY15" s="2" t="s">
        <v>1</v>
      </c>
      <c r="BZ15" s="2" t="s">
        <v>1</v>
      </c>
      <c r="CA15" s="2">
        <v>651053</v>
      </c>
      <c r="CB15" s="2" t="s">
        <v>1</v>
      </c>
      <c r="CC15" s="2" t="s">
        <v>1</v>
      </c>
      <c r="CD15" s="2" t="s">
        <v>1</v>
      </c>
      <c r="CE15" s="2" t="s">
        <v>1</v>
      </c>
      <c r="CF15" s="2" t="s">
        <v>1</v>
      </c>
      <c r="CG15" s="2" t="s">
        <v>1</v>
      </c>
      <c r="CH15" s="2" t="s">
        <v>1</v>
      </c>
      <c r="CI15" s="2">
        <v>33108</v>
      </c>
      <c r="CJ15" s="2">
        <v>185623</v>
      </c>
      <c r="CK15" s="2" t="s">
        <v>1</v>
      </c>
      <c r="CL15" s="2" t="s">
        <v>1</v>
      </c>
      <c r="CM15" s="2">
        <v>10048.549999999999</v>
      </c>
      <c r="CN15" s="2" t="s">
        <v>1</v>
      </c>
      <c r="CO15" s="2" t="s">
        <v>1</v>
      </c>
      <c r="CP15" s="2" t="s">
        <v>1</v>
      </c>
      <c r="CQ15" s="2" t="s">
        <v>1</v>
      </c>
      <c r="CR15" s="2" t="s">
        <v>1</v>
      </c>
      <c r="CS15" s="2" t="s">
        <v>1</v>
      </c>
      <c r="CT15" s="2" t="s">
        <v>1</v>
      </c>
      <c r="CU15" s="2" t="s">
        <v>1</v>
      </c>
      <c r="CV15" s="2" t="s">
        <v>1</v>
      </c>
      <c r="CW15" s="2" t="s">
        <v>1</v>
      </c>
      <c r="CX15" s="2" t="s">
        <v>1</v>
      </c>
      <c r="CY15" s="2" t="s">
        <v>1</v>
      </c>
      <c r="CZ15" s="2" t="s">
        <v>1</v>
      </c>
      <c r="DA15" s="2" t="s">
        <v>1</v>
      </c>
      <c r="DB15" s="2" t="s">
        <v>1</v>
      </c>
      <c r="DC15" s="2" t="s">
        <v>1</v>
      </c>
      <c r="DD15" s="2" t="s">
        <v>1</v>
      </c>
      <c r="DE15" s="2">
        <v>13686</v>
      </c>
      <c r="DF15" s="2" t="s">
        <v>1</v>
      </c>
      <c r="DG15" s="2" t="s">
        <v>1</v>
      </c>
      <c r="DH15" s="2" t="s">
        <v>1</v>
      </c>
      <c r="DI15" s="2" t="s">
        <v>1</v>
      </c>
      <c r="DJ15" s="2" t="s">
        <v>1</v>
      </c>
      <c r="DK15" s="2" t="s">
        <v>1</v>
      </c>
      <c r="DL15" s="2" t="s">
        <v>1</v>
      </c>
      <c r="DM15" s="2" t="s">
        <v>1</v>
      </c>
      <c r="DN15" s="2" t="s">
        <v>1</v>
      </c>
      <c r="DO15" s="2">
        <v>8810</v>
      </c>
      <c r="DP15" s="2" t="s">
        <v>1</v>
      </c>
      <c r="DQ15" s="2" t="s">
        <v>1</v>
      </c>
      <c r="DR15" s="2" t="s">
        <v>1</v>
      </c>
      <c r="DS15" s="2" t="s">
        <v>1</v>
      </c>
      <c r="DT15" s="2" t="s">
        <v>1</v>
      </c>
      <c r="DU15" s="2" t="s">
        <v>1</v>
      </c>
      <c r="DV15" s="2" t="s">
        <v>1</v>
      </c>
      <c r="DW15" s="2" t="s">
        <v>1</v>
      </c>
      <c r="DX15" s="2" t="s">
        <v>1</v>
      </c>
      <c r="DY15" s="2" t="s">
        <v>1</v>
      </c>
      <c r="DZ15" s="2">
        <v>61000</v>
      </c>
      <c r="EA15" s="2">
        <v>60100</v>
      </c>
      <c r="EB15" s="2" t="s">
        <v>1</v>
      </c>
      <c r="EC15" s="2">
        <v>130055</v>
      </c>
      <c r="ED15" s="2" t="s">
        <v>1</v>
      </c>
      <c r="EE15" s="2" t="s">
        <v>1</v>
      </c>
      <c r="EF15" s="2" t="s">
        <v>1</v>
      </c>
      <c r="EG15" s="2">
        <v>97200</v>
      </c>
      <c r="EH15" s="2" t="s">
        <v>1</v>
      </c>
      <c r="EI15" s="2" t="s">
        <v>1</v>
      </c>
      <c r="EJ15" s="2" t="s">
        <v>1</v>
      </c>
      <c r="EK15" s="2" t="s">
        <v>1</v>
      </c>
      <c r="EL15" s="2" t="s">
        <v>1</v>
      </c>
      <c r="EM15" s="2" t="s">
        <v>1</v>
      </c>
      <c r="EN15" s="2" t="s">
        <v>1</v>
      </c>
      <c r="EO15" s="2" t="s">
        <v>1</v>
      </c>
      <c r="EP15" s="2" t="s">
        <v>1</v>
      </c>
      <c r="EQ15" s="2" t="s">
        <v>1</v>
      </c>
      <c r="ER15" s="2">
        <v>63720</v>
      </c>
      <c r="ES15" s="2" t="s">
        <v>1</v>
      </c>
      <c r="ET15" s="2" t="s">
        <v>1</v>
      </c>
      <c r="EU15" s="2" t="s">
        <v>1</v>
      </c>
      <c r="EV15" s="2" t="s">
        <v>1</v>
      </c>
      <c r="EW15" s="2" t="s">
        <v>1</v>
      </c>
      <c r="EX15" s="2" t="s">
        <v>1</v>
      </c>
      <c r="EY15" s="2" t="s">
        <v>1</v>
      </c>
      <c r="EZ15" s="2" t="s">
        <v>1</v>
      </c>
      <c r="FA15" s="2" t="s">
        <v>1</v>
      </c>
      <c r="FB15" s="2" t="s">
        <v>1</v>
      </c>
      <c r="FC15" s="2">
        <v>420870</v>
      </c>
      <c r="FD15" s="2">
        <v>2672</v>
      </c>
      <c r="FE15" s="2">
        <v>80688</v>
      </c>
      <c r="FF15" s="2">
        <v>124442</v>
      </c>
      <c r="FG15" s="2" t="s">
        <v>1</v>
      </c>
      <c r="FH15" s="2" t="s">
        <v>1</v>
      </c>
      <c r="FI15" s="2">
        <v>167337</v>
      </c>
      <c r="FJ15" s="2">
        <v>92137</v>
      </c>
      <c r="FK15" s="2" t="s">
        <v>1</v>
      </c>
      <c r="FL15" s="2" t="s">
        <v>1</v>
      </c>
      <c r="FM15" s="2" t="s">
        <v>1</v>
      </c>
      <c r="FN15" s="2" t="s">
        <v>1</v>
      </c>
      <c r="FO15" s="2" t="s">
        <v>1</v>
      </c>
      <c r="FP15" s="2" t="s">
        <v>1</v>
      </c>
      <c r="FQ15" s="2" t="s">
        <v>1</v>
      </c>
      <c r="FR15" s="2" t="s">
        <v>1</v>
      </c>
      <c r="FS15" s="2">
        <v>1083</v>
      </c>
      <c r="FT15" s="2">
        <v>208876.79999999999</v>
      </c>
      <c r="FU15" s="2" t="s">
        <v>1</v>
      </c>
      <c r="FV15" s="2">
        <v>167687.79999999999</v>
      </c>
      <c r="FW15" s="2" t="s">
        <v>1</v>
      </c>
      <c r="FX15" s="2" t="s">
        <v>1</v>
      </c>
      <c r="FY15" s="2" t="s">
        <v>1</v>
      </c>
      <c r="FZ15" s="2" t="s">
        <v>1</v>
      </c>
      <c r="GA15" s="2" t="s">
        <v>1</v>
      </c>
      <c r="GB15" s="2" t="s">
        <v>1</v>
      </c>
      <c r="GC15" s="2" t="s">
        <v>1</v>
      </c>
      <c r="GD15" s="2">
        <v>194402</v>
      </c>
      <c r="GE15" s="2" t="s">
        <v>1</v>
      </c>
      <c r="GF15" s="2">
        <v>41503</v>
      </c>
      <c r="GG15" s="2" t="s">
        <v>1</v>
      </c>
      <c r="GH15" s="2" t="s">
        <v>1</v>
      </c>
      <c r="GI15" s="2">
        <v>572</v>
      </c>
      <c r="GJ15" s="2">
        <v>26593.27</v>
      </c>
      <c r="GK15" s="2">
        <v>20992</v>
      </c>
      <c r="GL15" s="2">
        <v>5500</v>
      </c>
      <c r="GM15" s="2">
        <v>5832</v>
      </c>
      <c r="GN15" s="2" t="s">
        <v>1</v>
      </c>
      <c r="GO15" s="2">
        <v>2200</v>
      </c>
      <c r="GP15" s="2" t="s">
        <v>1</v>
      </c>
      <c r="GQ15" s="2">
        <v>522754.4</v>
      </c>
      <c r="GR15" s="2">
        <v>92972.4</v>
      </c>
      <c r="GS15" s="2" t="s">
        <v>1</v>
      </c>
      <c r="GT15" s="2">
        <v>5857</v>
      </c>
      <c r="GU15" s="2">
        <v>4441</v>
      </c>
      <c r="GV15" s="2" t="s">
        <v>1</v>
      </c>
      <c r="GW15" s="2" t="s">
        <v>1</v>
      </c>
      <c r="GX15" s="2" t="s">
        <v>1</v>
      </c>
      <c r="GY15" s="2" t="s">
        <v>1</v>
      </c>
      <c r="GZ15" s="2" t="s">
        <v>1</v>
      </c>
      <c r="HA15" s="2" t="s">
        <v>1</v>
      </c>
      <c r="HB15" s="2" t="s">
        <v>1</v>
      </c>
      <c r="HC15" s="2" t="s">
        <v>1</v>
      </c>
      <c r="HD15" s="2" t="s">
        <v>1</v>
      </c>
      <c r="HE15" s="2" t="s">
        <v>1</v>
      </c>
      <c r="HF15" s="2">
        <v>6000</v>
      </c>
      <c r="HG15" s="2">
        <v>997</v>
      </c>
      <c r="HH15" s="2" t="s">
        <v>1</v>
      </c>
      <c r="HI15" s="2" t="s">
        <v>1</v>
      </c>
      <c r="HJ15" s="2" t="s">
        <v>1</v>
      </c>
      <c r="HK15" s="2" t="s">
        <v>1</v>
      </c>
      <c r="HL15" s="2" t="s">
        <v>1</v>
      </c>
      <c r="HM15" s="2" t="s">
        <v>1</v>
      </c>
      <c r="HN15" s="2" t="s">
        <v>1</v>
      </c>
      <c r="HO15" s="2" t="s">
        <v>1</v>
      </c>
      <c r="HP15" s="2" t="s">
        <v>1</v>
      </c>
      <c r="HQ15" s="2" t="s">
        <v>1</v>
      </c>
      <c r="HR15" s="2" t="s">
        <v>1</v>
      </c>
      <c r="HS15" s="2" t="s">
        <v>1</v>
      </c>
      <c r="HT15" s="2" t="s">
        <v>1</v>
      </c>
      <c r="HU15" s="2" t="s">
        <v>1</v>
      </c>
      <c r="HV15" s="2" t="s">
        <v>1</v>
      </c>
      <c r="HW15" s="2">
        <v>137762</v>
      </c>
      <c r="HX15" s="2" t="s">
        <v>1</v>
      </c>
      <c r="HY15" s="2" t="s">
        <v>1</v>
      </c>
      <c r="HZ15" s="2" t="s">
        <v>1</v>
      </c>
      <c r="IA15" s="2">
        <v>13756.75</v>
      </c>
      <c r="IB15" s="2" t="s">
        <v>1</v>
      </c>
      <c r="IC15" s="2" t="s">
        <v>1</v>
      </c>
      <c r="ID15" s="2" t="s">
        <v>1</v>
      </c>
      <c r="IE15" s="2" t="s">
        <v>1</v>
      </c>
      <c r="IF15" s="2" t="s">
        <v>1</v>
      </c>
      <c r="IG15" s="2" t="s">
        <v>1</v>
      </c>
      <c r="IH15" s="2" t="s">
        <v>1</v>
      </c>
      <c r="II15" s="2" t="s">
        <v>1</v>
      </c>
      <c r="IJ15" s="2">
        <v>2300</v>
      </c>
      <c r="IK15" s="2">
        <v>108733.7</v>
      </c>
      <c r="IL15" s="2">
        <v>26000</v>
      </c>
      <c r="IM15" s="2" t="s">
        <v>1</v>
      </c>
      <c r="IN15" s="2" t="s">
        <v>1</v>
      </c>
      <c r="IO15" s="2" t="s">
        <v>1</v>
      </c>
      <c r="IP15" s="2" t="s">
        <v>1</v>
      </c>
      <c r="IQ15" s="2" t="s">
        <v>1</v>
      </c>
      <c r="IR15" s="2" t="s">
        <v>1</v>
      </c>
      <c r="IS15" s="2" t="s">
        <v>1</v>
      </c>
      <c r="IT15" s="2" t="s">
        <v>1</v>
      </c>
      <c r="IU15" s="2" t="s">
        <v>1</v>
      </c>
      <c r="IV15" s="2" t="s">
        <v>1</v>
      </c>
      <c r="IW15" s="2" t="s">
        <v>1</v>
      </c>
      <c r="IX15" s="2" t="s">
        <v>1</v>
      </c>
      <c r="IY15" s="2" t="s">
        <v>1</v>
      </c>
      <c r="IZ15" s="2" t="s">
        <v>1</v>
      </c>
      <c r="JA15" s="2">
        <v>42000</v>
      </c>
      <c r="JB15" s="2" t="s">
        <v>1</v>
      </c>
      <c r="JC15" s="2" t="s">
        <v>1</v>
      </c>
      <c r="JD15" s="2" t="s">
        <v>1</v>
      </c>
      <c r="JE15" s="2" t="s">
        <v>1</v>
      </c>
      <c r="JF15" s="2" t="s">
        <v>1</v>
      </c>
      <c r="JG15" s="2" t="s">
        <v>1</v>
      </c>
      <c r="JH15" s="2" t="s">
        <v>1</v>
      </c>
      <c r="JI15" s="2" t="s">
        <v>1</v>
      </c>
      <c r="JJ15" s="2" t="s">
        <v>1</v>
      </c>
      <c r="JK15" s="2" t="s">
        <v>1</v>
      </c>
      <c r="JL15" s="2" t="s">
        <v>1</v>
      </c>
      <c r="JM15" s="2" t="s">
        <v>1</v>
      </c>
      <c r="JN15" s="2" t="s">
        <v>1</v>
      </c>
      <c r="JO15" s="2" t="s">
        <v>1</v>
      </c>
      <c r="JP15" s="2" t="s">
        <v>1</v>
      </c>
      <c r="JQ15" s="2" t="s">
        <v>1</v>
      </c>
      <c r="JR15" s="2" t="s">
        <v>1</v>
      </c>
      <c r="JS15" s="2" t="s">
        <v>1</v>
      </c>
      <c r="JT15" s="2" t="s">
        <v>1</v>
      </c>
      <c r="JU15" s="2" t="s">
        <v>1</v>
      </c>
      <c r="JV15" s="2" t="s">
        <v>1</v>
      </c>
      <c r="JW15" s="2" t="s">
        <v>1</v>
      </c>
      <c r="JX15" s="2">
        <v>36361</v>
      </c>
      <c r="JY15" s="2">
        <v>270459</v>
      </c>
      <c r="JZ15" s="2" t="s">
        <v>1</v>
      </c>
      <c r="KA15" s="2" t="s">
        <v>1</v>
      </c>
      <c r="KB15" s="2" t="s">
        <v>1</v>
      </c>
      <c r="KC15" s="2" t="s">
        <v>1</v>
      </c>
      <c r="KD15" s="2">
        <v>53730</v>
      </c>
      <c r="KE15" s="2" t="s">
        <v>1</v>
      </c>
      <c r="KF15" s="2" t="s">
        <v>1</v>
      </c>
      <c r="KG15" s="2" t="s">
        <v>1</v>
      </c>
      <c r="KH15" s="2" t="s">
        <v>1</v>
      </c>
      <c r="KI15" s="2" t="s">
        <v>1</v>
      </c>
      <c r="KJ15" s="2" t="s">
        <v>1</v>
      </c>
      <c r="KK15" s="2" t="s">
        <v>1</v>
      </c>
      <c r="KL15" s="2" t="s">
        <v>1</v>
      </c>
      <c r="KM15" s="2" t="s">
        <v>1</v>
      </c>
      <c r="KN15" s="2" t="s">
        <v>1</v>
      </c>
      <c r="KO15" s="2" t="s">
        <v>1</v>
      </c>
      <c r="KP15" s="2" t="s">
        <v>1</v>
      </c>
      <c r="KQ15" s="2" t="s">
        <v>1</v>
      </c>
      <c r="KR15" s="2" t="s">
        <v>1</v>
      </c>
      <c r="KS15" s="2" t="s">
        <v>1</v>
      </c>
      <c r="KT15" s="2" t="s">
        <v>1</v>
      </c>
      <c r="KU15" s="2" t="s">
        <v>1</v>
      </c>
      <c r="KV15" s="2" t="s">
        <v>1</v>
      </c>
      <c r="KW15" s="2" t="s">
        <v>1</v>
      </c>
      <c r="KX15" s="2" t="s">
        <v>1</v>
      </c>
      <c r="KY15" s="2" t="s">
        <v>1</v>
      </c>
      <c r="KZ15" s="2" t="s">
        <v>1</v>
      </c>
      <c r="LA15" s="2" t="s">
        <v>1</v>
      </c>
      <c r="LB15" s="2" t="s">
        <v>1</v>
      </c>
      <c r="LC15" s="2" t="s">
        <v>1</v>
      </c>
      <c r="LD15" s="2" t="s">
        <v>1</v>
      </c>
      <c r="LE15" s="2" t="s">
        <v>1</v>
      </c>
      <c r="LF15" s="2" t="s">
        <v>1</v>
      </c>
      <c r="LG15" s="2" t="s">
        <v>1</v>
      </c>
      <c r="LH15" s="2" t="s">
        <v>1</v>
      </c>
      <c r="LI15" s="2" t="s">
        <v>1</v>
      </c>
      <c r="LJ15" s="2">
        <v>0</v>
      </c>
      <c r="LK15" s="2" t="s">
        <v>1</v>
      </c>
    </row>
    <row r="16" spans="1:323" x14ac:dyDescent="0.3">
      <c r="A16" s="2" t="s">
        <v>11</v>
      </c>
      <c r="B16" s="2">
        <v>87</v>
      </c>
      <c r="C16" s="23">
        <f t="shared" si="26"/>
        <v>-62971.210000000196</v>
      </c>
      <c r="D16" s="23">
        <f t="shared" si="27"/>
        <v>1194869.72</v>
      </c>
      <c r="E16" s="23">
        <f t="shared" si="28"/>
        <v>13734.134712643678</v>
      </c>
      <c r="F16" s="23">
        <f t="shared" si="29"/>
        <v>776017.28</v>
      </c>
      <c r="G16" s="23">
        <f t="shared" si="30"/>
        <v>187252.44</v>
      </c>
      <c r="H16" s="23">
        <f t="shared" si="31"/>
        <v>0</v>
      </c>
      <c r="I16" s="23">
        <f t="shared" si="32"/>
        <v>231600</v>
      </c>
      <c r="J16" s="23">
        <f t="shared" si="33"/>
        <v>2662.0689655172414</v>
      </c>
      <c r="K16" s="23">
        <f t="shared" si="34"/>
        <v>231600</v>
      </c>
      <c r="L16" s="23">
        <f t="shared" si="35"/>
        <v>0</v>
      </c>
      <c r="M16" s="23">
        <f t="shared" si="36"/>
        <v>187092.44</v>
      </c>
      <c r="N16" s="23">
        <f t="shared" si="37"/>
        <v>8919.7388505747131</v>
      </c>
      <c r="O16" s="23">
        <f t="shared" si="38"/>
        <v>175224.13999999998</v>
      </c>
      <c r="P16" s="23">
        <f t="shared" si="39"/>
        <v>169795.13</v>
      </c>
      <c r="Q16" s="23">
        <f t="shared" si="40"/>
        <v>320493</v>
      </c>
      <c r="R16" s="23">
        <f t="shared" si="41"/>
        <v>745859.56</v>
      </c>
      <c r="S16" s="23">
        <f t="shared" si="42"/>
        <v>8573.0983908045982</v>
      </c>
      <c r="T16" s="23">
        <f t="shared" si="43"/>
        <v>30157.719999999972</v>
      </c>
      <c r="U16" s="7">
        <f t="shared" si="44"/>
        <v>3.8862175852578916E-2</v>
      </c>
      <c r="V16" s="23">
        <f t="shared" si="45"/>
        <v>26900</v>
      </c>
      <c r="W16" s="23">
        <f t="shared" si="46"/>
        <v>900</v>
      </c>
      <c r="X16" s="23">
        <f t="shared" si="47"/>
        <v>2357.7199999999998</v>
      </c>
      <c r="Y16" s="23">
        <f t="shared" si="48"/>
        <v>0</v>
      </c>
      <c r="Z16" s="23">
        <f t="shared" si="49"/>
        <v>0</v>
      </c>
      <c r="AA16" s="23">
        <f t="shared" si="50"/>
        <v>80347.289999999994</v>
      </c>
      <c r="AB16" s="23">
        <f t="shared" si="51"/>
        <v>1257840.9300000002</v>
      </c>
      <c r="AC16" s="23">
        <f t="shared" si="52"/>
        <v>14457.941724137932</v>
      </c>
      <c r="AD16" s="23">
        <f t="shared" si="53"/>
        <v>1257840.9300000002</v>
      </c>
      <c r="AE16" s="23">
        <f t="shared" si="54"/>
        <v>14457.941724137932</v>
      </c>
      <c r="AF16" s="23">
        <f t="shared" si="55"/>
        <v>219349</v>
      </c>
      <c r="AG16" s="23">
        <f t="shared" si="56"/>
        <v>2521.2528735632186</v>
      </c>
      <c r="AH16" s="23">
        <f t="shared" si="57"/>
        <v>1140495.9300000002</v>
      </c>
      <c r="AI16" s="23">
        <f t="shared" si="58"/>
        <v>7820</v>
      </c>
      <c r="AJ16" s="23">
        <f t="shared" si="59"/>
        <v>88525</v>
      </c>
      <c r="AK16" s="23">
        <f t="shared" si="60"/>
        <v>0</v>
      </c>
      <c r="AL16" s="23">
        <f t="shared" si="61"/>
        <v>0</v>
      </c>
      <c r="AM16" s="23">
        <f t="shared" si="62"/>
        <v>0</v>
      </c>
      <c r="AN16" s="23">
        <f t="shared" si="63"/>
        <v>0</v>
      </c>
      <c r="AO16" s="2">
        <v>151428.82999999999</v>
      </c>
      <c r="AP16" s="2">
        <v>6626.68</v>
      </c>
      <c r="AQ16" s="2">
        <v>17168.63</v>
      </c>
      <c r="AR16" s="2" t="s">
        <v>1</v>
      </c>
      <c r="AS16" s="2">
        <v>169795.13</v>
      </c>
      <c r="AT16" s="2" t="s">
        <v>1</v>
      </c>
      <c r="AU16" s="2" t="s">
        <v>1</v>
      </c>
      <c r="AV16" s="2">
        <v>320493</v>
      </c>
      <c r="AX16" s="2" t="s">
        <v>1</v>
      </c>
      <c r="AY16" s="2" t="s">
        <v>1</v>
      </c>
      <c r="AZ16" s="2" t="s">
        <v>1</v>
      </c>
      <c r="BA16" s="2" t="s">
        <v>1</v>
      </c>
      <c r="BB16" s="2" t="s">
        <v>1</v>
      </c>
      <c r="BC16" s="2">
        <v>26900</v>
      </c>
      <c r="BD16" s="2" t="s">
        <v>1</v>
      </c>
      <c r="BE16" s="2" t="s">
        <v>1</v>
      </c>
      <c r="BF16" s="2">
        <v>900</v>
      </c>
      <c r="BG16" s="2" t="s">
        <v>1</v>
      </c>
      <c r="BH16" s="2" t="s">
        <v>1</v>
      </c>
      <c r="BI16" s="2" t="s">
        <v>1</v>
      </c>
      <c r="BJ16" s="2" t="s">
        <v>1</v>
      </c>
      <c r="BK16" s="2" t="s">
        <v>1</v>
      </c>
      <c r="BL16" s="2" t="s">
        <v>1</v>
      </c>
      <c r="BM16" s="2" t="s">
        <v>1</v>
      </c>
      <c r="BN16" s="2" t="s">
        <v>1</v>
      </c>
      <c r="BO16" s="2">
        <v>2357.7199999999998</v>
      </c>
      <c r="BP16" s="2" t="s">
        <v>1</v>
      </c>
      <c r="BQ16" s="2" t="s">
        <v>1</v>
      </c>
      <c r="BR16" s="2" t="s">
        <v>1</v>
      </c>
      <c r="BS16" s="2">
        <v>0</v>
      </c>
      <c r="BW16" s="2" t="s">
        <v>1</v>
      </c>
      <c r="BX16" s="2">
        <v>80347.289999999994</v>
      </c>
      <c r="BY16" s="2" t="s">
        <v>1</v>
      </c>
      <c r="BZ16" s="2" t="s">
        <v>1</v>
      </c>
      <c r="CA16" s="2">
        <v>173970</v>
      </c>
      <c r="CB16" s="2">
        <v>240</v>
      </c>
      <c r="CC16" s="2" t="s">
        <v>1</v>
      </c>
      <c r="CD16" s="2" t="s">
        <v>1</v>
      </c>
      <c r="CE16" s="2" t="s">
        <v>1</v>
      </c>
      <c r="CF16" s="2" t="s">
        <v>1</v>
      </c>
      <c r="CG16" s="2" t="s">
        <v>1</v>
      </c>
      <c r="CH16" s="2" t="s">
        <v>1</v>
      </c>
      <c r="CI16" s="2">
        <v>10843</v>
      </c>
      <c r="CJ16" s="2" t="s">
        <v>1</v>
      </c>
      <c r="CK16" s="2" t="s">
        <v>1</v>
      </c>
      <c r="CL16" s="2">
        <v>1000</v>
      </c>
      <c r="CM16" s="2">
        <v>1039.44</v>
      </c>
      <c r="CN16" s="2" t="s">
        <v>1</v>
      </c>
      <c r="CO16" s="2" t="s">
        <v>1</v>
      </c>
      <c r="CP16" s="2" t="s">
        <v>1</v>
      </c>
      <c r="CQ16" s="2" t="s">
        <v>1</v>
      </c>
      <c r="CR16" s="2" t="s">
        <v>1</v>
      </c>
      <c r="CS16" s="2" t="s">
        <v>1</v>
      </c>
      <c r="CT16" s="2" t="s">
        <v>1</v>
      </c>
      <c r="CU16" s="2" t="s">
        <v>1</v>
      </c>
      <c r="CV16" s="2" t="s">
        <v>1</v>
      </c>
      <c r="CW16" s="2" t="s">
        <v>1</v>
      </c>
      <c r="CX16" s="2" t="s">
        <v>1</v>
      </c>
      <c r="CY16" s="2" t="s">
        <v>1</v>
      </c>
      <c r="CZ16" s="2" t="s">
        <v>1</v>
      </c>
      <c r="DA16" s="2" t="s">
        <v>1</v>
      </c>
      <c r="DB16" s="2">
        <v>160</v>
      </c>
      <c r="DC16" s="2" t="s">
        <v>1</v>
      </c>
      <c r="DD16" s="2" t="s">
        <v>1</v>
      </c>
      <c r="DE16" s="2" t="s">
        <v>1</v>
      </c>
      <c r="DF16" s="2" t="s">
        <v>1</v>
      </c>
      <c r="DG16" s="2" t="s">
        <v>1</v>
      </c>
      <c r="DH16" s="2" t="s">
        <v>1</v>
      </c>
      <c r="DI16" s="2" t="s">
        <v>1</v>
      </c>
      <c r="DJ16" s="2" t="s">
        <v>1</v>
      </c>
      <c r="DK16" s="2" t="s">
        <v>1</v>
      </c>
      <c r="DL16" s="2" t="s">
        <v>1</v>
      </c>
      <c r="DM16" s="2" t="s">
        <v>1</v>
      </c>
      <c r="DN16" s="2" t="s">
        <v>1</v>
      </c>
      <c r="DO16" s="2" t="s">
        <v>1</v>
      </c>
      <c r="DP16" s="2" t="s">
        <v>1</v>
      </c>
      <c r="DQ16" s="2" t="s">
        <v>1</v>
      </c>
      <c r="DR16" s="2" t="s">
        <v>1</v>
      </c>
      <c r="DS16" s="2" t="s">
        <v>1</v>
      </c>
      <c r="DT16" s="2" t="s">
        <v>1</v>
      </c>
      <c r="DU16" s="2" t="s">
        <v>1</v>
      </c>
      <c r="DV16" s="2" t="s">
        <v>1</v>
      </c>
      <c r="DW16" s="2" t="s">
        <v>1</v>
      </c>
      <c r="DX16" s="2" t="s">
        <v>1</v>
      </c>
      <c r="DY16" s="2" t="s">
        <v>1</v>
      </c>
      <c r="DZ16" s="2">
        <v>31500</v>
      </c>
      <c r="EA16" s="2">
        <v>60100</v>
      </c>
      <c r="EB16" s="2" t="s">
        <v>1</v>
      </c>
      <c r="EC16" s="2" t="s">
        <v>1</v>
      </c>
      <c r="ED16" s="2" t="s">
        <v>1</v>
      </c>
      <c r="EE16" s="2" t="s">
        <v>1</v>
      </c>
      <c r="EF16" s="2" t="s">
        <v>1</v>
      </c>
      <c r="EG16" s="2">
        <v>140000</v>
      </c>
      <c r="EH16" s="2" t="s">
        <v>1</v>
      </c>
      <c r="EI16" s="2" t="s">
        <v>1</v>
      </c>
      <c r="EJ16" s="2" t="s">
        <v>1</v>
      </c>
      <c r="EK16" s="2" t="s">
        <v>1</v>
      </c>
      <c r="EL16" s="2" t="s">
        <v>1</v>
      </c>
      <c r="EM16" s="2" t="s">
        <v>1</v>
      </c>
      <c r="EN16" s="2" t="s">
        <v>1</v>
      </c>
      <c r="EO16" s="2" t="s">
        <v>1</v>
      </c>
      <c r="EP16" s="2" t="s">
        <v>1</v>
      </c>
      <c r="EQ16" s="2" t="s">
        <v>1</v>
      </c>
      <c r="ER16" s="2" t="s">
        <v>1</v>
      </c>
      <c r="ES16" s="2" t="s">
        <v>1</v>
      </c>
      <c r="ET16" s="2" t="s">
        <v>1</v>
      </c>
      <c r="EU16" s="2" t="s">
        <v>1</v>
      </c>
      <c r="EV16" s="2" t="s">
        <v>1</v>
      </c>
      <c r="EW16" s="2" t="s">
        <v>1</v>
      </c>
      <c r="EX16" s="2" t="s">
        <v>1</v>
      </c>
      <c r="EY16" s="2" t="s">
        <v>1</v>
      </c>
      <c r="EZ16" s="2" t="s">
        <v>1</v>
      </c>
      <c r="FA16" s="2" t="s">
        <v>1</v>
      </c>
      <c r="FB16" s="2" t="s">
        <v>1</v>
      </c>
      <c r="FC16" s="2" t="s">
        <v>1</v>
      </c>
      <c r="FD16" s="2" t="s">
        <v>1</v>
      </c>
      <c r="FE16" s="2">
        <v>103765</v>
      </c>
      <c r="FF16" s="2">
        <v>107266</v>
      </c>
      <c r="FG16" s="2" t="s">
        <v>1</v>
      </c>
      <c r="FH16" s="2" t="s">
        <v>1</v>
      </c>
      <c r="FI16" s="2" t="s">
        <v>1</v>
      </c>
      <c r="FJ16" s="2">
        <v>8318</v>
      </c>
      <c r="FK16" s="2" t="s">
        <v>1</v>
      </c>
      <c r="FL16" s="2" t="s">
        <v>1</v>
      </c>
      <c r="FM16" s="2" t="s">
        <v>1</v>
      </c>
      <c r="FN16" s="2" t="s">
        <v>1</v>
      </c>
      <c r="FO16" s="2" t="s">
        <v>1</v>
      </c>
      <c r="FP16" s="2" t="s">
        <v>1</v>
      </c>
      <c r="FQ16" s="2" t="s">
        <v>1</v>
      </c>
      <c r="FR16" s="2" t="s">
        <v>1</v>
      </c>
      <c r="FS16" s="2">
        <v>1483</v>
      </c>
      <c r="FT16" s="2">
        <v>94281.600000000006</v>
      </c>
      <c r="FU16" s="2">
        <v>6750</v>
      </c>
      <c r="FV16" s="2">
        <v>37549</v>
      </c>
      <c r="FW16" s="2" t="s">
        <v>1</v>
      </c>
      <c r="FX16" s="2" t="s">
        <v>1</v>
      </c>
      <c r="FY16" s="2" t="s">
        <v>1</v>
      </c>
      <c r="FZ16" s="2" t="s">
        <v>1</v>
      </c>
      <c r="GA16" s="2">
        <v>31235</v>
      </c>
      <c r="GB16" s="2" t="s">
        <v>1</v>
      </c>
      <c r="GC16" s="2" t="s">
        <v>1</v>
      </c>
      <c r="GD16" s="2">
        <v>54885</v>
      </c>
      <c r="GE16" s="2" t="s">
        <v>1</v>
      </c>
      <c r="GF16" s="2">
        <v>2661</v>
      </c>
      <c r="GG16" s="2" t="s">
        <v>1</v>
      </c>
      <c r="GH16" s="2" t="s">
        <v>1</v>
      </c>
      <c r="GI16" s="2">
        <v>304.39999999999998</v>
      </c>
      <c r="GJ16" s="2">
        <v>19598.23</v>
      </c>
      <c r="GK16" s="2">
        <v>5353.5</v>
      </c>
      <c r="GL16" s="2" t="s">
        <v>1</v>
      </c>
      <c r="GM16" s="2" t="s">
        <v>1</v>
      </c>
      <c r="GN16" s="2" t="s">
        <v>1</v>
      </c>
      <c r="GO16" s="2">
        <v>3980</v>
      </c>
      <c r="GP16" s="2" t="s">
        <v>1</v>
      </c>
      <c r="GQ16" s="2">
        <v>245815.8</v>
      </c>
      <c r="GR16" s="2">
        <v>396573.4</v>
      </c>
      <c r="GS16" s="2" t="s">
        <v>1</v>
      </c>
      <c r="GT16" s="2">
        <v>8425</v>
      </c>
      <c r="GU16" s="2">
        <v>12252</v>
      </c>
      <c r="GV16" s="2" t="s">
        <v>1</v>
      </c>
      <c r="GW16" s="2" t="s">
        <v>1</v>
      </c>
      <c r="GX16" s="2" t="s">
        <v>1</v>
      </c>
      <c r="GY16" s="2">
        <v>5620</v>
      </c>
      <c r="GZ16" s="2" t="s">
        <v>1</v>
      </c>
      <c r="HA16" s="2">
        <v>-1120</v>
      </c>
      <c r="HB16" s="2" t="s">
        <v>1</v>
      </c>
      <c r="HC16" s="2" t="s">
        <v>1</v>
      </c>
      <c r="HD16" s="2">
        <v>0</v>
      </c>
      <c r="HE16" s="2" t="s">
        <v>1</v>
      </c>
      <c r="HF16" s="2">
        <v>3320</v>
      </c>
      <c r="HG16" s="2" t="s">
        <v>1</v>
      </c>
      <c r="HH16" s="2" t="s">
        <v>1</v>
      </c>
      <c r="HI16" s="2" t="s">
        <v>1</v>
      </c>
      <c r="HJ16" s="2" t="s">
        <v>1</v>
      </c>
      <c r="HK16" s="2" t="s">
        <v>1</v>
      </c>
      <c r="HL16" s="2" t="s">
        <v>1</v>
      </c>
      <c r="HM16" s="2" t="s">
        <v>1</v>
      </c>
      <c r="HN16" s="2">
        <v>1000</v>
      </c>
      <c r="HO16" s="2">
        <v>50000</v>
      </c>
      <c r="HP16" s="2" t="s">
        <v>1</v>
      </c>
      <c r="HQ16" s="2" t="s">
        <v>1</v>
      </c>
      <c r="HR16" s="2" t="s">
        <v>1</v>
      </c>
      <c r="HS16" s="2" t="s">
        <v>1</v>
      </c>
      <c r="HT16" s="2" t="s">
        <v>1</v>
      </c>
      <c r="HU16" s="2" t="s">
        <v>1</v>
      </c>
      <c r="HV16" s="2" t="s">
        <v>1</v>
      </c>
      <c r="HW16" s="2">
        <v>36197</v>
      </c>
      <c r="HX16" s="2" t="s">
        <v>1</v>
      </c>
      <c r="HY16" s="2" t="s">
        <v>1</v>
      </c>
      <c r="HZ16" s="2" t="s">
        <v>1</v>
      </c>
      <c r="IA16" s="2">
        <v>1328</v>
      </c>
      <c r="IB16" s="2" t="s">
        <v>1</v>
      </c>
      <c r="IC16" s="2" t="s">
        <v>1</v>
      </c>
      <c r="ID16" s="2" t="s">
        <v>1</v>
      </c>
      <c r="IE16" s="2" t="s">
        <v>1</v>
      </c>
      <c r="IF16" s="2" t="s">
        <v>1</v>
      </c>
      <c r="IG16" s="2">
        <v>0</v>
      </c>
      <c r="IH16" s="2" t="s">
        <v>1</v>
      </c>
      <c r="II16" s="2" t="s">
        <v>1</v>
      </c>
      <c r="IJ16" s="2" t="s">
        <v>1</v>
      </c>
      <c r="IK16" s="2" t="s">
        <v>1</v>
      </c>
      <c r="IL16" s="2">
        <v>21000</v>
      </c>
      <c r="IM16" s="2" t="s">
        <v>1</v>
      </c>
      <c r="IN16" s="2" t="s">
        <v>1</v>
      </c>
      <c r="IO16" s="2" t="s">
        <v>1</v>
      </c>
      <c r="IP16" s="2" t="s">
        <v>1</v>
      </c>
      <c r="IQ16" s="2" t="s">
        <v>1</v>
      </c>
      <c r="IR16" s="2" t="s">
        <v>1</v>
      </c>
      <c r="IS16" s="2" t="s">
        <v>1</v>
      </c>
      <c r="IT16" s="2" t="s">
        <v>1</v>
      </c>
      <c r="IU16" s="2" t="s">
        <v>1</v>
      </c>
      <c r="IV16" s="2" t="s">
        <v>1</v>
      </c>
      <c r="IW16" s="2" t="s">
        <v>1</v>
      </c>
      <c r="IX16" s="2" t="s">
        <v>1</v>
      </c>
      <c r="IY16" s="2" t="s">
        <v>1</v>
      </c>
      <c r="IZ16" s="2" t="s">
        <v>1</v>
      </c>
      <c r="JA16" s="2" t="s">
        <v>1</v>
      </c>
      <c r="JB16" s="2" t="s">
        <v>1</v>
      </c>
      <c r="JC16" s="2" t="s">
        <v>1</v>
      </c>
      <c r="JD16" s="2" t="s">
        <v>1</v>
      </c>
      <c r="JE16" s="2" t="s">
        <v>1</v>
      </c>
      <c r="JF16" s="2" t="s">
        <v>1</v>
      </c>
      <c r="JG16" s="2" t="s">
        <v>1</v>
      </c>
      <c r="JH16" s="2" t="s">
        <v>1</v>
      </c>
      <c r="JI16" s="2" t="s">
        <v>1</v>
      </c>
      <c r="JJ16" s="2" t="s">
        <v>1</v>
      </c>
      <c r="JK16" s="2" t="s">
        <v>1</v>
      </c>
      <c r="JL16" s="2" t="s">
        <v>1</v>
      </c>
      <c r="JM16" s="2" t="s">
        <v>1</v>
      </c>
      <c r="JN16" s="2" t="s">
        <v>1</v>
      </c>
      <c r="JO16" s="2" t="s">
        <v>1</v>
      </c>
      <c r="JP16" s="2" t="s">
        <v>1</v>
      </c>
      <c r="JQ16" s="2" t="s">
        <v>1</v>
      </c>
      <c r="JR16" s="2">
        <v>0</v>
      </c>
      <c r="JS16" s="2" t="s">
        <v>1</v>
      </c>
      <c r="JT16" s="2" t="s">
        <v>1</v>
      </c>
      <c r="JU16" s="2" t="s">
        <v>1</v>
      </c>
      <c r="JV16" s="2" t="s">
        <v>1</v>
      </c>
      <c r="JW16" s="2" t="s">
        <v>1</v>
      </c>
      <c r="JX16" s="2" t="s">
        <v>1</v>
      </c>
      <c r="JY16" s="2" t="s">
        <v>1</v>
      </c>
      <c r="JZ16" s="2" t="s">
        <v>1</v>
      </c>
      <c r="KA16" s="2" t="s">
        <v>1</v>
      </c>
      <c r="KB16" s="2" t="s">
        <v>1</v>
      </c>
      <c r="KC16" s="2" t="s">
        <v>1</v>
      </c>
      <c r="KD16" s="2" t="s">
        <v>1</v>
      </c>
      <c r="KE16" s="2" t="s">
        <v>1</v>
      </c>
      <c r="KF16" s="2" t="s">
        <v>1</v>
      </c>
      <c r="KG16" s="2" t="s">
        <v>1</v>
      </c>
      <c r="KH16" s="2" t="s">
        <v>1</v>
      </c>
      <c r="KI16" s="2" t="s">
        <v>1</v>
      </c>
      <c r="KJ16" s="2" t="s">
        <v>1</v>
      </c>
      <c r="KK16" s="2" t="s">
        <v>1</v>
      </c>
      <c r="KL16" s="2" t="s">
        <v>1</v>
      </c>
      <c r="KM16" s="2" t="s">
        <v>1</v>
      </c>
      <c r="KN16" s="2" t="s">
        <v>1</v>
      </c>
      <c r="KO16" s="2" t="s">
        <v>1</v>
      </c>
      <c r="KP16" s="2" t="s">
        <v>1</v>
      </c>
      <c r="KQ16" s="2" t="s">
        <v>1</v>
      </c>
      <c r="KR16" s="2" t="s">
        <v>1</v>
      </c>
      <c r="KS16" s="2" t="s">
        <v>1</v>
      </c>
      <c r="KT16" s="2" t="s">
        <v>1</v>
      </c>
      <c r="KU16" s="2" t="s">
        <v>1</v>
      </c>
      <c r="KV16" s="2" t="s">
        <v>1</v>
      </c>
      <c r="KW16" s="2" t="s">
        <v>1</v>
      </c>
      <c r="KX16" s="2" t="s">
        <v>1</v>
      </c>
      <c r="KY16" s="2" t="s">
        <v>1</v>
      </c>
      <c r="KZ16" s="2" t="s">
        <v>1</v>
      </c>
      <c r="LA16" s="2" t="s">
        <v>1</v>
      </c>
      <c r="LB16" s="2" t="s">
        <v>1</v>
      </c>
      <c r="LC16" s="2" t="s">
        <v>1</v>
      </c>
      <c r="LD16" s="2" t="s">
        <v>1</v>
      </c>
      <c r="LE16" s="2" t="s">
        <v>1</v>
      </c>
      <c r="LF16" s="2" t="s">
        <v>1</v>
      </c>
      <c r="LG16" s="2" t="s">
        <v>1</v>
      </c>
      <c r="LH16" s="2" t="s">
        <v>1</v>
      </c>
      <c r="LI16" s="2" t="s">
        <v>1</v>
      </c>
      <c r="LJ16" s="2" t="s">
        <v>1</v>
      </c>
      <c r="LK16" s="2" t="s">
        <v>1</v>
      </c>
    </row>
    <row r="17" spans="1:323" x14ac:dyDescent="0.3">
      <c r="A17" s="2" t="s">
        <v>12</v>
      </c>
      <c r="B17" s="2">
        <v>525</v>
      </c>
      <c r="C17" s="23">
        <f t="shared" si="26"/>
        <v>3284779.8600000013</v>
      </c>
      <c r="D17" s="23">
        <f t="shared" si="27"/>
        <v>15728343.210000001</v>
      </c>
      <c r="E17" s="23">
        <f t="shared" si="28"/>
        <v>29958.748971428573</v>
      </c>
      <c r="F17" s="23">
        <f t="shared" si="29"/>
        <v>9355277.4500000011</v>
      </c>
      <c r="G17" s="23">
        <f t="shared" si="30"/>
        <v>5350066.7599999988</v>
      </c>
      <c r="H17" s="23">
        <f t="shared" si="31"/>
        <v>75200</v>
      </c>
      <c r="I17" s="23">
        <f t="shared" si="32"/>
        <v>947799</v>
      </c>
      <c r="J17" s="23">
        <f t="shared" si="33"/>
        <v>1805.3314285714287</v>
      </c>
      <c r="K17" s="23">
        <f t="shared" si="34"/>
        <v>667799</v>
      </c>
      <c r="L17" s="23">
        <f t="shared" si="35"/>
        <v>280000</v>
      </c>
      <c r="M17" s="23">
        <f t="shared" si="36"/>
        <v>5302706.7599999988</v>
      </c>
      <c r="N17" s="23">
        <f t="shared" si="37"/>
        <v>17819.576095238099</v>
      </c>
      <c r="O17" s="23">
        <f t="shared" si="38"/>
        <v>1991405.23</v>
      </c>
      <c r="P17" s="23">
        <f t="shared" si="39"/>
        <v>2049392.94</v>
      </c>
      <c r="Q17" s="23">
        <f t="shared" si="40"/>
        <v>3366718.9</v>
      </c>
      <c r="R17" s="23">
        <f t="shared" si="41"/>
        <v>8914949.4600000009</v>
      </c>
      <c r="S17" s="23">
        <f t="shared" si="42"/>
        <v>16980.856114285714</v>
      </c>
      <c r="T17" s="23">
        <f t="shared" si="43"/>
        <v>440327.99000000022</v>
      </c>
      <c r="U17" s="7">
        <f t="shared" si="44"/>
        <v>4.7067336308662888E-2</v>
      </c>
      <c r="V17" s="23">
        <f t="shared" si="45"/>
        <v>200</v>
      </c>
      <c r="W17" s="23">
        <f t="shared" si="46"/>
        <v>411594</v>
      </c>
      <c r="X17" s="23">
        <f t="shared" si="47"/>
        <v>23973.99</v>
      </c>
      <c r="Y17" s="23">
        <f t="shared" si="48"/>
        <v>4560</v>
      </c>
      <c r="Z17" s="23">
        <f t="shared" si="49"/>
        <v>0</v>
      </c>
      <c r="AA17" s="23">
        <f t="shared" si="50"/>
        <v>1507432.39</v>
      </c>
      <c r="AB17" s="23">
        <f t="shared" si="51"/>
        <v>12443563.35</v>
      </c>
      <c r="AC17" s="23">
        <f t="shared" si="52"/>
        <v>23702.025428571429</v>
      </c>
      <c r="AD17" s="23">
        <f t="shared" si="53"/>
        <v>9614600.75</v>
      </c>
      <c r="AE17" s="23">
        <f t="shared" si="54"/>
        <v>18313.525238095237</v>
      </c>
      <c r="AF17" s="23">
        <f t="shared" si="55"/>
        <v>2510278</v>
      </c>
      <c r="AG17" s="23">
        <f t="shared" si="56"/>
        <v>4781.4819047619048</v>
      </c>
      <c r="AH17" s="23">
        <f t="shared" si="57"/>
        <v>7010163.1500000004</v>
      </c>
      <c r="AI17" s="23">
        <f t="shared" si="58"/>
        <v>41372</v>
      </c>
      <c r="AJ17" s="23">
        <f t="shared" si="59"/>
        <v>1875093.6</v>
      </c>
      <c r="AK17" s="23">
        <f t="shared" si="60"/>
        <v>2828962.6</v>
      </c>
      <c r="AL17" s="23">
        <f t="shared" si="61"/>
        <v>5388.5001904761903</v>
      </c>
      <c r="AM17" s="23">
        <f t="shared" si="62"/>
        <v>2828962.6</v>
      </c>
      <c r="AN17" s="23">
        <f t="shared" si="63"/>
        <v>0</v>
      </c>
      <c r="AO17" s="2">
        <v>1617717.43</v>
      </c>
      <c r="AP17" s="2">
        <v>199132.74</v>
      </c>
      <c r="AQ17" s="2">
        <v>174555.06</v>
      </c>
      <c r="AR17" s="2" t="s">
        <v>1</v>
      </c>
      <c r="AS17" s="2">
        <v>1704922.94</v>
      </c>
      <c r="AT17" s="2">
        <v>344470</v>
      </c>
      <c r="AU17" s="2" t="s">
        <v>1</v>
      </c>
      <c r="AV17" s="2">
        <v>3366718.9</v>
      </c>
      <c r="AX17" s="2" t="s">
        <v>1</v>
      </c>
      <c r="AY17" s="2" t="s">
        <v>1</v>
      </c>
      <c r="AZ17" s="2" t="s">
        <v>1</v>
      </c>
      <c r="BA17" s="2">
        <v>200</v>
      </c>
      <c r="BB17" s="2" t="s">
        <v>1</v>
      </c>
      <c r="BC17" s="2" t="s">
        <v>1</v>
      </c>
      <c r="BD17" s="2" t="s">
        <v>1</v>
      </c>
      <c r="BE17" s="2">
        <v>376050</v>
      </c>
      <c r="BF17" s="2">
        <v>4020</v>
      </c>
      <c r="BG17" s="2">
        <v>17721</v>
      </c>
      <c r="BH17" s="2">
        <v>60</v>
      </c>
      <c r="BI17" s="2" t="s">
        <v>1</v>
      </c>
      <c r="BJ17" s="2">
        <v>13743</v>
      </c>
      <c r="BK17" s="2" t="s">
        <v>1</v>
      </c>
      <c r="BL17" s="2" t="s">
        <v>1</v>
      </c>
      <c r="BM17" s="2" t="s">
        <v>1</v>
      </c>
      <c r="BN17" s="2" t="s">
        <v>1</v>
      </c>
      <c r="BO17" s="2">
        <v>23973.99</v>
      </c>
      <c r="BP17" s="2" t="s">
        <v>1</v>
      </c>
      <c r="BQ17" s="2" t="s">
        <v>1</v>
      </c>
      <c r="BR17" s="2" t="s">
        <v>1</v>
      </c>
      <c r="BS17" s="2">
        <v>4560</v>
      </c>
      <c r="BW17" s="2" t="s">
        <v>1</v>
      </c>
      <c r="BX17" s="2">
        <v>1507432.39</v>
      </c>
      <c r="BY17" s="2" t="s">
        <v>1</v>
      </c>
      <c r="BZ17" s="2" t="s">
        <v>1</v>
      </c>
      <c r="CA17" s="2">
        <v>4186803.03</v>
      </c>
      <c r="CB17" s="2">
        <v>6335</v>
      </c>
      <c r="CC17" s="2">
        <v>1000</v>
      </c>
      <c r="CD17" s="2" t="s">
        <v>1</v>
      </c>
      <c r="CE17" s="2" t="s">
        <v>1</v>
      </c>
      <c r="CF17" s="2" t="s">
        <v>1</v>
      </c>
      <c r="CG17" s="2" t="s">
        <v>1</v>
      </c>
      <c r="CH17" s="2" t="s">
        <v>1</v>
      </c>
      <c r="CI17" s="2">
        <v>150920</v>
      </c>
      <c r="CJ17" s="2">
        <v>855734.77</v>
      </c>
      <c r="CK17" s="2" t="s">
        <v>1</v>
      </c>
      <c r="CL17" s="2" t="s">
        <v>1</v>
      </c>
      <c r="CM17" s="2">
        <v>84063.96</v>
      </c>
      <c r="CN17" s="2">
        <v>17850</v>
      </c>
      <c r="CO17" s="2" t="s">
        <v>1</v>
      </c>
      <c r="CP17" s="2" t="s">
        <v>1</v>
      </c>
      <c r="CQ17" s="2" t="s">
        <v>1</v>
      </c>
      <c r="CR17" s="2" t="s">
        <v>1</v>
      </c>
      <c r="CS17" s="2" t="s">
        <v>1</v>
      </c>
      <c r="CT17" s="2" t="s">
        <v>1</v>
      </c>
      <c r="CU17" s="2" t="s">
        <v>1</v>
      </c>
      <c r="CV17" s="2" t="s">
        <v>1</v>
      </c>
      <c r="CW17" s="2" t="s">
        <v>1</v>
      </c>
      <c r="CX17" s="2" t="s">
        <v>1</v>
      </c>
      <c r="CY17" s="2" t="s">
        <v>1</v>
      </c>
      <c r="CZ17" s="2">
        <v>10000</v>
      </c>
      <c r="DA17" s="2" t="s">
        <v>1</v>
      </c>
      <c r="DB17" s="2">
        <v>37360</v>
      </c>
      <c r="DC17" s="2" t="s">
        <v>1</v>
      </c>
      <c r="DD17" s="2" t="s">
        <v>1</v>
      </c>
      <c r="DE17" s="2" t="s">
        <v>1</v>
      </c>
      <c r="DF17" s="2" t="s">
        <v>1</v>
      </c>
      <c r="DG17" s="2" t="s">
        <v>1</v>
      </c>
      <c r="DH17" s="2" t="s">
        <v>1</v>
      </c>
      <c r="DI17" s="2" t="s">
        <v>1</v>
      </c>
      <c r="DJ17" s="2" t="s">
        <v>1</v>
      </c>
      <c r="DK17" s="2" t="s">
        <v>1</v>
      </c>
      <c r="DL17" s="2" t="s">
        <v>1</v>
      </c>
      <c r="DM17" s="2" t="s">
        <v>1</v>
      </c>
      <c r="DN17" s="2" t="s">
        <v>1</v>
      </c>
      <c r="DO17" s="2">
        <v>75200</v>
      </c>
      <c r="DP17" s="2" t="s">
        <v>1</v>
      </c>
      <c r="DQ17" s="2" t="s">
        <v>1</v>
      </c>
      <c r="DR17" s="2" t="s">
        <v>1</v>
      </c>
      <c r="DS17" s="2" t="s">
        <v>1</v>
      </c>
      <c r="DT17" s="2" t="s">
        <v>1</v>
      </c>
      <c r="DU17" s="2" t="s">
        <v>1</v>
      </c>
      <c r="DV17" s="2" t="s">
        <v>1</v>
      </c>
      <c r="DW17" s="2" t="s">
        <v>1</v>
      </c>
      <c r="DX17" s="2" t="s">
        <v>1</v>
      </c>
      <c r="DY17" s="2" t="s">
        <v>1</v>
      </c>
      <c r="DZ17" s="2">
        <v>90500</v>
      </c>
      <c r="EA17" s="2">
        <v>145185</v>
      </c>
      <c r="EB17" s="2" t="s">
        <v>1</v>
      </c>
      <c r="EC17" s="2">
        <v>382762</v>
      </c>
      <c r="ED17" s="2" t="s">
        <v>1</v>
      </c>
      <c r="EE17" s="2" t="s">
        <v>1</v>
      </c>
      <c r="EF17" s="2" t="s">
        <v>1</v>
      </c>
      <c r="EG17" s="2">
        <v>49230</v>
      </c>
      <c r="EH17" s="2" t="s">
        <v>1</v>
      </c>
      <c r="EI17" s="2" t="s">
        <v>1</v>
      </c>
      <c r="EJ17" s="2">
        <v>122</v>
      </c>
      <c r="EK17" s="2" t="s">
        <v>1</v>
      </c>
      <c r="EL17" s="2" t="s">
        <v>1</v>
      </c>
      <c r="EM17" s="2" t="s">
        <v>1</v>
      </c>
      <c r="EN17" s="2" t="s">
        <v>1</v>
      </c>
      <c r="EO17" s="2" t="s">
        <v>1</v>
      </c>
      <c r="EP17" s="2" t="s">
        <v>1</v>
      </c>
      <c r="EQ17" s="2" t="s">
        <v>1</v>
      </c>
      <c r="ER17" s="2" t="s">
        <v>1</v>
      </c>
      <c r="ES17" s="2" t="s">
        <v>1</v>
      </c>
      <c r="ET17" s="2" t="s">
        <v>1</v>
      </c>
      <c r="EU17" s="2" t="s">
        <v>1</v>
      </c>
      <c r="EV17" s="2">
        <v>280000</v>
      </c>
      <c r="EW17" s="2" t="s">
        <v>1</v>
      </c>
      <c r="EX17" s="2" t="s">
        <v>1</v>
      </c>
      <c r="EY17" s="2" t="s">
        <v>1</v>
      </c>
      <c r="EZ17" s="2" t="s">
        <v>1</v>
      </c>
      <c r="FA17" s="2" t="s">
        <v>1</v>
      </c>
      <c r="FB17" s="2" t="s">
        <v>1</v>
      </c>
      <c r="FC17" s="2">
        <v>466585</v>
      </c>
      <c r="FD17" s="2" t="s">
        <v>1</v>
      </c>
      <c r="FE17" s="2">
        <v>809132</v>
      </c>
      <c r="FF17" s="2">
        <v>477427</v>
      </c>
      <c r="FG17" s="2" t="s">
        <v>1</v>
      </c>
      <c r="FH17" s="2" t="s">
        <v>1</v>
      </c>
      <c r="FI17" s="2">
        <v>504584</v>
      </c>
      <c r="FJ17" s="2">
        <v>233352</v>
      </c>
      <c r="FK17" s="2">
        <v>4626</v>
      </c>
      <c r="FL17" s="2">
        <v>14572</v>
      </c>
      <c r="FM17" s="2" t="s">
        <v>1</v>
      </c>
      <c r="FN17" s="2" t="s">
        <v>1</v>
      </c>
      <c r="FO17" s="2" t="s">
        <v>1</v>
      </c>
      <c r="FP17" s="2">
        <v>5504</v>
      </c>
      <c r="FQ17" s="2" t="s">
        <v>1</v>
      </c>
      <c r="FR17" s="2" t="s">
        <v>1</v>
      </c>
      <c r="FS17" s="2">
        <v>9119</v>
      </c>
      <c r="FT17" s="2">
        <v>30376</v>
      </c>
      <c r="FU17" s="2">
        <v>35985</v>
      </c>
      <c r="FV17" s="2">
        <v>498340.39</v>
      </c>
      <c r="FW17" s="2" t="s">
        <v>1</v>
      </c>
      <c r="FX17" s="2" t="s">
        <v>1</v>
      </c>
      <c r="FY17" s="2" t="s">
        <v>1</v>
      </c>
      <c r="FZ17" s="2" t="s">
        <v>1</v>
      </c>
      <c r="GA17" s="2" t="s">
        <v>1</v>
      </c>
      <c r="GB17" s="2" t="s">
        <v>1</v>
      </c>
      <c r="GC17" s="2" t="s">
        <v>1</v>
      </c>
      <c r="GD17" s="2">
        <v>329776</v>
      </c>
      <c r="GE17" s="2" t="s">
        <v>1</v>
      </c>
      <c r="GF17" s="2">
        <v>220001.62</v>
      </c>
      <c r="GG17" s="2" t="s">
        <v>1</v>
      </c>
      <c r="GH17" s="2">
        <v>424097</v>
      </c>
      <c r="GI17" s="2">
        <v>10359</v>
      </c>
      <c r="GJ17" s="2">
        <v>53051</v>
      </c>
      <c r="GK17" s="2">
        <v>40351</v>
      </c>
      <c r="GL17" s="2">
        <v>15794</v>
      </c>
      <c r="GM17" s="2" t="s">
        <v>1</v>
      </c>
      <c r="GN17" s="2">
        <v>33838</v>
      </c>
      <c r="GO17" s="2">
        <v>23992</v>
      </c>
      <c r="GP17" s="2" t="s">
        <v>1</v>
      </c>
      <c r="GQ17" s="2">
        <v>2621318.14</v>
      </c>
      <c r="GR17" s="2">
        <v>82496</v>
      </c>
      <c r="GS17" s="2" t="s">
        <v>1</v>
      </c>
      <c r="GT17" s="2">
        <v>60721</v>
      </c>
      <c r="GU17" s="2">
        <v>4766</v>
      </c>
      <c r="GV17" s="2" t="s">
        <v>1</v>
      </c>
      <c r="GW17" s="2" t="s">
        <v>1</v>
      </c>
      <c r="GX17" s="2" t="s">
        <v>1</v>
      </c>
      <c r="GY17" s="2" t="s">
        <v>1</v>
      </c>
      <c r="GZ17" s="2" t="s">
        <v>1</v>
      </c>
      <c r="HA17" s="2" t="s">
        <v>1</v>
      </c>
      <c r="HB17" s="2" t="s">
        <v>1</v>
      </c>
      <c r="HC17" s="2" t="s">
        <v>1</v>
      </c>
      <c r="HD17" s="2" t="s">
        <v>1</v>
      </c>
      <c r="HE17" s="2" t="s">
        <v>1</v>
      </c>
      <c r="HF17" s="2">
        <v>28980</v>
      </c>
      <c r="HG17" s="2">
        <v>12392</v>
      </c>
      <c r="HH17" s="2" t="s">
        <v>1</v>
      </c>
      <c r="HI17" s="2" t="s">
        <v>1</v>
      </c>
      <c r="HJ17" s="2" t="s">
        <v>1</v>
      </c>
      <c r="HK17" s="2" t="s">
        <v>1</v>
      </c>
      <c r="HL17" s="2" t="s">
        <v>1</v>
      </c>
      <c r="HM17" s="2" t="s">
        <v>1</v>
      </c>
      <c r="HN17" s="2">
        <v>5000</v>
      </c>
      <c r="HO17" s="2" t="s">
        <v>1</v>
      </c>
      <c r="HP17" s="2" t="s">
        <v>1</v>
      </c>
      <c r="HQ17" s="2" t="s">
        <v>1</v>
      </c>
      <c r="HR17" s="2">
        <v>721</v>
      </c>
      <c r="HS17" s="2" t="s">
        <v>1</v>
      </c>
      <c r="HT17" s="2" t="s">
        <v>1</v>
      </c>
      <c r="HU17" s="2" t="s">
        <v>1</v>
      </c>
      <c r="HV17" s="2" t="s">
        <v>1</v>
      </c>
      <c r="HW17" s="2">
        <v>47525.599999999999</v>
      </c>
      <c r="HX17" s="2" t="s">
        <v>1</v>
      </c>
      <c r="HY17" s="2" t="s">
        <v>1</v>
      </c>
      <c r="HZ17" s="2" t="s">
        <v>1</v>
      </c>
      <c r="IA17" s="2">
        <v>1680</v>
      </c>
      <c r="IB17" s="2">
        <v>1648685</v>
      </c>
      <c r="IC17" s="2" t="s">
        <v>1</v>
      </c>
      <c r="ID17" s="2" t="s">
        <v>1</v>
      </c>
      <c r="IE17" s="2" t="s">
        <v>1</v>
      </c>
      <c r="IF17" s="2">
        <v>171482</v>
      </c>
      <c r="IG17" s="2" t="s">
        <v>1</v>
      </c>
      <c r="IH17" s="2" t="s">
        <v>1</v>
      </c>
      <c r="II17" s="2" t="s">
        <v>1</v>
      </c>
      <c r="IJ17" s="2">
        <v>2300</v>
      </c>
      <c r="IK17" s="2">
        <v>395716</v>
      </c>
      <c r="IL17" s="2">
        <v>1593</v>
      </c>
      <c r="IM17" s="2" t="s">
        <v>1</v>
      </c>
      <c r="IN17" s="2" t="s">
        <v>1</v>
      </c>
      <c r="IO17" s="2" t="s">
        <v>1</v>
      </c>
      <c r="IP17" s="2" t="s">
        <v>1</v>
      </c>
      <c r="IQ17" s="2" t="s">
        <v>1</v>
      </c>
      <c r="IR17" s="2" t="s">
        <v>1</v>
      </c>
      <c r="IS17" s="2" t="s">
        <v>1</v>
      </c>
      <c r="IT17" s="2" t="s">
        <v>1</v>
      </c>
      <c r="IU17" s="2">
        <v>8363</v>
      </c>
      <c r="IV17" s="2" t="s">
        <v>1</v>
      </c>
      <c r="IW17" s="2" t="s">
        <v>1</v>
      </c>
      <c r="IX17" s="2" t="s">
        <v>1</v>
      </c>
      <c r="IY17" s="2" t="s">
        <v>1</v>
      </c>
      <c r="IZ17" s="2" t="s">
        <v>1</v>
      </c>
      <c r="JA17" s="2" t="s">
        <v>1</v>
      </c>
      <c r="JB17" s="2" t="s">
        <v>1</v>
      </c>
      <c r="JC17" s="2" t="s">
        <v>1</v>
      </c>
      <c r="JD17" s="2" t="s">
        <v>1</v>
      </c>
      <c r="JE17" s="2" t="s">
        <v>1</v>
      </c>
      <c r="JF17" s="2" t="s">
        <v>1</v>
      </c>
      <c r="JG17" s="2" t="s">
        <v>1</v>
      </c>
      <c r="JH17" s="2" t="s">
        <v>1</v>
      </c>
      <c r="JI17" s="2" t="s">
        <v>1</v>
      </c>
      <c r="JJ17" s="2" t="s">
        <v>1</v>
      </c>
      <c r="JK17" s="2" t="s">
        <v>1</v>
      </c>
      <c r="JL17" s="2" t="s">
        <v>1</v>
      </c>
      <c r="JM17" s="2" t="s">
        <v>1</v>
      </c>
      <c r="JN17" s="2" t="s">
        <v>1</v>
      </c>
      <c r="JO17" s="2" t="s">
        <v>1</v>
      </c>
      <c r="JP17" s="2" t="s">
        <v>1</v>
      </c>
      <c r="JQ17" s="2" t="s">
        <v>1</v>
      </c>
      <c r="JR17" s="2" t="s">
        <v>1</v>
      </c>
      <c r="JS17" s="2" t="s">
        <v>1</v>
      </c>
      <c r="JT17" s="2" t="s">
        <v>1</v>
      </c>
      <c r="JU17" s="2" t="s">
        <v>1</v>
      </c>
      <c r="JV17" s="2" t="s">
        <v>1</v>
      </c>
      <c r="JW17" s="2" t="s">
        <v>1</v>
      </c>
      <c r="JX17" s="2">
        <v>2820712.6</v>
      </c>
      <c r="JY17" s="2" t="s">
        <v>1</v>
      </c>
      <c r="JZ17" s="2" t="s">
        <v>1</v>
      </c>
      <c r="KA17" s="2" t="s">
        <v>1</v>
      </c>
      <c r="KB17" s="2" t="s">
        <v>1</v>
      </c>
      <c r="KC17" s="2" t="s">
        <v>1</v>
      </c>
      <c r="KD17" s="2">
        <v>8250</v>
      </c>
      <c r="KE17" s="2" t="s">
        <v>1</v>
      </c>
      <c r="KF17" s="2" t="s">
        <v>1</v>
      </c>
      <c r="KG17" s="2" t="s">
        <v>1</v>
      </c>
      <c r="KH17" s="2" t="s">
        <v>1</v>
      </c>
      <c r="KI17" s="2" t="s">
        <v>1</v>
      </c>
      <c r="KJ17" s="2" t="s">
        <v>1</v>
      </c>
      <c r="KK17" s="2" t="s">
        <v>1</v>
      </c>
      <c r="KL17" s="2" t="s">
        <v>1</v>
      </c>
      <c r="KM17" s="2" t="s">
        <v>1</v>
      </c>
      <c r="KN17" s="2" t="s">
        <v>1</v>
      </c>
      <c r="KO17" s="2" t="s">
        <v>1</v>
      </c>
      <c r="KP17" s="2" t="s">
        <v>1</v>
      </c>
      <c r="KQ17" s="2" t="s">
        <v>1</v>
      </c>
      <c r="KR17" s="2" t="s">
        <v>1</v>
      </c>
      <c r="KS17" s="2" t="s">
        <v>1</v>
      </c>
      <c r="KT17" s="2" t="s">
        <v>1</v>
      </c>
      <c r="KU17" s="2" t="s">
        <v>1</v>
      </c>
      <c r="KV17" s="2" t="s">
        <v>1</v>
      </c>
      <c r="KW17" s="2" t="s">
        <v>1</v>
      </c>
      <c r="KX17" s="2" t="s">
        <v>1</v>
      </c>
      <c r="KY17" s="2" t="s">
        <v>1</v>
      </c>
      <c r="KZ17" s="2" t="s">
        <v>1</v>
      </c>
      <c r="LA17" s="2" t="s">
        <v>1</v>
      </c>
      <c r="LB17" s="2" t="s">
        <v>1</v>
      </c>
      <c r="LC17" s="2" t="s">
        <v>1</v>
      </c>
      <c r="LD17" s="2" t="s">
        <v>1</v>
      </c>
      <c r="LE17" s="2" t="s">
        <v>1</v>
      </c>
      <c r="LF17" s="2" t="s">
        <v>1</v>
      </c>
      <c r="LG17" s="2" t="s">
        <v>1</v>
      </c>
      <c r="LH17" s="2" t="s">
        <v>1</v>
      </c>
      <c r="LI17" s="2" t="s">
        <v>1</v>
      </c>
      <c r="LJ17" s="2" t="s">
        <v>1</v>
      </c>
      <c r="LK17" s="2" t="s">
        <v>1</v>
      </c>
    </row>
    <row r="18" spans="1:323" x14ac:dyDescent="0.3">
      <c r="A18" s="2" t="s">
        <v>13</v>
      </c>
      <c r="B18" s="2">
        <v>333</v>
      </c>
      <c r="C18" s="23">
        <f t="shared" si="26"/>
        <v>-237394.83999999985</v>
      </c>
      <c r="D18" s="23">
        <f t="shared" si="27"/>
        <v>4577705.25</v>
      </c>
      <c r="E18" s="23">
        <f t="shared" si="28"/>
        <v>13746.862612612613</v>
      </c>
      <c r="F18" s="23">
        <f t="shared" si="29"/>
        <v>3538733.8</v>
      </c>
      <c r="G18" s="23">
        <f t="shared" si="30"/>
        <v>545876.44999999995</v>
      </c>
      <c r="H18" s="23">
        <f t="shared" si="31"/>
        <v>44128</v>
      </c>
      <c r="I18" s="23">
        <f t="shared" si="32"/>
        <v>448967</v>
      </c>
      <c r="J18" s="23">
        <f t="shared" si="33"/>
        <v>1348.2492492492493</v>
      </c>
      <c r="K18" s="23">
        <f t="shared" si="34"/>
        <v>178967</v>
      </c>
      <c r="L18" s="23">
        <f t="shared" si="35"/>
        <v>270000</v>
      </c>
      <c r="M18" s="23">
        <f t="shared" si="36"/>
        <v>467873.95</v>
      </c>
      <c r="N18" s="23">
        <f t="shared" si="37"/>
        <v>10626.828228228227</v>
      </c>
      <c r="O18" s="23">
        <f t="shared" si="38"/>
        <v>768881.11</v>
      </c>
      <c r="P18" s="23">
        <f t="shared" si="39"/>
        <v>862139.77</v>
      </c>
      <c r="Q18" s="23">
        <f t="shared" si="40"/>
        <v>1237121</v>
      </c>
      <c r="R18" s="23">
        <f t="shared" si="41"/>
        <v>3408769.26</v>
      </c>
      <c r="S18" s="23">
        <f t="shared" si="42"/>
        <v>10236.544324324324</v>
      </c>
      <c r="T18" s="23">
        <f t="shared" si="43"/>
        <v>129964.54000000004</v>
      </c>
      <c r="U18" s="7">
        <f t="shared" si="44"/>
        <v>3.6726283282455446E-2</v>
      </c>
      <c r="V18" s="23">
        <f t="shared" si="45"/>
        <v>101220</v>
      </c>
      <c r="W18" s="23">
        <f t="shared" si="46"/>
        <v>13504</v>
      </c>
      <c r="X18" s="23">
        <f t="shared" si="47"/>
        <v>9230.5400000000009</v>
      </c>
      <c r="Y18" s="23">
        <f t="shared" si="48"/>
        <v>6010</v>
      </c>
      <c r="Z18" s="23">
        <f t="shared" si="49"/>
        <v>0</v>
      </c>
      <c r="AA18" s="23">
        <f t="shared" si="50"/>
        <v>540627.38</v>
      </c>
      <c r="AB18" s="23">
        <f t="shared" si="51"/>
        <v>4815100.09</v>
      </c>
      <c r="AC18" s="23">
        <f t="shared" si="52"/>
        <v>14459.760030030029</v>
      </c>
      <c r="AD18" s="23">
        <f t="shared" si="53"/>
        <v>3577996.4899999993</v>
      </c>
      <c r="AE18" s="23">
        <f t="shared" si="54"/>
        <v>10744.734204204202</v>
      </c>
      <c r="AF18" s="23">
        <f t="shared" si="55"/>
        <v>784508</v>
      </c>
      <c r="AG18" s="23">
        <f t="shared" si="56"/>
        <v>2355.8798798798798</v>
      </c>
      <c r="AH18" s="23">
        <f t="shared" si="57"/>
        <v>2731900.8899999997</v>
      </c>
      <c r="AI18" s="23">
        <f t="shared" si="58"/>
        <v>57628</v>
      </c>
      <c r="AJ18" s="23">
        <f t="shared" si="59"/>
        <v>253801.59999999998</v>
      </c>
      <c r="AK18" s="23">
        <f t="shared" si="60"/>
        <v>1237103.6000000001</v>
      </c>
      <c r="AL18" s="23">
        <f t="shared" si="61"/>
        <v>3715.0258258258259</v>
      </c>
      <c r="AM18" s="23">
        <f t="shared" si="62"/>
        <v>1226103.6000000001</v>
      </c>
      <c r="AN18" s="23">
        <f t="shared" si="63"/>
        <v>0</v>
      </c>
      <c r="AO18" s="2">
        <v>655164.87</v>
      </c>
      <c r="AP18" s="2">
        <v>46407.4</v>
      </c>
      <c r="AQ18" s="2">
        <v>67308.84</v>
      </c>
      <c r="AR18" s="2" t="s">
        <v>1</v>
      </c>
      <c r="AS18" s="2">
        <v>659599.77</v>
      </c>
      <c r="AT18" s="2">
        <v>202540</v>
      </c>
      <c r="AU18" s="2" t="s">
        <v>1</v>
      </c>
      <c r="AV18" s="2">
        <v>1237121</v>
      </c>
      <c r="AX18" s="2">
        <v>6600</v>
      </c>
      <c r="AY18" s="2" t="s">
        <v>1</v>
      </c>
      <c r="AZ18" s="2" t="s">
        <v>1</v>
      </c>
      <c r="BA18" s="2" t="s">
        <v>1</v>
      </c>
      <c r="BB18" s="2" t="s">
        <v>1</v>
      </c>
      <c r="BC18" s="2">
        <v>94620</v>
      </c>
      <c r="BD18" s="2" t="s">
        <v>1</v>
      </c>
      <c r="BE18" s="2" t="s">
        <v>1</v>
      </c>
      <c r="BF18" s="2">
        <v>9225</v>
      </c>
      <c r="BG18" s="2">
        <v>0</v>
      </c>
      <c r="BH18" s="2">
        <v>1500</v>
      </c>
      <c r="BI18" s="2">
        <v>2779</v>
      </c>
      <c r="BJ18" s="2">
        <v>0</v>
      </c>
      <c r="BK18" s="2" t="s">
        <v>1</v>
      </c>
      <c r="BL18" s="2" t="s">
        <v>1</v>
      </c>
      <c r="BM18" s="2" t="s">
        <v>1</v>
      </c>
      <c r="BN18" s="2" t="s">
        <v>1</v>
      </c>
      <c r="BO18" s="2">
        <v>9230.5400000000009</v>
      </c>
      <c r="BP18" s="2" t="s">
        <v>1</v>
      </c>
      <c r="BQ18" s="2" t="s">
        <v>1</v>
      </c>
      <c r="BR18" s="2" t="s">
        <v>1</v>
      </c>
      <c r="BS18" s="2">
        <v>6010</v>
      </c>
      <c r="BW18" s="2" t="s">
        <v>1</v>
      </c>
      <c r="BX18" s="2">
        <v>540627.38</v>
      </c>
      <c r="BY18" s="2" t="s">
        <v>1</v>
      </c>
      <c r="BZ18" s="2" t="s">
        <v>1</v>
      </c>
      <c r="CA18" s="2">
        <v>218788</v>
      </c>
      <c r="CB18" s="2" t="s">
        <v>1</v>
      </c>
      <c r="CC18" s="2" t="s">
        <v>1</v>
      </c>
      <c r="CD18" s="2" t="s">
        <v>1</v>
      </c>
      <c r="CE18" s="2" t="s">
        <v>1</v>
      </c>
      <c r="CF18" s="2" t="s">
        <v>1</v>
      </c>
      <c r="CG18" s="2" t="s">
        <v>1</v>
      </c>
      <c r="CH18" s="2" t="s">
        <v>1</v>
      </c>
      <c r="CI18" s="2">
        <v>50363</v>
      </c>
      <c r="CJ18" s="2">
        <v>170169</v>
      </c>
      <c r="CK18" s="2" t="s">
        <v>1</v>
      </c>
      <c r="CL18" s="2" t="s">
        <v>1</v>
      </c>
      <c r="CM18" s="2">
        <v>28553.95</v>
      </c>
      <c r="CN18" s="2" t="s">
        <v>1</v>
      </c>
      <c r="CO18" s="2" t="s">
        <v>1</v>
      </c>
      <c r="CP18" s="2" t="s">
        <v>1</v>
      </c>
      <c r="CQ18" s="2" t="s">
        <v>1</v>
      </c>
      <c r="CR18" s="2">
        <v>125</v>
      </c>
      <c r="CS18" s="2" t="s">
        <v>1</v>
      </c>
      <c r="CT18" s="2" t="s">
        <v>1</v>
      </c>
      <c r="CU18" s="2" t="s">
        <v>1</v>
      </c>
      <c r="CV18" s="2" t="s">
        <v>1</v>
      </c>
      <c r="CW18" s="2" t="s">
        <v>1</v>
      </c>
      <c r="CX18" s="2" t="s">
        <v>1</v>
      </c>
      <c r="CY18" s="2" t="s">
        <v>1</v>
      </c>
      <c r="CZ18" s="2" t="s">
        <v>1</v>
      </c>
      <c r="DA18" s="2" t="s">
        <v>1</v>
      </c>
      <c r="DB18" s="2">
        <v>77877.5</v>
      </c>
      <c r="DC18" s="2" t="s">
        <v>1</v>
      </c>
      <c r="DD18" s="2" t="s">
        <v>1</v>
      </c>
      <c r="DE18" s="2" t="s">
        <v>1</v>
      </c>
      <c r="DF18" s="2" t="s">
        <v>1</v>
      </c>
      <c r="DG18" s="2" t="s">
        <v>1</v>
      </c>
      <c r="DH18" s="2" t="s">
        <v>1</v>
      </c>
      <c r="DI18" s="2" t="s">
        <v>1</v>
      </c>
      <c r="DJ18" s="2" t="s">
        <v>1</v>
      </c>
      <c r="DK18" s="2" t="s">
        <v>1</v>
      </c>
      <c r="DL18" s="2" t="s">
        <v>1</v>
      </c>
      <c r="DM18" s="2" t="s">
        <v>1</v>
      </c>
      <c r="DN18" s="2" t="s">
        <v>1</v>
      </c>
      <c r="DO18" s="2">
        <v>44128</v>
      </c>
      <c r="DP18" s="2" t="s">
        <v>1</v>
      </c>
      <c r="DQ18" s="2" t="s">
        <v>1</v>
      </c>
      <c r="DR18" s="2" t="s">
        <v>1</v>
      </c>
      <c r="DS18" s="2" t="s">
        <v>1</v>
      </c>
      <c r="DT18" s="2" t="s">
        <v>1</v>
      </c>
      <c r="DU18" s="2" t="s">
        <v>1</v>
      </c>
      <c r="DV18" s="2" t="s">
        <v>1</v>
      </c>
      <c r="DW18" s="2" t="s">
        <v>1</v>
      </c>
      <c r="DX18" s="2" t="s">
        <v>1</v>
      </c>
      <c r="DY18" s="2" t="s">
        <v>1</v>
      </c>
      <c r="DZ18" s="2">
        <v>61000</v>
      </c>
      <c r="EA18" s="2">
        <v>66300</v>
      </c>
      <c r="EB18" s="2" t="s">
        <v>1</v>
      </c>
      <c r="EC18" s="2" t="s">
        <v>1</v>
      </c>
      <c r="ED18" s="2" t="s">
        <v>1</v>
      </c>
      <c r="EE18" s="2" t="s">
        <v>1</v>
      </c>
      <c r="EF18" s="2">
        <v>7707</v>
      </c>
      <c r="EG18" s="2">
        <v>43960</v>
      </c>
      <c r="EH18" s="2" t="s">
        <v>1</v>
      </c>
      <c r="EI18" s="2" t="s">
        <v>1</v>
      </c>
      <c r="EJ18" s="2" t="s">
        <v>1</v>
      </c>
      <c r="EK18" s="2" t="s">
        <v>1</v>
      </c>
      <c r="EL18" s="2" t="s">
        <v>1</v>
      </c>
      <c r="EM18" s="2" t="s">
        <v>1</v>
      </c>
      <c r="EN18" s="2" t="s">
        <v>1</v>
      </c>
      <c r="EO18" s="2" t="s">
        <v>1</v>
      </c>
      <c r="EP18" s="2" t="s">
        <v>1</v>
      </c>
      <c r="EQ18" s="2" t="s">
        <v>1</v>
      </c>
      <c r="ER18" s="2" t="s">
        <v>1</v>
      </c>
      <c r="ES18" s="2" t="s">
        <v>1</v>
      </c>
      <c r="ET18" s="2" t="s">
        <v>1</v>
      </c>
      <c r="EU18" s="2" t="s">
        <v>1</v>
      </c>
      <c r="EV18" s="2">
        <v>270000</v>
      </c>
      <c r="EW18" s="2" t="s">
        <v>1</v>
      </c>
      <c r="EX18" s="2" t="s">
        <v>1</v>
      </c>
      <c r="EY18" s="2" t="s">
        <v>1</v>
      </c>
      <c r="EZ18" s="2" t="s">
        <v>1</v>
      </c>
      <c r="FA18" s="2" t="s">
        <v>1</v>
      </c>
      <c r="FB18" s="2" t="s">
        <v>1</v>
      </c>
      <c r="FC18" s="2">
        <v>292562</v>
      </c>
      <c r="FD18" s="2">
        <v>3323</v>
      </c>
      <c r="FE18" s="2">
        <v>102600</v>
      </c>
      <c r="FF18" s="2">
        <v>263860</v>
      </c>
      <c r="FG18" s="2" t="s">
        <v>1</v>
      </c>
      <c r="FH18" s="2" t="s">
        <v>1</v>
      </c>
      <c r="FI18" s="2">
        <v>71244</v>
      </c>
      <c r="FJ18" s="2">
        <v>49130</v>
      </c>
      <c r="FK18" s="2">
        <v>1190</v>
      </c>
      <c r="FL18" s="2">
        <v>599</v>
      </c>
      <c r="FM18" s="2" t="s">
        <v>1</v>
      </c>
      <c r="FN18" s="2" t="s">
        <v>1</v>
      </c>
      <c r="FO18" s="2" t="s">
        <v>1</v>
      </c>
      <c r="FP18" s="2" t="s">
        <v>1</v>
      </c>
      <c r="FQ18" s="2" t="s">
        <v>1</v>
      </c>
      <c r="FR18" s="2" t="s">
        <v>1</v>
      </c>
      <c r="FS18" s="2">
        <v>19385</v>
      </c>
      <c r="FT18" s="2">
        <v>23192</v>
      </c>
      <c r="FU18" s="2" t="s">
        <v>1</v>
      </c>
      <c r="FV18" s="2">
        <v>137891.4</v>
      </c>
      <c r="FW18" s="2" t="s">
        <v>1</v>
      </c>
      <c r="FX18" s="2" t="s">
        <v>1</v>
      </c>
      <c r="FY18" s="2" t="s">
        <v>1</v>
      </c>
      <c r="FZ18" s="2" t="s">
        <v>1</v>
      </c>
      <c r="GA18" s="2" t="s">
        <v>1</v>
      </c>
      <c r="GB18" s="2" t="s">
        <v>1</v>
      </c>
      <c r="GC18" s="2" t="s">
        <v>1</v>
      </c>
      <c r="GD18" s="2">
        <v>352049</v>
      </c>
      <c r="GE18" s="2" t="s">
        <v>1</v>
      </c>
      <c r="GF18" s="2">
        <v>2662</v>
      </c>
      <c r="GG18" s="2" t="s">
        <v>1</v>
      </c>
      <c r="GH18" s="2" t="s">
        <v>1</v>
      </c>
      <c r="GI18" s="2">
        <v>8031.5</v>
      </c>
      <c r="GJ18" s="2">
        <v>34194.730000000003</v>
      </c>
      <c r="GK18" s="2">
        <v>30182</v>
      </c>
      <c r="GL18" s="2" t="s">
        <v>1</v>
      </c>
      <c r="GM18" s="2" t="s">
        <v>1</v>
      </c>
      <c r="GN18" s="2">
        <v>15840</v>
      </c>
      <c r="GO18" s="2">
        <v>7610</v>
      </c>
      <c r="GP18" s="2" t="s">
        <v>1</v>
      </c>
      <c r="GQ18" s="2">
        <v>898795.3</v>
      </c>
      <c r="GR18" s="2">
        <v>391615.96</v>
      </c>
      <c r="GS18" s="2">
        <v>0</v>
      </c>
      <c r="GT18" s="2">
        <v>19507</v>
      </c>
      <c r="GU18" s="2">
        <v>6437</v>
      </c>
      <c r="GV18" s="2" t="s">
        <v>1</v>
      </c>
      <c r="GW18" s="2" t="s">
        <v>1</v>
      </c>
      <c r="GX18" s="2" t="s">
        <v>1</v>
      </c>
      <c r="GY18" s="2">
        <v>7565</v>
      </c>
      <c r="GZ18" s="2" t="s">
        <v>1</v>
      </c>
      <c r="HA18" s="2" t="s">
        <v>1</v>
      </c>
      <c r="HB18" s="2" t="s">
        <v>1</v>
      </c>
      <c r="HC18" s="2" t="s">
        <v>1</v>
      </c>
      <c r="HD18" s="2" t="s">
        <v>1</v>
      </c>
      <c r="HE18" s="2" t="s">
        <v>1</v>
      </c>
      <c r="HF18" s="2">
        <v>19860</v>
      </c>
      <c r="HG18" s="2">
        <v>30203</v>
      </c>
      <c r="HH18" s="2" t="s">
        <v>1</v>
      </c>
      <c r="HI18" s="2" t="s">
        <v>1</v>
      </c>
      <c r="HJ18" s="2" t="s">
        <v>1</v>
      </c>
      <c r="HK18" s="2" t="s">
        <v>1</v>
      </c>
      <c r="HL18" s="2" t="s">
        <v>1</v>
      </c>
      <c r="HM18" s="2" t="s">
        <v>1</v>
      </c>
      <c r="HN18" s="2" t="s">
        <v>1</v>
      </c>
      <c r="HO18" s="2" t="s">
        <v>1</v>
      </c>
      <c r="HP18" s="2" t="s">
        <v>1</v>
      </c>
      <c r="HQ18" s="2" t="s">
        <v>1</v>
      </c>
      <c r="HR18" s="2">
        <v>36267.800000000003</v>
      </c>
      <c r="HS18" s="2" t="s">
        <v>1</v>
      </c>
      <c r="HT18" s="2" t="s">
        <v>1</v>
      </c>
      <c r="HU18" s="2" t="s">
        <v>1</v>
      </c>
      <c r="HV18" s="2" t="s">
        <v>1</v>
      </c>
      <c r="HW18" s="2">
        <v>217533.8</v>
      </c>
      <c r="HX18" s="2" t="s">
        <v>1</v>
      </c>
      <c r="HY18" s="2" t="s">
        <v>1</v>
      </c>
      <c r="HZ18" s="2" t="s">
        <v>1</v>
      </c>
      <c r="IA18" s="2" t="s">
        <v>1</v>
      </c>
      <c r="IB18" s="2" t="s">
        <v>1</v>
      </c>
      <c r="IC18" s="2" t="s">
        <v>1</v>
      </c>
      <c r="ID18" s="2" t="s">
        <v>1</v>
      </c>
      <c r="IE18" s="2" t="s">
        <v>1</v>
      </c>
      <c r="IF18" s="2" t="s">
        <v>1</v>
      </c>
      <c r="IG18" s="2" t="s">
        <v>1</v>
      </c>
      <c r="IH18" s="2" t="s">
        <v>1</v>
      </c>
      <c r="II18" s="2" t="s">
        <v>1</v>
      </c>
      <c r="IJ18" s="2">
        <v>0</v>
      </c>
      <c r="IK18" s="2">
        <v>262750</v>
      </c>
      <c r="IL18" s="2">
        <v>149</v>
      </c>
      <c r="IM18" s="2" t="s">
        <v>1</v>
      </c>
      <c r="IN18" s="2" t="s">
        <v>1</v>
      </c>
      <c r="IO18" s="2">
        <v>1767</v>
      </c>
      <c r="IP18" s="2" t="s">
        <v>1</v>
      </c>
      <c r="IQ18" s="2" t="s">
        <v>1</v>
      </c>
      <c r="IR18" s="2" t="s">
        <v>1</v>
      </c>
      <c r="IS18" s="2" t="s">
        <v>1</v>
      </c>
      <c r="IT18" s="2" t="s">
        <v>1</v>
      </c>
      <c r="IU18" s="2" t="s">
        <v>1</v>
      </c>
      <c r="IV18" s="2" t="s">
        <v>1</v>
      </c>
      <c r="IW18" s="2" t="s">
        <v>1</v>
      </c>
      <c r="IX18" s="2" t="s">
        <v>1</v>
      </c>
      <c r="IY18" s="2" t="s">
        <v>1</v>
      </c>
      <c r="IZ18" s="2" t="s">
        <v>1</v>
      </c>
      <c r="JA18" s="2" t="s">
        <v>1</v>
      </c>
      <c r="JB18" s="2" t="s">
        <v>1</v>
      </c>
      <c r="JC18" s="2" t="s">
        <v>1</v>
      </c>
      <c r="JD18" s="2" t="s">
        <v>1</v>
      </c>
      <c r="JE18" s="2" t="s">
        <v>1</v>
      </c>
      <c r="JF18" s="2" t="s">
        <v>1</v>
      </c>
      <c r="JG18" s="2" t="s">
        <v>1</v>
      </c>
      <c r="JH18" s="2" t="s">
        <v>1</v>
      </c>
      <c r="JI18" s="2" t="s">
        <v>1</v>
      </c>
      <c r="JJ18" s="2" t="s">
        <v>1</v>
      </c>
      <c r="JK18" s="2" t="s">
        <v>1</v>
      </c>
      <c r="JL18" s="2" t="s">
        <v>1</v>
      </c>
      <c r="JM18" s="2" t="s">
        <v>1</v>
      </c>
      <c r="JN18" s="2" t="s">
        <v>1</v>
      </c>
      <c r="JO18" s="2" t="s">
        <v>1</v>
      </c>
      <c r="JP18" s="2" t="s">
        <v>1</v>
      </c>
      <c r="JQ18" s="2" t="s">
        <v>1</v>
      </c>
      <c r="JR18" s="2">
        <v>0</v>
      </c>
      <c r="JS18" s="2" t="s">
        <v>1</v>
      </c>
      <c r="JT18" s="2">
        <v>11000</v>
      </c>
      <c r="JU18" s="2" t="s">
        <v>1</v>
      </c>
      <c r="JV18" s="2" t="s">
        <v>1</v>
      </c>
      <c r="JW18" s="2" t="s">
        <v>1</v>
      </c>
      <c r="JX18" s="2">
        <v>1146903.6000000001</v>
      </c>
      <c r="JY18" s="2" t="s">
        <v>1</v>
      </c>
      <c r="JZ18" s="2">
        <v>79200</v>
      </c>
      <c r="KA18" s="2" t="s">
        <v>1</v>
      </c>
      <c r="KB18" s="2" t="s">
        <v>1</v>
      </c>
      <c r="KC18" s="2" t="s">
        <v>1</v>
      </c>
      <c r="KD18" s="2" t="s">
        <v>1</v>
      </c>
      <c r="KE18" s="2" t="s">
        <v>1</v>
      </c>
      <c r="KF18" s="2" t="s">
        <v>1</v>
      </c>
      <c r="KG18" s="2" t="s">
        <v>1</v>
      </c>
      <c r="KH18" s="2" t="s">
        <v>1</v>
      </c>
      <c r="KI18" s="2" t="s">
        <v>1</v>
      </c>
      <c r="KJ18" s="2" t="s">
        <v>1</v>
      </c>
      <c r="KK18" s="2" t="s">
        <v>1</v>
      </c>
      <c r="KL18" s="2" t="s">
        <v>1</v>
      </c>
      <c r="KM18" s="2" t="s">
        <v>1</v>
      </c>
      <c r="KN18" s="2" t="s">
        <v>1</v>
      </c>
      <c r="KO18" s="2" t="s">
        <v>1</v>
      </c>
      <c r="KP18" s="2" t="s">
        <v>1</v>
      </c>
      <c r="KQ18" s="2" t="s">
        <v>1</v>
      </c>
      <c r="KR18" s="2" t="s">
        <v>1</v>
      </c>
      <c r="KS18" s="2" t="s">
        <v>1</v>
      </c>
      <c r="KT18" s="2" t="s">
        <v>1</v>
      </c>
      <c r="KU18" s="2" t="s">
        <v>1</v>
      </c>
      <c r="KV18" s="2" t="s">
        <v>1</v>
      </c>
      <c r="KW18" s="2" t="s">
        <v>1</v>
      </c>
      <c r="KX18" s="2" t="s">
        <v>1</v>
      </c>
      <c r="KY18" s="2" t="s">
        <v>1</v>
      </c>
      <c r="KZ18" s="2" t="s">
        <v>1</v>
      </c>
      <c r="LA18" s="2" t="s">
        <v>1</v>
      </c>
      <c r="LB18" s="2" t="s">
        <v>1</v>
      </c>
      <c r="LC18" s="2" t="s">
        <v>1</v>
      </c>
      <c r="LD18" s="2" t="s">
        <v>1</v>
      </c>
      <c r="LE18" s="2" t="s">
        <v>1</v>
      </c>
      <c r="LF18" s="2" t="s">
        <v>1</v>
      </c>
      <c r="LG18" s="2" t="s">
        <v>1</v>
      </c>
      <c r="LH18" s="2" t="s">
        <v>1</v>
      </c>
      <c r="LI18" s="2" t="s">
        <v>1</v>
      </c>
      <c r="LJ18" s="2" t="s">
        <v>1</v>
      </c>
      <c r="LK18" s="2" t="s">
        <v>1</v>
      </c>
    </row>
    <row r="19" spans="1:323" x14ac:dyDescent="0.3">
      <c r="A19" s="2" t="s">
        <v>14</v>
      </c>
      <c r="B19" s="2">
        <v>232</v>
      </c>
      <c r="C19" s="23">
        <f t="shared" si="26"/>
        <v>414187</v>
      </c>
      <c r="D19" s="23">
        <f t="shared" si="27"/>
        <v>2592488.75</v>
      </c>
      <c r="E19" s="23">
        <f t="shared" si="28"/>
        <v>11174.520474137931</v>
      </c>
      <c r="F19" s="23">
        <f t="shared" si="29"/>
        <v>1903773.11</v>
      </c>
      <c r="G19" s="23">
        <f t="shared" si="30"/>
        <v>514083.64</v>
      </c>
      <c r="H19" s="23">
        <f t="shared" si="31"/>
        <v>0</v>
      </c>
      <c r="I19" s="23">
        <f t="shared" si="32"/>
        <v>174632</v>
      </c>
      <c r="J19" s="23">
        <f t="shared" si="33"/>
        <v>752.72413793103453</v>
      </c>
      <c r="K19" s="23">
        <f t="shared" si="34"/>
        <v>174632</v>
      </c>
      <c r="L19" s="23">
        <f t="shared" si="35"/>
        <v>0</v>
      </c>
      <c r="M19" s="23">
        <f t="shared" si="36"/>
        <v>504831.64</v>
      </c>
      <c r="N19" s="23">
        <f t="shared" si="37"/>
        <v>8205.9185775862079</v>
      </c>
      <c r="O19" s="23">
        <f t="shared" si="38"/>
        <v>443860.12</v>
      </c>
      <c r="P19" s="23">
        <f t="shared" si="39"/>
        <v>386240.84</v>
      </c>
      <c r="Q19" s="23">
        <f t="shared" si="40"/>
        <v>725299.8</v>
      </c>
      <c r="R19" s="23">
        <f t="shared" si="41"/>
        <v>1780837.49</v>
      </c>
      <c r="S19" s="23">
        <f t="shared" si="42"/>
        <v>7676.023663793103</v>
      </c>
      <c r="T19" s="23">
        <f t="shared" si="43"/>
        <v>122935.62000000011</v>
      </c>
      <c r="U19" s="7">
        <f t="shared" si="44"/>
        <v>6.4574722352287089E-2</v>
      </c>
      <c r="V19" s="23">
        <f t="shared" si="45"/>
        <v>113906</v>
      </c>
      <c r="W19" s="23">
        <f t="shared" si="46"/>
        <v>3100</v>
      </c>
      <c r="X19" s="23">
        <f t="shared" si="47"/>
        <v>5389.62</v>
      </c>
      <c r="Y19" s="23">
        <f t="shared" si="48"/>
        <v>540</v>
      </c>
      <c r="Z19" s="23">
        <f t="shared" si="49"/>
        <v>0</v>
      </c>
      <c r="AA19" s="23">
        <f t="shared" si="50"/>
        <v>225436.73</v>
      </c>
      <c r="AB19" s="23">
        <f t="shared" si="51"/>
        <v>2178301.75</v>
      </c>
      <c r="AC19" s="23">
        <f t="shared" si="52"/>
        <v>9389.2316810344819</v>
      </c>
      <c r="AD19" s="23">
        <f t="shared" si="53"/>
        <v>1663169.75</v>
      </c>
      <c r="AE19" s="23">
        <f t="shared" si="54"/>
        <v>7168.8351293103451</v>
      </c>
      <c r="AF19" s="23">
        <f t="shared" si="55"/>
        <v>573095</v>
      </c>
      <c r="AG19" s="23">
        <f t="shared" si="56"/>
        <v>2470.2370689655172</v>
      </c>
      <c r="AH19" s="23">
        <f t="shared" si="57"/>
        <v>1507598.57</v>
      </c>
      <c r="AI19" s="23">
        <f t="shared" si="58"/>
        <v>16852</v>
      </c>
      <c r="AJ19" s="23">
        <f t="shared" si="59"/>
        <v>130860.18</v>
      </c>
      <c r="AK19" s="23">
        <f t="shared" si="60"/>
        <v>515132</v>
      </c>
      <c r="AL19" s="23">
        <f t="shared" si="61"/>
        <v>2220.3965517241381</v>
      </c>
      <c r="AM19" s="23">
        <f t="shared" si="62"/>
        <v>515132</v>
      </c>
      <c r="AN19" s="23">
        <f t="shared" si="63"/>
        <v>0</v>
      </c>
      <c r="AO19" s="2">
        <v>363320.21</v>
      </c>
      <c r="AP19" s="2">
        <v>41203.599999999999</v>
      </c>
      <c r="AQ19" s="2">
        <v>39336.31</v>
      </c>
      <c r="AR19" s="2" t="s">
        <v>1</v>
      </c>
      <c r="AS19" s="2">
        <v>386240.84</v>
      </c>
      <c r="AT19" s="2" t="s">
        <v>1</v>
      </c>
      <c r="AU19" s="2" t="s">
        <v>1</v>
      </c>
      <c r="AV19" s="2">
        <v>725299.8</v>
      </c>
      <c r="AX19" s="2" t="s">
        <v>1</v>
      </c>
      <c r="AY19" s="2" t="s">
        <v>1</v>
      </c>
      <c r="AZ19" s="2">
        <v>425</v>
      </c>
      <c r="BA19" s="2" t="s">
        <v>1</v>
      </c>
      <c r="BB19" s="2" t="s">
        <v>1</v>
      </c>
      <c r="BC19" s="2">
        <v>113481</v>
      </c>
      <c r="BD19" s="2" t="s">
        <v>1</v>
      </c>
      <c r="BE19" s="2" t="s">
        <v>1</v>
      </c>
      <c r="BF19" s="2">
        <v>3100</v>
      </c>
      <c r="BG19" s="2" t="s">
        <v>1</v>
      </c>
      <c r="BH19" s="2" t="s">
        <v>1</v>
      </c>
      <c r="BI19" s="2" t="s">
        <v>1</v>
      </c>
      <c r="BJ19" s="2" t="s">
        <v>1</v>
      </c>
      <c r="BK19" s="2" t="s">
        <v>1</v>
      </c>
      <c r="BL19" s="2" t="s">
        <v>1</v>
      </c>
      <c r="BM19" s="2" t="s">
        <v>1</v>
      </c>
      <c r="BN19" s="2" t="s">
        <v>1</v>
      </c>
      <c r="BO19" s="2">
        <v>5389.62</v>
      </c>
      <c r="BP19" s="2" t="s">
        <v>1</v>
      </c>
      <c r="BQ19" s="2" t="s">
        <v>1</v>
      </c>
      <c r="BR19" s="2" t="s">
        <v>1</v>
      </c>
      <c r="BS19" s="2">
        <v>540</v>
      </c>
      <c r="BW19" s="2" t="s">
        <v>1</v>
      </c>
      <c r="BX19" s="2">
        <v>225436.73</v>
      </c>
      <c r="BY19" s="2" t="s">
        <v>1</v>
      </c>
      <c r="BZ19" s="2" t="s">
        <v>1</v>
      </c>
      <c r="CA19" s="2">
        <v>182575.5</v>
      </c>
      <c r="CB19" s="2" t="s">
        <v>1</v>
      </c>
      <c r="CC19" s="2">
        <v>1000</v>
      </c>
      <c r="CD19" s="2" t="s">
        <v>1</v>
      </c>
      <c r="CE19" s="2" t="s">
        <v>1</v>
      </c>
      <c r="CF19" s="2" t="s">
        <v>1</v>
      </c>
      <c r="CG19" s="2" t="s">
        <v>1</v>
      </c>
      <c r="CH19" s="2" t="s">
        <v>1</v>
      </c>
      <c r="CI19" s="2">
        <v>5465</v>
      </c>
      <c r="CJ19" s="2">
        <v>302078</v>
      </c>
      <c r="CK19" s="2" t="s">
        <v>1</v>
      </c>
      <c r="CL19" s="2" t="s">
        <v>1</v>
      </c>
      <c r="CM19" s="2">
        <v>13713.14</v>
      </c>
      <c r="CN19" s="2" t="s">
        <v>1</v>
      </c>
      <c r="CO19" s="2" t="s">
        <v>1</v>
      </c>
      <c r="CP19" s="2" t="s">
        <v>1</v>
      </c>
      <c r="CQ19" s="2" t="s">
        <v>1</v>
      </c>
      <c r="CR19" s="2" t="s">
        <v>1</v>
      </c>
      <c r="CS19" s="2" t="s">
        <v>1</v>
      </c>
      <c r="CT19" s="2" t="s">
        <v>1</v>
      </c>
      <c r="CU19" s="2" t="s">
        <v>1</v>
      </c>
      <c r="CV19" s="2" t="s">
        <v>1</v>
      </c>
      <c r="CW19" s="2" t="s">
        <v>1</v>
      </c>
      <c r="CX19" s="2" t="s">
        <v>1</v>
      </c>
      <c r="CY19" s="2" t="s">
        <v>1</v>
      </c>
      <c r="CZ19" s="2" t="s">
        <v>1</v>
      </c>
      <c r="DA19" s="2">
        <v>9252</v>
      </c>
      <c r="DB19" s="2" t="s">
        <v>1</v>
      </c>
      <c r="DC19" s="2" t="s">
        <v>1</v>
      </c>
      <c r="DD19" s="2" t="s">
        <v>1</v>
      </c>
      <c r="DE19" s="2" t="s">
        <v>1</v>
      </c>
      <c r="DF19" s="2" t="s">
        <v>1</v>
      </c>
      <c r="DG19" s="2" t="s">
        <v>1</v>
      </c>
      <c r="DH19" s="2" t="s">
        <v>1</v>
      </c>
      <c r="DI19" s="2" t="s">
        <v>1</v>
      </c>
      <c r="DJ19" s="2" t="s">
        <v>1</v>
      </c>
      <c r="DK19" s="2" t="s">
        <v>1</v>
      </c>
      <c r="DL19" s="2" t="s">
        <v>1</v>
      </c>
      <c r="DM19" s="2" t="s">
        <v>1</v>
      </c>
      <c r="DN19" s="2" t="s">
        <v>1</v>
      </c>
      <c r="DO19" s="2" t="s">
        <v>1</v>
      </c>
      <c r="DP19" s="2" t="s">
        <v>1</v>
      </c>
      <c r="DQ19" s="2" t="s">
        <v>1</v>
      </c>
      <c r="DR19" s="2" t="s">
        <v>1</v>
      </c>
      <c r="DS19" s="2" t="s">
        <v>1</v>
      </c>
      <c r="DT19" s="2" t="s">
        <v>1</v>
      </c>
      <c r="DU19" s="2" t="s">
        <v>1</v>
      </c>
      <c r="DV19" s="2" t="s">
        <v>1</v>
      </c>
      <c r="DW19" s="2" t="s">
        <v>1</v>
      </c>
      <c r="DX19" s="2" t="s">
        <v>1</v>
      </c>
      <c r="DY19" s="2" t="s">
        <v>1</v>
      </c>
      <c r="DZ19" s="2">
        <v>27000</v>
      </c>
      <c r="EA19" s="2">
        <v>60100</v>
      </c>
      <c r="EB19" s="2" t="s">
        <v>1</v>
      </c>
      <c r="EC19" s="2">
        <v>87532</v>
      </c>
      <c r="ED19" s="2" t="s">
        <v>1</v>
      </c>
      <c r="EE19" s="2" t="s">
        <v>1</v>
      </c>
      <c r="EF19" s="2" t="s">
        <v>1</v>
      </c>
      <c r="EG19" s="2" t="s">
        <v>1</v>
      </c>
      <c r="EH19" s="2" t="s">
        <v>1</v>
      </c>
      <c r="EI19" s="2" t="s">
        <v>1</v>
      </c>
      <c r="EJ19" s="2" t="s">
        <v>1</v>
      </c>
      <c r="EK19" s="2" t="s">
        <v>1</v>
      </c>
      <c r="EL19" s="2" t="s">
        <v>1</v>
      </c>
      <c r="EM19" s="2" t="s">
        <v>1</v>
      </c>
      <c r="EN19" s="2" t="s">
        <v>1</v>
      </c>
      <c r="EO19" s="2" t="s">
        <v>1</v>
      </c>
      <c r="EP19" s="2" t="s">
        <v>1</v>
      </c>
      <c r="EQ19" s="2" t="s">
        <v>1</v>
      </c>
      <c r="ER19" s="2" t="s">
        <v>1</v>
      </c>
      <c r="ES19" s="2" t="s">
        <v>1</v>
      </c>
      <c r="ET19" s="2" t="s">
        <v>1</v>
      </c>
      <c r="EU19" s="2" t="s">
        <v>1</v>
      </c>
      <c r="EV19" s="2" t="s">
        <v>1</v>
      </c>
      <c r="EW19" s="2" t="s">
        <v>1</v>
      </c>
      <c r="EX19" s="2" t="s">
        <v>1</v>
      </c>
      <c r="EY19" s="2" t="s">
        <v>1</v>
      </c>
      <c r="EZ19" s="2" t="s">
        <v>1</v>
      </c>
      <c r="FA19" s="2" t="s">
        <v>1</v>
      </c>
      <c r="FB19" s="2" t="s">
        <v>1</v>
      </c>
      <c r="FC19" s="2" t="s">
        <v>1</v>
      </c>
      <c r="FD19" s="2" t="s">
        <v>1</v>
      </c>
      <c r="FE19" s="2">
        <v>179175</v>
      </c>
      <c r="FF19" s="2">
        <v>281400</v>
      </c>
      <c r="FG19" s="2" t="s">
        <v>1</v>
      </c>
      <c r="FH19" s="2" t="s">
        <v>1</v>
      </c>
      <c r="FI19" s="2">
        <v>50598</v>
      </c>
      <c r="FJ19" s="2">
        <v>61522</v>
      </c>
      <c r="FK19" s="2">
        <v>400</v>
      </c>
      <c r="FL19" s="2" t="s">
        <v>1</v>
      </c>
      <c r="FM19" s="2" t="s">
        <v>1</v>
      </c>
      <c r="FN19" s="2" t="s">
        <v>1</v>
      </c>
      <c r="FO19" s="2" t="s">
        <v>1</v>
      </c>
      <c r="FP19" s="2" t="s">
        <v>1</v>
      </c>
      <c r="FQ19" s="2" t="s">
        <v>1</v>
      </c>
      <c r="FR19" s="2" t="s">
        <v>1</v>
      </c>
      <c r="FS19" s="2">
        <v>0</v>
      </c>
      <c r="FT19" s="2">
        <v>80054</v>
      </c>
      <c r="FU19" s="2" t="s">
        <v>1</v>
      </c>
      <c r="FV19" s="2">
        <v>44057</v>
      </c>
      <c r="FW19" s="2" t="s">
        <v>1</v>
      </c>
      <c r="FX19" s="2" t="s">
        <v>1</v>
      </c>
      <c r="FY19" s="2" t="s">
        <v>1</v>
      </c>
      <c r="FZ19" s="2" t="s">
        <v>1</v>
      </c>
      <c r="GA19" s="2">
        <v>31098</v>
      </c>
      <c r="GB19" s="2" t="s">
        <v>1</v>
      </c>
      <c r="GC19" s="2">
        <v>10234</v>
      </c>
      <c r="GD19" s="2">
        <v>164073</v>
      </c>
      <c r="GE19" s="2" t="s">
        <v>1</v>
      </c>
      <c r="GF19" s="2">
        <v>5919</v>
      </c>
      <c r="GG19" s="2" t="s">
        <v>1</v>
      </c>
      <c r="GH19" s="2" t="s">
        <v>1</v>
      </c>
      <c r="GI19" s="2">
        <v>2338.4</v>
      </c>
      <c r="GJ19" s="2">
        <v>37607.5</v>
      </c>
      <c r="GK19" s="2">
        <v>36253</v>
      </c>
      <c r="GL19" s="2" t="s">
        <v>1</v>
      </c>
      <c r="GM19" s="2" t="s">
        <v>1</v>
      </c>
      <c r="GN19" s="2">
        <v>3593</v>
      </c>
      <c r="GO19" s="2">
        <v>8236</v>
      </c>
      <c r="GP19" s="2" t="s">
        <v>1</v>
      </c>
      <c r="GQ19" s="2">
        <v>345255.07</v>
      </c>
      <c r="GR19" s="2">
        <v>160791.6</v>
      </c>
      <c r="GS19" s="2" t="s">
        <v>1</v>
      </c>
      <c r="GT19" s="2">
        <v>4354</v>
      </c>
      <c r="GU19" s="2">
        <v>640</v>
      </c>
      <c r="GV19" s="2" t="s">
        <v>1</v>
      </c>
      <c r="GW19" s="2" t="s">
        <v>1</v>
      </c>
      <c r="GX19" s="2" t="s">
        <v>1</v>
      </c>
      <c r="GY19" s="2" t="s">
        <v>1</v>
      </c>
      <c r="GZ19" s="2" t="s">
        <v>1</v>
      </c>
      <c r="HA19" s="2" t="s">
        <v>1</v>
      </c>
      <c r="HB19" s="2" t="s">
        <v>1</v>
      </c>
      <c r="HC19" s="2" t="s">
        <v>1</v>
      </c>
      <c r="HD19" s="2" t="s">
        <v>1</v>
      </c>
      <c r="HE19" s="2" t="s">
        <v>1</v>
      </c>
      <c r="HF19" s="2">
        <v>14160</v>
      </c>
      <c r="HG19" s="2">
        <v>2692</v>
      </c>
      <c r="HH19" s="2" t="s">
        <v>1</v>
      </c>
      <c r="HI19" s="2" t="s">
        <v>1</v>
      </c>
      <c r="HJ19" s="2">
        <v>2000</v>
      </c>
      <c r="HK19" s="2" t="s">
        <v>1</v>
      </c>
      <c r="HL19" s="2" t="s">
        <v>1</v>
      </c>
      <c r="HM19" s="2" t="s">
        <v>1</v>
      </c>
      <c r="HN19" s="2">
        <v>1000</v>
      </c>
      <c r="HO19" s="2" t="s">
        <v>1</v>
      </c>
      <c r="HP19" s="2" t="s">
        <v>1</v>
      </c>
      <c r="HQ19" s="2" t="s">
        <v>1</v>
      </c>
      <c r="HR19" s="2">
        <v>7662</v>
      </c>
      <c r="HS19" s="2" t="s">
        <v>1</v>
      </c>
      <c r="HT19" s="2" t="s">
        <v>1</v>
      </c>
      <c r="HU19" s="2" t="s">
        <v>1</v>
      </c>
      <c r="HV19" s="2" t="s">
        <v>1</v>
      </c>
      <c r="HW19" s="2">
        <v>120198.18</v>
      </c>
      <c r="HX19" s="2" t="s">
        <v>1</v>
      </c>
      <c r="HY19" s="2" t="s">
        <v>1</v>
      </c>
      <c r="HZ19" s="2" t="s">
        <v>1</v>
      </c>
      <c r="IA19" s="2" t="s">
        <v>1</v>
      </c>
      <c r="IB19" s="2" t="s">
        <v>1</v>
      </c>
      <c r="IC19" s="2" t="s">
        <v>1</v>
      </c>
      <c r="ID19" s="2" t="s">
        <v>1</v>
      </c>
      <c r="IE19" s="2" t="s">
        <v>1</v>
      </c>
      <c r="IF19" s="2" t="s">
        <v>1</v>
      </c>
      <c r="IG19" s="2" t="s">
        <v>1</v>
      </c>
      <c r="IH19" s="2" t="s">
        <v>1</v>
      </c>
      <c r="II19" s="2" t="s">
        <v>1</v>
      </c>
      <c r="IJ19" s="2" t="s">
        <v>1</v>
      </c>
      <c r="IK19" s="2">
        <v>2852</v>
      </c>
      <c r="IL19" s="2" t="s">
        <v>1</v>
      </c>
      <c r="IM19" s="2" t="s">
        <v>1</v>
      </c>
      <c r="IN19" s="2" t="s">
        <v>1</v>
      </c>
      <c r="IO19" s="2">
        <v>5007</v>
      </c>
      <c r="IP19" s="2" t="s">
        <v>1</v>
      </c>
      <c r="IQ19" s="2" t="s">
        <v>1</v>
      </c>
      <c r="IR19" s="2" t="s">
        <v>1</v>
      </c>
      <c r="IS19" s="2" t="s">
        <v>1</v>
      </c>
      <c r="IT19" s="2" t="s">
        <v>1</v>
      </c>
      <c r="IU19" s="2" t="s">
        <v>1</v>
      </c>
      <c r="IV19" s="2" t="s">
        <v>1</v>
      </c>
      <c r="IW19" s="2" t="s">
        <v>1</v>
      </c>
      <c r="IX19" s="2" t="s">
        <v>1</v>
      </c>
      <c r="IY19" s="2" t="s">
        <v>1</v>
      </c>
      <c r="IZ19" s="2" t="s">
        <v>1</v>
      </c>
      <c r="JA19" s="2" t="s">
        <v>1</v>
      </c>
      <c r="JB19" s="2" t="s">
        <v>1</v>
      </c>
      <c r="JC19" s="2" t="s">
        <v>1</v>
      </c>
      <c r="JD19" s="2" t="s">
        <v>1</v>
      </c>
      <c r="JE19" s="2" t="s">
        <v>1</v>
      </c>
      <c r="JF19" s="2" t="s">
        <v>1</v>
      </c>
      <c r="JG19" s="2" t="s">
        <v>1</v>
      </c>
      <c r="JH19" s="2" t="s">
        <v>1</v>
      </c>
      <c r="JI19" s="2" t="s">
        <v>1</v>
      </c>
      <c r="JJ19" s="2" t="s">
        <v>1</v>
      </c>
      <c r="JK19" s="2" t="s">
        <v>1</v>
      </c>
      <c r="JL19" s="2" t="s">
        <v>1</v>
      </c>
      <c r="JM19" s="2" t="s">
        <v>1</v>
      </c>
      <c r="JN19" s="2" t="s">
        <v>1</v>
      </c>
      <c r="JO19" s="2" t="s">
        <v>1</v>
      </c>
      <c r="JP19" s="2" t="s">
        <v>1</v>
      </c>
      <c r="JQ19" s="2" t="s">
        <v>1</v>
      </c>
      <c r="JR19" s="2" t="s">
        <v>1</v>
      </c>
      <c r="JS19" s="2" t="s">
        <v>1</v>
      </c>
      <c r="JT19" s="2" t="s">
        <v>1</v>
      </c>
      <c r="JU19" s="2" t="s">
        <v>1</v>
      </c>
      <c r="JV19" s="2" t="s">
        <v>1</v>
      </c>
      <c r="JW19" s="2" t="s">
        <v>1</v>
      </c>
      <c r="JX19" s="2">
        <v>515132</v>
      </c>
      <c r="JY19" s="2" t="s">
        <v>1</v>
      </c>
      <c r="JZ19" s="2" t="s">
        <v>1</v>
      </c>
      <c r="KA19" s="2" t="s">
        <v>1</v>
      </c>
      <c r="KB19" s="2" t="s">
        <v>1</v>
      </c>
      <c r="KC19" s="2" t="s">
        <v>1</v>
      </c>
      <c r="KD19" s="2" t="s">
        <v>1</v>
      </c>
      <c r="KE19" s="2" t="s">
        <v>1</v>
      </c>
      <c r="KF19" s="2" t="s">
        <v>1</v>
      </c>
      <c r="KG19" s="2" t="s">
        <v>1</v>
      </c>
      <c r="KH19" s="2" t="s">
        <v>1</v>
      </c>
      <c r="KI19" s="2" t="s">
        <v>1</v>
      </c>
      <c r="KJ19" s="2" t="s">
        <v>1</v>
      </c>
      <c r="KK19" s="2" t="s">
        <v>1</v>
      </c>
      <c r="KL19" s="2" t="s">
        <v>1</v>
      </c>
      <c r="KM19" s="2" t="s">
        <v>1</v>
      </c>
      <c r="KN19" s="2" t="s">
        <v>1</v>
      </c>
      <c r="KO19" s="2" t="s">
        <v>1</v>
      </c>
      <c r="KP19" s="2" t="s">
        <v>1</v>
      </c>
      <c r="KQ19" s="2" t="s">
        <v>1</v>
      </c>
      <c r="KR19" s="2" t="s">
        <v>1</v>
      </c>
      <c r="KS19" s="2" t="s">
        <v>1</v>
      </c>
      <c r="KT19" s="2" t="s">
        <v>1</v>
      </c>
      <c r="KU19" s="2" t="s">
        <v>1</v>
      </c>
      <c r="KV19" s="2" t="s">
        <v>1</v>
      </c>
      <c r="KW19" s="2" t="s">
        <v>1</v>
      </c>
      <c r="KX19" s="2" t="s">
        <v>1</v>
      </c>
      <c r="KY19" s="2" t="s">
        <v>1</v>
      </c>
      <c r="KZ19" s="2" t="s">
        <v>1</v>
      </c>
      <c r="LA19" s="2" t="s">
        <v>1</v>
      </c>
      <c r="LB19" s="2" t="s">
        <v>1</v>
      </c>
      <c r="LC19" s="2" t="s">
        <v>1</v>
      </c>
      <c r="LD19" s="2" t="s">
        <v>1</v>
      </c>
      <c r="LE19" s="2" t="s">
        <v>1</v>
      </c>
      <c r="LF19" s="2" t="s">
        <v>1</v>
      </c>
      <c r="LG19" s="2" t="s">
        <v>1</v>
      </c>
      <c r="LH19" s="2" t="s">
        <v>1</v>
      </c>
      <c r="LI19" s="2" t="s">
        <v>1</v>
      </c>
      <c r="LJ19" s="2" t="s">
        <v>1</v>
      </c>
      <c r="LK19" s="2" t="s">
        <v>1</v>
      </c>
    </row>
    <row r="20" spans="1:323" x14ac:dyDescent="0.3">
      <c r="A20" s="2" t="s">
        <v>34</v>
      </c>
      <c r="B20" s="2">
        <v>750</v>
      </c>
      <c r="C20" s="23">
        <f t="shared" si="26"/>
        <v>-8453160.450000003</v>
      </c>
      <c r="D20" s="23">
        <f t="shared" si="27"/>
        <v>13013570.18</v>
      </c>
      <c r="E20" s="23">
        <f t="shared" si="28"/>
        <v>17351.426906666667</v>
      </c>
      <c r="F20" s="23">
        <f t="shared" si="29"/>
        <v>8448750.4199999999</v>
      </c>
      <c r="G20" s="23">
        <f t="shared" si="30"/>
        <v>2127868.52</v>
      </c>
      <c r="H20" s="23">
        <f t="shared" si="31"/>
        <v>7431</v>
      </c>
      <c r="I20" s="23">
        <f t="shared" si="32"/>
        <v>2429520.2400000002</v>
      </c>
      <c r="J20" s="23">
        <f t="shared" si="33"/>
        <v>3239.3603200000002</v>
      </c>
      <c r="K20" s="23">
        <f t="shared" si="34"/>
        <v>2429520.2400000002</v>
      </c>
      <c r="L20" s="23">
        <f t="shared" si="35"/>
        <v>0</v>
      </c>
      <c r="M20" s="23">
        <f t="shared" si="36"/>
        <v>2010606.02</v>
      </c>
      <c r="N20" s="23">
        <f t="shared" si="37"/>
        <v>11265.00056</v>
      </c>
      <c r="O20" s="23">
        <f t="shared" si="38"/>
        <v>1793583.96</v>
      </c>
      <c r="P20" s="23">
        <f t="shared" si="39"/>
        <v>1799456.23</v>
      </c>
      <c r="Q20" s="23">
        <f t="shared" si="40"/>
        <v>2678925</v>
      </c>
      <c r="R20" s="23">
        <f t="shared" si="41"/>
        <v>7942717.379999999</v>
      </c>
      <c r="S20" s="23">
        <f t="shared" si="42"/>
        <v>10590.289839999999</v>
      </c>
      <c r="T20" s="23">
        <f t="shared" si="43"/>
        <v>506033.04000000097</v>
      </c>
      <c r="U20" s="7">
        <f t="shared" si="44"/>
        <v>5.9894424008799275E-2</v>
      </c>
      <c r="V20" s="23">
        <f t="shared" si="45"/>
        <v>0</v>
      </c>
      <c r="W20" s="23">
        <f t="shared" si="46"/>
        <v>388085</v>
      </c>
      <c r="X20" s="23">
        <f t="shared" si="47"/>
        <v>110768.04000000001</v>
      </c>
      <c r="Y20" s="23">
        <f t="shared" si="48"/>
        <v>7180</v>
      </c>
      <c r="Z20" s="23">
        <f t="shared" si="49"/>
        <v>0</v>
      </c>
      <c r="AA20" s="23">
        <f t="shared" si="50"/>
        <v>1670752.19</v>
      </c>
      <c r="AB20" s="23">
        <f t="shared" si="51"/>
        <v>21466730.630000003</v>
      </c>
      <c r="AC20" s="23">
        <f t="shared" si="52"/>
        <v>28622.307506666672</v>
      </c>
      <c r="AD20" s="23">
        <f t="shared" si="53"/>
        <v>11817897.050000001</v>
      </c>
      <c r="AE20" s="23">
        <f t="shared" si="54"/>
        <v>15757.196066666667</v>
      </c>
      <c r="AF20" s="23">
        <f t="shared" si="55"/>
        <v>2662069</v>
      </c>
      <c r="AG20" s="23">
        <f t="shared" si="56"/>
        <v>3549.4253333333331</v>
      </c>
      <c r="AH20" s="23">
        <f t="shared" si="57"/>
        <v>9285600.0500000007</v>
      </c>
      <c r="AI20" s="23">
        <f t="shared" si="58"/>
        <v>84059</v>
      </c>
      <c r="AJ20" s="23">
        <f t="shared" si="59"/>
        <v>1643798</v>
      </c>
      <c r="AK20" s="23">
        <f t="shared" si="60"/>
        <v>9648833.5800000001</v>
      </c>
      <c r="AL20" s="23">
        <f t="shared" si="61"/>
        <v>12865.111440000001</v>
      </c>
      <c r="AM20" s="23">
        <f t="shared" si="62"/>
        <v>9630833.5800000001</v>
      </c>
      <c r="AN20" s="23">
        <f t="shared" si="63"/>
        <v>18000</v>
      </c>
      <c r="AO20" s="2">
        <v>1507830.21</v>
      </c>
      <c r="AP20" s="2">
        <v>156699.01999999999</v>
      </c>
      <c r="AQ20" s="2">
        <v>129054.73</v>
      </c>
      <c r="AR20" s="2" t="s">
        <v>1</v>
      </c>
      <c r="AS20" s="2">
        <v>1328675.23</v>
      </c>
      <c r="AT20" s="2">
        <v>470781</v>
      </c>
      <c r="AU20" s="2" t="s">
        <v>1</v>
      </c>
      <c r="AV20" s="2">
        <v>2678925</v>
      </c>
      <c r="AX20" s="2" t="s">
        <v>1</v>
      </c>
      <c r="AY20" s="2" t="s">
        <v>1</v>
      </c>
      <c r="AZ20" s="2" t="s">
        <v>1</v>
      </c>
      <c r="BA20" s="2" t="s">
        <v>1</v>
      </c>
      <c r="BB20" s="2" t="s">
        <v>1</v>
      </c>
      <c r="BC20" s="2" t="s">
        <v>1</v>
      </c>
      <c r="BD20" s="2" t="s">
        <v>1</v>
      </c>
      <c r="BE20" s="2">
        <v>400110</v>
      </c>
      <c r="BF20" s="2">
        <v>7975</v>
      </c>
      <c r="BG20" s="2" t="s">
        <v>1</v>
      </c>
      <c r="BH20" s="2" t="s">
        <v>1</v>
      </c>
      <c r="BI20" s="2" t="s">
        <v>1</v>
      </c>
      <c r="BJ20" s="2" t="s">
        <v>1</v>
      </c>
      <c r="BK20" s="2" t="s">
        <v>1</v>
      </c>
      <c r="BL20" s="2">
        <v>-20000</v>
      </c>
      <c r="BM20" s="2" t="s">
        <v>1</v>
      </c>
      <c r="BN20" s="2" t="s">
        <v>1</v>
      </c>
      <c r="BO20" s="2">
        <v>56729.96</v>
      </c>
      <c r="BP20" s="2" t="s">
        <v>1</v>
      </c>
      <c r="BQ20" s="2" t="s">
        <v>1</v>
      </c>
      <c r="BR20" s="2">
        <v>54038.080000000002</v>
      </c>
      <c r="BS20" s="2">
        <v>7180</v>
      </c>
      <c r="BW20" s="2" t="s">
        <v>1</v>
      </c>
      <c r="BX20" s="2">
        <v>1670752.19</v>
      </c>
      <c r="BY20" s="2" t="s">
        <v>1</v>
      </c>
      <c r="BZ20" s="2" t="s">
        <v>1</v>
      </c>
      <c r="CA20" s="2">
        <v>1199570</v>
      </c>
      <c r="CB20" s="2">
        <v>15108</v>
      </c>
      <c r="CC20" s="2">
        <v>1200</v>
      </c>
      <c r="CD20" s="2" t="s">
        <v>1</v>
      </c>
      <c r="CE20" s="2" t="s">
        <v>1</v>
      </c>
      <c r="CF20" s="2" t="s">
        <v>1</v>
      </c>
      <c r="CG20" s="2" t="s">
        <v>1</v>
      </c>
      <c r="CH20" s="2" t="s">
        <v>1</v>
      </c>
      <c r="CI20" s="2">
        <v>113617</v>
      </c>
      <c r="CJ20" s="2">
        <v>680008</v>
      </c>
      <c r="CK20" s="2" t="s">
        <v>1</v>
      </c>
      <c r="CL20" s="2" t="s">
        <v>1</v>
      </c>
      <c r="CM20" s="2">
        <v>1103.02</v>
      </c>
      <c r="CN20" s="2" t="s">
        <v>1</v>
      </c>
      <c r="CO20" s="2" t="s">
        <v>1</v>
      </c>
      <c r="CP20" s="2" t="s">
        <v>1</v>
      </c>
      <c r="CQ20" s="2" t="s">
        <v>1</v>
      </c>
      <c r="CR20" s="2" t="s">
        <v>1</v>
      </c>
      <c r="CS20" s="2" t="s">
        <v>1</v>
      </c>
      <c r="CT20" s="2" t="s">
        <v>1</v>
      </c>
      <c r="CU20" s="2" t="s">
        <v>1</v>
      </c>
      <c r="CV20" s="2">
        <v>9238.5</v>
      </c>
      <c r="CW20" s="2" t="s">
        <v>1</v>
      </c>
      <c r="CX20" s="2" t="s">
        <v>1</v>
      </c>
      <c r="CY20" s="2">
        <v>4776</v>
      </c>
      <c r="CZ20" s="2" t="s">
        <v>1</v>
      </c>
      <c r="DA20" s="2" t="s">
        <v>1</v>
      </c>
      <c r="DB20" s="2">
        <v>1394</v>
      </c>
      <c r="DC20" s="2" t="s">
        <v>1</v>
      </c>
      <c r="DD20" s="2">
        <v>99954</v>
      </c>
      <c r="DE20" s="2" t="s">
        <v>1</v>
      </c>
      <c r="DF20" s="2">
        <v>1900</v>
      </c>
      <c r="DG20" s="2" t="s">
        <v>1</v>
      </c>
      <c r="DH20" s="2" t="s">
        <v>1</v>
      </c>
      <c r="DI20" s="2" t="s">
        <v>1</v>
      </c>
      <c r="DJ20" s="2" t="s">
        <v>1</v>
      </c>
      <c r="DK20" s="2" t="s">
        <v>1</v>
      </c>
      <c r="DL20" s="2" t="s">
        <v>1</v>
      </c>
      <c r="DM20" s="2" t="s">
        <v>1</v>
      </c>
      <c r="DN20" s="2" t="s">
        <v>1</v>
      </c>
      <c r="DO20" s="2">
        <v>7431</v>
      </c>
      <c r="DP20" s="2" t="s">
        <v>1</v>
      </c>
      <c r="DQ20" s="2" t="s">
        <v>1</v>
      </c>
      <c r="DR20" s="2" t="s">
        <v>1</v>
      </c>
      <c r="DS20" s="2" t="s">
        <v>1</v>
      </c>
      <c r="DT20" s="2" t="s">
        <v>1</v>
      </c>
      <c r="DU20" s="2" t="s">
        <v>1</v>
      </c>
      <c r="DV20" s="2" t="s">
        <v>1</v>
      </c>
      <c r="DW20" s="2" t="s">
        <v>1</v>
      </c>
      <c r="DX20" s="2" t="s">
        <v>1</v>
      </c>
      <c r="DY20" s="2" t="s">
        <v>1</v>
      </c>
      <c r="DZ20" s="2">
        <v>127000</v>
      </c>
      <c r="EA20" s="2">
        <v>321823</v>
      </c>
      <c r="EB20" s="2" t="s">
        <v>1</v>
      </c>
      <c r="EC20" s="2">
        <v>1308969.8</v>
      </c>
      <c r="ED20" s="2" t="s">
        <v>1</v>
      </c>
      <c r="EE20" s="2" t="s">
        <v>1</v>
      </c>
      <c r="EF20" s="2">
        <v>208802.44</v>
      </c>
      <c r="EG20" s="2">
        <v>366500</v>
      </c>
      <c r="EH20" s="2">
        <v>0</v>
      </c>
      <c r="EI20" s="2" t="s">
        <v>1</v>
      </c>
      <c r="EJ20" s="2">
        <v>63620</v>
      </c>
      <c r="EK20" s="2">
        <v>32805</v>
      </c>
      <c r="EL20" s="2" t="s">
        <v>1</v>
      </c>
      <c r="EM20" s="2" t="s">
        <v>1</v>
      </c>
      <c r="EN20" s="2" t="s">
        <v>1</v>
      </c>
      <c r="EO20" s="2" t="s">
        <v>1</v>
      </c>
      <c r="EP20" s="2" t="s">
        <v>1</v>
      </c>
      <c r="EQ20" s="2" t="s">
        <v>1</v>
      </c>
      <c r="ER20" s="2" t="s">
        <v>1</v>
      </c>
      <c r="ES20" s="2" t="s">
        <v>1</v>
      </c>
      <c r="ET20" s="2" t="s">
        <v>1</v>
      </c>
      <c r="EU20" s="2" t="s">
        <v>1</v>
      </c>
      <c r="EV20" s="2" t="s">
        <v>1</v>
      </c>
      <c r="EW20" s="2">
        <v>0</v>
      </c>
      <c r="EX20" s="2" t="s">
        <v>1</v>
      </c>
      <c r="EY20" s="2" t="s">
        <v>1</v>
      </c>
      <c r="EZ20" s="2" t="s">
        <v>1</v>
      </c>
      <c r="FA20" s="2" t="s">
        <v>1</v>
      </c>
      <c r="FB20" s="2" t="s">
        <v>1</v>
      </c>
      <c r="FC20" s="2">
        <v>789259</v>
      </c>
      <c r="FD20" s="2" t="s">
        <v>1</v>
      </c>
      <c r="FE20" s="2">
        <v>678455</v>
      </c>
      <c r="FF20" s="2">
        <v>595260</v>
      </c>
      <c r="FG20" s="2" t="s">
        <v>1</v>
      </c>
      <c r="FH20" s="2">
        <v>22600</v>
      </c>
      <c r="FI20" s="2">
        <v>402636</v>
      </c>
      <c r="FJ20" s="2">
        <v>166768</v>
      </c>
      <c r="FK20" s="2">
        <v>7091</v>
      </c>
      <c r="FL20" s="2" t="s">
        <v>1</v>
      </c>
      <c r="FM20" s="2" t="s">
        <v>1</v>
      </c>
      <c r="FN20" s="2" t="s">
        <v>1</v>
      </c>
      <c r="FO20" s="2" t="s">
        <v>1</v>
      </c>
      <c r="FP20" s="2" t="s">
        <v>1</v>
      </c>
      <c r="FQ20" s="2" t="s">
        <v>1</v>
      </c>
      <c r="FR20" s="2">
        <v>3979</v>
      </c>
      <c r="FS20" s="2">
        <v>115211</v>
      </c>
      <c r="FT20" s="2">
        <v>88098</v>
      </c>
      <c r="FU20" s="2">
        <v>53322.2</v>
      </c>
      <c r="FV20" s="2">
        <v>533508</v>
      </c>
      <c r="FW20" s="2">
        <v>37242.699999999997</v>
      </c>
      <c r="FX20" s="2" t="s">
        <v>1</v>
      </c>
      <c r="FY20" s="2" t="s">
        <v>1</v>
      </c>
      <c r="FZ20" s="2" t="s">
        <v>1</v>
      </c>
      <c r="GA20" s="2">
        <v>76983</v>
      </c>
      <c r="GB20" s="2" t="s">
        <v>1</v>
      </c>
      <c r="GC20" s="2">
        <v>432934.55</v>
      </c>
      <c r="GD20" s="2">
        <v>255582.55</v>
      </c>
      <c r="GE20" s="2" t="s">
        <v>1</v>
      </c>
      <c r="GF20" s="2">
        <v>96069.5</v>
      </c>
      <c r="GG20" s="2" t="s">
        <v>1</v>
      </c>
      <c r="GH20" s="2" t="s">
        <v>1</v>
      </c>
      <c r="GI20" s="2">
        <v>31241</v>
      </c>
      <c r="GJ20" s="2">
        <v>81922.080000000002</v>
      </c>
      <c r="GK20" s="2">
        <v>228908.6</v>
      </c>
      <c r="GL20" s="2">
        <v>40268</v>
      </c>
      <c r="GM20" s="2" t="s">
        <v>1</v>
      </c>
      <c r="GN20" s="2" t="s">
        <v>1</v>
      </c>
      <c r="GO20" s="2">
        <v>3000</v>
      </c>
      <c r="GP20" s="2" t="s">
        <v>1</v>
      </c>
      <c r="GQ20" s="2">
        <v>2173764.4</v>
      </c>
      <c r="GR20" s="2">
        <v>2205901.4700000002</v>
      </c>
      <c r="GS20" s="2" t="s">
        <v>1</v>
      </c>
      <c r="GT20" s="2">
        <v>24704</v>
      </c>
      <c r="GU20" s="2">
        <v>140891</v>
      </c>
      <c r="GV20" s="2" t="s">
        <v>1</v>
      </c>
      <c r="GW20" s="2" t="s">
        <v>1</v>
      </c>
      <c r="GX20" s="2" t="s">
        <v>1</v>
      </c>
      <c r="GY20" s="2">
        <v>7500</v>
      </c>
      <c r="GZ20" s="2" t="s">
        <v>1</v>
      </c>
      <c r="HA20" s="2">
        <v>0</v>
      </c>
      <c r="HB20" s="2" t="s">
        <v>1</v>
      </c>
      <c r="HC20" s="2" t="s">
        <v>1</v>
      </c>
      <c r="HD20" s="2" t="s">
        <v>1</v>
      </c>
      <c r="HE20" s="2" t="s">
        <v>1</v>
      </c>
      <c r="HF20" s="2">
        <v>45240</v>
      </c>
      <c r="HG20" s="2">
        <v>31319</v>
      </c>
      <c r="HH20" s="2" t="s">
        <v>1</v>
      </c>
      <c r="HI20" s="2" t="s">
        <v>1</v>
      </c>
      <c r="HJ20" s="2">
        <v>38500</v>
      </c>
      <c r="HK20" s="2">
        <v>5000</v>
      </c>
      <c r="HL20" s="2" t="s">
        <v>1</v>
      </c>
      <c r="HM20" s="2" t="s">
        <v>1</v>
      </c>
      <c r="HN20" s="2" t="s">
        <v>1</v>
      </c>
      <c r="HO20" s="2" t="s">
        <v>1</v>
      </c>
      <c r="HP20" s="2" t="s">
        <v>1</v>
      </c>
      <c r="HQ20" s="2" t="s">
        <v>1</v>
      </c>
      <c r="HR20" s="2">
        <v>12521.2</v>
      </c>
      <c r="HS20" s="2" t="s">
        <v>1</v>
      </c>
      <c r="HT20" s="2" t="s">
        <v>1</v>
      </c>
      <c r="HU20" s="2" t="s">
        <v>1</v>
      </c>
      <c r="HV20" s="2" t="s">
        <v>1</v>
      </c>
      <c r="HW20" s="2">
        <v>2000</v>
      </c>
      <c r="HX20" s="2" t="s">
        <v>1</v>
      </c>
      <c r="HY20" s="2" t="s">
        <v>1</v>
      </c>
      <c r="HZ20" s="2" t="s">
        <v>1</v>
      </c>
      <c r="IA20" s="2">
        <v>5000</v>
      </c>
      <c r="IB20" s="2">
        <v>1580776.8</v>
      </c>
      <c r="IC20" s="2" t="s">
        <v>1</v>
      </c>
      <c r="ID20" s="2" t="s">
        <v>1</v>
      </c>
      <c r="IE20" s="2" t="s">
        <v>1</v>
      </c>
      <c r="IF20" s="2" t="s">
        <v>1</v>
      </c>
      <c r="IG20" s="2" t="s">
        <v>1</v>
      </c>
      <c r="IH20" s="2">
        <v>85270</v>
      </c>
      <c r="II20" s="2">
        <v>30705</v>
      </c>
      <c r="IJ20" s="2">
        <v>1100</v>
      </c>
      <c r="IK20" s="2">
        <v>625762</v>
      </c>
      <c r="IL20" s="2">
        <v>659</v>
      </c>
      <c r="IM20" s="2" t="s">
        <v>1</v>
      </c>
      <c r="IN20" s="2" t="s">
        <v>1</v>
      </c>
      <c r="IO20" s="2">
        <v>1701</v>
      </c>
      <c r="IP20" s="2" t="s">
        <v>1</v>
      </c>
      <c r="IQ20" s="2" t="s">
        <v>1</v>
      </c>
      <c r="IR20" s="2" t="s">
        <v>1</v>
      </c>
      <c r="IS20" s="2" t="s">
        <v>1</v>
      </c>
      <c r="IT20" s="2" t="s">
        <v>1</v>
      </c>
      <c r="IU20" s="2" t="s">
        <v>1</v>
      </c>
      <c r="IV20" s="2" t="s">
        <v>1</v>
      </c>
      <c r="IW20" s="2" t="s">
        <v>1</v>
      </c>
      <c r="IX20" s="2">
        <v>39400</v>
      </c>
      <c r="IY20" s="2" t="s">
        <v>1</v>
      </c>
      <c r="IZ20" s="2" t="s">
        <v>1</v>
      </c>
      <c r="JA20" s="2">
        <v>19843</v>
      </c>
      <c r="JB20" s="2" t="s">
        <v>1</v>
      </c>
      <c r="JC20" s="2" t="s">
        <v>1</v>
      </c>
      <c r="JD20" s="2" t="s">
        <v>1</v>
      </c>
      <c r="JE20" s="2" t="s">
        <v>1</v>
      </c>
      <c r="JF20" s="2" t="s">
        <v>1</v>
      </c>
      <c r="JG20" s="2" t="s">
        <v>1</v>
      </c>
      <c r="JH20" s="2" t="s">
        <v>1</v>
      </c>
      <c r="JI20" s="2" t="s">
        <v>1</v>
      </c>
      <c r="JJ20" s="2" t="s">
        <v>1</v>
      </c>
      <c r="JK20" s="2" t="s">
        <v>1</v>
      </c>
      <c r="JL20" s="2" t="s">
        <v>1</v>
      </c>
      <c r="JM20" s="2" t="s">
        <v>1</v>
      </c>
      <c r="JN20" s="2" t="s">
        <v>1</v>
      </c>
      <c r="JO20" s="2" t="s">
        <v>1</v>
      </c>
      <c r="JP20" s="2" t="s">
        <v>1</v>
      </c>
      <c r="JQ20" s="2" t="s">
        <v>1</v>
      </c>
      <c r="JR20" s="2">
        <v>0</v>
      </c>
      <c r="JS20" s="2" t="s">
        <v>1</v>
      </c>
      <c r="JT20" s="2" t="s">
        <v>1</v>
      </c>
      <c r="JU20" s="2" t="s">
        <v>1</v>
      </c>
      <c r="JV20" s="2" t="s">
        <v>1</v>
      </c>
      <c r="JW20" s="2" t="s">
        <v>1</v>
      </c>
      <c r="JX20" s="2">
        <v>9524526.5800000001</v>
      </c>
      <c r="JY20" s="2" t="s">
        <v>1</v>
      </c>
      <c r="JZ20" s="2" t="s">
        <v>1</v>
      </c>
      <c r="KA20" s="2" t="s">
        <v>1</v>
      </c>
      <c r="KB20" s="2" t="s">
        <v>1</v>
      </c>
      <c r="KC20" s="2" t="s">
        <v>1</v>
      </c>
      <c r="KD20" s="2">
        <v>106307</v>
      </c>
      <c r="KE20" s="2" t="s">
        <v>1</v>
      </c>
      <c r="KF20" s="2" t="s">
        <v>1</v>
      </c>
      <c r="KG20" s="2" t="s">
        <v>1</v>
      </c>
      <c r="KH20" s="2" t="s">
        <v>1</v>
      </c>
      <c r="KI20" s="2" t="s">
        <v>1</v>
      </c>
      <c r="KJ20" s="2" t="s">
        <v>1</v>
      </c>
      <c r="KK20" s="2" t="s">
        <v>1</v>
      </c>
      <c r="KL20" s="2" t="s">
        <v>1</v>
      </c>
      <c r="KM20" s="2" t="s">
        <v>1</v>
      </c>
      <c r="KN20" s="2">
        <v>18000</v>
      </c>
      <c r="KO20" s="2" t="s">
        <v>1</v>
      </c>
      <c r="KP20" s="2" t="s">
        <v>1</v>
      </c>
      <c r="KQ20" s="2" t="s">
        <v>1</v>
      </c>
      <c r="KR20" s="2" t="s">
        <v>1</v>
      </c>
      <c r="KS20" s="2" t="s">
        <v>1</v>
      </c>
      <c r="KT20" s="2" t="s">
        <v>1</v>
      </c>
      <c r="KU20" s="2" t="s">
        <v>1</v>
      </c>
      <c r="KV20" s="2" t="s">
        <v>1</v>
      </c>
      <c r="KW20" s="2" t="s">
        <v>1</v>
      </c>
      <c r="KX20" s="2" t="s">
        <v>1</v>
      </c>
      <c r="KY20" s="2" t="s">
        <v>1</v>
      </c>
      <c r="KZ20" s="2" t="s">
        <v>1</v>
      </c>
      <c r="LA20" s="2" t="s">
        <v>1</v>
      </c>
      <c r="LB20" s="2" t="s">
        <v>1</v>
      </c>
      <c r="LC20" s="2" t="s">
        <v>1</v>
      </c>
      <c r="LD20" s="2" t="s">
        <v>1</v>
      </c>
      <c r="LE20" s="2" t="s">
        <v>1</v>
      </c>
      <c r="LF20" s="2" t="s">
        <v>1</v>
      </c>
      <c r="LG20" s="2" t="s">
        <v>1</v>
      </c>
      <c r="LH20" s="2" t="s">
        <v>1</v>
      </c>
      <c r="LI20" s="2" t="s">
        <v>1</v>
      </c>
      <c r="LJ20" s="2" t="s">
        <v>1</v>
      </c>
      <c r="LK20" s="2" t="s">
        <v>1</v>
      </c>
    </row>
    <row r="21" spans="1:323" x14ac:dyDescent="0.3">
      <c r="A21" s="2" t="s">
        <v>35</v>
      </c>
      <c r="B21" s="2">
        <v>116</v>
      </c>
      <c r="C21" s="23">
        <f t="shared" si="26"/>
        <v>688525.69999999972</v>
      </c>
      <c r="D21" s="23">
        <f t="shared" si="27"/>
        <v>2068454.3699999999</v>
      </c>
      <c r="E21" s="23">
        <f t="shared" si="28"/>
        <v>17831.50318965517</v>
      </c>
      <c r="F21" s="23">
        <f t="shared" si="29"/>
        <v>1150414.94</v>
      </c>
      <c r="G21" s="23">
        <f t="shared" si="30"/>
        <v>281979.43</v>
      </c>
      <c r="H21" s="23">
        <f t="shared" si="31"/>
        <v>35780</v>
      </c>
      <c r="I21" s="23">
        <f t="shared" si="32"/>
        <v>600280</v>
      </c>
      <c r="J21" s="23">
        <f t="shared" si="33"/>
        <v>5174.8275862068967</v>
      </c>
      <c r="K21" s="23">
        <f t="shared" si="34"/>
        <v>600280</v>
      </c>
      <c r="L21" s="23">
        <f t="shared" si="35"/>
        <v>0</v>
      </c>
      <c r="M21" s="23">
        <f t="shared" si="36"/>
        <v>279946.93</v>
      </c>
      <c r="N21" s="23">
        <f t="shared" si="37"/>
        <v>9917.3701724137918</v>
      </c>
      <c r="O21" s="23">
        <f t="shared" si="38"/>
        <v>247317.3</v>
      </c>
      <c r="P21" s="23">
        <f t="shared" si="39"/>
        <v>281367.88</v>
      </c>
      <c r="Q21" s="23">
        <f t="shared" si="40"/>
        <v>396343</v>
      </c>
      <c r="R21" s="23">
        <f t="shared" si="41"/>
        <v>1058958.6099999999</v>
      </c>
      <c r="S21" s="23">
        <f t="shared" si="42"/>
        <v>9128.9535344827582</v>
      </c>
      <c r="T21" s="23">
        <f t="shared" si="43"/>
        <v>91456.330000000075</v>
      </c>
      <c r="U21" s="7">
        <f t="shared" si="44"/>
        <v>7.9498559015584475E-2</v>
      </c>
      <c r="V21" s="23">
        <f t="shared" si="45"/>
        <v>0</v>
      </c>
      <c r="W21" s="23">
        <f t="shared" si="46"/>
        <v>88390</v>
      </c>
      <c r="X21" s="23">
        <f t="shared" si="47"/>
        <v>2916.33</v>
      </c>
      <c r="Y21" s="23">
        <f t="shared" si="48"/>
        <v>150</v>
      </c>
      <c r="Z21" s="23">
        <f t="shared" si="49"/>
        <v>0</v>
      </c>
      <c r="AA21" s="23">
        <f t="shared" si="50"/>
        <v>133930.43</v>
      </c>
      <c r="AB21" s="23">
        <f t="shared" si="51"/>
        <v>1379928.6700000002</v>
      </c>
      <c r="AC21" s="23">
        <f t="shared" si="52"/>
        <v>11895.936810344829</v>
      </c>
      <c r="AD21" s="23">
        <f t="shared" si="53"/>
        <v>1206840.6700000002</v>
      </c>
      <c r="AE21" s="23">
        <f t="shared" si="54"/>
        <v>10403.798879310347</v>
      </c>
      <c r="AF21" s="23">
        <f t="shared" si="55"/>
        <v>343273</v>
      </c>
      <c r="AG21" s="23">
        <f t="shared" si="56"/>
        <v>2959.25</v>
      </c>
      <c r="AH21" s="23">
        <f t="shared" si="57"/>
        <v>1064277.1700000002</v>
      </c>
      <c r="AI21" s="23">
        <f t="shared" si="58"/>
        <v>6410</v>
      </c>
      <c r="AJ21" s="23">
        <f t="shared" si="59"/>
        <v>62096.5</v>
      </c>
      <c r="AK21" s="23">
        <f t="shared" si="60"/>
        <v>173088</v>
      </c>
      <c r="AL21" s="23">
        <f t="shared" si="61"/>
        <v>1492.1379310344828</v>
      </c>
      <c r="AM21" s="23">
        <f t="shared" si="62"/>
        <v>173088</v>
      </c>
      <c r="AN21" s="23">
        <f t="shared" si="63"/>
        <v>14280</v>
      </c>
      <c r="AO21" s="2">
        <v>197706.66</v>
      </c>
      <c r="AP21" s="2">
        <v>0</v>
      </c>
      <c r="AQ21" s="2">
        <v>49610.64</v>
      </c>
      <c r="AR21" s="2" t="s">
        <v>1</v>
      </c>
      <c r="AS21" s="2">
        <v>207879.88</v>
      </c>
      <c r="AT21" s="2">
        <v>73488</v>
      </c>
      <c r="AU21" s="2" t="s">
        <v>1</v>
      </c>
      <c r="AV21" s="2">
        <v>396343</v>
      </c>
      <c r="AX21" s="2" t="s">
        <v>1</v>
      </c>
      <c r="AY21" s="2" t="s">
        <v>1</v>
      </c>
      <c r="AZ21" s="2" t="s">
        <v>1</v>
      </c>
      <c r="BA21" s="2" t="s">
        <v>1</v>
      </c>
      <c r="BB21" s="2" t="s">
        <v>1</v>
      </c>
      <c r="BC21" s="2" t="s">
        <v>1</v>
      </c>
      <c r="BD21" s="2" t="s">
        <v>1</v>
      </c>
      <c r="BE21" s="2">
        <v>84400</v>
      </c>
      <c r="BF21" s="2">
        <v>2950</v>
      </c>
      <c r="BG21" s="2">
        <v>1040</v>
      </c>
      <c r="BH21" s="2" t="s">
        <v>1</v>
      </c>
      <c r="BI21" s="2" t="s">
        <v>1</v>
      </c>
      <c r="BJ21" s="2" t="s">
        <v>1</v>
      </c>
      <c r="BK21" s="2" t="s">
        <v>1</v>
      </c>
      <c r="BL21" s="2" t="s">
        <v>1</v>
      </c>
      <c r="BM21" s="2" t="s">
        <v>1</v>
      </c>
      <c r="BN21" s="2" t="s">
        <v>1</v>
      </c>
      <c r="BO21" s="2">
        <v>2916.33</v>
      </c>
      <c r="BP21" s="2" t="s">
        <v>1</v>
      </c>
      <c r="BQ21" s="2" t="s">
        <v>1</v>
      </c>
      <c r="BR21" s="2" t="s">
        <v>1</v>
      </c>
      <c r="BS21" s="2">
        <v>150</v>
      </c>
      <c r="BW21" s="2" t="s">
        <v>1</v>
      </c>
      <c r="BX21" s="2">
        <v>133930.43</v>
      </c>
      <c r="BY21" s="2" t="s">
        <v>1</v>
      </c>
      <c r="BZ21" s="2" t="s">
        <v>1</v>
      </c>
      <c r="CA21" s="2">
        <v>268650</v>
      </c>
      <c r="CB21" s="2" t="s">
        <v>1</v>
      </c>
      <c r="CC21" s="2" t="s">
        <v>1</v>
      </c>
      <c r="CD21" s="2" t="s">
        <v>1</v>
      </c>
      <c r="CE21" s="2" t="s">
        <v>1</v>
      </c>
      <c r="CF21" s="2" t="s">
        <v>1</v>
      </c>
      <c r="CG21" s="2" t="s">
        <v>1</v>
      </c>
      <c r="CH21" s="2" t="s">
        <v>1</v>
      </c>
      <c r="CI21" s="2" t="s">
        <v>1</v>
      </c>
      <c r="CJ21" s="2">
        <v>10200</v>
      </c>
      <c r="CK21" s="2" t="s">
        <v>1</v>
      </c>
      <c r="CL21" s="2" t="s">
        <v>1</v>
      </c>
      <c r="CM21" s="2">
        <v>1096.93</v>
      </c>
      <c r="CN21" s="2" t="s">
        <v>1</v>
      </c>
      <c r="CO21" s="2" t="s">
        <v>1</v>
      </c>
      <c r="CP21" s="2" t="s">
        <v>1</v>
      </c>
      <c r="CQ21" s="2" t="s">
        <v>1</v>
      </c>
      <c r="CR21" s="2" t="s">
        <v>1</v>
      </c>
      <c r="CS21" s="2" t="s">
        <v>1</v>
      </c>
      <c r="CT21" s="2" t="s">
        <v>1</v>
      </c>
      <c r="CU21" s="2" t="s">
        <v>1</v>
      </c>
      <c r="CV21" s="2" t="s">
        <v>1</v>
      </c>
      <c r="CW21" s="2" t="s">
        <v>1</v>
      </c>
      <c r="CX21" s="2" t="s">
        <v>1</v>
      </c>
      <c r="CY21" s="2" t="s">
        <v>1</v>
      </c>
      <c r="CZ21" s="2" t="s">
        <v>1</v>
      </c>
      <c r="DA21" s="2" t="s">
        <v>1</v>
      </c>
      <c r="DB21" s="2">
        <v>2032.5</v>
      </c>
      <c r="DC21" s="2" t="s">
        <v>1</v>
      </c>
      <c r="DD21" s="2" t="s">
        <v>1</v>
      </c>
      <c r="DE21" s="2" t="s">
        <v>1</v>
      </c>
      <c r="DF21" s="2" t="s">
        <v>1</v>
      </c>
      <c r="DG21" s="2" t="s">
        <v>1</v>
      </c>
      <c r="DH21" s="2" t="s">
        <v>1</v>
      </c>
      <c r="DI21" s="2" t="s">
        <v>1</v>
      </c>
      <c r="DJ21" s="2" t="s">
        <v>1</v>
      </c>
      <c r="DK21" s="2" t="s">
        <v>1</v>
      </c>
      <c r="DL21" s="2" t="s">
        <v>1</v>
      </c>
      <c r="DM21" s="2" t="s">
        <v>1</v>
      </c>
      <c r="DN21" s="2" t="s">
        <v>1</v>
      </c>
      <c r="DO21" s="2">
        <v>15780</v>
      </c>
      <c r="DP21" s="2" t="s">
        <v>1</v>
      </c>
      <c r="DQ21" s="2">
        <v>20000</v>
      </c>
      <c r="DR21" s="2" t="s">
        <v>1</v>
      </c>
      <c r="DS21" s="2" t="s">
        <v>1</v>
      </c>
      <c r="DT21" s="2" t="s">
        <v>1</v>
      </c>
      <c r="DU21" s="2" t="s">
        <v>1</v>
      </c>
      <c r="DV21" s="2" t="s">
        <v>1</v>
      </c>
      <c r="DW21" s="2" t="s">
        <v>1</v>
      </c>
      <c r="DX21" s="2" t="s">
        <v>1</v>
      </c>
      <c r="DY21" s="2" t="s">
        <v>1</v>
      </c>
      <c r="DZ21" s="2">
        <v>31500</v>
      </c>
      <c r="EA21" s="2">
        <v>60100</v>
      </c>
      <c r="EB21" s="2">
        <v>38680</v>
      </c>
      <c r="EC21" s="2" t="s">
        <v>1</v>
      </c>
      <c r="ED21" s="2" t="s">
        <v>1</v>
      </c>
      <c r="EE21" s="2" t="s">
        <v>1</v>
      </c>
      <c r="EF21" s="2" t="s">
        <v>1</v>
      </c>
      <c r="EG21" s="2">
        <v>470000</v>
      </c>
      <c r="EH21" s="2" t="s">
        <v>1</v>
      </c>
      <c r="EI21" s="2" t="s">
        <v>1</v>
      </c>
      <c r="EJ21" s="2" t="s">
        <v>1</v>
      </c>
      <c r="EK21" s="2" t="s">
        <v>1</v>
      </c>
      <c r="EL21" s="2" t="s">
        <v>1</v>
      </c>
      <c r="EM21" s="2" t="s">
        <v>1</v>
      </c>
      <c r="EN21" s="2" t="s">
        <v>1</v>
      </c>
      <c r="EO21" s="2" t="s">
        <v>1</v>
      </c>
      <c r="EP21" s="2" t="s">
        <v>1</v>
      </c>
      <c r="EQ21" s="2" t="s">
        <v>1</v>
      </c>
      <c r="ER21" s="2">
        <v>0</v>
      </c>
      <c r="ES21" s="2" t="s">
        <v>1</v>
      </c>
      <c r="ET21" s="2" t="s">
        <v>1</v>
      </c>
      <c r="EU21" s="2" t="s">
        <v>1</v>
      </c>
      <c r="EV21" s="2" t="s">
        <v>1</v>
      </c>
      <c r="EW21" s="2" t="s">
        <v>1</v>
      </c>
      <c r="EX21" s="2" t="s">
        <v>1</v>
      </c>
      <c r="EY21" s="2" t="s">
        <v>1</v>
      </c>
      <c r="EZ21" s="2" t="s">
        <v>1</v>
      </c>
      <c r="FA21" s="2" t="s">
        <v>1</v>
      </c>
      <c r="FB21" s="2" t="s">
        <v>1</v>
      </c>
      <c r="FC21" s="2">
        <v>66000</v>
      </c>
      <c r="FD21" s="2">
        <v>20034</v>
      </c>
      <c r="FE21" s="2">
        <v>51666</v>
      </c>
      <c r="FF21" s="2">
        <v>164400</v>
      </c>
      <c r="FG21" s="2" t="s">
        <v>1</v>
      </c>
      <c r="FH21" s="2" t="s">
        <v>1</v>
      </c>
      <c r="FI21" s="2">
        <v>14400</v>
      </c>
      <c r="FJ21" s="2">
        <v>19980</v>
      </c>
      <c r="FK21" s="2" t="s">
        <v>1</v>
      </c>
      <c r="FL21" s="2">
        <v>6793</v>
      </c>
      <c r="FM21" s="2" t="s">
        <v>1</v>
      </c>
      <c r="FN21" s="2" t="s">
        <v>1</v>
      </c>
      <c r="FO21" s="2" t="s">
        <v>1</v>
      </c>
      <c r="FP21" s="2" t="s">
        <v>1</v>
      </c>
      <c r="FQ21" s="2" t="s">
        <v>1</v>
      </c>
      <c r="FR21" s="2">
        <v>0</v>
      </c>
      <c r="FS21" s="2">
        <v>23399</v>
      </c>
      <c r="FT21" s="2" t="s">
        <v>1</v>
      </c>
      <c r="FU21" s="2" t="s">
        <v>1</v>
      </c>
      <c r="FV21" s="2">
        <v>18459.400000000001</v>
      </c>
      <c r="FW21" s="2">
        <v>26049.21</v>
      </c>
      <c r="FX21" s="2" t="s">
        <v>1</v>
      </c>
      <c r="FY21" s="2" t="s">
        <v>1</v>
      </c>
      <c r="FZ21" s="2" t="s">
        <v>1</v>
      </c>
      <c r="GA21" s="2" t="s">
        <v>1</v>
      </c>
      <c r="GB21" s="2" t="s">
        <v>1</v>
      </c>
      <c r="GC21" s="2" t="s">
        <v>1</v>
      </c>
      <c r="GD21" s="2">
        <v>100910</v>
      </c>
      <c r="GE21" s="2" t="s">
        <v>1</v>
      </c>
      <c r="GF21" s="2">
        <v>24958</v>
      </c>
      <c r="GG21" s="2" t="s">
        <v>1</v>
      </c>
      <c r="GH21" s="2" t="s">
        <v>1</v>
      </c>
      <c r="GI21" s="2">
        <v>1308</v>
      </c>
      <c r="GJ21" s="2">
        <v>2858.06</v>
      </c>
      <c r="GK21" s="2">
        <v>34016</v>
      </c>
      <c r="GL21" s="2" t="s">
        <v>1</v>
      </c>
      <c r="GM21" s="2" t="s">
        <v>1</v>
      </c>
      <c r="GN21" s="2" t="s">
        <v>1</v>
      </c>
      <c r="GO21" s="2">
        <v>4170</v>
      </c>
      <c r="GP21" s="2" t="s">
        <v>1</v>
      </c>
      <c r="GQ21" s="2">
        <v>356305.29</v>
      </c>
      <c r="GR21" s="2">
        <v>105349.21</v>
      </c>
      <c r="GS21" s="2" t="s">
        <v>1</v>
      </c>
      <c r="GT21" s="2">
        <v>15124</v>
      </c>
      <c r="GU21" s="2">
        <v>8098</v>
      </c>
      <c r="GV21" s="2" t="s">
        <v>1</v>
      </c>
      <c r="GW21" s="2" t="s">
        <v>1</v>
      </c>
      <c r="GX21" s="2" t="s">
        <v>1</v>
      </c>
      <c r="GY21" s="2" t="s">
        <v>1</v>
      </c>
      <c r="GZ21" s="2" t="s">
        <v>1</v>
      </c>
      <c r="HA21" s="2" t="s">
        <v>1</v>
      </c>
      <c r="HB21" s="2" t="s">
        <v>1</v>
      </c>
      <c r="HC21" s="2" t="s">
        <v>1</v>
      </c>
      <c r="HD21" s="2">
        <v>217</v>
      </c>
      <c r="HE21" s="2" t="s">
        <v>1</v>
      </c>
      <c r="HF21" s="2">
        <v>1130</v>
      </c>
      <c r="HG21" s="2">
        <v>5063</v>
      </c>
      <c r="HH21" s="2" t="s">
        <v>1</v>
      </c>
      <c r="HI21" s="2" t="s">
        <v>1</v>
      </c>
      <c r="HJ21" s="2" t="s">
        <v>1</v>
      </c>
      <c r="HK21" s="2" t="s">
        <v>1</v>
      </c>
      <c r="HL21" s="2" t="s">
        <v>1</v>
      </c>
      <c r="HM21" s="2" t="s">
        <v>1</v>
      </c>
      <c r="HN21" s="2" t="s">
        <v>1</v>
      </c>
      <c r="HO21" s="2" t="s">
        <v>1</v>
      </c>
      <c r="HP21" s="2" t="s">
        <v>1</v>
      </c>
      <c r="HQ21" s="2" t="s">
        <v>1</v>
      </c>
      <c r="HR21" s="2">
        <v>2403.4</v>
      </c>
      <c r="HS21" s="2" t="s">
        <v>1</v>
      </c>
      <c r="HT21" s="2" t="s">
        <v>1</v>
      </c>
      <c r="HU21" s="2" t="s">
        <v>1</v>
      </c>
      <c r="HV21" s="2" t="s">
        <v>1</v>
      </c>
      <c r="HW21" s="2">
        <v>20726.099999999999</v>
      </c>
      <c r="HX21" s="2" t="s">
        <v>1</v>
      </c>
      <c r="HY21" s="2" t="s">
        <v>1</v>
      </c>
      <c r="HZ21" s="2" t="s">
        <v>1</v>
      </c>
      <c r="IA21" s="2">
        <v>38967</v>
      </c>
      <c r="IB21" s="2" t="s">
        <v>1</v>
      </c>
      <c r="IC21" s="2" t="s">
        <v>1</v>
      </c>
      <c r="ID21" s="2" t="s">
        <v>1</v>
      </c>
      <c r="IE21" s="2" t="s">
        <v>1</v>
      </c>
      <c r="IF21" s="2" t="s">
        <v>1</v>
      </c>
      <c r="IG21" s="2" t="s">
        <v>1</v>
      </c>
      <c r="IH21" s="2" t="s">
        <v>1</v>
      </c>
      <c r="II21" s="2" t="s">
        <v>1</v>
      </c>
      <c r="IJ21" s="2" t="s">
        <v>1</v>
      </c>
      <c r="IK21" s="2">
        <v>73488</v>
      </c>
      <c r="IL21" s="2" t="s">
        <v>1</v>
      </c>
      <c r="IM21" s="2" t="s">
        <v>1</v>
      </c>
      <c r="IN21" s="2" t="s">
        <v>1</v>
      </c>
      <c r="IO21" s="2">
        <v>569</v>
      </c>
      <c r="IP21" s="2" t="s">
        <v>1</v>
      </c>
      <c r="IQ21" s="2" t="s">
        <v>1</v>
      </c>
      <c r="IR21" s="2" t="s">
        <v>1</v>
      </c>
      <c r="IS21" s="2" t="s">
        <v>1</v>
      </c>
      <c r="IT21" s="2" t="s">
        <v>1</v>
      </c>
      <c r="IU21" s="2" t="s">
        <v>1</v>
      </c>
      <c r="IV21" s="2" t="s">
        <v>1</v>
      </c>
      <c r="IW21" s="2" t="s">
        <v>1</v>
      </c>
      <c r="IX21" s="2" t="s">
        <v>1</v>
      </c>
      <c r="IY21" s="2" t="s">
        <v>1</v>
      </c>
      <c r="IZ21" s="2" t="s">
        <v>1</v>
      </c>
      <c r="JA21" s="2" t="s">
        <v>1</v>
      </c>
      <c r="JB21" s="2" t="s">
        <v>1</v>
      </c>
      <c r="JC21" s="2" t="s">
        <v>1</v>
      </c>
      <c r="JD21" s="2" t="s">
        <v>1</v>
      </c>
      <c r="JE21" s="2" t="s">
        <v>1</v>
      </c>
      <c r="JF21" s="2" t="s">
        <v>1</v>
      </c>
      <c r="JG21" s="2" t="s">
        <v>1</v>
      </c>
      <c r="JH21" s="2" t="s">
        <v>1</v>
      </c>
      <c r="JI21" s="2" t="s">
        <v>1</v>
      </c>
      <c r="JJ21" s="2" t="s">
        <v>1</v>
      </c>
      <c r="JK21" s="2" t="s">
        <v>1</v>
      </c>
      <c r="JL21" s="2" t="s">
        <v>1</v>
      </c>
      <c r="JM21" s="2" t="s">
        <v>1</v>
      </c>
      <c r="JN21" s="2" t="s">
        <v>1</v>
      </c>
      <c r="JO21" s="2" t="s">
        <v>1</v>
      </c>
      <c r="JP21" s="2" t="s">
        <v>1</v>
      </c>
      <c r="JQ21" s="2" t="s">
        <v>1</v>
      </c>
      <c r="JR21" s="2">
        <v>0</v>
      </c>
      <c r="JS21" s="2" t="s">
        <v>1</v>
      </c>
      <c r="JT21" s="2" t="s">
        <v>1</v>
      </c>
      <c r="JU21" s="2" t="s">
        <v>1</v>
      </c>
      <c r="JV21" s="2" t="s">
        <v>1</v>
      </c>
      <c r="JW21" s="2">
        <v>8448</v>
      </c>
      <c r="JX21" s="2" t="s">
        <v>1</v>
      </c>
      <c r="JY21" s="2">
        <v>164640</v>
      </c>
      <c r="JZ21" s="2" t="s">
        <v>1</v>
      </c>
      <c r="KA21" s="2" t="s">
        <v>1</v>
      </c>
      <c r="KB21" s="2" t="s">
        <v>1</v>
      </c>
      <c r="KC21" s="2" t="s">
        <v>1</v>
      </c>
      <c r="KD21" s="2" t="s">
        <v>1</v>
      </c>
      <c r="KE21" s="2" t="s">
        <v>1</v>
      </c>
      <c r="KF21" s="2" t="s">
        <v>1</v>
      </c>
      <c r="KG21" s="2" t="s">
        <v>1</v>
      </c>
      <c r="KH21" s="2" t="s">
        <v>1</v>
      </c>
      <c r="KI21" s="2" t="s">
        <v>1</v>
      </c>
      <c r="KJ21" s="2" t="s">
        <v>1</v>
      </c>
      <c r="KK21" s="2" t="s">
        <v>1</v>
      </c>
      <c r="KL21" s="2" t="s">
        <v>1</v>
      </c>
      <c r="KM21" s="2" t="s">
        <v>1</v>
      </c>
      <c r="KN21" s="2" t="s">
        <v>1</v>
      </c>
      <c r="KO21" s="2" t="s">
        <v>1</v>
      </c>
      <c r="KP21" s="2" t="s">
        <v>1</v>
      </c>
      <c r="KQ21" s="2" t="s">
        <v>1</v>
      </c>
      <c r="KR21" s="2" t="s">
        <v>1</v>
      </c>
      <c r="KS21" s="2" t="s">
        <v>1</v>
      </c>
      <c r="KT21" s="2" t="s">
        <v>1</v>
      </c>
      <c r="KU21" s="2">
        <v>14280</v>
      </c>
      <c r="KV21" s="2" t="s">
        <v>1</v>
      </c>
      <c r="KW21" s="2" t="s">
        <v>1</v>
      </c>
      <c r="KX21" s="2" t="s">
        <v>1</v>
      </c>
      <c r="KY21" s="2" t="s">
        <v>1</v>
      </c>
      <c r="KZ21" s="2" t="s">
        <v>1</v>
      </c>
      <c r="LA21" s="2" t="s">
        <v>1</v>
      </c>
      <c r="LB21" s="2" t="s">
        <v>1</v>
      </c>
      <c r="LC21" s="2" t="s">
        <v>1</v>
      </c>
      <c r="LD21" s="2" t="s">
        <v>1</v>
      </c>
      <c r="LE21" s="2" t="s">
        <v>1</v>
      </c>
      <c r="LF21" s="2" t="s">
        <v>1</v>
      </c>
      <c r="LG21" s="2" t="s">
        <v>1</v>
      </c>
      <c r="LH21" s="2" t="s">
        <v>1</v>
      </c>
      <c r="LI21" s="2" t="s">
        <v>1</v>
      </c>
      <c r="LJ21" s="2" t="s">
        <v>1</v>
      </c>
      <c r="LK21" s="2" t="s">
        <v>1</v>
      </c>
    </row>
    <row r="22" spans="1:323" x14ac:dyDescent="0.3">
      <c r="A22" s="2" t="s">
        <v>36</v>
      </c>
      <c r="B22" s="2">
        <v>784</v>
      </c>
      <c r="C22" s="23">
        <f t="shared" si="26"/>
        <v>-541730.71000000276</v>
      </c>
      <c r="D22" s="23">
        <f t="shared" si="27"/>
        <v>15278901.829999998</v>
      </c>
      <c r="E22" s="23">
        <f t="shared" si="28"/>
        <v>19488.39519132653</v>
      </c>
      <c r="F22" s="23">
        <f t="shared" si="29"/>
        <v>7107976.0099999998</v>
      </c>
      <c r="G22" s="23">
        <f t="shared" si="30"/>
        <v>6541286.3199999994</v>
      </c>
      <c r="H22" s="23">
        <f t="shared" si="31"/>
        <v>615716.5</v>
      </c>
      <c r="I22" s="23">
        <f t="shared" si="32"/>
        <v>1013923</v>
      </c>
      <c r="J22" s="23">
        <f t="shared" si="33"/>
        <v>1293.2691326530612</v>
      </c>
      <c r="K22" s="23">
        <f t="shared" si="34"/>
        <v>720923</v>
      </c>
      <c r="L22" s="23">
        <f t="shared" si="35"/>
        <v>293000</v>
      </c>
      <c r="M22" s="23">
        <f t="shared" si="36"/>
        <v>5915229.3199999994</v>
      </c>
      <c r="N22" s="23">
        <f t="shared" si="37"/>
        <v>9066.2959311224495</v>
      </c>
      <c r="O22" s="23">
        <f t="shared" si="38"/>
        <v>1621052.67</v>
      </c>
      <c r="P22" s="23">
        <f t="shared" si="39"/>
        <v>1845471.33</v>
      </c>
      <c r="Q22" s="23">
        <f t="shared" si="40"/>
        <v>2553234</v>
      </c>
      <c r="R22" s="23">
        <f t="shared" si="41"/>
        <v>6692611.4399999995</v>
      </c>
      <c r="S22" s="23">
        <f t="shared" si="42"/>
        <v>8536.4941836734688</v>
      </c>
      <c r="T22" s="23">
        <f t="shared" si="43"/>
        <v>415364.5700000003</v>
      </c>
      <c r="U22" s="7">
        <f t="shared" si="44"/>
        <v>5.8436405724447617E-2</v>
      </c>
      <c r="V22" s="23">
        <f t="shared" si="45"/>
        <v>345157.61</v>
      </c>
      <c r="W22" s="23">
        <f t="shared" si="46"/>
        <v>37868</v>
      </c>
      <c r="X22" s="23">
        <f t="shared" si="47"/>
        <v>19508.96</v>
      </c>
      <c r="Y22" s="23">
        <f t="shared" si="48"/>
        <v>12830</v>
      </c>
      <c r="Z22" s="23">
        <f t="shared" si="49"/>
        <v>0</v>
      </c>
      <c r="AA22" s="23">
        <f t="shared" si="50"/>
        <v>672853.44</v>
      </c>
      <c r="AB22" s="23">
        <f t="shared" si="51"/>
        <v>15820632.540000001</v>
      </c>
      <c r="AC22" s="23">
        <f t="shared" si="52"/>
        <v>20179.378239795918</v>
      </c>
      <c r="AD22" s="23">
        <f t="shared" si="53"/>
        <v>11463022.780000001</v>
      </c>
      <c r="AE22" s="23">
        <f t="shared" si="54"/>
        <v>14621.202525510205</v>
      </c>
      <c r="AF22" s="23">
        <f t="shared" si="55"/>
        <v>3086997</v>
      </c>
      <c r="AG22" s="23">
        <f t="shared" si="56"/>
        <v>3937.4961734693879</v>
      </c>
      <c r="AH22" s="23">
        <f t="shared" si="57"/>
        <v>9771128.5800000001</v>
      </c>
      <c r="AI22" s="23">
        <f t="shared" si="58"/>
        <v>184175</v>
      </c>
      <c r="AJ22" s="23">
        <f t="shared" si="59"/>
        <v>686413.2</v>
      </c>
      <c r="AK22" s="23">
        <f t="shared" si="60"/>
        <v>4357609.76</v>
      </c>
      <c r="AL22" s="23">
        <f t="shared" si="61"/>
        <v>5558.1757142857141</v>
      </c>
      <c r="AM22" s="23">
        <f t="shared" si="62"/>
        <v>4357609.76</v>
      </c>
      <c r="AN22" s="23">
        <f t="shared" si="63"/>
        <v>0</v>
      </c>
      <c r="AO22" s="2">
        <v>1337277.73</v>
      </c>
      <c r="AP22" s="2">
        <v>141481.29</v>
      </c>
      <c r="AQ22" s="2">
        <v>142293.65</v>
      </c>
      <c r="AR22" s="2" t="s">
        <v>1</v>
      </c>
      <c r="AS22" s="2">
        <v>1395171.33</v>
      </c>
      <c r="AT22" s="2">
        <v>450300</v>
      </c>
      <c r="AU22" s="2" t="s">
        <v>1</v>
      </c>
      <c r="AV22" s="2">
        <v>2553234</v>
      </c>
      <c r="AX22" s="2" t="s">
        <v>1</v>
      </c>
      <c r="AY22" s="2" t="s">
        <v>1</v>
      </c>
      <c r="AZ22" s="2">
        <v>1721</v>
      </c>
      <c r="BA22" s="2" t="s">
        <v>1</v>
      </c>
      <c r="BB22" s="2" t="s">
        <v>1</v>
      </c>
      <c r="BC22" s="2">
        <v>343436.61</v>
      </c>
      <c r="BD22" s="2" t="s">
        <v>1</v>
      </c>
      <c r="BE22" s="2" t="s">
        <v>1</v>
      </c>
      <c r="BF22" s="2">
        <v>14800</v>
      </c>
      <c r="BG22" s="2" t="s">
        <v>1</v>
      </c>
      <c r="BH22" s="2">
        <v>22660</v>
      </c>
      <c r="BI22" s="2" t="s">
        <v>1</v>
      </c>
      <c r="BJ22" s="2">
        <v>408</v>
      </c>
      <c r="BK22" s="2" t="s">
        <v>1</v>
      </c>
      <c r="BL22" s="2" t="s">
        <v>1</v>
      </c>
      <c r="BM22" s="2" t="s">
        <v>1</v>
      </c>
      <c r="BN22" s="2" t="s">
        <v>1</v>
      </c>
      <c r="BO22" s="2">
        <v>19508.96</v>
      </c>
      <c r="BP22" s="2" t="s">
        <v>1</v>
      </c>
      <c r="BQ22" s="2" t="s">
        <v>1</v>
      </c>
      <c r="BR22" s="2" t="s">
        <v>1</v>
      </c>
      <c r="BS22" s="2">
        <v>12830</v>
      </c>
      <c r="BW22" s="2" t="s">
        <v>1</v>
      </c>
      <c r="BX22" s="2">
        <v>672853.44</v>
      </c>
      <c r="BY22" s="2" t="s">
        <v>1</v>
      </c>
      <c r="BZ22" s="2" t="s">
        <v>1</v>
      </c>
      <c r="CA22" s="2">
        <v>2312964.21</v>
      </c>
      <c r="CB22" s="2">
        <v>49863</v>
      </c>
      <c r="CC22" s="2">
        <v>2000</v>
      </c>
      <c r="CD22" s="2" t="s">
        <v>1</v>
      </c>
      <c r="CE22" s="2" t="s">
        <v>1</v>
      </c>
      <c r="CF22" s="2" t="s">
        <v>1</v>
      </c>
      <c r="CG22" s="2" t="s">
        <v>1</v>
      </c>
      <c r="CH22" s="2" t="s">
        <v>1</v>
      </c>
      <c r="CI22" s="2">
        <v>124126</v>
      </c>
      <c r="CJ22" s="2">
        <v>3423958.4</v>
      </c>
      <c r="CK22" s="2" t="s">
        <v>1</v>
      </c>
      <c r="CL22" s="2" t="s">
        <v>1</v>
      </c>
      <c r="CM22" s="2">
        <v>2317.71</v>
      </c>
      <c r="CN22" s="2" t="s">
        <v>1</v>
      </c>
      <c r="CO22" s="2" t="s">
        <v>1</v>
      </c>
      <c r="CP22" s="2" t="s">
        <v>1</v>
      </c>
      <c r="CQ22" s="2" t="s">
        <v>1</v>
      </c>
      <c r="CR22" s="2" t="s">
        <v>1</v>
      </c>
      <c r="CS22" s="2" t="s">
        <v>1</v>
      </c>
      <c r="CT22" s="2">
        <v>361702</v>
      </c>
      <c r="CU22" s="2" t="s">
        <v>1</v>
      </c>
      <c r="CV22" s="2" t="s">
        <v>1</v>
      </c>
      <c r="CW22" s="2" t="s">
        <v>1</v>
      </c>
      <c r="CX22" s="2" t="s">
        <v>1</v>
      </c>
      <c r="CY22" s="2" t="s">
        <v>1</v>
      </c>
      <c r="CZ22" s="2">
        <v>20000</v>
      </c>
      <c r="DA22" s="2">
        <v>245523</v>
      </c>
      <c r="DB22" s="2">
        <v>15726</v>
      </c>
      <c r="DC22" s="2" t="s">
        <v>1</v>
      </c>
      <c r="DD22" s="2">
        <v>-16894</v>
      </c>
      <c r="DE22" s="2" t="s">
        <v>1</v>
      </c>
      <c r="DF22" s="2" t="s">
        <v>1</v>
      </c>
      <c r="DG22" s="2" t="s">
        <v>1</v>
      </c>
      <c r="DH22" s="2" t="s">
        <v>1</v>
      </c>
      <c r="DI22" s="2" t="s">
        <v>1</v>
      </c>
      <c r="DJ22" s="2" t="s">
        <v>1</v>
      </c>
      <c r="DK22" s="2" t="s">
        <v>1</v>
      </c>
      <c r="DL22" s="2" t="s">
        <v>1</v>
      </c>
      <c r="DM22" s="2" t="s">
        <v>1</v>
      </c>
      <c r="DN22" s="2" t="s">
        <v>1</v>
      </c>
      <c r="DO22" s="2">
        <v>740</v>
      </c>
      <c r="DP22" s="2">
        <v>53260</v>
      </c>
      <c r="DQ22" s="2">
        <v>521716.5</v>
      </c>
      <c r="DR22" s="2" t="s">
        <v>1</v>
      </c>
      <c r="DS22" s="2" t="s">
        <v>1</v>
      </c>
      <c r="DT22" s="2">
        <v>40000</v>
      </c>
      <c r="DU22" s="2" t="s">
        <v>1</v>
      </c>
      <c r="DV22" s="2" t="s">
        <v>1</v>
      </c>
      <c r="DW22" s="2" t="s">
        <v>1</v>
      </c>
      <c r="DX22" s="2" t="s">
        <v>1</v>
      </c>
      <c r="DY22" s="2" t="s">
        <v>1</v>
      </c>
      <c r="DZ22" s="2">
        <v>31500</v>
      </c>
      <c r="EA22" s="2">
        <v>374423</v>
      </c>
      <c r="EB22" s="2" t="s">
        <v>1</v>
      </c>
      <c r="EC22" s="2">
        <v>280000</v>
      </c>
      <c r="ED22" s="2" t="s">
        <v>1</v>
      </c>
      <c r="EE22" s="2" t="s">
        <v>1</v>
      </c>
      <c r="EF22" s="2" t="s">
        <v>1</v>
      </c>
      <c r="EG22" s="2">
        <v>35000</v>
      </c>
      <c r="EH22" s="2" t="s">
        <v>1</v>
      </c>
      <c r="EI22" s="2" t="s">
        <v>1</v>
      </c>
      <c r="EJ22" s="2" t="s">
        <v>1</v>
      </c>
      <c r="EK22" s="2" t="s">
        <v>1</v>
      </c>
      <c r="EL22" s="2" t="s">
        <v>1</v>
      </c>
      <c r="EM22" s="2" t="s">
        <v>1</v>
      </c>
      <c r="EN22" s="2" t="s">
        <v>1</v>
      </c>
      <c r="EO22" s="2" t="s">
        <v>1</v>
      </c>
      <c r="EP22" s="2" t="s">
        <v>1</v>
      </c>
      <c r="EQ22" s="2" t="s">
        <v>1</v>
      </c>
      <c r="ER22" s="2" t="s">
        <v>1</v>
      </c>
      <c r="ES22" s="2">
        <v>43000</v>
      </c>
      <c r="ET22" s="2" t="s">
        <v>1</v>
      </c>
      <c r="EU22" s="2" t="s">
        <v>1</v>
      </c>
      <c r="EV22" s="2">
        <v>250000</v>
      </c>
      <c r="EW22" s="2" t="s">
        <v>1</v>
      </c>
      <c r="EX22" s="2" t="s">
        <v>1</v>
      </c>
      <c r="EY22" s="2" t="s">
        <v>1</v>
      </c>
      <c r="EZ22" s="2" t="s">
        <v>1</v>
      </c>
      <c r="FA22" s="2" t="s">
        <v>1</v>
      </c>
      <c r="FB22" s="2" t="s">
        <v>1</v>
      </c>
      <c r="FC22" s="2">
        <v>1294730</v>
      </c>
      <c r="FD22" s="2">
        <v>471</v>
      </c>
      <c r="FE22" s="2">
        <v>497727</v>
      </c>
      <c r="FF22" s="2">
        <v>670568</v>
      </c>
      <c r="FG22" s="2" t="s">
        <v>1</v>
      </c>
      <c r="FH22" s="2" t="s">
        <v>1</v>
      </c>
      <c r="FI22" s="2">
        <v>439645</v>
      </c>
      <c r="FJ22" s="2">
        <v>176099</v>
      </c>
      <c r="FK22" s="2">
        <v>7598</v>
      </c>
      <c r="FL22" s="2">
        <v>159</v>
      </c>
      <c r="FM22" s="2" t="s">
        <v>1</v>
      </c>
      <c r="FN22" s="2" t="s">
        <v>1</v>
      </c>
      <c r="FO22" s="2" t="s">
        <v>1</v>
      </c>
      <c r="FP22" s="2">
        <v>25909</v>
      </c>
      <c r="FQ22" s="2">
        <v>726</v>
      </c>
      <c r="FR22" s="2" t="s">
        <v>1</v>
      </c>
      <c r="FS22" s="2">
        <v>42446</v>
      </c>
      <c r="FT22" s="2">
        <v>121381</v>
      </c>
      <c r="FU22" s="2">
        <v>37490</v>
      </c>
      <c r="FV22" s="2">
        <v>280861.90000000002</v>
      </c>
      <c r="FW22" s="2">
        <v>1224529.3</v>
      </c>
      <c r="FX22" s="2" t="s">
        <v>1</v>
      </c>
      <c r="FY22" s="2" t="s">
        <v>1</v>
      </c>
      <c r="FZ22" s="2">
        <v>7469.7</v>
      </c>
      <c r="GA22" s="2" t="s">
        <v>1</v>
      </c>
      <c r="GB22" s="2" t="s">
        <v>1</v>
      </c>
      <c r="GC22" s="2">
        <v>2000</v>
      </c>
      <c r="GD22" s="2">
        <v>610442.15</v>
      </c>
      <c r="GE22" s="2">
        <v>169620</v>
      </c>
      <c r="GF22" s="2">
        <v>149549</v>
      </c>
      <c r="GG22" s="2" t="s">
        <v>1</v>
      </c>
      <c r="GH22" s="2" t="s">
        <v>1</v>
      </c>
      <c r="GI22" s="2">
        <v>17742</v>
      </c>
      <c r="GJ22" s="2">
        <v>89249.21</v>
      </c>
      <c r="GK22" s="2">
        <v>220767.8</v>
      </c>
      <c r="GL22" s="2">
        <v>13200</v>
      </c>
      <c r="GM22" s="2" t="s">
        <v>1</v>
      </c>
      <c r="GN22" s="2">
        <v>98520</v>
      </c>
      <c r="GO22" s="2">
        <v>8410</v>
      </c>
      <c r="GP22" s="2" t="s">
        <v>1</v>
      </c>
      <c r="GQ22" s="2">
        <v>2001545.82</v>
      </c>
      <c r="GR22" s="2">
        <v>1467389.5</v>
      </c>
      <c r="GS22" s="2" t="s">
        <v>1</v>
      </c>
      <c r="GT22" s="2">
        <v>71377</v>
      </c>
      <c r="GU22" s="2">
        <v>23506.2</v>
      </c>
      <c r="GV22" s="2" t="s">
        <v>1</v>
      </c>
      <c r="GW22" s="2" t="s">
        <v>1</v>
      </c>
      <c r="GX22" s="2" t="s">
        <v>1</v>
      </c>
      <c r="GY22" s="2">
        <v>942</v>
      </c>
      <c r="GZ22" s="2" t="s">
        <v>1</v>
      </c>
      <c r="HA22" s="2" t="s">
        <v>1</v>
      </c>
      <c r="HB22" s="2" t="s">
        <v>1</v>
      </c>
      <c r="HC22" s="2" t="s">
        <v>1</v>
      </c>
      <c r="HD22" s="2" t="s">
        <v>1</v>
      </c>
      <c r="HE22" s="2">
        <v>105621</v>
      </c>
      <c r="HF22" s="2">
        <v>47100</v>
      </c>
      <c r="HG22" s="2">
        <v>30512</v>
      </c>
      <c r="HH22" s="2" t="s">
        <v>1</v>
      </c>
      <c r="HI22" s="2" t="s">
        <v>1</v>
      </c>
      <c r="HJ22" s="2" t="s">
        <v>1</v>
      </c>
      <c r="HK22" s="2" t="s">
        <v>1</v>
      </c>
      <c r="HL22" s="2" t="s">
        <v>1</v>
      </c>
      <c r="HM22" s="2" t="s">
        <v>1</v>
      </c>
      <c r="HN22" s="2">
        <v>38000</v>
      </c>
      <c r="HO22" s="2">
        <v>72000</v>
      </c>
      <c r="HP22" s="2" t="s">
        <v>1</v>
      </c>
      <c r="HQ22" s="2" t="s">
        <v>1</v>
      </c>
      <c r="HR22" s="2">
        <v>28765</v>
      </c>
      <c r="HS22" s="2" t="s">
        <v>1</v>
      </c>
      <c r="HT22" s="2" t="s">
        <v>1</v>
      </c>
      <c r="HU22" s="2" t="s">
        <v>1</v>
      </c>
      <c r="HV22" s="2" t="s">
        <v>1</v>
      </c>
      <c r="HW22" s="2">
        <v>169007.63</v>
      </c>
      <c r="HX22" s="2" t="s">
        <v>1</v>
      </c>
      <c r="HY22" s="2" t="s">
        <v>1</v>
      </c>
      <c r="HZ22" s="2" t="s">
        <v>1</v>
      </c>
      <c r="IA22" s="2">
        <v>19123</v>
      </c>
      <c r="IB22" s="2">
        <v>327994.57</v>
      </c>
      <c r="IC22" s="2" t="s">
        <v>1</v>
      </c>
      <c r="ID22" s="2" t="s">
        <v>1</v>
      </c>
      <c r="IE22" s="2" t="s">
        <v>1</v>
      </c>
      <c r="IF22" s="2">
        <v>31523</v>
      </c>
      <c r="IG22" s="2" t="s">
        <v>1</v>
      </c>
      <c r="IH22" s="2" t="s">
        <v>1</v>
      </c>
      <c r="II22" s="2" t="s">
        <v>1</v>
      </c>
      <c r="IJ22" s="2" t="s">
        <v>1</v>
      </c>
      <c r="IK22" s="2">
        <v>507551</v>
      </c>
      <c r="IL22" s="2">
        <v>2000</v>
      </c>
      <c r="IM22" s="2" t="s">
        <v>1</v>
      </c>
      <c r="IN22" s="2" t="s">
        <v>1</v>
      </c>
      <c r="IO22" s="2">
        <v>3755</v>
      </c>
      <c r="IP22" s="2" t="s">
        <v>1</v>
      </c>
      <c r="IQ22" s="2" t="s">
        <v>1</v>
      </c>
      <c r="IR22" s="2" t="s">
        <v>1</v>
      </c>
      <c r="IS22" s="2" t="s">
        <v>1</v>
      </c>
      <c r="IT22" s="2" t="s">
        <v>1</v>
      </c>
      <c r="IU22" s="2" t="s">
        <v>1</v>
      </c>
      <c r="IV22" s="2" t="s">
        <v>1</v>
      </c>
      <c r="IW22" s="2" t="s">
        <v>1</v>
      </c>
      <c r="IX22" s="2" t="s">
        <v>1</v>
      </c>
      <c r="IY22" s="2" t="s">
        <v>1</v>
      </c>
      <c r="IZ22" s="2" t="s">
        <v>1</v>
      </c>
      <c r="JA22" s="2">
        <v>15000</v>
      </c>
      <c r="JB22" s="2" t="s">
        <v>1</v>
      </c>
      <c r="JC22" s="2" t="s">
        <v>1</v>
      </c>
      <c r="JD22" s="2" t="s">
        <v>1</v>
      </c>
      <c r="JE22" s="2" t="s">
        <v>1</v>
      </c>
      <c r="JF22" s="2" t="s">
        <v>1</v>
      </c>
      <c r="JG22" s="2" t="s">
        <v>1</v>
      </c>
      <c r="JH22" s="2" t="s">
        <v>1</v>
      </c>
      <c r="JI22" s="2" t="s">
        <v>1</v>
      </c>
      <c r="JJ22" s="2" t="s">
        <v>1</v>
      </c>
      <c r="JK22" s="2" t="s">
        <v>1</v>
      </c>
      <c r="JL22" s="2" t="s">
        <v>1</v>
      </c>
      <c r="JM22" s="2" t="s">
        <v>1</v>
      </c>
      <c r="JN22" s="2" t="s">
        <v>1</v>
      </c>
      <c r="JO22" s="2" t="s">
        <v>1</v>
      </c>
      <c r="JP22" s="2" t="s">
        <v>1</v>
      </c>
      <c r="JQ22" s="2" t="s">
        <v>1</v>
      </c>
      <c r="JR22" s="2" t="s">
        <v>1</v>
      </c>
      <c r="JS22" s="2" t="s">
        <v>1</v>
      </c>
      <c r="JT22" s="2" t="s">
        <v>1</v>
      </c>
      <c r="JU22" s="2" t="s">
        <v>1</v>
      </c>
      <c r="JV22" s="2" t="s">
        <v>1</v>
      </c>
      <c r="JW22" s="2">
        <v>423054</v>
      </c>
      <c r="JX22" s="2">
        <v>3739006.26</v>
      </c>
      <c r="JY22" s="2">
        <v>160910.5</v>
      </c>
      <c r="JZ22" s="2" t="s">
        <v>1</v>
      </c>
      <c r="KA22" s="2" t="s">
        <v>1</v>
      </c>
      <c r="KB22" s="2">
        <v>34639</v>
      </c>
      <c r="KC22" s="2" t="s">
        <v>1</v>
      </c>
      <c r="KD22" s="2" t="s">
        <v>1</v>
      </c>
      <c r="KE22" s="2" t="s">
        <v>1</v>
      </c>
      <c r="KF22" s="2" t="s">
        <v>1</v>
      </c>
      <c r="KG22" s="2" t="s">
        <v>1</v>
      </c>
      <c r="KH22" s="2" t="s">
        <v>1</v>
      </c>
      <c r="KI22" s="2" t="s">
        <v>1</v>
      </c>
      <c r="KJ22" s="2" t="s">
        <v>1</v>
      </c>
      <c r="KK22" s="2" t="s">
        <v>1</v>
      </c>
      <c r="KL22" s="2" t="s">
        <v>1</v>
      </c>
      <c r="KM22" s="2" t="s">
        <v>1</v>
      </c>
      <c r="KN22" s="2" t="s">
        <v>1</v>
      </c>
      <c r="KO22" s="2" t="s">
        <v>1</v>
      </c>
      <c r="KP22" s="2" t="s">
        <v>1</v>
      </c>
      <c r="KQ22" s="2" t="s">
        <v>1</v>
      </c>
      <c r="KR22" s="2" t="s">
        <v>1</v>
      </c>
      <c r="KS22" s="2" t="s">
        <v>1</v>
      </c>
      <c r="KT22" s="2" t="s">
        <v>1</v>
      </c>
      <c r="KU22" s="2" t="s">
        <v>1</v>
      </c>
      <c r="KV22" s="2" t="s">
        <v>1</v>
      </c>
      <c r="KW22" s="2" t="s">
        <v>1</v>
      </c>
      <c r="KX22" s="2" t="s">
        <v>1</v>
      </c>
      <c r="KY22" s="2" t="s">
        <v>1</v>
      </c>
      <c r="KZ22" s="2" t="s">
        <v>1</v>
      </c>
      <c r="LA22" s="2" t="s">
        <v>1</v>
      </c>
      <c r="LB22" s="2" t="s">
        <v>1</v>
      </c>
      <c r="LC22" s="2" t="s">
        <v>1</v>
      </c>
      <c r="LD22" s="2" t="s">
        <v>1</v>
      </c>
      <c r="LE22" s="2" t="s">
        <v>1</v>
      </c>
      <c r="LF22" s="2" t="s">
        <v>1</v>
      </c>
      <c r="LG22" s="2" t="s">
        <v>1</v>
      </c>
      <c r="LH22" s="2" t="s">
        <v>1</v>
      </c>
      <c r="LI22" s="2" t="s">
        <v>1</v>
      </c>
      <c r="LJ22" s="2" t="s">
        <v>1</v>
      </c>
      <c r="LK22" s="2" t="s">
        <v>1</v>
      </c>
    </row>
    <row r="23" spans="1:323" x14ac:dyDescent="0.3">
      <c r="A23" s="2" t="s">
        <v>37</v>
      </c>
      <c r="B23" s="2">
        <v>604</v>
      </c>
      <c r="C23" s="23">
        <f t="shared" si="26"/>
        <v>2073793.9000000013</v>
      </c>
      <c r="D23" s="23">
        <f t="shared" si="27"/>
        <v>8891515.3000000007</v>
      </c>
      <c r="E23" s="23">
        <f t="shared" si="28"/>
        <v>14721.051821192053</v>
      </c>
      <c r="F23" s="23">
        <f t="shared" si="29"/>
        <v>7013591.1400000006</v>
      </c>
      <c r="G23" s="23">
        <f t="shared" si="30"/>
        <v>1181921.1599999999</v>
      </c>
      <c r="H23" s="23">
        <f t="shared" si="31"/>
        <v>45360</v>
      </c>
      <c r="I23" s="23">
        <f t="shared" si="32"/>
        <v>650643</v>
      </c>
      <c r="J23" s="23">
        <f t="shared" si="33"/>
        <v>1077.2235099337747</v>
      </c>
      <c r="K23" s="23">
        <f t="shared" si="34"/>
        <v>650643</v>
      </c>
      <c r="L23" s="23">
        <f t="shared" si="35"/>
        <v>0</v>
      </c>
      <c r="M23" s="23">
        <f t="shared" si="36"/>
        <v>1181921.1599999999</v>
      </c>
      <c r="N23" s="23">
        <f t="shared" si="37"/>
        <v>11611.905860927154</v>
      </c>
      <c r="O23" s="23">
        <f t="shared" si="38"/>
        <v>1556210.9100000001</v>
      </c>
      <c r="P23" s="23">
        <f t="shared" si="39"/>
        <v>1447359.51</v>
      </c>
      <c r="Q23" s="23">
        <f t="shared" si="40"/>
        <v>2643410</v>
      </c>
      <c r="R23" s="23">
        <f t="shared" si="41"/>
        <v>6649785.9800000004</v>
      </c>
      <c r="S23" s="23">
        <f t="shared" si="42"/>
        <v>11009.579437086093</v>
      </c>
      <c r="T23" s="23">
        <f t="shared" si="43"/>
        <v>363805.16000000015</v>
      </c>
      <c r="U23" s="7">
        <f t="shared" si="44"/>
        <v>5.187145254663364E-2</v>
      </c>
      <c r="V23" s="23">
        <f t="shared" si="45"/>
        <v>14090</v>
      </c>
      <c r="W23" s="23">
        <f t="shared" si="46"/>
        <v>323015</v>
      </c>
      <c r="X23" s="23">
        <f t="shared" si="47"/>
        <v>24040.16</v>
      </c>
      <c r="Y23" s="23">
        <f t="shared" si="48"/>
        <v>2660</v>
      </c>
      <c r="Z23" s="23">
        <f t="shared" si="49"/>
        <v>0</v>
      </c>
      <c r="AA23" s="23">
        <f t="shared" si="50"/>
        <v>1002805.56</v>
      </c>
      <c r="AB23" s="23">
        <f t="shared" si="51"/>
        <v>6817721.3999999994</v>
      </c>
      <c r="AC23" s="23">
        <f t="shared" si="52"/>
        <v>11287.61821192053</v>
      </c>
      <c r="AD23" s="23">
        <f t="shared" si="53"/>
        <v>4766659.7699999996</v>
      </c>
      <c r="AE23" s="23">
        <f t="shared" si="54"/>
        <v>7891.820811258277</v>
      </c>
      <c r="AF23" s="23">
        <f t="shared" si="55"/>
        <v>1117541</v>
      </c>
      <c r="AG23" s="23">
        <f t="shared" si="56"/>
        <v>1850.2334437086092</v>
      </c>
      <c r="AH23" s="23">
        <f t="shared" si="57"/>
        <v>3742937.7699999996</v>
      </c>
      <c r="AI23" s="23">
        <f t="shared" si="58"/>
        <v>48480</v>
      </c>
      <c r="AJ23" s="23">
        <f t="shared" si="59"/>
        <v>851324</v>
      </c>
      <c r="AK23" s="23">
        <f t="shared" si="60"/>
        <v>2051061.63</v>
      </c>
      <c r="AL23" s="23">
        <f t="shared" si="61"/>
        <v>3395.7974006622517</v>
      </c>
      <c r="AM23" s="23">
        <f t="shared" si="62"/>
        <v>2031681.63</v>
      </c>
      <c r="AN23" s="23">
        <f t="shared" si="63"/>
        <v>0</v>
      </c>
      <c r="AO23" s="2">
        <v>1387626.23</v>
      </c>
      <c r="AP23" s="2">
        <v>90735.58</v>
      </c>
      <c r="AQ23" s="2">
        <v>77849.100000000006</v>
      </c>
      <c r="AR23" s="2" t="s">
        <v>1</v>
      </c>
      <c r="AS23" s="2">
        <v>1381239.51</v>
      </c>
      <c r="AT23" s="2">
        <v>66120</v>
      </c>
      <c r="AU23" s="2" t="s">
        <v>1</v>
      </c>
      <c r="AV23" s="2">
        <v>2643410</v>
      </c>
      <c r="AX23" s="2">
        <v>4000</v>
      </c>
      <c r="AY23" s="2" t="s">
        <v>1</v>
      </c>
      <c r="AZ23" s="2">
        <v>10090</v>
      </c>
      <c r="BA23" s="2" t="s">
        <v>1</v>
      </c>
      <c r="BB23" s="2" t="s">
        <v>1</v>
      </c>
      <c r="BC23" s="2" t="s">
        <v>1</v>
      </c>
      <c r="BD23" s="2" t="s">
        <v>1</v>
      </c>
      <c r="BE23" s="2">
        <v>309860</v>
      </c>
      <c r="BF23" s="2">
        <v>13155</v>
      </c>
      <c r="BG23" s="2" t="s">
        <v>1</v>
      </c>
      <c r="BH23" s="2" t="s">
        <v>1</v>
      </c>
      <c r="BI23" s="2" t="s">
        <v>1</v>
      </c>
      <c r="BJ23" s="2" t="s">
        <v>1</v>
      </c>
      <c r="BK23" s="2" t="s">
        <v>1</v>
      </c>
      <c r="BL23" s="2" t="s">
        <v>1</v>
      </c>
      <c r="BM23" s="2" t="s">
        <v>1</v>
      </c>
      <c r="BN23" s="2" t="s">
        <v>1</v>
      </c>
      <c r="BO23" s="2">
        <v>24040.16</v>
      </c>
      <c r="BP23" s="2" t="s">
        <v>1</v>
      </c>
      <c r="BQ23" s="2" t="s">
        <v>1</v>
      </c>
      <c r="BR23" s="2" t="s">
        <v>1</v>
      </c>
      <c r="BS23" s="2">
        <v>2660</v>
      </c>
      <c r="BW23" s="2" t="s">
        <v>1</v>
      </c>
      <c r="BX23" s="2">
        <v>1002805.56</v>
      </c>
      <c r="BY23" s="2" t="s">
        <v>1</v>
      </c>
      <c r="BZ23" s="2" t="s">
        <v>1</v>
      </c>
      <c r="CA23" s="2">
        <v>765750.5</v>
      </c>
      <c r="CB23" s="2" t="s">
        <v>1</v>
      </c>
      <c r="CC23" s="2" t="s">
        <v>1</v>
      </c>
      <c r="CD23" s="2" t="s">
        <v>1</v>
      </c>
      <c r="CE23" s="2" t="s">
        <v>1</v>
      </c>
      <c r="CF23" s="2" t="s">
        <v>1</v>
      </c>
      <c r="CG23" s="2" t="s">
        <v>1</v>
      </c>
      <c r="CH23" s="2" t="s">
        <v>1</v>
      </c>
      <c r="CI23" s="2">
        <v>30765</v>
      </c>
      <c r="CJ23" s="2">
        <v>263060</v>
      </c>
      <c r="CK23" s="2" t="s">
        <v>1</v>
      </c>
      <c r="CL23" s="2" t="s">
        <v>1</v>
      </c>
      <c r="CM23" s="2">
        <v>122345.66</v>
      </c>
      <c r="CN23" s="2" t="s">
        <v>1</v>
      </c>
      <c r="CO23" s="2" t="s">
        <v>1</v>
      </c>
      <c r="CP23" s="2" t="s">
        <v>1</v>
      </c>
      <c r="CQ23" s="2" t="s">
        <v>1</v>
      </c>
      <c r="CR23" s="2" t="s">
        <v>1</v>
      </c>
      <c r="CS23" s="2" t="s">
        <v>1</v>
      </c>
      <c r="CT23" s="2" t="s">
        <v>1</v>
      </c>
      <c r="CU23" s="2" t="s">
        <v>1</v>
      </c>
      <c r="CV23" s="2" t="s">
        <v>1</v>
      </c>
      <c r="CW23" s="2" t="s">
        <v>1</v>
      </c>
      <c r="CX23" s="2" t="s">
        <v>1</v>
      </c>
      <c r="CY23" s="2" t="s">
        <v>1</v>
      </c>
      <c r="CZ23" s="2" t="s">
        <v>1</v>
      </c>
      <c r="DA23" s="2" t="s">
        <v>1</v>
      </c>
      <c r="DB23" s="2">
        <v>0</v>
      </c>
      <c r="DC23" s="2" t="s">
        <v>1</v>
      </c>
      <c r="DD23" s="2" t="s">
        <v>1</v>
      </c>
      <c r="DE23" s="2" t="s">
        <v>1</v>
      </c>
      <c r="DF23" s="2" t="s">
        <v>1</v>
      </c>
      <c r="DG23" s="2" t="s">
        <v>1</v>
      </c>
      <c r="DH23" s="2" t="s">
        <v>1</v>
      </c>
      <c r="DI23" s="2" t="s">
        <v>1</v>
      </c>
      <c r="DJ23" s="2" t="s">
        <v>1</v>
      </c>
      <c r="DK23" s="2" t="s">
        <v>1</v>
      </c>
      <c r="DL23" s="2" t="s">
        <v>1</v>
      </c>
      <c r="DM23" s="2" t="s">
        <v>1</v>
      </c>
      <c r="DN23" s="2" t="s">
        <v>1</v>
      </c>
      <c r="DO23" s="2">
        <v>45360</v>
      </c>
      <c r="DP23" s="2" t="s">
        <v>1</v>
      </c>
      <c r="DQ23" s="2" t="s">
        <v>1</v>
      </c>
      <c r="DR23" s="2" t="s">
        <v>1</v>
      </c>
      <c r="DS23" s="2" t="s">
        <v>1</v>
      </c>
      <c r="DT23" s="2" t="s">
        <v>1</v>
      </c>
      <c r="DU23" s="2" t="s">
        <v>1</v>
      </c>
      <c r="DV23" s="2" t="s">
        <v>1</v>
      </c>
      <c r="DW23" s="2" t="s">
        <v>1</v>
      </c>
      <c r="DX23" s="2" t="s">
        <v>1</v>
      </c>
      <c r="DY23" s="2" t="s">
        <v>1</v>
      </c>
      <c r="DZ23" s="2">
        <v>61000</v>
      </c>
      <c r="EA23" s="2">
        <v>185743</v>
      </c>
      <c r="EB23" s="2" t="s">
        <v>1</v>
      </c>
      <c r="EC23" s="2">
        <v>153900</v>
      </c>
      <c r="ED23" s="2" t="s">
        <v>1</v>
      </c>
      <c r="EE23" s="2" t="s">
        <v>1</v>
      </c>
      <c r="EF23" s="2" t="s">
        <v>1</v>
      </c>
      <c r="EG23" s="2">
        <v>250000</v>
      </c>
      <c r="EH23" s="2" t="s">
        <v>1</v>
      </c>
      <c r="EI23" s="2" t="s">
        <v>1</v>
      </c>
      <c r="EJ23" s="2" t="s">
        <v>1</v>
      </c>
      <c r="EK23" s="2" t="s">
        <v>1</v>
      </c>
      <c r="EL23" s="2" t="s">
        <v>1</v>
      </c>
      <c r="EM23" s="2" t="s">
        <v>1</v>
      </c>
      <c r="EN23" s="2" t="s">
        <v>1</v>
      </c>
      <c r="EO23" s="2" t="s">
        <v>1</v>
      </c>
      <c r="EP23" s="2" t="s">
        <v>1</v>
      </c>
      <c r="EQ23" s="2" t="s">
        <v>1</v>
      </c>
      <c r="ER23" s="2" t="s">
        <v>1</v>
      </c>
      <c r="ES23" s="2" t="s">
        <v>1</v>
      </c>
      <c r="ET23" s="2" t="s">
        <v>1</v>
      </c>
      <c r="EU23" s="2" t="s">
        <v>1</v>
      </c>
      <c r="EV23" s="2" t="s">
        <v>1</v>
      </c>
      <c r="EW23" s="2" t="s">
        <v>1</v>
      </c>
      <c r="EX23" s="2" t="s">
        <v>1</v>
      </c>
      <c r="EY23" s="2" t="s">
        <v>1</v>
      </c>
      <c r="EZ23" s="2" t="s">
        <v>1</v>
      </c>
      <c r="FA23" s="2" t="s">
        <v>1</v>
      </c>
      <c r="FB23" s="2" t="s">
        <v>1</v>
      </c>
      <c r="FC23" s="2">
        <v>315682</v>
      </c>
      <c r="FD23" s="2">
        <v>0</v>
      </c>
      <c r="FE23" s="2">
        <v>69570</v>
      </c>
      <c r="FF23" s="2">
        <v>478835</v>
      </c>
      <c r="FG23" s="2" t="s">
        <v>1</v>
      </c>
      <c r="FH23" s="2">
        <v>0</v>
      </c>
      <c r="FI23" s="2">
        <v>179389</v>
      </c>
      <c r="FJ23" s="2">
        <v>71054</v>
      </c>
      <c r="FK23" s="2">
        <v>3011</v>
      </c>
      <c r="FL23" s="2" t="s">
        <v>1</v>
      </c>
      <c r="FM23" s="2" t="s">
        <v>1</v>
      </c>
      <c r="FN23" s="2" t="s">
        <v>1</v>
      </c>
      <c r="FO23" s="2" t="s">
        <v>1</v>
      </c>
      <c r="FP23" s="2" t="s">
        <v>1</v>
      </c>
      <c r="FQ23" s="2" t="s">
        <v>1</v>
      </c>
      <c r="FR23" s="2" t="s">
        <v>1</v>
      </c>
      <c r="FS23" s="2">
        <v>19406</v>
      </c>
      <c r="FT23" s="2">
        <v>33356</v>
      </c>
      <c r="FU23" s="2" t="s">
        <v>1</v>
      </c>
      <c r="FV23" s="2">
        <v>87821.8</v>
      </c>
      <c r="FW23" s="2" t="s">
        <v>1</v>
      </c>
      <c r="FX23" s="2" t="s">
        <v>1</v>
      </c>
      <c r="FY23" s="2" t="s">
        <v>1</v>
      </c>
      <c r="FZ23" s="2" t="s">
        <v>1</v>
      </c>
      <c r="GA23" s="2" t="s">
        <v>1</v>
      </c>
      <c r="GB23" s="2" t="s">
        <v>1</v>
      </c>
      <c r="GC23" s="2" t="s">
        <v>1</v>
      </c>
      <c r="GD23" s="2">
        <v>238475</v>
      </c>
      <c r="GE23" s="2" t="s">
        <v>1</v>
      </c>
      <c r="GF23" s="2">
        <v>47652</v>
      </c>
      <c r="GG23" s="2" t="s">
        <v>1</v>
      </c>
      <c r="GH23" s="2" t="s">
        <v>1</v>
      </c>
      <c r="GI23" s="2">
        <v>5184</v>
      </c>
      <c r="GJ23" s="2">
        <v>23130.45</v>
      </c>
      <c r="GK23" s="2">
        <v>31197</v>
      </c>
      <c r="GL23" s="2">
        <v>383</v>
      </c>
      <c r="GM23" s="2" t="s">
        <v>1</v>
      </c>
      <c r="GN23" s="2">
        <v>23860</v>
      </c>
      <c r="GO23" s="2">
        <v>11652</v>
      </c>
      <c r="GP23" s="2" t="s">
        <v>1</v>
      </c>
      <c r="GQ23" s="2">
        <v>795982.8</v>
      </c>
      <c r="GR23" s="2">
        <v>1285021.72</v>
      </c>
      <c r="GS23" s="2">
        <v>11364</v>
      </c>
      <c r="GT23" s="2" t="s">
        <v>1</v>
      </c>
      <c r="GU23" s="2">
        <v>10911</v>
      </c>
      <c r="GV23" s="2" t="s">
        <v>1</v>
      </c>
      <c r="GW23" s="2" t="s">
        <v>1</v>
      </c>
      <c r="GX23" s="2" t="s">
        <v>1</v>
      </c>
      <c r="GY23" s="2" t="s">
        <v>1</v>
      </c>
      <c r="GZ23" s="2" t="s">
        <v>1</v>
      </c>
      <c r="HA23" s="2" t="s">
        <v>1</v>
      </c>
      <c r="HB23" s="2" t="s">
        <v>1</v>
      </c>
      <c r="HC23" s="2" t="s">
        <v>1</v>
      </c>
      <c r="HD23" s="2" t="s">
        <v>1</v>
      </c>
      <c r="HE23" s="2" t="s">
        <v>1</v>
      </c>
      <c r="HF23" s="2">
        <v>37980</v>
      </c>
      <c r="HG23" s="2">
        <v>10500</v>
      </c>
      <c r="HH23" s="2" t="s">
        <v>1</v>
      </c>
      <c r="HI23" s="2" t="s">
        <v>1</v>
      </c>
      <c r="HJ23" s="2" t="s">
        <v>1</v>
      </c>
      <c r="HK23" s="2" t="s">
        <v>1</v>
      </c>
      <c r="HL23" s="2" t="s">
        <v>1</v>
      </c>
      <c r="HM23" s="2" t="s">
        <v>1</v>
      </c>
      <c r="HN23" s="2">
        <v>1000</v>
      </c>
      <c r="HO23" s="2" t="s">
        <v>1</v>
      </c>
      <c r="HP23" s="2" t="s">
        <v>1</v>
      </c>
      <c r="HQ23" s="2" t="s">
        <v>1</v>
      </c>
      <c r="HR23" s="2">
        <v>13400</v>
      </c>
      <c r="HS23" s="2" t="s">
        <v>1</v>
      </c>
      <c r="HT23" s="2" t="s">
        <v>1</v>
      </c>
      <c r="HU23" s="2" t="s">
        <v>1</v>
      </c>
      <c r="HV23" s="2" t="s">
        <v>1</v>
      </c>
      <c r="HW23" s="2">
        <v>83024</v>
      </c>
      <c r="HX23" s="2" t="s">
        <v>1</v>
      </c>
      <c r="HY23" s="2" t="s">
        <v>1</v>
      </c>
      <c r="HZ23" s="2" t="s">
        <v>1</v>
      </c>
      <c r="IA23" s="2">
        <v>0</v>
      </c>
      <c r="IB23" s="2">
        <v>600000</v>
      </c>
      <c r="IC23" s="2" t="s">
        <v>1</v>
      </c>
      <c r="ID23" s="2" t="s">
        <v>1</v>
      </c>
      <c r="IE23" s="2" t="s">
        <v>1</v>
      </c>
      <c r="IF23" s="2">
        <v>153900</v>
      </c>
      <c r="IG23" s="2" t="s">
        <v>1</v>
      </c>
      <c r="IH23" s="2" t="s">
        <v>1</v>
      </c>
      <c r="II23" s="2" t="s">
        <v>1</v>
      </c>
      <c r="IJ23" s="2" t="s">
        <v>1</v>
      </c>
      <c r="IK23" s="2">
        <v>123918</v>
      </c>
      <c r="IL23" s="2" t="s">
        <v>1</v>
      </c>
      <c r="IM23" s="2" t="s">
        <v>1</v>
      </c>
      <c r="IN23" s="2" t="s">
        <v>1</v>
      </c>
      <c r="IO23" s="2" t="s">
        <v>1</v>
      </c>
      <c r="IP23" s="2" t="s">
        <v>1</v>
      </c>
      <c r="IQ23" s="2" t="s">
        <v>1</v>
      </c>
      <c r="IR23" s="2" t="s">
        <v>1</v>
      </c>
      <c r="IS23" s="2" t="s">
        <v>1</v>
      </c>
      <c r="IT23" s="2" t="s">
        <v>1</v>
      </c>
      <c r="IU23" s="2" t="s">
        <v>1</v>
      </c>
      <c r="IV23" s="2" t="s">
        <v>1</v>
      </c>
      <c r="IW23" s="2" t="s">
        <v>1</v>
      </c>
      <c r="IX23" s="2" t="s">
        <v>1</v>
      </c>
      <c r="IY23" s="2" t="s">
        <v>1</v>
      </c>
      <c r="IZ23" s="2" t="s">
        <v>1</v>
      </c>
      <c r="JA23" s="2" t="s">
        <v>1</v>
      </c>
      <c r="JB23" s="2" t="s">
        <v>1</v>
      </c>
      <c r="JC23" s="2" t="s">
        <v>1</v>
      </c>
      <c r="JD23" s="2" t="s">
        <v>1</v>
      </c>
      <c r="JE23" s="2" t="s">
        <v>1</v>
      </c>
      <c r="JF23" s="2" t="s">
        <v>1</v>
      </c>
      <c r="JG23" s="2" t="s">
        <v>1</v>
      </c>
      <c r="JH23" s="2" t="s">
        <v>1</v>
      </c>
      <c r="JI23" s="2" t="s">
        <v>1</v>
      </c>
      <c r="JJ23" s="2">
        <v>19380</v>
      </c>
      <c r="JK23" s="2" t="s">
        <v>1</v>
      </c>
      <c r="JL23" s="2" t="s">
        <v>1</v>
      </c>
      <c r="JM23" s="2" t="s">
        <v>1</v>
      </c>
      <c r="JN23" s="2" t="s">
        <v>1</v>
      </c>
      <c r="JO23" s="2" t="s">
        <v>1</v>
      </c>
      <c r="JP23" s="2" t="s">
        <v>1</v>
      </c>
      <c r="JQ23" s="2" t="s">
        <v>1</v>
      </c>
      <c r="JR23" s="2" t="s">
        <v>1</v>
      </c>
      <c r="JS23" s="2" t="s">
        <v>1</v>
      </c>
      <c r="JT23" s="2" t="s">
        <v>1</v>
      </c>
      <c r="JU23" s="2" t="s">
        <v>1</v>
      </c>
      <c r="JV23" s="2" t="s">
        <v>1</v>
      </c>
      <c r="JW23" s="2" t="s">
        <v>1</v>
      </c>
      <c r="JX23" s="2">
        <v>2031681.63</v>
      </c>
      <c r="JY23" s="2" t="s">
        <v>1</v>
      </c>
      <c r="JZ23" s="2" t="s">
        <v>1</v>
      </c>
      <c r="KA23" s="2" t="s">
        <v>1</v>
      </c>
      <c r="KB23" s="2" t="s">
        <v>1</v>
      </c>
      <c r="KC23" s="2" t="s">
        <v>1</v>
      </c>
      <c r="KD23" s="2" t="s">
        <v>1</v>
      </c>
      <c r="KE23" s="2" t="s">
        <v>1</v>
      </c>
      <c r="KF23" s="2" t="s">
        <v>1</v>
      </c>
      <c r="KG23" s="2" t="s">
        <v>1</v>
      </c>
      <c r="KH23" s="2" t="s">
        <v>1</v>
      </c>
      <c r="KI23" s="2" t="s">
        <v>1</v>
      </c>
      <c r="KJ23" s="2" t="s">
        <v>1</v>
      </c>
      <c r="KK23" s="2" t="s">
        <v>1</v>
      </c>
      <c r="KL23" s="2" t="s">
        <v>1</v>
      </c>
      <c r="KM23" s="2" t="s">
        <v>1</v>
      </c>
      <c r="KN23" s="2" t="s">
        <v>1</v>
      </c>
      <c r="KO23" s="2" t="s">
        <v>1</v>
      </c>
      <c r="KP23" s="2" t="s">
        <v>1</v>
      </c>
      <c r="KQ23" s="2" t="s">
        <v>1</v>
      </c>
      <c r="KR23" s="2" t="s">
        <v>1</v>
      </c>
      <c r="KS23" s="2" t="s">
        <v>1</v>
      </c>
      <c r="KT23" s="2" t="s">
        <v>1</v>
      </c>
      <c r="KU23" s="2" t="s">
        <v>1</v>
      </c>
      <c r="KV23" s="2" t="s">
        <v>1</v>
      </c>
      <c r="KW23" s="2" t="s">
        <v>1</v>
      </c>
      <c r="KX23" s="2" t="s">
        <v>1</v>
      </c>
      <c r="KY23" s="2" t="s">
        <v>1</v>
      </c>
      <c r="KZ23" s="2" t="s">
        <v>1</v>
      </c>
      <c r="LA23" s="2" t="s">
        <v>1</v>
      </c>
      <c r="LB23" s="2" t="s">
        <v>1</v>
      </c>
      <c r="LC23" s="2" t="s">
        <v>1</v>
      </c>
      <c r="LD23" s="2" t="s">
        <v>1</v>
      </c>
      <c r="LE23" s="2" t="s">
        <v>1</v>
      </c>
      <c r="LF23" s="2" t="s">
        <v>1</v>
      </c>
      <c r="LG23" s="2" t="s">
        <v>1</v>
      </c>
      <c r="LH23" s="2" t="s">
        <v>1</v>
      </c>
      <c r="LI23" s="2" t="s">
        <v>1</v>
      </c>
      <c r="LJ23" s="2" t="s">
        <v>1</v>
      </c>
      <c r="LK23" s="2" t="s">
        <v>1</v>
      </c>
    </row>
    <row r="24" spans="1:323" x14ac:dyDescent="0.3">
      <c r="A24" s="2" t="s">
        <v>15</v>
      </c>
      <c r="B24" s="2">
        <v>202</v>
      </c>
      <c r="C24" s="23">
        <f t="shared" si="26"/>
        <v>566089.11000000034</v>
      </c>
      <c r="D24" s="23">
        <f t="shared" si="27"/>
        <v>3434810.8200000003</v>
      </c>
      <c r="E24" s="23">
        <f t="shared" si="28"/>
        <v>17004.013960396042</v>
      </c>
      <c r="F24" s="23">
        <f t="shared" si="29"/>
        <v>1935083.7200000002</v>
      </c>
      <c r="G24" s="23">
        <f t="shared" si="30"/>
        <v>431789.68</v>
      </c>
      <c r="H24" s="23">
        <f t="shared" si="31"/>
        <v>231650</v>
      </c>
      <c r="I24" s="23">
        <f t="shared" si="32"/>
        <v>836287.42</v>
      </c>
      <c r="J24" s="23">
        <f t="shared" si="33"/>
        <v>4140.0367326732676</v>
      </c>
      <c r="K24" s="23">
        <f t="shared" si="34"/>
        <v>551960</v>
      </c>
      <c r="L24" s="23">
        <f t="shared" si="35"/>
        <v>284327.42</v>
      </c>
      <c r="M24" s="23">
        <f t="shared" si="36"/>
        <v>398116.68</v>
      </c>
      <c r="N24" s="23">
        <f t="shared" si="37"/>
        <v>9579.6223762376248</v>
      </c>
      <c r="O24" s="23">
        <f t="shared" si="38"/>
        <v>420485.1</v>
      </c>
      <c r="P24" s="23">
        <f t="shared" si="39"/>
        <v>469589.91</v>
      </c>
      <c r="Q24" s="23">
        <f t="shared" si="40"/>
        <v>733368</v>
      </c>
      <c r="R24" s="23">
        <f t="shared" si="41"/>
        <v>1840448.8900000001</v>
      </c>
      <c r="S24" s="23">
        <f t="shared" si="42"/>
        <v>9111.133118811882</v>
      </c>
      <c r="T24" s="23">
        <f t="shared" si="43"/>
        <v>94634.830000000075</v>
      </c>
      <c r="U24" s="7">
        <f t="shared" si="44"/>
        <v>4.8904772967652305E-2</v>
      </c>
      <c r="V24" s="23">
        <f t="shared" si="45"/>
        <v>0</v>
      </c>
      <c r="W24" s="23">
        <f t="shared" si="46"/>
        <v>85053</v>
      </c>
      <c r="X24" s="23">
        <f t="shared" si="47"/>
        <v>3680.83</v>
      </c>
      <c r="Y24" s="23">
        <f t="shared" si="48"/>
        <v>5901</v>
      </c>
      <c r="Z24" s="23">
        <f t="shared" si="49"/>
        <v>0</v>
      </c>
      <c r="AA24" s="23">
        <f t="shared" si="50"/>
        <v>217005.88</v>
      </c>
      <c r="AB24" s="23">
        <f t="shared" si="51"/>
        <v>2868721.71</v>
      </c>
      <c r="AC24" s="23">
        <f t="shared" si="52"/>
        <v>14201.592623762375</v>
      </c>
      <c r="AD24" s="23">
        <f t="shared" si="53"/>
        <v>2193018.5099999998</v>
      </c>
      <c r="AE24" s="23">
        <f t="shared" si="54"/>
        <v>10856.527277227722</v>
      </c>
      <c r="AF24" s="23">
        <f t="shared" si="55"/>
        <v>729714</v>
      </c>
      <c r="AG24" s="23">
        <f t="shared" si="56"/>
        <v>3612.4455445544554</v>
      </c>
      <c r="AH24" s="23">
        <f t="shared" si="57"/>
        <v>1592704.94</v>
      </c>
      <c r="AI24" s="23">
        <f t="shared" si="58"/>
        <v>16680</v>
      </c>
      <c r="AJ24" s="23">
        <f t="shared" si="59"/>
        <v>186792.15</v>
      </c>
      <c r="AK24" s="23">
        <f t="shared" si="60"/>
        <v>675703.2</v>
      </c>
      <c r="AL24" s="23">
        <f t="shared" si="61"/>
        <v>3345.0653465346531</v>
      </c>
      <c r="AM24" s="23">
        <f t="shared" si="62"/>
        <v>675703.2</v>
      </c>
      <c r="AN24" s="23">
        <f t="shared" si="63"/>
        <v>0</v>
      </c>
      <c r="AO24" s="2">
        <v>367564.24</v>
      </c>
      <c r="AP24" s="2">
        <v>14060.85</v>
      </c>
      <c r="AQ24" s="2">
        <v>38860.01</v>
      </c>
      <c r="AR24" s="2" t="s">
        <v>1</v>
      </c>
      <c r="AS24" s="2">
        <v>370979.91</v>
      </c>
      <c r="AT24" s="2">
        <v>98610</v>
      </c>
      <c r="AU24" s="2" t="s">
        <v>1</v>
      </c>
      <c r="AV24" s="2">
        <v>733368</v>
      </c>
      <c r="AX24" s="2" t="s">
        <v>1</v>
      </c>
      <c r="AY24" s="2" t="s">
        <v>1</v>
      </c>
      <c r="AZ24" s="2" t="s">
        <v>1</v>
      </c>
      <c r="BA24" s="2" t="s">
        <v>1</v>
      </c>
      <c r="BB24" s="2" t="s">
        <v>1</v>
      </c>
      <c r="BC24" s="2" t="s">
        <v>1</v>
      </c>
      <c r="BD24" s="2" t="s">
        <v>1</v>
      </c>
      <c r="BE24" s="2">
        <v>79413</v>
      </c>
      <c r="BF24" s="2">
        <v>4740</v>
      </c>
      <c r="BG24" s="2" t="s">
        <v>1</v>
      </c>
      <c r="BH24" s="2">
        <v>900</v>
      </c>
      <c r="BI24" s="2" t="s">
        <v>1</v>
      </c>
      <c r="BJ24" s="2" t="s">
        <v>1</v>
      </c>
      <c r="BK24" s="2" t="s">
        <v>1</v>
      </c>
      <c r="BL24" s="2" t="s">
        <v>1</v>
      </c>
      <c r="BM24" s="2" t="s">
        <v>1</v>
      </c>
      <c r="BN24" s="2" t="s">
        <v>1</v>
      </c>
      <c r="BO24" s="2">
        <v>3680.83</v>
      </c>
      <c r="BP24" s="2" t="s">
        <v>1</v>
      </c>
      <c r="BQ24" s="2" t="s">
        <v>1</v>
      </c>
      <c r="BR24" s="2" t="s">
        <v>1</v>
      </c>
      <c r="BS24" s="2">
        <v>5901</v>
      </c>
      <c r="BW24" s="2" t="s">
        <v>1</v>
      </c>
      <c r="BX24" s="2">
        <v>217005.88</v>
      </c>
      <c r="BY24" s="2" t="s">
        <v>1</v>
      </c>
      <c r="BZ24" s="2" t="s">
        <v>1</v>
      </c>
      <c r="CA24" s="2">
        <v>149929</v>
      </c>
      <c r="CB24" s="2">
        <v>1400</v>
      </c>
      <c r="CC24" s="2" t="s">
        <v>1</v>
      </c>
      <c r="CD24" s="2" t="s">
        <v>1</v>
      </c>
      <c r="CE24" s="2" t="s">
        <v>1</v>
      </c>
      <c r="CF24" s="2" t="s">
        <v>1</v>
      </c>
      <c r="CG24" s="2" t="s">
        <v>1</v>
      </c>
      <c r="CH24" s="2" t="s">
        <v>1</v>
      </c>
      <c r="CI24" s="2">
        <v>29646</v>
      </c>
      <c r="CJ24" s="2">
        <v>207116</v>
      </c>
      <c r="CK24" s="2" t="s">
        <v>1</v>
      </c>
      <c r="CL24" s="2">
        <v>600</v>
      </c>
      <c r="CM24" s="2">
        <v>9425.68</v>
      </c>
      <c r="CN24" s="2" t="s">
        <v>1</v>
      </c>
      <c r="CO24" s="2" t="s">
        <v>1</v>
      </c>
      <c r="CP24" s="2" t="s">
        <v>1</v>
      </c>
      <c r="CQ24" s="2" t="s">
        <v>1</v>
      </c>
      <c r="CR24" s="2" t="s">
        <v>1</v>
      </c>
      <c r="CS24" s="2" t="s">
        <v>1</v>
      </c>
      <c r="CT24" s="2" t="s">
        <v>1</v>
      </c>
      <c r="CU24" s="2" t="s">
        <v>1</v>
      </c>
      <c r="CV24" s="2" t="s">
        <v>1</v>
      </c>
      <c r="CW24" s="2" t="s">
        <v>1</v>
      </c>
      <c r="CX24" s="2" t="s">
        <v>1</v>
      </c>
      <c r="CY24" s="2" t="s">
        <v>1</v>
      </c>
      <c r="CZ24" s="2" t="s">
        <v>1</v>
      </c>
      <c r="DA24" s="2">
        <v>15000</v>
      </c>
      <c r="DB24" s="2">
        <v>18673</v>
      </c>
      <c r="DC24" s="2" t="s">
        <v>1</v>
      </c>
      <c r="DD24" s="2" t="s">
        <v>1</v>
      </c>
      <c r="DE24" s="2" t="s">
        <v>1</v>
      </c>
      <c r="DF24" s="2" t="s">
        <v>1</v>
      </c>
      <c r="DG24" s="2" t="s">
        <v>1</v>
      </c>
      <c r="DH24" s="2" t="s">
        <v>1</v>
      </c>
      <c r="DI24" s="2" t="s">
        <v>1</v>
      </c>
      <c r="DJ24" s="2" t="s">
        <v>1</v>
      </c>
      <c r="DK24" s="2" t="s">
        <v>1</v>
      </c>
      <c r="DL24" s="2" t="s">
        <v>1</v>
      </c>
      <c r="DM24" s="2" t="s">
        <v>1</v>
      </c>
      <c r="DN24" s="2" t="s">
        <v>1</v>
      </c>
      <c r="DO24" s="2">
        <v>6650</v>
      </c>
      <c r="DP24" s="2">
        <v>225000</v>
      </c>
      <c r="DQ24" s="2" t="s">
        <v>1</v>
      </c>
      <c r="DR24" s="2" t="s">
        <v>1</v>
      </c>
      <c r="DS24" s="2" t="s">
        <v>1</v>
      </c>
      <c r="DT24" s="2" t="s">
        <v>1</v>
      </c>
      <c r="DU24" s="2" t="s">
        <v>1</v>
      </c>
      <c r="DV24" s="2" t="s">
        <v>1</v>
      </c>
      <c r="DW24" s="2" t="s">
        <v>1</v>
      </c>
      <c r="DX24" s="2" t="s">
        <v>1</v>
      </c>
      <c r="DY24" s="2" t="s">
        <v>1</v>
      </c>
      <c r="DZ24" s="2">
        <v>31500</v>
      </c>
      <c r="EA24" s="2">
        <v>60100</v>
      </c>
      <c r="EB24" s="2" t="s">
        <v>1</v>
      </c>
      <c r="EC24" s="2" t="s">
        <v>1</v>
      </c>
      <c r="ED24" s="2" t="s">
        <v>1</v>
      </c>
      <c r="EE24" s="2" t="s">
        <v>1</v>
      </c>
      <c r="EF24" s="2" t="s">
        <v>1</v>
      </c>
      <c r="EG24" s="2">
        <v>460360</v>
      </c>
      <c r="EH24" s="2" t="s">
        <v>1</v>
      </c>
      <c r="EI24" s="2" t="s">
        <v>1</v>
      </c>
      <c r="EJ24" s="2" t="s">
        <v>1</v>
      </c>
      <c r="EK24" s="2" t="s">
        <v>1</v>
      </c>
      <c r="EL24" s="2" t="s">
        <v>1</v>
      </c>
      <c r="EM24" s="2" t="s">
        <v>1</v>
      </c>
      <c r="EN24" s="2" t="s">
        <v>1</v>
      </c>
      <c r="EO24" s="2" t="s">
        <v>1</v>
      </c>
      <c r="EP24" s="2" t="s">
        <v>1</v>
      </c>
      <c r="EQ24" s="2" t="s">
        <v>1</v>
      </c>
      <c r="ER24" s="2" t="s">
        <v>1</v>
      </c>
      <c r="ES24" s="2" t="s">
        <v>1</v>
      </c>
      <c r="ET24" s="2" t="s">
        <v>1</v>
      </c>
      <c r="EU24" s="2">
        <v>84327.42</v>
      </c>
      <c r="EV24" s="2">
        <v>200000</v>
      </c>
      <c r="EW24" s="2" t="s">
        <v>1</v>
      </c>
      <c r="EX24" s="2" t="s">
        <v>1</v>
      </c>
      <c r="EY24" s="2" t="s">
        <v>1</v>
      </c>
      <c r="EZ24" s="2" t="s">
        <v>1</v>
      </c>
      <c r="FA24" s="2" t="s">
        <v>1</v>
      </c>
      <c r="FB24" s="2" t="s">
        <v>1</v>
      </c>
      <c r="FC24" s="2">
        <v>309950</v>
      </c>
      <c r="FD24" s="2" t="s">
        <v>1</v>
      </c>
      <c r="FE24" s="2">
        <v>123183</v>
      </c>
      <c r="FF24" s="2">
        <v>159974</v>
      </c>
      <c r="FG24" s="2" t="s">
        <v>1</v>
      </c>
      <c r="FH24" s="2" t="s">
        <v>1</v>
      </c>
      <c r="FI24" s="2">
        <v>87492</v>
      </c>
      <c r="FJ24" s="2">
        <v>45965</v>
      </c>
      <c r="FK24" s="2">
        <v>3150</v>
      </c>
      <c r="FL24" s="2" t="s">
        <v>1</v>
      </c>
      <c r="FM24" s="2" t="s">
        <v>1</v>
      </c>
      <c r="FN24" s="2" t="s">
        <v>1</v>
      </c>
      <c r="FO24" s="2" t="s">
        <v>1</v>
      </c>
      <c r="FP24" s="2" t="s">
        <v>1</v>
      </c>
      <c r="FQ24" s="2" t="s">
        <v>1</v>
      </c>
      <c r="FR24" s="2" t="s">
        <v>1</v>
      </c>
      <c r="FS24" s="2">
        <v>4078</v>
      </c>
      <c r="FT24" s="2">
        <v>25553</v>
      </c>
      <c r="FU24" s="2" t="s">
        <v>1</v>
      </c>
      <c r="FV24" s="2">
        <v>125134</v>
      </c>
      <c r="FW24" s="2" t="s">
        <v>1</v>
      </c>
      <c r="FX24" s="2" t="s">
        <v>1</v>
      </c>
      <c r="FY24" s="2" t="s">
        <v>1</v>
      </c>
      <c r="FZ24" s="2" t="s">
        <v>1</v>
      </c>
      <c r="GA24" s="2" t="s">
        <v>1</v>
      </c>
      <c r="GB24" s="2" t="s">
        <v>1</v>
      </c>
      <c r="GC24" s="2" t="s">
        <v>1</v>
      </c>
      <c r="GD24" s="2">
        <v>89221</v>
      </c>
      <c r="GE24" s="2" t="s">
        <v>1</v>
      </c>
      <c r="GF24" s="2">
        <v>43539.6</v>
      </c>
      <c r="GG24" s="2" t="s">
        <v>1</v>
      </c>
      <c r="GH24" s="2" t="s">
        <v>1</v>
      </c>
      <c r="GI24" s="2">
        <v>982</v>
      </c>
      <c r="GJ24" s="2">
        <v>33723.32</v>
      </c>
      <c r="GK24" s="2">
        <v>7338</v>
      </c>
      <c r="GL24" s="2">
        <v>10080</v>
      </c>
      <c r="GM24" s="2" t="s">
        <v>1</v>
      </c>
      <c r="GN24" s="2" t="s">
        <v>1</v>
      </c>
      <c r="GO24" s="2">
        <v>14212</v>
      </c>
      <c r="GP24" s="2" t="s">
        <v>1</v>
      </c>
      <c r="GQ24" s="2">
        <v>399950.02</v>
      </c>
      <c r="GR24" s="2">
        <v>93400</v>
      </c>
      <c r="GS24" s="2">
        <v>6204</v>
      </c>
      <c r="GT24" s="2">
        <v>3560</v>
      </c>
      <c r="GU24" s="2">
        <v>6016</v>
      </c>
      <c r="GV24" s="2" t="s">
        <v>1</v>
      </c>
      <c r="GW24" s="2" t="s">
        <v>1</v>
      </c>
      <c r="GX24" s="2" t="s">
        <v>1</v>
      </c>
      <c r="GY24" s="2" t="s">
        <v>1</v>
      </c>
      <c r="GZ24" s="2" t="s">
        <v>1</v>
      </c>
      <c r="HA24" s="2" t="s">
        <v>1</v>
      </c>
      <c r="HB24" s="2" t="s">
        <v>1</v>
      </c>
      <c r="HC24" s="2" t="s">
        <v>1</v>
      </c>
      <c r="HD24" s="2" t="s">
        <v>1</v>
      </c>
      <c r="HE24" s="2" t="s">
        <v>1</v>
      </c>
      <c r="HF24" s="2">
        <v>11880</v>
      </c>
      <c r="HG24" s="2">
        <v>4800</v>
      </c>
      <c r="HH24" s="2" t="s">
        <v>1</v>
      </c>
      <c r="HI24" s="2" t="s">
        <v>1</v>
      </c>
      <c r="HJ24" s="2" t="s">
        <v>1</v>
      </c>
      <c r="HK24" s="2" t="s">
        <v>1</v>
      </c>
      <c r="HL24" s="2" t="s">
        <v>1</v>
      </c>
      <c r="HM24" s="2" t="s">
        <v>1</v>
      </c>
      <c r="HN24" s="2" t="s">
        <v>1</v>
      </c>
      <c r="HO24" s="2">
        <v>3000</v>
      </c>
      <c r="HP24" s="2" t="s">
        <v>1</v>
      </c>
      <c r="HQ24" s="2" t="s">
        <v>1</v>
      </c>
      <c r="HR24" s="2">
        <v>5200</v>
      </c>
      <c r="HS24" s="2" t="s">
        <v>1</v>
      </c>
      <c r="HT24" s="2" t="s">
        <v>1</v>
      </c>
      <c r="HU24" s="2" t="s">
        <v>1</v>
      </c>
      <c r="HV24" s="2" t="s">
        <v>1</v>
      </c>
      <c r="HW24" s="2">
        <v>178592.15</v>
      </c>
      <c r="HX24" s="2" t="s">
        <v>1</v>
      </c>
      <c r="HY24" s="2" t="s">
        <v>1</v>
      </c>
      <c r="HZ24" s="2" t="s">
        <v>1</v>
      </c>
      <c r="IA24" s="2" t="s">
        <v>1</v>
      </c>
      <c r="IB24" s="2" t="s">
        <v>1</v>
      </c>
      <c r="IC24" s="2" t="s">
        <v>1</v>
      </c>
      <c r="ID24" s="2" t="s">
        <v>1</v>
      </c>
      <c r="IE24" s="2" t="s">
        <v>1</v>
      </c>
      <c r="IF24" s="2" t="s">
        <v>1</v>
      </c>
      <c r="IG24" s="2" t="s">
        <v>1</v>
      </c>
      <c r="IH24" s="2" t="s">
        <v>1</v>
      </c>
      <c r="II24" s="2" t="s">
        <v>1</v>
      </c>
      <c r="IJ24" s="2">
        <v>1000</v>
      </c>
      <c r="IK24" s="2">
        <v>109840</v>
      </c>
      <c r="IL24" s="2">
        <v>500</v>
      </c>
      <c r="IM24" s="2" t="s">
        <v>1</v>
      </c>
      <c r="IN24" s="2">
        <v>100</v>
      </c>
      <c r="IO24" s="2">
        <v>1074</v>
      </c>
      <c r="IP24" s="2" t="s">
        <v>1</v>
      </c>
      <c r="IQ24" s="2" t="s">
        <v>1</v>
      </c>
      <c r="IR24" s="2" t="s">
        <v>1</v>
      </c>
      <c r="IS24" s="2" t="s">
        <v>1</v>
      </c>
      <c r="IT24" s="2" t="s">
        <v>1</v>
      </c>
      <c r="IU24" s="2" t="s">
        <v>1</v>
      </c>
      <c r="IV24" s="2" t="s">
        <v>1</v>
      </c>
      <c r="IW24" s="2" t="s">
        <v>1</v>
      </c>
      <c r="IX24" s="2" t="s">
        <v>1</v>
      </c>
      <c r="IY24" s="2">
        <v>0</v>
      </c>
      <c r="IZ24" s="2" t="s">
        <v>1</v>
      </c>
      <c r="JA24" s="2" t="s">
        <v>1</v>
      </c>
      <c r="JB24" s="2" t="s">
        <v>1</v>
      </c>
      <c r="JC24" s="2" t="s">
        <v>1</v>
      </c>
      <c r="JD24" s="2" t="s">
        <v>1</v>
      </c>
      <c r="JE24" s="2" t="s">
        <v>1</v>
      </c>
      <c r="JF24" s="2" t="s">
        <v>1</v>
      </c>
      <c r="JG24" s="2" t="s">
        <v>1</v>
      </c>
      <c r="JH24" s="2" t="s">
        <v>1</v>
      </c>
      <c r="JI24" s="2" t="s">
        <v>1</v>
      </c>
      <c r="JJ24" s="2" t="s">
        <v>1</v>
      </c>
      <c r="JK24" s="2" t="s">
        <v>1</v>
      </c>
      <c r="JL24" s="2" t="s">
        <v>1</v>
      </c>
      <c r="JM24" s="2" t="s">
        <v>1</v>
      </c>
      <c r="JN24" s="2" t="s">
        <v>1</v>
      </c>
      <c r="JO24" s="2" t="s">
        <v>1</v>
      </c>
      <c r="JP24" s="2" t="s">
        <v>1</v>
      </c>
      <c r="JQ24" s="2" t="s">
        <v>1</v>
      </c>
      <c r="JR24" s="2" t="s">
        <v>1</v>
      </c>
      <c r="JS24" s="2" t="s">
        <v>1</v>
      </c>
      <c r="JT24" s="2" t="s">
        <v>1</v>
      </c>
      <c r="JU24" s="2" t="s">
        <v>1</v>
      </c>
      <c r="JV24" s="2" t="s">
        <v>1</v>
      </c>
      <c r="JW24" s="2" t="s">
        <v>1</v>
      </c>
      <c r="JX24" s="2">
        <v>523953.2</v>
      </c>
      <c r="JY24" s="2" t="s">
        <v>1</v>
      </c>
      <c r="JZ24" s="2" t="s">
        <v>1</v>
      </c>
      <c r="KA24" s="2" t="s">
        <v>1</v>
      </c>
      <c r="KB24" s="2" t="s">
        <v>1</v>
      </c>
      <c r="KC24" s="2" t="s">
        <v>1</v>
      </c>
      <c r="KD24" s="2">
        <v>151750</v>
      </c>
      <c r="KE24" s="2" t="s">
        <v>1</v>
      </c>
      <c r="KF24" s="2" t="s">
        <v>1</v>
      </c>
      <c r="KG24" s="2" t="s">
        <v>1</v>
      </c>
      <c r="KH24" s="2" t="s">
        <v>1</v>
      </c>
      <c r="KI24" s="2" t="s">
        <v>1</v>
      </c>
      <c r="KJ24" s="2" t="s">
        <v>1</v>
      </c>
      <c r="KK24" s="2" t="s">
        <v>1</v>
      </c>
      <c r="KL24" s="2" t="s">
        <v>1</v>
      </c>
      <c r="KM24" s="2" t="s">
        <v>1</v>
      </c>
      <c r="KN24" s="2" t="s">
        <v>1</v>
      </c>
      <c r="KO24" s="2" t="s">
        <v>1</v>
      </c>
      <c r="KP24" s="2" t="s">
        <v>1</v>
      </c>
      <c r="KQ24" s="2" t="s">
        <v>1</v>
      </c>
      <c r="KR24" s="2" t="s">
        <v>1</v>
      </c>
      <c r="KS24" s="2" t="s">
        <v>1</v>
      </c>
      <c r="KT24" s="2" t="s">
        <v>1</v>
      </c>
      <c r="KU24" s="2" t="s">
        <v>1</v>
      </c>
      <c r="KV24" s="2" t="s">
        <v>1</v>
      </c>
      <c r="KW24" s="2" t="s">
        <v>1</v>
      </c>
      <c r="KX24" s="2" t="s">
        <v>1</v>
      </c>
      <c r="KY24" s="2" t="s">
        <v>1</v>
      </c>
      <c r="KZ24" s="2" t="s">
        <v>1</v>
      </c>
      <c r="LA24" s="2" t="s">
        <v>1</v>
      </c>
      <c r="LB24" s="2" t="s">
        <v>1</v>
      </c>
      <c r="LC24" s="2" t="s">
        <v>1</v>
      </c>
      <c r="LD24" s="2" t="s">
        <v>1</v>
      </c>
      <c r="LE24" s="2" t="s">
        <v>1</v>
      </c>
      <c r="LF24" s="2" t="s">
        <v>1</v>
      </c>
      <c r="LG24" s="2" t="s">
        <v>1</v>
      </c>
      <c r="LH24" s="2" t="s">
        <v>1</v>
      </c>
      <c r="LI24" s="2" t="s">
        <v>1</v>
      </c>
      <c r="LJ24" s="2" t="s">
        <v>1</v>
      </c>
      <c r="LK24" s="2" t="s">
        <v>1</v>
      </c>
    </row>
    <row r="25" spans="1:323" x14ac:dyDescent="0.3">
      <c r="A25" s="2" t="s">
        <v>16</v>
      </c>
      <c r="B25" s="2">
        <v>180</v>
      </c>
      <c r="C25" s="23">
        <f t="shared" si="26"/>
        <v>-174592.08000000007</v>
      </c>
      <c r="D25" s="23">
        <f t="shared" si="27"/>
        <v>2309452.5499999998</v>
      </c>
      <c r="E25" s="23">
        <f t="shared" si="28"/>
        <v>12830.291944444443</v>
      </c>
      <c r="F25" s="23">
        <f t="shared" si="29"/>
        <v>1626964.83</v>
      </c>
      <c r="G25" s="23">
        <f t="shared" si="30"/>
        <v>211317.72</v>
      </c>
      <c r="H25" s="23">
        <f t="shared" si="31"/>
        <v>0</v>
      </c>
      <c r="I25" s="23">
        <f t="shared" si="32"/>
        <v>471170</v>
      </c>
      <c r="J25" s="23">
        <f t="shared" si="33"/>
        <v>2617.6111111111113</v>
      </c>
      <c r="K25" s="23">
        <f t="shared" si="34"/>
        <v>171170</v>
      </c>
      <c r="L25" s="23">
        <f t="shared" si="35"/>
        <v>300000</v>
      </c>
      <c r="M25" s="23">
        <f t="shared" si="36"/>
        <v>211317.72</v>
      </c>
      <c r="N25" s="23">
        <f t="shared" si="37"/>
        <v>9038.6935000000012</v>
      </c>
      <c r="O25" s="23">
        <f t="shared" si="38"/>
        <v>371079.85</v>
      </c>
      <c r="P25" s="23">
        <f t="shared" si="39"/>
        <v>328393.95</v>
      </c>
      <c r="Q25" s="23">
        <f t="shared" si="40"/>
        <v>612720</v>
      </c>
      <c r="R25" s="23">
        <f t="shared" si="41"/>
        <v>1514486.56</v>
      </c>
      <c r="S25" s="23">
        <f t="shared" si="42"/>
        <v>8413.8142222222232</v>
      </c>
      <c r="T25" s="23">
        <f t="shared" si="43"/>
        <v>112478.27000000002</v>
      </c>
      <c r="U25" s="7">
        <f t="shared" si="44"/>
        <v>6.9133805430815626E-2</v>
      </c>
      <c r="V25" s="23">
        <f t="shared" si="45"/>
        <v>1818</v>
      </c>
      <c r="W25" s="23">
        <f t="shared" si="46"/>
        <v>105995</v>
      </c>
      <c r="X25" s="23">
        <f t="shared" si="47"/>
        <v>4615.2700000000004</v>
      </c>
      <c r="Y25" s="23">
        <f t="shared" si="48"/>
        <v>50</v>
      </c>
      <c r="Z25" s="23">
        <f t="shared" si="49"/>
        <v>0</v>
      </c>
      <c r="AA25" s="23">
        <f t="shared" si="50"/>
        <v>202292.76</v>
      </c>
      <c r="AB25" s="23">
        <f t="shared" si="51"/>
        <v>2484044.63</v>
      </c>
      <c r="AC25" s="23">
        <f t="shared" si="52"/>
        <v>13800.247944444443</v>
      </c>
      <c r="AD25" s="23">
        <f t="shared" si="53"/>
        <v>1638019.6</v>
      </c>
      <c r="AE25" s="23">
        <f t="shared" si="54"/>
        <v>9100.1088888888899</v>
      </c>
      <c r="AF25" s="23">
        <f t="shared" si="55"/>
        <v>401086</v>
      </c>
      <c r="AG25" s="23">
        <f t="shared" si="56"/>
        <v>2228.2555555555555</v>
      </c>
      <c r="AH25" s="23">
        <f t="shared" si="57"/>
        <v>1300757.6000000001</v>
      </c>
      <c r="AI25" s="23">
        <f t="shared" si="58"/>
        <v>3620</v>
      </c>
      <c r="AJ25" s="23">
        <f t="shared" si="59"/>
        <v>32276</v>
      </c>
      <c r="AK25" s="23">
        <f t="shared" si="60"/>
        <v>846025.03</v>
      </c>
      <c r="AL25" s="23">
        <f t="shared" si="61"/>
        <v>4700.1390555555554</v>
      </c>
      <c r="AM25" s="23">
        <f t="shared" si="62"/>
        <v>846025.03</v>
      </c>
      <c r="AN25" s="23">
        <f t="shared" si="63"/>
        <v>0</v>
      </c>
      <c r="AO25" s="2">
        <v>300331.01</v>
      </c>
      <c r="AP25" s="2">
        <v>37258.620000000003</v>
      </c>
      <c r="AQ25" s="2">
        <v>33490.22</v>
      </c>
      <c r="AR25" s="2" t="s">
        <v>1</v>
      </c>
      <c r="AS25" s="2">
        <v>328393.95</v>
      </c>
      <c r="AT25" s="2">
        <v>0</v>
      </c>
      <c r="AU25" s="2" t="s">
        <v>1</v>
      </c>
      <c r="AV25" s="2">
        <v>612720</v>
      </c>
      <c r="AX25" s="2" t="s">
        <v>1</v>
      </c>
      <c r="AY25" s="2" t="s">
        <v>1</v>
      </c>
      <c r="AZ25" s="2">
        <v>1818</v>
      </c>
      <c r="BA25" s="2" t="s">
        <v>1</v>
      </c>
      <c r="BB25" s="2" t="s">
        <v>1</v>
      </c>
      <c r="BC25" s="2">
        <v>0</v>
      </c>
      <c r="BD25" s="2" t="s">
        <v>1</v>
      </c>
      <c r="BE25" s="2">
        <v>86720</v>
      </c>
      <c r="BF25" s="2">
        <v>3850</v>
      </c>
      <c r="BG25" s="2" t="s">
        <v>1</v>
      </c>
      <c r="BH25" s="2" t="s">
        <v>1</v>
      </c>
      <c r="BI25" s="2">
        <v>15425</v>
      </c>
      <c r="BJ25" s="2" t="s">
        <v>1</v>
      </c>
      <c r="BK25" s="2" t="s">
        <v>1</v>
      </c>
      <c r="BL25" s="2" t="s">
        <v>1</v>
      </c>
      <c r="BM25" s="2" t="s">
        <v>1</v>
      </c>
      <c r="BN25" s="2" t="s">
        <v>1</v>
      </c>
      <c r="BO25" s="2">
        <v>4615.2700000000004</v>
      </c>
      <c r="BP25" s="2" t="s">
        <v>1</v>
      </c>
      <c r="BQ25" s="2" t="s">
        <v>1</v>
      </c>
      <c r="BR25" s="2" t="s">
        <v>1</v>
      </c>
      <c r="BS25" s="2">
        <v>50</v>
      </c>
      <c r="BW25" s="2" t="s">
        <v>1</v>
      </c>
      <c r="BX25" s="2">
        <v>202292.76</v>
      </c>
      <c r="BY25" s="2" t="s">
        <v>1</v>
      </c>
      <c r="BZ25" s="2" t="s">
        <v>1</v>
      </c>
      <c r="CA25" s="2">
        <v>112344.5</v>
      </c>
      <c r="CB25" s="2" t="s">
        <v>1</v>
      </c>
      <c r="CC25" s="2" t="s">
        <v>1</v>
      </c>
      <c r="CD25" s="2" t="s">
        <v>1</v>
      </c>
      <c r="CE25" s="2" t="s">
        <v>1</v>
      </c>
      <c r="CF25" s="2" t="s">
        <v>1</v>
      </c>
      <c r="CG25" s="2" t="s">
        <v>1</v>
      </c>
      <c r="CH25" s="2" t="s">
        <v>1</v>
      </c>
      <c r="CI25" s="2">
        <v>6808</v>
      </c>
      <c r="CJ25" s="2">
        <v>68700</v>
      </c>
      <c r="CK25" s="2" t="s">
        <v>1</v>
      </c>
      <c r="CL25" s="2" t="s">
        <v>1</v>
      </c>
      <c r="CM25" s="2">
        <v>18365.22</v>
      </c>
      <c r="CN25" s="2">
        <v>5100</v>
      </c>
      <c r="CO25" s="2" t="s">
        <v>1</v>
      </c>
      <c r="CP25" s="2" t="s">
        <v>1</v>
      </c>
      <c r="CQ25" s="2" t="s">
        <v>1</v>
      </c>
      <c r="CR25" s="2" t="s">
        <v>1</v>
      </c>
      <c r="CS25" s="2" t="s">
        <v>1</v>
      </c>
      <c r="CT25" s="2" t="s">
        <v>1</v>
      </c>
      <c r="CU25" s="2" t="s">
        <v>1</v>
      </c>
      <c r="CV25" s="2" t="s">
        <v>1</v>
      </c>
      <c r="CW25" s="2" t="s">
        <v>1</v>
      </c>
      <c r="CX25" s="2" t="s">
        <v>1</v>
      </c>
      <c r="CY25" s="2" t="s">
        <v>1</v>
      </c>
      <c r="CZ25" s="2" t="s">
        <v>1</v>
      </c>
      <c r="DA25" s="2" t="s">
        <v>1</v>
      </c>
      <c r="DB25" s="2" t="s">
        <v>1</v>
      </c>
      <c r="DC25" s="2">
        <v>0</v>
      </c>
      <c r="DD25" s="2" t="s">
        <v>1</v>
      </c>
      <c r="DE25" s="2" t="s">
        <v>1</v>
      </c>
      <c r="DF25" s="2" t="s">
        <v>1</v>
      </c>
      <c r="DG25" s="2" t="s">
        <v>1</v>
      </c>
      <c r="DH25" s="2" t="s">
        <v>1</v>
      </c>
      <c r="DI25" s="2" t="s">
        <v>1</v>
      </c>
      <c r="DJ25" s="2" t="s">
        <v>1</v>
      </c>
      <c r="DK25" s="2" t="s">
        <v>1</v>
      </c>
      <c r="DL25" s="2" t="s">
        <v>1</v>
      </c>
      <c r="DM25" s="2" t="s">
        <v>1</v>
      </c>
      <c r="DN25" s="2" t="s">
        <v>1</v>
      </c>
      <c r="DO25" s="2" t="s">
        <v>1</v>
      </c>
      <c r="DP25" s="2" t="s">
        <v>1</v>
      </c>
      <c r="DQ25" s="2" t="s">
        <v>1</v>
      </c>
      <c r="DR25" s="2" t="s">
        <v>1</v>
      </c>
      <c r="DS25" s="2" t="s">
        <v>1</v>
      </c>
      <c r="DT25" s="2" t="s">
        <v>1</v>
      </c>
      <c r="DU25" s="2" t="s">
        <v>1</v>
      </c>
      <c r="DV25" s="2" t="s">
        <v>1</v>
      </c>
      <c r="DW25" s="2" t="s">
        <v>1</v>
      </c>
      <c r="DX25" s="2" t="s">
        <v>1</v>
      </c>
      <c r="DY25" s="2" t="s">
        <v>1</v>
      </c>
      <c r="DZ25" s="2">
        <v>31500</v>
      </c>
      <c r="EA25" s="2">
        <v>60100</v>
      </c>
      <c r="EB25" s="2" t="s">
        <v>1</v>
      </c>
      <c r="EC25" s="2">
        <v>72000</v>
      </c>
      <c r="ED25" s="2" t="s">
        <v>1</v>
      </c>
      <c r="EE25" s="2" t="s">
        <v>1</v>
      </c>
      <c r="EF25" s="2" t="s">
        <v>1</v>
      </c>
      <c r="EG25" s="2">
        <v>7570</v>
      </c>
      <c r="EH25" s="2" t="s">
        <v>1</v>
      </c>
      <c r="EI25" s="2" t="s">
        <v>1</v>
      </c>
      <c r="EJ25" s="2" t="s">
        <v>1</v>
      </c>
      <c r="EK25" s="2" t="s">
        <v>1</v>
      </c>
      <c r="EL25" s="2" t="s">
        <v>1</v>
      </c>
      <c r="EM25" s="2" t="s">
        <v>1</v>
      </c>
      <c r="EN25" s="2" t="s">
        <v>1</v>
      </c>
      <c r="EO25" s="2" t="s">
        <v>1</v>
      </c>
      <c r="EP25" s="2" t="s">
        <v>1</v>
      </c>
      <c r="EQ25" s="2" t="s">
        <v>1</v>
      </c>
      <c r="ER25" s="2" t="s">
        <v>1</v>
      </c>
      <c r="ES25" s="2" t="s">
        <v>1</v>
      </c>
      <c r="ET25" s="2" t="s">
        <v>1</v>
      </c>
      <c r="EU25" s="2" t="s">
        <v>1</v>
      </c>
      <c r="EV25" s="2">
        <v>300000</v>
      </c>
      <c r="EW25" s="2" t="s">
        <v>1</v>
      </c>
      <c r="EX25" s="2" t="s">
        <v>1</v>
      </c>
      <c r="EY25" s="2" t="s">
        <v>1</v>
      </c>
      <c r="EZ25" s="2" t="s">
        <v>1</v>
      </c>
      <c r="FA25" s="2" t="s">
        <v>1</v>
      </c>
      <c r="FB25" s="2" t="s">
        <v>1</v>
      </c>
      <c r="FC25" s="2">
        <v>121520</v>
      </c>
      <c r="FD25" s="2">
        <v>7259</v>
      </c>
      <c r="FE25" s="2">
        <v>36647</v>
      </c>
      <c r="FF25" s="2">
        <v>177745</v>
      </c>
      <c r="FG25" s="2" t="s">
        <v>1</v>
      </c>
      <c r="FH25" s="2" t="s">
        <v>1</v>
      </c>
      <c r="FI25" s="2">
        <v>30380</v>
      </c>
      <c r="FJ25" s="2">
        <v>26462</v>
      </c>
      <c r="FK25" s="2" t="s">
        <v>1</v>
      </c>
      <c r="FL25" s="2">
        <v>1073</v>
      </c>
      <c r="FM25" s="2" t="s">
        <v>1</v>
      </c>
      <c r="FN25" s="2" t="s">
        <v>1</v>
      </c>
      <c r="FO25" s="2" t="s">
        <v>1</v>
      </c>
      <c r="FP25" s="2" t="s">
        <v>1</v>
      </c>
      <c r="FQ25" s="2" t="s">
        <v>1</v>
      </c>
      <c r="FR25" s="2" t="s">
        <v>1</v>
      </c>
      <c r="FS25" s="2">
        <v>850</v>
      </c>
      <c r="FT25" s="2">
        <v>19142</v>
      </c>
      <c r="FU25" s="2" t="s">
        <v>1</v>
      </c>
      <c r="FV25" s="2">
        <v>41950.52</v>
      </c>
      <c r="FW25" s="2" t="s">
        <v>1</v>
      </c>
      <c r="FX25" s="2" t="s">
        <v>1</v>
      </c>
      <c r="FY25" s="2" t="s">
        <v>1</v>
      </c>
      <c r="FZ25" s="2">
        <v>0</v>
      </c>
      <c r="GA25" s="2" t="s">
        <v>1</v>
      </c>
      <c r="GB25" s="2" t="s">
        <v>1</v>
      </c>
      <c r="GC25" s="2" t="s">
        <v>1</v>
      </c>
      <c r="GD25" s="2">
        <v>113522</v>
      </c>
      <c r="GE25" s="2" t="s">
        <v>1</v>
      </c>
      <c r="GF25" s="2">
        <v>9229</v>
      </c>
      <c r="GG25" s="2" t="s">
        <v>1</v>
      </c>
      <c r="GH25" s="2" t="s">
        <v>1</v>
      </c>
      <c r="GI25" s="2">
        <v>1353</v>
      </c>
      <c r="GJ25" s="2">
        <v>10198.959999999999</v>
      </c>
      <c r="GK25" s="2">
        <v>32887</v>
      </c>
      <c r="GL25" s="2" t="s">
        <v>1</v>
      </c>
      <c r="GM25" s="2" t="s">
        <v>1</v>
      </c>
      <c r="GN25" s="2" t="s">
        <v>1</v>
      </c>
      <c r="GO25" s="2">
        <v>2400</v>
      </c>
      <c r="GP25" s="2">
        <v>0</v>
      </c>
      <c r="GQ25" s="2">
        <v>375533.12</v>
      </c>
      <c r="GR25" s="2">
        <v>280826</v>
      </c>
      <c r="GS25" s="2">
        <v>1200</v>
      </c>
      <c r="GT25" s="2">
        <v>5143</v>
      </c>
      <c r="GU25" s="2">
        <v>5437</v>
      </c>
      <c r="GV25" s="2" t="s">
        <v>1</v>
      </c>
      <c r="GW25" s="2" t="s">
        <v>1</v>
      </c>
      <c r="GX25" s="2" t="s">
        <v>1</v>
      </c>
      <c r="GY25" s="2" t="s">
        <v>1</v>
      </c>
      <c r="GZ25" s="2" t="s">
        <v>1</v>
      </c>
      <c r="HA25" s="2">
        <v>0</v>
      </c>
      <c r="HB25" s="2" t="s">
        <v>1</v>
      </c>
      <c r="HC25" s="2" t="s">
        <v>1</v>
      </c>
      <c r="HD25" s="2" t="s">
        <v>1</v>
      </c>
      <c r="HE25" s="2" t="s">
        <v>1</v>
      </c>
      <c r="HF25" s="2">
        <v>3120</v>
      </c>
      <c r="HG25" s="2">
        <v>500</v>
      </c>
      <c r="HH25" s="2" t="s">
        <v>1</v>
      </c>
      <c r="HI25" s="2">
        <v>0</v>
      </c>
      <c r="HJ25" s="2" t="s">
        <v>1</v>
      </c>
      <c r="HK25" s="2" t="s">
        <v>1</v>
      </c>
      <c r="HL25" s="2" t="s">
        <v>1</v>
      </c>
      <c r="HM25" s="2" t="s">
        <v>1</v>
      </c>
      <c r="HN25" s="2" t="s">
        <v>1</v>
      </c>
      <c r="HO25" s="2" t="s">
        <v>1</v>
      </c>
      <c r="HP25" s="2" t="s">
        <v>1</v>
      </c>
      <c r="HQ25" s="2" t="s">
        <v>1</v>
      </c>
      <c r="HR25" s="2">
        <v>500</v>
      </c>
      <c r="HS25" s="2" t="s">
        <v>1</v>
      </c>
      <c r="HT25" s="2" t="s">
        <v>1</v>
      </c>
      <c r="HU25" s="2" t="s">
        <v>1</v>
      </c>
      <c r="HV25" s="2" t="s">
        <v>1</v>
      </c>
      <c r="HW25" s="2">
        <v>29181</v>
      </c>
      <c r="HX25" s="2" t="s">
        <v>1</v>
      </c>
      <c r="HY25" s="2" t="s">
        <v>1</v>
      </c>
      <c r="HZ25" s="2" t="s">
        <v>1</v>
      </c>
      <c r="IA25" s="2">
        <v>2595</v>
      </c>
      <c r="IB25" s="2" t="s">
        <v>1</v>
      </c>
      <c r="IC25" s="2" t="s">
        <v>1</v>
      </c>
      <c r="ID25" s="2" t="s">
        <v>1</v>
      </c>
      <c r="IE25" s="2" t="s">
        <v>1</v>
      </c>
      <c r="IF25" s="2" t="s">
        <v>1</v>
      </c>
      <c r="IG25" s="2" t="s">
        <v>1</v>
      </c>
      <c r="IH25" s="2" t="s">
        <v>1</v>
      </c>
      <c r="II25" s="2" t="s">
        <v>1</v>
      </c>
      <c r="IJ25" s="2">
        <v>0</v>
      </c>
      <c r="IK25" s="2">
        <v>0</v>
      </c>
      <c r="IL25" s="2">
        <v>0</v>
      </c>
      <c r="IM25" s="2">
        <v>806</v>
      </c>
      <c r="IN25" s="2">
        <v>560</v>
      </c>
      <c r="IO25" s="2" t="s">
        <v>1</v>
      </c>
      <c r="IP25" s="2" t="s">
        <v>1</v>
      </c>
      <c r="IQ25" s="2" t="s">
        <v>1</v>
      </c>
      <c r="IR25" s="2" t="s">
        <v>1</v>
      </c>
      <c r="IS25" s="2" t="s">
        <v>1</v>
      </c>
      <c r="IT25" s="2" t="s">
        <v>1</v>
      </c>
      <c r="IU25" s="2" t="s">
        <v>1</v>
      </c>
      <c r="IV25" s="2" t="s">
        <v>1</v>
      </c>
      <c r="IW25" s="2" t="s">
        <v>1</v>
      </c>
      <c r="IX25" s="2" t="s">
        <v>1</v>
      </c>
      <c r="IY25" s="2" t="s">
        <v>1</v>
      </c>
      <c r="IZ25" s="2" t="s">
        <v>1</v>
      </c>
      <c r="JA25" s="2" t="s">
        <v>1</v>
      </c>
      <c r="JB25" s="2" t="s">
        <v>1</v>
      </c>
      <c r="JC25" s="2" t="s">
        <v>1</v>
      </c>
      <c r="JD25" s="2" t="s">
        <v>1</v>
      </c>
      <c r="JE25" s="2" t="s">
        <v>1</v>
      </c>
      <c r="JF25" s="2" t="s">
        <v>1</v>
      </c>
      <c r="JG25" s="2" t="s">
        <v>1</v>
      </c>
      <c r="JH25" s="2" t="s">
        <v>1</v>
      </c>
      <c r="JI25" s="2" t="s">
        <v>1</v>
      </c>
      <c r="JJ25" s="2" t="s">
        <v>1</v>
      </c>
      <c r="JK25" s="2" t="s">
        <v>1</v>
      </c>
      <c r="JL25" s="2" t="s">
        <v>1</v>
      </c>
      <c r="JM25" s="2" t="s">
        <v>1</v>
      </c>
      <c r="JN25" s="2" t="s">
        <v>1</v>
      </c>
      <c r="JO25" s="2" t="s">
        <v>1</v>
      </c>
      <c r="JP25" s="2" t="s">
        <v>1</v>
      </c>
      <c r="JQ25" s="2" t="s">
        <v>1</v>
      </c>
      <c r="JR25" s="2" t="s">
        <v>1</v>
      </c>
      <c r="JS25" s="2" t="s">
        <v>1</v>
      </c>
      <c r="JT25" s="2" t="s">
        <v>1</v>
      </c>
      <c r="JU25" s="2" t="s">
        <v>1</v>
      </c>
      <c r="JV25" s="2" t="s">
        <v>1</v>
      </c>
      <c r="JW25" s="2">
        <v>100000</v>
      </c>
      <c r="JX25" s="2">
        <v>746025.03</v>
      </c>
      <c r="JY25" s="2" t="s">
        <v>1</v>
      </c>
      <c r="JZ25" s="2" t="s">
        <v>1</v>
      </c>
      <c r="KA25" s="2" t="s">
        <v>1</v>
      </c>
      <c r="KB25" s="2" t="s">
        <v>1</v>
      </c>
      <c r="KC25" s="2" t="s">
        <v>1</v>
      </c>
      <c r="KD25" s="2" t="s">
        <v>1</v>
      </c>
      <c r="KE25" s="2" t="s">
        <v>1</v>
      </c>
      <c r="KF25" s="2" t="s">
        <v>1</v>
      </c>
      <c r="KG25" s="2" t="s">
        <v>1</v>
      </c>
      <c r="KH25" s="2" t="s">
        <v>1</v>
      </c>
      <c r="KI25" s="2" t="s">
        <v>1</v>
      </c>
      <c r="KJ25" s="2" t="s">
        <v>1</v>
      </c>
      <c r="KK25" s="2" t="s">
        <v>1</v>
      </c>
      <c r="KL25" s="2" t="s">
        <v>1</v>
      </c>
      <c r="KM25" s="2" t="s">
        <v>1</v>
      </c>
      <c r="KN25" s="2" t="s">
        <v>1</v>
      </c>
      <c r="KO25" s="2" t="s">
        <v>1</v>
      </c>
      <c r="KP25" s="2" t="s">
        <v>1</v>
      </c>
      <c r="KQ25" s="2" t="s">
        <v>1</v>
      </c>
      <c r="KR25" s="2" t="s">
        <v>1</v>
      </c>
      <c r="KS25" s="2" t="s">
        <v>1</v>
      </c>
      <c r="KT25" s="2" t="s">
        <v>1</v>
      </c>
      <c r="KU25" s="2" t="s">
        <v>1</v>
      </c>
      <c r="KV25" s="2" t="s">
        <v>1</v>
      </c>
      <c r="KW25" s="2" t="s">
        <v>1</v>
      </c>
      <c r="KX25" s="2" t="s">
        <v>1</v>
      </c>
      <c r="KY25" s="2" t="s">
        <v>1</v>
      </c>
      <c r="KZ25" s="2" t="s">
        <v>1</v>
      </c>
      <c r="LA25" s="2" t="s">
        <v>1</v>
      </c>
      <c r="LB25" s="2" t="s">
        <v>1</v>
      </c>
      <c r="LC25" s="2" t="s">
        <v>1</v>
      </c>
      <c r="LD25" s="2" t="s">
        <v>1</v>
      </c>
      <c r="LE25" s="2" t="s">
        <v>1</v>
      </c>
      <c r="LF25" s="2" t="s">
        <v>1</v>
      </c>
      <c r="LG25" s="2" t="s">
        <v>1</v>
      </c>
      <c r="LH25" s="2" t="s">
        <v>1</v>
      </c>
      <c r="LI25" s="2" t="s">
        <v>1</v>
      </c>
      <c r="LJ25" s="2" t="s">
        <v>1</v>
      </c>
      <c r="LK25" s="2" t="s">
        <v>1</v>
      </c>
    </row>
    <row r="26" spans="1:323" x14ac:dyDescent="0.3">
      <c r="A26" s="2" t="s">
        <v>17</v>
      </c>
      <c r="B26" s="2">
        <v>689</v>
      </c>
      <c r="C26" s="23">
        <f t="shared" si="26"/>
        <v>-5541039.9600000009</v>
      </c>
      <c r="D26" s="23">
        <f t="shared" si="27"/>
        <v>33822239.350000001</v>
      </c>
      <c r="E26" s="23">
        <f t="shared" si="28"/>
        <v>49088.881494920177</v>
      </c>
      <c r="F26" s="23">
        <f t="shared" si="29"/>
        <v>8026729.709999999</v>
      </c>
      <c r="G26" s="23">
        <f t="shared" si="30"/>
        <v>23077633.640000001</v>
      </c>
      <c r="H26" s="23">
        <f t="shared" si="31"/>
        <v>729976</v>
      </c>
      <c r="I26" s="23">
        <f t="shared" si="32"/>
        <v>1987900</v>
      </c>
      <c r="J26" s="23">
        <f t="shared" si="33"/>
        <v>2885.1959361393324</v>
      </c>
      <c r="K26" s="23">
        <f t="shared" si="34"/>
        <v>987900</v>
      </c>
      <c r="L26" s="23">
        <f t="shared" si="35"/>
        <v>1000000</v>
      </c>
      <c r="M26" s="23">
        <f t="shared" si="36"/>
        <v>22348010.760000002</v>
      </c>
      <c r="N26" s="23">
        <f t="shared" si="37"/>
        <v>11649.825413642959</v>
      </c>
      <c r="O26" s="23">
        <f t="shared" si="38"/>
        <v>1522070.98</v>
      </c>
      <c r="P26" s="23">
        <f t="shared" si="39"/>
        <v>3029786.95</v>
      </c>
      <c r="Q26" s="23">
        <f t="shared" si="40"/>
        <v>2556003</v>
      </c>
      <c r="R26" s="23">
        <f t="shared" si="41"/>
        <v>7649669.8999999994</v>
      </c>
      <c r="S26" s="23">
        <f t="shared" si="42"/>
        <v>11102.568795355586</v>
      </c>
      <c r="T26" s="23">
        <f t="shared" si="43"/>
        <v>377059.80999999959</v>
      </c>
      <c r="U26" s="7">
        <f t="shared" si="44"/>
        <v>4.6975520993343581E-2</v>
      </c>
      <c r="V26" s="23">
        <f t="shared" si="45"/>
        <v>22</v>
      </c>
      <c r="W26" s="23">
        <f t="shared" si="46"/>
        <v>358634</v>
      </c>
      <c r="X26" s="23">
        <f t="shared" si="47"/>
        <v>11373.81</v>
      </c>
      <c r="Y26" s="23">
        <f t="shared" si="48"/>
        <v>7030</v>
      </c>
      <c r="Z26" s="23">
        <f t="shared" si="49"/>
        <v>0</v>
      </c>
      <c r="AA26" s="23">
        <f t="shared" si="50"/>
        <v>541808.97</v>
      </c>
      <c r="AB26" s="23">
        <f t="shared" si="51"/>
        <v>39363279.310000002</v>
      </c>
      <c r="AC26" s="23">
        <f t="shared" si="52"/>
        <v>57131.029477503631</v>
      </c>
      <c r="AD26" s="23">
        <f t="shared" si="53"/>
        <v>25100623.280000001</v>
      </c>
      <c r="AE26" s="23">
        <f t="shared" si="54"/>
        <v>36430.512743105952</v>
      </c>
      <c r="AF26" s="23">
        <f t="shared" si="55"/>
        <v>3353041</v>
      </c>
      <c r="AG26" s="23">
        <f t="shared" si="56"/>
        <v>4866.5326560232224</v>
      </c>
      <c r="AH26" s="23">
        <f t="shared" si="57"/>
        <v>18958394.190000001</v>
      </c>
      <c r="AI26" s="23">
        <f t="shared" si="58"/>
        <v>53984</v>
      </c>
      <c r="AJ26" s="23">
        <f t="shared" si="59"/>
        <v>1282776.6000000001</v>
      </c>
      <c r="AK26" s="23">
        <f t="shared" si="60"/>
        <v>14262656.029999999</v>
      </c>
      <c r="AL26" s="23">
        <f t="shared" si="61"/>
        <v>20700.516734397675</v>
      </c>
      <c r="AM26" s="23">
        <f t="shared" si="62"/>
        <v>14044372.029999999</v>
      </c>
      <c r="AN26" s="23">
        <f t="shared" si="63"/>
        <v>2500605.5099999998</v>
      </c>
      <c r="AO26" s="2">
        <v>1306194.93</v>
      </c>
      <c r="AP26" s="2">
        <v>77113.5</v>
      </c>
      <c r="AQ26" s="2">
        <v>138762.54999999999</v>
      </c>
      <c r="AR26" s="2" t="s">
        <v>1</v>
      </c>
      <c r="AS26" s="2">
        <v>1352656.95</v>
      </c>
      <c r="AT26" s="2">
        <v>1677130</v>
      </c>
      <c r="AU26" s="2" t="s">
        <v>1</v>
      </c>
      <c r="AV26" s="2">
        <v>2556003</v>
      </c>
      <c r="AX26" s="2" t="s">
        <v>1</v>
      </c>
      <c r="AY26" s="2" t="s">
        <v>1</v>
      </c>
      <c r="AZ26" s="2">
        <v>22</v>
      </c>
      <c r="BA26" s="2" t="s">
        <v>1</v>
      </c>
      <c r="BB26" s="2" t="s">
        <v>1</v>
      </c>
      <c r="BC26" s="2" t="s">
        <v>1</v>
      </c>
      <c r="BD26" s="2" t="s">
        <v>1</v>
      </c>
      <c r="BE26" s="2">
        <v>330784</v>
      </c>
      <c r="BF26" s="2">
        <v>27850</v>
      </c>
      <c r="BG26" s="2" t="s">
        <v>1</v>
      </c>
      <c r="BH26" s="2" t="s">
        <v>1</v>
      </c>
      <c r="BI26" s="2" t="s">
        <v>1</v>
      </c>
      <c r="BJ26" s="2" t="s">
        <v>1</v>
      </c>
      <c r="BK26" s="2" t="s">
        <v>1</v>
      </c>
      <c r="BL26" s="2" t="s">
        <v>1</v>
      </c>
      <c r="BM26" s="2" t="s">
        <v>1</v>
      </c>
      <c r="BN26" s="2" t="s">
        <v>1</v>
      </c>
      <c r="BO26" s="2">
        <v>11373.81</v>
      </c>
      <c r="BP26" s="2" t="s">
        <v>1</v>
      </c>
      <c r="BQ26" s="2" t="s">
        <v>1</v>
      </c>
      <c r="BR26" s="2" t="s">
        <v>1</v>
      </c>
      <c r="BS26" s="2">
        <v>7030</v>
      </c>
      <c r="BW26" s="2" t="s">
        <v>1</v>
      </c>
      <c r="BX26" s="2">
        <v>541808.97</v>
      </c>
      <c r="BY26" s="2" t="s">
        <v>1</v>
      </c>
      <c r="BZ26" s="2" t="s">
        <v>1</v>
      </c>
      <c r="CA26" s="2">
        <v>21396853.510000002</v>
      </c>
      <c r="CB26" s="2">
        <v>2372</v>
      </c>
      <c r="CC26" s="2">
        <v>6500</v>
      </c>
      <c r="CD26" s="2" t="s">
        <v>1</v>
      </c>
      <c r="CE26" s="2" t="s">
        <v>1</v>
      </c>
      <c r="CF26" s="2" t="s">
        <v>1</v>
      </c>
      <c r="CG26" s="2" t="s">
        <v>1</v>
      </c>
      <c r="CH26" s="2" t="s">
        <v>1</v>
      </c>
      <c r="CI26" s="2">
        <v>30168</v>
      </c>
      <c r="CJ26" s="2">
        <v>682881</v>
      </c>
      <c r="CK26" s="2">
        <v>122438</v>
      </c>
      <c r="CL26" s="2" t="s">
        <v>1</v>
      </c>
      <c r="CM26" s="2">
        <v>106798.25</v>
      </c>
      <c r="CN26" s="2" t="s">
        <v>1</v>
      </c>
      <c r="CO26" s="2" t="s">
        <v>1</v>
      </c>
      <c r="CP26" s="2" t="s">
        <v>1</v>
      </c>
      <c r="CQ26" s="2" t="s">
        <v>1</v>
      </c>
      <c r="CR26" s="2" t="s">
        <v>1</v>
      </c>
      <c r="CS26" s="2" t="s">
        <v>1</v>
      </c>
      <c r="CT26" s="2" t="s">
        <v>1</v>
      </c>
      <c r="CU26" s="2" t="s">
        <v>1</v>
      </c>
      <c r="CV26" s="2">
        <v>9238.5</v>
      </c>
      <c r="CW26" s="2" t="s">
        <v>1</v>
      </c>
      <c r="CX26" s="2" t="s">
        <v>1</v>
      </c>
      <c r="CY26" s="2" t="s">
        <v>1</v>
      </c>
      <c r="CZ26" s="2">
        <v>246000</v>
      </c>
      <c r="DA26" s="2" t="s">
        <v>1</v>
      </c>
      <c r="DB26" s="2">
        <v>347379.18</v>
      </c>
      <c r="DC26" s="2" t="s">
        <v>1</v>
      </c>
      <c r="DD26" s="2" t="s">
        <v>1</v>
      </c>
      <c r="DE26" s="2" t="s">
        <v>1</v>
      </c>
      <c r="DF26" s="2" t="s">
        <v>1</v>
      </c>
      <c r="DG26" s="2" t="s">
        <v>1</v>
      </c>
      <c r="DH26" s="2" t="s">
        <v>1</v>
      </c>
      <c r="DI26" s="2" t="s">
        <v>1</v>
      </c>
      <c r="DJ26" s="2" t="s">
        <v>1</v>
      </c>
      <c r="DK26" s="2" t="s">
        <v>1</v>
      </c>
      <c r="DL26" s="2" t="s">
        <v>1</v>
      </c>
      <c r="DM26" s="2" t="s">
        <v>1</v>
      </c>
      <c r="DN26" s="2">
        <v>127005.2</v>
      </c>
      <c r="DO26" s="2">
        <v>729976</v>
      </c>
      <c r="DP26" s="2" t="s">
        <v>1</v>
      </c>
      <c r="DQ26" s="2" t="s">
        <v>1</v>
      </c>
      <c r="DR26" s="2" t="s">
        <v>1</v>
      </c>
      <c r="DS26" s="2" t="s">
        <v>1</v>
      </c>
      <c r="DT26" s="2" t="s">
        <v>1</v>
      </c>
      <c r="DU26" s="2" t="s">
        <v>1</v>
      </c>
      <c r="DV26" s="2" t="s">
        <v>1</v>
      </c>
      <c r="DW26" s="2" t="s">
        <v>1</v>
      </c>
      <c r="DX26" s="2" t="s">
        <v>1</v>
      </c>
      <c r="DY26" s="2" t="s">
        <v>1</v>
      </c>
      <c r="DZ26" s="2">
        <v>90500</v>
      </c>
      <c r="EA26" s="2">
        <v>204346</v>
      </c>
      <c r="EB26" s="2" t="s">
        <v>1</v>
      </c>
      <c r="EC26" s="2">
        <v>383904</v>
      </c>
      <c r="ED26" s="2" t="s">
        <v>1</v>
      </c>
      <c r="EE26" s="2" t="s">
        <v>1</v>
      </c>
      <c r="EF26" s="2" t="s">
        <v>1</v>
      </c>
      <c r="EG26" s="2">
        <v>309150</v>
      </c>
      <c r="EH26" s="2" t="s">
        <v>1</v>
      </c>
      <c r="EI26" s="2" t="s">
        <v>1</v>
      </c>
      <c r="EJ26" s="2" t="s">
        <v>1</v>
      </c>
      <c r="EK26" s="2" t="s">
        <v>1</v>
      </c>
      <c r="EL26" s="2" t="s">
        <v>1</v>
      </c>
      <c r="EM26" s="2" t="s">
        <v>1</v>
      </c>
      <c r="EN26" s="2" t="s">
        <v>1</v>
      </c>
      <c r="EO26" s="2" t="s">
        <v>1</v>
      </c>
      <c r="EP26" s="2" t="s">
        <v>1</v>
      </c>
      <c r="EQ26" s="2" t="s">
        <v>1</v>
      </c>
      <c r="ER26" s="2" t="s">
        <v>1</v>
      </c>
      <c r="ES26" s="2" t="s">
        <v>1</v>
      </c>
      <c r="ET26" s="2" t="s">
        <v>1</v>
      </c>
      <c r="EU26" s="2" t="s">
        <v>1</v>
      </c>
      <c r="EV26" s="2">
        <v>1000000</v>
      </c>
      <c r="EW26" s="2" t="s">
        <v>1</v>
      </c>
      <c r="EX26" s="2" t="s">
        <v>1</v>
      </c>
      <c r="EY26" s="2" t="s">
        <v>1</v>
      </c>
      <c r="EZ26" s="2" t="s">
        <v>1</v>
      </c>
      <c r="FA26" s="2" t="s">
        <v>1</v>
      </c>
      <c r="FB26" s="2" t="s">
        <v>1</v>
      </c>
      <c r="FC26" s="2">
        <v>1758267</v>
      </c>
      <c r="FD26" s="2">
        <v>4372</v>
      </c>
      <c r="FE26" s="2">
        <v>151832</v>
      </c>
      <c r="FF26" s="2">
        <v>666149</v>
      </c>
      <c r="FG26" s="2" t="s">
        <v>1</v>
      </c>
      <c r="FH26" s="2" t="s">
        <v>1</v>
      </c>
      <c r="FI26" s="2">
        <v>545431</v>
      </c>
      <c r="FJ26" s="2">
        <v>217967</v>
      </c>
      <c r="FK26" s="2" t="s">
        <v>1</v>
      </c>
      <c r="FL26" s="2">
        <v>9023</v>
      </c>
      <c r="FM26" s="2" t="s">
        <v>1</v>
      </c>
      <c r="FN26" s="2" t="s">
        <v>1</v>
      </c>
      <c r="FO26" s="2">
        <v>0</v>
      </c>
      <c r="FP26" s="2">
        <v>1687</v>
      </c>
      <c r="FQ26" s="2" t="s">
        <v>1</v>
      </c>
      <c r="FR26" s="2">
        <v>30037.5</v>
      </c>
      <c r="FS26" s="2">
        <v>43399</v>
      </c>
      <c r="FT26" s="2">
        <v>259080.2</v>
      </c>
      <c r="FU26" s="2">
        <v>0</v>
      </c>
      <c r="FV26" s="2">
        <v>936207.95</v>
      </c>
      <c r="FW26" s="2">
        <v>573752.80000000005</v>
      </c>
      <c r="FX26" s="2" t="s">
        <v>1</v>
      </c>
      <c r="FY26" s="2" t="s">
        <v>1</v>
      </c>
      <c r="FZ26" s="2" t="s">
        <v>1</v>
      </c>
      <c r="GA26" s="2">
        <v>50436</v>
      </c>
      <c r="GB26" s="2" t="s">
        <v>1</v>
      </c>
      <c r="GC26" s="2">
        <v>362273.98</v>
      </c>
      <c r="GD26" s="2">
        <v>516193.52</v>
      </c>
      <c r="GE26" s="2" t="s">
        <v>1</v>
      </c>
      <c r="GF26" s="2">
        <v>195226.28</v>
      </c>
      <c r="GG26" s="2" t="s">
        <v>1</v>
      </c>
      <c r="GH26" s="2" t="s">
        <v>1</v>
      </c>
      <c r="GI26" s="2">
        <v>6958</v>
      </c>
      <c r="GJ26" s="2">
        <v>88485.09</v>
      </c>
      <c r="GK26" s="2">
        <v>167542.57999999999</v>
      </c>
      <c r="GL26" s="2" t="s">
        <v>1</v>
      </c>
      <c r="GM26" s="2">
        <v>24235</v>
      </c>
      <c r="GN26" s="2" t="s">
        <v>1</v>
      </c>
      <c r="GO26" s="2">
        <v>31484</v>
      </c>
      <c r="GP26" s="2" t="s">
        <v>1</v>
      </c>
      <c r="GQ26" s="2">
        <v>11701773.880000001</v>
      </c>
      <c r="GR26" s="2">
        <v>393665.17</v>
      </c>
      <c r="GS26" s="2" t="s">
        <v>1</v>
      </c>
      <c r="GT26" s="2">
        <v>103084</v>
      </c>
      <c r="GU26" s="2">
        <v>21719</v>
      </c>
      <c r="GV26" s="2" t="s">
        <v>1</v>
      </c>
      <c r="GW26" s="2" t="s">
        <v>1</v>
      </c>
      <c r="GX26" s="2">
        <v>98112.24</v>
      </c>
      <c r="GY26" s="2" t="s">
        <v>1</v>
      </c>
      <c r="GZ26" s="2" t="s">
        <v>1</v>
      </c>
      <c r="HA26" s="2" t="s">
        <v>1</v>
      </c>
      <c r="HB26" s="2" t="s">
        <v>1</v>
      </c>
      <c r="HC26" s="2" t="s">
        <v>1</v>
      </c>
      <c r="HD26" s="2" t="s">
        <v>1</v>
      </c>
      <c r="HE26" s="2" t="s">
        <v>1</v>
      </c>
      <c r="HF26" s="2">
        <v>42120</v>
      </c>
      <c r="HG26" s="2">
        <v>11864</v>
      </c>
      <c r="HH26" s="2" t="s">
        <v>1</v>
      </c>
      <c r="HI26" s="2" t="s">
        <v>1</v>
      </c>
      <c r="HJ26" s="2" t="s">
        <v>1</v>
      </c>
      <c r="HK26" s="2" t="s">
        <v>1</v>
      </c>
      <c r="HL26" s="2" t="s">
        <v>1</v>
      </c>
      <c r="HM26" s="2" t="s">
        <v>1</v>
      </c>
      <c r="HN26" s="2">
        <v>7150</v>
      </c>
      <c r="HO26" s="2" t="s">
        <v>1</v>
      </c>
      <c r="HP26" s="2" t="s">
        <v>1</v>
      </c>
      <c r="HQ26" s="2" t="s">
        <v>1</v>
      </c>
      <c r="HR26" s="2">
        <v>18197.599999999999</v>
      </c>
      <c r="HS26" s="2" t="s">
        <v>1</v>
      </c>
      <c r="HT26" s="2" t="s">
        <v>1</v>
      </c>
      <c r="HU26" s="2" t="s">
        <v>1</v>
      </c>
      <c r="HV26" s="2" t="s">
        <v>1</v>
      </c>
      <c r="HW26" s="2">
        <v>82429</v>
      </c>
      <c r="HX26" s="2" t="s">
        <v>1</v>
      </c>
      <c r="HY26" s="2" t="s">
        <v>1</v>
      </c>
      <c r="HZ26" s="2" t="s">
        <v>1</v>
      </c>
      <c r="IA26" s="2">
        <v>7000</v>
      </c>
      <c r="IB26" s="2">
        <v>1168000</v>
      </c>
      <c r="IC26" s="2" t="s">
        <v>1</v>
      </c>
      <c r="ID26" s="2" t="s">
        <v>1</v>
      </c>
      <c r="IE26" s="2" t="s">
        <v>1</v>
      </c>
      <c r="IF26" s="2" t="s">
        <v>1</v>
      </c>
      <c r="IG26" s="2" t="s">
        <v>1</v>
      </c>
      <c r="IH26" s="2" t="s">
        <v>1</v>
      </c>
      <c r="II26" s="2" t="s">
        <v>1</v>
      </c>
      <c r="IJ26" s="2">
        <v>4801.5</v>
      </c>
      <c r="IK26" s="2">
        <v>3659506.99</v>
      </c>
      <c r="IL26" s="2">
        <v>8617</v>
      </c>
      <c r="IM26" s="2" t="s">
        <v>1</v>
      </c>
      <c r="IN26" s="2">
        <v>121300</v>
      </c>
      <c r="IO26" s="2" t="s">
        <v>1</v>
      </c>
      <c r="IP26" s="2" t="s">
        <v>1</v>
      </c>
      <c r="IQ26" s="2" t="s">
        <v>1</v>
      </c>
      <c r="IR26" s="2" t="s">
        <v>1</v>
      </c>
      <c r="IS26" s="2" t="s">
        <v>1</v>
      </c>
      <c r="IT26" s="2" t="s">
        <v>1</v>
      </c>
      <c r="IU26" s="2">
        <v>3243</v>
      </c>
      <c r="IV26" s="2" t="s">
        <v>1</v>
      </c>
      <c r="IW26" s="2" t="s">
        <v>1</v>
      </c>
      <c r="IX26" s="2" t="s">
        <v>1</v>
      </c>
      <c r="IY26" s="2" t="s">
        <v>1</v>
      </c>
      <c r="IZ26" s="2">
        <v>8000</v>
      </c>
      <c r="JA26" s="2" t="s">
        <v>1</v>
      </c>
      <c r="JB26" s="2" t="s">
        <v>1</v>
      </c>
      <c r="JC26" s="2" t="s">
        <v>1</v>
      </c>
      <c r="JD26" s="2" t="s">
        <v>1</v>
      </c>
      <c r="JE26" s="2" t="s">
        <v>1</v>
      </c>
      <c r="JF26" s="2" t="s">
        <v>1</v>
      </c>
      <c r="JG26" s="2" t="s">
        <v>1</v>
      </c>
      <c r="JH26" s="2" t="s">
        <v>1</v>
      </c>
      <c r="JI26" s="2" t="s">
        <v>1</v>
      </c>
      <c r="JJ26" s="2" t="s">
        <v>1</v>
      </c>
      <c r="JK26" s="2" t="s">
        <v>1</v>
      </c>
      <c r="JL26" s="2" t="s">
        <v>1</v>
      </c>
      <c r="JM26" s="2" t="s">
        <v>1</v>
      </c>
      <c r="JN26" s="2" t="s">
        <v>1</v>
      </c>
      <c r="JO26" s="2" t="s">
        <v>1</v>
      </c>
      <c r="JP26" s="2" t="s">
        <v>1</v>
      </c>
      <c r="JQ26" s="2">
        <v>200000</v>
      </c>
      <c r="JR26" s="2" t="s">
        <v>1</v>
      </c>
      <c r="JS26" s="2" t="s">
        <v>1</v>
      </c>
      <c r="JT26" s="2">
        <v>18284</v>
      </c>
      <c r="JU26" s="2" t="s">
        <v>1</v>
      </c>
      <c r="JV26" s="2" t="s">
        <v>1</v>
      </c>
      <c r="JW26" s="2" t="s">
        <v>1</v>
      </c>
      <c r="JX26" s="2">
        <v>13264450.029999999</v>
      </c>
      <c r="JY26" s="2">
        <v>696932</v>
      </c>
      <c r="JZ26" s="2">
        <v>82990</v>
      </c>
      <c r="KA26" s="2" t="s">
        <v>1</v>
      </c>
      <c r="KB26" s="2" t="s">
        <v>1</v>
      </c>
      <c r="KC26" s="2" t="s">
        <v>1</v>
      </c>
      <c r="KD26" s="2">
        <v>0</v>
      </c>
      <c r="KE26" s="2" t="s">
        <v>1</v>
      </c>
      <c r="KF26" s="2" t="s">
        <v>1</v>
      </c>
      <c r="KG26" s="2" t="s">
        <v>1</v>
      </c>
      <c r="KH26" s="2" t="s">
        <v>1</v>
      </c>
      <c r="KI26" s="2" t="s">
        <v>1</v>
      </c>
      <c r="KJ26" s="2" t="s">
        <v>1</v>
      </c>
      <c r="KK26" s="2" t="s">
        <v>1</v>
      </c>
      <c r="KL26" s="2" t="s">
        <v>1</v>
      </c>
      <c r="KM26" s="2" t="s">
        <v>1</v>
      </c>
      <c r="KN26" s="2" t="s">
        <v>1</v>
      </c>
      <c r="KO26" s="2" t="s">
        <v>1</v>
      </c>
      <c r="KP26" s="2" t="s">
        <v>1</v>
      </c>
      <c r="KQ26" s="2" t="s">
        <v>1</v>
      </c>
      <c r="KR26" s="2" t="s">
        <v>1</v>
      </c>
      <c r="KS26" s="2" t="s">
        <v>1</v>
      </c>
      <c r="KT26" s="2" t="s">
        <v>1</v>
      </c>
      <c r="KU26" s="2">
        <v>2500605.5099999998</v>
      </c>
      <c r="KV26" s="2" t="s">
        <v>1</v>
      </c>
      <c r="KW26" s="2" t="s">
        <v>1</v>
      </c>
      <c r="KX26" s="2" t="s">
        <v>1</v>
      </c>
      <c r="KY26" s="2" t="s">
        <v>1</v>
      </c>
      <c r="KZ26" s="2" t="s">
        <v>1</v>
      </c>
      <c r="LA26" s="2" t="s">
        <v>1</v>
      </c>
      <c r="LB26" s="2" t="s">
        <v>1</v>
      </c>
      <c r="LC26" s="2" t="s">
        <v>1</v>
      </c>
      <c r="LD26" s="2" t="s">
        <v>1</v>
      </c>
      <c r="LE26" s="2" t="s">
        <v>1</v>
      </c>
      <c r="LF26" s="2" t="s">
        <v>1</v>
      </c>
      <c r="LG26" s="2" t="s">
        <v>1</v>
      </c>
      <c r="LH26" s="2" t="s">
        <v>1</v>
      </c>
      <c r="LI26" s="2" t="s">
        <v>1</v>
      </c>
      <c r="LJ26" s="2" t="s">
        <v>1</v>
      </c>
      <c r="LK26" s="2" t="s">
        <v>1</v>
      </c>
    </row>
    <row r="27" spans="1:323" x14ac:dyDescent="0.3">
      <c r="A27" s="2" t="s">
        <v>18</v>
      </c>
      <c r="B27" s="2">
        <v>480</v>
      </c>
      <c r="C27" s="23">
        <f t="shared" si="26"/>
        <v>-2884789.5599999996</v>
      </c>
      <c r="D27" s="23">
        <f t="shared" si="27"/>
        <v>6592448.0499999998</v>
      </c>
      <c r="E27" s="23">
        <f t="shared" si="28"/>
        <v>13734.266770833334</v>
      </c>
      <c r="F27" s="23">
        <f t="shared" si="29"/>
        <v>4602856.88</v>
      </c>
      <c r="G27" s="23">
        <f t="shared" si="30"/>
        <v>1709302.17</v>
      </c>
      <c r="H27" s="23">
        <f t="shared" si="31"/>
        <v>50100</v>
      </c>
      <c r="I27" s="23">
        <f t="shared" si="32"/>
        <v>230189</v>
      </c>
      <c r="J27" s="23">
        <f t="shared" si="33"/>
        <v>479.56041666666664</v>
      </c>
      <c r="K27" s="23">
        <f t="shared" si="34"/>
        <v>230189</v>
      </c>
      <c r="L27" s="23">
        <f t="shared" si="35"/>
        <v>0</v>
      </c>
      <c r="M27" s="23">
        <f t="shared" si="36"/>
        <v>1644302.17</v>
      </c>
      <c r="N27" s="23">
        <f t="shared" si="37"/>
        <v>9589.2851666666666</v>
      </c>
      <c r="O27" s="23">
        <f t="shared" si="38"/>
        <v>917146.01</v>
      </c>
      <c r="P27" s="23">
        <f t="shared" si="39"/>
        <v>1423559.76</v>
      </c>
      <c r="Q27" s="23">
        <f t="shared" si="40"/>
        <v>1560467</v>
      </c>
      <c r="R27" s="23">
        <f t="shared" si="41"/>
        <v>4403149.04</v>
      </c>
      <c r="S27" s="23">
        <f t="shared" si="42"/>
        <v>9173.2271666666675</v>
      </c>
      <c r="T27" s="23">
        <f t="shared" si="43"/>
        <v>199707.83999999985</v>
      </c>
      <c r="U27" s="7">
        <f t="shared" si="44"/>
        <v>4.3387801360445483E-2</v>
      </c>
      <c r="V27" s="23">
        <f t="shared" si="45"/>
        <v>0</v>
      </c>
      <c r="W27" s="23">
        <f t="shared" si="46"/>
        <v>184214</v>
      </c>
      <c r="X27" s="23">
        <f t="shared" si="47"/>
        <v>11703.84</v>
      </c>
      <c r="Y27" s="23">
        <f t="shared" si="48"/>
        <v>3790</v>
      </c>
      <c r="Z27" s="23">
        <f t="shared" si="49"/>
        <v>0</v>
      </c>
      <c r="AA27" s="23">
        <f t="shared" si="50"/>
        <v>501976.27</v>
      </c>
      <c r="AB27" s="23">
        <f t="shared" si="51"/>
        <v>9477237.6099999994</v>
      </c>
      <c r="AC27" s="23">
        <f t="shared" si="52"/>
        <v>19744.245020833332</v>
      </c>
      <c r="AD27" s="23">
        <f t="shared" si="53"/>
        <v>9156837.7799999993</v>
      </c>
      <c r="AE27" s="23">
        <f t="shared" si="54"/>
        <v>19076.745374999999</v>
      </c>
      <c r="AF27" s="23">
        <f t="shared" si="55"/>
        <v>1343343</v>
      </c>
      <c r="AG27" s="23">
        <f t="shared" si="56"/>
        <v>2798.6312499999999</v>
      </c>
      <c r="AH27" s="23">
        <f t="shared" si="57"/>
        <v>8187039.1799999997</v>
      </c>
      <c r="AI27" s="23">
        <f t="shared" si="58"/>
        <v>40892</v>
      </c>
      <c r="AJ27" s="23">
        <f t="shared" si="59"/>
        <v>364645.07999999996</v>
      </c>
      <c r="AK27" s="23">
        <f t="shared" si="60"/>
        <v>320399.83</v>
      </c>
      <c r="AL27" s="23">
        <f t="shared" si="61"/>
        <v>667.49964583333337</v>
      </c>
      <c r="AM27" s="23">
        <f t="shared" si="62"/>
        <v>320399.83</v>
      </c>
      <c r="AN27" s="23">
        <f t="shared" si="63"/>
        <v>0</v>
      </c>
      <c r="AO27" s="2">
        <v>785838.64</v>
      </c>
      <c r="AP27" s="2">
        <v>46196.11</v>
      </c>
      <c r="AQ27" s="2">
        <v>85111.26</v>
      </c>
      <c r="AR27" s="2" t="s">
        <v>1</v>
      </c>
      <c r="AS27" s="2">
        <v>829049.76</v>
      </c>
      <c r="AT27" s="2">
        <v>594510</v>
      </c>
      <c r="AU27" s="2" t="s">
        <v>1</v>
      </c>
      <c r="AV27" s="2">
        <v>1560467</v>
      </c>
      <c r="AX27" s="2" t="s">
        <v>1</v>
      </c>
      <c r="AY27" s="2" t="s">
        <v>1</v>
      </c>
      <c r="AZ27" s="2" t="s">
        <v>1</v>
      </c>
      <c r="BA27" s="2" t="s">
        <v>1</v>
      </c>
      <c r="BB27" s="2" t="s">
        <v>1</v>
      </c>
      <c r="BC27" s="2" t="s">
        <v>1</v>
      </c>
      <c r="BD27" s="2" t="s">
        <v>1</v>
      </c>
      <c r="BE27" s="2">
        <v>166614</v>
      </c>
      <c r="BF27" s="2">
        <v>12400</v>
      </c>
      <c r="BG27" s="2" t="s">
        <v>1</v>
      </c>
      <c r="BH27" s="2" t="s">
        <v>1</v>
      </c>
      <c r="BI27" s="2">
        <v>5200</v>
      </c>
      <c r="BJ27" s="2" t="s">
        <v>1</v>
      </c>
      <c r="BK27" s="2" t="s">
        <v>1</v>
      </c>
      <c r="BL27" s="2" t="s">
        <v>1</v>
      </c>
      <c r="BM27" s="2" t="s">
        <v>1</v>
      </c>
      <c r="BN27" s="2" t="s">
        <v>1</v>
      </c>
      <c r="BO27" s="2">
        <v>11703.84</v>
      </c>
      <c r="BP27" s="2" t="s">
        <v>1</v>
      </c>
      <c r="BQ27" s="2" t="s">
        <v>1</v>
      </c>
      <c r="BR27" s="2" t="s">
        <v>1</v>
      </c>
      <c r="BS27" s="2">
        <v>3790</v>
      </c>
      <c r="BW27" s="2" t="s">
        <v>1</v>
      </c>
      <c r="BX27" s="2">
        <v>501976.27</v>
      </c>
      <c r="BY27" s="2" t="s">
        <v>1</v>
      </c>
      <c r="BZ27" s="2" t="s">
        <v>1</v>
      </c>
      <c r="CA27" s="2">
        <v>352067.5</v>
      </c>
      <c r="CB27" s="2">
        <v>1174755</v>
      </c>
      <c r="CC27" s="2">
        <v>2000</v>
      </c>
      <c r="CD27" s="2" t="s">
        <v>1</v>
      </c>
      <c r="CE27" s="2" t="s">
        <v>1</v>
      </c>
      <c r="CF27" s="2" t="s">
        <v>1</v>
      </c>
      <c r="CG27" s="2" t="s">
        <v>1</v>
      </c>
      <c r="CH27" s="2" t="s">
        <v>1</v>
      </c>
      <c r="CI27" s="2">
        <v>500</v>
      </c>
      <c r="CJ27" s="2">
        <v>89627.199999999997</v>
      </c>
      <c r="CK27" s="2" t="s">
        <v>1</v>
      </c>
      <c r="CL27" s="2" t="s">
        <v>1</v>
      </c>
      <c r="CM27" s="2">
        <v>25352.47</v>
      </c>
      <c r="CN27" s="2" t="s">
        <v>1</v>
      </c>
      <c r="CO27" s="2" t="s">
        <v>1</v>
      </c>
      <c r="CP27" s="2" t="s">
        <v>1</v>
      </c>
      <c r="CQ27" s="2" t="s">
        <v>1</v>
      </c>
      <c r="CR27" s="2" t="s">
        <v>1</v>
      </c>
      <c r="CS27" s="2" t="s">
        <v>1</v>
      </c>
      <c r="CT27" s="2" t="s">
        <v>1</v>
      </c>
      <c r="CU27" s="2" t="s">
        <v>1</v>
      </c>
      <c r="CV27" s="2" t="s">
        <v>1</v>
      </c>
      <c r="CW27" s="2" t="s">
        <v>1</v>
      </c>
      <c r="CX27" s="2" t="s">
        <v>1</v>
      </c>
      <c r="CY27" s="2" t="s">
        <v>1</v>
      </c>
      <c r="CZ27" s="2">
        <v>65000</v>
      </c>
      <c r="DA27" s="2" t="s">
        <v>1</v>
      </c>
      <c r="DB27" s="2" t="s">
        <v>1</v>
      </c>
      <c r="DC27" s="2" t="s">
        <v>1</v>
      </c>
      <c r="DD27" s="2" t="s">
        <v>1</v>
      </c>
      <c r="DE27" s="2" t="s">
        <v>1</v>
      </c>
      <c r="DF27" s="2" t="s">
        <v>1</v>
      </c>
      <c r="DG27" s="2" t="s">
        <v>1</v>
      </c>
      <c r="DH27" s="2" t="s">
        <v>1</v>
      </c>
      <c r="DI27" s="2" t="s">
        <v>1</v>
      </c>
      <c r="DJ27" s="2" t="s">
        <v>1</v>
      </c>
      <c r="DK27" s="2" t="s">
        <v>1</v>
      </c>
      <c r="DL27" s="2" t="s">
        <v>1</v>
      </c>
      <c r="DM27" s="2" t="s">
        <v>1</v>
      </c>
      <c r="DN27" s="2" t="s">
        <v>1</v>
      </c>
      <c r="DO27" s="2">
        <v>50100</v>
      </c>
      <c r="DP27" s="2" t="s">
        <v>1</v>
      </c>
      <c r="DQ27" s="2" t="s">
        <v>1</v>
      </c>
      <c r="DR27" s="2" t="s">
        <v>1</v>
      </c>
      <c r="DS27" s="2" t="s">
        <v>1</v>
      </c>
      <c r="DT27" s="2" t="s">
        <v>1</v>
      </c>
      <c r="DU27" s="2" t="s">
        <v>1</v>
      </c>
      <c r="DV27" s="2" t="s">
        <v>1</v>
      </c>
      <c r="DW27" s="2" t="s">
        <v>1</v>
      </c>
      <c r="DX27" s="2" t="s">
        <v>1</v>
      </c>
      <c r="DY27" s="2" t="s">
        <v>1</v>
      </c>
      <c r="DZ27" s="2">
        <v>31500</v>
      </c>
      <c r="EA27" s="2">
        <v>115319</v>
      </c>
      <c r="EB27" s="2" t="s">
        <v>1</v>
      </c>
      <c r="EC27" s="2">
        <v>16000</v>
      </c>
      <c r="ED27" s="2" t="s">
        <v>1</v>
      </c>
      <c r="EE27" s="2" t="s">
        <v>1</v>
      </c>
      <c r="EF27" s="2" t="s">
        <v>1</v>
      </c>
      <c r="EG27" s="2">
        <v>67370</v>
      </c>
      <c r="EH27" s="2" t="s">
        <v>1</v>
      </c>
      <c r="EI27" s="2" t="s">
        <v>1</v>
      </c>
      <c r="EJ27" s="2" t="s">
        <v>1</v>
      </c>
      <c r="EK27" s="2" t="s">
        <v>1</v>
      </c>
      <c r="EL27" s="2" t="s">
        <v>1</v>
      </c>
      <c r="EM27" s="2" t="s">
        <v>1</v>
      </c>
      <c r="EN27" s="2" t="s">
        <v>1</v>
      </c>
      <c r="EO27" s="2" t="s">
        <v>1</v>
      </c>
      <c r="EP27" s="2" t="s">
        <v>1</v>
      </c>
      <c r="EQ27" s="2" t="s">
        <v>1</v>
      </c>
      <c r="ER27" s="2" t="s">
        <v>1</v>
      </c>
      <c r="ES27" s="2" t="s">
        <v>1</v>
      </c>
      <c r="ET27" s="2" t="s">
        <v>1</v>
      </c>
      <c r="EU27" s="2" t="s">
        <v>1</v>
      </c>
      <c r="EV27" s="2" t="s">
        <v>1</v>
      </c>
      <c r="EW27" s="2" t="s">
        <v>1</v>
      </c>
      <c r="EX27" s="2" t="s">
        <v>1</v>
      </c>
      <c r="EY27" s="2" t="s">
        <v>1</v>
      </c>
      <c r="EZ27" s="2" t="s">
        <v>1</v>
      </c>
      <c r="FA27" s="2" t="s">
        <v>1</v>
      </c>
      <c r="FB27" s="2" t="s">
        <v>1</v>
      </c>
      <c r="FC27" s="2">
        <v>537191</v>
      </c>
      <c r="FD27" s="2" t="s">
        <v>1</v>
      </c>
      <c r="FE27" s="2">
        <v>61168</v>
      </c>
      <c r="FF27" s="2">
        <v>424788</v>
      </c>
      <c r="FG27" s="2" t="s">
        <v>1</v>
      </c>
      <c r="FH27" s="2" t="s">
        <v>1</v>
      </c>
      <c r="FI27" s="2">
        <v>231213</v>
      </c>
      <c r="FJ27" s="2">
        <v>87162</v>
      </c>
      <c r="FK27" s="2">
        <v>1821</v>
      </c>
      <c r="FL27" s="2" t="s">
        <v>1</v>
      </c>
      <c r="FM27" s="2" t="s">
        <v>1</v>
      </c>
      <c r="FN27" s="2" t="s">
        <v>1</v>
      </c>
      <c r="FO27" s="2">
        <v>2617</v>
      </c>
      <c r="FP27" s="2" t="s">
        <v>1</v>
      </c>
      <c r="FQ27" s="2" t="s">
        <v>1</v>
      </c>
      <c r="FR27" s="2" t="s">
        <v>1</v>
      </c>
      <c r="FS27" s="2">
        <v>15246</v>
      </c>
      <c r="FT27" s="2">
        <v>74204.36</v>
      </c>
      <c r="FU27" s="2">
        <v>1128642.6299999999</v>
      </c>
      <c r="FV27" s="2">
        <v>94358.93</v>
      </c>
      <c r="FW27" s="2" t="s">
        <v>1</v>
      </c>
      <c r="FX27" s="2" t="s">
        <v>1</v>
      </c>
      <c r="FY27" s="2" t="s">
        <v>1</v>
      </c>
      <c r="FZ27" s="2" t="s">
        <v>1</v>
      </c>
      <c r="GA27" s="2" t="s">
        <v>1</v>
      </c>
      <c r="GB27" s="2" t="s">
        <v>1</v>
      </c>
      <c r="GC27" s="2">
        <v>94001.36</v>
      </c>
      <c r="GD27" s="2">
        <v>191658</v>
      </c>
      <c r="GE27" s="2" t="s">
        <v>1</v>
      </c>
      <c r="GF27" s="2">
        <v>32640.3</v>
      </c>
      <c r="GG27" s="2" t="s">
        <v>1</v>
      </c>
      <c r="GH27" s="2" t="s">
        <v>1</v>
      </c>
      <c r="GI27" s="2">
        <v>2180</v>
      </c>
      <c r="GJ27" s="2">
        <v>33603.370000000003</v>
      </c>
      <c r="GK27" s="2">
        <v>58353.2</v>
      </c>
      <c r="GL27" s="2" t="s">
        <v>1</v>
      </c>
      <c r="GM27" s="2" t="s">
        <v>1</v>
      </c>
      <c r="GN27" s="2">
        <v>24204</v>
      </c>
      <c r="GO27" s="2">
        <v>6680</v>
      </c>
      <c r="GP27" s="2">
        <v>0</v>
      </c>
      <c r="GQ27" s="2">
        <v>1135312.05</v>
      </c>
      <c r="GR27" s="2">
        <v>3918504.98</v>
      </c>
      <c r="GS27" s="2" t="s">
        <v>1</v>
      </c>
      <c r="GT27" s="2">
        <v>21334</v>
      </c>
      <c r="GU27" s="2">
        <v>10156</v>
      </c>
      <c r="GV27" s="2" t="s">
        <v>1</v>
      </c>
      <c r="GW27" s="2" t="s">
        <v>1</v>
      </c>
      <c r="GX27" s="2" t="s">
        <v>1</v>
      </c>
      <c r="GY27" s="2" t="s">
        <v>1</v>
      </c>
      <c r="GZ27" s="2" t="s">
        <v>1</v>
      </c>
      <c r="HA27" s="2" t="s">
        <v>1</v>
      </c>
      <c r="HB27" s="2" t="s">
        <v>1</v>
      </c>
      <c r="HC27" s="2" t="s">
        <v>1</v>
      </c>
      <c r="HD27" s="2">
        <v>8000</v>
      </c>
      <c r="HE27" s="2">
        <v>3000</v>
      </c>
      <c r="HF27" s="2">
        <v>26820</v>
      </c>
      <c r="HG27" s="2">
        <v>3072</v>
      </c>
      <c r="HH27" s="2" t="s">
        <v>1</v>
      </c>
      <c r="HI27" s="2" t="s">
        <v>1</v>
      </c>
      <c r="HJ27" s="2" t="s">
        <v>1</v>
      </c>
      <c r="HK27" s="2" t="s">
        <v>1</v>
      </c>
      <c r="HL27" s="2" t="s">
        <v>1</v>
      </c>
      <c r="HM27" s="2" t="s">
        <v>1</v>
      </c>
      <c r="HN27" s="2">
        <v>51485</v>
      </c>
      <c r="HO27" s="2" t="s">
        <v>1</v>
      </c>
      <c r="HP27" s="2" t="s">
        <v>1</v>
      </c>
      <c r="HQ27" s="2" t="s">
        <v>1</v>
      </c>
      <c r="HR27" s="2">
        <v>6253</v>
      </c>
      <c r="HS27" s="2" t="s">
        <v>1</v>
      </c>
      <c r="HT27" s="2" t="s">
        <v>1</v>
      </c>
      <c r="HU27" s="2" t="s">
        <v>1</v>
      </c>
      <c r="HV27" s="2" t="s">
        <v>1</v>
      </c>
      <c r="HW27" s="2">
        <v>171907.08</v>
      </c>
      <c r="HX27" s="2" t="s">
        <v>1</v>
      </c>
      <c r="HY27" s="2" t="s">
        <v>1</v>
      </c>
      <c r="HZ27" s="2" t="s">
        <v>1</v>
      </c>
      <c r="IA27" s="2" t="s">
        <v>1</v>
      </c>
      <c r="IB27" s="2">
        <v>135000</v>
      </c>
      <c r="IC27" s="2" t="s">
        <v>1</v>
      </c>
      <c r="ID27" s="2" t="s">
        <v>1</v>
      </c>
      <c r="IE27" s="2" t="s">
        <v>1</v>
      </c>
      <c r="IF27" s="2" t="s">
        <v>1</v>
      </c>
      <c r="IG27" s="2" t="s">
        <v>1</v>
      </c>
      <c r="IH27" s="2" t="s">
        <v>1</v>
      </c>
      <c r="II27" s="2" t="s">
        <v>1</v>
      </c>
      <c r="IJ27" s="2" t="s">
        <v>1</v>
      </c>
      <c r="IK27" s="2">
        <v>561925.52</v>
      </c>
      <c r="IL27" s="2" t="s">
        <v>1</v>
      </c>
      <c r="IM27" s="2" t="s">
        <v>1</v>
      </c>
      <c r="IN27" s="2">
        <v>0</v>
      </c>
      <c r="IO27" s="2">
        <v>2336</v>
      </c>
      <c r="IP27" s="2" t="s">
        <v>1</v>
      </c>
      <c r="IQ27" s="2" t="s">
        <v>1</v>
      </c>
      <c r="IR27" s="2" t="s">
        <v>1</v>
      </c>
      <c r="IS27" s="2" t="s">
        <v>1</v>
      </c>
      <c r="IT27" s="2" t="s">
        <v>1</v>
      </c>
      <c r="IU27" s="2" t="s">
        <v>1</v>
      </c>
      <c r="IV27" s="2" t="s">
        <v>1</v>
      </c>
      <c r="IW27" s="2" t="s">
        <v>1</v>
      </c>
      <c r="IX27" s="2" t="s">
        <v>1</v>
      </c>
      <c r="IY27" s="2" t="s">
        <v>1</v>
      </c>
      <c r="IZ27" s="2" t="s">
        <v>1</v>
      </c>
      <c r="JA27" s="2">
        <v>0</v>
      </c>
      <c r="JB27" s="2" t="s">
        <v>1</v>
      </c>
      <c r="JC27" s="2" t="s">
        <v>1</v>
      </c>
      <c r="JD27" s="2" t="s">
        <v>1</v>
      </c>
      <c r="JE27" s="2" t="s">
        <v>1</v>
      </c>
      <c r="JF27" s="2" t="s">
        <v>1</v>
      </c>
      <c r="JG27" s="2" t="s">
        <v>1</v>
      </c>
      <c r="JH27" s="2" t="s">
        <v>1</v>
      </c>
      <c r="JI27" s="2" t="s">
        <v>1</v>
      </c>
      <c r="JJ27" s="2" t="s">
        <v>1</v>
      </c>
      <c r="JK27" s="2" t="s">
        <v>1</v>
      </c>
      <c r="JL27" s="2" t="s">
        <v>1</v>
      </c>
      <c r="JM27" s="2" t="s">
        <v>1</v>
      </c>
      <c r="JN27" s="2" t="s">
        <v>1</v>
      </c>
      <c r="JO27" s="2" t="s">
        <v>1</v>
      </c>
      <c r="JP27" s="2" t="s">
        <v>1</v>
      </c>
      <c r="JQ27" s="2" t="s">
        <v>1</v>
      </c>
      <c r="JR27" s="2" t="s">
        <v>1</v>
      </c>
      <c r="JS27" s="2" t="s">
        <v>1</v>
      </c>
      <c r="JT27" s="2" t="s">
        <v>1</v>
      </c>
      <c r="JU27" s="2" t="s">
        <v>1</v>
      </c>
      <c r="JV27" s="2" t="s">
        <v>1</v>
      </c>
      <c r="JW27" s="2" t="s">
        <v>1</v>
      </c>
      <c r="JX27" s="2">
        <v>320399.83</v>
      </c>
      <c r="JY27" s="2" t="s">
        <v>1</v>
      </c>
      <c r="JZ27" s="2" t="s">
        <v>1</v>
      </c>
      <c r="KA27" s="2" t="s">
        <v>1</v>
      </c>
      <c r="KB27" s="2" t="s">
        <v>1</v>
      </c>
      <c r="KC27" s="2" t="s">
        <v>1</v>
      </c>
      <c r="KD27" s="2">
        <v>0</v>
      </c>
      <c r="KE27" s="2" t="s">
        <v>1</v>
      </c>
      <c r="KF27" s="2" t="s">
        <v>1</v>
      </c>
      <c r="KG27" s="2" t="s">
        <v>1</v>
      </c>
      <c r="KH27" s="2" t="s">
        <v>1</v>
      </c>
      <c r="KI27" s="2" t="s">
        <v>1</v>
      </c>
      <c r="KJ27" s="2" t="s">
        <v>1</v>
      </c>
      <c r="KK27" s="2" t="s">
        <v>1</v>
      </c>
      <c r="KL27" s="2" t="s">
        <v>1</v>
      </c>
      <c r="KM27" s="2" t="s">
        <v>1</v>
      </c>
      <c r="KN27" s="2" t="s">
        <v>1</v>
      </c>
      <c r="KO27" s="2" t="s">
        <v>1</v>
      </c>
      <c r="KP27" s="2" t="s">
        <v>1</v>
      </c>
      <c r="KQ27" s="2" t="s">
        <v>1</v>
      </c>
      <c r="KR27" s="2" t="s">
        <v>1</v>
      </c>
      <c r="KS27" s="2" t="s">
        <v>1</v>
      </c>
      <c r="KT27" s="2" t="s">
        <v>1</v>
      </c>
      <c r="KU27" s="2" t="s">
        <v>1</v>
      </c>
      <c r="KV27" s="2" t="s">
        <v>1</v>
      </c>
      <c r="KW27" s="2" t="s">
        <v>1</v>
      </c>
      <c r="KX27" s="2" t="s">
        <v>1</v>
      </c>
      <c r="KY27" s="2" t="s">
        <v>1</v>
      </c>
      <c r="KZ27" s="2" t="s">
        <v>1</v>
      </c>
      <c r="LA27" s="2" t="s">
        <v>1</v>
      </c>
      <c r="LB27" s="2" t="s">
        <v>1</v>
      </c>
      <c r="LC27" s="2" t="s">
        <v>1</v>
      </c>
      <c r="LD27" s="2" t="s">
        <v>1</v>
      </c>
      <c r="LE27" s="2" t="s">
        <v>1</v>
      </c>
      <c r="LF27" s="2" t="s">
        <v>1</v>
      </c>
      <c r="LG27" s="2" t="s">
        <v>1</v>
      </c>
      <c r="LH27" s="2" t="s">
        <v>1</v>
      </c>
      <c r="LI27" s="2" t="s">
        <v>1</v>
      </c>
      <c r="LJ27" s="2" t="s">
        <v>1</v>
      </c>
      <c r="LK27" s="2" t="s">
        <v>1</v>
      </c>
    </row>
    <row r="28" spans="1:323" x14ac:dyDescent="0.3">
      <c r="A28" s="2" t="s">
        <v>19</v>
      </c>
      <c r="B28" s="2">
        <v>831</v>
      </c>
      <c r="C28" s="23">
        <f t="shared" si="26"/>
        <v>-1551365.1100000031</v>
      </c>
      <c r="D28" s="23">
        <f t="shared" si="27"/>
        <v>19065124.800000001</v>
      </c>
      <c r="E28" s="23">
        <f t="shared" si="28"/>
        <v>22942.388447653429</v>
      </c>
      <c r="F28" s="23">
        <f t="shared" si="29"/>
        <v>7751943</v>
      </c>
      <c r="G28" s="23">
        <f t="shared" si="30"/>
        <v>2989964.43</v>
      </c>
      <c r="H28" s="23">
        <f t="shared" si="31"/>
        <v>3740269.27</v>
      </c>
      <c r="I28" s="23">
        <f t="shared" si="32"/>
        <v>4582948.1000000006</v>
      </c>
      <c r="J28" s="23">
        <f t="shared" si="33"/>
        <v>5514.9796630565588</v>
      </c>
      <c r="K28" s="23">
        <f t="shared" si="34"/>
        <v>834816.8</v>
      </c>
      <c r="L28" s="23">
        <f t="shared" si="35"/>
        <v>3748131.3000000003</v>
      </c>
      <c r="M28" s="23">
        <f t="shared" si="36"/>
        <v>2669903.0700000003</v>
      </c>
      <c r="N28" s="23">
        <f t="shared" si="37"/>
        <v>9328.4512635379069</v>
      </c>
      <c r="O28" s="23">
        <f t="shared" si="38"/>
        <v>1553031.58</v>
      </c>
      <c r="P28" s="23">
        <f t="shared" si="39"/>
        <v>2126843.17</v>
      </c>
      <c r="Q28" s="23">
        <f t="shared" si="40"/>
        <v>2717894</v>
      </c>
      <c r="R28" s="23">
        <f t="shared" si="41"/>
        <v>7047934.4299999997</v>
      </c>
      <c r="S28" s="23">
        <f t="shared" si="42"/>
        <v>8481.2688688327307</v>
      </c>
      <c r="T28" s="23">
        <f t="shared" si="43"/>
        <v>704008.5700000003</v>
      </c>
      <c r="U28" s="7">
        <f t="shared" si="44"/>
        <v>9.0817046771370771E-2</v>
      </c>
      <c r="V28" s="23">
        <f t="shared" si="45"/>
        <v>6112</v>
      </c>
      <c r="W28" s="23">
        <f t="shared" si="46"/>
        <v>673719</v>
      </c>
      <c r="X28" s="23">
        <f t="shared" si="47"/>
        <v>19597.57</v>
      </c>
      <c r="Y28" s="23">
        <f t="shared" si="48"/>
        <v>4580</v>
      </c>
      <c r="Z28" s="23">
        <f t="shared" si="49"/>
        <v>0</v>
      </c>
      <c r="AA28" s="23">
        <f t="shared" si="50"/>
        <v>650165.68000000005</v>
      </c>
      <c r="AB28" s="23">
        <f t="shared" si="51"/>
        <v>20616489.910000004</v>
      </c>
      <c r="AC28" s="23">
        <f t="shared" si="52"/>
        <v>24809.253802647418</v>
      </c>
      <c r="AD28" s="23">
        <f t="shared" si="53"/>
        <v>14711386.310000002</v>
      </c>
      <c r="AE28" s="23">
        <f t="shared" si="54"/>
        <v>17703.232623345371</v>
      </c>
      <c r="AF28" s="23">
        <f t="shared" si="55"/>
        <v>2796506</v>
      </c>
      <c r="AG28" s="23">
        <f t="shared" si="56"/>
        <v>3365.2298435619737</v>
      </c>
      <c r="AH28" s="23">
        <f t="shared" si="57"/>
        <v>8110180.8699999992</v>
      </c>
      <c r="AI28" s="23">
        <f t="shared" si="58"/>
        <v>197236</v>
      </c>
      <c r="AJ28" s="23">
        <f t="shared" si="59"/>
        <v>1453031.4000000001</v>
      </c>
      <c r="AK28" s="23">
        <f t="shared" si="60"/>
        <v>5905103.5999999996</v>
      </c>
      <c r="AL28" s="23">
        <f t="shared" si="61"/>
        <v>7106.0211793020453</v>
      </c>
      <c r="AM28" s="23">
        <f t="shared" si="62"/>
        <v>5870315.5999999996</v>
      </c>
      <c r="AN28" s="23">
        <f t="shared" si="63"/>
        <v>0</v>
      </c>
      <c r="AO28" s="2">
        <v>1307544.51</v>
      </c>
      <c r="AP28" s="2">
        <v>99348.6</v>
      </c>
      <c r="AQ28" s="2">
        <v>142982.47</v>
      </c>
      <c r="AR28" s="2">
        <v>3156</v>
      </c>
      <c r="AS28" s="2">
        <v>1390593.17</v>
      </c>
      <c r="AT28" s="2">
        <v>736250</v>
      </c>
      <c r="AU28" s="2" t="s">
        <v>1</v>
      </c>
      <c r="AV28" s="2">
        <v>2717894</v>
      </c>
      <c r="AX28" s="2">
        <v>5000</v>
      </c>
      <c r="AY28" s="2" t="s">
        <v>1</v>
      </c>
      <c r="AZ28" s="2">
        <v>1112</v>
      </c>
      <c r="BA28" s="2" t="s">
        <v>1</v>
      </c>
      <c r="BB28" s="2" t="s">
        <v>1</v>
      </c>
      <c r="BC28" s="2">
        <v>0</v>
      </c>
      <c r="BD28" s="2" t="s">
        <v>1</v>
      </c>
      <c r="BE28" s="2">
        <v>452013</v>
      </c>
      <c r="BF28" s="2">
        <v>17385</v>
      </c>
      <c r="BG28" s="2">
        <v>156830</v>
      </c>
      <c r="BH28" s="2">
        <v>2990</v>
      </c>
      <c r="BI28" s="2">
        <v>2720</v>
      </c>
      <c r="BJ28" s="2">
        <v>41781</v>
      </c>
      <c r="BK28" s="2" t="s">
        <v>1</v>
      </c>
      <c r="BL28" s="2" t="s">
        <v>1</v>
      </c>
      <c r="BM28" s="2" t="s">
        <v>1</v>
      </c>
      <c r="BN28" s="2" t="s">
        <v>1</v>
      </c>
      <c r="BO28" s="2">
        <v>19597.57</v>
      </c>
      <c r="BP28" s="2" t="s">
        <v>1</v>
      </c>
      <c r="BQ28" s="2" t="s">
        <v>1</v>
      </c>
      <c r="BR28" s="2" t="s">
        <v>1</v>
      </c>
      <c r="BS28" s="2">
        <v>4580</v>
      </c>
      <c r="BW28" s="2" t="s">
        <v>1</v>
      </c>
      <c r="BX28" s="2">
        <v>650165.68000000005</v>
      </c>
      <c r="BY28" s="2" t="s">
        <v>1</v>
      </c>
      <c r="BZ28" s="2" t="s">
        <v>1</v>
      </c>
      <c r="CA28" s="2">
        <v>2109270.6</v>
      </c>
      <c r="CB28" s="2" t="s">
        <v>1</v>
      </c>
      <c r="CC28" s="2" t="s">
        <v>1</v>
      </c>
      <c r="CD28" s="2" t="s">
        <v>1</v>
      </c>
      <c r="CE28" s="2" t="s">
        <v>1</v>
      </c>
      <c r="CF28" s="2" t="s">
        <v>1</v>
      </c>
      <c r="CG28" s="2" t="s">
        <v>1</v>
      </c>
      <c r="CH28" s="2" t="s">
        <v>1</v>
      </c>
      <c r="CI28" s="2">
        <v>16266</v>
      </c>
      <c r="CJ28" s="2">
        <v>414301.5</v>
      </c>
      <c r="CK28" s="2" t="s">
        <v>1</v>
      </c>
      <c r="CL28" s="2">
        <v>1365</v>
      </c>
      <c r="CM28" s="2">
        <v>128699.97</v>
      </c>
      <c r="CN28" s="2" t="s">
        <v>1</v>
      </c>
      <c r="CO28" s="2" t="s">
        <v>1</v>
      </c>
      <c r="CP28" s="2" t="s">
        <v>1</v>
      </c>
      <c r="CQ28" s="2" t="s">
        <v>1</v>
      </c>
      <c r="CR28" s="2" t="s">
        <v>1</v>
      </c>
      <c r="CS28" s="2" t="s">
        <v>1</v>
      </c>
      <c r="CT28" s="2" t="s">
        <v>1</v>
      </c>
      <c r="CU28" s="2" t="s">
        <v>1</v>
      </c>
      <c r="CV28" s="2" t="s">
        <v>1</v>
      </c>
      <c r="CW28" s="2" t="s">
        <v>1</v>
      </c>
      <c r="CX28" s="2" t="s">
        <v>1</v>
      </c>
      <c r="CY28" s="2" t="s">
        <v>1</v>
      </c>
      <c r="CZ28" s="2">
        <v>5054.3599999999997</v>
      </c>
      <c r="DA28" s="2">
        <v>176596</v>
      </c>
      <c r="DB28" s="2">
        <v>138411</v>
      </c>
      <c r="DC28" s="2" t="s">
        <v>1</v>
      </c>
      <c r="DD28" s="2" t="s">
        <v>1</v>
      </c>
      <c r="DE28" s="2" t="s">
        <v>1</v>
      </c>
      <c r="DF28" s="2" t="s">
        <v>1</v>
      </c>
      <c r="DG28" s="2" t="s">
        <v>1</v>
      </c>
      <c r="DH28" s="2" t="s">
        <v>1</v>
      </c>
      <c r="DI28" s="2" t="s">
        <v>1</v>
      </c>
      <c r="DJ28" s="2" t="s">
        <v>1</v>
      </c>
      <c r="DK28" s="2" t="s">
        <v>1</v>
      </c>
      <c r="DL28" s="2" t="s">
        <v>1</v>
      </c>
      <c r="DM28" s="2" t="s">
        <v>1</v>
      </c>
      <c r="DN28" s="2" t="s">
        <v>1</v>
      </c>
      <c r="DO28" s="2">
        <v>213300</v>
      </c>
      <c r="DP28" s="2">
        <v>3526969.27</v>
      </c>
      <c r="DQ28" s="2" t="s">
        <v>1</v>
      </c>
      <c r="DR28" s="2" t="s">
        <v>1</v>
      </c>
      <c r="DS28" s="2" t="s">
        <v>1</v>
      </c>
      <c r="DT28" s="2" t="s">
        <v>1</v>
      </c>
      <c r="DU28" s="2" t="s">
        <v>1</v>
      </c>
      <c r="DV28" s="2" t="s">
        <v>1</v>
      </c>
      <c r="DW28" s="2" t="s">
        <v>1</v>
      </c>
      <c r="DX28" s="2" t="s">
        <v>1</v>
      </c>
      <c r="DY28" s="2" t="s">
        <v>1</v>
      </c>
      <c r="DZ28" s="2">
        <v>31500</v>
      </c>
      <c r="EA28" s="2">
        <v>254963</v>
      </c>
      <c r="EB28" s="2" t="s">
        <v>1</v>
      </c>
      <c r="EC28" s="2">
        <v>511918.8</v>
      </c>
      <c r="ED28" s="2" t="s">
        <v>1</v>
      </c>
      <c r="EE28" s="2" t="s">
        <v>1</v>
      </c>
      <c r="EF28" s="2" t="s">
        <v>1</v>
      </c>
      <c r="EG28" s="2">
        <v>36435</v>
      </c>
      <c r="EH28" s="2" t="s">
        <v>1</v>
      </c>
      <c r="EI28" s="2" t="s">
        <v>1</v>
      </c>
      <c r="EJ28" s="2" t="s">
        <v>1</v>
      </c>
      <c r="EK28" s="2" t="s">
        <v>1</v>
      </c>
      <c r="EL28" s="2" t="s">
        <v>1</v>
      </c>
      <c r="EM28" s="2" t="s">
        <v>1</v>
      </c>
      <c r="EN28" s="2" t="s">
        <v>1</v>
      </c>
      <c r="EO28" s="2" t="s">
        <v>1</v>
      </c>
      <c r="EP28" s="2" t="s">
        <v>1</v>
      </c>
      <c r="EQ28" s="2" t="s">
        <v>1</v>
      </c>
      <c r="ER28" s="2">
        <v>91562.85</v>
      </c>
      <c r="ES28" s="2">
        <v>3556568.45</v>
      </c>
      <c r="ET28" s="2" t="s">
        <v>1</v>
      </c>
      <c r="EU28" s="2" t="s">
        <v>1</v>
      </c>
      <c r="EV28" s="2">
        <v>100000</v>
      </c>
      <c r="EW28" s="2" t="s">
        <v>1</v>
      </c>
      <c r="EX28" s="2" t="s">
        <v>1</v>
      </c>
      <c r="EY28" s="2" t="s">
        <v>1</v>
      </c>
      <c r="EZ28" s="2" t="s">
        <v>1</v>
      </c>
      <c r="FA28" s="2" t="s">
        <v>1</v>
      </c>
      <c r="FB28" s="2" t="s">
        <v>1</v>
      </c>
      <c r="FC28" s="2">
        <v>1385629</v>
      </c>
      <c r="FD28" s="2">
        <v>1043</v>
      </c>
      <c r="FE28" s="2">
        <v>182934</v>
      </c>
      <c r="FF28" s="2">
        <v>575324</v>
      </c>
      <c r="FG28" s="2" t="s">
        <v>1</v>
      </c>
      <c r="FH28" s="2">
        <v>0</v>
      </c>
      <c r="FI28" s="2">
        <v>467485</v>
      </c>
      <c r="FJ28" s="2">
        <v>177279</v>
      </c>
      <c r="FK28" s="2">
        <v>6457</v>
      </c>
      <c r="FL28" s="2">
        <v>355</v>
      </c>
      <c r="FM28" s="2" t="s">
        <v>1</v>
      </c>
      <c r="FN28" s="2" t="s">
        <v>1</v>
      </c>
      <c r="FO28" s="2">
        <v>2804</v>
      </c>
      <c r="FP28" s="2">
        <v>10153</v>
      </c>
      <c r="FQ28" s="2" t="s">
        <v>1</v>
      </c>
      <c r="FR28" s="2" t="s">
        <v>1</v>
      </c>
      <c r="FS28" s="2">
        <v>7365</v>
      </c>
      <c r="FT28" s="2">
        <v>179351</v>
      </c>
      <c r="FU28" s="2" t="s">
        <v>1</v>
      </c>
      <c r="FV28" s="2">
        <v>187521</v>
      </c>
      <c r="FW28" s="2" t="s">
        <v>1</v>
      </c>
      <c r="FX28" s="2" t="s">
        <v>1</v>
      </c>
      <c r="FY28" s="2" t="s">
        <v>1</v>
      </c>
      <c r="FZ28" s="2" t="s">
        <v>1</v>
      </c>
      <c r="GA28" s="2" t="s">
        <v>1</v>
      </c>
      <c r="GB28" s="2">
        <v>254286</v>
      </c>
      <c r="GC28" s="2" t="s">
        <v>1</v>
      </c>
      <c r="GD28" s="2">
        <v>567521</v>
      </c>
      <c r="GE28" s="2">
        <v>21296.1</v>
      </c>
      <c r="GF28" s="2">
        <v>223759</v>
      </c>
      <c r="GG28" s="2" t="s">
        <v>1</v>
      </c>
      <c r="GH28" s="2">
        <v>144283.67000000001</v>
      </c>
      <c r="GI28" s="2">
        <v>12062</v>
      </c>
      <c r="GJ28" s="2">
        <v>55480.24</v>
      </c>
      <c r="GK28" s="2">
        <v>90124</v>
      </c>
      <c r="GL28" s="2">
        <v>82</v>
      </c>
      <c r="GM28" s="2">
        <v>25228</v>
      </c>
      <c r="GN28" s="2">
        <v>132152.79999999999</v>
      </c>
      <c r="GO28" s="2">
        <v>13070</v>
      </c>
      <c r="GP28" s="2" t="s">
        <v>1</v>
      </c>
      <c r="GQ28" s="2">
        <v>2009031.08</v>
      </c>
      <c r="GR28" s="2">
        <v>1364041.98</v>
      </c>
      <c r="GS28" s="2">
        <v>0</v>
      </c>
      <c r="GT28" s="2">
        <v>7273</v>
      </c>
      <c r="GU28" s="2">
        <v>6040</v>
      </c>
      <c r="GV28" s="2">
        <v>750</v>
      </c>
      <c r="GW28" s="2" t="s">
        <v>1</v>
      </c>
      <c r="GX28" s="2" t="s">
        <v>1</v>
      </c>
      <c r="GY28" s="2">
        <v>64855</v>
      </c>
      <c r="GZ28" s="2" t="s">
        <v>1</v>
      </c>
      <c r="HA28" s="2" t="s">
        <v>1</v>
      </c>
      <c r="HB28" s="2">
        <v>1015</v>
      </c>
      <c r="HC28" s="2" t="s">
        <v>1</v>
      </c>
      <c r="HD28" s="2" t="s">
        <v>1</v>
      </c>
      <c r="HE28" s="2">
        <v>69086</v>
      </c>
      <c r="HF28" s="2">
        <v>50280</v>
      </c>
      <c r="HG28" s="2">
        <v>12000</v>
      </c>
      <c r="HH28" s="2" t="s">
        <v>1</v>
      </c>
      <c r="HI28" s="2" t="s">
        <v>1</v>
      </c>
      <c r="HJ28" s="2" t="s">
        <v>1</v>
      </c>
      <c r="HK28" s="2" t="s">
        <v>1</v>
      </c>
      <c r="HL28" s="2" t="s">
        <v>1</v>
      </c>
      <c r="HM28" s="2" t="s">
        <v>1</v>
      </c>
      <c r="HN28" s="2" t="s">
        <v>1</v>
      </c>
      <c r="HO28" s="2" t="s">
        <v>1</v>
      </c>
      <c r="HP28" s="2" t="s">
        <v>1</v>
      </c>
      <c r="HQ28" s="2" t="s">
        <v>1</v>
      </c>
      <c r="HR28" s="2">
        <v>260898</v>
      </c>
      <c r="HS28" s="2" t="s">
        <v>1</v>
      </c>
      <c r="HT28" s="2" t="s">
        <v>1</v>
      </c>
      <c r="HU28" s="2" t="s">
        <v>1</v>
      </c>
      <c r="HV28" s="2" t="s">
        <v>1</v>
      </c>
      <c r="HW28" s="2">
        <v>159214.6</v>
      </c>
      <c r="HX28" s="2" t="s">
        <v>1</v>
      </c>
      <c r="HY28" s="2" t="s">
        <v>1</v>
      </c>
      <c r="HZ28" s="2" t="s">
        <v>1</v>
      </c>
      <c r="IA28" s="2" t="s">
        <v>1</v>
      </c>
      <c r="IB28" s="2">
        <v>845000</v>
      </c>
      <c r="IC28" s="2" t="s">
        <v>1</v>
      </c>
      <c r="ID28" s="2" t="s">
        <v>1</v>
      </c>
      <c r="IE28" s="2" t="s">
        <v>1</v>
      </c>
      <c r="IF28" s="2">
        <v>187918.8</v>
      </c>
      <c r="IG28" s="2" t="s">
        <v>1</v>
      </c>
      <c r="IH28" s="2" t="s">
        <v>1</v>
      </c>
      <c r="II28" s="2" t="s">
        <v>1</v>
      </c>
      <c r="IJ28" s="2">
        <v>16000</v>
      </c>
      <c r="IK28" s="2">
        <v>1100992.74</v>
      </c>
      <c r="IL28" s="2" t="s">
        <v>1</v>
      </c>
      <c r="IM28" s="2" t="s">
        <v>1</v>
      </c>
      <c r="IN28" s="2">
        <v>66000</v>
      </c>
      <c r="IO28" s="2">
        <v>1742</v>
      </c>
      <c r="IP28" s="2" t="s">
        <v>1</v>
      </c>
      <c r="IQ28" s="2" t="s">
        <v>1</v>
      </c>
      <c r="IR28" s="2" t="s">
        <v>1</v>
      </c>
      <c r="IS28" s="2" t="s">
        <v>1</v>
      </c>
      <c r="IT28" s="2" t="s">
        <v>1</v>
      </c>
      <c r="IU28" s="2">
        <v>18072</v>
      </c>
      <c r="IV28" s="2" t="s">
        <v>1</v>
      </c>
      <c r="IW28" s="2" t="s">
        <v>1</v>
      </c>
      <c r="IX28" s="2" t="s">
        <v>1</v>
      </c>
      <c r="IY28" s="2" t="s">
        <v>1</v>
      </c>
      <c r="IZ28" s="2" t="s">
        <v>1</v>
      </c>
      <c r="JA28" s="2">
        <v>0</v>
      </c>
      <c r="JB28" s="2" t="s">
        <v>1</v>
      </c>
      <c r="JC28" s="2" t="s">
        <v>1</v>
      </c>
      <c r="JD28" s="2" t="s">
        <v>1</v>
      </c>
      <c r="JE28" s="2" t="s">
        <v>1</v>
      </c>
      <c r="JF28" s="2" t="s">
        <v>1</v>
      </c>
      <c r="JG28" s="2" t="s">
        <v>1</v>
      </c>
      <c r="JH28" s="2" t="s">
        <v>1</v>
      </c>
      <c r="JI28" s="2" t="s">
        <v>1</v>
      </c>
      <c r="JJ28" s="2" t="s">
        <v>1</v>
      </c>
      <c r="JK28" s="2" t="s">
        <v>1</v>
      </c>
      <c r="JL28" s="2" t="s">
        <v>1</v>
      </c>
      <c r="JM28" s="2" t="s">
        <v>1</v>
      </c>
      <c r="JN28" s="2" t="s">
        <v>1</v>
      </c>
      <c r="JO28" s="2" t="s">
        <v>1</v>
      </c>
      <c r="JP28" s="2" t="s">
        <v>1</v>
      </c>
      <c r="JQ28" s="2" t="s">
        <v>1</v>
      </c>
      <c r="JR28" s="2" t="s">
        <v>1</v>
      </c>
      <c r="JS28" s="2" t="s">
        <v>1</v>
      </c>
      <c r="JT28" s="2">
        <v>34788</v>
      </c>
      <c r="JU28" s="2" t="s">
        <v>1</v>
      </c>
      <c r="JV28" s="2" t="s">
        <v>1</v>
      </c>
      <c r="JW28" s="2" t="s">
        <v>1</v>
      </c>
      <c r="JX28" s="2">
        <v>5498704.5999999996</v>
      </c>
      <c r="JY28" s="2">
        <v>171000</v>
      </c>
      <c r="JZ28" s="2" t="s">
        <v>1</v>
      </c>
      <c r="KA28" s="2" t="s">
        <v>1</v>
      </c>
      <c r="KB28" s="2" t="s">
        <v>1</v>
      </c>
      <c r="KC28" s="2" t="s">
        <v>1</v>
      </c>
      <c r="KD28" s="2">
        <v>200611</v>
      </c>
      <c r="KE28" s="2" t="s">
        <v>1</v>
      </c>
      <c r="KF28" s="2" t="s">
        <v>1</v>
      </c>
      <c r="KG28" s="2" t="s">
        <v>1</v>
      </c>
      <c r="KH28" s="2" t="s">
        <v>1</v>
      </c>
      <c r="KI28" s="2" t="s">
        <v>1</v>
      </c>
      <c r="KJ28" s="2" t="s">
        <v>1</v>
      </c>
      <c r="KK28" s="2" t="s">
        <v>1</v>
      </c>
      <c r="KL28" s="2" t="s">
        <v>1</v>
      </c>
      <c r="KM28" s="2" t="s">
        <v>1</v>
      </c>
      <c r="KN28" s="2" t="s">
        <v>1</v>
      </c>
      <c r="KO28" s="2" t="s">
        <v>1</v>
      </c>
      <c r="KP28" s="2" t="s">
        <v>1</v>
      </c>
      <c r="KQ28" s="2" t="s">
        <v>1</v>
      </c>
      <c r="KR28" s="2" t="s">
        <v>1</v>
      </c>
      <c r="KS28" s="2" t="s">
        <v>1</v>
      </c>
      <c r="KT28" s="2" t="s">
        <v>1</v>
      </c>
      <c r="KU28" s="2" t="s">
        <v>1</v>
      </c>
      <c r="KV28" s="2" t="s">
        <v>1</v>
      </c>
      <c r="KW28" s="2" t="s">
        <v>1</v>
      </c>
      <c r="KX28" s="2" t="s">
        <v>1</v>
      </c>
      <c r="KY28" s="2" t="s">
        <v>1</v>
      </c>
      <c r="KZ28" s="2" t="s">
        <v>1</v>
      </c>
      <c r="LA28" s="2" t="s">
        <v>1</v>
      </c>
      <c r="LB28" s="2" t="s">
        <v>1</v>
      </c>
      <c r="LC28" s="2" t="s">
        <v>1</v>
      </c>
      <c r="LD28" s="2" t="s">
        <v>1</v>
      </c>
      <c r="LE28" s="2" t="s">
        <v>1</v>
      </c>
      <c r="LF28" s="2" t="s">
        <v>1</v>
      </c>
      <c r="LG28" s="2" t="s">
        <v>1</v>
      </c>
      <c r="LH28" s="2" t="s">
        <v>1</v>
      </c>
      <c r="LI28" s="2" t="s">
        <v>1</v>
      </c>
      <c r="LJ28" s="2" t="s">
        <v>1</v>
      </c>
      <c r="LK28" s="2" t="s">
        <v>1</v>
      </c>
    </row>
    <row r="29" spans="1:323" x14ac:dyDescent="0.3">
      <c r="A29" s="2" t="s">
        <v>20</v>
      </c>
      <c r="B29" s="2">
        <v>100</v>
      </c>
      <c r="C29" s="23">
        <f t="shared" si="26"/>
        <v>766051.16999999993</v>
      </c>
      <c r="D29" s="23">
        <f t="shared" si="27"/>
        <v>1870262.48</v>
      </c>
      <c r="E29" s="23">
        <f t="shared" si="28"/>
        <v>18702.624800000001</v>
      </c>
      <c r="F29" s="23">
        <f t="shared" si="29"/>
        <v>1333395.04</v>
      </c>
      <c r="G29" s="23">
        <f t="shared" si="30"/>
        <v>418717.44</v>
      </c>
      <c r="H29" s="23">
        <f t="shared" si="31"/>
        <v>22050</v>
      </c>
      <c r="I29" s="23">
        <f t="shared" si="32"/>
        <v>96100</v>
      </c>
      <c r="J29" s="23">
        <f t="shared" si="33"/>
        <v>961</v>
      </c>
      <c r="K29" s="23">
        <f t="shared" si="34"/>
        <v>96100</v>
      </c>
      <c r="L29" s="23">
        <f t="shared" si="35"/>
        <v>0</v>
      </c>
      <c r="M29" s="23">
        <f t="shared" si="36"/>
        <v>355684.44</v>
      </c>
      <c r="N29" s="23">
        <f t="shared" si="37"/>
        <v>13333.9504</v>
      </c>
      <c r="O29" s="23">
        <f t="shared" si="38"/>
        <v>243628.9</v>
      </c>
      <c r="P29" s="23">
        <f t="shared" si="39"/>
        <v>346230.5</v>
      </c>
      <c r="Q29" s="23">
        <f t="shared" si="40"/>
        <v>392734</v>
      </c>
      <c r="R29" s="23">
        <f t="shared" si="41"/>
        <v>1274265.96</v>
      </c>
      <c r="S29" s="23">
        <f t="shared" si="42"/>
        <v>12742.659599999999</v>
      </c>
      <c r="T29" s="23">
        <f t="shared" si="43"/>
        <v>59129.080000000075</v>
      </c>
      <c r="U29" s="7">
        <f t="shared" si="44"/>
        <v>4.4344757724612563E-2</v>
      </c>
      <c r="V29" s="23">
        <f t="shared" si="45"/>
        <v>0</v>
      </c>
      <c r="W29" s="23">
        <f t="shared" si="46"/>
        <v>56128</v>
      </c>
      <c r="X29" s="23">
        <f t="shared" si="47"/>
        <v>3001.08</v>
      </c>
      <c r="Y29" s="23">
        <f t="shared" si="48"/>
        <v>0</v>
      </c>
      <c r="Z29" s="23">
        <f t="shared" si="49"/>
        <v>0</v>
      </c>
      <c r="AA29" s="23">
        <f t="shared" si="50"/>
        <v>291672.56</v>
      </c>
      <c r="AB29" s="23">
        <f t="shared" si="51"/>
        <v>1104211.31</v>
      </c>
      <c r="AC29" s="23">
        <f t="shared" si="52"/>
        <v>11042.1131</v>
      </c>
      <c r="AD29" s="23">
        <f t="shared" si="53"/>
        <v>1096211.31</v>
      </c>
      <c r="AE29" s="23">
        <f t="shared" si="54"/>
        <v>10962.1131</v>
      </c>
      <c r="AF29" s="23">
        <f t="shared" si="55"/>
        <v>346603</v>
      </c>
      <c r="AG29" s="23">
        <f t="shared" si="56"/>
        <v>3466.03</v>
      </c>
      <c r="AH29" s="23">
        <f t="shared" si="57"/>
        <v>839192.31</v>
      </c>
      <c r="AI29" s="23">
        <f t="shared" si="58"/>
        <v>20986</v>
      </c>
      <c r="AJ29" s="23">
        <f t="shared" si="59"/>
        <v>101004</v>
      </c>
      <c r="AK29" s="23">
        <f t="shared" si="60"/>
        <v>8000</v>
      </c>
      <c r="AL29" s="23">
        <f t="shared" si="61"/>
        <v>80</v>
      </c>
      <c r="AM29" s="23">
        <f t="shared" si="62"/>
        <v>8000</v>
      </c>
      <c r="AN29" s="23">
        <f t="shared" si="63"/>
        <v>0</v>
      </c>
      <c r="AO29" s="2">
        <v>213036.38</v>
      </c>
      <c r="AP29" s="2">
        <v>8660.6200000000008</v>
      </c>
      <c r="AQ29" s="2">
        <v>21931.9</v>
      </c>
      <c r="AR29" s="2" t="s">
        <v>1</v>
      </c>
      <c r="AS29" s="2">
        <v>218360.5</v>
      </c>
      <c r="AT29" s="2">
        <v>127870</v>
      </c>
      <c r="AU29" s="2" t="s">
        <v>1</v>
      </c>
      <c r="AV29" s="2">
        <v>392734</v>
      </c>
      <c r="AX29" s="2" t="s">
        <v>1</v>
      </c>
      <c r="AY29" s="2" t="s">
        <v>1</v>
      </c>
      <c r="AZ29" s="2" t="s">
        <v>1</v>
      </c>
      <c r="BA29" s="2" t="s">
        <v>1</v>
      </c>
      <c r="BB29" s="2" t="s">
        <v>1</v>
      </c>
      <c r="BC29" s="2">
        <v>0</v>
      </c>
      <c r="BD29" s="2" t="s">
        <v>1</v>
      </c>
      <c r="BE29" s="2">
        <v>54450</v>
      </c>
      <c r="BF29" s="2">
        <v>990</v>
      </c>
      <c r="BG29" s="2">
        <v>688</v>
      </c>
      <c r="BH29" s="2" t="s">
        <v>1</v>
      </c>
      <c r="BI29" s="2" t="s">
        <v>1</v>
      </c>
      <c r="BJ29" s="2" t="s">
        <v>1</v>
      </c>
      <c r="BK29" s="2" t="s">
        <v>1</v>
      </c>
      <c r="BL29" s="2" t="s">
        <v>1</v>
      </c>
      <c r="BM29" s="2" t="s">
        <v>1</v>
      </c>
      <c r="BN29" s="2" t="s">
        <v>1</v>
      </c>
      <c r="BO29" s="2">
        <v>3001.08</v>
      </c>
      <c r="BP29" s="2" t="s">
        <v>1</v>
      </c>
      <c r="BQ29" s="2" t="s">
        <v>1</v>
      </c>
      <c r="BR29" s="2" t="s">
        <v>1</v>
      </c>
      <c r="BS29" s="2">
        <v>0</v>
      </c>
      <c r="BW29" s="2" t="s">
        <v>1</v>
      </c>
      <c r="BX29" s="2">
        <v>291672.56</v>
      </c>
      <c r="BY29" s="2" t="s">
        <v>1</v>
      </c>
      <c r="BZ29" s="2" t="s">
        <v>1</v>
      </c>
      <c r="CA29" s="2">
        <v>308250.2</v>
      </c>
      <c r="CB29" s="2">
        <v>210</v>
      </c>
      <c r="CC29" s="2" t="s">
        <v>1</v>
      </c>
      <c r="CD29" s="2" t="s">
        <v>1</v>
      </c>
      <c r="CE29" s="2" t="s">
        <v>1</v>
      </c>
      <c r="CF29" s="2" t="s">
        <v>1</v>
      </c>
      <c r="CG29" s="2" t="s">
        <v>1</v>
      </c>
      <c r="CH29" s="2" t="s">
        <v>1</v>
      </c>
      <c r="CI29" s="2">
        <v>26718</v>
      </c>
      <c r="CJ29" s="2" t="s">
        <v>1</v>
      </c>
      <c r="CK29" s="2" t="s">
        <v>1</v>
      </c>
      <c r="CL29" s="2">
        <v>200</v>
      </c>
      <c r="CM29" s="2">
        <v>20306.240000000002</v>
      </c>
      <c r="CN29" s="2" t="s">
        <v>1</v>
      </c>
      <c r="CO29" s="2" t="s">
        <v>1</v>
      </c>
      <c r="CP29" s="2" t="s">
        <v>1</v>
      </c>
      <c r="CQ29" s="2" t="s">
        <v>1</v>
      </c>
      <c r="CR29" s="2">
        <v>500</v>
      </c>
      <c r="CS29" s="2" t="s">
        <v>1</v>
      </c>
      <c r="CT29" s="2" t="s">
        <v>1</v>
      </c>
      <c r="CU29" s="2" t="s">
        <v>1</v>
      </c>
      <c r="CV29" s="2" t="s">
        <v>1</v>
      </c>
      <c r="CW29" s="2" t="s">
        <v>1</v>
      </c>
      <c r="CX29" s="2" t="s">
        <v>1</v>
      </c>
      <c r="CY29" s="2" t="s">
        <v>1</v>
      </c>
      <c r="CZ29" s="2" t="s">
        <v>1</v>
      </c>
      <c r="DA29" s="2" t="s">
        <v>1</v>
      </c>
      <c r="DB29" s="2" t="s">
        <v>1</v>
      </c>
      <c r="DC29" s="2" t="s">
        <v>1</v>
      </c>
      <c r="DD29" s="2" t="s">
        <v>1</v>
      </c>
      <c r="DE29" s="2" t="s">
        <v>1</v>
      </c>
      <c r="DF29" s="2">
        <v>62533</v>
      </c>
      <c r="DG29" s="2" t="s">
        <v>1</v>
      </c>
      <c r="DH29" s="2" t="s">
        <v>1</v>
      </c>
      <c r="DI29" s="2" t="s">
        <v>1</v>
      </c>
      <c r="DJ29" s="2" t="s">
        <v>1</v>
      </c>
      <c r="DK29" s="2" t="s">
        <v>1</v>
      </c>
      <c r="DL29" s="2" t="s">
        <v>1</v>
      </c>
      <c r="DM29" s="2" t="s">
        <v>1</v>
      </c>
      <c r="DN29" s="2" t="s">
        <v>1</v>
      </c>
      <c r="DO29" s="2">
        <v>22050</v>
      </c>
      <c r="DP29" s="2" t="s">
        <v>1</v>
      </c>
      <c r="DQ29" s="2" t="s">
        <v>1</v>
      </c>
      <c r="DR29" s="2" t="s">
        <v>1</v>
      </c>
      <c r="DS29" s="2" t="s">
        <v>1</v>
      </c>
      <c r="DT29" s="2" t="s">
        <v>1</v>
      </c>
      <c r="DU29" s="2" t="s">
        <v>1</v>
      </c>
      <c r="DV29" s="2" t="s">
        <v>1</v>
      </c>
      <c r="DW29" s="2" t="s">
        <v>1</v>
      </c>
      <c r="DX29" s="2" t="s">
        <v>1</v>
      </c>
      <c r="DY29" s="2" t="s">
        <v>1</v>
      </c>
      <c r="DZ29" s="2">
        <v>31500</v>
      </c>
      <c r="EA29" s="2">
        <v>60100</v>
      </c>
      <c r="EB29" s="2" t="s">
        <v>1</v>
      </c>
      <c r="EC29" s="2" t="s">
        <v>1</v>
      </c>
      <c r="ED29" s="2" t="s">
        <v>1</v>
      </c>
      <c r="EE29" s="2" t="s">
        <v>1</v>
      </c>
      <c r="EF29" s="2" t="s">
        <v>1</v>
      </c>
      <c r="EG29" s="2">
        <v>4500</v>
      </c>
      <c r="EH29" s="2" t="s">
        <v>1</v>
      </c>
      <c r="EI29" s="2" t="s">
        <v>1</v>
      </c>
      <c r="EJ29" s="2" t="s">
        <v>1</v>
      </c>
      <c r="EK29" s="2" t="s">
        <v>1</v>
      </c>
      <c r="EL29" s="2" t="s">
        <v>1</v>
      </c>
      <c r="EM29" s="2" t="s">
        <v>1</v>
      </c>
      <c r="EN29" s="2" t="s">
        <v>1</v>
      </c>
      <c r="EO29" s="2" t="s">
        <v>1</v>
      </c>
      <c r="EP29" s="2" t="s">
        <v>1</v>
      </c>
      <c r="EQ29" s="2" t="s">
        <v>1</v>
      </c>
      <c r="ER29" s="2" t="s">
        <v>1</v>
      </c>
      <c r="ES29" s="2" t="s">
        <v>1</v>
      </c>
      <c r="ET29" s="2" t="s">
        <v>1</v>
      </c>
      <c r="EU29" s="2" t="s">
        <v>1</v>
      </c>
      <c r="EV29" s="2" t="s">
        <v>1</v>
      </c>
      <c r="EW29" s="2" t="s">
        <v>1</v>
      </c>
      <c r="EX29" s="2" t="s">
        <v>1</v>
      </c>
      <c r="EY29" s="2" t="s">
        <v>1</v>
      </c>
      <c r="EZ29" s="2" t="s">
        <v>1</v>
      </c>
      <c r="FA29" s="2" t="s">
        <v>1</v>
      </c>
      <c r="FB29" s="2" t="s">
        <v>1</v>
      </c>
      <c r="FC29" s="2" t="s">
        <v>1</v>
      </c>
      <c r="FD29" s="2">
        <v>3005</v>
      </c>
      <c r="FE29" s="2">
        <v>132927</v>
      </c>
      <c r="FF29" s="2">
        <v>182281</v>
      </c>
      <c r="FG29" s="2" t="s">
        <v>1</v>
      </c>
      <c r="FH29" s="2" t="s">
        <v>1</v>
      </c>
      <c r="FI29" s="2" t="s">
        <v>1</v>
      </c>
      <c r="FJ29" s="2">
        <v>28390</v>
      </c>
      <c r="FK29" s="2" t="s">
        <v>1</v>
      </c>
      <c r="FL29" s="2" t="s">
        <v>1</v>
      </c>
      <c r="FM29" s="2" t="s">
        <v>1</v>
      </c>
      <c r="FN29" s="2" t="s">
        <v>1</v>
      </c>
      <c r="FO29" s="2" t="s">
        <v>1</v>
      </c>
      <c r="FP29" s="2" t="s">
        <v>1</v>
      </c>
      <c r="FQ29" s="2" t="s">
        <v>1</v>
      </c>
      <c r="FR29" s="2" t="s">
        <v>1</v>
      </c>
      <c r="FS29" s="2">
        <v>4958</v>
      </c>
      <c r="FT29" s="2">
        <v>0</v>
      </c>
      <c r="FU29" s="2" t="s">
        <v>1</v>
      </c>
      <c r="FV29" s="2">
        <v>29716</v>
      </c>
      <c r="FW29" s="2" t="s">
        <v>1</v>
      </c>
      <c r="FX29" s="2" t="s">
        <v>1</v>
      </c>
      <c r="FY29" s="2" t="s">
        <v>1</v>
      </c>
      <c r="FZ29" s="2" t="s">
        <v>1</v>
      </c>
      <c r="GA29" s="2" t="s">
        <v>1</v>
      </c>
      <c r="GB29" s="2" t="s">
        <v>1</v>
      </c>
      <c r="GC29" s="2" t="s">
        <v>1</v>
      </c>
      <c r="GD29" s="2">
        <v>114745</v>
      </c>
      <c r="GE29" s="2" t="s">
        <v>1</v>
      </c>
      <c r="GF29" s="2">
        <v>11834</v>
      </c>
      <c r="GG29" s="2" t="s">
        <v>1</v>
      </c>
      <c r="GH29" s="2" t="s">
        <v>1</v>
      </c>
      <c r="GI29" s="2">
        <v>1282</v>
      </c>
      <c r="GJ29" s="2">
        <v>21631.01</v>
      </c>
      <c r="GK29" s="2">
        <v>32008</v>
      </c>
      <c r="GL29" s="2" t="s">
        <v>1</v>
      </c>
      <c r="GM29" s="2" t="s">
        <v>1</v>
      </c>
      <c r="GN29" s="2" t="s">
        <v>1</v>
      </c>
      <c r="GO29" s="2">
        <v>0</v>
      </c>
      <c r="GP29" s="2" t="s">
        <v>1</v>
      </c>
      <c r="GQ29" s="2">
        <v>249508.3</v>
      </c>
      <c r="GR29" s="2">
        <v>23025</v>
      </c>
      <c r="GS29" s="2">
        <v>0</v>
      </c>
      <c r="GT29" s="2">
        <v>2561</v>
      </c>
      <c r="GU29" s="2">
        <v>1321</v>
      </c>
      <c r="GV29" s="2" t="s">
        <v>1</v>
      </c>
      <c r="GW29" s="2" t="s">
        <v>1</v>
      </c>
      <c r="GX29" s="2" t="s">
        <v>1</v>
      </c>
      <c r="GY29" s="2" t="s">
        <v>1</v>
      </c>
      <c r="GZ29" s="2" t="s">
        <v>1</v>
      </c>
      <c r="HA29" s="2" t="s">
        <v>1</v>
      </c>
      <c r="HB29" s="2" t="s">
        <v>1</v>
      </c>
      <c r="HC29" s="2" t="s">
        <v>1</v>
      </c>
      <c r="HD29" s="2" t="s">
        <v>1</v>
      </c>
      <c r="HE29" s="2">
        <v>5336</v>
      </c>
      <c r="HF29" s="2">
        <v>4240</v>
      </c>
      <c r="HG29" s="2">
        <v>0</v>
      </c>
      <c r="HH29" s="2" t="s">
        <v>1</v>
      </c>
      <c r="HI29" s="2">
        <v>11410</v>
      </c>
      <c r="HJ29" s="2" t="s">
        <v>1</v>
      </c>
      <c r="HK29" s="2" t="s">
        <v>1</v>
      </c>
      <c r="HL29" s="2" t="s">
        <v>1</v>
      </c>
      <c r="HM29" s="2" t="s">
        <v>1</v>
      </c>
      <c r="HN29" s="2">
        <v>3000</v>
      </c>
      <c r="HO29" s="2" t="s">
        <v>1</v>
      </c>
      <c r="HP29" s="2" t="s">
        <v>1</v>
      </c>
      <c r="HQ29" s="2" t="s">
        <v>1</v>
      </c>
      <c r="HR29" s="2">
        <v>0</v>
      </c>
      <c r="HS29" s="2" t="s">
        <v>1</v>
      </c>
      <c r="HT29" s="2" t="s">
        <v>1</v>
      </c>
      <c r="HU29" s="2" t="s">
        <v>1</v>
      </c>
      <c r="HV29" s="2" t="s">
        <v>1</v>
      </c>
      <c r="HW29" s="2">
        <v>94738</v>
      </c>
      <c r="HX29" s="2" t="s">
        <v>1</v>
      </c>
      <c r="HY29" s="2" t="s">
        <v>1</v>
      </c>
      <c r="HZ29" s="2" t="s">
        <v>1</v>
      </c>
      <c r="IA29" s="2">
        <v>3266</v>
      </c>
      <c r="IB29" s="2" t="s">
        <v>1</v>
      </c>
      <c r="IC29" s="2" t="s">
        <v>1</v>
      </c>
      <c r="ID29" s="2" t="s">
        <v>1</v>
      </c>
      <c r="IE29" s="2" t="s">
        <v>1</v>
      </c>
      <c r="IF29" s="2" t="s">
        <v>1</v>
      </c>
      <c r="IG29" s="2" t="s">
        <v>1</v>
      </c>
      <c r="IH29" s="2" t="s">
        <v>1</v>
      </c>
      <c r="II29" s="2" t="s">
        <v>1</v>
      </c>
      <c r="IJ29" s="2">
        <v>0</v>
      </c>
      <c r="IK29" s="2">
        <v>129460</v>
      </c>
      <c r="IL29" s="2">
        <v>5569</v>
      </c>
      <c r="IM29" s="2" t="s">
        <v>1</v>
      </c>
      <c r="IN29" s="2" t="s">
        <v>1</v>
      </c>
      <c r="IO29" s="2" t="s">
        <v>1</v>
      </c>
      <c r="IP29" s="2" t="s">
        <v>1</v>
      </c>
      <c r="IQ29" s="2" t="s">
        <v>1</v>
      </c>
      <c r="IR29" s="2" t="s">
        <v>1</v>
      </c>
      <c r="IS29" s="2" t="s">
        <v>1</v>
      </c>
      <c r="IT29" s="2" t="s">
        <v>1</v>
      </c>
      <c r="IU29" s="2" t="s">
        <v>1</v>
      </c>
      <c r="IV29" s="2" t="s">
        <v>1</v>
      </c>
      <c r="IW29" s="2" t="s">
        <v>1</v>
      </c>
      <c r="IX29" s="2">
        <v>0</v>
      </c>
      <c r="IY29" s="2" t="s">
        <v>1</v>
      </c>
      <c r="IZ29" s="2" t="s">
        <v>1</v>
      </c>
      <c r="JA29" s="2" t="s">
        <v>1</v>
      </c>
      <c r="JB29" s="2" t="s">
        <v>1</v>
      </c>
      <c r="JC29" s="2" t="s">
        <v>1</v>
      </c>
      <c r="JD29" s="2" t="s">
        <v>1</v>
      </c>
      <c r="JE29" s="2" t="s">
        <v>1</v>
      </c>
      <c r="JF29" s="2" t="s">
        <v>1</v>
      </c>
      <c r="JG29" s="2" t="s">
        <v>1</v>
      </c>
      <c r="JH29" s="2" t="s">
        <v>1</v>
      </c>
      <c r="JI29" s="2" t="s">
        <v>1</v>
      </c>
      <c r="JJ29" s="2" t="s">
        <v>1</v>
      </c>
      <c r="JK29" s="2" t="s">
        <v>1</v>
      </c>
      <c r="JL29" s="2" t="s">
        <v>1</v>
      </c>
      <c r="JM29" s="2" t="s">
        <v>1</v>
      </c>
      <c r="JN29" s="2" t="s">
        <v>1</v>
      </c>
      <c r="JO29" s="2" t="s">
        <v>1</v>
      </c>
      <c r="JP29" s="2" t="s">
        <v>1</v>
      </c>
      <c r="JQ29" s="2" t="s">
        <v>1</v>
      </c>
      <c r="JR29" s="2" t="s">
        <v>1</v>
      </c>
      <c r="JS29" s="2" t="s">
        <v>1</v>
      </c>
      <c r="JT29" s="2" t="s">
        <v>1</v>
      </c>
      <c r="JU29" s="2" t="s">
        <v>1</v>
      </c>
      <c r="JV29" s="2" t="s">
        <v>1</v>
      </c>
      <c r="JW29" s="2">
        <v>0</v>
      </c>
      <c r="JX29" s="2" t="s">
        <v>1</v>
      </c>
      <c r="JY29" s="2" t="s">
        <v>1</v>
      </c>
      <c r="JZ29" s="2" t="s">
        <v>1</v>
      </c>
      <c r="KA29" s="2" t="s">
        <v>1</v>
      </c>
      <c r="KB29" s="2">
        <v>8000</v>
      </c>
      <c r="KC29" s="2" t="s">
        <v>1</v>
      </c>
      <c r="KD29" s="2" t="s">
        <v>1</v>
      </c>
      <c r="KE29" s="2" t="s">
        <v>1</v>
      </c>
      <c r="KF29" s="2" t="s">
        <v>1</v>
      </c>
      <c r="KG29" s="2" t="s">
        <v>1</v>
      </c>
      <c r="KH29" s="2" t="s">
        <v>1</v>
      </c>
      <c r="KI29" s="2" t="s">
        <v>1</v>
      </c>
      <c r="KJ29" s="2" t="s">
        <v>1</v>
      </c>
      <c r="KK29" s="2" t="s">
        <v>1</v>
      </c>
      <c r="KL29" s="2" t="s">
        <v>1</v>
      </c>
      <c r="KM29" s="2" t="s">
        <v>1</v>
      </c>
      <c r="KN29" s="2" t="s">
        <v>1</v>
      </c>
      <c r="KO29" s="2" t="s">
        <v>1</v>
      </c>
      <c r="KP29" s="2" t="s">
        <v>1</v>
      </c>
      <c r="KQ29" s="2" t="s">
        <v>1</v>
      </c>
      <c r="KR29" s="2" t="s">
        <v>1</v>
      </c>
      <c r="KS29" s="2" t="s">
        <v>1</v>
      </c>
      <c r="KT29" s="2" t="s">
        <v>1</v>
      </c>
      <c r="KU29" s="2" t="s">
        <v>1</v>
      </c>
      <c r="KV29" s="2" t="s">
        <v>1</v>
      </c>
      <c r="KW29" s="2" t="s">
        <v>1</v>
      </c>
      <c r="KX29" s="2" t="s">
        <v>1</v>
      </c>
      <c r="KY29" s="2" t="s">
        <v>1</v>
      </c>
      <c r="KZ29" s="2" t="s">
        <v>1</v>
      </c>
      <c r="LA29" s="2" t="s">
        <v>1</v>
      </c>
      <c r="LB29" s="2" t="s">
        <v>1</v>
      </c>
      <c r="LC29" s="2" t="s">
        <v>1</v>
      </c>
      <c r="LD29" s="2" t="s">
        <v>1</v>
      </c>
      <c r="LE29" s="2" t="s">
        <v>1</v>
      </c>
      <c r="LF29" s="2" t="s">
        <v>1</v>
      </c>
      <c r="LG29" s="2" t="s">
        <v>1</v>
      </c>
      <c r="LH29" s="2" t="s">
        <v>1</v>
      </c>
      <c r="LI29" s="2" t="s">
        <v>1</v>
      </c>
      <c r="LJ29" s="2" t="s">
        <v>1</v>
      </c>
      <c r="LK29" s="2" t="s">
        <v>1</v>
      </c>
    </row>
    <row r="30" spans="1:323" x14ac:dyDescent="0.3">
      <c r="A30" s="2" t="s">
        <v>21</v>
      </c>
      <c r="B30" s="2">
        <v>856</v>
      </c>
      <c r="C30" s="23">
        <f t="shared" si="26"/>
        <v>3349899.6799999997</v>
      </c>
      <c r="D30" s="23">
        <f t="shared" si="27"/>
        <v>15299337.84</v>
      </c>
      <c r="E30" s="23">
        <f t="shared" si="28"/>
        <v>17873.058224299064</v>
      </c>
      <c r="F30" s="23">
        <f t="shared" si="29"/>
        <v>7881408.5</v>
      </c>
      <c r="G30" s="23">
        <f t="shared" si="30"/>
        <v>1896661.2600000002</v>
      </c>
      <c r="H30" s="23">
        <f t="shared" si="31"/>
        <v>4597219.4800000004</v>
      </c>
      <c r="I30" s="23">
        <f t="shared" si="32"/>
        <v>924048.6</v>
      </c>
      <c r="J30" s="23">
        <f t="shared" si="33"/>
        <v>1079.4960280373832</v>
      </c>
      <c r="K30" s="23">
        <f t="shared" si="34"/>
        <v>824048.6</v>
      </c>
      <c r="L30" s="23">
        <f t="shared" si="35"/>
        <v>100000</v>
      </c>
      <c r="M30" s="23">
        <f t="shared" si="36"/>
        <v>1628374.6600000001</v>
      </c>
      <c r="N30" s="23">
        <f t="shared" si="37"/>
        <v>9207.252920560748</v>
      </c>
      <c r="O30" s="23">
        <f t="shared" si="38"/>
        <v>1805738.09</v>
      </c>
      <c r="P30" s="23">
        <f t="shared" si="39"/>
        <v>1850268.1</v>
      </c>
      <c r="Q30" s="23">
        <f t="shared" si="40"/>
        <v>2852730</v>
      </c>
      <c r="R30" s="23">
        <f t="shared" si="41"/>
        <v>7452479.1500000004</v>
      </c>
      <c r="S30" s="23">
        <f t="shared" si="42"/>
        <v>8706.1672313084109</v>
      </c>
      <c r="T30" s="23">
        <f t="shared" si="43"/>
        <v>428929.34999999963</v>
      </c>
      <c r="U30" s="7">
        <f t="shared" si="44"/>
        <v>5.4422930875870683E-2</v>
      </c>
      <c r="V30" s="23">
        <f t="shared" si="45"/>
        <v>384433</v>
      </c>
      <c r="W30" s="23">
        <f t="shared" si="46"/>
        <v>15730</v>
      </c>
      <c r="X30" s="23">
        <f t="shared" si="47"/>
        <v>21666.35</v>
      </c>
      <c r="Y30" s="23">
        <f t="shared" si="48"/>
        <v>7100</v>
      </c>
      <c r="Z30" s="23">
        <f t="shared" si="49"/>
        <v>0</v>
      </c>
      <c r="AA30" s="23">
        <f t="shared" si="50"/>
        <v>943742.96</v>
      </c>
      <c r="AB30" s="23">
        <f t="shared" si="51"/>
        <v>11949438.16</v>
      </c>
      <c r="AC30" s="23">
        <f t="shared" si="52"/>
        <v>13959.624018691589</v>
      </c>
      <c r="AD30" s="23">
        <f t="shared" si="53"/>
        <v>8783576.7699999996</v>
      </c>
      <c r="AE30" s="23">
        <f t="shared" si="54"/>
        <v>10261.187815420561</v>
      </c>
      <c r="AF30" s="23">
        <f t="shared" si="55"/>
        <v>2504877.9</v>
      </c>
      <c r="AG30" s="23">
        <f t="shared" si="56"/>
        <v>2926.2592289719623</v>
      </c>
      <c r="AH30" s="23">
        <f t="shared" si="57"/>
        <v>6569844.7700000005</v>
      </c>
      <c r="AI30" s="23">
        <f t="shared" si="58"/>
        <v>106419.38</v>
      </c>
      <c r="AJ30" s="23">
        <f t="shared" si="59"/>
        <v>1133671.32</v>
      </c>
      <c r="AK30" s="23">
        <f t="shared" si="60"/>
        <v>3165861.39</v>
      </c>
      <c r="AL30" s="23">
        <f t="shared" si="61"/>
        <v>3698.4362032710283</v>
      </c>
      <c r="AM30" s="23">
        <f t="shared" si="62"/>
        <v>3165861.39</v>
      </c>
      <c r="AN30" s="23">
        <f t="shared" si="63"/>
        <v>1995322.72</v>
      </c>
      <c r="AO30" s="2">
        <v>1444486.85</v>
      </c>
      <c r="AP30" s="2">
        <v>213169.77</v>
      </c>
      <c r="AQ30" s="2">
        <v>148081.47</v>
      </c>
      <c r="AR30" s="2" t="s">
        <v>1</v>
      </c>
      <c r="AS30" s="2">
        <v>1547978.1</v>
      </c>
      <c r="AT30" s="2">
        <v>302290</v>
      </c>
      <c r="AU30" s="2" t="s">
        <v>1</v>
      </c>
      <c r="AV30" s="2">
        <v>2852730</v>
      </c>
      <c r="AX30" s="2">
        <v>600</v>
      </c>
      <c r="AY30" s="2" t="s">
        <v>1</v>
      </c>
      <c r="AZ30" s="2">
        <v>19381</v>
      </c>
      <c r="BA30" s="2">
        <v>6879</v>
      </c>
      <c r="BB30" s="2" t="s">
        <v>1</v>
      </c>
      <c r="BC30" s="2">
        <v>357573</v>
      </c>
      <c r="BD30" s="2" t="s">
        <v>1</v>
      </c>
      <c r="BE30" s="2" t="s">
        <v>1</v>
      </c>
      <c r="BF30" s="2">
        <v>11630</v>
      </c>
      <c r="BG30" s="2" t="s">
        <v>1</v>
      </c>
      <c r="BH30" s="2">
        <v>2100</v>
      </c>
      <c r="BI30" s="2">
        <v>2000</v>
      </c>
      <c r="BJ30" s="2" t="s">
        <v>1</v>
      </c>
      <c r="BK30" s="2" t="s">
        <v>1</v>
      </c>
      <c r="BL30" s="2" t="s">
        <v>1</v>
      </c>
      <c r="BM30" s="2" t="s">
        <v>1</v>
      </c>
      <c r="BN30" s="2" t="s">
        <v>1</v>
      </c>
      <c r="BO30" s="2">
        <v>21666.35</v>
      </c>
      <c r="BP30" s="2" t="s">
        <v>1</v>
      </c>
      <c r="BQ30" s="2" t="s">
        <v>1</v>
      </c>
      <c r="BR30" s="2" t="s">
        <v>1</v>
      </c>
      <c r="BS30" s="2">
        <v>7100</v>
      </c>
      <c r="BW30" s="2" t="s">
        <v>1</v>
      </c>
      <c r="BX30" s="2">
        <v>943742.96</v>
      </c>
      <c r="BY30" s="2" t="s">
        <v>1</v>
      </c>
      <c r="BZ30" s="2" t="s">
        <v>1</v>
      </c>
      <c r="CA30" s="2">
        <v>1469268.11</v>
      </c>
      <c r="CB30" s="2">
        <v>5250</v>
      </c>
      <c r="CC30" s="2">
        <v>2000</v>
      </c>
      <c r="CD30" s="2" t="s">
        <v>1</v>
      </c>
      <c r="CE30" s="2" t="s">
        <v>1</v>
      </c>
      <c r="CF30" s="2" t="s">
        <v>1</v>
      </c>
      <c r="CG30" s="2" t="s">
        <v>1</v>
      </c>
      <c r="CH30" s="2" t="s">
        <v>1</v>
      </c>
      <c r="CI30" s="2">
        <v>8243</v>
      </c>
      <c r="CJ30" s="2">
        <v>137633</v>
      </c>
      <c r="CK30" s="2">
        <v>2268</v>
      </c>
      <c r="CL30" s="2" t="s">
        <v>1</v>
      </c>
      <c r="CM30" s="2">
        <v>3532.81</v>
      </c>
      <c r="CN30" s="2">
        <v>179.74</v>
      </c>
      <c r="CO30" s="2" t="s">
        <v>1</v>
      </c>
      <c r="CP30" s="2" t="s">
        <v>1</v>
      </c>
      <c r="CQ30" s="2" t="s">
        <v>1</v>
      </c>
      <c r="CR30" s="2" t="s">
        <v>1</v>
      </c>
      <c r="CS30" s="2" t="s">
        <v>1</v>
      </c>
      <c r="CT30" s="2" t="s">
        <v>1</v>
      </c>
      <c r="CU30" s="2" t="s">
        <v>1</v>
      </c>
      <c r="CV30" s="2" t="s">
        <v>1</v>
      </c>
      <c r="CW30" s="2" t="s">
        <v>1</v>
      </c>
      <c r="CX30" s="2">
        <v>59000</v>
      </c>
      <c r="CY30" s="2" t="s">
        <v>1</v>
      </c>
      <c r="CZ30" s="2" t="s">
        <v>1</v>
      </c>
      <c r="DA30" s="2" t="s">
        <v>1</v>
      </c>
      <c r="DB30" s="2">
        <v>171103.6</v>
      </c>
      <c r="DC30" s="2" t="s">
        <v>1</v>
      </c>
      <c r="DD30" s="2" t="s">
        <v>1</v>
      </c>
      <c r="DE30" s="2" t="s">
        <v>1</v>
      </c>
      <c r="DF30" s="2">
        <v>38183</v>
      </c>
      <c r="DG30" s="2" t="s">
        <v>1</v>
      </c>
      <c r="DH30" s="2" t="s">
        <v>1</v>
      </c>
      <c r="DI30" s="2" t="s">
        <v>1</v>
      </c>
      <c r="DJ30" s="2" t="s">
        <v>1</v>
      </c>
      <c r="DK30" s="2" t="s">
        <v>1</v>
      </c>
      <c r="DL30" s="2" t="s">
        <v>1</v>
      </c>
      <c r="DM30" s="2" t="s">
        <v>1</v>
      </c>
      <c r="DN30" s="2" t="s">
        <v>1</v>
      </c>
      <c r="DO30" s="2">
        <v>1756877</v>
      </c>
      <c r="DP30" s="2">
        <v>1159</v>
      </c>
      <c r="DQ30" s="2" t="s">
        <v>1</v>
      </c>
      <c r="DR30" s="2" t="s">
        <v>1</v>
      </c>
      <c r="DS30" s="2" t="s">
        <v>1</v>
      </c>
      <c r="DT30" s="2" t="s">
        <v>1</v>
      </c>
      <c r="DU30" s="2" t="s">
        <v>1</v>
      </c>
      <c r="DV30" s="2">
        <v>2839183.48</v>
      </c>
      <c r="DW30" s="2" t="s">
        <v>1</v>
      </c>
      <c r="DX30" s="2" t="s">
        <v>1</v>
      </c>
      <c r="DY30" s="2" t="s">
        <v>1</v>
      </c>
      <c r="DZ30" s="2">
        <v>31500</v>
      </c>
      <c r="EA30" s="2">
        <v>244857</v>
      </c>
      <c r="EB30" s="2" t="s">
        <v>1</v>
      </c>
      <c r="EC30" s="2">
        <v>242395.6</v>
      </c>
      <c r="ED30" s="2" t="s">
        <v>1</v>
      </c>
      <c r="EE30" s="2" t="s">
        <v>1</v>
      </c>
      <c r="EF30" s="2" t="s">
        <v>1</v>
      </c>
      <c r="EG30" s="2">
        <v>290296</v>
      </c>
      <c r="EH30" s="2" t="s">
        <v>1</v>
      </c>
      <c r="EI30" s="2" t="s">
        <v>1</v>
      </c>
      <c r="EJ30" s="2">
        <v>15000</v>
      </c>
      <c r="EK30" s="2" t="s">
        <v>1</v>
      </c>
      <c r="EL30" s="2" t="s">
        <v>1</v>
      </c>
      <c r="EM30" s="2" t="s">
        <v>1</v>
      </c>
      <c r="EN30" s="2" t="s">
        <v>1</v>
      </c>
      <c r="EO30" s="2" t="s">
        <v>1</v>
      </c>
      <c r="EP30" s="2" t="s">
        <v>1</v>
      </c>
      <c r="EQ30" s="2" t="s">
        <v>1</v>
      </c>
      <c r="ER30" s="2" t="s">
        <v>1</v>
      </c>
      <c r="ES30" s="2" t="s">
        <v>1</v>
      </c>
      <c r="ET30" s="2" t="s">
        <v>1</v>
      </c>
      <c r="EU30" s="2" t="s">
        <v>1</v>
      </c>
      <c r="EV30" s="2">
        <v>100000</v>
      </c>
      <c r="EW30" s="2" t="s">
        <v>1</v>
      </c>
      <c r="EX30" s="2" t="s">
        <v>1</v>
      </c>
      <c r="EY30" s="2" t="s">
        <v>1</v>
      </c>
      <c r="EZ30" s="2" t="s">
        <v>1</v>
      </c>
      <c r="FA30" s="2" t="s">
        <v>1</v>
      </c>
      <c r="FB30" s="2" t="s">
        <v>1</v>
      </c>
      <c r="FC30" s="2">
        <v>964947</v>
      </c>
      <c r="FD30" s="2">
        <v>4919</v>
      </c>
      <c r="FE30" s="2">
        <v>627368.9</v>
      </c>
      <c r="FF30" s="2">
        <v>448152</v>
      </c>
      <c r="FG30" s="2" t="s">
        <v>1</v>
      </c>
      <c r="FH30" s="2">
        <v>0</v>
      </c>
      <c r="FI30" s="2">
        <v>321860</v>
      </c>
      <c r="FJ30" s="2">
        <v>133647</v>
      </c>
      <c r="FK30" s="2">
        <v>3631</v>
      </c>
      <c r="FL30" s="2">
        <v>353</v>
      </c>
      <c r="FM30" s="2" t="s">
        <v>1</v>
      </c>
      <c r="FN30" s="2" t="s">
        <v>1</v>
      </c>
      <c r="FO30" s="2" t="s">
        <v>1</v>
      </c>
      <c r="FP30" s="2">
        <v>8740.31</v>
      </c>
      <c r="FQ30" s="2" t="s">
        <v>1</v>
      </c>
      <c r="FR30" s="2" t="s">
        <v>1</v>
      </c>
      <c r="FS30" s="2">
        <v>30142</v>
      </c>
      <c r="FT30" s="2">
        <v>103347</v>
      </c>
      <c r="FU30" s="2">
        <v>5500</v>
      </c>
      <c r="FV30" s="2">
        <v>806436.58</v>
      </c>
      <c r="FW30" s="2">
        <v>6135.6</v>
      </c>
      <c r="FX30" s="2">
        <v>38345.03</v>
      </c>
      <c r="FY30" s="2" t="s">
        <v>1</v>
      </c>
      <c r="FZ30" s="2" t="s">
        <v>1</v>
      </c>
      <c r="GA30" s="2" t="s">
        <v>1</v>
      </c>
      <c r="GB30" s="2" t="s">
        <v>1</v>
      </c>
      <c r="GC30" s="2" t="s">
        <v>1</v>
      </c>
      <c r="GD30" s="2">
        <v>450414</v>
      </c>
      <c r="GE30" s="2">
        <v>44969.8</v>
      </c>
      <c r="GF30" s="2">
        <v>156968.13</v>
      </c>
      <c r="GG30" s="2" t="s">
        <v>1</v>
      </c>
      <c r="GH30" s="2" t="s">
        <v>1</v>
      </c>
      <c r="GI30" s="2">
        <v>5274</v>
      </c>
      <c r="GJ30" s="2">
        <v>63180.71</v>
      </c>
      <c r="GK30" s="2">
        <v>79939.490000000005</v>
      </c>
      <c r="GL30" s="2">
        <v>6000</v>
      </c>
      <c r="GM30" s="2">
        <v>0</v>
      </c>
      <c r="GN30" s="2" t="s">
        <v>1</v>
      </c>
      <c r="GO30" s="2">
        <v>17120</v>
      </c>
      <c r="GP30" s="2" t="s">
        <v>1</v>
      </c>
      <c r="GQ30" s="2">
        <v>1851425.29</v>
      </c>
      <c r="GR30" s="2">
        <v>303365.2</v>
      </c>
      <c r="GS30" s="2">
        <v>0</v>
      </c>
      <c r="GT30" s="2">
        <v>71206.73</v>
      </c>
      <c r="GU30" s="2">
        <v>16457</v>
      </c>
      <c r="GV30" s="2" t="s">
        <v>1</v>
      </c>
      <c r="GW30" s="2" t="s">
        <v>1</v>
      </c>
      <c r="GX30" s="2" t="s">
        <v>1</v>
      </c>
      <c r="GY30" s="2" t="s">
        <v>1</v>
      </c>
      <c r="GZ30" s="2" t="s">
        <v>1</v>
      </c>
      <c r="HA30" s="2" t="s">
        <v>1</v>
      </c>
      <c r="HB30" s="2" t="s">
        <v>1</v>
      </c>
      <c r="HC30" s="2" t="s">
        <v>1</v>
      </c>
      <c r="HD30" s="2" t="s">
        <v>1</v>
      </c>
      <c r="HE30" s="2">
        <v>1547</v>
      </c>
      <c r="HF30" s="2">
        <v>49740</v>
      </c>
      <c r="HG30" s="2">
        <v>55132.38</v>
      </c>
      <c r="HH30" s="2" t="s">
        <v>1</v>
      </c>
      <c r="HI30" s="2" t="s">
        <v>1</v>
      </c>
      <c r="HJ30" s="2" t="s">
        <v>1</v>
      </c>
      <c r="HK30" s="2" t="s">
        <v>1</v>
      </c>
      <c r="HL30" s="2" t="s">
        <v>1</v>
      </c>
      <c r="HM30" s="2" t="s">
        <v>1</v>
      </c>
      <c r="HN30" s="2" t="s">
        <v>1</v>
      </c>
      <c r="HO30" s="2">
        <v>125104</v>
      </c>
      <c r="HP30" s="2" t="s">
        <v>1</v>
      </c>
      <c r="HQ30" s="2" t="s">
        <v>1</v>
      </c>
      <c r="HR30" s="2">
        <v>75398</v>
      </c>
      <c r="HS30" s="2" t="s">
        <v>1</v>
      </c>
      <c r="HT30" s="2" t="s">
        <v>1</v>
      </c>
      <c r="HU30" s="2" t="s">
        <v>1</v>
      </c>
      <c r="HV30" s="2" t="s">
        <v>1</v>
      </c>
      <c r="HW30" s="2">
        <v>95273.72</v>
      </c>
      <c r="HX30" s="2" t="s">
        <v>1</v>
      </c>
      <c r="HY30" s="2" t="s">
        <v>1</v>
      </c>
      <c r="HZ30" s="2" t="s">
        <v>1</v>
      </c>
      <c r="IA30" s="2" t="s">
        <v>1</v>
      </c>
      <c r="IB30" s="2">
        <v>661500</v>
      </c>
      <c r="IC30" s="2" t="s">
        <v>1</v>
      </c>
      <c r="ID30" s="2" t="s">
        <v>1</v>
      </c>
      <c r="IE30" s="2" t="s">
        <v>1</v>
      </c>
      <c r="IF30" s="2">
        <v>176395.6</v>
      </c>
      <c r="IG30" s="2" t="s">
        <v>1</v>
      </c>
      <c r="IH30" s="2">
        <v>15000</v>
      </c>
      <c r="II30" s="2" t="s">
        <v>1</v>
      </c>
      <c r="IJ30" s="2">
        <v>2000</v>
      </c>
      <c r="IK30" s="2">
        <v>732988.3</v>
      </c>
      <c r="IL30" s="2" t="s">
        <v>1</v>
      </c>
      <c r="IM30" s="2" t="s">
        <v>1</v>
      </c>
      <c r="IN30" s="2" t="s">
        <v>1</v>
      </c>
      <c r="IO30" s="2">
        <v>4420</v>
      </c>
      <c r="IP30" s="2" t="s">
        <v>1</v>
      </c>
      <c r="IQ30" s="2" t="s">
        <v>1</v>
      </c>
      <c r="IR30" s="2" t="s">
        <v>1</v>
      </c>
      <c r="IS30" s="2" t="s">
        <v>1</v>
      </c>
      <c r="IT30" s="2" t="s">
        <v>1</v>
      </c>
      <c r="IU30" s="2">
        <v>5658</v>
      </c>
      <c r="IV30" s="2" t="s">
        <v>1</v>
      </c>
      <c r="IW30" s="2" t="s">
        <v>1</v>
      </c>
      <c r="IX30" s="2" t="s">
        <v>1</v>
      </c>
      <c r="IY30" s="2">
        <v>57000</v>
      </c>
      <c r="IZ30" s="2" t="s">
        <v>1</v>
      </c>
      <c r="JA30" s="2">
        <v>56575</v>
      </c>
      <c r="JB30" s="2" t="s">
        <v>1</v>
      </c>
      <c r="JC30" s="2" t="s">
        <v>1</v>
      </c>
      <c r="JD30" s="2" t="s">
        <v>1</v>
      </c>
      <c r="JE30" s="2" t="s">
        <v>1</v>
      </c>
      <c r="JF30" s="2" t="s">
        <v>1</v>
      </c>
      <c r="JG30" s="2" t="s">
        <v>1</v>
      </c>
      <c r="JH30" s="2" t="s">
        <v>1</v>
      </c>
      <c r="JI30" s="2" t="s">
        <v>1</v>
      </c>
      <c r="JJ30" s="2" t="s">
        <v>1</v>
      </c>
      <c r="JK30" s="2" t="s">
        <v>1</v>
      </c>
      <c r="JL30" s="2" t="s">
        <v>1</v>
      </c>
      <c r="JM30" s="2" t="s">
        <v>1</v>
      </c>
      <c r="JN30" s="2" t="s">
        <v>1</v>
      </c>
      <c r="JO30" s="2" t="s">
        <v>1</v>
      </c>
      <c r="JP30" s="2" t="s">
        <v>1</v>
      </c>
      <c r="JQ30" s="2" t="s">
        <v>1</v>
      </c>
      <c r="JR30" s="2" t="s">
        <v>1</v>
      </c>
      <c r="JS30" s="2" t="s">
        <v>1</v>
      </c>
      <c r="JT30" s="2" t="s">
        <v>1</v>
      </c>
      <c r="JU30" s="2" t="s">
        <v>1</v>
      </c>
      <c r="JV30" s="2" t="s">
        <v>1</v>
      </c>
      <c r="JW30" s="2">
        <v>36000</v>
      </c>
      <c r="JX30" s="2">
        <v>2300495.39</v>
      </c>
      <c r="JY30" s="2">
        <v>85000</v>
      </c>
      <c r="JZ30" s="2" t="s">
        <v>1</v>
      </c>
      <c r="KA30" s="2" t="s">
        <v>1</v>
      </c>
      <c r="KB30" s="2" t="s">
        <v>1</v>
      </c>
      <c r="KC30" s="2" t="s">
        <v>1</v>
      </c>
      <c r="KD30" s="2">
        <v>744366</v>
      </c>
      <c r="KE30" s="2" t="s">
        <v>1</v>
      </c>
      <c r="KF30" s="2" t="s">
        <v>1</v>
      </c>
      <c r="KG30" s="2" t="s">
        <v>1</v>
      </c>
      <c r="KH30" s="2" t="s">
        <v>1</v>
      </c>
      <c r="KI30" s="2" t="s">
        <v>1</v>
      </c>
      <c r="KJ30" s="2" t="s">
        <v>1</v>
      </c>
      <c r="KK30" s="2" t="s">
        <v>1</v>
      </c>
      <c r="KL30" s="2" t="s">
        <v>1</v>
      </c>
      <c r="KM30" s="2" t="s">
        <v>1</v>
      </c>
      <c r="KN30" s="2" t="s">
        <v>1</v>
      </c>
      <c r="KO30" s="2" t="s">
        <v>1</v>
      </c>
      <c r="KP30" s="2" t="s">
        <v>1</v>
      </c>
      <c r="KQ30" s="2" t="s">
        <v>1</v>
      </c>
      <c r="KR30" s="2" t="s">
        <v>1</v>
      </c>
      <c r="KS30" s="2" t="s">
        <v>1</v>
      </c>
      <c r="KT30" s="2" t="s">
        <v>1</v>
      </c>
      <c r="KU30" s="2" t="s">
        <v>1</v>
      </c>
      <c r="KV30" s="2" t="s">
        <v>1</v>
      </c>
      <c r="KW30" s="2" t="s">
        <v>1</v>
      </c>
      <c r="KX30" s="2" t="s">
        <v>1</v>
      </c>
      <c r="KY30" s="2" t="s">
        <v>1</v>
      </c>
      <c r="KZ30" s="2" t="s">
        <v>1</v>
      </c>
      <c r="LA30" s="2" t="s">
        <v>1</v>
      </c>
      <c r="LB30" s="2" t="s">
        <v>1</v>
      </c>
      <c r="LC30" s="2" t="s">
        <v>1</v>
      </c>
      <c r="LD30" s="2">
        <v>1995322.72</v>
      </c>
      <c r="LE30" s="2" t="s">
        <v>1</v>
      </c>
      <c r="LF30" s="2" t="s">
        <v>1</v>
      </c>
      <c r="LG30" s="2" t="s">
        <v>1</v>
      </c>
      <c r="LH30" s="2" t="s">
        <v>1</v>
      </c>
      <c r="LI30" s="2" t="s">
        <v>1</v>
      </c>
      <c r="LJ30" s="2" t="s">
        <v>1</v>
      </c>
      <c r="LK30" s="2" t="s">
        <v>1</v>
      </c>
    </row>
    <row r="31" spans="1:323" x14ac:dyDescent="0.3">
      <c r="A31" s="2" t="s">
        <v>22</v>
      </c>
      <c r="B31" s="2">
        <v>52</v>
      </c>
      <c r="C31" s="23">
        <f t="shared" si="26"/>
        <v>-114971.97999999998</v>
      </c>
      <c r="D31" s="23">
        <f t="shared" si="27"/>
        <v>878103.51</v>
      </c>
      <c r="E31" s="23">
        <f t="shared" si="28"/>
        <v>16886.605961538462</v>
      </c>
      <c r="F31" s="23">
        <f t="shared" si="29"/>
        <v>607310.26</v>
      </c>
      <c r="G31" s="23">
        <f t="shared" si="30"/>
        <v>179193.25</v>
      </c>
      <c r="H31" s="23">
        <f t="shared" si="31"/>
        <v>0</v>
      </c>
      <c r="I31" s="23">
        <f t="shared" si="32"/>
        <v>91600</v>
      </c>
      <c r="J31" s="23">
        <f t="shared" si="33"/>
        <v>1761.5384615384614</v>
      </c>
      <c r="K31" s="23">
        <f t="shared" si="34"/>
        <v>91600</v>
      </c>
      <c r="L31" s="23">
        <f t="shared" si="35"/>
        <v>0</v>
      </c>
      <c r="M31" s="23">
        <f t="shared" si="36"/>
        <v>179193.25</v>
      </c>
      <c r="N31" s="23">
        <f t="shared" si="37"/>
        <v>11679.043461538462</v>
      </c>
      <c r="O31" s="23">
        <f t="shared" si="38"/>
        <v>108808.61</v>
      </c>
      <c r="P31" s="23">
        <f t="shared" si="39"/>
        <v>116933.99</v>
      </c>
      <c r="Q31" s="23">
        <f t="shared" si="40"/>
        <v>231119</v>
      </c>
      <c r="R31" s="23">
        <f t="shared" si="41"/>
        <v>574125.29</v>
      </c>
      <c r="S31" s="23">
        <f t="shared" si="42"/>
        <v>11040.870961538461</v>
      </c>
      <c r="T31" s="23">
        <f t="shared" si="43"/>
        <v>33184.969999999972</v>
      </c>
      <c r="U31" s="7">
        <f t="shared" si="44"/>
        <v>5.4642531479708531E-2</v>
      </c>
      <c r="V31" s="23">
        <f t="shared" si="45"/>
        <v>31300</v>
      </c>
      <c r="W31" s="23">
        <f t="shared" si="46"/>
        <v>900</v>
      </c>
      <c r="X31" s="23">
        <f t="shared" si="47"/>
        <v>984.97</v>
      </c>
      <c r="Y31" s="23">
        <f t="shared" si="48"/>
        <v>0</v>
      </c>
      <c r="Z31" s="23">
        <f t="shared" si="49"/>
        <v>0</v>
      </c>
      <c r="AA31" s="23">
        <f t="shared" si="50"/>
        <v>117263.69</v>
      </c>
      <c r="AB31" s="23">
        <f t="shared" si="51"/>
        <v>993075.49</v>
      </c>
      <c r="AC31" s="23">
        <f t="shared" si="52"/>
        <v>19097.605576923077</v>
      </c>
      <c r="AD31" s="23">
        <f t="shared" si="53"/>
        <v>993075.49</v>
      </c>
      <c r="AE31" s="23">
        <f t="shared" si="54"/>
        <v>19097.605576923077</v>
      </c>
      <c r="AF31" s="23">
        <f t="shared" si="55"/>
        <v>200824</v>
      </c>
      <c r="AG31" s="23">
        <f t="shared" si="56"/>
        <v>3862</v>
      </c>
      <c r="AH31" s="23">
        <f t="shared" si="57"/>
        <v>955184.49</v>
      </c>
      <c r="AI31" s="23">
        <f t="shared" si="58"/>
        <v>4980</v>
      </c>
      <c r="AJ31" s="23">
        <f t="shared" si="59"/>
        <v>17632</v>
      </c>
      <c r="AK31" s="23">
        <f t="shared" si="60"/>
        <v>0</v>
      </c>
      <c r="AL31" s="23">
        <f t="shared" si="61"/>
        <v>0</v>
      </c>
      <c r="AM31" s="23">
        <f t="shared" si="62"/>
        <v>0</v>
      </c>
      <c r="AN31" s="23">
        <f t="shared" si="63"/>
        <v>0</v>
      </c>
      <c r="AO31" s="2">
        <v>91838.86</v>
      </c>
      <c r="AP31" s="2">
        <v>5175.34</v>
      </c>
      <c r="AQ31" s="2">
        <v>11794.41</v>
      </c>
      <c r="AR31" s="2" t="s">
        <v>1</v>
      </c>
      <c r="AS31" s="2">
        <v>116933.99</v>
      </c>
      <c r="AT31" s="2" t="s">
        <v>1</v>
      </c>
      <c r="AU31" s="2" t="s">
        <v>1</v>
      </c>
      <c r="AV31" s="2">
        <v>231119</v>
      </c>
      <c r="AX31" s="2" t="s">
        <v>1</v>
      </c>
      <c r="AY31" s="2" t="s">
        <v>1</v>
      </c>
      <c r="AZ31" s="2" t="s">
        <v>1</v>
      </c>
      <c r="BA31" s="2" t="s">
        <v>1</v>
      </c>
      <c r="BB31" s="2" t="s">
        <v>1</v>
      </c>
      <c r="BC31" s="2">
        <v>31300</v>
      </c>
      <c r="BD31" s="2" t="s">
        <v>1</v>
      </c>
      <c r="BE31" s="2" t="s">
        <v>1</v>
      </c>
      <c r="BF31" s="2">
        <v>900</v>
      </c>
      <c r="BG31" s="2" t="s">
        <v>1</v>
      </c>
      <c r="BH31" s="2" t="s">
        <v>1</v>
      </c>
      <c r="BI31" s="2" t="s">
        <v>1</v>
      </c>
      <c r="BJ31" s="2" t="s">
        <v>1</v>
      </c>
      <c r="BK31" s="2" t="s">
        <v>1</v>
      </c>
      <c r="BL31" s="2" t="s">
        <v>1</v>
      </c>
      <c r="BM31" s="2" t="s">
        <v>1</v>
      </c>
      <c r="BN31" s="2" t="s">
        <v>1</v>
      </c>
      <c r="BO31" s="2">
        <v>984.97</v>
      </c>
      <c r="BP31" s="2" t="s">
        <v>1</v>
      </c>
      <c r="BQ31" s="2" t="s">
        <v>1</v>
      </c>
      <c r="BR31" s="2" t="s">
        <v>1</v>
      </c>
      <c r="BS31" s="2">
        <v>0</v>
      </c>
      <c r="BW31" s="2" t="s">
        <v>1</v>
      </c>
      <c r="BX31" s="2">
        <v>117263.69</v>
      </c>
      <c r="BY31" s="2" t="s">
        <v>1</v>
      </c>
      <c r="BZ31" s="2" t="s">
        <v>1</v>
      </c>
      <c r="CA31" s="2">
        <v>141535</v>
      </c>
      <c r="CB31" s="2">
        <v>600</v>
      </c>
      <c r="CC31" s="2" t="s">
        <v>1</v>
      </c>
      <c r="CD31" s="2" t="s">
        <v>1</v>
      </c>
      <c r="CE31" s="2" t="s">
        <v>1</v>
      </c>
      <c r="CF31" s="2" t="s">
        <v>1</v>
      </c>
      <c r="CG31" s="2" t="s">
        <v>1</v>
      </c>
      <c r="CH31" s="2" t="s">
        <v>1</v>
      </c>
      <c r="CI31" s="2">
        <v>33522</v>
      </c>
      <c r="CJ31" s="2" t="s">
        <v>1</v>
      </c>
      <c r="CK31" s="2" t="s">
        <v>1</v>
      </c>
      <c r="CL31" s="2" t="s">
        <v>1</v>
      </c>
      <c r="CM31" s="2">
        <v>3536.25</v>
      </c>
      <c r="CN31" s="2" t="s">
        <v>1</v>
      </c>
      <c r="CO31" s="2" t="s">
        <v>1</v>
      </c>
      <c r="CP31" s="2" t="s">
        <v>1</v>
      </c>
      <c r="CQ31" s="2" t="s">
        <v>1</v>
      </c>
      <c r="CR31" s="2" t="s">
        <v>1</v>
      </c>
      <c r="CS31" s="2" t="s">
        <v>1</v>
      </c>
      <c r="CT31" s="2" t="s">
        <v>1</v>
      </c>
      <c r="CU31" s="2" t="s">
        <v>1</v>
      </c>
      <c r="CV31" s="2" t="s">
        <v>1</v>
      </c>
      <c r="CW31" s="2" t="s">
        <v>1</v>
      </c>
      <c r="CX31" s="2" t="s">
        <v>1</v>
      </c>
      <c r="CY31" s="2" t="s">
        <v>1</v>
      </c>
      <c r="CZ31" s="2" t="s">
        <v>1</v>
      </c>
      <c r="DA31" s="2" t="s">
        <v>1</v>
      </c>
      <c r="DB31" s="2" t="s">
        <v>1</v>
      </c>
      <c r="DC31" s="2" t="s">
        <v>1</v>
      </c>
      <c r="DD31" s="2" t="s">
        <v>1</v>
      </c>
      <c r="DE31" s="2" t="s">
        <v>1</v>
      </c>
      <c r="DF31" s="2" t="s">
        <v>1</v>
      </c>
      <c r="DG31" s="2" t="s">
        <v>1</v>
      </c>
      <c r="DH31" s="2" t="s">
        <v>1</v>
      </c>
      <c r="DI31" s="2" t="s">
        <v>1</v>
      </c>
      <c r="DJ31" s="2" t="s">
        <v>1</v>
      </c>
      <c r="DK31" s="2" t="s">
        <v>1</v>
      </c>
      <c r="DL31" s="2" t="s">
        <v>1</v>
      </c>
      <c r="DM31" s="2" t="s">
        <v>1</v>
      </c>
      <c r="DN31" s="2" t="s">
        <v>1</v>
      </c>
      <c r="DO31" s="2" t="s">
        <v>1</v>
      </c>
      <c r="DP31" s="2" t="s">
        <v>1</v>
      </c>
      <c r="DQ31" s="2" t="s">
        <v>1</v>
      </c>
      <c r="DR31" s="2" t="s">
        <v>1</v>
      </c>
      <c r="DS31" s="2" t="s">
        <v>1</v>
      </c>
      <c r="DT31" s="2" t="s">
        <v>1</v>
      </c>
      <c r="DU31" s="2" t="s">
        <v>1</v>
      </c>
      <c r="DV31" s="2" t="s">
        <v>1</v>
      </c>
      <c r="DW31" s="2" t="s">
        <v>1</v>
      </c>
      <c r="DX31" s="2" t="s">
        <v>1</v>
      </c>
      <c r="DY31" s="2" t="s">
        <v>1</v>
      </c>
      <c r="DZ31" s="2">
        <v>31500</v>
      </c>
      <c r="EA31" s="2">
        <v>60100</v>
      </c>
      <c r="EB31" s="2" t="s">
        <v>1</v>
      </c>
      <c r="EC31" s="2" t="s">
        <v>1</v>
      </c>
      <c r="ED31" s="2" t="s">
        <v>1</v>
      </c>
      <c r="EE31" s="2" t="s">
        <v>1</v>
      </c>
      <c r="EF31" s="2" t="s">
        <v>1</v>
      </c>
      <c r="EG31" s="2" t="s">
        <v>1</v>
      </c>
      <c r="EH31" s="2" t="s">
        <v>1</v>
      </c>
      <c r="EI31" s="2" t="s">
        <v>1</v>
      </c>
      <c r="EJ31" s="2" t="s">
        <v>1</v>
      </c>
      <c r="EK31" s="2" t="s">
        <v>1</v>
      </c>
      <c r="EL31" s="2" t="s">
        <v>1</v>
      </c>
      <c r="EM31" s="2" t="s">
        <v>1</v>
      </c>
      <c r="EN31" s="2" t="s">
        <v>1</v>
      </c>
      <c r="EO31" s="2" t="s">
        <v>1</v>
      </c>
      <c r="EP31" s="2" t="s">
        <v>1</v>
      </c>
      <c r="EQ31" s="2" t="s">
        <v>1</v>
      </c>
      <c r="ER31" s="2" t="s">
        <v>1</v>
      </c>
      <c r="ES31" s="2" t="s">
        <v>1</v>
      </c>
      <c r="ET31" s="2" t="s">
        <v>1</v>
      </c>
      <c r="EU31" s="2" t="s">
        <v>1</v>
      </c>
      <c r="EV31" s="2" t="s">
        <v>1</v>
      </c>
      <c r="EW31" s="2" t="s">
        <v>1</v>
      </c>
      <c r="EX31" s="2" t="s">
        <v>1</v>
      </c>
      <c r="EY31" s="2" t="s">
        <v>1</v>
      </c>
      <c r="EZ31" s="2" t="s">
        <v>1</v>
      </c>
      <c r="FA31" s="2" t="s">
        <v>1</v>
      </c>
      <c r="FB31" s="2" t="s">
        <v>1</v>
      </c>
      <c r="FC31" s="2">
        <v>45000</v>
      </c>
      <c r="FD31" s="2">
        <v>1063</v>
      </c>
      <c r="FE31" s="2">
        <v>44274</v>
      </c>
      <c r="FF31" s="2">
        <v>86765</v>
      </c>
      <c r="FG31" s="2" t="s">
        <v>1</v>
      </c>
      <c r="FH31" s="2" t="s">
        <v>1</v>
      </c>
      <c r="FI31" s="2">
        <v>11256</v>
      </c>
      <c r="FJ31" s="2">
        <v>11904</v>
      </c>
      <c r="FK31" s="2">
        <v>200</v>
      </c>
      <c r="FL31" s="2">
        <v>362</v>
      </c>
      <c r="FM31" s="2" t="s">
        <v>1</v>
      </c>
      <c r="FN31" s="2" t="s">
        <v>1</v>
      </c>
      <c r="FO31" s="2" t="s">
        <v>1</v>
      </c>
      <c r="FP31" s="2" t="s">
        <v>1</v>
      </c>
      <c r="FQ31" s="2" t="s">
        <v>1</v>
      </c>
      <c r="FR31" s="2" t="s">
        <v>1</v>
      </c>
      <c r="FS31" s="2">
        <v>450</v>
      </c>
      <c r="FT31" s="2">
        <v>62902</v>
      </c>
      <c r="FU31" s="2" t="s">
        <v>1</v>
      </c>
      <c r="FV31" s="2">
        <v>44182</v>
      </c>
      <c r="FW31" s="2" t="s">
        <v>1</v>
      </c>
      <c r="FX31" s="2" t="s">
        <v>1</v>
      </c>
      <c r="FY31" s="2" t="s">
        <v>1</v>
      </c>
      <c r="FZ31" s="2" t="s">
        <v>1</v>
      </c>
      <c r="GA31" s="2" t="s">
        <v>1</v>
      </c>
      <c r="GB31" s="2" t="s">
        <v>1</v>
      </c>
      <c r="GC31" s="2" t="s">
        <v>1</v>
      </c>
      <c r="GD31" s="2">
        <v>14118</v>
      </c>
      <c r="GE31" s="2" t="s">
        <v>1</v>
      </c>
      <c r="GF31" s="2">
        <v>11395</v>
      </c>
      <c r="GG31" s="2" t="s">
        <v>1</v>
      </c>
      <c r="GH31" s="2">
        <v>3910</v>
      </c>
      <c r="GI31" s="2">
        <v>1453</v>
      </c>
      <c r="GJ31" s="2">
        <v>21928.69</v>
      </c>
      <c r="GK31" s="2">
        <v>10348</v>
      </c>
      <c r="GL31" s="2" t="s">
        <v>1</v>
      </c>
      <c r="GM31" s="2" t="s">
        <v>1</v>
      </c>
      <c r="GN31" s="2">
        <v>5393</v>
      </c>
      <c r="GO31" s="2">
        <v>3073</v>
      </c>
      <c r="GP31" s="2" t="s">
        <v>1</v>
      </c>
      <c r="GQ31" s="2">
        <v>137353.79999999999</v>
      </c>
      <c r="GR31" s="2">
        <v>429377</v>
      </c>
      <c r="GS31" s="2" t="s">
        <v>1</v>
      </c>
      <c r="GT31" s="2">
        <v>3196</v>
      </c>
      <c r="GU31" s="2">
        <v>5281</v>
      </c>
      <c r="GV31" s="2" t="s">
        <v>1</v>
      </c>
      <c r="GW31" s="2" t="s">
        <v>1</v>
      </c>
      <c r="GX31" s="2" t="s">
        <v>1</v>
      </c>
      <c r="GY31" s="2" t="s">
        <v>1</v>
      </c>
      <c r="GZ31" s="2" t="s">
        <v>1</v>
      </c>
      <c r="HA31" s="2" t="s">
        <v>1</v>
      </c>
      <c r="HB31" s="2" t="s">
        <v>1</v>
      </c>
      <c r="HC31" s="2" t="s">
        <v>1</v>
      </c>
      <c r="HD31" s="2" t="s">
        <v>1</v>
      </c>
      <c r="HE31" s="2" t="s">
        <v>1</v>
      </c>
      <c r="HF31" s="2">
        <v>510</v>
      </c>
      <c r="HG31" s="2">
        <v>4470</v>
      </c>
      <c r="HH31" s="2" t="s">
        <v>1</v>
      </c>
      <c r="HI31" s="2" t="s">
        <v>1</v>
      </c>
      <c r="HJ31" s="2" t="s">
        <v>1</v>
      </c>
      <c r="HK31" s="2" t="s">
        <v>1</v>
      </c>
      <c r="HL31" s="2" t="s">
        <v>1</v>
      </c>
      <c r="HM31" s="2" t="s">
        <v>1</v>
      </c>
      <c r="HN31" s="2" t="s">
        <v>1</v>
      </c>
      <c r="HO31" s="2" t="s">
        <v>1</v>
      </c>
      <c r="HP31" s="2" t="s">
        <v>1</v>
      </c>
      <c r="HQ31" s="2" t="s">
        <v>1</v>
      </c>
      <c r="HR31" s="2" t="s">
        <v>1</v>
      </c>
      <c r="HS31" s="2" t="s">
        <v>1</v>
      </c>
      <c r="HT31" s="2" t="s">
        <v>1</v>
      </c>
      <c r="HU31" s="2" t="s">
        <v>1</v>
      </c>
      <c r="HV31" s="2" t="s">
        <v>1</v>
      </c>
      <c r="HW31" s="2">
        <v>16800</v>
      </c>
      <c r="HX31" s="2" t="s">
        <v>1</v>
      </c>
      <c r="HY31" s="2" t="s">
        <v>1</v>
      </c>
      <c r="HZ31" s="2" t="s">
        <v>1</v>
      </c>
      <c r="IA31" s="2">
        <v>832</v>
      </c>
      <c r="IB31" s="2" t="s">
        <v>1</v>
      </c>
      <c r="IC31" s="2" t="s">
        <v>1</v>
      </c>
      <c r="ID31" s="2" t="s">
        <v>1</v>
      </c>
      <c r="IE31" s="2" t="s">
        <v>1</v>
      </c>
      <c r="IF31" s="2" t="s">
        <v>1</v>
      </c>
      <c r="IG31" s="2" t="s">
        <v>1</v>
      </c>
      <c r="IH31" s="2" t="s">
        <v>1</v>
      </c>
      <c r="II31" s="2" t="s">
        <v>1</v>
      </c>
      <c r="IJ31" s="2" t="s">
        <v>1</v>
      </c>
      <c r="IK31" s="2">
        <v>0</v>
      </c>
      <c r="IL31" s="2">
        <v>15000</v>
      </c>
      <c r="IM31" s="2" t="s">
        <v>1</v>
      </c>
      <c r="IN31" s="2" t="s">
        <v>1</v>
      </c>
      <c r="IO31" s="2">
        <v>279</v>
      </c>
      <c r="IP31" s="2" t="s">
        <v>1</v>
      </c>
      <c r="IQ31" s="2" t="s">
        <v>1</v>
      </c>
      <c r="IR31" s="2" t="s">
        <v>1</v>
      </c>
      <c r="IS31" s="2" t="s">
        <v>1</v>
      </c>
      <c r="IT31" s="2" t="s">
        <v>1</v>
      </c>
      <c r="IU31" s="2" t="s">
        <v>1</v>
      </c>
      <c r="IV31" s="2" t="s">
        <v>1</v>
      </c>
      <c r="IW31" s="2" t="s">
        <v>1</v>
      </c>
      <c r="IX31" s="2" t="s">
        <v>1</v>
      </c>
      <c r="IY31" s="2" t="s">
        <v>1</v>
      </c>
      <c r="IZ31" s="2" t="s">
        <v>1</v>
      </c>
      <c r="JA31" s="2" t="s">
        <v>1</v>
      </c>
      <c r="JB31" s="2" t="s">
        <v>1</v>
      </c>
      <c r="JC31" s="2" t="s">
        <v>1</v>
      </c>
      <c r="JD31" s="2" t="s">
        <v>1</v>
      </c>
      <c r="JE31" s="2" t="s">
        <v>1</v>
      </c>
      <c r="JF31" s="2" t="s">
        <v>1</v>
      </c>
      <c r="JG31" s="2" t="s">
        <v>1</v>
      </c>
      <c r="JH31" s="2" t="s">
        <v>1</v>
      </c>
      <c r="JI31" s="2" t="s">
        <v>1</v>
      </c>
      <c r="JJ31" s="2" t="s">
        <v>1</v>
      </c>
      <c r="JK31" s="2" t="s">
        <v>1</v>
      </c>
      <c r="JL31" s="2" t="s">
        <v>1</v>
      </c>
      <c r="JM31" s="2" t="s">
        <v>1</v>
      </c>
      <c r="JN31" s="2" t="s">
        <v>1</v>
      </c>
      <c r="JO31" s="2" t="s">
        <v>1</v>
      </c>
      <c r="JP31" s="2" t="s">
        <v>1</v>
      </c>
      <c r="JQ31" s="2" t="s">
        <v>1</v>
      </c>
      <c r="JR31" s="2" t="s">
        <v>1</v>
      </c>
      <c r="JS31" s="2" t="s">
        <v>1</v>
      </c>
      <c r="JT31" s="2" t="s">
        <v>1</v>
      </c>
      <c r="JU31" s="2" t="s">
        <v>1</v>
      </c>
      <c r="JV31" s="2" t="s">
        <v>1</v>
      </c>
      <c r="JW31" s="2" t="s">
        <v>1</v>
      </c>
      <c r="JX31" s="2" t="s">
        <v>1</v>
      </c>
      <c r="JY31" s="2" t="s">
        <v>1</v>
      </c>
      <c r="JZ31" s="2" t="s">
        <v>1</v>
      </c>
      <c r="KA31" s="2" t="s">
        <v>1</v>
      </c>
      <c r="KB31" s="2" t="s">
        <v>1</v>
      </c>
      <c r="KC31" s="2" t="s">
        <v>1</v>
      </c>
      <c r="KD31" s="2" t="s">
        <v>1</v>
      </c>
      <c r="KE31" s="2" t="s">
        <v>1</v>
      </c>
      <c r="KF31" s="2" t="s">
        <v>1</v>
      </c>
      <c r="KG31" s="2" t="s">
        <v>1</v>
      </c>
      <c r="KH31" s="2" t="s">
        <v>1</v>
      </c>
      <c r="KI31" s="2" t="s">
        <v>1</v>
      </c>
      <c r="KJ31" s="2" t="s">
        <v>1</v>
      </c>
      <c r="KK31" s="2" t="s">
        <v>1</v>
      </c>
      <c r="KL31" s="2" t="s">
        <v>1</v>
      </c>
      <c r="KM31" s="2" t="s">
        <v>1</v>
      </c>
      <c r="KN31" s="2" t="s">
        <v>1</v>
      </c>
      <c r="KO31" s="2" t="s">
        <v>1</v>
      </c>
      <c r="KP31" s="2" t="s">
        <v>1</v>
      </c>
      <c r="KQ31" s="2" t="s">
        <v>1</v>
      </c>
      <c r="KR31" s="2" t="s">
        <v>1</v>
      </c>
      <c r="KS31" s="2" t="s">
        <v>1</v>
      </c>
      <c r="KT31" s="2" t="s">
        <v>1</v>
      </c>
      <c r="KU31" s="2">
        <v>0</v>
      </c>
      <c r="KV31" s="2" t="s">
        <v>1</v>
      </c>
      <c r="KW31" s="2" t="s">
        <v>1</v>
      </c>
      <c r="KX31" s="2" t="s">
        <v>1</v>
      </c>
      <c r="KY31" s="2" t="s">
        <v>1</v>
      </c>
      <c r="KZ31" s="2" t="s">
        <v>1</v>
      </c>
      <c r="LA31" s="2" t="s">
        <v>1</v>
      </c>
      <c r="LB31" s="2" t="s">
        <v>1</v>
      </c>
      <c r="LC31" s="2" t="s">
        <v>1</v>
      </c>
      <c r="LD31" s="2" t="s">
        <v>1</v>
      </c>
      <c r="LE31" s="2" t="s">
        <v>1</v>
      </c>
      <c r="LF31" s="2" t="s">
        <v>1</v>
      </c>
      <c r="LG31" s="2" t="s">
        <v>1</v>
      </c>
      <c r="LH31" s="2" t="s">
        <v>1</v>
      </c>
      <c r="LI31" s="2" t="s">
        <v>1</v>
      </c>
      <c r="LJ31" s="2" t="s">
        <v>1</v>
      </c>
      <c r="LK31" s="2" t="s">
        <v>1</v>
      </c>
    </row>
    <row r="32" spans="1:323" x14ac:dyDescent="0.3">
      <c r="A32" s="2" t="s">
        <v>23</v>
      </c>
      <c r="B32" s="2">
        <v>165</v>
      </c>
      <c r="C32" s="23">
        <f t="shared" si="26"/>
        <v>95921.91999999946</v>
      </c>
      <c r="D32" s="23">
        <f t="shared" si="27"/>
        <v>2617842.8699999996</v>
      </c>
      <c r="E32" s="23">
        <f t="shared" si="28"/>
        <v>15865.714363636362</v>
      </c>
      <c r="F32" s="23">
        <f t="shared" si="29"/>
        <v>1443602.5199999998</v>
      </c>
      <c r="G32" s="23">
        <f t="shared" si="30"/>
        <v>658090.35</v>
      </c>
      <c r="H32" s="23">
        <f t="shared" si="31"/>
        <v>0</v>
      </c>
      <c r="I32" s="23">
        <f t="shared" si="32"/>
        <v>516150</v>
      </c>
      <c r="J32" s="23">
        <f t="shared" si="33"/>
        <v>3128.181818181818</v>
      </c>
      <c r="K32" s="23">
        <f t="shared" si="34"/>
        <v>452150</v>
      </c>
      <c r="L32" s="23">
        <f t="shared" si="35"/>
        <v>64000</v>
      </c>
      <c r="M32" s="23">
        <f t="shared" si="36"/>
        <v>658090.35</v>
      </c>
      <c r="N32" s="23">
        <f t="shared" si="37"/>
        <v>8749.1061818181806</v>
      </c>
      <c r="O32" s="23">
        <f t="shared" si="38"/>
        <v>336510.57999999996</v>
      </c>
      <c r="P32" s="23">
        <f t="shared" si="39"/>
        <v>340405.35</v>
      </c>
      <c r="Q32" s="23">
        <f t="shared" si="40"/>
        <v>538569</v>
      </c>
      <c r="R32" s="23">
        <f t="shared" si="41"/>
        <v>1366391.0999999999</v>
      </c>
      <c r="S32" s="23">
        <f t="shared" si="42"/>
        <v>8281.1581818181803</v>
      </c>
      <c r="T32" s="23">
        <f t="shared" si="43"/>
        <v>77211.419999999925</v>
      </c>
      <c r="U32" s="7">
        <f t="shared" si="44"/>
        <v>5.3485234980055273E-2</v>
      </c>
      <c r="V32" s="23">
        <f t="shared" si="45"/>
        <v>0</v>
      </c>
      <c r="W32" s="23">
        <f t="shared" si="46"/>
        <v>71660</v>
      </c>
      <c r="X32" s="23">
        <f t="shared" si="47"/>
        <v>4141.42</v>
      </c>
      <c r="Y32" s="23">
        <f t="shared" si="48"/>
        <v>1410</v>
      </c>
      <c r="Z32" s="23">
        <f t="shared" si="49"/>
        <v>0</v>
      </c>
      <c r="AA32" s="23">
        <f t="shared" si="50"/>
        <v>150906.17000000001</v>
      </c>
      <c r="AB32" s="23">
        <f t="shared" si="51"/>
        <v>2521920.9500000002</v>
      </c>
      <c r="AC32" s="23">
        <f t="shared" si="52"/>
        <v>15284.369393939394</v>
      </c>
      <c r="AD32" s="23">
        <f t="shared" si="53"/>
        <v>2360849.1800000002</v>
      </c>
      <c r="AE32" s="23">
        <f t="shared" si="54"/>
        <v>14308.176848484849</v>
      </c>
      <c r="AF32" s="23">
        <f t="shared" si="55"/>
        <v>427803</v>
      </c>
      <c r="AG32" s="23">
        <f t="shared" si="56"/>
        <v>2592.7454545454543</v>
      </c>
      <c r="AH32" s="23">
        <f t="shared" si="57"/>
        <v>2110313.1800000002</v>
      </c>
      <c r="AI32" s="23">
        <f t="shared" si="58"/>
        <v>27026</v>
      </c>
      <c r="AJ32" s="23">
        <f t="shared" si="59"/>
        <v>105457</v>
      </c>
      <c r="AK32" s="23">
        <f t="shared" si="60"/>
        <v>161071.77000000002</v>
      </c>
      <c r="AL32" s="23">
        <f t="shared" si="61"/>
        <v>976.19254545454555</v>
      </c>
      <c r="AM32" s="23">
        <f t="shared" si="62"/>
        <v>161071.77000000002</v>
      </c>
      <c r="AN32" s="23">
        <f t="shared" si="63"/>
        <v>0</v>
      </c>
      <c r="AO32" s="2">
        <v>279580.68</v>
      </c>
      <c r="AP32" s="2">
        <v>26773.42</v>
      </c>
      <c r="AQ32" s="2">
        <v>30156.48</v>
      </c>
      <c r="AR32" s="2" t="s">
        <v>1</v>
      </c>
      <c r="AS32" s="2">
        <v>298225.34999999998</v>
      </c>
      <c r="AT32" s="2">
        <v>42180</v>
      </c>
      <c r="AU32" s="2" t="s">
        <v>1</v>
      </c>
      <c r="AV32" s="2">
        <v>538569</v>
      </c>
      <c r="AX32" s="2" t="s">
        <v>1</v>
      </c>
      <c r="AY32" s="2" t="s">
        <v>1</v>
      </c>
      <c r="AZ32" s="2" t="s">
        <v>1</v>
      </c>
      <c r="BA32" s="2" t="s">
        <v>1</v>
      </c>
      <c r="BB32" s="2" t="s">
        <v>1</v>
      </c>
      <c r="BC32" s="2" t="s">
        <v>1</v>
      </c>
      <c r="BD32" s="2" t="s">
        <v>1</v>
      </c>
      <c r="BE32" s="2">
        <v>69800</v>
      </c>
      <c r="BF32" s="2">
        <v>1860</v>
      </c>
      <c r="BG32" s="2" t="s">
        <v>1</v>
      </c>
      <c r="BH32" s="2" t="s">
        <v>1</v>
      </c>
      <c r="BI32" s="2" t="s">
        <v>1</v>
      </c>
      <c r="BJ32" s="2" t="s">
        <v>1</v>
      </c>
      <c r="BK32" s="2" t="s">
        <v>1</v>
      </c>
      <c r="BL32" s="2" t="s">
        <v>1</v>
      </c>
      <c r="BM32" s="2" t="s">
        <v>1</v>
      </c>
      <c r="BN32" s="2" t="s">
        <v>1</v>
      </c>
      <c r="BO32" s="2">
        <v>4141.42</v>
      </c>
      <c r="BP32" s="2" t="s">
        <v>1</v>
      </c>
      <c r="BQ32" s="2" t="s">
        <v>1</v>
      </c>
      <c r="BR32" s="2" t="s">
        <v>1</v>
      </c>
      <c r="BS32" s="2">
        <v>1410</v>
      </c>
      <c r="BW32" s="2" t="s">
        <v>1</v>
      </c>
      <c r="BX32" s="2">
        <v>150906.17000000001</v>
      </c>
      <c r="BY32" s="2" t="s">
        <v>1</v>
      </c>
      <c r="BZ32" s="2" t="s">
        <v>1</v>
      </c>
      <c r="CA32" s="2">
        <v>577363.5</v>
      </c>
      <c r="CB32" s="2" t="s">
        <v>1</v>
      </c>
      <c r="CC32" s="2" t="s">
        <v>1</v>
      </c>
      <c r="CD32" s="2" t="s">
        <v>1</v>
      </c>
      <c r="CE32" s="2" t="s">
        <v>1</v>
      </c>
      <c r="CF32" s="2" t="s">
        <v>1</v>
      </c>
      <c r="CG32" s="2" t="s">
        <v>1</v>
      </c>
      <c r="CH32" s="2" t="s">
        <v>1</v>
      </c>
      <c r="CI32" s="2">
        <v>17865</v>
      </c>
      <c r="CJ32" s="2">
        <v>58843</v>
      </c>
      <c r="CK32" s="2" t="s">
        <v>1</v>
      </c>
      <c r="CL32" s="2" t="s">
        <v>1</v>
      </c>
      <c r="CM32" s="2">
        <v>4018.85</v>
      </c>
      <c r="CN32" s="2" t="s">
        <v>1</v>
      </c>
      <c r="CO32" s="2" t="s">
        <v>1</v>
      </c>
      <c r="CP32" s="2" t="s">
        <v>1</v>
      </c>
      <c r="CQ32" s="2" t="s">
        <v>1</v>
      </c>
      <c r="CR32" s="2" t="s">
        <v>1</v>
      </c>
      <c r="CS32" s="2" t="s">
        <v>1</v>
      </c>
      <c r="CT32" s="2" t="s">
        <v>1</v>
      </c>
      <c r="CU32" s="2" t="s">
        <v>1</v>
      </c>
      <c r="CV32" s="2" t="s">
        <v>1</v>
      </c>
      <c r="CW32" s="2" t="s">
        <v>1</v>
      </c>
      <c r="CX32" s="2" t="s">
        <v>1</v>
      </c>
      <c r="CY32" s="2" t="s">
        <v>1</v>
      </c>
      <c r="CZ32" s="2" t="s">
        <v>1</v>
      </c>
      <c r="DA32" s="2" t="s">
        <v>1</v>
      </c>
      <c r="DB32" s="2" t="s">
        <v>1</v>
      </c>
      <c r="DC32" s="2" t="s">
        <v>1</v>
      </c>
      <c r="DD32" s="2" t="s">
        <v>1</v>
      </c>
      <c r="DE32" s="2" t="s">
        <v>1</v>
      </c>
      <c r="DF32" s="2" t="s">
        <v>1</v>
      </c>
      <c r="DG32" s="2" t="s">
        <v>1</v>
      </c>
      <c r="DH32" s="2" t="s">
        <v>1</v>
      </c>
      <c r="DI32" s="2" t="s">
        <v>1</v>
      </c>
      <c r="DJ32" s="2" t="s">
        <v>1</v>
      </c>
      <c r="DK32" s="2" t="s">
        <v>1</v>
      </c>
      <c r="DL32" s="2" t="s">
        <v>1</v>
      </c>
      <c r="DM32" s="2" t="s">
        <v>1</v>
      </c>
      <c r="DN32" s="2" t="s">
        <v>1</v>
      </c>
      <c r="DO32" s="2" t="s">
        <v>1</v>
      </c>
      <c r="DP32" s="2" t="s">
        <v>1</v>
      </c>
      <c r="DQ32" s="2" t="s">
        <v>1</v>
      </c>
      <c r="DR32" s="2" t="s">
        <v>1</v>
      </c>
      <c r="DS32" s="2" t="s">
        <v>1</v>
      </c>
      <c r="DT32" s="2" t="s">
        <v>1</v>
      </c>
      <c r="DU32" s="2" t="s">
        <v>1</v>
      </c>
      <c r="DV32" s="2" t="s">
        <v>1</v>
      </c>
      <c r="DW32" s="2" t="s">
        <v>1</v>
      </c>
      <c r="DX32" s="2" t="s">
        <v>1</v>
      </c>
      <c r="DY32" s="2" t="s">
        <v>1</v>
      </c>
      <c r="DZ32" s="2">
        <v>31500</v>
      </c>
      <c r="EA32" s="2">
        <v>60100</v>
      </c>
      <c r="EB32" s="2" t="s">
        <v>1</v>
      </c>
      <c r="EC32" s="2">
        <v>32000</v>
      </c>
      <c r="ED32" s="2" t="s">
        <v>1</v>
      </c>
      <c r="EE32" s="2" t="s">
        <v>1</v>
      </c>
      <c r="EF32" s="2" t="s">
        <v>1</v>
      </c>
      <c r="EG32" s="2">
        <v>328550</v>
      </c>
      <c r="EH32" s="2" t="s">
        <v>1</v>
      </c>
      <c r="EI32" s="2" t="s">
        <v>1</v>
      </c>
      <c r="EJ32" s="2" t="s">
        <v>1</v>
      </c>
      <c r="EK32" s="2" t="s">
        <v>1</v>
      </c>
      <c r="EL32" s="2" t="s">
        <v>1</v>
      </c>
      <c r="EM32" s="2" t="s">
        <v>1</v>
      </c>
      <c r="EN32" s="2" t="s">
        <v>1</v>
      </c>
      <c r="EO32" s="2" t="s">
        <v>1</v>
      </c>
      <c r="EP32" s="2" t="s">
        <v>1</v>
      </c>
      <c r="EQ32" s="2" t="s">
        <v>1</v>
      </c>
      <c r="ER32" s="2" t="s">
        <v>1</v>
      </c>
      <c r="ES32" s="2" t="s">
        <v>1</v>
      </c>
      <c r="ET32" s="2" t="s">
        <v>1</v>
      </c>
      <c r="EU32" s="2" t="s">
        <v>1</v>
      </c>
      <c r="EV32" s="2">
        <v>64000</v>
      </c>
      <c r="EW32" s="2" t="s">
        <v>1</v>
      </c>
      <c r="EX32" s="2" t="s">
        <v>1</v>
      </c>
      <c r="EY32" s="2" t="s">
        <v>1</v>
      </c>
      <c r="EZ32" s="2" t="s">
        <v>1</v>
      </c>
      <c r="FA32" s="2" t="s">
        <v>1</v>
      </c>
      <c r="FB32" s="2" t="s">
        <v>1</v>
      </c>
      <c r="FC32" s="2">
        <v>114217</v>
      </c>
      <c r="FD32" s="2" t="s">
        <v>1</v>
      </c>
      <c r="FE32" s="2">
        <v>41724</v>
      </c>
      <c r="FF32" s="2">
        <v>187059</v>
      </c>
      <c r="FG32" s="2" t="s">
        <v>1</v>
      </c>
      <c r="FH32" s="2" t="s">
        <v>1</v>
      </c>
      <c r="FI32" s="2">
        <v>40443</v>
      </c>
      <c r="FJ32" s="2">
        <v>44360</v>
      </c>
      <c r="FK32" s="2" t="s">
        <v>1</v>
      </c>
      <c r="FL32" s="2" t="s">
        <v>1</v>
      </c>
      <c r="FM32" s="2" t="s">
        <v>1</v>
      </c>
      <c r="FN32" s="2" t="s">
        <v>1</v>
      </c>
      <c r="FO32" s="2" t="s">
        <v>1</v>
      </c>
      <c r="FP32" s="2" t="s">
        <v>1</v>
      </c>
      <c r="FQ32" s="2" t="s">
        <v>1</v>
      </c>
      <c r="FR32" s="2" t="s">
        <v>1</v>
      </c>
      <c r="FS32" s="2" t="s">
        <v>1</v>
      </c>
      <c r="FT32" s="2">
        <v>59384</v>
      </c>
      <c r="FU32" s="2" t="s">
        <v>1</v>
      </c>
      <c r="FV32" s="2">
        <v>82705</v>
      </c>
      <c r="FW32" s="2" t="s">
        <v>1</v>
      </c>
      <c r="FX32" s="2" t="s">
        <v>1</v>
      </c>
      <c r="FY32" s="2" t="s">
        <v>1</v>
      </c>
      <c r="FZ32" s="2" t="s">
        <v>1</v>
      </c>
      <c r="GA32" s="2">
        <v>28933</v>
      </c>
      <c r="GB32" s="2" t="s">
        <v>1</v>
      </c>
      <c r="GC32" s="2" t="s">
        <v>1</v>
      </c>
      <c r="GD32" s="2">
        <v>78822</v>
      </c>
      <c r="GE32" s="2" t="s">
        <v>1</v>
      </c>
      <c r="GF32" s="2">
        <v>5598</v>
      </c>
      <c r="GG32" s="2" t="s">
        <v>1</v>
      </c>
      <c r="GH32" s="2" t="s">
        <v>1</v>
      </c>
      <c r="GI32" s="2">
        <v>500</v>
      </c>
      <c r="GJ32" s="2">
        <v>21731.51</v>
      </c>
      <c r="GK32" s="2">
        <v>5020</v>
      </c>
      <c r="GL32" s="2" t="s">
        <v>1</v>
      </c>
      <c r="GM32" s="2" t="s">
        <v>1</v>
      </c>
      <c r="GN32" s="2" t="s">
        <v>1</v>
      </c>
      <c r="GO32" s="2">
        <v>500</v>
      </c>
      <c r="GP32" s="2">
        <v>14025</v>
      </c>
      <c r="GQ32" s="2">
        <v>562496.4</v>
      </c>
      <c r="GR32" s="2">
        <v>813414.27</v>
      </c>
      <c r="GS32" s="2" t="s">
        <v>1</v>
      </c>
      <c r="GT32" s="2">
        <v>8357</v>
      </c>
      <c r="GU32" s="2">
        <v>1024</v>
      </c>
      <c r="GV32" s="2" t="s">
        <v>1</v>
      </c>
      <c r="GW32" s="2" t="s">
        <v>1</v>
      </c>
      <c r="GX32" s="2" t="s">
        <v>1</v>
      </c>
      <c r="GY32" s="2" t="s">
        <v>1</v>
      </c>
      <c r="GZ32" s="2" t="s">
        <v>1</v>
      </c>
      <c r="HA32" s="2">
        <v>0</v>
      </c>
      <c r="HB32" s="2" t="s">
        <v>1</v>
      </c>
      <c r="HC32" s="2" t="s">
        <v>1</v>
      </c>
      <c r="HD32" s="2" t="s">
        <v>1</v>
      </c>
      <c r="HE32" s="2" t="s">
        <v>1</v>
      </c>
      <c r="HF32" s="2">
        <v>6320</v>
      </c>
      <c r="HG32" s="2">
        <v>20706</v>
      </c>
      <c r="HH32" s="2" t="s">
        <v>1</v>
      </c>
      <c r="HI32" s="2" t="s">
        <v>1</v>
      </c>
      <c r="HJ32" s="2" t="s">
        <v>1</v>
      </c>
      <c r="HK32" s="2" t="s">
        <v>1</v>
      </c>
      <c r="HL32" s="2" t="s">
        <v>1</v>
      </c>
      <c r="HM32" s="2" t="s">
        <v>1</v>
      </c>
      <c r="HN32" s="2" t="s">
        <v>1</v>
      </c>
      <c r="HO32" s="2" t="s">
        <v>1</v>
      </c>
      <c r="HP32" s="2" t="s">
        <v>1</v>
      </c>
      <c r="HQ32" s="2" t="s">
        <v>1</v>
      </c>
      <c r="HR32" s="2" t="s">
        <v>1</v>
      </c>
      <c r="HS32" s="2" t="s">
        <v>1</v>
      </c>
      <c r="HT32" s="2" t="s">
        <v>1</v>
      </c>
      <c r="HU32" s="2" t="s">
        <v>1</v>
      </c>
      <c r="HV32" s="2" t="s">
        <v>1</v>
      </c>
      <c r="HW32" s="2">
        <v>102959</v>
      </c>
      <c r="HX32" s="2" t="s">
        <v>1</v>
      </c>
      <c r="HY32" s="2" t="s">
        <v>1</v>
      </c>
      <c r="HZ32" s="2" t="s">
        <v>1</v>
      </c>
      <c r="IA32" s="2">
        <v>2498</v>
      </c>
      <c r="IB32" s="2" t="s">
        <v>1</v>
      </c>
      <c r="IC32" s="2" t="s">
        <v>1</v>
      </c>
      <c r="ID32" s="2" t="s">
        <v>1</v>
      </c>
      <c r="IE32" s="2" t="s">
        <v>1</v>
      </c>
      <c r="IF32" s="2" t="s">
        <v>1</v>
      </c>
      <c r="IG32" s="2" t="s">
        <v>1</v>
      </c>
      <c r="IH32" s="2" t="s">
        <v>1</v>
      </c>
      <c r="II32" s="2" t="s">
        <v>1</v>
      </c>
      <c r="IJ32" s="2" t="s">
        <v>1</v>
      </c>
      <c r="IK32" s="2">
        <v>42180</v>
      </c>
      <c r="IL32" s="2" t="s">
        <v>1</v>
      </c>
      <c r="IM32" s="2" t="s">
        <v>1</v>
      </c>
      <c r="IN32" s="2" t="s">
        <v>1</v>
      </c>
      <c r="IO32" s="2">
        <v>11873</v>
      </c>
      <c r="IP32" s="2" t="s">
        <v>1</v>
      </c>
      <c r="IQ32" s="2" t="s">
        <v>1</v>
      </c>
      <c r="IR32" s="2" t="s">
        <v>1</v>
      </c>
      <c r="IS32" s="2" t="s">
        <v>1</v>
      </c>
      <c r="IT32" s="2" t="s">
        <v>1</v>
      </c>
      <c r="IU32" s="2" t="s">
        <v>1</v>
      </c>
      <c r="IV32" s="2" t="s">
        <v>1</v>
      </c>
      <c r="IW32" s="2" t="s">
        <v>1</v>
      </c>
      <c r="IX32" s="2" t="s">
        <v>1</v>
      </c>
      <c r="IY32" s="2" t="s">
        <v>1</v>
      </c>
      <c r="IZ32" s="2" t="s">
        <v>1</v>
      </c>
      <c r="JA32" s="2" t="s">
        <v>1</v>
      </c>
      <c r="JB32" s="2" t="s">
        <v>1</v>
      </c>
      <c r="JC32" s="2" t="s">
        <v>1</v>
      </c>
      <c r="JD32" s="2" t="s">
        <v>1</v>
      </c>
      <c r="JE32" s="2" t="s">
        <v>1</v>
      </c>
      <c r="JF32" s="2" t="s">
        <v>1</v>
      </c>
      <c r="JG32" s="2" t="s">
        <v>1</v>
      </c>
      <c r="JH32" s="2" t="s">
        <v>1</v>
      </c>
      <c r="JI32" s="2" t="s">
        <v>1</v>
      </c>
      <c r="JJ32" s="2" t="s">
        <v>1</v>
      </c>
      <c r="JK32" s="2" t="s">
        <v>1</v>
      </c>
      <c r="JL32" s="2" t="s">
        <v>1</v>
      </c>
      <c r="JM32" s="2" t="s">
        <v>1</v>
      </c>
      <c r="JN32" s="2" t="s">
        <v>1</v>
      </c>
      <c r="JO32" s="2" t="s">
        <v>1</v>
      </c>
      <c r="JP32" s="2" t="s">
        <v>1</v>
      </c>
      <c r="JQ32" s="2" t="s">
        <v>1</v>
      </c>
      <c r="JR32" s="2" t="s">
        <v>1</v>
      </c>
      <c r="JS32" s="2" t="s">
        <v>1</v>
      </c>
      <c r="JT32" s="2" t="s">
        <v>1</v>
      </c>
      <c r="JU32" s="2" t="s">
        <v>1</v>
      </c>
      <c r="JV32" s="2" t="s">
        <v>1</v>
      </c>
      <c r="JW32" s="2">
        <v>31000</v>
      </c>
      <c r="JX32" s="2">
        <v>130071.77</v>
      </c>
      <c r="JY32" s="2" t="s">
        <v>1</v>
      </c>
      <c r="JZ32" s="2" t="s">
        <v>1</v>
      </c>
      <c r="KA32" s="2" t="s">
        <v>1</v>
      </c>
      <c r="KB32" s="2" t="s">
        <v>1</v>
      </c>
      <c r="KC32" s="2" t="s">
        <v>1</v>
      </c>
      <c r="KD32" s="2" t="s">
        <v>1</v>
      </c>
      <c r="KE32" s="2" t="s">
        <v>1</v>
      </c>
      <c r="KF32" s="2" t="s">
        <v>1</v>
      </c>
      <c r="KG32" s="2" t="s">
        <v>1</v>
      </c>
      <c r="KH32" s="2" t="s">
        <v>1</v>
      </c>
      <c r="KI32" s="2" t="s">
        <v>1</v>
      </c>
      <c r="KJ32" s="2" t="s">
        <v>1</v>
      </c>
      <c r="KK32" s="2" t="s">
        <v>1</v>
      </c>
      <c r="KL32" s="2" t="s">
        <v>1</v>
      </c>
      <c r="KM32" s="2" t="s">
        <v>1</v>
      </c>
      <c r="KN32" s="2" t="s">
        <v>1</v>
      </c>
      <c r="KO32" s="2" t="s">
        <v>1</v>
      </c>
      <c r="KP32" s="2" t="s">
        <v>1</v>
      </c>
      <c r="KQ32" s="2" t="s">
        <v>1</v>
      </c>
      <c r="KR32" s="2" t="s">
        <v>1</v>
      </c>
      <c r="KS32" s="2" t="s">
        <v>1</v>
      </c>
      <c r="KT32" s="2" t="s">
        <v>1</v>
      </c>
      <c r="KU32" s="2" t="s">
        <v>1</v>
      </c>
      <c r="KV32" s="2" t="s">
        <v>1</v>
      </c>
      <c r="KW32" s="2" t="s">
        <v>1</v>
      </c>
      <c r="KX32" s="2" t="s">
        <v>1</v>
      </c>
      <c r="KY32" s="2" t="s">
        <v>1</v>
      </c>
      <c r="KZ32" s="2" t="s">
        <v>1</v>
      </c>
      <c r="LA32" s="2" t="s">
        <v>1</v>
      </c>
      <c r="LB32" s="2" t="s">
        <v>1</v>
      </c>
      <c r="LC32" s="2" t="s">
        <v>1</v>
      </c>
      <c r="LD32" s="2" t="s">
        <v>1</v>
      </c>
      <c r="LE32" s="2" t="s">
        <v>1</v>
      </c>
      <c r="LF32" s="2" t="s">
        <v>1</v>
      </c>
      <c r="LG32" s="2" t="s">
        <v>1</v>
      </c>
      <c r="LH32" s="2" t="s">
        <v>1</v>
      </c>
      <c r="LI32" s="2" t="s">
        <v>1</v>
      </c>
      <c r="LJ32" s="2" t="s">
        <v>1</v>
      </c>
      <c r="LK32" s="2" t="s">
        <v>1</v>
      </c>
    </row>
    <row r="33" spans="1:323" x14ac:dyDescent="0.3">
      <c r="A33" s="2" t="s">
        <v>24</v>
      </c>
      <c r="B33" s="2">
        <v>107</v>
      </c>
      <c r="C33" s="23">
        <f t="shared" si="26"/>
        <v>567090.7300000001</v>
      </c>
      <c r="D33" s="23">
        <f t="shared" si="27"/>
        <v>1200735.57</v>
      </c>
      <c r="E33" s="23">
        <f t="shared" si="28"/>
        <v>11221.827757009347</v>
      </c>
      <c r="F33" s="23">
        <f t="shared" si="29"/>
        <v>1074242.6800000002</v>
      </c>
      <c r="G33" s="23">
        <f t="shared" si="30"/>
        <v>34892.89</v>
      </c>
      <c r="H33" s="23">
        <f t="shared" si="31"/>
        <v>0</v>
      </c>
      <c r="I33" s="23">
        <f t="shared" si="32"/>
        <v>91600</v>
      </c>
      <c r="J33" s="23">
        <f t="shared" si="33"/>
        <v>856.07476635514024</v>
      </c>
      <c r="K33" s="23">
        <f t="shared" si="34"/>
        <v>91600</v>
      </c>
      <c r="L33" s="23">
        <f t="shared" si="35"/>
        <v>0</v>
      </c>
      <c r="M33" s="23">
        <f t="shared" si="36"/>
        <v>32161.89</v>
      </c>
      <c r="N33" s="23">
        <f t="shared" si="37"/>
        <v>10039.651214953272</v>
      </c>
      <c r="O33" s="23">
        <f t="shared" si="38"/>
        <v>230522.72</v>
      </c>
      <c r="P33" s="23">
        <f t="shared" si="39"/>
        <v>227672.15</v>
      </c>
      <c r="Q33" s="23">
        <f t="shared" si="40"/>
        <v>417582</v>
      </c>
      <c r="R33" s="23">
        <f t="shared" si="41"/>
        <v>1032600.38</v>
      </c>
      <c r="S33" s="23">
        <f t="shared" si="42"/>
        <v>9650.4708411214961</v>
      </c>
      <c r="T33" s="23">
        <f t="shared" si="43"/>
        <v>41642.300000000163</v>
      </c>
      <c r="U33" s="7">
        <f t="shared" si="44"/>
        <v>3.8764332096728978E-2</v>
      </c>
      <c r="V33" s="23">
        <f t="shared" si="45"/>
        <v>38700</v>
      </c>
      <c r="W33" s="23">
        <f t="shared" si="46"/>
        <v>990</v>
      </c>
      <c r="X33" s="23">
        <f t="shared" si="47"/>
        <v>1802.3</v>
      </c>
      <c r="Y33" s="23">
        <f t="shared" si="48"/>
        <v>150</v>
      </c>
      <c r="Z33" s="23">
        <f t="shared" si="49"/>
        <v>0</v>
      </c>
      <c r="AA33" s="23">
        <f t="shared" si="50"/>
        <v>156823.51</v>
      </c>
      <c r="AB33" s="23">
        <f t="shared" si="51"/>
        <v>633644.84</v>
      </c>
      <c r="AC33" s="23">
        <f t="shared" si="52"/>
        <v>5921.9143925233639</v>
      </c>
      <c r="AD33" s="23">
        <f t="shared" si="53"/>
        <v>628344.84</v>
      </c>
      <c r="AE33" s="23">
        <f t="shared" si="54"/>
        <v>5872.3816822429908</v>
      </c>
      <c r="AF33" s="23">
        <f t="shared" si="55"/>
        <v>182325</v>
      </c>
      <c r="AG33" s="23">
        <f t="shared" si="56"/>
        <v>1703.9719626168223</v>
      </c>
      <c r="AH33" s="23">
        <f t="shared" si="57"/>
        <v>522559.83999999997</v>
      </c>
      <c r="AI33" s="23">
        <f t="shared" si="58"/>
        <v>4720</v>
      </c>
      <c r="AJ33" s="23">
        <f t="shared" si="59"/>
        <v>100547</v>
      </c>
      <c r="AK33" s="23">
        <f t="shared" si="60"/>
        <v>5300</v>
      </c>
      <c r="AL33" s="23">
        <f t="shared" si="61"/>
        <v>49.532710280373834</v>
      </c>
      <c r="AM33" s="23">
        <f t="shared" si="62"/>
        <v>5300</v>
      </c>
      <c r="AN33" s="23">
        <f t="shared" si="63"/>
        <v>0</v>
      </c>
      <c r="AO33" s="2">
        <v>215056.5</v>
      </c>
      <c r="AP33" s="2">
        <v>9224.2199999999993</v>
      </c>
      <c r="AQ33" s="2">
        <v>6242</v>
      </c>
      <c r="AR33" s="2" t="s">
        <v>1</v>
      </c>
      <c r="AS33" s="2">
        <v>227672.15</v>
      </c>
      <c r="AT33" s="2" t="s">
        <v>1</v>
      </c>
      <c r="AU33" s="2" t="s">
        <v>1</v>
      </c>
      <c r="AV33" s="2">
        <v>417582</v>
      </c>
      <c r="AX33" s="2" t="s">
        <v>1</v>
      </c>
      <c r="AY33" s="2" t="s">
        <v>1</v>
      </c>
      <c r="AZ33" s="2" t="s">
        <v>1</v>
      </c>
      <c r="BA33" s="2" t="s">
        <v>1</v>
      </c>
      <c r="BB33" s="2" t="s">
        <v>1</v>
      </c>
      <c r="BC33" s="2">
        <v>38700</v>
      </c>
      <c r="BD33" s="2" t="s">
        <v>1</v>
      </c>
      <c r="BE33" s="2" t="s">
        <v>1</v>
      </c>
      <c r="BF33" s="2">
        <v>990</v>
      </c>
      <c r="BG33" s="2" t="s">
        <v>1</v>
      </c>
      <c r="BH33" s="2" t="s">
        <v>1</v>
      </c>
      <c r="BI33" s="2" t="s">
        <v>1</v>
      </c>
      <c r="BJ33" s="2" t="s">
        <v>1</v>
      </c>
      <c r="BK33" s="2" t="s">
        <v>1</v>
      </c>
      <c r="BL33" s="2" t="s">
        <v>1</v>
      </c>
      <c r="BM33" s="2" t="s">
        <v>1</v>
      </c>
      <c r="BN33" s="2" t="s">
        <v>1</v>
      </c>
      <c r="BO33" s="2">
        <v>1802.3</v>
      </c>
      <c r="BP33" s="2" t="s">
        <v>1</v>
      </c>
      <c r="BQ33" s="2" t="s">
        <v>1</v>
      </c>
      <c r="BR33" s="2" t="s">
        <v>1</v>
      </c>
      <c r="BS33" s="2">
        <v>150</v>
      </c>
      <c r="BW33" s="2" t="s">
        <v>1</v>
      </c>
      <c r="BX33" s="2">
        <v>156823.51</v>
      </c>
      <c r="BY33" s="2" t="s">
        <v>1</v>
      </c>
      <c r="BZ33" s="2" t="s">
        <v>1</v>
      </c>
      <c r="CA33" s="2" t="s">
        <v>1</v>
      </c>
      <c r="CB33" s="2" t="s">
        <v>1</v>
      </c>
      <c r="CC33" s="2" t="s">
        <v>1</v>
      </c>
      <c r="CD33" s="2" t="s">
        <v>1</v>
      </c>
      <c r="CE33" s="2" t="s">
        <v>1</v>
      </c>
      <c r="CF33" s="2" t="s">
        <v>1</v>
      </c>
      <c r="CG33" s="2" t="s">
        <v>1</v>
      </c>
      <c r="CH33" s="2" t="s">
        <v>1</v>
      </c>
      <c r="CI33" s="2">
        <v>12710</v>
      </c>
      <c r="CJ33" s="2" t="s">
        <v>1</v>
      </c>
      <c r="CK33" s="2" t="s">
        <v>1</v>
      </c>
      <c r="CL33" s="2" t="s">
        <v>1</v>
      </c>
      <c r="CM33" s="2">
        <v>19451.89</v>
      </c>
      <c r="CN33" s="2" t="s">
        <v>1</v>
      </c>
      <c r="CO33" s="2" t="s">
        <v>1</v>
      </c>
      <c r="CP33" s="2" t="s">
        <v>1</v>
      </c>
      <c r="CQ33" s="2" t="s">
        <v>1</v>
      </c>
      <c r="CR33" s="2" t="s">
        <v>1</v>
      </c>
      <c r="CS33" s="2" t="s">
        <v>1</v>
      </c>
      <c r="CT33" s="2" t="s">
        <v>1</v>
      </c>
      <c r="CU33" s="2" t="s">
        <v>1</v>
      </c>
      <c r="CV33" s="2" t="s">
        <v>1</v>
      </c>
      <c r="CW33" s="2" t="s">
        <v>1</v>
      </c>
      <c r="CX33" s="2" t="s">
        <v>1</v>
      </c>
      <c r="CY33" s="2" t="s">
        <v>1</v>
      </c>
      <c r="CZ33" s="2" t="s">
        <v>1</v>
      </c>
      <c r="DA33" s="2" t="s">
        <v>1</v>
      </c>
      <c r="DB33" s="2">
        <v>2731</v>
      </c>
      <c r="DC33" s="2" t="s">
        <v>1</v>
      </c>
      <c r="DD33" s="2" t="s">
        <v>1</v>
      </c>
      <c r="DE33" s="2" t="s">
        <v>1</v>
      </c>
      <c r="DF33" s="2" t="s">
        <v>1</v>
      </c>
      <c r="DG33" s="2" t="s">
        <v>1</v>
      </c>
      <c r="DH33" s="2" t="s">
        <v>1</v>
      </c>
      <c r="DI33" s="2" t="s">
        <v>1</v>
      </c>
      <c r="DJ33" s="2" t="s">
        <v>1</v>
      </c>
      <c r="DK33" s="2" t="s">
        <v>1</v>
      </c>
      <c r="DL33" s="2" t="s">
        <v>1</v>
      </c>
      <c r="DM33" s="2" t="s">
        <v>1</v>
      </c>
      <c r="DN33" s="2" t="s">
        <v>1</v>
      </c>
      <c r="DO33" s="2" t="s">
        <v>1</v>
      </c>
      <c r="DP33" s="2" t="s">
        <v>1</v>
      </c>
      <c r="DQ33" s="2" t="s">
        <v>1</v>
      </c>
      <c r="DR33" s="2" t="s">
        <v>1</v>
      </c>
      <c r="DS33" s="2" t="s">
        <v>1</v>
      </c>
      <c r="DT33" s="2" t="s">
        <v>1</v>
      </c>
      <c r="DU33" s="2" t="s">
        <v>1</v>
      </c>
      <c r="DV33" s="2" t="s">
        <v>1</v>
      </c>
      <c r="DW33" s="2" t="s">
        <v>1</v>
      </c>
      <c r="DX33" s="2" t="s">
        <v>1</v>
      </c>
      <c r="DY33" s="2" t="s">
        <v>1</v>
      </c>
      <c r="DZ33" s="2">
        <v>31500</v>
      </c>
      <c r="EA33" s="2">
        <v>60100</v>
      </c>
      <c r="EB33" s="2" t="s">
        <v>1</v>
      </c>
      <c r="EC33" s="2" t="s">
        <v>1</v>
      </c>
      <c r="ED33" s="2" t="s">
        <v>1</v>
      </c>
      <c r="EE33" s="2" t="s">
        <v>1</v>
      </c>
      <c r="EF33" s="2" t="s">
        <v>1</v>
      </c>
      <c r="EG33" s="2" t="s">
        <v>1</v>
      </c>
      <c r="EH33" s="2" t="s">
        <v>1</v>
      </c>
      <c r="EI33" s="2" t="s">
        <v>1</v>
      </c>
      <c r="EJ33" s="2" t="s">
        <v>1</v>
      </c>
      <c r="EK33" s="2" t="s">
        <v>1</v>
      </c>
      <c r="EL33" s="2" t="s">
        <v>1</v>
      </c>
      <c r="EM33" s="2" t="s">
        <v>1</v>
      </c>
      <c r="EN33" s="2" t="s">
        <v>1</v>
      </c>
      <c r="EO33" s="2" t="s">
        <v>1</v>
      </c>
      <c r="EP33" s="2" t="s">
        <v>1</v>
      </c>
      <c r="EQ33" s="2" t="s">
        <v>1</v>
      </c>
      <c r="ER33" s="2" t="s">
        <v>1</v>
      </c>
      <c r="ES33" s="2" t="s">
        <v>1</v>
      </c>
      <c r="ET33" s="2" t="s">
        <v>1</v>
      </c>
      <c r="EU33" s="2" t="s">
        <v>1</v>
      </c>
      <c r="EV33" s="2" t="s">
        <v>1</v>
      </c>
      <c r="EW33" s="2" t="s">
        <v>1</v>
      </c>
      <c r="EX33" s="2" t="s">
        <v>1</v>
      </c>
      <c r="EY33" s="2" t="s">
        <v>1</v>
      </c>
      <c r="EZ33" s="2" t="s">
        <v>1</v>
      </c>
      <c r="FA33" s="2" t="s">
        <v>1</v>
      </c>
      <c r="FB33" s="2" t="s">
        <v>1</v>
      </c>
      <c r="FC33" s="2" t="s">
        <v>1</v>
      </c>
      <c r="FD33" s="2" t="s">
        <v>1</v>
      </c>
      <c r="FE33" s="2">
        <v>60989</v>
      </c>
      <c r="FF33" s="2">
        <v>110880</v>
      </c>
      <c r="FG33" s="2" t="s">
        <v>1</v>
      </c>
      <c r="FH33" s="2" t="s">
        <v>1</v>
      </c>
      <c r="FI33" s="2">
        <v>356</v>
      </c>
      <c r="FJ33" s="2">
        <v>10100</v>
      </c>
      <c r="FK33" s="2" t="s">
        <v>1</v>
      </c>
      <c r="FL33" s="2" t="s">
        <v>1</v>
      </c>
      <c r="FM33" s="2" t="s">
        <v>1</v>
      </c>
      <c r="FN33" s="2" t="s">
        <v>1</v>
      </c>
      <c r="FO33" s="2" t="s">
        <v>1</v>
      </c>
      <c r="FP33" s="2" t="s">
        <v>1</v>
      </c>
      <c r="FQ33" s="2" t="s">
        <v>1</v>
      </c>
      <c r="FR33" s="2" t="s">
        <v>1</v>
      </c>
      <c r="FS33" s="2">
        <v>4703</v>
      </c>
      <c r="FT33" s="2">
        <v>11096</v>
      </c>
      <c r="FU33" s="2" t="s">
        <v>1</v>
      </c>
      <c r="FV33" s="2">
        <v>8087</v>
      </c>
      <c r="FW33" s="2" t="s">
        <v>1</v>
      </c>
      <c r="FX33" s="2" t="s">
        <v>1</v>
      </c>
      <c r="FY33" s="2" t="s">
        <v>1</v>
      </c>
      <c r="FZ33" s="2" t="s">
        <v>1</v>
      </c>
      <c r="GA33" s="2" t="s">
        <v>1</v>
      </c>
      <c r="GB33" s="2" t="s">
        <v>1</v>
      </c>
      <c r="GC33" s="2" t="s">
        <v>1</v>
      </c>
      <c r="GD33" s="2">
        <v>39038</v>
      </c>
      <c r="GE33" s="2" t="s">
        <v>1</v>
      </c>
      <c r="GF33" s="2">
        <v>1750</v>
      </c>
      <c r="GG33" s="2" t="s">
        <v>1</v>
      </c>
      <c r="GH33" s="2" t="s">
        <v>1</v>
      </c>
      <c r="GI33" s="2">
        <v>26</v>
      </c>
      <c r="GJ33" s="2">
        <v>22246.04</v>
      </c>
      <c r="GK33" s="2">
        <v>8803</v>
      </c>
      <c r="GL33" s="2">
        <v>2881</v>
      </c>
      <c r="GM33" s="2" t="s">
        <v>1</v>
      </c>
      <c r="GN33" s="2" t="s">
        <v>1</v>
      </c>
      <c r="GO33" s="2">
        <v>0</v>
      </c>
      <c r="GP33" s="2" t="s">
        <v>1</v>
      </c>
      <c r="GQ33" s="2">
        <v>155423.79999999999</v>
      </c>
      <c r="GR33" s="2">
        <v>84049</v>
      </c>
      <c r="GS33" s="2">
        <v>0</v>
      </c>
      <c r="GT33" s="2">
        <v>684</v>
      </c>
      <c r="GU33" s="2">
        <v>1448</v>
      </c>
      <c r="GV33" s="2" t="s">
        <v>1</v>
      </c>
      <c r="GW33" s="2" t="s">
        <v>1</v>
      </c>
      <c r="GX33" s="2" t="s">
        <v>1</v>
      </c>
      <c r="GY33" s="2">
        <v>0</v>
      </c>
      <c r="GZ33" s="2" t="s">
        <v>1</v>
      </c>
      <c r="HA33" s="2" t="s">
        <v>1</v>
      </c>
      <c r="HB33" s="2" t="s">
        <v>1</v>
      </c>
      <c r="HC33" s="2" t="s">
        <v>1</v>
      </c>
      <c r="HD33" s="2" t="s">
        <v>1</v>
      </c>
      <c r="HE33" s="2" t="s">
        <v>1</v>
      </c>
      <c r="HF33" s="2">
        <v>4720</v>
      </c>
      <c r="HG33" s="2" t="s">
        <v>1</v>
      </c>
      <c r="HH33" s="2" t="s">
        <v>1</v>
      </c>
      <c r="HI33" s="2" t="s">
        <v>1</v>
      </c>
      <c r="HJ33" s="2" t="s">
        <v>1</v>
      </c>
      <c r="HK33" s="2" t="s">
        <v>1</v>
      </c>
      <c r="HL33" s="2" t="s">
        <v>1</v>
      </c>
      <c r="HM33" s="2" t="s">
        <v>1</v>
      </c>
      <c r="HN33" s="2" t="s">
        <v>1</v>
      </c>
      <c r="HO33" s="2" t="s">
        <v>1</v>
      </c>
      <c r="HP33" s="2" t="s">
        <v>1</v>
      </c>
      <c r="HQ33" s="2" t="s">
        <v>1</v>
      </c>
      <c r="HR33" s="2">
        <v>5000</v>
      </c>
      <c r="HS33" s="2" t="s">
        <v>1</v>
      </c>
      <c r="HT33" s="2" t="s">
        <v>1</v>
      </c>
      <c r="HU33" s="2" t="s">
        <v>1</v>
      </c>
      <c r="HV33" s="2" t="s">
        <v>1</v>
      </c>
      <c r="HW33" s="2">
        <v>94178</v>
      </c>
      <c r="HX33" s="2" t="s">
        <v>1</v>
      </c>
      <c r="HY33" s="2" t="s">
        <v>1</v>
      </c>
      <c r="HZ33" s="2" t="s">
        <v>1</v>
      </c>
      <c r="IA33" s="2">
        <v>1369</v>
      </c>
      <c r="IB33" s="2" t="s">
        <v>1</v>
      </c>
      <c r="IC33" s="2" t="s">
        <v>1</v>
      </c>
      <c r="ID33" s="2" t="s">
        <v>1</v>
      </c>
      <c r="IE33" s="2" t="s">
        <v>1</v>
      </c>
      <c r="IF33" s="2" t="s">
        <v>1</v>
      </c>
      <c r="IG33" s="2" t="s">
        <v>1</v>
      </c>
      <c r="IH33" s="2" t="s">
        <v>1</v>
      </c>
      <c r="II33" s="2" t="s">
        <v>1</v>
      </c>
      <c r="IJ33" s="2" t="s">
        <v>1</v>
      </c>
      <c r="IK33" s="2">
        <v>-100</v>
      </c>
      <c r="IL33" s="2" t="s">
        <v>1</v>
      </c>
      <c r="IM33" s="2" t="s">
        <v>1</v>
      </c>
      <c r="IN33" s="2" t="s">
        <v>1</v>
      </c>
      <c r="IO33" s="2">
        <v>618</v>
      </c>
      <c r="IP33" s="2" t="s">
        <v>1</v>
      </c>
      <c r="IQ33" s="2" t="s">
        <v>1</v>
      </c>
      <c r="IR33" s="2" t="s">
        <v>1</v>
      </c>
      <c r="IS33" s="2" t="s">
        <v>1</v>
      </c>
      <c r="IT33" s="2" t="s">
        <v>1</v>
      </c>
      <c r="IU33" s="2" t="s">
        <v>1</v>
      </c>
      <c r="IV33" s="2" t="s">
        <v>1</v>
      </c>
      <c r="IW33" s="2" t="s">
        <v>1</v>
      </c>
      <c r="IX33" s="2" t="s">
        <v>1</v>
      </c>
      <c r="IY33" s="2" t="s">
        <v>1</v>
      </c>
      <c r="IZ33" s="2" t="s">
        <v>1</v>
      </c>
      <c r="JA33" s="2" t="s">
        <v>1</v>
      </c>
      <c r="JB33" s="2" t="s">
        <v>1</v>
      </c>
      <c r="JC33" s="2" t="s">
        <v>1</v>
      </c>
      <c r="JD33" s="2" t="s">
        <v>1</v>
      </c>
      <c r="JE33" s="2" t="s">
        <v>1</v>
      </c>
      <c r="JF33" s="2" t="s">
        <v>1</v>
      </c>
      <c r="JG33" s="2" t="s">
        <v>1</v>
      </c>
      <c r="JH33" s="2" t="s">
        <v>1</v>
      </c>
      <c r="JI33" s="2" t="s">
        <v>1</v>
      </c>
      <c r="JJ33" s="2" t="s">
        <v>1</v>
      </c>
      <c r="JK33" s="2" t="s">
        <v>1</v>
      </c>
      <c r="JL33" s="2" t="s">
        <v>1</v>
      </c>
      <c r="JM33" s="2" t="s">
        <v>1</v>
      </c>
      <c r="JN33" s="2" t="s">
        <v>1</v>
      </c>
      <c r="JO33" s="2" t="s">
        <v>1</v>
      </c>
      <c r="JP33" s="2" t="s">
        <v>1</v>
      </c>
      <c r="JQ33" s="2" t="s">
        <v>1</v>
      </c>
      <c r="JR33" s="2" t="s">
        <v>1</v>
      </c>
      <c r="JS33" s="2" t="s">
        <v>1</v>
      </c>
      <c r="JT33" s="2" t="s">
        <v>1</v>
      </c>
      <c r="JU33" s="2" t="s">
        <v>1</v>
      </c>
      <c r="JV33" s="2" t="s">
        <v>1</v>
      </c>
      <c r="JW33" s="2" t="s">
        <v>1</v>
      </c>
      <c r="JX33" s="2">
        <v>5300</v>
      </c>
      <c r="JY33" s="2" t="s">
        <v>1</v>
      </c>
      <c r="JZ33" s="2" t="s">
        <v>1</v>
      </c>
      <c r="KA33" s="2" t="s">
        <v>1</v>
      </c>
      <c r="KB33" s="2" t="s">
        <v>1</v>
      </c>
      <c r="KC33" s="2" t="s">
        <v>1</v>
      </c>
      <c r="KD33" s="2" t="s">
        <v>1</v>
      </c>
      <c r="KE33" s="2" t="s">
        <v>1</v>
      </c>
      <c r="KF33" s="2" t="s">
        <v>1</v>
      </c>
      <c r="KG33" s="2" t="s">
        <v>1</v>
      </c>
      <c r="KH33" s="2" t="s">
        <v>1</v>
      </c>
      <c r="KI33" s="2" t="s">
        <v>1</v>
      </c>
      <c r="KJ33" s="2" t="s">
        <v>1</v>
      </c>
      <c r="KK33" s="2" t="s">
        <v>1</v>
      </c>
      <c r="KL33" s="2" t="s">
        <v>1</v>
      </c>
      <c r="KM33" s="2" t="s">
        <v>1</v>
      </c>
      <c r="KN33" s="2" t="s">
        <v>1</v>
      </c>
      <c r="KO33" s="2" t="s">
        <v>1</v>
      </c>
      <c r="KP33" s="2" t="s">
        <v>1</v>
      </c>
      <c r="KQ33" s="2" t="s">
        <v>1</v>
      </c>
      <c r="KR33" s="2" t="s">
        <v>1</v>
      </c>
      <c r="KS33" s="2" t="s">
        <v>1</v>
      </c>
      <c r="KT33" s="2" t="s">
        <v>1</v>
      </c>
      <c r="KU33" s="2" t="s">
        <v>1</v>
      </c>
      <c r="KV33" s="2" t="s">
        <v>1</v>
      </c>
      <c r="KW33" s="2" t="s">
        <v>1</v>
      </c>
      <c r="KX33" s="2" t="s">
        <v>1</v>
      </c>
      <c r="KY33" s="2" t="s">
        <v>1</v>
      </c>
      <c r="KZ33" s="2" t="s">
        <v>1</v>
      </c>
      <c r="LA33" s="2" t="s">
        <v>1</v>
      </c>
      <c r="LB33" s="2" t="s">
        <v>1</v>
      </c>
      <c r="LC33" s="2" t="s">
        <v>1</v>
      </c>
      <c r="LD33" s="2" t="s">
        <v>1</v>
      </c>
      <c r="LE33" s="2" t="s">
        <v>1</v>
      </c>
      <c r="LF33" s="2" t="s">
        <v>1</v>
      </c>
      <c r="LG33" s="2" t="s">
        <v>1</v>
      </c>
      <c r="LH33" s="2" t="s">
        <v>1</v>
      </c>
      <c r="LI33" s="2" t="s">
        <v>1</v>
      </c>
      <c r="LJ33" s="2" t="s">
        <v>1</v>
      </c>
      <c r="LK33" s="2" t="s">
        <v>1</v>
      </c>
    </row>
    <row r="34" spans="1:323" x14ac:dyDescent="0.3">
      <c r="A34" s="2" t="s">
        <v>25</v>
      </c>
      <c r="B34" s="2">
        <v>110</v>
      </c>
      <c r="C34" s="23">
        <f t="shared" si="26"/>
        <v>1610748.0099999998</v>
      </c>
      <c r="D34" s="23">
        <f t="shared" si="27"/>
        <v>7518857.5300000003</v>
      </c>
      <c r="E34" s="23">
        <f t="shared" si="28"/>
        <v>68353.25027272728</v>
      </c>
      <c r="F34" s="23">
        <f t="shared" si="29"/>
        <v>2854515.5100000002</v>
      </c>
      <c r="G34" s="23">
        <f t="shared" si="30"/>
        <v>1293542.02</v>
      </c>
      <c r="H34" s="23">
        <f t="shared" si="31"/>
        <v>1124200</v>
      </c>
      <c r="I34" s="23">
        <f t="shared" si="32"/>
        <v>2246600</v>
      </c>
      <c r="J34" s="23">
        <f t="shared" si="33"/>
        <v>20423.636363636364</v>
      </c>
      <c r="K34" s="23">
        <f t="shared" si="34"/>
        <v>246600</v>
      </c>
      <c r="L34" s="23">
        <f t="shared" si="35"/>
        <v>2000000</v>
      </c>
      <c r="M34" s="23">
        <f t="shared" si="36"/>
        <v>711092.16999999993</v>
      </c>
      <c r="N34" s="23">
        <f t="shared" si="37"/>
        <v>25950.141000000003</v>
      </c>
      <c r="O34" s="23">
        <f t="shared" si="38"/>
        <v>626572.32000000007</v>
      </c>
      <c r="P34" s="23">
        <f t="shared" si="39"/>
        <v>566865.76</v>
      </c>
      <c r="Q34" s="23">
        <f t="shared" si="40"/>
        <v>1092902</v>
      </c>
      <c r="R34" s="23">
        <f t="shared" si="41"/>
        <v>2695280.7</v>
      </c>
      <c r="S34" s="23">
        <f t="shared" si="42"/>
        <v>24502.551818181819</v>
      </c>
      <c r="T34" s="23">
        <f t="shared" si="43"/>
        <v>159234.81000000006</v>
      </c>
      <c r="U34" s="7">
        <f t="shared" si="44"/>
        <v>5.5783480398745512E-2</v>
      </c>
      <c r="V34" s="23">
        <f t="shared" si="45"/>
        <v>0</v>
      </c>
      <c r="W34" s="23">
        <f t="shared" si="46"/>
        <v>149916</v>
      </c>
      <c r="X34" s="23">
        <f t="shared" si="47"/>
        <v>7708.81</v>
      </c>
      <c r="Y34" s="23">
        <f t="shared" si="48"/>
        <v>1610</v>
      </c>
      <c r="Z34" s="23">
        <f t="shared" si="49"/>
        <v>0</v>
      </c>
      <c r="AA34" s="23">
        <f t="shared" si="50"/>
        <v>408940.62</v>
      </c>
      <c r="AB34" s="23">
        <f t="shared" si="51"/>
        <v>5908109.5200000005</v>
      </c>
      <c r="AC34" s="23">
        <f t="shared" si="52"/>
        <v>53710.086545454549</v>
      </c>
      <c r="AD34" s="23">
        <f t="shared" si="53"/>
        <v>5289819.9700000007</v>
      </c>
      <c r="AE34" s="23">
        <f t="shared" si="54"/>
        <v>48089.272454545462</v>
      </c>
      <c r="AF34" s="23">
        <f t="shared" si="55"/>
        <v>999673</v>
      </c>
      <c r="AG34" s="23">
        <f t="shared" si="56"/>
        <v>9087.9363636363632</v>
      </c>
      <c r="AH34" s="23">
        <f t="shared" si="57"/>
        <v>3086810.39</v>
      </c>
      <c r="AI34" s="23">
        <f t="shared" si="58"/>
        <v>4766</v>
      </c>
      <c r="AJ34" s="23">
        <f t="shared" si="59"/>
        <v>80536</v>
      </c>
      <c r="AK34" s="23">
        <f t="shared" si="60"/>
        <v>618289.55000000005</v>
      </c>
      <c r="AL34" s="23">
        <f t="shared" si="61"/>
        <v>5620.8140909090916</v>
      </c>
      <c r="AM34" s="23">
        <f t="shared" si="62"/>
        <v>609721.55000000005</v>
      </c>
      <c r="AN34" s="23">
        <f t="shared" si="63"/>
        <v>3512266.19</v>
      </c>
      <c r="AO34" s="2">
        <v>520291.66</v>
      </c>
      <c r="AP34" s="2">
        <v>48974.239999999998</v>
      </c>
      <c r="AQ34" s="2">
        <v>57306.42</v>
      </c>
      <c r="AR34" s="2" t="s">
        <v>1</v>
      </c>
      <c r="AS34" s="2">
        <v>551285.76000000001</v>
      </c>
      <c r="AT34" s="2">
        <v>15580</v>
      </c>
      <c r="AU34" s="2" t="s">
        <v>1</v>
      </c>
      <c r="AV34" s="2">
        <v>1092902</v>
      </c>
      <c r="AX34" s="2" t="s">
        <v>1</v>
      </c>
      <c r="AY34" s="2" t="s">
        <v>1</v>
      </c>
      <c r="AZ34" s="2" t="s">
        <v>1</v>
      </c>
      <c r="BA34" s="2" t="s">
        <v>1</v>
      </c>
      <c r="BB34" s="2" t="s">
        <v>1</v>
      </c>
      <c r="BC34" s="2" t="s">
        <v>1</v>
      </c>
      <c r="BD34" s="2" t="s">
        <v>1</v>
      </c>
      <c r="BE34" s="2">
        <v>52357</v>
      </c>
      <c r="BF34" s="2">
        <v>3360</v>
      </c>
      <c r="BG34" s="2">
        <v>73580</v>
      </c>
      <c r="BH34" s="2">
        <v>0</v>
      </c>
      <c r="BI34" s="2" t="s">
        <v>1</v>
      </c>
      <c r="BJ34" s="2">
        <v>20619</v>
      </c>
      <c r="BK34" s="2" t="s">
        <v>1</v>
      </c>
      <c r="BL34" s="2" t="s">
        <v>1</v>
      </c>
      <c r="BM34" s="2" t="s">
        <v>1</v>
      </c>
      <c r="BN34" s="2" t="s">
        <v>1</v>
      </c>
      <c r="BO34" s="2">
        <v>7708.81</v>
      </c>
      <c r="BP34" s="2" t="s">
        <v>1</v>
      </c>
      <c r="BQ34" s="2" t="s">
        <v>1</v>
      </c>
      <c r="BR34" s="2" t="s">
        <v>1</v>
      </c>
      <c r="BS34" s="2">
        <v>1610</v>
      </c>
      <c r="BW34" s="2" t="s">
        <v>1</v>
      </c>
      <c r="BX34" s="2">
        <v>408940.62</v>
      </c>
      <c r="BY34" s="2" t="s">
        <v>1</v>
      </c>
      <c r="BZ34" s="2" t="s">
        <v>1</v>
      </c>
      <c r="CA34" s="2">
        <v>519352.7</v>
      </c>
      <c r="CB34" s="2">
        <v>1207</v>
      </c>
      <c r="CC34" s="2">
        <v>2100</v>
      </c>
      <c r="CD34" s="2" t="s">
        <v>1</v>
      </c>
      <c r="CE34" s="2" t="s">
        <v>1</v>
      </c>
      <c r="CF34" s="2" t="s">
        <v>1</v>
      </c>
      <c r="CG34" s="2" t="s">
        <v>1</v>
      </c>
      <c r="CH34" s="2" t="s">
        <v>1</v>
      </c>
      <c r="CI34" s="2">
        <v>10757</v>
      </c>
      <c r="CJ34" s="2">
        <v>133730</v>
      </c>
      <c r="CK34" s="2" t="s">
        <v>1</v>
      </c>
      <c r="CL34" s="2" t="s">
        <v>1</v>
      </c>
      <c r="CM34" s="2">
        <v>13231.76</v>
      </c>
      <c r="CN34" s="2" t="s">
        <v>1</v>
      </c>
      <c r="CO34" s="2">
        <v>30713.71</v>
      </c>
      <c r="CP34" s="2" t="s">
        <v>1</v>
      </c>
      <c r="CQ34" s="2" t="s">
        <v>1</v>
      </c>
      <c r="CR34" s="2" t="s">
        <v>1</v>
      </c>
      <c r="CS34" s="2" t="s">
        <v>1</v>
      </c>
      <c r="CT34" s="2" t="s">
        <v>1</v>
      </c>
      <c r="CU34" s="2" t="s">
        <v>1</v>
      </c>
      <c r="CV34" s="2" t="s">
        <v>1</v>
      </c>
      <c r="CW34" s="2" t="s">
        <v>1</v>
      </c>
      <c r="CX34" s="2" t="s">
        <v>1</v>
      </c>
      <c r="CY34" s="2" t="s">
        <v>1</v>
      </c>
      <c r="CZ34" s="2">
        <v>84582</v>
      </c>
      <c r="DA34" s="2" t="s">
        <v>1</v>
      </c>
      <c r="DB34" s="2">
        <v>455464.35</v>
      </c>
      <c r="DC34" s="2" t="s">
        <v>1</v>
      </c>
      <c r="DD34" s="2">
        <v>42403.5</v>
      </c>
      <c r="DE34" s="2" t="s">
        <v>1</v>
      </c>
      <c r="DF34" s="2" t="s">
        <v>1</v>
      </c>
      <c r="DG34" s="2" t="s">
        <v>1</v>
      </c>
      <c r="DH34" s="2" t="s">
        <v>1</v>
      </c>
      <c r="DI34" s="2" t="s">
        <v>1</v>
      </c>
      <c r="DJ34" s="2" t="s">
        <v>1</v>
      </c>
      <c r="DK34" s="2" t="s">
        <v>1</v>
      </c>
      <c r="DL34" s="2" t="s">
        <v>1</v>
      </c>
      <c r="DM34" s="2" t="s">
        <v>1</v>
      </c>
      <c r="DN34" s="2" t="s">
        <v>1</v>
      </c>
      <c r="DO34" s="2">
        <v>1124200</v>
      </c>
      <c r="DP34" s="2" t="s">
        <v>1</v>
      </c>
      <c r="DQ34" s="2" t="s">
        <v>1</v>
      </c>
      <c r="DR34" s="2" t="s">
        <v>1</v>
      </c>
      <c r="DS34" s="2" t="s">
        <v>1</v>
      </c>
      <c r="DT34" s="2" t="s">
        <v>1</v>
      </c>
      <c r="DU34" s="2" t="s">
        <v>1</v>
      </c>
      <c r="DV34" s="2" t="s">
        <v>1</v>
      </c>
      <c r="DW34" s="2" t="s">
        <v>1</v>
      </c>
      <c r="DX34" s="2" t="s">
        <v>1</v>
      </c>
      <c r="DY34" s="2" t="s">
        <v>1</v>
      </c>
      <c r="DZ34" s="2">
        <v>31500</v>
      </c>
      <c r="EA34" s="2">
        <v>60100</v>
      </c>
      <c r="EB34" s="2" t="s">
        <v>1</v>
      </c>
      <c r="EC34" s="2" t="s">
        <v>1</v>
      </c>
      <c r="ED34" s="2" t="s">
        <v>1</v>
      </c>
      <c r="EE34" s="2" t="s">
        <v>1</v>
      </c>
      <c r="EF34" s="2" t="s">
        <v>1</v>
      </c>
      <c r="EG34" s="2">
        <v>155000</v>
      </c>
      <c r="EH34" s="2" t="s">
        <v>1</v>
      </c>
      <c r="EI34" s="2" t="s">
        <v>1</v>
      </c>
      <c r="EJ34" s="2" t="s">
        <v>1</v>
      </c>
      <c r="EK34" s="2" t="s">
        <v>1</v>
      </c>
      <c r="EL34" s="2" t="s">
        <v>1</v>
      </c>
      <c r="EM34" s="2" t="s">
        <v>1</v>
      </c>
      <c r="EN34" s="2" t="s">
        <v>1</v>
      </c>
      <c r="EO34" s="2" t="s">
        <v>1</v>
      </c>
      <c r="EP34" s="2" t="s">
        <v>1</v>
      </c>
      <c r="EQ34" s="2" t="s">
        <v>1</v>
      </c>
      <c r="ER34" s="2" t="s">
        <v>1</v>
      </c>
      <c r="ES34" s="2" t="s">
        <v>1</v>
      </c>
      <c r="ET34" s="2" t="s">
        <v>1</v>
      </c>
      <c r="EU34" s="2" t="s">
        <v>1</v>
      </c>
      <c r="EV34" s="2">
        <v>2000000</v>
      </c>
      <c r="EW34" s="2" t="s">
        <v>1</v>
      </c>
      <c r="EX34" s="2" t="s">
        <v>1</v>
      </c>
      <c r="EY34" s="2" t="s">
        <v>1</v>
      </c>
      <c r="EZ34" s="2" t="s">
        <v>1</v>
      </c>
      <c r="FA34" s="2" t="s">
        <v>1</v>
      </c>
      <c r="FB34" s="2" t="s">
        <v>1</v>
      </c>
      <c r="FC34" s="2">
        <v>489888</v>
      </c>
      <c r="FD34" s="2">
        <v>2922</v>
      </c>
      <c r="FE34" s="2">
        <v>61400</v>
      </c>
      <c r="FF34" s="2">
        <v>171306</v>
      </c>
      <c r="FG34" s="2" t="s">
        <v>1</v>
      </c>
      <c r="FH34" s="2" t="s">
        <v>1</v>
      </c>
      <c r="FI34" s="2">
        <v>173411</v>
      </c>
      <c r="FJ34" s="2">
        <v>98468</v>
      </c>
      <c r="FK34" s="2">
        <v>2278</v>
      </c>
      <c r="FL34" s="2" t="s">
        <v>1</v>
      </c>
      <c r="FM34" s="2" t="s">
        <v>1</v>
      </c>
      <c r="FN34" s="2" t="s">
        <v>1</v>
      </c>
      <c r="FO34" s="2" t="s">
        <v>1</v>
      </c>
      <c r="FP34" s="2">
        <v>5606</v>
      </c>
      <c r="FQ34" s="2" t="s">
        <v>1</v>
      </c>
      <c r="FR34" s="2" t="s">
        <v>1</v>
      </c>
      <c r="FS34" s="2">
        <v>15412</v>
      </c>
      <c r="FT34" s="2">
        <v>23104</v>
      </c>
      <c r="FU34" s="2">
        <v>11232</v>
      </c>
      <c r="FV34" s="2">
        <v>120867.92</v>
      </c>
      <c r="FW34" s="2">
        <v>11140.2</v>
      </c>
      <c r="FX34" s="2">
        <v>103859.99</v>
      </c>
      <c r="FY34" s="2" t="s">
        <v>1</v>
      </c>
      <c r="FZ34" s="2" t="s">
        <v>1</v>
      </c>
      <c r="GA34" s="2" t="s">
        <v>1</v>
      </c>
      <c r="GB34" s="2" t="s">
        <v>1</v>
      </c>
      <c r="GC34" s="2" t="s">
        <v>1</v>
      </c>
      <c r="GD34" s="2">
        <v>106396</v>
      </c>
      <c r="GE34" s="2" t="s">
        <v>1</v>
      </c>
      <c r="GF34" s="2">
        <v>182900.6</v>
      </c>
      <c r="GG34" s="2" t="s">
        <v>1</v>
      </c>
      <c r="GH34" s="2" t="s">
        <v>1</v>
      </c>
      <c r="GI34" s="2">
        <v>6295</v>
      </c>
      <c r="GJ34" s="2">
        <v>46135.360000000001</v>
      </c>
      <c r="GK34" s="2">
        <v>61997.94</v>
      </c>
      <c r="GL34" s="2" t="s">
        <v>1</v>
      </c>
      <c r="GM34" s="2" t="s">
        <v>1</v>
      </c>
      <c r="GN34" s="2">
        <v>750</v>
      </c>
      <c r="GO34" s="2">
        <v>12592</v>
      </c>
      <c r="GP34" s="2" t="s">
        <v>1</v>
      </c>
      <c r="GQ34" s="2">
        <v>575110.59</v>
      </c>
      <c r="GR34" s="2">
        <v>758708.79</v>
      </c>
      <c r="GS34" s="2">
        <v>18564</v>
      </c>
      <c r="GT34" s="2">
        <v>11974</v>
      </c>
      <c r="GU34" s="2">
        <v>14491</v>
      </c>
      <c r="GV34" s="2" t="s">
        <v>1</v>
      </c>
      <c r="GW34" s="2" t="s">
        <v>1</v>
      </c>
      <c r="GX34" s="2" t="s">
        <v>1</v>
      </c>
      <c r="GY34" s="2" t="s">
        <v>1</v>
      </c>
      <c r="GZ34" s="2" t="s">
        <v>1</v>
      </c>
      <c r="HA34" s="2" t="s">
        <v>1</v>
      </c>
      <c r="HB34" s="2" t="s">
        <v>1</v>
      </c>
      <c r="HC34" s="2" t="s">
        <v>1</v>
      </c>
      <c r="HD34" s="2" t="s">
        <v>1</v>
      </c>
      <c r="HE34" s="2">
        <v>1091</v>
      </c>
      <c r="HF34" s="2">
        <v>2160</v>
      </c>
      <c r="HG34" s="2">
        <v>1515</v>
      </c>
      <c r="HH34" s="2" t="s">
        <v>1</v>
      </c>
      <c r="HI34" s="2" t="s">
        <v>1</v>
      </c>
      <c r="HJ34" s="2" t="s">
        <v>1</v>
      </c>
      <c r="HK34" s="2" t="s">
        <v>1</v>
      </c>
      <c r="HL34" s="2" t="s">
        <v>1</v>
      </c>
      <c r="HM34" s="2" t="s">
        <v>1</v>
      </c>
      <c r="HN34" s="2">
        <v>12512</v>
      </c>
      <c r="HO34" s="2" t="s">
        <v>1</v>
      </c>
      <c r="HP34" s="2" t="s">
        <v>1</v>
      </c>
      <c r="HQ34" s="2" t="s">
        <v>1</v>
      </c>
      <c r="HR34" s="2">
        <v>5090</v>
      </c>
      <c r="HS34" s="2" t="s">
        <v>1</v>
      </c>
      <c r="HT34" s="2" t="s">
        <v>1</v>
      </c>
      <c r="HU34" s="2" t="s">
        <v>1</v>
      </c>
      <c r="HV34" s="2" t="s">
        <v>1</v>
      </c>
      <c r="HW34" s="2">
        <v>61934</v>
      </c>
      <c r="HX34" s="2" t="s">
        <v>1</v>
      </c>
      <c r="HY34" s="2" t="s">
        <v>1</v>
      </c>
      <c r="HZ34" s="2" t="s">
        <v>1</v>
      </c>
      <c r="IA34" s="2">
        <v>1000</v>
      </c>
      <c r="IB34" s="2" t="s">
        <v>1</v>
      </c>
      <c r="IC34" s="2" t="s">
        <v>1</v>
      </c>
      <c r="ID34" s="2" t="s">
        <v>1</v>
      </c>
      <c r="IE34" s="2" t="s">
        <v>1</v>
      </c>
      <c r="IF34" s="2" t="s">
        <v>1</v>
      </c>
      <c r="IG34" s="2" t="s">
        <v>1</v>
      </c>
      <c r="IH34" s="2" t="s">
        <v>1</v>
      </c>
      <c r="II34" s="2" t="s">
        <v>1</v>
      </c>
      <c r="IJ34" s="2">
        <v>1000</v>
      </c>
      <c r="IK34" s="2">
        <v>111707.58</v>
      </c>
      <c r="IL34" s="2">
        <v>5000</v>
      </c>
      <c r="IM34" s="2" t="s">
        <v>1</v>
      </c>
      <c r="IN34" s="2" t="s">
        <v>1</v>
      </c>
      <c r="IO34" s="2" t="s">
        <v>1</v>
      </c>
      <c r="IP34" s="2" t="s">
        <v>1</v>
      </c>
      <c r="IQ34" s="2" t="s">
        <v>1</v>
      </c>
      <c r="IR34" s="2" t="s">
        <v>1</v>
      </c>
      <c r="IS34" s="2" t="s">
        <v>1</v>
      </c>
      <c r="IT34" s="2" t="s">
        <v>1</v>
      </c>
      <c r="IU34" s="2" t="s">
        <v>1</v>
      </c>
      <c r="IV34" s="2" t="s">
        <v>1</v>
      </c>
      <c r="IW34" s="2" t="s">
        <v>1</v>
      </c>
      <c r="IX34" s="2" t="s">
        <v>1</v>
      </c>
      <c r="IY34" s="2" t="s">
        <v>1</v>
      </c>
      <c r="IZ34" s="2" t="s">
        <v>1</v>
      </c>
      <c r="JA34" s="2" t="s">
        <v>1</v>
      </c>
      <c r="JB34" s="2" t="s">
        <v>1</v>
      </c>
      <c r="JC34" s="2" t="s">
        <v>1</v>
      </c>
      <c r="JD34" s="2" t="s">
        <v>1</v>
      </c>
      <c r="JE34" s="2" t="s">
        <v>1</v>
      </c>
      <c r="JF34" s="2" t="s">
        <v>1</v>
      </c>
      <c r="JG34" s="2" t="s">
        <v>1</v>
      </c>
      <c r="JH34" s="2" t="s">
        <v>1</v>
      </c>
      <c r="JI34" s="2" t="s">
        <v>1</v>
      </c>
      <c r="JJ34" s="2">
        <v>8568</v>
      </c>
      <c r="JK34" s="2" t="s">
        <v>1</v>
      </c>
      <c r="JL34" s="2" t="s">
        <v>1</v>
      </c>
      <c r="JM34" s="2" t="s">
        <v>1</v>
      </c>
      <c r="JN34" s="2" t="s">
        <v>1</v>
      </c>
      <c r="JO34" s="2" t="s">
        <v>1</v>
      </c>
      <c r="JP34" s="2" t="s">
        <v>1</v>
      </c>
      <c r="JQ34" s="2" t="s">
        <v>1</v>
      </c>
      <c r="JR34" s="2" t="s">
        <v>1</v>
      </c>
      <c r="JS34" s="2" t="s">
        <v>1</v>
      </c>
      <c r="JT34" s="2" t="s">
        <v>1</v>
      </c>
      <c r="JU34" s="2" t="s">
        <v>1</v>
      </c>
      <c r="JV34" s="2" t="s">
        <v>1</v>
      </c>
      <c r="JW34" s="2">
        <v>401840</v>
      </c>
      <c r="JX34" s="2">
        <v>106711.55</v>
      </c>
      <c r="JY34" s="2">
        <v>101170</v>
      </c>
      <c r="JZ34" s="2" t="s">
        <v>1</v>
      </c>
      <c r="KA34" s="2" t="s">
        <v>1</v>
      </c>
      <c r="KB34" s="2" t="s">
        <v>1</v>
      </c>
      <c r="KC34" s="2" t="s">
        <v>1</v>
      </c>
      <c r="KD34" s="2" t="s">
        <v>1</v>
      </c>
      <c r="KE34" s="2" t="s">
        <v>1</v>
      </c>
      <c r="KF34" s="2" t="s">
        <v>1</v>
      </c>
      <c r="KG34" s="2" t="s">
        <v>1</v>
      </c>
      <c r="KH34" s="2" t="s">
        <v>1</v>
      </c>
      <c r="KI34" s="2" t="s">
        <v>1</v>
      </c>
      <c r="KJ34" s="2" t="s">
        <v>1</v>
      </c>
      <c r="KK34" s="2" t="s">
        <v>1</v>
      </c>
      <c r="KL34" s="2" t="s">
        <v>1</v>
      </c>
      <c r="KM34" s="2" t="s">
        <v>1</v>
      </c>
      <c r="KN34" s="2" t="s">
        <v>1</v>
      </c>
      <c r="KO34" s="2" t="s">
        <v>1</v>
      </c>
      <c r="KP34" s="2" t="s">
        <v>1</v>
      </c>
      <c r="KQ34" s="2" t="s">
        <v>1</v>
      </c>
      <c r="KR34" s="2" t="s">
        <v>1</v>
      </c>
      <c r="KS34" s="2" t="s">
        <v>1</v>
      </c>
      <c r="KT34" s="2" t="s">
        <v>1</v>
      </c>
      <c r="KU34" s="2">
        <v>3512266.19</v>
      </c>
      <c r="KV34" s="2" t="s">
        <v>1</v>
      </c>
      <c r="KW34" s="2" t="s">
        <v>1</v>
      </c>
      <c r="KX34" s="2" t="s">
        <v>1</v>
      </c>
      <c r="KY34" s="2" t="s">
        <v>1</v>
      </c>
      <c r="KZ34" s="2" t="s">
        <v>1</v>
      </c>
      <c r="LA34" s="2" t="s">
        <v>1</v>
      </c>
      <c r="LB34" s="2" t="s">
        <v>1</v>
      </c>
      <c r="LC34" s="2" t="s">
        <v>1</v>
      </c>
      <c r="LD34" s="2" t="s">
        <v>1</v>
      </c>
      <c r="LE34" s="2" t="s">
        <v>1</v>
      </c>
      <c r="LF34" s="2" t="s">
        <v>1</v>
      </c>
      <c r="LG34" s="2" t="s">
        <v>1</v>
      </c>
      <c r="LH34" s="2" t="s">
        <v>1</v>
      </c>
      <c r="LI34" s="2" t="s">
        <v>1</v>
      </c>
      <c r="LJ34" s="2" t="s">
        <v>1</v>
      </c>
      <c r="LK34" s="2" t="s">
        <v>1</v>
      </c>
    </row>
    <row r="35" spans="1:323" x14ac:dyDescent="0.3">
      <c r="A35" s="2" t="s">
        <v>26</v>
      </c>
      <c r="B35" s="2">
        <v>1050</v>
      </c>
      <c r="C35" s="23">
        <f t="shared" si="26"/>
        <v>133249.1400000006</v>
      </c>
      <c r="D35" s="23">
        <f t="shared" si="27"/>
        <v>30298569.210000001</v>
      </c>
      <c r="E35" s="23">
        <f t="shared" si="28"/>
        <v>28855.780200000001</v>
      </c>
      <c r="F35" s="23">
        <f t="shared" si="29"/>
        <v>12525191.77</v>
      </c>
      <c r="G35" s="23">
        <f t="shared" si="30"/>
        <v>15552079.810000002</v>
      </c>
      <c r="H35" s="23">
        <f t="shared" si="31"/>
        <v>475373</v>
      </c>
      <c r="I35" s="23">
        <f t="shared" si="32"/>
        <v>1745924.6300000001</v>
      </c>
      <c r="J35" s="23">
        <f t="shared" si="33"/>
        <v>1662.7853619047621</v>
      </c>
      <c r="K35" s="23">
        <f t="shared" si="34"/>
        <v>1545924.6300000001</v>
      </c>
      <c r="L35" s="23">
        <f t="shared" si="35"/>
        <v>200000</v>
      </c>
      <c r="M35" s="23">
        <f t="shared" si="36"/>
        <v>14979665.370000001</v>
      </c>
      <c r="N35" s="23">
        <f t="shared" si="37"/>
        <v>11928.754066666666</v>
      </c>
      <c r="O35" s="23">
        <f t="shared" si="38"/>
        <v>2833890.7</v>
      </c>
      <c r="P35" s="23">
        <f t="shared" si="39"/>
        <v>3527572.06</v>
      </c>
      <c r="Q35" s="23">
        <f t="shared" si="40"/>
        <v>4259337</v>
      </c>
      <c r="R35" s="23">
        <f t="shared" si="41"/>
        <v>11700278.51</v>
      </c>
      <c r="S35" s="23">
        <f t="shared" si="42"/>
        <v>11143.12239047619</v>
      </c>
      <c r="T35" s="23">
        <f t="shared" si="43"/>
        <v>824913.25999999978</v>
      </c>
      <c r="U35" s="7">
        <f t="shared" si="44"/>
        <v>6.5860329737689904E-2</v>
      </c>
      <c r="V35" s="23">
        <f t="shared" si="45"/>
        <v>6696</v>
      </c>
      <c r="W35" s="23">
        <f t="shared" si="46"/>
        <v>714348</v>
      </c>
      <c r="X35" s="23">
        <f t="shared" si="47"/>
        <v>44718.26</v>
      </c>
      <c r="Y35" s="23">
        <f t="shared" si="48"/>
        <v>59151</v>
      </c>
      <c r="Z35" s="23">
        <f t="shared" si="49"/>
        <v>0</v>
      </c>
      <c r="AA35" s="23">
        <f t="shared" si="50"/>
        <v>1079478.75</v>
      </c>
      <c r="AB35" s="23">
        <f t="shared" si="51"/>
        <v>30165320.07</v>
      </c>
      <c r="AC35" s="23">
        <f t="shared" si="52"/>
        <v>28728.876257142856</v>
      </c>
      <c r="AD35" s="23">
        <f t="shared" si="53"/>
        <v>28169896.039999999</v>
      </c>
      <c r="AE35" s="23">
        <f t="shared" si="54"/>
        <v>26828.472419047619</v>
      </c>
      <c r="AF35" s="23">
        <f t="shared" si="55"/>
        <v>8005871</v>
      </c>
      <c r="AG35" s="23">
        <f t="shared" si="56"/>
        <v>7624.6390476190472</v>
      </c>
      <c r="AH35" s="23">
        <f t="shared" si="57"/>
        <v>22038153.239999998</v>
      </c>
      <c r="AI35" s="23">
        <f t="shared" si="58"/>
        <v>231868.79999999999</v>
      </c>
      <c r="AJ35" s="23">
        <f t="shared" si="59"/>
        <v>3539605.48</v>
      </c>
      <c r="AK35" s="23">
        <f t="shared" si="60"/>
        <v>1995424.03</v>
      </c>
      <c r="AL35" s="23">
        <f t="shared" si="61"/>
        <v>1900.4038380952381</v>
      </c>
      <c r="AM35" s="23">
        <f t="shared" si="62"/>
        <v>1995424.03</v>
      </c>
      <c r="AN35" s="23">
        <f t="shared" si="63"/>
        <v>0</v>
      </c>
      <c r="AO35" s="2">
        <v>2059603.88</v>
      </c>
      <c r="AP35" s="2">
        <v>545798.28</v>
      </c>
      <c r="AQ35" s="2">
        <v>228488.54</v>
      </c>
      <c r="AR35" s="2" t="s">
        <v>1</v>
      </c>
      <c r="AS35" s="2">
        <v>2250582.06</v>
      </c>
      <c r="AT35" s="2">
        <v>1276990</v>
      </c>
      <c r="AU35" s="2" t="s">
        <v>1</v>
      </c>
      <c r="AV35" s="2">
        <v>4259337</v>
      </c>
      <c r="AX35" s="2">
        <v>6300</v>
      </c>
      <c r="AY35" s="2" t="s">
        <v>1</v>
      </c>
      <c r="AZ35" s="2">
        <v>396</v>
      </c>
      <c r="BA35" s="2" t="s">
        <v>1</v>
      </c>
      <c r="BB35" s="2" t="s">
        <v>1</v>
      </c>
      <c r="BC35" s="2" t="s">
        <v>1</v>
      </c>
      <c r="BD35" s="2" t="s">
        <v>1</v>
      </c>
      <c r="BE35" s="2">
        <v>572899</v>
      </c>
      <c r="BF35" s="2">
        <v>13825</v>
      </c>
      <c r="BG35" s="2">
        <v>61660</v>
      </c>
      <c r="BH35" s="2">
        <v>18040</v>
      </c>
      <c r="BI35" s="2" t="s">
        <v>1</v>
      </c>
      <c r="BJ35" s="2">
        <v>47924</v>
      </c>
      <c r="BK35" s="2" t="s">
        <v>1</v>
      </c>
      <c r="BL35" s="2">
        <v>0</v>
      </c>
      <c r="BM35" s="2" t="s">
        <v>1</v>
      </c>
      <c r="BN35" s="2" t="s">
        <v>1</v>
      </c>
      <c r="BO35" s="2">
        <v>44718.26</v>
      </c>
      <c r="BP35" s="2" t="s">
        <v>1</v>
      </c>
      <c r="BQ35" s="2" t="s">
        <v>1</v>
      </c>
      <c r="BR35" s="2" t="s">
        <v>1</v>
      </c>
      <c r="BS35" s="2">
        <v>59151</v>
      </c>
      <c r="BW35" s="2" t="s">
        <v>1</v>
      </c>
      <c r="BX35" s="2">
        <v>1079478.75</v>
      </c>
      <c r="BY35" s="2" t="s">
        <v>1</v>
      </c>
      <c r="BZ35" s="2" t="s">
        <v>1</v>
      </c>
      <c r="CA35" s="2">
        <v>13051389.33</v>
      </c>
      <c r="CB35" s="2">
        <v>48316</v>
      </c>
      <c r="CC35" s="2">
        <v>1000</v>
      </c>
      <c r="CD35" s="2" t="s">
        <v>1</v>
      </c>
      <c r="CE35" s="2" t="s">
        <v>1</v>
      </c>
      <c r="CF35" s="2" t="s">
        <v>1</v>
      </c>
      <c r="CG35" s="2" t="s">
        <v>1</v>
      </c>
      <c r="CH35" s="2">
        <v>37381.22</v>
      </c>
      <c r="CI35" s="2">
        <v>11441</v>
      </c>
      <c r="CJ35" s="2">
        <v>1700842.1</v>
      </c>
      <c r="CK35" s="2">
        <v>125022</v>
      </c>
      <c r="CL35" s="2" t="s">
        <v>1</v>
      </c>
      <c r="CM35" s="2">
        <v>4273.72</v>
      </c>
      <c r="CN35" s="2" t="s">
        <v>1</v>
      </c>
      <c r="CO35" s="2" t="s">
        <v>1</v>
      </c>
      <c r="CP35" s="2" t="s">
        <v>1</v>
      </c>
      <c r="CQ35" s="2" t="s">
        <v>1</v>
      </c>
      <c r="CR35" s="2">
        <v>32864.800000000003</v>
      </c>
      <c r="CS35" s="2" t="s">
        <v>1</v>
      </c>
      <c r="CT35" s="2" t="s">
        <v>1</v>
      </c>
      <c r="CU35" s="2" t="s">
        <v>1</v>
      </c>
      <c r="CV35" s="2" t="s">
        <v>1</v>
      </c>
      <c r="CW35" s="2" t="s">
        <v>1</v>
      </c>
      <c r="CX35" s="2">
        <v>241911.48</v>
      </c>
      <c r="CY35" s="2" t="s">
        <v>1</v>
      </c>
      <c r="CZ35" s="2">
        <v>71500</v>
      </c>
      <c r="DA35" s="2">
        <v>38121</v>
      </c>
      <c r="DB35" s="2">
        <v>89356</v>
      </c>
      <c r="DC35" s="2" t="s">
        <v>1</v>
      </c>
      <c r="DD35" s="2">
        <v>40661.08</v>
      </c>
      <c r="DE35" s="2" t="s">
        <v>1</v>
      </c>
      <c r="DF35" s="2" t="s">
        <v>1</v>
      </c>
      <c r="DG35" s="2" t="s">
        <v>1</v>
      </c>
      <c r="DH35" s="2" t="s">
        <v>1</v>
      </c>
      <c r="DI35" s="2" t="s">
        <v>1</v>
      </c>
      <c r="DJ35" s="2" t="s">
        <v>1</v>
      </c>
      <c r="DK35" s="2" t="s">
        <v>1</v>
      </c>
      <c r="DL35" s="2" t="s">
        <v>1</v>
      </c>
      <c r="DM35" s="2" t="s">
        <v>1</v>
      </c>
      <c r="DN35" s="2">
        <v>58000.08</v>
      </c>
      <c r="DO35" s="2">
        <v>466400</v>
      </c>
      <c r="DP35" s="2" t="s">
        <v>1</v>
      </c>
      <c r="DQ35" s="2">
        <v>8973</v>
      </c>
      <c r="DR35" s="2" t="s">
        <v>1</v>
      </c>
      <c r="DS35" s="2" t="s">
        <v>1</v>
      </c>
      <c r="DT35" s="2" t="s">
        <v>1</v>
      </c>
      <c r="DU35" s="2" t="s">
        <v>1</v>
      </c>
      <c r="DV35" s="2" t="s">
        <v>1</v>
      </c>
      <c r="DW35" s="2" t="s">
        <v>1</v>
      </c>
      <c r="DX35" s="2" t="s">
        <v>1</v>
      </c>
      <c r="DY35" s="2" t="s">
        <v>1</v>
      </c>
      <c r="DZ35" s="2">
        <v>31500</v>
      </c>
      <c r="EA35" s="2">
        <v>453737</v>
      </c>
      <c r="EB35" s="2" t="s">
        <v>1</v>
      </c>
      <c r="EC35" s="2">
        <v>636180.6</v>
      </c>
      <c r="ED35" s="2" t="s">
        <v>1</v>
      </c>
      <c r="EE35" s="2" t="s">
        <v>1</v>
      </c>
      <c r="EF35" s="2">
        <v>337885.03</v>
      </c>
      <c r="EG35" s="2">
        <v>86622</v>
      </c>
      <c r="EH35" s="2" t="s">
        <v>1</v>
      </c>
      <c r="EI35" s="2" t="s">
        <v>1</v>
      </c>
      <c r="EJ35" s="2" t="s">
        <v>1</v>
      </c>
      <c r="EK35" s="2" t="s">
        <v>1</v>
      </c>
      <c r="EL35" s="2" t="s">
        <v>1</v>
      </c>
      <c r="EM35" s="2" t="s">
        <v>1</v>
      </c>
      <c r="EN35" s="2" t="s">
        <v>1</v>
      </c>
      <c r="EO35" s="2" t="s">
        <v>1</v>
      </c>
      <c r="EP35" s="2" t="s">
        <v>1</v>
      </c>
      <c r="EQ35" s="2" t="s">
        <v>1</v>
      </c>
      <c r="ER35" s="2" t="s">
        <v>1</v>
      </c>
      <c r="ES35" s="2" t="s">
        <v>1</v>
      </c>
      <c r="ET35" s="2" t="s">
        <v>1</v>
      </c>
      <c r="EU35" s="2" t="s">
        <v>1</v>
      </c>
      <c r="EV35" s="2">
        <v>200000</v>
      </c>
      <c r="EW35" s="2" t="s">
        <v>1</v>
      </c>
      <c r="EX35" s="2" t="s">
        <v>1</v>
      </c>
      <c r="EY35" s="2" t="s">
        <v>1</v>
      </c>
      <c r="EZ35" s="2" t="s">
        <v>1</v>
      </c>
      <c r="FA35" s="2" t="s">
        <v>1</v>
      </c>
      <c r="FB35" s="2" t="s">
        <v>1</v>
      </c>
      <c r="FC35" s="2">
        <v>5090454</v>
      </c>
      <c r="FD35" s="2">
        <v>826</v>
      </c>
      <c r="FE35" s="2">
        <v>186084</v>
      </c>
      <c r="FF35" s="2">
        <v>735456</v>
      </c>
      <c r="FG35" s="2" t="s">
        <v>1</v>
      </c>
      <c r="FH35" s="2">
        <v>0</v>
      </c>
      <c r="FI35" s="2">
        <v>1432237</v>
      </c>
      <c r="FJ35" s="2">
        <v>537864</v>
      </c>
      <c r="FK35" s="2">
        <v>22671</v>
      </c>
      <c r="FL35" s="2">
        <v>279</v>
      </c>
      <c r="FM35" s="2" t="s">
        <v>1</v>
      </c>
      <c r="FN35" s="2" t="s">
        <v>1</v>
      </c>
      <c r="FO35" s="2">
        <v>4416</v>
      </c>
      <c r="FP35" s="2">
        <v>18391</v>
      </c>
      <c r="FQ35" s="2">
        <v>2301</v>
      </c>
      <c r="FR35" s="2">
        <v>17860</v>
      </c>
      <c r="FS35" s="2">
        <v>76758.2</v>
      </c>
      <c r="FT35" s="2">
        <v>80166.559999999998</v>
      </c>
      <c r="FU35" s="2">
        <v>55794.6</v>
      </c>
      <c r="FV35" s="2">
        <v>1265568.04</v>
      </c>
      <c r="FW35" s="2">
        <v>121362.09</v>
      </c>
      <c r="FX35" s="2" t="s">
        <v>1</v>
      </c>
      <c r="FY35" s="2" t="s">
        <v>1</v>
      </c>
      <c r="FZ35" s="2" t="s">
        <v>1</v>
      </c>
      <c r="GA35" s="2">
        <v>112310</v>
      </c>
      <c r="GB35" s="2">
        <v>679212</v>
      </c>
      <c r="GC35" s="2" t="s">
        <v>1</v>
      </c>
      <c r="GD35" s="2">
        <v>1574941.58</v>
      </c>
      <c r="GE35" s="2">
        <v>4453939.2000000002</v>
      </c>
      <c r="GF35" s="2">
        <v>462550.04</v>
      </c>
      <c r="GG35" s="2" t="s">
        <v>1</v>
      </c>
      <c r="GH35" s="2" t="s">
        <v>1</v>
      </c>
      <c r="GI35" s="2">
        <v>38417</v>
      </c>
      <c r="GJ35" s="2">
        <v>188545.8</v>
      </c>
      <c r="GK35" s="2">
        <v>556204.52</v>
      </c>
      <c r="GL35" s="2">
        <v>3126</v>
      </c>
      <c r="GM35" s="2" t="s">
        <v>1</v>
      </c>
      <c r="GN35" s="2">
        <v>58532</v>
      </c>
      <c r="GO35" s="2">
        <v>30288</v>
      </c>
      <c r="GP35" s="2" t="s">
        <v>1</v>
      </c>
      <c r="GQ35" s="2">
        <v>2687360.77</v>
      </c>
      <c r="GR35" s="2">
        <v>1493208.84</v>
      </c>
      <c r="GS35" s="2">
        <v>10834</v>
      </c>
      <c r="GT35" s="2">
        <v>29418</v>
      </c>
      <c r="GU35" s="2">
        <v>10777</v>
      </c>
      <c r="GV35" s="2" t="s">
        <v>1</v>
      </c>
      <c r="GW35" s="2" t="s">
        <v>1</v>
      </c>
      <c r="GX35" s="2" t="s">
        <v>1</v>
      </c>
      <c r="GY35" s="2" t="s">
        <v>1</v>
      </c>
      <c r="GZ35" s="2" t="s">
        <v>1</v>
      </c>
      <c r="HA35" s="2" t="s">
        <v>1</v>
      </c>
      <c r="HB35" s="2" t="s">
        <v>1</v>
      </c>
      <c r="HC35" s="2" t="s">
        <v>1</v>
      </c>
      <c r="HD35" s="2" t="s">
        <v>1</v>
      </c>
      <c r="HE35" s="2">
        <v>133629.79999999999</v>
      </c>
      <c r="HF35" s="2">
        <v>64260</v>
      </c>
      <c r="HG35" s="2">
        <v>33979</v>
      </c>
      <c r="HH35" s="2" t="s">
        <v>1</v>
      </c>
      <c r="HI35" s="2" t="s">
        <v>1</v>
      </c>
      <c r="HJ35" s="2" t="s">
        <v>1</v>
      </c>
      <c r="HK35" s="2">
        <v>126000</v>
      </c>
      <c r="HL35" s="2" t="s">
        <v>1</v>
      </c>
      <c r="HM35" s="2" t="s">
        <v>1</v>
      </c>
      <c r="HN35" s="2">
        <v>2000</v>
      </c>
      <c r="HO35" s="2">
        <v>30000</v>
      </c>
      <c r="HP35" s="2" t="s">
        <v>1</v>
      </c>
      <c r="HQ35" s="2" t="s">
        <v>1</v>
      </c>
      <c r="HR35" s="2">
        <v>64641</v>
      </c>
      <c r="HS35" s="2" t="s">
        <v>1</v>
      </c>
      <c r="HT35" s="2" t="s">
        <v>1</v>
      </c>
      <c r="HU35" s="2" t="s">
        <v>1</v>
      </c>
      <c r="HV35" s="2" t="s">
        <v>1</v>
      </c>
      <c r="HW35" s="2" t="s">
        <v>1</v>
      </c>
      <c r="HX35" s="2" t="s">
        <v>1</v>
      </c>
      <c r="HY35" s="2" t="s">
        <v>1</v>
      </c>
      <c r="HZ35" s="2" t="s">
        <v>1</v>
      </c>
      <c r="IA35" s="2" t="s">
        <v>1</v>
      </c>
      <c r="IB35" s="2">
        <v>3037638.88</v>
      </c>
      <c r="IC35" s="2" t="s">
        <v>1</v>
      </c>
      <c r="ID35" s="2" t="s">
        <v>1</v>
      </c>
      <c r="IE35" s="2" t="s">
        <v>1</v>
      </c>
      <c r="IF35" s="2">
        <v>279325.59999999998</v>
      </c>
      <c r="IG35" s="2" t="s">
        <v>1</v>
      </c>
      <c r="IH35" s="2" t="s">
        <v>1</v>
      </c>
      <c r="II35" s="2" t="s">
        <v>1</v>
      </c>
      <c r="IJ35" s="2">
        <v>14240</v>
      </c>
      <c r="IK35" s="2">
        <v>1897696.72</v>
      </c>
      <c r="IL35" s="2" t="s">
        <v>1</v>
      </c>
      <c r="IM35" s="2" t="s">
        <v>1</v>
      </c>
      <c r="IN35" s="2" t="s">
        <v>1</v>
      </c>
      <c r="IO35" s="2">
        <v>5751</v>
      </c>
      <c r="IP35" s="2" t="s">
        <v>1</v>
      </c>
      <c r="IQ35" s="2" t="s">
        <v>1</v>
      </c>
      <c r="IR35" s="2" t="s">
        <v>1</v>
      </c>
      <c r="IS35" s="2" t="s">
        <v>1</v>
      </c>
      <c r="IT35" s="2" t="s">
        <v>1</v>
      </c>
      <c r="IU35" s="2">
        <v>54777</v>
      </c>
      <c r="IV35" s="2" t="s">
        <v>1</v>
      </c>
      <c r="IW35" s="2" t="s">
        <v>1</v>
      </c>
      <c r="IX35" s="2" t="s">
        <v>1</v>
      </c>
      <c r="IY35" s="2" t="s">
        <v>1</v>
      </c>
      <c r="IZ35" s="2" t="s">
        <v>1</v>
      </c>
      <c r="JA35" s="2">
        <v>187803.8</v>
      </c>
      <c r="JB35" s="2" t="s">
        <v>1</v>
      </c>
      <c r="JC35" s="2" t="s">
        <v>1</v>
      </c>
      <c r="JD35" s="2" t="s">
        <v>1</v>
      </c>
      <c r="JE35" s="2" t="s">
        <v>1</v>
      </c>
      <c r="JF35" s="2" t="s">
        <v>1</v>
      </c>
      <c r="JG35" s="2" t="s">
        <v>1</v>
      </c>
      <c r="JH35" s="2" t="s">
        <v>1</v>
      </c>
      <c r="JI35" s="2" t="s">
        <v>1</v>
      </c>
      <c r="JJ35" s="2" t="s">
        <v>1</v>
      </c>
      <c r="JK35" s="2" t="s">
        <v>1</v>
      </c>
      <c r="JL35" s="2" t="s">
        <v>1</v>
      </c>
      <c r="JM35" s="2" t="s">
        <v>1</v>
      </c>
      <c r="JN35" s="2" t="s">
        <v>1</v>
      </c>
      <c r="JO35" s="2" t="s">
        <v>1</v>
      </c>
      <c r="JP35" s="2" t="s">
        <v>1</v>
      </c>
      <c r="JQ35" s="2" t="s">
        <v>1</v>
      </c>
      <c r="JR35" s="2">
        <v>0</v>
      </c>
      <c r="JS35" s="2" t="s">
        <v>1</v>
      </c>
      <c r="JT35" s="2" t="s">
        <v>1</v>
      </c>
      <c r="JU35" s="2" t="s">
        <v>1</v>
      </c>
      <c r="JV35" s="2" t="s">
        <v>1</v>
      </c>
      <c r="JW35" s="2" t="s">
        <v>1</v>
      </c>
      <c r="JX35" s="2">
        <v>1810140.03</v>
      </c>
      <c r="JY35" s="2" t="s">
        <v>1</v>
      </c>
      <c r="JZ35" s="2">
        <v>185284</v>
      </c>
      <c r="KA35" s="2" t="s">
        <v>1</v>
      </c>
      <c r="KB35" s="2" t="s">
        <v>1</v>
      </c>
      <c r="KC35" s="2" t="s">
        <v>1</v>
      </c>
      <c r="KD35" s="2" t="s">
        <v>1</v>
      </c>
      <c r="KE35" s="2" t="s">
        <v>1</v>
      </c>
      <c r="KF35" s="2" t="s">
        <v>1</v>
      </c>
      <c r="KG35" s="2" t="s">
        <v>1</v>
      </c>
      <c r="KH35" s="2" t="s">
        <v>1</v>
      </c>
      <c r="KI35" s="2" t="s">
        <v>1</v>
      </c>
      <c r="KJ35" s="2" t="s">
        <v>1</v>
      </c>
      <c r="KK35" s="2" t="s">
        <v>1</v>
      </c>
      <c r="KL35" s="2" t="s">
        <v>1</v>
      </c>
      <c r="KM35" s="2" t="s">
        <v>1</v>
      </c>
      <c r="KN35" s="2" t="s">
        <v>1</v>
      </c>
      <c r="KO35" s="2" t="s">
        <v>1</v>
      </c>
      <c r="KP35" s="2" t="s">
        <v>1</v>
      </c>
      <c r="KQ35" s="2" t="s">
        <v>1</v>
      </c>
      <c r="KR35" s="2" t="s">
        <v>1</v>
      </c>
      <c r="KS35" s="2" t="s">
        <v>1</v>
      </c>
      <c r="KT35" s="2" t="s">
        <v>1</v>
      </c>
      <c r="KU35" s="2" t="s">
        <v>1</v>
      </c>
      <c r="KV35" s="2" t="s">
        <v>1</v>
      </c>
      <c r="KW35" s="2" t="s">
        <v>1</v>
      </c>
      <c r="KX35" s="2" t="s">
        <v>1</v>
      </c>
      <c r="KY35" s="2" t="s">
        <v>1</v>
      </c>
      <c r="KZ35" s="2" t="s">
        <v>1</v>
      </c>
      <c r="LA35" s="2" t="s">
        <v>1</v>
      </c>
      <c r="LB35" s="2" t="s">
        <v>1</v>
      </c>
      <c r="LC35" s="2" t="s">
        <v>1</v>
      </c>
      <c r="LD35" s="2" t="s">
        <v>1</v>
      </c>
      <c r="LE35" s="2" t="s">
        <v>1</v>
      </c>
      <c r="LF35" s="2" t="s">
        <v>1</v>
      </c>
      <c r="LG35" s="2" t="s">
        <v>1</v>
      </c>
      <c r="LH35" s="2" t="s">
        <v>1</v>
      </c>
      <c r="LI35" s="2" t="s">
        <v>1</v>
      </c>
      <c r="LJ35" s="2" t="s">
        <v>1</v>
      </c>
      <c r="LK35" s="2" t="s">
        <v>1</v>
      </c>
    </row>
    <row r="36" spans="1:323" x14ac:dyDescent="0.3">
      <c r="A36" s="2" t="s">
        <v>27</v>
      </c>
      <c r="B36" s="2">
        <v>182</v>
      </c>
      <c r="C36" s="23">
        <f t="shared" si="26"/>
        <v>426426.73000000045</v>
      </c>
      <c r="D36" s="23">
        <f t="shared" si="27"/>
        <v>3127810.35</v>
      </c>
      <c r="E36" s="23">
        <f t="shared" si="28"/>
        <v>17185.771153846155</v>
      </c>
      <c r="F36" s="23">
        <f t="shared" si="29"/>
        <v>1728235.7800000003</v>
      </c>
      <c r="G36" s="23">
        <f t="shared" si="30"/>
        <v>900524.57</v>
      </c>
      <c r="H36" s="23">
        <f t="shared" si="31"/>
        <v>0</v>
      </c>
      <c r="I36" s="23">
        <f t="shared" si="32"/>
        <v>499050</v>
      </c>
      <c r="J36" s="23">
        <f t="shared" si="33"/>
        <v>2742.032967032967</v>
      </c>
      <c r="K36" s="23">
        <f t="shared" si="34"/>
        <v>499050</v>
      </c>
      <c r="L36" s="23">
        <f t="shared" si="35"/>
        <v>0</v>
      </c>
      <c r="M36" s="23">
        <f t="shared" si="36"/>
        <v>816486.57</v>
      </c>
      <c r="N36" s="23">
        <f t="shared" si="37"/>
        <v>9495.8009890109897</v>
      </c>
      <c r="O36" s="23">
        <f t="shared" si="38"/>
        <v>330538.85000000003</v>
      </c>
      <c r="P36" s="23">
        <f t="shared" si="39"/>
        <v>369104.78</v>
      </c>
      <c r="Q36" s="23">
        <f t="shared" si="40"/>
        <v>650983</v>
      </c>
      <c r="R36" s="23">
        <f t="shared" si="41"/>
        <v>1627193.7800000003</v>
      </c>
      <c r="S36" s="23">
        <f t="shared" si="42"/>
        <v>8940.6251648351663</v>
      </c>
      <c r="T36" s="23">
        <f t="shared" si="43"/>
        <v>101042</v>
      </c>
      <c r="U36" s="7">
        <f t="shared" si="44"/>
        <v>5.8465402214968598E-2</v>
      </c>
      <c r="V36" s="23">
        <f t="shared" si="45"/>
        <v>0</v>
      </c>
      <c r="W36" s="23">
        <f t="shared" si="46"/>
        <v>95620.5</v>
      </c>
      <c r="X36" s="23">
        <f t="shared" si="47"/>
        <v>4661.5</v>
      </c>
      <c r="Y36" s="23">
        <f t="shared" si="48"/>
        <v>760</v>
      </c>
      <c r="Z36" s="23">
        <f t="shared" si="49"/>
        <v>0</v>
      </c>
      <c r="AA36" s="23">
        <f t="shared" si="50"/>
        <v>276567.15000000002</v>
      </c>
      <c r="AB36" s="23">
        <f t="shared" si="51"/>
        <v>2701383.6199999996</v>
      </c>
      <c r="AC36" s="23">
        <f t="shared" si="52"/>
        <v>14842.767142857141</v>
      </c>
      <c r="AD36" s="23">
        <f t="shared" si="53"/>
        <v>2577333.6199999996</v>
      </c>
      <c r="AE36" s="23">
        <f t="shared" si="54"/>
        <v>14161.173736263734</v>
      </c>
      <c r="AF36" s="23">
        <f t="shared" si="55"/>
        <v>799359</v>
      </c>
      <c r="AG36" s="23">
        <f t="shared" si="56"/>
        <v>4392.0824175824173</v>
      </c>
      <c r="AH36" s="23">
        <f t="shared" si="57"/>
        <v>2350810.2199999997</v>
      </c>
      <c r="AI36" s="23">
        <f t="shared" si="58"/>
        <v>12772</v>
      </c>
      <c r="AJ36" s="23">
        <f t="shared" si="59"/>
        <v>151672.4</v>
      </c>
      <c r="AK36" s="23">
        <f t="shared" si="60"/>
        <v>124050</v>
      </c>
      <c r="AL36" s="23">
        <f t="shared" si="61"/>
        <v>681.5934065934066</v>
      </c>
      <c r="AM36" s="23">
        <f t="shared" si="62"/>
        <v>124050</v>
      </c>
      <c r="AN36" s="23">
        <f t="shared" si="63"/>
        <v>0</v>
      </c>
      <c r="AO36" s="2">
        <v>291292.3</v>
      </c>
      <c r="AP36" s="2">
        <v>5312.34</v>
      </c>
      <c r="AQ36" s="2">
        <v>33934.21</v>
      </c>
      <c r="AR36" s="2" t="s">
        <v>1</v>
      </c>
      <c r="AS36" s="2">
        <v>311344.78000000003</v>
      </c>
      <c r="AT36" s="2">
        <v>57760</v>
      </c>
      <c r="AU36" s="2" t="s">
        <v>1</v>
      </c>
      <c r="AV36" s="2">
        <v>650983</v>
      </c>
      <c r="AX36" s="2" t="s">
        <v>1</v>
      </c>
      <c r="AY36" s="2" t="s">
        <v>1</v>
      </c>
      <c r="AZ36" s="2" t="s">
        <v>1</v>
      </c>
      <c r="BA36" s="2" t="s">
        <v>1</v>
      </c>
      <c r="BB36" s="2" t="s">
        <v>1</v>
      </c>
      <c r="BC36" s="2" t="s">
        <v>1</v>
      </c>
      <c r="BD36" s="2" t="s">
        <v>1</v>
      </c>
      <c r="BE36" s="2">
        <v>92500.5</v>
      </c>
      <c r="BF36" s="2">
        <v>3120</v>
      </c>
      <c r="BG36" s="2" t="s">
        <v>1</v>
      </c>
      <c r="BH36" s="2">
        <v>0</v>
      </c>
      <c r="BI36" s="2" t="s">
        <v>1</v>
      </c>
      <c r="BJ36" s="2" t="s">
        <v>1</v>
      </c>
      <c r="BK36" s="2" t="s">
        <v>1</v>
      </c>
      <c r="BL36" s="2" t="s">
        <v>1</v>
      </c>
      <c r="BM36" s="2" t="s">
        <v>1</v>
      </c>
      <c r="BN36" s="2" t="s">
        <v>1</v>
      </c>
      <c r="BO36" s="2">
        <v>4661.5</v>
      </c>
      <c r="BP36" s="2" t="s">
        <v>1</v>
      </c>
      <c r="BQ36" s="2" t="s">
        <v>1</v>
      </c>
      <c r="BR36" s="2" t="s">
        <v>1</v>
      </c>
      <c r="BS36" s="2">
        <v>760</v>
      </c>
      <c r="BW36" s="2" t="s">
        <v>1</v>
      </c>
      <c r="BX36" s="2">
        <v>276567.15000000002</v>
      </c>
      <c r="BY36" s="2" t="s">
        <v>1</v>
      </c>
      <c r="BZ36" s="2" t="s">
        <v>1</v>
      </c>
      <c r="CA36" s="2">
        <v>684282</v>
      </c>
      <c r="CB36" s="2" t="s">
        <v>1</v>
      </c>
      <c r="CC36" s="2">
        <v>117060</v>
      </c>
      <c r="CD36" s="2" t="s">
        <v>1</v>
      </c>
      <c r="CE36" s="2" t="s">
        <v>1</v>
      </c>
      <c r="CF36" s="2" t="s">
        <v>1</v>
      </c>
      <c r="CG36" s="2" t="s">
        <v>1</v>
      </c>
      <c r="CH36" s="2" t="s">
        <v>1</v>
      </c>
      <c r="CI36" s="2" t="s">
        <v>1</v>
      </c>
      <c r="CJ36" s="2">
        <v>12110</v>
      </c>
      <c r="CK36" s="2" t="s">
        <v>1</v>
      </c>
      <c r="CL36" s="2" t="s">
        <v>1</v>
      </c>
      <c r="CM36" s="2">
        <v>3034.57</v>
      </c>
      <c r="CN36" s="2" t="s">
        <v>1</v>
      </c>
      <c r="CO36" s="2" t="s">
        <v>1</v>
      </c>
      <c r="CP36" s="2" t="s">
        <v>1</v>
      </c>
      <c r="CQ36" s="2" t="s">
        <v>1</v>
      </c>
      <c r="CR36" s="2" t="s">
        <v>1</v>
      </c>
      <c r="CS36" s="2" t="s">
        <v>1</v>
      </c>
      <c r="CT36" s="2" t="s">
        <v>1</v>
      </c>
      <c r="CU36" s="2" t="s">
        <v>1</v>
      </c>
      <c r="CV36" s="2" t="s">
        <v>1</v>
      </c>
      <c r="CW36" s="2" t="s">
        <v>1</v>
      </c>
      <c r="CX36" s="2" t="s">
        <v>1</v>
      </c>
      <c r="CY36" s="2">
        <v>600</v>
      </c>
      <c r="CZ36" s="2" t="s">
        <v>1</v>
      </c>
      <c r="DA36" s="2" t="s">
        <v>1</v>
      </c>
      <c r="DB36" s="2">
        <v>18275</v>
      </c>
      <c r="DC36" s="2" t="s">
        <v>1</v>
      </c>
      <c r="DD36" s="2" t="s">
        <v>1</v>
      </c>
      <c r="DE36" s="2" t="s">
        <v>1</v>
      </c>
      <c r="DF36" s="2">
        <v>65163</v>
      </c>
      <c r="DG36" s="2" t="s">
        <v>1</v>
      </c>
      <c r="DH36" s="2" t="s">
        <v>1</v>
      </c>
      <c r="DI36" s="2" t="s">
        <v>1</v>
      </c>
      <c r="DJ36" s="2" t="s">
        <v>1</v>
      </c>
      <c r="DK36" s="2" t="s">
        <v>1</v>
      </c>
      <c r="DL36" s="2" t="s">
        <v>1</v>
      </c>
      <c r="DM36" s="2" t="s">
        <v>1</v>
      </c>
      <c r="DN36" s="2" t="s">
        <v>1</v>
      </c>
      <c r="DO36" s="2" t="s">
        <v>1</v>
      </c>
      <c r="DP36" s="2" t="s">
        <v>1</v>
      </c>
      <c r="DQ36" s="2" t="s">
        <v>1</v>
      </c>
      <c r="DR36" s="2" t="s">
        <v>1</v>
      </c>
      <c r="DS36" s="2" t="s">
        <v>1</v>
      </c>
      <c r="DT36" s="2" t="s">
        <v>1</v>
      </c>
      <c r="DU36" s="2" t="s">
        <v>1</v>
      </c>
      <c r="DV36" s="2" t="s">
        <v>1</v>
      </c>
      <c r="DW36" s="2" t="s">
        <v>1</v>
      </c>
      <c r="DX36" s="2" t="s">
        <v>1</v>
      </c>
      <c r="DY36" s="2" t="s">
        <v>1</v>
      </c>
      <c r="DZ36" s="2">
        <v>31500</v>
      </c>
      <c r="EA36" s="2">
        <v>60100</v>
      </c>
      <c r="EB36" s="2" t="s">
        <v>1</v>
      </c>
      <c r="EC36" s="2">
        <v>130000</v>
      </c>
      <c r="ED36" s="2" t="s">
        <v>1</v>
      </c>
      <c r="EE36" s="2" t="s">
        <v>1</v>
      </c>
      <c r="EF36" s="2" t="s">
        <v>1</v>
      </c>
      <c r="EG36" s="2">
        <v>277450</v>
      </c>
      <c r="EH36" s="2" t="s">
        <v>1</v>
      </c>
      <c r="EI36" s="2" t="s">
        <v>1</v>
      </c>
      <c r="EJ36" s="2" t="s">
        <v>1</v>
      </c>
      <c r="EK36" s="2" t="s">
        <v>1</v>
      </c>
      <c r="EL36" s="2" t="s">
        <v>1</v>
      </c>
      <c r="EM36" s="2" t="s">
        <v>1</v>
      </c>
      <c r="EN36" s="2" t="s">
        <v>1</v>
      </c>
      <c r="EO36" s="2" t="s">
        <v>1</v>
      </c>
      <c r="EP36" s="2" t="s">
        <v>1</v>
      </c>
      <c r="EQ36" s="2" t="s">
        <v>1</v>
      </c>
      <c r="ER36" s="2" t="s">
        <v>1</v>
      </c>
      <c r="ES36" s="2" t="s">
        <v>1</v>
      </c>
      <c r="ET36" s="2" t="s">
        <v>1</v>
      </c>
      <c r="EU36" s="2" t="s">
        <v>1</v>
      </c>
      <c r="EV36" s="2" t="s">
        <v>1</v>
      </c>
      <c r="EW36" s="2" t="s">
        <v>1</v>
      </c>
      <c r="EX36" s="2" t="s">
        <v>1</v>
      </c>
      <c r="EY36" s="2" t="s">
        <v>1</v>
      </c>
      <c r="EZ36" s="2" t="s">
        <v>1</v>
      </c>
      <c r="FA36" s="2" t="s">
        <v>1</v>
      </c>
      <c r="FB36" s="2" t="s">
        <v>1</v>
      </c>
      <c r="FC36" s="2">
        <v>373029</v>
      </c>
      <c r="FD36" s="2" t="s">
        <v>1</v>
      </c>
      <c r="FE36" s="2">
        <v>50159</v>
      </c>
      <c r="FF36" s="2">
        <v>228000</v>
      </c>
      <c r="FG36" s="2" t="s">
        <v>1</v>
      </c>
      <c r="FH36" s="2" t="s">
        <v>1</v>
      </c>
      <c r="FI36" s="2">
        <v>92622</v>
      </c>
      <c r="FJ36" s="2">
        <v>53864</v>
      </c>
      <c r="FK36" s="2">
        <v>1685</v>
      </c>
      <c r="FL36" s="2" t="s">
        <v>1</v>
      </c>
      <c r="FM36" s="2" t="s">
        <v>1</v>
      </c>
      <c r="FN36" s="2" t="s">
        <v>1</v>
      </c>
      <c r="FO36" s="2" t="s">
        <v>1</v>
      </c>
      <c r="FP36" s="2">
        <v>1527</v>
      </c>
      <c r="FQ36" s="2">
        <v>379</v>
      </c>
      <c r="FR36" s="2" t="s">
        <v>1</v>
      </c>
      <c r="FS36" s="2">
        <v>11656</v>
      </c>
      <c r="FT36" s="2">
        <v>91805</v>
      </c>
      <c r="FU36" s="2" t="s">
        <v>1</v>
      </c>
      <c r="FV36" s="2">
        <v>122644</v>
      </c>
      <c r="FW36" s="2">
        <v>25575.439999999999</v>
      </c>
      <c r="FX36" s="2" t="s">
        <v>1</v>
      </c>
      <c r="FY36" s="2" t="s">
        <v>1</v>
      </c>
      <c r="FZ36" s="2" t="s">
        <v>1</v>
      </c>
      <c r="GA36" s="2" t="s">
        <v>1</v>
      </c>
      <c r="GB36" s="2" t="s">
        <v>1</v>
      </c>
      <c r="GC36" s="2">
        <v>60781.35</v>
      </c>
      <c r="GD36" s="2">
        <v>68367</v>
      </c>
      <c r="GE36" s="2" t="s">
        <v>1</v>
      </c>
      <c r="GF36" s="2">
        <v>11439</v>
      </c>
      <c r="GG36" s="2" t="s">
        <v>1</v>
      </c>
      <c r="GH36" s="2" t="s">
        <v>1</v>
      </c>
      <c r="GI36" s="2">
        <v>2734.4</v>
      </c>
      <c r="GJ36" s="2">
        <v>7274.43</v>
      </c>
      <c r="GK36" s="2">
        <v>24564</v>
      </c>
      <c r="GL36" s="2">
        <v>4104</v>
      </c>
      <c r="GM36" s="2" t="s">
        <v>1</v>
      </c>
      <c r="GN36" s="2">
        <v>38400</v>
      </c>
      <c r="GO36" s="2">
        <v>2640</v>
      </c>
      <c r="GP36" s="2" t="s">
        <v>1</v>
      </c>
      <c r="GQ36" s="2">
        <v>707721.6</v>
      </c>
      <c r="GR36" s="2">
        <v>347272</v>
      </c>
      <c r="GS36" s="2" t="s">
        <v>1</v>
      </c>
      <c r="GT36" s="2">
        <v>8406</v>
      </c>
      <c r="GU36" s="2">
        <v>14161</v>
      </c>
      <c r="GV36" s="2" t="s">
        <v>1</v>
      </c>
      <c r="GW36" s="2" t="s">
        <v>1</v>
      </c>
      <c r="GX36" s="2" t="s">
        <v>1</v>
      </c>
      <c r="GY36" s="2" t="s">
        <v>1</v>
      </c>
      <c r="GZ36" s="2" t="s">
        <v>1</v>
      </c>
      <c r="HA36" s="2" t="s">
        <v>1</v>
      </c>
      <c r="HB36" s="2" t="s">
        <v>1</v>
      </c>
      <c r="HC36" s="2" t="s">
        <v>1</v>
      </c>
      <c r="HD36" s="2">
        <v>200</v>
      </c>
      <c r="HE36" s="2" t="s">
        <v>1</v>
      </c>
      <c r="HF36" s="2">
        <v>1730</v>
      </c>
      <c r="HG36" s="2">
        <v>10842</v>
      </c>
      <c r="HH36" s="2" t="s">
        <v>1</v>
      </c>
      <c r="HI36" s="2" t="s">
        <v>1</v>
      </c>
      <c r="HJ36" s="2" t="s">
        <v>1</v>
      </c>
      <c r="HK36" s="2" t="s">
        <v>1</v>
      </c>
      <c r="HL36" s="2" t="s">
        <v>1</v>
      </c>
      <c r="HM36" s="2" t="s">
        <v>1</v>
      </c>
      <c r="HN36" s="2">
        <v>40000</v>
      </c>
      <c r="HO36" s="2" t="s">
        <v>1</v>
      </c>
      <c r="HP36" s="2" t="s">
        <v>1</v>
      </c>
      <c r="HQ36" s="2" t="s">
        <v>1</v>
      </c>
      <c r="HR36" s="2">
        <v>2689.4</v>
      </c>
      <c r="HS36" s="2" t="s">
        <v>1</v>
      </c>
      <c r="HT36" s="2" t="s">
        <v>1</v>
      </c>
      <c r="HU36" s="2" t="s">
        <v>1</v>
      </c>
      <c r="HV36" s="2" t="s">
        <v>1</v>
      </c>
      <c r="HW36" s="2">
        <v>108983</v>
      </c>
      <c r="HX36" s="2" t="s">
        <v>1</v>
      </c>
      <c r="HY36" s="2" t="s">
        <v>1</v>
      </c>
      <c r="HZ36" s="2" t="s">
        <v>1</v>
      </c>
      <c r="IA36" s="2" t="s">
        <v>1</v>
      </c>
      <c r="IB36" s="2" t="s">
        <v>1</v>
      </c>
      <c r="IC36" s="2" t="s">
        <v>1</v>
      </c>
      <c r="ID36" s="2" t="s">
        <v>1</v>
      </c>
      <c r="IE36" s="2" t="s">
        <v>1</v>
      </c>
      <c r="IF36" s="2" t="s">
        <v>1</v>
      </c>
      <c r="IG36" s="2" t="s">
        <v>1</v>
      </c>
      <c r="IH36" s="2" t="s">
        <v>1</v>
      </c>
      <c r="II36" s="2" t="s">
        <v>1</v>
      </c>
      <c r="IJ36" s="2" t="s">
        <v>1</v>
      </c>
      <c r="IK36" s="2">
        <v>58110</v>
      </c>
      <c r="IL36" s="2" t="s">
        <v>1</v>
      </c>
      <c r="IM36" s="2" t="s">
        <v>1</v>
      </c>
      <c r="IN36" s="2" t="s">
        <v>1</v>
      </c>
      <c r="IO36" s="2">
        <v>902</v>
      </c>
      <c r="IP36" s="2" t="s">
        <v>1</v>
      </c>
      <c r="IQ36" s="2" t="s">
        <v>1</v>
      </c>
      <c r="IR36" s="2" t="s">
        <v>1</v>
      </c>
      <c r="IS36" s="2" t="s">
        <v>1</v>
      </c>
      <c r="IT36" s="2" t="s">
        <v>1</v>
      </c>
      <c r="IU36" s="2">
        <v>3067</v>
      </c>
      <c r="IV36" s="2" t="s">
        <v>1</v>
      </c>
      <c r="IW36" s="2" t="s">
        <v>1</v>
      </c>
      <c r="IX36" s="2" t="s">
        <v>1</v>
      </c>
      <c r="IY36" s="2" t="s">
        <v>1</v>
      </c>
      <c r="IZ36" s="2" t="s">
        <v>1</v>
      </c>
      <c r="JA36" s="2" t="s">
        <v>1</v>
      </c>
      <c r="JB36" s="2" t="s">
        <v>1</v>
      </c>
      <c r="JC36" s="2" t="s">
        <v>1</v>
      </c>
      <c r="JD36" s="2" t="s">
        <v>1</v>
      </c>
      <c r="JE36" s="2" t="s">
        <v>1</v>
      </c>
      <c r="JF36" s="2" t="s">
        <v>1</v>
      </c>
      <c r="JG36" s="2" t="s">
        <v>1</v>
      </c>
      <c r="JH36" s="2" t="s">
        <v>1</v>
      </c>
      <c r="JI36" s="2" t="s">
        <v>1</v>
      </c>
      <c r="JJ36" s="2" t="s">
        <v>1</v>
      </c>
      <c r="JK36" s="2" t="s">
        <v>1</v>
      </c>
      <c r="JL36" s="2" t="s">
        <v>1</v>
      </c>
      <c r="JM36" s="2" t="s">
        <v>1</v>
      </c>
      <c r="JN36" s="2" t="s">
        <v>1</v>
      </c>
      <c r="JO36" s="2" t="s">
        <v>1</v>
      </c>
      <c r="JP36" s="2" t="s">
        <v>1</v>
      </c>
      <c r="JQ36" s="2" t="s">
        <v>1</v>
      </c>
      <c r="JR36" s="2" t="s">
        <v>1</v>
      </c>
      <c r="JS36" s="2" t="s">
        <v>1</v>
      </c>
      <c r="JT36" s="2" t="s">
        <v>1</v>
      </c>
      <c r="JU36" s="2" t="s">
        <v>1</v>
      </c>
      <c r="JV36" s="2" t="s">
        <v>1</v>
      </c>
      <c r="JW36" s="2" t="s">
        <v>1</v>
      </c>
      <c r="JX36" s="2" t="s">
        <v>1</v>
      </c>
      <c r="JY36" s="2" t="s">
        <v>1</v>
      </c>
      <c r="JZ36" s="2" t="s">
        <v>1</v>
      </c>
      <c r="KA36" s="2" t="s">
        <v>1</v>
      </c>
      <c r="KB36" s="2" t="s">
        <v>1</v>
      </c>
      <c r="KC36" s="2" t="s">
        <v>1</v>
      </c>
      <c r="KD36" s="2">
        <v>124050</v>
      </c>
      <c r="KE36" s="2" t="s">
        <v>1</v>
      </c>
      <c r="KF36" s="2" t="s">
        <v>1</v>
      </c>
      <c r="KG36" s="2" t="s">
        <v>1</v>
      </c>
      <c r="KH36" s="2" t="s">
        <v>1</v>
      </c>
      <c r="KI36" s="2" t="s">
        <v>1</v>
      </c>
      <c r="KJ36" s="2" t="s">
        <v>1</v>
      </c>
      <c r="KK36" s="2" t="s">
        <v>1</v>
      </c>
      <c r="KL36" s="2" t="s">
        <v>1</v>
      </c>
      <c r="KM36" s="2" t="s">
        <v>1</v>
      </c>
      <c r="KN36" s="2" t="s">
        <v>1</v>
      </c>
      <c r="KO36" s="2" t="s">
        <v>1</v>
      </c>
      <c r="KP36" s="2" t="s">
        <v>1</v>
      </c>
      <c r="KQ36" s="2" t="s">
        <v>1</v>
      </c>
      <c r="KR36" s="2" t="s">
        <v>1</v>
      </c>
      <c r="KS36" s="2" t="s">
        <v>1</v>
      </c>
      <c r="KT36" s="2" t="s">
        <v>1</v>
      </c>
      <c r="KU36" s="2" t="s">
        <v>1</v>
      </c>
      <c r="KV36" s="2" t="s">
        <v>1</v>
      </c>
      <c r="KW36" s="2" t="s">
        <v>1</v>
      </c>
      <c r="KX36" s="2" t="s">
        <v>1</v>
      </c>
      <c r="KY36" s="2" t="s">
        <v>1</v>
      </c>
      <c r="KZ36" s="2" t="s">
        <v>1</v>
      </c>
      <c r="LA36" s="2" t="s">
        <v>1</v>
      </c>
      <c r="LB36" s="2" t="s">
        <v>1</v>
      </c>
      <c r="LC36" s="2" t="s">
        <v>1</v>
      </c>
      <c r="LD36" s="2" t="s">
        <v>1</v>
      </c>
      <c r="LE36" s="2" t="s">
        <v>1</v>
      </c>
      <c r="LF36" s="2" t="s">
        <v>1</v>
      </c>
      <c r="LG36" s="2" t="s">
        <v>1</v>
      </c>
      <c r="LH36" s="2" t="s">
        <v>1</v>
      </c>
      <c r="LI36" s="2" t="s">
        <v>1</v>
      </c>
      <c r="LJ36" s="2" t="s">
        <v>1</v>
      </c>
      <c r="LK36" s="2" t="s">
        <v>1</v>
      </c>
    </row>
    <row r="37" spans="1:323" x14ac:dyDescent="0.3">
      <c r="A37" s="2" t="s">
        <v>28</v>
      </c>
      <c r="B37" s="2">
        <v>487</v>
      </c>
      <c r="C37" s="23">
        <f t="shared" si="26"/>
        <v>-9661658.7800000012</v>
      </c>
      <c r="D37" s="23">
        <f t="shared" si="27"/>
        <v>7214273.629999999</v>
      </c>
      <c r="E37" s="23">
        <f t="shared" si="28"/>
        <v>14813.703552361394</v>
      </c>
      <c r="F37" s="23">
        <f t="shared" si="29"/>
        <v>5009693.959999999</v>
      </c>
      <c r="G37" s="23">
        <f t="shared" si="30"/>
        <v>1713080.27</v>
      </c>
      <c r="H37" s="23">
        <f t="shared" si="31"/>
        <v>9750</v>
      </c>
      <c r="I37" s="23">
        <f t="shared" si="32"/>
        <v>481749.4</v>
      </c>
      <c r="J37" s="23">
        <f t="shared" si="33"/>
        <v>989.21848049281323</v>
      </c>
      <c r="K37" s="23">
        <f t="shared" si="34"/>
        <v>481749.4</v>
      </c>
      <c r="L37" s="23">
        <f t="shared" si="35"/>
        <v>0</v>
      </c>
      <c r="M37" s="23">
        <f t="shared" si="36"/>
        <v>1656510.27</v>
      </c>
      <c r="N37" s="23">
        <f t="shared" si="37"/>
        <v>10286.845913757697</v>
      </c>
      <c r="O37" s="23">
        <f t="shared" si="38"/>
        <v>1087014.94</v>
      </c>
      <c r="P37" s="23">
        <f t="shared" si="39"/>
        <v>1227457.5899999999</v>
      </c>
      <c r="Q37" s="23">
        <f t="shared" si="40"/>
        <v>1901633</v>
      </c>
      <c r="R37" s="23">
        <f t="shared" si="41"/>
        <v>4730168.2899999991</v>
      </c>
      <c r="S37" s="23">
        <f t="shared" si="42"/>
        <v>9712.8712320328523</v>
      </c>
      <c r="T37" s="23">
        <f t="shared" si="43"/>
        <v>279525.66999999993</v>
      </c>
      <c r="U37" s="7">
        <f t="shared" si="44"/>
        <v>5.5796955309421734E-2</v>
      </c>
      <c r="V37" s="23">
        <f t="shared" si="45"/>
        <v>169</v>
      </c>
      <c r="W37" s="23">
        <f t="shared" si="46"/>
        <v>257682</v>
      </c>
      <c r="X37" s="23">
        <f t="shared" si="47"/>
        <v>13614.67</v>
      </c>
      <c r="Y37" s="23">
        <f t="shared" si="48"/>
        <v>8060</v>
      </c>
      <c r="Z37" s="23">
        <f t="shared" si="49"/>
        <v>0</v>
      </c>
      <c r="AA37" s="23">
        <f t="shared" si="50"/>
        <v>514062.76</v>
      </c>
      <c r="AB37" s="23">
        <f t="shared" si="51"/>
        <v>16875932.41</v>
      </c>
      <c r="AC37" s="23">
        <f t="shared" si="52"/>
        <v>34652.838624229982</v>
      </c>
      <c r="AD37" s="23">
        <f t="shared" si="53"/>
        <v>5709460.040000001</v>
      </c>
      <c r="AE37" s="23">
        <f t="shared" si="54"/>
        <v>11723.73724845996</v>
      </c>
      <c r="AF37" s="23">
        <f t="shared" si="55"/>
        <v>1757351</v>
      </c>
      <c r="AG37" s="23">
        <f t="shared" si="56"/>
        <v>3608.5236139630392</v>
      </c>
      <c r="AH37" s="23">
        <f t="shared" si="57"/>
        <v>4560751.6100000003</v>
      </c>
      <c r="AI37" s="23">
        <f t="shared" si="58"/>
        <v>78975</v>
      </c>
      <c r="AJ37" s="23">
        <f t="shared" si="59"/>
        <v>612731.4</v>
      </c>
      <c r="AK37" s="23">
        <f t="shared" si="60"/>
        <v>11166472.369999999</v>
      </c>
      <c r="AL37" s="23">
        <f t="shared" si="61"/>
        <v>22929.10137577002</v>
      </c>
      <c r="AM37" s="23">
        <f t="shared" si="62"/>
        <v>11166472.369999999</v>
      </c>
      <c r="AN37" s="23">
        <f t="shared" si="63"/>
        <v>0</v>
      </c>
      <c r="AO37" s="2">
        <v>892127.51</v>
      </c>
      <c r="AP37" s="2">
        <v>95602.240000000005</v>
      </c>
      <c r="AQ37" s="2">
        <v>99285.19</v>
      </c>
      <c r="AR37" s="2" t="s">
        <v>1</v>
      </c>
      <c r="AS37" s="2">
        <v>981027.59</v>
      </c>
      <c r="AT37" s="2">
        <v>246430</v>
      </c>
      <c r="AU37" s="2" t="s">
        <v>1</v>
      </c>
      <c r="AV37" s="2">
        <v>1901633</v>
      </c>
      <c r="AX37" s="2" t="s">
        <v>1</v>
      </c>
      <c r="AY37" s="2" t="s">
        <v>1</v>
      </c>
      <c r="AZ37" s="2">
        <v>169</v>
      </c>
      <c r="BA37" s="2" t="s">
        <v>1</v>
      </c>
      <c r="BB37" s="2" t="s">
        <v>1</v>
      </c>
      <c r="BC37" s="2" t="s">
        <v>1</v>
      </c>
      <c r="BD37" s="2" t="s">
        <v>1</v>
      </c>
      <c r="BE37" s="2">
        <v>241448</v>
      </c>
      <c r="BF37" s="2">
        <v>5450</v>
      </c>
      <c r="BG37" s="2">
        <v>4380</v>
      </c>
      <c r="BH37" s="2" t="s">
        <v>1</v>
      </c>
      <c r="BI37" s="2">
        <v>1140</v>
      </c>
      <c r="BJ37" s="2">
        <v>5264</v>
      </c>
      <c r="BK37" s="2" t="s">
        <v>1</v>
      </c>
      <c r="BL37" s="2" t="s">
        <v>1</v>
      </c>
      <c r="BM37" s="2" t="s">
        <v>1</v>
      </c>
      <c r="BN37" s="2" t="s">
        <v>1</v>
      </c>
      <c r="BO37" s="2">
        <v>13614.67</v>
      </c>
      <c r="BP37" s="2" t="s">
        <v>1</v>
      </c>
      <c r="BQ37" s="2" t="s">
        <v>1</v>
      </c>
      <c r="BR37" s="2" t="s">
        <v>1</v>
      </c>
      <c r="BS37" s="2">
        <v>8060</v>
      </c>
      <c r="BW37" s="2" t="s">
        <v>1</v>
      </c>
      <c r="BX37" s="2">
        <v>514062.76</v>
      </c>
      <c r="BY37" s="2" t="s">
        <v>1</v>
      </c>
      <c r="BZ37" s="2" t="s">
        <v>1</v>
      </c>
      <c r="CA37" s="2">
        <v>1367151</v>
      </c>
      <c r="CB37" s="2">
        <v>3468</v>
      </c>
      <c r="CC37" s="2" t="s">
        <v>1</v>
      </c>
      <c r="CD37" s="2" t="s">
        <v>1</v>
      </c>
      <c r="CE37" s="2" t="s">
        <v>1</v>
      </c>
      <c r="CF37" s="2" t="s">
        <v>1</v>
      </c>
      <c r="CG37" s="2" t="s">
        <v>1</v>
      </c>
      <c r="CH37" s="2" t="s">
        <v>1</v>
      </c>
      <c r="CI37" s="2">
        <v>10683</v>
      </c>
      <c r="CJ37" s="2">
        <v>186792</v>
      </c>
      <c r="CK37" s="2" t="s">
        <v>1</v>
      </c>
      <c r="CL37" s="2" t="s">
        <v>1</v>
      </c>
      <c r="CM37" s="2">
        <v>88416.27</v>
      </c>
      <c r="CN37" s="2" t="s">
        <v>1</v>
      </c>
      <c r="CO37" s="2" t="s">
        <v>1</v>
      </c>
      <c r="CP37" s="2" t="s">
        <v>1</v>
      </c>
      <c r="CQ37" s="2" t="s">
        <v>1</v>
      </c>
      <c r="CR37" s="2" t="s">
        <v>1</v>
      </c>
      <c r="CS37" s="2" t="s">
        <v>1</v>
      </c>
      <c r="CT37" s="2" t="s">
        <v>1</v>
      </c>
      <c r="CU37" s="2" t="s">
        <v>1</v>
      </c>
      <c r="CV37" s="2" t="s">
        <v>1</v>
      </c>
      <c r="CW37" s="2" t="s">
        <v>1</v>
      </c>
      <c r="CX37" s="2" t="s">
        <v>1</v>
      </c>
      <c r="CY37" s="2" t="s">
        <v>1</v>
      </c>
      <c r="CZ37" s="2" t="s">
        <v>1</v>
      </c>
      <c r="DA37" s="2">
        <v>13276</v>
      </c>
      <c r="DB37" s="2">
        <v>43294</v>
      </c>
      <c r="DC37" s="2" t="s">
        <v>1</v>
      </c>
      <c r="DD37" s="2" t="s">
        <v>1</v>
      </c>
      <c r="DE37" s="2" t="s">
        <v>1</v>
      </c>
      <c r="DF37" s="2" t="s">
        <v>1</v>
      </c>
      <c r="DG37" s="2" t="s">
        <v>1</v>
      </c>
      <c r="DH37" s="2" t="s">
        <v>1</v>
      </c>
      <c r="DI37" s="2" t="s">
        <v>1</v>
      </c>
      <c r="DJ37" s="2" t="s">
        <v>1</v>
      </c>
      <c r="DK37" s="2" t="s">
        <v>1</v>
      </c>
      <c r="DL37" s="2" t="s">
        <v>1</v>
      </c>
      <c r="DM37" s="2" t="s">
        <v>1</v>
      </c>
      <c r="DN37" s="2" t="s">
        <v>1</v>
      </c>
      <c r="DO37" s="2">
        <v>9750</v>
      </c>
      <c r="DP37" s="2" t="s">
        <v>1</v>
      </c>
      <c r="DQ37" s="2" t="s">
        <v>1</v>
      </c>
      <c r="DR37" s="2" t="s">
        <v>1</v>
      </c>
      <c r="DS37" s="2" t="s">
        <v>1</v>
      </c>
      <c r="DT37" s="2" t="s">
        <v>1</v>
      </c>
      <c r="DU37" s="2" t="s">
        <v>1</v>
      </c>
      <c r="DV37" s="2" t="s">
        <v>1</v>
      </c>
      <c r="DW37" s="2" t="s">
        <v>1</v>
      </c>
      <c r="DX37" s="2" t="s">
        <v>1</v>
      </c>
      <c r="DY37" s="2" t="s">
        <v>1</v>
      </c>
      <c r="DZ37" s="2">
        <v>31500</v>
      </c>
      <c r="EA37" s="2">
        <v>182361</v>
      </c>
      <c r="EB37" s="2" t="s">
        <v>1</v>
      </c>
      <c r="EC37" s="2">
        <v>200788.4</v>
      </c>
      <c r="ED37" s="2" t="s">
        <v>1</v>
      </c>
      <c r="EE37" s="2" t="s">
        <v>1</v>
      </c>
      <c r="EF37" s="2" t="s">
        <v>1</v>
      </c>
      <c r="EG37" s="2">
        <v>67100</v>
      </c>
      <c r="EH37" s="2" t="s">
        <v>1</v>
      </c>
      <c r="EI37" s="2" t="s">
        <v>1</v>
      </c>
      <c r="EJ37" s="2" t="s">
        <v>1</v>
      </c>
      <c r="EK37" s="2" t="s">
        <v>1</v>
      </c>
      <c r="EL37" s="2" t="s">
        <v>1</v>
      </c>
      <c r="EM37" s="2" t="s">
        <v>1</v>
      </c>
      <c r="EN37" s="2" t="s">
        <v>1</v>
      </c>
      <c r="EO37" s="2" t="s">
        <v>1</v>
      </c>
      <c r="EP37" s="2" t="s">
        <v>1</v>
      </c>
      <c r="EQ37" s="2" t="s">
        <v>1</v>
      </c>
      <c r="ER37" s="2" t="s">
        <v>1</v>
      </c>
      <c r="ES37" s="2" t="s">
        <v>1</v>
      </c>
      <c r="ET37" s="2" t="s">
        <v>1</v>
      </c>
      <c r="EU37" s="2" t="s">
        <v>1</v>
      </c>
      <c r="EV37" s="2" t="s">
        <v>1</v>
      </c>
      <c r="EW37" s="2" t="s">
        <v>1</v>
      </c>
      <c r="EX37" s="2" t="s">
        <v>1</v>
      </c>
      <c r="EY37" s="2" t="s">
        <v>1</v>
      </c>
      <c r="EZ37" s="2" t="s">
        <v>1</v>
      </c>
      <c r="FA37" s="2" t="s">
        <v>1</v>
      </c>
      <c r="FB37" s="2" t="s">
        <v>1</v>
      </c>
      <c r="FC37" s="2">
        <v>733319</v>
      </c>
      <c r="FD37" s="2">
        <v>749</v>
      </c>
      <c r="FE37" s="2">
        <v>87984</v>
      </c>
      <c r="FF37" s="2">
        <v>543780</v>
      </c>
      <c r="FG37" s="2" t="s">
        <v>1</v>
      </c>
      <c r="FH37" s="2">
        <v>956</v>
      </c>
      <c r="FI37" s="2">
        <v>273390</v>
      </c>
      <c r="FJ37" s="2">
        <v>112564</v>
      </c>
      <c r="FK37" s="2">
        <v>4609</v>
      </c>
      <c r="FL37" s="2" t="s">
        <v>1</v>
      </c>
      <c r="FM37" s="2" t="s">
        <v>1</v>
      </c>
      <c r="FN37" s="2" t="s">
        <v>1</v>
      </c>
      <c r="FO37" s="2" t="s">
        <v>1</v>
      </c>
      <c r="FP37" s="2">
        <v>1441</v>
      </c>
      <c r="FQ37" s="2" t="s">
        <v>1</v>
      </c>
      <c r="FR37" s="2">
        <v>0</v>
      </c>
      <c r="FS37" s="2">
        <v>17777</v>
      </c>
      <c r="FT37" s="2">
        <v>22541</v>
      </c>
      <c r="FU37" s="2">
        <v>2572</v>
      </c>
      <c r="FV37" s="2">
        <v>186145.64</v>
      </c>
      <c r="FW37" s="2" t="s">
        <v>1</v>
      </c>
      <c r="FX37" s="2" t="s">
        <v>1</v>
      </c>
      <c r="FY37" s="2" t="s">
        <v>1</v>
      </c>
      <c r="FZ37" s="2" t="s">
        <v>1</v>
      </c>
      <c r="GA37" s="2" t="s">
        <v>1</v>
      </c>
      <c r="GB37" s="2" t="s">
        <v>1</v>
      </c>
      <c r="GC37" s="2" t="s">
        <v>1</v>
      </c>
      <c r="GD37" s="2">
        <v>246308</v>
      </c>
      <c r="GE37" s="2">
        <v>87611</v>
      </c>
      <c r="GF37" s="2">
        <v>72527</v>
      </c>
      <c r="GG37" s="2" t="s">
        <v>1</v>
      </c>
      <c r="GH37" s="2" t="s">
        <v>1</v>
      </c>
      <c r="GI37" s="2">
        <v>8809.2000000000007</v>
      </c>
      <c r="GJ37" s="2">
        <v>46951.9</v>
      </c>
      <c r="GK37" s="2">
        <v>53754</v>
      </c>
      <c r="GL37" s="2">
        <v>12935</v>
      </c>
      <c r="GM37" s="2" t="s">
        <v>1</v>
      </c>
      <c r="GN37" s="2">
        <v>0</v>
      </c>
      <c r="GO37" s="2">
        <v>17500</v>
      </c>
      <c r="GP37" s="2" t="s">
        <v>1</v>
      </c>
      <c r="GQ37" s="2">
        <v>1324327</v>
      </c>
      <c r="GR37" s="2">
        <v>664089.87</v>
      </c>
      <c r="GS37" s="2">
        <v>20176</v>
      </c>
      <c r="GT37" s="2">
        <v>504</v>
      </c>
      <c r="GU37" s="2">
        <v>17431</v>
      </c>
      <c r="GV37" s="2" t="s">
        <v>1</v>
      </c>
      <c r="GW37" s="2" t="s">
        <v>1</v>
      </c>
      <c r="GX37" s="2" t="s">
        <v>1</v>
      </c>
      <c r="GY37" s="2">
        <v>0</v>
      </c>
      <c r="GZ37" s="2" t="s">
        <v>1</v>
      </c>
      <c r="HA37" s="2" t="s">
        <v>1</v>
      </c>
      <c r="HB37" s="2" t="s">
        <v>1</v>
      </c>
      <c r="HC37" s="2" t="s">
        <v>1</v>
      </c>
      <c r="HD37" s="2" t="s">
        <v>1</v>
      </c>
      <c r="HE37" s="2">
        <v>41883</v>
      </c>
      <c r="HF37" s="2">
        <v>29100</v>
      </c>
      <c r="HG37" s="2">
        <v>7992</v>
      </c>
      <c r="HH37" s="2" t="s">
        <v>1</v>
      </c>
      <c r="HI37" s="2" t="s">
        <v>1</v>
      </c>
      <c r="HJ37" s="2" t="s">
        <v>1</v>
      </c>
      <c r="HK37" s="2" t="s">
        <v>1</v>
      </c>
      <c r="HL37" s="2" t="s">
        <v>1</v>
      </c>
      <c r="HM37" s="2" t="s">
        <v>1</v>
      </c>
      <c r="HN37" s="2">
        <v>13000</v>
      </c>
      <c r="HO37" s="2" t="s">
        <v>1</v>
      </c>
      <c r="HP37" s="2" t="s">
        <v>1</v>
      </c>
      <c r="HQ37" s="2" t="s">
        <v>1</v>
      </c>
      <c r="HR37" s="2">
        <v>8943</v>
      </c>
      <c r="HS37" s="2" t="s">
        <v>1</v>
      </c>
      <c r="HT37" s="2" t="s">
        <v>1</v>
      </c>
      <c r="HU37" s="2" t="s">
        <v>1</v>
      </c>
      <c r="HV37" s="2" t="s">
        <v>1</v>
      </c>
      <c r="HW37" s="2">
        <v>50000</v>
      </c>
      <c r="HX37" s="2" t="s">
        <v>1</v>
      </c>
      <c r="HY37" s="2" t="s">
        <v>1</v>
      </c>
      <c r="HZ37" s="2" t="s">
        <v>1</v>
      </c>
      <c r="IA37" s="2" t="s">
        <v>1</v>
      </c>
      <c r="IB37" s="2">
        <v>340000</v>
      </c>
      <c r="IC37" s="2" t="s">
        <v>1</v>
      </c>
      <c r="ID37" s="2" t="s">
        <v>1</v>
      </c>
      <c r="IE37" s="2" t="s">
        <v>1</v>
      </c>
      <c r="IF37" s="2">
        <v>200788.4</v>
      </c>
      <c r="IG37" s="2" t="s">
        <v>1</v>
      </c>
      <c r="IH37" s="2" t="s">
        <v>1</v>
      </c>
      <c r="II37" s="2" t="s">
        <v>1</v>
      </c>
      <c r="IJ37" s="2">
        <v>0</v>
      </c>
      <c r="IK37" s="2">
        <v>449853.03</v>
      </c>
      <c r="IL37" s="2" t="s">
        <v>1</v>
      </c>
      <c r="IM37" s="2" t="s">
        <v>1</v>
      </c>
      <c r="IN37" s="2" t="s">
        <v>1</v>
      </c>
      <c r="IO37" s="2">
        <v>2631</v>
      </c>
      <c r="IP37" s="2" t="s">
        <v>1</v>
      </c>
      <c r="IQ37" s="2" t="s">
        <v>1</v>
      </c>
      <c r="IR37" s="2" t="s">
        <v>1</v>
      </c>
      <c r="IS37" s="2" t="s">
        <v>1</v>
      </c>
      <c r="IT37" s="2" t="s">
        <v>1</v>
      </c>
      <c r="IU37" s="2">
        <v>4518</v>
      </c>
      <c r="IV37" s="2" t="s">
        <v>1</v>
      </c>
      <c r="IW37" s="2" t="s">
        <v>1</v>
      </c>
      <c r="IX37" s="2" t="s">
        <v>1</v>
      </c>
      <c r="IY37" s="2" t="s">
        <v>1</v>
      </c>
      <c r="IZ37" s="2" t="s">
        <v>1</v>
      </c>
      <c r="JA37" s="2" t="s">
        <v>1</v>
      </c>
      <c r="JB37" s="2" t="s">
        <v>1</v>
      </c>
      <c r="JC37" s="2" t="s">
        <v>1</v>
      </c>
      <c r="JD37" s="2" t="s">
        <v>1</v>
      </c>
      <c r="JE37" s="2" t="s">
        <v>1</v>
      </c>
      <c r="JF37" s="2" t="s">
        <v>1</v>
      </c>
      <c r="JG37" s="2" t="s">
        <v>1</v>
      </c>
      <c r="JH37" s="2" t="s">
        <v>1</v>
      </c>
      <c r="JI37" s="2" t="s">
        <v>1</v>
      </c>
      <c r="JJ37" s="2" t="s">
        <v>1</v>
      </c>
      <c r="JK37" s="2" t="s">
        <v>1</v>
      </c>
      <c r="JL37" s="2" t="s">
        <v>1</v>
      </c>
      <c r="JM37" s="2" t="s">
        <v>1</v>
      </c>
      <c r="JN37" s="2" t="s">
        <v>1</v>
      </c>
      <c r="JO37" s="2" t="s">
        <v>1</v>
      </c>
      <c r="JP37" s="2" t="s">
        <v>1</v>
      </c>
      <c r="JQ37" s="2" t="s">
        <v>1</v>
      </c>
      <c r="JR37" s="2">
        <v>0</v>
      </c>
      <c r="JS37" s="2" t="s">
        <v>1</v>
      </c>
      <c r="JT37" s="2" t="s">
        <v>1</v>
      </c>
      <c r="JU37" s="2" t="s">
        <v>1</v>
      </c>
      <c r="JV37" s="2" t="s">
        <v>1</v>
      </c>
      <c r="JW37" s="2" t="s">
        <v>1</v>
      </c>
      <c r="JX37" s="2">
        <v>11166472.369999999</v>
      </c>
      <c r="JY37" s="2" t="s">
        <v>1</v>
      </c>
      <c r="JZ37" s="2" t="s">
        <v>1</v>
      </c>
      <c r="KA37" s="2" t="s">
        <v>1</v>
      </c>
      <c r="KB37" s="2" t="s">
        <v>1</v>
      </c>
      <c r="KC37" s="2" t="s">
        <v>1</v>
      </c>
      <c r="KD37" s="2">
        <v>0</v>
      </c>
      <c r="KE37" s="2" t="s">
        <v>1</v>
      </c>
      <c r="KF37" s="2" t="s">
        <v>1</v>
      </c>
      <c r="KG37" s="2" t="s">
        <v>1</v>
      </c>
      <c r="KH37" s="2" t="s">
        <v>1</v>
      </c>
      <c r="KI37" s="2" t="s">
        <v>1</v>
      </c>
      <c r="KJ37" s="2" t="s">
        <v>1</v>
      </c>
      <c r="KK37" s="2" t="s">
        <v>1</v>
      </c>
      <c r="KL37" s="2" t="s">
        <v>1</v>
      </c>
      <c r="KM37" s="2" t="s">
        <v>1</v>
      </c>
      <c r="KN37" s="2" t="s">
        <v>1</v>
      </c>
      <c r="KO37" s="2" t="s">
        <v>1</v>
      </c>
      <c r="KP37" s="2" t="s">
        <v>1</v>
      </c>
      <c r="KQ37" s="2" t="s">
        <v>1</v>
      </c>
      <c r="KR37" s="2" t="s">
        <v>1</v>
      </c>
      <c r="KS37" s="2" t="s">
        <v>1</v>
      </c>
      <c r="KT37" s="2" t="s">
        <v>1</v>
      </c>
      <c r="KU37" s="2" t="s">
        <v>1</v>
      </c>
      <c r="KV37" s="2" t="s">
        <v>1</v>
      </c>
      <c r="KW37" s="2" t="s">
        <v>1</v>
      </c>
      <c r="KX37" s="2" t="s">
        <v>1</v>
      </c>
      <c r="KY37" s="2" t="s">
        <v>1</v>
      </c>
      <c r="KZ37" s="2" t="s">
        <v>1</v>
      </c>
      <c r="LA37" s="2" t="s">
        <v>1</v>
      </c>
      <c r="LB37" s="2" t="s">
        <v>1</v>
      </c>
      <c r="LC37" s="2" t="s">
        <v>1</v>
      </c>
      <c r="LD37" s="2" t="s">
        <v>1</v>
      </c>
      <c r="LE37" s="2" t="s">
        <v>1</v>
      </c>
      <c r="LF37" s="2" t="s">
        <v>1</v>
      </c>
      <c r="LG37" s="2" t="s">
        <v>1</v>
      </c>
      <c r="LH37" s="2" t="s">
        <v>1</v>
      </c>
      <c r="LI37" s="2" t="s">
        <v>1</v>
      </c>
      <c r="LJ37" s="2" t="s">
        <v>1</v>
      </c>
      <c r="LK37" s="2" t="s">
        <v>1</v>
      </c>
    </row>
    <row r="38" spans="1:323" x14ac:dyDescent="0.3">
      <c r="A38" s="2" t="s">
        <v>29</v>
      </c>
      <c r="B38" s="2">
        <v>112</v>
      </c>
      <c r="C38" s="23">
        <f t="shared" si="26"/>
        <v>-324582.89000000013</v>
      </c>
      <c r="D38" s="23">
        <f t="shared" si="27"/>
        <v>1904051.33</v>
      </c>
      <c r="E38" s="23">
        <f t="shared" si="28"/>
        <v>17000.458303571428</v>
      </c>
      <c r="F38" s="23">
        <f t="shared" si="29"/>
        <v>1053786.95</v>
      </c>
      <c r="G38" s="23">
        <f t="shared" si="30"/>
        <v>422831.38</v>
      </c>
      <c r="H38" s="23">
        <f t="shared" si="31"/>
        <v>0</v>
      </c>
      <c r="I38" s="23">
        <f t="shared" si="32"/>
        <v>427433</v>
      </c>
      <c r="J38" s="23">
        <f t="shared" si="33"/>
        <v>3816.3660714285716</v>
      </c>
      <c r="K38" s="23">
        <f t="shared" si="34"/>
        <v>427433</v>
      </c>
      <c r="L38" s="23">
        <f t="shared" si="35"/>
        <v>0</v>
      </c>
      <c r="M38" s="23">
        <f t="shared" si="36"/>
        <v>416606.38</v>
      </c>
      <c r="N38" s="23">
        <f t="shared" si="37"/>
        <v>9408.8120535714279</v>
      </c>
      <c r="O38" s="23">
        <f t="shared" si="38"/>
        <v>237253.73</v>
      </c>
      <c r="P38" s="23">
        <f t="shared" si="39"/>
        <v>201958.24</v>
      </c>
      <c r="Q38" s="23">
        <f t="shared" si="40"/>
        <v>342825</v>
      </c>
      <c r="R38" s="23">
        <f t="shared" si="41"/>
        <v>916941.25</v>
      </c>
      <c r="S38" s="23">
        <f t="shared" si="42"/>
        <v>8186.9754464285716</v>
      </c>
      <c r="T38" s="23">
        <f t="shared" si="43"/>
        <v>136845.69999999995</v>
      </c>
      <c r="U38" s="7">
        <f t="shared" si="44"/>
        <v>0.1298608793741467</v>
      </c>
      <c r="V38" s="23">
        <f t="shared" si="45"/>
        <v>0</v>
      </c>
      <c r="W38" s="23">
        <f t="shared" si="46"/>
        <v>133382</v>
      </c>
      <c r="X38" s="23">
        <f t="shared" si="47"/>
        <v>2723.7</v>
      </c>
      <c r="Y38" s="23">
        <f t="shared" si="48"/>
        <v>740</v>
      </c>
      <c r="Z38" s="23">
        <f t="shared" si="49"/>
        <v>0</v>
      </c>
      <c r="AA38" s="23">
        <f t="shared" si="50"/>
        <v>134904.28</v>
      </c>
      <c r="AB38" s="23">
        <f t="shared" si="51"/>
        <v>2228634.2200000002</v>
      </c>
      <c r="AC38" s="23">
        <f t="shared" si="52"/>
        <v>19898.519821428574</v>
      </c>
      <c r="AD38" s="23">
        <f t="shared" si="53"/>
        <v>2228634.2200000002</v>
      </c>
      <c r="AE38" s="23">
        <f t="shared" si="54"/>
        <v>19898.519821428574</v>
      </c>
      <c r="AF38" s="23">
        <f t="shared" si="55"/>
        <v>1034114</v>
      </c>
      <c r="AG38" s="23">
        <f t="shared" si="56"/>
        <v>9233.1607142857138</v>
      </c>
      <c r="AH38" s="23">
        <f t="shared" si="57"/>
        <v>2005904.5</v>
      </c>
      <c r="AI38" s="23">
        <f t="shared" si="58"/>
        <v>8986</v>
      </c>
      <c r="AJ38" s="23">
        <f t="shared" si="59"/>
        <v>88654.720000000001</v>
      </c>
      <c r="AK38" s="23">
        <f t="shared" si="60"/>
        <v>0</v>
      </c>
      <c r="AL38" s="23">
        <f t="shared" si="61"/>
        <v>0</v>
      </c>
      <c r="AM38" s="23">
        <f t="shared" si="62"/>
        <v>0</v>
      </c>
      <c r="AN38" s="23">
        <f t="shared" si="63"/>
        <v>0</v>
      </c>
      <c r="AO38" s="2">
        <v>183240.12</v>
      </c>
      <c r="AP38" s="2">
        <v>34149.040000000001</v>
      </c>
      <c r="AQ38" s="2">
        <v>19864.57</v>
      </c>
      <c r="AR38" s="2" t="s">
        <v>1</v>
      </c>
      <c r="AS38" s="2">
        <v>194738.24</v>
      </c>
      <c r="AT38" s="2">
        <v>7220</v>
      </c>
      <c r="AU38" s="2" t="s">
        <v>1</v>
      </c>
      <c r="AV38" s="2">
        <v>342825</v>
      </c>
      <c r="AX38" s="2" t="s">
        <v>1</v>
      </c>
      <c r="AY38" s="2" t="s">
        <v>1</v>
      </c>
      <c r="AZ38" s="2" t="s">
        <v>1</v>
      </c>
      <c r="BA38" s="2" t="s">
        <v>1</v>
      </c>
      <c r="BB38" s="2" t="s">
        <v>1</v>
      </c>
      <c r="BC38" s="2" t="s">
        <v>1</v>
      </c>
      <c r="BD38" s="2" t="s">
        <v>1</v>
      </c>
      <c r="BE38" s="2">
        <v>34780</v>
      </c>
      <c r="BF38" s="2">
        <v>660</v>
      </c>
      <c r="BG38" s="2">
        <v>97942</v>
      </c>
      <c r="BH38" s="2" t="s">
        <v>1</v>
      </c>
      <c r="BI38" s="2" t="s">
        <v>1</v>
      </c>
      <c r="BJ38" s="2">
        <v>0</v>
      </c>
      <c r="BK38" s="2" t="s">
        <v>1</v>
      </c>
      <c r="BL38" s="2" t="s">
        <v>1</v>
      </c>
      <c r="BM38" s="2" t="s">
        <v>1</v>
      </c>
      <c r="BN38" s="2" t="s">
        <v>1</v>
      </c>
      <c r="BO38" s="2">
        <v>2723.7</v>
      </c>
      <c r="BP38" s="2" t="s">
        <v>1</v>
      </c>
      <c r="BQ38" s="2" t="s">
        <v>1</v>
      </c>
      <c r="BR38" s="2" t="s">
        <v>1</v>
      </c>
      <c r="BS38" s="2">
        <v>740</v>
      </c>
      <c r="BW38" s="2" t="s">
        <v>1</v>
      </c>
      <c r="BX38" s="2">
        <v>134904.28</v>
      </c>
      <c r="BY38" s="2" t="s">
        <v>1</v>
      </c>
      <c r="BZ38" s="2" t="s">
        <v>1</v>
      </c>
      <c r="CA38" s="2">
        <v>314192</v>
      </c>
      <c r="CB38" s="2" t="s">
        <v>1</v>
      </c>
      <c r="CC38" s="2" t="s">
        <v>1</v>
      </c>
      <c r="CD38" s="2" t="s">
        <v>1</v>
      </c>
      <c r="CE38" s="2" t="s">
        <v>1</v>
      </c>
      <c r="CF38" s="2" t="s">
        <v>1</v>
      </c>
      <c r="CG38" s="2" t="s">
        <v>1</v>
      </c>
      <c r="CH38" s="2" t="s">
        <v>1</v>
      </c>
      <c r="CI38" s="2">
        <v>26435</v>
      </c>
      <c r="CJ38" s="2">
        <v>75000</v>
      </c>
      <c r="CK38" s="2" t="s">
        <v>1</v>
      </c>
      <c r="CL38" s="2" t="s">
        <v>1</v>
      </c>
      <c r="CM38" s="2">
        <v>979.38</v>
      </c>
      <c r="CN38" s="2" t="s">
        <v>1</v>
      </c>
      <c r="CO38" s="2" t="s">
        <v>1</v>
      </c>
      <c r="CP38" s="2" t="s">
        <v>1</v>
      </c>
      <c r="CQ38" s="2" t="s">
        <v>1</v>
      </c>
      <c r="CR38" s="2" t="s">
        <v>1</v>
      </c>
      <c r="CS38" s="2" t="s">
        <v>1</v>
      </c>
      <c r="CT38" s="2" t="s">
        <v>1</v>
      </c>
      <c r="CU38" s="2" t="s">
        <v>1</v>
      </c>
      <c r="CV38" s="2" t="s">
        <v>1</v>
      </c>
      <c r="CW38" s="2" t="s">
        <v>1</v>
      </c>
      <c r="CX38" s="2" t="s">
        <v>1</v>
      </c>
      <c r="CY38" s="2">
        <v>5400</v>
      </c>
      <c r="CZ38" s="2" t="s">
        <v>1</v>
      </c>
      <c r="DA38" s="2" t="s">
        <v>1</v>
      </c>
      <c r="DB38" s="2" t="s">
        <v>1</v>
      </c>
      <c r="DC38" s="2" t="s">
        <v>1</v>
      </c>
      <c r="DD38" s="2">
        <v>825</v>
      </c>
      <c r="DE38" s="2" t="s">
        <v>1</v>
      </c>
      <c r="DF38" s="2" t="s">
        <v>1</v>
      </c>
      <c r="DG38" s="2" t="s">
        <v>1</v>
      </c>
      <c r="DH38" s="2" t="s">
        <v>1</v>
      </c>
      <c r="DI38" s="2" t="s">
        <v>1</v>
      </c>
      <c r="DJ38" s="2" t="s">
        <v>1</v>
      </c>
      <c r="DK38" s="2" t="s">
        <v>1</v>
      </c>
      <c r="DL38" s="2" t="s">
        <v>1</v>
      </c>
      <c r="DM38" s="2" t="s">
        <v>1</v>
      </c>
      <c r="DN38" s="2" t="s">
        <v>1</v>
      </c>
      <c r="DO38" s="2" t="s">
        <v>1</v>
      </c>
      <c r="DP38" s="2" t="s">
        <v>1</v>
      </c>
      <c r="DQ38" s="2" t="s">
        <v>1</v>
      </c>
      <c r="DR38" s="2" t="s">
        <v>1</v>
      </c>
      <c r="DS38" s="2" t="s">
        <v>1</v>
      </c>
      <c r="DT38" s="2" t="s">
        <v>1</v>
      </c>
      <c r="DU38" s="2" t="s">
        <v>1</v>
      </c>
      <c r="DV38" s="2" t="s">
        <v>1</v>
      </c>
      <c r="DW38" s="2" t="s">
        <v>1</v>
      </c>
      <c r="DX38" s="2" t="s">
        <v>1</v>
      </c>
      <c r="DY38" s="2" t="s">
        <v>1</v>
      </c>
      <c r="DZ38" s="2">
        <v>57000</v>
      </c>
      <c r="EA38" s="2">
        <v>60100</v>
      </c>
      <c r="EB38" s="2" t="s">
        <v>1</v>
      </c>
      <c r="EC38" s="2">
        <v>78000</v>
      </c>
      <c r="ED38" s="2" t="s">
        <v>1</v>
      </c>
      <c r="EE38" s="2" t="s">
        <v>1</v>
      </c>
      <c r="EF38" s="2" t="s">
        <v>1</v>
      </c>
      <c r="EG38" s="2" t="s">
        <v>1</v>
      </c>
      <c r="EH38" s="2" t="s">
        <v>1</v>
      </c>
      <c r="EI38" s="2" t="s">
        <v>1</v>
      </c>
      <c r="EJ38" s="2">
        <v>232333</v>
      </c>
      <c r="EK38" s="2" t="s">
        <v>1</v>
      </c>
      <c r="EL38" s="2" t="s">
        <v>1</v>
      </c>
      <c r="EM38" s="2" t="s">
        <v>1</v>
      </c>
      <c r="EN38" s="2" t="s">
        <v>1</v>
      </c>
      <c r="EO38" s="2" t="s">
        <v>1</v>
      </c>
      <c r="EP38" s="2" t="s">
        <v>1</v>
      </c>
      <c r="EQ38" s="2" t="s">
        <v>1</v>
      </c>
      <c r="ER38" s="2" t="s">
        <v>1</v>
      </c>
      <c r="ES38" s="2" t="s">
        <v>1</v>
      </c>
      <c r="ET38" s="2" t="s">
        <v>1</v>
      </c>
      <c r="EU38" s="2" t="s">
        <v>1</v>
      </c>
      <c r="EV38" s="2" t="s">
        <v>1</v>
      </c>
      <c r="EW38" s="2" t="s">
        <v>1</v>
      </c>
      <c r="EX38" s="2" t="s">
        <v>1</v>
      </c>
      <c r="EY38" s="2" t="s">
        <v>1</v>
      </c>
      <c r="EZ38" s="2" t="s">
        <v>1</v>
      </c>
      <c r="FA38" s="2" t="s">
        <v>1</v>
      </c>
      <c r="FB38" s="2" t="s">
        <v>1</v>
      </c>
      <c r="FC38" s="2">
        <v>219289</v>
      </c>
      <c r="FD38" s="2" t="s">
        <v>1</v>
      </c>
      <c r="FE38" s="2">
        <v>155099</v>
      </c>
      <c r="FF38" s="2">
        <v>454782</v>
      </c>
      <c r="FG38" s="2" t="s">
        <v>1</v>
      </c>
      <c r="FH38" s="2" t="s">
        <v>1</v>
      </c>
      <c r="FI38" s="2">
        <v>149195</v>
      </c>
      <c r="FJ38" s="2">
        <v>53880</v>
      </c>
      <c r="FK38" s="2">
        <v>1869</v>
      </c>
      <c r="FL38" s="2" t="s">
        <v>1</v>
      </c>
      <c r="FM38" s="2" t="s">
        <v>1</v>
      </c>
      <c r="FN38" s="2" t="s">
        <v>1</v>
      </c>
      <c r="FO38" s="2" t="s">
        <v>1</v>
      </c>
      <c r="FP38" s="2" t="s">
        <v>1</v>
      </c>
      <c r="FQ38" s="2" t="s">
        <v>1</v>
      </c>
      <c r="FR38" s="2" t="s">
        <v>1</v>
      </c>
      <c r="FS38" s="2" t="s">
        <v>1</v>
      </c>
      <c r="FT38" s="2">
        <v>12000</v>
      </c>
      <c r="FU38" s="2" t="s">
        <v>1</v>
      </c>
      <c r="FV38" s="2">
        <v>57948</v>
      </c>
      <c r="FW38" s="2">
        <v>5095.1099999999997</v>
      </c>
      <c r="FX38" s="2" t="s">
        <v>1</v>
      </c>
      <c r="FY38" s="2" t="s">
        <v>1</v>
      </c>
      <c r="FZ38" s="2" t="s">
        <v>1</v>
      </c>
      <c r="GA38" s="2" t="s">
        <v>1</v>
      </c>
      <c r="GB38" s="2" t="s">
        <v>1</v>
      </c>
      <c r="GC38" s="2" t="s">
        <v>1</v>
      </c>
      <c r="GD38" s="2">
        <v>195297</v>
      </c>
      <c r="GE38" s="2" t="s">
        <v>1</v>
      </c>
      <c r="GF38" s="2">
        <v>11871</v>
      </c>
      <c r="GG38" s="2" t="s">
        <v>1</v>
      </c>
      <c r="GH38" s="2" t="s">
        <v>1</v>
      </c>
      <c r="GI38" s="2">
        <v>3251</v>
      </c>
      <c r="GJ38" s="2">
        <v>43871.34</v>
      </c>
      <c r="GK38" s="2">
        <v>29729</v>
      </c>
      <c r="GL38" s="2" t="s">
        <v>1</v>
      </c>
      <c r="GM38" s="2" t="s">
        <v>1</v>
      </c>
      <c r="GN38" s="2">
        <v>117592.4</v>
      </c>
      <c r="GO38" s="2">
        <v>6422</v>
      </c>
      <c r="GP38" s="2" t="s">
        <v>1</v>
      </c>
      <c r="GQ38" s="2">
        <v>384954.65</v>
      </c>
      <c r="GR38" s="2">
        <v>56893</v>
      </c>
      <c r="GS38" s="2" t="s">
        <v>1</v>
      </c>
      <c r="GT38" s="2">
        <v>43668</v>
      </c>
      <c r="GU38" s="2">
        <v>3198</v>
      </c>
      <c r="GV38" s="2" t="s">
        <v>1</v>
      </c>
      <c r="GW38" s="2" t="s">
        <v>1</v>
      </c>
      <c r="GX38" s="2" t="s">
        <v>1</v>
      </c>
      <c r="GY38" s="2" t="s">
        <v>1</v>
      </c>
      <c r="GZ38" s="2" t="s">
        <v>1</v>
      </c>
      <c r="HA38" s="2" t="s">
        <v>1</v>
      </c>
      <c r="HB38" s="2" t="s">
        <v>1</v>
      </c>
      <c r="HC38" s="2" t="s">
        <v>1</v>
      </c>
      <c r="HD38" s="2" t="s">
        <v>1</v>
      </c>
      <c r="HE38" s="2" t="s">
        <v>1</v>
      </c>
      <c r="HF38" s="2">
        <v>2240</v>
      </c>
      <c r="HG38" s="2">
        <v>6746</v>
      </c>
      <c r="HH38" s="2" t="s">
        <v>1</v>
      </c>
      <c r="HI38" s="2" t="s">
        <v>1</v>
      </c>
      <c r="HJ38" s="2" t="s">
        <v>1</v>
      </c>
      <c r="HK38" s="2" t="s">
        <v>1</v>
      </c>
      <c r="HL38" s="2" t="s">
        <v>1</v>
      </c>
      <c r="HM38" s="2" t="s">
        <v>1</v>
      </c>
      <c r="HN38" s="2" t="s">
        <v>1</v>
      </c>
      <c r="HO38" s="2" t="s">
        <v>1</v>
      </c>
      <c r="HP38" s="2" t="s">
        <v>1</v>
      </c>
      <c r="HQ38" s="2" t="s">
        <v>1</v>
      </c>
      <c r="HR38" s="2">
        <v>1000</v>
      </c>
      <c r="HS38" s="2" t="s">
        <v>1</v>
      </c>
      <c r="HT38" s="2" t="s">
        <v>1</v>
      </c>
      <c r="HU38" s="2" t="s">
        <v>1</v>
      </c>
      <c r="HV38" s="2" t="s">
        <v>1</v>
      </c>
      <c r="HW38" s="2">
        <v>87654.720000000001</v>
      </c>
      <c r="HX38" s="2" t="s">
        <v>1</v>
      </c>
      <c r="HY38" s="2" t="s">
        <v>1</v>
      </c>
      <c r="HZ38" s="2" t="s">
        <v>1</v>
      </c>
      <c r="IA38" s="2" t="s">
        <v>1</v>
      </c>
      <c r="IB38" s="2" t="s">
        <v>1</v>
      </c>
      <c r="IC38" s="2" t="s">
        <v>1</v>
      </c>
      <c r="ID38" s="2" t="s">
        <v>1</v>
      </c>
      <c r="IE38" s="2" t="s">
        <v>1</v>
      </c>
      <c r="IF38" s="2" t="s">
        <v>1</v>
      </c>
      <c r="IG38" s="2" t="s">
        <v>1</v>
      </c>
      <c r="IH38" s="2" t="s">
        <v>1</v>
      </c>
      <c r="II38" s="2" t="s">
        <v>1</v>
      </c>
      <c r="IJ38" s="2" t="s">
        <v>1</v>
      </c>
      <c r="IK38" s="2">
        <v>116374</v>
      </c>
      <c r="IL38" s="2" t="s">
        <v>1</v>
      </c>
      <c r="IM38" s="2" t="s">
        <v>1</v>
      </c>
      <c r="IN38" s="2" t="s">
        <v>1</v>
      </c>
      <c r="IO38" s="2">
        <v>5665</v>
      </c>
      <c r="IP38" s="2" t="s">
        <v>1</v>
      </c>
      <c r="IQ38" s="2" t="s">
        <v>1</v>
      </c>
      <c r="IR38" s="2" t="s">
        <v>1</v>
      </c>
      <c r="IS38" s="2" t="s">
        <v>1</v>
      </c>
      <c r="IT38" s="2" t="s">
        <v>1</v>
      </c>
      <c r="IU38" s="2" t="s">
        <v>1</v>
      </c>
      <c r="IV38" s="2" t="s">
        <v>1</v>
      </c>
      <c r="IW38" s="2" t="s">
        <v>1</v>
      </c>
      <c r="IX38" s="2">
        <v>3050</v>
      </c>
      <c r="IY38" s="2" t="s">
        <v>1</v>
      </c>
      <c r="IZ38" s="2" t="s">
        <v>1</v>
      </c>
      <c r="JA38" s="2" t="s">
        <v>1</v>
      </c>
      <c r="JB38" s="2" t="s">
        <v>1</v>
      </c>
      <c r="JC38" s="2" t="s">
        <v>1</v>
      </c>
      <c r="JD38" s="2" t="s">
        <v>1</v>
      </c>
      <c r="JE38" s="2" t="s">
        <v>1</v>
      </c>
      <c r="JF38" s="2" t="s">
        <v>1</v>
      </c>
      <c r="JG38" s="2" t="s">
        <v>1</v>
      </c>
      <c r="JH38" s="2" t="s">
        <v>1</v>
      </c>
      <c r="JI38" s="2" t="s">
        <v>1</v>
      </c>
      <c r="JJ38" s="2" t="s">
        <v>1</v>
      </c>
      <c r="JK38" s="2" t="s">
        <v>1</v>
      </c>
      <c r="JL38" s="2" t="s">
        <v>1</v>
      </c>
      <c r="JM38" s="2" t="s">
        <v>1</v>
      </c>
      <c r="JN38" s="2" t="s">
        <v>1</v>
      </c>
      <c r="JO38" s="2" t="s">
        <v>1</v>
      </c>
      <c r="JP38" s="2" t="s">
        <v>1</v>
      </c>
      <c r="JQ38" s="2" t="s">
        <v>1</v>
      </c>
      <c r="JR38" s="2" t="s">
        <v>1</v>
      </c>
      <c r="JS38" s="2" t="s">
        <v>1</v>
      </c>
      <c r="JT38" s="2" t="s">
        <v>1</v>
      </c>
      <c r="JU38" s="2" t="s">
        <v>1</v>
      </c>
      <c r="JV38" s="2" t="s">
        <v>1</v>
      </c>
      <c r="JW38" s="2" t="s">
        <v>1</v>
      </c>
      <c r="JX38" s="2" t="s">
        <v>1</v>
      </c>
      <c r="JY38" s="2" t="s">
        <v>1</v>
      </c>
      <c r="JZ38" s="2" t="s">
        <v>1</v>
      </c>
      <c r="KA38" s="2" t="s">
        <v>1</v>
      </c>
      <c r="KB38" s="2" t="s">
        <v>1</v>
      </c>
      <c r="KC38" s="2" t="s">
        <v>1</v>
      </c>
      <c r="KD38" s="2" t="s">
        <v>1</v>
      </c>
      <c r="KE38" s="2" t="s">
        <v>1</v>
      </c>
      <c r="KF38" s="2" t="s">
        <v>1</v>
      </c>
      <c r="KG38" s="2" t="s">
        <v>1</v>
      </c>
      <c r="KH38" s="2" t="s">
        <v>1</v>
      </c>
      <c r="KI38" s="2" t="s">
        <v>1</v>
      </c>
      <c r="KJ38" s="2" t="s">
        <v>1</v>
      </c>
      <c r="KK38" s="2" t="s">
        <v>1</v>
      </c>
      <c r="KL38" s="2" t="s">
        <v>1</v>
      </c>
      <c r="KM38" s="2" t="s">
        <v>1</v>
      </c>
      <c r="KN38" s="2" t="s">
        <v>1</v>
      </c>
      <c r="KO38" s="2" t="s">
        <v>1</v>
      </c>
      <c r="KP38" s="2" t="s">
        <v>1</v>
      </c>
      <c r="KQ38" s="2" t="s">
        <v>1</v>
      </c>
      <c r="KR38" s="2" t="s">
        <v>1</v>
      </c>
      <c r="KS38" s="2" t="s">
        <v>1</v>
      </c>
      <c r="KT38" s="2" t="s">
        <v>1</v>
      </c>
      <c r="KU38" s="2" t="s">
        <v>1</v>
      </c>
      <c r="KV38" s="2" t="s">
        <v>1</v>
      </c>
      <c r="KW38" s="2" t="s">
        <v>1</v>
      </c>
      <c r="KX38" s="2" t="s">
        <v>1</v>
      </c>
      <c r="KY38" s="2" t="s">
        <v>1</v>
      </c>
      <c r="KZ38" s="2" t="s">
        <v>1</v>
      </c>
      <c r="LA38" s="2" t="s">
        <v>1</v>
      </c>
      <c r="LB38" s="2" t="s">
        <v>1</v>
      </c>
      <c r="LC38" s="2" t="s">
        <v>1</v>
      </c>
      <c r="LD38" s="2" t="s">
        <v>1</v>
      </c>
      <c r="LE38" s="2" t="s">
        <v>1</v>
      </c>
      <c r="LF38" s="2" t="s">
        <v>1</v>
      </c>
      <c r="LG38" s="2" t="s">
        <v>1</v>
      </c>
      <c r="LH38" s="2" t="s">
        <v>1</v>
      </c>
      <c r="LI38" s="2" t="s">
        <v>1</v>
      </c>
      <c r="LJ38" s="2" t="s">
        <v>1</v>
      </c>
      <c r="LK38" s="2" t="s">
        <v>1</v>
      </c>
    </row>
    <row r="39" spans="1:323" x14ac:dyDescent="0.3">
      <c r="A39" s="2" t="s">
        <v>30</v>
      </c>
      <c r="B39" s="2">
        <v>5567</v>
      </c>
      <c r="C39" s="23">
        <f t="shared" si="26"/>
        <v>-9290468.7700000107</v>
      </c>
      <c r="D39" s="23">
        <f t="shared" si="27"/>
        <v>138749535.91</v>
      </c>
      <c r="E39" s="23">
        <f t="shared" si="28"/>
        <v>24923.573901562781</v>
      </c>
      <c r="F39" s="23">
        <f t="shared" si="29"/>
        <v>56466793.159999996</v>
      </c>
      <c r="G39" s="23">
        <f t="shared" si="30"/>
        <v>24142852.59</v>
      </c>
      <c r="H39" s="23">
        <f t="shared" si="31"/>
        <v>6999707</v>
      </c>
      <c r="I39" s="23">
        <f t="shared" si="32"/>
        <v>51140183.160000004</v>
      </c>
      <c r="J39" s="23">
        <f t="shared" si="33"/>
        <v>9186.3091719058739</v>
      </c>
      <c r="K39" s="23">
        <f t="shared" si="34"/>
        <v>30158924.030000001</v>
      </c>
      <c r="L39" s="23">
        <f t="shared" si="35"/>
        <v>20981259.130000003</v>
      </c>
      <c r="M39" s="23">
        <f t="shared" si="36"/>
        <v>22332036.41</v>
      </c>
      <c r="N39" s="23">
        <f t="shared" si="37"/>
        <v>10143.127925273935</v>
      </c>
      <c r="O39" s="23">
        <f t="shared" si="38"/>
        <v>11104535.65</v>
      </c>
      <c r="P39" s="23">
        <f t="shared" si="39"/>
        <v>14582924.76</v>
      </c>
      <c r="Q39" s="23">
        <f t="shared" si="40"/>
        <v>18344700</v>
      </c>
      <c r="R39" s="23">
        <f t="shared" si="41"/>
        <v>48688085.5</v>
      </c>
      <c r="S39" s="23">
        <f t="shared" si="42"/>
        <v>8745.8389617388184</v>
      </c>
      <c r="T39" s="23">
        <f t="shared" si="43"/>
        <v>7778707.6599999964</v>
      </c>
      <c r="U39" s="7">
        <f t="shared" si="44"/>
        <v>0.13775720604424699</v>
      </c>
      <c r="V39" s="23">
        <f t="shared" si="45"/>
        <v>61501</v>
      </c>
      <c r="W39" s="23">
        <f t="shared" si="46"/>
        <v>3104558.47</v>
      </c>
      <c r="X39" s="23">
        <f t="shared" si="47"/>
        <v>2516863.19</v>
      </c>
      <c r="Y39" s="23">
        <f t="shared" si="48"/>
        <v>2095785</v>
      </c>
      <c r="Z39" s="23">
        <f t="shared" si="49"/>
        <v>0</v>
      </c>
      <c r="AA39" s="23">
        <f t="shared" si="50"/>
        <v>4655925.09</v>
      </c>
      <c r="AB39" s="23">
        <f t="shared" si="51"/>
        <v>148040004.68000001</v>
      </c>
      <c r="AC39" s="23">
        <f t="shared" si="52"/>
        <v>26592.420456260104</v>
      </c>
      <c r="AD39" s="23">
        <f t="shared" si="53"/>
        <v>99577848.590000018</v>
      </c>
      <c r="AE39" s="23">
        <f t="shared" si="54"/>
        <v>17887.165185917016</v>
      </c>
      <c r="AF39" s="23">
        <f t="shared" si="55"/>
        <v>32640481</v>
      </c>
      <c r="AG39" s="23">
        <f t="shared" si="56"/>
        <v>5863.2083707562424</v>
      </c>
      <c r="AH39" s="23">
        <f t="shared" si="57"/>
        <v>65224028.769999996</v>
      </c>
      <c r="AI39" s="23">
        <f t="shared" si="58"/>
        <v>296703.09999999998</v>
      </c>
      <c r="AJ39" s="23">
        <f t="shared" si="59"/>
        <v>12851033.4</v>
      </c>
      <c r="AK39" s="23">
        <f t="shared" si="60"/>
        <v>48462156.090000004</v>
      </c>
      <c r="AL39" s="23">
        <f t="shared" si="61"/>
        <v>8705.2552703430938</v>
      </c>
      <c r="AM39" s="23">
        <f t="shared" si="62"/>
        <v>48124360.090000004</v>
      </c>
      <c r="AN39" s="23">
        <f t="shared" si="63"/>
        <v>0</v>
      </c>
      <c r="AO39" s="2">
        <v>9182019.8100000005</v>
      </c>
      <c r="AP39" s="2">
        <v>986371.32</v>
      </c>
      <c r="AQ39" s="2">
        <v>936144.52</v>
      </c>
      <c r="AR39" s="2" t="s">
        <v>1</v>
      </c>
      <c r="AS39" s="2">
        <v>9160514.7599999998</v>
      </c>
      <c r="AT39" s="2">
        <v>5422410</v>
      </c>
      <c r="AU39" s="2" t="s">
        <v>1</v>
      </c>
      <c r="AV39" s="2">
        <v>18344700</v>
      </c>
      <c r="AX39" s="2">
        <v>11500</v>
      </c>
      <c r="AY39" s="2">
        <v>49500</v>
      </c>
      <c r="AZ39" s="2">
        <v>501</v>
      </c>
      <c r="BA39" s="2" t="s">
        <v>1</v>
      </c>
      <c r="BB39" s="2" t="s">
        <v>1</v>
      </c>
      <c r="BC39" s="2" t="s">
        <v>1</v>
      </c>
      <c r="BD39" s="2" t="s">
        <v>1</v>
      </c>
      <c r="BE39" s="2">
        <v>2757405</v>
      </c>
      <c r="BF39" s="2">
        <v>136772</v>
      </c>
      <c r="BG39" s="2" t="s">
        <v>1</v>
      </c>
      <c r="BH39" s="2">
        <v>208905.47</v>
      </c>
      <c r="BI39" s="2" t="s">
        <v>1</v>
      </c>
      <c r="BJ39" s="2" t="s">
        <v>1</v>
      </c>
      <c r="BK39" s="2" t="s">
        <v>1</v>
      </c>
      <c r="BL39" s="2" t="s">
        <v>1</v>
      </c>
      <c r="BM39" s="2" t="s">
        <v>1</v>
      </c>
      <c r="BN39" s="2">
        <v>1476</v>
      </c>
      <c r="BO39" s="2">
        <v>496430.86</v>
      </c>
      <c r="BP39" s="2">
        <v>92700</v>
      </c>
      <c r="BQ39" s="2">
        <v>1927732.33</v>
      </c>
      <c r="BR39" s="2" t="s">
        <v>1</v>
      </c>
      <c r="BS39" s="2">
        <v>2095785</v>
      </c>
      <c r="BW39" s="2" t="s">
        <v>1</v>
      </c>
      <c r="BX39" s="2">
        <v>4655925.09</v>
      </c>
      <c r="BY39" s="2" t="s">
        <v>1</v>
      </c>
      <c r="BZ39" s="2" t="s">
        <v>1</v>
      </c>
      <c r="CA39" s="2">
        <v>11479357</v>
      </c>
      <c r="CB39" s="2">
        <v>85951</v>
      </c>
      <c r="CC39" s="2">
        <v>29826</v>
      </c>
      <c r="CD39" s="2" t="s">
        <v>1</v>
      </c>
      <c r="CE39" s="2" t="s">
        <v>1</v>
      </c>
      <c r="CF39" s="2" t="s">
        <v>1</v>
      </c>
      <c r="CG39" s="2" t="s">
        <v>1</v>
      </c>
      <c r="CH39" s="2" t="s">
        <v>1</v>
      </c>
      <c r="CI39" s="2">
        <v>1448057</v>
      </c>
      <c r="CJ39" s="2">
        <v>8588984</v>
      </c>
      <c r="CK39" s="2">
        <v>47410</v>
      </c>
      <c r="CL39" s="2">
        <v>444</v>
      </c>
      <c r="CM39" s="2">
        <v>636069.91</v>
      </c>
      <c r="CN39" s="2">
        <v>15937.5</v>
      </c>
      <c r="CO39" s="2" t="s">
        <v>1</v>
      </c>
      <c r="CP39" s="2" t="s">
        <v>1</v>
      </c>
      <c r="CQ39" s="2" t="s">
        <v>1</v>
      </c>
      <c r="CR39" s="2">
        <v>668299.77</v>
      </c>
      <c r="CS39" s="2" t="s">
        <v>1</v>
      </c>
      <c r="CT39" s="2">
        <v>75749</v>
      </c>
      <c r="CU39" s="2" t="s">
        <v>1</v>
      </c>
      <c r="CV39" s="2" t="s">
        <v>1</v>
      </c>
      <c r="CW39" s="2" t="s">
        <v>1</v>
      </c>
      <c r="CX39" s="2" t="s">
        <v>1</v>
      </c>
      <c r="CY39" s="2">
        <v>131738.4</v>
      </c>
      <c r="CZ39" s="2">
        <v>225500</v>
      </c>
      <c r="DA39" s="2">
        <v>33090</v>
      </c>
      <c r="DB39" s="2">
        <v>178736.62</v>
      </c>
      <c r="DC39" s="2" t="s">
        <v>1</v>
      </c>
      <c r="DD39" s="2">
        <v>64</v>
      </c>
      <c r="DE39" s="2" t="s">
        <v>1</v>
      </c>
      <c r="DF39" s="2" t="s">
        <v>1</v>
      </c>
      <c r="DG39" s="2" t="s">
        <v>1</v>
      </c>
      <c r="DH39" s="2" t="s">
        <v>1</v>
      </c>
      <c r="DI39" s="2">
        <v>0</v>
      </c>
      <c r="DJ39" s="2" t="s">
        <v>1</v>
      </c>
      <c r="DK39" s="2" t="s">
        <v>1</v>
      </c>
      <c r="DL39" s="2" t="s">
        <v>1</v>
      </c>
      <c r="DM39" s="2" t="s">
        <v>1</v>
      </c>
      <c r="DN39" s="2">
        <v>497638.39</v>
      </c>
      <c r="DO39" s="2">
        <v>184665</v>
      </c>
      <c r="DP39" s="2">
        <v>4286029</v>
      </c>
      <c r="DQ39" s="2">
        <v>2529013</v>
      </c>
      <c r="DR39" s="2" t="s">
        <v>1</v>
      </c>
      <c r="DS39" s="2" t="s">
        <v>1</v>
      </c>
      <c r="DT39" s="2" t="s">
        <v>1</v>
      </c>
      <c r="DU39" s="2" t="s">
        <v>1</v>
      </c>
      <c r="DV39" s="2" t="s">
        <v>1</v>
      </c>
      <c r="DW39" s="2" t="s">
        <v>1</v>
      </c>
      <c r="DX39" s="2" t="s">
        <v>1</v>
      </c>
      <c r="DY39" s="2" t="s">
        <v>1</v>
      </c>
      <c r="DZ39" s="2">
        <v>1180842</v>
      </c>
      <c r="EA39" s="2">
        <v>12758597</v>
      </c>
      <c r="EB39" s="2" t="s">
        <v>1</v>
      </c>
      <c r="EC39" s="2">
        <v>3371664.8</v>
      </c>
      <c r="ED39" s="2" t="s">
        <v>1</v>
      </c>
      <c r="EE39" s="2" t="s">
        <v>1</v>
      </c>
      <c r="EF39" s="2">
        <v>1658128</v>
      </c>
      <c r="EG39" s="2">
        <v>918578</v>
      </c>
      <c r="EH39" s="2">
        <v>114700</v>
      </c>
      <c r="EI39" s="2" t="s">
        <v>1</v>
      </c>
      <c r="EJ39" s="2">
        <v>10156414.23</v>
      </c>
      <c r="EK39" s="2" t="s">
        <v>1</v>
      </c>
      <c r="EL39" s="2" t="s">
        <v>1</v>
      </c>
      <c r="EM39" s="2" t="s">
        <v>1</v>
      </c>
      <c r="EN39" s="2" t="s">
        <v>1</v>
      </c>
      <c r="EO39" s="2" t="s">
        <v>1</v>
      </c>
      <c r="EP39" s="2" t="s">
        <v>1</v>
      </c>
      <c r="EQ39" s="2" t="s">
        <v>1</v>
      </c>
      <c r="ER39" s="2">
        <v>7030650</v>
      </c>
      <c r="ES39" s="2">
        <v>1761093.64</v>
      </c>
      <c r="ET39" s="2" t="s">
        <v>1</v>
      </c>
      <c r="EU39" s="2" t="s">
        <v>1</v>
      </c>
      <c r="EV39" s="2">
        <v>2490000</v>
      </c>
      <c r="EW39" s="2">
        <v>9699515.4900000002</v>
      </c>
      <c r="EX39" s="2" t="s">
        <v>1</v>
      </c>
      <c r="EY39" s="2" t="s">
        <v>1</v>
      </c>
      <c r="EZ39" s="2" t="s">
        <v>1</v>
      </c>
      <c r="FA39" s="2" t="s">
        <v>1</v>
      </c>
      <c r="FB39" s="2" t="s">
        <v>1</v>
      </c>
      <c r="FC39" s="2">
        <v>22615511</v>
      </c>
      <c r="FD39" s="2">
        <v>1883</v>
      </c>
      <c r="FE39" s="2">
        <v>539321</v>
      </c>
      <c r="FF39" s="2">
        <v>1205112</v>
      </c>
      <c r="FG39" s="2">
        <v>127539</v>
      </c>
      <c r="FH39" s="2">
        <v>0</v>
      </c>
      <c r="FI39" s="2">
        <v>5912860</v>
      </c>
      <c r="FJ39" s="2">
        <v>2143896</v>
      </c>
      <c r="FK39" s="2">
        <v>94295</v>
      </c>
      <c r="FL39" s="2">
        <v>64</v>
      </c>
      <c r="FM39" s="2" t="s">
        <v>1</v>
      </c>
      <c r="FN39" s="2" t="s">
        <v>1</v>
      </c>
      <c r="FO39" s="2" t="s">
        <v>1</v>
      </c>
      <c r="FP39" s="2">
        <v>17825.59</v>
      </c>
      <c r="FQ39" s="2">
        <v>2336.2800000000002</v>
      </c>
      <c r="FR39" s="2">
        <v>138998.98000000001</v>
      </c>
      <c r="FS39" s="2">
        <v>673938</v>
      </c>
      <c r="FT39" s="2">
        <v>549139.96</v>
      </c>
      <c r="FU39" s="2">
        <v>81466.399999999994</v>
      </c>
      <c r="FV39" s="2">
        <v>3043862.9</v>
      </c>
      <c r="FW39" s="2">
        <v>280345.40000000002</v>
      </c>
      <c r="FX39" s="2" t="s">
        <v>1</v>
      </c>
      <c r="FY39" s="2" t="s">
        <v>1</v>
      </c>
      <c r="FZ39" s="2" t="s">
        <v>1</v>
      </c>
      <c r="GA39" s="2">
        <v>635100.89</v>
      </c>
      <c r="GB39" s="2">
        <v>2087864.91</v>
      </c>
      <c r="GC39" s="2">
        <v>155104.20000000001</v>
      </c>
      <c r="GD39" s="2">
        <v>3556150.45</v>
      </c>
      <c r="GE39" s="2">
        <v>2017.2</v>
      </c>
      <c r="GF39" s="2">
        <v>881323.7</v>
      </c>
      <c r="GG39" s="2" t="s">
        <v>1</v>
      </c>
      <c r="GH39" s="2" t="s">
        <v>1</v>
      </c>
      <c r="GI39" s="2">
        <v>282326.59999999998</v>
      </c>
      <c r="GJ39" s="2">
        <v>397555.69</v>
      </c>
      <c r="GK39" s="2">
        <v>402658.28</v>
      </c>
      <c r="GL39" s="2">
        <v>62407.8</v>
      </c>
      <c r="GM39" s="2" t="s">
        <v>1</v>
      </c>
      <c r="GN39" s="2">
        <v>237827</v>
      </c>
      <c r="GO39" s="2">
        <v>211663</v>
      </c>
      <c r="GP39" s="2">
        <v>483713.15</v>
      </c>
      <c r="GQ39" s="2">
        <v>13479749.199999999</v>
      </c>
      <c r="GR39" s="2">
        <v>4722297.78</v>
      </c>
      <c r="GS39" s="2">
        <v>68658.399999999994</v>
      </c>
      <c r="GT39" s="2">
        <v>75611</v>
      </c>
      <c r="GU39" s="2">
        <v>48290.01</v>
      </c>
      <c r="GV39" s="2">
        <v>3065</v>
      </c>
      <c r="GW39" s="2">
        <v>2250</v>
      </c>
      <c r="GX39" s="2" t="s">
        <v>1</v>
      </c>
      <c r="GY39" s="2" t="s">
        <v>1</v>
      </c>
      <c r="GZ39" s="2" t="s">
        <v>1</v>
      </c>
      <c r="HA39" s="2" t="s">
        <v>1</v>
      </c>
      <c r="HB39" s="2" t="s">
        <v>1</v>
      </c>
      <c r="HC39" s="2" t="s">
        <v>1</v>
      </c>
      <c r="HD39" s="2" t="s">
        <v>1</v>
      </c>
      <c r="HE39" s="2">
        <v>77567.100000000006</v>
      </c>
      <c r="HF39" s="2">
        <v>168210</v>
      </c>
      <c r="HG39" s="2">
        <v>50926</v>
      </c>
      <c r="HH39" s="2" t="s">
        <v>1</v>
      </c>
      <c r="HI39" s="2" t="s">
        <v>1</v>
      </c>
      <c r="HJ39" s="2">
        <v>1587496</v>
      </c>
      <c r="HK39" s="2">
        <v>379272</v>
      </c>
      <c r="HL39" s="2" t="s">
        <v>1</v>
      </c>
      <c r="HM39" s="2">
        <v>17500</v>
      </c>
      <c r="HN39" s="2">
        <v>723697</v>
      </c>
      <c r="HO39" s="2">
        <v>1430100</v>
      </c>
      <c r="HP39" s="2" t="s">
        <v>1</v>
      </c>
      <c r="HQ39" s="2" t="s">
        <v>1</v>
      </c>
      <c r="HR39" s="2">
        <v>48378.6</v>
      </c>
      <c r="HS39" s="2" t="s">
        <v>1</v>
      </c>
      <c r="HT39" s="2" t="s">
        <v>1</v>
      </c>
      <c r="HU39" s="2" t="s">
        <v>1</v>
      </c>
      <c r="HV39" s="2" t="s">
        <v>1</v>
      </c>
      <c r="HW39" s="2">
        <v>0</v>
      </c>
      <c r="HX39" s="2" t="s">
        <v>1</v>
      </c>
      <c r="HY39" s="2" t="s">
        <v>1</v>
      </c>
      <c r="HZ39" s="2" t="s">
        <v>1</v>
      </c>
      <c r="IA39" s="2">
        <v>3235</v>
      </c>
      <c r="IB39" s="2">
        <v>7200056</v>
      </c>
      <c r="IC39" s="2" t="s">
        <v>1</v>
      </c>
      <c r="ID39" s="2" t="s">
        <v>1</v>
      </c>
      <c r="IE39" s="2" t="s">
        <v>1</v>
      </c>
      <c r="IF39" s="2">
        <v>1424952.8</v>
      </c>
      <c r="IG39" s="2">
        <v>36346</v>
      </c>
      <c r="IH39" s="2" t="s">
        <v>1</v>
      </c>
      <c r="II39" s="2" t="s">
        <v>1</v>
      </c>
      <c r="IJ39" s="2" t="s">
        <v>1</v>
      </c>
      <c r="IK39" s="2">
        <v>34631.19</v>
      </c>
      <c r="IL39" s="2" t="s">
        <v>1</v>
      </c>
      <c r="IM39" s="2" t="s">
        <v>1</v>
      </c>
      <c r="IN39" s="2" t="s">
        <v>1</v>
      </c>
      <c r="IO39" s="2">
        <v>77594</v>
      </c>
      <c r="IP39" s="2" t="s">
        <v>1</v>
      </c>
      <c r="IQ39" s="2" t="s">
        <v>1</v>
      </c>
      <c r="IR39" s="2" t="s">
        <v>1</v>
      </c>
      <c r="IS39" s="2" t="s">
        <v>1</v>
      </c>
      <c r="IT39" s="2" t="s">
        <v>1</v>
      </c>
      <c r="IU39" s="2">
        <v>92009</v>
      </c>
      <c r="IV39" s="2" t="s">
        <v>1</v>
      </c>
      <c r="IW39" s="2" t="s">
        <v>1</v>
      </c>
      <c r="IX39" s="2">
        <v>20590</v>
      </c>
      <c r="IY39" s="2" t="s">
        <v>1</v>
      </c>
      <c r="IZ39" s="2" t="s">
        <v>1</v>
      </c>
      <c r="JA39" s="2" t="s">
        <v>1</v>
      </c>
      <c r="JB39" s="2" t="s">
        <v>1</v>
      </c>
      <c r="JC39" s="2" t="s">
        <v>1</v>
      </c>
      <c r="JD39" s="2" t="s">
        <v>1</v>
      </c>
      <c r="JE39" s="2" t="s">
        <v>1</v>
      </c>
      <c r="JF39" s="2" t="s">
        <v>1</v>
      </c>
      <c r="JG39" s="2" t="s">
        <v>1</v>
      </c>
      <c r="JH39" s="2" t="s">
        <v>1</v>
      </c>
      <c r="JI39" s="2" t="s">
        <v>1</v>
      </c>
      <c r="JJ39" s="2" t="s">
        <v>1</v>
      </c>
      <c r="JK39" s="2" t="s">
        <v>1</v>
      </c>
      <c r="JL39" s="2" t="s">
        <v>1</v>
      </c>
      <c r="JM39" s="2" t="s">
        <v>1</v>
      </c>
      <c r="JN39" s="2" t="s">
        <v>1</v>
      </c>
      <c r="JO39" s="2" t="s">
        <v>1</v>
      </c>
      <c r="JP39" s="2" t="s">
        <v>1</v>
      </c>
      <c r="JQ39" s="2">
        <v>337296</v>
      </c>
      <c r="JR39" s="2">
        <v>0</v>
      </c>
      <c r="JS39" s="2">
        <v>500</v>
      </c>
      <c r="JT39" s="2" t="s">
        <v>1</v>
      </c>
      <c r="JU39" s="2" t="s">
        <v>1</v>
      </c>
      <c r="JV39" s="2" t="s">
        <v>1</v>
      </c>
      <c r="JW39" s="2">
        <v>130723</v>
      </c>
      <c r="JX39" s="2">
        <v>40699089.490000002</v>
      </c>
      <c r="JY39" s="2">
        <v>6145941.5999999996</v>
      </c>
      <c r="JZ39" s="2">
        <v>135000</v>
      </c>
      <c r="KA39" s="2">
        <v>372506</v>
      </c>
      <c r="KB39" s="2" t="s">
        <v>1</v>
      </c>
      <c r="KC39" s="2" t="s">
        <v>1</v>
      </c>
      <c r="KD39" s="2">
        <v>641100</v>
      </c>
      <c r="KE39" s="2" t="s">
        <v>1</v>
      </c>
      <c r="KF39" s="2" t="s">
        <v>1</v>
      </c>
      <c r="KG39" s="2" t="s">
        <v>1</v>
      </c>
      <c r="KH39" s="2" t="s">
        <v>1</v>
      </c>
      <c r="KI39" s="2" t="s">
        <v>1</v>
      </c>
      <c r="KJ39" s="2" t="s">
        <v>1</v>
      </c>
      <c r="KK39" s="2" t="s">
        <v>1</v>
      </c>
      <c r="KL39" s="2" t="s">
        <v>1</v>
      </c>
      <c r="KM39" s="2" t="s">
        <v>1</v>
      </c>
      <c r="KN39" s="2" t="s">
        <v>1</v>
      </c>
      <c r="KO39" s="2" t="s">
        <v>1</v>
      </c>
      <c r="KP39" s="2" t="s">
        <v>1</v>
      </c>
      <c r="KQ39" s="2" t="s">
        <v>1</v>
      </c>
      <c r="KR39" s="2" t="s">
        <v>1</v>
      </c>
      <c r="KS39" s="2" t="s">
        <v>1</v>
      </c>
      <c r="KT39" s="2" t="s">
        <v>1</v>
      </c>
      <c r="KU39" s="2" t="s">
        <v>1</v>
      </c>
      <c r="KV39" s="2" t="s">
        <v>1</v>
      </c>
      <c r="KW39" s="2" t="s">
        <v>1</v>
      </c>
      <c r="KX39" s="2" t="s">
        <v>1</v>
      </c>
      <c r="KY39" s="2" t="s">
        <v>1</v>
      </c>
      <c r="KZ39" s="2" t="s">
        <v>1</v>
      </c>
      <c r="LA39" s="2" t="s">
        <v>1</v>
      </c>
      <c r="LB39" s="2" t="s">
        <v>1</v>
      </c>
      <c r="LC39" s="2" t="s">
        <v>1</v>
      </c>
      <c r="LD39" s="2" t="s">
        <v>1</v>
      </c>
      <c r="LE39" s="2" t="s">
        <v>1</v>
      </c>
      <c r="LF39" s="2">
        <v>100000</v>
      </c>
      <c r="LG39" s="2" t="s">
        <v>1</v>
      </c>
      <c r="LH39" s="2" t="s">
        <v>1</v>
      </c>
      <c r="LI39" s="2" t="s">
        <v>1</v>
      </c>
      <c r="LJ39" s="2">
        <v>0</v>
      </c>
      <c r="LK39" s="2" t="s">
        <v>1</v>
      </c>
    </row>
    <row r="40" spans="1:323" x14ac:dyDescent="0.3">
      <c r="A40" s="2" t="s">
        <v>31</v>
      </c>
      <c r="B40" s="2">
        <v>76</v>
      </c>
      <c r="C40" s="23">
        <f t="shared" si="26"/>
        <v>954614.28999999957</v>
      </c>
      <c r="D40" s="23">
        <f t="shared" si="27"/>
        <v>3559379.3699999996</v>
      </c>
      <c r="E40" s="23">
        <f t="shared" si="28"/>
        <v>46833.939078947362</v>
      </c>
      <c r="F40" s="23">
        <f t="shared" si="29"/>
        <v>2321030.7599999998</v>
      </c>
      <c r="G40" s="23">
        <f t="shared" si="30"/>
        <v>736108.61</v>
      </c>
      <c r="H40" s="23">
        <f t="shared" si="31"/>
        <v>0</v>
      </c>
      <c r="I40" s="23">
        <f t="shared" si="32"/>
        <v>502240</v>
      </c>
      <c r="J40" s="23">
        <f t="shared" si="33"/>
        <v>6608.4210526315792</v>
      </c>
      <c r="K40" s="23">
        <f t="shared" si="34"/>
        <v>135240</v>
      </c>
      <c r="L40" s="23">
        <f t="shared" si="35"/>
        <v>367000</v>
      </c>
      <c r="M40" s="23">
        <f t="shared" si="36"/>
        <v>476862.01</v>
      </c>
      <c r="N40" s="23">
        <f t="shared" si="37"/>
        <v>30539.878421052628</v>
      </c>
      <c r="O40" s="23">
        <f t="shared" si="38"/>
        <v>528327.64</v>
      </c>
      <c r="P40" s="23">
        <f t="shared" si="39"/>
        <v>465076.37</v>
      </c>
      <c r="Q40" s="23">
        <f t="shared" si="40"/>
        <v>859485</v>
      </c>
      <c r="R40" s="23">
        <f t="shared" si="41"/>
        <v>1980786.01</v>
      </c>
      <c r="S40" s="23">
        <f t="shared" si="42"/>
        <v>26062.973815789475</v>
      </c>
      <c r="T40" s="23">
        <f t="shared" si="43"/>
        <v>340244.74999999977</v>
      </c>
      <c r="U40" s="7">
        <f t="shared" si="44"/>
        <v>0.14659208997299106</v>
      </c>
      <c r="V40" s="23">
        <f t="shared" si="45"/>
        <v>0</v>
      </c>
      <c r="W40" s="23">
        <f t="shared" si="46"/>
        <v>334208</v>
      </c>
      <c r="X40" s="23">
        <f t="shared" si="47"/>
        <v>5986.75</v>
      </c>
      <c r="Y40" s="23">
        <f t="shared" si="48"/>
        <v>50</v>
      </c>
      <c r="Z40" s="23">
        <f t="shared" si="49"/>
        <v>0</v>
      </c>
      <c r="AA40" s="23">
        <f t="shared" si="50"/>
        <v>127897</v>
      </c>
      <c r="AB40" s="23">
        <f t="shared" si="51"/>
        <v>2604765.08</v>
      </c>
      <c r="AC40" s="23">
        <f t="shared" si="52"/>
        <v>34273.224736842109</v>
      </c>
      <c r="AD40" s="23">
        <f t="shared" si="53"/>
        <v>1949149.0799999998</v>
      </c>
      <c r="AE40" s="23">
        <f t="shared" si="54"/>
        <v>25646.698421052628</v>
      </c>
      <c r="AF40" s="23">
        <f t="shared" si="55"/>
        <v>266463</v>
      </c>
      <c r="AG40" s="23">
        <f t="shared" si="56"/>
        <v>3506.0921052631579</v>
      </c>
      <c r="AH40" s="23">
        <f t="shared" si="57"/>
        <v>1170975.28</v>
      </c>
      <c r="AI40" s="23">
        <f t="shared" si="58"/>
        <v>34668.400000000001</v>
      </c>
      <c r="AJ40" s="23">
        <f t="shared" si="59"/>
        <v>145311.4</v>
      </c>
      <c r="AK40" s="23">
        <f t="shared" si="60"/>
        <v>655616</v>
      </c>
      <c r="AL40" s="23">
        <f t="shared" si="61"/>
        <v>8626.5263157894733</v>
      </c>
      <c r="AM40" s="23">
        <f t="shared" si="62"/>
        <v>655616</v>
      </c>
      <c r="AN40" s="23">
        <f t="shared" si="63"/>
        <v>0</v>
      </c>
      <c r="AO40" s="2">
        <v>385619.21</v>
      </c>
      <c r="AP40" s="2">
        <v>98880.41</v>
      </c>
      <c r="AQ40" s="2">
        <v>43828.02</v>
      </c>
      <c r="AR40" s="2" t="s">
        <v>1</v>
      </c>
      <c r="AS40" s="2">
        <v>439046.37</v>
      </c>
      <c r="AT40" s="2">
        <v>26030</v>
      </c>
      <c r="AU40" s="2" t="s">
        <v>1</v>
      </c>
      <c r="AV40" s="2">
        <v>859485</v>
      </c>
      <c r="AX40" s="2" t="s">
        <v>1</v>
      </c>
      <c r="AY40" s="2" t="s">
        <v>1</v>
      </c>
      <c r="AZ40" s="2" t="s">
        <v>1</v>
      </c>
      <c r="BA40" s="2" t="s">
        <v>1</v>
      </c>
      <c r="BB40" s="2" t="s">
        <v>1</v>
      </c>
      <c r="BC40" s="2" t="s">
        <v>1</v>
      </c>
      <c r="BD40" s="2" t="s">
        <v>1</v>
      </c>
      <c r="BE40" s="2" t="s">
        <v>1</v>
      </c>
      <c r="BF40" s="2">
        <v>1050</v>
      </c>
      <c r="BG40" s="2">
        <v>286343</v>
      </c>
      <c r="BH40" s="2" t="s">
        <v>1</v>
      </c>
      <c r="BI40" s="2" t="s">
        <v>1</v>
      </c>
      <c r="BJ40" s="2">
        <v>46815</v>
      </c>
      <c r="BK40" s="2" t="s">
        <v>1</v>
      </c>
      <c r="BL40" s="2" t="s">
        <v>1</v>
      </c>
      <c r="BM40" s="2" t="s">
        <v>1</v>
      </c>
      <c r="BN40" s="2" t="s">
        <v>1</v>
      </c>
      <c r="BO40" s="2">
        <v>5986.75</v>
      </c>
      <c r="BP40" s="2" t="s">
        <v>1</v>
      </c>
      <c r="BQ40" s="2" t="s">
        <v>1</v>
      </c>
      <c r="BR40" s="2" t="s">
        <v>1</v>
      </c>
      <c r="BS40" s="2">
        <v>50</v>
      </c>
      <c r="BW40" s="2" t="s">
        <v>1</v>
      </c>
      <c r="BX40" s="2">
        <v>127897</v>
      </c>
      <c r="BY40" s="2" t="s">
        <v>1</v>
      </c>
      <c r="BZ40" s="2" t="s">
        <v>1</v>
      </c>
      <c r="CA40" s="2">
        <v>418617</v>
      </c>
      <c r="CB40" s="2" t="s">
        <v>1</v>
      </c>
      <c r="CC40" s="2">
        <v>0</v>
      </c>
      <c r="CD40" s="2" t="s">
        <v>1</v>
      </c>
      <c r="CE40" s="2" t="s">
        <v>1</v>
      </c>
      <c r="CF40" s="2" t="s">
        <v>1</v>
      </c>
      <c r="CG40" s="2" t="s">
        <v>1</v>
      </c>
      <c r="CH40" s="2" t="s">
        <v>1</v>
      </c>
      <c r="CI40" s="2" t="s">
        <v>1</v>
      </c>
      <c r="CJ40" s="2">
        <v>44452</v>
      </c>
      <c r="CK40" s="2" t="s">
        <v>1</v>
      </c>
      <c r="CL40" s="2" t="s">
        <v>1</v>
      </c>
      <c r="CM40" s="2">
        <v>13793.01</v>
      </c>
      <c r="CN40" s="2" t="s">
        <v>1</v>
      </c>
      <c r="CO40" s="2" t="s">
        <v>1</v>
      </c>
      <c r="CP40" s="2" t="s">
        <v>1</v>
      </c>
      <c r="CQ40" s="2" t="s">
        <v>1</v>
      </c>
      <c r="CR40" s="2" t="s">
        <v>1</v>
      </c>
      <c r="CS40" s="2" t="s">
        <v>1</v>
      </c>
      <c r="CT40" s="2" t="s">
        <v>1</v>
      </c>
      <c r="CU40" s="2" t="s">
        <v>1</v>
      </c>
      <c r="CV40" s="2" t="s">
        <v>1</v>
      </c>
      <c r="CW40" s="2" t="s">
        <v>1</v>
      </c>
      <c r="CX40" s="2" t="s">
        <v>1</v>
      </c>
      <c r="CY40" s="2" t="s">
        <v>1</v>
      </c>
      <c r="CZ40" s="2">
        <v>0</v>
      </c>
      <c r="DA40" s="2" t="s">
        <v>1</v>
      </c>
      <c r="DB40" s="2">
        <v>259246.6</v>
      </c>
      <c r="DC40" s="2" t="s">
        <v>1</v>
      </c>
      <c r="DD40" s="2" t="s">
        <v>1</v>
      </c>
      <c r="DE40" s="2" t="s">
        <v>1</v>
      </c>
      <c r="DF40" s="2" t="s">
        <v>1</v>
      </c>
      <c r="DG40" s="2" t="s">
        <v>1</v>
      </c>
      <c r="DH40" s="2" t="s">
        <v>1</v>
      </c>
      <c r="DI40" s="2" t="s">
        <v>1</v>
      </c>
      <c r="DJ40" s="2" t="s">
        <v>1</v>
      </c>
      <c r="DK40" s="2" t="s">
        <v>1</v>
      </c>
      <c r="DL40" s="2" t="s">
        <v>1</v>
      </c>
      <c r="DM40" s="2" t="s">
        <v>1</v>
      </c>
      <c r="DN40" s="2" t="s">
        <v>1</v>
      </c>
      <c r="DO40" s="2" t="s">
        <v>1</v>
      </c>
      <c r="DP40" s="2" t="s">
        <v>1</v>
      </c>
      <c r="DQ40" s="2" t="s">
        <v>1</v>
      </c>
      <c r="DR40" s="2" t="s">
        <v>1</v>
      </c>
      <c r="DS40" s="2" t="s">
        <v>1</v>
      </c>
      <c r="DT40" s="2" t="s">
        <v>1</v>
      </c>
      <c r="DU40" s="2" t="s">
        <v>1</v>
      </c>
      <c r="DV40" s="2" t="s">
        <v>1</v>
      </c>
      <c r="DW40" s="2" t="s">
        <v>1</v>
      </c>
      <c r="DX40" s="2" t="s">
        <v>1</v>
      </c>
      <c r="DY40" s="2" t="s">
        <v>1</v>
      </c>
      <c r="DZ40" s="2">
        <v>31500</v>
      </c>
      <c r="EA40" s="2">
        <v>60100</v>
      </c>
      <c r="EB40" s="2" t="s">
        <v>1</v>
      </c>
      <c r="EC40" s="2">
        <v>9310</v>
      </c>
      <c r="ED40" s="2" t="s">
        <v>1</v>
      </c>
      <c r="EE40" s="2" t="s">
        <v>1</v>
      </c>
      <c r="EF40" s="2" t="s">
        <v>1</v>
      </c>
      <c r="EG40" s="2" t="s">
        <v>1</v>
      </c>
      <c r="EH40" s="2" t="s">
        <v>1</v>
      </c>
      <c r="EI40" s="2">
        <v>34330</v>
      </c>
      <c r="EJ40" s="2">
        <v>0</v>
      </c>
      <c r="EK40" s="2" t="s">
        <v>1</v>
      </c>
      <c r="EL40" s="2" t="s">
        <v>1</v>
      </c>
      <c r="EM40" s="2" t="s">
        <v>1</v>
      </c>
      <c r="EN40" s="2" t="s">
        <v>1</v>
      </c>
      <c r="EO40" s="2" t="s">
        <v>1</v>
      </c>
      <c r="EP40" s="2" t="s">
        <v>1</v>
      </c>
      <c r="EQ40" s="2" t="s">
        <v>1</v>
      </c>
      <c r="ER40" s="2" t="s">
        <v>1</v>
      </c>
      <c r="ES40" s="2" t="s">
        <v>1</v>
      </c>
      <c r="ET40" s="2" t="s">
        <v>1</v>
      </c>
      <c r="EU40" s="2" t="s">
        <v>1</v>
      </c>
      <c r="EV40" s="2">
        <v>367000</v>
      </c>
      <c r="EW40" s="2" t="s">
        <v>1</v>
      </c>
      <c r="EX40" s="2" t="s">
        <v>1</v>
      </c>
      <c r="EY40" s="2" t="s">
        <v>1</v>
      </c>
      <c r="EZ40" s="2" t="s">
        <v>1</v>
      </c>
      <c r="FA40" s="2" t="s">
        <v>1</v>
      </c>
      <c r="FB40" s="2" t="s">
        <v>1</v>
      </c>
      <c r="FC40" s="2">
        <v>95300</v>
      </c>
      <c r="FD40" s="2" t="s">
        <v>1</v>
      </c>
      <c r="FE40" s="2">
        <v>20100</v>
      </c>
      <c r="FF40" s="2">
        <v>115570</v>
      </c>
      <c r="FG40" s="2" t="s">
        <v>1</v>
      </c>
      <c r="FH40" s="2" t="s">
        <v>1</v>
      </c>
      <c r="FI40" s="2">
        <v>17650</v>
      </c>
      <c r="FJ40" s="2">
        <v>16893</v>
      </c>
      <c r="FK40" s="2">
        <v>400</v>
      </c>
      <c r="FL40" s="2">
        <v>550</v>
      </c>
      <c r="FM40" s="2" t="s">
        <v>1</v>
      </c>
      <c r="FN40" s="2" t="s">
        <v>1</v>
      </c>
      <c r="FO40" s="2" t="s">
        <v>1</v>
      </c>
      <c r="FP40" s="2" t="s">
        <v>1</v>
      </c>
      <c r="FQ40" s="2" t="s">
        <v>1</v>
      </c>
      <c r="FR40" s="2" t="s">
        <v>1</v>
      </c>
      <c r="FS40" s="2">
        <v>1483</v>
      </c>
      <c r="FT40" s="2">
        <v>148948.6</v>
      </c>
      <c r="FU40" s="2">
        <v>7056</v>
      </c>
      <c r="FV40" s="2">
        <v>50634.400000000001</v>
      </c>
      <c r="FW40" s="2" t="s">
        <v>1</v>
      </c>
      <c r="FX40" s="2" t="s">
        <v>1</v>
      </c>
      <c r="FY40" s="2" t="s">
        <v>1</v>
      </c>
      <c r="FZ40" s="2" t="s">
        <v>1</v>
      </c>
      <c r="GA40" s="2">
        <v>6338</v>
      </c>
      <c r="GB40" s="2" t="s">
        <v>1</v>
      </c>
      <c r="GC40" s="2" t="s">
        <v>1</v>
      </c>
      <c r="GD40" s="2">
        <v>54340</v>
      </c>
      <c r="GE40" s="2">
        <v>25422</v>
      </c>
      <c r="GF40" s="2">
        <v>2850</v>
      </c>
      <c r="GG40" s="2" t="s">
        <v>1</v>
      </c>
      <c r="GH40" s="2" t="s">
        <v>1</v>
      </c>
      <c r="GI40" s="2">
        <v>2585.4</v>
      </c>
      <c r="GJ40" s="2">
        <v>50847.92</v>
      </c>
      <c r="GK40" s="2">
        <v>40926</v>
      </c>
      <c r="GL40" s="2">
        <v>24000</v>
      </c>
      <c r="GM40" s="2">
        <v>4330</v>
      </c>
      <c r="GN40" s="2">
        <v>11110</v>
      </c>
      <c r="GO40" s="2">
        <v>1000</v>
      </c>
      <c r="GP40" s="2">
        <v>52000</v>
      </c>
      <c r="GQ40" s="2">
        <v>391734.6</v>
      </c>
      <c r="GR40" s="2">
        <v>11527.36</v>
      </c>
      <c r="GS40" s="2">
        <v>0</v>
      </c>
      <c r="GT40" s="2">
        <v>14346</v>
      </c>
      <c r="GU40" s="2">
        <v>3033</v>
      </c>
      <c r="GV40" s="2" t="s">
        <v>1</v>
      </c>
      <c r="GW40" s="2" t="s">
        <v>1</v>
      </c>
      <c r="GX40" s="2" t="s">
        <v>1</v>
      </c>
      <c r="GY40" s="2" t="s">
        <v>1</v>
      </c>
      <c r="GZ40" s="2" t="s">
        <v>1</v>
      </c>
      <c r="HA40" s="2" t="s">
        <v>1</v>
      </c>
      <c r="HB40" s="2" t="s">
        <v>1</v>
      </c>
      <c r="HC40" s="2" t="s">
        <v>1</v>
      </c>
      <c r="HD40" s="2">
        <v>114.4</v>
      </c>
      <c r="HE40" s="2">
        <v>0</v>
      </c>
      <c r="HF40" s="2">
        <v>28920</v>
      </c>
      <c r="HG40" s="2">
        <v>5634</v>
      </c>
      <c r="HH40" s="2" t="s">
        <v>1</v>
      </c>
      <c r="HI40" s="2" t="s">
        <v>1</v>
      </c>
      <c r="HJ40" s="2" t="s">
        <v>1</v>
      </c>
      <c r="HK40" s="2" t="s">
        <v>1</v>
      </c>
      <c r="HL40" s="2">
        <v>90700</v>
      </c>
      <c r="HM40" s="2" t="s">
        <v>1</v>
      </c>
      <c r="HN40" s="2">
        <v>24000</v>
      </c>
      <c r="HO40" s="2" t="s">
        <v>1</v>
      </c>
      <c r="HP40" s="2" t="s">
        <v>1</v>
      </c>
      <c r="HQ40" s="2" t="s">
        <v>1</v>
      </c>
      <c r="HR40" s="2">
        <v>4341.3999999999996</v>
      </c>
      <c r="HS40" s="2" t="s">
        <v>1</v>
      </c>
      <c r="HT40" s="2" t="s">
        <v>1</v>
      </c>
      <c r="HU40" s="2" t="s">
        <v>1</v>
      </c>
      <c r="HV40" s="2" t="s">
        <v>1</v>
      </c>
      <c r="HW40" s="2">
        <v>26270</v>
      </c>
      <c r="HX40" s="2" t="s">
        <v>1</v>
      </c>
      <c r="HY40" s="2" t="s">
        <v>1</v>
      </c>
      <c r="HZ40" s="2" t="s">
        <v>1</v>
      </c>
      <c r="IA40" s="2" t="s">
        <v>1</v>
      </c>
      <c r="IB40" s="2" t="s">
        <v>1</v>
      </c>
      <c r="IC40" s="2" t="s">
        <v>1</v>
      </c>
      <c r="ID40" s="2" t="s">
        <v>1</v>
      </c>
      <c r="IE40" s="2" t="s">
        <v>1</v>
      </c>
      <c r="IF40" s="2" t="s">
        <v>1</v>
      </c>
      <c r="IG40" s="2" t="s">
        <v>1</v>
      </c>
      <c r="IH40" s="2">
        <v>220000</v>
      </c>
      <c r="II40" s="2" t="s">
        <v>1</v>
      </c>
      <c r="IJ40" s="2" t="s">
        <v>1</v>
      </c>
      <c r="IK40" s="2">
        <v>8721</v>
      </c>
      <c r="IL40" s="2" t="s">
        <v>1</v>
      </c>
      <c r="IM40" s="2" t="s">
        <v>1</v>
      </c>
      <c r="IN40" s="2" t="s">
        <v>1</v>
      </c>
      <c r="IO40" s="2">
        <v>473</v>
      </c>
      <c r="IP40" s="2" t="s">
        <v>1</v>
      </c>
      <c r="IQ40" s="2" t="s">
        <v>1</v>
      </c>
      <c r="IR40" s="2" t="s">
        <v>1</v>
      </c>
      <c r="IS40" s="2" t="s">
        <v>1</v>
      </c>
      <c r="IT40" s="2" t="s">
        <v>1</v>
      </c>
      <c r="IU40" s="2" t="s">
        <v>1</v>
      </c>
      <c r="IV40" s="2" t="s">
        <v>1</v>
      </c>
      <c r="IW40" s="2" t="s">
        <v>1</v>
      </c>
      <c r="IX40" s="2">
        <v>2000</v>
      </c>
      <c r="IY40" s="2" t="s">
        <v>1</v>
      </c>
      <c r="IZ40" s="2" t="s">
        <v>1</v>
      </c>
      <c r="JA40" s="2" t="s">
        <v>1</v>
      </c>
      <c r="JB40" s="2" t="s">
        <v>1</v>
      </c>
      <c r="JC40" s="2" t="s">
        <v>1</v>
      </c>
      <c r="JD40" s="2" t="s">
        <v>1</v>
      </c>
      <c r="JE40" s="2" t="s">
        <v>1</v>
      </c>
      <c r="JF40" s="2" t="s">
        <v>1</v>
      </c>
      <c r="JG40" s="2" t="s">
        <v>1</v>
      </c>
      <c r="JH40" s="2" t="s">
        <v>1</v>
      </c>
      <c r="JI40" s="2" t="s">
        <v>1</v>
      </c>
      <c r="JJ40" s="2" t="s">
        <v>1</v>
      </c>
      <c r="JK40" s="2" t="s">
        <v>1</v>
      </c>
      <c r="JL40" s="2" t="s">
        <v>1</v>
      </c>
      <c r="JM40" s="2" t="s">
        <v>1</v>
      </c>
      <c r="JN40" s="2" t="s">
        <v>1</v>
      </c>
      <c r="JO40" s="2" t="s">
        <v>1</v>
      </c>
      <c r="JP40" s="2" t="s">
        <v>1</v>
      </c>
      <c r="JQ40" s="2" t="s">
        <v>1</v>
      </c>
      <c r="JR40" s="2" t="s">
        <v>1</v>
      </c>
      <c r="JS40" s="2" t="s">
        <v>1</v>
      </c>
      <c r="JT40" s="2" t="s">
        <v>1</v>
      </c>
      <c r="JU40" s="2" t="s">
        <v>1</v>
      </c>
      <c r="JV40" s="2" t="s">
        <v>1</v>
      </c>
      <c r="JW40" s="2">
        <v>60000</v>
      </c>
      <c r="JX40" s="2">
        <v>585616</v>
      </c>
      <c r="JY40" s="2">
        <v>0</v>
      </c>
      <c r="JZ40" s="2" t="s">
        <v>1</v>
      </c>
      <c r="KA40" s="2" t="s">
        <v>1</v>
      </c>
      <c r="KB40" s="2">
        <v>10000</v>
      </c>
      <c r="KC40" s="2" t="s">
        <v>1</v>
      </c>
      <c r="KD40" s="2" t="s">
        <v>1</v>
      </c>
      <c r="KE40" s="2" t="s">
        <v>1</v>
      </c>
      <c r="KF40" s="2" t="s">
        <v>1</v>
      </c>
      <c r="KG40" s="2" t="s">
        <v>1</v>
      </c>
      <c r="KH40" s="2" t="s">
        <v>1</v>
      </c>
      <c r="KI40" s="2" t="s">
        <v>1</v>
      </c>
      <c r="KJ40" s="2" t="s">
        <v>1</v>
      </c>
      <c r="KK40" s="2" t="s">
        <v>1</v>
      </c>
      <c r="KL40" s="2" t="s">
        <v>1</v>
      </c>
      <c r="KM40" s="2" t="s">
        <v>1</v>
      </c>
      <c r="KN40" s="2" t="s">
        <v>1</v>
      </c>
      <c r="KO40" s="2" t="s">
        <v>1</v>
      </c>
      <c r="KP40" s="2" t="s">
        <v>1</v>
      </c>
      <c r="KQ40" s="2" t="s">
        <v>1</v>
      </c>
      <c r="KR40" s="2" t="s">
        <v>1</v>
      </c>
      <c r="KS40" s="2" t="s">
        <v>1</v>
      </c>
      <c r="KT40" s="2" t="s">
        <v>1</v>
      </c>
      <c r="KU40" s="2" t="s">
        <v>1</v>
      </c>
      <c r="KV40" s="2" t="s">
        <v>1</v>
      </c>
      <c r="KW40" s="2" t="s">
        <v>1</v>
      </c>
      <c r="KX40" s="2" t="s">
        <v>1</v>
      </c>
      <c r="KY40" s="2" t="s">
        <v>1</v>
      </c>
      <c r="KZ40" s="2" t="s">
        <v>1</v>
      </c>
      <c r="LA40" s="2" t="s">
        <v>1</v>
      </c>
      <c r="LB40" s="2" t="s">
        <v>1</v>
      </c>
      <c r="LC40" s="2" t="s">
        <v>1</v>
      </c>
      <c r="LD40" s="2" t="s">
        <v>1</v>
      </c>
      <c r="LE40" s="2" t="s">
        <v>1</v>
      </c>
      <c r="LF40" s="2" t="s">
        <v>1</v>
      </c>
      <c r="LG40" s="2" t="s">
        <v>1</v>
      </c>
      <c r="LH40" s="2" t="s">
        <v>1</v>
      </c>
      <c r="LI40" s="2" t="s">
        <v>1</v>
      </c>
      <c r="LJ40" s="2" t="s">
        <v>1</v>
      </c>
      <c r="LK40" s="2" t="s">
        <v>1</v>
      </c>
    </row>
    <row r="41" spans="1:323" x14ac:dyDescent="0.3">
      <c r="A41" s="2" t="s">
        <v>32</v>
      </c>
      <c r="B41" s="2">
        <v>1396</v>
      </c>
      <c r="C41" s="23">
        <f t="shared" ref="C41:C72" si="64">D41-AB41</f>
        <v>-37363959.080000013</v>
      </c>
      <c r="D41" s="23">
        <f t="shared" ref="D41:D72" si="65">SUM(F41:I41)</f>
        <v>47382822.650000006</v>
      </c>
      <c r="E41" s="23">
        <f t="shared" ref="E41:E72" si="66">D41/B41</f>
        <v>33941.85003581662</v>
      </c>
      <c r="F41" s="23">
        <f t="shared" ref="F41:F72" si="67">SUM(AO41:BZ41)</f>
        <v>11586597.860000001</v>
      </c>
      <c r="G41" s="23">
        <f t="shared" ref="G41:G72" si="68">SUM(CA41:DN41)</f>
        <v>2215798.63</v>
      </c>
      <c r="H41" s="23">
        <f t="shared" ref="H41:H72" si="69">SUM(DO41:DY41)</f>
        <v>296063</v>
      </c>
      <c r="I41" s="23">
        <f t="shared" ref="I41:I72" si="70">SUM(DZ41:FB41)</f>
        <v>33284363.16</v>
      </c>
      <c r="J41" s="23">
        <f t="shared" ref="J41:J72" si="71">I41/B41</f>
        <v>23842.667020057306</v>
      </c>
      <c r="K41" s="23">
        <f t="shared" ref="K41:K72" si="72">SUM(DZ41:EO41)</f>
        <v>1603259.6</v>
      </c>
      <c r="L41" s="23">
        <f t="shared" ref="L41:L72" si="73">SUM(EP41:FB41)</f>
        <v>31681103.559999999</v>
      </c>
      <c r="M41" s="23">
        <f t="shared" ref="M41:M72" si="74">SUM(CA41:CP41)</f>
        <v>1863344.6</v>
      </c>
      <c r="N41" s="23">
        <f t="shared" ref="N41:N72" si="75">F41/B41</f>
        <v>8299.8552005730671</v>
      </c>
      <c r="O41" s="23">
        <f t="shared" ref="O41:O72" si="76">SUM(AO41:AR41)</f>
        <v>2930746.7600000002</v>
      </c>
      <c r="P41" s="23">
        <f t="shared" ref="P41:P72" si="77">SUM(AS41:AU41)</f>
        <v>2634261.11</v>
      </c>
      <c r="Q41" s="23">
        <f t="shared" ref="Q41:Q72" si="78">SUM(AV41)</f>
        <v>4728585</v>
      </c>
      <c r="R41" s="23">
        <f t="shared" ref="R41:R72" si="79">O41+P41+Q41+Z41+AA41</f>
        <v>10894993.210000001</v>
      </c>
      <c r="S41" s="23">
        <f t="shared" ref="S41:S72" si="80">R41/B41</f>
        <v>7804.4363968481384</v>
      </c>
      <c r="T41" s="23">
        <f t="shared" ref="T41:T72" si="81">F41-R41</f>
        <v>691604.65000000037</v>
      </c>
      <c r="U41" s="7">
        <f t="shared" ref="U41:U72" si="82">T41/F41</f>
        <v>5.9690053832592432E-2</v>
      </c>
      <c r="V41" s="23">
        <f t="shared" ref="V41:V72" si="83">SUM(AX41:BD41)</f>
        <v>0</v>
      </c>
      <c r="W41" s="23">
        <f t="shared" ref="W41:W72" si="84">SUM(BE41:BN41)</f>
        <v>634139</v>
      </c>
      <c r="X41" s="23">
        <f t="shared" ref="X41:X72" si="85">SUM(BO41:BR41)</f>
        <v>45915.649999999994</v>
      </c>
      <c r="Y41" s="23">
        <f t="shared" ref="Y41:Y72" si="86">SUM(BS41)</f>
        <v>11550</v>
      </c>
      <c r="Z41" s="23">
        <f t="shared" ref="Z41:Z72" si="87">SUM(BT41:BV41)</f>
        <v>0</v>
      </c>
      <c r="AA41" s="23">
        <f t="shared" ref="AA41:AA72" si="88">SUM(BX41:BY41)</f>
        <v>601400.34</v>
      </c>
      <c r="AB41" s="23">
        <f t="shared" ref="AB41:AB72" si="89">AD41+AK41</f>
        <v>84746781.730000019</v>
      </c>
      <c r="AC41" s="23">
        <f t="shared" ref="AC41:AC72" si="90">AB41/B41</f>
        <v>60706.863703438408</v>
      </c>
      <c r="AD41" s="23">
        <f t="shared" ref="AD41:AD72" si="91">SUM(EO41:JD41)</f>
        <v>32403194.370000012</v>
      </c>
      <c r="AE41" s="23">
        <f t="shared" ref="AE41:AE72" si="92">AD41/B41</f>
        <v>23211.457285100296</v>
      </c>
      <c r="AF41" s="23">
        <f t="shared" ref="AF41:AF72" si="93">SUM(FC41:FN41)</f>
        <v>3207559</v>
      </c>
      <c r="AG41" s="23">
        <f t="shared" ref="AG41:AG72" si="94">AF41/B41</f>
        <v>2297.6783667621776</v>
      </c>
      <c r="AH41" s="23">
        <f t="shared" ref="AH41:AH72" si="95">SUM(FB41:GX41)</f>
        <v>9013120.040000001</v>
      </c>
      <c r="AI41" s="23">
        <f t="shared" ref="AI41:AI72" si="96">SUM(GY41:HI41)</f>
        <v>143808</v>
      </c>
      <c r="AJ41" s="23">
        <f t="shared" ref="AJ41:AJ72" si="97">SUM(HJ41:IG41)</f>
        <v>2191190.6</v>
      </c>
      <c r="AK41" s="23">
        <f t="shared" ref="AK41:AK72" si="98">SUM(JE41:KQ41)</f>
        <v>52343587.359999999</v>
      </c>
      <c r="AL41" s="23">
        <f t="shared" ref="AL41:AL72" si="99">AK41/B41</f>
        <v>37495.406418338105</v>
      </c>
      <c r="AM41" s="23">
        <f t="shared" ref="AM41:AM72" si="100">SUM(JU41:KD41)</f>
        <v>52326139.359999999</v>
      </c>
      <c r="AN41" s="23">
        <f t="shared" ref="AN41:AN72" si="101">SUM(KG41:LD41)</f>
        <v>130000</v>
      </c>
      <c r="AO41" s="2">
        <v>2303390</v>
      </c>
      <c r="AP41" s="2">
        <v>372718.06</v>
      </c>
      <c r="AQ41" s="2">
        <v>254638.7</v>
      </c>
      <c r="AR41" s="2" t="s">
        <v>1</v>
      </c>
      <c r="AS41" s="2">
        <v>2498601.11</v>
      </c>
      <c r="AT41" s="2">
        <v>135660</v>
      </c>
      <c r="AU41" s="2" t="s">
        <v>1</v>
      </c>
      <c r="AV41" s="2">
        <v>4728585</v>
      </c>
      <c r="AX41" s="2">
        <v>0</v>
      </c>
      <c r="AY41" s="2" t="s">
        <v>1</v>
      </c>
      <c r="AZ41" s="2" t="s">
        <v>1</v>
      </c>
      <c r="BA41" s="2" t="s">
        <v>1</v>
      </c>
      <c r="BB41" s="2" t="s">
        <v>1</v>
      </c>
      <c r="BC41" s="2" t="s">
        <v>1</v>
      </c>
      <c r="BD41" s="2" t="s">
        <v>1</v>
      </c>
      <c r="BE41" s="2">
        <v>579700</v>
      </c>
      <c r="BF41" s="2">
        <v>24750</v>
      </c>
      <c r="BG41" s="2">
        <v>21880</v>
      </c>
      <c r="BH41" s="2">
        <v>2797</v>
      </c>
      <c r="BI41" s="2">
        <v>340</v>
      </c>
      <c r="BJ41" s="2">
        <v>4672</v>
      </c>
      <c r="BK41" s="2" t="s">
        <v>1</v>
      </c>
      <c r="BL41" s="2" t="s">
        <v>1</v>
      </c>
      <c r="BM41" s="2" t="s">
        <v>1</v>
      </c>
      <c r="BN41" s="2" t="s">
        <v>1</v>
      </c>
      <c r="BO41" s="2">
        <v>34918.879999999997</v>
      </c>
      <c r="BP41" s="2" t="s">
        <v>1</v>
      </c>
      <c r="BQ41" s="2">
        <v>10996.77</v>
      </c>
      <c r="BR41" s="2" t="s">
        <v>1</v>
      </c>
      <c r="BS41" s="2">
        <v>11550</v>
      </c>
      <c r="BW41" s="2" t="s">
        <v>1</v>
      </c>
      <c r="BX41" s="2">
        <v>601400.34</v>
      </c>
      <c r="BY41" s="2" t="s">
        <v>1</v>
      </c>
      <c r="BZ41" s="2" t="s">
        <v>1</v>
      </c>
      <c r="CA41" s="2">
        <v>828275.5</v>
      </c>
      <c r="CB41" s="2">
        <v>920</v>
      </c>
      <c r="CC41" s="2">
        <v>3740</v>
      </c>
      <c r="CD41" s="2" t="s">
        <v>1</v>
      </c>
      <c r="CE41" s="2" t="s">
        <v>1</v>
      </c>
      <c r="CF41" s="2" t="s">
        <v>1</v>
      </c>
      <c r="CG41" s="2" t="s">
        <v>1</v>
      </c>
      <c r="CH41" s="2" t="s">
        <v>1</v>
      </c>
      <c r="CI41" s="2">
        <v>650744.5</v>
      </c>
      <c r="CJ41" s="2">
        <v>292847</v>
      </c>
      <c r="CK41" s="2" t="s">
        <v>1</v>
      </c>
      <c r="CL41" s="2" t="s">
        <v>1</v>
      </c>
      <c r="CM41" s="2">
        <v>48567.6</v>
      </c>
      <c r="CN41" s="2">
        <v>38250</v>
      </c>
      <c r="CO41" s="2" t="s">
        <v>1</v>
      </c>
      <c r="CP41" s="2" t="s">
        <v>1</v>
      </c>
      <c r="CQ41" s="2" t="s">
        <v>1</v>
      </c>
      <c r="CR41" s="2">
        <v>40681</v>
      </c>
      <c r="CS41" s="2" t="s">
        <v>1</v>
      </c>
      <c r="CT41" s="2" t="s">
        <v>1</v>
      </c>
      <c r="CU41" s="2" t="s">
        <v>1</v>
      </c>
      <c r="CV41" s="2" t="s">
        <v>1</v>
      </c>
      <c r="CW41" s="2" t="s">
        <v>1</v>
      </c>
      <c r="CX41" s="2" t="s">
        <v>1</v>
      </c>
      <c r="CY41" s="2" t="s">
        <v>1</v>
      </c>
      <c r="CZ41" s="2" t="s">
        <v>1</v>
      </c>
      <c r="DA41" s="2">
        <v>8420</v>
      </c>
      <c r="DB41" s="2">
        <v>59862</v>
      </c>
      <c r="DC41" s="2" t="s">
        <v>1</v>
      </c>
      <c r="DD41" s="2">
        <v>243491.03</v>
      </c>
      <c r="DE41" s="2" t="s">
        <v>1</v>
      </c>
      <c r="DF41" s="2" t="s">
        <v>1</v>
      </c>
      <c r="DG41" s="2" t="s">
        <v>1</v>
      </c>
      <c r="DH41" s="2" t="s">
        <v>1</v>
      </c>
      <c r="DI41" s="2" t="s">
        <v>1</v>
      </c>
      <c r="DJ41" s="2" t="s">
        <v>1</v>
      </c>
      <c r="DK41" s="2" t="s">
        <v>1</v>
      </c>
      <c r="DL41" s="2" t="s">
        <v>1</v>
      </c>
      <c r="DM41" s="2" t="s">
        <v>1</v>
      </c>
      <c r="DN41" s="2" t="s">
        <v>1</v>
      </c>
      <c r="DO41" s="2">
        <v>146135</v>
      </c>
      <c r="DP41" s="2">
        <v>95000</v>
      </c>
      <c r="DQ41" s="2">
        <v>8000</v>
      </c>
      <c r="DR41" s="2" t="s">
        <v>1</v>
      </c>
      <c r="DS41" s="2" t="s">
        <v>1</v>
      </c>
      <c r="DT41" s="2" t="s">
        <v>1</v>
      </c>
      <c r="DU41" s="2">
        <v>46928</v>
      </c>
      <c r="DV41" s="2" t="s">
        <v>1</v>
      </c>
      <c r="DW41" s="2" t="s">
        <v>1</v>
      </c>
      <c r="DX41" s="2" t="s">
        <v>1</v>
      </c>
      <c r="DY41" s="2" t="s">
        <v>1</v>
      </c>
      <c r="DZ41" s="2">
        <v>149500</v>
      </c>
      <c r="EA41" s="2">
        <v>441419</v>
      </c>
      <c r="EB41" s="2" t="s">
        <v>1</v>
      </c>
      <c r="EC41" s="2">
        <v>422259.6</v>
      </c>
      <c r="ED41" s="2" t="s">
        <v>1</v>
      </c>
      <c r="EE41" s="2" t="s">
        <v>1</v>
      </c>
      <c r="EF41" s="2" t="s">
        <v>1</v>
      </c>
      <c r="EG41" s="2">
        <v>590081</v>
      </c>
      <c r="EH41" s="2" t="s">
        <v>1</v>
      </c>
      <c r="EI41" s="2" t="s">
        <v>1</v>
      </c>
      <c r="EJ41" s="2" t="s">
        <v>1</v>
      </c>
      <c r="EK41" s="2" t="s">
        <v>1</v>
      </c>
      <c r="EL41" s="2" t="s">
        <v>1</v>
      </c>
      <c r="EM41" s="2" t="s">
        <v>1</v>
      </c>
      <c r="EN41" s="2" t="s">
        <v>1</v>
      </c>
      <c r="EO41" s="2" t="s">
        <v>1</v>
      </c>
      <c r="EP41" s="2" t="s">
        <v>1</v>
      </c>
      <c r="EQ41" s="2" t="s">
        <v>1</v>
      </c>
      <c r="ER41" s="2">
        <v>1760061.29</v>
      </c>
      <c r="ES41" s="2">
        <v>29921042.27</v>
      </c>
      <c r="ET41" s="2" t="s">
        <v>1</v>
      </c>
      <c r="EU41" s="2" t="s">
        <v>1</v>
      </c>
      <c r="EV41" s="2" t="s">
        <v>1</v>
      </c>
      <c r="EW41" s="2" t="s">
        <v>1</v>
      </c>
      <c r="EX41" s="2" t="s">
        <v>1</v>
      </c>
      <c r="EY41" s="2" t="s">
        <v>1</v>
      </c>
      <c r="EZ41" s="2" t="s">
        <v>1</v>
      </c>
      <c r="FA41" s="2" t="s">
        <v>1</v>
      </c>
      <c r="FB41" s="2" t="s">
        <v>1</v>
      </c>
      <c r="FC41" s="2">
        <v>1459399</v>
      </c>
      <c r="FD41" s="2">
        <v>0</v>
      </c>
      <c r="FE41" s="2">
        <v>278763</v>
      </c>
      <c r="FF41" s="2">
        <v>746952</v>
      </c>
      <c r="FG41" s="2" t="s">
        <v>1</v>
      </c>
      <c r="FH41" s="2" t="s">
        <v>1</v>
      </c>
      <c r="FI41" s="2">
        <v>506427</v>
      </c>
      <c r="FJ41" s="2">
        <v>207665</v>
      </c>
      <c r="FK41" s="2">
        <v>8353</v>
      </c>
      <c r="FL41" s="2" t="s">
        <v>1</v>
      </c>
      <c r="FM41" s="2" t="s">
        <v>1</v>
      </c>
      <c r="FN41" s="2" t="s">
        <v>1</v>
      </c>
      <c r="FO41" s="2" t="s">
        <v>1</v>
      </c>
      <c r="FP41" s="2">
        <v>5840</v>
      </c>
      <c r="FQ41" s="2" t="s">
        <v>1</v>
      </c>
      <c r="FR41" s="2" t="s">
        <v>1</v>
      </c>
      <c r="FS41" s="2">
        <v>27280</v>
      </c>
      <c r="FT41" s="2">
        <v>147388.20000000001</v>
      </c>
      <c r="FU41" s="2">
        <v>6108</v>
      </c>
      <c r="FV41" s="2">
        <v>142721</v>
      </c>
      <c r="FW41" s="2" t="s">
        <v>1</v>
      </c>
      <c r="FX41" s="2" t="s">
        <v>1</v>
      </c>
      <c r="FY41" s="2" t="s">
        <v>1</v>
      </c>
      <c r="FZ41" s="2" t="s">
        <v>1</v>
      </c>
      <c r="GA41" s="2" t="s">
        <v>1</v>
      </c>
      <c r="GB41" s="2" t="s">
        <v>1</v>
      </c>
      <c r="GC41" s="2">
        <v>267813.77</v>
      </c>
      <c r="GD41" s="2">
        <v>633644</v>
      </c>
      <c r="GE41" s="2" t="s">
        <v>1</v>
      </c>
      <c r="GF41" s="2">
        <v>44370.21</v>
      </c>
      <c r="GG41" s="2" t="s">
        <v>1</v>
      </c>
      <c r="GH41" s="2" t="s">
        <v>1</v>
      </c>
      <c r="GI41" s="2">
        <v>10608</v>
      </c>
      <c r="GJ41" s="2">
        <v>81158.98</v>
      </c>
      <c r="GK41" s="2">
        <v>86247.78</v>
      </c>
      <c r="GL41" s="2">
        <v>9540</v>
      </c>
      <c r="GM41" s="2" t="s">
        <v>1</v>
      </c>
      <c r="GN41" s="2">
        <v>52730</v>
      </c>
      <c r="GO41" s="2">
        <v>26650</v>
      </c>
      <c r="GP41" s="2" t="s">
        <v>1</v>
      </c>
      <c r="GQ41" s="2">
        <v>2413020.8199999998</v>
      </c>
      <c r="GR41" s="2">
        <v>1780002.28</v>
      </c>
      <c r="GS41" s="2">
        <v>0</v>
      </c>
      <c r="GT41" s="2">
        <v>50903</v>
      </c>
      <c r="GU41" s="2">
        <v>19535</v>
      </c>
      <c r="GV41" s="2" t="s">
        <v>1</v>
      </c>
      <c r="GW41" s="2" t="s">
        <v>1</v>
      </c>
      <c r="GX41" s="2" t="s">
        <v>1</v>
      </c>
      <c r="GY41" s="2">
        <v>7272</v>
      </c>
      <c r="GZ41" s="2" t="s">
        <v>1</v>
      </c>
      <c r="HA41" s="2" t="s">
        <v>1</v>
      </c>
      <c r="HB41" s="2" t="s">
        <v>1</v>
      </c>
      <c r="HC41" s="2" t="s">
        <v>1</v>
      </c>
      <c r="HD41" s="2" t="s">
        <v>1</v>
      </c>
      <c r="HE41" s="2">
        <v>27956</v>
      </c>
      <c r="HF41" s="2">
        <v>83460</v>
      </c>
      <c r="HG41" s="2">
        <v>25120</v>
      </c>
      <c r="HH41" s="2" t="s">
        <v>1</v>
      </c>
      <c r="HI41" s="2" t="s">
        <v>1</v>
      </c>
      <c r="HJ41" s="2" t="s">
        <v>1</v>
      </c>
      <c r="HK41" s="2">
        <v>20000</v>
      </c>
      <c r="HL41" s="2" t="s">
        <v>1</v>
      </c>
      <c r="HM41" s="2" t="s">
        <v>1</v>
      </c>
      <c r="HN41" s="2">
        <v>189000</v>
      </c>
      <c r="HO41" s="2" t="s">
        <v>1</v>
      </c>
      <c r="HP41" s="2" t="s">
        <v>1</v>
      </c>
      <c r="HQ41" s="2" t="s">
        <v>1</v>
      </c>
      <c r="HR41" s="2">
        <v>84764</v>
      </c>
      <c r="HS41" s="2" t="s">
        <v>1</v>
      </c>
      <c r="HT41" s="2" t="s">
        <v>1</v>
      </c>
      <c r="HU41" s="2" t="s">
        <v>1</v>
      </c>
      <c r="HV41" s="2" t="s">
        <v>1</v>
      </c>
      <c r="HW41" s="2">
        <v>335486</v>
      </c>
      <c r="HX41" s="2" t="s">
        <v>1</v>
      </c>
      <c r="HY41" s="2" t="s">
        <v>1</v>
      </c>
      <c r="HZ41" s="2" t="s">
        <v>1</v>
      </c>
      <c r="IA41" s="2" t="s">
        <v>1</v>
      </c>
      <c r="IB41" s="2">
        <v>1199681</v>
      </c>
      <c r="IC41" s="2" t="s">
        <v>1</v>
      </c>
      <c r="ID41" s="2" t="s">
        <v>1</v>
      </c>
      <c r="IE41" s="2" t="s">
        <v>1</v>
      </c>
      <c r="IF41" s="2">
        <v>362259.6</v>
      </c>
      <c r="IG41" s="2">
        <v>0</v>
      </c>
      <c r="IH41" s="2" t="s">
        <v>1</v>
      </c>
      <c r="II41" s="2" t="s">
        <v>1</v>
      </c>
      <c r="IJ41" s="2" t="s">
        <v>1</v>
      </c>
      <c r="IK41" s="2">
        <v>-10846683.83</v>
      </c>
      <c r="IL41" s="2">
        <v>11000</v>
      </c>
      <c r="IM41" s="2" t="s">
        <v>1</v>
      </c>
      <c r="IN41" s="2">
        <v>151000</v>
      </c>
      <c r="IO41" s="2">
        <v>7389</v>
      </c>
      <c r="IP41" s="2" t="s">
        <v>1</v>
      </c>
      <c r="IQ41" s="2" t="s">
        <v>1</v>
      </c>
      <c r="IR41" s="2" t="s">
        <v>1</v>
      </c>
      <c r="IS41" s="2" t="s">
        <v>1</v>
      </c>
      <c r="IT41" s="2" t="s">
        <v>1</v>
      </c>
      <c r="IU41" s="2">
        <v>1556</v>
      </c>
      <c r="IV41" s="2" t="s">
        <v>1</v>
      </c>
      <c r="IW41" s="2" t="s">
        <v>1</v>
      </c>
      <c r="IX41" s="2" t="s">
        <v>1</v>
      </c>
      <c r="IY41" s="2" t="s">
        <v>1</v>
      </c>
      <c r="IZ41" s="2" t="s">
        <v>1</v>
      </c>
      <c r="JA41" s="2">
        <v>45517</v>
      </c>
      <c r="JB41" s="2">
        <v>4194</v>
      </c>
      <c r="JC41" s="2" t="s">
        <v>1</v>
      </c>
      <c r="JD41" s="2" t="s">
        <v>1</v>
      </c>
      <c r="JE41" s="2" t="s">
        <v>1</v>
      </c>
      <c r="JF41" s="2" t="s">
        <v>1</v>
      </c>
      <c r="JG41" s="2" t="s">
        <v>1</v>
      </c>
      <c r="JH41" s="2" t="s">
        <v>1</v>
      </c>
      <c r="JI41" s="2" t="s">
        <v>1</v>
      </c>
      <c r="JJ41" s="2" t="s">
        <v>1</v>
      </c>
      <c r="JK41" s="2" t="s">
        <v>1</v>
      </c>
      <c r="JL41" s="2" t="s">
        <v>1</v>
      </c>
      <c r="JM41" s="2" t="s">
        <v>1</v>
      </c>
      <c r="JN41" s="2" t="s">
        <v>1</v>
      </c>
      <c r="JO41" s="2" t="s">
        <v>1</v>
      </c>
      <c r="JP41" s="2" t="s">
        <v>1</v>
      </c>
      <c r="JQ41" s="2" t="s">
        <v>1</v>
      </c>
      <c r="JR41" s="2">
        <v>0</v>
      </c>
      <c r="JS41" s="2" t="s">
        <v>1</v>
      </c>
      <c r="JT41" s="2">
        <v>17448</v>
      </c>
      <c r="JU41" s="2" t="s">
        <v>1</v>
      </c>
      <c r="JV41" s="2" t="s">
        <v>1</v>
      </c>
      <c r="JW41" s="2" t="s">
        <v>1</v>
      </c>
      <c r="JX41" s="2">
        <v>51952397.359999999</v>
      </c>
      <c r="JY41" s="2">
        <v>270757</v>
      </c>
      <c r="JZ41" s="2" t="s">
        <v>1</v>
      </c>
      <c r="KA41" s="2" t="s">
        <v>1</v>
      </c>
      <c r="KB41" s="2">
        <v>88206</v>
      </c>
      <c r="KC41" s="2" t="s">
        <v>1</v>
      </c>
      <c r="KD41" s="2">
        <v>14779</v>
      </c>
      <c r="KE41" s="2" t="s">
        <v>1</v>
      </c>
      <c r="KF41" s="2" t="s">
        <v>1</v>
      </c>
      <c r="KG41" s="2" t="s">
        <v>1</v>
      </c>
      <c r="KH41" s="2" t="s">
        <v>1</v>
      </c>
      <c r="KI41" s="2" t="s">
        <v>1</v>
      </c>
      <c r="KJ41" s="2" t="s">
        <v>1</v>
      </c>
      <c r="KK41" s="2" t="s">
        <v>1</v>
      </c>
      <c r="KL41" s="2" t="s">
        <v>1</v>
      </c>
      <c r="KM41" s="2" t="s">
        <v>1</v>
      </c>
      <c r="KN41" s="2" t="s">
        <v>1</v>
      </c>
      <c r="KO41" s="2" t="s">
        <v>1</v>
      </c>
      <c r="KP41" s="2" t="s">
        <v>1</v>
      </c>
      <c r="KQ41" s="2" t="s">
        <v>1</v>
      </c>
      <c r="KR41" s="2" t="s">
        <v>1</v>
      </c>
      <c r="KS41" s="2" t="s">
        <v>1</v>
      </c>
      <c r="KT41" s="2" t="s">
        <v>1</v>
      </c>
      <c r="KU41" s="2" t="s">
        <v>1</v>
      </c>
      <c r="KV41" s="2">
        <v>130000</v>
      </c>
      <c r="KW41" s="2" t="s">
        <v>1</v>
      </c>
      <c r="KX41" s="2" t="s">
        <v>1</v>
      </c>
      <c r="KY41" s="2" t="s">
        <v>1</v>
      </c>
      <c r="KZ41" s="2" t="s">
        <v>1</v>
      </c>
      <c r="LA41" s="2" t="s">
        <v>1</v>
      </c>
      <c r="LB41" s="2" t="s">
        <v>1</v>
      </c>
      <c r="LC41" s="2" t="s">
        <v>1</v>
      </c>
      <c r="LD41" s="2" t="s">
        <v>1</v>
      </c>
      <c r="LE41" s="2" t="s">
        <v>1</v>
      </c>
      <c r="LF41" s="2" t="s">
        <v>1</v>
      </c>
      <c r="LG41" s="2" t="s">
        <v>1</v>
      </c>
      <c r="LH41" s="2" t="s">
        <v>1</v>
      </c>
      <c r="LI41" s="2" t="s">
        <v>1</v>
      </c>
      <c r="LJ41" s="2" t="s">
        <v>1</v>
      </c>
      <c r="LK41" s="2" t="s">
        <v>1</v>
      </c>
    </row>
    <row r="42" spans="1:323" x14ac:dyDescent="0.3">
      <c r="A42" s="2" t="s">
        <v>33</v>
      </c>
      <c r="B42" s="2">
        <v>428</v>
      </c>
      <c r="C42" s="23">
        <f t="shared" si="64"/>
        <v>-251716.58000000007</v>
      </c>
      <c r="D42" s="23">
        <f t="shared" si="65"/>
        <v>6950374.1699999999</v>
      </c>
      <c r="E42" s="23">
        <f t="shared" si="66"/>
        <v>16239.191985981308</v>
      </c>
      <c r="F42" s="23">
        <f t="shared" si="67"/>
        <v>4280671.79</v>
      </c>
      <c r="G42" s="23">
        <f t="shared" si="68"/>
        <v>753576.78</v>
      </c>
      <c r="H42" s="23">
        <f t="shared" si="69"/>
        <v>677720.6</v>
      </c>
      <c r="I42" s="23">
        <f t="shared" si="70"/>
        <v>1238405</v>
      </c>
      <c r="J42" s="23">
        <f t="shared" si="71"/>
        <v>2893.4696261682243</v>
      </c>
      <c r="K42" s="23">
        <f t="shared" si="72"/>
        <v>968405</v>
      </c>
      <c r="L42" s="23">
        <f t="shared" si="73"/>
        <v>270000</v>
      </c>
      <c r="M42" s="23">
        <f t="shared" si="74"/>
        <v>719002.78</v>
      </c>
      <c r="N42" s="23">
        <f t="shared" si="75"/>
        <v>10001.569602803738</v>
      </c>
      <c r="O42" s="23">
        <f t="shared" si="76"/>
        <v>849701.28999999992</v>
      </c>
      <c r="P42" s="23">
        <f t="shared" si="77"/>
        <v>1128351.6600000001</v>
      </c>
      <c r="Q42" s="23">
        <f t="shared" si="78"/>
        <v>1557744</v>
      </c>
      <c r="R42" s="23">
        <f t="shared" si="79"/>
        <v>4063971.22</v>
      </c>
      <c r="S42" s="23">
        <f t="shared" si="80"/>
        <v>9495.2598598130844</v>
      </c>
      <c r="T42" s="23">
        <f t="shared" si="81"/>
        <v>216700.56999999983</v>
      </c>
      <c r="U42" s="7">
        <f t="shared" si="82"/>
        <v>5.0623028494319537E-2</v>
      </c>
      <c r="V42" s="23">
        <f t="shared" si="83"/>
        <v>0</v>
      </c>
      <c r="W42" s="23">
        <f t="shared" si="84"/>
        <v>200641</v>
      </c>
      <c r="X42" s="23">
        <f t="shared" si="85"/>
        <v>10979.57</v>
      </c>
      <c r="Y42" s="23">
        <f t="shared" si="86"/>
        <v>5080</v>
      </c>
      <c r="Z42" s="23">
        <f t="shared" si="87"/>
        <v>0</v>
      </c>
      <c r="AA42" s="23">
        <f t="shared" si="88"/>
        <v>528174.27</v>
      </c>
      <c r="AB42" s="23">
        <f t="shared" si="89"/>
        <v>7202090.75</v>
      </c>
      <c r="AC42" s="23">
        <f t="shared" si="90"/>
        <v>16827.314836448597</v>
      </c>
      <c r="AD42" s="23">
        <f t="shared" si="91"/>
        <v>4863270.63</v>
      </c>
      <c r="AE42" s="23">
        <f t="shared" si="92"/>
        <v>11362.781845794392</v>
      </c>
      <c r="AF42" s="23">
        <f t="shared" si="93"/>
        <v>1453761</v>
      </c>
      <c r="AG42" s="23">
        <f t="shared" si="94"/>
        <v>3396.6378504672898</v>
      </c>
      <c r="AH42" s="23">
        <f t="shared" si="95"/>
        <v>3932358.63</v>
      </c>
      <c r="AI42" s="23">
        <f t="shared" si="96"/>
        <v>47089</v>
      </c>
      <c r="AJ42" s="23">
        <f t="shared" si="97"/>
        <v>444604</v>
      </c>
      <c r="AK42" s="23">
        <f t="shared" si="98"/>
        <v>2338820.12</v>
      </c>
      <c r="AL42" s="23">
        <f t="shared" si="99"/>
        <v>5464.5329906542056</v>
      </c>
      <c r="AM42" s="23">
        <f t="shared" si="100"/>
        <v>2338820.12</v>
      </c>
      <c r="AN42" s="23">
        <f t="shared" si="101"/>
        <v>0</v>
      </c>
      <c r="AO42" s="2">
        <v>728774.82</v>
      </c>
      <c r="AP42" s="2">
        <v>40795.129999999997</v>
      </c>
      <c r="AQ42" s="2">
        <v>80131.34</v>
      </c>
      <c r="AR42" s="2" t="s">
        <v>1</v>
      </c>
      <c r="AS42" s="2">
        <v>786731.66</v>
      </c>
      <c r="AT42" s="2">
        <v>341620</v>
      </c>
      <c r="AU42" s="2" t="s">
        <v>1</v>
      </c>
      <c r="AV42" s="2">
        <v>1557744</v>
      </c>
      <c r="AX42" s="2" t="s">
        <v>1</v>
      </c>
      <c r="AY42" s="2" t="s">
        <v>1</v>
      </c>
      <c r="AZ42" s="2" t="s">
        <v>1</v>
      </c>
      <c r="BA42" s="2" t="s">
        <v>1</v>
      </c>
      <c r="BB42" s="2" t="s">
        <v>1</v>
      </c>
      <c r="BC42" s="2" t="s">
        <v>1</v>
      </c>
      <c r="BD42" s="2" t="s">
        <v>1</v>
      </c>
      <c r="BE42" s="2">
        <v>189861</v>
      </c>
      <c r="BF42" s="2">
        <v>8150</v>
      </c>
      <c r="BG42" s="2" t="s">
        <v>1</v>
      </c>
      <c r="BH42" s="2">
        <v>2630</v>
      </c>
      <c r="BI42" s="2" t="s">
        <v>1</v>
      </c>
      <c r="BJ42" s="2" t="s">
        <v>1</v>
      </c>
      <c r="BK42" s="2" t="s">
        <v>1</v>
      </c>
      <c r="BL42" s="2" t="s">
        <v>1</v>
      </c>
      <c r="BM42" s="2" t="s">
        <v>1</v>
      </c>
      <c r="BN42" s="2" t="s">
        <v>1</v>
      </c>
      <c r="BO42" s="2">
        <v>10979.57</v>
      </c>
      <c r="BP42" s="2" t="s">
        <v>1</v>
      </c>
      <c r="BQ42" s="2" t="s">
        <v>1</v>
      </c>
      <c r="BR42" s="2" t="s">
        <v>1</v>
      </c>
      <c r="BS42" s="2">
        <v>5080</v>
      </c>
      <c r="BW42" s="2" t="s">
        <v>1</v>
      </c>
      <c r="BX42" s="2">
        <v>528174.27</v>
      </c>
      <c r="BY42" s="2" t="s">
        <v>1</v>
      </c>
      <c r="BZ42" s="2" t="s">
        <v>1</v>
      </c>
      <c r="CA42" s="2">
        <v>185484</v>
      </c>
      <c r="CB42" s="2">
        <v>1850</v>
      </c>
      <c r="CC42" s="2" t="s">
        <v>1</v>
      </c>
      <c r="CD42" s="2" t="s">
        <v>1</v>
      </c>
      <c r="CE42" s="2" t="s">
        <v>1</v>
      </c>
      <c r="CF42" s="2" t="s">
        <v>1</v>
      </c>
      <c r="CG42" s="2" t="s">
        <v>1</v>
      </c>
      <c r="CH42" s="2" t="s">
        <v>1</v>
      </c>
      <c r="CI42" s="2">
        <v>167891.4</v>
      </c>
      <c r="CJ42" s="2">
        <v>360385</v>
      </c>
      <c r="CK42" s="2" t="s">
        <v>1</v>
      </c>
      <c r="CL42" s="2" t="s">
        <v>1</v>
      </c>
      <c r="CM42" s="2">
        <v>3392.38</v>
      </c>
      <c r="CN42" s="2">
        <v>0</v>
      </c>
      <c r="CO42" s="2" t="s">
        <v>1</v>
      </c>
      <c r="CP42" s="2" t="s">
        <v>1</v>
      </c>
      <c r="CQ42" s="2" t="s">
        <v>1</v>
      </c>
      <c r="CR42" s="2">
        <v>9550</v>
      </c>
      <c r="CS42" s="2" t="s">
        <v>1</v>
      </c>
      <c r="CT42" s="2" t="s">
        <v>1</v>
      </c>
      <c r="CU42" s="2" t="s">
        <v>1</v>
      </c>
      <c r="CV42" s="2" t="s">
        <v>1</v>
      </c>
      <c r="CW42" s="2" t="s">
        <v>1</v>
      </c>
      <c r="CX42" s="2" t="s">
        <v>1</v>
      </c>
      <c r="CY42" s="2" t="s">
        <v>1</v>
      </c>
      <c r="CZ42" s="2" t="s">
        <v>1</v>
      </c>
      <c r="DA42" s="2">
        <v>7807</v>
      </c>
      <c r="DB42" s="2" t="s">
        <v>1</v>
      </c>
      <c r="DC42" s="2" t="s">
        <v>1</v>
      </c>
      <c r="DD42" s="2">
        <v>17217</v>
      </c>
      <c r="DE42" s="2" t="s">
        <v>1</v>
      </c>
      <c r="DF42" s="2" t="s">
        <v>1</v>
      </c>
      <c r="DG42" s="2" t="s">
        <v>1</v>
      </c>
      <c r="DH42" s="2" t="s">
        <v>1</v>
      </c>
      <c r="DI42" s="2" t="s">
        <v>1</v>
      </c>
      <c r="DJ42" s="2" t="s">
        <v>1</v>
      </c>
      <c r="DK42" s="2" t="s">
        <v>1</v>
      </c>
      <c r="DL42" s="2" t="s">
        <v>1</v>
      </c>
      <c r="DM42" s="2" t="s">
        <v>1</v>
      </c>
      <c r="DN42" s="2" t="s">
        <v>1</v>
      </c>
      <c r="DO42" s="2" t="s">
        <v>1</v>
      </c>
      <c r="DP42" s="2" t="s">
        <v>1</v>
      </c>
      <c r="DQ42" s="2" t="s">
        <v>1</v>
      </c>
      <c r="DR42" s="2">
        <v>451000</v>
      </c>
      <c r="DS42" s="2" t="s">
        <v>1</v>
      </c>
      <c r="DT42" s="2" t="s">
        <v>1</v>
      </c>
      <c r="DU42" s="2" t="s">
        <v>1</v>
      </c>
      <c r="DV42" s="2" t="s">
        <v>1</v>
      </c>
      <c r="DW42" s="2" t="s">
        <v>1</v>
      </c>
      <c r="DX42" s="2" t="s">
        <v>1</v>
      </c>
      <c r="DY42" s="2">
        <v>226720.6</v>
      </c>
      <c r="DZ42" s="2">
        <v>77000</v>
      </c>
      <c r="EA42" s="2">
        <v>104513</v>
      </c>
      <c r="EB42" s="2">
        <v>396000</v>
      </c>
      <c r="EC42" s="2">
        <v>135392</v>
      </c>
      <c r="ED42" s="2" t="s">
        <v>1</v>
      </c>
      <c r="EE42" s="2" t="s">
        <v>1</v>
      </c>
      <c r="EF42" s="2">
        <v>5500</v>
      </c>
      <c r="EG42" s="2" t="s">
        <v>1</v>
      </c>
      <c r="EH42" s="2" t="s">
        <v>1</v>
      </c>
      <c r="EI42" s="2" t="s">
        <v>1</v>
      </c>
      <c r="EJ42" s="2">
        <v>250000</v>
      </c>
      <c r="EK42" s="2" t="s">
        <v>1</v>
      </c>
      <c r="EL42" s="2" t="s">
        <v>1</v>
      </c>
      <c r="EM42" s="2" t="s">
        <v>1</v>
      </c>
      <c r="EN42" s="2" t="s">
        <v>1</v>
      </c>
      <c r="EO42" s="2" t="s">
        <v>1</v>
      </c>
      <c r="EP42" s="2" t="s">
        <v>1</v>
      </c>
      <c r="EQ42" s="2" t="s">
        <v>1</v>
      </c>
      <c r="ER42" s="2" t="s">
        <v>1</v>
      </c>
      <c r="ES42" s="2" t="s">
        <v>1</v>
      </c>
      <c r="ET42" s="2" t="s">
        <v>1</v>
      </c>
      <c r="EU42" s="2" t="s">
        <v>1</v>
      </c>
      <c r="EV42" s="2">
        <v>270000</v>
      </c>
      <c r="EW42" s="2" t="s">
        <v>1</v>
      </c>
      <c r="EX42" s="2" t="s">
        <v>1</v>
      </c>
      <c r="EY42" s="2" t="s">
        <v>1</v>
      </c>
      <c r="EZ42" s="2" t="s">
        <v>1</v>
      </c>
      <c r="FA42" s="2" t="s">
        <v>1</v>
      </c>
      <c r="FB42" s="2" t="s">
        <v>1</v>
      </c>
      <c r="FC42" s="2">
        <v>620612</v>
      </c>
      <c r="FD42" s="2">
        <v>7804</v>
      </c>
      <c r="FE42" s="2">
        <v>43652</v>
      </c>
      <c r="FF42" s="2">
        <v>449629</v>
      </c>
      <c r="FG42" s="2" t="s">
        <v>1</v>
      </c>
      <c r="FH42" s="2" t="s">
        <v>1</v>
      </c>
      <c r="FI42" s="2">
        <v>234995</v>
      </c>
      <c r="FJ42" s="2">
        <v>94481</v>
      </c>
      <c r="FK42" s="2">
        <v>2588</v>
      </c>
      <c r="FL42" s="2" t="s">
        <v>1</v>
      </c>
      <c r="FM42" s="2" t="s">
        <v>1</v>
      </c>
      <c r="FN42" s="2" t="s">
        <v>1</v>
      </c>
      <c r="FO42" s="2" t="s">
        <v>1</v>
      </c>
      <c r="FP42" s="2">
        <v>0</v>
      </c>
      <c r="FQ42" s="2">
        <v>0</v>
      </c>
      <c r="FR42" s="2" t="s">
        <v>1</v>
      </c>
      <c r="FS42" s="2">
        <v>8905.23</v>
      </c>
      <c r="FT42" s="2">
        <v>108786</v>
      </c>
      <c r="FU42" s="2">
        <v>4302</v>
      </c>
      <c r="FV42" s="2">
        <v>155013.20000000001</v>
      </c>
      <c r="FW42" s="2">
        <v>104445.11</v>
      </c>
      <c r="FX42" s="2" t="s">
        <v>1</v>
      </c>
      <c r="FY42" s="2" t="s">
        <v>1</v>
      </c>
      <c r="FZ42" s="2" t="s">
        <v>1</v>
      </c>
      <c r="GA42" s="2">
        <v>29716</v>
      </c>
      <c r="GB42" s="2" t="s">
        <v>1</v>
      </c>
      <c r="GC42" s="2" t="s">
        <v>1</v>
      </c>
      <c r="GD42" s="2">
        <v>381146</v>
      </c>
      <c r="GE42" s="2" t="s">
        <v>1</v>
      </c>
      <c r="GF42" s="2">
        <v>255092</v>
      </c>
      <c r="GG42" s="2" t="s">
        <v>1</v>
      </c>
      <c r="GH42" s="2" t="s">
        <v>1</v>
      </c>
      <c r="GI42" s="2">
        <v>3174.5</v>
      </c>
      <c r="GJ42" s="2">
        <v>17794</v>
      </c>
      <c r="GK42" s="2">
        <v>57627.68</v>
      </c>
      <c r="GL42" s="2">
        <v>36830</v>
      </c>
      <c r="GM42" s="2" t="s">
        <v>1</v>
      </c>
      <c r="GN42" s="2">
        <v>34600</v>
      </c>
      <c r="GO42" s="2">
        <v>0</v>
      </c>
      <c r="GP42" s="2" t="s">
        <v>1</v>
      </c>
      <c r="GQ42" s="2">
        <v>738317.2</v>
      </c>
      <c r="GR42" s="2">
        <v>506408.71</v>
      </c>
      <c r="GS42" s="2" t="s">
        <v>1</v>
      </c>
      <c r="GT42" s="2">
        <v>32283</v>
      </c>
      <c r="GU42" s="2">
        <v>4157</v>
      </c>
      <c r="GV42" s="2" t="s">
        <v>1</v>
      </c>
      <c r="GW42" s="2" t="s">
        <v>1</v>
      </c>
      <c r="GX42" s="2" t="s">
        <v>1</v>
      </c>
      <c r="GY42" s="2" t="s">
        <v>1</v>
      </c>
      <c r="GZ42" s="2" t="s">
        <v>1</v>
      </c>
      <c r="HA42" s="2" t="s">
        <v>1</v>
      </c>
      <c r="HB42" s="2" t="s">
        <v>1</v>
      </c>
      <c r="HC42" s="2" t="s">
        <v>1</v>
      </c>
      <c r="HD42" s="2" t="s">
        <v>1</v>
      </c>
      <c r="HE42" s="2">
        <v>14000</v>
      </c>
      <c r="HF42" s="2">
        <v>26100</v>
      </c>
      <c r="HG42" s="2">
        <v>6989</v>
      </c>
      <c r="HH42" s="2" t="s">
        <v>1</v>
      </c>
      <c r="HI42" s="2" t="s">
        <v>1</v>
      </c>
      <c r="HJ42" s="2" t="s">
        <v>1</v>
      </c>
      <c r="HK42" s="2" t="s">
        <v>1</v>
      </c>
      <c r="HL42" s="2" t="s">
        <v>1</v>
      </c>
      <c r="HM42" s="2" t="s">
        <v>1</v>
      </c>
      <c r="HN42" s="2" t="s">
        <v>1</v>
      </c>
      <c r="HO42" s="2" t="s">
        <v>1</v>
      </c>
      <c r="HP42" s="2" t="s">
        <v>1</v>
      </c>
      <c r="HQ42" s="2" t="s">
        <v>1</v>
      </c>
      <c r="HR42" s="2">
        <v>41214</v>
      </c>
      <c r="HS42" s="2" t="s">
        <v>1</v>
      </c>
      <c r="HT42" s="2" t="s">
        <v>1</v>
      </c>
      <c r="HU42" s="2" t="s">
        <v>1</v>
      </c>
      <c r="HV42" s="2" t="s">
        <v>1</v>
      </c>
      <c r="HW42" s="2">
        <v>247890</v>
      </c>
      <c r="HX42" s="2" t="s">
        <v>1</v>
      </c>
      <c r="HY42" s="2" t="s">
        <v>1</v>
      </c>
      <c r="HZ42" s="2" t="s">
        <v>1</v>
      </c>
      <c r="IA42" s="2" t="s">
        <v>1</v>
      </c>
      <c r="IB42" s="2">
        <v>155500</v>
      </c>
      <c r="IC42" s="2" t="s">
        <v>1</v>
      </c>
      <c r="ID42" s="2" t="s">
        <v>1</v>
      </c>
      <c r="IE42" s="2" t="s">
        <v>1</v>
      </c>
      <c r="IF42" s="2" t="s">
        <v>1</v>
      </c>
      <c r="IG42" s="2" t="s">
        <v>1</v>
      </c>
      <c r="IH42" s="2" t="s">
        <v>1</v>
      </c>
      <c r="II42" s="2" t="s">
        <v>1</v>
      </c>
      <c r="IJ42" s="2" t="s">
        <v>1</v>
      </c>
      <c r="IK42" s="2">
        <v>155732</v>
      </c>
      <c r="IL42" s="2">
        <v>6000</v>
      </c>
      <c r="IM42" s="2" t="s">
        <v>1</v>
      </c>
      <c r="IN42" s="2" t="s">
        <v>1</v>
      </c>
      <c r="IO42" s="2" t="s">
        <v>1</v>
      </c>
      <c r="IP42" s="2" t="s">
        <v>1</v>
      </c>
      <c r="IQ42" s="2" t="s">
        <v>1</v>
      </c>
      <c r="IR42" s="2" t="s">
        <v>1</v>
      </c>
      <c r="IS42" s="2" t="s">
        <v>1</v>
      </c>
      <c r="IT42" s="2" t="s">
        <v>1</v>
      </c>
      <c r="IU42" s="2">
        <v>7487</v>
      </c>
      <c r="IV42" s="2" t="s">
        <v>1</v>
      </c>
      <c r="IW42" s="2" t="s">
        <v>1</v>
      </c>
      <c r="IX42" s="2" t="s">
        <v>1</v>
      </c>
      <c r="IY42" s="2" t="s">
        <v>1</v>
      </c>
      <c r="IZ42" s="2" t="s">
        <v>1</v>
      </c>
      <c r="JA42" s="2" t="s">
        <v>1</v>
      </c>
      <c r="JB42" s="2" t="s">
        <v>1</v>
      </c>
      <c r="JC42" s="2" t="s">
        <v>1</v>
      </c>
      <c r="JD42" s="2" t="s">
        <v>1</v>
      </c>
      <c r="JE42" s="2" t="s">
        <v>1</v>
      </c>
      <c r="JF42" s="2" t="s">
        <v>1</v>
      </c>
      <c r="JG42" s="2" t="s">
        <v>1</v>
      </c>
      <c r="JH42" s="2" t="s">
        <v>1</v>
      </c>
      <c r="JI42" s="2" t="s">
        <v>1</v>
      </c>
      <c r="JJ42" s="2" t="s">
        <v>1</v>
      </c>
      <c r="JK42" s="2" t="s">
        <v>1</v>
      </c>
      <c r="JL42" s="2" t="s">
        <v>1</v>
      </c>
      <c r="JM42" s="2" t="s">
        <v>1</v>
      </c>
      <c r="JN42" s="2" t="s">
        <v>1</v>
      </c>
      <c r="JO42" s="2" t="s">
        <v>1</v>
      </c>
      <c r="JP42" s="2" t="s">
        <v>1</v>
      </c>
      <c r="JQ42" s="2" t="s">
        <v>1</v>
      </c>
      <c r="JR42" s="2" t="s">
        <v>1</v>
      </c>
      <c r="JS42" s="2" t="s">
        <v>1</v>
      </c>
      <c r="JT42" s="2" t="s">
        <v>1</v>
      </c>
      <c r="JU42" s="2" t="s">
        <v>1</v>
      </c>
      <c r="JV42" s="2" t="s">
        <v>1</v>
      </c>
      <c r="JW42" s="2" t="s">
        <v>1</v>
      </c>
      <c r="JX42" s="2">
        <v>2338820.12</v>
      </c>
      <c r="JY42" s="2" t="s">
        <v>1</v>
      </c>
      <c r="JZ42" s="2" t="s">
        <v>1</v>
      </c>
      <c r="KA42" s="2" t="s">
        <v>1</v>
      </c>
      <c r="KB42" s="2" t="s">
        <v>1</v>
      </c>
      <c r="KC42" s="2" t="s">
        <v>1</v>
      </c>
      <c r="KD42" s="2" t="s">
        <v>1</v>
      </c>
      <c r="KE42" s="2" t="s">
        <v>1</v>
      </c>
      <c r="KF42" s="2" t="s">
        <v>1</v>
      </c>
      <c r="KG42" s="2" t="s">
        <v>1</v>
      </c>
      <c r="KH42" s="2" t="s">
        <v>1</v>
      </c>
      <c r="KI42" s="2" t="s">
        <v>1</v>
      </c>
      <c r="KJ42" s="2" t="s">
        <v>1</v>
      </c>
      <c r="KK42" s="2" t="s">
        <v>1</v>
      </c>
      <c r="KL42" s="2" t="s">
        <v>1</v>
      </c>
      <c r="KM42" s="2" t="s">
        <v>1</v>
      </c>
      <c r="KN42" s="2" t="s">
        <v>1</v>
      </c>
      <c r="KO42" s="2" t="s">
        <v>1</v>
      </c>
      <c r="KP42" s="2" t="s">
        <v>1</v>
      </c>
      <c r="KQ42" s="2" t="s">
        <v>1</v>
      </c>
      <c r="KR42" s="2" t="s">
        <v>1</v>
      </c>
      <c r="KS42" s="2" t="s">
        <v>1</v>
      </c>
      <c r="KT42" s="2" t="s">
        <v>1</v>
      </c>
      <c r="KU42" s="2" t="s">
        <v>1</v>
      </c>
      <c r="KV42" s="2" t="s">
        <v>1</v>
      </c>
      <c r="KW42" s="2" t="s">
        <v>1</v>
      </c>
      <c r="KX42" s="2" t="s">
        <v>1</v>
      </c>
      <c r="KY42" s="2" t="s">
        <v>1</v>
      </c>
      <c r="KZ42" s="2" t="s">
        <v>1</v>
      </c>
      <c r="LA42" s="2" t="s">
        <v>1</v>
      </c>
      <c r="LB42" s="2" t="s">
        <v>1</v>
      </c>
      <c r="LC42" s="2" t="s">
        <v>1</v>
      </c>
      <c r="LD42" s="2" t="s">
        <v>1</v>
      </c>
      <c r="LE42" s="2" t="s">
        <v>1</v>
      </c>
      <c r="LF42" s="2" t="s">
        <v>1</v>
      </c>
      <c r="LG42" s="2" t="s">
        <v>1</v>
      </c>
      <c r="LH42" s="2" t="s">
        <v>1</v>
      </c>
      <c r="LI42" s="2" t="s">
        <v>1</v>
      </c>
      <c r="LJ42" s="2" t="s">
        <v>1</v>
      </c>
      <c r="LK42" s="2" t="s">
        <v>1</v>
      </c>
    </row>
    <row r="43" spans="1:323" x14ac:dyDescent="0.3">
      <c r="A43" s="2" t="s">
        <v>38</v>
      </c>
      <c r="B43" s="2">
        <v>2236</v>
      </c>
      <c r="C43" s="23">
        <f t="shared" si="64"/>
        <v>-6053820.9899999984</v>
      </c>
      <c r="D43" s="23">
        <f t="shared" si="65"/>
        <v>28255690.510000002</v>
      </c>
      <c r="E43" s="23">
        <f t="shared" si="66"/>
        <v>12636.713108228982</v>
      </c>
      <c r="F43" s="23">
        <f t="shared" si="67"/>
        <v>19952860.440000001</v>
      </c>
      <c r="G43" s="23">
        <f t="shared" si="68"/>
        <v>3298496.21</v>
      </c>
      <c r="H43" s="23">
        <f t="shared" si="69"/>
        <v>903349.5</v>
      </c>
      <c r="I43" s="23">
        <f t="shared" si="70"/>
        <v>4100984.36</v>
      </c>
      <c r="J43" s="23">
        <f t="shared" si="71"/>
        <v>1834.0717173524149</v>
      </c>
      <c r="K43" s="23">
        <f t="shared" si="72"/>
        <v>3970218.36</v>
      </c>
      <c r="L43" s="23">
        <f t="shared" si="73"/>
        <v>130766</v>
      </c>
      <c r="M43" s="23">
        <f t="shared" si="74"/>
        <v>2945742.21</v>
      </c>
      <c r="N43" s="23">
        <f t="shared" si="75"/>
        <v>8923.4617352415025</v>
      </c>
      <c r="O43" s="23">
        <f t="shared" si="76"/>
        <v>4608060.82</v>
      </c>
      <c r="P43" s="23">
        <f t="shared" si="77"/>
        <v>4760172.8900000006</v>
      </c>
      <c r="Q43" s="23">
        <f t="shared" si="78"/>
        <v>6832013</v>
      </c>
      <c r="R43" s="23">
        <f t="shared" si="79"/>
        <v>18387387.84</v>
      </c>
      <c r="S43" s="23">
        <f t="shared" si="80"/>
        <v>8223.3398211091226</v>
      </c>
      <c r="T43" s="23">
        <f t="shared" si="81"/>
        <v>1565472.6000000015</v>
      </c>
      <c r="U43" s="7">
        <f t="shared" si="82"/>
        <v>7.8458555088254875E-2</v>
      </c>
      <c r="V43" s="23">
        <f t="shared" si="83"/>
        <v>-500</v>
      </c>
      <c r="W43" s="23">
        <f t="shared" si="84"/>
        <v>1198255</v>
      </c>
      <c r="X43" s="23">
        <f t="shared" si="85"/>
        <v>261697.6</v>
      </c>
      <c r="Y43" s="23">
        <f t="shared" si="86"/>
        <v>106020</v>
      </c>
      <c r="Z43" s="23">
        <f t="shared" si="87"/>
        <v>0</v>
      </c>
      <c r="AA43" s="23">
        <f t="shared" si="88"/>
        <v>2187141.13</v>
      </c>
      <c r="AB43" s="23">
        <f t="shared" si="89"/>
        <v>34309511.5</v>
      </c>
      <c r="AC43" s="23">
        <f t="shared" si="90"/>
        <v>15344.146466905187</v>
      </c>
      <c r="AD43" s="23">
        <f t="shared" si="91"/>
        <v>24884092.920000002</v>
      </c>
      <c r="AE43" s="23">
        <f t="shared" si="92"/>
        <v>11128.842987477639</v>
      </c>
      <c r="AF43" s="23">
        <f t="shared" si="93"/>
        <v>5297700</v>
      </c>
      <c r="AG43" s="23">
        <f t="shared" si="94"/>
        <v>2369.2754919499107</v>
      </c>
      <c r="AH43" s="23">
        <f t="shared" si="95"/>
        <v>17617850.32</v>
      </c>
      <c r="AI43" s="23">
        <f t="shared" si="96"/>
        <v>290051</v>
      </c>
      <c r="AJ43" s="23">
        <f t="shared" si="97"/>
        <v>4807336.5999999996</v>
      </c>
      <c r="AK43" s="23">
        <f t="shared" si="98"/>
        <v>9425418.5800000001</v>
      </c>
      <c r="AL43" s="23">
        <f t="shared" si="99"/>
        <v>4215.3034794275491</v>
      </c>
      <c r="AM43" s="23">
        <f t="shared" si="100"/>
        <v>9425418.5800000001</v>
      </c>
      <c r="AN43" s="23">
        <f t="shared" si="101"/>
        <v>0</v>
      </c>
      <c r="AO43" s="2">
        <v>3881625.3</v>
      </c>
      <c r="AP43" s="2">
        <v>350104.91</v>
      </c>
      <c r="AQ43" s="2">
        <v>376330.61</v>
      </c>
      <c r="AR43" s="2" t="s">
        <v>1</v>
      </c>
      <c r="AS43" s="2">
        <v>3691684.89</v>
      </c>
      <c r="AT43" s="2">
        <v>1068488</v>
      </c>
      <c r="AU43" s="2" t="s">
        <v>1</v>
      </c>
      <c r="AV43" s="2">
        <v>6832013</v>
      </c>
      <c r="AX43" s="2" t="s">
        <v>1</v>
      </c>
      <c r="AY43" s="2" t="s">
        <v>1</v>
      </c>
      <c r="AZ43" s="2" t="s">
        <v>1</v>
      </c>
      <c r="BA43" s="2" t="s">
        <v>1</v>
      </c>
      <c r="BB43" s="2" t="s">
        <v>1</v>
      </c>
      <c r="BC43" s="2">
        <v>-500</v>
      </c>
      <c r="BD43" s="2" t="s">
        <v>1</v>
      </c>
      <c r="BE43" s="2">
        <v>1039851</v>
      </c>
      <c r="BF43" s="2">
        <v>44814</v>
      </c>
      <c r="BG43" s="2" t="s">
        <v>1</v>
      </c>
      <c r="BH43" s="2">
        <v>10200</v>
      </c>
      <c r="BI43" s="2">
        <v>7888</v>
      </c>
      <c r="BJ43" s="2">
        <v>105502</v>
      </c>
      <c r="BK43" s="2" t="s">
        <v>1</v>
      </c>
      <c r="BL43" s="2">
        <v>-10000</v>
      </c>
      <c r="BM43" s="2" t="s">
        <v>1</v>
      </c>
      <c r="BN43" s="2" t="s">
        <v>1</v>
      </c>
      <c r="BO43" s="2">
        <v>63478.71</v>
      </c>
      <c r="BP43" s="2" t="s">
        <v>1</v>
      </c>
      <c r="BQ43" s="2">
        <v>198218.89</v>
      </c>
      <c r="BR43" s="2" t="s">
        <v>1</v>
      </c>
      <c r="BS43" s="2">
        <v>106020</v>
      </c>
      <c r="BW43" s="2" t="s">
        <v>1</v>
      </c>
      <c r="BX43" s="2">
        <v>2187141.13</v>
      </c>
      <c r="BY43" s="2" t="s">
        <v>1</v>
      </c>
      <c r="BZ43" s="2" t="s">
        <v>1</v>
      </c>
      <c r="CA43" s="2">
        <v>1898718.38</v>
      </c>
      <c r="CB43" s="2">
        <v>8040</v>
      </c>
      <c r="CC43" s="2">
        <v>2060</v>
      </c>
      <c r="CD43" s="2" t="s">
        <v>1</v>
      </c>
      <c r="CE43" s="2" t="s">
        <v>1</v>
      </c>
      <c r="CF43" s="2" t="s">
        <v>1</v>
      </c>
      <c r="CG43" s="2" t="s">
        <v>1</v>
      </c>
      <c r="CH43" s="2" t="s">
        <v>1</v>
      </c>
      <c r="CI43" s="2">
        <v>34582</v>
      </c>
      <c r="CJ43" s="2">
        <v>958234</v>
      </c>
      <c r="CK43" s="2" t="s">
        <v>1</v>
      </c>
      <c r="CL43" s="2" t="s">
        <v>1</v>
      </c>
      <c r="CM43" s="2">
        <v>44107.83</v>
      </c>
      <c r="CN43" s="2" t="s">
        <v>1</v>
      </c>
      <c r="CO43" s="2" t="s">
        <v>1</v>
      </c>
      <c r="CP43" s="2" t="s">
        <v>1</v>
      </c>
      <c r="CQ43" s="2" t="s">
        <v>1</v>
      </c>
      <c r="CR43" s="2" t="s">
        <v>1</v>
      </c>
      <c r="CS43" s="2" t="s">
        <v>1</v>
      </c>
      <c r="CT43" s="2" t="s">
        <v>1</v>
      </c>
      <c r="CU43" s="2" t="s">
        <v>1</v>
      </c>
      <c r="CV43" s="2" t="s">
        <v>1</v>
      </c>
      <c r="CW43" s="2" t="s">
        <v>1</v>
      </c>
      <c r="CX43" s="2">
        <v>50</v>
      </c>
      <c r="CY43" s="2">
        <v>5000</v>
      </c>
      <c r="CZ43" s="2">
        <v>60997</v>
      </c>
      <c r="DA43" s="2">
        <v>212128</v>
      </c>
      <c r="DB43" s="2">
        <v>25227</v>
      </c>
      <c r="DC43" s="2">
        <v>-3000</v>
      </c>
      <c r="DD43" s="2">
        <v>52352</v>
      </c>
      <c r="DE43" s="2" t="s">
        <v>1</v>
      </c>
      <c r="DF43" s="2" t="s">
        <v>1</v>
      </c>
      <c r="DG43" s="2" t="s">
        <v>1</v>
      </c>
      <c r="DH43" s="2" t="s">
        <v>1</v>
      </c>
      <c r="DI43" s="2" t="s">
        <v>1</v>
      </c>
      <c r="DJ43" s="2" t="s">
        <v>1</v>
      </c>
      <c r="DK43" s="2" t="s">
        <v>1</v>
      </c>
      <c r="DL43" s="2" t="s">
        <v>1</v>
      </c>
      <c r="DM43" s="2" t="s">
        <v>1</v>
      </c>
      <c r="DN43" s="2" t="s">
        <v>1</v>
      </c>
      <c r="DO43" s="2">
        <v>204560</v>
      </c>
      <c r="DP43" s="2">
        <v>600000</v>
      </c>
      <c r="DQ43" s="2">
        <v>93789.5</v>
      </c>
      <c r="DR43" s="2" t="s">
        <v>1</v>
      </c>
      <c r="DS43" s="2">
        <v>5000</v>
      </c>
      <c r="DT43" s="2" t="s">
        <v>1</v>
      </c>
      <c r="DU43" s="2" t="s">
        <v>1</v>
      </c>
      <c r="DV43" s="2" t="s">
        <v>1</v>
      </c>
      <c r="DW43" s="2" t="s">
        <v>1</v>
      </c>
      <c r="DX43" s="2" t="s">
        <v>1</v>
      </c>
      <c r="DY43" s="2" t="s">
        <v>1</v>
      </c>
      <c r="DZ43" s="2">
        <v>61000</v>
      </c>
      <c r="EA43" s="2">
        <v>1368510</v>
      </c>
      <c r="EB43" s="2" t="s">
        <v>1</v>
      </c>
      <c r="EC43" s="2">
        <v>521914.8</v>
      </c>
      <c r="ED43" s="2" t="s">
        <v>1</v>
      </c>
      <c r="EE43" s="2" t="s">
        <v>1</v>
      </c>
      <c r="EF43" s="2">
        <v>452013.56</v>
      </c>
      <c r="EG43" s="2">
        <v>745280</v>
      </c>
      <c r="EH43" s="2" t="s">
        <v>1</v>
      </c>
      <c r="EI43" s="2" t="s">
        <v>1</v>
      </c>
      <c r="EJ43" s="2">
        <v>821500</v>
      </c>
      <c r="EK43" s="2" t="s">
        <v>1</v>
      </c>
      <c r="EL43" s="2" t="s">
        <v>1</v>
      </c>
      <c r="EM43" s="2" t="s">
        <v>1</v>
      </c>
      <c r="EN43" s="2" t="s">
        <v>1</v>
      </c>
      <c r="EO43" s="2" t="s">
        <v>1</v>
      </c>
      <c r="EP43" s="2" t="s">
        <v>1</v>
      </c>
      <c r="EQ43" s="2" t="s">
        <v>1</v>
      </c>
      <c r="ER43" s="2">
        <v>130766</v>
      </c>
      <c r="ES43" s="2" t="s">
        <v>1</v>
      </c>
      <c r="ET43" s="2" t="s">
        <v>1</v>
      </c>
      <c r="EU43" s="2" t="s">
        <v>1</v>
      </c>
      <c r="EV43" s="2" t="s">
        <v>1</v>
      </c>
      <c r="EW43" s="2" t="s">
        <v>1</v>
      </c>
      <c r="EX43" s="2" t="s">
        <v>1</v>
      </c>
      <c r="EY43" s="2" t="s">
        <v>1</v>
      </c>
      <c r="EZ43" s="2" t="s">
        <v>1</v>
      </c>
      <c r="FA43" s="2" t="s">
        <v>1</v>
      </c>
      <c r="FB43" s="2" t="s">
        <v>1</v>
      </c>
      <c r="FC43" s="2">
        <v>3202337</v>
      </c>
      <c r="FD43" s="2">
        <v>8625</v>
      </c>
      <c r="FE43" s="2">
        <v>90816</v>
      </c>
      <c r="FF43" s="2">
        <v>696527</v>
      </c>
      <c r="FG43" s="2" t="s">
        <v>1</v>
      </c>
      <c r="FH43" s="2" t="s">
        <v>1</v>
      </c>
      <c r="FI43" s="2">
        <v>935030</v>
      </c>
      <c r="FJ43" s="2">
        <v>350885</v>
      </c>
      <c r="FK43" s="2">
        <v>13480</v>
      </c>
      <c r="FL43" s="2" t="s">
        <v>1</v>
      </c>
      <c r="FM43" s="2" t="s">
        <v>1</v>
      </c>
      <c r="FN43" s="2" t="s">
        <v>1</v>
      </c>
      <c r="FO43" s="2" t="s">
        <v>1</v>
      </c>
      <c r="FP43" s="2">
        <v>34156</v>
      </c>
      <c r="FQ43" s="2" t="s">
        <v>1</v>
      </c>
      <c r="FR43" s="2" t="s">
        <v>1</v>
      </c>
      <c r="FS43" s="2">
        <v>51341.3</v>
      </c>
      <c r="FT43" s="2">
        <v>143932.20000000001</v>
      </c>
      <c r="FU43" s="2">
        <v>2320</v>
      </c>
      <c r="FV43" s="2">
        <v>950369.2</v>
      </c>
      <c r="FW43" s="2">
        <v>414973.33</v>
      </c>
      <c r="FX43" s="2" t="s">
        <v>1</v>
      </c>
      <c r="FY43" s="2" t="s">
        <v>1</v>
      </c>
      <c r="FZ43" s="2" t="s">
        <v>1</v>
      </c>
      <c r="GA43" s="2">
        <v>132869</v>
      </c>
      <c r="GB43" s="2" t="s">
        <v>1</v>
      </c>
      <c r="GC43" s="2">
        <v>253798.24</v>
      </c>
      <c r="GD43" s="2">
        <v>621651</v>
      </c>
      <c r="GE43" s="2">
        <v>0</v>
      </c>
      <c r="GF43" s="2">
        <v>330951.8</v>
      </c>
      <c r="GG43" s="2" t="s">
        <v>1</v>
      </c>
      <c r="GH43" s="2" t="s">
        <v>1</v>
      </c>
      <c r="GI43" s="2">
        <v>40151</v>
      </c>
      <c r="GJ43" s="2">
        <v>133334.62</v>
      </c>
      <c r="GK43" s="2">
        <v>368899.44</v>
      </c>
      <c r="GL43" s="2" t="s">
        <v>1</v>
      </c>
      <c r="GM43" s="2" t="s">
        <v>1</v>
      </c>
      <c r="GN43" s="2">
        <v>196696</v>
      </c>
      <c r="GO43" s="2">
        <v>35608</v>
      </c>
      <c r="GP43" s="2" t="s">
        <v>1</v>
      </c>
      <c r="GQ43" s="2">
        <v>4217416.59</v>
      </c>
      <c r="GR43" s="2">
        <v>4360879</v>
      </c>
      <c r="GS43" s="2" t="s">
        <v>1</v>
      </c>
      <c r="GT43" s="2">
        <v>5779</v>
      </c>
      <c r="GU43" s="2">
        <v>25024.6</v>
      </c>
      <c r="GV43" s="2" t="s">
        <v>1</v>
      </c>
      <c r="GW43" s="2" t="s">
        <v>1</v>
      </c>
      <c r="GX43" s="2" t="s">
        <v>1</v>
      </c>
      <c r="GY43" s="2">
        <v>18969</v>
      </c>
      <c r="GZ43" s="2" t="s">
        <v>1</v>
      </c>
      <c r="HA43" s="2">
        <v>847</v>
      </c>
      <c r="HB43" s="2" t="s">
        <v>1</v>
      </c>
      <c r="HC43" s="2" t="s">
        <v>1</v>
      </c>
      <c r="HD43" s="2" t="s">
        <v>1</v>
      </c>
      <c r="HE43" s="2">
        <v>101343</v>
      </c>
      <c r="HF43" s="2">
        <v>135060</v>
      </c>
      <c r="HG43" s="2">
        <v>33832</v>
      </c>
      <c r="HH43" s="2" t="s">
        <v>1</v>
      </c>
      <c r="HI43" s="2" t="s">
        <v>1</v>
      </c>
      <c r="HJ43" s="2" t="s">
        <v>1</v>
      </c>
      <c r="HK43" s="2" t="s">
        <v>1</v>
      </c>
      <c r="HL43" s="2" t="s">
        <v>1</v>
      </c>
      <c r="HM43" s="2" t="s">
        <v>1</v>
      </c>
      <c r="HN43" s="2">
        <v>0</v>
      </c>
      <c r="HO43" s="2" t="s">
        <v>1</v>
      </c>
      <c r="HP43" s="2" t="s">
        <v>1</v>
      </c>
      <c r="HQ43" s="2" t="s">
        <v>1</v>
      </c>
      <c r="HR43" s="2">
        <v>408720.8</v>
      </c>
      <c r="HS43" s="2" t="s">
        <v>1</v>
      </c>
      <c r="HT43" s="2" t="s">
        <v>1</v>
      </c>
      <c r="HU43" s="2" t="s">
        <v>1</v>
      </c>
      <c r="HV43" s="2" t="s">
        <v>1</v>
      </c>
      <c r="HW43" s="2" t="s">
        <v>1</v>
      </c>
      <c r="HX43" s="2" t="s">
        <v>1</v>
      </c>
      <c r="HY43" s="2" t="s">
        <v>1</v>
      </c>
      <c r="HZ43" s="2" t="s">
        <v>1</v>
      </c>
      <c r="IA43" s="2">
        <v>29000</v>
      </c>
      <c r="IB43" s="2">
        <v>3857701</v>
      </c>
      <c r="IC43" s="2" t="s">
        <v>1</v>
      </c>
      <c r="ID43" s="2" t="s">
        <v>1</v>
      </c>
      <c r="IE43" s="2" t="s">
        <v>1</v>
      </c>
      <c r="IF43" s="2">
        <v>511914.8</v>
      </c>
      <c r="IG43" s="2" t="s">
        <v>1</v>
      </c>
      <c r="IH43" s="2" t="s">
        <v>1</v>
      </c>
      <c r="II43" s="2" t="s">
        <v>1</v>
      </c>
      <c r="IJ43" s="2" t="s">
        <v>1</v>
      </c>
      <c r="IK43" s="2">
        <v>1966083</v>
      </c>
      <c r="IL43" s="2" t="s">
        <v>1</v>
      </c>
      <c r="IM43" s="2" t="s">
        <v>1</v>
      </c>
      <c r="IN43" s="2" t="s">
        <v>1</v>
      </c>
      <c r="IO43" s="2">
        <v>8783</v>
      </c>
      <c r="IP43" s="2" t="s">
        <v>1</v>
      </c>
      <c r="IQ43" s="2" t="s">
        <v>1</v>
      </c>
      <c r="IR43" s="2" t="s">
        <v>1</v>
      </c>
      <c r="IS43" s="2" t="s">
        <v>1</v>
      </c>
      <c r="IT43" s="2" t="s">
        <v>1</v>
      </c>
      <c r="IU43" s="2" t="s">
        <v>1</v>
      </c>
      <c r="IV43" s="2" t="s">
        <v>1</v>
      </c>
      <c r="IW43" s="2" t="s">
        <v>1</v>
      </c>
      <c r="IX43" s="2" t="s">
        <v>1</v>
      </c>
      <c r="IY43" s="2" t="s">
        <v>1</v>
      </c>
      <c r="IZ43" s="2" t="s">
        <v>1</v>
      </c>
      <c r="JA43" s="2">
        <v>63223</v>
      </c>
      <c r="JB43" s="2" t="s">
        <v>1</v>
      </c>
      <c r="JC43" s="2" t="s">
        <v>1</v>
      </c>
      <c r="JD43" s="2" t="s">
        <v>1</v>
      </c>
      <c r="JE43" s="2" t="s">
        <v>1</v>
      </c>
      <c r="JF43" s="2" t="s">
        <v>1</v>
      </c>
      <c r="JG43" s="2" t="s">
        <v>1</v>
      </c>
      <c r="JH43" s="2" t="s">
        <v>1</v>
      </c>
      <c r="JI43" s="2" t="s">
        <v>1</v>
      </c>
      <c r="JJ43" s="2" t="s">
        <v>1</v>
      </c>
      <c r="JK43" s="2" t="s">
        <v>1</v>
      </c>
      <c r="JL43" s="2" t="s">
        <v>1</v>
      </c>
      <c r="JM43" s="2" t="s">
        <v>1</v>
      </c>
      <c r="JN43" s="2" t="s">
        <v>1</v>
      </c>
      <c r="JO43" s="2" t="s">
        <v>1</v>
      </c>
      <c r="JP43" s="2" t="s">
        <v>1</v>
      </c>
      <c r="JQ43" s="2" t="s">
        <v>1</v>
      </c>
      <c r="JR43" s="2" t="s">
        <v>1</v>
      </c>
      <c r="JS43" s="2" t="s">
        <v>1</v>
      </c>
      <c r="JT43" s="2" t="s">
        <v>1</v>
      </c>
      <c r="JU43" s="2" t="s">
        <v>1</v>
      </c>
      <c r="JV43" s="2" t="s">
        <v>1</v>
      </c>
      <c r="JW43" s="2" t="s">
        <v>1</v>
      </c>
      <c r="JX43" s="2">
        <v>9370874.5800000001</v>
      </c>
      <c r="JY43" s="2">
        <v>41094</v>
      </c>
      <c r="JZ43" s="2" t="s">
        <v>1</v>
      </c>
      <c r="KA43" s="2" t="s">
        <v>1</v>
      </c>
      <c r="KB43" s="2" t="s">
        <v>1</v>
      </c>
      <c r="KC43" s="2" t="s">
        <v>1</v>
      </c>
      <c r="KD43" s="2">
        <v>13450</v>
      </c>
      <c r="KE43" s="2" t="s">
        <v>1</v>
      </c>
      <c r="KF43" s="2" t="s">
        <v>1</v>
      </c>
      <c r="KG43" s="2" t="s">
        <v>1</v>
      </c>
      <c r="KH43" s="2" t="s">
        <v>1</v>
      </c>
      <c r="KI43" s="2" t="s">
        <v>1</v>
      </c>
      <c r="KJ43" s="2" t="s">
        <v>1</v>
      </c>
      <c r="KK43" s="2" t="s">
        <v>1</v>
      </c>
      <c r="KL43" s="2" t="s">
        <v>1</v>
      </c>
      <c r="KM43" s="2" t="s">
        <v>1</v>
      </c>
      <c r="KN43" s="2" t="s">
        <v>1</v>
      </c>
      <c r="KO43" s="2" t="s">
        <v>1</v>
      </c>
      <c r="KP43" s="2" t="s">
        <v>1</v>
      </c>
      <c r="KQ43" s="2" t="s">
        <v>1</v>
      </c>
      <c r="KR43" s="2" t="s">
        <v>1</v>
      </c>
      <c r="KS43" s="2" t="s">
        <v>1</v>
      </c>
      <c r="KT43" s="2" t="s">
        <v>1</v>
      </c>
      <c r="KU43" s="2" t="s">
        <v>1</v>
      </c>
      <c r="KV43" s="2" t="s">
        <v>1</v>
      </c>
      <c r="KW43" s="2" t="s">
        <v>1</v>
      </c>
      <c r="KX43" s="2" t="s">
        <v>1</v>
      </c>
      <c r="KY43" s="2" t="s">
        <v>1</v>
      </c>
      <c r="KZ43" s="2" t="s">
        <v>1</v>
      </c>
      <c r="LA43" s="2" t="s">
        <v>1</v>
      </c>
      <c r="LB43" s="2" t="s">
        <v>1</v>
      </c>
      <c r="LC43" s="2" t="s">
        <v>1</v>
      </c>
      <c r="LD43" s="2" t="s">
        <v>1</v>
      </c>
      <c r="LE43" s="2" t="s">
        <v>1</v>
      </c>
      <c r="LF43" s="2">
        <v>77520</v>
      </c>
      <c r="LG43" s="2" t="s">
        <v>1</v>
      </c>
      <c r="LH43" s="2" t="s">
        <v>1</v>
      </c>
      <c r="LI43" s="2" t="s">
        <v>1</v>
      </c>
      <c r="LJ43" s="2" t="s">
        <v>1</v>
      </c>
      <c r="LK43" s="2" t="s">
        <v>1</v>
      </c>
    </row>
    <row r="44" spans="1:323" x14ac:dyDescent="0.3">
      <c r="A44" s="2" t="s">
        <v>39</v>
      </c>
      <c r="B44" s="2">
        <v>76</v>
      </c>
      <c r="C44" s="23">
        <f t="shared" si="64"/>
        <v>23446.260000000009</v>
      </c>
      <c r="D44" s="23">
        <f t="shared" si="65"/>
        <v>1362646.75</v>
      </c>
      <c r="E44" s="23">
        <f t="shared" si="66"/>
        <v>17929.5625</v>
      </c>
      <c r="F44" s="23">
        <f t="shared" si="67"/>
        <v>777418.21000000008</v>
      </c>
      <c r="G44" s="23">
        <f t="shared" si="68"/>
        <v>281068.53999999998</v>
      </c>
      <c r="H44" s="23">
        <f t="shared" si="69"/>
        <v>2560</v>
      </c>
      <c r="I44" s="23">
        <f t="shared" si="70"/>
        <v>301600</v>
      </c>
      <c r="J44" s="23">
        <f t="shared" si="71"/>
        <v>3968.4210526315787</v>
      </c>
      <c r="K44" s="23">
        <f t="shared" si="72"/>
        <v>91600</v>
      </c>
      <c r="L44" s="23">
        <f t="shared" si="73"/>
        <v>210000</v>
      </c>
      <c r="M44" s="23">
        <f t="shared" si="74"/>
        <v>281068.53999999998</v>
      </c>
      <c r="N44" s="23">
        <f t="shared" si="75"/>
        <v>10229.186973684211</v>
      </c>
      <c r="O44" s="23">
        <f t="shared" si="76"/>
        <v>166493.64000000001</v>
      </c>
      <c r="P44" s="23">
        <f t="shared" si="77"/>
        <v>204663.77</v>
      </c>
      <c r="Q44" s="23">
        <f t="shared" si="78"/>
        <v>296345</v>
      </c>
      <c r="R44" s="23">
        <f t="shared" si="79"/>
        <v>773910.82000000007</v>
      </c>
      <c r="S44" s="23">
        <f t="shared" si="80"/>
        <v>10183.037105263158</v>
      </c>
      <c r="T44" s="23">
        <f t="shared" si="81"/>
        <v>3507.390000000014</v>
      </c>
      <c r="U44" s="7">
        <f t="shared" si="82"/>
        <v>4.5115871417522029E-3</v>
      </c>
      <c r="V44" s="23">
        <f t="shared" si="83"/>
        <v>0</v>
      </c>
      <c r="W44" s="23">
        <f t="shared" si="84"/>
        <v>1350</v>
      </c>
      <c r="X44" s="23">
        <f t="shared" si="85"/>
        <v>2157.39</v>
      </c>
      <c r="Y44" s="23">
        <f t="shared" si="86"/>
        <v>0</v>
      </c>
      <c r="Z44" s="23">
        <f t="shared" si="87"/>
        <v>0</v>
      </c>
      <c r="AA44" s="23">
        <f t="shared" si="88"/>
        <v>106408.41</v>
      </c>
      <c r="AB44" s="23">
        <f t="shared" si="89"/>
        <v>1339200.49</v>
      </c>
      <c r="AC44" s="23">
        <f t="shared" si="90"/>
        <v>17621.059078947368</v>
      </c>
      <c r="AD44" s="23">
        <f t="shared" si="91"/>
        <v>971171.49</v>
      </c>
      <c r="AE44" s="23">
        <f t="shared" si="92"/>
        <v>12778.572236842105</v>
      </c>
      <c r="AF44" s="23">
        <f t="shared" si="93"/>
        <v>126481</v>
      </c>
      <c r="AG44" s="23">
        <f t="shared" si="94"/>
        <v>1664.2236842105262</v>
      </c>
      <c r="AH44" s="23">
        <f t="shared" si="95"/>
        <v>663899.23</v>
      </c>
      <c r="AI44" s="23">
        <f t="shared" si="96"/>
        <v>2582</v>
      </c>
      <c r="AJ44" s="23">
        <f t="shared" si="97"/>
        <v>44967.259999999995</v>
      </c>
      <c r="AK44" s="23">
        <f t="shared" si="98"/>
        <v>368029</v>
      </c>
      <c r="AL44" s="23">
        <f t="shared" si="99"/>
        <v>4842.4868421052633</v>
      </c>
      <c r="AM44" s="23">
        <f t="shared" si="100"/>
        <v>368029</v>
      </c>
      <c r="AN44" s="23">
        <f t="shared" si="101"/>
        <v>0</v>
      </c>
      <c r="AO44" s="2">
        <v>144861.53</v>
      </c>
      <c r="AP44" s="2">
        <v>5875.66</v>
      </c>
      <c r="AQ44" s="2">
        <v>15756.45</v>
      </c>
      <c r="AR44" s="2" t="s">
        <v>1</v>
      </c>
      <c r="AS44" s="2">
        <v>154940.76999999999</v>
      </c>
      <c r="AT44" s="2">
        <v>49723</v>
      </c>
      <c r="AU44" s="2" t="s">
        <v>1</v>
      </c>
      <c r="AV44" s="2">
        <v>296345</v>
      </c>
      <c r="AX44" s="2" t="s">
        <v>1</v>
      </c>
      <c r="AY44" s="2" t="s">
        <v>1</v>
      </c>
      <c r="AZ44" s="2" t="s">
        <v>1</v>
      </c>
      <c r="BA44" s="2" t="s">
        <v>1</v>
      </c>
      <c r="BB44" s="2" t="s">
        <v>1</v>
      </c>
      <c r="BC44" s="2" t="s">
        <v>1</v>
      </c>
      <c r="BD44" s="2" t="s">
        <v>1</v>
      </c>
      <c r="BE44" s="2" t="s">
        <v>1</v>
      </c>
      <c r="BF44" s="2">
        <v>1350</v>
      </c>
      <c r="BG44" s="2" t="s">
        <v>1</v>
      </c>
      <c r="BH44" s="2" t="s">
        <v>1</v>
      </c>
      <c r="BI44" s="2" t="s">
        <v>1</v>
      </c>
      <c r="BJ44" s="2" t="s">
        <v>1</v>
      </c>
      <c r="BK44" s="2" t="s">
        <v>1</v>
      </c>
      <c r="BL44" s="2" t="s">
        <v>1</v>
      </c>
      <c r="BM44" s="2" t="s">
        <v>1</v>
      </c>
      <c r="BN44" s="2" t="s">
        <v>1</v>
      </c>
      <c r="BO44" s="2">
        <v>2157.39</v>
      </c>
      <c r="BP44" s="2" t="s">
        <v>1</v>
      </c>
      <c r="BQ44" s="2" t="s">
        <v>1</v>
      </c>
      <c r="BR44" s="2" t="s">
        <v>1</v>
      </c>
      <c r="BS44" s="2" t="s">
        <v>1</v>
      </c>
      <c r="BW44" s="2" t="s">
        <v>1</v>
      </c>
      <c r="BX44" s="2">
        <v>106408.41</v>
      </c>
      <c r="BY44" s="2" t="s">
        <v>1</v>
      </c>
      <c r="BZ44" s="2" t="s">
        <v>1</v>
      </c>
      <c r="CA44" s="2">
        <v>256633.34</v>
      </c>
      <c r="CB44" s="2" t="s">
        <v>1</v>
      </c>
      <c r="CC44" s="2" t="s">
        <v>1</v>
      </c>
      <c r="CD44" s="2" t="s">
        <v>1</v>
      </c>
      <c r="CE44" s="2" t="s">
        <v>1</v>
      </c>
      <c r="CF44" s="2" t="s">
        <v>1</v>
      </c>
      <c r="CG44" s="2" t="s">
        <v>1</v>
      </c>
      <c r="CH44" s="2" t="s">
        <v>1</v>
      </c>
      <c r="CI44" s="2">
        <v>1522</v>
      </c>
      <c r="CJ44" s="2">
        <v>0</v>
      </c>
      <c r="CK44" s="2" t="s">
        <v>1</v>
      </c>
      <c r="CL44" s="2" t="s">
        <v>1</v>
      </c>
      <c r="CM44" s="2">
        <v>22913.200000000001</v>
      </c>
      <c r="CN44" s="2" t="s">
        <v>1</v>
      </c>
      <c r="CO44" s="2" t="s">
        <v>1</v>
      </c>
      <c r="CP44" s="2" t="s">
        <v>1</v>
      </c>
      <c r="CQ44" s="2" t="s">
        <v>1</v>
      </c>
      <c r="CR44" s="2" t="s">
        <v>1</v>
      </c>
      <c r="CS44" s="2" t="s">
        <v>1</v>
      </c>
      <c r="CT44" s="2" t="s">
        <v>1</v>
      </c>
      <c r="CU44" s="2" t="s">
        <v>1</v>
      </c>
      <c r="CV44" s="2" t="s">
        <v>1</v>
      </c>
      <c r="CW44" s="2" t="s">
        <v>1</v>
      </c>
      <c r="CX44" s="2" t="s">
        <v>1</v>
      </c>
      <c r="CY44" s="2" t="s">
        <v>1</v>
      </c>
      <c r="CZ44" s="2" t="s">
        <v>1</v>
      </c>
      <c r="DA44" s="2" t="s">
        <v>1</v>
      </c>
      <c r="DB44" s="2" t="s">
        <v>1</v>
      </c>
      <c r="DC44" s="2" t="s">
        <v>1</v>
      </c>
      <c r="DD44" s="2" t="s">
        <v>1</v>
      </c>
      <c r="DE44" s="2" t="s">
        <v>1</v>
      </c>
      <c r="DF44" s="2" t="s">
        <v>1</v>
      </c>
      <c r="DG44" s="2" t="s">
        <v>1</v>
      </c>
      <c r="DH44" s="2" t="s">
        <v>1</v>
      </c>
      <c r="DI44" s="2" t="s">
        <v>1</v>
      </c>
      <c r="DJ44" s="2" t="s">
        <v>1</v>
      </c>
      <c r="DK44" s="2" t="s">
        <v>1</v>
      </c>
      <c r="DL44" s="2" t="s">
        <v>1</v>
      </c>
      <c r="DM44" s="2" t="s">
        <v>1</v>
      </c>
      <c r="DN44" s="2" t="s">
        <v>1</v>
      </c>
      <c r="DO44" s="2" t="s">
        <v>1</v>
      </c>
      <c r="DP44" s="2" t="s">
        <v>1</v>
      </c>
      <c r="DQ44" s="2">
        <v>2560</v>
      </c>
      <c r="DR44" s="2" t="s">
        <v>1</v>
      </c>
      <c r="DS44" s="2" t="s">
        <v>1</v>
      </c>
      <c r="DT44" s="2" t="s">
        <v>1</v>
      </c>
      <c r="DU44" s="2" t="s">
        <v>1</v>
      </c>
      <c r="DV44" s="2" t="s">
        <v>1</v>
      </c>
      <c r="DW44" s="2" t="s">
        <v>1</v>
      </c>
      <c r="DX44" s="2" t="s">
        <v>1</v>
      </c>
      <c r="DY44" s="2" t="s">
        <v>1</v>
      </c>
      <c r="DZ44" s="2">
        <v>31500</v>
      </c>
      <c r="EA44" s="2">
        <v>60100</v>
      </c>
      <c r="EB44" s="2" t="s">
        <v>1</v>
      </c>
      <c r="EC44" s="2" t="s">
        <v>1</v>
      </c>
      <c r="ED44" s="2" t="s">
        <v>1</v>
      </c>
      <c r="EE44" s="2" t="s">
        <v>1</v>
      </c>
      <c r="EF44" s="2" t="s">
        <v>1</v>
      </c>
      <c r="EG44" s="2" t="s">
        <v>1</v>
      </c>
      <c r="EH44" s="2" t="s">
        <v>1</v>
      </c>
      <c r="EI44" s="2" t="s">
        <v>1</v>
      </c>
      <c r="EJ44" s="2" t="s">
        <v>1</v>
      </c>
      <c r="EK44" s="2" t="s">
        <v>1</v>
      </c>
      <c r="EL44" s="2" t="s">
        <v>1</v>
      </c>
      <c r="EM44" s="2" t="s">
        <v>1</v>
      </c>
      <c r="EN44" s="2" t="s">
        <v>1</v>
      </c>
      <c r="EO44" s="2" t="s">
        <v>1</v>
      </c>
      <c r="EP44" s="2" t="s">
        <v>1</v>
      </c>
      <c r="EQ44" s="2" t="s">
        <v>1</v>
      </c>
      <c r="ER44" s="2" t="s">
        <v>1</v>
      </c>
      <c r="ES44" s="2" t="s">
        <v>1</v>
      </c>
      <c r="ET44" s="2" t="s">
        <v>1</v>
      </c>
      <c r="EU44" s="2" t="s">
        <v>1</v>
      </c>
      <c r="EV44" s="2">
        <v>210000</v>
      </c>
      <c r="EW44" s="2" t="s">
        <v>1</v>
      </c>
      <c r="EX44" s="2" t="s">
        <v>1</v>
      </c>
      <c r="EY44" s="2" t="s">
        <v>1</v>
      </c>
      <c r="EZ44" s="2" t="s">
        <v>1</v>
      </c>
      <c r="FA44" s="2" t="s">
        <v>1</v>
      </c>
      <c r="FB44" s="2" t="s">
        <v>1</v>
      </c>
      <c r="FC44" s="2" t="s">
        <v>1</v>
      </c>
      <c r="FD44" s="2" t="s">
        <v>1</v>
      </c>
      <c r="FE44" s="2">
        <v>41119</v>
      </c>
      <c r="FF44" s="2">
        <v>73200</v>
      </c>
      <c r="FG44" s="2" t="s">
        <v>1</v>
      </c>
      <c r="FH44" s="2">
        <v>5538</v>
      </c>
      <c r="FI44" s="2" t="s">
        <v>1</v>
      </c>
      <c r="FJ44" s="2">
        <v>6624</v>
      </c>
      <c r="FK44" s="2" t="s">
        <v>1</v>
      </c>
      <c r="FL44" s="2" t="s">
        <v>1</v>
      </c>
      <c r="FM44" s="2" t="s">
        <v>1</v>
      </c>
      <c r="FN44" s="2" t="s">
        <v>1</v>
      </c>
      <c r="FO44" s="2" t="s">
        <v>1</v>
      </c>
      <c r="FP44" s="2" t="s">
        <v>1</v>
      </c>
      <c r="FQ44" s="2" t="s">
        <v>1</v>
      </c>
      <c r="FR44" s="2" t="s">
        <v>1</v>
      </c>
      <c r="FS44" s="2">
        <v>11064</v>
      </c>
      <c r="FT44" s="2" t="s">
        <v>1</v>
      </c>
      <c r="FU44" s="2" t="s">
        <v>1</v>
      </c>
      <c r="FV44" s="2">
        <v>38215.89</v>
      </c>
      <c r="FW44" s="2" t="s">
        <v>1</v>
      </c>
      <c r="FX44" s="2" t="s">
        <v>1</v>
      </c>
      <c r="FY44" s="2" t="s">
        <v>1</v>
      </c>
      <c r="FZ44" s="2" t="s">
        <v>1</v>
      </c>
      <c r="GA44" s="2" t="s">
        <v>1</v>
      </c>
      <c r="GB44" s="2" t="s">
        <v>1</v>
      </c>
      <c r="GC44" s="2" t="s">
        <v>1</v>
      </c>
      <c r="GD44" s="2">
        <v>34681</v>
      </c>
      <c r="GE44" s="2" t="s">
        <v>1</v>
      </c>
      <c r="GF44" s="2">
        <v>5375</v>
      </c>
      <c r="GG44" s="2" t="s">
        <v>1</v>
      </c>
      <c r="GH44" s="2" t="s">
        <v>1</v>
      </c>
      <c r="GI44" s="2">
        <v>2378</v>
      </c>
      <c r="GJ44" s="2">
        <v>20442.439999999999</v>
      </c>
      <c r="GK44" s="2">
        <v>11410</v>
      </c>
      <c r="GL44" s="2" t="s">
        <v>1</v>
      </c>
      <c r="GM44" s="2" t="s">
        <v>1</v>
      </c>
      <c r="GN44" s="2">
        <v>34510</v>
      </c>
      <c r="GO44" s="2">
        <v>0</v>
      </c>
      <c r="GP44" s="2" t="s">
        <v>1</v>
      </c>
      <c r="GQ44" s="2">
        <v>245383.9</v>
      </c>
      <c r="GR44" s="2">
        <v>123543</v>
      </c>
      <c r="GS44" s="2" t="s">
        <v>1</v>
      </c>
      <c r="GT44" s="2">
        <v>2112</v>
      </c>
      <c r="GU44" s="2">
        <v>8303</v>
      </c>
      <c r="GV44" s="2" t="s">
        <v>1</v>
      </c>
      <c r="GW44" s="2" t="s">
        <v>1</v>
      </c>
      <c r="GX44" s="2" t="s">
        <v>1</v>
      </c>
      <c r="GY44" s="2" t="s">
        <v>1</v>
      </c>
      <c r="GZ44" s="2" t="s">
        <v>1</v>
      </c>
      <c r="HA44" s="2" t="s">
        <v>1</v>
      </c>
      <c r="HB44" s="2" t="s">
        <v>1</v>
      </c>
      <c r="HC44" s="2" t="s">
        <v>1</v>
      </c>
      <c r="HD44" s="2" t="s">
        <v>1</v>
      </c>
      <c r="HE44" s="2" t="s">
        <v>1</v>
      </c>
      <c r="HF44" s="2">
        <v>1580</v>
      </c>
      <c r="HG44" s="2">
        <v>1002</v>
      </c>
      <c r="HH44" s="2" t="s">
        <v>1</v>
      </c>
      <c r="HI44" s="2" t="s">
        <v>1</v>
      </c>
      <c r="HJ44" s="2" t="s">
        <v>1</v>
      </c>
      <c r="HK44" s="2" t="s">
        <v>1</v>
      </c>
      <c r="HL44" s="2" t="s">
        <v>1</v>
      </c>
      <c r="HM44" s="2" t="s">
        <v>1</v>
      </c>
      <c r="HN44" s="2" t="s">
        <v>1</v>
      </c>
      <c r="HO44" s="2" t="s">
        <v>1</v>
      </c>
      <c r="HP44" s="2" t="s">
        <v>1</v>
      </c>
      <c r="HQ44" s="2" t="s">
        <v>1</v>
      </c>
      <c r="HR44" s="2">
        <v>7942.2</v>
      </c>
      <c r="HS44" s="2" t="s">
        <v>1</v>
      </c>
      <c r="HT44" s="2" t="s">
        <v>1</v>
      </c>
      <c r="HU44" s="2" t="s">
        <v>1</v>
      </c>
      <c r="HV44" s="2" t="s">
        <v>1</v>
      </c>
      <c r="HW44" s="2">
        <v>37025.06</v>
      </c>
      <c r="HX44" s="2" t="s">
        <v>1</v>
      </c>
      <c r="HY44" s="2" t="s">
        <v>1</v>
      </c>
      <c r="HZ44" s="2" t="s">
        <v>1</v>
      </c>
      <c r="IA44" s="2">
        <v>0</v>
      </c>
      <c r="IB44" s="2" t="s">
        <v>1</v>
      </c>
      <c r="IC44" s="2" t="s">
        <v>1</v>
      </c>
      <c r="ID44" s="2" t="s">
        <v>1</v>
      </c>
      <c r="IE44" s="2" t="s">
        <v>1</v>
      </c>
      <c r="IF44" s="2" t="s">
        <v>1</v>
      </c>
      <c r="IG44" s="2" t="s">
        <v>1</v>
      </c>
      <c r="IH44" s="2" t="s">
        <v>1</v>
      </c>
      <c r="II44" s="2" t="s">
        <v>1</v>
      </c>
      <c r="IJ44" s="2" t="s">
        <v>1</v>
      </c>
      <c r="IK44" s="2">
        <v>49723</v>
      </c>
      <c r="IL44" s="2" t="s">
        <v>1</v>
      </c>
      <c r="IM44" s="2" t="s">
        <v>1</v>
      </c>
      <c r="IN44" s="2" t="s">
        <v>1</v>
      </c>
      <c r="IO44" s="2" t="s">
        <v>1</v>
      </c>
      <c r="IP44" s="2" t="s">
        <v>1</v>
      </c>
      <c r="IQ44" s="2" t="s">
        <v>1</v>
      </c>
      <c r="IR44" s="2" t="s">
        <v>1</v>
      </c>
      <c r="IS44" s="2" t="s">
        <v>1</v>
      </c>
      <c r="IT44" s="2" t="s">
        <v>1</v>
      </c>
      <c r="IU44" s="2" t="s">
        <v>1</v>
      </c>
      <c r="IV44" s="2" t="s">
        <v>1</v>
      </c>
      <c r="IW44" s="2" t="s">
        <v>1</v>
      </c>
      <c r="IX44" s="2" t="s">
        <v>1</v>
      </c>
      <c r="IY44" s="2" t="s">
        <v>1</v>
      </c>
      <c r="IZ44" s="2" t="s">
        <v>1</v>
      </c>
      <c r="JA44" s="2" t="s">
        <v>1</v>
      </c>
      <c r="JB44" s="2" t="s">
        <v>1</v>
      </c>
      <c r="JC44" s="2" t="s">
        <v>1</v>
      </c>
      <c r="JD44" s="2" t="s">
        <v>1</v>
      </c>
      <c r="JE44" s="2" t="s">
        <v>1</v>
      </c>
      <c r="JF44" s="2" t="s">
        <v>1</v>
      </c>
      <c r="JG44" s="2" t="s">
        <v>1</v>
      </c>
      <c r="JH44" s="2" t="s">
        <v>1</v>
      </c>
      <c r="JI44" s="2" t="s">
        <v>1</v>
      </c>
      <c r="JJ44" s="2" t="s">
        <v>1</v>
      </c>
      <c r="JK44" s="2" t="s">
        <v>1</v>
      </c>
      <c r="JL44" s="2" t="s">
        <v>1</v>
      </c>
      <c r="JM44" s="2" t="s">
        <v>1</v>
      </c>
      <c r="JN44" s="2" t="s">
        <v>1</v>
      </c>
      <c r="JO44" s="2" t="s">
        <v>1</v>
      </c>
      <c r="JP44" s="2" t="s">
        <v>1</v>
      </c>
      <c r="JQ44" s="2" t="s">
        <v>1</v>
      </c>
      <c r="JR44" s="2" t="s">
        <v>1</v>
      </c>
      <c r="JS44" s="2" t="s">
        <v>1</v>
      </c>
      <c r="JT44" s="2" t="s">
        <v>1</v>
      </c>
      <c r="JU44" s="2" t="s">
        <v>1</v>
      </c>
      <c r="JV44" s="2" t="s">
        <v>1</v>
      </c>
      <c r="JW44" s="2" t="s">
        <v>1</v>
      </c>
      <c r="JX44" s="2">
        <v>368029</v>
      </c>
      <c r="JY44" s="2" t="s">
        <v>1</v>
      </c>
      <c r="JZ44" s="2" t="s">
        <v>1</v>
      </c>
      <c r="KA44" s="2" t="s">
        <v>1</v>
      </c>
      <c r="KB44" s="2" t="s">
        <v>1</v>
      </c>
      <c r="KC44" s="2" t="s">
        <v>1</v>
      </c>
      <c r="KD44" s="2" t="s">
        <v>1</v>
      </c>
      <c r="KE44" s="2" t="s">
        <v>1</v>
      </c>
      <c r="KF44" s="2" t="s">
        <v>1</v>
      </c>
      <c r="KG44" s="2" t="s">
        <v>1</v>
      </c>
      <c r="KH44" s="2" t="s">
        <v>1</v>
      </c>
      <c r="KI44" s="2" t="s">
        <v>1</v>
      </c>
      <c r="KJ44" s="2" t="s">
        <v>1</v>
      </c>
      <c r="KK44" s="2" t="s">
        <v>1</v>
      </c>
      <c r="KL44" s="2" t="s">
        <v>1</v>
      </c>
      <c r="KM44" s="2" t="s">
        <v>1</v>
      </c>
      <c r="KN44" s="2" t="s">
        <v>1</v>
      </c>
      <c r="KO44" s="2" t="s">
        <v>1</v>
      </c>
      <c r="KP44" s="2" t="s">
        <v>1</v>
      </c>
      <c r="KQ44" s="2" t="s">
        <v>1</v>
      </c>
      <c r="KR44" s="2" t="s">
        <v>1</v>
      </c>
      <c r="KS44" s="2" t="s">
        <v>1</v>
      </c>
      <c r="KT44" s="2" t="s">
        <v>1</v>
      </c>
      <c r="KU44" s="2" t="s">
        <v>1</v>
      </c>
      <c r="KV44" s="2" t="s">
        <v>1</v>
      </c>
      <c r="KW44" s="2" t="s">
        <v>1</v>
      </c>
      <c r="KX44" s="2" t="s">
        <v>1</v>
      </c>
      <c r="KY44" s="2" t="s">
        <v>1</v>
      </c>
      <c r="KZ44" s="2" t="s">
        <v>1</v>
      </c>
      <c r="LA44" s="2" t="s">
        <v>1</v>
      </c>
      <c r="LB44" s="2" t="s">
        <v>1</v>
      </c>
      <c r="LC44" s="2" t="s">
        <v>1</v>
      </c>
      <c r="LD44" s="2" t="s">
        <v>1</v>
      </c>
      <c r="LE44" s="2" t="s">
        <v>1</v>
      </c>
      <c r="LF44" s="2" t="s">
        <v>1</v>
      </c>
      <c r="LG44" s="2" t="s">
        <v>1</v>
      </c>
      <c r="LH44" s="2" t="s">
        <v>1</v>
      </c>
      <c r="LI44" s="2" t="s">
        <v>1</v>
      </c>
      <c r="LJ44" s="2" t="s">
        <v>1</v>
      </c>
      <c r="LK44" s="2" t="s">
        <v>1</v>
      </c>
    </row>
    <row r="45" spans="1:323" x14ac:dyDescent="0.3">
      <c r="A45" s="2" t="s">
        <v>40</v>
      </c>
      <c r="B45" s="2">
        <v>235</v>
      </c>
      <c r="C45" s="23">
        <f t="shared" si="64"/>
        <v>1927816.38</v>
      </c>
      <c r="D45" s="23">
        <f t="shared" si="65"/>
        <v>3867530.46</v>
      </c>
      <c r="E45" s="23">
        <f t="shared" si="66"/>
        <v>16457.576425531915</v>
      </c>
      <c r="F45" s="23">
        <f t="shared" si="67"/>
        <v>2686388.7</v>
      </c>
      <c r="G45" s="23">
        <f t="shared" si="68"/>
        <v>1085981.76</v>
      </c>
      <c r="H45" s="23">
        <f t="shared" si="69"/>
        <v>8060</v>
      </c>
      <c r="I45" s="23">
        <f t="shared" si="70"/>
        <v>87100</v>
      </c>
      <c r="J45" s="23">
        <f t="shared" si="71"/>
        <v>370.63829787234044</v>
      </c>
      <c r="K45" s="23">
        <f t="shared" si="72"/>
        <v>87100</v>
      </c>
      <c r="L45" s="23">
        <f t="shared" si="73"/>
        <v>0</v>
      </c>
      <c r="M45" s="23">
        <f t="shared" si="74"/>
        <v>908158.76</v>
      </c>
      <c r="N45" s="23">
        <f t="shared" si="75"/>
        <v>11431.441276595746</v>
      </c>
      <c r="O45" s="23">
        <f t="shared" si="76"/>
        <v>607160.9</v>
      </c>
      <c r="P45" s="23">
        <f t="shared" si="77"/>
        <v>694083.73</v>
      </c>
      <c r="Q45" s="23">
        <f t="shared" si="78"/>
        <v>846791</v>
      </c>
      <c r="R45" s="23">
        <f t="shared" si="79"/>
        <v>2542158.21</v>
      </c>
      <c r="S45" s="23">
        <f t="shared" si="80"/>
        <v>10817.694510638297</v>
      </c>
      <c r="T45" s="23">
        <f t="shared" si="81"/>
        <v>144230.49000000022</v>
      </c>
      <c r="U45" s="7">
        <f t="shared" si="82"/>
        <v>5.3689359994702264E-2</v>
      </c>
      <c r="V45" s="23">
        <f t="shared" si="83"/>
        <v>133390</v>
      </c>
      <c r="W45" s="23">
        <f t="shared" si="84"/>
        <v>4253</v>
      </c>
      <c r="X45" s="23">
        <f t="shared" si="85"/>
        <v>6437.49</v>
      </c>
      <c r="Y45" s="23">
        <f t="shared" si="86"/>
        <v>150</v>
      </c>
      <c r="Z45" s="23">
        <f t="shared" si="87"/>
        <v>0</v>
      </c>
      <c r="AA45" s="23">
        <f t="shared" si="88"/>
        <v>394122.58</v>
      </c>
      <c r="AB45" s="23">
        <f t="shared" si="89"/>
        <v>1939714.08</v>
      </c>
      <c r="AC45" s="23">
        <f t="shared" si="90"/>
        <v>8254.102468085106</v>
      </c>
      <c r="AD45" s="23">
        <f t="shared" si="91"/>
        <v>1722813.08</v>
      </c>
      <c r="AE45" s="23">
        <f t="shared" si="92"/>
        <v>7331.1194893617021</v>
      </c>
      <c r="AF45" s="23">
        <f t="shared" si="93"/>
        <v>488084</v>
      </c>
      <c r="AG45" s="23">
        <f t="shared" si="94"/>
        <v>2076.9531914893619</v>
      </c>
      <c r="AH45" s="23">
        <f t="shared" si="95"/>
        <v>1324702.08</v>
      </c>
      <c r="AI45" s="23">
        <f t="shared" si="96"/>
        <v>23777</v>
      </c>
      <c r="AJ45" s="23">
        <f t="shared" si="97"/>
        <v>132801</v>
      </c>
      <c r="AK45" s="23">
        <f t="shared" si="98"/>
        <v>216901</v>
      </c>
      <c r="AL45" s="23">
        <f t="shared" si="99"/>
        <v>922.98297872340424</v>
      </c>
      <c r="AM45" s="23">
        <f t="shared" si="100"/>
        <v>216901</v>
      </c>
      <c r="AN45" s="23">
        <f t="shared" si="101"/>
        <v>0</v>
      </c>
      <c r="AO45" s="2">
        <v>432762.32</v>
      </c>
      <c r="AP45" s="2">
        <v>127602.5</v>
      </c>
      <c r="AQ45" s="2">
        <v>46796.08</v>
      </c>
      <c r="AR45" s="2" t="s">
        <v>1</v>
      </c>
      <c r="AS45" s="2">
        <v>455443.73</v>
      </c>
      <c r="AT45" s="2">
        <v>238640</v>
      </c>
      <c r="AU45" s="2" t="s">
        <v>1</v>
      </c>
      <c r="AV45" s="2">
        <v>846791</v>
      </c>
      <c r="AX45" s="2" t="s">
        <v>1</v>
      </c>
      <c r="AY45" s="2" t="s">
        <v>1</v>
      </c>
      <c r="AZ45" s="2" t="s">
        <v>1</v>
      </c>
      <c r="BA45" s="2">
        <v>59680</v>
      </c>
      <c r="BB45" s="2" t="s">
        <v>1</v>
      </c>
      <c r="BC45" s="2">
        <v>73710</v>
      </c>
      <c r="BD45" s="2" t="s">
        <v>1</v>
      </c>
      <c r="BE45" s="2" t="s">
        <v>1</v>
      </c>
      <c r="BF45" s="2">
        <v>4253</v>
      </c>
      <c r="BG45" s="2" t="s">
        <v>1</v>
      </c>
      <c r="BH45" s="2">
        <v>0</v>
      </c>
      <c r="BI45" s="2" t="s">
        <v>1</v>
      </c>
      <c r="BJ45" s="2" t="s">
        <v>1</v>
      </c>
      <c r="BK45" s="2" t="s">
        <v>1</v>
      </c>
      <c r="BL45" s="2" t="s">
        <v>1</v>
      </c>
      <c r="BM45" s="2" t="s">
        <v>1</v>
      </c>
      <c r="BN45" s="2" t="s">
        <v>1</v>
      </c>
      <c r="BO45" s="2">
        <v>6437.49</v>
      </c>
      <c r="BP45" s="2" t="s">
        <v>1</v>
      </c>
      <c r="BQ45" s="2" t="s">
        <v>1</v>
      </c>
      <c r="BR45" s="2" t="s">
        <v>1</v>
      </c>
      <c r="BS45" s="2">
        <v>150</v>
      </c>
      <c r="BW45" s="2" t="s">
        <v>1</v>
      </c>
      <c r="BX45" s="2">
        <v>394122.58</v>
      </c>
      <c r="BY45" s="2" t="s">
        <v>1</v>
      </c>
      <c r="BZ45" s="2" t="s">
        <v>1</v>
      </c>
      <c r="CA45" s="2">
        <v>61625.5</v>
      </c>
      <c r="CB45" s="2" t="s">
        <v>1</v>
      </c>
      <c r="CC45" s="2" t="s">
        <v>1</v>
      </c>
      <c r="CD45" s="2" t="s">
        <v>1</v>
      </c>
      <c r="CE45" s="2" t="s">
        <v>1</v>
      </c>
      <c r="CF45" s="2" t="s">
        <v>1</v>
      </c>
      <c r="CG45" s="2" t="s">
        <v>1</v>
      </c>
      <c r="CH45" s="2" t="s">
        <v>1</v>
      </c>
      <c r="CI45" s="2">
        <v>802048</v>
      </c>
      <c r="CJ45" s="2">
        <v>0</v>
      </c>
      <c r="CK45" s="2" t="s">
        <v>1</v>
      </c>
      <c r="CL45" s="2" t="s">
        <v>1</v>
      </c>
      <c r="CM45" s="2">
        <v>44485.26</v>
      </c>
      <c r="CN45" s="2" t="s">
        <v>1</v>
      </c>
      <c r="CO45" s="2" t="s">
        <v>1</v>
      </c>
      <c r="CP45" s="2" t="s">
        <v>1</v>
      </c>
      <c r="CQ45" s="2" t="s">
        <v>1</v>
      </c>
      <c r="CR45" s="2" t="s">
        <v>1</v>
      </c>
      <c r="CS45" s="2" t="s">
        <v>1</v>
      </c>
      <c r="CT45" s="2" t="s">
        <v>1</v>
      </c>
      <c r="CU45" s="2" t="s">
        <v>1</v>
      </c>
      <c r="CV45" s="2" t="s">
        <v>1</v>
      </c>
      <c r="CW45" s="2" t="s">
        <v>1</v>
      </c>
      <c r="CX45" s="2" t="s">
        <v>1</v>
      </c>
      <c r="CY45" s="2" t="s">
        <v>1</v>
      </c>
      <c r="CZ45" s="2" t="s">
        <v>1</v>
      </c>
      <c r="DA45" s="2" t="s">
        <v>1</v>
      </c>
      <c r="DB45" s="2">
        <v>28611</v>
      </c>
      <c r="DC45" s="2" t="s">
        <v>1</v>
      </c>
      <c r="DD45" s="2" t="s">
        <v>1</v>
      </c>
      <c r="DE45" s="2" t="s">
        <v>1</v>
      </c>
      <c r="DF45" s="2">
        <v>149212</v>
      </c>
      <c r="DG45" s="2" t="s">
        <v>1</v>
      </c>
      <c r="DH45" s="2" t="s">
        <v>1</v>
      </c>
      <c r="DI45" s="2" t="s">
        <v>1</v>
      </c>
      <c r="DJ45" s="2" t="s">
        <v>1</v>
      </c>
      <c r="DK45" s="2" t="s">
        <v>1</v>
      </c>
      <c r="DL45" s="2" t="s">
        <v>1</v>
      </c>
      <c r="DM45" s="2" t="s">
        <v>1</v>
      </c>
      <c r="DN45" s="2" t="s">
        <v>1</v>
      </c>
      <c r="DO45" s="2">
        <v>8060</v>
      </c>
      <c r="DP45" s="2" t="s">
        <v>1</v>
      </c>
      <c r="DQ45" s="2" t="s">
        <v>1</v>
      </c>
      <c r="DR45" s="2" t="s">
        <v>1</v>
      </c>
      <c r="DS45" s="2" t="s">
        <v>1</v>
      </c>
      <c r="DT45" s="2" t="s">
        <v>1</v>
      </c>
      <c r="DU45" s="2" t="s">
        <v>1</v>
      </c>
      <c r="DV45" s="2" t="s">
        <v>1</v>
      </c>
      <c r="DW45" s="2" t="s">
        <v>1</v>
      </c>
      <c r="DX45" s="2" t="s">
        <v>1</v>
      </c>
      <c r="DY45" s="2" t="s">
        <v>1</v>
      </c>
      <c r="DZ45" s="2">
        <v>27000</v>
      </c>
      <c r="EA45" s="2">
        <v>60100</v>
      </c>
      <c r="EB45" s="2" t="s">
        <v>1</v>
      </c>
      <c r="EC45" s="2" t="s">
        <v>1</v>
      </c>
      <c r="ED45" s="2" t="s">
        <v>1</v>
      </c>
      <c r="EE45" s="2" t="s">
        <v>1</v>
      </c>
      <c r="EF45" s="2" t="s">
        <v>1</v>
      </c>
      <c r="EG45" s="2" t="s">
        <v>1</v>
      </c>
      <c r="EH45" s="2" t="s">
        <v>1</v>
      </c>
      <c r="EI45" s="2" t="s">
        <v>1</v>
      </c>
      <c r="EJ45" s="2" t="s">
        <v>1</v>
      </c>
      <c r="EK45" s="2" t="s">
        <v>1</v>
      </c>
      <c r="EL45" s="2" t="s">
        <v>1</v>
      </c>
      <c r="EM45" s="2" t="s">
        <v>1</v>
      </c>
      <c r="EN45" s="2" t="s">
        <v>1</v>
      </c>
      <c r="EO45" s="2" t="s">
        <v>1</v>
      </c>
      <c r="EP45" s="2" t="s">
        <v>1</v>
      </c>
      <c r="EQ45" s="2" t="s">
        <v>1</v>
      </c>
      <c r="ER45" s="2" t="s">
        <v>1</v>
      </c>
      <c r="ES45" s="2" t="s">
        <v>1</v>
      </c>
      <c r="ET45" s="2" t="s">
        <v>1</v>
      </c>
      <c r="EU45" s="2" t="s">
        <v>1</v>
      </c>
      <c r="EV45" s="2" t="s">
        <v>1</v>
      </c>
      <c r="EW45" s="2" t="s">
        <v>1</v>
      </c>
      <c r="EX45" s="2" t="s">
        <v>1</v>
      </c>
      <c r="EY45" s="2" t="s">
        <v>1</v>
      </c>
      <c r="EZ45" s="2" t="s">
        <v>1</v>
      </c>
      <c r="FA45" s="2" t="s">
        <v>1</v>
      </c>
      <c r="FB45" s="2" t="s">
        <v>1</v>
      </c>
      <c r="FC45" s="2" t="s">
        <v>1</v>
      </c>
      <c r="FD45" s="2" t="s">
        <v>1</v>
      </c>
      <c r="FE45" s="2">
        <v>192734</v>
      </c>
      <c r="FF45" s="2">
        <v>271050</v>
      </c>
      <c r="FG45" s="2" t="s">
        <v>1</v>
      </c>
      <c r="FH45" s="2" t="s">
        <v>1</v>
      </c>
      <c r="FI45" s="2">
        <v>0</v>
      </c>
      <c r="FJ45" s="2">
        <v>24300</v>
      </c>
      <c r="FK45" s="2" t="s">
        <v>1</v>
      </c>
      <c r="FL45" s="2" t="s">
        <v>1</v>
      </c>
      <c r="FM45" s="2" t="s">
        <v>1</v>
      </c>
      <c r="FN45" s="2" t="s">
        <v>1</v>
      </c>
      <c r="FO45" s="2" t="s">
        <v>1</v>
      </c>
      <c r="FP45" s="2" t="s">
        <v>1</v>
      </c>
      <c r="FQ45" s="2" t="s">
        <v>1</v>
      </c>
      <c r="FR45" s="2" t="s">
        <v>1</v>
      </c>
      <c r="FS45" s="2">
        <v>2812</v>
      </c>
      <c r="FT45" s="2">
        <v>14663</v>
      </c>
      <c r="FU45" s="2" t="s">
        <v>1</v>
      </c>
      <c r="FV45" s="2">
        <v>125750</v>
      </c>
      <c r="FW45" s="2" t="s">
        <v>1</v>
      </c>
      <c r="FX45" s="2" t="s">
        <v>1</v>
      </c>
      <c r="FY45" s="2" t="s">
        <v>1</v>
      </c>
      <c r="FZ45" s="2" t="s">
        <v>1</v>
      </c>
      <c r="GA45" s="2" t="s">
        <v>1</v>
      </c>
      <c r="GB45" s="2" t="s">
        <v>1</v>
      </c>
      <c r="GC45" s="2" t="s">
        <v>1</v>
      </c>
      <c r="GD45" s="2">
        <v>175982</v>
      </c>
      <c r="GE45" s="2" t="s">
        <v>1</v>
      </c>
      <c r="GF45" s="2">
        <v>2931</v>
      </c>
      <c r="GG45" s="2" t="s">
        <v>1</v>
      </c>
      <c r="GH45" s="2" t="s">
        <v>1</v>
      </c>
      <c r="GI45" s="2">
        <v>1528</v>
      </c>
      <c r="GJ45" s="2">
        <v>14768.16</v>
      </c>
      <c r="GK45" s="2">
        <v>33186</v>
      </c>
      <c r="GL45" s="2" t="s">
        <v>1</v>
      </c>
      <c r="GM45" s="2">
        <v>2000</v>
      </c>
      <c r="GN45" s="2" t="s">
        <v>1</v>
      </c>
      <c r="GO45" s="2" t="s">
        <v>1</v>
      </c>
      <c r="GP45" s="2" t="s">
        <v>1</v>
      </c>
      <c r="GQ45" s="2">
        <v>428371.92</v>
      </c>
      <c r="GR45" s="2">
        <v>29786</v>
      </c>
      <c r="GS45" s="2">
        <v>1850</v>
      </c>
      <c r="GT45" s="2">
        <v>448</v>
      </c>
      <c r="GU45" s="2">
        <v>2542</v>
      </c>
      <c r="GV45" s="2" t="s">
        <v>1</v>
      </c>
      <c r="GW45" s="2" t="s">
        <v>1</v>
      </c>
      <c r="GX45" s="2" t="s">
        <v>1</v>
      </c>
      <c r="GY45" s="2" t="s">
        <v>1</v>
      </c>
      <c r="GZ45" s="2" t="s">
        <v>1</v>
      </c>
      <c r="HA45" s="2" t="s">
        <v>1</v>
      </c>
      <c r="HB45" s="2" t="s">
        <v>1</v>
      </c>
      <c r="HC45" s="2" t="s">
        <v>1</v>
      </c>
      <c r="HD45" s="2" t="s">
        <v>1</v>
      </c>
      <c r="HE45" s="2" t="s">
        <v>1</v>
      </c>
      <c r="HF45" s="2">
        <v>8520</v>
      </c>
      <c r="HG45" s="2">
        <v>15257</v>
      </c>
      <c r="HH45" s="2" t="s">
        <v>1</v>
      </c>
      <c r="HI45" s="2" t="s">
        <v>1</v>
      </c>
      <c r="HJ45" s="2" t="s">
        <v>1</v>
      </c>
      <c r="HK45" s="2" t="s">
        <v>1</v>
      </c>
      <c r="HL45" s="2" t="s">
        <v>1</v>
      </c>
      <c r="HM45" s="2" t="s">
        <v>1</v>
      </c>
      <c r="HN45" s="2">
        <v>0</v>
      </c>
      <c r="HO45" s="2" t="s">
        <v>1</v>
      </c>
      <c r="HP45" s="2" t="s">
        <v>1</v>
      </c>
      <c r="HQ45" s="2" t="s">
        <v>1</v>
      </c>
      <c r="HR45" s="2">
        <v>23449</v>
      </c>
      <c r="HS45" s="2" t="s">
        <v>1</v>
      </c>
      <c r="HT45" s="2" t="s">
        <v>1</v>
      </c>
      <c r="HU45" s="2" t="s">
        <v>1</v>
      </c>
      <c r="HV45" s="2" t="s">
        <v>1</v>
      </c>
      <c r="HW45" s="2">
        <v>109352</v>
      </c>
      <c r="HX45" s="2" t="s">
        <v>1</v>
      </c>
      <c r="HY45" s="2" t="s">
        <v>1</v>
      </c>
      <c r="HZ45" s="2" t="s">
        <v>1</v>
      </c>
      <c r="IA45" s="2" t="s">
        <v>1</v>
      </c>
      <c r="IB45" s="2" t="s">
        <v>1</v>
      </c>
      <c r="IC45" s="2" t="s">
        <v>1</v>
      </c>
      <c r="ID45" s="2" t="s">
        <v>1</v>
      </c>
      <c r="IE45" s="2" t="s">
        <v>1</v>
      </c>
      <c r="IF45" s="2" t="s">
        <v>1</v>
      </c>
      <c r="IG45" s="2" t="s">
        <v>1</v>
      </c>
      <c r="IH45" s="2" t="s">
        <v>1</v>
      </c>
      <c r="II45" s="2" t="s">
        <v>1</v>
      </c>
      <c r="IJ45" s="2" t="s">
        <v>1</v>
      </c>
      <c r="IK45" s="2">
        <v>239852</v>
      </c>
      <c r="IL45" s="2">
        <v>500</v>
      </c>
      <c r="IM45" s="2" t="s">
        <v>1</v>
      </c>
      <c r="IN45" s="2" t="s">
        <v>1</v>
      </c>
      <c r="IO45" s="2">
        <v>1181</v>
      </c>
      <c r="IP45" s="2" t="s">
        <v>1</v>
      </c>
      <c r="IQ45" s="2" t="s">
        <v>1</v>
      </c>
      <c r="IR45" s="2" t="s">
        <v>1</v>
      </c>
      <c r="IS45" s="2" t="s">
        <v>1</v>
      </c>
      <c r="IT45" s="2" t="s">
        <v>1</v>
      </c>
      <c r="IU45" s="2" t="s">
        <v>1</v>
      </c>
      <c r="IV45" s="2" t="s">
        <v>1</v>
      </c>
      <c r="IW45" s="2" t="s">
        <v>1</v>
      </c>
      <c r="IX45" s="2" t="s">
        <v>1</v>
      </c>
      <c r="IY45" s="2" t="s">
        <v>1</v>
      </c>
      <c r="IZ45" s="2" t="s">
        <v>1</v>
      </c>
      <c r="JA45" s="2" t="s">
        <v>1</v>
      </c>
      <c r="JB45" s="2" t="s">
        <v>1</v>
      </c>
      <c r="JC45" s="2" t="s">
        <v>1</v>
      </c>
      <c r="JD45" s="2" t="s">
        <v>1</v>
      </c>
      <c r="JE45" s="2" t="s">
        <v>1</v>
      </c>
      <c r="JF45" s="2" t="s">
        <v>1</v>
      </c>
      <c r="JG45" s="2" t="s">
        <v>1</v>
      </c>
      <c r="JH45" s="2" t="s">
        <v>1</v>
      </c>
      <c r="JI45" s="2" t="s">
        <v>1</v>
      </c>
      <c r="JJ45" s="2" t="s">
        <v>1</v>
      </c>
      <c r="JK45" s="2" t="s">
        <v>1</v>
      </c>
      <c r="JL45" s="2" t="s">
        <v>1</v>
      </c>
      <c r="JM45" s="2" t="s">
        <v>1</v>
      </c>
      <c r="JN45" s="2" t="s">
        <v>1</v>
      </c>
      <c r="JO45" s="2" t="s">
        <v>1</v>
      </c>
      <c r="JP45" s="2" t="s">
        <v>1</v>
      </c>
      <c r="JQ45" s="2" t="s">
        <v>1</v>
      </c>
      <c r="JR45" s="2" t="s">
        <v>1</v>
      </c>
      <c r="JS45" s="2" t="s">
        <v>1</v>
      </c>
      <c r="JT45" s="2" t="s">
        <v>1</v>
      </c>
      <c r="JU45" s="2" t="s">
        <v>1</v>
      </c>
      <c r="JV45" s="2" t="s">
        <v>1</v>
      </c>
      <c r="JW45" s="2" t="s">
        <v>1</v>
      </c>
      <c r="JX45" s="2">
        <v>100001</v>
      </c>
      <c r="JY45" s="2">
        <v>116900</v>
      </c>
      <c r="JZ45" s="2" t="s">
        <v>1</v>
      </c>
      <c r="KA45" s="2" t="s">
        <v>1</v>
      </c>
      <c r="KB45" s="2" t="s">
        <v>1</v>
      </c>
      <c r="KC45" s="2" t="s">
        <v>1</v>
      </c>
      <c r="KD45" s="2" t="s">
        <v>1</v>
      </c>
      <c r="KE45" s="2" t="s">
        <v>1</v>
      </c>
      <c r="KF45" s="2" t="s">
        <v>1</v>
      </c>
      <c r="KG45" s="2" t="s">
        <v>1</v>
      </c>
      <c r="KH45" s="2" t="s">
        <v>1</v>
      </c>
      <c r="KI45" s="2" t="s">
        <v>1</v>
      </c>
      <c r="KJ45" s="2" t="s">
        <v>1</v>
      </c>
      <c r="KK45" s="2" t="s">
        <v>1</v>
      </c>
      <c r="KL45" s="2" t="s">
        <v>1</v>
      </c>
      <c r="KM45" s="2" t="s">
        <v>1</v>
      </c>
      <c r="KN45" s="2" t="s">
        <v>1</v>
      </c>
      <c r="KO45" s="2" t="s">
        <v>1</v>
      </c>
      <c r="KP45" s="2" t="s">
        <v>1</v>
      </c>
      <c r="KQ45" s="2" t="s">
        <v>1</v>
      </c>
      <c r="KR45" s="2" t="s">
        <v>1</v>
      </c>
      <c r="KS45" s="2" t="s">
        <v>1</v>
      </c>
      <c r="KT45" s="2" t="s">
        <v>1</v>
      </c>
      <c r="KU45" s="2" t="s">
        <v>1</v>
      </c>
      <c r="KV45" s="2" t="s">
        <v>1</v>
      </c>
      <c r="KW45" s="2" t="s">
        <v>1</v>
      </c>
      <c r="KX45" s="2" t="s">
        <v>1</v>
      </c>
      <c r="KY45" s="2" t="s">
        <v>1</v>
      </c>
      <c r="KZ45" s="2" t="s">
        <v>1</v>
      </c>
      <c r="LA45" s="2" t="s">
        <v>1</v>
      </c>
      <c r="LB45" s="2" t="s">
        <v>1</v>
      </c>
      <c r="LC45" s="2" t="s">
        <v>1</v>
      </c>
      <c r="LD45" s="2" t="s">
        <v>1</v>
      </c>
      <c r="LE45" s="2" t="s">
        <v>1</v>
      </c>
      <c r="LF45" s="2" t="s">
        <v>1</v>
      </c>
      <c r="LG45" s="2" t="s">
        <v>1</v>
      </c>
      <c r="LH45" s="2" t="s">
        <v>1</v>
      </c>
      <c r="LI45" s="2" t="s">
        <v>1</v>
      </c>
      <c r="LJ45" s="2" t="s">
        <v>1</v>
      </c>
      <c r="LK45" s="2" t="s">
        <v>1</v>
      </c>
    </row>
    <row r="46" spans="1:323" x14ac:dyDescent="0.3">
      <c r="A46" s="2" t="s">
        <v>41</v>
      </c>
      <c r="B46" s="2">
        <v>1483</v>
      </c>
      <c r="C46" s="23">
        <f t="shared" si="64"/>
        <v>9995157.7399999797</v>
      </c>
      <c r="D46" s="23">
        <f t="shared" si="65"/>
        <v>105112883.07999998</v>
      </c>
      <c r="E46" s="23">
        <f t="shared" si="66"/>
        <v>70878.545569790949</v>
      </c>
      <c r="F46" s="23">
        <f t="shared" si="67"/>
        <v>23810944.289999995</v>
      </c>
      <c r="G46" s="23">
        <f t="shared" si="68"/>
        <v>50618081.43999999</v>
      </c>
      <c r="H46" s="23">
        <f t="shared" si="69"/>
        <v>3644766.3</v>
      </c>
      <c r="I46" s="23">
        <f t="shared" si="70"/>
        <v>27039091.050000001</v>
      </c>
      <c r="J46" s="23">
        <f t="shared" si="71"/>
        <v>18232.69794335806</v>
      </c>
      <c r="K46" s="23">
        <f t="shared" si="72"/>
        <v>5666407.8900000006</v>
      </c>
      <c r="L46" s="23">
        <f t="shared" si="73"/>
        <v>21372683.16</v>
      </c>
      <c r="M46" s="23">
        <f t="shared" si="74"/>
        <v>39444175.789999992</v>
      </c>
      <c r="N46" s="23">
        <f t="shared" si="75"/>
        <v>16055.93006743088</v>
      </c>
      <c r="O46" s="23">
        <f t="shared" si="76"/>
        <v>2978936.96</v>
      </c>
      <c r="P46" s="23">
        <f t="shared" si="77"/>
        <v>12564691.73</v>
      </c>
      <c r="Q46" s="23">
        <f t="shared" si="78"/>
        <v>5276325</v>
      </c>
      <c r="R46" s="23">
        <f t="shared" si="79"/>
        <v>21775180.310000002</v>
      </c>
      <c r="S46" s="23">
        <f t="shared" si="80"/>
        <v>14683.196432906272</v>
      </c>
      <c r="T46" s="23">
        <f t="shared" si="81"/>
        <v>2035763.979999993</v>
      </c>
      <c r="U46" s="7">
        <f t="shared" si="82"/>
        <v>8.549698639440198E-2</v>
      </c>
      <c r="V46" s="23">
        <f t="shared" si="83"/>
        <v>9135</v>
      </c>
      <c r="W46" s="23">
        <f t="shared" si="84"/>
        <v>1500354.4</v>
      </c>
      <c r="X46" s="23">
        <f t="shared" si="85"/>
        <v>347716.58</v>
      </c>
      <c r="Y46" s="23">
        <f t="shared" si="86"/>
        <v>178558</v>
      </c>
      <c r="Z46" s="23">
        <f t="shared" si="87"/>
        <v>0</v>
      </c>
      <c r="AA46" s="23">
        <f t="shared" si="88"/>
        <v>955226.62</v>
      </c>
      <c r="AB46" s="23">
        <f t="shared" si="89"/>
        <v>95117725.340000004</v>
      </c>
      <c r="AC46" s="23">
        <f t="shared" si="90"/>
        <v>64138.722414025629</v>
      </c>
      <c r="AD46" s="23">
        <f t="shared" si="91"/>
        <v>66130190.370000005</v>
      </c>
      <c r="AE46" s="23">
        <f t="shared" si="92"/>
        <v>44592.17152393797</v>
      </c>
      <c r="AF46" s="23">
        <f t="shared" si="93"/>
        <v>9707827</v>
      </c>
      <c r="AG46" s="23">
        <f t="shared" si="94"/>
        <v>6546.0734996628453</v>
      </c>
      <c r="AH46" s="23">
        <f t="shared" si="95"/>
        <v>34242630.899999999</v>
      </c>
      <c r="AI46" s="23">
        <f t="shared" si="96"/>
        <v>316341.8</v>
      </c>
      <c r="AJ46" s="23">
        <f t="shared" si="97"/>
        <v>3428559.2</v>
      </c>
      <c r="AK46" s="23">
        <f t="shared" si="98"/>
        <v>28987534.970000003</v>
      </c>
      <c r="AL46" s="23">
        <f t="shared" si="99"/>
        <v>19546.550890087663</v>
      </c>
      <c r="AM46" s="23">
        <f t="shared" si="100"/>
        <v>28987534.970000003</v>
      </c>
      <c r="AN46" s="23">
        <f t="shared" si="101"/>
        <v>0</v>
      </c>
      <c r="AO46" s="2">
        <v>2512229.7999999998</v>
      </c>
      <c r="AP46" s="2">
        <v>190160.06</v>
      </c>
      <c r="AQ46" s="2">
        <v>276547.09999999998</v>
      </c>
      <c r="AR46" s="2" t="s">
        <v>1</v>
      </c>
      <c r="AS46" s="2">
        <v>2752141.73</v>
      </c>
      <c r="AT46" s="2">
        <v>9812550</v>
      </c>
      <c r="AU46" s="2" t="s">
        <v>1</v>
      </c>
      <c r="AV46" s="2">
        <v>5276325</v>
      </c>
      <c r="AX46" s="2">
        <v>5000</v>
      </c>
      <c r="AY46" s="2" t="s">
        <v>1</v>
      </c>
      <c r="AZ46" s="2">
        <v>4135</v>
      </c>
      <c r="BA46" s="2" t="s">
        <v>1</v>
      </c>
      <c r="BB46" s="2" t="s">
        <v>1</v>
      </c>
      <c r="BC46" s="2" t="s">
        <v>1</v>
      </c>
      <c r="BD46" s="2" t="s">
        <v>1</v>
      </c>
      <c r="BE46" s="2">
        <v>799043.4</v>
      </c>
      <c r="BF46" s="2">
        <v>55950</v>
      </c>
      <c r="BG46" s="2">
        <v>201870</v>
      </c>
      <c r="BH46" s="2">
        <v>317975</v>
      </c>
      <c r="BI46" s="2" t="s">
        <v>1</v>
      </c>
      <c r="BJ46" s="2">
        <v>89864</v>
      </c>
      <c r="BK46" s="2" t="s">
        <v>1</v>
      </c>
      <c r="BL46" s="2">
        <v>35652</v>
      </c>
      <c r="BM46" s="2" t="s">
        <v>1</v>
      </c>
      <c r="BN46" s="2" t="s">
        <v>1</v>
      </c>
      <c r="BO46" s="2">
        <v>347716.58</v>
      </c>
      <c r="BP46" s="2" t="s">
        <v>1</v>
      </c>
      <c r="BQ46" s="2" t="s">
        <v>1</v>
      </c>
      <c r="BR46" s="2" t="s">
        <v>1</v>
      </c>
      <c r="BS46" s="2">
        <v>178558</v>
      </c>
      <c r="BW46" s="2" t="s">
        <v>1</v>
      </c>
      <c r="BX46" s="2">
        <v>955226.62</v>
      </c>
      <c r="BY46" s="2" t="s">
        <v>1</v>
      </c>
      <c r="BZ46" s="2" t="s">
        <v>1</v>
      </c>
      <c r="CA46" s="2">
        <v>5307196.05</v>
      </c>
      <c r="CB46" s="2">
        <v>349453</v>
      </c>
      <c r="CC46" s="2">
        <v>75971</v>
      </c>
      <c r="CD46" s="2" t="s">
        <v>1</v>
      </c>
      <c r="CE46" s="2">
        <v>176000</v>
      </c>
      <c r="CF46" s="2" t="s">
        <v>1</v>
      </c>
      <c r="CG46" s="2" t="s">
        <v>1</v>
      </c>
      <c r="CH46" s="2" t="s">
        <v>1</v>
      </c>
      <c r="CI46" s="2">
        <v>27703021</v>
      </c>
      <c r="CJ46" s="2">
        <v>5380654.5199999996</v>
      </c>
      <c r="CK46" s="2">
        <v>85600</v>
      </c>
      <c r="CL46" s="2">
        <v>1110</v>
      </c>
      <c r="CM46" s="2">
        <v>365170.22</v>
      </c>
      <c r="CN46" s="2" t="s">
        <v>1</v>
      </c>
      <c r="CO46" s="2" t="s">
        <v>1</v>
      </c>
      <c r="CP46" s="2" t="s">
        <v>1</v>
      </c>
      <c r="CQ46" s="2" t="s">
        <v>1</v>
      </c>
      <c r="CR46" s="2">
        <v>106389.9</v>
      </c>
      <c r="CS46" s="2" t="s">
        <v>1</v>
      </c>
      <c r="CT46" s="2">
        <v>87288</v>
      </c>
      <c r="CU46" s="2" t="s">
        <v>1</v>
      </c>
      <c r="CV46" s="2" t="s">
        <v>1</v>
      </c>
      <c r="CW46" s="2" t="s">
        <v>1</v>
      </c>
      <c r="CX46" s="2" t="s">
        <v>1</v>
      </c>
      <c r="CY46" s="2">
        <v>99886</v>
      </c>
      <c r="CZ46" s="2">
        <v>294630</v>
      </c>
      <c r="DA46" s="2" t="s">
        <v>1</v>
      </c>
      <c r="DB46" s="2">
        <v>10549251.42</v>
      </c>
      <c r="DC46" s="2" t="s">
        <v>1</v>
      </c>
      <c r="DD46" s="2">
        <v>36460.33</v>
      </c>
      <c r="DE46" s="2" t="s">
        <v>1</v>
      </c>
      <c r="DF46" s="2" t="s">
        <v>1</v>
      </c>
      <c r="DG46" s="2" t="s">
        <v>1</v>
      </c>
      <c r="DH46" s="2" t="s">
        <v>1</v>
      </c>
      <c r="DI46" s="2" t="s">
        <v>1</v>
      </c>
      <c r="DJ46" s="2" t="s">
        <v>1</v>
      </c>
      <c r="DK46" s="2" t="s">
        <v>1</v>
      </c>
      <c r="DL46" s="2" t="s">
        <v>1</v>
      </c>
      <c r="DM46" s="2" t="s">
        <v>1</v>
      </c>
      <c r="DN46" s="2" t="s">
        <v>1</v>
      </c>
      <c r="DO46" s="2">
        <v>1977488</v>
      </c>
      <c r="DP46" s="2" t="s">
        <v>1</v>
      </c>
      <c r="DQ46" s="2" t="s">
        <v>1</v>
      </c>
      <c r="DR46" s="2">
        <v>437478.3</v>
      </c>
      <c r="DS46" s="2" t="s">
        <v>1</v>
      </c>
      <c r="DT46" s="2">
        <v>1229800</v>
      </c>
      <c r="DU46" s="2" t="s">
        <v>1</v>
      </c>
      <c r="DV46" s="2" t="s">
        <v>1</v>
      </c>
      <c r="DW46" s="2" t="s">
        <v>1</v>
      </c>
      <c r="DX46" s="2" t="s">
        <v>1</v>
      </c>
      <c r="DY46" s="2" t="s">
        <v>1</v>
      </c>
      <c r="DZ46" s="2">
        <v>61500</v>
      </c>
      <c r="EA46" s="2">
        <v>1173799</v>
      </c>
      <c r="EB46" s="2" t="s">
        <v>1</v>
      </c>
      <c r="EC46" s="2">
        <v>1090720</v>
      </c>
      <c r="ED46" s="2" t="s">
        <v>1</v>
      </c>
      <c r="EE46" s="2" t="s">
        <v>1</v>
      </c>
      <c r="EF46" s="2">
        <v>579730.37</v>
      </c>
      <c r="EG46" s="2">
        <v>30000</v>
      </c>
      <c r="EH46" s="2" t="s">
        <v>1</v>
      </c>
      <c r="EI46" s="2" t="s">
        <v>1</v>
      </c>
      <c r="EJ46" s="2">
        <v>2730658.52</v>
      </c>
      <c r="EK46" s="2" t="s">
        <v>1</v>
      </c>
      <c r="EL46" s="2" t="s">
        <v>1</v>
      </c>
      <c r="EM46" s="2" t="s">
        <v>1</v>
      </c>
      <c r="EN46" s="2" t="s">
        <v>1</v>
      </c>
      <c r="EO46" s="2" t="s">
        <v>1</v>
      </c>
      <c r="EP46" s="2" t="s">
        <v>1</v>
      </c>
      <c r="EQ46" s="2" t="s">
        <v>1</v>
      </c>
      <c r="ER46" s="2">
        <v>523645.89</v>
      </c>
      <c r="ES46" s="2">
        <v>20549037.27</v>
      </c>
      <c r="ET46" s="2" t="s">
        <v>1</v>
      </c>
      <c r="EU46" s="2" t="s">
        <v>1</v>
      </c>
      <c r="EV46" s="2">
        <v>300000</v>
      </c>
      <c r="EW46" s="2" t="s">
        <v>1</v>
      </c>
      <c r="EX46" s="2" t="s">
        <v>1</v>
      </c>
      <c r="EY46" s="2" t="s">
        <v>1</v>
      </c>
      <c r="EZ46" s="2" t="s">
        <v>1</v>
      </c>
      <c r="FA46" s="2" t="s">
        <v>1</v>
      </c>
      <c r="FB46" s="2" t="s">
        <v>1</v>
      </c>
      <c r="FC46" s="2">
        <v>6112789</v>
      </c>
      <c r="FD46" s="2">
        <v>0</v>
      </c>
      <c r="FE46" s="2">
        <v>493631</v>
      </c>
      <c r="FF46" s="2">
        <v>796118</v>
      </c>
      <c r="FG46" s="2" t="s">
        <v>1</v>
      </c>
      <c r="FH46" s="2" t="s">
        <v>1</v>
      </c>
      <c r="FI46" s="2">
        <v>1650547</v>
      </c>
      <c r="FJ46" s="2">
        <v>619985</v>
      </c>
      <c r="FK46" s="2">
        <v>34757</v>
      </c>
      <c r="FL46" s="2" t="s">
        <v>1</v>
      </c>
      <c r="FM46" s="2" t="s">
        <v>1</v>
      </c>
      <c r="FN46" s="2" t="s">
        <v>1</v>
      </c>
      <c r="FO46" s="2">
        <v>357</v>
      </c>
      <c r="FP46" s="2">
        <v>15166</v>
      </c>
      <c r="FQ46" s="2" t="s">
        <v>1</v>
      </c>
      <c r="FR46" s="2">
        <v>65101.8</v>
      </c>
      <c r="FS46" s="2">
        <v>74473</v>
      </c>
      <c r="FT46" s="2">
        <v>282982.52</v>
      </c>
      <c r="FU46" s="2">
        <v>228919.2</v>
      </c>
      <c r="FV46" s="2">
        <v>1098405.0900000001</v>
      </c>
      <c r="FW46" s="2">
        <v>372655.68</v>
      </c>
      <c r="FX46" s="2" t="s">
        <v>1</v>
      </c>
      <c r="FY46" s="2" t="s">
        <v>1</v>
      </c>
      <c r="FZ46" s="2" t="s">
        <v>1</v>
      </c>
      <c r="GA46" s="2">
        <v>380772</v>
      </c>
      <c r="GB46" s="2">
        <v>1798285</v>
      </c>
      <c r="GC46" s="2">
        <v>0</v>
      </c>
      <c r="GD46" s="2">
        <v>1402509.7</v>
      </c>
      <c r="GE46" s="2" t="s">
        <v>1</v>
      </c>
      <c r="GF46" s="2">
        <v>346328.1</v>
      </c>
      <c r="GG46" s="2" t="s">
        <v>1</v>
      </c>
      <c r="GH46" s="2" t="s">
        <v>1</v>
      </c>
      <c r="GI46" s="2">
        <v>142782</v>
      </c>
      <c r="GJ46" s="2">
        <v>214098.94</v>
      </c>
      <c r="GK46" s="2">
        <v>294721</v>
      </c>
      <c r="GL46" s="2">
        <v>117061.8</v>
      </c>
      <c r="GM46" s="2" t="s">
        <v>1</v>
      </c>
      <c r="GN46" s="2">
        <v>597517.99</v>
      </c>
      <c r="GO46" s="2">
        <v>33690</v>
      </c>
      <c r="GP46" s="2" t="s">
        <v>1</v>
      </c>
      <c r="GQ46" s="2">
        <v>5206303.76</v>
      </c>
      <c r="GR46" s="2">
        <v>10594124.119999999</v>
      </c>
      <c r="GS46" s="2">
        <v>107001</v>
      </c>
      <c r="GT46" s="2">
        <v>10873</v>
      </c>
      <c r="GU46" s="2">
        <v>58158</v>
      </c>
      <c r="GV46" s="2" t="s">
        <v>1</v>
      </c>
      <c r="GW46" s="2">
        <v>159600</v>
      </c>
      <c r="GX46" s="2">
        <v>932917.2</v>
      </c>
      <c r="GY46" s="2" t="s">
        <v>1</v>
      </c>
      <c r="GZ46" s="2" t="s">
        <v>1</v>
      </c>
      <c r="HA46" s="2" t="s">
        <v>1</v>
      </c>
      <c r="HB46" s="2" t="s">
        <v>1</v>
      </c>
      <c r="HC46" s="2" t="s">
        <v>1</v>
      </c>
      <c r="HD46" s="2" t="s">
        <v>1</v>
      </c>
      <c r="HE46" s="2">
        <v>236078.8</v>
      </c>
      <c r="HF46" s="2">
        <v>46320</v>
      </c>
      <c r="HG46" s="2">
        <v>33943</v>
      </c>
      <c r="HH46" s="2" t="s">
        <v>1</v>
      </c>
      <c r="HI46" s="2" t="s">
        <v>1</v>
      </c>
      <c r="HJ46" s="2">
        <v>200000</v>
      </c>
      <c r="HK46" s="2">
        <v>174000</v>
      </c>
      <c r="HL46" s="2" t="s">
        <v>1</v>
      </c>
      <c r="HM46" s="2" t="s">
        <v>1</v>
      </c>
      <c r="HN46" s="2" t="s">
        <v>1</v>
      </c>
      <c r="HO46" s="2">
        <v>432318</v>
      </c>
      <c r="HP46" s="2" t="s">
        <v>1</v>
      </c>
      <c r="HQ46" s="2" t="s">
        <v>1</v>
      </c>
      <c r="HR46" s="2">
        <v>535991.19999999995</v>
      </c>
      <c r="HS46" s="2" t="s">
        <v>1</v>
      </c>
      <c r="HT46" s="2" t="s">
        <v>1</v>
      </c>
      <c r="HU46" s="2" t="s">
        <v>1</v>
      </c>
      <c r="HV46" s="2" t="s">
        <v>1</v>
      </c>
      <c r="HW46" s="2" t="s">
        <v>1</v>
      </c>
      <c r="HX46" s="2" t="s">
        <v>1</v>
      </c>
      <c r="HY46" s="2" t="s">
        <v>1</v>
      </c>
      <c r="HZ46" s="2" t="s">
        <v>1</v>
      </c>
      <c r="IA46" s="2" t="s">
        <v>1</v>
      </c>
      <c r="IB46" s="2">
        <v>2086250</v>
      </c>
      <c r="IC46" s="2" t="s">
        <v>1</v>
      </c>
      <c r="ID46" s="2" t="s">
        <v>1</v>
      </c>
      <c r="IE46" s="2" t="s">
        <v>1</v>
      </c>
      <c r="IF46" s="2" t="s">
        <v>1</v>
      </c>
      <c r="IG46" s="2" t="s">
        <v>1</v>
      </c>
      <c r="IH46" s="2" t="s">
        <v>1</v>
      </c>
      <c r="II46" s="2" t="s">
        <v>1</v>
      </c>
      <c r="IJ46" s="2" t="s">
        <v>1</v>
      </c>
      <c r="IK46" s="2">
        <v>6149523.3099999996</v>
      </c>
      <c r="IL46" s="2">
        <v>10000</v>
      </c>
      <c r="IM46" s="2" t="s">
        <v>1</v>
      </c>
      <c r="IN46" s="2">
        <v>315000</v>
      </c>
      <c r="IO46" s="2">
        <v>41961</v>
      </c>
      <c r="IP46" s="2" t="s">
        <v>1</v>
      </c>
      <c r="IQ46" s="2" t="s">
        <v>1</v>
      </c>
      <c r="IR46" s="2" t="s">
        <v>1</v>
      </c>
      <c r="IS46" s="2" t="s">
        <v>1</v>
      </c>
      <c r="IT46" s="2" t="s">
        <v>1</v>
      </c>
      <c r="IU46" s="2">
        <v>37574</v>
      </c>
      <c r="IV46" s="2" t="s">
        <v>1</v>
      </c>
      <c r="IW46" s="2" t="s">
        <v>1</v>
      </c>
      <c r="IX46" s="2" t="s">
        <v>1</v>
      </c>
      <c r="IY46" s="2" t="s">
        <v>1</v>
      </c>
      <c r="IZ46" s="2" t="s">
        <v>1</v>
      </c>
      <c r="JA46" s="2">
        <v>215917</v>
      </c>
      <c r="JB46" s="2">
        <v>0</v>
      </c>
      <c r="JC46" s="2" t="s">
        <v>1</v>
      </c>
      <c r="JD46" s="2" t="s">
        <v>1</v>
      </c>
      <c r="JE46" s="2" t="s">
        <v>1</v>
      </c>
      <c r="JF46" s="2" t="s">
        <v>1</v>
      </c>
      <c r="JG46" s="2" t="s">
        <v>1</v>
      </c>
      <c r="JH46" s="2" t="s">
        <v>1</v>
      </c>
      <c r="JI46" s="2" t="s">
        <v>1</v>
      </c>
      <c r="JJ46" s="2" t="s">
        <v>1</v>
      </c>
      <c r="JK46" s="2" t="s">
        <v>1</v>
      </c>
      <c r="JL46" s="2" t="s">
        <v>1</v>
      </c>
      <c r="JM46" s="2" t="s">
        <v>1</v>
      </c>
      <c r="JN46" s="2" t="s">
        <v>1</v>
      </c>
      <c r="JO46" s="2" t="s">
        <v>1</v>
      </c>
      <c r="JP46" s="2" t="s">
        <v>1</v>
      </c>
      <c r="JQ46" s="2" t="s">
        <v>1</v>
      </c>
      <c r="JR46" s="2" t="s">
        <v>1</v>
      </c>
      <c r="JS46" s="2" t="s">
        <v>1</v>
      </c>
      <c r="JT46" s="2" t="s">
        <v>1</v>
      </c>
      <c r="JU46" s="2" t="s">
        <v>1</v>
      </c>
      <c r="JV46" s="2" t="s">
        <v>1</v>
      </c>
      <c r="JW46" s="2">
        <v>0</v>
      </c>
      <c r="JX46" s="2">
        <v>22317024.84</v>
      </c>
      <c r="JY46" s="2">
        <v>3814134.33</v>
      </c>
      <c r="JZ46" s="2">
        <v>661708.80000000005</v>
      </c>
      <c r="KA46" s="2" t="s">
        <v>1</v>
      </c>
      <c r="KB46" s="2" t="s">
        <v>1</v>
      </c>
      <c r="KC46" s="2">
        <v>106990</v>
      </c>
      <c r="KD46" s="2">
        <v>2087677</v>
      </c>
      <c r="KE46" s="2" t="s">
        <v>1</v>
      </c>
      <c r="KF46" s="2" t="s">
        <v>1</v>
      </c>
      <c r="KG46" s="2" t="s">
        <v>1</v>
      </c>
      <c r="KH46" s="2" t="s">
        <v>1</v>
      </c>
      <c r="KI46" s="2" t="s">
        <v>1</v>
      </c>
      <c r="KJ46" s="2" t="s">
        <v>1</v>
      </c>
      <c r="KK46" s="2" t="s">
        <v>1</v>
      </c>
      <c r="KL46" s="2" t="s">
        <v>1</v>
      </c>
      <c r="KM46" s="2" t="s">
        <v>1</v>
      </c>
      <c r="KN46" s="2" t="s">
        <v>1</v>
      </c>
      <c r="KO46" s="2" t="s">
        <v>1</v>
      </c>
      <c r="KP46" s="2" t="s">
        <v>1</v>
      </c>
      <c r="KQ46" s="2" t="s">
        <v>1</v>
      </c>
      <c r="KR46" s="2" t="s">
        <v>1</v>
      </c>
      <c r="KS46" s="2" t="s">
        <v>1</v>
      </c>
      <c r="KT46" s="2" t="s">
        <v>1</v>
      </c>
      <c r="KU46" s="2" t="s">
        <v>1</v>
      </c>
      <c r="KV46" s="2" t="s">
        <v>1</v>
      </c>
      <c r="KW46" s="2" t="s">
        <v>1</v>
      </c>
      <c r="KX46" s="2" t="s">
        <v>1</v>
      </c>
      <c r="KY46" s="2" t="s">
        <v>1</v>
      </c>
      <c r="KZ46" s="2" t="s">
        <v>1</v>
      </c>
      <c r="LA46" s="2" t="s">
        <v>1</v>
      </c>
      <c r="LB46" s="2" t="s">
        <v>1</v>
      </c>
      <c r="LC46" s="2" t="s">
        <v>1</v>
      </c>
      <c r="LD46" s="2" t="s">
        <v>1</v>
      </c>
      <c r="LE46" s="2" t="s">
        <v>1</v>
      </c>
      <c r="LF46" s="2" t="s">
        <v>1</v>
      </c>
      <c r="LG46" s="2" t="s">
        <v>1</v>
      </c>
      <c r="LH46" s="2" t="s">
        <v>1</v>
      </c>
      <c r="LI46" s="2" t="s">
        <v>1</v>
      </c>
      <c r="LJ46" s="2" t="s">
        <v>1</v>
      </c>
      <c r="LK46" s="2" t="s">
        <v>1</v>
      </c>
    </row>
    <row r="47" spans="1:323" x14ac:dyDescent="0.3">
      <c r="A47" s="2" t="s">
        <v>42</v>
      </c>
      <c r="B47" s="2">
        <v>111</v>
      </c>
      <c r="C47" s="23">
        <f t="shared" si="64"/>
        <v>-317324.62999999989</v>
      </c>
      <c r="D47" s="23">
        <f t="shared" si="65"/>
        <v>1219673.98</v>
      </c>
      <c r="E47" s="23">
        <f t="shared" si="66"/>
        <v>10988.053873873874</v>
      </c>
      <c r="F47" s="23">
        <f t="shared" si="67"/>
        <v>974459.05999999994</v>
      </c>
      <c r="G47" s="23">
        <f t="shared" si="68"/>
        <v>153614.92000000001</v>
      </c>
      <c r="H47" s="23">
        <f t="shared" si="69"/>
        <v>0</v>
      </c>
      <c r="I47" s="23">
        <f t="shared" si="70"/>
        <v>91600</v>
      </c>
      <c r="J47" s="23">
        <f t="shared" si="71"/>
        <v>825.22522522522524</v>
      </c>
      <c r="K47" s="23">
        <f t="shared" si="72"/>
        <v>91600</v>
      </c>
      <c r="L47" s="23">
        <f t="shared" si="73"/>
        <v>0</v>
      </c>
      <c r="M47" s="23">
        <f t="shared" si="74"/>
        <v>136707.42000000001</v>
      </c>
      <c r="N47" s="23">
        <f t="shared" si="75"/>
        <v>8778.9104504504503</v>
      </c>
      <c r="O47" s="23">
        <f t="shared" si="76"/>
        <v>216052.93</v>
      </c>
      <c r="P47" s="23">
        <f t="shared" si="77"/>
        <v>198720.79</v>
      </c>
      <c r="Q47" s="23">
        <f t="shared" si="78"/>
        <v>389958</v>
      </c>
      <c r="R47" s="23">
        <f t="shared" si="79"/>
        <v>915333.72</v>
      </c>
      <c r="S47" s="23">
        <f t="shared" si="80"/>
        <v>8246.2497297297286</v>
      </c>
      <c r="T47" s="23">
        <f t="shared" si="81"/>
        <v>59125.339999999967</v>
      </c>
      <c r="U47" s="7">
        <f t="shared" si="82"/>
        <v>6.0675037492083014E-2</v>
      </c>
      <c r="V47" s="23">
        <f t="shared" si="83"/>
        <v>53500</v>
      </c>
      <c r="W47" s="23">
        <f t="shared" si="84"/>
        <v>2550</v>
      </c>
      <c r="X47" s="23">
        <f t="shared" si="85"/>
        <v>2785.34</v>
      </c>
      <c r="Y47" s="23">
        <f t="shared" si="86"/>
        <v>290</v>
      </c>
      <c r="Z47" s="23">
        <f t="shared" si="87"/>
        <v>0</v>
      </c>
      <c r="AA47" s="23">
        <f t="shared" si="88"/>
        <v>110602</v>
      </c>
      <c r="AB47" s="23">
        <f t="shared" si="89"/>
        <v>1536998.6099999999</v>
      </c>
      <c r="AC47" s="23">
        <f t="shared" si="90"/>
        <v>13846.834324324323</v>
      </c>
      <c r="AD47" s="23">
        <f t="shared" si="91"/>
        <v>1371389.6099999999</v>
      </c>
      <c r="AE47" s="23">
        <f t="shared" si="92"/>
        <v>12354.86135135135</v>
      </c>
      <c r="AF47" s="23">
        <f t="shared" si="93"/>
        <v>251302</v>
      </c>
      <c r="AG47" s="23">
        <f t="shared" si="94"/>
        <v>2263.9819819819818</v>
      </c>
      <c r="AH47" s="23">
        <f t="shared" si="95"/>
        <v>1129091.6099999999</v>
      </c>
      <c r="AI47" s="23">
        <f t="shared" si="96"/>
        <v>11404</v>
      </c>
      <c r="AJ47" s="23">
        <f t="shared" si="97"/>
        <v>99291</v>
      </c>
      <c r="AK47" s="23">
        <f t="shared" si="98"/>
        <v>165609</v>
      </c>
      <c r="AL47" s="23">
        <f t="shared" si="99"/>
        <v>1491.9729729729729</v>
      </c>
      <c r="AM47" s="23">
        <f t="shared" si="100"/>
        <v>45609</v>
      </c>
      <c r="AN47" s="23">
        <f t="shared" si="101"/>
        <v>120000</v>
      </c>
      <c r="AO47" s="2">
        <v>186693.9</v>
      </c>
      <c r="AP47" s="2">
        <v>9058.4699999999993</v>
      </c>
      <c r="AQ47" s="2">
        <v>20300.560000000001</v>
      </c>
      <c r="AR47" s="2" t="s">
        <v>1</v>
      </c>
      <c r="AS47" s="2">
        <v>198720.79</v>
      </c>
      <c r="AT47" s="2" t="s">
        <v>1</v>
      </c>
      <c r="AU47" s="2" t="s">
        <v>1</v>
      </c>
      <c r="AV47" s="2">
        <v>389958</v>
      </c>
      <c r="AX47" s="2" t="s">
        <v>1</v>
      </c>
      <c r="AY47" s="2" t="s">
        <v>1</v>
      </c>
      <c r="AZ47" s="2" t="s">
        <v>1</v>
      </c>
      <c r="BA47" s="2" t="s">
        <v>1</v>
      </c>
      <c r="BB47" s="2" t="s">
        <v>1</v>
      </c>
      <c r="BC47" s="2">
        <v>53500</v>
      </c>
      <c r="BD47" s="2">
        <v>0</v>
      </c>
      <c r="BE47" s="2" t="s">
        <v>1</v>
      </c>
      <c r="BF47" s="2">
        <v>2550</v>
      </c>
      <c r="BG47" s="2" t="s">
        <v>1</v>
      </c>
      <c r="BH47" s="2" t="s">
        <v>1</v>
      </c>
      <c r="BI47" s="2" t="s">
        <v>1</v>
      </c>
      <c r="BJ47" s="2" t="s">
        <v>1</v>
      </c>
      <c r="BK47" s="2" t="s">
        <v>1</v>
      </c>
      <c r="BL47" s="2" t="s">
        <v>1</v>
      </c>
      <c r="BM47" s="2" t="s">
        <v>1</v>
      </c>
      <c r="BN47" s="2" t="s">
        <v>1</v>
      </c>
      <c r="BO47" s="2">
        <v>2785.34</v>
      </c>
      <c r="BP47" s="2" t="s">
        <v>1</v>
      </c>
      <c r="BQ47" s="2" t="s">
        <v>1</v>
      </c>
      <c r="BR47" s="2" t="s">
        <v>1</v>
      </c>
      <c r="BS47" s="2">
        <v>290</v>
      </c>
      <c r="BW47" s="2" t="s">
        <v>1</v>
      </c>
      <c r="BX47" s="2">
        <v>110602</v>
      </c>
      <c r="BY47" s="2" t="s">
        <v>1</v>
      </c>
      <c r="BZ47" s="2" t="s">
        <v>1</v>
      </c>
      <c r="CA47" s="2">
        <v>113265</v>
      </c>
      <c r="CB47" s="2" t="s">
        <v>1</v>
      </c>
      <c r="CC47" s="2" t="s">
        <v>1</v>
      </c>
      <c r="CD47" s="2" t="s">
        <v>1</v>
      </c>
      <c r="CE47" s="2" t="s">
        <v>1</v>
      </c>
      <c r="CF47" s="2" t="s">
        <v>1</v>
      </c>
      <c r="CG47" s="2" t="s">
        <v>1</v>
      </c>
      <c r="CH47" s="2" t="s">
        <v>1</v>
      </c>
      <c r="CI47" s="2">
        <v>14034</v>
      </c>
      <c r="CJ47" s="2">
        <v>6000</v>
      </c>
      <c r="CK47" s="2">
        <v>35</v>
      </c>
      <c r="CL47" s="2" t="s">
        <v>1</v>
      </c>
      <c r="CM47" s="2">
        <v>3373.42</v>
      </c>
      <c r="CN47" s="2" t="s">
        <v>1</v>
      </c>
      <c r="CO47" s="2" t="s">
        <v>1</v>
      </c>
      <c r="CP47" s="2" t="s">
        <v>1</v>
      </c>
      <c r="CQ47" s="2">
        <v>7500</v>
      </c>
      <c r="CR47" s="2" t="s">
        <v>1</v>
      </c>
      <c r="CS47" s="2" t="s">
        <v>1</v>
      </c>
      <c r="CT47" s="2" t="s">
        <v>1</v>
      </c>
      <c r="CU47" s="2" t="s">
        <v>1</v>
      </c>
      <c r="CV47" s="2" t="s">
        <v>1</v>
      </c>
      <c r="CW47" s="2" t="s">
        <v>1</v>
      </c>
      <c r="CX47" s="2" t="s">
        <v>1</v>
      </c>
      <c r="CY47" s="2" t="s">
        <v>1</v>
      </c>
      <c r="CZ47" s="2" t="s">
        <v>1</v>
      </c>
      <c r="DA47" s="2" t="s">
        <v>1</v>
      </c>
      <c r="DB47" s="2">
        <v>9407.5</v>
      </c>
      <c r="DC47" s="2" t="s">
        <v>1</v>
      </c>
      <c r="DD47" s="2" t="s">
        <v>1</v>
      </c>
      <c r="DE47" s="2" t="s">
        <v>1</v>
      </c>
      <c r="DF47" s="2" t="s">
        <v>1</v>
      </c>
      <c r="DG47" s="2" t="s">
        <v>1</v>
      </c>
      <c r="DH47" s="2" t="s">
        <v>1</v>
      </c>
      <c r="DI47" s="2" t="s">
        <v>1</v>
      </c>
      <c r="DJ47" s="2" t="s">
        <v>1</v>
      </c>
      <c r="DK47" s="2" t="s">
        <v>1</v>
      </c>
      <c r="DL47" s="2" t="s">
        <v>1</v>
      </c>
      <c r="DM47" s="2" t="s">
        <v>1</v>
      </c>
      <c r="DN47" s="2" t="s">
        <v>1</v>
      </c>
      <c r="DO47" s="2" t="s">
        <v>1</v>
      </c>
      <c r="DP47" s="2" t="s">
        <v>1</v>
      </c>
      <c r="DQ47" s="2" t="s">
        <v>1</v>
      </c>
      <c r="DR47" s="2" t="s">
        <v>1</v>
      </c>
      <c r="DS47" s="2" t="s">
        <v>1</v>
      </c>
      <c r="DT47" s="2" t="s">
        <v>1</v>
      </c>
      <c r="DU47" s="2" t="s">
        <v>1</v>
      </c>
      <c r="DV47" s="2" t="s">
        <v>1</v>
      </c>
      <c r="DW47" s="2" t="s">
        <v>1</v>
      </c>
      <c r="DX47" s="2" t="s">
        <v>1</v>
      </c>
      <c r="DY47" s="2" t="s">
        <v>1</v>
      </c>
      <c r="DZ47" s="2">
        <v>31500</v>
      </c>
      <c r="EA47" s="2">
        <v>60100</v>
      </c>
      <c r="EB47" s="2" t="s">
        <v>1</v>
      </c>
      <c r="EC47" s="2" t="s">
        <v>1</v>
      </c>
      <c r="ED47" s="2" t="s">
        <v>1</v>
      </c>
      <c r="EE47" s="2" t="s">
        <v>1</v>
      </c>
      <c r="EF47" s="2" t="s">
        <v>1</v>
      </c>
      <c r="EG47" s="2" t="s">
        <v>1</v>
      </c>
      <c r="EH47" s="2" t="s">
        <v>1</v>
      </c>
      <c r="EI47" s="2" t="s">
        <v>1</v>
      </c>
      <c r="EJ47" s="2" t="s">
        <v>1</v>
      </c>
      <c r="EK47" s="2" t="s">
        <v>1</v>
      </c>
      <c r="EL47" s="2" t="s">
        <v>1</v>
      </c>
      <c r="EM47" s="2" t="s">
        <v>1</v>
      </c>
      <c r="EN47" s="2" t="s">
        <v>1</v>
      </c>
      <c r="EO47" s="2" t="s">
        <v>1</v>
      </c>
      <c r="EP47" s="2" t="s">
        <v>1</v>
      </c>
      <c r="EQ47" s="2" t="s">
        <v>1</v>
      </c>
      <c r="ER47" s="2" t="s">
        <v>1</v>
      </c>
      <c r="ES47" s="2" t="s">
        <v>1</v>
      </c>
      <c r="ET47" s="2" t="s">
        <v>1</v>
      </c>
      <c r="EU47" s="2" t="s">
        <v>1</v>
      </c>
      <c r="EV47" s="2" t="s">
        <v>1</v>
      </c>
      <c r="EW47" s="2" t="s">
        <v>1</v>
      </c>
      <c r="EX47" s="2" t="s">
        <v>1</v>
      </c>
      <c r="EY47" s="2" t="s">
        <v>1</v>
      </c>
      <c r="EZ47" s="2" t="s">
        <v>1</v>
      </c>
      <c r="FA47" s="2" t="s">
        <v>1</v>
      </c>
      <c r="FB47" s="2" t="s">
        <v>1</v>
      </c>
      <c r="FC47" s="2" t="s">
        <v>1</v>
      </c>
      <c r="FD47" s="2" t="s">
        <v>1</v>
      </c>
      <c r="FE47" s="2">
        <v>117214</v>
      </c>
      <c r="FF47" s="2">
        <v>123000</v>
      </c>
      <c r="FG47" s="2" t="s">
        <v>1</v>
      </c>
      <c r="FH47" s="2" t="s">
        <v>1</v>
      </c>
      <c r="FI47" s="2" t="s">
        <v>1</v>
      </c>
      <c r="FJ47" s="2">
        <v>11088</v>
      </c>
      <c r="FK47" s="2" t="s">
        <v>1</v>
      </c>
      <c r="FL47" s="2" t="s">
        <v>1</v>
      </c>
      <c r="FM47" s="2" t="s">
        <v>1</v>
      </c>
      <c r="FN47" s="2" t="s">
        <v>1</v>
      </c>
      <c r="FO47" s="2" t="s">
        <v>1</v>
      </c>
      <c r="FP47" s="2" t="s">
        <v>1</v>
      </c>
      <c r="FQ47" s="2" t="s">
        <v>1</v>
      </c>
      <c r="FR47" s="2" t="s">
        <v>1</v>
      </c>
      <c r="FS47" s="2">
        <v>1830</v>
      </c>
      <c r="FT47" s="2">
        <v>64655.3</v>
      </c>
      <c r="FU47" s="2" t="s">
        <v>1</v>
      </c>
      <c r="FV47" s="2">
        <v>72159</v>
      </c>
      <c r="FW47" s="2" t="s">
        <v>1</v>
      </c>
      <c r="FX47" s="2" t="s">
        <v>1</v>
      </c>
      <c r="FY47" s="2" t="s">
        <v>1</v>
      </c>
      <c r="FZ47" s="2" t="s">
        <v>1</v>
      </c>
      <c r="GA47" s="2" t="s">
        <v>1</v>
      </c>
      <c r="GB47" s="2" t="s">
        <v>1</v>
      </c>
      <c r="GC47" s="2">
        <v>4867.92</v>
      </c>
      <c r="GD47" s="2">
        <v>84248</v>
      </c>
      <c r="GE47" s="2" t="s">
        <v>1</v>
      </c>
      <c r="GF47" s="2">
        <v>6555</v>
      </c>
      <c r="GG47" s="2" t="s">
        <v>1</v>
      </c>
      <c r="GH47" s="2" t="s">
        <v>1</v>
      </c>
      <c r="GI47" s="2">
        <v>720</v>
      </c>
      <c r="GJ47" s="2">
        <v>21246.99</v>
      </c>
      <c r="GK47" s="2">
        <v>13801</v>
      </c>
      <c r="GL47" s="2">
        <v>3402</v>
      </c>
      <c r="GM47" s="2" t="s">
        <v>1</v>
      </c>
      <c r="GN47" s="2" t="s">
        <v>1</v>
      </c>
      <c r="GO47" s="2" t="s">
        <v>1</v>
      </c>
      <c r="GP47" s="2" t="s">
        <v>1</v>
      </c>
      <c r="GQ47" s="2">
        <v>254828.4</v>
      </c>
      <c r="GR47" s="2">
        <v>343579</v>
      </c>
      <c r="GS47" s="2">
        <v>1760</v>
      </c>
      <c r="GT47" s="2">
        <v>2921</v>
      </c>
      <c r="GU47" s="2">
        <v>1216</v>
      </c>
      <c r="GV47" s="2" t="s">
        <v>1</v>
      </c>
      <c r="GW47" s="2" t="s">
        <v>1</v>
      </c>
      <c r="GX47" s="2" t="s">
        <v>1</v>
      </c>
      <c r="GY47" s="2">
        <v>0</v>
      </c>
      <c r="GZ47" s="2" t="s">
        <v>1</v>
      </c>
      <c r="HA47" s="2" t="s">
        <v>1</v>
      </c>
      <c r="HB47" s="2" t="s">
        <v>1</v>
      </c>
      <c r="HC47" s="2" t="s">
        <v>1</v>
      </c>
      <c r="HD47" s="2" t="s">
        <v>1</v>
      </c>
      <c r="HE47" s="2" t="s">
        <v>1</v>
      </c>
      <c r="HF47" s="2">
        <v>6540</v>
      </c>
      <c r="HG47" s="2">
        <v>4864</v>
      </c>
      <c r="HH47" s="2" t="s">
        <v>1</v>
      </c>
      <c r="HI47" s="2" t="s">
        <v>1</v>
      </c>
      <c r="HJ47" s="2" t="s">
        <v>1</v>
      </c>
      <c r="HK47" s="2" t="s">
        <v>1</v>
      </c>
      <c r="HL47" s="2" t="s">
        <v>1</v>
      </c>
      <c r="HM47" s="2" t="s">
        <v>1</v>
      </c>
      <c r="HN47" s="2">
        <v>7500</v>
      </c>
      <c r="HO47" s="2" t="s">
        <v>1</v>
      </c>
      <c r="HP47" s="2" t="s">
        <v>1</v>
      </c>
      <c r="HQ47" s="2" t="s">
        <v>1</v>
      </c>
      <c r="HR47" s="2" t="s">
        <v>1</v>
      </c>
      <c r="HS47" s="2">
        <v>1000</v>
      </c>
      <c r="HT47" s="2" t="s">
        <v>1</v>
      </c>
      <c r="HU47" s="2" t="s">
        <v>1</v>
      </c>
      <c r="HV47" s="2" t="s">
        <v>1</v>
      </c>
      <c r="HW47" s="2">
        <v>90491</v>
      </c>
      <c r="HX47" s="2" t="s">
        <v>1</v>
      </c>
      <c r="HY47" s="2" t="s">
        <v>1</v>
      </c>
      <c r="HZ47" s="2" t="s">
        <v>1</v>
      </c>
      <c r="IA47" s="2">
        <v>300</v>
      </c>
      <c r="IB47" s="2" t="s">
        <v>1</v>
      </c>
      <c r="IC47" s="2" t="s">
        <v>1</v>
      </c>
      <c r="ID47" s="2" t="s">
        <v>1</v>
      </c>
      <c r="IE47" s="2" t="s">
        <v>1</v>
      </c>
      <c r="IF47" s="2" t="s">
        <v>1</v>
      </c>
      <c r="IG47" s="2" t="s">
        <v>1</v>
      </c>
      <c r="IH47" s="2" t="s">
        <v>1</v>
      </c>
      <c r="II47" s="2" t="s">
        <v>1</v>
      </c>
      <c r="IJ47" s="2" t="s">
        <v>1</v>
      </c>
      <c r="IK47" s="2" t="s">
        <v>1</v>
      </c>
      <c r="IL47" s="2" t="s">
        <v>1</v>
      </c>
      <c r="IM47" s="2" t="s">
        <v>1</v>
      </c>
      <c r="IN47" s="2">
        <v>130996</v>
      </c>
      <c r="IO47" s="2">
        <v>607</v>
      </c>
      <c r="IP47" s="2" t="s">
        <v>1</v>
      </c>
      <c r="IQ47" s="2" t="s">
        <v>1</v>
      </c>
      <c r="IR47" s="2" t="s">
        <v>1</v>
      </c>
      <c r="IS47" s="2" t="s">
        <v>1</v>
      </c>
      <c r="IT47" s="2" t="s">
        <v>1</v>
      </c>
      <c r="IU47" s="2" t="s">
        <v>1</v>
      </c>
      <c r="IV47" s="2" t="s">
        <v>1</v>
      </c>
      <c r="IW47" s="2" t="s">
        <v>1</v>
      </c>
      <c r="IX47" s="2" t="s">
        <v>1</v>
      </c>
      <c r="IY47" s="2" t="s">
        <v>1</v>
      </c>
      <c r="IZ47" s="2" t="s">
        <v>1</v>
      </c>
      <c r="JA47" s="2" t="s">
        <v>1</v>
      </c>
      <c r="JB47" s="2" t="s">
        <v>1</v>
      </c>
      <c r="JC47" s="2" t="s">
        <v>1</v>
      </c>
      <c r="JD47" s="2" t="s">
        <v>1</v>
      </c>
      <c r="JE47" s="2" t="s">
        <v>1</v>
      </c>
      <c r="JF47" s="2" t="s">
        <v>1</v>
      </c>
      <c r="JG47" s="2" t="s">
        <v>1</v>
      </c>
      <c r="JH47" s="2" t="s">
        <v>1</v>
      </c>
      <c r="JI47" s="2" t="s">
        <v>1</v>
      </c>
      <c r="JJ47" s="2" t="s">
        <v>1</v>
      </c>
      <c r="JK47" s="2" t="s">
        <v>1</v>
      </c>
      <c r="JL47" s="2" t="s">
        <v>1</v>
      </c>
      <c r="JM47" s="2" t="s">
        <v>1</v>
      </c>
      <c r="JN47" s="2" t="s">
        <v>1</v>
      </c>
      <c r="JO47" s="2" t="s">
        <v>1</v>
      </c>
      <c r="JP47" s="2" t="s">
        <v>1</v>
      </c>
      <c r="JQ47" s="2" t="s">
        <v>1</v>
      </c>
      <c r="JR47" s="2">
        <v>0</v>
      </c>
      <c r="JS47" s="2" t="s">
        <v>1</v>
      </c>
      <c r="JT47" s="2" t="s">
        <v>1</v>
      </c>
      <c r="JU47" s="2" t="s">
        <v>1</v>
      </c>
      <c r="JV47" s="2" t="s">
        <v>1</v>
      </c>
      <c r="JW47" s="2" t="s">
        <v>1</v>
      </c>
      <c r="JX47" s="2">
        <v>45609</v>
      </c>
      <c r="JY47" s="2" t="s">
        <v>1</v>
      </c>
      <c r="JZ47" s="2" t="s">
        <v>1</v>
      </c>
      <c r="KA47" s="2" t="s">
        <v>1</v>
      </c>
      <c r="KB47" s="2" t="s">
        <v>1</v>
      </c>
      <c r="KC47" s="2" t="s">
        <v>1</v>
      </c>
      <c r="KD47" s="2" t="s">
        <v>1</v>
      </c>
      <c r="KE47" s="2" t="s">
        <v>1</v>
      </c>
      <c r="KF47" s="2" t="s">
        <v>1</v>
      </c>
      <c r="KG47" s="2" t="s">
        <v>1</v>
      </c>
      <c r="KH47" s="2" t="s">
        <v>1</v>
      </c>
      <c r="KI47" s="2" t="s">
        <v>1</v>
      </c>
      <c r="KJ47" s="2" t="s">
        <v>1</v>
      </c>
      <c r="KK47" s="2" t="s">
        <v>1</v>
      </c>
      <c r="KL47" s="2" t="s">
        <v>1</v>
      </c>
      <c r="KM47" s="2" t="s">
        <v>1</v>
      </c>
      <c r="KN47" s="2">
        <v>120000</v>
      </c>
      <c r="KO47" s="2" t="s">
        <v>1</v>
      </c>
      <c r="KP47" s="2" t="s">
        <v>1</v>
      </c>
      <c r="KQ47" s="2" t="s">
        <v>1</v>
      </c>
      <c r="KR47" s="2" t="s">
        <v>1</v>
      </c>
      <c r="KS47" s="2" t="s">
        <v>1</v>
      </c>
      <c r="KT47" s="2" t="s">
        <v>1</v>
      </c>
      <c r="KU47" s="2" t="s">
        <v>1</v>
      </c>
      <c r="KV47" s="2" t="s">
        <v>1</v>
      </c>
      <c r="KW47" s="2" t="s">
        <v>1</v>
      </c>
      <c r="KX47" s="2" t="s">
        <v>1</v>
      </c>
      <c r="KY47" s="2" t="s">
        <v>1</v>
      </c>
      <c r="KZ47" s="2" t="s">
        <v>1</v>
      </c>
      <c r="LA47" s="2" t="s">
        <v>1</v>
      </c>
      <c r="LB47" s="2" t="s">
        <v>1</v>
      </c>
      <c r="LC47" s="2" t="s">
        <v>1</v>
      </c>
      <c r="LD47" s="2" t="s">
        <v>1</v>
      </c>
      <c r="LE47" s="2" t="s">
        <v>1</v>
      </c>
      <c r="LF47" s="2" t="s">
        <v>1</v>
      </c>
      <c r="LG47" s="2" t="s">
        <v>1</v>
      </c>
      <c r="LH47" s="2" t="s">
        <v>1</v>
      </c>
      <c r="LI47" s="2" t="s">
        <v>1</v>
      </c>
      <c r="LJ47" s="2" t="s">
        <v>1</v>
      </c>
      <c r="LK47" s="2" t="s">
        <v>1</v>
      </c>
    </row>
    <row r="48" spans="1:323" x14ac:dyDescent="0.3">
      <c r="A48" s="2" t="s">
        <v>2</v>
      </c>
      <c r="B48" s="2">
        <v>22479</v>
      </c>
      <c r="C48" s="23">
        <f t="shared" si="64"/>
        <v>-12131231.389999986</v>
      </c>
      <c r="D48" s="23">
        <f t="shared" si="65"/>
        <v>429766528.61000001</v>
      </c>
      <c r="E48" s="23">
        <f t="shared" si="66"/>
        <v>19118.578611593042</v>
      </c>
      <c r="F48" s="23">
        <f t="shared" si="67"/>
        <v>252852718.65000001</v>
      </c>
      <c r="G48" s="23">
        <f t="shared" si="68"/>
        <v>59807977.870000012</v>
      </c>
      <c r="H48" s="23">
        <f t="shared" si="69"/>
        <v>22063378.270000003</v>
      </c>
      <c r="I48" s="23">
        <f t="shared" si="70"/>
        <v>95042453.819999993</v>
      </c>
      <c r="J48" s="23">
        <f t="shared" si="71"/>
        <v>4228.055243560656</v>
      </c>
      <c r="K48" s="23">
        <f t="shared" si="72"/>
        <v>60149249.479999997</v>
      </c>
      <c r="L48" s="23">
        <f t="shared" si="73"/>
        <v>34893204.340000004</v>
      </c>
      <c r="M48" s="23">
        <f t="shared" si="74"/>
        <v>52975977.270000003</v>
      </c>
      <c r="N48" s="23">
        <f t="shared" si="75"/>
        <v>11248.397110636595</v>
      </c>
      <c r="O48" s="23">
        <f t="shared" si="76"/>
        <v>59732436.310000002</v>
      </c>
      <c r="P48" s="23">
        <f t="shared" si="77"/>
        <v>70852920.770000011</v>
      </c>
      <c r="Q48" s="23">
        <f t="shared" si="78"/>
        <v>80503309</v>
      </c>
      <c r="R48" s="23">
        <f t="shared" si="79"/>
        <v>225845505.30000001</v>
      </c>
      <c r="S48" s="23">
        <f t="shared" si="80"/>
        <v>10046.955171493395</v>
      </c>
      <c r="T48" s="23">
        <f t="shared" si="81"/>
        <v>27007213.349999994</v>
      </c>
      <c r="U48" s="7">
        <f t="shared" si="82"/>
        <v>0.10681005723091913</v>
      </c>
      <c r="V48" s="23">
        <f t="shared" si="83"/>
        <v>4064488</v>
      </c>
      <c r="W48" s="23">
        <f t="shared" si="84"/>
        <v>3045219.01</v>
      </c>
      <c r="X48" s="23">
        <f t="shared" si="85"/>
        <v>11408986.34</v>
      </c>
      <c r="Y48" s="23">
        <f t="shared" si="86"/>
        <v>8488520</v>
      </c>
      <c r="Z48" s="23">
        <f t="shared" si="87"/>
        <v>0</v>
      </c>
      <c r="AA48" s="23">
        <f t="shared" si="88"/>
        <v>14756839.220000001</v>
      </c>
      <c r="AB48" s="23">
        <f t="shared" si="89"/>
        <v>441897760</v>
      </c>
      <c r="AC48" s="23">
        <f t="shared" si="90"/>
        <v>19658.248142710974</v>
      </c>
      <c r="AD48" s="23">
        <f t="shared" si="91"/>
        <v>329571946.31999999</v>
      </c>
      <c r="AE48" s="23">
        <f t="shared" si="92"/>
        <v>14661.325962898705</v>
      </c>
      <c r="AF48" s="23">
        <f t="shared" si="93"/>
        <v>66910546</v>
      </c>
      <c r="AG48" s="23">
        <f t="shared" si="94"/>
        <v>2976.5801859513322</v>
      </c>
      <c r="AH48" s="23">
        <f t="shared" si="95"/>
        <v>129996334.09999998</v>
      </c>
      <c r="AI48" s="23">
        <f t="shared" si="96"/>
        <v>4279725.68</v>
      </c>
      <c r="AJ48" s="23">
        <f t="shared" si="97"/>
        <v>126912038.40000001</v>
      </c>
      <c r="AK48" s="23">
        <f t="shared" si="98"/>
        <v>112325813.68000001</v>
      </c>
      <c r="AL48" s="23">
        <f t="shared" si="99"/>
        <v>4996.9221798122699</v>
      </c>
      <c r="AM48" s="23">
        <f t="shared" si="100"/>
        <v>110146904.68000001</v>
      </c>
      <c r="AN48" s="23">
        <f t="shared" si="101"/>
        <v>930000</v>
      </c>
      <c r="AO48" s="2">
        <v>45611392.82</v>
      </c>
      <c r="AP48" s="2">
        <v>9751653.5199999996</v>
      </c>
      <c r="AQ48" s="2">
        <v>4369389.97</v>
      </c>
      <c r="AR48" s="2" t="s">
        <v>1</v>
      </c>
      <c r="AS48" s="2">
        <v>42888150.770000003</v>
      </c>
      <c r="AT48" s="2">
        <v>27964770</v>
      </c>
      <c r="AU48" s="2" t="s">
        <v>1</v>
      </c>
      <c r="AV48" s="2">
        <v>80503309</v>
      </c>
      <c r="AX48" s="2">
        <v>17900</v>
      </c>
      <c r="AY48" s="2">
        <v>4030075</v>
      </c>
      <c r="AZ48" s="2">
        <v>12367</v>
      </c>
      <c r="BA48" s="2">
        <v>4146</v>
      </c>
      <c r="BB48" s="2" t="s">
        <v>1</v>
      </c>
      <c r="BC48" s="2" t="s">
        <v>1</v>
      </c>
      <c r="BD48" s="2" t="s">
        <v>1</v>
      </c>
      <c r="BE48" s="2" t="s">
        <v>1</v>
      </c>
      <c r="BF48" s="2">
        <v>504990.01</v>
      </c>
      <c r="BG48" s="2">
        <v>79376</v>
      </c>
      <c r="BH48" s="2">
        <v>1660770</v>
      </c>
      <c r="BI48" s="2">
        <v>78828</v>
      </c>
      <c r="BJ48" s="2">
        <v>220497</v>
      </c>
      <c r="BK48" s="2" t="s">
        <v>1</v>
      </c>
      <c r="BL48" s="2">
        <v>500758</v>
      </c>
      <c r="BM48" s="2" t="s">
        <v>1</v>
      </c>
      <c r="BN48" s="2" t="s">
        <v>1</v>
      </c>
      <c r="BO48" s="2">
        <v>1005331.23</v>
      </c>
      <c r="BP48" s="2">
        <v>666250</v>
      </c>
      <c r="BQ48" s="2">
        <v>9274526.1099999994</v>
      </c>
      <c r="BR48" s="2">
        <v>462879</v>
      </c>
      <c r="BS48" s="2">
        <v>8488520</v>
      </c>
      <c r="BW48" s="2" t="s">
        <v>1</v>
      </c>
      <c r="BX48" s="2">
        <v>14756839.220000001</v>
      </c>
      <c r="BY48" s="2" t="s">
        <v>1</v>
      </c>
      <c r="BZ48" s="2" t="s">
        <v>1</v>
      </c>
      <c r="CA48" s="2">
        <v>267969.32</v>
      </c>
      <c r="CB48" s="2">
        <v>209248</v>
      </c>
      <c r="CC48" s="2">
        <v>817618.8</v>
      </c>
      <c r="CD48" s="2" t="s">
        <v>1</v>
      </c>
      <c r="CE48" s="2" t="s">
        <v>1</v>
      </c>
      <c r="CF48" s="2" t="s">
        <v>1</v>
      </c>
      <c r="CG48" s="2" t="s">
        <v>1</v>
      </c>
      <c r="CH48" s="2" t="s">
        <v>1</v>
      </c>
      <c r="CI48" s="2">
        <v>2573538.5499999998</v>
      </c>
      <c r="CJ48" s="2">
        <v>44147321.159999996</v>
      </c>
      <c r="CK48" s="2">
        <v>1740</v>
      </c>
      <c r="CL48" s="2" t="s">
        <v>1</v>
      </c>
      <c r="CM48" s="2">
        <v>1537054.34</v>
      </c>
      <c r="CN48" s="2">
        <v>2975000</v>
      </c>
      <c r="CO48" s="2">
        <v>271.42</v>
      </c>
      <c r="CP48" s="2">
        <v>446215.67999999999</v>
      </c>
      <c r="CQ48" s="2">
        <v>6000</v>
      </c>
      <c r="CR48" s="2">
        <v>3610614.31</v>
      </c>
      <c r="CS48" s="2" t="s">
        <v>1</v>
      </c>
      <c r="CT48" s="2">
        <v>86794.7</v>
      </c>
      <c r="CU48" s="2" t="s">
        <v>1</v>
      </c>
      <c r="CV48" s="2" t="s">
        <v>1</v>
      </c>
      <c r="CW48" s="2" t="s">
        <v>1</v>
      </c>
      <c r="CX48" s="2">
        <v>6900</v>
      </c>
      <c r="CY48" s="2" t="s">
        <v>1</v>
      </c>
      <c r="CZ48" s="2">
        <v>40278</v>
      </c>
      <c r="DA48" s="2">
        <v>98306</v>
      </c>
      <c r="DB48" s="2">
        <v>624448.19999999995</v>
      </c>
      <c r="DC48" s="2">
        <v>500</v>
      </c>
      <c r="DD48" s="2">
        <v>198329.01</v>
      </c>
      <c r="DE48" s="2" t="s">
        <v>1</v>
      </c>
      <c r="DF48" s="2">
        <v>37535</v>
      </c>
      <c r="DG48" s="2">
        <v>531533.19999999995</v>
      </c>
      <c r="DH48" s="2" t="s">
        <v>1</v>
      </c>
      <c r="DI48" s="2">
        <v>813290.76</v>
      </c>
      <c r="DJ48" s="2" t="s">
        <v>1</v>
      </c>
      <c r="DK48" s="2" t="s">
        <v>1</v>
      </c>
      <c r="DL48" s="2" t="s">
        <v>1</v>
      </c>
      <c r="DM48" s="2" t="s">
        <v>1</v>
      </c>
      <c r="DN48" s="2">
        <v>777471.42</v>
      </c>
      <c r="DO48" s="2">
        <v>6682485.2000000002</v>
      </c>
      <c r="DP48" s="2">
        <v>13711813.310000001</v>
      </c>
      <c r="DQ48" s="2" t="s">
        <v>1</v>
      </c>
      <c r="DR48" s="2" t="s">
        <v>1</v>
      </c>
      <c r="DS48" s="2" t="s">
        <v>1</v>
      </c>
      <c r="DT48" s="2" t="s">
        <v>1</v>
      </c>
      <c r="DU48" s="2">
        <v>1093268</v>
      </c>
      <c r="DV48" s="2">
        <v>575811.76</v>
      </c>
      <c r="DW48" s="2" t="s">
        <v>1</v>
      </c>
      <c r="DX48" s="2" t="s">
        <v>1</v>
      </c>
      <c r="DY48" s="2" t="s">
        <v>1</v>
      </c>
      <c r="DZ48" s="2">
        <v>3955731</v>
      </c>
      <c r="EA48" s="2">
        <v>33932196</v>
      </c>
      <c r="EB48" s="2" t="s">
        <v>1</v>
      </c>
      <c r="EC48" s="2">
        <v>8654015.4000000004</v>
      </c>
      <c r="ED48" s="2" t="s">
        <v>1</v>
      </c>
      <c r="EE48" s="2" t="s">
        <v>1</v>
      </c>
      <c r="EF48" s="2">
        <v>1210603.5</v>
      </c>
      <c r="EG48" s="2">
        <v>1151813</v>
      </c>
      <c r="EH48" s="2">
        <v>49073.48</v>
      </c>
      <c r="EI48" s="2" t="s">
        <v>1</v>
      </c>
      <c r="EJ48" s="2">
        <v>11195817.1</v>
      </c>
      <c r="EK48" s="2" t="s">
        <v>1</v>
      </c>
      <c r="EL48" s="2" t="s">
        <v>1</v>
      </c>
      <c r="EM48" s="2" t="s">
        <v>1</v>
      </c>
      <c r="EN48" s="2" t="s">
        <v>1</v>
      </c>
      <c r="EO48" s="2" t="s">
        <v>1</v>
      </c>
      <c r="EP48" s="2" t="s">
        <v>1</v>
      </c>
      <c r="EQ48" s="2" t="s">
        <v>1</v>
      </c>
      <c r="ER48" s="2">
        <v>1266639.8700000001</v>
      </c>
      <c r="ES48" s="2">
        <v>26348601.02</v>
      </c>
      <c r="ET48" s="2" t="s">
        <v>1</v>
      </c>
      <c r="EU48" s="2">
        <v>3350</v>
      </c>
      <c r="EV48" s="2">
        <v>1828250</v>
      </c>
      <c r="EW48" s="2">
        <v>5446363.4500000002</v>
      </c>
      <c r="EX48" s="2" t="s">
        <v>1</v>
      </c>
      <c r="EY48" s="2" t="s">
        <v>1</v>
      </c>
      <c r="EZ48" s="2" t="s">
        <v>1</v>
      </c>
      <c r="FA48" s="2" t="s">
        <v>1</v>
      </c>
      <c r="FB48" s="2" t="s">
        <v>1</v>
      </c>
      <c r="FC48" s="2">
        <v>46818581</v>
      </c>
      <c r="FD48" s="2">
        <v>9331</v>
      </c>
      <c r="FE48" s="2">
        <v>893270</v>
      </c>
      <c r="FF48" s="2">
        <v>2340088</v>
      </c>
      <c r="FG48" s="2" t="s">
        <v>1</v>
      </c>
      <c r="FH48" s="2" t="s">
        <v>1</v>
      </c>
      <c r="FI48" s="2">
        <v>12208994</v>
      </c>
      <c r="FJ48" s="2">
        <v>4439451</v>
      </c>
      <c r="FK48" s="2">
        <v>199696</v>
      </c>
      <c r="FL48" s="2">
        <v>1135</v>
      </c>
      <c r="FM48" s="2" t="s">
        <v>1</v>
      </c>
      <c r="FN48" s="2" t="s">
        <v>1</v>
      </c>
      <c r="FO48" s="2" t="s">
        <v>1</v>
      </c>
      <c r="FP48" s="2">
        <v>25552</v>
      </c>
      <c r="FQ48" s="2">
        <v>5934</v>
      </c>
      <c r="FR48" s="2">
        <v>320328.3</v>
      </c>
      <c r="FS48" s="2">
        <v>252028.1</v>
      </c>
      <c r="FT48" s="2">
        <v>1091820.1599999999</v>
      </c>
      <c r="FU48" s="2">
        <v>166300</v>
      </c>
      <c r="FV48" s="2">
        <v>2136328.2000000002</v>
      </c>
      <c r="FW48" s="2">
        <v>7595266.5199999996</v>
      </c>
      <c r="FX48" s="2">
        <v>17931.490000000002</v>
      </c>
      <c r="FY48" s="2" t="s">
        <v>1</v>
      </c>
      <c r="FZ48" s="2">
        <v>707220.62</v>
      </c>
      <c r="GA48" s="2">
        <v>187381.28</v>
      </c>
      <c r="GB48" s="2">
        <v>997321.72</v>
      </c>
      <c r="GC48" s="2">
        <v>550365.31000000006</v>
      </c>
      <c r="GD48" s="2">
        <v>1332463.8500000001</v>
      </c>
      <c r="GE48" s="2">
        <v>4001</v>
      </c>
      <c r="GF48" s="2">
        <v>851855.57</v>
      </c>
      <c r="GG48" s="2" t="s">
        <v>1</v>
      </c>
      <c r="GH48" s="2" t="s">
        <v>1</v>
      </c>
      <c r="GI48" s="2">
        <v>710926</v>
      </c>
      <c r="GJ48" s="2">
        <v>862370.11</v>
      </c>
      <c r="GK48" s="2">
        <v>1611843.98</v>
      </c>
      <c r="GL48" s="2">
        <v>247739.86</v>
      </c>
      <c r="GM48" s="2" t="s">
        <v>1</v>
      </c>
      <c r="GN48" s="2">
        <v>137574.79999999999</v>
      </c>
      <c r="GO48" s="2">
        <v>569604</v>
      </c>
      <c r="GP48" s="2" t="s">
        <v>1</v>
      </c>
      <c r="GQ48" s="2">
        <v>14248387.300000001</v>
      </c>
      <c r="GR48" s="2">
        <v>27409554.260000002</v>
      </c>
      <c r="GS48" s="2">
        <v>212690</v>
      </c>
      <c r="GT48" s="2">
        <v>227767.65</v>
      </c>
      <c r="GU48" s="2">
        <v>544673.5</v>
      </c>
      <c r="GV48" s="2" t="s">
        <v>1</v>
      </c>
      <c r="GW48" s="2" t="s">
        <v>1</v>
      </c>
      <c r="GX48" s="2">
        <v>60558.52</v>
      </c>
      <c r="GY48" s="2">
        <v>1700.18</v>
      </c>
      <c r="GZ48" s="2" t="s">
        <v>1</v>
      </c>
      <c r="HA48" s="2" t="s">
        <v>1</v>
      </c>
      <c r="HB48" s="2" t="s">
        <v>1</v>
      </c>
      <c r="HC48" s="2">
        <v>2000</v>
      </c>
      <c r="HD48" s="2" t="s">
        <v>1</v>
      </c>
      <c r="HE48" s="2">
        <v>144370.5</v>
      </c>
      <c r="HF48" s="2">
        <v>4017106</v>
      </c>
      <c r="HG48" s="2">
        <v>114549</v>
      </c>
      <c r="HH48" s="2" t="s">
        <v>1</v>
      </c>
      <c r="HI48" s="2" t="s">
        <v>1</v>
      </c>
      <c r="HJ48" s="2">
        <v>73600</v>
      </c>
      <c r="HK48" s="2" t="s">
        <v>1</v>
      </c>
      <c r="HL48" s="2" t="s">
        <v>1</v>
      </c>
      <c r="HM48" s="2">
        <v>4280000</v>
      </c>
      <c r="HN48" s="2">
        <v>585793</v>
      </c>
      <c r="HO48" s="2">
        <v>381268</v>
      </c>
      <c r="HP48" s="2" t="s">
        <v>1</v>
      </c>
      <c r="HQ48" s="2" t="s">
        <v>1</v>
      </c>
      <c r="HR48" s="2">
        <v>6870533</v>
      </c>
      <c r="HS48" s="2" t="s">
        <v>1</v>
      </c>
      <c r="HT48" s="2" t="s">
        <v>1</v>
      </c>
      <c r="HU48" s="2" t="s">
        <v>1</v>
      </c>
      <c r="HV48" s="2" t="s">
        <v>1</v>
      </c>
      <c r="HW48" s="2">
        <v>10000</v>
      </c>
      <c r="HX48" s="2" t="s">
        <v>1</v>
      </c>
      <c r="HY48" s="2" t="s">
        <v>1</v>
      </c>
      <c r="HZ48" s="2" t="s">
        <v>1</v>
      </c>
      <c r="IA48" s="2" t="s">
        <v>1</v>
      </c>
      <c r="IB48" s="2">
        <v>109879513</v>
      </c>
      <c r="IC48" s="2" t="s">
        <v>1</v>
      </c>
      <c r="ID48" s="2">
        <v>71812</v>
      </c>
      <c r="IE48" s="2" t="s">
        <v>1</v>
      </c>
      <c r="IF48" s="2">
        <v>3998894.4</v>
      </c>
      <c r="IG48" s="2">
        <v>760625</v>
      </c>
      <c r="IH48" s="2">
        <v>81000</v>
      </c>
      <c r="II48" s="2" t="s">
        <v>1</v>
      </c>
      <c r="IJ48" s="2">
        <v>76900</v>
      </c>
      <c r="IK48" s="2">
        <v>28085368.5</v>
      </c>
      <c r="IL48" s="2">
        <v>459.8</v>
      </c>
      <c r="IM48" s="2" t="s">
        <v>1</v>
      </c>
      <c r="IN48" s="2" t="s">
        <v>1</v>
      </c>
      <c r="IO48" s="2">
        <v>2559509</v>
      </c>
      <c r="IP48" s="2" t="s">
        <v>1</v>
      </c>
      <c r="IQ48" s="2" t="s">
        <v>1</v>
      </c>
      <c r="IR48" s="2" t="s">
        <v>1</v>
      </c>
      <c r="IS48" s="2">
        <v>497800</v>
      </c>
      <c r="IT48" s="2" t="s">
        <v>1</v>
      </c>
      <c r="IU48" s="2">
        <v>257824</v>
      </c>
      <c r="IV48" s="2" t="s">
        <v>1</v>
      </c>
      <c r="IW48" s="2" t="s">
        <v>1</v>
      </c>
      <c r="IX48" s="2">
        <v>60000</v>
      </c>
      <c r="IY48" s="2">
        <v>97819.5</v>
      </c>
      <c r="IZ48" s="2">
        <v>70000</v>
      </c>
      <c r="JA48" s="2">
        <v>1703963</v>
      </c>
      <c r="JB48" s="2" t="s">
        <v>1</v>
      </c>
      <c r="JC48" s="2" t="s">
        <v>1</v>
      </c>
      <c r="JD48" s="2" t="s">
        <v>1</v>
      </c>
      <c r="JE48" s="2" t="s">
        <v>1</v>
      </c>
      <c r="JF48" s="2" t="s">
        <v>1</v>
      </c>
      <c r="JG48" s="2">
        <v>0</v>
      </c>
      <c r="JH48" s="2" t="s">
        <v>1</v>
      </c>
      <c r="JI48" s="2" t="s">
        <v>1</v>
      </c>
      <c r="JJ48" s="2">
        <v>0</v>
      </c>
      <c r="JK48" s="2">
        <v>720000</v>
      </c>
      <c r="JL48" s="2" t="s">
        <v>1</v>
      </c>
      <c r="JM48" s="2" t="s">
        <v>1</v>
      </c>
      <c r="JN48" s="2" t="s">
        <v>1</v>
      </c>
      <c r="JO48" s="2" t="s">
        <v>1</v>
      </c>
      <c r="JP48" s="2" t="s">
        <v>1</v>
      </c>
      <c r="JQ48" s="2">
        <v>1458909</v>
      </c>
      <c r="JR48" s="2" t="s">
        <v>1</v>
      </c>
      <c r="JS48" s="2" t="s">
        <v>1</v>
      </c>
      <c r="JT48" s="2" t="s">
        <v>1</v>
      </c>
      <c r="JU48" s="2">
        <v>0</v>
      </c>
      <c r="JV48" s="2" t="s">
        <v>1</v>
      </c>
      <c r="JW48" s="2">
        <v>899453</v>
      </c>
      <c r="JX48" s="2">
        <v>106562941.28</v>
      </c>
      <c r="JY48" s="2">
        <v>433944.4</v>
      </c>
      <c r="JZ48" s="2">
        <v>87384</v>
      </c>
      <c r="KA48" s="2" t="s">
        <v>1</v>
      </c>
      <c r="KB48" s="2">
        <v>64800</v>
      </c>
      <c r="KC48" s="2" t="s">
        <v>1</v>
      </c>
      <c r="KD48" s="2">
        <v>2098382</v>
      </c>
      <c r="KE48" s="2" t="s">
        <v>1</v>
      </c>
      <c r="KF48" s="2" t="s">
        <v>1</v>
      </c>
      <c r="KG48" s="2" t="s">
        <v>1</v>
      </c>
      <c r="KH48" s="2">
        <v>0</v>
      </c>
      <c r="KI48" s="2" t="s">
        <v>1</v>
      </c>
      <c r="KJ48" s="2" t="s">
        <v>1</v>
      </c>
      <c r="KK48" s="2" t="s">
        <v>1</v>
      </c>
      <c r="KL48" s="2" t="s">
        <v>1</v>
      </c>
      <c r="KM48" s="2" t="s">
        <v>1</v>
      </c>
      <c r="KN48" s="2" t="s">
        <v>1</v>
      </c>
      <c r="KO48" s="2" t="s">
        <v>1</v>
      </c>
      <c r="KP48" s="2" t="s">
        <v>1</v>
      </c>
      <c r="KQ48" s="2" t="s">
        <v>1</v>
      </c>
      <c r="KR48" s="2" t="s">
        <v>1</v>
      </c>
      <c r="KS48" s="2" t="s">
        <v>1</v>
      </c>
      <c r="KT48" s="2" t="s">
        <v>1</v>
      </c>
      <c r="KU48" s="2" t="s">
        <v>1</v>
      </c>
      <c r="KV48" s="2">
        <v>930000</v>
      </c>
      <c r="KW48" s="2" t="s">
        <v>1</v>
      </c>
      <c r="KX48" s="2" t="s">
        <v>1</v>
      </c>
      <c r="KY48" s="2" t="s">
        <v>1</v>
      </c>
      <c r="KZ48" s="2" t="s">
        <v>1</v>
      </c>
      <c r="LA48" s="2" t="s">
        <v>1</v>
      </c>
      <c r="LB48" s="2" t="s">
        <v>1</v>
      </c>
      <c r="LC48" s="2" t="s">
        <v>1</v>
      </c>
      <c r="LD48" s="2" t="s">
        <v>1</v>
      </c>
      <c r="LE48" s="2" t="s">
        <v>1</v>
      </c>
      <c r="LF48" s="2" t="s">
        <v>1</v>
      </c>
      <c r="LG48" s="2" t="s">
        <v>1</v>
      </c>
      <c r="LH48" s="2" t="s">
        <v>1</v>
      </c>
      <c r="LI48" s="2" t="s">
        <v>1</v>
      </c>
      <c r="LJ48" s="2">
        <v>0</v>
      </c>
      <c r="LK48" s="2" t="s">
        <v>1</v>
      </c>
    </row>
    <row r="49" spans="1:323" x14ac:dyDescent="0.3">
      <c r="A49" s="2" t="s">
        <v>43</v>
      </c>
      <c r="B49" s="2">
        <v>126</v>
      </c>
      <c r="C49" s="23">
        <f t="shared" si="64"/>
        <v>414129.28</v>
      </c>
      <c r="D49" s="23">
        <f t="shared" si="65"/>
        <v>1449217.99</v>
      </c>
      <c r="E49" s="23">
        <f t="shared" si="66"/>
        <v>11501.730079365079</v>
      </c>
      <c r="F49" s="23">
        <f t="shared" si="67"/>
        <v>1138662.3400000001</v>
      </c>
      <c r="G49" s="23">
        <f t="shared" si="68"/>
        <v>216065.65</v>
      </c>
      <c r="H49" s="23">
        <f t="shared" si="69"/>
        <v>2890</v>
      </c>
      <c r="I49" s="23">
        <f t="shared" si="70"/>
        <v>91600</v>
      </c>
      <c r="J49" s="23">
        <f t="shared" si="71"/>
        <v>726.98412698412699</v>
      </c>
      <c r="K49" s="23">
        <f t="shared" si="72"/>
        <v>91600</v>
      </c>
      <c r="L49" s="23">
        <f t="shared" si="73"/>
        <v>0</v>
      </c>
      <c r="M49" s="23">
        <f t="shared" si="74"/>
        <v>216065.65</v>
      </c>
      <c r="N49" s="23">
        <f t="shared" si="75"/>
        <v>9037.0026984126998</v>
      </c>
      <c r="O49" s="23">
        <f t="shared" si="76"/>
        <v>251412.88999999998</v>
      </c>
      <c r="P49" s="23">
        <f t="shared" si="77"/>
        <v>244558.71</v>
      </c>
      <c r="Q49" s="23">
        <f t="shared" si="78"/>
        <v>438902</v>
      </c>
      <c r="R49" s="23">
        <f t="shared" si="79"/>
        <v>1129679.45</v>
      </c>
      <c r="S49" s="23">
        <f t="shared" si="80"/>
        <v>8965.7099206349194</v>
      </c>
      <c r="T49" s="23">
        <f t="shared" si="81"/>
        <v>8982.8900000001304</v>
      </c>
      <c r="U49" s="7">
        <f t="shared" si="82"/>
        <v>7.8889848943279623E-3</v>
      </c>
      <c r="V49" s="23">
        <f t="shared" si="83"/>
        <v>0</v>
      </c>
      <c r="W49" s="23">
        <f t="shared" si="84"/>
        <v>5600</v>
      </c>
      <c r="X49" s="23">
        <f t="shared" si="85"/>
        <v>3162.89</v>
      </c>
      <c r="Y49" s="23">
        <f t="shared" si="86"/>
        <v>220</v>
      </c>
      <c r="Z49" s="23">
        <f t="shared" si="87"/>
        <v>0</v>
      </c>
      <c r="AA49" s="23">
        <f t="shared" si="88"/>
        <v>194805.85</v>
      </c>
      <c r="AB49" s="23">
        <f t="shared" si="89"/>
        <v>1035088.71</v>
      </c>
      <c r="AC49" s="23">
        <f t="shared" si="90"/>
        <v>8214.9897619047624</v>
      </c>
      <c r="AD49" s="23">
        <f t="shared" si="91"/>
        <v>768458.71</v>
      </c>
      <c r="AE49" s="23">
        <f t="shared" si="92"/>
        <v>6098.8786507936502</v>
      </c>
      <c r="AF49" s="23">
        <f t="shared" si="93"/>
        <v>148099</v>
      </c>
      <c r="AG49" s="23">
        <f t="shared" si="94"/>
        <v>1175.3888888888889</v>
      </c>
      <c r="AH49" s="23">
        <f t="shared" si="95"/>
        <v>621335.39</v>
      </c>
      <c r="AI49" s="23">
        <f t="shared" si="96"/>
        <v>9074</v>
      </c>
      <c r="AJ49" s="23">
        <f t="shared" si="97"/>
        <v>109813.32</v>
      </c>
      <c r="AK49" s="23">
        <f t="shared" si="98"/>
        <v>266630</v>
      </c>
      <c r="AL49" s="23">
        <f t="shared" si="99"/>
        <v>2116.1111111111113</v>
      </c>
      <c r="AM49" s="23">
        <f t="shared" si="100"/>
        <v>266630</v>
      </c>
      <c r="AN49" s="23">
        <f t="shared" si="101"/>
        <v>0</v>
      </c>
      <c r="AO49" s="2">
        <v>216813.76</v>
      </c>
      <c r="AP49" s="2">
        <v>11559.36</v>
      </c>
      <c r="AQ49" s="2">
        <v>23039.77</v>
      </c>
      <c r="AR49" s="2" t="s">
        <v>1</v>
      </c>
      <c r="AS49" s="2">
        <v>223658.71</v>
      </c>
      <c r="AT49" s="2">
        <v>20900</v>
      </c>
      <c r="AU49" s="2" t="s">
        <v>1</v>
      </c>
      <c r="AV49" s="2">
        <v>438902</v>
      </c>
      <c r="AX49" s="2" t="s">
        <v>1</v>
      </c>
      <c r="AY49" s="2" t="s">
        <v>1</v>
      </c>
      <c r="AZ49" s="2" t="s">
        <v>1</v>
      </c>
      <c r="BA49" s="2" t="s">
        <v>1</v>
      </c>
      <c r="BB49" s="2" t="s">
        <v>1</v>
      </c>
      <c r="BC49" s="2" t="s">
        <v>1</v>
      </c>
      <c r="BD49" s="2" t="s">
        <v>1</v>
      </c>
      <c r="BE49" s="2" t="s">
        <v>1</v>
      </c>
      <c r="BF49" s="2">
        <v>1600</v>
      </c>
      <c r="BG49" s="2" t="s">
        <v>1</v>
      </c>
      <c r="BH49" s="2" t="s">
        <v>1</v>
      </c>
      <c r="BI49" s="2">
        <v>4000</v>
      </c>
      <c r="BJ49" s="2" t="s">
        <v>1</v>
      </c>
      <c r="BK49" s="2" t="s">
        <v>1</v>
      </c>
      <c r="BL49" s="2" t="s">
        <v>1</v>
      </c>
      <c r="BM49" s="2" t="s">
        <v>1</v>
      </c>
      <c r="BN49" s="2" t="s">
        <v>1</v>
      </c>
      <c r="BO49" s="2">
        <v>3162.89</v>
      </c>
      <c r="BP49" s="2" t="s">
        <v>1</v>
      </c>
      <c r="BQ49" s="2" t="s">
        <v>1</v>
      </c>
      <c r="BR49" s="2" t="s">
        <v>1</v>
      </c>
      <c r="BS49" s="2">
        <v>220</v>
      </c>
      <c r="BW49" s="2" t="s">
        <v>1</v>
      </c>
      <c r="BX49" s="2">
        <v>194805.85</v>
      </c>
      <c r="BY49" s="2" t="s">
        <v>1</v>
      </c>
      <c r="BZ49" s="2" t="s">
        <v>1</v>
      </c>
      <c r="CA49" s="2">
        <v>163498.29999999999</v>
      </c>
      <c r="CB49" s="2" t="s">
        <v>1</v>
      </c>
      <c r="CC49" s="2" t="s">
        <v>1</v>
      </c>
      <c r="CD49" s="2" t="s">
        <v>1</v>
      </c>
      <c r="CE49" s="2" t="s">
        <v>1</v>
      </c>
      <c r="CF49" s="2" t="s">
        <v>1</v>
      </c>
      <c r="CG49" s="2" t="s">
        <v>1</v>
      </c>
      <c r="CH49" s="2" t="s">
        <v>1</v>
      </c>
      <c r="CI49" s="2">
        <v>900</v>
      </c>
      <c r="CJ49" s="2" t="s">
        <v>1</v>
      </c>
      <c r="CK49" s="2" t="s">
        <v>1</v>
      </c>
      <c r="CL49" s="2">
        <v>0</v>
      </c>
      <c r="CM49" s="2">
        <v>51667.35</v>
      </c>
      <c r="CN49" s="2" t="s">
        <v>1</v>
      </c>
      <c r="CO49" s="2" t="s">
        <v>1</v>
      </c>
      <c r="CP49" s="2" t="s">
        <v>1</v>
      </c>
      <c r="CQ49" s="2" t="s">
        <v>1</v>
      </c>
      <c r="CR49" s="2" t="s">
        <v>1</v>
      </c>
      <c r="CS49" s="2" t="s">
        <v>1</v>
      </c>
      <c r="CT49" s="2" t="s">
        <v>1</v>
      </c>
      <c r="CU49" s="2" t="s">
        <v>1</v>
      </c>
      <c r="CV49" s="2" t="s">
        <v>1</v>
      </c>
      <c r="CW49" s="2" t="s">
        <v>1</v>
      </c>
      <c r="CX49" s="2" t="s">
        <v>1</v>
      </c>
      <c r="CY49" s="2" t="s">
        <v>1</v>
      </c>
      <c r="CZ49" s="2" t="s">
        <v>1</v>
      </c>
      <c r="DA49" s="2" t="s">
        <v>1</v>
      </c>
      <c r="DB49" s="2" t="s">
        <v>1</v>
      </c>
      <c r="DC49" s="2" t="s">
        <v>1</v>
      </c>
      <c r="DD49" s="2" t="s">
        <v>1</v>
      </c>
      <c r="DE49" s="2" t="s">
        <v>1</v>
      </c>
      <c r="DF49" s="2" t="s">
        <v>1</v>
      </c>
      <c r="DG49" s="2" t="s">
        <v>1</v>
      </c>
      <c r="DH49" s="2" t="s">
        <v>1</v>
      </c>
      <c r="DI49" s="2" t="s">
        <v>1</v>
      </c>
      <c r="DJ49" s="2" t="s">
        <v>1</v>
      </c>
      <c r="DK49" s="2" t="s">
        <v>1</v>
      </c>
      <c r="DL49" s="2" t="s">
        <v>1</v>
      </c>
      <c r="DM49" s="2" t="s">
        <v>1</v>
      </c>
      <c r="DN49" s="2" t="s">
        <v>1</v>
      </c>
      <c r="DO49" s="2">
        <v>2890</v>
      </c>
      <c r="DP49" s="2" t="s">
        <v>1</v>
      </c>
      <c r="DQ49" s="2" t="s">
        <v>1</v>
      </c>
      <c r="DR49" s="2" t="s">
        <v>1</v>
      </c>
      <c r="DS49" s="2" t="s">
        <v>1</v>
      </c>
      <c r="DT49" s="2" t="s">
        <v>1</v>
      </c>
      <c r="DU49" s="2" t="s">
        <v>1</v>
      </c>
      <c r="DV49" s="2" t="s">
        <v>1</v>
      </c>
      <c r="DW49" s="2" t="s">
        <v>1</v>
      </c>
      <c r="DX49" s="2" t="s">
        <v>1</v>
      </c>
      <c r="DY49" s="2" t="s">
        <v>1</v>
      </c>
      <c r="DZ49" s="2">
        <v>31500</v>
      </c>
      <c r="EA49" s="2">
        <v>60100</v>
      </c>
      <c r="EB49" s="2" t="s">
        <v>1</v>
      </c>
      <c r="EC49" s="2" t="s">
        <v>1</v>
      </c>
      <c r="ED49" s="2" t="s">
        <v>1</v>
      </c>
      <c r="EE49" s="2" t="s">
        <v>1</v>
      </c>
      <c r="EF49" s="2" t="s">
        <v>1</v>
      </c>
      <c r="EG49" s="2" t="s">
        <v>1</v>
      </c>
      <c r="EH49" s="2" t="s">
        <v>1</v>
      </c>
      <c r="EI49" s="2" t="s">
        <v>1</v>
      </c>
      <c r="EJ49" s="2" t="s">
        <v>1</v>
      </c>
      <c r="EK49" s="2" t="s">
        <v>1</v>
      </c>
      <c r="EL49" s="2" t="s">
        <v>1</v>
      </c>
      <c r="EM49" s="2" t="s">
        <v>1</v>
      </c>
      <c r="EN49" s="2" t="s">
        <v>1</v>
      </c>
      <c r="EO49" s="2" t="s">
        <v>1</v>
      </c>
      <c r="EP49" s="2" t="s">
        <v>1</v>
      </c>
      <c r="EQ49" s="2" t="s">
        <v>1</v>
      </c>
      <c r="ER49" s="2" t="s">
        <v>1</v>
      </c>
      <c r="ES49" s="2" t="s">
        <v>1</v>
      </c>
      <c r="ET49" s="2" t="s">
        <v>1</v>
      </c>
      <c r="EU49" s="2" t="s">
        <v>1</v>
      </c>
      <c r="EV49" s="2" t="s">
        <v>1</v>
      </c>
      <c r="EW49" s="2" t="s">
        <v>1</v>
      </c>
      <c r="EX49" s="2" t="s">
        <v>1</v>
      </c>
      <c r="EY49" s="2" t="s">
        <v>1</v>
      </c>
      <c r="EZ49" s="2" t="s">
        <v>1</v>
      </c>
      <c r="FA49" s="2" t="s">
        <v>1</v>
      </c>
      <c r="FB49" s="2" t="s">
        <v>1</v>
      </c>
      <c r="FC49" s="2" t="s">
        <v>1</v>
      </c>
      <c r="FD49" s="2">
        <v>0</v>
      </c>
      <c r="FE49" s="2">
        <v>39787</v>
      </c>
      <c r="FF49" s="2">
        <v>99360</v>
      </c>
      <c r="FG49" s="2" t="s">
        <v>1</v>
      </c>
      <c r="FH49" s="2" t="s">
        <v>1</v>
      </c>
      <c r="FI49" s="2" t="s">
        <v>1</v>
      </c>
      <c r="FJ49" s="2">
        <v>8952</v>
      </c>
      <c r="FK49" s="2" t="s">
        <v>1</v>
      </c>
      <c r="FL49" s="2" t="s">
        <v>1</v>
      </c>
      <c r="FM49" s="2" t="s">
        <v>1</v>
      </c>
      <c r="FN49" s="2" t="s">
        <v>1</v>
      </c>
      <c r="FO49" s="2" t="s">
        <v>1</v>
      </c>
      <c r="FP49" s="2">
        <v>0</v>
      </c>
      <c r="FQ49" s="2" t="s">
        <v>1</v>
      </c>
      <c r="FR49" s="2" t="s">
        <v>1</v>
      </c>
      <c r="FS49" s="2">
        <v>1759</v>
      </c>
      <c r="FT49" s="2">
        <v>16968</v>
      </c>
      <c r="FU49" s="2" t="s">
        <v>1</v>
      </c>
      <c r="FV49" s="2">
        <v>34846</v>
      </c>
      <c r="FW49" s="2" t="s">
        <v>1</v>
      </c>
      <c r="FX49" s="2" t="s">
        <v>1</v>
      </c>
      <c r="FY49" s="2" t="s">
        <v>1</v>
      </c>
      <c r="FZ49" s="2" t="s">
        <v>1</v>
      </c>
      <c r="GA49" s="2" t="s">
        <v>1</v>
      </c>
      <c r="GB49" s="2" t="s">
        <v>1</v>
      </c>
      <c r="GC49" s="2" t="s">
        <v>1</v>
      </c>
      <c r="GD49" s="2">
        <v>77219</v>
      </c>
      <c r="GE49" s="2">
        <v>0</v>
      </c>
      <c r="GF49" s="2">
        <v>6093</v>
      </c>
      <c r="GG49" s="2" t="s">
        <v>1</v>
      </c>
      <c r="GH49" s="2" t="s">
        <v>1</v>
      </c>
      <c r="GI49" s="2">
        <v>1498.4</v>
      </c>
      <c r="GJ49" s="2">
        <v>21991.79</v>
      </c>
      <c r="GK49" s="2">
        <v>15453</v>
      </c>
      <c r="GL49" s="2" t="s">
        <v>1</v>
      </c>
      <c r="GM49" s="2" t="s">
        <v>1</v>
      </c>
      <c r="GN49" s="2" t="s">
        <v>1</v>
      </c>
      <c r="GO49" s="2" t="s">
        <v>1</v>
      </c>
      <c r="GP49" s="2" t="s">
        <v>1</v>
      </c>
      <c r="GQ49" s="2">
        <v>283061.2</v>
      </c>
      <c r="GR49" s="2">
        <v>265</v>
      </c>
      <c r="GS49" s="2">
        <v>0</v>
      </c>
      <c r="GT49" s="2">
        <v>13065</v>
      </c>
      <c r="GU49" s="2">
        <v>1017</v>
      </c>
      <c r="GV49" s="2" t="s">
        <v>1</v>
      </c>
      <c r="GW49" s="2" t="s">
        <v>1</v>
      </c>
      <c r="GX49" s="2" t="s">
        <v>1</v>
      </c>
      <c r="GY49" s="2" t="s">
        <v>1</v>
      </c>
      <c r="GZ49" s="2" t="s">
        <v>1</v>
      </c>
      <c r="HA49" s="2" t="s">
        <v>1</v>
      </c>
      <c r="HB49" s="2" t="s">
        <v>1</v>
      </c>
      <c r="HC49" s="2" t="s">
        <v>1</v>
      </c>
      <c r="HD49" s="2" t="s">
        <v>1</v>
      </c>
      <c r="HE49" s="2">
        <v>1139</v>
      </c>
      <c r="HF49" s="2">
        <v>2440</v>
      </c>
      <c r="HG49" s="2">
        <v>5495</v>
      </c>
      <c r="HH49" s="2" t="s">
        <v>1</v>
      </c>
      <c r="HI49" s="2" t="s">
        <v>1</v>
      </c>
      <c r="HJ49" s="2" t="s">
        <v>1</v>
      </c>
      <c r="HK49" s="2" t="s">
        <v>1</v>
      </c>
      <c r="HL49" s="2" t="s">
        <v>1</v>
      </c>
      <c r="HM49" s="2" t="s">
        <v>1</v>
      </c>
      <c r="HN49" s="2">
        <v>12000</v>
      </c>
      <c r="HO49" s="2" t="s">
        <v>1</v>
      </c>
      <c r="HP49" s="2" t="s">
        <v>1</v>
      </c>
      <c r="HQ49" s="2" t="s">
        <v>1</v>
      </c>
      <c r="HR49" s="2">
        <v>2600</v>
      </c>
      <c r="HS49" s="2" t="s">
        <v>1</v>
      </c>
      <c r="HT49" s="2" t="s">
        <v>1</v>
      </c>
      <c r="HU49" s="2" t="s">
        <v>1</v>
      </c>
      <c r="HV49" s="2" t="s">
        <v>1</v>
      </c>
      <c r="HW49" s="2">
        <v>95213.32</v>
      </c>
      <c r="HX49" s="2" t="s">
        <v>1</v>
      </c>
      <c r="HY49" s="2" t="s">
        <v>1</v>
      </c>
      <c r="HZ49" s="2" t="s">
        <v>1</v>
      </c>
      <c r="IA49" s="2">
        <v>0</v>
      </c>
      <c r="IB49" s="2" t="s">
        <v>1</v>
      </c>
      <c r="IC49" s="2" t="s">
        <v>1</v>
      </c>
      <c r="ID49" s="2" t="s">
        <v>1</v>
      </c>
      <c r="IE49" s="2" t="s">
        <v>1</v>
      </c>
      <c r="IF49" s="2" t="s">
        <v>1</v>
      </c>
      <c r="IG49" s="2" t="s">
        <v>1</v>
      </c>
      <c r="IH49" s="2" t="s">
        <v>1</v>
      </c>
      <c r="II49" s="2" t="s">
        <v>1</v>
      </c>
      <c r="IJ49" s="2" t="s">
        <v>1</v>
      </c>
      <c r="IK49" s="2">
        <v>23706</v>
      </c>
      <c r="IL49" s="2" t="s">
        <v>1</v>
      </c>
      <c r="IM49" s="2" t="s">
        <v>1</v>
      </c>
      <c r="IN49" s="2">
        <v>30</v>
      </c>
      <c r="IO49" s="2" t="s">
        <v>1</v>
      </c>
      <c r="IP49" s="2" t="s">
        <v>1</v>
      </c>
      <c r="IQ49" s="2" t="s">
        <v>1</v>
      </c>
      <c r="IR49" s="2" t="s">
        <v>1</v>
      </c>
      <c r="IS49" s="2" t="s">
        <v>1</v>
      </c>
      <c r="IT49" s="2" t="s">
        <v>1</v>
      </c>
      <c r="IU49" s="2" t="s">
        <v>1</v>
      </c>
      <c r="IV49" s="2" t="s">
        <v>1</v>
      </c>
      <c r="IW49" s="2" t="s">
        <v>1</v>
      </c>
      <c r="IX49" s="2">
        <v>4500</v>
      </c>
      <c r="IY49" s="2" t="s">
        <v>1</v>
      </c>
      <c r="IZ49" s="2" t="s">
        <v>1</v>
      </c>
      <c r="JA49" s="2" t="s">
        <v>1</v>
      </c>
      <c r="JB49" s="2" t="s">
        <v>1</v>
      </c>
      <c r="JC49" s="2" t="s">
        <v>1</v>
      </c>
      <c r="JD49" s="2" t="s">
        <v>1</v>
      </c>
      <c r="JE49" s="2" t="s">
        <v>1</v>
      </c>
      <c r="JF49" s="2" t="s">
        <v>1</v>
      </c>
      <c r="JG49" s="2" t="s">
        <v>1</v>
      </c>
      <c r="JH49" s="2" t="s">
        <v>1</v>
      </c>
      <c r="JI49" s="2" t="s">
        <v>1</v>
      </c>
      <c r="JJ49" s="2" t="s">
        <v>1</v>
      </c>
      <c r="JK49" s="2" t="s">
        <v>1</v>
      </c>
      <c r="JL49" s="2" t="s">
        <v>1</v>
      </c>
      <c r="JM49" s="2" t="s">
        <v>1</v>
      </c>
      <c r="JN49" s="2" t="s">
        <v>1</v>
      </c>
      <c r="JO49" s="2" t="s">
        <v>1</v>
      </c>
      <c r="JP49" s="2" t="s">
        <v>1</v>
      </c>
      <c r="JQ49" s="2" t="s">
        <v>1</v>
      </c>
      <c r="JR49" s="2" t="s">
        <v>1</v>
      </c>
      <c r="JS49" s="2" t="s">
        <v>1</v>
      </c>
      <c r="JT49" s="2" t="s">
        <v>1</v>
      </c>
      <c r="JU49" s="2" t="s">
        <v>1</v>
      </c>
      <c r="JV49" s="2" t="s">
        <v>1</v>
      </c>
      <c r="JW49" s="2" t="s">
        <v>1</v>
      </c>
      <c r="JX49" s="2">
        <v>266630</v>
      </c>
      <c r="JY49" s="2" t="s">
        <v>1</v>
      </c>
      <c r="JZ49" s="2" t="s">
        <v>1</v>
      </c>
      <c r="KA49" s="2" t="s">
        <v>1</v>
      </c>
      <c r="KB49" s="2" t="s">
        <v>1</v>
      </c>
      <c r="KC49" s="2" t="s">
        <v>1</v>
      </c>
      <c r="KD49" s="2" t="s">
        <v>1</v>
      </c>
      <c r="KE49" s="2" t="s">
        <v>1</v>
      </c>
      <c r="KF49" s="2" t="s">
        <v>1</v>
      </c>
      <c r="KG49" s="2" t="s">
        <v>1</v>
      </c>
      <c r="KH49" s="2" t="s">
        <v>1</v>
      </c>
      <c r="KI49" s="2" t="s">
        <v>1</v>
      </c>
      <c r="KJ49" s="2" t="s">
        <v>1</v>
      </c>
      <c r="KK49" s="2" t="s">
        <v>1</v>
      </c>
      <c r="KL49" s="2" t="s">
        <v>1</v>
      </c>
      <c r="KM49" s="2" t="s">
        <v>1</v>
      </c>
      <c r="KN49" s="2" t="s">
        <v>1</v>
      </c>
      <c r="KO49" s="2" t="s">
        <v>1</v>
      </c>
      <c r="KP49" s="2" t="s">
        <v>1</v>
      </c>
      <c r="KQ49" s="2" t="s">
        <v>1</v>
      </c>
      <c r="KR49" s="2" t="s">
        <v>1</v>
      </c>
      <c r="KS49" s="2" t="s">
        <v>1</v>
      </c>
      <c r="KT49" s="2" t="s">
        <v>1</v>
      </c>
      <c r="KU49" s="2" t="s">
        <v>1</v>
      </c>
      <c r="KV49" s="2" t="s">
        <v>1</v>
      </c>
      <c r="KW49" s="2" t="s">
        <v>1</v>
      </c>
      <c r="KX49" s="2" t="s">
        <v>1</v>
      </c>
      <c r="KY49" s="2" t="s">
        <v>1</v>
      </c>
      <c r="KZ49" s="2" t="s">
        <v>1</v>
      </c>
      <c r="LA49" s="2" t="s">
        <v>1</v>
      </c>
      <c r="LB49" s="2" t="s">
        <v>1</v>
      </c>
      <c r="LC49" s="2" t="s">
        <v>1</v>
      </c>
      <c r="LD49" s="2" t="s">
        <v>1</v>
      </c>
      <c r="LE49" s="2" t="s">
        <v>1</v>
      </c>
      <c r="LF49" s="2" t="s">
        <v>1</v>
      </c>
      <c r="LG49" s="2" t="s">
        <v>1</v>
      </c>
      <c r="LH49" s="2" t="s">
        <v>1</v>
      </c>
      <c r="LI49" s="2" t="s">
        <v>1</v>
      </c>
      <c r="LJ49" s="2" t="s">
        <v>1</v>
      </c>
      <c r="LK49" s="2" t="s">
        <v>1</v>
      </c>
    </row>
    <row r="50" spans="1:323" x14ac:dyDescent="0.3">
      <c r="A50" s="2" t="s">
        <v>44</v>
      </c>
      <c r="B50" s="2">
        <v>1461</v>
      </c>
      <c r="C50" s="23">
        <f t="shared" si="64"/>
        <v>-3134776.1000000015</v>
      </c>
      <c r="D50" s="23">
        <f t="shared" si="65"/>
        <v>22972240.329999998</v>
      </c>
      <c r="E50" s="23">
        <f t="shared" si="66"/>
        <v>15723.641567419574</v>
      </c>
      <c r="F50" s="23">
        <f t="shared" si="67"/>
        <v>13586988.389999999</v>
      </c>
      <c r="G50" s="23">
        <f t="shared" si="68"/>
        <v>6026328.669999999</v>
      </c>
      <c r="H50" s="23">
        <f t="shared" si="69"/>
        <v>44820</v>
      </c>
      <c r="I50" s="23">
        <f t="shared" si="70"/>
        <v>3314103.27</v>
      </c>
      <c r="J50" s="23">
        <f t="shared" si="71"/>
        <v>2268.3800616016429</v>
      </c>
      <c r="K50" s="23">
        <f t="shared" si="72"/>
        <v>2886961.7199999997</v>
      </c>
      <c r="L50" s="23">
        <f t="shared" si="73"/>
        <v>427141.55000000005</v>
      </c>
      <c r="M50" s="23">
        <f t="shared" si="74"/>
        <v>5506411.7499999991</v>
      </c>
      <c r="N50" s="23">
        <f t="shared" si="75"/>
        <v>9299.7867145790551</v>
      </c>
      <c r="O50" s="23">
        <f t="shared" si="76"/>
        <v>3249628.07</v>
      </c>
      <c r="P50" s="23">
        <f t="shared" si="77"/>
        <v>2765007.93</v>
      </c>
      <c r="Q50" s="23">
        <f t="shared" si="78"/>
        <v>5242931</v>
      </c>
      <c r="R50" s="23">
        <f t="shared" si="79"/>
        <v>12655466.66</v>
      </c>
      <c r="S50" s="23">
        <f t="shared" si="80"/>
        <v>8662.1948391512669</v>
      </c>
      <c r="T50" s="23">
        <f t="shared" si="81"/>
        <v>931521.72999999858</v>
      </c>
      <c r="U50" s="7">
        <f t="shared" si="82"/>
        <v>6.8559838520624417E-2</v>
      </c>
      <c r="V50" s="23">
        <f t="shared" si="83"/>
        <v>17074.370000000003</v>
      </c>
      <c r="W50" s="23">
        <f t="shared" si="84"/>
        <v>847761</v>
      </c>
      <c r="X50" s="23">
        <f t="shared" si="85"/>
        <v>38066.36</v>
      </c>
      <c r="Y50" s="23">
        <f t="shared" si="86"/>
        <v>28620</v>
      </c>
      <c r="Z50" s="23">
        <f t="shared" si="87"/>
        <v>0</v>
      </c>
      <c r="AA50" s="23">
        <f t="shared" si="88"/>
        <v>1397899.66</v>
      </c>
      <c r="AB50" s="23">
        <f t="shared" si="89"/>
        <v>26107016.43</v>
      </c>
      <c r="AC50" s="23">
        <f t="shared" si="90"/>
        <v>17869.27887063655</v>
      </c>
      <c r="AD50" s="23">
        <f t="shared" si="91"/>
        <v>19619951.66</v>
      </c>
      <c r="AE50" s="23">
        <f t="shared" si="92"/>
        <v>13429.125023956194</v>
      </c>
      <c r="AF50" s="23">
        <f t="shared" si="93"/>
        <v>6747126.2400000002</v>
      </c>
      <c r="AG50" s="23">
        <f t="shared" si="94"/>
        <v>4618.1562217659139</v>
      </c>
      <c r="AH50" s="23">
        <f t="shared" si="95"/>
        <v>16933619.489999998</v>
      </c>
      <c r="AI50" s="23">
        <f t="shared" si="96"/>
        <v>191928.41999999998</v>
      </c>
      <c r="AJ50" s="23">
        <f t="shared" si="97"/>
        <v>1588428.2</v>
      </c>
      <c r="AK50" s="23">
        <f t="shared" si="98"/>
        <v>6487064.7699999996</v>
      </c>
      <c r="AL50" s="23">
        <f t="shared" si="99"/>
        <v>4440.1538466803559</v>
      </c>
      <c r="AM50" s="23">
        <f t="shared" si="100"/>
        <v>6347064.7699999996</v>
      </c>
      <c r="AN50" s="23">
        <f t="shared" si="101"/>
        <v>42400</v>
      </c>
      <c r="AO50" s="2">
        <v>2345587.7999999998</v>
      </c>
      <c r="AP50" s="2">
        <v>625917.31000000006</v>
      </c>
      <c r="AQ50" s="2">
        <v>278122.96000000002</v>
      </c>
      <c r="AR50" s="2" t="s">
        <v>1</v>
      </c>
      <c r="AS50" s="2">
        <v>2765007.93</v>
      </c>
      <c r="AT50" s="2" t="s">
        <v>1</v>
      </c>
      <c r="AU50" s="2" t="s">
        <v>1</v>
      </c>
      <c r="AV50" s="2">
        <v>5242931</v>
      </c>
      <c r="AX50" s="2">
        <v>14220.37</v>
      </c>
      <c r="AY50" s="2" t="s">
        <v>1</v>
      </c>
      <c r="AZ50" s="2">
        <v>2854</v>
      </c>
      <c r="BA50" s="2" t="s">
        <v>1</v>
      </c>
      <c r="BB50" s="2" t="s">
        <v>1</v>
      </c>
      <c r="BC50" s="2" t="s">
        <v>1</v>
      </c>
      <c r="BD50" s="2" t="s">
        <v>1</v>
      </c>
      <c r="BE50" s="2">
        <v>789258</v>
      </c>
      <c r="BF50" s="2">
        <v>32200</v>
      </c>
      <c r="BG50" s="2">
        <v>11755</v>
      </c>
      <c r="BH50" s="2">
        <v>2090</v>
      </c>
      <c r="BI50" s="2">
        <v>3982</v>
      </c>
      <c r="BJ50" s="2">
        <v>8476</v>
      </c>
      <c r="BK50" s="2" t="s">
        <v>1</v>
      </c>
      <c r="BL50" s="2" t="s">
        <v>1</v>
      </c>
      <c r="BM50" s="2" t="s">
        <v>1</v>
      </c>
      <c r="BN50" s="2" t="s">
        <v>1</v>
      </c>
      <c r="BO50" s="2">
        <v>38066.36</v>
      </c>
      <c r="BP50" s="2" t="s">
        <v>1</v>
      </c>
      <c r="BQ50" s="2" t="s">
        <v>1</v>
      </c>
      <c r="BR50" s="2" t="s">
        <v>1</v>
      </c>
      <c r="BS50" s="2">
        <v>28620</v>
      </c>
      <c r="BW50" s="2" t="s">
        <v>1</v>
      </c>
      <c r="BX50" s="2">
        <v>1397899.66</v>
      </c>
      <c r="BY50" s="2" t="s">
        <v>1</v>
      </c>
      <c r="BZ50" s="2" t="s">
        <v>1</v>
      </c>
      <c r="CA50" s="2">
        <v>3443143.94</v>
      </c>
      <c r="CB50" s="2">
        <v>846</v>
      </c>
      <c r="CC50" s="2" t="s">
        <v>1</v>
      </c>
      <c r="CD50" s="2" t="s">
        <v>1</v>
      </c>
      <c r="CE50" s="2" t="s">
        <v>1</v>
      </c>
      <c r="CF50" s="2" t="s">
        <v>1</v>
      </c>
      <c r="CG50" s="2" t="s">
        <v>1</v>
      </c>
      <c r="CH50" s="2" t="s">
        <v>1</v>
      </c>
      <c r="CI50" s="2">
        <v>929298</v>
      </c>
      <c r="CJ50" s="2">
        <v>1069971</v>
      </c>
      <c r="CK50" s="2" t="s">
        <v>1</v>
      </c>
      <c r="CL50" s="2">
        <v>1332</v>
      </c>
      <c r="CM50" s="2">
        <v>61820.81</v>
      </c>
      <c r="CN50" s="2" t="s">
        <v>1</v>
      </c>
      <c r="CO50" s="2" t="s">
        <v>1</v>
      </c>
      <c r="CP50" s="2" t="s">
        <v>1</v>
      </c>
      <c r="CQ50" s="2" t="s">
        <v>1</v>
      </c>
      <c r="CR50" s="2" t="s">
        <v>1</v>
      </c>
      <c r="CS50" s="2" t="s">
        <v>1</v>
      </c>
      <c r="CT50" s="2">
        <v>17128</v>
      </c>
      <c r="CU50" s="2" t="s">
        <v>1</v>
      </c>
      <c r="CV50" s="2">
        <v>9238.5</v>
      </c>
      <c r="CW50" s="2" t="s">
        <v>1</v>
      </c>
      <c r="CX50" s="2" t="s">
        <v>1</v>
      </c>
      <c r="CY50" s="2" t="s">
        <v>1</v>
      </c>
      <c r="CZ50" s="2" t="s">
        <v>1</v>
      </c>
      <c r="DA50" s="2" t="s">
        <v>1</v>
      </c>
      <c r="DB50" s="2">
        <v>241015.13</v>
      </c>
      <c r="DC50" s="2" t="s">
        <v>1</v>
      </c>
      <c r="DD50" s="2">
        <v>333</v>
      </c>
      <c r="DE50" s="2" t="s">
        <v>1</v>
      </c>
      <c r="DF50" s="2">
        <v>46107</v>
      </c>
      <c r="DG50" s="2" t="s">
        <v>1</v>
      </c>
      <c r="DH50" s="2" t="s">
        <v>1</v>
      </c>
      <c r="DI50" s="2" t="s">
        <v>1</v>
      </c>
      <c r="DJ50" s="2" t="s">
        <v>1</v>
      </c>
      <c r="DK50" s="2" t="s">
        <v>1</v>
      </c>
      <c r="DL50" s="2" t="s">
        <v>1</v>
      </c>
      <c r="DM50" s="2" t="s">
        <v>1</v>
      </c>
      <c r="DN50" s="2">
        <v>206095.29</v>
      </c>
      <c r="DO50" s="2">
        <v>44820</v>
      </c>
      <c r="DP50" s="2" t="s">
        <v>1</v>
      </c>
      <c r="DQ50" s="2" t="s">
        <v>1</v>
      </c>
      <c r="DR50" s="2" t="s">
        <v>1</v>
      </c>
      <c r="DS50" s="2" t="s">
        <v>1</v>
      </c>
      <c r="DT50" s="2" t="s">
        <v>1</v>
      </c>
      <c r="DU50" s="2" t="s">
        <v>1</v>
      </c>
      <c r="DV50" s="2" t="s">
        <v>1</v>
      </c>
      <c r="DW50" s="2" t="s">
        <v>1</v>
      </c>
      <c r="DX50" s="2" t="s">
        <v>1</v>
      </c>
      <c r="DY50" s="2" t="s">
        <v>1</v>
      </c>
      <c r="DZ50" s="2">
        <v>238000</v>
      </c>
      <c r="EA50" s="2">
        <v>512817</v>
      </c>
      <c r="EB50" s="2">
        <v>468403.02</v>
      </c>
      <c r="EC50" s="2">
        <v>1357701.7</v>
      </c>
      <c r="ED50" s="2" t="s">
        <v>1</v>
      </c>
      <c r="EE50" s="2" t="s">
        <v>1</v>
      </c>
      <c r="EF50" s="2" t="s">
        <v>1</v>
      </c>
      <c r="EG50" s="2">
        <v>310040</v>
      </c>
      <c r="EH50" s="2" t="s">
        <v>1</v>
      </c>
      <c r="EI50" s="2" t="s">
        <v>1</v>
      </c>
      <c r="EJ50" s="2" t="s">
        <v>1</v>
      </c>
      <c r="EK50" s="2" t="s">
        <v>1</v>
      </c>
      <c r="EL50" s="2" t="s">
        <v>1</v>
      </c>
      <c r="EM50" s="2" t="s">
        <v>1</v>
      </c>
      <c r="EN50" s="2" t="s">
        <v>1</v>
      </c>
      <c r="EO50" s="2" t="s">
        <v>1</v>
      </c>
      <c r="EP50" s="2" t="s">
        <v>1</v>
      </c>
      <c r="EQ50" s="2" t="s">
        <v>1</v>
      </c>
      <c r="ER50" s="2">
        <v>403140.03</v>
      </c>
      <c r="ES50" s="2" t="s">
        <v>1</v>
      </c>
      <c r="ET50" s="2" t="s">
        <v>1</v>
      </c>
      <c r="EU50" s="2" t="s">
        <v>1</v>
      </c>
      <c r="EV50" s="2" t="s">
        <v>1</v>
      </c>
      <c r="EW50" s="2" t="s">
        <v>1</v>
      </c>
      <c r="EX50" s="2" t="s">
        <v>1</v>
      </c>
      <c r="EY50" s="2" t="s">
        <v>1</v>
      </c>
      <c r="EZ50" s="2">
        <v>24001.52</v>
      </c>
      <c r="FA50" s="2" t="s">
        <v>1</v>
      </c>
      <c r="FB50" s="2" t="s">
        <v>1</v>
      </c>
      <c r="FC50" s="2">
        <v>4271864</v>
      </c>
      <c r="FD50" s="2">
        <v>87005</v>
      </c>
      <c r="FE50" s="2">
        <v>36675</v>
      </c>
      <c r="FF50" s="2">
        <v>743724</v>
      </c>
      <c r="FG50" s="2" t="s">
        <v>1</v>
      </c>
      <c r="FH50" s="2" t="s">
        <v>1</v>
      </c>
      <c r="FI50" s="2">
        <v>1147116</v>
      </c>
      <c r="FJ50" s="2">
        <v>434826</v>
      </c>
      <c r="FK50" s="2">
        <v>25916.240000000002</v>
      </c>
      <c r="FL50" s="2" t="s">
        <v>1</v>
      </c>
      <c r="FM50" s="2" t="s">
        <v>1</v>
      </c>
      <c r="FN50" s="2" t="s">
        <v>1</v>
      </c>
      <c r="FO50" s="2">
        <v>2</v>
      </c>
      <c r="FP50" s="2" t="s">
        <v>1</v>
      </c>
      <c r="FQ50" s="2" t="s">
        <v>1</v>
      </c>
      <c r="FR50" s="2">
        <v>26391</v>
      </c>
      <c r="FS50" s="2">
        <v>44339</v>
      </c>
      <c r="FT50" s="2">
        <v>111810.6</v>
      </c>
      <c r="FU50" s="2" t="s">
        <v>1</v>
      </c>
      <c r="FV50" s="2">
        <v>683753.04</v>
      </c>
      <c r="FW50" s="2" t="s">
        <v>1</v>
      </c>
      <c r="FX50" s="2" t="s">
        <v>1</v>
      </c>
      <c r="FY50" s="2" t="s">
        <v>1</v>
      </c>
      <c r="FZ50" s="2" t="s">
        <v>1</v>
      </c>
      <c r="GA50" s="2">
        <v>83149.600000000006</v>
      </c>
      <c r="GB50" s="2" t="s">
        <v>1</v>
      </c>
      <c r="GC50" s="2" t="s">
        <v>1</v>
      </c>
      <c r="GD50" s="2">
        <v>529901</v>
      </c>
      <c r="GE50" s="2">
        <v>418966.16</v>
      </c>
      <c r="GF50" s="2">
        <v>385466</v>
      </c>
      <c r="GG50" s="2" t="s">
        <v>1</v>
      </c>
      <c r="GH50" s="2" t="s">
        <v>1</v>
      </c>
      <c r="GI50" s="2">
        <v>21719</v>
      </c>
      <c r="GJ50" s="2">
        <v>104592.23</v>
      </c>
      <c r="GK50" s="2">
        <v>233832.29</v>
      </c>
      <c r="GL50" s="2">
        <v>88124</v>
      </c>
      <c r="GM50" s="2" t="s">
        <v>1</v>
      </c>
      <c r="GN50" s="2">
        <v>42000</v>
      </c>
      <c r="GO50" s="2">
        <v>46186</v>
      </c>
      <c r="GP50" s="2" t="s">
        <v>1</v>
      </c>
      <c r="GQ50" s="2">
        <v>4532432.18</v>
      </c>
      <c r="GR50" s="2">
        <v>2808207.15</v>
      </c>
      <c r="GS50" s="2" t="s">
        <v>1</v>
      </c>
      <c r="GT50" s="2">
        <v>5552</v>
      </c>
      <c r="GU50" s="2">
        <v>20070</v>
      </c>
      <c r="GV50" s="2" t="s">
        <v>1</v>
      </c>
      <c r="GW50" s="2" t="s">
        <v>1</v>
      </c>
      <c r="GX50" s="2" t="s">
        <v>1</v>
      </c>
      <c r="GY50" s="2" t="s">
        <v>1</v>
      </c>
      <c r="GZ50" s="2" t="s">
        <v>1</v>
      </c>
      <c r="HA50" s="2" t="s">
        <v>1</v>
      </c>
      <c r="HB50" s="2" t="s">
        <v>1</v>
      </c>
      <c r="HC50" s="2" t="s">
        <v>1</v>
      </c>
      <c r="HD50" s="2" t="s">
        <v>1</v>
      </c>
      <c r="HE50" s="2">
        <v>100368.42</v>
      </c>
      <c r="HF50" s="2">
        <v>91560</v>
      </c>
      <c r="HG50" s="2" t="s">
        <v>1</v>
      </c>
      <c r="HH50" s="2" t="s">
        <v>1</v>
      </c>
      <c r="HI50" s="2" t="s">
        <v>1</v>
      </c>
      <c r="HJ50" s="2" t="s">
        <v>1</v>
      </c>
      <c r="HK50" s="2" t="s">
        <v>1</v>
      </c>
      <c r="HL50" s="2">
        <v>2160</v>
      </c>
      <c r="HM50" s="2" t="s">
        <v>1</v>
      </c>
      <c r="HN50" s="2">
        <v>7920</v>
      </c>
      <c r="HO50" s="2" t="s">
        <v>1</v>
      </c>
      <c r="HP50" s="2" t="s">
        <v>1</v>
      </c>
      <c r="HQ50" s="2" t="s">
        <v>1</v>
      </c>
      <c r="HR50" s="2">
        <v>28886.799999999999</v>
      </c>
      <c r="HS50" s="2" t="s">
        <v>1</v>
      </c>
      <c r="HT50" s="2" t="s">
        <v>1</v>
      </c>
      <c r="HU50" s="2" t="s">
        <v>1</v>
      </c>
      <c r="HV50" s="2" t="s">
        <v>1</v>
      </c>
      <c r="HW50" s="2">
        <v>26216</v>
      </c>
      <c r="HX50" s="2" t="s">
        <v>1</v>
      </c>
      <c r="HY50" s="2" t="s">
        <v>1</v>
      </c>
      <c r="HZ50" s="2" t="s">
        <v>1</v>
      </c>
      <c r="IA50" s="2">
        <v>89577</v>
      </c>
      <c r="IB50" s="2">
        <v>1174888.3999999999</v>
      </c>
      <c r="IC50" s="2" t="s">
        <v>1</v>
      </c>
      <c r="ID50" s="2" t="s">
        <v>1</v>
      </c>
      <c r="IE50" s="2" t="s">
        <v>1</v>
      </c>
      <c r="IF50" s="2">
        <v>258780</v>
      </c>
      <c r="IG50" s="2" t="s">
        <v>1</v>
      </c>
      <c r="IH50" s="2" t="s">
        <v>1</v>
      </c>
      <c r="II50" s="2">
        <v>32750</v>
      </c>
      <c r="IJ50" s="2" t="s">
        <v>1</v>
      </c>
      <c r="IK50" s="2">
        <v>126229</v>
      </c>
      <c r="IL50" s="2" t="s">
        <v>1</v>
      </c>
      <c r="IM50" s="2" t="s">
        <v>1</v>
      </c>
      <c r="IN50" s="2">
        <v>116800</v>
      </c>
      <c r="IO50" s="2" t="s">
        <v>1</v>
      </c>
      <c r="IP50" s="2" t="s">
        <v>1</v>
      </c>
      <c r="IQ50" s="2" t="s">
        <v>1</v>
      </c>
      <c r="IR50" s="2" t="s">
        <v>1</v>
      </c>
      <c r="IS50" s="2" t="s">
        <v>1</v>
      </c>
      <c r="IT50" s="2" t="s">
        <v>1</v>
      </c>
      <c r="IU50" s="2">
        <v>2155</v>
      </c>
      <c r="IV50" s="2" t="s">
        <v>1</v>
      </c>
      <c r="IW50" s="2" t="s">
        <v>1</v>
      </c>
      <c r="IX50" s="2" t="s">
        <v>1</v>
      </c>
      <c r="IY50" s="2" t="s">
        <v>1</v>
      </c>
      <c r="IZ50" s="2" t="s">
        <v>1</v>
      </c>
      <c r="JA50" s="2">
        <v>200900</v>
      </c>
      <c r="JB50" s="2" t="s">
        <v>1</v>
      </c>
      <c r="JC50" s="2" t="s">
        <v>1</v>
      </c>
      <c r="JD50" s="2" t="s">
        <v>1</v>
      </c>
      <c r="JE50" s="2" t="s">
        <v>1</v>
      </c>
      <c r="JF50" s="2" t="s">
        <v>1</v>
      </c>
      <c r="JG50" s="2" t="s">
        <v>1</v>
      </c>
      <c r="JH50" s="2" t="s">
        <v>1</v>
      </c>
      <c r="JI50" s="2" t="s">
        <v>1</v>
      </c>
      <c r="JJ50" s="2" t="s">
        <v>1</v>
      </c>
      <c r="JK50" s="2" t="s">
        <v>1</v>
      </c>
      <c r="JL50" s="2" t="s">
        <v>1</v>
      </c>
      <c r="JM50" s="2" t="s">
        <v>1</v>
      </c>
      <c r="JN50" s="2" t="s">
        <v>1</v>
      </c>
      <c r="JO50" s="2" t="s">
        <v>1</v>
      </c>
      <c r="JP50" s="2" t="s">
        <v>1</v>
      </c>
      <c r="JQ50" s="2">
        <v>140000</v>
      </c>
      <c r="JR50" s="2" t="s">
        <v>1</v>
      </c>
      <c r="JS50" s="2" t="s">
        <v>1</v>
      </c>
      <c r="JT50" s="2" t="s">
        <v>1</v>
      </c>
      <c r="JU50" s="2" t="s">
        <v>1</v>
      </c>
      <c r="JV50" s="2" t="s">
        <v>1</v>
      </c>
      <c r="JW50" s="2">
        <v>0</v>
      </c>
      <c r="JX50" s="2">
        <v>6189620.7699999996</v>
      </c>
      <c r="JY50" s="2">
        <v>14340</v>
      </c>
      <c r="JZ50" s="2" t="s">
        <v>1</v>
      </c>
      <c r="KA50" s="2" t="s">
        <v>1</v>
      </c>
      <c r="KB50" s="2" t="s">
        <v>1</v>
      </c>
      <c r="KC50" s="2" t="s">
        <v>1</v>
      </c>
      <c r="KD50" s="2">
        <v>143104</v>
      </c>
      <c r="KE50" s="2" t="s">
        <v>1</v>
      </c>
      <c r="KF50" s="2" t="s">
        <v>1</v>
      </c>
      <c r="KG50" s="2" t="s">
        <v>1</v>
      </c>
      <c r="KH50" s="2" t="s">
        <v>1</v>
      </c>
      <c r="KI50" s="2" t="s">
        <v>1</v>
      </c>
      <c r="KJ50" s="2" t="s">
        <v>1</v>
      </c>
      <c r="KK50" s="2" t="s">
        <v>1</v>
      </c>
      <c r="KL50" s="2" t="s">
        <v>1</v>
      </c>
      <c r="KM50" s="2" t="s">
        <v>1</v>
      </c>
      <c r="KN50" s="2" t="s">
        <v>1</v>
      </c>
      <c r="KO50" s="2" t="s">
        <v>1</v>
      </c>
      <c r="KP50" s="2" t="s">
        <v>1</v>
      </c>
      <c r="KQ50" s="2" t="s">
        <v>1</v>
      </c>
      <c r="KR50" s="2" t="s">
        <v>1</v>
      </c>
      <c r="KS50" s="2" t="s">
        <v>1</v>
      </c>
      <c r="KT50" s="2" t="s">
        <v>1</v>
      </c>
      <c r="KU50" s="2">
        <v>42400</v>
      </c>
      <c r="KV50" s="2" t="s">
        <v>1</v>
      </c>
      <c r="KW50" s="2" t="s">
        <v>1</v>
      </c>
      <c r="KX50" s="2" t="s">
        <v>1</v>
      </c>
      <c r="KY50" s="2" t="s">
        <v>1</v>
      </c>
      <c r="KZ50" s="2" t="s">
        <v>1</v>
      </c>
      <c r="LA50" s="2" t="s">
        <v>1</v>
      </c>
      <c r="LB50" s="2" t="s">
        <v>1</v>
      </c>
      <c r="LC50" s="2" t="s">
        <v>1</v>
      </c>
      <c r="LD50" s="2" t="s">
        <v>1</v>
      </c>
      <c r="LE50" s="2" t="s">
        <v>1</v>
      </c>
      <c r="LF50" s="2" t="s">
        <v>1</v>
      </c>
      <c r="LG50" s="2" t="s">
        <v>1</v>
      </c>
      <c r="LH50" s="2" t="s">
        <v>1</v>
      </c>
      <c r="LI50" s="2" t="s">
        <v>1</v>
      </c>
      <c r="LJ50" s="2" t="s">
        <v>1</v>
      </c>
      <c r="LK50" s="2" t="s">
        <v>1</v>
      </c>
    </row>
    <row r="51" spans="1:323" x14ac:dyDescent="0.3">
      <c r="A51" s="2" t="s">
        <v>45</v>
      </c>
      <c r="B51" s="2">
        <v>81</v>
      </c>
      <c r="C51" s="23">
        <f t="shared" si="64"/>
        <v>-191181.62000000011</v>
      </c>
      <c r="D51" s="23">
        <f t="shared" si="65"/>
        <v>1233558.25</v>
      </c>
      <c r="E51" s="23">
        <f t="shared" si="66"/>
        <v>15229.114197530864</v>
      </c>
      <c r="F51" s="23">
        <f t="shared" si="67"/>
        <v>824326.33</v>
      </c>
      <c r="G51" s="23">
        <f t="shared" si="68"/>
        <v>146386.91999999998</v>
      </c>
      <c r="H51" s="23">
        <f t="shared" si="69"/>
        <v>16680</v>
      </c>
      <c r="I51" s="23">
        <f t="shared" si="70"/>
        <v>246165</v>
      </c>
      <c r="J51" s="23">
        <f t="shared" si="71"/>
        <v>3039.0740740740739</v>
      </c>
      <c r="K51" s="23">
        <f t="shared" si="72"/>
        <v>246165</v>
      </c>
      <c r="L51" s="23">
        <f t="shared" si="73"/>
        <v>0</v>
      </c>
      <c r="M51" s="23">
        <f t="shared" si="74"/>
        <v>131446.91999999998</v>
      </c>
      <c r="N51" s="23">
        <f t="shared" si="75"/>
        <v>10176.868271604937</v>
      </c>
      <c r="O51" s="23">
        <f t="shared" si="76"/>
        <v>173146.54</v>
      </c>
      <c r="P51" s="23">
        <f t="shared" si="77"/>
        <v>174545.15</v>
      </c>
      <c r="Q51" s="23">
        <f t="shared" si="78"/>
        <v>329417</v>
      </c>
      <c r="R51" s="23">
        <f t="shared" si="79"/>
        <v>775500.16999999993</v>
      </c>
      <c r="S51" s="23">
        <f t="shared" si="80"/>
        <v>9574.0761728395046</v>
      </c>
      <c r="T51" s="23">
        <f t="shared" si="81"/>
        <v>48826.160000000033</v>
      </c>
      <c r="U51" s="7">
        <f t="shared" si="82"/>
        <v>5.9231590964709369E-2</v>
      </c>
      <c r="V51" s="23">
        <f t="shared" si="83"/>
        <v>0</v>
      </c>
      <c r="W51" s="23">
        <f t="shared" si="84"/>
        <v>45700</v>
      </c>
      <c r="X51" s="23">
        <f t="shared" si="85"/>
        <v>2346.16</v>
      </c>
      <c r="Y51" s="23">
        <f t="shared" si="86"/>
        <v>780</v>
      </c>
      <c r="Z51" s="23">
        <f t="shared" si="87"/>
        <v>0</v>
      </c>
      <c r="AA51" s="23">
        <f t="shared" si="88"/>
        <v>98391.48</v>
      </c>
      <c r="AB51" s="23">
        <f t="shared" si="89"/>
        <v>1424739.87</v>
      </c>
      <c r="AC51" s="23">
        <f t="shared" si="90"/>
        <v>17589.381111111114</v>
      </c>
      <c r="AD51" s="23">
        <f t="shared" si="91"/>
        <v>1178912.8700000001</v>
      </c>
      <c r="AE51" s="23">
        <f t="shared" si="92"/>
        <v>14554.479876543212</v>
      </c>
      <c r="AF51" s="23">
        <f t="shared" si="93"/>
        <v>244218</v>
      </c>
      <c r="AG51" s="23">
        <f t="shared" si="94"/>
        <v>3015.037037037037</v>
      </c>
      <c r="AH51" s="23">
        <f t="shared" si="95"/>
        <v>1081175.8700000001</v>
      </c>
      <c r="AI51" s="23">
        <f t="shared" si="96"/>
        <v>3926</v>
      </c>
      <c r="AJ51" s="23">
        <f t="shared" si="97"/>
        <v>78353</v>
      </c>
      <c r="AK51" s="23">
        <f t="shared" si="98"/>
        <v>245827</v>
      </c>
      <c r="AL51" s="23">
        <f t="shared" si="99"/>
        <v>3034.9012345679012</v>
      </c>
      <c r="AM51" s="23">
        <f t="shared" si="100"/>
        <v>245827</v>
      </c>
      <c r="AN51" s="23">
        <f t="shared" si="101"/>
        <v>0</v>
      </c>
      <c r="AO51" s="2">
        <v>152028.63</v>
      </c>
      <c r="AP51" s="2">
        <v>3991.17</v>
      </c>
      <c r="AQ51" s="2">
        <v>17126.740000000002</v>
      </c>
      <c r="AR51" s="2" t="s">
        <v>1</v>
      </c>
      <c r="AS51" s="2">
        <v>163715.15</v>
      </c>
      <c r="AT51" s="2">
        <v>10830</v>
      </c>
      <c r="AU51" s="2" t="s">
        <v>1</v>
      </c>
      <c r="AV51" s="2">
        <v>329417</v>
      </c>
      <c r="AX51" s="2" t="s">
        <v>1</v>
      </c>
      <c r="AY51" s="2" t="s">
        <v>1</v>
      </c>
      <c r="AZ51" s="2" t="s">
        <v>1</v>
      </c>
      <c r="BA51" s="2" t="s">
        <v>1</v>
      </c>
      <c r="BB51" s="2" t="s">
        <v>1</v>
      </c>
      <c r="BC51" s="2" t="s">
        <v>1</v>
      </c>
      <c r="BD51" s="2" t="s">
        <v>1</v>
      </c>
      <c r="BE51" s="2">
        <v>44100</v>
      </c>
      <c r="BF51" s="2">
        <v>1600</v>
      </c>
      <c r="BG51" s="2" t="s">
        <v>1</v>
      </c>
      <c r="BH51" s="2" t="s">
        <v>1</v>
      </c>
      <c r="BI51" s="2" t="s">
        <v>1</v>
      </c>
      <c r="BJ51" s="2" t="s">
        <v>1</v>
      </c>
      <c r="BK51" s="2" t="s">
        <v>1</v>
      </c>
      <c r="BL51" s="2" t="s">
        <v>1</v>
      </c>
      <c r="BM51" s="2" t="s">
        <v>1</v>
      </c>
      <c r="BN51" s="2" t="s">
        <v>1</v>
      </c>
      <c r="BO51" s="2">
        <v>2346.16</v>
      </c>
      <c r="BP51" s="2" t="s">
        <v>1</v>
      </c>
      <c r="BQ51" s="2" t="s">
        <v>1</v>
      </c>
      <c r="BR51" s="2" t="s">
        <v>1</v>
      </c>
      <c r="BS51" s="2">
        <v>780</v>
      </c>
      <c r="BW51" s="2" t="s">
        <v>1</v>
      </c>
      <c r="BX51" s="2">
        <v>98391.48</v>
      </c>
      <c r="BY51" s="2" t="s">
        <v>1</v>
      </c>
      <c r="BZ51" s="2" t="s">
        <v>1</v>
      </c>
      <c r="CA51" s="2">
        <v>94517</v>
      </c>
      <c r="CB51" s="2" t="s">
        <v>1</v>
      </c>
      <c r="CC51" s="2" t="s">
        <v>1</v>
      </c>
      <c r="CD51" s="2" t="s">
        <v>1</v>
      </c>
      <c r="CE51" s="2" t="s">
        <v>1</v>
      </c>
      <c r="CF51" s="2" t="s">
        <v>1</v>
      </c>
      <c r="CG51" s="2" t="s">
        <v>1</v>
      </c>
      <c r="CH51" s="2" t="s">
        <v>1</v>
      </c>
      <c r="CI51" s="2">
        <v>48</v>
      </c>
      <c r="CJ51" s="2">
        <v>14850</v>
      </c>
      <c r="CK51" s="2" t="s">
        <v>1</v>
      </c>
      <c r="CL51" s="2" t="s">
        <v>1</v>
      </c>
      <c r="CM51" s="2">
        <v>16931.919999999998</v>
      </c>
      <c r="CN51" s="2">
        <v>5100</v>
      </c>
      <c r="CO51" s="2" t="s">
        <v>1</v>
      </c>
      <c r="CP51" s="2" t="s">
        <v>1</v>
      </c>
      <c r="CQ51" s="2" t="s">
        <v>1</v>
      </c>
      <c r="CR51" s="2" t="s">
        <v>1</v>
      </c>
      <c r="CS51" s="2" t="s">
        <v>1</v>
      </c>
      <c r="CT51" s="2" t="s">
        <v>1</v>
      </c>
      <c r="CU51" s="2" t="s">
        <v>1</v>
      </c>
      <c r="CV51" s="2" t="s">
        <v>1</v>
      </c>
      <c r="CW51" s="2" t="s">
        <v>1</v>
      </c>
      <c r="CX51" s="2" t="s">
        <v>1</v>
      </c>
      <c r="CY51" s="2">
        <v>2160</v>
      </c>
      <c r="CZ51" s="2">
        <v>6000</v>
      </c>
      <c r="DA51" s="2" t="s">
        <v>1</v>
      </c>
      <c r="DB51" s="2">
        <v>6780</v>
      </c>
      <c r="DC51" s="2" t="s">
        <v>1</v>
      </c>
      <c r="DD51" s="2" t="s">
        <v>1</v>
      </c>
      <c r="DE51" s="2" t="s">
        <v>1</v>
      </c>
      <c r="DF51" s="2" t="s">
        <v>1</v>
      </c>
      <c r="DG51" s="2" t="s">
        <v>1</v>
      </c>
      <c r="DH51" s="2" t="s">
        <v>1</v>
      </c>
      <c r="DI51" s="2" t="s">
        <v>1</v>
      </c>
      <c r="DJ51" s="2" t="s">
        <v>1</v>
      </c>
      <c r="DK51" s="2" t="s">
        <v>1</v>
      </c>
      <c r="DL51" s="2" t="s">
        <v>1</v>
      </c>
      <c r="DM51" s="2" t="s">
        <v>1</v>
      </c>
      <c r="DN51" s="2" t="s">
        <v>1</v>
      </c>
      <c r="DO51" s="2">
        <v>16680</v>
      </c>
      <c r="DP51" s="2" t="s">
        <v>1</v>
      </c>
      <c r="DQ51" s="2" t="s">
        <v>1</v>
      </c>
      <c r="DR51" s="2" t="s">
        <v>1</v>
      </c>
      <c r="DS51" s="2" t="s">
        <v>1</v>
      </c>
      <c r="DT51" s="2" t="s">
        <v>1</v>
      </c>
      <c r="DU51" s="2" t="s">
        <v>1</v>
      </c>
      <c r="DV51" s="2" t="s">
        <v>1</v>
      </c>
      <c r="DW51" s="2" t="s">
        <v>1</v>
      </c>
      <c r="DX51" s="2" t="s">
        <v>1</v>
      </c>
      <c r="DY51" s="2" t="s">
        <v>1</v>
      </c>
      <c r="DZ51" s="2">
        <v>27000</v>
      </c>
      <c r="EA51" s="2">
        <v>60100</v>
      </c>
      <c r="EB51" s="2" t="s">
        <v>1</v>
      </c>
      <c r="EC51" s="2">
        <v>25290</v>
      </c>
      <c r="ED51" s="2" t="s">
        <v>1</v>
      </c>
      <c r="EE51" s="2" t="s">
        <v>1</v>
      </c>
      <c r="EF51" s="2" t="s">
        <v>1</v>
      </c>
      <c r="EG51" s="2">
        <v>133775</v>
      </c>
      <c r="EH51" s="2" t="s">
        <v>1</v>
      </c>
      <c r="EI51" s="2" t="s">
        <v>1</v>
      </c>
      <c r="EJ51" s="2" t="s">
        <v>1</v>
      </c>
      <c r="EK51" s="2" t="s">
        <v>1</v>
      </c>
      <c r="EL51" s="2" t="s">
        <v>1</v>
      </c>
      <c r="EM51" s="2" t="s">
        <v>1</v>
      </c>
      <c r="EN51" s="2" t="s">
        <v>1</v>
      </c>
      <c r="EO51" s="2" t="s">
        <v>1</v>
      </c>
      <c r="EP51" s="2" t="s">
        <v>1</v>
      </c>
      <c r="EQ51" s="2" t="s">
        <v>1</v>
      </c>
      <c r="ER51" s="2" t="s">
        <v>1</v>
      </c>
      <c r="ES51" s="2" t="s">
        <v>1</v>
      </c>
      <c r="ET51" s="2" t="s">
        <v>1</v>
      </c>
      <c r="EU51" s="2" t="s">
        <v>1</v>
      </c>
      <c r="EV51" s="2" t="s">
        <v>1</v>
      </c>
      <c r="EW51" s="2" t="s">
        <v>1</v>
      </c>
      <c r="EX51" s="2" t="s">
        <v>1</v>
      </c>
      <c r="EY51" s="2" t="s">
        <v>1</v>
      </c>
      <c r="EZ51" s="2" t="s">
        <v>1</v>
      </c>
      <c r="FA51" s="2" t="s">
        <v>1</v>
      </c>
      <c r="FB51" s="2" t="s">
        <v>1</v>
      </c>
      <c r="FC51" s="2" t="s">
        <v>1</v>
      </c>
      <c r="FD51" s="2" t="s">
        <v>1</v>
      </c>
      <c r="FE51" s="2">
        <v>133188</v>
      </c>
      <c r="FF51" s="2">
        <v>81450</v>
      </c>
      <c r="FG51" s="2" t="s">
        <v>1</v>
      </c>
      <c r="FH51" s="2">
        <v>3414</v>
      </c>
      <c r="FI51" s="2">
        <v>13850</v>
      </c>
      <c r="FJ51" s="2">
        <v>12316</v>
      </c>
      <c r="FK51" s="2" t="s">
        <v>1</v>
      </c>
      <c r="FL51" s="2" t="s">
        <v>1</v>
      </c>
      <c r="FM51" s="2" t="s">
        <v>1</v>
      </c>
      <c r="FN51" s="2" t="s">
        <v>1</v>
      </c>
      <c r="FO51" s="2" t="s">
        <v>1</v>
      </c>
      <c r="FP51" s="2" t="s">
        <v>1</v>
      </c>
      <c r="FQ51" s="2" t="s">
        <v>1</v>
      </c>
      <c r="FR51" s="2" t="s">
        <v>1</v>
      </c>
      <c r="FS51" s="2">
        <v>10866.5</v>
      </c>
      <c r="FT51" s="2">
        <v>43363</v>
      </c>
      <c r="FU51" s="2" t="s">
        <v>1</v>
      </c>
      <c r="FV51" s="2">
        <v>38333</v>
      </c>
      <c r="FW51" s="2" t="s">
        <v>1</v>
      </c>
      <c r="FX51" s="2" t="s">
        <v>1</v>
      </c>
      <c r="FY51" s="2" t="s">
        <v>1</v>
      </c>
      <c r="FZ51" s="2" t="s">
        <v>1</v>
      </c>
      <c r="GA51" s="2" t="s">
        <v>1</v>
      </c>
      <c r="GB51" s="2" t="s">
        <v>1</v>
      </c>
      <c r="GC51" s="2" t="s">
        <v>1</v>
      </c>
      <c r="GD51" s="2">
        <v>48017</v>
      </c>
      <c r="GE51" s="2" t="s">
        <v>1</v>
      </c>
      <c r="GF51" s="2" t="s">
        <v>1</v>
      </c>
      <c r="GG51" s="2" t="s">
        <v>1</v>
      </c>
      <c r="GH51" s="2" t="s">
        <v>1</v>
      </c>
      <c r="GI51" s="2">
        <v>1579</v>
      </c>
      <c r="GJ51" s="2">
        <v>28479.37</v>
      </c>
      <c r="GK51" s="2">
        <v>11895</v>
      </c>
      <c r="GL51" s="2" t="s">
        <v>1</v>
      </c>
      <c r="GM51" s="2" t="s">
        <v>1</v>
      </c>
      <c r="GN51" s="2">
        <v>41912</v>
      </c>
      <c r="GO51" s="2" t="s">
        <v>1</v>
      </c>
      <c r="GP51" s="2" t="s">
        <v>1</v>
      </c>
      <c r="GQ51" s="2">
        <v>324929</v>
      </c>
      <c r="GR51" s="2">
        <v>247747</v>
      </c>
      <c r="GS51" s="2" t="s">
        <v>1</v>
      </c>
      <c r="GT51" s="2">
        <v>36911</v>
      </c>
      <c r="GU51" s="2">
        <v>2926</v>
      </c>
      <c r="GV51" s="2" t="s">
        <v>1</v>
      </c>
      <c r="GW51" s="2" t="s">
        <v>1</v>
      </c>
      <c r="GX51" s="2" t="s">
        <v>1</v>
      </c>
      <c r="GY51" s="2" t="s">
        <v>1</v>
      </c>
      <c r="GZ51" s="2" t="s">
        <v>1</v>
      </c>
      <c r="HA51" s="2" t="s">
        <v>1</v>
      </c>
      <c r="HB51" s="2" t="s">
        <v>1</v>
      </c>
      <c r="HC51" s="2" t="s">
        <v>1</v>
      </c>
      <c r="HD51" s="2" t="s">
        <v>1</v>
      </c>
      <c r="HE51" s="2" t="s">
        <v>1</v>
      </c>
      <c r="HF51" s="2">
        <v>830</v>
      </c>
      <c r="HG51" s="2">
        <v>3096</v>
      </c>
      <c r="HH51" s="2" t="s">
        <v>1</v>
      </c>
      <c r="HI51" s="2" t="s">
        <v>1</v>
      </c>
      <c r="HJ51" s="2" t="s">
        <v>1</v>
      </c>
      <c r="HK51" s="2" t="s">
        <v>1</v>
      </c>
      <c r="HL51" s="2" t="s">
        <v>1</v>
      </c>
      <c r="HM51" s="2" t="s">
        <v>1</v>
      </c>
      <c r="HN51" s="2">
        <v>1000</v>
      </c>
      <c r="HO51" s="2">
        <v>1000</v>
      </c>
      <c r="HP51" s="2" t="s">
        <v>1</v>
      </c>
      <c r="HQ51" s="2" t="s">
        <v>1</v>
      </c>
      <c r="HR51" s="2">
        <v>1173</v>
      </c>
      <c r="HS51" s="2" t="s">
        <v>1</v>
      </c>
      <c r="HT51" s="2" t="s">
        <v>1</v>
      </c>
      <c r="HU51" s="2" t="s">
        <v>1</v>
      </c>
      <c r="HV51" s="2" t="s">
        <v>1</v>
      </c>
      <c r="HW51" s="2">
        <v>75180</v>
      </c>
      <c r="HX51" s="2" t="s">
        <v>1</v>
      </c>
      <c r="HY51" s="2" t="s">
        <v>1</v>
      </c>
      <c r="HZ51" s="2" t="s">
        <v>1</v>
      </c>
      <c r="IA51" s="2" t="s">
        <v>1</v>
      </c>
      <c r="IB51" s="2" t="s">
        <v>1</v>
      </c>
      <c r="IC51" s="2" t="s">
        <v>1</v>
      </c>
      <c r="ID51" s="2" t="s">
        <v>1</v>
      </c>
      <c r="IE51" s="2" t="s">
        <v>1</v>
      </c>
      <c r="IF51" s="2" t="s">
        <v>1</v>
      </c>
      <c r="IG51" s="2" t="s">
        <v>1</v>
      </c>
      <c r="IH51" s="2" t="s">
        <v>1</v>
      </c>
      <c r="II51" s="2" t="s">
        <v>1</v>
      </c>
      <c r="IJ51" s="2">
        <v>500</v>
      </c>
      <c r="IK51" s="2">
        <v>13433</v>
      </c>
      <c r="IL51" s="2" t="s">
        <v>1</v>
      </c>
      <c r="IM51" s="2" t="s">
        <v>1</v>
      </c>
      <c r="IN51" s="2">
        <v>90</v>
      </c>
      <c r="IO51" s="2">
        <v>435</v>
      </c>
      <c r="IP51" s="2" t="s">
        <v>1</v>
      </c>
      <c r="IQ51" s="2" t="s">
        <v>1</v>
      </c>
      <c r="IR51" s="2" t="s">
        <v>1</v>
      </c>
      <c r="IS51" s="2" t="s">
        <v>1</v>
      </c>
      <c r="IT51" s="2" t="s">
        <v>1</v>
      </c>
      <c r="IU51" s="2" t="s">
        <v>1</v>
      </c>
      <c r="IV51" s="2" t="s">
        <v>1</v>
      </c>
      <c r="IW51" s="2" t="s">
        <v>1</v>
      </c>
      <c r="IX51" s="2" t="s">
        <v>1</v>
      </c>
      <c r="IY51" s="2" t="s">
        <v>1</v>
      </c>
      <c r="IZ51" s="2">
        <v>1000</v>
      </c>
      <c r="JA51" s="2" t="s">
        <v>1</v>
      </c>
      <c r="JB51" s="2" t="s">
        <v>1</v>
      </c>
      <c r="JC51" s="2" t="s">
        <v>1</v>
      </c>
      <c r="JD51" s="2" t="s">
        <v>1</v>
      </c>
      <c r="JE51" s="2" t="s">
        <v>1</v>
      </c>
      <c r="JF51" s="2" t="s">
        <v>1</v>
      </c>
      <c r="JG51" s="2" t="s">
        <v>1</v>
      </c>
      <c r="JH51" s="2" t="s">
        <v>1</v>
      </c>
      <c r="JI51" s="2" t="s">
        <v>1</v>
      </c>
      <c r="JJ51" s="2" t="s">
        <v>1</v>
      </c>
      <c r="JK51" s="2" t="s">
        <v>1</v>
      </c>
      <c r="JL51" s="2" t="s">
        <v>1</v>
      </c>
      <c r="JM51" s="2" t="s">
        <v>1</v>
      </c>
      <c r="JN51" s="2" t="s">
        <v>1</v>
      </c>
      <c r="JO51" s="2" t="s">
        <v>1</v>
      </c>
      <c r="JP51" s="2" t="s">
        <v>1</v>
      </c>
      <c r="JQ51" s="2" t="s">
        <v>1</v>
      </c>
      <c r="JR51" s="2">
        <v>0</v>
      </c>
      <c r="JS51" s="2" t="s">
        <v>1</v>
      </c>
      <c r="JT51" s="2" t="s">
        <v>1</v>
      </c>
      <c r="JU51" s="2" t="s">
        <v>1</v>
      </c>
      <c r="JV51" s="2" t="s">
        <v>1</v>
      </c>
      <c r="JW51" s="2" t="s">
        <v>1</v>
      </c>
      <c r="JX51" s="2">
        <v>245827</v>
      </c>
      <c r="JY51" s="2" t="s">
        <v>1</v>
      </c>
      <c r="JZ51" s="2" t="s">
        <v>1</v>
      </c>
      <c r="KA51" s="2" t="s">
        <v>1</v>
      </c>
      <c r="KB51" s="2" t="s">
        <v>1</v>
      </c>
      <c r="KC51" s="2" t="s">
        <v>1</v>
      </c>
      <c r="KD51" s="2" t="s">
        <v>1</v>
      </c>
      <c r="KE51" s="2" t="s">
        <v>1</v>
      </c>
      <c r="KF51" s="2" t="s">
        <v>1</v>
      </c>
      <c r="KG51" s="2" t="s">
        <v>1</v>
      </c>
      <c r="KH51" s="2" t="s">
        <v>1</v>
      </c>
      <c r="KI51" s="2" t="s">
        <v>1</v>
      </c>
      <c r="KJ51" s="2" t="s">
        <v>1</v>
      </c>
      <c r="KK51" s="2" t="s">
        <v>1</v>
      </c>
      <c r="KL51" s="2" t="s">
        <v>1</v>
      </c>
      <c r="KM51" s="2" t="s">
        <v>1</v>
      </c>
      <c r="KN51" s="2" t="s">
        <v>1</v>
      </c>
      <c r="KO51" s="2" t="s">
        <v>1</v>
      </c>
      <c r="KP51" s="2" t="s">
        <v>1</v>
      </c>
      <c r="KQ51" s="2" t="s">
        <v>1</v>
      </c>
      <c r="KR51" s="2" t="s">
        <v>1</v>
      </c>
      <c r="KS51" s="2" t="s">
        <v>1</v>
      </c>
      <c r="KT51" s="2" t="s">
        <v>1</v>
      </c>
      <c r="KU51" s="2" t="s">
        <v>1</v>
      </c>
      <c r="KV51" s="2" t="s">
        <v>1</v>
      </c>
      <c r="KW51" s="2" t="s">
        <v>1</v>
      </c>
      <c r="KX51" s="2" t="s">
        <v>1</v>
      </c>
      <c r="KY51" s="2" t="s">
        <v>1</v>
      </c>
      <c r="KZ51" s="2" t="s">
        <v>1</v>
      </c>
      <c r="LA51" s="2" t="s">
        <v>1</v>
      </c>
      <c r="LB51" s="2" t="s">
        <v>1</v>
      </c>
      <c r="LC51" s="2" t="s">
        <v>1</v>
      </c>
      <c r="LD51" s="2" t="s">
        <v>1</v>
      </c>
      <c r="LE51" s="2" t="s">
        <v>1</v>
      </c>
      <c r="LF51" s="2" t="s">
        <v>1</v>
      </c>
      <c r="LG51" s="2" t="s">
        <v>1</v>
      </c>
      <c r="LH51" s="2" t="s">
        <v>1</v>
      </c>
      <c r="LI51" s="2" t="s">
        <v>1</v>
      </c>
      <c r="LJ51" s="2" t="s">
        <v>1</v>
      </c>
      <c r="LK51" s="2" t="s">
        <v>1</v>
      </c>
    </row>
    <row r="52" spans="1:323" x14ac:dyDescent="0.3">
      <c r="A52" s="2" t="s">
        <v>46</v>
      </c>
      <c r="B52" s="2">
        <v>188</v>
      </c>
      <c r="C52" s="23">
        <f t="shared" si="64"/>
        <v>654803.50999999978</v>
      </c>
      <c r="D52" s="23">
        <f t="shared" si="65"/>
        <v>3255607.42</v>
      </c>
      <c r="E52" s="23">
        <f t="shared" si="66"/>
        <v>17317.06074468085</v>
      </c>
      <c r="F52" s="23">
        <f t="shared" si="67"/>
        <v>1879234.97</v>
      </c>
      <c r="G52" s="23">
        <f t="shared" si="68"/>
        <v>710352.45</v>
      </c>
      <c r="H52" s="23">
        <f t="shared" si="69"/>
        <v>3801</v>
      </c>
      <c r="I52" s="23">
        <f t="shared" si="70"/>
        <v>662219</v>
      </c>
      <c r="J52" s="23">
        <f t="shared" si="71"/>
        <v>3522.4414893617022</v>
      </c>
      <c r="K52" s="23">
        <f t="shared" si="72"/>
        <v>214064</v>
      </c>
      <c r="L52" s="23">
        <f t="shared" si="73"/>
        <v>448155</v>
      </c>
      <c r="M52" s="23">
        <f t="shared" si="74"/>
        <v>710352.45</v>
      </c>
      <c r="N52" s="23">
        <f t="shared" si="75"/>
        <v>9995.9306914893623</v>
      </c>
      <c r="O52" s="23">
        <f t="shared" si="76"/>
        <v>405309.49999999994</v>
      </c>
      <c r="P52" s="23">
        <f t="shared" si="77"/>
        <v>360020.25</v>
      </c>
      <c r="Q52" s="23">
        <f t="shared" si="78"/>
        <v>708559</v>
      </c>
      <c r="R52" s="23">
        <f t="shared" si="79"/>
        <v>1813741.7</v>
      </c>
      <c r="S52" s="23">
        <f t="shared" si="80"/>
        <v>9647.5622340425525</v>
      </c>
      <c r="T52" s="23">
        <f t="shared" si="81"/>
        <v>65493.270000000019</v>
      </c>
      <c r="U52" s="7">
        <f t="shared" si="82"/>
        <v>3.4851027703044511E-2</v>
      </c>
      <c r="V52" s="23">
        <f t="shared" si="83"/>
        <v>55838</v>
      </c>
      <c r="W52" s="23">
        <f t="shared" si="84"/>
        <v>3250</v>
      </c>
      <c r="X52" s="23">
        <f t="shared" si="85"/>
        <v>5085.2700000000004</v>
      </c>
      <c r="Y52" s="23">
        <f t="shared" si="86"/>
        <v>1320</v>
      </c>
      <c r="Z52" s="23">
        <f t="shared" si="87"/>
        <v>0</v>
      </c>
      <c r="AA52" s="23">
        <f t="shared" si="88"/>
        <v>339852.95</v>
      </c>
      <c r="AB52" s="23">
        <f t="shared" si="89"/>
        <v>2600803.91</v>
      </c>
      <c r="AC52" s="23">
        <f t="shared" si="90"/>
        <v>13834.063351063831</v>
      </c>
      <c r="AD52" s="23">
        <f t="shared" si="91"/>
        <v>2241441.91</v>
      </c>
      <c r="AE52" s="23">
        <f t="shared" si="92"/>
        <v>11922.563351063831</v>
      </c>
      <c r="AF52" s="23">
        <f t="shared" si="93"/>
        <v>515584</v>
      </c>
      <c r="AG52" s="23">
        <f t="shared" si="94"/>
        <v>2742.4680851063831</v>
      </c>
      <c r="AH52" s="23">
        <f t="shared" si="95"/>
        <v>1585215.17</v>
      </c>
      <c r="AI52" s="23">
        <f t="shared" si="96"/>
        <v>21519</v>
      </c>
      <c r="AJ52" s="23">
        <f t="shared" si="97"/>
        <v>184107.74</v>
      </c>
      <c r="AK52" s="23">
        <f t="shared" si="98"/>
        <v>359362</v>
      </c>
      <c r="AL52" s="23">
        <f t="shared" si="99"/>
        <v>1911.5</v>
      </c>
      <c r="AM52" s="23">
        <f t="shared" si="100"/>
        <v>359362</v>
      </c>
      <c r="AN52" s="23">
        <f t="shared" si="101"/>
        <v>0</v>
      </c>
      <c r="AO52" s="2">
        <v>342985.98</v>
      </c>
      <c r="AP52" s="2">
        <v>25169.16</v>
      </c>
      <c r="AQ52" s="2">
        <v>37154.36</v>
      </c>
      <c r="AR52" s="2" t="s">
        <v>1</v>
      </c>
      <c r="AS52" s="2">
        <v>360020.25</v>
      </c>
      <c r="AT52" s="2" t="s">
        <v>1</v>
      </c>
      <c r="AU52" s="2" t="s">
        <v>1</v>
      </c>
      <c r="AV52" s="2">
        <v>708559</v>
      </c>
      <c r="AX52" s="2" t="s">
        <v>1</v>
      </c>
      <c r="AY52" s="2" t="s">
        <v>1</v>
      </c>
      <c r="AZ52" s="2">
        <v>838</v>
      </c>
      <c r="BA52" s="2" t="s">
        <v>1</v>
      </c>
      <c r="BB52" s="2" t="s">
        <v>1</v>
      </c>
      <c r="BC52" s="2">
        <v>55000</v>
      </c>
      <c r="BD52" s="2" t="s">
        <v>1</v>
      </c>
      <c r="BE52" s="2">
        <v>0</v>
      </c>
      <c r="BF52" s="2">
        <v>3200</v>
      </c>
      <c r="BG52" s="2" t="s">
        <v>1</v>
      </c>
      <c r="BH52" s="2">
        <v>50</v>
      </c>
      <c r="BI52" s="2" t="s">
        <v>1</v>
      </c>
      <c r="BJ52" s="2" t="s">
        <v>1</v>
      </c>
      <c r="BK52" s="2" t="s">
        <v>1</v>
      </c>
      <c r="BL52" s="2" t="s">
        <v>1</v>
      </c>
      <c r="BM52" s="2" t="s">
        <v>1</v>
      </c>
      <c r="BN52" s="2" t="s">
        <v>1</v>
      </c>
      <c r="BO52" s="2">
        <v>5085.2700000000004</v>
      </c>
      <c r="BP52" s="2" t="s">
        <v>1</v>
      </c>
      <c r="BQ52" s="2" t="s">
        <v>1</v>
      </c>
      <c r="BR52" s="2" t="s">
        <v>1</v>
      </c>
      <c r="BS52" s="2">
        <v>1320</v>
      </c>
      <c r="BW52" s="2" t="s">
        <v>1</v>
      </c>
      <c r="BX52" s="2">
        <v>339852.95</v>
      </c>
      <c r="BY52" s="2" t="s">
        <v>1</v>
      </c>
      <c r="BZ52" s="2" t="s">
        <v>1</v>
      </c>
      <c r="CA52" s="2">
        <v>650707</v>
      </c>
      <c r="CB52" s="2" t="s">
        <v>1</v>
      </c>
      <c r="CC52" s="2" t="s">
        <v>1</v>
      </c>
      <c r="CD52" s="2" t="s">
        <v>1</v>
      </c>
      <c r="CE52" s="2" t="s">
        <v>1</v>
      </c>
      <c r="CF52" s="2" t="s">
        <v>1</v>
      </c>
      <c r="CG52" s="2" t="s">
        <v>1</v>
      </c>
      <c r="CH52" s="2" t="s">
        <v>1</v>
      </c>
      <c r="CI52" s="2">
        <v>42971</v>
      </c>
      <c r="CJ52" s="2">
        <v>1600</v>
      </c>
      <c r="CK52" s="2" t="s">
        <v>1</v>
      </c>
      <c r="CL52" s="2" t="s">
        <v>1</v>
      </c>
      <c r="CM52" s="2">
        <v>9974.4500000000007</v>
      </c>
      <c r="CN52" s="2">
        <v>5100</v>
      </c>
      <c r="CO52" s="2" t="s">
        <v>1</v>
      </c>
      <c r="CP52" s="2" t="s">
        <v>1</v>
      </c>
      <c r="CQ52" s="2" t="s">
        <v>1</v>
      </c>
      <c r="CR52" s="2" t="s">
        <v>1</v>
      </c>
      <c r="CS52" s="2" t="s">
        <v>1</v>
      </c>
      <c r="CT52" s="2" t="s">
        <v>1</v>
      </c>
      <c r="CU52" s="2" t="s">
        <v>1</v>
      </c>
      <c r="CV52" s="2" t="s">
        <v>1</v>
      </c>
      <c r="CW52" s="2" t="s">
        <v>1</v>
      </c>
      <c r="CX52" s="2" t="s">
        <v>1</v>
      </c>
      <c r="CY52" s="2" t="s">
        <v>1</v>
      </c>
      <c r="CZ52" s="2" t="s">
        <v>1</v>
      </c>
      <c r="DA52" s="2" t="s">
        <v>1</v>
      </c>
      <c r="DB52" s="2" t="s">
        <v>1</v>
      </c>
      <c r="DC52" s="2" t="s">
        <v>1</v>
      </c>
      <c r="DD52" s="2" t="s">
        <v>1</v>
      </c>
      <c r="DE52" s="2" t="s">
        <v>1</v>
      </c>
      <c r="DF52" s="2" t="s">
        <v>1</v>
      </c>
      <c r="DG52" s="2" t="s">
        <v>1</v>
      </c>
      <c r="DH52" s="2" t="s">
        <v>1</v>
      </c>
      <c r="DI52" s="2" t="s">
        <v>1</v>
      </c>
      <c r="DJ52" s="2" t="s">
        <v>1</v>
      </c>
      <c r="DK52" s="2" t="s">
        <v>1</v>
      </c>
      <c r="DL52" s="2" t="s">
        <v>1</v>
      </c>
      <c r="DM52" s="2" t="s">
        <v>1</v>
      </c>
      <c r="DN52" s="2" t="s">
        <v>1</v>
      </c>
      <c r="DO52" s="2">
        <v>3800</v>
      </c>
      <c r="DP52" s="2" t="s">
        <v>1</v>
      </c>
      <c r="DQ52" s="2">
        <v>1</v>
      </c>
      <c r="DR52" s="2" t="s">
        <v>1</v>
      </c>
      <c r="DS52" s="2" t="s">
        <v>1</v>
      </c>
      <c r="DT52" s="2" t="s">
        <v>1</v>
      </c>
      <c r="DU52" s="2" t="s">
        <v>1</v>
      </c>
      <c r="DV52" s="2" t="s">
        <v>1</v>
      </c>
      <c r="DW52" s="2" t="s">
        <v>1</v>
      </c>
      <c r="DX52" s="2" t="s">
        <v>1</v>
      </c>
      <c r="DY52" s="2" t="s">
        <v>1</v>
      </c>
      <c r="DZ52" s="2">
        <v>27000</v>
      </c>
      <c r="EA52" s="2">
        <v>60100</v>
      </c>
      <c r="EB52" s="2" t="s">
        <v>1</v>
      </c>
      <c r="EC52" s="2" t="s">
        <v>1</v>
      </c>
      <c r="ED52" s="2" t="s">
        <v>1</v>
      </c>
      <c r="EE52" s="2" t="s">
        <v>1</v>
      </c>
      <c r="EF52" s="2" t="s">
        <v>1</v>
      </c>
      <c r="EG52" s="2">
        <v>126964</v>
      </c>
      <c r="EH52" s="2" t="s">
        <v>1</v>
      </c>
      <c r="EI52" s="2" t="s">
        <v>1</v>
      </c>
      <c r="EJ52" s="2" t="s">
        <v>1</v>
      </c>
      <c r="EK52" s="2" t="s">
        <v>1</v>
      </c>
      <c r="EL52" s="2" t="s">
        <v>1</v>
      </c>
      <c r="EM52" s="2" t="s">
        <v>1</v>
      </c>
      <c r="EN52" s="2" t="s">
        <v>1</v>
      </c>
      <c r="EO52" s="2" t="s">
        <v>1</v>
      </c>
      <c r="EP52" s="2" t="s">
        <v>1</v>
      </c>
      <c r="EQ52" s="2" t="s">
        <v>1</v>
      </c>
      <c r="ER52" s="2">
        <v>448155</v>
      </c>
      <c r="ES52" s="2" t="s">
        <v>1</v>
      </c>
      <c r="ET52" s="2" t="s">
        <v>1</v>
      </c>
      <c r="EU52" s="2" t="s">
        <v>1</v>
      </c>
      <c r="EV52" s="2" t="s">
        <v>1</v>
      </c>
      <c r="EW52" s="2" t="s">
        <v>1</v>
      </c>
      <c r="EX52" s="2" t="s">
        <v>1</v>
      </c>
      <c r="EY52" s="2" t="s">
        <v>1</v>
      </c>
      <c r="EZ52" s="2" t="s">
        <v>1</v>
      </c>
      <c r="FA52" s="2" t="s">
        <v>1</v>
      </c>
      <c r="FB52" s="2" t="s">
        <v>1</v>
      </c>
      <c r="FC52" s="2" t="s">
        <v>1</v>
      </c>
      <c r="FD52" s="2">
        <v>2536</v>
      </c>
      <c r="FE52" s="2">
        <v>229788</v>
      </c>
      <c r="FF52" s="2">
        <v>251019</v>
      </c>
      <c r="FG52" s="2" t="s">
        <v>1</v>
      </c>
      <c r="FH52" s="2" t="s">
        <v>1</v>
      </c>
      <c r="FI52" s="2" t="s">
        <v>1</v>
      </c>
      <c r="FJ52" s="2">
        <v>32241</v>
      </c>
      <c r="FK52" s="2" t="s">
        <v>1</v>
      </c>
      <c r="FL52" s="2" t="s">
        <v>1</v>
      </c>
      <c r="FM52" s="2" t="s">
        <v>1</v>
      </c>
      <c r="FN52" s="2" t="s">
        <v>1</v>
      </c>
      <c r="FO52" s="2" t="s">
        <v>1</v>
      </c>
      <c r="FP52" s="2" t="s">
        <v>1</v>
      </c>
      <c r="FQ52" s="2" t="s">
        <v>1</v>
      </c>
      <c r="FR52" s="2" t="s">
        <v>1</v>
      </c>
      <c r="FS52" s="2">
        <v>8515</v>
      </c>
      <c r="FT52" s="2">
        <v>63920</v>
      </c>
      <c r="FU52" s="2" t="s">
        <v>1</v>
      </c>
      <c r="FV52" s="2">
        <v>101699.7</v>
      </c>
      <c r="FW52" s="2" t="s">
        <v>1</v>
      </c>
      <c r="FX52" s="2" t="s">
        <v>1</v>
      </c>
      <c r="FY52" s="2" t="s">
        <v>1</v>
      </c>
      <c r="FZ52" s="2" t="s">
        <v>1</v>
      </c>
      <c r="GA52" s="2" t="s">
        <v>1</v>
      </c>
      <c r="GB52" s="2" t="s">
        <v>1</v>
      </c>
      <c r="GC52" s="2" t="s">
        <v>1</v>
      </c>
      <c r="GD52" s="2">
        <v>85700</v>
      </c>
      <c r="GE52" s="2" t="s">
        <v>1</v>
      </c>
      <c r="GF52" s="2">
        <v>9156</v>
      </c>
      <c r="GG52" s="2" t="s">
        <v>1</v>
      </c>
      <c r="GH52" s="2" t="s">
        <v>1</v>
      </c>
      <c r="GI52" s="2">
        <v>3452</v>
      </c>
      <c r="GJ52" s="2">
        <v>16026.94</v>
      </c>
      <c r="GK52" s="2">
        <v>8505</v>
      </c>
      <c r="GL52" s="2" t="s">
        <v>1</v>
      </c>
      <c r="GM52" s="2" t="s">
        <v>1</v>
      </c>
      <c r="GN52" s="2" t="s">
        <v>1</v>
      </c>
      <c r="GO52" s="2">
        <v>750</v>
      </c>
      <c r="GP52" s="2" t="s">
        <v>1</v>
      </c>
      <c r="GQ52" s="2">
        <v>550922.53</v>
      </c>
      <c r="GR52" s="2">
        <v>202704</v>
      </c>
      <c r="GS52" s="2" t="s">
        <v>1</v>
      </c>
      <c r="GT52" s="2">
        <v>7520</v>
      </c>
      <c r="GU52" s="2">
        <v>10760</v>
      </c>
      <c r="GV52" s="2" t="s">
        <v>1</v>
      </c>
      <c r="GW52" s="2" t="s">
        <v>1</v>
      </c>
      <c r="GX52" s="2" t="s">
        <v>1</v>
      </c>
      <c r="GY52" s="2" t="s">
        <v>1</v>
      </c>
      <c r="GZ52" s="2" t="s">
        <v>1</v>
      </c>
      <c r="HA52" s="2" t="s">
        <v>1</v>
      </c>
      <c r="HB52" s="2" t="s">
        <v>1</v>
      </c>
      <c r="HC52" s="2" t="s">
        <v>1</v>
      </c>
      <c r="HD52" s="2" t="s">
        <v>1</v>
      </c>
      <c r="HE52" s="2">
        <v>0</v>
      </c>
      <c r="HF52" s="2">
        <v>7880</v>
      </c>
      <c r="HG52" s="2">
        <v>13639</v>
      </c>
      <c r="HH52" s="2" t="s">
        <v>1</v>
      </c>
      <c r="HI52" s="2" t="s">
        <v>1</v>
      </c>
      <c r="HJ52" s="2" t="s">
        <v>1</v>
      </c>
      <c r="HK52" s="2" t="s">
        <v>1</v>
      </c>
      <c r="HL52" s="2" t="s">
        <v>1</v>
      </c>
      <c r="HM52" s="2" t="s">
        <v>1</v>
      </c>
      <c r="HN52" s="2">
        <v>35000</v>
      </c>
      <c r="HO52" s="2" t="s">
        <v>1</v>
      </c>
      <c r="HP52" s="2" t="s">
        <v>1</v>
      </c>
      <c r="HQ52" s="2" t="s">
        <v>1</v>
      </c>
      <c r="HR52" s="2">
        <v>14096</v>
      </c>
      <c r="HS52" s="2" t="s">
        <v>1</v>
      </c>
      <c r="HT52" s="2" t="s">
        <v>1</v>
      </c>
      <c r="HU52" s="2" t="s">
        <v>1</v>
      </c>
      <c r="HV52" s="2" t="s">
        <v>1</v>
      </c>
      <c r="HW52" s="2">
        <v>135011.74</v>
      </c>
      <c r="HX52" s="2" t="s">
        <v>1</v>
      </c>
      <c r="HY52" s="2" t="s">
        <v>1</v>
      </c>
      <c r="HZ52" s="2" t="s">
        <v>1</v>
      </c>
      <c r="IA52" s="2" t="s">
        <v>1</v>
      </c>
      <c r="IB52" s="2" t="s">
        <v>1</v>
      </c>
      <c r="IC52" s="2" t="s">
        <v>1</v>
      </c>
      <c r="ID52" s="2" t="s">
        <v>1</v>
      </c>
      <c r="IE52" s="2" t="s">
        <v>1</v>
      </c>
      <c r="IF52" s="2" t="s">
        <v>1</v>
      </c>
      <c r="IG52" s="2" t="s">
        <v>1</v>
      </c>
      <c r="IH52" s="2" t="s">
        <v>1</v>
      </c>
      <c r="II52" s="2" t="s">
        <v>1</v>
      </c>
      <c r="IJ52" s="2" t="s">
        <v>1</v>
      </c>
      <c r="IK52" s="2">
        <v>1864</v>
      </c>
      <c r="IL52" s="2" t="s">
        <v>1</v>
      </c>
      <c r="IM52" s="2" t="s">
        <v>1</v>
      </c>
      <c r="IN52" s="2" t="s">
        <v>1</v>
      </c>
      <c r="IO52" s="2">
        <v>581</v>
      </c>
      <c r="IP52" s="2" t="s">
        <v>1</v>
      </c>
      <c r="IQ52" s="2" t="s">
        <v>1</v>
      </c>
      <c r="IR52" s="2" t="s">
        <v>1</v>
      </c>
      <c r="IS52" s="2" t="s">
        <v>1</v>
      </c>
      <c r="IT52" s="2" t="s">
        <v>1</v>
      </c>
      <c r="IU52" s="2" t="s">
        <v>1</v>
      </c>
      <c r="IV52" s="2" t="s">
        <v>1</v>
      </c>
      <c r="IW52" s="2" t="s">
        <v>1</v>
      </c>
      <c r="IX52" s="2" t="s">
        <v>1</v>
      </c>
      <c r="IY52" s="2" t="s">
        <v>1</v>
      </c>
      <c r="IZ52" s="2" t="s">
        <v>1</v>
      </c>
      <c r="JA52" s="2" t="s">
        <v>1</v>
      </c>
      <c r="JB52" s="2" t="s">
        <v>1</v>
      </c>
      <c r="JC52" s="2" t="s">
        <v>1</v>
      </c>
      <c r="JD52" s="2" t="s">
        <v>1</v>
      </c>
      <c r="JE52" s="2" t="s">
        <v>1</v>
      </c>
      <c r="JF52" s="2" t="s">
        <v>1</v>
      </c>
      <c r="JG52" s="2" t="s">
        <v>1</v>
      </c>
      <c r="JH52" s="2" t="s">
        <v>1</v>
      </c>
      <c r="JI52" s="2" t="s">
        <v>1</v>
      </c>
      <c r="JJ52" s="2" t="s">
        <v>1</v>
      </c>
      <c r="JK52" s="2" t="s">
        <v>1</v>
      </c>
      <c r="JL52" s="2" t="s">
        <v>1</v>
      </c>
      <c r="JM52" s="2" t="s">
        <v>1</v>
      </c>
      <c r="JN52" s="2" t="s">
        <v>1</v>
      </c>
      <c r="JO52" s="2" t="s">
        <v>1</v>
      </c>
      <c r="JP52" s="2" t="s">
        <v>1</v>
      </c>
      <c r="JQ52" s="2" t="s">
        <v>1</v>
      </c>
      <c r="JR52" s="2" t="s">
        <v>1</v>
      </c>
      <c r="JS52" s="2" t="s">
        <v>1</v>
      </c>
      <c r="JT52" s="2" t="s">
        <v>1</v>
      </c>
      <c r="JU52" s="2" t="s">
        <v>1</v>
      </c>
      <c r="JV52" s="2" t="s">
        <v>1</v>
      </c>
      <c r="JW52" s="2">
        <v>13608</v>
      </c>
      <c r="JX52" s="2">
        <v>341754</v>
      </c>
      <c r="JY52" s="2">
        <v>0</v>
      </c>
      <c r="JZ52" s="2" t="s">
        <v>1</v>
      </c>
      <c r="KA52" s="2" t="s">
        <v>1</v>
      </c>
      <c r="KB52" s="2">
        <v>4000</v>
      </c>
      <c r="KC52" s="2" t="s">
        <v>1</v>
      </c>
      <c r="KD52" s="2" t="s">
        <v>1</v>
      </c>
      <c r="KE52" s="2" t="s">
        <v>1</v>
      </c>
      <c r="KF52" s="2" t="s">
        <v>1</v>
      </c>
      <c r="KG52" s="2" t="s">
        <v>1</v>
      </c>
      <c r="KH52" s="2" t="s">
        <v>1</v>
      </c>
      <c r="KI52" s="2" t="s">
        <v>1</v>
      </c>
      <c r="KJ52" s="2" t="s">
        <v>1</v>
      </c>
      <c r="KK52" s="2" t="s">
        <v>1</v>
      </c>
      <c r="KL52" s="2" t="s">
        <v>1</v>
      </c>
      <c r="KM52" s="2" t="s">
        <v>1</v>
      </c>
      <c r="KN52" s="2" t="s">
        <v>1</v>
      </c>
      <c r="KO52" s="2" t="s">
        <v>1</v>
      </c>
      <c r="KP52" s="2" t="s">
        <v>1</v>
      </c>
      <c r="KQ52" s="2" t="s">
        <v>1</v>
      </c>
      <c r="KR52" s="2" t="s">
        <v>1</v>
      </c>
      <c r="KS52" s="2" t="s">
        <v>1</v>
      </c>
      <c r="KT52" s="2" t="s">
        <v>1</v>
      </c>
      <c r="KU52" s="2" t="s">
        <v>1</v>
      </c>
      <c r="KV52" s="2" t="s">
        <v>1</v>
      </c>
      <c r="KW52" s="2" t="s">
        <v>1</v>
      </c>
      <c r="KX52" s="2" t="s">
        <v>1</v>
      </c>
      <c r="KY52" s="2" t="s">
        <v>1</v>
      </c>
      <c r="KZ52" s="2" t="s">
        <v>1</v>
      </c>
      <c r="LA52" s="2" t="s">
        <v>1</v>
      </c>
      <c r="LB52" s="2" t="s">
        <v>1</v>
      </c>
      <c r="LC52" s="2" t="s">
        <v>1</v>
      </c>
      <c r="LD52" s="2" t="s">
        <v>1</v>
      </c>
      <c r="LE52" s="2" t="s">
        <v>1</v>
      </c>
      <c r="LF52" s="2" t="s">
        <v>1</v>
      </c>
      <c r="LG52" s="2" t="s">
        <v>1</v>
      </c>
      <c r="LH52" s="2" t="s">
        <v>1</v>
      </c>
      <c r="LI52" s="2" t="s">
        <v>1</v>
      </c>
      <c r="LJ52" s="2" t="s">
        <v>1</v>
      </c>
      <c r="LK52" s="2" t="s">
        <v>1</v>
      </c>
    </row>
    <row r="53" spans="1:323" x14ac:dyDescent="0.3">
      <c r="A53" s="2" t="s">
        <v>47</v>
      </c>
      <c r="B53" s="2">
        <v>121</v>
      </c>
      <c r="C53" s="23">
        <f t="shared" si="64"/>
        <v>-435115.9700000002</v>
      </c>
      <c r="D53" s="23">
        <f t="shared" si="65"/>
        <v>1537396.92</v>
      </c>
      <c r="E53" s="23">
        <f t="shared" si="66"/>
        <v>12705.759669421486</v>
      </c>
      <c r="F53" s="23">
        <f t="shared" si="67"/>
        <v>1127350.31</v>
      </c>
      <c r="G53" s="23">
        <f t="shared" si="68"/>
        <v>305946.61</v>
      </c>
      <c r="H53" s="23">
        <f t="shared" si="69"/>
        <v>5000</v>
      </c>
      <c r="I53" s="23">
        <f t="shared" si="70"/>
        <v>99100</v>
      </c>
      <c r="J53" s="23">
        <f t="shared" si="71"/>
        <v>819.00826446280996</v>
      </c>
      <c r="K53" s="23">
        <f t="shared" si="72"/>
        <v>99100</v>
      </c>
      <c r="L53" s="23">
        <f t="shared" si="73"/>
        <v>0</v>
      </c>
      <c r="M53" s="23">
        <f t="shared" si="74"/>
        <v>282024.11</v>
      </c>
      <c r="N53" s="23">
        <f t="shared" si="75"/>
        <v>9316.9447107438027</v>
      </c>
      <c r="O53" s="23">
        <f t="shared" si="76"/>
        <v>233046.87</v>
      </c>
      <c r="P53" s="23">
        <f t="shared" si="77"/>
        <v>301952.11</v>
      </c>
      <c r="Q53" s="23">
        <f t="shared" si="78"/>
        <v>441211</v>
      </c>
      <c r="R53" s="23">
        <f t="shared" si="79"/>
        <v>1121736.77</v>
      </c>
      <c r="S53" s="23">
        <f t="shared" si="80"/>
        <v>9270.5518181818188</v>
      </c>
      <c r="T53" s="23">
        <f t="shared" si="81"/>
        <v>5613.5400000000373</v>
      </c>
      <c r="U53" s="7">
        <f t="shared" si="82"/>
        <v>4.9794105259083465E-3</v>
      </c>
      <c r="V53" s="23">
        <f t="shared" si="83"/>
        <v>0</v>
      </c>
      <c r="W53" s="23">
        <f t="shared" si="84"/>
        <v>1850</v>
      </c>
      <c r="X53" s="23">
        <f t="shared" si="85"/>
        <v>3093.54</v>
      </c>
      <c r="Y53" s="23">
        <f t="shared" si="86"/>
        <v>670</v>
      </c>
      <c r="Z53" s="23">
        <f t="shared" si="87"/>
        <v>0</v>
      </c>
      <c r="AA53" s="23">
        <f t="shared" si="88"/>
        <v>145526.79</v>
      </c>
      <c r="AB53" s="23">
        <f t="shared" si="89"/>
        <v>1972512.8900000001</v>
      </c>
      <c r="AC53" s="23">
        <f t="shared" si="90"/>
        <v>16301.759421487604</v>
      </c>
      <c r="AD53" s="23">
        <f t="shared" si="91"/>
        <v>1194515.8900000001</v>
      </c>
      <c r="AE53" s="23">
        <f t="shared" si="92"/>
        <v>9872.0321487603323</v>
      </c>
      <c r="AF53" s="23">
        <f t="shared" si="93"/>
        <v>323186</v>
      </c>
      <c r="AG53" s="23">
        <f t="shared" si="94"/>
        <v>2670.9586776859505</v>
      </c>
      <c r="AH53" s="23">
        <f t="shared" si="95"/>
        <v>1022213.89</v>
      </c>
      <c r="AI53" s="23">
        <f t="shared" si="96"/>
        <v>5840</v>
      </c>
      <c r="AJ53" s="23">
        <f t="shared" si="97"/>
        <v>85985</v>
      </c>
      <c r="AK53" s="23">
        <f t="shared" si="98"/>
        <v>777997</v>
      </c>
      <c r="AL53" s="23">
        <f t="shared" si="99"/>
        <v>6429.727272727273</v>
      </c>
      <c r="AM53" s="23">
        <f t="shared" si="100"/>
        <v>775997</v>
      </c>
      <c r="AN53" s="23">
        <f t="shared" si="101"/>
        <v>2000</v>
      </c>
      <c r="AO53" s="2">
        <v>207089.63</v>
      </c>
      <c r="AP53" s="2">
        <v>4247.1899999999996</v>
      </c>
      <c r="AQ53" s="2">
        <v>21710.05</v>
      </c>
      <c r="AR53" s="2" t="s">
        <v>1</v>
      </c>
      <c r="AS53" s="2">
        <v>222532.11</v>
      </c>
      <c r="AT53" s="2">
        <v>79420</v>
      </c>
      <c r="AU53" s="2" t="s">
        <v>1</v>
      </c>
      <c r="AV53" s="2">
        <v>441211</v>
      </c>
      <c r="AX53" s="2" t="s">
        <v>1</v>
      </c>
      <c r="AY53" s="2" t="s">
        <v>1</v>
      </c>
      <c r="AZ53" s="2" t="s">
        <v>1</v>
      </c>
      <c r="BA53" s="2" t="s">
        <v>1</v>
      </c>
      <c r="BB53" s="2" t="s">
        <v>1</v>
      </c>
      <c r="BC53" s="2" t="s">
        <v>1</v>
      </c>
      <c r="BD53" s="2" t="s">
        <v>1</v>
      </c>
      <c r="BE53" s="2" t="s">
        <v>1</v>
      </c>
      <c r="BF53" s="2">
        <v>1850</v>
      </c>
      <c r="BG53" s="2" t="s">
        <v>1</v>
      </c>
      <c r="BH53" s="2" t="s">
        <v>1</v>
      </c>
      <c r="BI53" s="2" t="s">
        <v>1</v>
      </c>
      <c r="BJ53" s="2" t="s">
        <v>1</v>
      </c>
      <c r="BK53" s="2" t="s">
        <v>1</v>
      </c>
      <c r="BL53" s="2" t="s">
        <v>1</v>
      </c>
      <c r="BM53" s="2" t="s">
        <v>1</v>
      </c>
      <c r="BN53" s="2" t="s">
        <v>1</v>
      </c>
      <c r="BO53" s="2">
        <v>3093.54</v>
      </c>
      <c r="BP53" s="2" t="s">
        <v>1</v>
      </c>
      <c r="BQ53" s="2" t="s">
        <v>1</v>
      </c>
      <c r="BR53" s="2" t="s">
        <v>1</v>
      </c>
      <c r="BS53" s="2">
        <v>670</v>
      </c>
      <c r="BW53" s="2" t="s">
        <v>1</v>
      </c>
      <c r="BX53" s="2">
        <v>145526.79</v>
      </c>
      <c r="BY53" s="2" t="s">
        <v>1</v>
      </c>
      <c r="BZ53" s="2" t="s">
        <v>1</v>
      </c>
      <c r="CA53" s="2">
        <v>125455</v>
      </c>
      <c r="CB53" s="2">
        <v>1352</v>
      </c>
      <c r="CC53" s="2" t="s">
        <v>1</v>
      </c>
      <c r="CD53" s="2" t="s">
        <v>1</v>
      </c>
      <c r="CE53" s="2" t="s">
        <v>1</v>
      </c>
      <c r="CF53" s="2" t="s">
        <v>1</v>
      </c>
      <c r="CG53" s="2" t="s">
        <v>1</v>
      </c>
      <c r="CH53" s="2" t="s">
        <v>1</v>
      </c>
      <c r="CI53" s="2">
        <v>55898</v>
      </c>
      <c r="CJ53" s="2">
        <v>80600</v>
      </c>
      <c r="CK53" s="2" t="s">
        <v>1</v>
      </c>
      <c r="CL53" s="2" t="s">
        <v>1</v>
      </c>
      <c r="CM53" s="2">
        <v>13619.11</v>
      </c>
      <c r="CN53" s="2">
        <v>5100</v>
      </c>
      <c r="CO53" s="2" t="s">
        <v>1</v>
      </c>
      <c r="CP53" s="2" t="s">
        <v>1</v>
      </c>
      <c r="CQ53" s="2" t="s">
        <v>1</v>
      </c>
      <c r="CR53" s="2" t="s">
        <v>1</v>
      </c>
      <c r="CS53" s="2" t="s">
        <v>1</v>
      </c>
      <c r="CT53" s="2" t="s">
        <v>1</v>
      </c>
      <c r="CU53" s="2" t="s">
        <v>1</v>
      </c>
      <c r="CV53" s="2" t="s">
        <v>1</v>
      </c>
      <c r="CW53" s="2" t="s">
        <v>1</v>
      </c>
      <c r="CX53" s="2" t="s">
        <v>1</v>
      </c>
      <c r="CY53" s="2" t="s">
        <v>1</v>
      </c>
      <c r="CZ53" s="2" t="s">
        <v>1</v>
      </c>
      <c r="DA53" s="2" t="s">
        <v>1</v>
      </c>
      <c r="DB53" s="2">
        <v>23922.5</v>
      </c>
      <c r="DC53" s="2" t="s">
        <v>1</v>
      </c>
      <c r="DD53" s="2" t="s">
        <v>1</v>
      </c>
      <c r="DE53" s="2" t="s">
        <v>1</v>
      </c>
      <c r="DF53" s="2" t="s">
        <v>1</v>
      </c>
      <c r="DG53" s="2" t="s">
        <v>1</v>
      </c>
      <c r="DH53" s="2" t="s">
        <v>1</v>
      </c>
      <c r="DI53" s="2" t="s">
        <v>1</v>
      </c>
      <c r="DJ53" s="2" t="s">
        <v>1</v>
      </c>
      <c r="DK53" s="2" t="s">
        <v>1</v>
      </c>
      <c r="DL53" s="2" t="s">
        <v>1</v>
      </c>
      <c r="DM53" s="2" t="s">
        <v>1</v>
      </c>
      <c r="DN53" s="2" t="s">
        <v>1</v>
      </c>
      <c r="DO53" s="2" t="s">
        <v>1</v>
      </c>
      <c r="DP53" s="2" t="s">
        <v>1</v>
      </c>
      <c r="DQ53" s="2" t="s">
        <v>1</v>
      </c>
      <c r="DR53" s="2" t="s">
        <v>1</v>
      </c>
      <c r="DS53" s="2" t="s">
        <v>1</v>
      </c>
      <c r="DT53" s="2" t="s">
        <v>1</v>
      </c>
      <c r="DU53" s="2">
        <v>5000</v>
      </c>
      <c r="DV53" s="2" t="s">
        <v>1</v>
      </c>
      <c r="DW53" s="2" t="s">
        <v>1</v>
      </c>
      <c r="DX53" s="2" t="s">
        <v>1</v>
      </c>
      <c r="DY53" s="2" t="s">
        <v>1</v>
      </c>
      <c r="DZ53" s="2">
        <v>27000</v>
      </c>
      <c r="EA53" s="2">
        <v>60100</v>
      </c>
      <c r="EB53" s="2" t="s">
        <v>1</v>
      </c>
      <c r="EC53" s="2">
        <v>12000</v>
      </c>
      <c r="ED53" s="2" t="s">
        <v>1</v>
      </c>
      <c r="EE53" s="2" t="s">
        <v>1</v>
      </c>
      <c r="EF53" s="2" t="s">
        <v>1</v>
      </c>
      <c r="EG53" s="2" t="s">
        <v>1</v>
      </c>
      <c r="EH53" s="2" t="s">
        <v>1</v>
      </c>
      <c r="EI53" s="2" t="s">
        <v>1</v>
      </c>
      <c r="EJ53" s="2" t="s">
        <v>1</v>
      </c>
      <c r="EK53" s="2" t="s">
        <v>1</v>
      </c>
      <c r="EL53" s="2" t="s">
        <v>1</v>
      </c>
      <c r="EM53" s="2" t="s">
        <v>1</v>
      </c>
      <c r="EN53" s="2" t="s">
        <v>1</v>
      </c>
      <c r="EO53" s="2" t="s">
        <v>1</v>
      </c>
      <c r="EP53" s="2" t="s">
        <v>1</v>
      </c>
      <c r="EQ53" s="2" t="s">
        <v>1</v>
      </c>
      <c r="ER53" s="2" t="s">
        <v>1</v>
      </c>
      <c r="ES53" s="2" t="s">
        <v>1</v>
      </c>
      <c r="ET53" s="2" t="s">
        <v>1</v>
      </c>
      <c r="EU53" s="2" t="s">
        <v>1</v>
      </c>
      <c r="EV53" s="2" t="s">
        <v>1</v>
      </c>
      <c r="EW53" s="2" t="s">
        <v>1</v>
      </c>
      <c r="EX53" s="2" t="s">
        <v>1</v>
      </c>
      <c r="EY53" s="2" t="s">
        <v>1</v>
      </c>
      <c r="EZ53" s="2" t="s">
        <v>1</v>
      </c>
      <c r="FA53" s="2" t="s">
        <v>1</v>
      </c>
      <c r="FB53" s="2" t="s">
        <v>1</v>
      </c>
      <c r="FC53" s="2" t="s">
        <v>1</v>
      </c>
      <c r="FD53" s="2" t="s">
        <v>1</v>
      </c>
      <c r="FE53" s="2">
        <v>165851</v>
      </c>
      <c r="FF53" s="2">
        <v>144375</v>
      </c>
      <c r="FG53" s="2" t="s">
        <v>1</v>
      </c>
      <c r="FH53" s="2" t="s">
        <v>1</v>
      </c>
      <c r="FI53" s="2" t="s">
        <v>1</v>
      </c>
      <c r="FJ53" s="2">
        <v>12960</v>
      </c>
      <c r="FK53" s="2" t="s">
        <v>1</v>
      </c>
      <c r="FL53" s="2" t="s">
        <v>1</v>
      </c>
      <c r="FM53" s="2" t="s">
        <v>1</v>
      </c>
      <c r="FN53" s="2" t="s">
        <v>1</v>
      </c>
      <c r="FO53" s="2" t="s">
        <v>1</v>
      </c>
      <c r="FP53" s="2" t="s">
        <v>1</v>
      </c>
      <c r="FQ53" s="2" t="s">
        <v>1</v>
      </c>
      <c r="FR53" s="2" t="s">
        <v>1</v>
      </c>
      <c r="FS53" s="2">
        <v>12945</v>
      </c>
      <c r="FT53" s="2">
        <v>85849</v>
      </c>
      <c r="FU53" s="2">
        <v>4250</v>
      </c>
      <c r="FV53" s="2">
        <v>46410</v>
      </c>
      <c r="FW53" s="2" t="s">
        <v>1</v>
      </c>
      <c r="FX53" s="2" t="s">
        <v>1</v>
      </c>
      <c r="FY53" s="2" t="s">
        <v>1</v>
      </c>
      <c r="FZ53" s="2" t="s">
        <v>1</v>
      </c>
      <c r="GA53" s="2" t="s">
        <v>1</v>
      </c>
      <c r="GB53" s="2" t="s">
        <v>1</v>
      </c>
      <c r="GC53" s="2" t="s">
        <v>1</v>
      </c>
      <c r="GD53" s="2">
        <v>148002</v>
      </c>
      <c r="GE53" s="2" t="s">
        <v>1</v>
      </c>
      <c r="GF53" s="2">
        <v>6500</v>
      </c>
      <c r="GG53" s="2" t="s">
        <v>1</v>
      </c>
      <c r="GH53" s="2" t="s">
        <v>1</v>
      </c>
      <c r="GI53" s="2">
        <v>901</v>
      </c>
      <c r="GJ53" s="2">
        <v>16084.39</v>
      </c>
      <c r="GK53" s="2">
        <v>7384.5</v>
      </c>
      <c r="GL53" s="2" t="s">
        <v>1</v>
      </c>
      <c r="GM53" s="2">
        <v>3308</v>
      </c>
      <c r="GN53" s="2" t="s">
        <v>1</v>
      </c>
      <c r="GO53" s="2">
        <v>0</v>
      </c>
      <c r="GP53" s="2" t="s">
        <v>1</v>
      </c>
      <c r="GQ53" s="2">
        <v>195444</v>
      </c>
      <c r="GR53" s="2">
        <v>145199</v>
      </c>
      <c r="GS53" s="2">
        <v>22520</v>
      </c>
      <c r="GT53" s="2">
        <v>716</v>
      </c>
      <c r="GU53" s="2">
        <v>3515</v>
      </c>
      <c r="GV53" s="2" t="s">
        <v>1</v>
      </c>
      <c r="GW53" s="2" t="s">
        <v>1</v>
      </c>
      <c r="GX53" s="2" t="s">
        <v>1</v>
      </c>
      <c r="GY53" s="2" t="s">
        <v>1</v>
      </c>
      <c r="GZ53" s="2" t="s">
        <v>1</v>
      </c>
      <c r="HA53" s="2" t="s">
        <v>1</v>
      </c>
      <c r="HB53" s="2" t="s">
        <v>1</v>
      </c>
      <c r="HC53" s="2" t="s">
        <v>1</v>
      </c>
      <c r="HD53" s="2" t="s">
        <v>1</v>
      </c>
      <c r="HE53" s="2" t="s">
        <v>1</v>
      </c>
      <c r="HF53" s="2">
        <v>2540</v>
      </c>
      <c r="HG53" s="2">
        <v>3300</v>
      </c>
      <c r="HH53" s="2" t="s">
        <v>1</v>
      </c>
      <c r="HI53" s="2" t="s">
        <v>1</v>
      </c>
      <c r="HJ53" s="2" t="s">
        <v>1</v>
      </c>
      <c r="HK53" s="2" t="s">
        <v>1</v>
      </c>
      <c r="HL53" s="2" t="s">
        <v>1</v>
      </c>
      <c r="HM53" s="2" t="s">
        <v>1</v>
      </c>
      <c r="HN53" s="2">
        <v>5000</v>
      </c>
      <c r="HO53" s="2" t="s">
        <v>1</v>
      </c>
      <c r="HP53" s="2" t="s">
        <v>1</v>
      </c>
      <c r="HQ53" s="2" t="s">
        <v>1</v>
      </c>
      <c r="HR53" s="2">
        <v>1289</v>
      </c>
      <c r="HS53" s="2" t="s">
        <v>1</v>
      </c>
      <c r="HT53" s="2" t="s">
        <v>1</v>
      </c>
      <c r="HU53" s="2" t="s">
        <v>1</v>
      </c>
      <c r="HV53" s="2" t="s">
        <v>1</v>
      </c>
      <c r="HW53" s="2">
        <v>79696</v>
      </c>
      <c r="HX53" s="2" t="s">
        <v>1</v>
      </c>
      <c r="HY53" s="2" t="s">
        <v>1</v>
      </c>
      <c r="HZ53" s="2" t="s">
        <v>1</v>
      </c>
      <c r="IA53" s="2" t="s">
        <v>1</v>
      </c>
      <c r="IB53" s="2" t="s">
        <v>1</v>
      </c>
      <c r="IC53" s="2" t="s">
        <v>1</v>
      </c>
      <c r="ID53" s="2" t="s">
        <v>1</v>
      </c>
      <c r="IE53" s="2" t="s">
        <v>1</v>
      </c>
      <c r="IF53" s="2" t="s">
        <v>1</v>
      </c>
      <c r="IG53" s="2" t="s">
        <v>1</v>
      </c>
      <c r="IH53" s="2" t="s">
        <v>1</v>
      </c>
      <c r="II53" s="2" t="s">
        <v>1</v>
      </c>
      <c r="IJ53" s="2" t="s">
        <v>1</v>
      </c>
      <c r="IK53" s="2">
        <v>79800</v>
      </c>
      <c r="IL53" s="2" t="s">
        <v>1</v>
      </c>
      <c r="IM53" s="2" t="s">
        <v>1</v>
      </c>
      <c r="IN53" s="2" t="s">
        <v>1</v>
      </c>
      <c r="IO53" s="2">
        <v>677</v>
      </c>
      <c r="IP53" s="2" t="s">
        <v>1</v>
      </c>
      <c r="IQ53" s="2" t="s">
        <v>1</v>
      </c>
      <c r="IR53" s="2" t="s">
        <v>1</v>
      </c>
      <c r="IS53" s="2" t="s">
        <v>1</v>
      </c>
      <c r="IT53" s="2" t="s">
        <v>1</v>
      </c>
      <c r="IU53" s="2" t="s">
        <v>1</v>
      </c>
      <c r="IV53" s="2" t="s">
        <v>1</v>
      </c>
      <c r="IW53" s="2" t="s">
        <v>1</v>
      </c>
      <c r="IX53" s="2" t="s">
        <v>1</v>
      </c>
      <c r="IY53" s="2" t="s">
        <v>1</v>
      </c>
      <c r="IZ53" s="2" t="s">
        <v>1</v>
      </c>
      <c r="JA53" s="2" t="s">
        <v>1</v>
      </c>
      <c r="JB53" s="2" t="s">
        <v>1</v>
      </c>
      <c r="JC53" s="2" t="s">
        <v>1</v>
      </c>
      <c r="JD53" s="2" t="s">
        <v>1</v>
      </c>
      <c r="JE53" s="2" t="s">
        <v>1</v>
      </c>
      <c r="JF53" s="2" t="s">
        <v>1</v>
      </c>
      <c r="JG53" s="2" t="s">
        <v>1</v>
      </c>
      <c r="JH53" s="2" t="s">
        <v>1</v>
      </c>
      <c r="JI53" s="2" t="s">
        <v>1</v>
      </c>
      <c r="JJ53" s="2" t="s">
        <v>1</v>
      </c>
      <c r="JK53" s="2" t="s">
        <v>1</v>
      </c>
      <c r="JL53" s="2" t="s">
        <v>1</v>
      </c>
      <c r="JM53" s="2" t="s">
        <v>1</v>
      </c>
      <c r="JN53" s="2" t="s">
        <v>1</v>
      </c>
      <c r="JO53" s="2" t="s">
        <v>1</v>
      </c>
      <c r="JP53" s="2" t="s">
        <v>1</v>
      </c>
      <c r="JQ53" s="2" t="s">
        <v>1</v>
      </c>
      <c r="JR53" s="2">
        <v>0</v>
      </c>
      <c r="JS53" s="2" t="s">
        <v>1</v>
      </c>
      <c r="JT53" s="2" t="s">
        <v>1</v>
      </c>
      <c r="JU53" s="2" t="s">
        <v>1</v>
      </c>
      <c r="JV53" s="2" t="s">
        <v>1</v>
      </c>
      <c r="JW53" s="2">
        <v>0</v>
      </c>
      <c r="JX53" s="2">
        <v>218160</v>
      </c>
      <c r="JY53" s="2">
        <v>156132</v>
      </c>
      <c r="JZ53" s="2" t="s">
        <v>1</v>
      </c>
      <c r="KA53" s="2" t="s">
        <v>1</v>
      </c>
      <c r="KB53" s="2" t="s">
        <v>1</v>
      </c>
      <c r="KC53" s="2" t="s">
        <v>1</v>
      </c>
      <c r="KD53" s="2">
        <v>401705</v>
      </c>
      <c r="KE53" s="2" t="s">
        <v>1</v>
      </c>
      <c r="KF53" s="2" t="s">
        <v>1</v>
      </c>
      <c r="KG53" s="2" t="s">
        <v>1</v>
      </c>
      <c r="KH53" s="2" t="s">
        <v>1</v>
      </c>
      <c r="KI53" s="2" t="s">
        <v>1</v>
      </c>
      <c r="KJ53" s="2" t="s">
        <v>1</v>
      </c>
      <c r="KK53" s="2" t="s">
        <v>1</v>
      </c>
      <c r="KL53" s="2" t="s">
        <v>1</v>
      </c>
      <c r="KM53" s="2" t="s">
        <v>1</v>
      </c>
      <c r="KN53" s="2">
        <v>2000</v>
      </c>
      <c r="KO53" s="2" t="s">
        <v>1</v>
      </c>
      <c r="KP53" s="2" t="s">
        <v>1</v>
      </c>
      <c r="KQ53" s="2" t="s">
        <v>1</v>
      </c>
      <c r="KR53" s="2" t="s">
        <v>1</v>
      </c>
      <c r="KS53" s="2" t="s">
        <v>1</v>
      </c>
      <c r="KT53" s="2" t="s">
        <v>1</v>
      </c>
      <c r="KU53" s="2" t="s">
        <v>1</v>
      </c>
      <c r="KV53" s="2" t="s">
        <v>1</v>
      </c>
      <c r="KW53" s="2" t="s">
        <v>1</v>
      </c>
      <c r="KX53" s="2" t="s">
        <v>1</v>
      </c>
      <c r="KY53" s="2" t="s">
        <v>1</v>
      </c>
      <c r="KZ53" s="2" t="s">
        <v>1</v>
      </c>
      <c r="LA53" s="2" t="s">
        <v>1</v>
      </c>
      <c r="LB53" s="2" t="s">
        <v>1</v>
      </c>
      <c r="LC53" s="2" t="s">
        <v>1</v>
      </c>
      <c r="LD53" s="2" t="s">
        <v>1</v>
      </c>
      <c r="LE53" s="2" t="s">
        <v>1</v>
      </c>
      <c r="LF53" s="2" t="s">
        <v>1</v>
      </c>
      <c r="LG53" s="2" t="s">
        <v>1</v>
      </c>
      <c r="LH53" s="2" t="s">
        <v>1</v>
      </c>
      <c r="LI53" s="2" t="s">
        <v>1</v>
      </c>
      <c r="LJ53" s="2" t="s">
        <v>1</v>
      </c>
      <c r="LK53" s="2" t="s">
        <v>1</v>
      </c>
    </row>
    <row r="54" spans="1:323" x14ac:dyDescent="0.3">
      <c r="A54" s="2" t="s">
        <v>48</v>
      </c>
      <c r="B54" s="2">
        <v>121</v>
      </c>
      <c r="C54" s="23">
        <f t="shared" si="64"/>
        <v>427336.88000000012</v>
      </c>
      <c r="D54" s="23">
        <f t="shared" si="65"/>
        <v>1180496.02</v>
      </c>
      <c r="E54" s="23">
        <f t="shared" si="66"/>
        <v>9756.1654545454548</v>
      </c>
      <c r="F54" s="23">
        <f t="shared" si="67"/>
        <v>1075245.21</v>
      </c>
      <c r="G54" s="23">
        <f t="shared" si="68"/>
        <v>13650.81</v>
      </c>
      <c r="H54" s="23">
        <f t="shared" si="69"/>
        <v>0</v>
      </c>
      <c r="I54" s="23">
        <f t="shared" si="70"/>
        <v>91600</v>
      </c>
      <c r="J54" s="23">
        <f t="shared" si="71"/>
        <v>757.02479338842977</v>
      </c>
      <c r="K54" s="23">
        <f t="shared" si="72"/>
        <v>91600</v>
      </c>
      <c r="L54" s="23">
        <f t="shared" si="73"/>
        <v>0</v>
      </c>
      <c r="M54" s="23">
        <f t="shared" si="74"/>
        <v>13650.81</v>
      </c>
      <c r="N54" s="23">
        <f t="shared" si="75"/>
        <v>8886.3240495867758</v>
      </c>
      <c r="O54" s="23">
        <f t="shared" si="76"/>
        <v>247481.45</v>
      </c>
      <c r="P54" s="23">
        <f t="shared" si="77"/>
        <v>297792.40999999997</v>
      </c>
      <c r="Q54" s="23">
        <f t="shared" si="78"/>
        <v>293067</v>
      </c>
      <c r="R54" s="23">
        <f t="shared" si="79"/>
        <v>1071284.95</v>
      </c>
      <c r="S54" s="23">
        <f t="shared" si="80"/>
        <v>8853.5946280991739</v>
      </c>
      <c r="T54" s="23">
        <f t="shared" si="81"/>
        <v>3960.2600000000093</v>
      </c>
      <c r="U54" s="7">
        <f t="shared" si="82"/>
        <v>3.6831226618531132E-3</v>
      </c>
      <c r="V54" s="23">
        <f t="shared" si="83"/>
        <v>0</v>
      </c>
      <c r="W54" s="23">
        <f t="shared" si="84"/>
        <v>990</v>
      </c>
      <c r="X54" s="23">
        <f t="shared" si="85"/>
        <v>2970.26</v>
      </c>
      <c r="Y54" s="23">
        <f t="shared" si="86"/>
        <v>0</v>
      </c>
      <c r="Z54" s="23">
        <f t="shared" si="87"/>
        <v>0</v>
      </c>
      <c r="AA54" s="23">
        <f t="shared" si="88"/>
        <v>232944.09</v>
      </c>
      <c r="AB54" s="23">
        <f t="shared" si="89"/>
        <v>753159.1399999999</v>
      </c>
      <c r="AC54" s="23">
        <f t="shared" si="90"/>
        <v>6224.4557024793376</v>
      </c>
      <c r="AD54" s="23">
        <f t="shared" si="91"/>
        <v>646006.33999999985</v>
      </c>
      <c r="AE54" s="23">
        <f t="shared" si="92"/>
        <v>5338.895371900825</v>
      </c>
      <c r="AF54" s="23">
        <f t="shared" si="93"/>
        <v>165930</v>
      </c>
      <c r="AG54" s="23">
        <f t="shared" si="94"/>
        <v>1371.3223140495868</v>
      </c>
      <c r="AH54" s="23">
        <f t="shared" si="95"/>
        <v>588066.6399999999</v>
      </c>
      <c r="AI54" s="23">
        <f t="shared" si="96"/>
        <v>8142</v>
      </c>
      <c r="AJ54" s="23">
        <f t="shared" si="97"/>
        <v>49403.7</v>
      </c>
      <c r="AK54" s="23">
        <f t="shared" si="98"/>
        <v>107152.8</v>
      </c>
      <c r="AL54" s="23">
        <f t="shared" si="99"/>
        <v>885.56033057851243</v>
      </c>
      <c r="AM54" s="23">
        <f t="shared" si="100"/>
        <v>107152.8</v>
      </c>
      <c r="AN54" s="23">
        <f t="shared" si="101"/>
        <v>0</v>
      </c>
      <c r="AO54" s="2">
        <v>196758.77</v>
      </c>
      <c r="AP54" s="2">
        <v>29208.54</v>
      </c>
      <c r="AQ54" s="2">
        <v>21514.14</v>
      </c>
      <c r="AR54" s="2" t="s">
        <v>1</v>
      </c>
      <c r="AS54" s="2">
        <v>297792.40999999997</v>
      </c>
      <c r="AT54" s="2" t="s">
        <v>1</v>
      </c>
      <c r="AU54" s="2" t="s">
        <v>1</v>
      </c>
      <c r="AV54" s="2">
        <v>293067</v>
      </c>
      <c r="AX54" s="2" t="s">
        <v>1</v>
      </c>
      <c r="AY54" s="2" t="s">
        <v>1</v>
      </c>
      <c r="AZ54" s="2" t="s">
        <v>1</v>
      </c>
      <c r="BA54" s="2" t="s">
        <v>1</v>
      </c>
      <c r="BB54" s="2" t="s">
        <v>1</v>
      </c>
      <c r="BC54" s="2" t="s">
        <v>1</v>
      </c>
      <c r="BD54" s="2" t="s">
        <v>1</v>
      </c>
      <c r="BE54" s="2" t="s">
        <v>1</v>
      </c>
      <c r="BF54" s="2">
        <v>990</v>
      </c>
      <c r="BG54" s="2" t="s">
        <v>1</v>
      </c>
      <c r="BH54" s="2" t="s">
        <v>1</v>
      </c>
      <c r="BI54" s="2" t="s">
        <v>1</v>
      </c>
      <c r="BJ54" s="2" t="s">
        <v>1</v>
      </c>
      <c r="BK54" s="2" t="s">
        <v>1</v>
      </c>
      <c r="BL54" s="2" t="s">
        <v>1</v>
      </c>
      <c r="BM54" s="2" t="s">
        <v>1</v>
      </c>
      <c r="BN54" s="2" t="s">
        <v>1</v>
      </c>
      <c r="BO54" s="2">
        <v>2970.26</v>
      </c>
      <c r="BP54" s="2" t="s">
        <v>1</v>
      </c>
      <c r="BQ54" s="2" t="s">
        <v>1</v>
      </c>
      <c r="BR54" s="2" t="s">
        <v>1</v>
      </c>
      <c r="BS54" s="2" t="s">
        <v>1</v>
      </c>
      <c r="BW54" s="2" t="s">
        <v>1</v>
      </c>
      <c r="BX54" s="2">
        <v>232944.09</v>
      </c>
      <c r="BY54" s="2" t="s">
        <v>1</v>
      </c>
      <c r="BZ54" s="2" t="s">
        <v>1</v>
      </c>
      <c r="CA54" s="2" t="s">
        <v>1</v>
      </c>
      <c r="CB54" s="2" t="s">
        <v>1</v>
      </c>
      <c r="CC54" s="2" t="s">
        <v>1</v>
      </c>
      <c r="CD54" s="2" t="s">
        <v>1</v>
      </c>
      <c r="CE54" s="2" t="s">
        <v>1</v>
      </c>
      <c r="CF54" s="2" t="s">
        <v>1</v>
      </c>
      <c r="CG54" s="2" t="s">
        <v>1</v>
      </c>
      <c r="CH54" s="2" t="s">
        <v>1</v>
      </c>
      <c r="CI54" s="2" t="s">
        <v>1</v>
      </c>
      <c r="CJ54" s="2" t="s">
        <v>1</v>
      </c>
      <c r="CK54" s="2" t="s">
        <v>1</v>
      </c>
      <c r="CL54" s="2" t="s">
        <v>1</v>
      </c>
      <c r="CM54" s="2">
        <v>13650.81</v>
      </c>
      <c r="CN54" s="2" t="s">
        <v>1</v>
      </c>
      <c r="CO54" s="2" t="s">
        <v>1</v>
      </c>
      <c r="CP54" s="2" t="s">
        <v>1</v>
      </c>
      <c r="CQ54" s="2" t="s">
        <v>1</v>
      </c>
      <c r="CR54" s="2" t="s">
        <v>1</v>
      </c>
      <c r="CS54" s="2" t="s">
        <v>1</v>
      </c>
      <c r="CT54" s="2" t="s">
        <v>1</v>
      </c>
      <c r="CU54" s="2" t="s">
        <v>1</v>
      </c>
      <c r="CV54" s="2" t="s">
        <v>1</v>
      </c>
      <c r="CW54" s="2" t="s">
        <v>1</v>
      </c>
      <c r="CX54" s="2" t="s">
        <v>1</v>
      </c>
      <c r="CY54" s="2" t="s">
        <v>1</v>
      </c>
      <c r="CZ54" s="2" t="s">
        <v>1</v>
      </c>
      <c r="DA54" s="2" t="s">
        <v>1</v>
      </c>
      <c r="DB54" s="2" t="s">
        <v>1</v>
      </c>
      <c r="DC54" s="2" t="s">
        <v>1</v>
      </c>
      <c r="DD54" s="2" t="s">
        <v>1</v>
      </c>
      <c r="DE54" s="2" t="s">
        <v>1</v>
      </c>
      <c r="DF54" s="2" t="s">
        <v>1</v>
      </c>
      <c r="DG54" s="2" t="s">
        <v>1</v>
      </c>
      <c r="DH54" s="2" t="s">
        <v>1</v>
      </c>
      <c r="DI54" s="2" t="s">
        <v>1</v>
      </c>
      <c r="DJ54" s="2" t="s">
        <v>1</v>
      </c>
      <c r="DK54" s="2" t="s">
        <v>1</v>
      </c>
      <c r="DL54" s="2" t="s">
        <v>1</v>
      </c>
      <c r="DM54" s="2" t="s">
        <v>1</v>
      </c>
      <c r="DN54" s="2" t="s">
        <v>1</v>
      </c>
      <c r="DO54" s="2" t="s">
        <v>1</v>
      </c>
      <c r="DP54" s="2" t="s">
        <v>1</v>
      </c>
      <c r="DQ54" s="2" t="s">
        <v>1</v>
      </c>
      <c r="DR54" s="2" t="s">
        <v>1</v>
      </c>
      <c r="DS54" s="2" t="s">
        <v>1</v>
      </c>
      <c r="DT54" s="2" t="s">
        <v>1</v>
      </c>
      <c r="DU54" s="2" t="s">
        <v>1</v>
      </c>
      <c r="DV54" s="2" t="s">
        <v>1</v>
      </c>
      <c r="DW54" s="2" t="s">
        <v>1</v>
      </c>
      <c r="DX54" s="2" t="s">
        <v>1</v>
      </c>
      <c r="DY54" s="2" t="s">
        <v>1</v>
      </c>
      <c r="DZ54" s="2">
        <v>31500</v>
      </c>
      <c r="EA54" s="2">
        <v>60100</v>
      </c>
      <c r="EB54" s="2" t="s">
        <v>1</v>
      </c>
      <c r="EC54" s="2" t="s">
        <v>1</v>
      </c>
      <c r="ED54" s="2" t="s">
        <v>1</v>
      </c>
      <c r="EE54" s="2" t="s">
        <v>1</v>
      </c>
      <c r="EF54" s="2" t="s">
        <v>1</v>
      </c>
      <c r="EG54" s="2" t="s">
        <v>1</v>
      </c>
      <c r="EH54" s="2" t="s">
        <v>1</v>
      </c>
      <c r="EI54" s="2" t="s">
        <v>1</v>
      </c>
      <c r="EJ54" s="2" t="s">
        <v>1</v>
      </c>
      <c r="EK54" s="2" t="s">
        <v>1</v>
      </c>
      <c r="EL54" s="2" t="s">
        <v>1</v>
      </c>
      <c r="EM54" s="2" t="s">
        <v>1</v>
      </c>
      <c r="EN54" s="2" t="s">
        <v>1</v>
      </c>
      <c r="EO54" s="2" t="s">
        <v>1</v>
      </c>
      <c r="EP54" s="2" t="s">
        <v>1</v>
      </c>
      <c r="EQ54" s="2" t="s">
        <v>1</v>
      </c>
      <c r="ER54" s="2" t="s">
        <v>1</v>
      </c>
      <c r="ES54" s="2" t="s">
        <v>1</v>
      </c>
      <c r="ET54" s="2" t="s">
        <v>1</v>
      </c>
      <c r="EU54" s="2" t="s">
        <v>1</v>
      </c>
      <c r="EV54" s="2" t="s">
        <v>1</v>
      </c>
      <c r="EW54" s="2" t="s">
        <v>1</v>
      </c>
      <c r="EX54" s="2" t="s">
        <v>1</v>
      </c>
      <c r="EY54" s="2" t="s">
        <v>1</v>
      </c>
      <c r="EZ54" s="2" t="s">
        <v>1</v>
      </c>
      <c r="FA54" s="2" t="s">
        <v>1</v>
      </c>
      <c r="FB54" s="2" t="s">
        <v>1</v>
      </c>
      <c r="FC54" s="2" t="s">
        <v>1</v>
      </c>
      <c r="FD54" s="2" t="s">
        <v>1</v>
      </c>
      <c r="FE54" s="2">
        <v>83188</v>
      </c>
      <c r="FF54" s="2">
        <v>73975</v>
      </c>
      <c r="FG54" s="2" t="s">
        <v>1</v>
      </c>
      <c r="FH54" s="2" t="s">
        <v>1</v>
      </c>
      <c r="FI54" s="2" t="s">
        <v>1</v>
      </c>
      <c r="FJ54" s="2">
        <v>8767</v>
      </c>
      <c r="FK54" s="2" t="s">
        <v>1</v>
      </c>
      <c r="FL54" s="2" t="s">
        <v>1</v>
      </c>
      <c r="FM54" s="2" t="s">
        <v>1</v>
      </c>
      <c r="FN54" s="2" t="s">
        <v>1</v>
      </c>
      <c r="FO54" s="2" t="s">
        <v>1</v>
      </c>
      <c r="FP54" s="2" t="s">
        <v>1</v>
      </c>
      <c r="FQ54" s="2" t="s">
        <v>1</v>
      </c>
      <c r="FR54" s="2" t="s">
        <v>1</v>
      </c>
      <c r="FS54" s="2">
        <v>595</v>
      </c>
      <c r="FT54" s="2">
        <v>18504</v>
      </c>
      <c r="FU54" s="2" t="s">
        <v>1</v>
      </c>
      <c r="FV54" s="2">
        <v>27541</v>
      </c>
      <c r="FW54" s="2" t="s">
        <v>1</v>
      </c>
      <c r="FX54" s="2" t="s">
        <v>1</v>
      </c>
      <c r="FY54" s="2" t="s">
        <v>1</v>
      </c>
      <c r="FZ54" s="2" t="s">
        <v>1</v>
      </c>
      <c r="GA54" s="2" t="s">
        <v>1</v>
      </c>
      <c r="GB54" s="2" t="s">
        <v>1</v>
      </c>
      <c r="GC54" s="2" t="s">
        <v>1</v>
      </c>
      <c r="GD54" s="2">
        <v>126024</v>
      </c>
      <c r="GE54" s="2" t="s">
        <v>1</v>
      </c>
      <c r="GF54" s="2">
        <v>8015</v>
      </c>
      <c r="GG54" s="2" t="s">
        <v>1</v>
      </c>
      <c r="GH54" s="2" t="s">
        <v>1</v>
      </c>
      <c r="GI54" s="2">
        <v>26</v>
      </c>
      <c r="GJ54" s="2">
        <v>38530.980000000003</v>
      </c>
      <c r="GK54" s="2">
        <v>6804</v>
      </c>
      <c r="GL54" s="2" t="s">
        <v>1</v>
      </c>
      <c r="GM54" s="2" t="s">
        <v>1</v>
      </c>
      <c r="GN54" s="2" t="s">
        <v>1</v>
      </c>
      <c r="GO54" s="2">
        <v>1250</v>
      </c>
      <c r="GP54" s="2" t="s">
        <v>1</v>
      </c>
      <c r="GQ54" s="2">
        <v>137835.46</v>
      </c>
      <c r="GR54" s="2">
        <v>36405.199999999997</v>
      </c>
      <c r="GS54" s="2" t="s">
        <v>1</v>
      </c>
      <c r="GT54" s="2" t="s">
        <v>1</v>
      </c>
      <c r="GU54" s="2">
        <v>20606</v>
      </c>
      <c r="GV54" s="2" t="s">
        <v>1</v>
      </c>
      <c r="GW54" s="2" t="s">
        <v>1</v>
      </c>
      <c r="GX54" s="2" t="s">
        <v>1</v>
      </c>
      <c r="GY54" s="2" t="s">
        <v>1</v>
      </c>
      <c r="GZ54" s="2" t="s">
        <v>1</v>
      </c>
      <c r="HA54" s="2" t="s">
        <v>1</v>
      </c>
      <c r="HB54" s="2" t="s">
        <v>1</v>
      </c>
      <c r="HC54" s="2" t="s">
        <v>1</v>
      </c>
      <c r="HD54" s="2">
        <v>289</v>
      </c>
      <c r="HE54" s="2" t="s">
        <v>1</v>
      </c>
      <c r="HF54" s="2">
        <v>4000</v>
      </c>
      <c r="HG54" s="2">
        <v>3853</v>
      </c>
      <c r="HH54" s="2" t="s">
        <v>1</v>
      </c>
      <c r="HI54" s="2" t="s">
        <v>1</v>
      </c>
      <c r="HJ54" s="2" t="s">
        <v>1</v>
      </c>
      <c r="HK54" s="2" t="s">
        <v>1</v>
      </c>
      <c r="HL54" s="2" t="s">
        <v>1</v>
      </c>
      <c r="HM54" s="2" t="s">
        <v>1</v>
      </c>
      <c r="HN54" s="2" t="s">
        <v>1</v>
      </c>
      <c r="HO54" s="2" t="s">
        <v>1</v>
      </c>
      <c r="HP54" s="2" t="s">
        <v>1</v>
      </c>
      <c r="HQ54" s="2" t="s">
        <v>1</v>
      </c>
      <c r="HR54" s="2" t="s">
        <v>1</v>
      </c>
      <c r="HS54" s="2" t="s">
        <v>1</v>
      </c>
      <c r="HT54" s="2" t="s">
        <v>1</v>
      </c>
      <c r="HU54" s="2" t="s">
        <v>1</v>
      </c>
      <c r="HV54" s="2" t="s">
        <v>1</v>
      </c>
      <c r="HW54" s="2">
        <v>49403.7</v>
      </c>
      <c r="HX54" s="2" t="s">
        <v>1</v>
      </c>
      <c r="HY54" s="2" t="s">
        <v>1</v>
      </c>
      <c r="HZ54" s="2" t="s">
        <v>1</v>
      </c>
      <c r="IA54" s="2" t="s">
        <v>1</v>
      </c>
      <c r="IB54" s="2" t="s">
        <v>1</v>
      </c>
      <c r="IC54" s="2" t="s">
        <v>1</v>
      </c>
      <c r="ID54" s="2" t="s">
        <v>1</v>
      </c>
      <c r="IE54" s="2" t="s">
        <v>1</v>
      </c>
      <c r="IF54" s="2" t="s">
        <v>1</v>
      </c>
      <c r="IG54" s="2" t="s">
        <v>1</v>
      </c>
      <c r="IH54" s="2" t="s">
        <v>1</v>
      </c>
      <c r="II54" s="2" t="s">
        <v>1</v>
      </c>
      <c r="IJ54" s="2" t="s">
        <v>1</v>
      </c>
      <c r="IK54" s="2" t="s">
        <v>1</v>
      </c>
      <c r="IL54" s="2">
        <v>394</v>
      </c>
      <c r="IM54" s="2" t="s">
        <v>1</v>
      </c>
      <c r="IN54" s="2" t="s">
        <v>1</v>
      </c>
      <c r="IO54" s="2" t="s">
        <v>1</v>
      </c>
      <c r="IP54" s="2" t="s">
        <v>1</v>
      </c>
      <c r="IQ54" s="2" t="s">
        <v>1</v>
      </c>
      <c r="IR54" s="2" t="s">
        <v>1</v>
      </c>
      <c r="IS54" s="2" t="s">
        <v>1</v>
      </c>
      <c r="IT54" s="2" t="s">
        <v>1</v>
      </c>
      <c r="IU54" s="2" t="s">
        <v>1</v>
      </c>
      <c r="IV54" s="2" t="s">
        <v>1</v>
      </c>
      <c r="IW54" s="2" t="s">
        <v>1</v>
      </c>
      <c r="IX54" s="2" t="s">
        <v>1</v>
      </c>
      <c r="IY54" s="2" t="s">
        <v>1</v>
      </c>
      <c r="IZ54" s="2" t="s">
        <v>1</v>
      </c>
      <c r="JA54" s="2" t="s">
        <v>1</v>
      </c>
      <c r="JB54" s="2" t="s">
        <v>1</v>
      </c>
      <c r="JC54" s="2" t="s">
        <v>1</v>
      </c>
      <c r="JD54" s="2" t="s">
        <v>1</v>
      </c>
      <c r="JE54" s="2" t="s">
        <v>1</v>
      </c>
      <c r="JF54" s="2" t="s">
        <v>1</v>
      </c>
      <c r="JG54" s="2" t="s">
        <v>1</v>
      </c>
      <c r="JH54" s="2" t="s">
        <v>1</v>
      </c>
      <c r="JI54" s="2" t="s">
        <v>1</v>
      </c>
      <c r="JJ54" s="2" t="s">
        <v>1</v>
      </c>
      <c r="JK54" s="2" t="s">
        <v>1</v>
      </c>
      <c r="JL54" s="2" t="s">
        <v>1</v>
      </c>
      <c r="JM54" s="2" t="s">
        <v>1</v>
      </c>
      <c r="JN54" s="2" t="s">
        <v>1</v>
      </c>
      <c r="JO54" s="2" t="s">
        <v>1</v>
      </c>
      <c r="JP54" s="2" t="s">
        <v>1</v>
      </c>
      <c r="JQ54" s="2" t="s">
        <v>1</v>
      </c>
      <c r="JR54" s="2" t="s">
        <v>1</v>
      </c>
      <c r="JS54" s="2" t="s">
        <v>1</v>
      </c>
      <c r="JT54" s="2" t="s">
        <v>1</v>
      </c>
      <c r="JU54" s="2" t="s">
        <v>1</v>
      </c>
      <c r="JV54" s="2" t="s">
        <v>1</v>
      </c>
      <c r="JW54" s="2" t="s">
        <v>1</v>
      </c>
      <c r="JX54" s="2">
        <v>107152.8</v>
      </c>
      <c r="JY54" s="2" t="s">
        <v>1</v>
      </c>
      <c r="JZ54" s="2" t="s">
        <v>1</v>
      </c>
      <c r="KA54" s="2" t="s">
        <v>1</v>
      </c>
      <c r="KB54" s="2" t="s">
        <v>1</v>
      </c>
      <c r="KC54" s="2" t="s">
        <v>1</v>
      </c>
      <c r="KD54" s="2" t="s">
        <v>1</v>
      </c>
      <c r="KE54" s="2" t="s">
        <v>1</v>
      </c>
      <c r="KF54" s="2" t="s">
        <v>1</v>
      </c>
      <c r="KG54" s="2" t="s">
        <v>1</v>
      </c>
      <c r="KH54" s="2" t="s">
        <v>1</v>
      </c>
      <c r="KI54" s="2" t="s">
        <v>1</v>
      </c>
      <c r="KJ54" s="2" t="s">
        <v>1</v>
      </c>
      <c r="KK54" s="2" t="s">
        <v>1</v>
      </c>
      <c r="KL54" s="2" t="s">
        <v>1</v>
      </c>
      <c r="KM54" s="2" t="s">
        <v>1</v>
      </c>
      <c r="KN54" s="2" t="s">
        <v>1</v>
      </c>
      <c r="KO54" s="2" t="s">
        <v>1</v>
      </c>
      <c r="KP54" s="2" t="s">
        <v>1</v>
      </c>
      <c r="KQ54" s="2" t="s">
        <v>1</v>
      </c>
      <c r="KR54" s="2" t="s">
        <v>1</v>
      </c>
      <c r="KS54" s="2" t="s">
        <v>1</v>
      </c>
      <c r="KT54" s="2" t="s">
        <v>1</v>
      </c>
      <c r="KU54" s="2" t="s">
        <v>1</v>
      </c>
      <c r="KV54" s="2" t="s">
        <v>1</v>
      </c>
      <c r="KW54" s="2" t="s">
        <v>1</v>
      </c>
      <c r="KX54" s="2" t="s">
        <v>1</v>
      </c>
      <c r="KY54" s="2" t="s">
        <v>1</v>
      </c>
      <c r="KZ54" s="2" t="s">
        <v>1</v>
      </c>
      <c r="LA54" s="2" t="s">
        <v>1</v>
      </c>
      <c r="LB54" s="2" t="s">
        <v>1</v>
      </c>
      <c r="LC54" s="2" t="s">
        <v>1</v>
      </c>
      <c r="LD54" s="2" t="s">
        <v>1</v>
      </c>
      <c r="LE54" s="2" t="s">
        <v>1</v>
      </c>
      <c r="LF54" s="2" t="s">
        <v>1</v>
      </c>
      <c r="LG54" s="2" t="s">
        <v>1</v>
      </c>
      <c r="LH54" s="2" t="s">
        <v>1</v>
      </c>
      <c r="LI54" s="2" t="s">
        <v>1</v>
      </c>
      <c r="LJ54" s="2">
        <v>0</v>
      </c>
      <c r="LK54" s="2" t="s">
        <v>1</v>
      </c>
    </row>
    <row r="55" spans="1:323" x14ac:dyDescent="0.3">
      <c r="A55" s="2" t="s">
        <v>49</v>
      </c>
      <c r="B55" s="2">
        <v>554</v>
      </c>
      <c r="C55" s="23">
        <f t="shared" si="64"/>
        <v>987350.52999999933</v>
      </c>
      <c r="D55" s="23">
        <f t="shared" si="65"/>
        <v>6181844.6600000001</v>
      </c>
      <c r="E55" s="23">
        <f t="shared" si="66"/>
        <v>11158.564368231047</v>
      </c>
      <c r="F55" s="23">
        <f t="shared" si="67"/>
        <v>4983660.4300000006</v>
      </c>
      <c r="G55" s="23">
        <f t="shared" si="68"/>
        <v>906580.73</v>
      </c>
      <c r="H55" s="23">
        <f t="shared" si="69"/>
        <v>1400</v>
      </c>
      <c r="I55" s="23">
        <f t="shared" si="70"/>
        <v>290203.5</v>
      </c>
      <c r="J55" s="23">
        <f t="shared" si="71"/>
        <v>523.83303249097469</v>
      </c>
      <c r="K55" s="23">
        <f t="shared" si="72"/>
        <v>290203.5</v>
      </c>
      <c r="L55" s="23">
        <f t="shared" si="73"/>
        <v>0</v>
      </c>
      <c r="M55" s="23">
        <f t="shared" si="74"/>
        <v>844043.23</v>
      </c>
      <c r="N55" s="23">
        <f t="shared" si="75"/>
        <v>8995.7769494584845</v>
      </c>
      <c r="O55" s="23">
        <f t="shared" si="76"/>
        <v>1041932.5700000001</v>
      </c>
      <c r="P55" s="23">
        <f t="shared" si="77"/>
        <v>1068082.54</v>
      </c>
      <c r="Q55" s="23">
        <f t="shared" si="78"/>
        <v>1949536</v>
      </c>
      <c r="R55" s="23">
        <f t="shared" si="79"/>
        <v>4682806.0100000007</v>
      </c>
      <c r="S55" s="23">
        <f t="shared" si="80"/>
        <v>8452.71842960289</v>
      </c>
      <c r="T55" s="23">
        <f t="shared" si="81"/>
        <v>300854.41999999993</v>
      </c>
      <c r="U55" s="7">
        <f t="shared" si="82"/>
        <v>6.0368161961628648E-2</v>
      </c>
      <c r="V55" s="23">
        <f t="shared" si="83"/>
        <v>0</v>
      </c>
      <c r="W55" s="23">
        <f t="shared" si="84"/>
        <v>279675</v>
      </c>
      <c r="X55" s="23">
        <f t="shared" si="85"/>
        <v>13699.42</v>
      </c>
      <c r="Y55" s="23">
        <f t="shared" si="86"/>
        <v>7480</v>
      </c>
      <c r="Z55" s="23">
        <f t="shared" si="87"/>
        <v>0</v>
      </c>
      <c r="AA55" s="23">
        <f t="shared" si="88"/>
        <v>623254.9</v>
      </c>
      <c r="AB55" s="23">
        <f t="shared" si="89"/>
        <v>5194494.1300000008</v>
      </c>
      <c r="AC55" s="23">
        <f t="shared" si="90"/>
        <v>9376.34319494585</v>
      </c>
      <c r="AD55" s="23">
        <f t="shared" si="91"/>
        <v>4363448.9300000006</v>
      </c>
      <c r="AE55" s="23">
        <f t="shared" si="92"/>
        <v>7876.2616064981958</v>
      </c>
      <c r="AF55" s="23">
        <f t="shared" si="93"/>
        <v>1748379</v>
      </c>
      <c r="AG55" s="23">
        <f t="shared" si="94"/>
        <v>3155.9187725631768</v>
      </c>
      <c r="AH55" s="23">
        <f t="shared" si="95"/>
        <v>3842242.9300000006</v>
      </c>
      <c r="AI55" s="23">
        <f t="shared" si="96"/>
        <v>75091</v>
      </c>
      <c r="AJ55" s="23">
        <f t="shared" si="97"/>
        <v>314404</v>
      </c>
      <c r="AK55" s="23">
        <f t="shared" si="98"/>
        <v>831045.2</v>
      </c>
      <c r="AL55" s="23">
        <f t="shared" si="99"/>
        <v>1500.0815884476533</v>
      </c>
      <c r="AM55" s="23">
        <f t="shared" si="100"/>
        <v>831045.2</v>
      </c>
      <c r="AN55" s="23">
        <f t="shared" si="101"/>
        <v>0</v>
      </c>
      <c r="AO55" s="2">
        <v>912346.14</v>
      </c>
      <c r="AP55" s="2">
        <v>29647.360000000001</v>
      </c>
      <c r="AQ55" s="2">
        <v>99939.07</v>
      </c>
      <c r="AR55" s="2" t="s">
        <v>1</v>
      </c>
      <c r="AS55" s="2">
        <v>947432.54</v>
      </c>
      <c r="AT55" s="2">
        <v>120650</v>
      </c>
      <c r="AU55" s="2" t="s">
        <v>1</v>
      </c>
      <c r="AV55" s="2">
        <v>1949536</v>
      </c>
      <c r="AX55" s="2" t="s">
        <v>1</v>
      </c>
      <c r="AY55" s="2" t="s">
        <v>1</v>
      </c>
      <c r="AZ55" s="2" t="s">
        <v>1</v>
      </c>
      <c r="BA55" s="2" t="s">
        <v>1</v>
      </c>
      <c r="BB55" s="2" t="s">
        <v>1</v>
      </c>
      <c r="BC55" s="2" t="s">
        <v>1</v>
      </c>
      <c r="BD55" s="2" t="s">
        <v>1</v>
      </c>
      <c r="BE55" s="2">
        <v>272058</v>
      </c>
      <c r="BF55" s="2">
        <v>7317</v>
      </c>
      <c r="BG55" s="2" t="s">
        <v>1</v>
      </c>
      <c r="BH55" s="2">
        <v>300</v>
      </c>
      <c r="BI55" s="2" t="s">
        <v>1</v>
      </c>
      <c r="BJ55" s="2" t="s">
        <v>1</v>
      </c>
      <c r="BK55" s="2" t="s">
        <v>1</v>
      </c>
      <c r="BL55" s="2" t="s">
        <v>1</v>
      </c>
      <c r="BM55" s="2" t="s">
        <v>1</v>
      </c>
      <c r="BN55" s="2" t="s">
        <v>1</v>
      </c>
      <c r="BO55" s="2">
        <v>13699.42</v>
      </c>
      <c r="BP55" s="2" t="s">
        <v>1</v>
      </c>
      <c r="BQ55" s="2" t="s">
        <v>1</v>
      </c>
      <c r="BR55" s="2" t="s">
        <v>1</v>
      </c>
      <c r="BS55" s="2">
        <v>7480</v>
      </c>
      <c r="BW55" s="2" t="s">
        <v>1</v>
      </c>
      <c r="BX55" s="2">
        <v>623254.9</v>
      </c>
      <c r="BY55" s="2" t="s">
        <v>1</v>
      </c>
      <c r="BZ55" s="2" t="s">
        <v>1</v>
      </c>
      <c r="CA55" s="2">
        <v>374296.4</v>
      </c>
      <c r="CB55" s="2" t="s">
        <v>1</v>
      </c>
      <c r="CC55" s="2">
        <v>5000</v>
      </c>
      <c r="CD55" s="2" t="s">
        <v>1</v>
      </c>
      <c r="CE55" s="2" t="s">
        <v>1</v>
      </c>
      <c r="CF55" s="2" t="s">
        <v>1</v>
      </c>
      <c r="CG55" s="2" t="s">
        <v>1</v>
      </c>
      <c r="CH55" s="2" t="s">
        <v>1</v>
      </c>
      <c r="CI55" s="2">
        <v>93528</v>
      </c>
      <c r="CJ55" s="2">
        <v>223767</v>
      </c>
      <c r="CK55" s="2">
        <v>86010</v>
      </c>
      <c r="CL55" s="2" t="s">
        <v>1</v>
      </c>
      <c r="CM55" s="2">
        <v>61441.83</v>
      </c>
      <c r="CN55" s="2" t="s">
        <v>1</v>
      </c>
      <c r="CO55" s="2" t="s">
        <v>1</v>
      </c>
      <c r="CP55" s="2" t="s">
        <v>1</v>
      </c>
      <c r="CQ55" s="2" t="s">
        <v>1</v>
      </c>
      <c r="CR55" s="2">
        <v>2000</v>
      </c>
      <c r="CS55" s="2" t="s">
        <v>1</v>
      </c>
      <c r="CT55" s="2" t="s">
        <v>1</v>
      </c>
      <c r="CU55" s="2" t="s">
        <v>1</v>
      </c>
      <c r="CV55" s="2" t="s">
        <v>1</v>
      </c>
      <c r="CW55" s="2" t="s">
        <v>1</v>
      </c>
      <c r="CX55" s="2" t="s">
        <v>1</v>
      </c>
      <c r="CY55" s="2" t="s">
        <v>1</v>
      </c>
      <c r="CZ55" s="2" t="s">
        <v>1</v>
      </c>
      <c r="DA55" s="2">
        <v>25648</v>
      </c>
      <c r="DB55" s="2">
        <v>34889.5</v>
      </c>
      <c r="DC55" s="2" t="s">
        <v>1</v>
      </c>
      <c r="DD55" s="2" t="s">
        <v>1</v>
      </c>
      <c r="DE55" s="2" t="s">
        <v>1</v>
      </c>
      <c r="DF55" s="2" t="s">
        <v>1</v>
      </c>
      <c r="DG55" s="2" t="s">
        <v>1</v>
      </c>
      <c r="DH55" s="2" t="s">
        <v>1</v>
      </c>
      <c r="DI55" s="2" t="s">
        <v>1</v>
      </c>
      <c r="DJ55" s="2" t="s">
        <v>1</v>
      </c>
      <c r="DK55" s="2" t="s">
        <v>1</v>
      </c>
      <c r="DL55" s="2" t="s">
        <v>1</v>
      </c>
      <c r="DM55" s="2" t="s">
        <v>1</v>
      </c>
      <c r="DN55" s="2" t="s">
        <v>1</v>
      </c>
      <c r="DO55" s="2">
        <v>1400</v>
      </c>
      <c r="DP55" s="2" t="s">
        <v>1</v>
      </c>
      <c r="DQ55" s="2" t="s">
        <v>1</v>
      </c>
      <c r="DR55" s="2" t="s">
        <v>1</v>
      </c>
      <c r="DS55" s="2" t="s">
        <v>1</v>
      </c>
      <c r="DT55" s="2" t="s">
        <v>1</v>
      </c>
      <c r="DU55" s="2" t="s">
        <v>1</v>
      </c>
      <c r="DV55" s="2" t="s">
        <v>1</v>
      </c>
      <c r="DW55" s="2" t="s">
        <v>1</v>
      </c>
      <c r="DX55" s="2" t="s">
        <v>1</v>
      </c>
      <c r="DY55" s="2" t="s">
        <v>1</v>
      </c>
      <c r="DZ55" s="2">
        <v>52000</v>
      </c>
      <c r="EA55" s="2">
        <v>111200</v>
      </c>
      <c r="EB55" s="2">
        <v>8466.9</v>
      </c>
      <c r="EC55" s="2">
        <v>118536.6</v>
      </c>
      <c r="ED55" s="2" t="s">
        <v>1</v>
      </c>
      <c r="EE55" s="2" t="s">
        <v>1</v>
      </c>
      <c r="EF55" s="2" t="s">
        <v>1</v>
      </c>
      <c r="EG55" s="2" t="s">
        <v>1</v>
      </c>
      <c r="EH55" s="2" t="s">
        <v>1</v>
      </c>
      <c r="EI55" s="2" t="s">
        <v>1</v>
      </c>
      <c r="EJ55" s="2" t="s">
        <v>1</v>
      </c>
      <c r="EK55" s="2" t="s">
        <v>1</v>
      </c>
      <c r="EL55" s="2" t="s">
        <v>1</v>
      </c>
      <c r="EM55" s="2" t="s">
        <v>1</v>
      </c>
      <c r="EN55" s="2" t="s">
        <v>1</v>
      </c>
      <c r="EO55" s="2" t="s">
        <v>1</v>
      </c>
      <c r="EP55" s="2" t="s">
        <v>1</v>
      </c>
      <c r="EQ55" s="2" t="s">
        <v>1</v>
      </c>
      <c r="ER55" s="2" t="s">
        <v>1</v>
      </c>
      <c r="ES55" s="2" t="s">
        <v>1</v>
      </c>
      <c r="ET55" s="2" t="s">
        <v>1</v>
      </c>
      <c r="EU55" s="2" t="s">
        <v>1</v>
      </c>
      <c r="EV55" s="2" t="s">
        <v>1</v>
      </c>
      <c r="EW55" s="2" t="s">
        <v>1</v>
      </c>
      <c r="EX55" s="2" t="s">
        <v>1</v>
      </c>
      <c r="EY55" s="2" t="s">
        <v>1</v>
      </c>
      <c r="EZ55" s="2" t="s">
        <v>1</v>
      </c>
      <c r="FA55" s="2" t="s">
        <v>1</v>
      </c>
      <c r="FB55" s="2" t="s">
        <v>1</v>
      </c>
      <c r="FC55" s="2">
        <v>705308</v>
      </c>
      <c r="FD55" s="2">
        <v>5328</v>
      </c>
      <c r="FE55" s="2">
        <v>171848</v>
      </c>
      <c r="FF55" s="2">
        <v>452280</v>
      </c>
      <c r="FG55" s="2" t="s">
        <v>1</v>
      </c>
      <c r="FH55" s="2" t="s">
        <v>1</v>
      </c>
      <c r="FI55" s="2">
        <v>296877</v>
      </c>
      <c r="FJ55" s="2">
        <v>111408</v>
      </c>
      <c r="FK55" s="2">
        <v>5006</v>
      </c>
      <c r="FL55" s="2">
        <v>324</v>
      </c>
      <c r="FM55" s="2" t="s">
        <v>1</v>
      </c>
      <c r="FN55" s="2" t="s">
        <v>1</v>
      </c>
      <c r="FO55" s="2" t="s">
        <v>1</v>
      </c>
      <c r="FP55" s="2">
        <v>2459</v>
      </c>
      <c r="FQ55" s="2" t="s">
        <v>1</v>
      </c>
      <c r="FR55" s="2" t="s">
        <v>1</v>
      </c>
      <c r="FS55" s="2">
        <v>25854.240000000002</v>
      </c>
      <c r="FT55" s="2">
        <v>111594</v>
      </c>
      <c r="FU55" s="2" t="s">
        <v>1</v>
      </c>
      <c r="FV55" s="2">
        <v>157533</v>
      </c>
      <c r="FW55" s="2" t="s">
        <v>1</v>
      </c>
      <c r="FX55" s="2" t="s">
        <v>1</v>
      </c>
      <c r="FY55" s="2" t="s">
        <v>1</v>
      </c>
      <c r="FZ55" s="2" t="s">
        <v>1</v>
      </c>
      <c r="GA55" s="2">
        <v>13719</v>
      </c>
      <c r="GB55" s="2" t="s">
        <v>1</v>
      </c>
      <c r="GC55" s="2">
        <v>72025.67</v>
      </c>
      <c r="GD55" s="2">
        <v>119739</v>
      </c>
      <c r="GE55" s="2" t="s">
        <v>1</v>
      </c>
      <c r="GF55" s="2">
        <v>82455</v>
      </c>
      <c r="GG55" s="2" t="s">
        <v>1</v>
      </c>
      <c r="GH55" s="2" t="s">
        <v>1</v>
      </c>
      <c r="GI55" s="2">
        <v>5440</v>
      </c>
      <c r="GJ55" s="2">
        <v>44107.12</v>
      </c>
      <c r="GK55" s="2">
        <v>51673</v>
      </c>
      <c r="GL55" s="2">
        <v>28190</v>
      </c>
      <c r="GM55" s="2" t="s">
        <v>1</v>
      </c>
      <c r="GN55" s="2">
        <v>0</v>
      </c>
      <c r="GO55" s="2">
        <v>1750</v>
      </c>
      <c r="GP55" s="2" t="s">
        <v>1</v>
      </c>
      <c r="GQ55" s="2">
        <v>794190.2</v>
      </c>
      <c r="GR55" s="2">
        <v>579668.69999999995</v>
      </c>
      <c r="GS55" s="2">
        <v>0</v>
      </c>
      <c r="GT55" s="2">
        <v>1337</v>
      </c>
      <c r="GU55" s="2">
        <v>2129</v>
      </c>
      <c r="GV55" s="2" t="s">
        <v>1</v>
      </c>
      <c r="GW55" s="2" t="s">
        <v>1</v>
      </c>
      <c r="GX55" s="2" t="s">
        <v>1</v>
      </c>
      <c r="GY55" s="2">
        <v>22560</v>
      </c>
      <c r="GZ55" s="2" t="s">
        <v>1</v>
      </c>
      <c r="HA55" s="2" t="s">
        <v>1</v>
      </c>
      <c r="HB55" s="2" t="s">
        <v>1</v>
      </c>
      <c r="HC55" s="2" t="s">
        <v>1</v>
      </c>
      <c r="HD55" s="2" t="s">
        <v>1</v>
      </c>
      <c r="HE55" s="2">
        <v>1780</v>
      </c>
      <c r="HF55" s="2">
        <v>33420</v>
      </c>
      <c r="HG55" s="2">
        <v>17331</v>
      </c>
      <c r="HH55" s="2" t="s">
        <v>1</v>
      </c>
      <c r="HI55" s="2" t="s">
        <v>1</v>
      </c>
      <c r="HJ55" s="2">
        <v>7000</v>
      </c>
      <c r="HK55" s="2" t="s">
        <v>1</v>
      </c>
      <c r="HL55" s="2" t="s">
        <v>1</v>
      </c>
      <c r="HM55" s="2" t="s">
        <v>1</v>
      </c>
      <c r="HN55" s="2">
        <v>70000</v>
      </c>
      <c r="HO55" s="2" t="s">
        <v>1</v>
      </c>
      <c r="HP55" s="2" t="s">
        <v>1</v>
      </c>
      <c r="HQ55" s="2" t="s">
        <v>1</v>
      </c>
      <c r="HR55" s="2">
        <v>6660</v>
      </c>
      <c r="HS55" s="2" t="s">
        <v>1</v>
      </c>
      <c r="HT55" s="2" t="s">
        <v>1</v>
      </c>
      <c r="HU55" s="2" t="s">
        <v>1</v>
      </c>
      <c r="HV55" s="2" t="s">
        <v>1</v>
      </c>
      <c r="HW55" s="2">
        <v>230744</v>
      </c>
      <c r="HX55" s="2" t="s">
        <v>1</v>
      </c>
      <c r="HY55" s="2" t="s">
        <v>1</v>
      </c>
      <c r="HZ55" s="2" t="s">
        <v>1</v>
      </c>
      <c r="IA55" s="2" t="s">
        <v>1</v>
      </c>
      <c r="IB55" s="2" t="s">
        <v>1</v>
      </c>
      <c r="IC55" s="2" t="s">
        <v>1</v>
      </c>
      <c r="ID55" s="2" t="s">
        <v>1</v>
      </c>
      <c r="IE55" s="2" t="s">
        <v>1</v>
      </c>
      <c r="IF55" s="2" t="s">
        <v>1</v>
      </c>
      <c r="IG55" s="2" t="s">
        <v>1</v>
      </c>
      <c r="IH55" s="2" t="s">
        <v>1</v>
      </c>
      <c r="II55" s="2" t="s">
        <v>1</v>
      </c>
      <c r="IJ55" s="2" t="s">
        <v>1</v>
      </c>
      <c r="IK55" s="2">
        <v>121650</v>
      </c>
      <c r="IL55" s="2" t="s">
        <v>1</v>
      </c>
      <c r="IM55" s="2" t="s">
        <v>1</v>
      </c>
      <c r="IN55" s="2" t="s">
        <v>1</v>
      </c>
      <c r="IO55" s="2">
        <v>3061</v>
      </c>
      <c r="IP55" s="2" t="s">
        <v>1</v>
      </c>
      <c r="IQ55" s="2" t="s">
        <v>1</v>
      </c>
      <c r="IR55" s="2" t="s">
        <v>1</v>
      </c>
      <c r="IS55" s="2" t="s">
        <v>1</v>
      </c>
      <c r="IT55" s="2" t="s">
        <v>1</v>
      </c>
      <c r="IU55" s="2">
        <v>0</v>
      </c>
      <c r="IV55" s="2" t="s">
        <v>1</v>
      </c>
      <c r="IW55" s="2" t="s">
        <v>1</v>
      </c>
      <c r="IX55" s="2">
        <v>3000</v>
      </c>
      <c r="IY55" s="2" t="s">
        <v>1</v>
      </c>
      <c r="IZ55" s="2">
        <v>4000</v>
      </c>
      <c r="JA55" s="2" t="s">
        <v>1</v>
      </c>
      <c r="JB55" s="2" t="s">
        <v>1</v>
      </c>
      <c r="JC55" s="2" t="s">
        <v>1</v>
      </c>
      <c r="JD55" s="2" t="s">
        <v>1</v>
      </c>
      <c r="JE55" s="2" t="s">
        <v>1</v>
      </c>
      <c r="JF55" s="2" t="s">
        <v>1</v>
      </c>
      <c r="JG55" s="2" t="s">
        <v>1</v>
      </c>
      <c r="JH55" s="2" t="s">
        <v>1</v>
      </c>
      <c r="JI55" s="2" t="s">
        <v>1</v>
      </c>
      <c r="JJ55" s="2" t="s">
        <v>1</v>
      </c>
      <c r="JK55" s="2" t="s">
        <v>1</v>
      </c>
      <c r="JL55" s="2" t="s">
        <v>1</v>
      </c>
      <c r="JM55" s="2" t="s">
        <v>1</v>
      </c>
      <c r="JN55" s="2" t="s">
        <v>1</v>
      </c>
      <c r="JO55" s="2" t="s">
        <v>1</v>
      </c>
      <c r="JP55" s="2" t="s">
        <v>1</v>
      </c>
      <c r="JQ55" s="2" t="s">
        <v>1</v>
      </c>
      <c r="JR55" s="2">
        <v>0</v>
      </c>
      <c r="JS55" s="2" t="s">
        <v>1</v>
      </c>
      <c r="JT55" s="2" t="s">
        <v>1</v>
      </c>
      <c r="JU55" s="2" t="s">
        <v>1</v>
      </c>
      <c r="JV55" s="2" t="s">
        <v>1</v>
      </c>
      <c r="JW55" s="2" t="s">
        <v>1</v>
      </c>
      <c r="JX55" s="2">
        <v>757855.2</v>
      </c>
      <c r="JY55" s="2">
        <v>50000</v>
      </c>
      <c r="JZ55" s="2" t="s">
        <v>1</v>
      </c>
      <c r="KA55" s="2" t="s">
        <v>1</v>
      </c>
      <c r="KB55" s="2" t="s">
        <v>1</v>
      </c>
      <c r="KC55" s="2" t="s">
        <v>1</v>
      </c>
      <c r="KD55" s="2">
        <v>23190</v>
      </c>
      <c r="KE55" s="2" t="s">
        <v>1</v>
      </c>
      <c r="KF55" s="2" t="s">
        <v>1</v>
      </c>
      <c r="KG55" s="2" t="s">
        <v>1</v>
      </c>
      <c r="KH55" s="2" t="s">
        <v>1</v>
      </c>
      <c r="KI55" s="2" t="s">
        <v>1</v>
      </c>
      <c r="KJ55" s="2" t="s">
        <v>1</v>
      </c>
      <c r="KK55" s="2" t="s">
        <v>1</v>
      </c>
      <c r="KL55" s="2" t="s">
        <v>1</v>
      </c>
      <c r="KM55" s="2" t="s">
        <v>1</v>
      </c>
      <c r="KN55" s="2" t="s">
        <v>1</v>
      </c>
      <c r="KO55" s="2" t="s">
        <v>1</v>
      </c>
      <c r="KP55" s="2" t="s">
        <v>1</v>
      </c>
      <c r="KQ55" s="2" t="s">
        <v>1</v>
      </c>
      <c r="KR55" s="2" t="s">
        <v>1</v>
      </c>
      <c r="KS55" s="2" t="s">
        <v>1</v>
      </c>
      <c r="KT55" s="2" t="s">
        <v>1</v>
      </c>
      <c r="KU55" s="2" t="s">
        <v>1</v>
      </c>
      <c r="KV55" s="2" t="s">
        <v>1</v>
      </c>
      <c r="KW55" s="2" t="s">
        <v>1</v>
      </c>
      <c r="KX55" s="2" t="s">
        <v>1</v>
      </c>
      <c r="KY55" s="2" t="s">
        <v>1</v>
      </c>
      <c r="KZ55" s="2" t="s">
        <v>1</v>
      </c>
      <c r="LA55" s="2" t="s">
        <v>1</v>
      </c>
      <c r="LB55" s="2" t="s">
        <v>1</v>
      </c>
      <c r="LC55" s="2" t="s">
        <v>1</v>
      </c>
      <c r="LD55" s="2" t="s">
        <v>1</v>
      </c>
      <c r="LE55" s="2" t="s">
        <v>1</v>
      </c>
      <c r="LF55" s="2" t="s">
        <v>1</v>
      </c>
      <c r="LG55" s="2" t="s">
        <v>1</v>
      </c>
      <c r="LH55" s="2" t="s">
        <v>1</v>
      </c>
      <c r="LI55" s="2" t="s">
        <v>1</v>
      </c>
      <c r="LJ55" s="2" t="s">
        <v>1</v>
      </c>
      <c r="LK55" s="2" t="s">
        <v>1</v>
      </c>
    </row>
    <row r="56" spans="1:323" x14ac:dyDescent="0.3">
      <c r="A56" s="2" t="s">
        <v>50</v>
      </c>
      <c r="B56" s="2">
        <v>37</v>
      </c>
      <c r="C56" s="23">
        <f t="shared" si="64"/>
        <v>206603.29999999993</v>
      </c>
      <c r="D56" s="23">
        <f t="shared" si="65"/>
        <v>741029.32</v>
      </c>
      <c r="E56" s="23">
        <f t="shared" si="66"/>
        <v>20027.819459459457</v>
      </c>
      <c r="F56" s="23">
        <f t="shared" si="67"/>
        <v>445697.05</v>
      </c>
      <c r="G56" s="23">
        <f t="shared" si="68"/>
        <v>196649.27</v>
      </c>
      <c r="H56" s="23">
        <f t="shared" si="69"/>
        <v>0</v>
      </c>
      <c r="I56" s="23">
        <f t="shared" si="70"/>
        <v>98683</v>
      </c>
      <c r="J56" s="23">
        <f t="shared" si="71"/>
        <v>2667.1081081081079</v>
      </c>
      <c r="K56" s="23">
        <f t="shared" si="72"/>
        <v>98683</v>
      </c>
      <c r="L56" s="23">
        <f t="shared" si="73"/>
        <v>0</v>
      </c>
      <c r="M56" s="23">
        <f t="shared" si="74"/>
        <v>192162.77</v>
      </c>
      <c r="N56" s="23">
        <f t="shared" si="75"/>
        <v>12045.866216216216</v>
      </c>
      <c r="O56" s="23">
        <f t="shared" si="76"/>
        <v>86477.55</v>
      </c>
      <c r="P56" s="23">
        <f t="shared" si="77"/>
        <v>99356.66</v>
      </c>
      <c r="Q56" s="23">
        <f t="shared" si="78"/>
        <v>165613</v>
      </c>
      <c r="R56" s="23">
        <f t="shared" si="79"/>
        <v>444079.75</v>
      </c>
      <c r="S56" s="23">
        <f t="shared" si="80"/>
        <v>12002.155405405405</v>
      </c>
      <c r="T56" s="23">
        <f t="shared" si="81"/>
        <v>1617.2999999999884</v>
      </c>
      <c r="U56" s="7">
        <f t="shared" si="82"/>
        <v>3.6286980135946342E-3</v>
      </c>
      <c r="V56" s="23">
        <f t="shared" si="83"/>
        <v>0</v>
      </c>
      <c r="W56" s="23">
        <f t="shared" si="84"/>
        <v>450</v>
      </c>
      <c r="X56" s="23">
        <f t="shared" si="85"/>
        <v>1167.3</v>
      </c>
      <c r="Y56" s="23">
        <f t="shared" si="86"/>
        <v>0</v>
      </c>
      <c r="Z56" s="23">
        <f t="shared" si="87"/>
        <v>0</v>
      </c>
      <c r="AA56" s="23">
        <f t="shared" si="88"/>
        <v>92632.54</v>
      </c>
      <c r="AB56" s="23">
        <f t="shared" si="89"/>
        <v>534426.02</v>
      </c>
      <c r="AC56" s="23">
        <f t="shared" si="90"/>
        <v>14443.946486486488</v>
      </c>
      <c r="AD56" s="23">
        <f t="shared" si="91"/>
        <v>532426.02</v>
      </c>
      <c r="AE56" s="23">
        <f t="shared" si="92"/>
        <v>14389.892432432433</v>
      </c>
      <c r="AF56" s="23">
        <f t="shared" si="93"/>
        <v>138229</v>
      </c>
      <c r="AG56" s="23">
        <f t="shared" si="94"/>
        <v>3735.9189189189187</v>
      </c>
      <c r="AH56" s="23">
        <f t="shared" si="95"/>
        <v>487146.02</v>
      </c>
      <c r="AI56" s="23">
        <f t="shared" si="96"/>
        <v>1319</v>
      </c>
      <c r="AJ56" s="23">
        <f t="shared" si="97"/>
        <v>24787</v>
      </c>
      <c r="AK56" s="23">
        <f t="shared" si="98"/>
        <v>2000</v>
      </c>
      <c r="AL56" s="23">
        <f t="shared" si="99"/>
        <v>54.054054054054056</v>
      </c>
      <c r="AM56" s="23">
        <f t="shared" si="100"/>
        <v>0</v>
      </c>
      <c r="AN56" s="23">
        <f t="shared" si="101"/>
        <v>2000</v>
      </c>
      <c r="AO56" s="2">
        <v>75165.899999999994</v>
      </c>
      <c r="AP56" s="2">
        <v>2769.91</v>
      </c>
      <c r="AQ56" s="2">
        <v>8541.74</v>
      </c>
      <c r="AR56" s="2" t="s">
        <v>1</v>
      </c>
      <c r="AS56" s="2">
        <v>84346.66</v>
      </c>
      <c r="AT56" s="2">
        <v>15010</v>
      </c>
      <c r="AU56" s="2" t="s">
        <v>1</v>
      </c>
      <c r="AV56" s="2">
        <v>165613</v>
      </c>
      <c r="AX56" s="2" t="s">
        <v>1</v>
      </c>
      <c r="AY56" s="2" t="s">
        <v>1</v>
      </c>
      <c r="AZ56" s="2" t="s">
        <v>1</v>
      </c>
      <c r="BA56" s="2" t="s">
        <v>1</v>
      </c>
      <c r="BB56" s="2" t="s">
        <v>1</v>
      </c>
      <c r="BC56" s="2" t="s">
        <v>1</v>
      </c>
      <c r="BD56" s="2" t="s">
        <v>1</v>
      </c>
      <c r="BE56" s="2" t="s">
        <v>1</v>
      </c>
      <c r="BF56" s="2">
        <v>450</v>
      </c>
      <c r="BG56" s="2" t="s">
        <v>1</v>
      </c>
      <c r="BH56" s="2" t="s">
        <v>1</v>
      </c>
      <c r="BI56" s="2" t="s">
        <v>1</v>
      </c>
      <c r="BJ56" s="2" t="s">
        <v>1</v>
      </c>
      <c r="BK56" s="2" t="s">
        <v>1</v>
      </c>
      <c r="BL56" s="2" t="s">
        <v>1</v>
      </c>
      <c r="BM56" s="2" t="s">
        <v>1</v>
      </c>
      <c r="BN56" s="2" t="s">
        <v>1</v>
      </c>
      <c r="BO56" s="2">
        <v>1167.3</v>
      </c>
      <c r="BP56" s="2" t="s">
        <v>1</v>
      </c>
      <c r="BQ56" s="2" t="s">
        <v>1</v>
      </c>
      <c r="BR56" s="2" t="s">
        <v>1</v>
      </c>
      <c r="BS56" s="2">
        <v>0</v>
      </c>
      <c r="BW56" s="2" t="s">
        <v>1</v>
      </c>
      <c r="BX56" s="2">
        <v>92632.54</v>
      </c>
      <c r="BY56" s="2" t="s">
        <v>1</v>
      </c>
      <c r="BZ56" s="2" t="s">
        <v>1</v>
      </c>
      <c r="CA56" s="2">
        <v>173031</v>
      </c>
      <c r="CB56" s="2" t="s">
        <v>1</v>
      </c>
      <c r="CC56" s="2" t="s">
        <v>1</v>
      </c>
      <c r="CD56" s="2" t="s">
        <v>1</v>
      </c>
      <c r="CE56" s="2" t="s">
        <v>1</v>
      </c>
      <c r="CF56" s="2" t="s">
        <v>1</v>
      </c>
      <c r="CG56" s="2" t="s">
        <v>1</v>
      </c>
      <c r="CH56" s="2" t="s">
        <v>1</v>
      </c>
      <c r="CI56" s="2">
        <v>10101</v>
      </c>
      <c r="CJ56" s="2" t="s">
        <v>1</v>
      </c>
      <c r="CK56" s="2" t="s">
        <v>1</v>
      </c>
      <c r="CL56" s="2" t="s">
        <v>1</v>
      </c>
      <c r="CM56" s="2">
        <v>3930.77</v>
      </c>
      <c r="CN56" s="2">
        <v>5100</v>
      </c>
      <c r="CO56" s="2" t="s">
        <v>1</v>
      </c>
      <c r="CP56" s="2" t="s">
        <v>1</v>
      </c>
      <c r="CQ56" s="2" t="s">
        <v>1</v>
      </c>
      <c r="CR56" s="2" t="s">
        <v>1</v>
      </c>
      <c r="CS56" s="2" t="s">
        <v>1</v>
      </c>
      <c r="CT56" s="2" t="s">
        <v>1</v>
      </c>
      <c r="CU56" s="2" t="s">
        <v>1</v>
      </c>
      <c r="CV56" s="2" t="s">
        <v>1</v>
      </c>
      <c r="CW56" s="2" t="s">
        <v>1</v>
      </c>
      <c r="CX56" s="2">
        <v>4486.5</v>
      </c>
      <c r="CY56" s="2" t="s">
        <v>1</v>
      </c>
      <c r="CZ56" s="2" t="s">
        <v>1</v>
      </c>
      <c r="DA56" s="2" t="s">
        <v>1</v>
      </c>
      <c r="DB56" s="2" t="s">
        <v>1</v>
      </c>
      <c r="DC56" s="2" t="s">
        <v>1</v>
      </c>
      <c r="DD56" s="2" t="s">
        <v>1</v>
      </c>
      <c r="DE56" s="2" t="s">
        <v>1</v>
      </c>
      <c r="DF56" s="2" t="s">
        <v>1</v>
      </c>
      <c r="DG56" s="2" t="s">
        <v>1</v>
      </c>
      <c r="DH56" s="2" t="s">
        <v>1</v>
      </c>
      <c r="DI56" s="2" t="s">
        <v>1</v>
      </c>
      <c r="DJ56" s="2" t="s">
        <v>1</v>
      </c>
      <c r="DK56" s="2" t="s">
        <v>1</v>
      </c>
      <c r="DL56" s="2" t="s">
        <v>1</v>
      </c>
      <c r="DM56" s="2" t="s">
        <v>1</v>
      </c>
      <c r="DN56" s="2" t="s">
        <v>1</v>
      </c>
      <c r="DO56" s="2" t="s">
        <v>1</v>
      </c>
      <c r="DP56" s="2" t="s">
        <v>1</v>
      </c>
      <c r="DQ56" s="2" t="s">
        <v>1</v>
      </c>
      <c r="DR56" s="2" t="s">
        <v>1</v>
      </c>
      <c r="DS56" s="2" t="s">
        <v>1</v>
      </c>
      <c r="DT56" s="2" t="s">
        <v>1</v>
      </c>
      <c r="DU56" s="2" t="s">
        <v>1</v>
      </c>
      <c r="DV56" s="2" t="s">
        <v>1</v>
      </c>
      <c r="DW56" s="2" t="s">
        <v>1</v>
      </c>
      <c r="DX56" s="2" t="s">
        <v>1</v>
      </c>
      <c r="DY56" s="2" t="s">
        <v>1</v>
      </c>
      <c r="DZ56" s="2">
        <v>27000</v>
      </c>
      <c r="EA56" s="2">
        <v>60100</v>
      </c>
      <c r="EB56" s="2" t="s">
        <v>1</v>
      </c>
      <c r="EC56" s="2" t="s">
        <v>1</v>
      </c>
      <c r="ED56" s="2" t="s">
        <v>1</v>
      </c>
      <c r="EE56" s="2" t="s">
        <v>1</v>
      </c>
      <c r="EF56" s="2" t="s">
        <v>1</v>
      </c>
      <c r="EG56" s="2">
        <v>11583</v>
      </c>
      <c r="EH56" s="2" t="s">
        <v>1</v>
      </c>
      <c r="EI56" s="2" t="s">
        <v>1</v>
      </c>
      <c r="EJ56" s="2" t="s">
        <v>1</v>
      </c>
      <c r="EK56" s="2" t="s">
        <v>1</v>
      </c>
      <c r="EL56" s="2" t="s">
        <v>1</v>
      </c>
      <c r="EM56" s="2" t="s">
        <v>1</v>
      </c>
      <c r="EN56" s="2" t="s">
        <v>1</v>
      </c>
      <c r="EO56" s="2" t="s">
        <v>1</v>
      </c>
      <c r="EP56" s="2" t="s">
        <v>1</v>
      </c>
      <c r="EQ56" s="2" t="s">
        <v>1</v>
      </c>
      <c r="ER56" s="2" t="s">
        <v>1</v>
      </c>
      <c r="ES56" s="2" t="s">
        <v>1</v>
      </c>
      <c r="ET56" s="2" t="s">
        <v>1</v>
      </c>
      <c r="EU56" s="2" t="s">
        <v>1</v>
      </c>
      <c r="EV56" s="2" t="s">
        <v>1</v>
      </c>
      <c r="EW56" s="2" t="s">
        <v>1</v>
      </c>
      <c r="EX56" s="2" t="s">
        <v>1</v>
      </c>
      <c r="EY56" s="2" t="s">
        <v>1</v>
      </c>
      <c r="EZ56" s="2" t="s">
        <v>1</v>
      </c>
      <c r="FA56" s="2" t="s">
        <v>1</v>
      </c>
      <c r="FB56" s="2" t="s">
        <v>1</v>
      </c>
      <c r="FC56" s="2" t="s">
        <v>1</v>
      </c>
      <c r="FD56" s="2" t="s">
        <v>1</v>
      </c>
      <c r="FE56" s="2">
        <v>57119</v>
      </c>
      <c r="FF56" s="2">
        <v>73908</v>
      </c>
      <c r="FG56" s="2" t="s">
        <v>1</v>
      </c>
      <c r="FH56" s="2" t="s">
        <v>1</v>
      </c>
      <c r="FI56" s="2" t="s">
        <v>1</v>
      </c>
      <c r="FJ56" s="2">
        <v>7202</v>
      </c>
      <c r="FK56" s="2" t="s">
        <v>1</v>
      </c>
      <c r="FL56" s="2" t="s">
        <v>1</v>
      </c>
      <c r="FM56" s="2" t="s">
        <v>1</v>
      </c>
      <c r="FN56" s="2" t="s">
        <v>1</v>
      </c>
      <c r="FO56" s="2" t="s">
        <v>1</v>
      </c>
      <c r="FP56" s="2" t="s">
        <v>1</v>
      </c>
      <c r="FQ56" s="2" t="s">
        <v>1</v>
      </c>
      <c r="FR56" s="2" t="s">
        <v>1</v>
      </c>
      <c r="FS56" s="2">
        <v>14248.5</v>
      </c>
      <c r="FT56" s="2">
        <v>21340</v>
      </c>
      <c r="FU56" s="2" t="s">
        <v>1</v>
      </c>
      <c r="FV56" s="2">
        <v>31904.400000000001</v>
      </c>
      <c r="FW56" s="2" t="s">
        <v>1</v>
      </c>
      <c r="FX56" s="2" t="s">
        <v>1</v>
      </c>
      <c r="FY56" s="2" t="s">
        <v>1</v>
      </c>
      <c r="FZ56" s="2" t="s">
        <v>1</v>
      </c>
      <c r="GA56" s="2" t="s">
        <v>1</v>
      </c>
      <c r="GB56" s="2" t="s">
        <v>1</v>
      </c>
      <c r="GC56" s="2" t="s">
        <v>1</v>
      </c>
      <c r="GD56" s="2">
        <v>28384</v>
      </c>
      <c r="GE56" s="2" t="s">
        <v>1</v>
      </c>
      <c r="GF56" s="2">
        <v>2176</v>
      </c>
      <c r="GG56" s="2" t="s">
        <v>1</v>
      </c>
      <c r="GH56" s="2" t="s">
        <v>1</v>
      </c>
      <c r="GI56" s="2">
        <v>126</v>
      </c>
      <c r="GJ56" s="2">
        <v>23113.119999999999</v>
      </c>
      <c r="GK56" s="2">
        <v>11918</v>
      </c>
      <c r="GL56" s="2" t="s">
        <v>1</v>
      </c>
      <c r="GM56" s="2" t="s">
        <v>1</v>
      </c>
      <c r="GN56" s="2" t="s">
        <v>1</v>
      </c>
      <c r="GO56" s="2" t="s">
        <v>1</v>
      </c>
      <c r="GP56" s="2" t="s">
        <v>1</v>
      </c>
      <c r="GQ56" s="2">
        <v>165959</v>
      </c>
      <c r="GR56" s="2">
        <v>36408</v>
      </c>
      <c r="GS56" s="2" t="s">
        <v>1</v>
      </c>
      <c r="GT56" s="2">
        <v>12693</v>
      </c>
      <c r="GU56" s="2">
        <v>647</v>
      </c>
      <c r="GV56" s="2" t="s">
        <v>1</v>
      </c>
      <c r="GW56" s="2" t="s">
        <v>1</v>
      </c>
      <c r="GX56" s="2" t="s">
        <v>1</v>
      </c>
      <c r="GY56" s="2" t="s">
        <v>1</v>
      </c>
      <c r="GZ56" s="2" t="s">
        <v>1</v>
      </c>
      <c r="HA56" s="2" t="s">
        <v>1</v>
      </c>
      <c r="HB56" s="2" t="s">
        <v>1</v>
      </c>
      <c r="HC56" s="2" t="s">
        <v>1</v>
      </c>
      <c r="HD56" s="2" t="s">
        <v>1</v>
      </c>
      <c r="HE56" s="2" t="s">
        <v>1</v>
      </c>
      <c r="HF56" s="2">
        <v>820</v>
      </c>
      <c r="HG56" s="2">
        <v>499</v>
      </c>
      <c r="HH56" s="2" t="s">
        <v>1</v>
      </c>
      <c r="HI56" s="2" t="s">
        <v>1</v>
      </c>
      <c r="HJ56" s="2">
        <v>7000</v>
      </c>
      <c r="HK56" s="2" t="s">
        <v>1</v>
      </c>
      <c r="HL56" s="2" t="s">
        <v>1</v>
      </c>
      <c r="HM56" s="2" t="s">
        <v>1</v>
      </c>
      <c r="HN56" s="2" t="s">
        <v>1</v>
      </c>
      <c r="HO56" s="2" t="s">
        <v>1</v>
      </c>
      <c r="HP56" s="2" t="s">
        <v>1</v>
      </c>
      <c r="HQ56" s="2" t="s">
        <v>1</v>
      </c>
      <c r="HR56" s="2">
        <v>6827</v>
      </c>
      <c r="HS56" s="2" t="s">
        <v>1</v>
      </c>
      <c r="HT56" s="2" t="s">
        <v>1</v>
      </c>
      <c r="HU56" s="2" t="s">
        <v>1</v>
      </c>
      <c r="HV56" s="2" t="s">
        <v>1</v>
      </c>
      <c r="HW56" s="2">
        <v>10960</v>
      </c>
      <c r="HX56" s="2" t="s">
        <v>1</v>
      </c>
      <c r="HY56" s="2" t="s">
        <v>1</v>
      </c>
      <c r="HZ56" s="2" t="s">
        <v>1</v>
      </c>
      <c r="IA56" s="2" t="s">
        <v>1</v>
      </c>
      <c r="IB56" s="2" t="s">
        <v>1</v>
      </c>
      <c r="IC56" s="2" t="s">
        <v>1</v>
      </c>
      <c r="ID56" s="2" t="s">
        <v>1</v>
      </c>
      <c r="IE56" s="2" t="s">
        <v>1</v>
      </c>
      <c r="IF56" s="2" t="s">
        <v>1</v>
      </c>
      <c r="IG56" s="2" t="s">
        <v>1</v>
      </c>
      <c r="IH56" s="2" t="s">
        <v>1</v>
      </c>
      <c r="II56" s="2" t="s">
        <v>1</v>
      </c>
      <c r="IJ56" s="2" t="s">
        <v>1</v>
      </c>
      <c r="IK56" s="2">
        <v>18959</v>
      </c>
      <c r="IL56" s="2" t="s">
        <v>1</v>
      </c>
      <c r="IM56" s="2" t="s">
        <v>1</v>
      </c>
      <c r="IN56" s="2" t="s">
        <v>1</v>
      </c>
      <c r="IO56" s="2">
        <v>215</v>
      </c>
      <c r="IP56" s="2" t="s">
        <v>1</v>
      </c>
      <c r="IQ56" s="2" t="s">
        <v>1</v>
      </c>
      <c r="IR56" s="2" t="s">
        <v>1</v>
      </c>
      <c r="IS56" s="2" t="s">
        <v>1</v>
      </c>
      <c r="IT56" s="2" t="s">
        <v>1</v>
      </c>
      <c r="IU56" s="2" t="s">
        <v>1</v>
      </c>
      <c r="IV56" s="2" t="s">
        <v>1</v>
      </c>
      <c r="IW56" s="2" t="s">
        <v>1</v>
      </c>
      <c r="IX56" s="2" t="s">
        <v>1</v>
      </c>
      <c r="IY56" s="2" t="s">
        <v>1</v>
      </c>
      <c r="IZ56" s="2" t="s">
        <v>1</v>
      </c>
      <c r="JA56" s="2" t="s">
        <v>1</v>
      </c>
      <c r="JB56" s="2" t="s">
        <v>1</v>
      </c>
      <c r="JC56" s="2" t="s">
        <v>1</v>
      </c>
      <c r="JD56" s="2" t="s">
        <v>1</v>
      </c>
      <c r="JE56" s="2" t="s">
        <v>1</v>
      </c>
      <c r="JF56" s="2" t="s">
        <v>1</v>
      </c>
      <c r="JG56" s="2" t="s">
        <v>1</v>
      </c>
      <c r="JH56" s="2" t="s">
        <v>1</v>
      </c>
      <c r="JI56" s="2" t="s">
        <v>1</v>
      </c>
      <c r="JJ56" s="2" t="s">
        <v>1</v>
      </c>
      <c r="JK56" s="2" t="s">
        <v>1</v>
      </c>
      <c r="JL56" s="2" t="s">
        <v>1</v>
      </c>
      <c r="JM56" s="2" t="s">
        <v>1</v>
      </c>
      <c r="JN56" s="2" t="s">
        <v>1</v>
      </c>
      <c r="JO56" s="2" t="s">
        <v>1</v>
      </c>
      <c r="JP56" s="2" t="s">
        <v>1</v>
      </c>
      <c r="JQ56" s="2" t="s">
        <v>1</v>
      </c>
      <c r="JR56" s="2" t="s">
        <v>1</v>
      </c>
      <c r="JS56" s="2" t="s">
        <v>1</v>
      </c>
      <c r="JT56" s="2" t="s">
        <v>1</v>
      </c>
      <c r="JU56" s="2" t="s">
        <v>1</v>
      </c>
      <c r="JV56" s="2" t="s">
        <v>1</v>
      </c>
      <c r="JW56" s="2" t="s">
        <v>1</v>
      </c>
      <c r="JX56" s="2" t="s">
        <v>1</v>
      </c>
      <c r="JY56" s="2" t="s">
        <v>1</v>
      </c>
      <c r="JZ56" s="2" t="s">
        <v>1</v>
      </c>
      <c r="KA56" s="2" t="s">
        <v>1</v>
      </c>
      <c r="KB56" s="2" t="s">
        <v>1</v>
      </c>
      <c r="KC56" s="2" t="s">
        <v>1</v>
      </c>
      <c r="KD56" s="2" t="s">
        <v>1</v>
      </c>
      <c r="KE56" s="2" t="s">
        <v>1</v>
      </c>
      <c r="KF56" s="2" t="s">
        <v>1</v>
      </c>
      <c r="KG56" s="2" t="s">
        <v>1</v>
      </c>
      <c r="KH56" s="2" t="s">
        <v>1</v>
      </c>
      <c r="KI56" s="2" t="s">
        <v>1</v>
      </c>
      <c r="KJ56" s="2" t="s">
        <v>1</v>
      </c>
      <c r="KK56" s="2" t="s">
        <v>1</v>
      </c>
      <c r="KL56" s="2" t="s">
        <v>1</v>
      </c>
      <c r="KM56" s="2" t="s">
        <v>1</v>
      </c>
      <c r="KN56" s="2">
        <v>2000</v>
      </c>
      <c r="KO56" s="2" t="s">
        <v>1</v>
      </c>
      <c r="KP56" s="2" t="s">
        <v>1</v>
      </c>
      <c r="KQ56" s="2" t="s">
        <v>1</v>
      </c>
      <c r="KR56" s="2" t="s">
        <v>1</v>
      </c>
      <c r="KS56" s="2" t="s">
        <v>1</v>
      </c>
      <c r="KT56" s="2" t="s">
        <v>1</v>
      </c>
      <c r="KU56" s="2" t="s">
        <v>1</v>
      </c>
      <c r="KV56" s="2" t="s">
        <v>1</v>
      </c>
      <c r="KW56" s="2" t="s">
        <v>1</v>
      </c>
      <c r="KX56" s="2" t="s">
        <v>1</v>
      </c>
      <c r="KY56" s="2" t="s">
        <v>1</v>
      </c>
      <c r="KZ56" s="2" t="s">
        <v>1</v>
      </c>
      <c r="LA56" s="2" t="s">
        <v>1</v>
      </c>
      <c r="LB56" s="2" t="s">
        <v>1</v>
      </c>
      <c r="LC56" s="2" t="s">
        <v>1</v>
      </c>
      <c r="LD56" s="2" t="s">
        <v>1</v>
      </c>
      <c r="LE56" s="2" t="s">
        <v>1</v>
      </c>
      <c r="LF56" s="2" t="s">
        <v>1</v>
      </c>
      <c r="LG56" s="2" t="s">
        <v>1</v>
      </c>
      <c r="LH56" s="2" t="s">
        <v>1</v>
      </c>
      <c r="LI56" s="2" t="s">
        <v>1</v>
      </c>
      <c r="LJ56" s="2" t="s">
        <v>1</v>
      </c>
      <c r="LK56" s="2" t="s">
        <v>1</v>
      </c>
    </row>
    <row r="57" spans="1:323" x14ac:dyDescent="0.3">
      <c r="A57" s="2" t="s">
        <v>51</v>
      </c>
      <c r="B57" s="2">
        <v>1139</v>
      </c>
      <c r="C57" s="23">
        <f t="shared" si="64"/>
        <v>-732933.73000000417</v>
      </c>
      <c r="D57" s="23">
        <f t="shared" si="65"/>
        <v>16901725.259999998</v>
      </c>
      <c r="E57" s="23">
        <f t="shared" si="66"/>
        <v>14839.091536435468</v>
      </c>
      <c r="F57" s="23">
        <f t="shared" si="67"/>
        <v>11213285.489999998</v>
      </c>
      <c r="G57" s="23">
        <f t="shared" si="68"/>
        <v>2982508.76</v>
      </c>
      <c r="H57" s="23">
        <f t="shared" si="69"/>
        <v>52750</v>
      </c>
      <c r="I57" s="23">
        <f t="shared" si="70"/>
        <v>2653181.0099999998</v>
      </c>
      <c r="J57" s="23">
        <f t="shared" si="71"/>
        <v>2329.3950921861278</v>
      </c>
      <c r="K57" s="23">
        <f t="shared" si="72"/>
        <v>2283403.5699999998</v>
      </c>
      <c r="L57" s="23">
        <f t="shared" si="73"/>
        <v>369777.44</v>
      </c>
      <c r="M57" s="23">
        <f t="shared" si="74"/>
        <v>2924914.76</v>
      </c>
      <c r="N57" s="23">
        <f t="shared" si="75"/>
        <v>9844.8511764705872</v>
      </c>
      <c r="O57" s="23">
        <f t="shared" si="76"/>
        <v>2517678.4899999998</v>
      </c>
      <c r="P57" s="23">
        <f t="shared" si="77"/>
        <v>3073514.79</v>
      </c>
      <c r="Q57" s="23">
        <f t="shared" si="78"/>
        <v>3991210</v>
      </c>
      <c r="R57" s="23">
        <f t="shared" si="79"/>
        <v>11069077.049999999</v>
      </c>
      <c r="S57" s="23">
        <f t="shared" si="80"/>
        <v>9718.2414837576816</v>
      </c>
      <c r="T57" s="23">
        <f t="shared" si="81"/>
        <v>144208.43999999948</v>
      </c>
      <c r="U57" s="7">
        <f t="shared" si="82"/>
        <v>1.2860498390824392E-2</v>
      </c>
      <c r="V57" s="23">
        <f t="shared" si="83"/>
        <v>11561</v>
      </c>
      <c r="W57" s="23">
        <f t="shared" si="84"/>
        <v>34991</v>
      </c>
      <c r="X57" s="23">
        <f t="shared" si="85"/>
        <v>79316.44</v>
      </c>
      <c r="Y57" s="23">
        <f t="shared" si="86"/>
        <v>18340</v>
      </c>
      <c r="Z57" s="23">
        <f t="shared" si="87"/>
        <v>0</v>
      </c>
      <c r="AA57" s="23">
        <f t="shared" si="88"/>
        <v>1486673.77</v>
      </c>
      <c r="AB57" s="23">
        <f t="shared" si="89"/>
        <v>17634658.990000002</v>
      </c>
      <c r="AC57" s="23">
        <f t="shared" si="90"/>
        <v>15482.580324846358</v>
      </c>
      <c r="AD57" s="23">
        <f t="shared" si="91"/>
        <v>14787769.220000001</v>
      </c>
      <c r="AE57" s="23">
        <f t="shared" si="92"/>
        <v>12983.11608428446</v>
      </c>
      <c r="AF57" s="23">
        <f t="shared" si="93"/>
        <v>2902381</v>
      </c>
      <c r="AG57" s="23">
        <f t="shared" si="94"/>
        <v>2548.1834942932396</v>
      </c>
      <c r="AH57" s="23">
        <f t="shared" si="95"/>
        <v>9796138.6199999992</v>
      </c>
      <c r="AI57" s="23">
        <f t="shared" si="96"/>
        <v>78220</v>
      </c>
      <c r="AJ57" s="23">
        <f t="shared" si="97"/>
        <v>3178452.91</v>
      </c>
      <c r="AK57" s="23">
        <f t="shared" si="98"/>
        <v>2846889.77</v>
      </c>
      <c r="AL57" s="23">
        <f t="shared" si="99"/>
        <v>2499.4642405618965</v>
      </c>
      <c r="AM57" s="23">
        <f t="shared" si="100"/>
        <v>2761584.77</v>
      </c>
      <c r="AN57" s="23">
        <f t="shared" si="101"/>
        <v>0</v>
      </c>
      <c r="AO57" s="2">
        <v>1993198.18</v>
      </c>
      <c r="AP57" s="2">
        <v>307178.64</v>
      </c>
      <c r="AQ57" s="2">
        <v>217301.67</v>
      </c>
      <c r="AR57" s="2" t="s">
        <v>1</v>
      </c>
      <c r="AS57" s="2">
        <v>2105464.79</v>
      </c>
      <c r="AT57" s="2">
        <v>968050</v>
      </c>
      <c r="AU57" s="2" t="s">
        <v>1</v>
      </c>
      <c r="AV57" s="2">
        <v>3991210</v>
      </c>
      <c r="AX57" s="2">
        <v>9600</v>
      </c>
      <c r="AY57" s="2" t="s">
        <v>1</v>
      </c>
      <c r="AZ57" s="2">
        <v>1949</v>
      </c>
      <c r="BA57" s="2">
        <v>12</v>
      </c>
      <c r="BB57" s="2" t="s">
        <v>1</v>
      </c>
      <c r="BC57" s="2" t="s">
        <v>1</v>
      </c>
      <c r="BD57" s="2" t="s">
        <v>1</v>
      </c>
      <c r="BE57" s="2" t="s">
        <v>1</v>
      </c>
      <c r="BF57" s="2">
        <v>19241</v>
      </c>
      <c r="BG57" s="2" t="s">
        <v>1</v>
      </c>
      <c r="BH57" s="2">
        <v>1450</v>
      </c>
      <c r="BI57" s="2">
        <v>4300</v>
      </c>
      <c r="BJ57" s="2" t="s">
        <v>1</v>
      </c>
      <c r="BK57" s="2" t="s">
        <v>1</v>
      </c>
      <c r="BL57" s="2">
        <v>5000</v>
      </c>
      <c r="BM57" s="2" t="s">
        <v>1</v>
      </c>
      <c r="BN57" s="2">
        <v>5000</v>
      </c>
      <c r="BO57" s="2">
        <v>48736.44</v>
      </c>
      <c r="BP57" s="2" t="s">
        <v>1</v>
      </c>
      <c r="BQ57" s="2">
        <v>30580</v>
      </c>
      <c r="BR57" s="2" t="s">
        <v>1</v>
      </c>
      <c r="BS57" s="2">
        <v>18340</v>
      </c>
      <c r="BW57" s="2" t="s">
        <v>1</v>
      </c>
      <c r="BX57" s="2">
        <v>1486673.77</v>
      </c>
      <c r="BY57" s="2" t="s">
        <v>1</v>
      </c>
      <c r="BZ57" s="2" t="s">
        <v>1</v>
      </c>
      <c r="CA57" s="2">
        <v>2103677.42</v>
      </c>
      <c r="CB57" s="2" t="s">
        <v>1</v>
      </c>
      <c r="CC57" s="2" t="s">
        <v>1</v>
      </c>
      <c r="CD57" s="2" t="s">
        <v>1</v>
      </c>
      <c r="CE57" s="2" t="s">
        <v>1</v>
      </c>
      <c r="CF57" s="2" t="s">
        <v>1</v>
      </c>
      <c r="CG57" s="2" t="s">
        <v>1</v>
      </c>
      <c r="CH57" s="2" t="s">
        <v>1</v>
      </c>
      <c r="CI57" s="2">
        <v>149379</v>
      </c>
      <c r="CJ57" s="2">
        <v>502007</v>
      </c>
      <c r="CK57" s="2" t="s">
        <v>1</v>
      </c>
      <c r="CL57" s="2" t="s">
        <v>1</v>
      </c>
      <c r="CM57" s="2">
        <v>169851.34</v>
      </c>
      <c r="CN57" s="2" t="s">
        <v>1</v>
      </c>
      <c r="CO57" s="2" t="s">
        <v>1</v>
      </c>
      <c r="CP57" s="2" t="s">
        <v>1</v>
      </c>
      <c r="CQ57" s="2" t="s">
        <v>1</v>
      </c>
      <c r="CR57" s="2" t="s">
        <v>1</v>
      </c>
      <c r="CS57" s="2" t="s">
        <v>1</v>
      </c>
      <c r="CT57" s="2">
        <v>51590</v>
      </c>
      <c r="CU57" s="2" t="s">
        <v>1</v>
      </c>
      <c r="CV57" s="2" t="s">
        <v>1</v>
      </c>
      <c r="CW57" s="2" t="s">
        <v>1</v>
      </c>
      <c r="CX57" s="2" t="s">
        <v>1</v>
      </c>
      <c r="CY57" s="2">
        <v>6004</v>
      </c>
      <c r="CZ57" s="2" t="s">
        <v>1</v>
      </c>
      <c r="DA57" s="2" t="s">
        <v>1</v>
      </c>
      <c r="DB57" s="2" t="s">
        <v>1</v>
      </c>
      <c r="DC57" s="2" t="s">
        <v>1</v>
      </c>
      <c r="DD57" s="2" t="s">
        <v>1</v>
      </c>
      <c r="DE57" s="2" t="s">
        <v>1</v>
      </c>
      <c r="DF57" s="2" t="s">
        <v>1</v>
      </c>
      <c r="DG57" s="2" t="s">
        <v>1</v>
      </c>
      <c r="DH57" s="2" t="s">
        <v>1</v>
      </c>
      <c r="DI57" s="2" t="s">
        <v>1</v>
      </c>
      <c r="DJ57" s="2" t="s">
        <v>1</v>
      </c>
      <c r="DK57" s="2" t="s">
        <v>1</v>
      </c>
      <c r="DL57" s="2" t="s">
        <v>1</v>
      </c>
      <c r="DM57" s="2" t="s">
        <v>1</v>
      </c>
      <c r="DN57" s="2" t="s">
        <v>1</v>
      </c>
      <c r="DO57" s="2">
        <v>30750</v>
      </c>
      <c r="DP57" s="2" t="s">
        <v>1</v>
      </c>
      <c r="DQ57" s="2">
        <v>22000</v>
      </c>
      <c r="DR57" s="2" t="s">
        <v>1</v>
      </c>
      <c r="DS57" s="2" t="s">
        <v>1</v>
      </c>
      <c r="DT57" s="2" t="s">
        <v>1</v>
      </c>
      <c r="DU57" s="2" t="s">
        <v>1</v>
      </c>
      <c r="DV57" s="2" t="s">
        <v>1</v>
      </c>
      <c r="DW57" s="2" t="s">
        <v>1</v>
      </c>
      <c r="DX57" s="2" t="s">
        <v>1</v>
      </c>
      <c r="DY57" s="2" t="s">
        <v>1</v>
      </c>
      <c r="DZ57" s="2">
        <v>152000</v>
      </c>
      <c r="EA57" s="2">
        <v>589941</v>
      </c>
      <c r="EB57" s="2">
        <v>213.56</v>
      </c>
      <c r="EC57" s="2">
        <v>530300.4</v>
      </c>
      <c r="ED57" s="2" t="s">
        <v>1</v>
      </c>
      <c r="EE57" s="2" t="s">
        <v>1</v>
      </c>
      <c r="EF57" s="2">
        <v>342398.7</v>
      </c>
      <c r="EG57" s="2">
        <v>668549.91</v>
      </c>
      <c r="EH57" s="2" t="s">
        <v>1</v>
      </c>
      <c r="EI57" s="2" t="s">
        <v>1</v>
      </c>
      <c r="EJ57" s="2" t="s">
        <v>1</v>
      </c>
      <c r="EK57" s="2" t="s">
        <v>1</v>
      </c>
      <c r="EL57" s="2" t="s">
        <v>1</v>
      </c>
      <c r="EM57" s="2" t="s">
        <v>1</v>
      </c>
      <c r="EN57" s="2" t="s">
        <v>1</v>
      </c>
      <c r="EO57" s="2" t="s">
        <v>1</v>
      </c>
      <c r="EP57" s="2" t="s">
        <v>1</v>
      </c>
      <c r="EQ57" s="2" t="s">
        <v>1</v>
      </c>
      <c r="ER57" s="2">
        <v>369777.44</v>
      </c>
      <c r="ES57" s="2" t="s">
        <v>1</v>
      </c>
      <c r="ET57" s="2" t="s">
        <v>1</v>
      </c>
      <c r="EU57" s="2" t="s">
        <v>1</v>
      </c>
      <c r="EV57" s="2" t="s">
        <v>1</v>
      </c>
      <c r="EW57" s="2" t="s">
        <v>1</v>
      </c>
      <c r="EX57" s="2" t="s">
        <v>1</v>
      </c>
      <c r="EY57" s="2" t="s">
        <v>1</v>
      </c>
      <c r="EZ57" s="2" t="s">
        <v>1</v>
      </c>
      <c r="FA57" s="2" t="s">
        <v>1</v>
      </c>
      <c r="FB57" s="2" t="s">
        <v>1</v>
      </c>
      <c r="FC57" s="2">
        <v>1227227</v>
      </c>
      <c r="FD57" s="2">
        <v>27692</v>
      </c>
      <c r="FE57" s="2">
        <v>244748</v>
      </c>
      <c r="FF57" s="2">
        <v>761816</v>
      </c>
      <c r="FG57" s="2" t="s">
        <v>1</v>
      </c>
      <c r="FH57" s="2" t="s">
        <v>1</v>
      </c>
      <c r="FI57" s="2">
        <v>457180</v>
      </c>
      <c r="FJ57" s="2">
        <v>181886</v>
      </c>
      <c r="FK57" s="2">
        <v>1832</v>
      </c>
      <c r="FL57" s="2" t="s">
        <v>1</v>
      </c>
      <c r="FM57" s="2" t="s">
        <v>1</v>
      </c>
      <c r="FN57" s="2" t="s">
        <v>1</v>
      </c>
      <c r="FO57" s="2" t="s">
        <v>1</v>
      </c>
      <c r="FP57" s="2" t="s">
        <v>1</v>
      </c>
      <c r="FQ57" s="2" t="s">
        <v>1</v>
      </c>
      <c r="FR57" s="2" t="s">
        <v>1</v>
      </c>
      <c r="FS57" s="2">
        <v>45972</v>
      </c>
      <c r="FT57" s="2">
        <v>109013.3</v>
      </c>
      <c r="FU57" s="2" t="s">
        <v>1</v>
      </c>
      <c r="FV57" s="2">
        <v>396048.27</v>
      </c>
      <c r="FW57" s="2">
        <v>37676.39</v>
      </c>
      <c r="FX57" s="2" t="s">
        <v>1</v>
      </c>
      <c r="FY57" s="2" t="s">
        <v>1</v>
      </c>
      <c r="FZ57" s="2" t="s">
        <v>1</v>
      </c>
      <c r="GA57" s="2">
        <v>113833</v>
      </c>
      <c r="GB57" s="2" t="s">
        <v>1</v>
      </c>
      <c r="GC57" s="2">
        <v>358837</v>
      </c>
      <c r="GD57" s="2">
        <v>405070</v>
      </c>
      <c r="GE57" s="2" t="s">
        <v>1</v>
      </c>
      <c r="GF57" s="2">
        <v>52923.59</v>
      </c>
      <c r="GG57" s="2" t="s">
        <v>1</v>
      </c>
      <c r="GH57" s="2" t="s">
        <v>1</v>
      </c>
      <c r="GI57" s="2">
        <v>18140</v>
      </c>
      <c r="GJ57" s="2">
        <v>92724.28</v>
      </c>
      <c r="GK57" s="2">
        <v>112227.89</v>
      </c>
      <c r="GL57" s="2">
        <v>16000</v>
      </c>
      <c r="GM57" s="2" t="s">
        <v>1</v>
      </c>
      <c r="GN57" s="2">
        <v>0</v>
      </c>
      <c r="GO57" s="2">
        <v>17227</v>
      </c>
      <c r="GP57" s="2" t="s">
        <v>1</v>
      </c>
      <c r="GQ57" s="2">
        <v>3092510.66</v>
      </c>
      <c r="GR57" s="2">
        <v>2003002.24</v>
      </c>
      <c r="GS57" s="2">
        <v>0</v>
      </c>
      <c r="GT57" s="2">
        <v>12666</v>
      </c>
      <c r="GU57" s="2">
        <v>9886</v>
      </c>
      <c r="GV57" s="2" t="s">
        <v>1</v>
      </c>
      <c r="GW57" s="2" t="s">
        <v>1</v>
      </c>
      <c r="GX57" s="2" t="s">
        <v>1</v>
      </c>
      <c r="GY57" s="2">
        <v>1500</v>
      </c>
      <c r="GZ57" s="2" t="s">
        <v>1</v>
      </c>
      <c r="HA57" s="2" t="s">
        <v>1</v>
      </c>
      <c r="HB57" s="2" t="s">
        <v>1</v>
      </c>
      <c r="HC57" s="2" t="s">
        <v>1</v>
      </c>
      <c r="HD57" s="2" t="s">
        <v>1</v>
      </c>
      <c r="HE57" s="2">
        <v>9100</v>
      </c>
      <c r="HF57" s="2">
        <v>67620</v>
      </c>
      <c r="HG57" s="2" t="s">
        <v>1</v>
      </c>
      <c r="HH57" s="2" t="s">
        <v>1</v>
      </c>
      <c r="HI57" s="2" t="s">
        <v>1</v>
      </c>
      <c r="HJ57" s="2" t="s">
        <v>1</v>
      </c>
      <c r="HK57" s="2" t="s">
        <v>1</v>
      </c>
      <c r="HL57" s="2" t="s">
        <v>1</v>
      </c>
      <c r="HM57" s="2" t="s">
        <v>1</v>
      </c>
      <c r="HN57" s="2" t="s">
        <v>1</v>
      </c>
      <c r="HO57" s="2">
        <v>5000</v>
      </c>
      <c r="HP57" s="2" t="s">
        <v>1</v>
      </c>
      <c r="HQ57" s="2" t="s">
        <v>1</v>
      </c>
      <c r="HR57" s="2">
        <v>198782.6</v>
      </c>
      <c r="HS57" s="2" t="s">
        <v>1</v>
      </c>
      <c r="HT57" s="2" t="s">
        <v>1</v>
      </c>
      <c r="HU57" s="2" t="s">
        <v>1</v>
      </c>
      <c r="HV57" s="2" t="s">
        <v>1</v>
      </c>
      <c r="HW57" s="2">
        <v>780</v>
      </c>
      <c r="HX57" s="2" t="s">
        <v>1</v>
      </c>
      <c r="HY57" s="2" t="s">
        <v>1</v>
      </c>
      <c r="HZ57" s="2" t="s">
        <v>1</v>
      </c>
      <c r="IA57" s="2">
        <v>21940</v>
      </c>
      <c r="IB57" s="2">
        <v>2042000</v>
      </c>
      <c r="IC57" s="2" t="s">
        <v>1</v>
      </c>
      <c r="ID57" s="2" t="s">
        <v>1</v>
      </c>
      <c r="IE57" s="2" t="s">
        <v>1</v>
      </c>
      <c r="IF57" s="2">
        <v>909950.31</v>
      </c>
      <c r="IG57" s="2" t="s">
        <v>1</v>
      </c>
      <c r="IH57" s="2" t="s">
        <v>1</v>
      </c>
      <c r="II57" s="2" t="s">
        <v>1</v>
      </c>
      <c r="IJ57" s="2" t="s">
        <v>1</v>
      </c>
      <c r="IK57" s="2">
        <v>1271559.25</v>
      </c>
      <c r="IL57" s="2" t="s">
        <v>1</v>
      </c>
      <c r="IM57" s="2" t="s">
        <v>1</v>
      </c>
      <c r="IN57" s="2">
        <v>5812</v>
      </c>
      <c r="IO57" s="2">
        <v>6073</v>
      </c>
      <c r="IP57" s="2" t="s">
        <v>1</v>
      </c>
      <c r="IQ57" s="2" t="s">
        <v>1</v>
      </c>
      <c r="IR57" s="2" t="s">
        <v>1</v>
      </c>
      <c r="IS57" s="2" t="s">
        <v>1</v>
      </c>
      <c r="IT57" s="2" t="s">
        <v>1</v>
      </c>
      <c r="IU57" s="2" t="s">
        <v>1</v>
      </c>
      <c r="IV57" s="2" t="s">
        <v>1</v>
      </c>
      <c r="IW57" s="2" t="s">
        <v>1</v>
      </c>
      <c r="IX57" s="2" t="s">
        <v>1</v>
      </c>
      <c r="IY57" s="2" t="s">
        <v>1</v>
      </c>
      <c r="IZ57" s="2" t="s">
        <v>1</v>
      </c>
      <c r="JA57" s="2">
        <v>81736</v>
      </c>
      <c r="JB57" s="2" t="s">
        <v>1</v>
      </c>
      <c r="JC57" s="2" t="s">
        <v>1</v>
      </c>
      <c r="JD57" s="2" t="s">
        <v>1</v>
      </c>
      <c r="JE57" s="2" t="s">
        <v>1</v>
      </c>
      <c r="JF57" s="2" t="s">
        <v>1</v>
      </c>
      <c r="JG57" s="2" t="s">
        <v>1</v>
      </c>
      <c r="JH57" s="2" t="s">
        <v>1</v>
      </c>
      <c r="JI57" s="2" t="s">
        <v>1</v>
      </c>
      <c r="JJ57" s="2" t="s">
        <v>1</v>
      </c>
      <c r="JK57" s="2" t="s">
        <v>1</v>
      </c>
      <c r="JL57" s="2" t="s">
        <v>1</v>
      </c>
      <c r="JM57" s="2" t="s">
        <v>1</v>
      </c>
      <c r="JN57" s="2" t="s">
        <v>1</v>
      </c>
      <c r="JO57" s="2" t="s">
        <v>1</v>
      </c>
      <c r="JP57" s="2" t="s">
        <v>1</v>
      </c>
      <c r="JQ57" s="2" t="s">
        <v>1</v>
      </c>
      <c r="JR57" s="2" t="s">
        <v>1</v>
      </c>
      <c r="JS57" s="2" t="s">
        <v>1</v>
      </c>
      <c r="JT57" s="2">
        <v>85305</v>
      </c>
      <c r="JU57" s="2" t="s">
        <v>1</v>
      </c>
      <c r="JV57" s="2" t="s">
        <v>1</v>
      </c>
      <c r="JW57" s="2" t="s">
        <v>1</v>
      </c>
      <c r="JX57" s="2">
        <v>2090857.27</v>
      </c>
      <c r="JY57" s="2">
        <v>440197.5</v>
      </c>
      <c r="JZ57" s="2">
        <v>199980</v>
      </c>
      <c r="KA57" s="2" t="s">
        <v>1</v>
      </c>
      <c r="KB57" s="2" t="s">
        <v>1</v>
      </c>
      <c r="KC57" s="2" t="s">
        <v>1</v>
      </c>
      <c r="KD57" s="2">
        <v>30550</v>
      </c>
      <c r="KE57" s="2" t="s">
        <v>1</v>
      </c>
      <c r="KF57" s="2" t="s">
        <v>1</v>
      </c>
      <c r="KG57" s="2" t="s">
        <v>1</v>
      </c>
      <c r="KH57" s="2" t="s">
        <v>1</v>
      </c>
      <c r="KI57" s="2" t="s">
        <v>1</v>
      </c>
      <c r="KJ57" s="2" t="s">
        <v>1</v>
      </c>
      <c r="KK57" s="2" t="s">
        <v>1</v>
      </c>
      <c r="KL57" s="2" t="s">
        <v>1</v>
      </c>
      <c r="KM57" s="2" t="s">
        <v>1</v>
      </c>
      <c r="KN57" s="2" t="s">
        <v>1</v>
      </c>
      <c r="KO57" s="2" t="s">
        <v>1</v>
      </c>
      <c r="KP57" s="2" t="s">
        <v>1</v>
      </c>
      <c r="KQ57" s="2" t="s">
        <v>1</v>
      </c>
      <c r="KR57" s="2" t="s">
        <v>1</v>
      </c>
      <c r="KS57" s="2" t="s">
        <v>1</v>
      </c>
      <c r="KT57" s="2" t="s">
        <v>1</v>
      </c>
      <c r="KU57" s="2" t="s">
        <v>1</v>
      </c>
      <c r="KV57" s="2" t="s">
        <v>1</v>
      </c>
      <c r="KW57" s="2" t="s">
        <v>1</v>
      </c>
      <c r="KX57" s="2" t="s">
        <v>1</v>
      </c>
      <c r="KY57" s="2" t="s">
        <v>1</v>
      </c>
      <c r="KZ57" s="2" t="s">
        <v>1</v>
      </c>
      <c r="LA57" s="2" t="s">
        <v>1</v>
      </c>
      <c r="LB57" s="2" t="s">
        <v>1</v>
      </c>
      <c r="LC57" s="2" t="s">
        <v>1</v>
      </c>
      <c r="LD57" s="2" t="s">
        <v>1</v>
      </c>
      <c r="LE57" s="2" t="s">
        <v>1</v>
      </c>
      <c r="LF57" s="2" t="s">
        <v>1</v>
      </c>
      <c r="LG57" s="2" t="s">
        <v>1</v>
      </c>
      <c r="LH57" s="2" t="s">
        <v>1</v>
      </c>
      <c r="LI57" s="2" t="s">
        <v>1</v>
      </c>
      <c r="LJ57" s="2" t="s">
        <v>1</v>
      </c>
      <c r="LK57" s="2" t="s">
        <v>1</v>
      </c>
    </row>
    <row r="58" spans="1:323" x14ac:dyDescent="0.3">
      <c r="A58" s="2" t="s">
        <v>52</v>
      </c>
      <c r="B58" s="2">
        <v>67</v>
      </c>
      <c r="C58" s="23">
        <f t="shared" si="64"/>
        <v>315888.78999999998</v>
      </c>
      <c r="D58" s="23">
        <f t="shared" si="65"/>
        <v>656591.31999999995</v>
      </c>
      <c r="E58" s="23">
        <f t="shared" si="66"/>
        <v>9799.8704477611936</v>
      </c>
      <c r="F58" s="23">
        <f t="shared" si="67"/>
        <v>561672.94999999995</v>
      </c>
      <c r="G58" s="23">
        <f t="shared" si="68"/>
        <v>7818.37</v>
      </c>
      <c r="H58" s="23">
        <f t="shared" si="69"/>
        <v>0</v>
      </c>
      <c r="I58" s="23">
        <f t="shared" si="70"/>
        <v>87100</v>
      </c>
      <c r="J58" s="23">
        <f t="shared" si="71"/>
        <v>1300</v>
      </c>
      <c r="K58" s="23">
        <f t="shared" si="72"/>
        <v>87100</v>
      </c>
      <c r="L58" s="23">
        <f t="shared" si="73"/>
        <v>0</v>
      </c>
      <c r="M58" s="23">
        <f t="shared" si="74"/>
        <v>5955.37</v>
      </c>
      <c r="N58" s="23">
        <f t="shared" si="75"/>
        <v>8383.1783582089538</v>
      </c>
      <c r="O58" s="23">
        <f t="shared" si="76"/>
        <v>140221.41999999998</v>
      </c>
      <c r="P58" s="23">
        <f t="shared" si="77"/>
        <v>120169.02</v>
      </c>
      <c r="Q58" s="23">
        <f t="shared" si="78"/>
        <v>200743</v>
      </c>
      <c r="R58" s="23">
        <f t="shared" si="79"/>
        <v>528824.91</v>
      </c>
      <c r="S58" s="23">
        <f t="shared" si="80"/>
        <v>7892.9091044776123</v>
      </c>
      <c r="T58" s="23">
        <f t="shared" si="81"/>
        <v>32848.039999999921</v>
      </c>
      <c r="U58" s="7">
        <f t="shared" si="82"/>
        <v>5.8482503029565376E-2</v>
      </c>
      <c r="V58" s="23">
        <f t="shared" si="83"/>
        <v>30000</v>
      </c>
      <c r="W58" s="23">
        <f t="shared" si="84"/>
        <v>1230</v>
      </c>
      <c r="X58" s="23">
        <f t="shared" si="85"/>
        <v>1618.04</v>
      </c>
      <c r="Y58" s="23">
        <f t="shared" si="86"/>
        <v>0</v>
      </c>
      <c r="Z58" s="23">
        <f t="shared" si="87"/>
        <v>0</v>
      </c>
      <c r="AA58" s="23">
        <f t="shared" si="88"/>
        <v>67691.47</v>
      </c>
      <c r="AB58" s="23">
        <f t="shared" si="89"/>
        <v>340702.52999999997</v>
      </c>
      <c r="AC58" s="23">
        <f t="shared" si="90"/>
        <v>5085.1123880597006</v>
      </c>
      <c r="AD58" s="23">
        <f t="shared" si="91"/>
        <v>314492.52999999997</v>
      </c>
      <c r="AE58" s="23">
        <f t="shared" si="92"/>
        <v>4693.9183582089545</v>
      </c>
      <c r="AF58" s="23">
        <f t="shared" si="93"/>
        <v>115794</v>
      </c>
      <c r="AG58" s="23">
        <f t="shared" si="94"/>
        <v>1728.2686567164178</v>
      </c>
      <c r="AH58" s="23">
        <f t="shared" si="95"/>
        <v>275061.68</v>
      </c>
      <c r="AI58" s="23">
        <f t="shared" si="96"/>
        <v>0</v>
      </c>
      <c r="AJ58" s="23">
        <f t="shared" si="97"/>
        <v>35267.85</v>
      </c>
      <c r="AK58" s="23">
        <f t="shared" si="98"/>
        <v>26210</v>
      </c>
      <c r="AL58" s="23">
        <f t="shared" si="99"/>
        <v>391.19402985074629</v>
      </c>
      <c r="AM58" s="23">
        <f t="shared" si="100"/>
        <v>26210</v>
      </c>
      <c r="AN58" s="23">
        <f t="shared" si="101"/>
        <v>0</v>
      </c>
      <c r="AO58" s="2">
        <v>109408.81</v>
      </c>
      <c r="AP58" s="2">
        <v>18983.98</v>
      </c>
      <c r="AQ58" s="2">
        <v>11828.63</v>
      </c>
      <c r="AR58" s="2" t="s">
        <v>1</v>
      </c>
      <c r="AS58" s="2">
        <v>116559.02</v>
      </c>
      <c r="AT58" s="2">
        <v>3610</v>
      </c>
      <c r="AU58" s="2" t="s">
        <v>1</v>
      </c>
      <c r="AV58" s="2">
        <v>200743</v>
      </c>
      <c r="AX58" s="2" t="s">
        <v>1</v>
      </c>
      <c r="AY58" s="2" t="s">
        <v>1</v>
      </c>
      <c r="AZ58" s="2" t="s">
        <v>1</v>
      </c>
      <c r="BA58" s="2" t="s">
        <v>1</v>
      </c>
      <c r="BB58" s="2" t="s">
        <v>1</v>
      </c>
      <c r="BC58" s="2">
        <v>30000</v>
      </c>
      <c r="BD58" s="2" t="s">
        <v>1</v>
      </c>
      <c r="BE58" s="2" t="s">
        <v>1</v>
      </c>
      <c r="BF58" s="2">
        <v>930</v>
      </c>
      <c r="BG58" s="2">
        <v>50</v>
      </c>
      <c r="BH58" s="2">
        <v>250</v>
      </c>
      <c r="BI58" s="2" t="s">
        <v>1</v>
      </c>
      <c r="BJ58" s="2" t="s">
        <v>1</v>
      </c>
      <c r="BK58" s="2" t="s">
        <v>1</v>
      </c>
      <c r="BL58" s="2" t="s">
        <v>1</v>
      </c>
      <c r="BM58" s="2" t="s">
        <v>1</v>
      </c>
      <c r="BN58" s="2" t="s">
        <v>1</v>
      </c>
      <c r="BO58" s="2">
        <v>1618.04</v>
      </c>
      <c r="BP58" s="2" t="s">
        <v>1</v>
      </c>
      <c r="BQ58" s="2" t="s">
        <v>1</v>
      </c>
      <c r="BR58" s="2" t="s">
        <v>1</v>
      </c>
      <c r="BS58" s="2" t="s">
        <v>1</v>
      </c>
      <c r="BW58" s="2" t="s">
        <v>1</v>
      </c>
      <c r="BX58" s="2">
        <v>67691.47</v>
      </c>
      <c r="BY58" s="2" t="s">
        <v>1</v>
      </c>
      <c r="BZ58" s="2" t="s">
        <v>1</v>
      </c>
      <c r="CA58" s="2" t="s">
        <v>1</v>
      </c>
      <c r="CB58" s="2" t="s">
        <v>1</v>
      </c>
      <c r="CC58" s="2" t="s">
        <v>1</v>
      </c>
      <c r="CD58" s="2" t="s">
        <v>1</v>
      </c>
      <c r="CE58" s="2" t="s">
        <v>1</v>
      </c>
      <c r="CF58" s="2" t="s">
        <v>1</v>
      </c>
      <c r="CG58" s="2" t="s">
        <v>1</v>
      </c>
      <c r="CH58" s="2" t="s">
        <v>1</v>
      </c>
      <c r="CI58" s="2">
        <v>3357</v>
      </c>
      <c r="CJ58" s="2" t="s">
        <v>1</v>
      </c>
      <c r="CK58" s="2" t="s">
        <v>1</v>
      </c>
      <c r="CL58" s="2" t="s">
        <v>1</v>
      </c>
      <c r="CM58" s="2">
        <v>2598.37</v>
      </c>
      <c r="CN58" s="2" t="s">
        <v>1</v>
      </c>
      <c r="CO58" s="2" t="s">
        <v>1</v>
      </c>
      <c r="CP58" s="2" t="s">
        <v>1</v>
      </c>
      <c r="CQ58" s="2" t="s">
        <v>1</v>
      </c>
      <c r="CR58" s="2" t="s">
        <v>1</v>
      </c>
      <c r="CS58" s="2" t="s">
        <v>1</v>
      </c>
      <c r="CT58" s="2" t="s">
        <v>1</v>
      </c>
      <c r="CU58" s="2" t="s">
        <v>1</v>
      </c>
      <c r="CV58" s="2" t="s">
        <v>1</v>
      </c>
      <c r="CW58" s="2" t="s">
        <v>1</v>
      </c>
      <c r="CX58" s="2" t="s">
        <v>1</v>
      </c>
      <c r="CY58" s="2" t="s">
        <v>1</v>
      </c>
      <c r="CZ58" s="2" t="s">
        <v>1</v>
      </c>
      <c r="DA58" s="2" t="s">
        <v>1</v>
      </c>
      <c r="DB58" s="2">
        <v>1863</v>
      </c>
      <c r="DC58" s="2" t="s">
        <v>1</v>
      </c>
      <c r="DD58" s="2" t="s">
        <v>1</v>
      </c>
      <c r="DE58" s="2" t="s">
        <v>1</v>
      </c>
      <c r="DF58" s="2" t="s">
        <v>1</v>
      </c>
      <c r="DG58" s="2" t="s">
        <v>1</v>
      </c>
      <c r="DH58" s="2" t="s">
        <v>1</v>
      </c>
      <c r="DI58" s="2" t="s">
        <v>1</v>
      </c>
      <c r="DJ58" s="2" t="s">
        <v>1</v>
      </c>
      <c r="DK58" s="2" t="s">
        <v>1</v>
      </c>
      <c r="DL58" s="2" t="s">
        <v>1</v>
      </c>
      <c r="DM58" s="2" t="s">
        <v>1</v>
      </c>
      <c r="DN58" s="2" t="s">
        <v>1</v>
      </c>
      <c r="DO58" s="2" t="s">
        <v>1</v>
      </c>
      <c r="DP58" s="2" t="s">
        <v>1</v>
      </c>
      <c r="DQ58" s="2" t="s">
        <v>1</v>
      </c>
      <c r="DR58" s="2" t="s">
        <v>1</v>
      </c>
      <c r="DS58" s="2" t="s">
        <v>1</v>
      </c>
      <c r="DT58" s="2" t="s">
        <v>1</v>
      </c>
      <c r="DU58" s="2" t="s">
        <v>1</v>
      </c>
      <c r="DV58" s="2" t="s">
        <v>1</v>
      </c>
      <c r="DW58" s="2" t="s">
        <v>1</v>
      </c>
      <c r="DX58" s="2" t="s">
        <v>1</v>
      </c>
      <c r="DY58" s="2" t="s">
        <v>1</v>
      </c>
      <c r="DZ58" s="2">
        <v>27000</v>
      </c>
      <c r="EA58" s="2">
        <v>60100</v>
      </c>
      <c r="EB58" s="2" t="s">
        <v>1</v>
      </c>
      <c r="EC58" s="2" t="s">
        <v>1</v>
      </c>
      <c r="ED58" s="2" t="s">
        <v>1</v>
      </c>
      <c r="EE58" s="2" t="s">
        <v>1</v>
      </c>
      <c r="EF58" s="2" t="s">
        <v>1</v>
      </c>
      <c r="EG58" s="2" t="s">
        <v>1</v>
      </c>
      <c r="EH58" s="2" t="s">
        <v>1</v>
      </c>
      <c r="EI58" s="2" t="s">
        <v>1</v>
      </c>
      <c r="EJ58" s="2" t="s">
        <v>1</v>
      </c>
      <c r="EK58" s="2" t="s">
        <v>1</v>
      </c>
      <c r="EL58" s="2" t="s">
        <v>1</v>
      </c>
      <c r="EM58" s="2" t="s">
        <v>1</v>
      </c>
      <c r="EN58" s="2" t="s">
        <v>1</v>
      </c>
      <c r="EO58" s="2" t="s">
        <v>1</v>
      </c>
      <c r="EP58" s="2" t="s">
        <v>1</v>
      </c>
      <c r="EQ58" s="2" t="s">
        <v>1</v>
      </c>
      <c r="ER58" s="2" t="s">
        <v>1</v>
      </c>
      <c r="ES58" s="2" t="s">
        <v>1</v>
      </c>
      <c r="ET58" s="2" t="s">
        <v>1</v>
      </c>
      <c r="EU58" s="2" t="s">
        <v>1</v>
      </c>
      <c r="EV58" s="2" t="s">
        <v>1</v>
      </c>
      <c r="EW58" s="2" t="s">
        <v>1</v>
      </c>
      <c r="EX58" s="2" t="s">
        <v>1</v>
      </c>
      <c r="EY58" s="2" t="s">
        <v>1</v>
      </c>
      <c r="EZ58" s="2" t="s">
        <v>1</v>
      </c>
      <c r="FA58" s="2" t="s">
        <v>1</v>
      </c>
      <c r="FB58" s="2" t="s">
        <v>1</v>
      </c>
      <c r="FC58" s="2" t="s">
        <v>1</v>
      </c>
      <c r="FD58" s="2">
        <v>5552</v>
      </c>
      <c r="FE58" s="2">
        <v>44565</v>
      </c>
      <c r="FF58" s="2">
        <v>63159</v>
      </c>
      <c r="FG58" s="2" t="s">
        <v>1</v>
      </c>
      <c r="FH58" s="2">
        <v>1879</v>
      </c>
      <c r="FI58" s="2" t="s">
        <v>1</v>
      </c>
      <c r="FJ58" s="2" t="s">
        <v>1</v>
      </c>
      <c r="FK58" s="2" t="s">
        <v>1</v>
      </c>
      <c r="FL58" s="2">
        <v>639</v>
      </c>
      <c r="FM58" s="2" t="s">
        <v>1</v>
      </c>
      <c r="FN58" s="2" t="s">
        <v>1</v>
      </c>
      <c r="FO58" s="2" t="s">
        <v>1</v>
      </c>
      <c r="FP58" s="2" t="s">
        <v>1</v>
      </c>
      <c r="FQ58" s="2" t="s">
        <v>1</v>
      </c>
      <c r="FR58" s="2" t="s">
        <v>1</v>
      </c>
      <c r="FS58" s="2">
        <v>20025</v>
      </c>
      <c r="FT58" s="2">
        <v>10000</v>
      </c>
      <c r="FU58" s="2" t="s">
        <v>1</v>
      </c>
      <c r="FV58" s="2">
        <v>7992</v>
      </c>
      <c r="FW58" s="2" t="s">
        <v>1</v>
      </c>
      <c r="FX58" s="2" t="s">
        <v>1</v>
      </c>
      <c r="FY58" s="2" t="s">
        <v>1</v>
      </c>
      <c r="FZ58" s="2" t="s">
        <v>1</v>
      </c>
      <c r="GA58" s="2">
        <v>1035</v>
      </c>
      <c r="GB58" s="2" t="s">
        <v>1</v>
      </c>
      <c r="GC58" s="2" t="s">
        <v>1</v>
      </c>
      <c r="GD58" s="2">
        <v>21800</v>
      </c>
      <c r="GE58" s="2" t="s">
        <v>1</v>
      </c>
      <c r="GF58" s="2">
        <v>969</v>
      </c>
      <c r="GG58" s="2" t="s">
        <v>1</v>
      </c>
      <c r="GH58" s="2" t="s">
        <v>1</v>
      </c>
      <c r="GI58" s="2">
        <v>426</v>
      </c>
      <c r="GJ58" s="2">
        <v>187.78</v>
      </c>
      <c r="GK58" s="2">
        <v>4787</v>
      </c>
      <c r="GL58" s="2" t="s">
        <v>1</v>
      </c>
      <c r="GM58" s="2" t="s">
        <v>1</v>
      </c>
      <c r="GN58" s="2" t="s">
        <v>1</v>
      </c>
      <c r="GO58" s="2">
        <v>800</v>
      </c>
      <c r="GP58" s="2" t="s">
        <v>1</v>
      </c>
      <c r="GQ58" s="2">
        <v>89374.9</v>
      </c>
      <c r="GR58" s="2">
        <v>0</v>
      </c>
      <c r="GS58" s="2" t="s">
        <v>1</v>
      </c>
      <c r="GT58" s="2">
        <v>1269</v>
      </c>
      <c r="GU58" s="2">
        <v>602</v>
      </c>
      <c r="GV58" s="2" t="s">
        <v>1</v>
      </c>
      <c r="GW58" s="2" t="s">
        <v>1</v>
      </c>
      <c r="GX58" s="2" t="s">
        <v>1</v>
      </c>
      <c r="GY58" s="2" t="s">
        <v>1</v>
      </c>
      <c r="GZ58" s="2" t="s">
        <v>1</v>
      </c>
      <c r="HA58" s="2" t="s">
        <v>1</v>
      </c>
      <c r="HB58" s="2" t="s">
        <v>1</v>
      </c>
      <c r="HC58" s="2" t="s">
        <v>1</v>
      </c>
      <c r="HD58" s="2" t="s">
        <v>1</v>
      </c>
      <c r="HE58" s="2" t="s">
        <v>1</v>
      </c>
      <c r="HF58" s="2">
        <v>0</v>
      </c>
      <c r="HG58" s="2" t="s">
        <v>1</v>
      </c>
      <c r="HH58" s="2" t="s">
        <v>1</v>
      </c>
      <c r="HI58" s="2" t="s">
        <v>1</v>
      </c>
      <c r="HJ58" s="2" t="s">
        <v>1</v>
      </c>
      <c r="HK58" s="2" t="s">
        <v>1</v>
      </c>
      <c r="HL58" s="2" t="s">
        <v>1</v>
      </c>
      <c r="HM58" s="2" t="s">
        <v>1</v>
      </c>
      <c r="HN58" s="2" t="s">
        <v>1</v>
      </c>
      <c r="HO58" s="2" t="s">
        <v>1</v>
      </c>
      <c r="HP58" s="2" t="s">
        <v>1</v>
      </c>
      <c r="HQ58" s="2" t="s">
        <v>1</v>
      </c>
      <c r="HR58" s="2">
        <v>500</v>
      </c>
      <c r="HS58" s="2" t="s">
        <v>1</v>
      </c>
      <c r="HT58" s="2" t="s">
        <v>1</v>
      </c>
      <c r="HU58" s="2" t="s">
        <v>1</v>
      </c>
      <c r="HV58" s="2" t="s">
        <v>1</v>
      </c>
      <c r="HW58" s="2">
        <v>32737.85</v>
      </c>
      <c r="HX58" s="2" t="s">
        <v>1</v>
      </c>
      <c r="HY58" s="2" t="s">
        <v>1</v>
      </c>
      <c r="HZ58" s="2" t="s">
        <v>1</v>
      </c>
      <c r="IA58" s="2">
        <v>2030</v>
      </c>
      <c r="IB58" s="2" t="s">
        <v>1</v>
      </c>
      <c r="IC58" s="2" t="s">
        <v>1</v>
      </c>
      <c r="ID58" s="2" t="s">
        <v>1</v>
      </c>
      <c r="IE58" s="2" t="s">
        <v>1</v>
      </c>
      <c r="IF58" s="2" t="s">
        <v>1</v>
      </c>
      <c r="IG58" s="2" t="s">
        <v>1</v>
      </c>
      <c r="IH58" s="2" t="s">
        <v>1</v>
      </c>
      <c r="II58" s="2" t="s">
        <v>1</v>
      </c>
      <c r="IJ58" s="2" t="s">
        <v>1</v>
      </c>
      <c r="IK58" s="2">
        <v>3776</v>
      </c>
      <c r="IL58" s="2" t="s">
        <v>1</v>
      </c>
      <c r="IM58" s="2" t="s">
        <v>1</v>
      </c>
      <c r="IN58" s="2" t="s">
        <v>1</v>
      </c>
      <c r="IO58" s="2">
        <v>387</v>
      </c>
      <c r="IP58" s="2" t="s">
        <v>1</v>
      </c>
      <c r="IQ58" s="2" t="s">
        <v>1</v>
      </c>
      <c r="IR58" s="2" t="s">
        <v>1</v>
      </c>
      <c r="IS58" s="2" t="s">
        <v>1</v>
      </c>
      <c r="IT58" s="2" t="s">
        <v>1</v>
      </c>
      <c r="IU58" s="2" t="s">
        <v>1</v>
      </c>
      <c r="IV58" s="2" t="s">
        <v>1</v>
      </c>
      <c r="IW58" s="2" t="s">
        <v>1</v>
      </c>
      <c r="IX58" s="2" t="s">
        <v>1</v>
      </c>
      <c r="IY58" s="2" t="s">
        <v>1</v>
      </c>
      <c r="IZ58" s="2" t="s">
        <v>1</v>
      </c>
      <c r="JA58" s="2" t="s">
        <v>1</v>
      </c>
      <c r="JB58" s="2" t="s">
        <v>1</v>
      </c>
      <c r="JC58" s="2" t="s">
        <v>1</v>
      </c>
      <c r="JD58" s="2" t="s">
        <v>1</v>
      </c>
      <c r="JE58" s="2" t="s">
        <v>1</v>
      </c>
      <c r="JF58" s="2" t="s">
        <v>1</v>
      </c>
      <c r="JG58" s="2" t="s">
        <v>1</v>
      </c>
      <c r="JH58" s="2" t="s">
        <v>1</v>
      </c>
      <c r="JI58" s="2" t="s">
        <v>1</v>
      </c>
      <c r="JJ58" s="2" t="s">
        <v>1</v>
      </c>
      <c r="JK58" s="2" t="s">
        <v>1</v>
      </c>
      <c r="JL58" s="2" t="s">
        <v>1</v>
      </c>
      <c r="JM58" s="2" t="s">
        <v>1</v>
      </c>
      <c r="JN58" s="2" t="s">
        <v>1</v>
      </c>
      <c r="JO58" s="2" t="s">
        <v>1</v>
      </c>
      <c r="JP58" s="2" t="s">
        <v>1</v>
      </c>
      <c r="JQ58" s="2" t="s">
        <v>1</v>
      </c>
      <c r="JR58" s="2" t="s">
        <v>1</v>
      </c>
      <c r="JS58" s="2" t="s">
        <v>1</v>
      </c>
      <c r="JT58" s="2" t="s">
        <v>1</v>
      </c>
      <c r="JU58" s="2" t="s">
        <v>1</v>
      </c>
      <c r="JV58" s="2" t="s">
        <v>1</v>
      </c>
      <c r="JW58" s="2" t="s">
        <v>1</v>
      </c>
      <c r="JX58" s="2">
        <v>26210</v>
      </c>
      <c r="JY58" s="2" t="s">
        <v>1</v>
      </c>
      <c r="JZ58" s="2" t="s">
        <v>1</v>
      </c>
      <c r="KA58" s="2" t="s">
        <v>1</v>
      </c>
      <c r="KB58" s="2" t="s">
        <v>1</v>
      </c>
      <c r="KC58" s="2" t="s">
        <v>1</v>
      </c>
      <c r="KD58" s="2" t="s">
        <v>1</v>
      </c>
      <c r="KE58" s="2" t="s">
        <v>1</v>
      </c>
      <c r="KF58" s="2" t="s">
        <v>1</v>
      </c>
      <c r="KG58" s="2" t="s">
        <v>1</v>
      </c>
      <c r="KH58" s="2" t="s">
        <v>1</v>
      </c>
      <c r="KI58" s="2" t="s">
        <v>1</v>
      </c>
      <c r="KJ58" s="2" t="s">
        <v>1</v>
      </c>
      <c r="KK58" s="2" t="s">
        <v>1</v>
      </c>
      <c r="KL58" s="2" t="s">
        <v>1</v>
      </c>
      <c r="KM58" s="2" t="s">
        <v>1</v>
      </c>
      <c r="KN58" s="2" t="s">
        <v>1</v>
      </c>
      <c r="KO58" s="2" t="s">
        <v>1</v>
      </c>
      <c r="KP58" s="2" t="s">
        <v>1</v>
      </c>
      <c r="KQ58" s="2" t="s">
        <v>1</v>
      </c>
      <c r="KR58" s="2" t="s">
        <v>1</v>
      </c>
      <c r="KS58" s="2" t="s">
        <v>1</v>
      </c>
      <c r="KT58" s="2" t="s">
        <v>1</v>
      </c>
      <c r="KU58" s="2" t="s">
        <v>1</v>
      </c>
      <c r="KV58" s="2" t="s">
        <v>1</v>
      </c>
      <c r="KW58" s="2" t="s">
        <v>1</v>
      </c>
      <c r="KX58" s="2" t="s">
        <v>1</v>
      </c>
      <c r="KY58" s="2" t="s">
        <v>1</v>
      </c>
      <c r="KZ58" s="2" t="s">
        <v>1</v>
      </c>
      <c r="LA58" s="2" t="s">
        <v>1</v>
      </c>
      <c r="LB58" s="2" t="s">
        <v>1</v>
      </c>
      <c r="LC58" s="2" t="s">
        <v>1</v>
      </c>
      <c r="LD58" s="2" t="s">
        <v>1</v>
      </c>
      <c r="LE58" s="2" t="s">
        <v>1</v>
      </c>
      <c r="LF58" s="2" t="s">
        <v>1</v>
      </c>
      <c r="LG58" s="2" t="s">
        <v>1</v>
      </c>
      <c r="LH58" s="2" t="s">
        <v>1</v>
      </c>
      <c r="LI58" s="2" t="s">
        <v>1</v>
      </c>
      <c r="LJ58" s="2" t="s">
        <v>1</v>
      </c>
      <c r="LK58" s="2" t="s">
        <v>1</v>
      </c>
    </row>
    <row r="59" spans="1:323" x14ac:dyDescent="0.3">
      <c r="A59" s="2" t="s">
        <v>53</v>
      </c>
      <c r="B59" s="2">
        <v>49</v>
      </c>
      <c r="C59" s="23">
        <f t="shared" si="64"/>
        <v>-1078821.3699999999</v>
      </c>
      <c r="D59" s="23">
        <f t="shared" si="65"/>
        <v>1309284.53</v>
      </c>
      <c r="E59" s="23">
        <f t="shared" si="66"/>
        <v>26720.092448979591</v>
      </c>
      <c r="F59" s="23">
        <f t="shared" si="67"/>
        <v>666791.88</v>
      </c>
      <c r="G59" s="23">
        <f t="shared" si="68"/>
        <v>273717.65000000002</v>
      </c>
      <c r="H59" s="23">
        <f t="shared" si="69"/>
        <v>1675</v>
      </c>
      <c r="I59" s="23">
        <f t="shared" si="70"/>
        <v>367100</v>
      </c>
      <c r="J59" s="23">
        <f t="shared" si="71"/>
        <v>7491.8367346938776</v>
      </c>
      <c r="K59" s="23">
        <f t="shared" si="72"/>
        <v>367100</v>
      </c>
      <c r="L59" s="23">
        <f t="shared" si="73"/>
        <v>0</v>
      </c>
      <c r="M59" s="23">
        <f t="shared" si="74"/>
        <v>273717.65000000002</v>
      </c>
      <c r="N59" s="23">
        <f t="shared" si="75"/>
        <v>13607.997551020408</v>
      </c>
      <c r="O59" s="23">
        <f t="shared" si="76"/>
        <v>134249.46</v>
      </c>
      <c r="P59" s="23">
        <f t="shared" si="77"/>
        <v>117839.72</v>
      </c>
      <c r="Q59" s="23">
        <f t="shared" si="78"/>
        <v>219787</v>
      </c>
      <c r="R59" s="23">
        <f t="shared" si="79"/>
        <v>642732.66</v>
      </c>
      <c r="S59" s="23">
        <f t="shared" si="80"/>
        <v>13116.99306122449</v>
      </c>
      <c r="T59" s="23">
        <f t="shared" si="81"/>
        <v>24059.219999999972</v>
      </c>
      <c r="U59" s="7">
        <f t="shared" si="82"/>
        <v>3.6082053068792579E-2</v>
      </c>
      <c r="V59" s="23">
        <f t="shared" si="83"/>
        <v>22</v>
      </c>
      <c r="W59" s="23">
        <f t="shared" si="84"/>
        <v>22450</v>
      </c>
      <c r="X59" s="23">
        <f t="shared" si="85"/>
        <v>1587.22</v>
      </c>
      <c r="Y59" s="23">
        <f t="shared" si="86"/>
        <v>0</v>
      </c>
      <c r="Z59" s="23">
        <f t="shared" si="87"/>
        <v>0</v>
      </c>
      <c r="AA59" s="23">
        <f t="shared" si="88"/>
        <v>170856.48</v>
      </c>
      <c r="AB59" s="23">
        <f t="shared" si="89"/>
        <v>2388105.9</v>
      </c>
      <c r="AC59" s="23">
        <f t="shared" si="90"/>
        <v>48736.855102040812</v>
      </c>
      <c r="AD59" s="23">
        <f t="shared" si="91"/>
        <v>2146501.9</v>
      </c>
      <c r="AE59" s="23">
        <f t="shared" si="92"/>
        <v>43806.161224489791</v>
      </c>
      <c r="AF59" s="23">
        <f t="shared" si="93"/>
        <v>228622</v>
      </c>
      <c r="AG59" s="23">
        <f t="shared" si="94"/>
        <v>4665.7551020408164</v>
      </c>
      <c r="AH59" s="23">
        <f t="shared" si="95"/>
        <v>2099860.7599999998</v>
      </c>
      <c r="AI59" s="23">
        <f t="shared" si="96"/>
        <v>680</v>
      </c>
      <c r="AJ59" s="23">
        <f t="shared" si="97"/>
        <v>45188.14</v>
      </c>
      <c r="AK59" s="23">
        <f t="shared" si="98"/>
        <v>241604</v>
      </c>
      <c r="AL59" s="23">
        <f t="shared" si="99"/>
        <v>4930.6938775510207</v>
      </c>
      <c r="AM59" s="23">
        <f t="shared" si="100"/>
        <v>241604</v>
      </c>
      <c r="AN59" s="23">
        <f t="shared" si="101"/>
        <v>0</v>
      </c>
      <c r="AO59" s="2">
        <v>115648.67</v>
      </c>
      <c r="AP59" s="2">
        <v>7024.37</v>
      </c>
      <c r="AQ59" s="2">
        <v>11576.42</v>
      </c>
      <c r="AR59" s="2" t="s">
        <v>1</v>
      </c>
      <c r="AS59" s="2">
        <v>117839.72</v>
      </c>
      <c r="AT59" s="2">
        <v>0</v>
      </c>
      <c r="AU59" s="2" t="s">
        <v>1</v>
      </c>
      <c r="AV59" s="2">
        <v>219787</v>
      </c>
      <c r="AX59" s="2" t="s">
        <v>1</v>
      </c>
      <c r="AY59" s="2" t="s">
        <v>1</v>
      </c>
      <c r="AZ59" s="2" t="s">
        <v>1</v>
      </c>
      <c r="BA59" s="2">
        <v>22</v>
      </c>
      <c r="BB59" s="2" t="s">
        <v>1</v>
      </c>
      <c r="BC59" s="2" t="s">
        <v>1</v>
      </c>
      <c r="BD59" s="2" t="s">
        <v>1</v>
      </c>
      <c r="BE59" s="2">
        <v>21800</v>
      </c>
      <c r="BF59" s="2">
        <v>650</v>
      </c>
      <c r="BG59" s="2" t="s">
        <v>1</v>
      </c>
      <c r="BH59" s="2" t="s">
        <v>1</v>
      </c>
      <c r="BI59" s="2" t="s">
        <v>1</v>
      </c>
      <c r="BJ59" s="2" t="s">
        <v>1</v>
      </c>
      <c r="BK59" s="2" t="s">
        <v>1</v>
      </c>
      <c r="BL59" s="2" t="s">
        <v>1</v>
      </c>
      <c r="BM59" s="2" t="s">
        <v>1</v>
      </c>
      <c r="BN59" s="2" t="s">
        <v>1</v>
      </c>
      <c r="BO59" s="2">
        <v>1587.22</v>
      </c>
      <c r="BP59" s="2" t="s">
        <v>1</v>
      </c>
      <c r="BQ59" s="2" t="s">
        <v>1</v>
      </c>
      <c r="BR59" s="2" t="s">
        <v>1</v>
      </c>
      <c r="BS59" s="2" t="s">
        <v>1</v>
      </c>
      <c r="BW59" s="2" t="s">
        <v>1</v>
      </c>
      <c r="BX59" s="2">
        <v>170856.48</v>
      </c>
      <c r="BY59" s="2" t="s">
        <v>1</v>
      </c>
      <c r="BZ59" s="2" t="s">
        <v>1</v>
      </c>
      <c r="CA59" s="2">
        <v>167308</v>
      </c>
      <c r="CB59" s="2" t="s">
        <v>1</v>
      </c>
      <c r="CC59" s="2" t="s">
        <v>1</v>
      </c>
      <c r="CD59" s="2" t="s">
        <v>1</v>
      </c>
      <c r="CE59" s="2" t="s">
        <v>1</v>
      </c>
      <c r="CF59" s="2" t="s">
        <v>1</v>
      </c>
      <c r="CG59" s="2" t="s">
        <v>1</v>
      </c>
      <c r="CH59" s="2" t="s">
        <v>1</v>
      </c>
      <c r="CI59" s="2">
        <v>80795</v>
      </c>
      <c r="CJ59" s="2">
        <v>15600</v>
      </c>
      <c r="CK59" s="2" t="s">
        <v>1</v>
      </c>
      <c r="CL59" s="2" t="s">
        <v>1</v>
      </c>
      <c r="CM59" s="2">
        <v>10014.65</v>
      </c>
      <c r="CN59" s="2" t="s">
        <v>1</v>
      </c>
      <c r="CO59" s="2" t="s">
        <v>1</v>
      </c>
      <c r="CP59" s="2" t="s">
        <v>1</v>
      </c>
      <c r="CQ59" s="2" t="s">
        <v>1</v>
      </c>
      <c r="CR59" s="2" t="s">
        <v>1</v>
      </c>
      <c r="CS59" s="2" t="s">
        <v>1</v>
      </c>
      <c r="CT59" s="2" t="s">
        <v>1</v>
      </c>
      <c r="CU59" s="2" t="s">
        <v>1</v>
      </c>
      <c r="CV59" s="2" t="s">
        <v>1</v>
      </c>
      <c r="CW59" s="2" t="s">
        <v>1</v>
      </c>
      <c r="CX59" s="2" t="s">
        <v>1</v>
      </c>
      <c r="CY59" s="2" t="s">
        <v>1</v>
      </c>
      <c r="CZ59" s="2" t="s">
        <v>1</v>
      </c>
      <c r="DA59" s="2" t="s">
        <v>1</v>
      </c>
      <c r="DB59" s="2" t="s">
        <v>1</v>
      </c>
      <c r="DC59" s="2" t="s">
        <v>1</v>
      </c>
      <c r="DD59" s="2" t="s">
        <v>1</v>
      </c>
      <c r="DE59" s="2" t="s">
        <v>1</v>
      </c>
      <c r="DF59" s="2" t="s">
        <v>1</v>
      </c>
      <c r="DG59" s="2" t="s">
        <v>1</v>
      </c>
      <c r="DH59" s="2" t="s">
        <v>1</v>
      </c>
      <c r="DI59" s="2" t="s">
        <v>1</v>
      </c>
      <c r="DJ59" s="2" t="s">
        <v>1</v>
      </c>
      <c r="DK59" s="2" t="s">
        <v>1</v>
      </c>
      <c r="DL59" s="2" t="s">
        <v>1</v>
      </c>
      <c r="DM59" s="2" t="s">
        <v>1</v>
      </c>
      <c r="DN59" s="2" t="s">
        <v>1</v>
      </c>
      <c r="DO59" s="2">
        <v>1675</v>
      </c>
      <c r="DP59" s="2" t="s">
        <v>1</v>
      </c>
      <c r="DQ59" s="2" t="s">
        <v>1</v>
      </c>
      <c r="DR59" s="2" t="s">
        <v>1</v>
      </c>
      <c r="DS59" s="2" t="s">
        <v>1</v>
      </c>
      <c r="DT59" s="2" t="s">
        <v>1</v>
      </c>
      <c r="DU59" s="2" t="s">
        <v>1</v>
      </c>
      <c r="DV59" s="2" t="s">
        <v>1</v>
      </c>
      <c r="DW59" s="2" t="s">
        <v>1</v>
      </c>
      <c r="DX59" s="2" t="s">
        <v>1</v>
      </c>
      <c r="DY59" s="2" t="s">
        <v>1</v>
      </c>
      <c r="DZ59" s="2">
        <v>27000</v>
      </c>
      <c r="EA59" s="2">
        <v>60100</v>
      </c>
      <c r="EB59" s="2" t="s">
        <v>1</v>
      </c>
      <c r="EC59" s="2" t="s">
        <v>1</v>
      </c>
      <c r="ED59" s="2" t="s">
        <v>1</v>
      </c>
      <c r="EE59" s="2" t="s">
        <v>1</v>
      </c>
      <c r="EF59" s="2" t="s">
        <v>1</v>
      </c>
      <c r="EG59" s="2">
        <v>280000</v>
      </c>
      <c r="EH59" s="2" t="s">
        <v>1</v>
      </c>
      <c r="EI59" s="2" t="s">
        <v>1</v>
      </c>
      <c r="EJ59" s="2" t="s">
        <v>1</v>
      </c>
      <c r="EK59" s="2" t="s">
        <v>1</v>
      </c>
      <c r="EL59" s="2" t="s">
        <v>1</v>
      </c>
      <c r="EM59" s="2" t="s">
        <v>1</v>
      </c>
      <c r="EN59" s="2" t="s">
        <v>1</v>
      </c>
      <c r="EO59" s="2" t="s">
        <v>1</v>
      </c>
      <c r="EP59" s="2" t="s">
        <v>1</v>
      </c>
      <c r="EQ59" s="2" t="s">
        <v>1</v>
      </c>
      <c r="ER59" s="2" t="s">
        <v>1</v>
      </c>
      <c r="ES59" s="2" t="s">
        <v>1</v>
      </c>
      <c r="ET59" s="2" t="s">
        <v>1</v>
      </c>
      <c r="EU59" s="2" t="s">
        <v>1</v>
      </c>
      <c r="EV59" s="2" t="s">
        <v>1</v>
      </c>
      <c r="EW59" s="2" t="s">
        <v>1</v>
      </c>
      <c r="EX59" s="2" t="s">
        <v>1</v>
      </c>
      <c r="EY59" s="2" t="s">
        <v>1</v>
      </c>
      <c r="EZ59" s="2" t="s">
        <v>1</v>
      </c>
      <c r="FA59" s="2" t="s">
        <v>1</v>
      </c>
      <c r="FB59" s="2" t="s">
        <v>1</v>
      </c>
      <c r="FC59" s="2" t="s">
        <v>1</v>
      </c>
      <c r="FD59" s="2" t="s">
        <v>1</v>
      </c>
      <c r="FE59" s="2">
        <v>89974</v>
      </c>
      <c r="FF59" s="2">
        <v>127200</v>
      </c>
      <c r="FG59" s="2" t="s">
        <v>1</v>
      </c>
      <c r="FH59" s="2" t="s">
        <v>1</v>
      </c>
      <c r="FI59" s="2" t="s">
        <v>1</v>
      </c>
      <c r="FJ59" s="2">
        <v>11448</v>
      </c>
      <c r="FK59" s="2" t="s">
        <v>1</v>
      </c>
      <c r="FL59" s="2" t="s">
        <v>1</v>
      </c>
      <c r="FM59" s="2" t="s">
        <v>1</v>
      </c>
      <c r="FN59" s="2" t="s">
        <v>1</v>
      </c>
      <c r="FO59" s="2" t="s">
        <v>1</v>
      </c>
      <c r="FP59" s="2" t="s">
        <v>1</v>
      </c>
      <c r="FQ59" s="2" t="s">
        <v>1</v>
      </c>
      <c r="FR59" s="2">
        <v>0</v>
      </c>
      <c r="FS59" s="2">
        <v>10113</v>
      </c>
      <c r="FT59" s="2">
        <v>0</v>
      </c>
      <c r="FU59" s="2" t="s">
        <v>1</v>
      </c>
      <c r="FV59" s="2">
        <v>10160</v>
      </c>
      <c r="FW59" s="2" t="s">
        <v>1</v>
      </c>
      <c r="FX59" s="2" t="s">
        <v>1</v>
      </c>
      <c r="FY59" s="2" t="s">
        <v>1</v>
      </c>
      <c r="FZ59" s="2" t="s">
        <v>1</v>
      </c>
      <c r="GA59" s="2" t="s">
        <v>1</v>
      </c>
      <c r="GB59" s="2" t="s">
        <v>1</v>
      </c>
      <c r="GC59" s="2" t="s">
        <v>1</v>
      </c>
      <c r="GD59" s="2">
        <v>52933</v>
      </c>
      <c r="GE59" s="2" t="s">
        <v>1</v>
      </c>
      <c r="GF59" s="2">
        <v>5201</v>
      </c>
      <c r="GG59" s="2" t="s">
        <v>1</v>
      </c>
      <c r="GH59" s="2" t="s">
        <v>1</v>
      </c>
      <c r="GI59" s="2">
        <v>249</v>
      </c>
      <c r="GJ59" s="2">
        <v>26384.16</v>
      </c>
      <c r="GK59" s="2">
        <v>8782</v>
      </c>
      <c r="GL59" s="2" t="s">
        <v>1</v>
      </c>
      <c r="GM59" s="2" t="s">
        <v>1</v>
      </c>
      <c r="GN59" s="2" t="s">
        <v>1</v>
      </c>
      <c r="GO59" s="2">
        <v>0</v>
      </c>
      <c r="GP59" s="2">
        <v>6649</v>
      </c>
      <c r="GQ59" s="2">
        <v>225050</v>
      </c>
      <c r="GR59" s="2">
        <v>1524169.6</v>
      </c>
      <c r="GS59" s="2">
        <v>0</v>
      </c>
      <c r="GT59" s="2" t="s">
        <v>1</v>
      </c>
      <c r="GU59" s="2">
        <v>1548</v>
      </c>
      <c r="GV59" s="2" t="s">
        <v>1</v>
      </c>
      <c r="GW59" s="2" t="s">
        <v>1</v>
      </c>
      <c r="GX59" s="2" t="s">
        <v>1</v>
      </c>
      <c r="GY59" s="2" t="s">
        <v>1</v>
      </c>
      <c r="GZ59" s="2" t="s">
        <v>1</v>
      </c>
      <c r="HA59" s="2" t="s">
        <v>1</v>
      </c>
      <c r="HB59" s="2" t="s">
        <v>1</v>
      </c>
      <c r="HC59" s="2" t="s">
        <v>1</v>
      </c>
      <c r="HD59" s="2">
        <v>190</v>
      </c>
      <c r="HE59" s="2" t="s">
        <v>1</v>
      </c>
      <c r="HF59" s="2">
        <v>490</v>
      </c>
      <c r="HG59" s="2" t="s">
        <v>1</v>
      </c>
      <c r="HH59" s="2" t="s">
        <v>1</v>
      </c>
      <c r="HI59" s="2" t="s">
        <v>1</v>
      </c>
      <c r="HJ59" s="2" t="s">
        <v>1</v>
      </c>
      <c r="HK59" s="2" t="s">
        <v>1</v>
      </c>
      <c r="HL59" s="2" t="s">
        <v>1</v>
      </c>
      <c r="HM59" s="2" t="s">
        <v>1</v>
      </c>
      <c r="HN59" s="2" t="s">
        <v>1</v>
      </c>
      <c r="HO59" s="2" t="s">
        <v>1</v>
      </c>
      <c r="HP59" s="2" t="s">
        <v>1</v>
      </c>
      <c r="HQ59" s="2" t="s">
        <v>1</v>
      </c>
      <c r="HR59" s="2">
        <v>16857</v>
      </c>
      <c r="HS59" s="2" t="s">
        <v>1</v>
      </c>
      <c r="HT59" s="2" t="s">
        <v>1</v>
      </c>
      <c r="HU59" s="2" t="s">
        <v>1</v>
      </c>
      <c r="HV59" s="2" t="s">
        <v>1</v>
      </c>
      <c r="HW59" s="2">
        <v>28331.14</v>
      </c>
      <c r="HX59" s="2" t="s">
        <v>1</v>
      </c>
      <c r="HY59" s="2" t="s">
        <v>1</v>
      </c>
      <c r="HZ59" s="2" t="s">
        <v>1</v>
      </c>
      <c r="IA59" s="2" t="s">
        <v>1</v>
      </c>
      <c r="IB59" s="2" t="s">
        <v>1</v>
      </c>
      <c r="IC59" s="2" t="s">
        <v>1</v>
      </c>
      <c r="ID59" s="2" t="s">
        <v>1</v>
      </c>
      <c r="IE59" s="2" t="s">
        <v>1</v>
      </c>
      <c r="IF59" s="2" t="s">
        <v>1</v>
      </c>
      <c r="IG59" s="2" t="s">
        <v>1</v>
      </c>
      <c r="IH59" s="2" t="s">
        <v>1</v>
      </c>
      <c r="II59" s="2" t="s">
        <v>1</v>
      </c>
      <c r="IJ59" s="2">
        <v>0</v>
      </c>
      <c r="IK59" s="2">
        <v>450</v>
      </c>
      <c r="IL59" s="2" t="s">
        <v>1</v>
      </c>
      <c r="IM59" s="2" t="s">
        <v>1</v>
      </c>
      <c r="IN59" s="2">
        <v>60</v>
      </c>
      <c r="IO59" s="2">
        <v>263</v>
      </c>
      <c r="IP59" s="2" t="s">
        <v>1</v>
      </c>
      <c r="IQ59" s="2" t="s">
        <v>1</v>
      </c>
      <c r="IR59" s="2" t="s">
        <v>1</v>
      </c>
      <c r="IS59" s="2" t="s">
        <v>1</v>
      </c>
      <c r="IT59" s="2" t="s">
        <v>1</v>
      </c>
      <c r="IU59" s="2" t="s">
        <v>1</v>
      </c>
      <c r="IV59" s="2" t="s">
        <v>1</v>
      </c>
      <c r="IW59" s="2" t="s">
        <v>1</v>
      </c>
      <c r="IX59" s="2" t="s">
        <v>1</v>
      </c>
      <c r="IY59" s="2" t="s">
        <v>1</v>
      </c>
      <c r="IZ59" s="2" t="s">
        <v>1</v>
      </c>
      <c r="JA59" s="2" t="s">
        <v>1</v>
      </c>
      <c r="JB59" s="2" t="s">
        <v>1</v>
      </c>
      <c r="JC59" s="2" t="s">
        <v>1</v>
      </c>
      <c r="JD59" s="2" t="s">
        <v>1</v>
      </c>
      <c r="JE59" s="2" t="s">
        <v>1</v>
      </c>
      <c r="JF59" s="2" t="s">
        <v>1</v>
      </c>
      <c r="JG59" s="2" t="s">
        <v>1</v>
      </c>
      <c r="JH59" s="2" t="s">
        <v>1</v>
      </c>
      <c r="JI59" s="2" t="s">
        <v>1</v>
      </c>
      <c r="JJ59" s="2" t="s">
        <v>1</v>
      </c>
      <c r="JK59" s="2" t="s">
        <v>1</v>
      </c>
      <c r="JL59" s="2" t="s">
        <v>1</v>
      </c>
      <c r="JM59" s="2" t="s">
        <v>1</v>
      </c>
      <c r="JN59" s="2" t="s">
        <v>1</v>
      </c>
      <c r="JO59" s="2" t="s">
        <v>1</v>
      </c>
      <c r="JP59" s="2" t="s">
        <v>1</v>
      </c>
      <c r="JQ59" s="2" t="s">
        <v>1</v>
      </c>
      <c r="JR59" s="2" t="s">
        <v>1</v>
      </c>
      <c r="JS59" s="2" t="s">
        <v>1</v>
      </c>
      <c r="JT59" s="2" t="s">
        <v>1</v>
      </c>
      <c r="JU59" s="2" t="s">
        <v>1</v>
      </c>
      <c r="JV59" s="2" t="s">
        <v>1</v>
      </c>
      <c r="JW59" s="2" t="s">
        <v>1</v>
      </c>
      <c r="JX59" s="2">
        <v>239474</v>
      </c>
      <c r="JY59" s="2" t="s">
        <v>1</v>
      </c>
      <c r="JZ59" s="2" t="s">
        <v>1</v>
      </c>
      <c r="KA59" s="2" t="s">
        <v>1</v>
      </c>
      <c r="KB59" s="2" t="s">
        <v>1</v>
      </c>
      <c r="KC59" s="2" t="s">
        <v>1</v>
      </c>
      <c r="KD59" s="2">
        <v>2130</v>
      </c>
      <c r="KE59" s="2" t="s">
        <v>1</v>
      </c>
      <c r="KF59" s="2" t="s">
        <v>1</v>
      </c>
      <c r="KG59" s="2" t="s">
        <v>1</v>
      </c>
      <c r="KH59" s="2" t="s">
        <v>1</v>
      </c>
      <c r="KI59" s="2" t="s">
        <v>1</v>
      </c>
      <c r="KJ59" s="2" t="s">
        <v>1</v>
      </c>
      <c r="KK59" s="2" t="s">
        <v>1</v>
      </c>
      <c r="KL59" s="2" t="s">
        <v>1</v>
      </c>
      <c r="KM59" s="2" t="s">
        <v>1</v>
      </c>
      <c r="KN59" s="2" t="s">
        <v>1</v>
      </c>
      <c r="KO59" s="2" t="s">
        <v>1</v>
      </c>
      <c r="KP59" s="2" t="s">
        <v>1</v>
      </c>
      <c r="KQ59" s="2" t="s">
        <v>1</v>
      </c>
      <c r="KR59" s="2" t="s">
        <v>1</v>
      </c>
      <c r="KS59" s="2" t="s">
        <v>1</v>
      </c>
      <c r="KT59" s="2" t="s">
        <v>1</v>
      </c>
      <c r="KU59" s="2" t="s">
        <v>1</v>
      </c>
      <c r="KV59" s="2" t="s">
        <v>1</v>
      </c>
      <c r="KW59" s="2" t="s">
        <v>1</v>
      </c>
      <c r="KX59" s="2" t="s">
        <v>1</v>
      </c>
      <c r="KY59" s="2" t="s">
        <v>1</v>
      </c>
      <c r="KZ59" s="2" t="s">
        <v>1</v>
      </c>
      <c r="LA59" s="2" t="s">
        <v>1</v>
      </c>
      <c r="LB59" s="2" t="s">
        <v>1</v>
      </c>
      <c r="LC59" s="2" t="s">
        <v>1</v>
      </c>
      <c r="LD59" s="2" t="s">
        <v>1</v>
      </c>
      <c r="LE59" s="2" t="s">
        <v>1</v>
      </c>
      <c r="LF59" s="2" t="s">
        <v>1</v>
      </c>
      <c r="LG59" s="2" t="s">
        <v>1</v>
      </c>
      <c r="LH59" s="2" t="s">
        <v>1</v>
      </c>
      <c r="LI59" s="2" t="s">
        <v>1</v>
      </c>
      <c r="LJ59" s="2" t="s">
        <v>1</v>
      </c>
      <c r="LK59" s="2" t="s">
        <v>1</v>
      </c>
    </row>
    <row r="60" spans="1:323" x14ac:dyDescent="0.3">
      <c r="A60" s="2" t="s">
        <v>55</v>
      </c>
      <c r="B60" s="2">
        <v>969</v>
      </c>
      <c r="C60" s="23">
        <f t="shared" si="64"/>
        <v>928617.6799999997</v>
      </c>
      <c r="D60" s="23">
        <f t="shared" si="65"/>
        <v>12451729.34</v>
      </c>
      <c r="E60" s="23">
        <f t="shared" si="66"/>
        <v>12850.081878224973</v>
      </c>
      <c r="F60" s="23">
        <f t="shared" si="67"/>
        <v>8455043.6999999993</v>
      </c>
      <c r="G60" s="23">
        <f t="shared" si="68"/>
        <v>2814939.64</v>
      </c>
      <c r="H60" s="23">
        <f t="shared" si="69"/>
        <v>60200</v>
      </c>
      <c r="I60" s="23">
        <f t="shared" si="70"/>
        <v>1121546</v>
      </c>
      <c r="J60" s="23">
        <f t="shared" si="71"/>
        <v>1157.4262125902992</v>
      </c>
      <c r="K60" s="23">
        <f t="shared" si="72"/>
        <v>1121546</v>
      </c>
      <c r="L60" s="23">
        <f t="shared" si="73"/>
        <v>0</v>
      </c>
      <c r="M60" s="23">
        <f t="shared" si="74"/>
        <v>2753181.73</v>
      </c>
      <c r="N60" s="23">
        <f t="shared" si="75"/>
        <v>8725.5352941176461</v>
      </c>
      <c r="O60" s="23">
        <f t="shared" si="76"/>
        <v>1968251.89</v>
      </c>
      <c r="P60" s="23">
        <f t="shared" si="77"/>
        <v>2378237.71</v>
      </c>
      <c r="Q60" s="23">
        <f t="shared" si="78"/>
        <v>3150890</v>
      </c>
      <c r="R60" s="23">
        <f t="shared" si="79"/>
        <v>8397247.1699999999</v>
      </c>
      <c r="S60" s="23">
        <f t="shared" si="80"/>
        <v>8665.8897523219821</v>
      </c>
      <c r="T60" s="23">
        <f t="shared" si="81"/>
        <v>57796.529999999329</v>
      </c>
      <c r="U60" s="7">
        <f t="shared" si="82"/>
        <v>6.8357458637380358E-3</v>
      </c>
      <c r="V60" s="23">
        <f t="shared" si="83"/>
        <v>3621</v>
      </c>
      <c r="W60" s="23">
        <f t="shared" si="84"/>
        <v>23484</v>
      </c>
      <c r="X60" s="23">
        <f t="shared" si="85"/>
        <v>23881.53</v>
      </c>
      <c r="Y60" s="23">
        <f t="shared" si="86"/>
        <v>6810</v>
      </c>
      <c r="Z60" s="23">
        <f t="shared" si="87"/>
        <v>0</v>
      </c>
      <c r="AA60" s="23">
        <f t="shared" si="88"/>
        <v>899867.57</v>
      </c>
      <c r="AB60" s="23">
        <f t="shared" si="89"/>
        <v>11523111.66</v>
      </c>
      <c r="AC60" s="23">
        <f t="shared" si="90"/>
        <v>11891.756099071208</v>
      </c>
      <c r="AD60" s="23">
        <f t="shared" si="91"/>
        <v>9883922.0600000005</v>
      </c>
      <c r="AE60" s="23">
        <f t="shared" si="92"/>
        <v>10200.125964912282</v>
      </c>
      <c r="AF60" s="23">
        <f t="shared" si="93"/>
        <v>1947931</v>
      </c>
      <c r="AG60" s="23">
        <f t="shared" si="94"/>
        <v>2010.2487100103199</v>
      </c>
      <c r="AH60" s="23">
        <f t="shared" si="95"/>
        <v>7528016.7200000007</v>
      </c>
      <c r="AI60" s="23">
        <f t="shared" si="96"/>
        <v>159785</v>
      </c>
      <c r="AJ60" s="23">
        <f t="shared" si="97"/>
        <v>1222743.6000000001</v>
      </c>
      <c r="AK60" s="23">
        <f t="shared" si="98"/>
        <v>1639189.6</v>
      </c>
      <c r="AL60" s="23">
        <f t="shared" si="99"/>
        <v>1691.6301341589269</v>
      </c>
      <c r="AM60" s="23">
        <f t="shared" si="100"/>
        <v>1629613.6</v>
      </c>
      <c r="AN60" s="23">
        <f t="shared" si="101"/>
        <v>0</v>
      </c>
      <c r="AO60" s="2">
        <v>1631003.03</v>
      </c>
      <c r="AP60" s="2">
        <v>162982.45000000001</v>
      </c>
      <c r="AQ60" s="2">
        <v>174266.41</v>
      </c>
      <c r="AR60" s="2" t="s">
        <v>1</v>
      </c>
      <c r="AS60" s="2">
        <v>1710387.71</v>
      </c>
      <c r="AT60" s="2">
        <v>667850</v>
      </c>
      <c r="AU60" s="2" t="s">
        <v>1</v>
      </c>
      <c r="AV60" s="2">
        <v>3150890</v>
      </c>
      <c r="AX60" s="2">
        <v>2500</v>
      </c>
      <c r="AY60" s="2" t="s">
        <v>1</v>
      </c>
      <c r="AZ60" s="2">
        <v>1121</v>
      </c>
      <c r="BA60" s="2" t="s">
        <v>1</v>
      </c>
      <c r="BB60" s="2" t="s">
        <v>1</v>
      </c>
      <c r="BC60" s="2" t="s">
        <v>1</v>
      </c>
      <c r="BD60" s="2" t="s">
        <v>1</v>
      </c>
      <c r="BE60" s="2" t="s">
        <v>1</v>
      </c>
      <c r="BF60" s="2">
        <v>21884</v>
      </c>
      <c r="BG60" s="2" t="s">
        <v>1</v>
      </c>
      <c r="BH60" s="2">
        <v>800</v>
      </c>
      <c r="BI60" s="2">
        <v>800</v>
      </c>
      <c r="BJ60" s="2" t="s">
        <v>1</v>
      </c>
      <c r="BK60" s="2" t="s">
        <v>1</v>
      </c>
      <c r="BL60" s="2" t="s">
        <v>1</v>
      </c>
      <c r="BM60" s="2" t="s">
        <v>1</v>
      </c>
      <c r="BN60" s="2" t="s">
        <v>1</v>
      </c>
      <c r="BO60" s="2">
        <v>23881.53</v>
      </c>
      <c r="BP60" s="2" t="s">
        <v>1</v>
      </c>
      <c r="BQ60" s="2" t="s">
        <v>1</v>
      </c>
      <c r="BR60" s="2" t="s">
        <v>1</v>
      </c>
      <c r="BS60" s="2">
        <v>6810</v>
      </c>
      <c r="BW60" s="2" t="s">
        <v>1</v>
      </c>
      <c r="BX60" s="2">
        <v>899867.57</v>
      </c>
      <c r="BY60" s="2" t="s">
        <v>1</v>
      </c>
      <c r="BZ60" s="2" t="s">
        <v>1</v>
      </c>
      <c r="CA60" s="2">
        <v>2102154</v>
      </c>
      <c r="CB60" s="2">
        <v>0</v>
      </c>
      <c r="CC60" s="2">
        <v>1000</v>
      </c>
      <c r="CD60" s="2" t="s">
        <v>1</v>
      </c>
      <c r="CE60" s="2" t="s">
        <v>1</v>
      </c>
      <c r="CF60" s="2" t="s">
        <v>1</v>
      </c>
      <c r="CG60" s="2" t="s">
        <v>1</v>
      </c>
      <c r="CH60" s="2" t="s">
        <v>1</v>
      </c>
      <c r="CI60" s="2">
        <v>91420</v>
      </c>
      <c r="CJ60" s="2">
        <v>262991</v>
      </c>
      <c r="CK60" s="2">
        <v>10096</v>
      </c>
      <c r="CL60" s="2">
        <v>13719</v>
      </c>
      <c r="CM60" s="2">
        <v>211968.4</v>
      </c>
      <c r="CN60" s="2">
        <v>59833.33</v>
      </c>
      <c r="CO60" s="2" t="s">
        <v>1</v>
      </c>
      <c r="CP60" s="2" t="s">
        <v>1</v>
      </c>
      <c r="CQ60" s="2" t="s">
        <v>1</v>
      </c>
      <c r="CR60" s="2">
        <v>1181</v>
      </c>
      <c r="CS60" s="2" t="s">
        <v>1</v>
      </c>
      <c r="CT60" s="2" t="s">
        <v>1</v>
      </c>
      <c r="CU60" s="2" t="s">
        <v>1</v>
      </c>
      <c r="CV60" s="2">
        <v>9238.5</v>
      </c>
      <c r="CW60" s="2" t="s">
        <v>1</v>
      </c>
      <c r="CX60" s="2" t="s">
        <v>1</v>
      </c>
      <c r="CY60" s="2" t="s">
        <v>1</v>
      </c>
      <c r="CZ60" s="2" t="s">
        <v>1</v>
      </c>
      <c r="DA60" s="2" t="s">
        <v>1</v>
      </c>
      <c r="DB60" s="2">
        <v>51338.41</v>
      </c>
      <c r="DC60" s="2" t="s">
        <v>1</v>
      </c>
      <c r="DD60" s="2" t="s">
        <v>1</v>
      </c>
      <c r="DE60" s="2" t="s">
        <v>1</v>
      </c>
      <c r="DF60" s="2" t="s">
        <v>1</v>
      </c>
      <c r="DG60" s="2" t="s">
        <v>1</v>
      </c>
      <c r="DH60" s="2" t="s">
        <v>1</v>
      </c>
      <c r="DI60" s="2" t="s">
        <v>1</v>
      </c>
      <c r="DJ60" s="2" t="s">
        <v>1</v>
      </c>
      <c r="DK60" s="2" t="s">
        <v>1</v>
      </c>
      <c r="DL60" s="2" t="s">
        <v>1</v>
      </c>
      <c r="DM60" s="2" t="s">
        <v>1</v>
      </c>
      <c r="DN60" s="2" t="s">
        <v>1</v>
      </c>
      <c r="DO60" s="2">
        <v>60200</v>
      </c>
      <c r="DP60" s="2" t="s">
        <v>1</v>
      </c>
      <c r="DQ60" s="2" t="s">
        <v>1</v>
      </c>
      <c r="DR60" s="2" t="s">
        <v>1</v>
      </c>
      <c r="DS60" s="2" t="s">
        <v>1</v>
      </c>
      <c r="DT60" s="2" t="s">
        <v>1</v>
      </c>
      <c r="DU60" s="2" t="s">
        <v>1</v>
      </c>
      <c r="DV60" s="2" t="s">
        <v>1</v>
      </c>
      <c r="DW60" s="2" t="s">
        <v>1</v>
      </c>
      <c r="DX60" s="2" t="s">
        <v>1</v>
      </c>
      <c r="DY60" s="2" t="s">
        <v>1</v>
      </c>
      <c r="DZ60" s="2">
        <v>149500</v>
      </c>
      <c r="EA60" s="2">
        <v>280361</v>
      </c>
      <c r="EB60" s="2" t="s">
        <v>1</v>
      </c>
      <c r="EC60" s="2">
        <v>210114</v>
      </c>
      <c r="ED60" s="2" t="s">
        <v>1</v>
      </c>
      <c r="EE60" s="2" t="s">
        <v>1</v>
      </c>
      <c r="EF60" s="2" t="s">
        <v>1</v>
      </c>
      <c r="EG60" s="2">
        <v>481571</v>
      </c>
      <c r="EH60" s="2" t="s">
        <v>1</v>
      </c>
      <c r="EI60" s="2" t="s">
        <v>1</v>
      </c>
      <c r="EJ60" s="2" t="s">
        <v>1</v>
      </c>
      <c r="EK60" s="2" t="s">
        <v>1</v>
      </c>
      <c r="EL60" s="2" t="s">
        <v>1</v>
      </c>
      <c r="EM60" s="2" t="s">
        <v>1</v>
      </c>
      <c r="EN60" s="2" t="s">
        <v>1</v>
      </c>
      <c r="EO60" s="2" t="s">
        <v>1</v>
      </c>
      <c r="EP60" s="2" t="s">
        <v>1</v>
      </c>
      <c r="EQ60" s="2" t="s">
        <v>1</v>
      </c>
      <c r="ER60" s="2" t="s">
        <v>1</v>
      </c>
      <c r="ES60" s="2" t="s">
        <v>1</v>
      </c>
      <c r="ET60" s="2" t="s">
        <v>1</v>
      </c>
      <c r="EU60" s="2" t="s">
        <v>1</v>
      </c>
      <c r="EV60" s="2" t="s">
        <v>1</v>
      </c>
      <c r="EW60" s="2" t="s">
        <v>1</v>
      </c>
      <c r="EX60" s="2" t="s">
        <v>1</v>
      </c>
      <c r="EY60" s="2" t="s">
        <v>1</v>
      </c>
      <c r="EZ60" s="2" t="s">
        <v>1</v>
      </c>
      <c r="FA60" s="2" t="s">
        <v>1</v>
      </c>
      <c r="FB60" s="2" t="s">
        <v>1</v>
      </c>
      <c r="FC60" s="2">
        <v>808979</v>
      </c>
      <c r="FD60" s="2">
        <v>2911</v>
      </c>
      <c r="FE60" s="2">
        <v>133155</v>
      </c>
      <c r="FF60" s="2">
        <v>547377</v>
      </c>
      <c r="FG60" s="2" t="s">
        <v>1</v>
      </c>
      <c r="FH60" s="2" t="s">
        <v>1</v>
      </c>
      <c r="FI60" s="2">
        <v>326492</v>
      </c>
      <c r="FJ60" s="2">
        <v>124980</v>
      </c>
      <c r="FK60" s="2">
        <v>3045</v>
      </c>
      <c r="FL60" s="2">
        <v>992</v>
      </c>
      <c r="FM60" s="2" t="s">
        <v>1</v>
      </c>
      <c r="FN60" s="2" t="s">
        <v>1</v>
      </c>
      <c r="FO60" s="2">
        <v>3042</v>
      </c>
      <c r="FP60" s="2">
        <v>376</v>
      </c>
      <c r="FQ60" s="2">
        <v>1195</v>
      </c>
      <c r="FR60" s="2">
        <v>1671</v>
      </c>
      <c r="FS60" s="2">
        <v>17415</v>
      </c>
      <c r="FT60" s="2">
        <v>62142</v>
      </c>
      <c r="FU60" s="2">
        <v>130</v>
      </c>
      <c r="FV60" s="2">
        <v>387683.6</v>
      </c>
      <c r="FW60" s="2" t="s">
        <v>1</v>
      </c>
      <c r="FX60" s="2" t="s">
        <v>1</v>
      </c>
      <c r="FY60" s="2" t="s">
        <v>1</v>
      </c>
      <c r="FZ60" s="2" t="s">
        <v>1</v>
      </c>
      <c r="GA60" s="2">
        <v>826</v>
      </c>
      <c r="GB60" s="2" t="s">
        <v>1</v>
      </c>
      <c r="GC60" s="2">
        <v>36468.629999999997</v>
      </c>
      <c r="GD60" s="2">
        <v>384293</v>
      </c>
      <c r="GE60" s="2" t="s">
        <v>1</v>
      </c>
      <c r="GF60" s="2">
        <v>131309</v>
      </c>
      <c r="GG60" s="2" t="s">
        <v>1</v>
      </c>
      <c r="GH60" s="2" t="s">
        <v>1</v>
      </c>
      <c r="GI60" s="2">
        <v>2923</v>
      </c>
      <c r="GJ60" s="2">
        <v>27508.959999999999</v>
      </c>
      <c r="GK60" s="2">
        <v>65504.32</v>
      </c>
      <c r="GL60" s="2">
        <v>35</v>
      </c>
      <c r="GM60" s="2" t="s">
        <v>1</v>
      </c>
      <c r="GN60" s="2" t="s">
        <v>1</v>
      </c>
      <c r="GO60" s="2">
        <v>17880</v>
      </c>
      <c r="GP60" s="2" t="s">
        <v>1</v>
      </c>
      <c r="GQ60" s="2">
        <v>1923606.36</v>
      </c>
      <c r="GR60" s="2">
        <v>2455246.85</v>
      </c>
      <c r="GS60" s="2">
        <v>25668</v>
      </c>
      <c r="GT60" s="2">
        <v>24446</v>
      </c>
      <c r="GU60" s="2">
        <v>9966</v>
      </c>
      <c r="GV60" s="2">
        <v>750</v>
      </c>
      <c r="GW60" s="2" t="s">
        <v>1</v>
      </c>
      <c r="GX60" s="2" t="s">
        <v>1</v>
      </c>
      <c r="GY60" s="2" t="s">
        <v>1</v>
      </c>
      <c r="GZ60" s="2" t="s">
        <v>1</v>
      </c>
      <c r="HA60" s="2" t="s">
        <v>1</v>
      </c>
      <c r="HB60" s="2" t="s">
        <v>1</v>
      </c>
      <c r="HC60" s="2" t="s">
        <v>1</v>
      </c>
      <c r="HD60" s="2" t="s">
        <v>1</v>
      </c>
      <c r="HE60" s="2">
        <v>85372</v>
      </c>
      <c r="HF60" s="2">
        <v>54600</v>
      </c>
      <c r="HG60" s="2">
        <v>19813</v>
      </c>
      <c r="HH60" s="2" t="s">
        <v>1</v>
      </c>
      <c r="HI60" s="2" t="s">
        <v>1</v>
      </c>
      <c r="HJ60" s="2" t="s">
        <v>1</v>
      </c>
      <c r="HK60" s="2" t="s">
        <v>1</v>
      </c>
      <c r="HL60" s="2" t="s">
        <v>1</v>
      </c>
      <c r="HM60" s="2" t="s">
        <v>1</v>
      </c>
      <c r="HN60" s="2">
        <v>150556.70000000001</v>
      </c>
      <c r="HO60" s="2">
        <v>12000</v>
      </c>
      <c r="HP60" s="2" t="s">
        <v>1</v>
      </c>
      <c r="HQ60" s="2" t="s">
        <v>1</v>
      </c>
      <c r="HR60" s="2">
        <v>7814</v>
      </c>
      <c r="HS60" s="2" t="s">
        <v>1</v>
      </c>
      <c r="HT60" s="2" t="s">
        <v>1</v>
      </c>
      <c r="HU60" s="2" t="s">
        <v>1</v>
      </c>
      <c r="HV60" s="2" t="s">
        <v>1</v>
      </c>
      <c r="HW60" s="2">
        <v>162258.9</v>
      </c>
      <c r="HX60" s="2" t="s">
        <v>1</v>
      </c>
      <c r="HY60" s="2" t="s">
        <v>1</v>
      </c>
      <c r="HZ60" s="2" t="s">
        <v>1</v>
      </c>
      <c r="IA60" s="2" t="s">
        <v>1</v>
      </c>
      <c r="IB60" s="2">
        <v>690000</v>
      </c>
      <c r="IC60" s="2" t="s">
        <v>1</v>
      </c>
      <c r="ID60" s="2" t="s">
        <v>1</v>
      </c>
      <c r="IE60" s="2" t="s">
        <v>1</v>
      </c>
      <c r="IF60" s="2">
        <v>180114</v>
      </c>
      <c r="IG60" s="2">
        <v>20000</v>
      </c>
      <c r="IH60" s="2" t="s">
        <v>1</v>
      </c>
      <c r="II60" s="2" t="s">
        <v>1</v>
      </c>
      <c r="IJ60" s="2" t="s">
        <v>1</v>
      </c>
      <c r="IK60" s="2">
        <v>925346.74</v>
      </c>
      <c r="IL60" s="2">
        <v>1500</v>
      </c>
      <c r="IM60" s="2" t="s">
        <v>1</v>
      </c>
      <c r="IN60" s="2" t="s">
        <v>1</v>
      </c>
      <c r="IO60" s="2" t="s">
        <v>1</v>
      </c>
      <c r="IP60" s="2" t="s">
        <v>1</v>
      </c>
      <c r="IQ60" s="2" t="s">
        <v>1</v>
      </c>
      <c r="IR60" s="2" t="s">
        <v>1</v>
      </c>
      <c r="IS60" s="2" t="s">
        <v>1</v>
      </c>
      <c r="IT60" s="2" t="s">
        <v>1</v>
      </c>
      <c r="IU60" s="2">
        <v>0</v>
      </c>
      <c r="IV60" s="2">
        <v>0</v>
      </c>
      <c r="IW60" s="2" t="s">
        <v>1</v>
      </c>
      <c r="IX60" s="2" t="s">
        <v>1</v>
      </c>
      <c r="IY60" s="2" t="s">
        <v>1</v>
      </c>
      <c r="IZ60" s="2" t="s">
        <v>1</v>
      </c>
      <c r="JA60" s="2">
        <v>46530</v>
      </c>
      <c r="JB60" s="2" t="s">
        <v>1</v>
      </c>
      <c r="JC60" s="2" t="s">
        <v>1</v>
      </c>
      <c r="JD60" s="2" t="s">
        <v>1</v>
      </c>
      <c r="JE60" s="2" t="s">
        <v>1</v>
      </c>
      <c r="JF60" s="2" t="s">
        <v>1</v>
      </c>
      <c r="JG60" s="2" t="s">
        <v>1</v>
      </c>
      <c r="JH60" s="2" t="s">
        <v>1</v>
      </c>
      <c r="JI60" s="2" t="s">
        <v>1</v>
      </c>
      <c r="JJ60" s="2" t="s">
        <v>1</v>
      </c>
      <c r="JK60" s="2" t="s">
        <v>1</v>
      </c>
      <c r="JL60" s="2" t="s">
        <v>1</v>
      </c>
      <c r="JM60" s="2" t="s">
        <v>1</v>
      </c>
      <c r="JN60" s="2" t="s">
        <v>1</v>
      </c>
      <c r="JO60" s="2" t="s">
        <v>1</v>
      </c>
      <c r="JP60" s="2" t="s">
        <v>1</v>
      </c>
      <c r="JQ60" s="2" t="s">
        <v>1</v>
      </c>
      <c r="JR60" s="2">
        <v>0</v>
      </c>
      <c r="JS60" s="2" t="s">
        <v>1</v>
      </c>
      <c r="JT60" s="2">
        <v>9576</v>
      </c>
      <c r="JU60" s="2" t="s">
        <v>1</v>
      </c>
      <c r="JV60" s="2" t="s">
        <v>1</v>
      </c>
      <c r="JW60" s="2">
        <v>249600</v>
      </c>
      <c r="JX60" s="2">
        <v>556895.36</v>
      </c>
      <c r="JY60" s="2">
        <v>777618.24</v>
      </c>
      <c r="JZ60" s="2" t="s">
        <v>1</v>
      </c>
      <c r="KA60" s="2" t="s">
        <v>1</v>
      </c>
      <c r="KB60" s="2" t="s">
        <v>1</v>
      </c>
      <c r="KC60" s="2" t="s">
        <v>1</v>
      </c>
      <c r="KD60" s="2">
        <v>45500</v>
      </c>
      <c r="KE60" s="2" t="s">
        <v>1</v>
      </c>
      <c r="KF60" s="2" t="s">
        <v>1</v>
      </c>
      <c r="KG60" s="2" t="s">
        <v>1</v>
      </c>
      <c r="KH60" s="2" t="s">
        <v>1</v>
      </c>
      <c r="KI60" s="2" t="s">
        <v>1</v>
      </c>
      <c r="KJ60" s="2" t="s">
        <v>1</v>
      </c>
      <c r="KK60" s="2" t="s">
        <v>1</v>
      </c>
      <c r="KL60" s="2" t="s">
        <v>1</v>
      </c>
      <c r="KM60" s="2" t="s">
        <v>1</v>
      </c>
      <c r="KN60" s="2" t="s">
        <v>1</v>
      </c>
      <c r="KO60" s="2" t="s">
        <v>1</v>
      </c>
      <c r="KP60" s="2" t="s">
        <v>1</v>
      </c>
      <c r="KQ60" s="2" t="s">
        <v>1</v>
      </c>
      <c r="KR60" s="2" t="s">
        <v>1</v>
      </c>
      <c r="KS60" s="2" t="s">
        <v>1</v>
      </c>
      <c r="KT60" s="2" t="s">
        <v>1</v>
      </c>
      <c r="KU60" s="2" t="s">
        <v>1</v>
      </c>
      <c r="KV60" s="2" t="s">
        <v>1</v>
      </c>
      <c r="KW60" s="2" t="s">
        <v>1</v>
      </c>
      <c r="KX60" s="2" t="s">
        <v>1</v>
      </c>
      <c r="KY60" s="2" t="s">
        <v>1</v>
      </c>
      <c r="KZ60" s="2" t="s">
        <v>1</v>
      </c>
      <c r="LA60" s="2" t="s">
        <v>1</v>
      </c>
      <c r="LB60" s="2" t="s">
        <v>1</v>
      </c>
      <c r="LC60" s="2" t="s">
        <v>1</v>
      </c>
      <c r="LD60" s="2" t="s">
        <v>1</v>
      </c>
      <c r="LE60" s="2" t="s">
        <v>1</v>
      </c>
      <c r="LF60" s="2" t="s">
        <v>1</v>
      </c>
      <c r="LG60" s="2" t="s">
        <v>1</v>
      </c>
      <c r="LH60" s="2" t="s">
        <v>1</v>
      </c>
      <c r="LI60" s="2" t="s">
        <v>1</v>
      </c>
      <c r="LJ60" s="2" t="s">
        <v>1</v>
      </c>
      <c r="LK60" s="2" t="s">
        <v>1</v>
      </c>
    </row>
    <row r="61" spans="1:323" x14ac:dyDescent="0.3">
      <c r="A61" s="2" t="s">
        <v>54</v>
      </c>
      <c r="B61" s="2">
        <v>69</v>
      </c>
      <c r="C61" s="23">
        <f t="shared" si="64"/>
        <v>15668976.219999999</v>
      </c>
      <c r="D61" s="23">
        <f t="shared" si="65"/>
        <v>37050939.5</v>
      </c>
      <c r="E61" s="23">
        <f t="shared" si="66"/>
        <v>536970.13768115942</v>
      </c>
      <c r="F61" s="23">
        <f t="shared" si="67"/>
        <v>6955986.7299999995</v>
      </c>
      <c r="G61" s="23">
        <f t="shared" si="68"/>
        <v>21490179.030000001</v>
      </c>
      <c r="H61" s="23">
        <f t="shared" si="69"/>
        <v>41735</v>
      </c>
      <c r="I61" s="23">
        <f t="shared" si="70"/>
        <v>8563038.7400000002</v>
      </c>
      <c r="J61" s="23">
        <f t="shared" si="71"/>
        <v>124102.01072463769</v>
      </c>
      <c r="K61" s="23">
        <f t="shared" si="72"/>
        <v>8563038.7400000002</v>
      </c>
      <c r="L61" s="23">
        <f t="shared" si="73"/>
        <v>0</v>
      </c>
      <c r="M61" s="23">
        <f t="shared" si="74"/>
        <v>20889152.120000001</v>
      </c>
      <c r="N61" s="23">
        <f t="shared" si="75"/>
        <v>100811.40188405797</v>
      </c>
      <c r="O61" s="23">
        <f t="shared" si="76"/>
        <v>1409557.99</v>
      </c>
      <c r="P61" s="23">
        <f t="shared" si="77"/>
        <v>2808652.19</v>
      </c>
      <c r="Q61" s="23">
        <f t="shared" si="78"/>
        <v>1913748</v>
      </c>
      <c r="R61" s="23">
        <f t="shared" si="79"/>
        <v>6287067.6999999993</v>
      </c>
      <c r="S61" s="23">
        <f t="shared" si="80"/>
        <v>91116.923188405781</v>
      </c>
      <c r="T61" s="23">
        <f t="shared" si="81"/>
        <v>668919.03000000026</v>
      </c>
      <c r="U61" s="7">
        <f t="shared" si="82"/>
        <v>9.6164506340281689E-2</v>
      </c>
      <c r="V61" s="23">
        <f t="shared" si="83"/>
        <v>75000</v>
      </c>
      <c r="W61" s="23">
        <f t="shared" si="84"/>
        <v>579316</v>
      </c>
      <c r="X61" s="23">
        <f t="shared" si="85"/>
        <v>13553.03</v>
      </c>
      <c r="Y61" s="23">
        <f t="shared" si="86"/>
        <v>1050</v>
      </c>
      <c r="Z61" s="23">
        <f t="shared" si="87"/>
        <v>0</v>
      </c>
      <c r="AA61" s="23">
        <f t="shared" si="88"/>
        <v>155109.51999999999</v>
      </c>
      <c r="AB61" s="23">
        <f t="shared" si="89"/>
        <v>21381963.280000001</v>
      </c>
      <c r="AC61" s="23">
        <f t="shared" si="90"/>
        <v>309883.52579710149</v>
      </c>
      <c r="AD61" s="23">
        <f t="shared" si="91"/>
        <v>16417395.580000002</v>
      </c>
      <c r="AE61" s="23">
        <f t="shared" si="92"/>
        <v>237933.26927536234</v>
      </c>
      <c r="AF61" s="23">
        <f t="shared" si="93"/>
        <v>1742486</v>
      </c>
      <c r="AG61" s="23">
        <f t="shared" si="94"/>
        <v>25253.420289855072</v>
      </c>
      <c r="AH61" s="23">
        <f t="shared" si="95"/>
        <v>16735044.719999999</v>
      </c>
      <c r="AI61" s="23">
        <f t="shared" si="96"/>
        <v>221400</v>
      </c>
      <c r="AJ61" s="23">
        <f t="shared" si="97"/>
        <v>337149.1</v>
      </c>
      <c r="AK61" s="23">
        <f t="shared" si="98"/>
        <v>4964567.7</v>
      </c>
      <c r="AL61" s="23">
        <f t="shared" si="99"/>
        <v>71950.256521739138</v>
      </c>
      <c r="AM61" s="23">
        <f t="shared" si="100"/>
        <v>4964567.7</v>
      </c>
      <c r="AN61" s="23">
        <f t="shared" si="101"/>
        <v>0</v>
      </c>
      <c r="AO61" s="2">
        <v>905033.22</v>
      </c>
      <c r="AP61" s="2">
        <v>405676.94</v>
      </c>
      <c r="AQ61" s="2">
        <v>98847.83</v>
      </c>
      <c r="AR61" s="2" t="s">
        <v>1</v>
      </c>
      <c r="AS61" s="2">
        <v>980852.19</v>
      </c>
      <c r="AT61" s="2">
        <v>1827800</v>
      </c>
      <c r="AU61" s="2" t="s">
        <v>1</v>
      </c>
      <c r="AV61" s="2">
        <v>1913748</v>
      </c>
      <c r="AX61" s="2" t="s">
        <v>1</v>
      </c>
      <c r="AY61" s="2" t="s">
        <v>1</v>
      </c>
      <c r="AZ61" s="2" t="s">
        <v>1</v>
      </c>
      <c r="BA61" s="2" t="s">
        <v>1</v>
      </c>
      <c r="BB61" s="2" t="s">
        <v>1</v>
      </c>
      <c r="BC61" s="2" t="s">
        <v>1</v>
      </c>
      <c r="BD61" s="2">
        <v>75000</v>
      </c>
      <c r="BE61" s="2">
        <v>30181</v>
      </c>
      <c r="BF61" s="2">
        <v>1400</v>
      </c>
      <c r="BG61" s="2">
        <v>411466</v>
      </c>
      <c r="BH61" s="2">
        <v>0</v>
      </c>
      <c r="BI61" s="2" t="s">
        <v>1</v>
      </c>
      <c r="BJ61" s="2">
        <v>123254</v>
      </c>
      <c r="BK61" s="2">
        <v>13015</v>
      </c>
      <c r="BL61" s="2" t="s">
        <v>1</v>
      </c>
      <c r="BM61" s="2" t="s">
        <v>1</v>
      </c>
      <c r="BN61" s="2" t="s">
        <v>1</v>
      </c>
      <c r="BO61" s="2">
        <v>13553.03</v>
      </c>
      <c r="BP61" s="2" t="s">
        <v>1</v>
      </c>
      <c r="BQ61" s="2" t="s">
        <v>1</v>
      </c>
      <c r="BR61" s="2" t="s">
        <v>1</v>
      </c>
      <c r="BS61" s="2">
        <v>1050</v>
      </c>
      <c r="BW61" s="2" t="s">
        <v>1</v>
      </c>
      <c r="BX61" s="2">
        <v>155109.51999999999</v>
      </c>
      <c r="BY61" s="2" t="s">
        <v>1</v>
      </c>
      <c r="BZ61" s="2" t="s">
        <v>1</v>
      </c>
      <c r="CA61" s="2">
        <v>198709</v>
      </c>
      <c r="CB61" s="2">
        <v>607097</v>
      </c>
      <c r="CC61" s="2">
        <v>7014.6</v>
      </c>
      <c r="CD61" s="2" t="s">
        <v>1</v>
      </c>
      <c r="CE61" s="2" t="s">
        <v>1</v>
      </c>
      <c r="CF61" s="2" t="s">
        <v>1</v>
      </c>
      <c r="CG61" s="2" t="s">
        <v>1</v>
      </c>
      <c r="CH61" s="2" t="s">
        <v>1</v>
      </c>
      <c r="CI61" s="2">
        <v>0</v>
      </c>
      <c r="CJ61" s="2">
        <v>618898</v>
      </c>
      <c r="CK61" s="2" t="s">
        <v>1</v>
      </c>
      <c r="CL61" s="2" t="s">
        <v>1</v>
      </c>
      <c r="CM61" s="2">
        <v>16401100.9</v>
      </c>
      <c r="CN61" s="2">
        <v>2866735.36</v>
      </c>
      <c r="CO61" s="2">
        <v>189597.26</v>
      </c>
      <c r="CP61" s="2" t="s">
        <v>1</v>
      </c>
      <c r="CQ61" s="2" t="s">
        <v>1</v>
      </c>
      <c r="CR61" s="2">
        <v>25000</v>
      </c>
      <c r="CS61" s="2" t="s">
        <v>1</v>
      </c>
      <c r="CT61" s="2" t="s">
        <v>1</v>
      </c>
      <c r="CU61" s="2" t="s">
        <v>1</v>
      </c>
      <c r="CV61" s="2" t="s">
        <v>1</v>
      </c>
      <c r="CW61" s="2" t="s">
        <v>1</v>
      </c>
      <c r="CX61" s="2">
        <v>57200</v>
      </c>
      <c r="CY61" s="2" t="s">
        <v>1</v>
      </c>
      <c r="CZ61" s="2">
        <v>90000</v>
      </c>
      <c r="DA61" s="2">
        <v>263333</v>
      </c>
      <c r="DB61" s="2">
        <v>125993.91</v>
      </c>
      <c r="DC61" s="2" t="s">
        <v>1</v>
      </c>
      <c r="DD61" s="2" t="s">
        <v>1</v>
      </c>
      <c r="DE61" s="2" t="s">
        <v>1</v>
      </c>
      <c r="DF61" s="2" t="s">
        <v>1</v>
      </c>
      <c r="DG61" s="2" t="s">
        <v>1</v>
      </c>
      <c r="DH61" s="2" t="s">
        <v>1</v>
      </c>
      <c r="DI61" s="2" t="s">
        <v>1</v>
      </c>
      <c r="DJ61" s="2" t="s">
        <v>1</v>
      </c>
      <c r="DK61" s="2" t="s">
        <v>1</v>
      </c>
      <c r="DL61" s="2" t="s">
        <v>1</v>
      </c>
      <c r="DM61" s="2" t="s">
        <v>1</v>
      </c>
      <c r="DN61" s="2">
        <v>39500</v>
      </c>
      <c r="DO61" s="2" t="s">
        <v>1</v>
      </c>
      <c r="DP61" s="2" t="s">
        <v>1</v>
      </c>
      <c r="DQ61" s="2">
        <v>41735</v>
      </c>
      <c r="DR61" s="2" t="s">
        <v>1</v>
      </c>
      <c r="DS61" s="2" t="s">
        <v>1</v>
      </c>
      <c r="DT61" s="2" t="s">
        <v>1</v>
      </c>
      <c r="DU61" s="2" t="s">
        <v>1</v>
      </c>
      <c r="DV61" s="2" t="s">
        <v>1</v>
      </c>
      <c r="DW61" s="2" t="s">
        <v>1</v>
      </c>
      <c r="DX61" s="2" t="s">
        <v>1</v>
      </c>
      <c r="DY61" s="2" t="s">
        <v>1</v>
      </c>
      <c r="DZ61" s="2">
        <v>31500</v>
      </c>
      <c r="EA61" s="2">
        <v>60100</v>
      </c>
      <c r="EB61" s="2" t="s">
        <v>1</v>
      </c>
      <c r="EC61" s="2">
        <v>60990</v>
      </c>
      <c r="ED61" s="2" t="s">
        <v>1</v>
      </c>
      <c r="EE61" s="2" t="s">
        <v>1</v>
      </c>
      <c r="EF61" s="2" t="s">
        <v>1</v>
      </c>
      <c r="EG61" s="2" t="s">
        <v>1</v>
      </c>
      <c r="EH61" s="2" t="s">
        <v>1</v>
      </c>
      <c r="EI61" s="2" t="s">
        <v>1</v>
      </c>
      <c r="EJ61" s="2">
        <v>8410448.7400000002</v>
      </c>
      <c r="EK61" s="2" t="s">
        <v>1</v>
      </c>
      <c r="EL61" s="2" t="s">
        <v>1</v>
      </c>
      <c r="EM61" s="2" t="s">
        <v>1</v>
      </c>
      <c r="EN61" s="2" t="s">
        <v>1</v>
      </c>
      <c r="EO61" s="2" t="s">
        <v>1</v>
      </c>
      <c r="EP61" s="2" t="s">
        <v>1</v>
      </c>
      <c r="EQ61" s="2" t="s">
        <v>1</v>
      </c>
      <c r="ER61" s="2" t="s">
        <v>1</v>
      </c>
      <c r="ES61" s="2" t="s">
        <v>1</v>
      </c>
      <c r="ET61" s="2" t="s">
        <v>1</v>
      </c>
      <c r="EU61" s="2" t="s">
        <v>1</v>
      </c>
      <c r="EV61" s="2" t="s">
        <v>1</v>
      </c>
      <c r="EW61" s="2" t="s">
        <v>1</v>
      </c>
      <c r="EX61" s="2" t="s">
        <v>1</v>
      </c>
      <c r="EY61" s="2" t="s">
        <v>1</v>
      </c>
      <c r="EZ61" s="2" t="s">
        <v>1</v>
      </c>
      <c r="FA61" s="2" t="s">
        <v>1</v>
      </c>
      <c r="FB61" s="2" t="s">
        <v>1</v>
      </c>
      <c r="FC61" s="2">
        <v>833898</v>
      </c>
      <c r="FD61" s="2" t="s">
        <v>1</v>
      </c>
      <c r="FE61" s="2">
        <v>15032</v>
      </c>
      <c r="FF61" s="2">
        <v>394661</v>
      </c>
      <c r="FG61" s="2" t="s">
        <v>1</v>
      </c>
      <c r="FH61" s="2" t="s">
        <v>1</v>
      </c>
      <c r="FI61" s="2">
        <v>341423</v>
      </c>
      <c r="FJ61" s="2">
        <v>153719</v>
      </c>
      <c r="FK61" s="2">
        <v>3753</v>
      </c>
      <c r="FL61" s="2" t="s">
        <v>1</v>
      </c>
      <c r="FM61" s="2" t="s">
        <v>1</v>
      </c>
      <c r="FN61" s="2" t="s">
        <v>1</v>
      </c>
      <c r="FO61" s="2" t="s">
        <v>1</v>
      </c>
      <c r="FP61" s="2" t="s">
        <v>1</v>
      </c>
      <c r="FQ61" s="2" t="s">
        <v>1</v>
      </c>
      <c r="FR61" s="2" t="s">
        <v>1</v>
      </c>
      <c r="FS61" s="2">
        <v>7108</v>
      </c>
      <c r="FT61" s="2">
        <v>38601</v>
      </c>
      <c r="FU61" s="2">
        <v>0</v>
      </c>
      <c r="FV61" s="2">
        <v>166596.20000000001</v>
      </c>
      <c r="FW61" s="2">
        <v>46909.120000000003</v>
      </c>
      <c r="FX61" s="2">
        <v>185603.55</v>
      </c>
      <c r="FY61" s="2" t="s">
        <v>1</v>
      </c>
      <c r="FZ61" s="2" t="s">
        <v>1</v>
      </c>
      <c r="GA61" s="2">
        <v>568</v>
      </c>
      <c r="GB61" s="2" t="s">
        <v>1</v>
      </c>
      <c r="GC61" s="2" t="s">
        <v>1</v>
      </c>
      <c r="GD61" s="2">
        <v>101671</v>
      </c>
      <c r="GE61" s="2" t="s">
        <v>1</v>
      </c>
      <c r="GF61" s="2">
        <v>125108</v>
      </c>
      <c r="GG61" s="2" t="s">
        <v>1</v>
      </c>
      <c r="GH61" s="2" t="s">
        <v>1</v>
      </c>
      <c r="GI61" s="2">
        <v>6237</v>
      </c>
      <c r="GJ61" s="2">
        <v>247224.29</v>
      </c>
      <c r="GK61" s="2">
        <v>632114.92000000004</v>
      </c>
      <c r="GL61" s="2">
        <v>69081</v>
      </c>
      <c r="GM61" s="2" t="s">
        <v>1</v>
      </c>
      <c r="GN61" s="2">
        <v>286906</v>
      </c>
      <c r="GO61" s="2">
        <v>19236</v>
      </c>
      <c r="GP61" s="2" t="s">
        <v>1</v>
      </c>
      <c r="GQ61" s="2">
        <v>12586679.02</v>
      </c>
      <c r="GR61" s="2">
        <v>444259.62</v>
      </c>
      <c r="GS61" s="2" t="s">
        <v>1</v>
      </c>
      <c r="GT61" s="2">
        <v>1169</v>
      </c>
      <c r="GU61" s="2">
        <v>27487</v>
      </c>
      <c r="GV61" s="2" t="s">
        <v>1</v>
      </c>
      <c r="GW61" s="2" t="s">
        <v>1</v>
      </c>
      <c r="GX61" s="2" t="s">
        <v>1</v>
      </c>
      <c r="GY61" s="2" t="s">
        <v>1</v>
      </c>
      <c r="GZ61" s="2" t="s">
        <v>1</v>
      </c>
      <c r="HA61" s="2" t="s">
        <v>1</v>
      </c>
      <c r="HB61" s="2" t="s">
        <v>1</v>
      </c>
      <c r="HC61" s="2" t="s">
        <v>1</v>
      </c>
      <c r="HD61" s="2">
        <v>5280</v>
      </c>
      <c r="HE61" s="2">
        <v>213480</v>
      </c>
      <c r="HF61" s="2">
        <v>2640</v>
      </c>
      <c r="HG61" s="2" t="s">
        <v>1</v>
      </c>
      <c r="HH61" s="2" t="s">
        <v>1</v>
      </c>
      <c r="HI61" s="2" t="s">
        <v>1</v>
      </c>
      <c r="HJ61" s="2" t="s">
        <v>1</v>
      </c>
      <c r="HK61" s="2">
        <v>35000</v>
      </c>
      <c r="HL61" s="2" t="s">
        <v>1</v>
      </c>
      <c r="HM61" s="2">
        <v>300</v>
      </c>
      <c r="HN61" s="2" t="s">
        <v>1</v>
      </c>
      <c r="HO61" s="2" t="s">
        <v>1</v>
      </c>
      <c r="HP61" s="2" t="s">
        <v>1</v>
      </c>
      <c r="HQ61" s="2" t="s">
        <v>1</v>
      </c>
      <c r="HR61" s="2">
        <v>219061.8</v>
      </c>
      <c r="HS61" s="2" t="s">
        <v>1</v>
      </c>
      <c r="HT61" s="2" t="s">
        <v>1</v>
      </c>
      <c r="HU61" s="2" t="s">
        <v>1</v>
      </c>
      <c r="HV61" s="2" t="s">
        <v>1</v>
      </c>
      <c r="HW61" s="2">
        <v>81787.3</v>
      </c>
      <c r="HX61" s="2" t="s">
        <v>1</v>
      </c>
      <c r="HY61" s="2" t="s">
        <v>1</v>
      </c>
      <c r="HZ61" s="2" t="s">
        <v>1</v>
      </c>
      <c r="IA61" s="2" t="s">
        <v>1</v>
      </c>
      <c r="IB61" s="2" t="s">
        <v>1</v>
      </c>
      <c r="IC61" s="2" t="s">
        <v>1</v>
      </c>
      <c r="ID61" s="2" t="s">
        <v>1</v>
      </c>
      <c r="IE61" s="2" t="s">
        <v>1</v>
      </c>
      <c r="IF61" s="2" t="s">
        <v>1</v>
      </c>
      <c r="IG61" s="2">
        <v>1000</v>
      </c>
      <c r="IH61" s="2">
        <v>9959.76</v>
      </c>
      <c r="II61" s="2" t="s">
        <v>1</v>
      </c>
      <c r="IJ61" s="2">
        <v>0</v>
      </c>
      <c r="IK61" s="2">
        <v>-2042438</v>
      </c>
      <c r="IL61" s="2" t="s">
        <v>1</v>
      </c>
      <c r="IM61" s="2" t="s">
        <v>1</v>
      </c>
      <c r="IN61" s="2" t="s">
        <v>1</v>
      </c>
      <c r="IO61" s="2">
        <v>295</v>
      </c>
      <c r="IP61" s="2" t="s">
        <v>1</v>
      </c>
      <c r="IQ61" s="2" t="s">
        <v>1</v>
      </c>
      <c r="IR61" s="2" t="s">
        <v>1</v>
      </c>
      <c r="IS61" s="2" t="s">
        <v>1</v>
      </c>
      <c r="IT61" s="2" t="s">
        <v>1</v>
      </c>
      <c r="IU61" s="2" t="s">
        <v>1</v>
      </c>
      <c r="IV61" s="2" t="s">
        <v>1</v>
      </c>
      <c r="IW61" s="2" t="s">
        <v>1</v>
      </c>
      <c r="IX61" s="2">
        <v>0</v>
      </c>
      <c r="IY61" s="2">
        <v>0</v>
      </c>
      <c r="IZ61" s="2" t="s">
        <v>1</v>
      </c>
      <c r="JA61" s="2">
        <v>1155985</v>
      </c>
      <c r="JB61" s="2" t="s">
        <v>1</v>
      </c>
      <c r="JC61" s="2" t="s">
        <v>1</v>
      </c>
      <c r="JD61" s="2" t="s">
        <v>1</v>
      </c>
      <c r="JE61" s="2" t="s">
        <v>1</v>
      </c>
      <c r="JF61" s="2" t="s">
        <v>1</v>
      </c>
      <c r="JG61" s="2" t="s">
        <v>1</v>
      </c>
      <c r="JH61" s="2" t="s">
        <v>1</v>
      </c>
      <c r="JI61" s="2" t="s">
        <v>1</v>
      </c>
      <c r="JJ61" s="2" t="s">
        <v>1</v>
      </c>
      <c r="JK61" s="2" t="s">
        <v>1</v>
      </c>
      <c r="JL61" s="2" t="s">
        <v>1</v>
      </c>
      <c r="JM61" s="2" t="s">
        <v>1</v>
      </c>
      <c r="JN61" s="2" t="s">
        <v>1</v>
      </c>
      <c r="JO61" s="2" t="s">
        <v>1</v>
      </c>
      <c r="JP61" s="2" t="s">
        <v>1</v>
      </c>
      <c r="JQ61" s="2">
        <v>0</v>
      </c>
      <c r="JR61" s="2" t="s">
        <v>1</v>
      </c>
      <c r="JS61" s="2" t="s">
        <v>1</v>
      </c>
      <c r="JT61" s="2">
        <v>0</v>
      </c>
      <c r="JU61" s="2" t="s">
        <v>1</v>
      </c>
      <c r="JV61" s="2" t="s">
        <v>1</v>
      </c>
      <c r="JW61" s="2">
        <v>1112198</v>
      </c>
      <c r="JX61" s="2">
        <v>3852369.7</v>
      </c>
      <c r="JY61" s="2" t="s">
        <v>1</v>
      </c>
      <c r="JZ61" s="2" t="s">
        <v>1</v>
      </c>
      <c r="KA61" s="2" t="s">
        <v>1</v>
      </c>
      <c r="KB61" s="2" t="s">
        <v>1</v>
      </c>
      <c r="KC61" s="2" t="s">
        <v>1</v>
      </c>
      <c r="KD61" s="2" t="s">
        <v>1</v>
      </c>
      <c r="KE61" s="2" t="s">
        <v>1</v>
      </c>
      <c r="KF61" s="2" t="s">
        <v>1</v>
      </c>
      <c r="KG61" s="2" t="s">
        <v>1</v>
      </c>
      <c r="KH61" s="2" t="s">
        <v>1</v>
      </c>
      <c r="KI61" s="2">
        <v>0</v>
      </c>
      <c r="KJ61" s="2" t="s">
        <v>1</v>
      </c>
      <c r="KK61" s="2" t="s">
        <v>1</v>
      </c>
      <c r="KL61" s="2" t="s">
        <v>1</v>
      </c>
      <c r="KM61" s="2" t="s">
        <v>1</v>
      </c>
      <c r="KN61" s="2" t="s">
        <v>1</v>
      </c>
      <c r="KO61" s="2" t="s">
        <v>1</v>
      </c>
      <c r="KP61" s="2" t="s">
        <v>1</v>
      </c>
      <c r="KQ61" s="2" t="s">
        <v>1</v>
      </c>
      <c r="KR61" s="2" t="s">
        <v>1</v>
      </c>
      <c r="KS61" s="2" t="s">
        <v>1</v>
      </c>
      <c r="KT61" s="2" t="s">
        <v>1</v>
      </c>
      <c r="KU61" s="2" t="s">
        <v>1</v>
      </c>
      <c r="KV61" s="2" t="s">
        <v>1</v>
      </c>
      <c r="KW61" s="2" t="s">
        <v>1</v>
      </c>
      <c r="KX61" s="2" t="s">
        <v>1</v>
      </c>
      <c r="KY61" s="2" t="s">
        <v>1</v>
      </c>
      <c r="KZ61" s="2" t="s">
        <v>1</v>
      </c>
      <c r="LA61" s="2" t="s">
        <v>1</v>
      </c>
      <c r="LB61" s="2" t="s">
        <v>1</v>
      </c>
      <c r="LC61" s="2" t="s">
        <v>1</v>
      </c>
      <c r="LD61" s="2" t="s">
        <v>1</v>
      </c>
      <c r="LE61" s="2">
        <v>600000</v>
      </c>
      <c r="LF61" s="2" t="s">
        <v>1</v>
      </c>
      <c r="LG61" s="2" t="s">
        <v>1</v>
      </c>
      <c r="LH61" s="2" t="s">
        <v>1</v>
      </c>
      <c r="LI61" s="2" t="s">
        <v>1</v>
      </c>
      <c r="LJ61" s="2" t="s">
        <v>1</v>
      </c>
      <c r="LK61" s="2" t="s">
        <v>1</v>
      </c>
    </row>
    <row r="62" spans="1:323" x14ac:dyDescent="0.3">
      <c r="A62" s="2" t="s">
        <v>56</v>
      </c>
      <c r="B62" s="2">
        <v>129</v>
      </c>
      <c r="C62" s="23">
        <f t="shared" si="64"/>
        <v>1471671.56</v>
      </c>
      <c r="D62" s="23">
        <f t="shared" si="65"/>
        <v>4276204.58</v>
      </c>
      <c r="E62" s="23">
        <f t="shared" si="66"/>
        <v>33148.872713178294</v>
      </c>
      <c r="F62" s="23">
        <f t="shared" si="67"/>
        <v>1251798.1299999999</v>
      </c>
      <c r="G62" s="23">
        <f t="shared" si="68"/>
        <v>2932806.45</v>
      </c>
      <c r="H62" s="23">
        <f t="shared" si="69"/>
        <v>0</v>
      </c>
      <c r="I62" s="23">
        <f t="shared" si="70"/>
        <v>91600</v>
      </c>
      <c r="J62" s="23">
        <f t="shared" si="71"/>
        <v>710.07751937984494</v>
      </c>
      <c r="K62" s="23">
        <f t="shared" si="72"/>
        <v>91600</v>
      </c>
      <c r="L62" s="23">
        <f t="shared" si="73"/>
        <v>0</v>
      </c>
      <c r="M62" s="23">
        <f t="shared" si="74"/>
        <v>2932806.45</v>
      </c>
      <c r="N62" s="23">
        <f t="shared" si="75"/>
        <v>9703.8614728682169</v>
      </c>
      <c r="O62" s="23">
        <f t="shared" si="76"/>
        <v>284734.36</v>
      </c>
      <c r="P62" s="23">
        <f t="shared" si="77"/>
        <v>256251.88</v>
      </c>
      <c r="Q62" s="23">
        <f t="shared" si="78"/>
        <v>508544</v>
      </c>
      <c r="R62" s="23">
        <f t="shared" si="79"/>
        <v>1185676.1299999999</v>
      </c>
      <c r="S62" s="23">
        <f t="shared" si="80"/>
        <v>9191.2878294573638</v>
      </c>
      <c r="T62" s="23">
        <f t="shared" si="81"/>
        <v>66122</v>
      </c>
      <c r="U62" s="7">
        <f t="shared" si="82"/>
        <v>5.2821615894249663E-2</v>
      </c>
      <c r="V62" s="23">
        <f t="shared" si="83"/>
        <v>64372</v>
      </c>
      <c r="W62" s="23">
        <f t="shared" si="84"/>
        <v>1700</v>
      </c>
      <c r="X62" s="23">
        <f t="shared" si="85"/>
        <v>0</v>
      </c>
      <c r="Y62" s="23">
        <f t="shared" si="86"/>
        <v>50</v>
      </c>
      <c r="Z62" s="23">
        <f t="shared" si="87"/>
        <v>0</v>
      </c>
      <c r="AA62" s="23">
        <f t="shared" si="88"/>
        <v>136145.89000000001</v>
      </c>
      <c r="AB62" s="23">
        <f t="shared" si="89"/>
        <v>2804533.02</v>
      </c>
      <c r="AC62" s="23">
        <f t="shared" si="90"/>
        <v>21740.566046511627</v>
      </c>
      <c r="AD62" s="23">
        <f t="shared" si="91"/>
        <v>2734693.02</v>
      </c>
      <c r="AE62" s="23">
        <f t="shared" si="92"/>
        <v>21199.170697674417</v>
      </c>
      <c r="AF62" s="23">
        <f t="shared" si="93"/>
        <v>479515</v>
      </c>
      <c r="AG62" s="23">
        <f t="shared" si="94"/>
        <v>3717.1705426356589</v>
      </c>
      <c r="AH62" s="23">
        <f t="shared" si="95"/>
        <v>2575990.02</v>
      </c>
      <c r="AI62" s="23">
        <f t="shared" si="96"/>
        <v>5160</v>
      </c>
      <c r="AJ62" s="23">
        <f t="shared" si="97"/>
        <v>83001</v>
      </c>
      <c r="AK62" s="23">
        <f t="shared" si="98"/>
        <v>69840</v>
      </c>
      <c r="AL62" s="23">
        <f t="shared" si="99"/>
        <v>541.39534883720933</v>
      </c>
      <c r="AM62" s="23">
        <f t="shared" si="100"/>
        <v>69840</v>
      </c>
      <c r="AN62" s="23">
        <f t="shared" si="101"/>
        <v>14280</v>
      </c>
      <c r="AO62" s="2">
        <v>236171.7</v>
      </c>
      <c r="AP62" s="2">
        <v>22065.37</v>
      </c>
      <c r="AQ62" s="2">
        <v>26497.29</v>
      </c>
      <c r="AR62" s="2" t="s">
        <v>1</v>
      </c>
      <c r="AS62" s="2">
        <v>256251.88</v>
      </c>
      <c r="AT62" s="2" t="s">
        <v>1</v>
      </c>
      <c r="AU62" s="2" t="s">
        <v>1</v>
      </c>
      <c r="AV62" s="2">
        <v>508544</v>
      </c>
      <c r="AX62" s="2" t="s">
        <v>1</v>
      </c>
      <c r="AY62" s="2" t="s">
        <v>1</v>
      </c>
      <c r="AZ62" s="2" t="s">
        <v>1</v>
      </c>
      <c r="BA62" s="2" t="s">
        <v>1</v>
      </c>
      <c r="BB62" s="2" t="s">
        <v>1</v>
      </c>
      <c r="BC62" s="2">
        <v>64372</v>
      </c>
      <c r="BD62" s="2" t="s">
        <v>1</v>
      </c>
      <c r="BE62" s="2" t="s">
        <v>1</v>
      </c>
      <c r="BF62" s="2">
        <v>1700</v>
      </c>
      <c r="BG62" s="2" t="s">
        <v>1</v>
      </c>
      <c r="BH62" s="2" t="s">
        <v>1</v>
      </c>
      <c r="BI62" s="2" t="s">
        <v>1</v>
      </c>
      <c r="BJ62" s="2" t="s">
        <v>1</v>
      </c>
      <c r="BK62" s="2" t="s">
        <v>1</v>
      </c>
      <c r="BL62" s="2" t="s">
        <v>1</v>
      </c>
      <c r="BM62" s="2" t="s">
        <v>1</v>
      </c>
      <c r="BN62" s="2" t="s">
        <v>1</v>
      </c>
      <c r="BO62" s="2" t="s">
        <v>1</v>
      </c>
      <c r="BP62" s="2" t="s">
        <v>1</v>
      </c>
      <c r="BQ62" s="2" t="s">
        <v>1</v>
      </c>
      <c r="BR62" s="2" t="s">
        <v>1</v>
      </c>
      <c r="BS62" s="2">
        <v>50</v>
      </c>
      <c r="BW62" s="2" t="s">
        <v>1</v>
      </c>
      <c r="BX62" s="2">
        <v>136145.89000000001</v>
      </c>
      <c r="BY62" s="2" t="s">
        <v>1</v>
      </c>
      <c r="BZ62" s="2" t="s">
        <v>1</v>
      </c>
      <c r="CA62" s="2">
        <v>2835996</v>
      </c>
      <c r="CB62" s="2">
        <v>37320</v>
      </c>
      <c r="CC62" s="2">
        <v>16320</v>
      </c>
      <c r="CD62" s="2" t="s">
        <v>1</v>
      </c>
      <c r="CE62" s="2" t="s">
        <v>1</v>
      </c>
      <c r="CF62" s="2" t="s">
        <v>1</v>
      </c>
      <c r="CG62" s="2" t="s">
        <v>1</v>
      </c>
      <c r="CH62" s="2" t="s">
        <v>1</v>
      </c>
      <c r="CI62" s="2">
        <v>12200</v>
      </c>
      <c r="CJ62" s="2">
        <v>4800</v>
      </c>
      <c r="CK62" s="2" t="s">
        <v>1</v>
      </c>
      <c r="CL62" s="2" t="s">
        <v>1</v>
      </c>
      <c r="CM62" s="2">
        <v>21070.45</v>
      </c>
      <c r="CN62" s="2">
        <v>5100</v>
      </c>
      <c r="CO62" s="2" t="s">
        <v>1</v>
      </c>
      <c r="CP62" s="2" t="s">
        <v>1</v>
      </c>
      <c r="CQ62" s="2" t="s">
        <v>1</v>
      </c>
      <c r="CR62" s="2" t="s">
        <v>1</v>
      </c>
      <c r="CS62" s="2" t="s">
        <v>1</v>
      </c>
      <c r="CT62" s="2" t="s">
        <v>1</v>
      </c>
      <c r="CU62" s="2" t="s">
        <v>1</v>
      </c>
      <c r="CV62" s="2" t="s">
        <v>1</v>
      </c>
      <c r="CW62" s="2" t="s">
        <v>1</v>
      </c>
      <c r="CX62" s="2" t="s">
        <v>1</v>
      </c>
      <c r="CY62" s="2" t="s">
        <v>1</v>
      </c>
      <c r="CZ62" s="2" t="s">
        <v>1</v>
      </c>
      <c r="DA62" s="2" t="s">
        <v>1</v>
      </c>
      <c r="DB62" s="2" t="s">
        <v>1</v>
      </c>
      <c r="DC62" s="2" t="s">
        <v>1</v>
      </c>
      <c r="DD62" s="2" t="s">
        <v>1</v>
      </c>
      <c r="DE62" s="2" t="s">
        <v>1</v>
      </c>
      <c r="DF62" s="2" t="s">
        <v>1</v>
      </c>
      <c r="DG62" s="2" t="s">
        <v>1</v>
      </c>
      <c r="DH62" s="2" t="s">
        <v>1</v>
      </c>
      <c r="DI62" s="2" t="s">
        <v>1</v>
      </c>
      <c r="DJ62" s="2" t="s">
        <v>1</v>
      </c>
      <c r="DK62" s="2" t="s">
        <v>1</v>
      </c>
      <c r="DL62" s="2" t="s">
        <v>1</v>
      </c>
      <c r="DM62" s="2" t="s">
        <v>1</v>
      </c>
      <c r="DN62" s="2" t="s">
        <v>1</v>
      </c>
      <c r="DO62" s="2" t="s">
        <v>1</v>
      </c>
      <c r="DP62" s="2" t="s">
        <v>1</v>
      </c>
      <c r="DQ62" s="2" t="s">
        <v>1</v>
      </c>
      <c r="DR62" s="2" t="s">
        <v>1</v>
      </c>
      <c r="DS62" s="2" t="s">
        <v>1</v>
      </c>
      <c r="DT62" s="2" t="s">
        <v>1</v>
      </c>
      <c r="DU62" s="2" t="s">
        <v>1</v>
      </c>
      <c r="DV62" s="2" t="s">
        <v>1</v>
      </c>
      <c r="DW62" s="2" t="s">
        <v>1</v>
      </c>
      <c r="DX62" s="2" t="s">
        <v>1</v>
      </c>
      <c r="DY62" s="2" t="s">
        <v>1</v>
      </c>
      <c r="DZ62" s="2">
        <v>31500</v>
      </c>
      <c r="EA62" s="2">
        <v>60100</v>
      </c>
      <c r="EB62" s="2" t="s">
        <v>1</v>
      </c>
      <c r="EC62" s="2" t="s">
        <v>1</v>
      </c>
      <c r="ED62" s="2" t="s">
        <v>1</v>
      </c>
      <c r="EE62" s="2" t="s">
        <v>1</v>
      </c>
      <c r="EF62" s="2" t="s">
        <v>1</v>
      </c>
      <c r="EG62" s="2" t="s">
        <v>1</v>
      </c>
      <c r="EH62" s="2" t="s">
        <v>1</v>
      </c>
      <c r="EI62" s="2" t="s">
        <v>1</v>
      </c>
      <c r="EJ62" s="2" t="s">
        <v>1</v>
      </c>
      <c r="EK62" s="2" t="s">
        <v>1</v>
      </c>
      <c r="EL62" s="2" t="s">
        <v>1</v>
      </c>
      <c r="EM62" s="2" t="s">
        <v>1</v>
      </c>
      <c r="EN62" s="2" t="s">
        <v>1</v>
      </c>
      <c r="EO62" s="2" t="s">
        <v>1</v>
      </c>
      <c r="EP62" s="2" t="s">
        <v>1</v>
      </c>
      <c r="EQ62" s="2" t="s">
        <v>1</v>
      </c>
      <c r="ER62" s="2" t="s">
        <v>1</v>
      </c>
      <c r="ES62" s="2" t="s">
        <v>1</v>
      </c>
      <c r="ET62" s="2" t="s">
        <v>1</v>
      </c>
      <c r="EU62" s="2" t="s">
        <v>1</v>
      </c>
      <c r="EV62" s="2" t="s">
        <v>1</v>
      </c>
      <c r="EW62" s="2" t="s">
        <v>1</v>
      </c>
      <c r="EX62" s="2" t="s">
        <v>1</v>
      </c>
      <c r="EY62" s="2" t="s">
        <v>1</v>
      </c>
      <c r="EZ62" s="2" t="s">
        <v>1</v>
      </c>
      <c r="FA62" s="2" t="s">
        <v>1</v>
      </c>
      <c r="FB62" s="2" t="s">
        <v>1</v>
      </c>
      <c r="FC62" s="2" t="s">
        <v>1</v>
      </c>
      <c r="FD62" s="2" t="s">
        <v>1</v>
      </c>
      <c r="FE62" s="2">
        <v>187879</v>
      </c>
      <c r="FF62" s="2">
        <v>255504</v>
      </c>
      <c r="FG62" s="2" t="s">
        <v>1</v>
      </c>
      <c r="FH62" s="2" t="s">
        <v>1</v>
      </c>
      <c r="FI62" s="2" t="s">
        <v>1</v>
      </c>
      <c r="FJ62" s="2">
        <v>36132</v>
      </c>
      <c r="FK62" s="2" t="s">
        <v>1</v>
      </c>
      <c r="FL62" s="2" t="s">
        <v>1</v>
      </c>
      <c r="FM62" s="2" t="s">
        <v>1</v>
      </c>
      <c r="FN62" s="2" t="s">
        <v>1</v>
      </c>
      <c r="FO62" s="2" t="s">
        <v>1</v>
      </c>
      <c r="FP62" s="2" t="s">
        <v>1</v>
      </c>
      <c r="FQ62" s="2" t="s">
        <v>1</v>
      </c>
      <c r="FR62" s="2" t="s">
        <v>1</v>
      </c>
      <c r="FS62" s="2">
        <v>740</v>
      </c>
      <c r="FT62" s="2">
        <v>27190</v>
      </c>
      <c r="FU62" s="2">
        <v>71114</v>
      </c>
      <c r="FV62" s="2">
        <v>215290.76</v>
      </c>
      <c r="FW62" s="2" t="s">
        <v>1</v>
      </c>
      <c r="FX62" s="2" t="s">
        <v>1</v>
      </c>
      <c r="FY62" s="2" t="s">
        <v>1</v>
      </c>
      <c r="FZ62" s="2" t="s">
        <v>1</v>
      </c>
      <c r="GA62" s="2">
        <v>3837.72</v>
      </c>
      <c r="GB62" s="2" t="s">
        <v>1</v>
      </c>
      <c r="GC62" s="2" t="s">
        <v>1</v>
      </c>
      <c r="GD62" s="2">
        <v>114075</v>
      </c>
      <c r="GE62" s="2" t="s">
        <v>1</v>
      </c>
      <c r="GF62" s="2">
        <v>3335</v>
      </c>
      <c r="GG62" s="2" t="s">
        <v>1</v>
      </c>
      <c r="GH62" s="2" t="s">
        <v>1</v>
      </c>
      <c r="GI62" s="2">
        <v>1165</v>
      </c>
      <c r="GJ62" s="2">
        <v>4200</v>
      </c>
      <c r="GK62" s="2">
        <v>10188.219999999999</v>
      </c>
      <c r="GL62" s="2" t="s">
        <v>1</v>
      </c>
      <c r="GM62" s="2" t="s">
        <v>1</v>
      </c>
      <c r="GN62" s="2">
        <v>7680</v>
      </c>
      <c r="GO62" s="2">
        <v>1200</v>
      </c>
      <c r="GP62" s="2" t="s">
        <v>1</v>
      </c>
      <c r="GQ62" s="2">
        <v>1233426.8</v>
      </c>
      <c r="GR62" s="2">
        <v>400923.52</v>
      </c>
      <c r="GS62" s="2" t="s">
        <v>1</v>
      </c>
      <c r="GT62" s="2">
        <v>202</v>
      </c>
      <c r="GU62" s="2">
        <v>1907</v>
      </c>
      <c r="GV62" s="2" t="s">
        <v>1</v>
      </c>
      <c r="GW62" s="2" t="s">
        <v>1</v>
      </c>
      <c r="GX62" s="2" t="s">
        <v>1</v>
      </c>
      <c r="GY62" s="2" t="s">
        <v>1</v>
      </c>
      <c r="GZ62" s="2" t="s">
        <v>1</v>
      </c>
      <c r="HA62" s="2" t="s">
        <v>1</v>
      </c>
      <c r="HB62" s="2" t="s">
        <v>1</v>
      </c>
      <c r="HC62" s="2" t="s">
        <v>1</v>
      </c>
      <c r="HD62" s="2" t="s">
        <v>1</v>
      </c>
      <c r="HE62" s="2" t="s">
        <v>1</v>
      </c>
      <c r="HF62" s="2">
        <v>5160</v>
      </c>
      <c r="HG62" s="2" t="s">
        <v>1</v>
      </c>
      <c r="HH62" s="2" t="s">
        <v>1</v>
      </c>
      <c r="HI62" s="2" t="s">
        <v>1</v>
      </c>
      <c r="HJ62" s="2" t="s">
        <v>1</v>
      </c>
      <c r="HK62" s="2" t="s">
        <v>1</v>
      </c>
      <c r="HL62" s="2" t="s">
        <v>1</v>
      </c>
      <c r="HM62" s="2" t="s">
        <v>1</v>
      </c>
      <c r="HN62" s="2" t="s">
        <v>1</v>
      </c>
      <c r="HO62" s="2" t="s">
        <v>1</v>
      </c>
      <c r="HP62" s="2" t="s">
        <v>1</v>
      </c>
      <c r="HQ62" s="2" t="s">
        <v>1</v>
      </c>
      <c r="HR62" s="2" t="s">
        <v>1</v>
      </c>
      <c r="HS62" s="2" t="s">
        <v>1</v>
      </c>
      <c r="HT62" s="2" t="s">
        <v>1</v>
      </c>
      <c r="HU62" s="2" t="s">
        <v>1</v>
      </c>
      <c r="HV62" s="2" t="s">
        <v>1</v>
      </c>
      <c r="HW62" s="2">
        <v>80547</v>
      </c>
      <c r="HX62" s="2" t="s">
        <v>1</v>
      </c>
      <c r="HY62" s="2" t="s">
        <v>1</v>
      </c>
      <c r="HZ62" s="2" t="s">
        <v>1</v>
      </c>
      <c r="IA62" s="2">
        <v>774</v>
      </c>
      <c r="IB62" s="2" t="s">
        <v>1</v>
      </c>
      <c r="IC62" s="2" t="s">
        <v>1</v>
      </c>
      <c r="ID62" s="2" t="s">
        <v>1</v>
      </c>
      <c r="IE62" s="2" t="s">
        <v>1</v>
      </c>
      <c r="IF62" s="2" t="s">
        <v>1</v>
      </c>
      <c r="IG62" s="2">
        <v>1680</v>
      </c>
      <c r="IH62" s="2" t="s">
        <v>1</v>
      </c>
      <c r="II62" s="2" t="s">
        <v>1</v>
      </c>
      <c r="IJ62" s="2" t="s">
        <v>1</v>
      </c>
      <c r="IK62" s="2">
        <v>391527</v>
      </c>
      <c r="IL62" s="2" t="s">
        <v>1</v>
      </c>
      <c r="IM62" s="2">
        <v>666</v>
      </c>
      <c r="IN62" s="2" t="s">
        <v>1</v>
      </c>
      <c r="IO62" s="2" t="s">
        <v>1</v>
      </c>
      <c r="IP62" s="2" t="s">
        <v>1</v>
      </c>
      <c r="IQ62" s="2" t="s">
        <v>1</v>
      </c>
      <c r="IR62" s="2">
        <v>-321651</v>
      </c>
      <c r="IS62" s="2" t="s">
        <v>1</v>
      </c>
      <c r="IT62" s="2" t="s">
        <v>1</v>
      </c>
      <c r="IU62" s="2" t="s">
        <v>1</v>
      </c>
      <c r="IV62" s="2" t="s">
        <v>1</v>
      </c>
      <c r="IW62" s="2" t="s">
        <v>1</v>
      </c>
      <c r="IX62" s="2" t="s">
        <v>1</v>
      </c>
      <c r="IY62" s="2" t="s">
        <v>1</v>
      </c>
      <c r="IZ62" s="2" t="s">
        <v>1</v>
      </c>
      <c r="JA62" s="2" t="s">
        <v>1</v>
      </c>
      <c r="JB62" s="2" t="s">
        <v>1</v>
      </c>
      <c r="JC62" s="2" t="s">
        <v>1</v>
      </c>
      <c r="JD62" s="2" t="s">
        <v>1</v>
      </c>
      <c r="JE62" s="2" t="s">
        <v>1</v>
      </c>
      <c r="JF62" s="2" t="s">
        <v>1</v>
      </c>
      <c r="JG62" s="2" t="s">
        <v>1</v>
      </c>
      <c r="JH62" s="2" t="s">
        <v>1</v>
      </c>
      <c r="JI62" s="2" t="s">
        <v>1</v>
      </c>
      <c r="JJ62" s="2" t="s">
        <v>1</v>
      </c>
      <c r="JK62" s="2" t="s">
        <v>1</v>
      </c>
      <c r="JL62" s="2" t="s">
        <v>1</v>
      </c>
      <c r="JM62" s="2" t="s">
        <v>1</v>
      </c>
      <c r="JN62" s="2" t="s">
        <v>1</v>
      </c>
      <c r="JO62" s="2" t="s">
        <v>1</v>
      </c>
      <c r="JP62" s="2" t="s">
        <v>1</v>
      </c>
      <c r="JQ62" s="2" t="s">
        <v>1</v>
      </c>
      <c r="JR62" s="2" t="s">
        <v>1</v>
      </c>
      <c r="JS62" s="2" t="s">
        <v>1</v>
      </c>
      <c r="JT62" s="2" t="s">
        <v>1</v>
      </c>
      <c r="JU62" s="2" t="s">
        <v>1</v>
      </c>
      <c r="JV62" s="2" t="s">
        <v>1</v>
      </c>
      <c r="JW62" s="2" t="s">
        <v>1</v>
      </c>
      <c r="JX62" s="2">
        <v>0</v>
      </c>
      <c r="JY62" s="2" t="s">
        <v>1</v>
      </c>
      <c r="JZ62" s="2" t="s">
        <v>1</v>
      </c>
      <c r="KA62" s="2" t="s">
        <v>1</v>
      </c>
      <c r="KB62" s="2" t="s">
        <v>1</v>
      </c>
      <c r="KC62" s="2">
        <v>69840</v>
      </c>
      <c r="KD62" s="2" t="s">
        <v>1</v>
      </c>
      <c r="KE62" s="2" t="s">
        <v>1</v>
      </c>
      <c r="KF62" s="2" t="s">
        <v>1</v>
      </c>
      <c r="KG62" s="2" t="s">
        <v>1</v>
      </c>
      <c r="KH62" s="2" t="s">
        <v>1</v>
      </c>
      <c r="KI62" s="2" t="s">
        <v>1</v>
      </c>
      <c r="KJ62" s="2" t="s">
        <v>1</v>
      </c>
      <c r="KK62" s="2" t="s">
        <v>1</v>
      </c>
      <c r="KL62" s="2" t="s">
        <v>1</v>
      </c>
      <c r="KM62" s="2" t="s">
        <v>1</v>
      </c>
      <c r="KN62" s="2" t="s">
        <v>1</v>
      </c>
      <c r="KO62" s="2" t="s">
        <v>1</v>
      </c>
      <c r="KP62" s="2" t="s">
        <v>1</v>
      </c>
      <c r="KQ62" s="2" t="s">
        <v>1</v>
      </c>
      <c r="KR62" s="2" t="s">
        <v>1</v>
      </c>
      <c r="KS62" s="2" t="s">
        <v>1</v>
      </c>
      <c r="KT62" s="2" t="s">
        <v>1</v>
      </c>
      <c r="KU62" s="2">
        <v>14280</v>
      </c>
      <c r="KV62" s="2" t="s">
        <v>1</v>
      </c>
      <c r="KW62" s="2" t="s">
        <v>1</v>
      </c>
      <c r="KX62" s="2" t="s">
        <v>1</v>
      </c>
      <c r="KY62" s="2" t="s">
        <v>1</v>
      </c>
      <c r="KZ62" s="2" t="s">
        <v>1</v>
      </c>
      <c r="LA62" s="2" t="s">
        <v>1</v>
      </c>
      <c r="LB62" s="2" t="s">
        <v>1</v>
      </c>
      <c r="LC62" s="2" t="s">
        <v>1</v>
      </c>
      <c r="LD62" s="2" t="s">
        <v>1</v>
      </c>
      <c r="LE62" s="2" t="s">
        <v>1</v>
      </c>
      <c r="LF62" s="2" t="s">
        <v>1</v>
      </c>
      <c r="LG62" s="2" t="s">
        <v>1</v>
      </c>
      <c r="LH62" s="2" t="s">
        <v>1</v>
      </c>
      <c r="LI62" s="2" t="s">
        <v>1</v>
      </c>
      <c r="LJ62" s="2" t="s">
        <v>1</v>
      </c>
      <c r="LK62" s="2" t="s">
        <v>1</v>
      </c>
    </row>
    <row r="63" spans="1:323" x14ac:dyDescent="0.3">
      <c r="A63" s="2" t="s">
        <v>57</v>
      </c>
      <c r="B63" s="2">
        <v>455</v>
      </c>
      <c r="C63" s="23">
        <f t="shared" si="64"/>
        <v>-1557196.3999999985</v>
      </c>
      <c r="D63" s="23">
        <f t="shared" si="65"/>
        <v>8309027.8900000006</v>
      </c>
      <c r="E63" s="23">
        <f t="shared" si="66"/>
        <v>18261.599758241759</v>
      </c>
      <c r="F63" s="23">
        <f t="shared" si="67"/>
        <v>4073080.5000000005</v>
      </c>
      <c r="G63" s="23">
        <f t="shared" si="68"/>
        <v>3321237.39</v>
      </c>
      <c r="H63" s="23">
        <f t="shared" si="69"/>
        <v>58375</v>
      </c>
      <c r="I63" s="23">
        <f t="shared" si="70"/>
        <v>856335</v>
      </c>
      <c r="J63" s="23">
        <f t="shared" si="71"/>
        <v>1882.0549450549452</v>
      </c>
      <c r="K63" s="23">
        <f t="shared" si="72"/>
        <v>506514</v>
      </c>
      <c r="L63" s="23">
        <f t="shared" si="73"/>
        <v>349821</v>
      </c>
      <c r="M63" s="23">
        <f t="shared" si="74"/>
        <v>2642445.39</v>
      </c>
      <c r="N63" s="23">
        <f t="shared" si="75"/>
        <v>8951.8252747252754</v>
      </c>
      <c r="O63" s="23">
        <f t="shared" si="76"/>
        <v>867840.04</v>
      </c>
      <c r="P63" s="23">
        <f t="shared" si="77"/>
        <v>837693.66</v>
      </c>
      <c r="Q63" s="23">
        <f t="shared" si="78"/>
        <v>1657417</v>
      </c>
      <c r="R63" s="23">
        <f t="shared" si="79"/>
        <v>3858599.0700000003</v>
      </c>
      <c r="S63" s="23">
        <f t="shared" si="80"/>
        <v>8480.4375164835164</v>
      </c>
      <c r="T63" s="23">
        <f t="shared" si="81"/>
        <v>214481.43000000017</v>
      </c>
      <c r="U63" s="7">
        <f t="shared" si="82"/>
        <v>5.2658284067795894E-2</v>
      </c>
      <c r="V63" s="23">
        <f t="shared" si="83"/>
        <v>3653</v>
      </c>
      <c r="W63" s="23">
        <f t="shared" si="84"/>
        <v>192850</v>
      </c>
      <c r="X63" s="23">
        <f t="shared" si="85"/>
        <v>11688.43</v>
      </c>
      <c r="Y63" s="23">
        <f t="shared" si="86"/>
        <v>6290</v>
      </c>
      <c r="Z63" s="23">
        <f t="shared" si="87"/>
        <v>0</v>
      </c>
      <c r="AA63" s="23">
        <f t="shared" si="88"/>
        <v>495648.37</v>
      </c>
      <c r="AB63" s="23">
        <f t="shared" si="89"/>
        <v>9866224.2899999991</v>
      </c>
      <c r="AC63" s="23">
        <f t="shared" si="90"/>
        <v>21684.009428571426</v>
      </c>
      <c r="AD63" s="23">
        <f t="shared" si="91"/>
        <v>7190524.29</v>
      </c>
      <c r="AE63" s="23">
        <f t="shared" si="92"/>
        <v>15803.350087912087</v>
      </c>
      <c r="AF63" s="23">
        <f t="shared" si="93"/>
        <v>1892221</v>
      </c>
      <c r="AG63" s="23">
        <f t="shared" si="94"/>
        <v>4158.7274725274729</v>
      </c>
      <c r="AH63" s="23">
        <f t="shared" si="95"/>
        <v>5311835.78</v>
      </c>
      <c r="AI63" s="23">
        <f t="shared" si="96"/>
        <v>90747.510000000009</v>
      </c>
      <c r="AJ63" s="23">
        <f t="shared" si="97"/>
        <v>507301</v>
      </c>
      <c r="AK63" s="23">
        <f t="shared" si="98"/>
        <v>2675700</v>
      </c>
      <c r="AL63" s="23">
        <f t="shared" si="99"/>
        <v>5880.6593406593411</v>
      </c>
      <c r="AM63" s="23">
        <f t="shared" si="100"/>
        <v>2675700</v>
      </c>
      <c r="AN63" s="23">
        <f t="shared" si="101"/>
        <v>0</v>
      </c>
      <c r="AO63" s="2">
        <v>769100.02</v>
      </c>
      <c r="AP63" s="2">
        <v>13514.04</v>
      </c>
      <c r="AQ63" s="2">
        <v>85225.98</v>
      </c>
      <c r="AR63" s="2" t="s">
        <v>1</v>
      </c>
      <c r="AS63" s="2">
        <v>806533.66</v>
      </c>
      <c r="AT63" s="2">
        <v>31160</v>
      </c>
      <c r="AU63" s="2" t="s">
        <v>1</v>
      </c>
      <c r="AV63" s="2">
        <v>1657417</v>
      </c>
      <c r="AX63" s="2" t="s">
        <v>1</v>
      </c>
      <c r="AY63" s="2" t="s">
        <v>1</v>
      </c>
      <c r="AZ63" s="2">
        <v>3653</v>
      </c>
      <c r="BA63" s="2" t="s">
        <v>1</v>
      </c>
      <c r="BB63" s="2" t="s">
        <v>1</v>
      </c>
      <c r="BC63" s="2">
        <v>0</v>
      </c>
      <c r="BD63" s="2" t="s">
        <v>1</v>
      </c>
      <c r="BE63" s="2">
        <v>186100</v>
      </c>
      <c r="BF63" s="2">
        <v>6750</v>
      </c>
      <c r="BG63" s="2" t="s">
        <v>1</v>
      </c>
      <c r="BH63" s="2" t="s">
        <v>1</v>
      </c>
      <c r="BI63" s="2" t="s">
        <v>1</v>
      </c>
      <c r="BJ63" s="2" t="s">
        <v>1</v>
      </c>
      <c r="BK63" s="2" t="s">
        <v>1</v>
      </c>
      <c r="BL63" s="2" t="s">
        <v>1</v>
      </c>
      <c r="BM63" s="2" t="s">
        <v>1</v>
      </c>
      <c r="BN63" s="2" t="s">
        <v>1</v>
      </c>
      <c r="BO63" s="2">
        <v>11688.43</v>
      </c>
      <c r="BP63" s="2" t="s">
        <v>1</v>
      </c>
      <c r="BQ63" s="2" t="s">
        <v>1</v>
      </c>
      <c r="BR63" s="2" t="s">
        <v>1</v>
      </c>
      <c r="BS63" s="2">
        <v>6290</v>
      </c>
      <c r="BW63" s="2" t="s">
        <v>1</v>
      </c>
      <c r="BX63" s="2">
        <v>495648.37</v>
      </c>
      <c r="BY63" s="2" t="s">
        <v>1</v>
      </c>
      <c r="BZ63" s="2" t="s">
        <v>1</v>
      </c>
      <c r="CA63" s="2">
        <v>2419858.5</v>
      </c>
      <c r="CB63" s="2">
        <v>32255</v>
      </c>
      <c r="CC63" s="2">
        <v>1200</v>
      </c>
      <c r="CD63" s="2" t="s">
        <v>1</v>
      </c>
      <c r="CE63" s="2" t="s">
        <v>1</v>
      </c>
      <c r="CF63" s="2" t="s">
        <v>1</v>
      </c>
      <c r="CG63" s="2" t="s">
        <v>1</v>
      </c>
      <c r="CH63" s="2" t="s">
        <v>1</v>
      </c>
      <c r="CI63" s="2">
        <v>55503</v>
      </c>
      <c r="CJ63" s="2">
        <v>105004</v>
      </c>
      <c r="CK63" s="2" t="s">
        <v>1</v>
      </c>
      <c r="CL63" s="2">
        <v>25424</v>
      </c>
      <c r="CM63" s="2">
        <v>3200.89</v>
      </c>
      <c r="CN63" s="2" t="s">
        <v>1</v>
      </c>
      <c r="CO63" s="2" t="s">
        <v>1</v>
      </c>
      <c r="CP63" s="2" t="s">
        <v>1</v>
      </c>
      <c r="CQ63" s="2" t="s">
        <v>1</v>
      </c>
      <c r="CR63" s="2">
        <v>2000</v>
      </c>
      <c r="CS63" s="2" t="s">
        <v>1</v>
      </c>
      <c r="CT63" s="2">
        <v>43028</v>
      </c>
      <c r="CU63" s="2" t="s">
        <v>1</v>
      </c>
      <c r="CV63" s="2" t="s">
        <v>1</v>
      </c>
      <c r="CW63" s="2" t="s">
        <v>1</v>
      </c>
      <c r="CX63" s="2" t="s">
        <v>1</v>
      </c>
      <c r="CY63" s="2" t="s">
        <v>1</v>
      </c>
      <c r="CZ63" s="2">
        <v>5700</v>
      </c>
      <c r="DA63" s="2">
        <v>611273</v>
      </c>
      <c r="DB63" s="2">
        <v>16791</v>
      </c>
      <c r="DC63" s="2" t="s">
        <v>1</v>
      </c>
      <c r="DD63" s="2" t="s">
        <v>1</v>
      </c>
      <c r="DE63" s="2" t="s">
        <v>1</v>
      </c>
      <c r="DF63" s="2" t="s">
        <v>1</v>
      </c>
      <c r="DG63" s="2" t="s">
        <v>1</v>
      </c>
      <c r="DH63" s="2" t="s">
        <v>1</v>
      </c>
      <c r="DI63" s="2" t="s">
        <v>1</v>
      </c>
      <c r="DJ63" s="2" t="s">
        <v>1</v>
      </c>
      <c r="DK63" s="2" t="s">
        <v>1</v>
      </c>
      <c r="DL63" s="2" t="s">
        <v>1</v>
      </c>
      <c r="DM63" s="2" t="s">
        <v>1</v>
      </c>
      <c r="DN63" s="2" t="s">
        <v>1</v>
      </c>
      <c r="DO63" s="2">
        <v>58375</v>
      </c>
      <c r="DP63" s="2" t="s">
        <v>1</v>
      </c>
      <c r="DQ63" s="2" t="s">
        <v>1</v>
      </c>
      <c r="DR63" s="2" t="s">
        <v>1</v>
      </c>
      <c r="DS63" s="2" t="s">
        <v>1</v>
      </c>
      <c r="DT63" s="2" t="s">
        <v>1</v>
      </c>
      <c r="DU63" s="2" t="s">
        <v>1</v>
      </c>
      <c r="DV63" s="2" t="s">
        <v>1</v>
      </c>
      <c r="DW63" s="2" t="s">
        <v>1</v>
      </c>
      <c r="DX63" s="2" t="s">
        <v>1</v>
      </c>
      <c r="DY63" s="2" t="s">
        <v>1</v>
      </c>
      <c r="DZ63" s="2">
        <v>77000</v>
      </c>
      <c r="EA63" s="2">
        <v>129800</v>
      </c>
      <c r="EB63" s="2" t="s">
        <v>1</v>
      </c>
      <c r="EC63" s="2">
        <v>269714</v>
      </c>
      <c r="ED63" s="2" t="s">
        <v>1</v>
      </c>
      <c r="EE63" s="2" t="s">
        <v>1</v>
      </c>
      <c r="EF63" s="2">
        <v>30000</v>
      </c>
      <c r="EG63" s="2" t="s">
        <v>1</v>
      </c>
      <c r="EH63" s="2" t="s">
        <v>1</v>
      </c>
      <c r="EI63" s="2" t="s">
        <v>1</v>
      </c>
      <c r="EJ63" s="2" t="s">
        <v>1</v>
      </c>
      <c r="EK63" s="2" t="s">
        <v>1</v>
      </c>
      <c r="EL63" s="2" t="s">
        <v>1</v>
      </c>
      <c r="EM63" s="2" t="s">
        <v>1</v>
      </c>
      <c r="EN63" s="2" t="s">
        <v>1</v>
      </c>
      <c r="EO63" s="2" t="s">
        <v>1</v>
      </c>
      <c r="EP63" s="2" t="s">
        <v>1</v>
      </c>
      <c r="EQ63" s="2" t="s">
        <v>1</v>
      </c>
      <c r="ER63" s="2" t="s">
        <v>1</v>
      </c>
      <c r="ES63" s="2">
        <v>49821</v>
      </c>
      <c r="ET63" s="2" t="s">
        <v>1</v>
      </c>
      <c r="EU63" s="2" t="s">
        <v>1</v>
      </c>
      <c r="EV63" s="2">
        <v>300000</v>
      </c>
      <c r="EW63" s="2" t="s">
        <v>1</v>
      </c>
      <c r="EX63" s="2" t="s">
        <v>1</v>
      </c>
      <c r="EY63" s="2" t="s">
        <v>1</v>
      </c>
      <c r="EZ63" s="2" t="s">
        <v>1</v>
      </c>
      <c r="FA63" s="2" t="s">
        <v>1</v>
      </c>
      <c r="FB63" s="2" t="s">
        <v>1</v>
      </c>
      <c r="FC63" s="2">
        <v>844768</v>
      </c>
      <c r="FD63" s="2" t="s">
        <v>1</v>
      </c>
      <c r="FE63" s="2">
        <v>156702</v>
      </c>
      <c r="FF63" s="2">
        <v>449588</v>
      </c>
      <c r="FG63" s="2" t="s">
        <v>1</v>
      </c>
      <c r="FH63" s="2" t="s">
        <v>1</v>
      </c>
      <c r="FI63" s="2">
        <v>321929</v>
      </c>
      <c r="FJ63" s="2">
        <v>119234</v>
      </c>
      <c r="FK63" s="2" t="s">
        <v>1</v>
      </c>
      <c r="FL63" s="2" t="s">
        <v>1</v>
      </c>
      <c r="FM63" s="2" t="s">
        <v>1</v>
      </c>
      <c r="FN63" s="2" t="s">
        <v>1</v>
      </c>
      <c r="FO63" s="2" t="s">
        <v>1</v>
      </c>
      <c r="FP63" s="2" t="s">
        <v>1</v>
      </c>
      <c r="FQ63" s="2" t="s">
        <v>1</v>
      </c>
      <c r="FR63" s="2" t="s">
        <v>1</v>
      </c>
      <c r="FS63" s="2">
        <v>10252</v>
      </c>
      <c r="FT63" s="2">
        <v>290291</v>
      </c>
      <c r="FU63" s="2">
        <v>65466.720000000001</v>
      </c>
      <c r="FV63" s="2">
        <v>103523</v>
      </c>
      <c r="FW63" s="2">
        <v>3915.83</v>
      </c>
      <c r="FX63" s="2" t="s">
        <v>1</v>
      </c>
      <c r="FY63" s="2" t="s">
        <v>1</v>
      </c>
      <c r="FZ63" s="2" t="s">
        <v>1</v>
      </c>
      <c r="GA63" s="2" t="s">
        <v>1</v>
      </c>
      <c r="GB63" s="2" t="s">
        <v>1</v>
      </c>
      <c r="GC63" s="2" t="s">
        <v>1</v>
      </c>
      <c r="GD63" s="2">
        <v>424591</v>
      </c>
      <c r="GE63" s="2">
        <v>17689</v>
      </c>
      <c r="GF63" s="2">
        <v>130112.6</v>
      </c>
      <c r="GG63" s="2" t="s">
        <v>1</v>
      </c>
      <c r="GH63" s="2" t="s">
        <v>1</v>
      </c>
      <c r="GI63" s="2">
        <v>2764</v>
      </c>
      <c r="GJ63" s="2">
        <v>78970.080000000002</v>
      </c>
      <c r="GK63" s="2">
        <v>49589</v>
      </c>
      <c r="GL63" s="2">
        <v>4208</v>
      </c>
      <c r="GM63" s="2" t="s">
        <v>1</v>
      </c>
      <c r="GN63" s="2" t="s">
        <v>1</v>
      </c>
      <c r="GO63" s="2">
        <v>0</v>
      </c>
      <c r="GP63" s="2" t="s">
        <v>1</v>
      </c>
      <c r="GQ63" s="2">
        <v>1247165.8700000001</v>
      </c>
      <c r="GR63" s="2">
        <v>962817.68</v>
      </c>
      <c r="GS63" s="2">
        <v>8880</v>
      </c>
      <c r="GT63" s="2">
        <v>10564</v>
      </c>
      <c r="GU63" s="2">
        <v>8815</v>
      </c>
      <c r="GV63" s="2" t="s">
        <v>1</v>
      </c>
      <c r="GW63" s="2" t="s">
        <v>1</v>
      </c>
      <c r="GX63" s="2" t="s">
        <v>1</v>
      </c>
      <c r="GY63" s="2" t="s">
        <v>1</v>
      </c>
      <c r="GZ63" s="2" t="s">
        <v>1</v>
      </c>
      <c r="HA63" s="2" t="s">
        <v>1</v>
      </c>
      <c r="HB63" s="2" t="s">
        <v>1</v>
      </c>
      <c r="HC63" s="2" t="s">
        <v>1</v>
      </c>
      <c r="HD63" s="2" t="s">
        <v>1</v>
      </c>
      <c r="HE63" s="2">
        <v>0</v>
      </c>
      <c r="HF63" s="2">
        <v>27120</v>
      </c>
      <c r="HG63" s="2">
        <v>63627.51</v>
      </c>
      <c r="HH63" s="2" t="s">
        <v>1</v>
      </c>
      <c r="HI63" s="2" t="s">
        <v>1</v>
      </c>
      <c r="HJ63" s="2">
        <v>3500</v>
      </c>
      <c r="HK63" s="2" t="s">
        <v>1</v>
      </c>
      <c r="HL63" s="2" t="s">
        <v>1</v>
      </c>
      <c r="HM63" s="2" t="s">
        <v>1</v>
      </c>
      <c r="HN63" s="2">
        <v>31305</v>
      </c>
      <c r="HO63" s="2">
        <v>30000</v>
      </c>
      <c r="HP63" s="2" t="s">
        <v>1</v>
      </c>
      <c r="HQ63" s="2" t="s">
        <v>1</v>
      </c>
      <c r="HR63" s="2" t="s">
        <v>1</v>
      </c>
      <c r="HS63" s="2" t="s">
        <v>1</v>
      </c>
      <c r="HT63" s="2">
        <v>5390</v>
      </c>
      <c r="HU63" s="2" t="s">
        <v>1</v>
      </c>
      <c r="HV63" s="2" t="s">
        <v>1</v>
      </c>
      <c r="HW63" s="2">
        <v>432127</v>
      </c>
      <c r="HX63" s="2" t="s">
        <v>1</v>
      </c>
      <c r="HY63" s="2" t="s">
        <v>1</v>
      </c>
      <c r="HZ63" s="2" t="s">
        <v>1</v>
      </c>
      <c r="IA63" s="2">
        <v>4979</v>
      </c>
      <c r="IB63" s="2" t="s">
        <v>1</v>
      </c>
      <c r="IC63" s="2" t="s">
        <v>1</v>
      </c>
      <c r="ID63" s="2" t="s">
        <v>1</v>
      </c>
      <c r="IE63" s="2" t="s">
        <v>1</v>
      </c>
      <c r="IF63" s="2" t="s">
        <v>1</v>
      </c>
      <c r="IG63" s="2" t="s">
        <v>1</v>
      </c>
      <c r="IH63" s="2" t="s">
        <v>1</v>
      </c>
      <c r="II63" s="2" t="s">
        <v>1</v>
      </c>
      <c r="IJ63" s="2">
        <v>1000</v>
      </c>
      <c r="IK63" s="2">
        <v>892914</v>
      </c>
      <c r="IL63" s="2">
        <v>25414</v>
      </c>
      <c r="IM63" s="2" t="s">
        <v>1</v>
      </c>
      <c r="IN63" s="2" t="s">
        <v>1</v>
      </c>
      <c r="IO63" s="2">
        <v>2406</v>
      </c>
      <c r="IP63" s="2" t="s">
        <v>1</v>
      </c>
      <c r="IQ63" s="2" t="s">
        <v>1</v>
      </c>
      <c r="IR63" s="2" t="s">
        <v>1</v>
      </c>
      <c r="IS63" s="2" t="s">
        <v>1</v>
      </c>
      <c r="IT63" s="2" t="s">
        <v>1</v>
      </c>
      <c r="IU63" s="2" t="s">
        <v>1</v>
      </c>
      <c r="IV63" s="2" t="s">
        <v>1</v>
      </c>
      <c r="IW63" s="2" t="s">
        <v>1</v>
      </c>
      <c r="IX63" s="2">
        <v>9085</v>
      </c>
      <c r="IY63" s="2" t="s">
        <v>1</v>
      </c>
      <c r="IZ63" s="2" t="s">
        <v>1</v>
      </c>
      <c r="JA63" s="2" t="s">
        <v>1</v>
      </c>
      <c r="JB63" s="2" t="s">
        <v>1</v>
      </c>
      <c r="JC63" s="2" t="s">
        <v>1</v>
      </c>
      <c r="JD63" s="2" t="s">
        <v>1</v>
      </c>
      <c r="JE63" s="2" t="s">
        <v>1</v>
      </c>
      <c r="JF63" s="2" t="s">
        <v>1</v>
      </c>
      <c r="JG63" s="2" t="s">
        <v>1</v>
      </c>
      <c r="JH63" s="2" t="s">
        <v>1</v>
      </c>
      <c r="JI63" s="2" t="s">
        <v>1</v>
      </c>
      <c r="JJ63" s="2" t="s">
        <v>1</v>
      </c>
      <c r="JK63" s="2" t="s">
        <v>1</v>
      </c>
      <c r="JL63" s="2" t="s">
        <v>1</v>
      </c>
      <c r="JM63" s="2" t="s">
        <v>1</v>
      </c>
      <c r="JN63" s="2" t="s">
        <v>1</v>
      </c>
      <c r="JO63" s="2" t="s">
        <v>1</v>
      </c>
      <c r="JP63" s="2" t="s">
        <v>1</v>
      </c>
      <c r="JQ63" s="2" t="s">
        <v>1</v>
      </c>
      <c r="JR63" s="2" t="s">
        <v>1</v>
      </c>
      <c r="JS63" s="2" t="s">
        <v>1</v>
      </c>
      <c r="JT63" s="2" t="s">
        <v>1</v>
      </c>
      <c r="JU63" s="2" t="s">
        <v>1</v>
      </c>
      <c r="JV63" s="2" t="s">
        <v>1</v>
      </c>
      <c r="JW63" s="2">
        <v>60150</v>
      </c>
      <c r="JX63" s="2">
        <v>2615550</v>
      </c>
      <c r="JY63" s="2" t="s">
        <v>1</v>
      </c>
      <c r="JZ63" s="2" t="s">
        <v>1</v>
      </c>
      <c r="KA63" s="2" t="s">
        <v>1</v>
      </c>
      <c r="KB63" s="2" t="s">
        <v>1</v>
      </c>
      <c r="KC63" s="2" t="s">
        <v>1</v>
      </c>
      <c r="KD63" s="2" t="s">
        <v>1</v>
      </c>
      <c r="KE63" s="2" t="s">
        <v>1</v>
      </c>
      <c r="KF63" s="2" t="s">
        <v>1</v>
      </c>
      <c r="KG63" s="2" t="s">
        <v>1</v>
      </c>
      <c r="KH63" s="2" t="s">
        <v>1</v>
      </c>
      <c r="KI63" s="2" t="s">
        <v>1</v>
      </c>
      <c r="KJ63" s="2" t="s">
        <v>1</v>
      </c>
      <c r="KK63" s="2" t="s">
        <v>1</v>
      </c>
      <c r="KL63" s="2" t="s">
        <v>1</v>
      </c>
      <c r="KM63" s="2" t="s">
        <v>1</v>
      </c>
      <c r="KN63" s="2" t="s">
        <v>1</v>
      </c>
      <c r="KO63" s="2" t="s">
        <v>1</v>
      </c>
      <c r="KP63" s="2" t="s">
        <v>1</v>
      </c>
      <c r="KQ63" s="2" t="s">
        <v>1</v>
      </c>
      <c r="KR63" s="2" t="s">
        <v>1</v>
      </c>
      <c r="KS63" s="2" t="s">
        <v>1</v>
      </c>
      <c r="KT63" s="2" t="s">
        <v>1</v>
      </c>
      <c r="KU63" s="2" t="s">
        <v>1</v>
      </c>
      <c r="KV63" s="2" t="s">
        <v>1</v>
      </c>
      <c r="KW63" s="2" t="s">
        <v>1</v>
      </c>
      <c r="KX63" s="2" t="s">
        <v>1</v>
      </c>
      <c r="KY63" s="2" t="s">
        <v>1</v>
      </c>
      <c r="KZ63" s="2" t="s">
        <v>1</v>
      </c>
      <c r="LA63" s="2" t="s">
        <v>1</v>
      </c>
      <c r="LB63" s="2" t="s">
        <v>1</v>
      </c>
      <c r="LC63" s="2" t="s">
        <v>1</v>
      </c>
      <c r="LD63" s="2" t="s">
        <v>1</v>
      </c>
      <c r="LE63" s="2" t="s">
        <v>1</v>
      </c>
      <c r="LF63" s="2" t="s">
        <v>1</v>
      </c>
      <c r="LG63" s="2" t="s">
        <v>1</v>
      </c>
      <c r="LH63" s="2" t="s">
        <v>1</v>
      </c>
      <c r="LI63" s="2" t="s">
        <v>1</v>
      </c>
      <c r="LJ63" s="2" t="s">
        <v>1</v>
      </c>
      <c r="LK63" s="2" t="s">
        <v>1</v>
      </c>
    </row>
    <row r="64" spans="1:323" x14ac:dyDescent="0.3">
      <c r="A64" s="2" t="s">
        <v>58</v>
      </c>
      <c r="B64" s="2">
        <v>120</v>
      </c>
      <c r="C64" s="23">
        <f t="shared" si="64"/>
        <v>7370.690000000177</v>
      </c>
      <c r="D64" s="23">
        <f t="shared" si="65"/>
        <v>1437495.2800000003</v>
      </c>
      <c r="E64" s="23">
        <f t="shared" si="66"/>
        <v>11979.127333333336</v>
      </c>
      <c r="F64" s="23">
        <f t="shared" si="67"/>
        <v>1010397.3200000001</v>
      </c>
      <c r="G64" s="23">
        <f t="shared" si="68"/>
        <v>91348.33</v>
      </c>
      <c r="H64" s="23">
        <f t="shared" si="69"/>
        <v>0</v>
      </c>
      <c r="I64" s="23">
        <f t="shared" si="70"/>
        <v>335749.63</v>
      </c>
      <c r="J64" s="23">
        <f t="shared" si="71"/>
        <v>2797.9135833333335</v>
      </c>
      <c r="K64" s="23">
        <f t="shared" si="72"/>
        <v>91600</v>
      </c>
      <c r="L64" s="23">
        <f t="shared" si="73"/>
        <v>244149.63</v>
      </c>
      <c r="M64" s="23">
        <f t="shared" si="74"/>
        <v>74484.33</v>
      </c>
      <c r="N64" s="23">
        <f t="shared" si="75"/>
        <v>8419.9776666666676</v>
      </c>
      <c r="O64" s="23">
        <f t="shared" si="76"/>
        <v>237763.28</v>
      </c>
      <c r="P64" s="23">
        <f t="shared" si="77"/>
        <v>234520.88</v>
      </c>
      <c r="Q64" s="23">
        <f t="shared" si="78"/>
        <v>421474</v>
      </c>
      <c r="R64" s="23">
        <f t="shared" si="79"/>
        <v>998937.98</v>
      </c>
      <c r="S64" s="23">
        <f t="shared" si="80"/>
        <v>8324.4831666666669</v>
      </c>
      <c r="T64" s="23">
        <f t="shared" si="81"/>
        <v>11459.340000000084</v>
      </c>
      <c r="U64" s="7">
        <f t="shared" si="82"/>
        <v>1.1341419630843917E-2</v>
      </c>
      <c r="V64" s="23">
        <f t="shared" si="83"/>
        <v>0</v>
      </c>
      <c r="W64" s="23">
        <f t="shared" si="84"/>
        <v>8139</v>
      </c>
      <c r="X64" s="23">
        <f t="shared" si="85"/>
        <v>3020.34</v>
      </c>
      <c r="Y64" s="23">
        <f t="shared" si="86"/>
        <v>300</v>
      </c>
      <c r="Z64" s="23">
        <f t="shared" si="87"/>
        <v>0</v>
      </c>
      <c r="AA64" s="23">
        <f t="shared" si="88"/>
        <v>105179.82</v>
      </c>
      <c r="AB64" s="23">
        <f t="shared" si="89"/>
        <v>1430124.59</v>
      </c>
      <c r="AC64" s="23">
        <f t="shared" si="90"/>
        <v>11917.704916666667</v>
      </c>
      <c r="AD64" s="23">
        <f t="shared" si="91"/>
        <v>1155940.5900000001</v>
      </c>
      <c r="AE64" s="23">
        <f t="shared" si="92"/>
        <v>9632.8382500000007</v>
      </c>
      <c r="AF64" s="23">
        <f t="shared" si="93"/>
        <v>347363</v>
      </c>
      <c r="AG64" s="23">
        <f t="shared" si="94"/>
        <v>2894.6916666666666</v>
      </c>
      <c r="AH64" s="23">
        <f t="shared" si="95"/>
        <v>807547.8</v>
      </c>
      <c r="AI64" s="23">
        <f t="shared" si="96"/>
        <v>14081</v>
      </c>
      <c r="AJ64" s="23">
        <f t="shared" si="97"/>
        <v>43210.16</v>
      </c>
      <c r="AK64" s="23">
        <f t="shared" si="98"/>
        <v>274184</v>
      </c>
      <c r="AL64" s="23">
        <f t="shared" si="99"/>
        <v>2284.8666666666668</v>
      </c>
      <c r="AM64" s="23">
        <f t="shared" si="100"/>
        <v>268014</v>
      </c>
      <c r="AN64" s="23">
        <f t="shared" si="101"/>
        <v>0</v>
      </c>
      <c r="AO64" s="2">
        <v>207300.18</v>
      </c>
      <c r="AP64" s="2">
        <v>8485.09</v>
      </c>
      <c r="AQ64" s="2">
        <v>21978.01</v>
      </c>
      <c r="AR64" s="2" t="s">
        <v>1</v>
      </c>
      <c r="AS64" s="2">
        <v>214380.88</v>
      </c>
      <c r="AT64" s="2">
        <v>20140</v>
      </c>
      <c r="AU64" s="2" t="s">
        <v>1</v>
      </c>
      <c r="AV64" s="2">
        <v>421474</v>
      </c>
      <c r="AX64" s="2" t="s">
        <v>1</v>
      </c>
      <c r="AY64" s="2" t="s">
        <v>1</v>
      </c>
      <c r="AZ64" s="2" t="s">
        <v>1</v>
      </c>
      <c r="BA64" s="2" t="s">
        <v>1</v>
      </c>
      <c r="BB64" s="2" t="s">
        <v>1</v>
      </c>
      <c r="BC64" s="2" t="s">
        <v>1</v>
      </c>
      <c r="BD64" s="2" t="s">
        <v>1</v>
      </c>
      <c r="BE64" s="2" t="s">
        <v>1</v>
      </c>
      <c r="BF64" s="2">
        <v>2025</v>
      </c>
      <c r="BG64" s="2" t="s">
        <v>1</v>
      </c>
      <c r="BH64" s="2" t="s">
        <v>1</v>
      </c>
      <c r="BI64" s="2" t="s">
        <v>1</v>
      </c>
      <c r="BJ64" s="2">
        <v>6114</v>
      </c>
      <c r="BK64" s="2" t="s">
        <v>1</v>
      </c>
      <c r="BL64" s="2" t="s">
        <v>1</v>
      </c>
      <c r="BM64" s="2" t="s">
        <v>1</v>
      </c>
      <c r="BN64" s="2" t="s">
        <v>1</v>
      </c>
      <c r="BO64" s="2">
        <v>3020.34</v>
      </c>
      <c r="BP64" s="2" t="s">
        <v>1</v>
      </c>
      <c r="BQ64" s="2" t="s">
        <v>1</v>
      </c>
      <c r="BR64" s="2" t="s">
        <v>1</v>
      </c>
      <c r="BS64" s="2">
        <v>300</v>
      </c>
      <c r="BW64" s="2" t="s">
        <v>1</v>
      </c>
      <c r="BX64" s="2">
        <v>105179.82</v>
      </c>
      <c r="BY64" s="2" t="s">
        <v>1</v>
      </c>
      <c r="BZ64" s="2" t="s">
        <v>1</v>
      </c>
      <c r="CA64" s="2">
        <v>48198</v>
      </c>
      <c r="CB64" s="2" t="s">
        <v>1</v>
      </c>
      <c r="CC64" s="2" t="s">
        <v>1</v>
      </c>
      <c r="CD64" s="2" t="s">
        <v>1</v>
      </c>
      <c r="CE64" s="2" t="s">
        <v>1</v>
      </c>
      <c r="CF64" s="2" t="s">
        <v>1</v>
      </c>
      <c r="CG64" s="2" t="s">
        <v>1</v>
      </c>
      <c r="CH64" s="2" t="s">
        <v>1</v>
      </c>
      <c r="CI64" s="2">
        <v>7687</v>
      </c>
      <c r="CJ64" s="2">
        <v>11009</v>
      </c>
      <c r="CK64" s="2" t="s">
        <v>1</v>
      </c>
      <c r="CL64" s="2" t="s">
        <v>1</v>
      </c>
      <c r="CM64" s="2">
        <v>7590.33</v>
      </c>
      <c r="CN64" s="2" t="s">
        <v>1</v>
      </c>
      <c r="CO64" s="2" t="s">
        <v>1</v>
      </c>
      <c r="CP64" s="2" t="s">
        <v>1</v>
      </c>
      <c r="CQ64" s="2" t="s">
        <v>1</v>
      </c>
      <c r="CR64" s="2" t="s">
        <v>1</v>
      </c>
      <c r="CS64" s="2" t="s">
        <v>1</v>
      </c>
      <c r="CT64" s="2" t="s">
        <v>1</v>
      </c>
      <c r="CU64" s="2" t="s">
        <v>1</v>
      </c>
      <c r="CV64" s="2" t="s">
        <v>1</v>
      </c>
      <c r="CW64" s="2" t="s">
        <v>1</v>
      </c>
      <c r="CX64" s="2" t="s">
        <v>1</v>
      </c>
      <c r="CY64" s="2" t="s">
        <v>1</v>
      </c>
      <c r="CZ64" s="2">
        <v>10788</v>
      </c>
      <c r="DA64" s="2" t="s">
        <v>1</v>
      </c>
      <c r="DB64" s="2">
        <v>6076</v>
      </c>
      <c r="DC64" s="2" t="s">
        <v>1</v>
      </c>
      <c r="DD64" s="2" t="s">
        <v>1</v>
      </c>
      <c r="DE64" s="2" t="s">
        <v>1</v>
      </c>
      <c r="DF64" s="2" t="s">
        <v>1</v>
      </c>
      <c r="DG64" s="2" t="s">
        <v>1</v>
      </c>
      <c r="DH64" s="2" t="s">
        <v>1</v>
      </c>
      <c r="DI64" s="2" t="s">
        <v>1</v>
      </c>
      <c r="DJ64" s="2" t="s">
        <v>1</v>
      </c>
      <c r="DK64" s="2" t="s">
        <v>1</v>
      </c>
      <c r="DL64" s="2" t="s">
        <v>1</v>
      </c>
      <c r="DM64" s="2" t="s">
        <v>1</v>
      </c>
      <c r="DN64" s="2" t="s">
        <v>1</v>
      </c>
      <c r="DO64" s="2" t="s">
        <v>1</v>
      </c>
      <c r="DP64" s="2" t="s">
        <v>1</v>
      </c>
      <c r="DQ64" s="2" t="s">
        <v>1</v>
      </c>
      <c r="DR64" s="2" t="s">
        <v>1</v>
      </c>
      <c r="DS64" s="2" t="s">
        <v>1</v>
      </c>
      <c r="DT64" s="2" t="s">
        <v>1</v>
      </c>
      <c r="DU64" s="2" t="s">
        <v>1</v>
      </c>
      <c r="DV64" s="2" t="s">
        <v>1</v>
      </c>
      <c r="DW64" s="2" t="s">
        <v>1</v>
      </c>
      <c r="DX64" s="2" t="s">
        <v>1</v>
      </c>
      <c r="DY64" s="2" t="s">
        <v>1</v>
      </c>
      <c r="DZ64" s="2">
        <v>31500</v>
      </c>
      <c r="EA64" s="2">
        <v>60100</v>
      </c>
      <c r="EB64" s="2" t="s">
        <v>1</v>
      </c>
      <c r="EC64" s="2" t="s">
        <v>1</v>
      </c>
      <c r="ED64" s="2" t="s">
        <v>1</v>
      </c>
      <c r="EE64" s="2" t="s">
        <v>1</v>
      </c>
      <c r="EF64" s="2" t="s">
        <v>1</v>
      </c>
      <c r="EG64" s="2" t="s">
        <v>1</v>
      </c>
      <c r="EH64" s="2" t="s">
        <v>1</v>
      </c>
      <c r="EI64" s="2" t="s">
        <v>1</v>
      </c>
      <c r="EJ64" s="2" t="s">
        <v>1</v>
      </c>
      <c r="EK64" s="2" t="s">
        <v>1</v>
      </c>
      <c r="EL64" s="2" t="s">
        <v>1</v>
      </c>
      <c r="EM64" s="2" t="s">
        <v>1</v>
      </c>
      <c r="EN64" s="2" t="s">
        <v>1</v>
      </c>
      <c r="EO64" s="2" t="s">
        <v>1</v>
      </c>
      <c r="EP64" s="2" t="s">
        <v>1</v>
      </c>
      <c r="EQ64" s="2" t="s">
        <v>1</v>
      </c>
      <c r="ER64" s="2" t="s">
        <v>1</v>
      </c>
      <c r="ES64" s="2" t="s">
        <v>1</v>
      </c>
      <c r="ET64" s="2" t="s">
        <v>1</v>
      </c>
      <c r="EU64" s="2">
        <v>69149.63</v>
      </c>
      <c r="EV64" s="2">
        <v>175000</v>
      </c>
      <c r="EW64" s="2" t="s">
        <v>1</v>
      </c>
      <c r="EX64" s="2" t="s">
        <v>1</v>
      </c>
      <c r="EY64" s="2" t="s">
        <v>1</v>
      </c>
      <c r="EZ64" s="2" t="s">
        <v>1</v>
      </c>
      <c r="FA64" s="2" t="s">
        <v>1</v>
      </c>
      <c r="FB64" s="2" t="s">
        <v>1</v>
      </c>
      <c r="FC64" s="2" t="s">
        <v>1</v>
      </c>
      <c r="FD64" s="2">
        <v>0</v>
      </c>
      <c r="FE64" s="2">
        <v>148227</v>
      </c>
      <c r="FF64" s="2">
        <v>157320</v>
      </c>
      <c r="FG64" s="2" t="s">
        <v>1</v>
      </c>
      <c r="FH64" s="2" t="s">
        <v>1</v>
      </c>
      <c r="FI64" s="2">
        <v>19950</v>
      </c>
      <c r="FJ64" s="2">
        <v>21366</v>
      </c>
      <c r="FK64" s="2">
        <v>500</v>
      </c>
      <c r="FL64" s="2" t="s">
        <v>1</v>
      </c>
      <c r="FM64" s="2" t="s">
        <v>1</v>
      </c>
      <c r="FN64" s="2" t="s">
        <v>1</v>
      </c>
      <c r="FO64" s="2" t="s">
        <v>1</v>
      </c>
      <c r="FP64" s="2" t="s">
        <v>1</v>
      </c>
      <c r="FQ64" s="2" t="s">
        <v>1</v>
      </c>
      <c r="FR64" s="2" t="s">
        <v>1</v>
      </c>
      <c r="FS64" s="2">
        <v>3752</v>
      </c>
      <c r="FT64" s="2">
        <v>10733</v>
      </c>
      <c r="FU64" s="2" t="s">
        <v>1</v>
      </c>
      <c r="FV64" s="2">
        <v>43899.8</v>
      </c>
      <c r="FW64" s="2" t="s">
        <v>1</v>
      </c>
      <c r="FX64" s="2" t="s">
        <v>1</v>
      </c>
      <c r="FY64" s="2" t="s">
        <v>1</v>
      </c>
      <c r="FZ64" s="2" t="s">
        <v>1</v>
      </c>
      <c r="GA64" s="2" t="s">
        <v>1</v>
      </c>
      <c r="GB64" s="2" t="s">
        <v>1</v>
      </c>
      <c r="GC64" s="2" t="s">
        <v>1</v>
      </c>
      <c r="GD64" s="2">
        <v>86274</v>
      </c>
      <c r="GE64" s="2" t="s">
        <v>1</v>
      </c>
      <c r="GF64" s="2">
        <v>4497</v>
      </c>
      <c r="GG64" s="2" t="s">
        <v>1</v>
      </c>
      <c r="GH64" s="2" t="s">
        <v>1</v>
      </c>
      <c r="GI64" s="2">
        <v>1247</v>
      </c>
      <c r="GJ64" s="2">
        <v>18638</v>
      </c>
      <c r="GK64" s="2">
        <v>13632</v>
      </c>
      <c r="GL64" s="2" t="s">
        <v>1</v>
      </c>
      <c r="GM64" s="2" t="s">
        <v>1</v>
      </c>
      <c r="GN64" s="2" t="s">
        <v>1</v>
      </c>
      <c r="GO64" s="2">
        <v>9250</v>
      </c>
      <c r="GP64" s="2" t="s">
        <v>1</v>
      </c>
      <c r="GQ64" s="2">
        <v>162385</v>
      </c>
      <c r="GR64" s="2">
        <v>69713</v>
      </c>
      <c r="GS64" s="2" t="s">
        <v>1</v>
      </c>
      <c r="GT64" s="2">
        <v>15018</v>
      </c>
      <c r="GU64" s="2">
        <v>21146</v>
      </c>
      <c r="GV64" s="2" t="s">
        <v>1</v>
      </c>
      <c r="GW64" s="2" t="s">
        <v>1</v>
      </c>
      <c r="GX64" s="2" t="s">
        <v>1</v>
      </c>
      <c r="GY64" s="2" t="s">
        <v>1</v>
      </c>
      <c r="GZ64" s="2" t="s">
        <v>1</v>
      </c>
      <c r="HA64" s="2" t="s">
        <v>1</v>
      </c>
      <c r="HB64" s="2" t="s">
        <v>1</v>
      </c>
      <c r="HC64" s="2" t="s">
        <v>1</v>
      </c>
      <c r="HD64" s="2" t="s">
        <v>1</v>
      </c>
      <c r="HE64" s="2">
        <v>1582</v>
      </c>
      <c r="HF64" s="2">
        <v>2260</v>
      </c>
      <c r="HG64" s="2">
        <v>10239</v>
      </c>
      <c r="HH64" s="2" t="s">
        <v>1</v>
      </c>
      <c r="HI64" s="2" t="s">
        <v>1</v>
      </c>
      <c r="HJ64" s="2" t="s">
        <v>1</v>
      </c>
      <c r="HK64" s="2" t="s">
        <v>1</v>
      </c>
      <c r="HL64" s="2" t="s">
        <v>1</v>
      </c>
      <c r="HM64" s="2" t="s">
        <v>1</v>
      </c>
      <c r="HN64" s="2" t="s">
        <v>1</v>
      </c>
      <c r="HO64" s="2">
        <v>2000</v>
      </c>
      <c r="HP64" s="2" t="s">
        <v>1</v>
      </c>
      <c r="HQ64" s="2" t="s">
        <v>1</v>
      </c>
      <c r="HR64" s="2">
        <v>14057</v>
      </c>
      <c r="HS64" s="2" t="s">
        <v>1</v>
      </c>
      <c r="HT64" s="2">
        <v>0</v>
      </c>
      <c r="HU64" s="2" t="s">
        <v>1</v>
      </c>
      <c r="HV64" s="2" t="s">
        <v>1</v>
      </c>
      <c r="HW64" s="2">
        <v>27153.16</v>
      </c>
      <c r="HX64" s="2" t="s">
        <v>1</v>
      </c>
      <c r="HY64" s="2" t="s">
        <v>1</v>
      </c>
      <c r="HZ64" s="2" t="s">
        <v>1</v>
      </c>
      <c r="IA64" s="2" t="s">
        <v>1</v>
      </c>
      <c r="IB64" s="2" t="s">
        <v>1</v>
      </c>
      <c r="IC64" s="2" t="s">
        <v>1</v>
      </c>
      <c r="ID64" s="2" t="s">
        <v>1</v>
      </c>
      <c r="IE64" s="2" t="s">
        <v>1</v>
      </c>
      <c r="IF64" s="2" t="s">
        <v>1</v>
      </c>
      <c r="IG64" s="2" t="s">
        <v>1</v>
      </c>
      <c r="IH64" s="2" t="s">
        <v>1</v>
      </c>
      <c r="II64" s="2" t="s">
        <v>1</v>
      </c>
      <c r="IJ64" s="2" t="s">
        <v>1</v>
      </c>
      <c r="IK64" s="2">
        <v>20334</v>
      </c>
      <c r="IL64" s="2" t="s">
        <v>1</v>
      </c>
      <c r="IM64" s="2" t="s">
        <v>1</v>
      </c>
      <c r="IN64" s="2" t="s">
        <v>1</v>
      </c>
      <c r="IO64" s="2">
        <v>618</v>
      </c>
      <c r="IP64" s="2" t="s">
        <v>1</v>
      </c>
      <c r="IQ64" s="2" t="s">
        <v>1</v>
      </c>
      <c r="IR64" s="2" t="s">
        <v>1</v>
      </c>
      <c r="IS64" s="2" t="s">
        <v>1</v>
      </c>
      <c r="IT64" s="2" t="s">
        <v>1</v>
      </c>
      <c r="IU64" s="2" t="s">
        <v>1</v>
      </c>
      <c r="IV64" s="2" t="s">
        <v>1</v>
      </c>
      <c r="IW64" s="2" t="s">
        <v>1</v>
      </c>
      <c r="IX64" s="2">
        <v>2000</v>
      </c>
      <c r="IY64" s="2">
        <v>24000</v>
      </c>
      <c r="IZ64" s="2" t="s">
        <v>1</v>
      </c>
      <c r="JA64" s="2" t="s">
        <v>1</v>
      </c>
      <c r="JB64" s="2" t="s">
        <v>1</v>
      </c>
      <c r="JC64" s="2" t="s">
        <v>1</v>
      </c>
      <c r="JD64" s="2" t="s">
        <v>1</v>
      </c>
      <c r="JE64" s="2" t="s">
        <v>1</v>
      </c>
      <c r="JF64" s="2" t="s">
        <v>1</v>
      </c>
      <c r="JG64" s="2" t="s">
        <v>1</v>
      </c>
      <c r="JH64" s="2" t="s">
        <v>1</v>
      </c>
      <c r="JI64" s="2" t="s">
        <v>1</v>
      </c>
      <c r="JJ64" s="2" t="s">
        <v>1</v>
      </c>
      <c r="JK64" s="2" t="s">
        <v>1</v>
      </c>
      <c r="JL64" s="2" t="s">
        <v>1</v>
      </c>
      <c r="JM64" s="2" t="s">
        <v>1</v>
      </c>
      <c r="JN64" s="2" t="s">
        <v>1</v>
      </c>
      <c r="JO64" s="2" t="s">
        <v>1</v>
      </c>
      <c r="JP64" s="2" t="s">
        <v>1</v>
      </c>
      <c r="JQ64" s="2" t="s">
        <v>1</v>
      </c>
      <c r="JR64" s="2">
        <v>1170</v>
      </c>
      <c r="JS64" s="2" t="s">
        <v>1</v>
      </c>
      <c r="JT64" s="2">
        <v>5000</v>
      </c>
      <c r="JU64" s="2" t="s">
        <v>1</v>
      </c>
      <c r="JV64" s="2" t="s">
        <v>1</v>
      </c>
      <c r="JW64" s="2" t="s">
        <v>1</v>
      </c>
      <c r="JX64" s="2">
        <v>268014</v>
      </c>
      <c r="JY64" s="2" t="s">
        <v>1</v>
      </c>
      <c r="JZ64" s="2" t="s">
        <v>1</v>
      </c>
      <c r="KA64" s="2" t="s">
        <v>1</v>
      </c>
      <c r="KB64" s="2" t="s">
        <v>1</v>
      </c>
      <c r="KC64" s="2" t="s">
        <v>1</v>
      </c>
      <c r="KD64" s="2">
        <v>0</v>
      </c>
      <c r="KE64" s="2" t="s">
        <v>1</v>
      </c>
      <c r="KF64" s="2" t="s">
        <v>1</v>
      </c>
      <c r="KG64" s="2" t="s">
        <v>1</v>
      </c>
      <c r="KH64" s="2" t="s">
        <v>1</v>
      </c>
      <c r="KI64" s="2" t="s">
        <v>1</v>
      </c>
      <c r="KJ64" s="2" t="s">
        <v>1</v>
      </c>
      <c r="KK64" s="2" t="s">
        <v>1</v>
      </c>
      <c r="KL64" s="2" t="s">
        <v>1</v>
      </c>
      <c r="KM64" s="2" t="s">
        <v>1</v>
      </c>
      <c r="KN64" s="2" t="s">
        <v>1</v>
      </c>
      <c r="KO64" s="2" t="s">
        <v>1</v>
      </c>
      <c r="KP64" s="2" t="s">
        <v>1</v>
      </c>
      <c r="KQ64" s="2" t="s">
        <v>1</v>
      </c>
      <c r="KR64" s="2" t="s">
        <v>1</v>
      </c>
      <c r="KS64" s="2" t="s">
        <v>1</v>
      </c>
      <c r="KT64" s="2" t="s">
        <v>1</v>
      </c>
      <c r="KU64" s="2" t="s">
        <v>1</v>
      </c>
      <c r="KV64" s="2" t="s">
        <v>1</v>
      </c>
      <c r="KW64" s="2" t="s">
        <v>1</v>
      </c>
      <c r="KX64" s="2" t="s">
        <v>1</v>
      </c>
      <c r="KY64" s="2" t="s">
        <v>1</v>
      </c>
      <c r="KZ64" s="2" t="s">
        <v>1</v>
      </c>
      <c r="LA64" s="2" t="s">
        <v>1</v>
      </c>
      <c r="LB64" s="2" t="s">
        <v>1</v>
      </c>
      <c r="LC64" s="2" t="s">
        <v>1</v>
      </c>
      <c r="LD64" s="2" t="s">
        <v>1</v>
      </c>
      <c r="LE64" s="2" t="s">
        <v>1</v>
      </c>
      <c r="LF64" s="2" t="s">
        <v>1</v>
      </c>
      <c r="LG64" s="2" t="s">
        <v>1</v>
      </c>
      <c r="LH64" s="2" t="s">
        <v>1</v>
      </c>
      <c r="LI64" s="2" t="s">
        <v>1</v>
      </c>
      <c r="LJ64" s="2" t="s">
        <v>1</v>
      </c>
      <c r="LK64" s="2" t="s">
        <v>1</v>
      </c>
    </row>
    <row r="65" spans="1:323" x14ac:dyDescent="0.3">
      <c r="A65" s="2" t="s">
        <v>59</v>
      </c>
      <c r="B65" s="2">
        <v>1194</v>
      </c>
      <c r="C65" s="23">
        <f t="shared" si="64"/>
        <v>-527049.01999999955</v>
      </c>
      <c r="D65" s="23">
        <f t="shared" si="65"/>
        <v>18171339.699999999</v>
      </c>
      <c r="E65" s="23">
        <f t="shared" si="66"/>
        <v>15218.877470686766</v>
      </c>
      <c r="F65" s="23">
        <f t="shared" si="67"/>
        <v>12246468.15</v>
      </c>
      <c r="G65" s="23">
        <f t="shared" si="68"/>
        <v>2701578.1500000004</v>
      </c>
      <c r="H65" s="23">
        <f t="shared" si="69"/>
        <v>1268600</v>
      </c>
      <c r="I65" s="23">
        <f t="shared" si="70"/>
        <v>1954693.4</v>
      </c>
      <c r="J65" s="23">
        <f t="shared" si="71"/>
        <v>1637.0966499162478</v>
      </c>
      <c r="K65" s="23">
        <f t="shared" si="72"/>
        <v>1864768.4</v>
      </c>
      <c r="L65" s="23">
        <f t="shared" si="73"/>
        <v>89925</v>
      </c>
      <c r="M65" s="23">
        <f t="shared" si="74"/>
        <v>2374336.1500000004</v>
      </c>
      <c r="N65" s="23">
        <f t="shared" si="75"/>
        <v>10256.673492462312</v>
      </c>
      <c r="O65" s="23">
        <f t="shared" si="76"/>
        <v>2568142.73</v>
      </c>
      <c r="P65" s="23">
        <f t="shared" si="77"/>
        <v>2982619.16</v>
      </c>
      <c r="Q65" s="23">
        <f t="shared" si="78"/>
        <v>4632607</v>
      </c>
      <c r="R65" s="23">
        <f t="shared" si="79"/>
        <v>11613391.210000001</v>
      </c>
      <c r="S65" s="23">
        <f t="shared" si="80"/>
        <v>9726.4582998324968</v>
      </c>
      <c r="T65" s="23">
        <f t="shared" si="81"/>
        <v>633076.93999999948</v>
      </c>
      <c r="U65" s="7">
        <f t="shared" si="82"/>
        <v>5.1694654511472309E-2</v>
      </c>
      <c r="V65" s="23">
        <f t="shared" si="83"/>
        <v>1000</v>
      </c>
      <c r="W65" s="23">
        <f t="shared" si="84"/>
        <v>577027</v>
      </c>
      <c r="X65" s="23">
        <f t="shared" si="85"/>
        <v>32749.94</v>
      </c>
      <c r="Y65" s="23">
        <f t="shared" si="86"/>
        <v>22300</v>
      </c>
      <c r="Z65" s="23">
        <f t="shared" si="87"/>
        <v>0</v>
      </c>
      <c r="AA65" s="23">
        <f t="shared" si="88"/>
        <v>1430022.32</v>
      </c>
      <c r="AB65" s="23">
        <f t="shared" si="89"/>
        <v>18698388.719999999</v>
      </c>
      <c r="AC65" s="23">
        <f t="shared" si="90"/>
        <v>15660.292060301506</v>
      </c>
      <c r="AD65" s="23">
        <f t="shared" si="91"/>
        <v>14593555.300000001</v>
      </c>
      <c r="AE65" s="23">
        <f t="shared" si="92"/>
        <v>12222.408123953099</v>
      </c>
      <c r="AF65" s="23">
        <f t="shared" si="93"/>
        <v>2733557</v>
      </c>
      <c r="AG65" s="23">
        <f t="shared" si="94"/>
        <v>2289.4112227805695</v>
      </c>
      <c r="AH65" s="23">
        <f t="shared" si="95"/>
        <v>11293649.76</v>
      </c>
      <c r="AI65" s="23">
        <f t="shared" si="96"/>
        <v>80601</v>
      </c>
      <c r="AJ65" s="23">
        <f t="shared" si="97"/>
        <v>2465676.54</v>
      </c>
      <c r="AK65" s="23">
        <f t="shared" si="98"/>
        <v>4104833.42</v>
      </c>
      <c r="AL65" s="23">
        <f t="shared" si="99"/>
        <v>3437.8839363484085</v>
      </c>
      <c r="AM65" s="23">
        <f t="shared" si="100"/>
        <v>4004833.42</v>
      </c>
      <c r="AN65" s="23">
        <f t="shared" si="101"/>
        <v>0</v>
      </c>
      <c r="AO65" s="2">
        <v>2179692.75</v>
      </c>
      <c r="AP65" s="2">
        <v>149526.16</v>
      </c>
      <c r="AQ65" s="2">
        <v>238923.82</v>
      </c>
      <c r="AR65" s="2" t="s">
        <v>1</v>
      </c>
      <c r="AS65" s="2">
        <v>2305269.16</v>
      </c>
      <c r="AT65" s="2">
        <v>677350</v>
      </c>
      <c r="AU65" s="2" t="s">
        <v>1</v>
      </c>
      <c r="AV65" s="2">
        <v>4632607</v>
      </c>
      <c r="AX65" s="2">
        <v>1000</v>
      </c>
      <c r="AY65" s="2" t="s">
        <v>1</v>
      </c>
      <c r="AZ65" s="2" t="s">
        <v>1</v>
      </c>
      <c r="BA65" s="2">
        <v>0</v>
      </c>
      <c r="BB65" s="2" t="s">
        <v>1</v>
      </c>
      <c r="BC65" s="2" t="s">
        <v>1</v>
      </c>
      <c r="BD65" s="2" t="s">
        <v>1</v>
      </c>
      <c r="BE65" s="2">
        <v>555285</v>
      </c>
      <c r="BF65" s="2">
        <v>20342</v>
      </c>
      <c r="BG65" s="2" t="s">
        <v>1</v>
      </c>
      <c r="BH65" s="2">
        <v>1400</v>
      </c>
      <c r="BI65" s="2" t="s">
        <v>1</v>
      </c>
      <c r="BJ65" s="2" t="s">
        <v>1</v>
      </c>
      <c r="BK65" s="2" t="s">
        <v>1</v>
      </c>
      <c r="BL65" s="2" t="s">
        <v>1</v>
      </c>
      <c r="BM65" s="2" t="s">
        <v>1</v>
      </c>
      <c r="BN65" s="2" t="s">
        <v>1</v>
      </c>
      <c r="BO65" s="2">
        <v>32749.94</v>
      </c>
      <c r="BP65" s="2" t="s">
        <v>1</v>
      </c>
      <c r="BQ65" s="2" t="s">
        <v>1</v>
      </c>
      <c r="BR65" s="2" t="s">
        <v>1</v>
      </c>
      <c r="BS65" s="2">
        <v>22300</v>
      </c>
      <c r="BW65" s="2" t="s">
        <v>1</v>
      </c>
      <c r="BX65" s="2">
        <v>1430022.32</v>
      </c>
      <c r="BY65" s="2" t="s">
        <v>1</v>
      </c>
      <c r="BZ65" s="2" t="s">
        <v>1</v>
      </c>
      <c r="CA65" s="2">
        <v>1639659.2</v>
      </c>
      <c r="CB65" s="2" t="s">
        <v>1</v>
      </c>
      <c r="CC65" s="2">
        <v>2160</v>
      </c>
      <c r="CD65" s="2" t="s">
        <v>1</v>
      </c>
      <c r="CE65" s="2" t="s">
        <v>1</v>
      </c>
      <c r="CF65" s="2" t="s">
        <v>1</v>
      </c>
      <c r="CG65" s="2" t="s">
        <v>1</v>
      </c>
      <c r="CH65" s="2" t="s">
        <v>1</v>
      </c>
      <c r="CI65" s="2">
        <v>143149</v>
      </c>
      <c r="CJ65" s="2">
        <v>546367</v>
      </c>
      <c r="CK65" s="2">
        <v>14400</v>
      </c>
      <c r="CL65" s="2" t="s">
        <v>1</v>
      </c>
      <c r="CM65" s="2">
        <v>28600.95</v>
      </c>
      <c r="CN65" s="2" t="s">
        <v>1</v>
      </c>
      <c r="CO65" s="2" t="s">
        <v>1</v>
      </c>
      <c r="CP65" s="2" t="s">
        <v>1</v>
      </c>
      <c r="CQ65" s="2">
        <v>16137</v>
      </c>
      <c r="CR65" s="2">
        <v>5000</v>
      </c>
      <c r="CS65" s="2">
        <v>0</v>
      </c>
      <c r="CT65" s="2">
        <v>0</v>
      </c>
      <c r="CU65" s="2" t="s">
        <v>1</v>
      </c>
      <c r="CV65" s="2" t="s">
        <v>1</v>
      </c>
      <c r="CW65" s="2" t="s">
        <v>1</v>
      </c>
      <c r="CX65" s="2" t="s">
        <v>1</v>
      </c>
      <c r="CY65" s="2">
        <v>33614</v>
      </c>
      <c r="CZ65" s="2" t="s">
        <v>1</v>
      </c>
      <c r="DA65" s="2" t="s">
        <v>1</v>
      </c>
      <c r="DB65" s="2">
        <v>158906</v>
      </c>
      <c r="DC65" s="2" t="s">
        <v>1</v>
      </c>
      <c r="DD65" s="2">
        <v>102050</v>
      </c>
      <c r="DE65" s="2" t="s">
        <v>1</v>
      </c>
      <c r="DF65" s="2">
        <v>11535</v>
      </c>
      <c r="DG65" s="2" t="s">
        <v>1</v>
      </c>
      <c r="DH65" s="2" t="s">
        <v>1</v>
      </c>
      <c r="DI65" s="2" t="s">
        <v>1</v>
      </c>
      <c r="DJ65" s="2" t="s">
        <v>1</v>
      </c>
      <c r="DK65" s="2" t="s">
        <v>1</v>
      </c>
      <c r="DL65" s="2" t="s">
        <v>1</v>
      </c>
      <c r="DM65" s="2" t="s">
        <v>1</v>
      </c>
      <c r="DN65" s="2" t="s">
        <v>1</v>
      </c>
      <c r="DO65" s="2">
        <v>68600</v>
      </c>
      <c r="DP65" s="2">
        <v>1200000</v>
      </c>
      <c r="DQ65" s="2" t="s">
        <v>1</v>
      </c>
      <c r="DR65" s="2" t="s">
        <v>1</v>
      </c>
      <c r="DS65" s="2" t="s">
        <v>1</v>
      </c>
      <c r="DT65" s="2" t="s">
        <v>1</v>
      </c>
      <c r="DU65" s="2" t="s">
        <v>1</v>
      </c>
      <c r="DV65" s="2" t="s">
        <v>1</v>
      </c>
      <c r="DW65" s="2" t="s">
        <v>1</v>
      </c>
      <c r="DX65" s="2" t="s">
        <v>1</v>
      </c>
      <c r="DY65" s="2" t="s">
        <v>1</v>
      </c>
      <c r="DZ65" s="2">
        <v>177000</v>
      </c>
      <c r="EA65" s="2">
        <v>577304</v>
      </c>
      <c r="EB65" s="2">
        <v>0</v>
      </c>
      <c r="EC65" s="2">
        <v>374604.4</v>
      </c>
      <c r="ED65" s="2" t="s">
        <v>1</v>
      </c>
      <c r="EE65" s="2" t="s">
        <v>1</v>
      </c>
      <c r="EF65" s="2">
        <v>301290</v>
      </c>
      <c r="EG65" s="2">
        <v>434570</v>
      </c>
      <c r="EH65" s="2" t="s">
        <v>1</v>
      </c>
      <c r="EI65" s="2" t="s">
        <v>1</v>
      </c>
      <c r="EJ65" s="2" t="s">
        <v>1</v>
      </c>
      <c r="EK65" s="2" t="s">
        <v>1</v>
      </c>
      <c r="EL65" s="2" t="s">
        <v>1</v>
      </c>
      <c r="EM65" s="2" t="s">
        <v>1</v>
      </c>
      <c r="EN65" s="2" t="s">
        <v>1</v>
      </c>
      <c r="EO65" s="2" t="s">
        <v>1</v>
      </c>
      <c r="EP65" s="2" t="s">
        <v>1</v>
      </c>
      <c r="EQ65" s="2" t="s">
        <v>1</v>
      </c>
      <c r="ER65" s="2" t="s">
        <v>1</v>
      </c>
      <c r="ES65" s="2">
        <v>89925</v>
      </c>
      <c r="ET65" s="2" t="s">
        <v>1</v>
      </c>
      <c r="EU65" s="2" t="s">
        <v>1</v>
      </c>
      <c r="EV65" s="2" t="s">
        <v>1</v>
      </c>
      <c r="EW65" s="2" t="s">
        <v>1</v>
      </c>
      <c r="EX65" s="2" t="s">
        <v>1</v>
      </c>
      <c r="EY65" s="2" t="s">
        <v>1</v>
      </c>
      <c r="EZ65" s="2" t="s">
        <v>1</v>
      </c>
      <c r="FA65" s="2" t="s">
        <v>1</v>
      </c>
      <c r="FB65" s="2" t="s">
        <v>1</v>
      </c>
      <c r="FC65" s="2">
        <v>1203923</v>
      </c>
      <c r="FD65" s="2" t="s">
        <v>1</v>
      </c>
      <c r="FE65" s="2">
        <v>268205</v>
      </c>
      <c r="FF65" s="2">
        <v>654657</v>
      </c>
      <c r="FG65" s="2" t="s">
        <v>1</v>
      </c>
      <c r="FH65" s="2">
        <v>4271</v>
      </c>
      <c r="FI65" s="2">
        <v>432044</v>
      </c>
      <c r="FJ65" s="2">
        <v>170457</v>
      </c>
      <c r="FK65" s="2" t="s">
        <v>1</v>
      </c>
      <c r="FL65" s="2" t="s">
        <v>1</v>
      </c>
      <c r="FM65" s="2" t="s">
        <v>1</v>
      </c>
      <c r="FN65" s="2" t="s">
        <v>1</v>
      </c>
      <c r="FO65" s="2">
        <v>352</v>
      </c>
      <c r="FP65" s="2">
        <v>3778</v>
      </c>
      <c r="FQ65" s="2" t="s">
        <v>1</v>
      </c>
      <c r="FR65" s="2">
        <v>4563</v>
      </c>
      <c r="FS65" s="2">
        <v>82327.7</v>
      </c>
      <c r="FT65" s="2">
        <v>108631</v>
      </c>
      <c r="FU65" s="2" t="s">
        <v>1</v>
      </c>
      <c r="FV65" s="2">
        <v>577185.80000000005</v>
      </c>
      <c r="FW65" s="2" t="s">
        <v>1</v>
      </c>
      <c r="FX65" s="2" t="s">
        <v>1</v>
      </c>
      <c r="FY65" s="2" t="s">
        <v>1</v>
      </c>
      <c r="FZ65" s="2" t="s">
        <v>1</v>
      </c>
      <c r="GA65" s="2">
        <v>5037</v>
      </c>
      <c r="GB65" s="2" t="s">
        <v>1</v>
      </c>
      <c r="GC65" s="2" t="s">
        <v>1</v>
      </c>
      <c r="GD65" s="2">
        <v>799087</v>
      </c>
      <c r="GE65" s="2" t="s">
        <v>1</v>
      </c>
      <c r="GF65" s="2">
        <v>173917.1</v>
      </c>
      <c r="GG65" s="2" t="s">
        <v>1</v>
      </c>
      <c r="GH65" s="2" t="s">
        <v>1</v>
      </c>
      <c r="GI65" s="2">
        <v>9744</v>
      </c>
      <c r="GJ65" s="2">
        <v>66703.710000000006</v>
      </c>
      <c r="GK65" s="2">
        <v>130206</v>
      </c>
      <c r="GL65" s="2">
        <v>13658</v>
      </c>
      <c r="GM65" s="2" t="s">
        <v>1</v>
      </c>
      <c r="GN65" s="2">
        <v>97218</v>
      </c>
      <c r="GO65" s="2">
        <v>20215</v>
      </c>
      <c r="GP65" s="2" t="s">
        <v>1</v>
      </c>
      <c r="GQ65" s="2">
        <v>2675696.1</v>
      </c>
      <c r="GR65" s="2">
        <v>3781903.35</v>
      </c>
      <c r="GS65" s="2" t="s">
        <v>1</v>
      </c>
      <c r="GT65" s="2">
        <v>4988</v>
      </c>
      <c r="GU65" s="2">
        <v>4882</v>
      </c>
      <c r="GV65" s="2" t="s">
        <v>1</v>
      </c>
      <c r="GW65" s="2" t="s">
        <v>1</v>
      </c>
      <c r="GX65" s="2" t="s">
        <v>1</v>
      </c>
      <c r="GY65" s="2" t="s">
        <v>1</v>
      </c>
      <c r="GZ65" s="2" t="s">
        <v>1</v>
      </c>
      <c r="HA65" s="2" t="s">
        <v>1</v>
      </c>
      <c r="HB65" s="2" t="s">
        <v>1</v>
      </c>
      <c r="HC65" s="2" t="s">
        <v>1</v>
      </c>
      <c r="HD65" s="2" t="s">
        <v>1</v>
      </c>
      <c r="HE65" s="2">
        <v>8481</v>
      </c>
      <c r="HF65" s="2">
        <v>72120</v>
      </c>
      <c r="HG65" s="2" t="s">
        <v>1</v>
      </c>
      <c r="HH65" s="2" t="s">
        <v>1</v>
      </c>
      <c r="HI65" s="2" t="s">
        <v>1</v>
      </c>
      <c r="HJ65" s="2" t="s">
        <v>1</v>
      </c>
      <c r="HK65" s="2" t="s">
        <v>1</v>
      </c>
      <c r="HL65" s="2">
        <v>19000</v>
      </c>
      <c r="HM65" s="2" t="s">
        <v>1</v>
      </c>
      <c r="HN65" s="2">
        <v>15000</v>
      </c>
      <c r="HO65" s="2">
        <v>1000</v>
      </c>
      <c r="HP65" s="2" t="s">
        <v>1</v>
      </c>
      <c r="HQ65" s="2" t="s">
        <v>1</v>
      </c>
      <c r="HR65" s="2">
        <v>72241</v>
      </c>
      <c r="HS65" s="2" t="s">
        <v>1</v>
      </c>
      <c r="HT65" s="2" t="s">
        <v>1</v>
      </c>
      <c r="HU65" s="2" t="s">
        <v>1</v>
      </c>
      <c r="HV65" s="2" t="s">
        <v>1</v>
      </c>
      <c r="HW65" s="2">
        <v>52233.14</v>
      </c>
      <c r="HX65" s="2" t="s">
        <v>1</v>
      </c>
      <c r="HY65" s="2" t="s">
        <v>1</v>
      </c>
      <c r="HZ65" s="2" t="s">
        <v>1</v>
      </c>
      <c r="IA65" s="2">
        <v>13188</v>
      </c>
      <c r="IB65" s="2">
        <v>1950000</v>
      </c>
      <c r="IC65" s="2" t="s">
        <v>1</v>
      </c>
      <c r="ID65" s="2" t="s">
        <v>1</v>
      </c>
      <c r="IE65" s="2" t="s">
        <v>1</v>
      </c>
      <c r="IF65" s="2">
        <v>343014.40000000002</v>
      </c>
      <c r="IG65" s="2" t="s">
        <v>1</v>
      </c>
      <c r="IH65" s="2" t="s">
        <v>1</v>
      </c>
      <c r="II65" s="2" t="s">
        <v>1</v>
      </c>
      <c r="IJ65" s="2" t="s">
        <v>1</v>
      </c>
      <c r="IK65" s="2">
        <v>652836</v>
      </c>
      <c r="IL65" s="2" t="s">
        <v>1</v>
      </c>
      <c r="IM65" s="2" t="s">
        <v>1</v>
      </c>
      <c r="IN65" s="2">
        <v>4402</v>
      </c>
      <c r="IO65" s="2">
        <v>6465</v>
      </c>
      <c r="IP65" s="2" t="s">
        <v>1</v>
      </c>
      <c r="IQ65" s="2" t="s">
        <v>1</v>
      </c>
      <c r="IR65" s="2" t="s">
        <v>1</v>
      </c>
      <c r="IS65" s="2" t="s">
        <v>1</v>
      </c>
      <c r="IT65" s="2" t="s">
        <v>1</v>
      </c>
      <c r="IU65" s="2" t="s">
        <v>1</v>
      </c>
      <c r="IV65" s="2" t="s">
        <v>1</v>
      </c>
      <c r="IW65" s="2" t="s">
        <v>1</v>
      </c>
      <c r="IX65" s="2" t="s">
        <v>1</v>
      </c>
      <c r="IY65" s="2" t="s">
        <v>1</v>
      </c>
      <c r="IZ65" s="2" t="s">
        <v>1</v>
      </c>
      <c r="JA65" s="2" t="s">
        <v>1</v>
      </c>
      <c r="JB65" s="2" t="s">
        <v>1</v>
      </c>
      <c r="JC65" s="2" t="s">
        <v>1</v>
      </c>
      <c r="JD65" s="2" t="s">
        <v>1</v>
      </c>
      <c r="JE65" s="2" t="s">
        <v>1</v>
      </c>
      <c r="JF65" s="2" t="s">
        <v>1</v>
      </c>
      <c r="JG65" s="2" t="s">
        <v>1</v>
      </c>
      <c r="JH65" s="2" t="s">
        <v>1</v>
      </c>
      <c r="JI65" s="2" t="s">
        <v>1</v>
      </c>
      <c r="JJ65" s="2" t="s">
        <v>1</v>
      </c>
      <c r="JK65" s="2" t="s">
        <v>1</v>
      </c>
      <c r="JL65" s="2" t="s">
        <v>1</v>
      </c>
      <c r="JM65" s="2" t="s">
        <v>1</v>
      </c>
      <c r="JN65" s="2" t="s">
        <v>1</v>
      </c>
      <c r="JO65" s="2" t="s">
        <v>1</v>
      </c>
      <c r="JP65" s="2" t="s">
        <v>1</v>
      </c>
      <c r="JQ65" s="2" t="s">
        <v>1</v>
      </c>
      <c r="JR65" s="2">
        <v>100000</v>
      </c>
      <c r="JS65" s="2" t="s">
        <v>1</v>
      </c>
      <c r="JT65" s="2" t="s">
        <v>1</v>
      </c>
      <c r="JU65" s="2" t="s">
        <v>1</v>
      </c>
      <c r="JV65" s="2" t="s">
        <v>1</v>
      </c>
      <c r="JW65" s="2">
        <v>866908.2</v>
      </c>
      <c r="JX65" s="2">
        <v>2338435.2200000002</v>
      </c>
      <c r="JY65" s="2">
        <v>316430</v>
      </c>
      <c r="JZ65" s="2">
        <v>304560</v>
      </c>
      <c r="KA65" s="2" t="s">
        <v>1</v>
      </c>
      <c r="KB65" s="2" t="s">
        <v>1</v>
      </c>
      <c r="KC65" s="2" t="s">
        <v>1</v>
      </c>
      <c r="KD65" s="2">
        <v>178500</v>
      </c>
      <c r="KE65" s="2" t="s">
        <v>1</v>
      </c>
      <c r="KF65" s="2" t="s">
        <v>1</v>
      </c>
      <c r="KG65" s="2" t="s">
        <v>1</v>
      </c>
      <c r="KH65" s="2" t="s">
        <v>1</v>
      </c>
      <c r="KI65" s="2" t="s">
        <v>1</v>
      </c>
      <c r="KJ65" s="2" t="s">
        <v>1</v>
      </c>
      <c r="KK65" s="2" t="s">
        <v>1</v>
      </c>
      <c r="KL65" s="2" t="s">
        <v>1</v>
      </c>
      <c r="KM65" s="2" t="s">
        <v>1</v>
      </c>
      <c r="KN65" s="2" t="s">
        <v>1</v>
      </c>
      <c r="KO65" s="2" t="s">
        <v>1</v>
      </c>
      <c r="KP65" s="2" t="s">
        <v>1</v>
      </c>
      <c r="KQ65" s="2" t="s">
        <v>1</v>
      </c>
      <c r="KR65" s="2" t="s">
        <v>1</v>
      </c>
      <c r="KS65" s="2" t="s">
        <v>1</v>
      </c>
      <c r="KT65" s="2" t="s">
        <v>1</v>
      </c>
      <c r="KU65" s="2" t="s">
        <v>1</v>
      </c>
      <c r="KV65" s="2" t="s">
        <v>1</v>
      </c>
      <c r="KW65" s="2" t="s">
        <v>1</v>
      </c>
      <c r="KX65" s="2" t="s">
        <v>1</v>
      </c>
      <c r="KY65" s="2" t="s">
        <v>1</v>
      </c>
      <c r="KZ65" s="2" t="s">
        <v>1</v>
      </c>
      <c r="LA65" s="2" t="s">
        <v>1</v>
      </c>
      <c r="LB65" s="2" t="s">
        <v>1</v>
      </c>
      <c r="LC65" s="2" t="s">
        <v>1</v>
      </c>
      <c r="LD65" s="2" t="s">
        <v>1</v>
      </c>
      <c r="LE65" s="2" t="s">
        <v>1</v>
      </c>
      <c r="LF65" s="2" t="s">
        <v>1</v>
      </c>
      <c r="LG65" s="2" t="s">
        <v>1</v>
      </c>
      <c r="LH65" s="2" t="s">
        <v>1</v>
      </c>
      <c r="LI65" s="2" t="s">
        <v>1</v>
      </c>
      <c r="LJ65" s="2" t="s">
        <v>1</v>
      </c>
      <c r="LK65" s="2" t="s">
        <v>1</v>
      </c>
    </row>
    <row r="66" spans="1:323" x14ac:dyDescent="0.3">
      <c r="A66" s="2" t="s">
        <v>60</v>
      </c>
      <c r="B66" s="2">
        <v>82</v>
      </c>
      <c r="C66" s="23">
        <f t="shared" si="64"/>
        <v>-803150.54999999981</v>
      </c>
      <c r="D66" s="23">
        <f t="shared" si="65"/>
        <v>2109430.2000000002</v>
      </c>
      <c r="E66" s="23">
        <f t="shared" si="66"/>
        <v>25724.758536585367</v>
      </c>
      <c r="F66" s="23">
        <f t="shared" si="67"/>
        <v>1228070.9600000002</v>
      </c>
      <c r="G66" s="23">
        <f t="shared" si="68"/>
        <v>757986.24</v>
      </c>
      <c r="H66" s="23">
        <f t="shared" si="69"/>
        <v>1281</v>
      </c>
      <c r="I66" s="23">
        <f t="shared" si="70"/>
        <v>122092</v>
      </c>
      <c r="J66" s="23">
        <f t="shared" si="71"/>
        <v>1488.9268292682927</v>
      </c>
      <c r="K66" s="23">
        <f t="shared" si="72"/>
        <v>87100</v>
      </c>
      <c r="L66" s="23">
        <f t="shared" si="73"/>
        <v>34992</v>
      </c>
      <c r="M66" s="23">
        <f t="shared" si="74"/>
        <v>753474.24</v>
      </c>
      <c r="N66" s="23">
        <f t="shared" si="75"/>
        <v>14976.475121951222</v>
      </c>
      <c r="O66" s="23">
        <f t="shared" si="76"/>
        <v>622000.07999999996</v>
      </c>
      <c r="P66" s="23">
        <f t="shared" si="77"/>
        <v>208545.04</v>
      </c>
      <c r="Q66" s="23">
        <f t="shared" si="78"/>
        <v>244494</v>
      </c>
      <c r="R66" s="23">
        <f t="shared" si="79"/>
        <v>1176908.6700000002</v>
      </c>
      <c r="S66" s="23">
        <f t="shared" si="80"/>
        <v>14352.544756097563</v>
      </c>
      <c r="T66" s="23">
        <f t="shared" si="81"/>
        <v>51162.290000000037</v>
      </c>
      <c r="U66" s="7">
        <f t="shared" si="82"/>
        <v>4.1660695241910149E-2</v>
      </c>
      <c r="V66" s="23">
        <f t="shared" si="83"/>
        <v>0</v>
      </c>
      <c r="W66" s="23">
        <f t="shared" si="84"/>
        <v>42780</v>
      </c>
      <c r="X66" s="23">
        <f t="shared" si="85"/>
        <v>7782.29</v>
      </c>
      <c r="Y66" s="23">
        <f t="shared" si="86"/>
        <v>600</v>
      </c>
      <c r="Z66" s="23">
        <f t="shared" si="87"/>
        <v>0</v>
      </c>
      <c r="AA66" s="23">
        <f t="shared" si="88"/>
        <v>101869.55</v>
      </c>
      <c r="AB66" s="23">
        <f t="shared" si="89"/>
        <v>2912580.75</v>
      </c>
      <c r="AC66" s="23">
        <f t="shared" si="90"/>
        <v>35519.277439024387</v>
      </c>
      <c r="AD66" s="23">
        <f t="shared" si="91"/>
        <v>1561993.75</v>
      </c>
      <c r="AE66" s="23">
        <f t="shared" si="92"/>
        <v>19048.704268292684</v>
      </c>
      <c r="AF66" s="23">
        <f t="shared" si="93"/>
        <v>369197</v>
      </c>
      <c r="AG66" s="23">
        <f t="shared" si="94"/>
        <v>4502.4024390243903</v>
      </c>
      <c r="AH66" s="23">
        <f t="shared" si="95"/>
        <v>1361081.37</v>
      </c>
      <c r="AI66" s="23">
        <f t="shared" si="96"/>
        <v>3567</v>
      </c>
      <c r="AJ66" s="23">
        <f t="shared" si="97"/>
        <v>94035.38</v>
      </c>
      <c r="AK66" s="23">
        <f t="shared" si="98"/>
        <v>1350587</v>
      </c>
      <c r="AL66" s="23">
        <f t="shared" si="99"/>
        <v>16470.573170731706</v>
      </c>
      <c r="AM66" s="23">
        <f t="shared" si="100"/>
        <v>1350587</v>
      </c>
      <c r="AN66" s="23">
        <f t="shared" si="101"/>
        <v>0</v>
      </c>
      <c r="AO66" s="2">
        <v>151890.72</v>
      </c>
      <c r="AP66" s="2">
        <v>453813.35</v>
      </c>
      <c r="AQ66" s="2">
        <v>16296.01</v>
      </c>
      <c r="AR66" s="2" t="s">
        <v>1</v>
      </c>
      <c r="AS66" s="2">
        <v>159145.04</v>
      </c>
      <c r="AT66" s="2">
        <v>49400</v>
      </c>
      <c r="AU66" s="2" t="s">
        <v>1</v>
      </c>
      <c r="AV66" s="2">
        <v>244494</v>
      </c>
      <c r="AX66" s="2" t="s">
        <v>1</v>
      </c>
      <c r="AY66" s="2" t="s">
        <v>1</v>
      </c>
      <c r="AZ66" s="2" t="s">
        <v>1</v>
      </c>
      <c r="BA66" s="2" t="s">
        <v>1</v>
      </c>
      <c r="BB66" s="2" t="s">
        <v>1</v>
      </c>
      <c r="BC66" s="2" t="s">
        <v>1</v>
      </c>
      <c r="BD66" s="2" t="s">
        <v>1</v>
      </c>
      <c r="BE66" s="2">
        <v>41505</v>
      </c>
      <c r="BF66" s="2">
        <v>1275</v>
      </c>
      <c r="BG66" s="2" t="s">
        <v>1</v>
      </c>
      <c r="BH66" s="2" t="s">
        <v>1</v>
      </c>
      <c r="BI66" s="2" t="s">
        <v>1</v>
      </c>
      <c r="BJ66" s="2" t="s">
        <v>1</v>
      </c>
      <c r="BK66" s="2" t="s">
        <v>1</v>
      </c>
      <c r="BL66" s="2" t="s">
        <v>1</v>
      </c>
      <c r="BM66" s="2" t="s">
        <v>1</v>
      </c>
      <c r="BN66" s="2" t="s">
        <v>1</v>
      </c>
      <c r="BO66" s="2">
        <v>7782.29</v>
      </c>
      <c r="BP66" s="2" t="s">
        <v>1</v>
      </c>
      <c r="BQ66" s="2" t="s">
        <v>1</v>
      </c>
      <c r="BR66" s="2" t="s">
        <v>1</v>
      </c>
      <c r="BS66" s="2">
        <v>600</v>
      </c>
      <c r="BW66" s="2" t="s">
        <v>1</v>
      </c>
      <c r="BX66" s="2">
        <v>101869.55</v>
      </c>
      <c r="BY66" s="2" t="s">
        <v>1</v>
      </c>
      <c r="BZ66" s="2" t="s">
        <v>1</v>
      </c>
      <c r="CA66" s="2">
        <v>632514</v>
      </c>
      <c r="CB66" s="2" t="s">
        <v>1</v>
      </c>
      <c r="CC66" s="2" t="s">
        <v>1</v>
      </c>
      <c r="CD66" s="2" t="s">
        <v>1</v>
      </c>
      <c r="CE66" s="2" t="s">
        <v>1</v>
      </c>
      <c r="CF66" s="2" t="s">
        <v>1</v>
      </c>
      <c r="CG66" s="2" t="s">
        <v>1</v>
      </c>
      <c r="CH66" s="2" t="s">
        <v>1</v>
      </c>
      <c r="CI66" s="2">
        <v>2423</v>
      </c>
      <c r="CJ66" s="2">
        <v>89116</v>
      </c>
      <c r="CK66" s="2" t="s">
        <v>1</v>
      </c>
      <c r="CL66" s="2" t="s">
        <v>1</v>
      </c>
      <c r="CM66" s="2">
        <v>24321.24</v>
      </c>
      <c r="CN66" s="2">
        <v>5100</v>
      </c>
      <c r="CO66" s="2" t="s">
        <v>1</v>
      </c>
      <c r="CP66" s="2" t="s">
        <v>1</v>
      </c>
      <c r="CQ66" s="2" t="s">
        <v>1</v>
      </c>
      <c r="CR66" s="2" t="s">
        <v>1</v>
      </c>
      <c r="CS66" s="2" t="s">
        <v>1</v>
      </c>
      <c r="CT66" s="2">
        <v>4012</v>
      </c>
      <c r="CU66" s="2" t="s">
        <v>1</v>
      </c>
      <c r="CV66" s="2" t="s">
        <v>1</v>
      </c>
      <c r="CW66" s="2" t="s">
        <v>1</v>
      </c>
      <c r="CX66" s="2" t="s">
        <v>1</v>
      </c>
      <c r="CY66" s="2" t="s">
        <v>1</v>
      </c>
      <c r="CZ66" s="2" t="s">
        <v>1</v>
      </c>
      <c r="DA66" s="2" t="s">
        <v>1</v>
      </c>
      <c r="DB66" s="2" t="s">
        <v>1</v>
      </c>
      <c r="DC66" s="2" t="s">
        <v>1</v>
      </c>
      <c r="DD66" s="2" t="s">
        <v>1</v>
      </c>
      <c r="DE66" s="2" t="s">
        <v>1</v>
      </c>
      <c r="DF66" s="2">
        <v>500</v>
      </c>
      <c r="DG66" s="2" t="s">
        <v>1</v>
      </c>
      <c r="DH66" s="2" t="s">
        <v>1</v>
      </c>
      <c r="DI66" s="2" t="s">
        <v>1</v>
      </c>
      <c r="DJ66" s="2" t="s">
        <v>1</v>
      </c>
      <c r="DK66" s="2" t="s">
        <v>1</v>
      </c>
      <c r="DL66" s="2" t="s">
        <v>1</v>
      </c>
      <c r="DM66" s="2" t="s">
        <v>1</v>
      </c>
      <c r="DN66" s="2" t="s">
        <v>1</v>
      </c>
      <c r="DO66" s="2">
        <v>1281</v>
      </c>
      <c r="DP66" s="2" t="s">
        <v>1</v>
      </c>
      <c r="DQ66" s="2" t="s">
        <v>1</v>
      </c>
      <c r="DR66" s="2" t="s">
        <v>1</v>
      </c>
      <c r="DS66" s="2" t="s">
        <v>1</v>
      </c>
      <c r="DT66" s="2" t="s">
        <v>1</v>
      </c>
      <c r="DU66" s="2" t="s">
        <v>1</v>
      </c>
      <c r="DV66" s="2" t="s">
        <v>1</v>
      </c>
      <c r="DW66" s="2" t="s">
        <v>1</v>
      </c>
      <c r="DX66" s="2" t="s">
        <v>1</v>
      </c>
      <c r="DY66" s="2" t="s">
        <v>1</v>
      </c>
      <c r="DZ66" s="2">
        <v>27000</v>
      </c>
      <c r="EA66" s="2">
        <v>60100</v>
      </c>
      <c r="EB66" s="2" t="s">
        <v>1</v>
      </c>
      <c r="EC66" s="2" t="s">
        <v>1</v>
      </c>
      <c r="ED66" s="2" t="s">
        <v>1</v>
      </c>
      <c r="EE66" s="2" t="s">
        <v>1</v>
      </c>
      <c r="EF66" s="2" t="s">
        <v>1</v>
      </c>
      <c r="EG66" s="2" t="s">
        <v>1</v>
      </c>
      <c r="EH66" s="2" t="s">
        <v>1</v>
      </c>
      <c r="EI66" s="2" t="s">
        <v>1</v>
      </c>
      <c r="EJ66" s="2" t="s">
        <v>1</v>
      </c>
      <c r="EK66" s="2" t="s">
        <v>1</v>
      </c>
      <c r="EL66" s="2" t="s">
        <v>1</v>
      </c>
      <c r="EM66" s="2" t="s">
        <v>1</v>
      </c>
      <c r="EN66" s="2" t="s">
        <v>1</v>
      </c>
      <c r="EO66" s="2" t="s">
        <v>1</v>
      </c>
      <c r="EP66" s="2" t="s">
        <v>1</v>
      </c>
      <c r="EQ66" s="2" t="s">
        <v>1</v>
      </c>
      <c r="ER66" s="2" t="s">
        <v>1</v>
      </c>
      <c r="ES66" s="2">
        <v>34992</v>
      </c>
      <c r="ET66" s="2" t="s">
        <v>1</v>
      </c>
      <c r="EU66" s="2" t="s">
        <v>1</v>
      </c>
      <c r="EV66" s="2" t="s">
        <v>1</v>
      </c>
      <c r="EW66" s="2" t="s">
        <v>1</v>
      </c>
      <c r="EX66" s="2" t="s">
        <v>1</v>
      </c>
      <c r="EY66" s="2" t="s">
        <v>1</v>
      </c>
      <c r="EZ66" s="2" t="s">
        <v>1</v>
      </c>
      <c r="FA66" s="2" t="s">
        <v>1</v>
      </c>
      <c r="FB66" s="2" t="s">
        <v>1</v>
      </c>
      <c r="FC66" s="2">
        <v>165382</v>
      </c>
      <c r="FD66" s="2" t="s">
        <v>1</v>
      </c>
      <c r="FE66" s="2">
        <v>29860</v>
      </c>
      <c r="FF66" s="2">
        <v>108000</v>
      </c>
      <c r="FG66" s="2" t="s">
        <v>1</v>
      </c>
      <c r="FH66" s="2" t="s">
        <v>1</v>
      </c>
      <c r="FI66" s="2">
        <v>41351</v>
      </c>
      <c r="FJ66" s="2">
        <v>24604</v>
      </c>
      <c r="FK66" s="2" t="s">
        <v>1</v>
      </c>
      <c r="FL66" s="2" t="s">
        <v>1</v>
      </c>
      <c r="FM66" s="2" t="s">
        <v>1</v>
      </c>
      <c r="FN66" s="2" t="s">
        <v>1</v>
      </c>
      <c r="FO66" s="2" t="s">
        <v>1</v>
      </c>
      <c r="FP66" s="2" t="s">
        <v>1</v>
      </c>
      <c r="FQ66" s="2" t="s">
        <v>1</v>
      </c>
      <c r="FR66" s="2" t="s">
        <v>1</v>
      </c>
      <c r="FS66" s="2">
        <v>1933</v>
      </c>
      <c r="FT66" s="2">
        <v>33313.4</v>
      </c>
      <c r="FU66" s="2" t="s">
        <v>1</v>
      </c>
      <c r="FV66" s="2">
        <v>110711</v>
      </c>
      <c r="FW66" s="2" t="s">
        <v>1</v>
      </c>
      <c r="FX66" s="2" t="s">
        <v>1</v>
      </c>
      <c r="FY66" s="2" t="s">
        <v>1</v>
      </c>
      <c r="FZ66" s="2" t="s">
        <v>1</v>
      </c>
      <c r="GA66" s="2" t="s">
        <v>1</v>
      </c>
      <c r="GB66" s="2" t="s">
        <v>1</v>
      </c>
      <c r="GC66" s="2" t="s">
        <v>1</v>
      </c>
      <c r="GD66" s="2">
        <v>88591</v>
      </c>
      <c r="GE66" s="2" t="s">
        <v>1</v>
      </c>
      <c r="GF66" s="2">
        <v>700</v>
      </c>
      <c r="GG66" s="2" t="s">
        <v>1</v>
      </c>
      <c r="GH66" s="2" t="s">
        <v>1</v>
      </c>
      <c r="GI66" s="2">
        <v>2495</v>
      </c>
      <c r="GJ66" s="2">
        <v>22768.880000000001</v>
      </c>
      <c r="GK66" s="2">
        <v>17162</v>
      </c>
      <c r="GL66" s="2" t="s">
        <v>1</v>
      </c>
      <c r="GM66" s="2" t="s">
        <v>1</v>
      </c>
      <c r="GN66" s="2">
        <v>2400</v>
      </c>
      <c r="GO66" s="2">
        <v>1250</v>
      </c>
      <c r="GP66" s="2" t="s">
        <v>1</v>
      </c>
      <c r="GQ66" s="2">
        <v>599863.72</v>
      </c>
      <c r="GR66" s="2">
        <v>90067.37</v>
      </c>
      <c r="GS66" s="2" t="s">
        <v>1</v>
      </c>
      <c r="GT66" s="2">
        <v>7800</v>
      </c>
      <c r="GU66" s="2">
        <v>12829</v>
      </c>
      <c r="GV66" s="2" t="s">
        <v>1</v>
      </c>
      <c r="GW66" s="2" t="s">
        <v>1</v>
      </c>
      <c r="GX66" s="2" t="s">
        <v>1</v>
      </c>
      <c r="GY66" s="2" t="s">
        <v>1</v>
      </c>
      <c r="GZ66" s="2" t="s">
        <v>1</v>
      </c>
      <c r="HA66" s="2" t="s">
        <v>1</v>
      </c>
      <c r="HB66" s="2" t="s">
        <v>1</v>
      </c>
      <c r="HC66" s="2" t="s">
        <v>1</v>
      </c>
      <c r="HD66" s="2" t="s">
        <v>1</v>
      </c>
      <c r="HE66" s="2">
        <v>0</v>
      </c>
      <c r="HF66" s="2">
        <v>1560</v>
      </c>
      <c r="HG66" s="2">
        <v>2007</v>
      </c>
      <c r="HH66" s="2" t="s">
        <v>1</v>
      </c>
      <c r="HI66" s="2" t="s">
        <v>1</v>
      </c>
      <c r="HJ66" s="2" t="s">
        <v>1</v>
      </c>
      <c r="HK66" s="2" t="s">
        <v>1</v>
      </c>
      <c r="HL66" s="2" t="s">
        <v>1</v>
      </c>
      <c r="HM66" s="2" t="s">
        <v>1</v>
      </c>
      <c r="HN66" s="2" t="s">
        <v>1</v>
      </c>
      <c r="HO66" s="2">
        <v>10000</v>
      </c>
      <c r="HP66" s="2" t="s">
        <v>1</v>
      </c>
      <c r="HQ66" s="2" t="s">
        <v>1</v>
      </c>
      <c r="HR66" s="2">
        <v>7200</v>
      </c>
      <c r="HS66" s="2" t="s">
        <v>1</v>
      </c>
      <c r="HT66" s="2" t="s">
        <v>1</v>
      </c>
      <c r="HU66" s="2" t="s">
        <v>1</v>
      </c>
      <c r="HV66" s="2" t="s">
        <v>1</v>
      </c>
      <c r="HW66" s="2">
        <v>76835.38</v>
      </c>
      <c r="HX66" s="2" t="s">
        <v>1</v>
      </c>
      <c r="HY66" s="2" t="s">
        <v>1</v>
      </c>
      <c r="HZ66" s="2" t="s">
        <v>1</v>
      </c>
      <c r="IA66" s="2" t="s">
        <v>1</v>
      </c>
      <c r="IB66" s="2" t="s">
        <v>1</v>
      </c>
      <c r="IC66" s="2" t="s">
        <v>1</v>
      </c>
      <c r="ID66" s="2" t="s">
        <v>1</v>
      </c>
      <c r="IE66" s="2" t="s">
        <v>1</v>
      </c>
      <c r="IF66" s="2" t="s">
        <v>1</v>
      </c>
      <c r="IG66" s="2" t="s">
        <v>1</v>
      </c>
      <c r="IH66" s="2" t="s">
        <v>1</v>
      </c>
      <c r="II66" s="2" t="s">
        <v>1</v>
      </c>
      <c r="IJ66" s="2" t="s">
        <v>1</v>
      </c>
      <c r="IK66" s="2">
        <v>49463</v>
      </c>
      <c r="IL66" s="2" t="s">
        <v>1</v>
      </c>
      <c r="IM66" s="2" t="s">
        <v>1</v>
      </c>
      <c r="IN66" s="2">
        <v>18800</v>
      </c>
      <c r="IO66" s="2">
        <v>55</v>
      </c>
      <c r="IP66" s="2" t="s">
        <v>1</v>
      </c>
      <c r="IQ66" s="2" t="s">
        <v>1</v>
      </c>
      <c r="IR66" s="2" t="s">
        <v>1</v>
      </c>
      <c r="IS66" s="2" t="s">
        <v>1</v>
      </c>
      <c r="IT66" s="2" t="s">
        <v>1</v>
      </c>
      <c r="IU66" s="2" t="s">
        <v>1</v>
      </c>
      <c r="IV66" s="2" t="s">
        <v>1</v>
      </c>
      <c r="IW66" s="2" t="s">
        <v>1</v>
      </c>
      <c r="IX66" s="2" t="s">
        <v>1</v>
      </c>
      <c r="IY66" s="2" t="s">
        <v>1</v>
      </c>
      <c r="IZ66" s="2" t="s">
        <v>1</v>
      </c>
      <c r="JA66" s="2" t="s">
        <v>1</v>
      </c>
      <c r="JB66" s="2" t="s">
        <v>1</v>
      </c>
      <c r="JC66" s="2" t="s">
        <v>1</v>
      </c>
      <c r="JD66" s="2" t="s">
        <v>1</v>
      </c>
      <c r="JE66" s="2" t="s">
        <v>1</v>
      </c>
      <c r="JF66" s="2" t="s">
        <v>1</v>
      </c>
      <c r="JG66" s="2" t="s">
        <v>1</v>
      </c>
      <c r="JH66" s="2" t="s">
        <v>1</v>
      </c>
      <c r="JI66" s="2" t="s">
        <v>1</v>
      </c>
      <c r="JJ66" s="2" t="s">
        <v>1</v>
      </c>
      <c r="JK66" s="2" t="s">
        <v>1</v>
      </c>
      <c r="JL66" s="2" t="s">
        <v>1</v>
      </c>
      <c r="JM66" s="2" t="s">
        <v>1</v>
      </c>
      <c r="JN66" s="2" t="s">
        <v>1</v>
      </c>
      <c r="JO66" s="2" t="s">
        <v>1</v>
      </c>
      <c r="JP66" s="2" t="s">
        <v>1</v>
      </c>
      <c r="JQ66" s="2" t="s">
        <v>1</v>
      </c>
      <c r="JR66" s="2">
        <v>0</v>
      </c>
      <c r="JS66" s="2" t="s">
        <v>1</v>
      </c>
      <c r="JT66" s="2" t="s">
        <v>1</v>
      </c>
      <c r="JU66" s="2" t="s">
        <v>1</v>
      </c>
      <c r="JV66" s="2" t="s">
        <v>1</v>
      </c>
      <c r="JW66" s="2">
        <v>50743</v>
      </c>
      <c r="JX66" s="2">
        <v>1299844</v>
      </c>
      <c r="JY66" s="2" t="s">
        <v>1</v>
      </c>
      <c r="JZ66" s="2" t="s">
        <v>1</v>
      </c>
      <c r="KA66" s="2" t="s">
        <v>1</v>
      </c>
      <c r="KB66" s="2" t="s">
        <v>1</v>
      </c>
      <c r="KC66" s="2" t="s">
        <v>1</v>
      </c>
      <c r="KD66" s="2" t="s">
        <v>1</v>
      </c>
      <c r="KE66" s="2" t="s">
        <v>1</v>
      </c>
      <c r="KF66" s="2" t="s">
        <v>1</v>
      </c>
      <c r="KG66" s="2" t="s">
        <v>1</v>
      </c>
      <c r="KH66" s="2" t="s">
        <v>1</v>
      </c>
      <c r="KI66" s="2" t="s">
        <v>1</v>
      </c>
      <c r="KJ66" s="2" t="s">
        <v>1</v>
      </c>
      <c r="KK66" s="2" t="s">
        <v>1</v>
      </c>
      <c r="KL66" s="2" t="s">
        <v>1</v>
      </c>
      <c r="KM66" s="2" t="s">
        <v>1</v>
      </c>
      <c r="KN66" s="2" t="s">
        <v>1</v>
      </c>
      <c r="KO66" s="2" t="s">
        <v>1</v>
      </c>
      <c r="KP66" s="2" t="s">
        <v>1</v>
      </c>
      <c r="KQ66" s="2" t="s">
        <v>1</v>
      </c>
      <c r="KR66" s="2" t="s">
        <v>1</v>
      </c>
      <c r="KS66" s="2" t="s">
        <v>1</v>
      </c>
      <c r="KT66" s="2" t="s">
        <v>1</v>
      </c>
      <c r="KU66" s="2" t="s">
        <v>1</v>
      </c>
      <c r="KV66" s="2" t="s">
        <v>1</v>
      </c>
      <c r="KW66" s="2" t="s">
        <v>1</v>
      </c>
      <c r="KX66" s="2" t="s">
        <v>1</v>
      </c>
      <c r="KY66" s="2" t="s">
        <v>1</v>
      </c>
      <c r="KZ66" s="2" t="s">
        <v>1</v>
      </c>
      <c r="LA66" s="2" t="s">
        <v>1</v>
      </c>
      <c r="LB66" s="2" t="s">
        <v>1</v>
      </c>
      <c r="LC66" s="2" t="s">
        <v>1</v>
      </c>
      <c r="LD66" s="2" t="s">
        <v>1</v>
      </c>
      <c r="LE66" s="2" t="s">
        <v>1</v>
      </c>
      <c r="LF66" s="2" t="s">
        <v>1</v>
      </c>
      <c r="LG66" s="2" t="s">
        <v>1</v>
      </c>
      <c r="LH66" s="2" t="s">
        <v>1</v>
      </c>
      <c r="LI66" s="2" t="s">
        <v>1</v>
      </c>
      <c r="LJ66" s="2" t="s">
        <v>1</v>
      </c>
      <c r="LK66" s="2" t="s">
        <v>1</v>
      </c>
    </row>
    <row r="67" spans="1:323" x14ac:dyDescent="0.3">
      <c r="A67" s="2" t="s">
        <v>61</v>
      </c>
      <c r="B67" s="2">
        <v>224</v>
      </c>
      <c r="C67" s="23">
        <f t="shared" si="64"/>
        <v>543781.22999999952</v>
      </c>
      <c r="D67" s="23">
        <f t="shared" si="65"/>
        <v>2983414.75</v>
      </c>
      <c r="E67" s="23">
        <f t="shared" si="66"/>
        <v>13318.815848214286</v>
      </c>
      <c r="F67" s="23">
        <f t="shared" si="67"/>
        <v>1969724.43</v>
      </c>
      <c r="G67" s="23">
        <f t="shared" si="68"/>
        <v>790090.32</v>
      </c>
      <c r="H67" s="23">
        <f t="shared" si="69"/>
        <v>0</v>
      </c>
      <c r="I67" s="23">
        <f t="shared" si="70"/>
        <v>223600</v>
      </c>
      <c r="J67" s="23">
        <f t="shared" si="71"/>
        <v>998.21428571428567</v>
      </c>
      <c r="K67" s="23">
        <f t="shared" si="72"/>
        <v>223600</v>
      </c>
      <c r="L67" s="23">
        <f t="shared" si="73"/>
        <v>0</v>
      </c>
      <c r="M67" s="23">
        <f t="shared" si="74"/>
        <v>790090.32</v>
      </c>
      <c r="N67" s="23">
        <f t="shared" si="75"/>
        <v>8793.4126339285704</v>
      </c>
      <c r="O67" s="23">
        <f t="shared" si="76"/>
        <v>480332.52</v>
      </c>
      <c r="P67" s="23">
        <f t="shared" si="77"/>
        <v>390939.78</v>
      </c>
      <c r="Q67" s="23">
        <f t="shared" si="78"/>
        <v>772726</v>
      </c>
      <c r="R67" s="23">
        <f t="shared" si="79"/>
        <v>1849894.45</v>
      </c>
      <c r="S67" s="23">
        <f t="shared" si="80"/>
        <v>8258.4573660714286</v>
      </c>
      <c r="T67" s="23">
        <f t="shared" si="81"/>
        <v>119829.97999999998</v>
      </c>
      <c r="U67" s="7">
        <f t="shared" si="82"/>
        <v>6.0835910940090228E-2</v>
      </c>
      <c r="V67" s="23">
        <f t="shared" si="83"/>
        <v>0</v>
      </c>
      <c r="W67" s="23">
        <f t="shared" si="84"/>
        <v>113867</v>
      </c>
      <c r="X67" s="23">
        <f t="shared" si="85"/>
        <v>5562.98</v>
      </c>
      <c r="Y67" s="23">
        <f t="shared" si="86"/>
        <v>400</v>
      </c>
      <c r="Z67" s="23">
        <f t="shared" si="87"/>
        <v>0</v>
      </c>
      <c r="AA67" s="23">
        <f t="shared" si="88"/>
        <v>205896.15</v>
      </c>
      <c r="AB67" s="23">
        <f t="shared" si="89"/>
        <v>2439633.5200000005</v>
      </c>
      <c r="AC67" s="23">
        <f t="shared" si="90"/>
        <v>10891.221071428574</v>
      </c>
      <c r="AD67" s="23">
        <f t="shared" si="91"/>
        <v>2373633.5200000005</v>
      </c>
      <c r="AE67" s="23">
        <f t="shared" si="92"/>
        <v>10596.578214285717</v>
      </c>
      <c r="AF67" s="23">
        <f t="shared" si="93"/>
        <v>430917</v>
      </c>
      <c r="AG67" s="23">
        <f t="shared" si="94"/>
        <v>1923.7366071428571</v>
      </c>
      <c r="AH67" s="23">
        <f t="shared" si="95"/>
        <v>2113870.5200000005</v>
      </c>
      <c r="AI67" s="23">
        <f t="shared" si="96"/>
        <v>33929</v>
      </c>
      <c r="AJ67" s="23">
        <f t="shared" si="97"/>
        <v>224508</v>
      </c>
      <c r="AK67" s="23">
        <f t="shared" si="98"/>
        <v>66000</v>
      </c>
      <c r="AL67" s="23">
        <f t="shared" si="99"/>
        <v>294.64285714285717</v>
      </c>
      <c r="AM67" s="23">
        <f t="shared" si="100"/>
        <v>66000</v>
      </c>
      <c r="AN67" s="23">
        <f t="shared" si="101"/>
        <v>0</v>
      </c>
      <c r="AO67" s="2">
        <v>361631.76</v>
      </c>
      <c r="AP67" s="2">
        <v>79579.520000000004</v>
      </c>
      <c r="AQ67" s="2">
        <v>39121.24</v>
      </c>
      <c r="AR67" s="2" t="s">
        <v>1</v>
      </c>
      <c r="AS67" s="2">
        <v>390939.78</v>
      </c>
      <c r="AT67" s="2" t="s">
        <v>1</v>
      </c>
      <c r="AU67" s="2" t="s">
        <v>1</v>
      </c>
      <c r="AV67" s="2">
        <v>772726</v>
      </c>
      <c r="AX67" s="2" t="s">
        <v>1</v>
      </c>
      <c r="AY67" s="2" t="s">
        <v>1</v>
      </c>
      <c r="AZ67" s="2" t="s">
        <v>1</v>
      </c>
      <c r="BA67" s="2" t="s">
        <v>1</v>
      </c>
      <c r="BB67" s="2" t="s">
        <v>1</v>
      </c>
      <c r="BC67" s="2" t="s">
        <v>1</v>
      </c>
      <c r="BD67" s="2" t="s">
        <v>1</v>
      </c>
      <c r="BE67" s="2">
        <v>112877</v>
      </c>
      <c r="BF67" s="2">
        <v>990</v>
      </c>
      <c r="BG67" s="2" t="s">
        <v>1</v>
      </c>
      <c r="BH67" s="2" t="s">
        <v>1</v>
      </c>
      <c r="BI67" s="2" t="s">
        <v>1</v>
      </c>
      <c r="BJ67" s="2" t="s">
        <v>1</v>
      </c>
      <c r="BK67" s="2" t="s">
        <v>1</v>
      </c>
      <c r="BL67" s="2" t="s">
        <v>1</v>
      </c>
      <c r="BM67" s="2" t="s">
        <v>1</v>
      </c>
      <c r="BN67" s="2" t="s">
        <v>1</v>
      </c>
      <c r="BO67" s="2">
        <v>5562.98</v>
      </c>
      <c r="BP67" s="2" t="s">
        <v>1</v>
      </c>
      <c r="BQ67" s="2" t="s">
        <v>1</v>
      </c>
      <c r="BR67" s="2" t="s">
        <v>1</v>
      </c>
      <c r="BS67" s="2">
        <v>400</v>
      </c>
      <c r="BW67" s="2" t="s">
        <v>1</v>
      </c>
      <c r="BX67" s="2">
        <v>205896.15</v>
      </c>
      <c r="BY67" s="2" t="s">
        <v>1</v>
      </c>
      <c r="BZ67" s="2" t="s">
        <v>1</v>
      </c>
      <c r="CA67" s="2">
        <v>453721</v>
      </c>
      <c r="CB67" s="2" t="s">
        <v>1</v>
      </c>
      <c r="CC67" s="2" t="s">
        <v>1</v>
      </c>
      <c r="CD67" s="2" t="s">
        <v>1</v>
      </c>
      <c r="CE67" s="2" t="s">
        <v>1</v>
      </c>
      <c r="CF67" s="2" t="s">
        <v>1</v>
      </c>
      <c r="CG67" s="2" t="s">
        <v>1</v>
      </c>
      <c r="CH67" s="2" t="s">
        <v>1</v>
      </c>
      <c r="CI67" s="2">
        <v>41200</v>
      </c>
      <c r="CJ67" s="2">
        <v>275415</v>
      </c>
      <c r="CK67" s="2" t="s">
        <v>1</v>
      </c>
      <c r="CL67" s="2">
        <v>17302</v>
      </c>
      <c r="CM67" s="2">
        <v>2452.3200000000002</v>
      </c>
      <c r="CN67" s="2" t="s">
        <v>1</v>
      </c>
      <c r="CO67" s="2" t="s">
        <v>1</v>
      </c>
      <c r="CP67" s="2" t="s">
        <v>1</v>
      </c>
      <c r="CQ67" s="2" t="s">
        <v>1</v>
      </c>
      <c r="CR67" s="2" t="s">
        <v>1</v>
      </c>
      <c r="CS67" s="2" t="s">
        <v>1</v>
      </c>
      <c r="CT67" s="2" t="s">
        <v>1</v>
      </c>
      <c r="CU67" s="2" t="s">
        <v>1</v>
      </c>
      <c r="CV67" s="2" t="s">
        <v>1</v>
      </c>
      <c r="CW67" s="2" t="s">
        <v>1</v>
      </c>
      <c r="CX67" s="2" t="s">
        <v>1</v>
      </c>
      <c r="CY67" s="2" t="s">
        <v>1</v>
      </c>
      <c r="CZ67" s="2" t="s">
        <v>1</v>
      </c>
      <c r="DA67" s="2" t="s">
        <v>1</v>
      </c>
      <c r="DB67" s="2" t="s">
        <v>1</v>
      </c>
      <c r="DC67" s="2" t="s">
        <v>1</v>
      </c>
      <c r="DD67" s="2" t="s">
        <v>1</v>
      </c>
      <c r="DE67" s="2" t="s">
        <v>1</v>
      </c>
      <c r="DF67" s="2" t="s">
        <v>1</v>
      </c>
      <c r="DG67" s="2" t="s">
        <v>1</v>
      </c>
      <c r="DH67" s="2" t="s">
        <v>1</v>
      </c>
      <c r="DI67" s="2" t="s">
        <v>1</v>
      </c>
      <c r="DJ67" s="2" t="s">
        <v>1</v>
      </c>
      <c r="DK67" s="2" t="s">
        <v>1</v>
      </c>
      <c r="DL67" s="2" t="s">
        <v>1</v>
      </c>
      <c r="DM67" s="2" t="s">
        <v>1</v>
      </c>
      <c r="DN67" s="2" t="s">
        <v>1</v>
      </c>
      <c r="DO67" s="2" t="s">
        <v>1</v>
      </c>
      <c r="DP67" s="2" t="s">
        <v>1</v>
      </c>
      <c r="DQ67" s="2" t="s">
        <v>1</v>
      </c>
      <c r="DR67" s="2" t="s">
        <v>1</v>
      </c>
      <c r="DS67" s="2" t="s">
        <v>1</v>
      </c>
      <c r="DT67" s="2" t="s">
        <v>1</v>
      </c>
      <c r="DU67" s="2" t="s">
        <v>1</v>
      </c>
      <c r="DV67" s="2" t="s">
        <v>1</v>
      </c>
      <c r="DW67" s="2" t="s">
        <v>1</v>
      </c>
      <c r="DX67" s="2" t="s">
        <v>1</v>
      </c>
      <c r="DY67" s="2" t="s">
        <v>1</v>
      </c>
      <c r="DZ67" s="2">
        <v>31500</v>
      </c>
      <c r="EA67" s="2">
        <v>60100</v>
      </c>
      <c r="EB67" s="2" t="s">
        <v>1</v>
      </c>
      <c r="EC67" s="2">
        <v>132000</v>
      </c>
      <c r="ED67" s="2" t="s">
        <v>1</v>
      </c>
      <c r="EE67" s="2" t="s">
        <v>1</v>
      </c>
      <c r="EF67" s="2" t="s">
        <v>1</v>
      </c>
      <c r="EG67" s="2" t="s">
        <v>1</v>
      </c>
      <c r="EH67" s="2" t="s">
        <v>1</v>
      </c>
      <c r="EI67" s="2" t="s">
        <v>1</v>
      </c>
      <c r="EJ67" s="2" t="s">
        <v>1</v>
      </c>
      <c r="EK67" s="2" t="s">
        <v>1</v>
      </c>
      <c r="EL67" s="2" t="s">
        <v>1</v>
      </c>
      <c r="EM67" s="2" t="s">
        <v>1</v>
      </c>
      <c r="EN67" s="2" t="s">
        <v>1</v>
      </c>
      <c r="EO67" s="2" t="s">
        <v>1</v>
      </c>
      <c r="EP67" s="2" t="s">
        <v>1</v>
      </c>
      <c r="EQ67" s="2" t="s">
        <v>1</v>
      </c>
      <c r="ER67" s="2" t="s">
        <v>1</v>
      </c>
      <c r="ES67" s="2" t="s">
        <v>1</v>
      </c>
      <c r="ET67" s="2" t="s">
        <v>1</v>
      </c>
      <c r="EU67" s="2" t="s">
        <v>1</v>
      </c>
      <c r="EV67" s="2" t="s">
        <v>1</v>
      </c>
      <c r="EW67" s="2" t="s">
        <v>1</v>
      </c>
      <c r="EX67" s="2" t="s">
        <v>1</v>
      </c>
      <c r="EY67" s="2" t="s">
        <v>1</v>
      </c>
      <c r="EZ67" s="2" t="s">
        <v>1</v>
      </c>
      <c r="FA67" s="2" t="s">
        <v>1</v>
      </c>
      <c r="FB67" s="2" t="s">
        <v>1</v>
      </c>
      <c r="FC67" s="2">
        <v>197121</v>
      </c>
      <c r="FD67" s="2" t="s">
        <v>1</v>
      </c>
      <c r="FE67" s="2">
        <v>166194</v>
      </c>
      <c r="FF67" s="2" t="s">
        <v>1</v>
      </c>
      <c r="FG67" s="2" t="s">
        <v>1</v>
      </c>
      <c r="FH67" s="2" t="s">
        <v>1</v>
      </c>
      <c r="FI67" s="2">
        <v>42553</v>
      </c>
      <c r="FJ67" s="2">
        <v>25049</v>
      </c>
      <c r="FK67" s="2" t="s">
        <v>1</v>
      </c>
      <c r="FL67" s="2" t="s">
        <v>1</v>
      </c>
      <c r="FM67" s="2" t="s">
        <v>1</v>
      </c>
      <c r="FN67" s="2" t="s">
        <v>1</v>
      </c>
      <c r="FO67" s="2" t="s">
        <v>1</v>
      </c>
      <c r="FP67" s="2" t="s">
        <v>1</v>
      </c>
      <c r="FQ67" s="2" t="s">
        <v>1</v>
      </c>
      <c r="FR67" s="2" t="s">
        <v>1</v>
      </c>
      <c r="FS67" s="2">
        <v>33703</v>
      </c>
      <c r="FT67" s="2" t="s">
        <v>1</v>
      </c>
      <c r="FU67" s="2" t="s">
        <v>1</v>
      </c>
      <c r="FV67" s="2">
        <v>50395</v>
      </c>
      <c r="FW67" s="2">
        <v>58988.3</v>
      </c>
      <c r="FX67" s="2" t="s">
        <v>1</v>
      </c>
      <c r="FY67" s="2" t="s">
        <v>1</v>
      </c>
      <c r="FZ67" s="2" t="s">
        <v>1</v>
      </c>
      <c r="GA67" s="2" t="s">
        <v>1</v>
      </c>
      <c r="GB67" s="2" t="s">
        <v>1</v>
      </c>
      <c r="GC67" s="2">
        <v>220565.23</v>
      </c>
      <c r="GD67" s="2">
        <v>223574</v>
      </c>
      <c r="GE67" s="2" t="s">
        <v>1</v>
      </c>
      <c r="GF67" s="2">
        <v>27402</v>
      </c>
      <c r="GG67" s="2" t="s">
        <v>1</v>
      </c>
      <c r="GH67" s="2" t="s">
        <v>1</v>
      </c>
      <c r="GI67" s="2">
        <v>2028.4</v>
      </c>
      <c r="GJ67" s="2">
        <v>28770.75</v>
      </c>
      <c r="GK67" s="2">
        <v>68750.350000000006</v>
      </c>
      <c r="GL67" s="2" t="s">
        <v>1</v>
      </c>
      <c r="GM67" s="2" t="s">
        <v>1</v>
      </c>
      <c r="GN67" s="2" t="s">
        <v>1</v>
      </c>
      <c r="GO67" s="2" t="s">
        <v>1</v>
      </c>
      <c r="GP67" s="2">
        <v>65750</v>
      </c>
      <c r="GQ67" s="2">
        <v>482309.99</v>
      </c>
      <c r="GR67" s="2">
        <v>411341.5</v>
      </c>
      <c r="GS67" s="2" t="s">
        <v>1</v>
      </c>
      <c r="GT67" s="2">
        <v>8098</v>
      </c>
      <c r="GU67" s="2">
        <v>1277</v>
      </c>
      <c r="GV67" s="2" t="s">
        <v>1</v>
      </c>
      <c r="GW67" s="2" t="s">
        <v>1</v>
      </c>
      <c r="GX67" s="2" t="s">
        <v>1</v>
      </c>
      <c r="GY67" s="2" t="s">
        <v>1</v>
      </c>
      <c r="GZ67" s="2" t="s">
        <v>1</v>
      </c>
      <c r="HA67" s="2">
        <v>-720</v>
      </c>
      <c r="HB67" s="2" t="s">
        <v>1</v>
      </c>
      <c r="HC67" s="2" t="s">
        <v>1</v>
      </c>
      <c r="HD67" s="2">
        <v>9855</v>
      </c>
      <c r="HE67" s="2">
        <v>8368</v>
      </c>
      <c r="HF67" s="2">
        <v>8720</v>
      </c>
      <c r="HG67" s="2">
        <v>7706</v>
      </c>
      <c r="HH67" s="2" t="s">
        <v>1</v>
      </c>
      <c r="HI67" s="2" t="s">
        <v>1</v>
      </c>
      <c r="HJ67" s="2" t="s">
        <v>1</v>
      </c>
      <c r="HK67" s="2" t="s">
        <v>1</v>
      </c>
      <c r="HL67" s="2" t="s">
        <v>1</v>
      </c>
      <c r="HM67" s="2" t="s">
        <v>1</v>
      </c>
      <c r="HN67" s="2">
        <v>80000</v>
      </c>
      <c r="HO67" s="2">
        <v>30000</v>
      </c>
      <c r="HP67" s="2" t="s">
        <v>1</v>
      </c>
      <c r="HQ67" s="2" t="s">
        <v>1</v>
      </c>
      <c r="HR67" s="2">
        <v>3583</v>
      </c>
      <c r="HS67" s="2" t="s">
        <v>1</v>
      </c>
      <c r="HT67" s="2" t="s">
        <v>1</v>
      </c>
      <c r="HU67" s="2" t="s">
        <v>1</v>
      </c>
      <c r="HV67" s="2" t="s">
        <v>1</v>
      </c>
      <c r="HW67" s="2">
        <v>86595</v>
      </c>
      <c r="HX67" s="2" t="s">
        <v>1</v>
      </c>
      <c r="HY67" s="2" t="s">
        <v>1</v>
      </c>
      <c r="HZ67" s="2" t="s">
        <v>1</v>
      </c>
      <c r="IA67" s="2">
        <v>24330</v>
      </c>
      <c r="IB67" s="2" t="s">
        <v>1</v>
      </c>
      <c r="IC67" s="2" t="s">
        <v>1</v>
      </c>
      <c r="ID67" s="2" t="s">
        <v>1</v>
      </c>
      <c r="IE67" s="2" t="s">
        <v>1</v>
      </c>
      <c r="IF67" s="2" t="s">
        <v>1</v>
      </c>
      <c r="IG67" s="2" t="s">
        <v>1</v>
      </c>
      <c r="IH67" s="2" t="s">
        <v>1</v>
      </c>
      <c r="II67" s="2" t="s">
        <v>1</v>
      </c>
      <c r="IJ67" s="2" t="s">
        <v>1</v>
      </c>
      <c r="IK67" s="2">
        <v>150</v>
      </c>
      <c r="IL67" s="2" t="s">
        <v>1</v>
      </c>
      <c r="IM67" s="2" t="s">
        <v>1</v>
      </c>
      <c r="IN67" s="2" t="s">
        <v>1</v>
      </c>
      <c r="IO67" s="2">
        <v>1176</v>
      </c>
      <c r="IP67" s="2" t="s">
        <v>1</v>
      </c>
      <c r="IQ67" s="2" t="s">
        <v>1</v>
      </c>
      <c r="IR67" s="2" t="s">
        <v>1</v>
      </c>
      <c r="IS67" s="2" t="s">
        <v>1</v>
      </c>
      <c r="IT67" s="2" t="s">
        <v>1</v>
      </c>
      <c r="IU67" s="2" t="s">
        <v>1</v>
      </c>
      <c r="IV67" s="2" t="s">
        <v>1</v>
      </c>
      <c r="IW67" s="2" t="s">
        <v>1</v>
      </c>
      <c r="IX67" s="2" t="s">
        <v>1</v>
      </c>
      <c r="IY67" s="2" t="s">
        <v>1</v>
      </c>
      <c r="IZ67" s="2" t="s">
        <v>1</v>
      </c>
      <c r="JA67" s="2" t="s">
        <v>1</v>
      </c>
      <c r="JB67" s="2" t="s">
        <v>1</v>
      </c>
      <c r="JC67" s="2" t="s">
        <v>1</v>
      </c>
      <c r="JD67" s="2" t="s">
        <v>1</v>
      </c>
      <c r="JE67" s="2" t="s">
        <v>1</v>
      </c>
      <c r="JF67" s="2" t="s">
        <v>1</v>
      </c>
      <c r="JG67" s="2" t="s">
        <v>1</v>
      </c>
      <c r="JH67" s="2" t="s">
        <v>1</v>
      </c>
      <c r="JI67" s="2" t="s">
        <v>1</v>
      </c>
      <c r="JJ67" s="2" t="s">
        <v>1</v>
      </c>
      <c r="JK67" s="2" t="s">
        <v>1</v>
      </c>
      <c r="JL67" s="2" t="s">
        <v>1</v>
      </c>
      <c r="JM67" s="2" t="s">
        <v>1</v>
      </c>
      <c r="JN67" s="2" t="s">
        <v>1</v>
      </c>
      <c r="JO67" s="2" t="s">
        <v>1</v>
      </c>
      <c r="JP67" s="2" t="s">
        <v>1</v>
      </c>
      <c r="JQ67" s="2" t="s">
        <v>1</v>
      </c>
      <c r="JR67" s="2" t="s">
        <v>1</v>
      </c>
      <c r="JS67" s="2" t="s">
        <v>1</v>
      </c>
      <c r="JT67" s="2" t="s">
        <v>1</v>
      </c>
      <c r="JU67" s="2" t="s">
        <v>1</v>
      </c>
      <c r="JV67" s="2" t="s">
        <v>1</v>
      </c>
      <c r="JW67" s="2" t="s">
        <v>1</v>
      </c>
      <c r="JX67" s="2">
        <v>66000</v>
      </c>
      <c r="JY67" s="2" t="s">
        <v>1</v>
      </c>
      <c r="JZ67" s="2" t="s">
        <v>1</v>
      </c>
      <c r="KA67" s="2" t="s">
        <v>1</v>
      </c>
      <c r="KB67" s="2" t="s">
        <v>1</v>
      </c>
      <c r="KC67" s="2" t="s">
        <v>1</v>
      </c>
      <c r="KD67" s="2" t="s">
        <v>1</v>
      </c>
      <c r="KE67" s="2" t="s">
        <v>1</v>
      </c>
      <c r="KF67" s="2" t="s">
        <v>1</v>
      </c>
      <c r="KG67" s="2" t="s">
        <v>1</v>
      </c>
      <c r="KH67" s="2" t="s">
        <v>1</v>
      </c>
      <c r="KI67" s="2" t="s">
        <v>1</v>
      </c>
      <c r="KJ67" s="2" t="s">
        <v>1</v>
      </c>
      <c r="KK67" s="2" t="s">
        <v>1</v>
      </c>
      <c r="KL67" s="2" t="s">
        <v>1</v>
      </c>
      <c r="KM67" s="2" t="s">
        <v>1</v>
      </c>
      <c r="KN67" s="2" t="s">
        <v>1</v>
      </c>
      <c r="KO67" s="2" t="s">
        <v>1</v>
      </c>
      <c r="KP67" s="2" t="s">
        <v>1</v>
      </c>
      <c r="KQ67" s="2" t="s">
        <v>1</v>
      </c>
      <c r="KR67" s="2" t="s">
        <v>1</v>
      </c>
      <c r="KS67" s="2" t="s">
        <v>1</v>
      </c>
      <c r="KT67" s="2" t="s">
        <v>1</v>
      </c>
      <c r="KU67" s="2" t="s">
        <v>1</v>
      </c>
      <c r="KV67" s="2" t="s">
        <v>1</v>
      </c>
      <c r="KW67" s="2" t="s">
        <v>1</v>
      </c>
      <c r="KX67" s="2" t="s">
        <v>1</v>
      </c>
      <c r="KY67" s="2" t="s">
        <v>1</v>
      </c>
      <c r="KZ67" s="2" t="s">
        <v>1</v>
      </c>
      <c r="LA67" s="2" t="s">
        <v>1</v>
      </c>
      <c r="LB67" s="2" t="s">
        <v>1</v>
      </c>
      <c r="LC67" s="2" t="s">
        <v>1</v>
      </c>
      <c r="LD67" s="2" t="s">
        <v>1</v>
      </c>
      <c r="LE67" s="2" t="s">
        <v>1</v>
      </c>
      <c r="LF67" s="2" t="s">
        <v>1</v>
      </c>
      <c r="LG67" s="2" t="s">
        <v>1</v>
      </c>
      <c r="LH67" s="2" t="s">
        <v>1</v>
      </c>
      <c r="LI67" s="2" t="s">
        <v>1</v>
      </c>
      <c r="LJ67" s="2" t="s">
        <v>1</v>
      </c>
      <c r="LK67" s="2" t="s">
        <v>1</v>
      </c>
    </row>
    <row r="68" spans="1:323" x14ac:dyDescent="0.3">
      <c r="A68" s="2" t="s">
        <v>62</v>
      </c>
      <c r="B68" s="2">
        <v>314</v>
      </c>
      <c r="C68" s="23">
        <f t="shared" si="64"/>
        <v>-5606680.6100000013</v>
      </c>
      <c r="D68" s="23">
        <f t="shared" si="65"/>
        <v>6422338.5399999991</v>
      </c>
      <c r="E68" s="23">
        <f t="shared" si="66"/>
        <v>20453.307452229295</v>
      </c>
      <c r="F68" s="23">
        <f t="shared" si="67"/>
        <v>3397314.1399999997</v>
      </c>
      <c r="G68" s="23">
        <f t="shared" si="68"/>
        <v>1979771.4</v>
      </c>
      <c r="H68" s="23">
        <f t="shared" si="69"/>
        <v>30450</v>
      </c>
      <c r="I68" s="23">
        <f t="shared" si="70"/>
        <v>1014803</v>
      </c>
      <c r="J68" s="23">
        <f t="shared" si="71"/>
        <v>3231.8566878980891</v>
      </c>
      <c r="K68" s="23">
        <f t="shared" si="72"/>
        <v>1014803</v>
      </c>
      <c r="L68" s="23">
        <f t="shared" si="73"/>
        <v>0</v>
      </c>
      <c r="M68" s="23">
        <f t="shared" si="74"/>
        <v>1879171.4</v>
      </c>
      <c r="N68" s="23">
        <f t="shared" si="75"/>
        <v>10819.471783439489</v>
      </c>
      <c r="O68" s="23">
        <f t="shared" si="76"/>
        <v>681709.65</v>
      </c>
      <c r="P68" s="23">
        <f t="shared" si="77"/>
        <v>713756.23</v>
      </c>
      <c r="Q68" s="23">
        <f t="shared" si="78"/>
        <v>1273007</v>
      </c>
      <c r="R68" s="23">
        <f t="shared" si="79"/>
        <v>3098648.09</v>
      </c>
      <c r="S68" s="23">
        <f t="shared" si="80"/>
        <v>9868.3060191082805</v>
      </c>
      <c r="T68" s="23">
        <f t="shared" si="81"/>
        <v>298666.04999999981</v>
      </c>
      <c r="U68" s="7">
        <f t="shared" si="82"/>
        <v>8.7912403060848493E-2</v>
      </c>
      <c r="V68" s="23">
        <f t="shared" si="83"/>
        <v>267416</v>
      </c>
      <c r="W68" s="23">
        <f t="shared" si="84"/>
        <v>19290</v>
      </c>
      <c r="X68" s="23">
        <f t="shared" si="85"/>
        <v>8930.0499999999993</v>
      </c>
      <c r="Y68" s="23">
        <f t="shared" si="86"/>
        <v>3030</v>
      </c>
      <c r="Z68" s="23">
        <f t="shared" si="87"/>
        <v>0</v>
      </c>
      <c r="AA68" s="23">
        <f t="shared" si="88"/>
        <v>430175.21</v>
      </c>
      <c r="AB68" s="23">
        <f t="shared" si="89"/>
        <v>12029019.15</v>
      </c>
      <c r="AC68" s="23">
        <f t="shared" si="90"/>
        <v>38308.978184713378</v>
      </c>
      <c r="AD68" s="23">
        <f t="shared" si="91"/>
        <v>10320498.75</v>
      </c>
      <c r="AE68" s="23">
        <f t="shared" si="92"/>
        <v>32867.830414012737</v>
      </c>
      <c r="AF68" s="23">
        <f t="shared" si="93"/>
        <v>1990394</v>
      </c>
      <c r="AG68" s="23">
        <f t="shared" si="94"/>
        <v>6338.8343949044583</v>
      </c>
      <c r="AH68" s="23">
        <f t="shared" si="95"/>
        <v>9772850.5500000007</v>
      </c>
      <c r="AI68" s="23">
        <f t="shared" si="96"/>
        <v>38520</v>
      </c>
      <c r="AJ68" s="23">
        <f t="shared" si="97"/>
        <v>142167.20000000001</v>
      </c>
      <c r="AK68" s="23">
        <f t="shared" si="98"/>
        <v>1708520.4</v>
      </c>
      <c r="AL68" s="23">
        <f t="shared" si="99"/>
        <v>5441.147770700637</v>
      </c>
      <c r="AM68" s="23">
        <f t="shared" si="100"/>
        <v>1708520.4</v>
      </c>
      <c r="AN68" s="23">
        <f t="shared" si="101"/>
        <v>0</v>
      </c>
      <c r="AO68" s="2">
        <v>556139.38</v>
      </c>
      <c r="AP68" s="2">
        <v>60263.41</v>
      </c>
      <c r="AQ68" s="2">
        <v>65306.86</v>
      </c>
      <c r="AR68" s="2" t="s">
        <v>1</v>
      </c>
      <c r="AS68" s="2">
        <v>652576.23</v>
      </c>
      <c r="AT68" s="2">
        <v>61180</v>
      </c>
      <c r="AU68" s="2" t="s">
        <v>1</v>
      </c>
      <c r="AV68" s="2">
        <v>1273007</v>
      </c>
      <c r="AX68" s="2" t="s">
        <v>1</v>
      </c>
      <c r="AY68" s="2" t="s">
        <v>1</v>
      </c>
      <c r="AZ68" s="2">
        <v>29</v>
      </c>
      <c r="BA68" s="2" t="s">
        <v>1</v>
      </c>
      <c r="BB68" s="2" t="s">
        <v>1</v>
      </c>
      <c r="BC68" s="2">
        <v>267387</v>
      </c>
      <c r="BD68" s="2" t="s">
        <v>1</v>
      </c>
      <c r="BE68" s="2" t="s">
        <v>1</v>
      </c>
      <c r="BF68" s="2">
        <v>3600</v>
      </c>
      <c r="BG68" s="2">
        <v>8502</v>
      </c>
      <c r="BH68" s="2" t="s">
        <v>1</v>
      </c>
      <c r="BI68" s="2" t="s">
        <v>1</v>
      </c>
      <c r="BJ68" s="2">
        <v>7188</v>
      </c>
      <c r="BK68" s="2" t="s">
        <v>1</v>
      </c>
      <c r="BL68" s="2" t="s">
        <v>1</v>
      </c>
      <c r="BM68" s="2" t="s">
        <v>1</v>
      </c>
      <c r="BN68" s="2" t="s">
        <v>1</v>
      </c>
      <c r="BO68" s="2">
        <v>8930.0499999999993</v>
      </c>
      <c r="BP68" s="2" t="s">
        <v>1</v>
      </c>
      <c r="BQ68" s="2" t="s">
        <v>1</v>
      </c>
      <c r="BR68" s="2" t="s">
        <v>1</v>
      </c>
      <c r="BS68" s="2">
        <v>3030</v>
      </c>
      <c r="BW68" s="2" t="s">
        <v>1</v>
      </c>
      <c r="BX68" s="2">
        <v>430175.21</v>
      </c>
      <c r="BY68" s="2" t="s">
        <v>1</v>
      </c>
      <c r="BZ68" s="2" t="s">
        <v>1</v>
      </c>
      <c r="CA68" s="2">
        <v>1796503</v>
      </c>
      <c r="CB68" s="2">
        <v>5830</v>
      </c>
      <c r="CC68" s="2" t="s">
        <v>1</v>
      </c>
      <c r="CD68" s="2" t="s">
        <v>1</v>
      </c>
      <c r="CE68" s="2" t="s">
        <v>1</v>
      </c>
      <c r="CF68" s="2" t="s">
        <v>1</v>
      </c>
      <c r="CG68" s="2" t="s">
        <v>1</v>
      </c>
      <c r="CH68" s="2" t="s">
        <v>1</v>
      </c>
      <c r="CI68" s="2">
        <v>4812</v>
      </c>
      <c r="CJ68" s="2">
        <v>34611</v>
      </c>
      <c r="CK68" s="2" t="s">
        <v>1</v>
      </c>
      <c r="CL68" s="2" t="s">
        <v>1</v>
      </c>
      <c r="CM68" s="2">
        <v>37415.4</v>
      </c>
      <c r="CN68" s="2" t="s">
        <v>1</v>
      </c>
      <c r="CO68" s="2" t="s">
        <v>1</v>
      </c>
      <c r="CP68" s="2" t="s">
        <v>1</v>
      </c>
      <c r="CQ68" s="2" t="s">
        <v>1</v>
      </c>
      <c r="CR68" s="2" t="s">
        <v>1</v>
      </c>
      <c r="CS68" s="2" t="s">
        <v>1</v>
      </c>
      <c r="CT68" s="2" t="s">
        <v>1</v>
      </c>
      <c r="CU68" s="2" t="s">
        <v>1</v>
      </c>
      <c r="CV68" s="2" t="s">
        <v>1</v>
      </c>
      <c r="CW68" s="2" t="s">
        <v>1</v>
      </c>
      <c r="CX68" s="2" t="s">
        <v>1</v>
      </c>
      <c r="CY68" s="2">
        <v>10000</v>
      </c>
      <c r="CZ68" s="2">
        <v>90000</v>
      </c>
      <c r="DA68" s="2" t="s">
        <v>1</v>
      </c>
      <c r="DB68" s="2" t="s">
        <v>1</v>
      </c>
      <c r="DC68" s="2" t="s">
        <v>1</v>
      </c>
      <c r="DD68" s="2" t="s">
        <v>1</v>
      </c>
      <c r="DE68" s="2" t="s">
        <v>1</v>
      </c>
      <c r="DF68" s="2">
        <v>600</v>
      </c>
      <c r="DG68" s="2" t="s">
        <v>1</v>
      </c>
      <c r="DH68" s="2" t="s">
        <v>1</v>
      </c>
      <c r="DI68" s="2" t="s">
        <v>1</v>
      </c>
      <c r="DJ68" s="2" t="s">
        <v>1</v>
      </c>
      <c r="DK68" s="2" t="s">
        <v>1</v>
      </c>
      <c r="DL68" s="2" t="s">
        <v>1</v>
      </c>
      <c r="DM68" s="2" t="s">
        <v>1</v>
      </c>
      <c r="DN68" s="2" t="s">
        <v>1</v>
      </c>
      <c r="DO68" s="2">
        <v>30450</v>
      </c>
      <c r="DP68" s="2" t="s">
        <v>1</v>
      </c>
      <c r="DQ68" s="2" t="s">
        <v>1</v>
      </c>
      <c r="DR68" s="2" t="s">
        <v>1</v>
      </c>
      <c r="DS68" s="2" t="s">
        <v>1</v>
      </c>
      <c r="DT68" s="2" t="s">
        <v>1</v>
      </c>
      <c r="DU68" s="2" t="s">
        <v>1</v>
      </c>
      <c r="DV68" s="2" t="s">
        <v>1</v>
      </c>
      <c r="DW68" s="2" t="s">
        <v>1</v>
      </c>
      <c r="DX68" s="2" t="s">
        <v>1</v>
      </c>
      <c r="DY68" s="2" t="s">
        <v>1</v>
      </c>
      <c r="DZ68" s="2">
        <v>31500</v>
      </c>
      <c r="EA68" s="2">
        <v>67500</v>
      </c>
      <c r="EB68" s="2" t="s">
        <v>1</v>
      </c>
      <c r="EC68" s="2">
        <v>137400</v>
      </c>
      <c r="ED68" s="2" t="s">
        <v>1</v>
      </c>
      <c r="EE68" s="2" t="s">
        <v>1</v>
      </c>
      <c r="EF68" s="2" t="s">
        <v>1</v>
      </c>
      <c r="EG68" s="2">
        <v>778403</v>
      </c>
      <c r="EH68" s="2" t="s">
        <v>1</v>
      </c>
      <c r="EI68" s="2" t="s">
        <v>1</v>
      </c>
      <c r="EJ68" s="2" t="s">
        <v>1</v>
      </c>
      <c r="EK68" s="2" t="s">
        <v>1</v>
      </c>
      <c r="EL68" s="2" t="s">
        <v>1</v>
      </c>
      <c r="EM68" s="2" t="s">
        <v>1</v>
      </c>
      <c r="EN68" s="2" t="s">
        <v>1</v>
      </c>
      <c r="EO68" s="2" t="s">
        <v>1</v>
      </c>
      <c r="EP68" s="2" t="s">
        <v>1</v>
      </c>
      <c r="EQ68" s="2" t="s">
        <v>1</v>
      </c>
      <c r="ER68" s="2" t="s">
        <v>1</v>
      </c>
      <c r="ES68" s="2" t="s">
        <v>1</v>
      </c>
      <c r="ET68" s="2" t="s">
        <v>1</v>
      </c>
      <c r="EU68" s="2" t="s">
        <v>1</v>
      </c>
      <c r="EV68" s="2" t="s">
        <v>1</v>
      </c>
      <c r="EW68" s="2" t="s">
        <v>1</v>
      </c>
      <c r="EX68" s="2" t="s">
        <v>1</v>
      </c>
      <c r="EY68" s="2" t="s">
        <v>1</v>
      </c>
      <c r="EZ68" s="2" t="s">
        <v>1</v>
      </c>
      <c r="FA68" s="2" t="s">
        <v>1</v>
      </c>
      <c r="FB68" s="2" t="s">
        <v>1</v>
      </c>
      <c r="FC68" s="2">
        <v>981378</v>
      </c>
      <c r="FD68" s="2">
        <v>2493</v>
      </c>
      <c r="FE68" s="2">
        <v>177267</v>
      </c>
      <c r="FF68" s="2">
        <v>372180</v>
      </c>
      <c r="FG68" s="2" t="s">
        <v>1</v>
      </c>
      <c r="FH68" s="2" t="s">
        <v>1</v>
      </c>
      <c r="FI68" s="2">
        <v>335116</v>
      </c>
      <c r="FJ68" s="2">
        <v>121650</v>
      </c>
      <c r="FK68" s="2">
        <v>310</v>
      </c>
      <c r="FL68" s="2" t="s">
        <v>1</v>
      </c>
      <c r="FM68" s="2" t="s">
        <v>1</v>
      </c>
      <c r="FN68" s="2" t="s">
        <v>1</v>
      </c>
      <c r="FO68" s="2">
        <v>238133.42</v>
      </c>
      <c r="FP68" s="2" t="s">
        <v>1</v>
      </c>
      <c r="FQ68" s="2" t="s">
        <v>1</v>
      </c>
      <c r="FR68" s="2">
        <v>1911</v>
      </c>
      <c r="FS68" s="2">
        <v>2807</v>
      </c>
      <c r="FT68" s="2">
        <v>73755</v>
      </c>
      <c r="FU68" s="2">
        <v>14874</v>
      </c>
      <c r="FV68" s="2">
        <v>162298.57999999999</v>
      </c>
      <c r="FW68" s="2">
        <v>5873.21</v>
      </c>
      <c r="FX68" s="2" t="s">
        <v>1</v>
      </c>
      <c r="FY68" s="2" t="s">
        <v>1</v>
      </c>
      <c r="FZ68" s="2" t="s">
        <v>1</v>
      </c>
      <c r="GA68" s="2" t="s">
        <v>1</v>
      </c>
      <c r="GB68" s="2" t="s">
        <v>1</v>
      </c>
      <c r="GC68" s="2">
        <v>5675</v>
      </c>
      <c r="GD68" s="2">
        <v>280758</v>
      </c>
      <c r="GE68" s="2" t="s">
        <v>1</v>
      </c>
      <c r="GF68" s="2">
        <v>99151</v>
      </c>
      <c r="GG68" s="2" t="s">
        <v>1</v>
      </c>
      <c r="GH68" s="2" t="s">
        <v>1</v>
      </c>
      <c r="GI68" s="2">
        <v>4547</v>
      </c>
      <c r="GJ68" s="2">
        <v>21929.15</v>
      </c>
      <c r="GK68" s="2">
        <v>61822</v>
      </c>
      <c r="GL68" s="2" t="s">
        <v>1</v>
      </c>
      <c r="GM68" s="2" t="s">
        <v>1</v>
      </c>
      <c r="GN68" s="2" t="s">
        <v>1</v>
      </c>
      <c r="GO68" s="2">
        <v>4700</v>
      </c>
      <c r="GP68" s="2" t="s">
        <v>1</v>
      </c>
      <c r="GQ68" s="2">
        <v>1177913.46</v>
      </c>
      <c r="GR68" s="2">
        <v>5613105.7300000004</v>
      </c>
      <c r="GS68" s="2" t="s">
        <v>1</v>
      </c>
      <c r="GT68" s="2">
        <v>3961</v>
      </c>
      <c r="GU68" s="2">
        <v>9242</v>
      </c>
      <c r="GV68" s="2" t="s">
        <v>1</v>
      </c>
      <c r="GW68" s="2" t="s">
        <v>1</v>
      </c>
      <c r="GX68" s="2" t="s">
        <v>1</v>
      </c>
      <c r="GY68" s="2" t="s">
        <v>1</v>
      </c>
      <c r="GZ68" s="2" t="s">
        <v>1</v>
      </c>
      <c r="HA68" s="2" t="s">
        <v>1</v>
      </c>
      <c r="HB68" s="2" t="s">
        <v>1</v>
      </c>
      <c r="HC68" s="2" t="s">
        <v>1</v>
      </c>
      <c r="HD68" s="2" t="s">
        <v>1</v>
      </c>
      <c r="HE68" s="2">
        <v>6000</v>
      </c>
      <c r="HF68" s="2">
        <v>20220</v>
      </c>
      <c r="HG68" s="2">
        <v>12300</v>
      </c>
      <c r="HH68" s="2" t="s">
        <v>1</v>
      </c>
      <c r="HI68" s="2" t="s">
        <v>1</v>
      </c>
      <c r="HJ68" s="2" t="s">
        <v>1</v>
      </c>
      <c r="HK68" s="2" t="s">
        <v>1</v>
      </c>
      <c r="HL68" s="2" t="s">
        <v>1</v>
      </c>
      <c r="HM68" s="2" t="s">
        <v>1</v>
      </c>
      <c r="HN68" s="2">
        <v>1000</v>
      </c>
      <c r="HO68" s="2" t="s">
        <v>1</v>
      </c>
      <c r="HP68" s="2" t="s">
        <v>1</v>
      </c>
      <c r="HQ68" s="2" t="s">
        <v>1</v>
      </c>
      <c r="HR68" s="2">
        <v>24307</v>
      </c>
      <c r="HS68" s="2" t="s">
        <v>1</v>
      </c>
      <c r="HT68" s="2" t="s">
        <v>1</v>
      </c>
      <c r="HU68" s="2" t="s">
        <v>1</v>
      </c>
      <c r="HV68" s="2" t="s">
        <v>1</v>
      </c>
      <c r="HW68" s="2">
        <v>112030.2</v>
      </c>
      <c r="HX68" s="2" t="s">
        <v>1</v>
      </c>
      <c r="HY68" s="2" t="s">
        <v>1</v>
      </c>
      <c r="HZ68" s="2" t="s">
        <v>1</v>
      </c>
      <c r="IA68" s="2">
        <v>4830</v>
      </c>
      <c r="IB68" s="2" t="s">
        <v>1</v>
      </c>
      <c r="IC68" s="2" t="s">
        <v>1</v>
      </c>
      <c r="ID68" s="2" t="s">
        <v>1</v>
      </c>
      <c r="IE68" s="2" t="s">
        <v>1</v>
      </c>
      <c r="IF68" s="2" t="s">
        <v>1</v>
      </c>
      <c r="IG68" s="2" t="s">
        <v>1</v>
      </c>
      <c r="IH68" s="2" t="s">
        <v>1</v>
      </c>
      <c r="II68" s="2" t="s">
        <v>1</v>
      </c>
      <c r="IJ68" s="2">
        <v>500</v>
      </c>
      <c r="IK68" s="2">
        <v>284657</v>
      </c>
      <c r="IL68" s="2" t="s">
        <v>1</v>
      </c>
      <c r="IM68" s="2">
        <v>5233</v>
      </c>
      <c r="IN68" s="2" t="s">
        <v>1</v>
      </c>
      <c r="IO68" s="2" t="s">
        <v>1</v>
      </c>
      <c r="IP68" s="2" t="s">
        <v>1</v>
      </c>
      <c r="IQ68" s="2" t="s">
        <v>1</v>
      </c>
      <c r="IR68" s="2" t="s">
        <v>1</v>
      </c>
      <c r="IS68" s="2" t="s">
        <v>1</v>
      </c>
      <c r="IT68" s="2" t="s">
        <v>1</v>
      </c>
      <c r="IU68" s="2">
        <v>6701</v>
      </c>
      <c r="IV68" s="2" t="s">
        <v>1</v>
      </c>
      <c r="IW68" s="2" t="s">
        <v>1</v>
      </c>
      <c r="IX68" s="2" t="s">
        <v>1</v>
      </c>
      <c r="IY68" s="2" t="s">
        <v>1</v>
      </c>
      <c r="IZ68" s="2" t="s">
        <v>1</v>
      </c>
      <c r="JA68" s="2">
        <v>69870</v>
      </c>
      <c r="JB68" s="2" t="s">
        <v>1</v>
      </c>
      <c r="JC68" s="2" t="s">
        <v>1</v>
      </c>
      <c r="JD68" s="2" t="s">
        <v>1</v>
      </c>
      <c r="JE68" s="2" t="s">
        <v>1</v>
      </c>
      <c r="JF68" s="2" t="s">
        <v>1</v>
      </c>
      <c r="JG68" s="2" t="s">
        <v>1</v>
      </c>
      <c r="JH68" s="2" t="s">
        <v>1</v>
      </c>
      <c r="JI68" s="2" t="s">
        <v>1</v>
      </c>
      <c r="JJ68" s="2" t="s">
        <v>1</v>
      </c>
      <c r="JK68" s="2" t="s">
        <v>1</v>
      </c>
      <c r="JL68" s="2" t="s">
        <v>1</v>
      </c>
      <c r="JM68" s="2" t="s">
        <v>1</v>
      </c>
      <c r="JN68" s="2" t="s">
        <v>1</v>
      </c>
      <c r="JO68" s="2" t="s">
        <v>1</v>
      </c>
      <c r="JP68" s="2" t="s">
        <v>1</v>
      </c>
      <c r="JQ68" s="2" t="s">
        <v>1</v>
      </c>
      <c r="JR68" s="2" t="s">
        <v>1</v>
      </c>
      <c r="JS68" s="2" t="s">
        <v>1</v>
      </c>
      <c r="JT68" s="2" t="s">
        <v>1</v>
      </c>
      <c r="JU68" s="2" t="s">
        <v>1</v>
      </c>
      <c r="JV68" s="2" t="s">
        <v>1</v>
      </c>
      <c r="JW68" s="2" t="s">
        <v>1</v>
      </c>
      <c r="JX68" s="2">
        <v>1708520.4</v>
      </c>
      <c r="JY68" s="2" t="s">
        <v>1</v>
      </c>
      <c r="JZ68" s="2" t="s">
        <v>1</v>
      </c>
      <c r="KA68" s="2" t="s">
        <v>1</v>
      </c>
      <c r="KB68" s="2" t="s">
        <v>1</v>
      </c>
      <c r="KC68" s="2" t="s">
        <v>1</v>
      </c>
      <c r="KD68" s="2" t="s">
        <v>1</v>
      </c>
      <c r="KE68" s="2" t="s">
        <v>1</v>
      </c>
      <c r="KF68" s="2" t="s">
        <v>1</v>
      </c>
      <c r="KG68" s="2" t="s">
        <v>1</v>
      </c>
      <c r="KH68" s="2" t="s">
        <v>1</v>
      </c>
      <c r="KI68" s="2" t="s">
        <v>1</v>
      </c>
      <c r="KJ68" s="2" t="s">
        <v>1</v>
      </c>
      <c r="KK68" s="2" t="s">
        <v>1</v>
      </c>
      <c r="KL68" s="2" t="s">
        <v>1</v>
      </c>
      <c r="KM68" s="2" t="s">
        <v>1</v>
      </c>
      <c r="KN68" s="2" t="s">
        <v>1</v>
      </c>
      <c r="KO68" s="2" t="s">
        <v>1</v>
      </c>
      <c r="KP68" s="2" t="s">
        <v>1</v>
      </c>
      <c r="KQ68" s="2" t="s">
        <v>1</v>
      </c>
      <c r="KR68" s="2" t="s">
        <v>1</v>
      </c>
      <c r="KS68" s="2" t="s">
        <v>1</v>
      </c>
      <c r="KT68" s="2" t="s">
        <v>1</v>
      </c>
      <c r="KU68" s="2" t="s">
        <v>1</v>
      </c>
      <c r="KV68" s="2" t="s">
        <v>1</v>
      </c>
      <c r="KW68" s="2" t="s">
        <v>1</v>
      </c>
      <c r="KX68" s="2" t="s">
        <v>1</v>
      </c>
      <c r="KY68" s="2" t="s">
        <v>1</v>
      </c>
      <c r="KZ68" s="2" t="s">
        <v>1</v>
      </c>
      <c r="LA68" s="2" t="s">
        <v>1</v>
      </c>
      <c r="LB68" s="2" t="s">
        <v>1</v>
      </c>
      <c r="LC68" s="2" t="s">
        <v>1</v>
      </c>
      <c r="LD68" s="2" t="s">
        <v>1</v>
      </c>
      <c r="LE68" s="2" t="s">
        <v>1</v>
      </c>
      <c r="LF68" s="2" t="s">
        <v>1</v>
      </c>
      <c r="LG68" s="2" t="s">
        <v>1</v>
      </c>
      <c r="LH68" s="2" t="s">
        <v>1</v>
      </c>
      <c r="LI68" s="2" t="s">
        <v>1</v>
      </c>
      <c r="LJ68" s="2" t="s">
        <v>1</v>
      </c>
      <c r="LK68" s="2" t="s">
        <v>1</v>
      </c>
    </row>
    <row r="69" spans="1:323" x14ac:dyDescent="0.3">
      <c r="A69" s="2" t="s">
        <v>63</v>
      </c>
      <c r="B69" s="2">
        <v>5055</v>
      </c>
      <c r="C69" s="23">
        <f t="shared" si="64"/>
        <v>-49804876.980000019</v>
      </c>
      <c r="D69" s="23">
        <f t="shared" si="65"/>
        <v>82487219.899999991</v>
      </c>
      <c r="E69" s="23">
        <f t="shared" si="66"/>
        <v>16317.946567754696</v>
      </c>
      <c r="F69" s="23">
        <f t="shared" si="67"/>
        <v>49707231.439999998</v>
      </c>
      <c r="G69" s="23">
        <f t="shared" si="68"/>
        <v>11584657.49</v>
      </c>
      <c r="H69" s="23">
        <f t="shared" si="69"/>
        <v>1112800.26</v>
      </c>
      <c r="I69" s="23">
        <f t="shared" si="70"/>
        <v>20082530.709999997</v>
      </c>
      <c r="J69" s="23">
        <f t="shared" si="71"/>
        <v>3972.8052838773488</v>
      </c>
      <c r="K69" s="23">
        <f t="shared" si="72"/>
        <v>13879844.439999999</v>
      </c>
      <c r="L69" s="23">
        <f t="shared" si="73"/>
        <v>6202686.2699999996</v>
      </c>
      <c r="M69" s="23">
        <f t="shared" si="74"/>
        <v>8159331.0899999989</v>
      </c>
      <c r="N69" s="23">
        <f t="shared" si="75"/>
        <v>9833.2802057368935</v>
      </c>
      <c r="O69" s="23">
        <f t="shared" si="76"/>
        <v>9833790.6399999987</v>
      </c>
      <c r="P69" s="23">
        <f t="shared" si="77"/>
        <v>12290363.859999999</v>
      </c>
      <c r="Q69" s="23">
        <f t="shared" si="78"/>
        <v>15037096.4</v>
      </c>
      <c r="R69" s="23">
        <f t="shared" si="79"/>
        <v>40647125.299999997</v>
      </c>
      <c r="S69" s="23">
        <f t="shared" si="80"/>
        <v>8040.9743422354095</v>
      </c>
      <c r="T69" s="23">
        <f t="shared" si="81"/>
        <v>9060106.1400000006</v>
      </c>
      <c r="U69" s="7">
        <f t="shared" si="82"/>
        <v>0.18226937766461937</v>
      </c>
      <c r="V69" s="23">
        <f t="shared" si="83"/>
        <v>2858813.6</v>
      </c>
      <c r="W69" s="23">
        <f t="shared" si="84"/>
        <v>2746433.75</v>
      </c>
      <c r="X69" s="23">
        <f t="shared" si="85"/>
        <v>3208548.79</v>
      </c>
      <c r="Y69" s="23">
        <f t="shared" si="86"/>
        <v>246310</v>
      </c>
      <c r="Z69" s="23">
        <f t="shared" si="87"/>
        <v>0</v>
      </c>
      <c r="AA69" s="23">
        <f t="shared" si="88"/>
        <v>3485874.4</v>
      </c>
      <c r="AB69" s="23">
        <f t="shared" si="89"/>
        <v>132292096.88000001</v>
      </c>
      <c r="AC69" s="23">
        <f t="shared" si="90"/>
        <v>26170.543398615235</v>
      </c>
      <c r="AD69" s="23">
        <f t="shared" si="91"/>
        <v>52148322.700000003</v>
      </c>
      <c r="AE69" s="23">
        <f t="shared" si="92"/>
        <v>10316.186488625124</v>
      </c>
      <c r="AF69" s="23">
        <f t="shared" si="93"/>
        <v>10402295.449999999</v>
      </c>
      <c r="AG69" s="23">
        <f t="shared" si="94"/>
        <v>2057.8230365974282</v>
      </c>
      <c r="AH69" s="23">
        <f t="shared" si="95"/>
        <v>26829996.68</v>
      </c>
      <c r="AI69" s="23">
        <f t="shared" si="96"/>
        <v>178415</v>
      </c>
      <c r="AJ69" s="23">
        <f t="shared" si="97"/>
        <v>15477604.91</v>
      </c>
      <c r="AK69" s="23">
        <f t="shared" si="98"/>
        <v>80143774.180000007</v>
      </c>
      <c r="AL69" s="23">
        <f t="shared" si="99"/>
        <v>15854.356909990111</v>
      </c>
      <c r="AM69" s="23">
        <f t="shared" si="100"/>
        <v>79050774.180000007</v>
      </c>
      <c r="AN69" s="23">
        <f t="shared" si="101"/>
        <v>4653093.87</v>
      </c>
      <c r="AO69" s="2">
        <v>8240762.9100000001</v>
      </c>
      <c r="AP69" s="2">
        <v>771541.2</v>
      </c>
      <c r="AQ69" s="2">
        <v>821486.53</v>
      </c>
      <c r="AR69" s="2" t="s">
        <v>1</v>
      </c>
      <c r="AS69" s="2">
        <v>8062863.8600000003</v>
      </c>
      <c r="AT69" s="2">
        <v>4227500</v>
      </c>
      <c r="AU69" s="2" t="s">
        <v>1</v>
      </c>
      <c r="AV69" s="2">
        <v>15037096.4</v>
      </c>
      <c r="AX69" s="2">
        <v>29600</v>
      </c>
      <c r="AY69" s="2" t="s">
        <v>1</v>
      </c>
      <c r="AZ69" s="2">
        <v>20995</v>
      </c>
      <c r="BA69" s="2">
        <v>37856</v>
      </c>
      <c r="BB69" s="2" t="s">
        <v>1</v>
      </c>
      <c r="BC69" s="2" t="s">
        <v>1</v>
      </c>
      <c r="BD69" s="2">
        <v>2770362.6</v>
      </c>
      <c r="BE69" s="2">
        <v>2175575.75</v>
      </c>
      <c r="BF69" s="2">
        <v>128530</v>
      </c>
      <c r="BG69" s="2">
        <v>92815</v>
      </c>
      <c r="BH69" s="2">
        <v>189947</v>
      </c>
      <c r="BI69" s="2" t="s">
        <v>1</v>
      </c>
      <c r="BJ69" s="2" t="s">
        <v>1</v>
      </c>
      <c r="BK69" s="2" t="s">
        <v>1</v>
      </c>
      <c r="BL69" s="2">
        <v>159566</v>
      </c>
      <c r="BM69" s="2" t="s">
        <v>1</v>
      </c>
      <c r="BN69" s="2" t="s">
        <v>1</v>
      </c>
      <c r="BO69" s="2">
        <v>139732.25</v>
      </c>
      <c r="BP69" s="2" t="s">
        <v>1</v>
      </c>
      <c r="BQ69" s="2">
        <v>3068816.54</v>
      </c>
      <c r="BR69" s="2" t="s">
        <v>1</v>
      </c>
      <c r="BS69" s="2">
        <v>246310</v>
      </c>
      <c r="BW69" s="2" t="s">
        <v>1</v>
      </c>
      <c r="BX69" s="2">
        <v>3485874.4</v>
      </c>
      <c r="BY69" s="2" t="s">
        <v>1</v>
      </c>
      <c r="BZ69" s="2" t="s">
        <v>1</v>
      </c>
      <c r="CA69" s="2">
        <v>4655500.5999999996</v>
      </c>
      <c r="CB69" s="2">
        <v>2400</v>
      </c>
      <c r="CC69" s="2">
        <v>72336</v>
      </c>
      <c r="CD69" s="2" t="s">
        <v>1</v>
      </c>
      <c r="CE69" s="2" t="s">
        <v>1</v>
      </c>
      <c r="CF69" s="2" t="s">
        <v>1</v>
      </c>
      <c r="CG69" s="2" t="s">
        <v>1</v>
      </c>
      <c r="CH69" s="2" t="s">
        <v>1</v>
      </c>
      <c r="CI69" s="2">
        <v>138146</v>
      </c>
      <c r="CJ69" s="2">
        <v>2570274</v>
      </c>
      <c r="CK69" s="2" t="s">
        <v>1</v>
      </c>
      <c r="CL69" s="2">
        <v>535010.64</v>
      </c>
      <c r="CM69" s="2">
        <v>104063.85</v>
      </c>
      <c r="CN69" s="2">
        <v>81600</v>
      </c>
      <c r="CO69" s="2" t="s">
        <v>1</v>
      </c>
      <c r="CP69" s="2" t="s">
        <v>1</v>
      </c>
      <c r="CQ69" s="2" t="s">
        <v>1</v>
      </c>
      <c r="CR69" s="2">
        <v>40200</v>
      </c>
      <c r="CS69" s="2" t="s">
        <v>1</v>
      </c>
      <c r="CT69" s="2">
        <v>0</v>
      </c>
      <c r="CU69" s="2" t="s">
        <v>1</v>
      </c>
      <c r="CV69" s="2" t="s">
        <v>1</v>
      </c>
      <c r="CW69" s="2" t="s">
        <v>1</v>
      </c>
      <c r="CX69" s="2" t="s">
        <v>1</v>
      </c>
      <c r="CY69" s="2">
        <v>6100</v>
      </c>
      <c r="CZ69" s="2" t="s">
        <v>1</v>
      </c>
      <c r="DA69" s="2" t="s">
        <v>1</v>
      </c>
      <c r="DB69" s="2">
        <v>1371264.5</v>
      </c>
      <c r="DC69" s="2" t="s">
        <v>1</v>
      </c>
      <c r="DD69" s="2" t="s">
        <v>1</v>
      </c>
      <c r="DE69" s="2" t="s">
        <v>1</v>
      </c>
      <c r="DF69" s="2" t="s">
        <v>1</v>
      </c>
      <c r="DG69" s="2" t="s">
        <v>1</v>
      </c>
      <c r="DH69" s="2" t="s">
        <v>1</v>
      </c>
      <c r="DI69" s="2" t="s">
        <v>1</v>
      </c>
      <c r="DJ69" s="2" t="s">
        <v>1</v>
      </c>
      <c r="DK69" s="2">
        <v>0</v>
      </c>
      <c r="DL69" s="2">
        <v>0</v>
      </c>
      <c r="DM69" s="2">
        <v>1649120</v>
      </c>
      <c r="DN69" s="2">
        <v>358641.9</v>
      </c>
      <c r="DO69" s="2">
        <v>1088800.26</v>
      </c>
      <c r="DP69" s="2" t="s">
        <v>1</v>
      </c>
      <c r="DQ69" s="2">
        <v>24000</v>
      </c>
      <c r="DR69" s="2" t="s">
        <v>1</v>
      </c>
      <c r="DS69" s="2" t="s">
        <v>1</v>
      </c>
      <c r="DT69" s="2" t="s">
        <v>1</v>
      </c>
      <c r="DU69" s="2" t="s">
        <v>1</v>
      </c>
      <c r="DV69" s="2" t="s">
        <v>1</v>
      </c>
      <c r="DW69" s="2" t="s">
        <v>1</v>
      </c>
      <c r="DX69" s="2" t="s">
        <v>1</v>
      </c>
      <c r="DY69" s="2" t="s">
        <v>1</v>
      </c>
      <c r="DZ69" s="2">
        <v>279000</v>
      </c>
      <c r="EA69" s="2">
        <v>4398963</v>
      </c>
      <c r="EB69" s="2" t="s">
        <v>1</v>
      </c>
      <c r="EC69" s="2">
        <v>1725057.2</v>
      </c>
      <c r="ED69" s="2" t="s">
        <v>1</v>
      </c>
      <c r="EE69" s="2" t="s">
        <v>1</v>
      </c>
      <c r="EF69" s="2">
        <v>213128</v>
      </c>
      <c r="EG69" s="2">
        <v>1134574.31</v>
      </c>
      <c r="EH69" s="2" t="s">
        <v>1</v>
      </c>
      <c r="EI69" s="2" t="s">
        <v>1</v>
      </c>
      <c r="EJ69" s="2">
        <v>6129121.9299999997</v>
      </c>
      <c r="EK69" s="2" t="s">
        <v>1</v>
      </c>
      <c r="EL69" s="2" t="s">
        <v>1</v>
      </c>
      <c r="EM69" s="2" t="s">
        <v>1</v>
      </c>
      <c r="EN69" s="2" t="s">
        <v>1</v>
      </c>
      <c r="EO69" s="2" t="s">
        <v>1</v>
      </c>
      <c r="EP69" s="2" t="s">
        <v>1</v>
      </c>
      <c r="EQ69" s="2" t="s">
        <v>1</v>
      </c>
      <c r="ER69" s="2" t="s">
        <v>1</v>
      </c>
      <c r="ES69" s="2" t="s">
        <v>1</v>
      </c>
      <c r="ET69" s="2" t="s">
        <v>1</v>
      </c>
      <c r="EU69" s="2" t="s">
        <v>1</v>
      </c>
      <c r="EV69" s="2">
        <v>6032000</v>
      </c>
      <c r="EW69" s="2" t="s">
        <v>1</v>
      </c>
      <c r="EX69" s="2" t="s">
        <v>1</v>
      </c>
      <c r="EY69" s="2" t="s">
        <v>1</v>
      </c>
      <c r="EZ69" s="2">
        <v>170686.27</v>
      </c>
      <c r="FA69" s="2" t="s">
        <v>1</v>
      </c>
      <c r="FB69" s="2" t="s">
        <v>1</v>
      </c>
      <c r="FC69" s="2">
        <v>6749570</v>
      </c>
      <c r="FD69" s="2">
        <v>9785.8799999999992</v>
      </c>
      <c r="FE69" s="2">
        <v>372694</v>
      </c>
      <c r="FF69" s="2">
        <v>718511</v>
      </c>
      <c r="FG69" s="2">
        <v>51549</v>
      </c>
      <c r="FH69" s="2" t="s">
        <v>1</v>
      </c>
      <c r="FI69" s="2">
        <v>1798126</v>
      </c>
      <c r="FJ69" s="2">
        <v>670488</v>
      </c>
      <c r="FK69" s="2">
        <v>29071</v>
      </c>
      <c r="FL69" s="2">
        <v>2500.5700000000002</v>
      </c>
      <c r="FM69" s="2" t="s">
        <v>1</v>
      </c>
      <c r="FN69" s="2" t="s">
        <v>1</v>
      </c>
      <c r="FO69" s="2" t="s">
        <v>1</v>
      </c>
      <c r="FP69" s="2">
        <v>9617</v>
      </c>
      <c r="FQ69" s="2" t="s">
        <v>1</v>
      </c>
      <c r="FR69" s="2">
        <v>143622</v>
      </c>
      <c r="FS69" s="2">
        <v>125616.19</v>
      </c>
      <c r="FT69" s="2">
        <v>379453.76</v>
      </c>
      <c r="FU69" s="2">
        <v>31248</v>
      </c>
      <c r="FV69" s="2">
        <v>618425.34</v>
      </c>
      <c r="FW69" s="2">
        <v>1797180.53</v>
      </c>
      <c r="FX69" s="2" t="s">
        <v>1</v>
      </c>
      <c r="FY69" s="2" t="s">
        <v>1</v>
      </c>
      <c r="FZ69" s="2" t="s">
        <v>1</v>
      </c>
      <c r="GA69" s="2">
        <v>589430.29</v>
      </c>
      <c r="GB69" s="2">
        <v>285175.26</v>
      </c>
      <c r="GC69" s="2">
        <v>109303</v>
      </c>
      <c r="GD69" s="2">
        <v>136441</v>
      </c>
      <c r="GE69" s="2" t="s">
        <v>1</v>
      </c>
      <c r="GF69" s="2">
        <v>191884.2</v>
      </c>
      <c r="GG69" s="2" t="s">
        <v>1</v>
      </c>
      <c r="GH69" s="2" t="s">
        <v>1</v>
      </c>
      <c r="GI69" s="2">
        <v>78576</v>
      </c>
      <c r="GJ69" s="2">
        <v>296673.33</v>
      </c>
      <c r="GK69" s="2">
        <v>720461.06</v>
      </c>
      <c r="GL69" s="2">
        <v>21521</v>
      </c>
      <c r="GM69" s="2" t="s">
        <v>1</v>
      </c>
      <c r="GN69" s="2">
        <v>127376</v>
      </c>
      <c r="GO69" s="2">
        <v>86865</v>
      </c>
      <c r="GP69" s="2" t="s">
        <v>1</v>
      </c>
      <c r="GQ69" s="2">
        <v>8621988.5500000007</v>
      </c>
      <c r="GR69" s="2">
        <v>2009210.72</v>
      </c>
      <c r="GS69" s="2">
        <v>0</v>
      </c>
      <c r="GT69" s="2">
        <v>18069</v>
      </c>
      <c r="GU69" s="2">
        <v>29564</v>
      </c>
      <c r="GV69" s="2" t="s">
        <v>1</v>
      </c>
      <c r="GW69" s="2" t="s">
        <v>1</v>
      </c>
      <c r="GX69" s="2" t="s">
        <v>1</v>
      </c>
      <c r="GY69" s="2" t="s">
        <v>1</v>
      </c>
      <c r="GZ69" s="2" t="s">
        <v>1</v>
      </c>
      <c r="HA69" s="2" t="s">
        <v>1</v>
      </c>
      <c r="HB69" s="2" t="s">
        <v>1</v>
      </c>
      <c r="HC69" s="2" t="s">
        <v>1</v>
      </c>
      <c r="HD69" s="2" t="s">
        <v>1</v>
      </c>
      <c r="HE69" s="2" t="s">
        <v>1</v>
      </c>
      <c r="HF69" s="2">
        <v>154260</v>
      </c>
      <c r="HG69" s="2">
        <v>24155</v>
      </c>
      <c r="HH69" s="2" t="s">
        <v>1</v>
      </c>
      <c r="HI69" s="2" t="s">
        <v>1</v>
      </c>
      <c r="HJ69" s="2" t="s">
        <v>1</v>
      </c>
      <c r="HK69" s="2" t="s">
        <v>1</v>
      </c>
      <c r="HL69" s="2" t="s">
        <v>1</v>
      </c>
      <c r="HM69" s="2" t="s">
        <v>1</v>
      </c>
      <c r="HN69" s="2">
        <v>108195</v>
      </c>
      <c r="HO69" s="2" t="s">
        <v>1</v>
      </c>
      <c r="HP69" s="2" t="s">
        <v>1</v>
      </c>
      <c r="HQ69" s="2" t="s">
        <v>1</v>
      </c>
      <c r="HR69" s="2">
        <v>1054023</v>
      </c>
      <c r="HS69" s="2" t="s">
        <v>1</v>
      </c>
      <c r="HT69" s="2" t="s">
        <v>1</v>
      </c>
      <c r="HU69" s="2" t="s">
        <v>1</v>
      </c>
      <c r="HV69" s="2" t="s">
        <v>1</v>
      </c>
      <c r="HW69" s="2" t="s">
        <v>1</v>
      </c>
      <c r="HX69" s="2" t="s">
        <v>1</v>
      </c>
      <c r="HY69" s="2" t="s">
        <v>1</v>
      </c>
      <c r="HZ69" s="2" t="s">
        <v>1</v>
      </c>
      <c r="IA69" s="2">
        <v>57000</v>
      </c>
      <c r="IB69" s="2">
        <v>12227485.4</v>
      </c>
      <c r="IC69" s="2" t="s">
        <v>1</v>
      </c>
      <c r="ID69" s="2" t="s">
        <v>1</v>
      </c>
      <c r="IE69" s="2" t="s">
        <v>1</v>
      </c>
      <c r="IF69" s="2">
        <v>2030901.51</v>
      </c>
      <c r="IG69" s="2" t="s">
        <v>1</v>
      </c>
      <c r="IH69" s="2" t="s">
        <v>1</v>
      </c>
      <c r="II69" s="2" t="s">
        <v>1</v>
      </c>
      <c r="IJ69" s="2" t="s">
        <v>1</v>
      </c>
      <c r="IK69" s="2">
        <v>3089120.84</v>
      </c>
      <c r="IL69" s="2" t="s">
        <v>1</v>
      </c>
      <c r="IM69" s="2" t="s">
        <v>1</v>
      </c>
      <c r="IN69" s="2" t="s">
        <v>1</v>
      </c>
      <c r="IO69" s="2">
        <v>138426</v>
      </c>
      <c r="IP69" s="2" t="s">
        <v>1</v>
      </c>
      <c r="IQ69" s="2" t="s">
        <v>1</v>
      </c>
      <c r="IR69" s="2" t="s">
        <v>1</v>
      </c>
      <c r="IS69" s="2" t="s">
        <v>1</v>
      </c>
      <c r="IT69" s="2" t="s">
        <v>1</v>
      </c>
      <c r="IU69" s="2">
        <v>31773</v>
      </c>
      <c r="IV69" s="2" t="s">
        <v>1</v>
      </c>
      <c r="IW69" s="2" t="s">
        <v>1</v>
      </c>
      <c r="IX69" s="2">
        <v>90700</v>
      </c>
      <c r="IY69" s="2" t="s">
        <v>1</v>
      </c>
      <c r="IZ69" s="2" t="s">
        <v>1</v>
      </c>
      <c r="JA69" s="2">
        <v>109600</v>
      </c>
      <c r="JB69" s="2" t="s">
        <v>1</v>
      </c>
      <c r="JC69" s="2" t="s">
        <v>1</v>
      </c>
      <c r="JD69" s="2" t="s">
        <v>1</v>
      </c>
      <c r="JE69" s="2" t="s">
        <v>1</v>
      </c>
      <c r="JF69" s="2" t="s">
        <v>1</v>
      </c>
      <c r="JG69" s="2" t="s">
        <v>1</v>
      </c>
      <c r="JH69" s="2" t="s">
        <v>1</v>
      </c>
      <c r="JI69" s="2" t="s">
        <v>1</v>
      </c>
      <c r="JJ69" s="2" t="s">
        <v>1</v>
      </c>
      <c r="JK69" s="2" t="s">
        <v>1</v>
      </c>
      <c r="JL69" s="2">
        <v>90000</v>
      </c>
      <c r="JM69" s="2" t="s">
        <v>1</v>
      </c>
      <c r="JN69" s="2" t="s">
        <v>1</v>
      </c>
      <c r="JO69" s="2">
        <v>0</v>
      </c>
      <c r="JP69" s="2">
        <v>368000</v>
      </c>
      <c r="JQ69" s="2">
        <v>635000</v>
      </c>
      <c r="JR69" s="2" t="s">
        <v>1</v>
      </c>
      <c r="JS69" s="2" t="s">
        <v>1</v>
      </c>
      <c r="JT69" s="2" t="s">
        <v>1</v>
      </c>
      <c r="JU69" s="2" t="s">
        <v>1</v>
      </c>
      <c r="JV69" s="2" t="s">
        <v>1</v>
      </c>
      <c r="JW69" s="2">
        <v>235998</v>
      </c>
      <c r="JX69" s="2">
        <v>72711165.180000007</v>
      </c>
      <c r="JY69" s="2">
        <v>6000000</v>
      </c>
      <c r="JZ69" s="2">
        <v>0</v>
      </c>
      <c r="KA69" s="2" t="s">
        <v>1</v>
      </c>
      <c r="KB69" s="2" t="s">
        <v>1</v>
      </c>
      <c r="KC69" s="2" t="s">
        <v>1</v>
      </c>
      <c r="KD69" s="2">
        <v>103611</v>
      </c>
      <c r="KE69" s="2" t="s">
        <v>1</v>
      </c>
      <c r="KF69" s="2" t="s">
        <v>1</v>
      </c>
      <c r="KG69" s="2" t="s">
        <v>1</v>
      </c>
      <c r="KH69" s="2" t="s">
        <v>1</v>
      </c>
      <c r="KI69" s="2" t="s">
        <v>1</v>
      </c>
      <c r="KJ69" s="2" t="s">
        <v>1</v>
      </c>
      <c r="KK69" s="2" t="s">
        <v>1</v>
      </c>
      <c r="KL69" s="2" t="s">
        <v>1</v>
      </c>
      <c r="KM69" s="2" t="s">
        <v>1</v>
      </c>
      <c r="KN69" s="2" t="s">
        <v>1</v>
      </c>
      <c r="KO69" s="2" t="s">
        <v>1</v>
      </c>
      <c r="KP69" s="2" t="s">
        <v>1</v>
      </c>
      <c r="KQ69" s="2" t="s">
        <v>1</v>
      </c>
      <c r="KR69" s="2" t="s">
        <v>1</v>
      </c>
      <c r="KS69" s="2" t="s">
        <v>1</v>
      </c>
      <c r="KT69" s="2" t="s">
        <v>1</v>
      </c>
      <c r="KU69" s="2">
        <v>3441593.87</v>
      </c>
      <c r="KV69" s="2">
        <v>1211500</v>
      </c>
      <c r="KW69" s="2" t="s">
        <v>1</v>
      </c>
      <c r="KX69" s="2" t="s">
        <v>1</v>
      </c>
      <c r="KY69" s="2" t="s">
        <v>1</v>
      </c>
      <c r="KZ69" s="2" t="s">
        <v>1</v>
      </c>
      <c r="LA69" s="2" t="s">
        <v>1</v>
      </c>
      <c r="LB69" s="2" t="s">
        <v>1</v>
      </c>
      <c r="LC69" s="2" t="s">
        <v>1</v>
      </c>
      <c r="LD69" s="2" t="s">
        <v>1</v>
      </c>
      <c r="LE69" s="2" t="s">
        <v>1</v>
      </c>
      <c r="LF69" s="2" t="s">
        <v>1</v>
      </c>
      <c r="LG69" s="2" t="s">
        <v>1</v>
      </c>
      <c r="LH69" s="2" t="s">
        <v>1</v>
      </c>
      <c r="LI69" s="2" t="s">
        <v>1</v>
      </c>
      <c r="LJ69" s="2" t="s">
        <v>1</v>
      </c>
      <c r="LK69" s="2" t="s">
        <v>1</v>
      </c>
    </row>
    <row r="70" spans="1:323" x14ac:dyDescent="0.3">
      <c r="A70" s="2" t="s">
        <v>64</v>
      </c>
      <c r="B70" s="2">
        <v>201</v>
      </c>
      <c r="C70" s="23">
        <f t="shared" si="64"/>
        <v>184689.92999999993</v>
      </c>
      <c r="D70" s="23">
        <f t="shared" si="65"/>
        <v>2169402.7599999998</v>
      </c>
      <c r="E70" s="23">
        <f t="shared" si="66"/>
        <v>10793.04855721393</v>
      </c>
      <c r="F70" s="23">
        <f t="shared" si="67"/>
        <v>1549237.55</v>
      </c>
      <c r="G70" s="23">
        <f t="shared" si="68"/>
        <v>226385.21</v>
      </c>
      <c r="H70" s="23">
        <f t="shared" si="69"/>
        <v>2180</v>
      </c>
      <c r="I70" s="23">
        <f t="shared" si="70"/>
        <v>391600</v>
      </c>
      <c r="J70" s="23">
        <f t="shared" si="71"/>
        <v>1948.2587064676618</v>
      </c>
      <c r="K70" s="23">
        <f t="shared" si="72"/>
        <v>391600</v>
      </c>
      <c r="L70" s="23">
        <f t="shared" si="73"/>
        <v>0</v>
      </c>
      <c r="M70" s="23">
        <f t="shared" si="74"/>
        <v>196573.61</v>
      </c>
      <c r="N70" s="23">
        <f t="shared" si="75"/>
        <v>7707.6495024875621</v>
      </c>
      <c r="O70" s="23">
        <f t="shared" si="76"/>
        <v>383397.14000000007</v>
      </c>
      <c r="P70" s="23">
        <f t="shared" si="77"/>
        <v>335454.31</v>
      </c>
      <c r="Q70" s="23">
        <f t="shared" si="78"/>
        <v>608010</v>
      </c>
      <c r="R70" s="23">
        <f t="shared" si="79"/>
        <v>1542301.3800000001</v>
      </c>
      <c r="S70" s="23">
        <f t="shared" si="80"/>
        <v>7673.1411940298512</v>
      </c>
      <c r="T70" s="23">
        <f t="shared" si="81"/>
        <v>6936.1699999999255</v>
      </c>
      <c r="U70" s="7">
        <f t="shared" si="82"/>
        <v>4.4771507119743675E-3</v>
      </c>
      <c r="V70" s="23">
        <f t="shared" si="83"/>
        <v>0</v>
      </c>
      <c r="W70" s="23">
        <f t="shared" si="84"/>
        <v>1550</v>
      </c>
      <c r="X70" s="23">
        <f t="shared" si="85"/>
        <v>4696.17</v>
      </c>
      <c r="Y70" s="23">
        <f t="shared" si="86"/>
        <v>690</v>
      </c>
      <c r="Z70" s="23">
        <f t="shared" si="87"/>
        <v>0</v>
      </c>
      <c r="AA70" s="23">
        <f t="shared" si="88"/>
        <v>215439.93</v>
      </c>
      <c r="AB70" s="23">
        <f t="shared" si="89"/>
        <v>1984712.8299999998</v>
      </c>
      <c r="AC70" s="23">
        <f t="shared" si="90"/>
        <v>9874.1931840796005</v>
      </c>
      <c r="AD70" s="23">
        <f t="shared" si="91"/>
        <v>1591288.8299999998</v>
      </c>
      <c r="AE70" s="23">
        <f t="shared" si="92"/>
        <v>7916.8598507462675</v>
      </c>
      <c r="AF70" s="23">
        <f t="shared" si="93"/>
        <v>227181</v>
      </c>
      <c r="AG70" s="23">
        <f t="shared" si="94"/>
        <v>1130.2537313432836</v>
      </c>
      <c r="AH70" s="23">
        <f t="shared" si="95"/>
        <v>1433869.2999999998</v>
      </c>
      <c r="AI70" s="23">
        <f t="shared" si="96"/>
        <v>84869</v>
      </c>
      <c r="AJ70" s="23">
        <f t="shared" si="97"/>
        <v>41764.53</v>
      </c>
      <c r="AK70" s="23">
        <f t="shared" si="98"/>
        <v>393424</v>
      </c>
      <c r="AL70" s="23">
        <f t="shared" si="99"/>
        <v>1957.3333333333333</v>
      </c>
      <c r="AM70" s="23">
        <f t="shared" si="100"/>
        <v>393424</v>
      </c>
      <c r="AN70" s="23">
        <f t="shared" si="101"/>
        <v>0</v>
      </c>
      <c r="AO70" s="2">
        <v>313572.65000000002</v>
      </c>
      <c r="AP70" s="2">
        <v>35545.660000000003</v>
      </c>
      <c r="AQ70" s="2">
        <v>34278.83</v>
      </c>
      <c r="AR70" s="2" t="s">
        <v>1</v>
      </c>
      <c r="AS70" s="2">
        <v>335454.31</v>
      </c>
      <c r="AT70" s="2" t="s">
        <v>1</v>
      </c>
      <c r="AU70" s="2" t="s">
        <v>1</v>
      </c>
      <c r="AV70" s="2">
        <v>608010</v>
      </c>
      <c r="AX70" s="2" t="s">
        <v>1</v>
      </c>
      <c r="AY70" s="2" t="s">
        <v>1</v>
      </c>
      <c r="AZ70" s="2" t="s">
        <v>1</v>
      </c>
      <c r="BA70" s="2" t="s">
        <v>1</v>
      </c>
      <c r="BB70" s="2" t="s">
        <v>1</v>
      </c>
      <c r="BC70" s="2" t="s">
        <v>1</v>
      </c>
      <c r="BD70" s="2" t="s">
        <v>1</v>
      </c>
      <c r="BE70" s="2" t="s">
        <v>1</v>
      </c>
      <c r="BF70" s="2">
        <v>1550</v>
      </c>
      <c r="BG70" s="2" t="s">
        <v>1</v>
      </c>
      <c r="BH70" s="2" t="s">
        <v>1</v>
      </c>
      <c r="BI70" s="2" t="s">
        <v>1</v>
      </c>
      <c r="BJ70" s="2" t="s">
        <v>1</v>
      </c>
      <c r="BK70" s="2" t="s">
        <v>1</v>
      </c>
      <c r="BL70" s="2" t="s">
        <v>1</v>
      </c>
      <c r="BM70" s="2" t="s">
        <v>1</v>
      </c>
      <c r="BN70" s="2" t="s">
        <v>1</v>
      </c>
      <c r="BO70" s="2">
        <v>4696.17</v>
      </c>
      <c r="BP70" s="2" t="s">
        <v>1</v>
      </c>
      <c r="BQ70" s="2" t="s">
        <v>1</v>
      </c>
      <c r="BR70" s="2" t="s">
        <v>1</v>
      </c>
      <c r="BS70" s="2">
        <v>690</v>
      </c>
      <c r="BW70" s="2" t="s">
        <v>1</v>
      </c>
      <c r="BX70" s="2">
        <v>215439.93</v>
      </c>
      <c r="BY70" s="2" t="s">
        <v>1</v>
      </c>
      <c r="BZ70" s="2" t="s">
        <v>1</v>
      </c>
      <c r="CA70" s="2">
        <v>164401.5</v>
      </c>
      <c r="CB70" s="2" t="s">
        <v>1</v>
      </c>
      <c r="CC70" s="2" t="s">
        <v>1</v>
      </c>
      <c r="CD70" s="2" t="s">
        <v>1</v>
      </c>
      <c r="CE70" s="2" t="s">
        <v>1</v>
      </c>
      <c r="CF70" s="2" t="s">
        <v>1</v>
      </c>
      <c r="CG70" s="2" t="s">
        <v>1</v>
      </c>
      <c r="CH70" s="2" t="s">
        <v>1</v>
      </c>
      <c r="CI70" s="2" t="s">
        <v>1</v>
      </c>
      <c r="CJ70" s="2" t="s">
        <v>1</v>
      </c>
      <c r="CK70" s="2">
        <v>13373</v>
      </c>
      <c r="CL70" s="2" t="s">
        <v>1</v>
      </c>
      <c r="CM70" s="2">
        <v>13699.11</v>
      </c>
      <c r="CN70" s="2">
        <v>5100</v>
      </c>
      <c r="CO70" s="2" t="s">
        <v>1</v>
      </c>
      <c r="CP70" s="2" t="s">
        <v>1</v>
      </c>
      <c r="CQ70" s="2" t="s">
        <v>1</v>
      </c>
      <c r="CR70" s="2" t="s">
        <v>1</v>
      </c>
      <c r="CS70" s="2" t="s">
        <v>1</v>
      </c>
      <c r="CT70" s="2" t="s">
        <v>1</v>
      </c>
      <c r="CU70" s="2" t="s">
        <v>1</v>
      </c>
      <c r="CV70" s="2" t="s">
        <v>1</v>
      </c>
      <c r="CW70" s="2" t="s">
        <v>1</v>
      </c>
      <c r="CX70" s="2" t="s">
        <v>1</v>
      </c>
      <c r="CY70" s="2" t="s">
        <v>1</v>
      </c>
      <c r="CZ70" s="2" t="s">
        <v>1</v>
      </c>
      <c r="DA70" s="2" t="s">
        <v>1</v>
      </c>
      <c r="DB70" s="2" t="s">
        <v>1</v>
      </c>
      <c r="DC70" s="2" t="s">
        <v>1</v>
      </c>
      <c r="DD70" s="2" t="s">
        <v>1</v>
      </c>
      <c r="DE70" s="2">
        <v>29811.599999999999</v>
      </c>
      <c r="DF70" s="2" t="s">
        <v>1</v>
      </c>
      <c r="DG70" s="2" t="s">
        <v>1</v>
      </c>
      <c r="DH70" s="2" t="s">
        <v>1</v>
      </c>
      <c r="DI70" s="2" t="s">
        <v>1</v>
      </c>
      <c r="DJ70" s="2" t="s">
        <v>1</v>
      </c>
      <c r="DK70" s="2" t="s">
        <v>1</v>
      </c>
      <c r="DL70" s="2" t="s">
        <v>1</v>
      </c>
      <c r="DM70" s="2" t="s">
        <v>1</v>
      </c>
      <c r="DN70" s="2" t="s">
        <v>1</v>
      </c>
      <c r="DO70" s="2">
        <v>2180</v>
      </c>
      <c r="DP70" s="2" t="s">
        <v>1</v>
      </c>
      <c r="DQ70" s="2" t="s">
        <v>1</v>
      </c>
      <c r="DR70" s="2" t="s">
        <v>1</v>
      </c>
      <c r="DS70" s="2" t="s">
        <v>1</v>
      </c>
      <c r="DT70" s="2" t="s">
        <v>1</v>
      </c>
      <c r="DU70" s="2" t="s">
        <v>1</v>
      </c>
      <c r="DV70" s="2" t="s">
        <v>1</v>
      </c>
      <c r="DW70" s="2" t="s">
        <v>1</v>
      </c>
      <c r="DX70" s="2" t="s">
        <v>1</v>
      </c>
      <c r="DY70" s="2" t="s">
        <v>1</v>
      </c>
      <c r="DZ70" s="2">
        <v>31500</v>
      </c>
      <c r="EA70" s="2">
        <v>60100</v>
      </c>
      <c r="EB70" s="2" t="s">
        <v>1</v>
      </c>
      <c r="EC70" s="2" t="s">
        <v>1</v>
      </c>
      <c r="ED70" s="2" t="s">
        <v>1</v>
      </c>
      <c r="EE70" s="2" t="s">
        <v>1</v>
      </c>
      <c r="EF70" s="2" t="s">
        <v>1</v>
      </c>
      <c r="EG70" s="2">
        <v>300000</v>
      </c>
      <c r="EH70" s="2" t="s">
        <v>1</v>
      </c>
      <c r="EI70" s="2" t="s">
        <v>1</v>
      </c>
      <c r="EJ70" s="2" t="s">
        <v>1</v>
      </c>
      <c r="EK70" s="2" t="s">
        <v>1</v>
      </c>
      <c r="EL70" s="2" t="s">
        <v>1</v>
      </c>
      <c r="EM70" s="2" t="s">
        <v>1</v>
      </c>
      <c r="EN70" s="2" t="s">
        <v>1</v>
      </c>
      <c r="EO70" s="2" t="s">
        <v>1</v>
      </c>
      <c r="EP70" s="2" t="s">
        <v>1</v>
      </c>
      <c r="EQ70" s="2" t="s">
        <v>1</v>
      </c>
      <c r="ER70" s="2" t="s">
        <v>1</v>
      </c>
      <c r="ES70" s="2" t="s">
        <v>1</v>
      </c>
      <c r="ET70" s="2" t="s">
        <v>1</v>
      </c>
      <c r="EU70" s="2" t="s">
        <v>1</v>
      </c>
      <c r="EV70" s="2" t="s">
        <v>1</v>
      </c>
      <c r="EW70" s="2" t="s">
        <v>1</v>
      </c>
      <c r="EX70" s="2" t="s">
        <v>1</v>
      </c>
      <c r="EY70" s="2" t="s">
        <v>1</v>
      </c>
      <c r="EZ70" s="2" t="s">
        <v>1</v>
      </c>
      <c r="FA70" s="2" t="s">
        <v>1</v>
      </c>
      <c r="FB70" s="2" t="s">
        <v>1</v>
      </c>
      <c r="FC70" s="2">
        <v>71079</v>
      </c>
      <c r="FD70" s="2" t="s">
        <v>1</v>
      </c>
      <c r="FE70" s="2">
        <v>52164</v>
      </c>
      <c r="FF70" s="2">
        <v>90814</v>
      </c>
      <c r="FG70" s="2" t="s">
        <v>1</v>
      </c>
      <c r="FH70" s="2" t="s">
        <v>1</v>
      </c>
      <c r="FI70" s="2">
        <v>0</v>
      </c>
      <c r="FJ70" s="2">
        <v>13124</v>
      </c>
      <c r="FK70" s="2" t="s">
        <v>1</v>
      </c>
      <c r="FL70" s="2" t="s">
        <v>1</v>
      </c>
      <c r="FM70" s="2" t="s">
        <v>1</v>
      </c>
      <c r="FN70" s="2" t="s">
        <v>1</v>
      </c>
      <c r="FO70" s="2" t="s">
        <v>1</v>
      </c>
      <c r="FP70" s="2" t="s">
        <v>1</v>
      </c>
      <c r="FQ70" s="2" t="s">
        <v>1</v>
      </c>
      <c r="FR70" s="2" t="s">
        <v>1</v>
      </c>
      <c r="FS70" s="2" t="s">
        <v>1</v>
      </c>
      <c r="FT70" s="2">
        <v>49367</v>
      </c>
      <c r="FU70" s="2" t="s">
        <v>1</v>
      </c>
      <c r="FV70" s="2">
        <v>17182.099999999999</v>
      </c>
      <c r="FW70" s="2" t="s">
        <v>1</v>
      </c>
      <c r="FX70" s="2" t="s">
        <v>1</v>
      </c>
      <c r="FY70" s="2" t="s">
        <v>1</v>
      </c>
      <c r="FZ70" s="2" t="s">
        <v>1</v>
      </c>
      <c r="GA70" s="2" t="s">
        <v>1</v>
      </c>
      <c r="GB70" s="2" t="s">
        <v>1</v>
      </c>
      <c r="GC70" s="2">
        <v>19099.79</v>
      </c>
      <c r="GD70" s="2">
        <v>76450</v>
      </c>
      <c r="GE70" s="2" t="s">
        <v>1</v>
      </c>
      <c r="GF70" s="2" t="s">
        <v>1</v>
      </c>
      <c r="GG70" s="2" t="s">
        <v>1</v>
      </c>
      <c r="GH70" s="2" t="s">
        <v>1</v>
      </c>
      <c r="GI70" s="2">
        <v>2923.8</v>
      </c>
      <c r="GJ70" s="2">
        <v>8720</v>
      </c>
      <c r="GK70" s="2">
        <v>6037</v>
      </c>
      <c r="GL70" s="2" t="s">
        <v>1</v>
      </c>
      <c r="GM70" s="2" t="s">
        <v>1</v>
      </c>
      <c r="GN70" s="2" t="s">
        <v>1</v>
      </c>
      <c r="GO70" s="2">
        <v>8400</v>
      </c>
      <c r="GP70" s="2" t="s">
        <v>1</v>
      </c>
      <c r="GQ70" s="2">
        <v>196602</v>
      </c>
      <c r="GR70" s="2">
        <v>821822.61</v>
      </c>
      <c r="GS70" s="2" t="s">
        <v>1</v>
      </c>
      <c r="GT70" s="2">
        <v>84</v>
      </c>
      <c r="GU70" s="2" t="s">
        <v>1</v>
      </c>
      <c r="GV70" s="2" t="s">
        <v>1</v>
      </c>
      <c r="GW70" s="2" t="s">
        <v>1</v>
      </c>
      <c r="GX70" s="2" t="s">
        <v>1</v>
      </c>
      <c r="GY70" s="2">
        <v>56518</v>
      </c>
      <c r="GZ70" s="2" t="s">
        <v>1</v>
      </c>
      <c r="HA70" s="2" t="s">
        <v>1</v>
      </c>
      <c r="HB70" s="2" t="s">
        <v>1</v>
      </c>
      <c r="HC70" s="2" t="s">
        <v>1</v>
      </c>
      <c r="HD70" s="2" t="s">
        <v>1</v>
      </c>
      <c r="HE70" s="2">
        <v>5280</v>
      </c>
      <c r="HF70" s="2">
        <v>2050</v>
      </c>
      <c r="HG70" s="2" t="s">
        <v>1</v>
      </c>
      <c r="HH70" s="2" t="s">
        <v>1</v>
      </c>
      <c r="HI70" s="2">
        <v>21021</v>
      </c>
      <c r="HJ70" s="2" t="s">
        <v>1</v>
      </c>
      <c r="HK70" s="2" t="s">
        <v>1</v>
      </c>
      <c r="HL70" s="2" t="s">
        <v>1</v>
      </c>
      <c r="HM70" s="2" t="s">
        <v>1</v>
      </c>
      <c r="HN70" s="2" t="s">
        <v>1</v>
      </c>
      <c r="HO70" s="2" t="s">
        <v>1</v>
      </c>
      <c r="HP70" s="2" t="s">
        <v>1</v>
      </c>
      <c r="HQ70" s="2" t="s">
        <v>1</v>
      </c>
      <c r="HR70" s="2">
        <v>2000</v>
      </c>
      <c r="HS70" s="2" t="s">
        <v>1</v>
      </c>
      <c r="HT70" s="2" t="s">
        <v>1</v>
      </c>
      <c r="HU70" s="2" t="s">
        <v>1</v>
      </c>
      <c r="HV70" s="2" t="s">
        <v>1</v>
      </c>
      <c r="HW70" s="2">
        <v>39764.53</v>
      </c>
      <c r="HX70" s="2" t="s">
        <v>1</v>
      </c>
      <c r="HY70" s="2" t="s">
        <v>1</v>
      </c>
      <c r="HZ70" s="2" t="s">
        <v>1</v>
      </c>
      <c r="IA70" s="2" t="s">
        <v>1</v>
      </c>
      <c r="IB70" s="2" t="s">
        <v>1</v>
      </c>
      <c r="IC70" s="2" t="s">
        <v>1</v>
      </c>
      <c r="ID70" s="2" t="s">
        <v>1</v>
      </c>
      <c r="IE70" s="2" t="s">
        <v>1</v>
      </c>
      <c r="IF70" s="2" t="s">
        <v>1</v>
      </c>
      <c r="IG70" s="2" t="s">
        <v>1</v>
      </c>
      <c r="IH70" s="2" t="s">
        <v>1</v>
      </c>
      <c r="II70" s="2" t="s">
        <v>1</v>
      </c>
      <c r="IJ70" s="2" t="s">
        <v>1</v>
      </c>
      <c r="IK70" s="2">
        <v>28282</v>
      </c>
      <c r="IL70" s="2">
        <v>1500</v>
      </c>
      <c r="IM70" s="2">
        <v>4</v>
      </c>
      <c r="IN70" s="2">
        <v>1000</v>
      </c>
      <c r="IO70" s="2" t="s">
        <v>1</v>
      </c>
      <c r="IP70" s="2" t="s">
        <v>1</v>
      </c>
      <c r="IQ70" s="2" t="s">
        <v>1</v>
      </c>
      <c r="IR70" s="2" t="s">
        <v>1</v>
      </c>
      <c r="IS70" s="2" t="s">
        <v>1</v>
      </c>
      <c r="IT70" s="2" t="s">
        <v>1</v>
      </c>
      <c r="IU70" s="2" t="s">
        <v>1</v>
      </c>
      <c r="IV70" s="2" t="s">
        <v>1</v>
      </c>
      <c r="IW70" s="2" t="s">
        <v>1</v>
      </c>
      <c r="IX70" s="2" t="s">
        <v>1</v>
      </c>
      <c r="IY70" s="2" t="s">
        <v>1</v>
      </c>
      <c r="IZ70" s="2" t="s">
        <v>1</v>
      </c>
      <c r="JA70" s="2" t="s">
        <v>1</v>
      </c>
      <c r="JB70" s="2" t="s">
        <v>1</v>
      </c>
      <c r="JC70" s="2" t="s">
        <v>1</v>
      </c>
      <c r="JD70" s="2" t="s">
        <v>1</v>
      </c>
      <c r="JE70" s="2" t="s">
        <v>1</v>
      </c>
      <c r="JF70" s="2" t="s">
        <v>1</v>
      </c>
      <c r="JG70" s="2" t="s">
        <v>1</v>
      </c>
      <c r="JH70" s="2" t="s">
        <v>1</v>
      </c>
      <c r="JI70" s="2" t="s">
        <v>1</v>
      </c>
      <c r="JJ70" s="2" t="s">
        <v>1</v>
      </c>
      <c r="JK70" s="2" t="s">
        <v>1</v>
      </c>
      <c r="JL70" s="2" t="s">
        <v>1</v>
      </c>
      <c r="JM70" s="2" t="s">
        <v>1</v>
      </c>
      <c r="JN70" s="2" t="s">
        <v>1</v>
      </c>
      <c r="JO70" s="2" t="s">
        <v>1</v>
      </c>
      <c r="JP70" s="2" t="s">
        <v>1</v>
      </c>
      <c r="JQ70" s="2" t="s">
        <v>1</v>
      </c>
      <c r="JR70" s="2" t="s">
        <v>1</v>
      </c>
      <c r="JS70" s="2" t="s">
        <v>1</v>
      </c>
      <c r="JT70" s="2" t="s">
        <v>1</v>
      </c>
      <c r="JU70" s="2" t="s">
        <v>1</v>
      </c>
      <c r="JV70" s="2" t="s">
        <v>1</v>
      </c>
      <c r="JW70" s="2" t="s">
        <v>1</v>
      </c>
      <c r="JX70" s="2">
        <v>136622</v>
      </c>
      <c r="JY70" s="2">
        <v>181892</v>
      </c>
      <c r="JZ70" s="2" t="s">
        <v>1</v>
      </c>
      <c r="KA70" s="2" t="s">
        <v>1</v>
      </c>
      <c r="KB70" s="2" t="s">
        <v>1</v>
      </c>
      <c r="KC70" s="2" t="s">
        <v>1</v>
      </c>
      <c r="KD70" s="2">
        <v>74910</v>
      </c>
      <c r="KE70" s="2" t="s">
        <v>1</v>
      </c>
      <c r="KF70" s="2" t="s">
        <v>1</v>
      </c>
      <c r="KG70" s="2" t="s">
        <v>1</v>
      </c>
      <c r="KH70" s="2" t="s">
        <v>1</v>
      </c>
      <c r="KI70" s="2" t="s">
        <v>1</v>
      </c>
      <c r="KJ70" s="2" t="s">
        <v>1</v>
      </c>
      <c r="KK70" s="2" t="s">
        <v>1</v>
      </c>
      <c r="KL70" s="2" t="s">
        <v>1</v>
      </c>
      <c r="KM70" s="2" t="s">
        <v>1</v>
      </c>
      <c r="KN70" s="2" t="s">
        <v>1</v>
      </c>
      <c r="KO70" s="2" t="s">
        <v>1</v>
      </c>
      <c r="KP70" s="2" t="s">
        <v>1</v>
      </c>
      <c r="KQ70" s="2" t="s">
        <v>1</v>
      </c>
      <c r="KR70" s="2" t="s">
        <v>1</v>
      </c>
      <c r="KS70" s="2" t="s">
        <v>1</v>
      </c>
      <c r="KT70" s="2" t="s">
        <v>1</v>
      </c>
      <c r="KU70" s="2" t="s">
        <v>1</v>
      </c>
      <c r="KV70" s="2" t="s">
        <v>1</v>
      </c>
      <c r="KW70" s="2" t="s">
        <v>1</v>
      </c>
      <c r="KX70" s="2" t="s">
        <v>1</v>
      </c>
      <c r="KY70" s="2" t="s">
        <v>1</v>
      </c>
      <c r="KZ70" s="2" t="s">
        <v>1</v>
      </c>
      <c r="LA70" s="2" t="s">
        <v>1</v>
      </c>
      <c r="LB70" s="2" t="s">
        <v>1</v>
      </c>
      <c r="LC70" s="2" t="s">
        <v>1</v>
      </c>
      <c r="LD70" s="2" t="s">
        <v>1</v>
      </c>
      <c r="LE70" s="2" t="s">
        <v>1</v>
      </c>
      <c r="LF70" s="2" t="s">
        <v>1</v>
      </c>
      <c r="LG70" s="2" t="s">
        <v>1</v>
      </c>
      <c r="LH70" s="2" t="s">
        <v>1</v>
      </c>
      <c r="LI70" s="2" t="s">
        <v>1</v>
      </c>
      <c r="LJ70" s="2" t="s">
        <v>1</v>
      </c>
      <c r="LK70" s="2" t="s">
        <v>1</v>
      </c>
    </row>
    <row r="71" spans="1:323" x14ac:dyDescent="0.3">
      <c r="A71" s="2" t="s">
        <v>65</v>
      </c>
      <c r="B71" s="2">
        <v>201</v>
      </c>
      <c r="C71" s="23">
        <f t="shared" si="64"/>
        <v>-1579337.65</v>
      </c>
      <c r="D71" s="23">
        <f t="shared" si="65"/>
        <v>2214423.62</v>
      </c>
      <c r="E71" s="23">
        <f t="shared" si="66"/>
        <v>11017.032935323383</v>
      </c>
      <c r="F71" s="23">
        <f t="shared" si="67"/>
        <v>1713499.07</v>
      </c>
      <c r="G71" s="23">
        <f t="shared" si="68"/>
        <v>161544.55000000002</v>
      </c>
      <c r="H71" s="23">
        <f t="shared" si="69"/>
        <v>2280</v>
      </c>
      <c r="I71" s="23">
        <f t="shared" si="70"/>
        <v>337100</v>
      </c>
      <c r="J71" s="23">
        <f t="shared" si="71"/>
        <v>1677.1144278606964</v>
      </c>
      <c r="K71" s="23">
        <f t="shared" si="72"/>
        <v>337100</v>
      </c>
      <c r="L71" s="23">
        <f t="shared" si="73"/>
        <v>0</v>
      </c>
      <c r="M71" s="23">
        <f t="shared" si="74"/>
        <v>145078.55000000002</v>
      </c>
      <c r="N71" s="23">
        <f t="shared" si="75"/>
        <v>8524.8709950248758</v>
      </c>
      <c r="O71" s="23">
        <f t="shared" si="76"/>
        <v>351175.15</v>
      </c>
      <c r="P71" s="23">
        <f t="shared" si="77"/>
        <v>346186.64</v>
      </c>
      <c r="Q71" s="23">
        <f t="shared" si="78"/>
        <v>634965</v>
      </c>
      <c r="R71" s="23">
        <f t="shared" si="79"/>
        <v>1659710.11</v>
      </c>
      <c r="S71" s="23">
        <f t="shared" si="80"/>
        <v>8257.2642288557217</v>
      </c>
      <c r="T71" s="23">
        <f t="shared" si="81"/>
        <v>53788.959999999963</v>
      </c>
      <c r="U71" s="7">
        <f t="shared" si="82"/>
        <v>3.1391298041381466E-2</v>
      </c>
      <c r="V71" s="23">
        <f t="shared" si="83"/>
        <v>0</v>
      </c>
      <c r="W71" s="23">
        <f t="shared" si="84"/>
        <v>47660</v>
      </c>
      <c r="X71" s="23">
        <f t="shared" si="85"/>
        <v>4518.96</v>
      </c>
      <c r="Y71" s="23">
        <f t="shared" si="86"/>
        <v>1610</v>
      </c>
      <c r="Z71" s="23">
        <f t="shared" si="87"/>
        <v>0</v>
      </c>
      <c r="AA71" s="23">
        <f t="shared" si="88"/>
        <v>327383.32</v>
      </c>
      <c r="AB71" s="23">
        <f t="shared" si="89"/>
        <v>3793761.27</v>
      </c>
      <c r="AC71" s="23">
        <f t="shared" si="90"/>
        <v>18874.434179104479</v>
      </c>
      <c r="AD71" s="23">
        <f t="shared" si="91"/>
        <v>1954075.42</v>
      </c>
      <c r="AE71" s="23">
        <f t="shared" si="92"/>
        <v>9721.7682587064664</v>
      </c>
      <c r="AF71" s="23">
        <f t="shared" si="93"/>
        <v>349850</v>
      </c>
      <c r="AG71" s="23">
        <f t="shared" si="94"/>
        <v>1740.5472636815921</v>
      </c>
      <c r="AH71" s="23">
        <f t="shared" si="95"/>
        <v>1799272.42</v>
      </c>
      <c r="AI71" s="23">
        <f t="shared" si="96"/>
        <v>10825</v>
      </c>
      <c r="AJ71" s="23">
        <f t="shared" si="97"/>
        <v>103955</v>
      </c>
      <c r="AK71" s="23">
        <f t="shared" si="98"/>
        <v>1839685.85</v>
      </c>
      <c r="AL71" s="23">
        <f t="shared" si="99"/>
        <v>9152.6659203980107</v>
      </c>
      <c r="AM71" s="23">
        <f t="shared" si="100"/>
        <v>1837685.85</v>
      </c>
      <c r="AN71" s="23">
        <f t="shared" si="101"/>
        <v>2000</v>
      </c>
      <c r="AO71" s="2">
        <v>306494.86</v>
      </c>
      <c r="AP71" s="2">
        <v>11658.71</v>
      </c>
      <c r="AQ71" s="2">
        <v>33021.58</v>
      </c>
      <c r="AR71" s="2" t="s">
        <v>1</v>
      </c>
      <c r="AS71" s="2">
        <v>322056.64</v>
      </c>
      <c r="AT71" s="2">
        <v>24130</v>
      </c>
      <c r="AU71" s="2" t="s">
        <v>1</v>
      </c>
      <c r="AV71" s="2">
        <v>634965</v>
      </c>
      <c r="AX71" s="2" t="s">
        <v>1</v>
      </c>
      <c r="AY71" s="2" t="s">
        <v>1</v>
      </c>
      <c r="AZ71" s="2" t="s">
        <v>1</v>
      </c>
      <c r="BA71" s="2" t="s">
        <v>1</v>
      </c>
      <c r="BB71" s="2" t="s">
        <v>1</v>
      </c>
      <c r="BC71" s="2" t="s">
        <v>1</v>
      </c>
      <c r="BD71" s="2" t="s">
        <v>1</v>
      </c>
      <c r="BE71" s="2">
        <v>46600</v>
      </c>
      <c r="BF71" s="2">
        <v>1060</v>
      </c>
      <c r="BG71" s="2" t="s">
        <v>1</v>
      </c>
      <c r="BH71" s="2" t="s">
        <v>1</v>
      </c>
      <c r="BI71" s="2">
        <v>0</v>
      </c>
      <c r="BJ71" s="2" t="s">
        <v>1</v>
      </c>
      <c r="BK71" s="2" t="s">
        <v>1</v>
      </c>
      <c r="BL71" s="2" t="s">
        <v>1</v>
      </c>
      <c r="BM71" s="2" t="s">
        <v>1</v>
      </c>
      <c r="BN71" s="2" t="s">
        <v>1</v>
      </c>
      <c r="BO71" s="2">
        <v>4518.96</v>
      </c>
      <c r="BP71" s="2" t="s">
        <v>1</v>
      </c>
      <c r="BQ71" s="2" t="s">
        <v>1</v>
      </c>
      <c r="BR71" s="2" t="s">
        <v>1</v>
      </c>
      <c r="BS71" s="2">
        <v>1610</v>
      </c>
      <c r="BW71" s="2" t="s">
        <v>1</v>
      </c>
      <c r="BX71" s="2">
        <v>327383.32</v>
      </c>
      <c r="BY71" s="2" t="s">
        <v>1</v>
      </c>
      <c r="BZ71" s="2" t="s">
        <v>1</v>
      </c>
      <c r="CA71" s="2">
        <v>111855.46</v>
      </c>
      <c r="CB71" s="2" t="s">
        <v>1</v>
      </c>
      <c r="CC71" s="2" t="s">
        <v>1</v>
      </c>
      <c r="CD71" s="2" t="s">
        <v>1</v>
      </c>
      <c r="CE71" s="2" t="s">
        <v>1</v>
      </c>
      <c r="CF71" s="2" t="s">
        <v>1</v>
      </c>
      <c r="CG71" s="2" t="s">
        <v>1</v>
      </c>
      <c r="CH71" s="2" t="s">
        <v>1</v>
      </c>
      <c r="CI71" s="2">
        <v>1825</v>
      </c>
      <c r="CJ71" s="2">
        <v>11000</v>
      </c>
      <c r="CK71" s="2" t="s">
        <v>1</v>
      </c>
      <c r="CL71" s="2" t="s">
        <v>1</v>
      </c>
      <c r="CM71" s="2">
        <v>15298.09</v>
      </c>
      <c r="CN71" s="2">
        <v>5100</v>
      </c>
      <c r="CO71" s="2" t="s">
        <v>1</v>
      </c>
      <c r="CP71" s="2" t="s">
        <v>1</v>
      </c>
      <c r="CQ71" s="2" t="s">
        <v>1</v>
      </c>
      <c r="CR71" s="2" t="s">
        <v>1</v>
      </c>
      <c r="CS71" s="2" t="s">
        <v>1</v>
      </c>
      <c r="CT71" s="2" t="s">
        <v>1</v>
      </c>
      <c r="CU71" s="2" t="s">
        <v>1</v>
      </c>
      <c r="CV71" s="2" t="s">
        <v>1</v>
      </c>
      <c r="CW71" s="2" t="s">
        <v>1</v>
      </c>
      <c r="CX71" s="2" t="s">
        <v>1</v>
      </c>
      <c r="CY71" s="2" t="s">
        <v>1</v>
      </c>
      <c r="CZ71" s="2" t="s">
        <v>1</v>
      </c>
      <c r="DA71" s="2" t="s">
        <v>1</v>
      </c>
      <c r="DB71" s="2">
        <v>16466</v>
      </c>
      <c r="DC71" s="2" t="s">
        <v>1</v>
      </c>
      <c r="DD71" s="2" t="s">
        <v>1</v>
      </c>
      <c r="DE71" s="2" t="s">
        <v>1</v>
      </c>
      <c r="DF71" s="2" t="s">
        <v>1</v>
      </c>
      <c r="DG71" s="2" t="s">
        <v>1</v>
      </c>
      <c r="DH71" s="2" t="s">
        <v>1</v>
      </c>
      <c r="DI71" s="2" t="s">
        <v>1</v>
      </c>
      <c r="DJ71" s="2" t="s">
        <v>1</v>
      </c>
      <c r="DK71" s="2" t="s">
        <v>1</v>
      </c>
      <c r="DL71" s="2" t="s">
        <v>1</v>
      </c>
      <c r="DM71" s="2" t="s">
        <v>1</v>
      </c>
      <c r="DN71" s="2" t="s">
        <v>1</v>
      </c>
      <c r="DO71" s="2">
        <v>2280</v>
      </c>
      <c r="DP71" s="2" t="s">
        <v>1</v>
      </c>
      <c r="DQ71" s="2" t="s">
        <v>1</v>
      </c>
      <c r="DR71" s="2" t="s">
        <v>1</v>
      </c>
      <c r="DS71" s="2" t="s">
        <v>1</v>
      </c>
      <c r="DT71" s="2" t="s">
        <v>1</v>
      </c>
      <c r="DU71" s="2" t="s">
        <v>1</v>
      </c>
      <c r="DV71" s="2" t="s">
        <v>1</v>
      </c>
      <c r="DW71" s="2" t="s">
        <v>1</v>
      </c>
      <c r="DX71" s="2" t="s">
        <v>1</v>
      </c>
      <c r="DY71" s="2" t="s">
        <v>1</v>
      </c>
      <c r="DZ71" s="2">
        <v>27000</v>
      </c>
      <c r="EA71" s="2">
        <v>60100</v>
      </c>
      <c r="EB71" s="2" t="s">
        <v>1</v>
      </c>
      <c r="EC71" s="2" t="s">
        <v>1</v>
      </c>
      <c r="ED71" s="2" t="s">
        <v>1</v>
      </c>
      <c r="EE71" s="2" t="s">
        <v>1</v>
      </c>
      <c r="EF71" s="2" t="s">
        <v>1</v>
      </c>
      <c r="EG71" s="2">
        <v>250000</v>
      </c>
      <c r="EH71" s="2" t="s">
        <v>1</v>
      </c>
      <c r="EI71" s="2" t="s">
        <v>1</v>
      </c>
      <c r="EJ71" s="2" t="s">
        <v>1</v>
      </c>
      <c r="EK71" s="2" t="s">
        <v>1</v>
      </c>
      <c r="EL71" s="2" t="s">
        <v>1</v>
      </c>
      <c r="EM71" s="2" t="s">
        <v>1</v>
      </c>
      <c r="EN71" s="2" t="s">
        <v>1</v>
      </c>
      <c r="EO71" s="2" t="s">
        <v>1</v>
      </c>
      <c r="EP71" s="2" t="s">
        <v>1</v>
      </c>
      <c r="EQ71" s="2" t="s">
        <v>1</v>
      </c>
      <c r="ER71" s="2" t="s">
        <v>1</v>
      </c>
      <c r="ES71" s="2" t="s">
        <v>1</v>
      </c>
      <c r="ET71" s="2" t="s">
        <v>1</v>
      </c>
      <c r="EU71" s="2" t="s">
        <v>1</v>
      </c>
      <c r="EV71" s="2" t="s">
        <v>1</v>
      </c>
      <c r="EW71" s="2" t="s">
        <v>1</v>
      </c>
      <c r="EX71" s="2" t="s">
        <v>1</v>
      </c>
      <c r="EY71" s="2" t="s">
        <v>1</v>
      </c>
      <c r="EZ71" s="2" t="s">
        <v>1</v>
      </c>
      <c r="FA71" s="2" t="s">
        <v>1</v>
      </c>
      <c r="FB71" s="2" t="s">
        <v>1</v>
      </c>
      <c r="FC71" s="2">
        <v>163931</v>
      </c>
      <c r="FD71" s="2" t="s">
        <v>1</v>
      </c>
      <c r="FE71" s="2">
        <v>32623</v>
      </c>
      <c r="FF71" s="2">
        <v>89500</v>
      </c>
      <c r="FG71" s="2" t="s">
        <v>1</v>
      </c>
      <c r="FH71" s="2" t="s">
        <v>1</v>
      </c>
      <c r="FI71" s="2">
        <v>40987</v>
      </c>
      <c r="FJ71" s="2">
        <v>22809</v>
      </c>
      <c r="FK71" s="2" t="s">
        <v>1</v>
      </c>
      <c r="FL71" s="2" t="s">
        <v>1</v>
      </c>
      <c r="FM71" s="2" t="s">
        <v>1</v>
      </c>
      <c r="FN71" s="2" t="s">
        <v>1</v>
      </c>
      <c r="FO71" s="2" t="s">
        <v>1</v>
      </c>
      <c r="FP71" s="2" t="s">
        <v>1</v>
      </c>
      <c r="FQ71" s="2" t="s">
        <v>1</v>
      </c>
      <c r="FR71" s="2" t="s">
        <v>1</v>
      </c>
      <c r="FS71" s="2">
        <v>7414</v>
      </c>
      <c r="FT71" s="2">
        <v>27989</v>
      </c>
      <c r="FU71" s="2" t="s">
        <v>1</v>
      </c>
      <c r="FV71" s="2">
        <v>34915</v>
      </c>
      <c r="FW71" s="2" t="s">
        <v>1</v>
      </c>
      <c r="FX71" s="2" t="s">
        <v>1</v>
      </c>
      <c r="FY71" s="2" t="s">
        <v>1</v>
      </c>
      <c r="FZ71" s="2" t="s">
        <v>1</v>
      </c>
      <c r="GA71" s="2" t="s">
        <v>1</v>
      </c>
      <c r="GB71" s="2" t="s">
        <v>1</v>
      </c>
      <c r="GC71" s="2" t="s">
        <v>1</v>
      </c>
      <c r="GD71" s="2">
        <v>97205</v>
      </c>
      <c r="GE71" s="2" t="s">
        <v>1</v>
      </c>
      <c r="GF71" s="2" t="s">
        <v>1</v>
      </c>
      <c r="GG71" s="2" t="s">
        <v>1</v>
      </c>
      <c r="GH71" s="2" t="s">
        <v>1</v>
      </c>
      <c r="GI71" s="2">
        <v>1450</v>
      </c>
      <c r="GJ71" s="2">
        <v>15119.22</v>
      </c>
      <c r="GK71" s="2">
        <v>17906</v>
      </c>
      <c r="GL71" s="2" t="s">
        <v>1</v>
      </c>
      <c r="GM71" s="2" t="s">
        <v>1</v>
      </c>
      <c r="GN71" s="2" t="s">
        <v>1</v>
      </c>
      <c r="GO71" s="2">
        <v>1250</v>
      </c>
      <c r="GP71" s="2" t="s">
        <v>1</v>
      </c>
      <c r="GQ71" s="2">
        <v>265701</v>
      </c>
      <c r="GR71" s="2">
        <v>962035.19999999995</v>
      </c>
      <c r="GS71" s="2" t="s">
        <v>1</v>
      </c>
      <c r="GT71" s="2">
        <v>12021</v>
      </c>
      <c r="GU71" s="2">
        <v>6417</v>
      </c>
      <c r="GV71" s="2" t="s">
        <v>1</v>
      </c>
      <c r="GW71" s="2" t="s">
        <v>1</v>
      </c>
      <c r="GX71" s="2" t="s">
        <v>1</v>
      </c>
      <c r="GY71" s="2" t="s">
        <v>1</v>
      </c>
      <c r="GZ71" s="2" t="s">
        <v>1</v>
      </c>
      <c r="HA71" s="2" t="s">
        <v>1</v>
      </c>
      <c r="HB71" s="2" t="s">
        <v>1</v>
      </c>
      <c r="HC71" s="2" t="s">
        <v>1</v>
      </c>
      <c r="HD71" s="2" t="s">
        <v>1</v>
      </c>
      <c r="HE71" s="2" t="s">
        <v>1</v>
      </c>
      <c r="HF71" s="2">
        <v>8400</v>
      </c>
      <c r="HG71" s="2">
        <v>2425</v>
      </c>
      <c r="HH71" s="2" t="s">
        <v>1</v>
      </c>
      <c r="HI71" s="2" t="s">
        <v>1</v>
      </c>
      <c r="HJ71" s="2">
        <v>7000</v>
      </c>
      <c r="HK71" s="2" t="s">
        <v>1</v>
      </c>
      <c r="HL71" s="2" t="s">
        <v>1</v>
      </c>
      <c r="HM71" s="2" t="s">
        <v>1</v>
      </c>
      <c r="HN71" s="2" t="s">
        <v>1</v>
      </c>
      <c r="HO71" s="2" t="s">
        <v>1</v>
      </c>
      <c r="HP71" s="2" t="s">
        <v>1</v>
      </c>
      <c r="HQ71" s="2" t="s">
        <v>1</v>
      </c>
      <c r="HR71" s="2">
        <v>4723</v>
      </c>
      <c r="HS71" s="2" t="s">
        <v>1</v>
      </c>
      <c r="HT71" s="2" t="s">
        <v>1</v>
      </c>
      <c r="HU71" s="2" t="s">
        <v>1</v>
      </c>
      <c r="HV71" s="2" t="s">
        <v>1</v>
      </c>
      <c r="HW71" s="2">
        <v>92232</v>
      </c>
      <c r="HX71" s="2" t="s">
        <v>1</v>
      </c>
      <c r="HY71" s="2" t="s">
        <v>1</v>
      </c>
      <c r="HZ71" s="2" t="s">
        <v>1</v>
      </c>
      <c r="IA71" s="2" t="s">
        <v>1</v>
      </c>
      <c r="IB71" s="2" t="s">
        <v>1</v>
      </c>
      <c r="IC71" s="2" t="s">
        <v>1</v>
      </c>
      <c r="ID71" s="2" t="s">
        <v>1</v>
      </c>
      <c r="IE71" s="2" t="s">
        <v>1</v>
      </c>
      <c r="IF71" s="2" t="s">
        <v>1</v>
      </c>
      <c r="IG71" s="2" t="s">
        <v>1</v>
      </c>
      <c r="IH71" s="2" t="s">
        <v>1</v>
      </c>
      <c r="II71" s="2" t="s">
        <v>1</v>
      </c>
      <c r="IJ71" s="2" t="s">
        <v>1</v>
      </c>
      <c r="IK71" s="2">
        <v>25235</v>
      </c>
      <c r="IL71" s="2" t="s">
        <v>1</v>
      </c>
      <c r="IM71" s="2" t="s">
        <v>1</v>
      </c>
      <c r="IN71" s="2" t="s">
        <v>1</v>
      </c>
      <c r="IO71" s="2">
        <v>1138</v>
      </c>
      <c r="IP71" s="2" t="s">
        <v>1</v>
      </c>
      <c r="IQ71" s="2" t="s">
        <v>1</v>
      </c>
      <c r="IR71" s="2" t="s">
        <v>1</v>
      </c>
      <c r="IS71" s="2" t="s">
        <v>1</v>
      </c>
      <c r="IT71" s="2" t="s">
        <v>1</v>
      </c>
      <c r="IU71" s="2" t="s">
        <v>1</v>
      </c>
      <c r="IV71" s="2" t="s">
        <v>1</v>
      </c>
      <c r="IW71" s="2" t="s">
        <v>1</v>
      </c>
      <c r="IX71" s="2" t="s">
        <v>1</v>
      </c>
      <c r="IY71" s="2" t="s">
        <v>1</v>
      </c>
      <c r="IZ71" s="2" t="s">
        <v>1</v>
      </c>
      <c r="JA71" s="2">
        <v>13650</v>
      </c>
      <c r="JB71" s="2" t="s">
        <v>1</v>
      </c>
      <c r="JC71" s="2" t="s">
        <v>1</v>
      </c>
      <c r="JD71" s="2" t="s">
        <v>1</v>
      </c>
      <c r="JE71" s="2" t="s">
        <v>1</v>
      </c>
      <c r="JF71" s="2" t="s">
        <v>1</v>
      </c>
      <c r="JG71" s="2" t="s">
        <v>1</v>
      </c>
      <c r="JH71" s="2" t="s">
        <v>1</v>
      </c>
      <c r="JI71" s="2" t="s">
        <v>1</v>
      </c>
      <c r="JJ71" s="2" t="s">
        <v>1</v>
      </c>
      <c r="JK71" s="2" t="s">
        <v>1</v>
      </c>
      <c r="JL71" s="2" t="s">
        <v>1</v>
      </c>
      <c r="JM71" s="2" t="s">
        <v>1</v>
      </c>
      <c r="JN71" s="2" t="s">
        <v>1</v>
      </c>
      <c r="JO71" s="2" t="s">
        <v>1</v>
      </c>
      <c r="JP71" s="2" t="s">
        <v>1</v>
      </c>
      <c r="JQ71" s="2" t="s">
        <v>1</v>
      </c>
      <c r="JR71" s="2">
        <v>0</v>
      </c>
      <c r="JS71" s="2" t="s">
        <v>1</v>
      </c>
      <c r="JT71" s="2" t="s">
        <v>1</v>
      </c>
      <c r="JU71" s="2" t="s">
        <v>1</v>
      </c>
      <c r="JV71" s="2" t="s">
        <v>1</v>
      </c>
      <c r="JW71" s="2" t="s">
        <v>1</v>
      </c>
      <c r="JX71" s="2">
        <v>1837655.85</v>
      </c>
      <c r="JY71" s="2" t="s">
        <v>1</v>
      </c>
      <c r="JZ71" s="2" t="s">
        <v>1</v>
      </c>
      <c r="KA71" s="2" t="s">
        <v>1</v>
      </c>
      <c r="KB71" s="2" t="s">
        <v>1</v>
      </c>
      <c r="KC71" s="2" t="s">
        <v>1</v>
      </c>
      <c r="KD71" s="2">
        <v>30</v>
      </c>
      <c r="KE71" s="2" t="s">
        <v>1</v>
      </c>
      <c r="KF71" s="2" t="s">
        <v>1</v>
      </c>
      <c r="KG71" s="2" t="s">
        <v>1</v>
      </c>
      <c r="KH71" s="2" t="s">
        <v>1</v>
      </c>
      <c r="KI71" s="2" t="s">
        <v>1</v>
      </c>
      <c r="KJ71" s="2" t="s">
        <v>1</v>
      </c>
      <c r="KK71" s="2" t="s">
        <v>1</v>
      </c>
      <c r="KL71" s="2" t="s">
        <v>1</v>
      </c>
      <c r="KM71" s="2" t="s">
        <v>1</v>
      </c>
      <c r="KN71" s="2">
        <v>2000</v>
      </c>
      <c r="KO71" s="2" t="s">
        <v>1</v>
      </c>
      <c r="KP71" s="2" t="s">
        <v>1</v>
      </c>
      <c r="KQ71" s="2" t="s">
        <v>1</v>
      </c>
      <c r="KR71" s="2" t="s">
        <v>1</v>
      </c>
      <c r="KS71" s="2" t="s">
        <v>1</v>
      </c>
      <c r="KT71" s="2" t="s">
        <v>1</v>
      </c>
      <c r="KU71" s="2" t="s">
        <v>1</v>
      </c>
      <c r="KV71" s="2" t="s">
        <v>1</v>
      </c>
      <c r="KW71" s="2" t="s">
        <v>1</v>
      </c>
      <c r="KX71" s="2" t="s">
        <v>1</v>
      </c>
      <c r="KY71" s="2" t="s">
        <v>1</v>
      </c>
      <c r="KZ71" s="2" t="s">
        <v>1</v>
      </c>
      <c r="LA71" s="2" t="s">
        <v>1</v>
      </c>
      <c r="LB71" s="2" t="s">
        <v>1</v>
      </c>
      <c r="LC71" s="2" t="s">
        <v>1</v>
      </c>
      <c r="LD71" s="2" t="s">
        <v>1</v>
      </c>
      <c r="LE71" s="2" t="s">
        <v>1</v>
      </c>
      <c r="LF71" s="2" t="s">
        <v>1</v>
      </c>
      <c r="LG71" s="2" t="s">
        <v>1</v>
      </c>
      <c r="LH71" s="2" t="s">
        <v>1</v>
      </c>
      <c r="LI71" s="2" t="s">
        <v>1</v>
      </c>
      <c r="LJ71" s="2" t="s">
        <v>1</v>
      </c>
      <c r="LK71" s="2" t="s">
        <v>1</v>
      </c>
    </row>
    <row r="72" spans="1:323" x14ac:dyDescent="0.3">
      <c r="A72" s="2" t="s">
        <v>66</v>
      </c>
      <c r="B72" s="2">
        <v>70</v>
      </c>
      <c r="C72" s="23">
        <f t="shared" si="64"/>
        <v>551600.48</v>
      </c>
      <c r="D72" s="23">
        <f t="shared" si="65"/>
        <v>1261155.73</v>
      </c>
      <c r="E72" s="23">
        <f t="shared" si="66"/>
        <v>18016.51042857143</v>
      </c>
      <c r="F72" s="23">
        <f t="shared" si="67"/>
        <v>842928.04</v>
      </c>
      <c r="G72" s="23">
        <f t="shared" si="68"/>
        <v>46627.69</v>
      </c>
      <c r="H72" s="23">
        <f t="shared" si="69"/>
        <v>30000</v>
      </c>
      <c r="I72" s="23">
        <f t="shared" si="70"/>
        <v>341600</v>
      </c>
      <c r="J72" s="23">
        <f t="shared" si="71"/>
        <v>4880</v>
      </c>
      <c r="K72" s="23">
        <f t="shared" si="72"/>
        <v>91600</v>
      </c>
      <c r="L72" s="23">
        <f t="shared" si="73"/>
        <v>250000</v>
      </c>
      <c r="M72" s="23">
        <f t="shared" si="74"/>
        <v>36627.69</v>
      </c>
      <c r="N72" s="23">
        <f t="shared" si="75"/>
        <v>12041.829142857143</v>
      </c>
      <c r="O72" s="23">
        <f t="shared" si="76"/>
        <v>173124.56</v>
      </c>
      <c r="P72" s="23">
        <f t="shared" si="77"/>
        <v>146087.19</v>
      </c>
      <c r="Q72" s="23">
        <f t="shared" si="78"/>
        <v>298856</v>
      </c>
      <c r="R72" s="23">
        <f t="shared" si="79"/>
        <v>808292.95</v>
      </c>
      <c r="S72" s="23">
        <f t="shared" si="80"/>
        <v>11547.042142857143</v>
      </c>
      <c r="T72" s="23">
        <f t="shared" si="81"/>
        <v>34635.090000000084</v>
      </c>
      <c r="U72" s="7">
        <f t="shared" si="82"/>
        <v>4.1089023447363413E-2</v>
      </c>
      <c r="V72" s="23">
        <f t="shared" si="83"/>
        <v>30270</v>
      </c>
      <c r="W72" s="23">
        <f t="shared" si="84"/>
        <v>2200</v>
      </c>
      <c r="X72" s="23">
        <f t="shared" si="85"/>
        <v>2165.09</v>
      </c>
      <c r="Y72" s="23">
        <f t="shared" si="86"/>
        <v>0</v>
      </c>
      <c r="Z72" s="23">
        <f t="shared" si="87"/>
        <v>0</v>
      </c>
      <c r="AA72" s="23">
        <f t="shared" si="88"/>
        <v>190225.2</v>
      </c>
      <c r="AB72" s="23">
        <f t="shared" si="89"/>
        <v>709555.25</v>
      </c>
      <c r="AC72" s="23">
        <f t="shared" si="90"/>
        <v>10136.503571428571</v>
      </c>
      <c r="AD72" s="23">
        <f t="shared" si="91"/>
        <v>582423.25</v>
      </c>
      <c r="AE72" s="23">
        <f t="shared" si="92"/>
        <v>8320.3321428571435</v>
      </c>
      <c r="AF72" s="23">
        <f t="shared" si="93"/>
        <v>98651</v>
      </c>
      <c r="AG72" s="23">
        <f t="shared" si="94"/>
        <v>1409.3</v>
      </c>
      <c r="AH72" s="23">
        <f t="shared" si="95"/>
        <v>287003.88</v>
      </c>
      <c r="AI72" s="23">
        <f t="shared" si="96"/>
        <v>2831</v>
      </c>
      <c r="AJ72" s="23">
        <f t="shared" si="97"/>
        <v>39726.369999999995</v>
      </c>
      <c r="AK72" s="23">
        <f t="shared" si="98"/>
        <v>127132</v>
      </c>
      <c r="AL72" s="23">
        <f t="shared" si="99"/>
        <v>1816.1714285714286</v>
      </c>
      <c r="AM72" s="23">
        <f t="shared" si="100"/>
        <v>127132</v>
      </c>
      <c r="AN72" s="23">
        <f t="shared" si="101"/>
        <v>0</v>
      </c>
      <c r="AO72" s="2">
        <v>143735.49</v>
      </c>
      <c r="AP72" s="2">
        <v>13654.42</v>
      </c>
      <c r="AQ72" s="2">
        <v>15734.65</v>
      </c>
      <c r="AR72" s="2" t="s">
        <v>1</v>
      </c>
      <c r="AS72" s="2">
        <v>146087.19</v>
      </c>
      <c r="AT72" s="2" t="s">
        <v>1</v>
      </c>
      <c r="AU72" s="2" t="s">
        <v>1</v>
      </c>
      <c r="AV72" s="2">
        <v>298856</v>
      </c>
      <c r="AX72" s="2" t="s">
        <v>1</v>
      </c>
      <c r="AY72" s="2" t="s">
        <v>1</v>
      </c>
      <c r="AZ72" s="2" t="s">
        <v>1</v>
      </c>
      <c r="BA72" s="2" t="s">
        <v>1</v>
      </c>
      <c r="BB72" s="2" t="s">
        <v>1</v>
      </c>
      <c r="BC72" s="2">
        <v>30270</v>
      </c>
      <c r="BD72" s="2" t="s">
        <v>1</v>
      </c>
      <c r="BE72" s="2" t="s">
        <v>1</v>
      </c>
      <c r="BF72" s="2">
        <v>2200</v>
      </c>
      <c r="BG72" s="2" t="s">
        <v>1</v>
      </c>
      <c r="BH72" s="2" t="s">
        <v>1</v>
      </c>
      <c r="BI72" s="2" t="s">
        <v>1</v>
      </c>
      <c r="BJ72" s="2" t="s">
        <v>1</v>
      </c>
      <c r="BK72" s="2" t="s">
        <v>1</v>
      </c>
      <c r="BL72" s="2" t="s">
        <v>1</v>
      </c>
      <c r="BM72" s="2" t="s">
        <v>1</v>
      </c>
      <c r="BN72" s="2" t="s">
        <v>1</v>
      </c>
      <c r="BO72" s="2">
        <v>2165.09</v>
      </c>
      <c r="BP72" s="2" t="s">
        <v>1</v>
      </c>
      <c r="BQ72" s="2" t="s">
        <v>1</v>
      </c>
      <c r="BR72" s="2" t="s">
        <v>1</v>
      </c>
      <c r="BS72" s="2">
        <v>0</v>
      </c>
      <c r="BW72" s="2" t="s">
        <v>1</v>
      </c>
      <c r="BX72" s="2">
        <v>190225.2</v>
      </c>
      <c r="BY72" s="2" t="s">
        <v>1</v>
      </c>
      <c r="BZ72" s="2" t="s">
        <v>1</v>
      </c>
      <c r="CA72" s="2" t="s">
        <v>1</v>
      </c>
      <c r="CB72" s="2" t="s">
        <v>1</v>
      </c>
      <c r="CC72" s="2" t="s">
        <v>1</v>
      </c>
      <c r="CD72" s="2" t="s">
        <v>1</v>
      </c>
      <c r="CE72" s="2" t="s">
        <v>1</v>
      </c>
      <c r="CF72" s="2" t="s">
        <v>1</v>
      </c>
      <c r="CG72" s="2" t="s">
        <v>1</v>
      </c>
      <c r="CH72" s="2" t="s">
        <v>1</v>
      </c>
      <c r="CI72" s="2">
        <v>23535.54</v>
      </c>
      <c r="CJ72" s="2" t="s">
        <v>1</v>
      </c>
      <c r="CK72" s="2" t="s">
        <v>1</v>
      </c>
      <c r="CL72" s="2" t="s">
        <v>1</v>
      </c>
      <c r="CM72" s="2">
        <v>13092.15</v>
      </c>
      <c r="CN72" s="2" t="s">
        <v>1</v>
      </c>
      <c r="CO72" s="2" t="s">
        <v>1</v>
      </c>
      <c r="CP72" s="2" t="s">
        <v>1</v>
      </c>
      <c r="CQ72" s="2" t="s">
        <v>1</v>
      </c>
      <c r="CR72" s="2" t="s">
        <v>1</v>
      </c>
      <c r="CS72" s="2" t="s">
        <v>1</v>
      </c>
      <c r="CT72" s="2" t="s">
        <v>1</v>
      </c>
      <c r="CU72" s="2" t="s">
        <v>1</v>
      </c>
      <c r="CV72" s="2" t="s">
        <v>1</v>
      </c>
      <c r="CW72" s="2" t="s">
        <v>1</v>
      </c>
      <c r="CX72" s="2" t="s">
        <v>1</v>
      </c>
      <c r="CY72" s="2" t="s">
        <v>1</v>
      </c>
      <c r="CZ72" s="2">
        <v>10000</v>
      </c>
      <c r="DA72" s="2" t="s">
        <v>1</v>
      </c>
      <c r="DB72" s="2" t="s">
        <v>1</v>
      </c>
      <c r="DC72" s="2" t="s">
        <v>1</v>
      </c>
      <c r="DD72" s="2" t="s">
        <v>1</v>
      </c>
      <c r="DE72" s="2" t="s">
        <v>1</v>
      </c>
      <c r="DF72" s="2" t="s">
        <v>1</v>
      </c>
      <c r="DG72" s="2" t="s">
        <v>1</v>
      </c>
      <c r="DH72" s="2" t="s">
        <v>1</v>
      </c>
      <c r="DI72" s="2" t="s">
        <v>1</v>
      </c>
      <c r="DJ72" s="2" t="s">
        <v>1</v>
      </c>
      <c r="DK72" s="2" t="s">
        <v>1</v>
      </c>
      <c r="DL72" s="2" t="s">
        <v>1</v>
      </c>
      <c r="DM72" s="2" t="s">
        <v>1</v>
      </c>
      <c r="DN72" s="2" t="s">
        <v>1</v>
      </c>
      <c r="DO72" s="2" t="s">
        <v>1</v>
      </c>
      <c r="DP72" s="2" t="s">
        <v>1</v>
      </c>
      <c r="DQ72" s="2" t="s">
        <v>1</v>
      </c>
      <c r="DR72" s="2" t="s">
        <v>1</v>
      </c>
      <c r="DS72" s="2" t="s">
        <v>1</v>
      </c>
      <c r="DT72" s="2" t="s">
        <v>1</v>
      </c>
      <c r="DU72" s="2">
        <v>30000</v>
      </c>
      <c r="DV72" s="2" t="s">
        <v>1</v>
      </c>
      <c r="DW72" s="2" t="s">
        <v>1</v>
      </c>
      <c r="DX72" s="2" t="s">
        <v>1</v>
      </c>
      <c r="DY72" s="2" t="s">
        <v>1</v>
      </c>
      <c r="DZ72" s="2">
        <v>31500</v>
      </c>
      <c r="EA72" s="2">
        <v>60100</v>
      </c>
      <c r="EB72" s="2" t="s">
        <v>1</v>
      </c>
      <c r="EC72" s="2" t="s">
        <v>1</v>
      </c>
      <c r="ED72" s="2" t="s">
        <v>1</v>
      </c>
      <c r="EE72" s="2" t="s">
        <v>1</v>
      </c>
      <c r="EF72" s="2" t="s">
        <v>1</v>
      </c>
      <c r="EG72" s="2" t="s">
        <v>1</v>
      </c>
      <c r="EH72" s="2" t="s">
        <v>1</v>
      </c>
      <c r="EI72" s="2" t="s">
        <v>1</v>
      </c>
      <c r="EJ72" s="2" t="s">
        <v>1</v>
      </c>
      <c r="EK72" s="2" t="s">
        <v>1</v>
      </c>
      <c r="EL72" s="2" t="s">
        <v>1</v>
      </c>
      <c r="EM72" s="2" t="s">
        <v>1</v>
      </c>
      <c r="EN72" s="2" t="s">
        <v>1</v>
      </c>
      <c r="EO72" s="2" t="s">
        <v>1</v>
      </c>
      <c r="EP72" s="2" t="s">
        <v>1</v>
      </c>
      <c r="EQ72" s="2" t="s">
        <v>1</v>
      </c>
      <c r="ER72" s="2" t="s">
        <v>1</v>
      </c>
      <c r="ES72" s="2" t="s">
        <v>1</v>
      </c>
      <c r="ET72" s="2" t="s">
        <v>1</v>
      </c>
      <c r="EU72" s="2" t="s">
        <v>1</v>
      </c>
      <c r="EV72" s="2">
        <v>250000</v>
      </c>
      <c r="EW72" s="2" t="s">
        <v>1</v>
      </c>
      <c r="EX72" s="2" t="s">
        <v>1</v>
      </c>
      <c r="EY72" s="2" t="s">
        <v>1</v>
      </c>
      <c r="EZ72" s="2" t="s">
        <v>1</v>
      </c>
      <c r="FA72" s="2" t="s">
        <v>1</v>
      </c>
      <c r="FB72" s="2" t="s">
        <v>1</v>
      </c>
      <c r="FC72" s="2" t="s">
        <v>1</v>
      </c>
      <c r="FD72" s="2" t="s">
        <v>1</v>
      </c>
      <c r="FE72" s="2">
        <v>91667</v>
      </c>
      <c r="FF72" s="2" t="s">
        <v>1</v>
      </c>
      <c r="FG72" s="2" t="s">
        <v>1</v>
      </c>
      <c r="FH72" s="2" t="s">
        <v>1</v>
      </c>
      <c r="FI72" s="2" t="s">
        <v>1</v>
      </c>
      <c r="FJ72" s="2">
        <v>6984</v>
      </c>
      <c r="FK72" s="2" t="s">
        <v>1</v>
      </c>
      <c r="FL72" s="2" t="s">
        <v>1</v>
      </c>
      <c r="FM72" s="2" t="s">
        <v>1</v>
      </c>
      <c r="FN72" s="2" t="s">
        <v>1</v>
      </c>
      <c r="FO72" s="2" t="s">
        <v>1</v>
      </c>
      <c r="FP72" s="2" t="s">
        <v>1</v>
      </c>
      <c r="FQ72" s="2" t="s">
        <v>1</v>
      </c>
      <c r="FR72" s="2" t="s">
        <v>1</v>
      </c>
      <c r="FS72" s="2" t="s">
        <v>1</v>
      </c>
      <c r="FT72" s="2">
        <v>64635</v>
      </c>
      <c r="FU72" s="2">
        <v>0</v>
      </c>
      <c r="FV72" s="2">
        <v>11229</v>
      </c>
      <c r="FW72" s="2" t="s">
        <v>1</v>
      </c>
      <c r="FX72" s="2" t="s">
        <v>1</v>
      </c>
      <c r="FY72" s="2" t="s">
        <v>1</v>
      </c>
      <c r="FZ72" s="2" t="s">
        <v>1</v>
      </c>
      <c r="GA72" s="2">
        <v>184</v>
      </c>
      <c r="GB72" s="2" t="s">
        <v>1</v>
      </c>
      <c r="GC72" s="2">
        <v>1554.86</v>
      </c>
      <c r="GD72" s="2">
        <v>34502</v>
      </c>
      <c r="GE72" s="2" t="s">
        <v>1</v>
      </c>
      <c r="GF72" s="2">
        <v>2081</v>
      </c>
      <c r="GG72" s="2" t="s">
        <v>1</v>
      </c>
      <c r="GH72" s="2" t="s">
        <v>1</v>
      </c>
      <c r="GI72" s="2">
        <v>254</v>
      </c>
      <c r="GJ72" s="2">
        <v>6241.75</v>
      </c>
      <c r="GK72" s="2">
        <v>3312.27</v>
      </c>
      <c r="GL72" s="2" t="s">
        <v>1</v>
      </c>
      <c r="GM72" s="2" t="s">
        <v>1</v>
      </c>
      <c r="GN72" s="2" t="s">
        <v>1</v>
      </c>
      <c r="GO72" s="2" t="s">
        <v>1</v>
      </c>
      <c r="GP72" s="2">
        <v>36</v>
      </c>
      <c r="GQ72" s="2">
        <v>40451</v>
      </c>
      <c r="GR72" s="2">
        <v>10163</v>
      </c>
      <c r="GS72" s="2">
        <v>12523</v>
      </c>
      <c r="GT72" s="2">
        <v>164</v>
      </c>
      <c r="GU72" s="2">
        <v>1022</v>
      </c>
      <c r="GV72" s="2" t="s">
        <v>1</v>
      </c>
      <c r="GW72" s="2" t="s">
        <v>1</v>
      </c>
      <c r="GX72" s="2" t="s">
        <v>1</v>
      </c>
      <c r="GY72" s="2">
        <v>84</v>
      </c>
      <c r="GZ72" s="2" t="s">
        <v>1</v>
      </c>
      <c r="HA72" s="2" t="s">
        <v>1</v>
      </c>
      <c r="HB72" s="2" t="s">
        <v>1</v>
      </c>
      <c r="HC72" s="2" t="s">
        <v>1</v>
      </c>
      <c r="HD72" s="2" t="s">
        <v>1</v>
      </c>
      <c r="HE72" s="2" t="s">
        <v>1</v>
      </c>
      <c r="HF72" s="2">
        <v>1240</v>
      </c>
      <c r="HG72" s="2">
        <v>1507</v>
      </c>
      <c r="HH72" s="2" t="s">
        <v>1</v>
      </c>
      <c r="HI72" s="2" t="s">
        <v>1</v>
      </c>
      <c r="HJ72" s="2" t="s">
        <v>1</v>
      </c>
      <c r="HK72" s="2" t="s">
        <v>1</v>
      </c>
      <c r="HL72" s="2" t="s">
        <v>1</v>
      </c>
      <c r="HM72" s="2">
        <v>3000</v>
      </c>
      <c r="HN72" s="2" t="s">
        <v>1</v>
      </c>
      <c r="HO72" s="2" t="s">
        <v>1</v>
      </c>
      <c r="HP72" s="2" t="s">
        <v>1</v>
      </c>
      <c r="HQ72" s="2" t="s">
        <v>1</v>
      </c>
      <c r="HR72" s="2">
        <v>5000</v>
      </c>
      <c r="HS72" s="2" t="s">
        <v>1</v>
      </c>
      <c r="HT72" s="2" t="s">
        <v>1</v>
      </c>
      <c r="HU72" s="2" t="s">
        <v>1</v>
      </c>
      <c r="HV72" s="2" t="s">
        <v>1</v>
      </c>
      <c r="HW72" s="2">
        <v>30706.37</v>
      </c>
      <c r="HX72" s="2" t="s">
        <v>1</v>
      </c>
      <c r="HY72" s="2" t="s">
        <v>1</v>
      </c>
      <c r="HZ72" s="2" t="s">
        <v>1</v>
      </c>
      <c r="IA72" s="2">
        <v>1020</v>
      </c>
      <c r="IB72" s="2" t="s">
        <v>1</v>
      </c>
      <c r="IC72" s="2" t="s">
        <v>1</v>
      </c>
      <c r="ID72" s="2" t="s">
        <v>1</v>
      </c>
      <c r="IE72" s="2" t="s">
        <v>1</v>
      </c>
      <c r="IF72" s="2" t="s">
        <v>1</v>
      </c>
      <c r="IG72" s="2" t="s">
        <v>1</v>
      </c>
      <c r="IH72" s="2" t="s">
        <v>1</v>
      </c>
      <c r="II72" s="2" t="s">
        <v>1</v>
      </c>
      <c r="IJ72" s="2" t="s">
        <v>1</v>
      </c>
      <c r="IK72" s="2" t="s">
        <v>1</v>
      </c>
      <c r="IL72" s="2">
        <v>2500</v>
      </c>
      <c r="IM72" s="2" t="s">
        <v>1</v>
      </c>
      <c r="IN72" s="2">
        <v>40</v>
      </c>
      <c r="IO72" s="2">
        <v>322</v>
      </c>
      <c r="IP72" s="2" t="s">
        <v>1</v>
      </c>
      <c r="IQ72" s="2" t="s">
        <v>1</v>
      </c>
      <c r="IR72" s="2" t="s">
        <v>1</v>
      </c>
      <c r="IS72" s="2" t="s">
        <v>1</v>
      </c>
      <c r="IT72" s="2" t="s">
        <v>1</v>
      </c>
      <c r="IU72" s="2" t="s">
        <v>1</v>
      </c>
      <c r="IV72" s="2" t="s">
        <v>1</v>
      </c>
      <c r="IW72" s="2" t="s">
        <v>1</v>
      </c>
      <c r="IX72" s="2" t="s">
        <v>1</v>
      </c>
      <c r="IY72" s="2" t="s">
        <v>1</v>
      </c>
      <c r="IZ72" s="2" t="s">
        <v>1</v>
      </c>
      <c r="JA72" s="2" t="s">
        <v>1</v>
      </c>
      <c r="JB72" s="2" t="s">
        <v>1</v>
      </c>
      <c r="JC72" s="2" t="s">
        <v>1</v>
      </c>
      <c r="JD72" s="2" t="s">
        <v>1</v>
      </c>
      <c r="JE72" s="2" t="s">
        <v>1</v>
      </c>
      <c r="JF72" s="2" t="s">
        <v>1</v>
      </c>
      <c r="JG72" s="2" t="s">
        <v>1</v>
      </c>
      <c r="JH72" s="2" t="s">
        <v>1</v>
      </c>
      <c r="JI72" s="2" t="s">
        <v>1</v>
      </c>
      <c r="JJ72" s="2" t="s">
        <v>1</v>
      </c>
      <c r="JK72" s="2" t="s">
        <v>1</v>
      </c>
      <c r="JL72" s="2" t="s">
        <v>1</v>
      </c>
      <c r="JM72" s="2" t="s">
        <v>1</v>
      </c>
      <c r="JN72" s="2" t="s">
        <v>1</v>
      </c>
      <c r="JO72" s="2" t="s">
        <v>1</v>
      </c>
      <c r="JP72" s="2" t="s">
        <v>1</v>
      </c>
      <c r="JQ72" s="2" t="s">
        <v>1</v>
      </c>
      <c r="JR72" s="2" t="s">
        <v>1</v>
      </c>
      <c r="JS72" s="2" t="s">
        <v>1</v>
      </c>
      <c r="JT72" s="2" t="s">
        <v>1</v>
      </c>
      <c r="JU72" s="2" t="s">
        <v>1</v>
      </c>
      <c r="JV72" s="2" t="s">
        <v>1</v>
      </c>
      <c r="JW72" s="2" t="s">
        <v>1</v>
      </c>
      <c r="JX72" s="2">
        <v>88921</v>
      </c>
      <c r="JY72" s="2" t="s">
        <v>1</v>
      </c>
      <c r="JZ72" s="2" t="s">
        <v>1</v>
      </c>
      <c r="KA72" s="2" t="s">
        <v>1</v>
      </c>
      <c r="KB72" s="2" t="s">
        <v>1</v>
      </c>
      <c r="KC72" s="2">
        <v>38198</v>
      </c>
      <c r="KD72" s="2">
        <v>13</v>
      </c>
      <c r="KE72" s="2" t="s">
        <v>1</v>
      </c>
      <c r="KF72" s="2" t="s">
        <v>1</v>
      </c>
      <c r="KG72" s="2" t="s">
        <v>1</v>
      </c>
      <c r="KH72" s="2" t="s">
        <v>1</v>
      </c>
      <c r="KI72" s="2" t="s">
        <v>1</v>
      </c>
      <c r="KJ72" s="2" t="s">
        <v>1</v>
      </c>
      <c r="KK72" s="2" t="s">
        <v>1</v>
      </c>
      <c r="KL72" s="2" t="s">
        <v>1</v>
      </c>
      <c r="KM72" s="2" t="s">
        <v>1</v>
      </c>
      <c r="KN72" s="2" t="s">
        <v>1</v>
      </c>
      <c r="KO72" s="2" t="s">
        <v>1</v>
      </c>
      <c r="KP72" s="2" t="s">
        <v>1</v>
      </c>
      <c r="KQ72" s="2" t="s">
        <v>1</v>
      </c>
      <c r="KR72" s="2" t="s">
        <v>1</v>
      </c>
      <c r="KS72" s="2" t="s">
        <v>1</v>
      </c>
      <c r="KT72" s="2" t="s">
        <v>1</v>
      </c>
      <c r="KU72" s="2" t="s">
        <v>1</v>
      </c>
      <c r="KV72" s="2" t="s">
        <v>1</v>
      </c>
      <c r="KW72" s="2" t="s">
        <v>1</v>
      </c>
      <c r="KX72" s="2" t="s">
        <v>1</v>
      </c>
      <c r="KY72" s="2" t="s">
        <v>1</v>
      </c>
      <c r="KZ72" s="2" t="s">
        <v>1</v>
      </c>
      <c r="LA72" s="2" t="s">
        <v>1</v>
      </c>
      <c r="LB72" s="2" t="s">
        <v>1</v>
      </c>
      <c r="LC72" s="2" t="s">
        <v>1</v>
      </c>
      <c r="LD72" s="2" t="s">
        <v>1</v>
      </c>
      <c r="LE72" s="2" t="s">
        <v>1</v>
      </c>
      <c r="LF72" s="2" t="s">
        <v>1</v>
      </c>
      <c r="LG72" s="2" t="s">
        <v>1</v>
      </c>
      <c r="LH72" s="2" t="s">
        <v>1</v>
      </c>
      <c r="LI72" s="2" t="s">
        <v>1</v>
      </c>
      <c r="LJ72" s="2" t="s">
        <v>1</v>
      </c>
      <c r="LK72" s="2" t="s">
        <v>1</v>
      </c>
    </row>
    <row r="73" spans="1:323" x14ac:dyDescent="0.3">
      <c r="A73" s="2" t="s">
        <v>67</v>
      </c>
      <c r="B73" s="2">
        <v>786</v>
      </c>
      <c r="C73" s="23">
        <f t="shared" ref="C73:C104" si="102">D73-AB73</f>
        <v>1635758.7700000014</v>
      </c>
      <c r="D73" s="23">
        <f t="shared" ref="D73:D102" si="103">SUM(F73:I73)</f>
        <v>10783710.359999999</v>
      </c>
      <c r="E73" s="23">
        <f t="shared" ref="E73:E104" si="104">D73/B73</f>
        <v>13719.733282442747</v>
      </c>
      <c r="F73" s="23">
        <f t="shared" ref="F73:F102" si="105">SUM(AO73:BZ73)</f>
        <v>6612710.8499999996</v>
      </c>
      <c r="G73" s="23">
        <f t="shared" ref="G73:G102" si="106">SUM(CA73:DN73)</f>
        <v>2211182.3099999996</v>
      </c>
      <c r="H73" s="23">
        <f t="shared" ref="H73:H102" si="107">SUM(DO73:DY73)</f>
        <v>7839</v>
      </c>
      <c r="I73" s="23">
        <f t="shared" ref="I73:I102" si="108">SUM(DZ73:FB73)</f>
        <v>1951978.2</v>
      </c>
      <c r="J73" s="23">
        <f t="shared" ref="J73:J104" si="109">I73/B73</f>
        <v>2483.4328244274807</v>
      </c>
      <c r="K73" s="23">
        <f t="shared" ref="K73:K102" si="110">SUM(DZ73:EO73)</f>
        <v>1833978.2</v>
      </c>
      <c r="L73" s="23">
        <f t="shared" ref="L73:L102" si="111">SUM(EP73:FB73)</f>
        <v>118000</v>
      </c>
      <c r="M73" s="23">
        <f t="shared" ref="M73:M102" si="112">SUM(CA73:CP73)</f>
        <v>2131099.1199999996</v>
      </c>
      <c r="N73" s="23">
        <f t="shared" ref="N73:N102" si="113">F73/B73</f>
        <v>8413.1181297709918</v>
      </c>
      <c r="O73" s="23">
        <f t="shared" ref="O73:O102" si="114">SUM(AO73:AR73)</f>
        <v>1390408.7999999998</v>
      </c>
      <c r="P73" s="23">
        <f t="shared" ref="P73:P102" si="115">SUM(AS73:AU73)</f>
        <v>1413678.23</v>
      </c>
      <c r="Q73" s="23">
        <f t="shared" ref="Q73:Q102" si="116">SUM(AV73)</f>
        <v>2633762</v>
      </c>
      <c r="R73" s="23">
        <f t="shared" ref="R73:R104" si="117">O73+P73+Q73+Z73+AA73</f>
        <v>6142864.0899999999</v>
      </c>
      <c r="S73" s="23">
        <f t="shared" ref="S73:S104" si="118">R73/B73</f>
        <v>7815.3487150127221</v>
      </c>
      <c r="T73" s="23">
        <f t="shared" ref="T73:T102" si="119">F73-R73</f>
        <v>469846.75999999978</v>
      </c>
      <c r="U73" s="7">
        <f t="shared" ref="U73:U104" si="120">T73/F73</f>
        <v>7.1052064827543421E-2</v>
      </c>
      <c r="V73" s="23">
        <f t="shared" ref="V73:V102" si="121">SUM(AX73:BD73)</f>
        <v>1021</v>
      </c>
      <c r="W73" s="23">
        <f t="shared" ref="W73:W102" si="122">SUM(BE73:BN73)</f>
        <v>383735</v>
      </c>
      <c r="X73" s="23">
        <f t="shared" ref="X73:X102" si="123">SUM(BO73:BR73)</f>
        <v>58230.76</v>
      </c>
      <c r="Y73" s="23">
        <f t="shared" ref="Y73:Y102" si="124">SUM(BS73)</f>
        <v>26860</v>
      </c>
      <c r="Z73" s="23">
        <f t="shared" ref="Z73:Z102" si="125">SUM(BT73:BV73)</f>
        <v>0</v>
      </c>
      <c r="AA73" s="23">
        <f t="shared" ref="AA73:AA102" si="126">SUM(BX73:BY73)</f>
        <v>705015.06</v>
      </c>
      <c r="AB73" s="23">
        <f t="shared" ref="AB73:AB102" si="127">AD73+AK73</f>
        <v>9147951.589999998</v>
      </c>
      <c r="AC73" s="23">
        <f t="shared" ref="AC73:AC104" si="128">AB73/B73</f>
        <v>11638.615254452923</v>
      </c>
      <c r="AD73" s="23">
        <f t="shared" ref="AD73:AD102" si="129">SUM(EO73:JD73)</f>
        <v>8958378.2499999981</v>
      </c>
      <c r="AE73" s="23">
        <f t="shared" ref="AE73:AE104" si="130">AD73/B73</f>
        <v>11397.427798982186</v>
      </c>
      <c r="AF73" s="23">
        <f t="shared" ref="AF73:AF102" si="131">SUM(FC73:FN73)</f>
        <v>2744042</v>
      </c>
      <c r="AG73" s="23">
        <f t="shared" ref="AG73:AG104" si="132">AF73/B73</f>
        <v>3491.147582697201</v>
      </c>
      <c r="AH73" s="23">
        <f t="shared" ref="AH73:AH102" si="133">SUM(FB73:GX73)</f>
        <v>6443309.5099999998</v>
      </c>
      <c r="AI73" s="23">
        <f t="shared" ref="AI73:AI102" si="134">SUM(GY73:HI73)</f>
        <v>132536</v>
      </c>
      <c r="AJ73" s="23">
        <f t="shared" ref="AJ73:AJ102" si="135">SUM(HJ73:IG73)</f>
        <v>2007985.2</v>
      </c>
      <c r="AK73" s="23">
        <f t="shared" ref="AK73:AK102" si="136">SUM(JE73:KQ73)</f>
        <v>189573.34</v>
      </c>
      <c r="AL73" s="23">
        <f t="shared" ref="AL73:AL104" si="137">AK73/B73</f>
        <v>241.18745547073792</v>
      </c>
      <c r="AM73" s="23">
        <f t="shared" ref="AM73:AM102" si="138">SUM(JU73:KD73)</f>
        <v>187573.34</v>
      </c>
      <c r="AN73" s="23">
        <f t="shared" ref="AN73:AN102" si="139">SUM(KG73:LD73)</f>
        <v>2000</v>
      </c>
      <c r="AO73" s="2">
        <v>1214626.05</v>
      </c>
      <c r="AP73" s="2">
        <v>37877.879999999997</v>
      </c>
      <c r="AQ73" s="2">
        <v>137904.87</v>
      </c>
      <c r="AR73" s="2" t="s">
        <v>1</v>
      </c>
      <c r="AS73" s="2">
        <v>1313738.23</v>
      </c>
      <c r="AT73" s="2">
        <v>99940</v>
      </c>
      <c r="AU73" s="2" t="s">
        <v>1</v>
      </c>
      <c r="AV73" s="2">
        <v>2633762</v>
      </c>
      <c r="AX73" s="2">
        <v>1000</v>
      </c>
      <c r="AY73" s="2" t="s">
        <v>1</v>
      </c>
      <c r="AZ73" s="2">
        <v>21</v>
      </c>
      <c r="BA73" s="2" t="s">
        <v>1</v>
      </c>
      <c r="BB73" s="2" t="s">
        <v>1</v>
      </c>
      <c r="BC73" s="2" t="s">
        <v>1</v>
      </c>
      <c r="BD73" s="2" t="s">
        <v>1</v>
      </c>
      <c r="BE73" s="2">
        <v>368935</v>
      </c>
      <c r="BF73" s="2">
        <v>14800</v>
      </c>
      <c r="BG73" s="2" t="s">
        <v>1</v>
      </c>
      <c r="BH73" s="2">
        <v>0</v>
      </c>
      <c r="BI73" s="2" t="s">
        <v>1</v>
      </c>
      <c r="BJ73" s="2" t="s">
        <v>1</v>
      </c>
      <c r="BK73" s="2" t="s">
        <v>1</v>
      </c>
      <c r="BL73" s="2" t="s">
        <v>1</v>
      </c>
      <c r="BM73" s="2" t="s">
        <v>1</v>
      </c>
      <c r="BN73" s="2" t="s">
        <v>1</v>
      </c>
      <c r="BO73" s="2">
        <v>32051.86</v>
      </c>
      <c r="BP73" s="2" t="s">
        <v>1</v>
      </c>
      <c r="BQ73" s="2">
        <v>26178.9</v>
      </c>
      <c r="BR73" s="2" t="s">
        <v>1</v>
      </c>
      <c r="BS73" s="2">
        <v>26860</v>
      </c>
      <c r="BW73" s="2" t="s">
        <v>1</v>
      </c>
      <c r="BX73" s="2">
        <v>705015.06</v>
      </c>
      <c r="BY73" s="2" t="s">
        <v>1</v>
      </c>
      <c r="BZ73" s="2" t="s">
        <v>1</v>
      </c>
      <c r="CA73" s="2">
        <v>1330787.56</v>
      </c>
      <c r="CB73" s="2" t="s">
        <v>1</v>
      </c>
      <c r="CC73" s="2" t="s">
        <v>1</v>
      </c>
      <c r="CD73" s="2" t="s">
        <v>1</v>
      </c>
      <c r="CE73" s="2" t="s">
        <v>1</v>
      </c>
      <c r="CF73" s="2" t="s">
        <v>1</v>
      </c>
      <c r="CG73" s="2" t="s">
        <v>1</v>
      </c>
      <c r="CH73" s="2" t="s">
        <v>1</v>
      </c>
      <c r="CI73" s="2">
        <v>104864</v>
      </c>
      <c r="CJ73" s="2">
        <v>692706.2</v>
      </c>
      <c r="CK73" s="2" t="s">
        <v>1</v>
      </c>
      <c r="CL73" s="2" t="s">
        <v>1</v>
      </c>
      <c r="CM73" s="2">
        <v>2741.36</v>
      </c>
      <c r="CN73" s="2" t="s">
        <v>1</v>
      </c>
      <c r="CO73" s="2" t="s">
        <v>1</v>
      </c>
      <c r="CP73" s="2" t="s">
        <v>1</v>
      </c>
      <c r="CQ73" s="2" t="s">
        <v>1</v>
      </c>
      <c r="CR73" s="2" t="s">
        <v>1</v>
      </c>
      <c r="CS73" s="2" t="s">
        <v>1</v>
      </c>
      <c r="CT73" s="2" t="s">
        <v>1</v>
      </c>
      <c r="CU73" s="2" t="s">
        <v>1</v>
      </c>
      <c r="CV73" s="2" t="s">
        <v>1</v>
      </c>
      <c r="CW73" s="2" t="s">
        <v>1</v>
      </c>
      <c r="CX73" s="2" t="s">
        <v>1</v>
      </c>
      <c r="CY73" s="2">
        <v>16800</v>
      </c>
      <c r="CZ73" s="2" t="s">
        <v>1</v>
      </c>
      <c r="DA73" s="2">
        <v>1008.19</v>
      </c>
      <c r="DB73" s="2">
        <v>61775</v>
      </c>
      <c r="DC73" s="2">
        <v>500</v>
      </c>
      <c r="DD73" s="2" t="s">
        <v>1</v>
      </c>
      <c r="DE73" s="2" t="s">
        <v>1</v>
      </c>
      <c r="DF73" s="2" t="s">
        <v>1</v>
      </c>
      <c r="DG73" s="2" t="s">
        <v>1</v>
      </c>
      <c r="DH73" s="2" t="s">
        <v>1</v>
      </c>
      <c r="DI73" s="2" t="s">
        <v>1</v>
      </c>
      <c r="DJ73" s="2" t="s">
        <v>1</v>
      </c>
      <c r="DK73" s="2" t="s">
        <v>1</v>
      </c>
      <c r="DL73" s="2" t="s">
        <v>1</v>
      </c>
      <c r="DM73" s="2" t="s">
        <v>1</v>
      </c>
      <c r="DN73" s="2" t="s">
        <v>1</v>
      </c>
      <c r="DO73" s="2">
        <v>7839</v>
      </c>
      <c r="DP73" s="2" t="s">
        <v>1</v>
      </c>
      <c r="DQ73" s="2" t="s">
        <v>1</v>
      </c>
      <c r="DR73" s="2" t="s">
        <v>1</v>
      </c>
      <c r="DS73" s="2" t="s">
        <v>1</v>
      </c>
      <c r="DT73" s="2" t="s">
        <v>1</v>
      </c>
      <c r="DU73" s="2" t="s">
        <v>1</v>
      </c>
      <c r="DV73" s="2" t="s">
        <v>1</v>
      </c>
      <c r="DW73" s="2" t="s">
        <v>1</v>
      </c>
      <c r="DX73" s="2" t="s">
        <v>1</v>
      </c>
      <c r="DY73" s="2" t="s">
        <v>1</v>
      </c>
      <c r="DZ73" s="2">
        <v>102000</v>
      </c>
      <c r="EA73" s="2">
        <v>477418</v>
      </c>
      <c r="EB73" s="2" t="s">
        <v>1</v>
      </c>
      <c r="EC73" s="2">
        <v>511371.2</v>
      </c>
      <c r="ED73" s="2" t="s">
        <v>1</v>
      </c>
      <c r="EE73" s="2" t="s">
        <v>1</v>
      </c>
      <c r="EF73" s="2">
        <v>685689</v>
      </c>
      <c r="EG73" s="2">
        <v>17500</v>
      </c>
      <c r="EH73" s="2" t="s">
        <v>1</v>
      </c>
      <c r="EI73" s="2" t="s">
        <v>1</v>
      </c>
      <c r="EJ73" s="2">
        <v>40000</v>
      </c>
      <c r="EK73" s="2" t="s">
        <v>1</v>
      </c>
      <c r="EL73" s="2" t="s">
        <v>1</v>
      </c>
      <c r="EM73" s="2" t="s">
        <v>1</v>
      </c>
      <c r="EN73" s="2" t="s">
        <v>1</v>
      </c>
      <c r="EO73" s="2" t="s">
        <v>1</v>
      </c>
      <c r="EP73" s="2" t="s">
        <v>1</v>
      </c>
      <c r="EQ73" s="2" t="s">
        <v>1</v>
      </c>
      <c r="ER73" s="2" t="s">
        <v>1</v>
      </c>
      <c r="ES73" s="2" t="s">
        <v>1</v>
      </c>
      <c r="ET73" s="2" t="s">
        <v>1</v>
      </c>
      <c r="EU73" s="2" t="s">
        <v>1</v>
      </c>
      <c r="EV73" s="2">
        <v>118000</v>
      </c>
      <c r="EW73" s="2" t="s">
        <v>1</v>
      </c>
      <c r="EX73" s="2" t="s">
        <v>1</v>
      </c>
      <c r="EY73" s="2" t="s">
        <v>1</v>
      </c>
      <c r="EZ73" s="2" t="s">
        <v>1</v>
      </c>
      <c r="FA73" s="2" t="s">
        <v>1</v>
      </c>
      <c r="FB73" s="2" t="s">
        <v>1</v>
      </c>
      <c r="FC73" s="2">
        <v>1230978</v>
      </c>
      <c r="FD73" s="2">
        <v>1172</v>
      </c>
      <c r="FE73" s="2">
        <v>325819</v>
      </c>
      <c r="FF73" s="2">
        <v>599363</v>
      </c>
      <c r="FG73" s="2" t="s">
        <v>1</v>
      </c>
      <c r="FH73" s="2" t="s">
        <v>1</v>
      </c>
      <c r="FI73" s="2">
        <v>416432</v>
      </c>
      <c r="FJ73" s="2">
        <v>164986</v>
      </c>
      <c r="FK73" s="2">
        <v>5292</v>
      </c>
      <c r="FL73" s="2" t="s">
        <v>1</v>
      </c>
      <c r="FM73" s="2" t="s">
        <v>1</v>
      </c>
      <c r="FN73" s="2" t="s">
        <v>1</v>
      </c>
      <c r="FO73" s="2" t="s">
        <v>1</v>
      </c>
      <c r="FP73" s="2">
        <v>6227</v>
      </c>
      <c r="FQ73" s="2" t="s">
        <v>1</v>
      </c>
      <c r="FR73" s="2" t="s">
        <v>1</v>
      </c>
      <c r="FS73" s="2">
        <v>35279.5</v>
      </c>
      <c r="FT73" s="2">
        <v>123127</v>
      </c>
      <c r="FU73" s="2" t="s">
        <v>1</v>
      </c>
      <c r="FV73" s="2">
        <v>388944.05</v>
      </c>
      <c r="FW73" s="2">
        <v>81315.16</v>
      </c>
      <c r="FX73" s="2" t="s">
        <v>1</v>
      </c>
      <c r="FY73" s="2" t="s">
        <v>1</v>
      </c>
      <c r="FZ73" s="2" t="s">
        <v>1</v>
      </c>
      <c r="GA73" s="2" t="s">
        <v>1</v>
      </c>
      <c r="GB73" s="2" t="s">
        <v>1</v>
      </c>
      <c r="GC73" s="2" t="s">
        <v>1</v>
      </c>
      <c r="GD73" s="2">
        <v>522145</v>
      </c>
      <c r="GE73" s="2">
        <v>222274</v>
      </c>
      <c r="GF73" s="2">
        <v>78583.360000000001</v>
      </c>
      <c r="GG73" s="2" t="s">
        <v>1</v>
      </c>
      <c r="GH73" s="2" t="s">
        <v>1</v>
      </c>
      <c r="GI73" s="2">
        <v>6512</v>
      </c>
      <c r="GJ73" s="2">
        <v>54689.3</v>
      </c>
      <c r="GK73" s="2">
        <v>81302</v>
      </c>
      <c r="GL73" s="2">
        <v>6006.9</v>
      </c>
      <c r="GM73" s="2" t="s">
        <v>1</v>
      </c>
      <c r="GN73" s="2">
        <v>6000</v>
      </c>
      <c r="GO73" s="2">
        <v>11870</v>
      </c>
      <c r="GP73" s="2" t="s">
        <v>1</v>
      </c>
      <c r="GQ73" s="2">
        <v>1698898.65</v>
      </c>
      <c r="GR73" s="2">
        <v>365482.64</v>
      </c>
      <c r="GS73" s="2" t="s">
        <v>1</v>
      </c>
      <c r="GT73" s="2">
        <v>3693</v>
      </c>
      <c r="GU73" s="2">
        <v>6917.95</v>
      </c>
      <c r="GV73" s="2" t="s">
        <v>1</v>
      </c>
      <c r="GW73" s="2" t="s">
        <v>1</v>
      </c>
      <c r="GX73" s="2" t="s">
        <v>1</v>
      </c>
      <c r="GY73" s="2" t="s">
        <v>1</v>
      </c>
      <c r="GZ73" s="2" t="s">
        <v>1</v>
      </c>
      <c r="HA73" s="2" t="s">
        <v>1</v>
      </c>
      <c r="HB73" s="2" t="s">
        <v>1</v>
      </c>
      <c r="HC73" s="2" t="s">
        <v>1</v>
      </c>
      <c r="HD73" s="2">
        <v>51000</v>
      </c>
      <c r="HE73" s="2" t="s">
        <v>1</v>
      </c>
      <c r="HF73" s="2">
        <v>48540</v>
      </c>
      <c r="HG73" s="2">
        <v>32996</v>
      </c>
      <c r="HH73" s="2" t="s">
        <v>1</v>
      </c>
      <c r="HI73" s="2" t="s">
        <v>1</v>
      </c>
      <c r="HJ73" s="2">
        <v>24500</v>
      </c>
      <c r="HK73" s="2" t="s">
        <v>1</v>
      </c>
      <c r="HL73" s="2" t="s">
        <v>1</v>
      </c>
      <c r="HM73" s="2" t="s">
        <v>1</v>
      </c>
      <c r="HN73" s="2">
        <v>37000</v>
      </c>
      <c r="HO73" s="2" t="s">
        <v>1</v>
      </c>
      <c r="HP73" s="2" t="s">
        <v>1</v>
      </c>
      <c r="HQ73" s="2" t="s">
        <v>1</v>
      </c>
      <c r="HR73" s="2" t="s">
        <v>1</v>
      </c>
      <c r="HS73" s="2" t="s">
        <v>1</v>
      </c>
      <c r="HT73" s="2" t="s">
        <v>1</v>
      </c>
      <c r="HU73" s="2" t="s">
        <v>1</v>
      </c>
      <c r="HV73" s="2" t="s">
        <v>1</v>
      </c>
      <c r="HW73" s="2">
        <v>11146</v>
      </c>
      <c r="HX73" s="2" t="s">
        <v>1</v>
      </c>
      <c r="HY73" s="2" t="s">
        <v>1</v>
      </c>
      <c r="HZ73" s="2" t="s">
        <v>1</v>
      </c>
      <c r="IA73" s="2" t="s">
        <v>1</v>
      </c>
      <c r="IB73" s="2">
        <v>1605900</v>
      </c>
      <c r="IC73" s="2" t="s">
        <v>1</v>
      </c>
      <c r="ID73" s="2" t="s">
        <v>1</v>
      </c>
      <c r="IE73" s="2" t="s">
        <v>1</v>
      </c>
      <c r="IF73" s="2">
        <v>329439.2</v>
      </c>
      <c r="IG73" s="2" t="s">
        <v>1</v>
      </c>
      <c r="IH73" s="2" t="s">
        <v>1</v>
      </c>
      <c r="II73" s="2" t="s">
        <v>1</v>
      </c>
      <c r="IJ73" s="2" t="s">
        <v>1</v>
      </c>
      <c r="IK73" s="2">
        <v>166942.54</v>
      </c>
      <c r="IL73" s="2" t="s">
        <v>1</v>
      </c>
      <c r="IM73" s="2" t="s">
        <v>1</v>
      </c>
      <c r="IN73" s="2">
        <v>70000</v>
      </c>
      <c r="IO73" s="2" t="s">
        <v>1</v>
      </c>
      <c r="IP73" s="2" t="s">
        <v>1</v>
      </c>
      <c r="IQ73" s="2" t="s">
        <v>1</v>
      </c>
      <c r="IR73" s="2" t="s">
        <v>1</v>
      </c>
      <c r="IS73" s="2" t="s">
        <v>1</v>
      </c>
      <c r="IT73" s="2" t="s">
        <v>1</v>
      </c>
      <c r="IU73" s="2">
        <v>9605</v>
      </c>
      <c r="IV73" s="2" t="s">
        <v>1</v>
      </c>
      <c r="IW73" s="2" t="s">
        <v>1</v>
      </c>
      <c r="IX73" s="2">
        <v>10000</v>
      </c>
      <c r="IY73" s="2" t="s">
        <v>1</v>
      </c>
      <c r="IZ73" s="2" t="s">
        <v>1</v>
      </c>
      <c r="JA73" s="2" t="s">
        <v>1</v>
      </c>
      <c r="JB73" s="2" t="s">
        <v>1</v>
      </c>
      <c r="JC73" s="2" t="s">
        <v>1</v>
      </c>
      <c r="JD73" s="2" t="s">
        <v>1</v>
      </c>
      <c r="JE73" s="2" t="s">
        <v>1</v>
      </c>
      <c r="JF73" s="2" t="s">
        <v>1</v>
      </c>
      <c r="JG73" s="2" t="s">
        <v>1</v>
      </c>
      <c r="JH73" s="2" t="s">
        <v>1</v>
      </c>
      <c r="JI73" s="2" t="s">
        <v>1</v>
      </c>
      <c r="JJ73" s="2" t="s">
        <v>1</v>
      </c>
      <c r="JK73" s="2" t="s">
        <v>1</v>
      </c>
      <c r="JL73" s="2" t="s">
        <v>1</v>
      </c>
      <c r="JM73" s="2" t="s">
        <v>1</v>
      </c>
      <c r="JN73" s="2" t="s">
        <v>1</v>
      </c>
      <c r="JO73" s="2" t="s">
        <v>1</v>
      </c>
      <c r="JP73" s="2" t="s">
        <v>1</v>
      </c>
      <c r="JQ73" s="2" t="s">
        <v>1</v>
      </c>
      <c r="JR73" s="2">
        <v>0</v>
      </c>
      <c r="JS73" s="2" t="s">
        <v>1</v>
      </c>
      <c r="JT73" s="2" t="s">
        <v>1</v>
      </c>
      <c r="JU73" s="2" t="s">
        <v>1</v>
      </c>
      <c r="JV73" s="2" t="s">
        <v>1</v>
      </c>
      <c r="JW73" s="2" t="s">
        <v>1</v>
      </c>
      <c r="JX73" s="2">
        <v>187573.34</v>
      </c>
      <c r="JY73" s="2" t="s">
        <v>1</v>
      </c>
      <c r="JZ73" s="2" t="s">
        <v>1</v>
      </c>
      <c r="KA73" s="2" t="s">
        <v>1</v>
      </c>
      <c r="KB73" s="2" t="s">
        <v>1</v>
      </c>
      <c r="KC73" s="2" t="s">
        <v>1</v>
      </c>
      <c r="KD73" s="2" t="s">
        <v>1</v>
      </c>
      <c r="KE73" s="2" t="s">
        <v>1</v>
      </c>
      <c r="KF73" s="2" t="s">
        <v>1</v>
      </c>
      <c r="KG73" s="2" t="s">
        <v>1</v>
      </c>
      <c r="KH73" s="2" t="s">
        <v>1</v>
      </c>
      <c r="KI73" s="2" t="s">
        <v>1</v>
      </c>
      <c r="KJ73" s="2" t="s">
        <v>1</v>
      </c>
      <c r="KK73" s="2" t="s">
        <v>1</v>
      </c>
      <c r="KL73" s="2" t="s">
        <v>1</v>
      </c>
      <c r="KM73" s="2" t="s">
        <v>1</v>
      </c>
      <c r="KN73" s="2">
        <v>2000</v>
      </c>
      <c r="KO73" s="2" t="s">
        <v>1</v>
      </c>
      <c r="KP73" s="2" t="s">
        <v>1</v>
      </c>
      <c r="KQ73" s="2" t="s">
        <v>1</v>
      </c>
      <c r="KR73" s="2" t="s">
        <v>1</v>
      </c>
      <c r="KS73" s="2" t="s">
        <v>1</v>
      </c>
      <c r="KT73" s="2" t="s">
        <v>1</v>
      </c>
      <c r="KU73" s="2" t="s">
        <v>1</v>
      </c>
      <c r="KV73" s="2" t="s">
        <v>1</v>
      </c>
      <c r="KW73" s="2" t="s">
        <v>1</v>
      </c>
      <c r="KX73" s="2" t="s">
        <v>1</v>
      </c>
      <c r="KY73" s="2" t="s">
        <v>1</v>
      </c>
      <c r="KZ73" s="2" t="s">
        <v>1</v>
      </c>
      <c r="LA73" s="2" t="s">
        <v>1</v>
      </c>
      <c r="LB73" s="2" t="s">
        <v>1</v>
      </c>
      <c r="LC73" s="2" t="s">
        <v>1</v>
      </c>
      <c r="LD73" s="2" t="s">
        <v>1</v>
      </c>
      <c r="LE73" s="2" t="s">
        <v>1</v>
      </c>
      <c r="LF73" s="2" t="s">
        <v>1</v>
      </c>
      <c r="LG73" s="2" t="s">
        <v>1</v>
      </c>
      <c r="LH73" s="2" t="s">
        <v>1</v>
      </c>
      <c r="LI73" s="2" t="s">
        <v>1</v>
      </c>
      <c r="LJ73" s="2" t="s">
        <v>1</v>
      </c>
      <c r="LK73" s="2" t="s">
        <v>1</v>
      </c>
    </row>
    <row r="74" spans="1:323" x14ac:dyDescent="0.3">
      <c r="A74" s="2" t="s">
        <v>68</v>
      </c>
      <c r="B74" s="2">
        <v>601</v>
      </c>
      <c r="C74" s="23">
        <f t="shared" si="102"/>
        <v>901604.14999999851</v>
      </c>
      <c r="D74" s="23">
        <f t="shared" si="103"/>
        <v>14297670.93</v>
      </c>
      <c r="E74" s="23">
        <f t="shared" si="104"/>
        <v>23789.801880199666</v>
      </c>
      <c r="F74" s="23">
        <f t="shared" si="105"/>
        <v>6860665.1399999997</v>
      </c>
      <c r="G74" s="23">
        <f t="shared" si="106"/>
        <v>5295354.79</v>
      </c>
      <c r="H74" s="23">
        <f t="shared" si="107"/>
        <v>31040</v>
      </c>
      <c r="I74" s="23">
        <f t="shared" si="108"/>
        <v>2110611</v>
      </c>
      <c r="J74" s="23">
        <f t="shared" si="109"/>
        <v>3511.8319467554074</v>
      </c>
      <c r="K74" s="23">
        <f t="shared" si="110"/>
        <v>306611</v>
      </c>
      <c r="L74" s="23">
        <f t="shared" si="111"/>
        <v>1804000</v>
      </c>
      <c r="M74" s="23">
        <f t="shared" si="112"/>
        <v>5148180.79</v>
      </c>
      <c r="N74" s="23">
        <f t="shared" si="113"/>
        <v>11415.416206322794</v>
      </c>
      <c r="O74" s="23">
        <f t="shared" si="114"/>
        <v>1698541.5</v>
      </c>
      <c r="P74" s="23">
        <f t="shared" si="115"/>
        <v>1885208.88</v>
      </c>
      <c r="Q74" s="23">
        <f t="shared" si="116"/>
        <v>2213287</v>
      </c>
      <c r="R74" s="23">
        <f t="shared" si="117"/>
        <v>6460641.8700000001</v>
      </c>
      <c r="S74" s="23">
        <f t="shared" si="118"/>
        <v>10749.820083194676</v>
      </c>
      <c r="T74" s="23">
        <f t="shared" si="119"/>
        <v>400023.26999999955</v>
      </c>
      <c r="U74" s="7">
        <f t="shared" si="120"/>
        <v>5.8306776651687681E-2</v>
      </c>
      <c r="V74" s="23">
        <f t="shared" si="121"/>
        <v>0</v>
      </c>
      <c r="W74" s="23">
        <f t="shared" si="122"/>
        <v>376204</v>
      </c>
      <c r="X74" s="23">
        <f t="shared" si="123"/>
        <v>16419.27</v>
      </c>
      <c r="Y74" s="23">
        <f t="shared" si="124"/>
        <v>7400</v>
      </c>
      <c r="Z74" s="23">
        <f t="shared" si="125"/>
        <v>0</v>
      </c>
      <c r="AA74" s="23">
        <f t="shared" si="126"/>
        <v>663604.49</v>
      </c>
      <c r="AB74" s="23">
        <f t="shared" si="127"/>
        <v>13396066.780000001</v>
      </c>
      <c r="AC74" s="23">
        <f t="shared" si="128"/>
        <v>22289.628585690516</v>
      </c>
      <c r="AD74" s="23">
        <f t="shared" si="129"/>
        <v>8388177.6000000006</v>
      </c>
      <c r="AE74" s="23">
        <f t="shared" si="130"/>
        <v>13957.034276206323</v>
      </c>
      <c r="AF74" s="23">
        <f t="shared" si="131"/>
        <v>1654838</v>
      </c>
      <c r="AG74" s="23">
        <f t="shared" si="132"/>
        <v>2753.4742096505825</v>
      </c>
      <c r="AH74" s="23">
        <f t="shared" si="133"/>
        <v>5730541.7300000004</v>
      </c>
      <c r="AI74" s="23">
        <f t="shared" si="134"/>
        <v>109481</v>
      </c>
      <c r="AJ74" s="23">
        <f t="shared" si="135"/>
        <v>328206</v>
      </c>
      <c r="AK74" s="23">
        <f t="shared" si="136"/>
        <v>5007889.18</v>
      </c>
      <c r="AL74" s="23">
        <f t="shared" si="137"/>
        <v>8332.5943094841932</v>
      </c>
      <c r="AM74" s="23">
        <f t="shared" si="138"/>
        <v>5007889.18</v>
      </c>
      <c r="AN74" s="23">
        <f t="shared" si="139"/>
        <v>0</v>
      </c>
      <c r="AO74" s="2">
        <v>1049012.52</v>
      </c>
      <c r="AP74" s="2">
        <v>529932.69999999995</v>
      </c>
      <c r="AQ74" s="2">
        <v>119596.28</v>
      </c>
      <c r="AR74" s="2" t="s">
        <v>1</v>
      </c>
      <c r="AS74" s="2">
        <v>1182398.8799999999</v>
      </c>
      <c r="AT74" s="2">
        <v>702810</v>
      </c>
      <c r="AU74" s="2" t="s">
        <v>1</v>
      </c>
      <c r="AV74" s="2">
        <v>2213287</v>
      </c>
      <c r="AX74" s="2" t="s">
        <v>1</v>
      </c>
      <c r="AY74" s="2" t="s">
        <v>1</v>
      </c>
      <c r="AZ74" s="2" t="s">
        <v>1</v>
      </c>
      <c r="BA74" s="2" t="s">
        <v>1</v>
      </c>
      <c r="BB74" s="2" t="s">
        <v>1</v>
      </c>
      <c r="BC74" s="2" t="s">
        <v>1</v>
      </c>
      <c r="BD74" s="2" t="s">
        <v>1</v>
      </c>
      <c r="BE74" s="2">
        <v>300744</v>
      </c>
      <c r="BF74" s="2">
        <v>8150</v>
      </c>
      <c r="BG74" s="2">
        <v>47430</v>
      </c>
      <c r="BH74" s="2">
        <v>850</v>
      </c>
      <c r="BI74" s="2">
        <v>1095</v>
      </c>
      <c r="BJ74" s="2">
        <v>17935</v>
      </c>
      <c r="BK74" s="2" t="s">
        <v>1</v>
      </c>
      <c r="BL74" s="2" t="s">
        <v>1</v>
      </c>
      <c r="BM74" s="2" t="s">
        <v>1</v>
      </c>
      <c r="BN74" s="2" t="s">
        <v>1</v>
      </c>
      <c r="BO74" s="2">
        <v>16419.27</v>
      </c>
      <c r="BP74" s="2" t="s">
        <v>1</v>
      </c>
      <c r="BQ74" s="2" t="s">
        <v>1</v>
      </c>
      <c r="BR74" s="2" t="s">
        <v>1</v>
      </c>
      <c r="BS74" s="2">
        <v>7400</v>
      </c>
      <c r="BW74" s="2" t="s">
        <v>1</v>
      </c>
      <c r="BX74" s="2">
        <v>663604.49</v>
      </c>
      <c r="BY74" s="2" t="s">
        <v>1</v>
      </c>
      <c r="BZ74" s="2" t="s">
        <v>1</v>
      </c>
      <c r="CA74" s="2">
        <v>4667444</v>
      </c>
      <c r="CB74" s="2">
        <v>4556</v>
      </c>
      <c r="CC74" s="2" t="s">
        <v>1</v>
      </c>
      <c r="CD74" s="2" t="s">
        <v>1</v>
      </c>
      <c r="CE74" s="2" t="s">
        <v>1</v>
      </c>
      <c r="CF74" s="2" t="s">
        <v>1</v>
      </c>
      <c r="CG74" s="2" t="s">
        <v>1</v>
      </c>
      <c r="CH74" s="2" t="s">
        <v>1</v>
      </c>
      <c r="CI74" s="2">
        <v>32901</v>
      </c>
      <c r="CJ74" s="2">
        <v>340508</v>
      </c>
      <c r="CK74" s="2" t="s">
        <v>1</v>
      </c>
      <c r="CL74" s="2" t="s">
        <v>1</v>
      </c>
      <c r="CM74" s="2">
        <v>87671.79</v>
      </c>
      <c r="CN74" s="2" t="s">
        <v>1</v>
      </c>
      <c r="CO74" s="2" t="s">
        <v>1</v>
      </c>
      <c r="CP74" s="2">
        <v>15100</v>
      </c>
      <c r="CQ74" s="2" t="s">
        <v>1</v>
      </c>
      <c r="CR74" s="2" t="s">
        <v>1</v>
      </c>
      <c r="CS74" s="2" t="s">
        <v>1</v>
      </c>
      <c r="CT74" s="2" t="s">
        <v>1</v>
      </c>
      <c r="CU74" s="2" t="s">
        <v>1</v>
      </c>
      <c r="CV74" s="2" t="s">
        <v>1</v>
      </c>
      <c r="CW74" s="2" t="s">
        <v>1</v>
      </c>
      <c r="CX74" s="2" t="s">
        <v>1</v>
      </c>
      <c r="CY74" s="2" t="s">
        <v>1</v>
      </c>
      <c r="CZ74" s="2" t="s">
        <v>1</v>
      </c>
      <c r="DA74" s="2" t="s">
        <v>1</v>
      </c>
      <c r="DB74" s="2">
        <v>147174</v>
      </c>
      <c r="DC74" s="2" t="s">
        <v>1</v>
      </c>
      <c r="DD74" s="2" t="s">
        <v>1</v>
      </c>
      <c r="DE74" s="2" t="s">
        <v>1</v>
      </c>
      <c r="DF74" s="2" t="s">
        <v>1</v>
      </c>
      <c r="DG74" s="2" t="s">
        <v>1</v>
      </c>
      <c r="DH74" s="2" t="s">
        <v>1</v>
      </c>
      <c r="DI74" s="2" t="s">
        <v>1</v>
      </c>
      <c r="DJ74" s="2" t="s">
        <v>1</v>
      </c>
      <c r="DK74" s="2" t="s">
        <v>1</v>
      </c>
      <c r="DL74" s="2" t="s">
        <v>1</v>
      </c>
      <c r="DM74" s="2" t="s">
        <v>1</v>
      </c>
      <c r="DN74" s="2" t="s">
        <v>1</v>
      </c>
      <c r="DO74" s="2">
        <v>31040</v>
      </c>
      <c r="DP74" s="2" t="s">
        <v>1</v>
      </c>
      <c r="DQ74" s="2" t="s">
        <v>1</v>
      </c>
      <c r="DR74" s="2" t="s">
        <v>1</v>
      </c>
      <c r="DS74" s="2" t="s">
        <v>1</v>
      </c>
      <c r="DT74" s="2" t="s">
        <v>1</v>
      </c>
      <c r="DU74" s="2" t="s">
        <v>1</v>
      </c>
      <c r="DV74" s="2" t="s">
        <v>1</v>
      </c>
      <c r="DW74" s="2" t="s">
        <v>1</v>
      </c>
      <c r="DX74" s="2" t="s">
        <v>1</v>
      </c>
      <c r="DY74" s="2" t="s">
        <v>1</v>
      </c>
      <c r="DZ74" s="2">
        <v>61000</v>
      </c>
      <c r="EA74" s="2">
        <v>115700</v>
      </c>
      <c r="EB74" s="2" t="s">
        <v>1</v>
      </c>
      <c r="EC74" s="2" t="s">
        <v>1</v>
      </c>
      <c r="ED74" s="2" t="s">
        <v>1</v>
      </c>
      <c r="EE74" s="2" t="s">
        <v>1</v>
      </c>
      <c r="EF74" s="2" t="s">
        <v>1</v>
      </c>
      <c r="EG74" s="2">
        <v>129911</v>
      </c>
      <c r="EH74" s="2" t="s">
        <v>1</v>
      </c>
      <c r="EI74" s="2" t="s">
        <v>1</v>
      </c>
      <c r="EJ74" s="2" t="s">
        <v>1</v>
      </c>
      <c r="EK74" s="2" t="s">
        <v>1</v>
      </c>
      <c r="EL74" s="2" t="s">
        <v>1</v>
      </c>
      <c r="EM74" s="2" t="s">
        <v>1</v>
      </c>
      <c r="EN74" s="2" t="s">
        <v>1</v>
      </c>
      <c r="EO74" s="2" t="s">
        <v>1</v>
      </c>
      <c r="EP74" s="2" t="s">
        <v>1</v>
      </c>
      <c r="EQ74" s="2" t="s">
        <v>1</v>
      </c>
      <c r="ER74" s="2" t="s">
        <v>1</v>
      </c>
      <c r="ES74" s="2">
        <v>1674000</v>
      </c>
      <c r="ET74" s="2" t="s">
        <v>1</v>
      </c>
      <c r="EU74" s="2" t="s">
        <v>1</v>
      </c>
      <c r="EV74" s="2">
        <v>130000</v>
      </c>
      <c r="EW74" s="2" t="s">
        <v>1</v>
      </c>
      <c r="EX74" s="2" t="s">
        <v>1</v>
      </c>
      <c r="EY74" s="2" t="s">
        <v>1</v>
      </c>
      <c r="EZ74" s="2" t="s">
        <v>1</v>
      </c>
      <c r="FA74" s="2" t="s">
        <v>1</v>
      </c>
      <c r="FB74" s="2" t="s">
        <v>1</v>
      </c>
      <c r="FC74" s="2">
        <v>510106</v>
      </c>
      <c r="FD74" s="2" t="s">
        <v>1</v>
      </c>
      <c r="FE74" s="2">
        <v>177529</v>
      </c>
      <c r="FF74" s="2">
        <v>479496</v>
      </c>
      <c r="FG74" s="2" t="s">
        <v>1</v>
      </c>
      <c r="FH74" s="2" t="s">
        <v>1</v>
      </c>
      <c r="FI74" s="2">
        <v>317986</v>
      </c>
      <c r="FJ74" s="2">
        <v>166645</v>
      </c>
      <c r="FK74" s="2">
        <v>3076</v>
      </c>
      <c r="FL74" s="2" t="s">
        <v>1</v>
      </c>
      <c r="FM74" s="2" t="s">
        <v>1</v>
      </c>
      <c r="FN74" s="2" t="s">
        <v>1</v>
      </c>
      <c r="FO74" s="2" t="s">
        <v>1</v>
      </c>
      <c r="FP74" s="2" t="s">
        <v>1</v>
      </c>
      <c r="FQ74" s="2" t="s">
        <v>1</v>
      </c>
      <c r="FR74" s="2" t="s">
        <v>1</v>
      </c>
      <c r="FS74" s="2">
        <v>5499</v>
      </c>
      <c r="FT74" s="2">
        <v>145540</v>
      </c>
      <c r="FU74" s="2">
        <v>7717</v>
      </c>
      <c r="FV74" s="2">
        <v>327027.56</v>
      </c>
      <c r="FW74" s="2" t="s">
        <v>1</v>
      </c>
      <c r="FX74" s="2" t="s">
        <v>1</v>
      </c>
      <c r="FY74" s="2" t="s">
        <v>1</v>
      </c>
      <c r="FZ74" s="2" t="s">
        <v>1</v>
      </c>
      <c r="GA74" s="2" t="s">
        <v>1</v>
      </c>
      <c r="GB74" s="2" t="s">
        <v>1</v>
      </c>
      <c r="GC74" s="2" t="s">
        <v>1</v>
      </c>
      <c r="GD74" s="2">
        <v>341970</v>
      </c>
      <c r="GE74" s="2" t="s">
        <v>1</v>
      </c>
      <c r="GF74" s="2">
        <v>51333</v>
      </c>
      <c r="GG74" s="2" t="s">
        <v>1</v>
      </c>
      <c r="GH74" s="2" t="s">
        <v>1</v>
      </c>
      <c r="GI74" s="2">
        <v>12022</v>
      </c>
      <c r="GJ74" s="2">
        <v>39579.64</v>
      </c>
      <c r="GK74" s="2">
        <v>83154</v>
      </c>
      <c r="GL74" s="2" t="s">
        <v>1</v>
      </c>
      <c r="GM74" s="2" t="s">
        <v>1</v>
      </c>
      <c r="GN74" s="2">
        <v>19325</v>
      </c>
      <c r="GO74" s="2">
        <v>18740</v>
      </c>
      <c r="GP74" s="2" t="s">
        <v>1</v>
      </c>
      <c r="GQ74" s="2">
        <v>2380960.33</v>
      </c>
      <c r="GR74" s="2">
        <v>632650.19999999995</v>
      </c>
      <c r="GS74" s="2" t="s">
        <v>1</v>
      </c>
      <c r="GT74" s="2">
        <v>1151</v>
      </c>
      <c r="GU74" s="2">
        <v>9035</v>
      </c>
      <c r="GV74" s="2" t="s">
        <v>1</v>
      </c>
      <c r="GW74" s="2" t="s">
        <v>1</v>
      </c>
      <c r="GX74" s="2" t="s">
        <v>1</v>
      </c>
      <c r="GY74" s="2" t="s">
        <v>1</v>
      </c>
      <c r="GZ74" s="2" t="s">
        <v>1</v>
      </c>
      <c r="HA74" s="2" t="s">
        <v>1</v>
      </c>
      <c r="HB74" s="2" t="s">
        <v>1</v>
      </c>
      <c r="HC74" s="2" t="s">
        <v>1</v>
      </c>
      <c r="HD74" s="2" t="s">
        <v>1</v>
      </c>
      <c r="HE74" s="2">
        <v>20527</v>
      </c>
      <c r="HF74" s="2">
        <v>34800</v>
      </c>
      <c r="HG74" s="2">
        <v>54154</v>
      </c>
      <c r="HH74" s="2" t="s">
        <v>1</v>
      </c>
      <c r="HI74" s="2" t="s">
        <v>1</v>
      </c>
      <c r="HJ74" s="2" t="s">
        <v>1</v>
      </c>
      <c r="HK74" s="2" t="s">
        <v>1</v>
      </c>
      <c r="HL74" s="2" t="s">
        <v>1</v>
      </c>
      <c r="HM74" s="2" t="s">
        <v>1</v>
      </c>
      <c r="HN74" s="2">
        <v>5000</v>
      </c>
      <c r="HO74" s="2">
        <v>25000</v>
      </c>
      <c r="HP74" s="2" t="s">
        <v>1</v>
      </c>
      <c r="HQ74" s="2" t="s">
        <v>1</v>
      </c>
      <c r="HR74" s="2">
        <v>27468</v>
      </c>
      <c r="HS74" s="2" t="s">
        <v>1</v>
      </c>
      <c r="HT74" s="2" t="s">
        <v>1</v>
      </c>
      <c r="HU74" s="2" t="s">
        <v>1</v>
      </c>
      <c r="HV74" s="2" t="s">
        <v>1</v>
      </c>
      <c r="HW74" s="2">
        <v>270738</v>
      </c>
      <c r="HX74" s="2" t="s">
        <v>1</v>
      </c>
      <c r="HY74" s="2" t="s">
        <v>1</v>
      </c>
      <c r="HZ74" s="2" t="s">
        <v>1</v>
      </c>
      <c r="IA74" s="2" t="s">
        <v>1</v>
      </c>
      <c r="IB74" s="2" t="s">
        <v>1</v>
      </c>
      <c r="IC74" s="2" t="s">
        <v>1</v>
      </c>
      <c r="ID74" s="2" t="s">
        <v>1</v>
      </c>
      <c r="IE74" s="2" t="s">
        <v>1</v>
      </c>
      <c r="IF74" s="2" t="s">
        <v>1</v>
      </c>
      <c r="IG74" s="2" t="s">
        <v>1</v>
      </c>
      <c r="IH74" s="2" t="s">
        <v>1</v>
      </c>
      <c r="II74" s="2" t="s">
        <v>1</v>
      </c>
      <c r="IJ74" s="2" t="s">
        <v>1</v>
      </c>
      <c r="IK74" s="2">
        <v>390423.87</v>
      </c>
      <c r="IL74" s="2" t="s">
        <v>1</v>
      </c>
      <c r="IM74" s="2" t="s">
        <v>1</v>
      </c>
      <c r="IN74" s="2" t="s">
        <v>1</v>
      </c>
      <c r="IO74" s="2">
        <v>3125</v>
      </c>
      <c r="IP74" s="2" t="s">
        <v>1</v>
      </c>
      <c r="IQ74" s="2" t="s">
        <v>1</v>
      </c>
      <c r="IR74" s="2" t="s">
        <v>1</v>
      </c>
      <c r="IS74" s="2" t="s">
        <v>1</v>
      </c>
      <c r="IT74" s="2" t="s">
        <v>1</v>
      </c>
      <c r="IU74" s="2" t="s">
        <v>1</v>
      </c>
      <c r="IV74" s="2" t="s">
        <v>1</v>
      </c>
      <c r="IW74" s="2" t="s">
        <v>1</v>
      </c>
      <c r="IX74" s="2">
        <v>20000</v>
      </c>
      <c r="IY74" s="2" t="s">
        <v>1</v>
      </c>
      <c r="IZ74" s="2" t="s">
        <v>1</v>
      </c>
      <c r="JA74" s="2">
        <v>2400</v>
      </c>
      <c r="JB74" s="2" t="s">
        <v>1</v>
      </c>
      <c r="JC74" s="2" t="s">
        <v>1</v>
      </c>
      <c r="JD74" s="2" t="s">
        <v>1</v>
      </c>
      <c r="JE74" s="2" t="s">
        <v>1</v>
      </c>
      <c r="JF74" s="2" t="s">
        <v>1</v>
      </c>
      <c r="JG74" s="2" t="s">
        <v>1</v>
      </c>
      <c r="JH74" s="2" t="s">
        <v>1</v>
      </c>
      <c r="JI74" s="2" t="s">
        <v>1</v>
      </c>
      <c r="JJ74" s="2" t="s">
        <v>1</v>
      </c>
      <c r="JK74" s="2" t="s">
        <v>1</v>
      </c>
      <c r="JL74" s="2" t="s">
        <v>1</v>
      </c>
      <c r="JM74" s="2" t="s">
        <v>1</v>
      </c>
      <c r="JN74" s="2" t="s">
        <v>1</v>
      </c>
      <c r="JO74" s="2" t="s">
        <v>1</v>
      </c>
      <c r="JP74" s="2" t="s">
        <v>1</v>
      </c>
      <c r="JQ74" s="2" t="s">
        <v>1</v>
      </c>
      <c r="JR74" s="2">
        <v>0</v>
      </c>
      <c r="JS74" s="2" t="s">
        <v>1</v>
      </c>
      <c r="JT74" s="2" t="s">
        <v>1</v>
      </c>
      <c r="JU74" s="2" t="s">
        <v>1</v>
      </c>
      <c r="JV74" s="2" t="s">
        <v>1</v>
      </c>
      <c r="JW74" s="2" t="s">
        <v>1</v>
      </c>
      <c r="JX74" s="2">
        <v>4921059.18</v>
      </c>
      <c r="JY74" s="2" t="s">
        <v>1</v>
      </c>
      <c r="JZ74" s="2" t="s">
        <v>1</v>
      </c>
      <c r="KA74" s="2" t="s">
        <v>1</v>
      </c>
      <c r="KB74" s="2" t="s">
        <v>1</v>
      </c>
      <c r="KC74" s="2" t="s">
        <v>1</v>
      </c>
      <c r="KD74" s="2">
        <v>86830</v>
      </c>
      <c r="KE74" s="2" t="s">
        <v>1</v>
      </c>
      <c r="KF74" s="2" t="s">
        <v>1</v>
      </c>
      <c r="KG74" s="2" t="s">
        <v>1</v>
      </c>
      <c r="KH74" s="2" t="s">
        <v>1</v>
      </c>
      <c r="KI74" s="2" t="s">
        <v>1</v>
      </c>
      <c r="KJ74" s="2" t="s">
        <v>1</v>
      </c>
      <c r="KK74" s="2" t="s">
        <v>1</v>
      </c>
      <c r="KL74" s="2" t="s">
        <v>1</v>
      </c>
      <c r="KM74" s="2" t="s">
        <v>1</v>
      </c>
      <c r="KN74" s="2" t="s">
        <v>1</v>
      </c>
      <c r="KO74" s="2" t="s">
        <v>1</v>
      </c>
      <c r="KP74" s="2" t="s">
        <v>1</v>
      </c>
      <c r="KQ74" s="2" t="s">
        <v>1</v>
      </c>
      <c r="KR74" s="2" t="s">
        <v>1</v>
      </c>
      <c r="KS74" s="2" t="s">
        <v>1</v>
      </c>
      <c r="KT74" s="2" t="s">
        <v>1</v>
      </c>
      <c r="KU74" s="2" t="s">
        <v>1</v>
      </c>
      <c r="KV74" s="2" t="s">
        <v>1</v>
      </c>
      <c r="KW74" s="2" t="s">
        <v>1</v>
      </c>
      <c r="KX74" s="2" t="s">
        <v>1</v>
      </c>
      <c r="KY74" s="2" t="s">
        <v>1</v>
      </c>
      <c r="KZ74" s="2" t="s">
        <v>1</v>
      </c>
      <c r="LA74" s="2" t="s">
        <v>1</v>
      </c>
      <c r="LB74" s="2" t="s">
        <v>1</v>
      </c>
      <c r="LC74" s="2" t="s">
        <v>1</v>
      </c>
      <c r="LD74" s="2" t="s">
        <v>1</v>
      </c>
      <c r="LE74" s="2" t="s">
        <v>1</v>
      </c>
      <c r="LF74" s="2" t="s">
        <v>1</v>
      </c>
      <c r="LG74" s="2" t="s">
        <v>1</v>
      </c>
      <c r="LH74" s="2" t="s">
        <v>1</v>
      </c>
      <c r="LI74" s="2" t="s">
        <v>1</v>
      </c>
      <c r="LJ74" s="2" t="s">
        <v>1</v>
      </c>
      <c r="LK74" s="2" t="s">
        <v>1</v>
      </c>
    </row>
    <row r="75" spans="1:323" x14ac:dyDescent="0.3">
      <c r="A75" s="2" t="s">
        <v>69</v>
      </c>
      <c r="B75" s="2">
        <v>1703</v>
      </c>
      <c r="C75" s="23">
        <f t="shared" si="102"/>
        <v>-1161471.9999999925</v>
      </c>
      <c r="D75" s="23">
        <f t="shared" si="103"/>
        <v>33593631.630000003</v>
      </c>
      <c r="E75" s="23">
        <f t="shared" si="104"/>
        <v>19726.14893129771</v>
      </c>
      <c r="F75" s="23">
        <f t="shared" si="105"/>
        <v>16793820.060000002</v>
      </c>
      <c r="G75" s="23">
        <f t="shared" si="106"/>
        <v>11004167.289999997</v>
      </c>
      <c r="H75" s="23">
        <f t="shared" si="107"/>
        <v>499733.62</v>
      </c>
      <c r="I75" s="23">
        <f t="shared" si="108"/>
        <v>5295910.66</v>
      </c>
      <c r="J75" s="23">
        <f t="shared" si="109"/>
        <v>3109.7537639459779</v>
      </c>
      <c r="K75" s="23">
        <f t="shared" si="110"/>
        <v>3370666.0599999996</v>
      </c>
      <c r="L75" s="23">
        <f t="shared" si="111"/>
        <v>1925244.6</v>
      </c>
      <c r="M75" s="23">
        <f t="shared" si="112"/>
        <v>10731344.339999998</v>
      </c>
      <c r="N75" s="23">
        <f t="shared" si="113"/>
        <v>9861.3153611274229</v>
      </c>
      <c r="O75" s="23">
        <f t="shared" si="114"/>
        <v>3667775.92</v>
      </c>
      <c r="P75" s="23">
        <f t="shared" si="115"/>
        <v>4611266.09</v>
      </c>
      <c r="Q75" s="23">
        <f t="shared" si="116"/>
        <v>6014593</v>
      </c>
      <c r="R75" s="23">
        <f t="shared" si="117"/>
        <v>15985024.76</v>
      </c>
      <c r="S75" s="23">
        <f t="shared" si="118"/>
        <v>9386.3915208455674</v>
      </c>
      <c r="T75" s="23">
        <f t="shared" si="119"/>
        <v>808795.30000000261</v>
      </c>
      <c r="U75" s="7">
        <f t="shared" si="120"/>
        <v>4.8160293316850178E-2</v>
      </c>
      <c r="V75" s="23">
        <f t="shared" si="121"/>
        <v>971</v>
      </c>
      <c r="W75" s="23">
        <f t="shared" si="122"/>
        <v>566031</v>
      </c>
      <c r="X75" s="23">
        <f t="shared" si="123"/>
        <v>207403.3</v>
      </c>
      <c r="Y75" s="23">
        <f t="shared" si="124"/>
        <v>34390</v>
      </c>
      <c r="Z75" s="23">
        <f t="shared" si="125"/>
        <v>0</v>
      </c>
      <c r="AA75" s="23">
        <f t="shared" si="126"/>
        <v>1691389.75</v>
      </c>
      <c r="AB75" s="23">
        <f t="shared" si="127"/>
        <v>34755103.629999995</v>
      </c>
      <c r="AC75" s="23">
        <f t="shared" si="128"/>
        <v>20408.164198473281</v>
      </c>
      <c r="AD75" s="23">
        <f t="shared" si="129"/>
        <v>26557776.539999999</v>
      </c>
      <c r="AE75" s="23">
        <f t="shared" si="130"/>
        <v>15594.701432765707</v>
      </c>
      <c r="AF75" s="23">
        <f t="shared" si="131"/>
        <v>5833763</v>
      </c>
      <c r="AG75" s="23">
        <f t="shared" si="132"/>
        <v>3425.5801526717555</v>
      </c>
      <c r="AH75" s="23">
        <f t="shared" si="133"/>
        <v>17718370.640000004</v>
      </c>
      <c r="AI75" s="23">
        <f t="shared" si="134"/>
        <v>60129</v>
      </c>
      <c r="AJ75" s="23">
        <f t="shared" si="135"/>
        <v>4001429.8</v>
      </c>
      <c r="AK75" s="23">
        <f t="shared" si="136"/>
        <v>8197327.0899999999</v>
      </c>
      <c r="AL75" s="23">
        <f t="shared" si="137"/>
        <v>4813.4627657075744</v>
      </c>
      <c r="AM75" s="23">
        <f t="shared" si="138"/>
        <v>8184515.0899999999</v>
      </c>
      <c r="AN75" s="23">
        <f t="shared" si="139"/>
        <v>389420.86</v>
      </c>
      <c r="AO75" s="2">
        <v>3041977.98</v>
      </c>
      <c r="AP75" s="2">
        <v>302973.15999999997</v>
      </c>
      <c r="AQ75" s="2">
        <v>322824.78000000003</v>
      </c>
      <c r="AR75" s="2" t="s">
        <v>1</v>
      </c>
      <c r="AS75" s="2">
        <v>3165746.09</v>
      </c>
      <c r="AT75" s="2">
        <v>1445520</v>
      </c>
      <c r="AU75" s="2" t="s">
        <v>1</v>
      </c>
      <c r="AV75" s="2">
        <v>6014593</v>
      </c>
      <c r="AX75" s="2" t="s">
        <v>1</v>
      </c>
      <c r="AY75" s="2">
        <v>819</v>
      </c>
      <c r="AZ75" s="2">
        <v>10</v>
      </c>
      <c r="BA75" s="2">
        <v>142</v>
      </c>
      <c r="BB75" s="2" t="s">
        <v>1</v>
      </c>
      <c r="BC75" s="2" t="s">
        <v>1</v>
      </c>
      <c r="BD75" s="2" t="s">
        <v>1</v>
      </c>
      <c r="BE75" s="2">
        <v>519592</v>
      </c>
      <c r="BF75" s="2">
        <v>30793</v>
      </c>
      <c r="BG75" s="2" t="s">
        <v>1</v>
      </c>
      <c r="BH75" s="2">
        <v>5780</v>
      </c>
      <c r="BI75" s="2">
        <v>0</v>
      </c>
      <c r="BJ75" s="2">
        <v>4866</v>
      </c>
      <c r="BK75" s="2" t="s">
        <v>1</v>
      </c>
      <c r="BL75" s="2">
        <v>5000</v>
      </c>
      <c r="BM75" s="2" t="s">
        <v>1</v>
      </c>
      <c r="BN75" s="2" t="s">
        <v>1</v>
      </c>
      <c r="BO75" s="2">
        <v>128711.3</v>
      </c>
      <c r="BP75" s="2" t="s">
        <v>1</v>
      </c>
      <c r="BQ75" s="2">
        <v>78692</v>
      </c>
      <c r="BR75" s="2" t="s">
        <v>1</v>
      </c>
      <c r="BS75" s="2">
        <v>34390</v>
      </c>
      <c r="BW75" s="2" t="s">
        <v>1</v>
      </c>
      <c r="BX75" s="2">
        <v>1691389.75</v>
      </c>
      <c r="BY75" s="2" t="s">
        <v>1</v>
      </c>
      <c r="BZ75" s="2" t="s">
        <v>1</v>
      </c>
      <c r="CA75" s="2">
        <v>8053372.3099999996</v>
      </c>
      <c r="CB75" s="2">
        <v>3409</v>
      </c>
      <c r="CC75" s="2">
        <v>4398</v>
      </c>
      <c r="CD75" s="2" t="s">
        <v>1</v>
      </c>
      <c r="CE75" s="2">
        <v>624331</v>
      </c>
      <c r="CF75" s="2">
        <v>1000</v>
      </c>
      <c r="CG75" s="2" t="s">
        <v>1</v>
      </c>
      <c r="CH75" s="2" t="s">
        <v>1</v>
      </c>
      <c r="CI75" s="2">
        <v>139398.5</v>
      </c>
      <c r="CJ75" s="2">
        <v>1772439.6</v>
      </c>
      <c r="CK75" s="2">
        <v>840</v>
      </c>
      <c r="CL75" s="2">
        <v>5608</v>
      </c>
      <c r="CM75" s="2">
        <v>126547.93</v>
      </c>
      <c r="CN75" s="2" t="s">
        <v>1</v>
      </c>
      <c r="CO75" s="2" t="s">
        <v>1</v>
      </c>
      <c r="CP75" s="2" t="s">
        <v>1</v>
      </c>
      <c r="CQ75" s="2" t="s">
        <v>1</v>
      </c>
      <c r="CR75" s="2">
        <v>3000</v>
      </c>
      <c r="CS75" s="2" t="s">
        <v>1</v>
      </c>
      <c r="CT75" s="2" t="s">
        <v>1</v>
      </c>
      <c r="CU75" s="2">
        <v>2357</v>
      </c>
      <c r="CV75" s="2" t="s">
        <v>1</v>
      </c>
      <c r="CW75" s="2" t="s">
        <v>1</v>
      </c>
      <c r="CX75" s="2" t="s">
        <v>1</v>
      </c>
      <c r="CY75" s="2">
        <v>70100</v>
      </c>
      <c r="CZ75" s="2" t="s">
        <v>1</v>
      </c>
      <c r="DA75" s="2">
        <v>55340</v>
      </c>
      <c r="DB75" s="2">
        <v>110009</v>
      </c>
      <c r="DC75" s="2">
        <v>578.95000000000005</v>
      </c>
      <c r="DD75" s="2">
        <v>31438</v>
      </c>
      <c r="DE75" s="2" t="s">
        <v>1</v>
      </c>
      <c r="DF75" s="2" t="s">
        <v>1</v>
      </c>
      <c r="DG75" s="2" t="s">
        <v>1</v>
      </c>
      <c r="DH75" s="2" t="s">
        <v>1</v>
      </c>
      <c r="DI75" s="2" t="s">
        <v>1</v>
      </c>
      <c r="DJ75" s="2" t="s">
        <v>1</v>
      </c>
      <c r="DK75" s="2" t="s">
        <v>1</v>
      </c>
      <c r="DL75" s="2" t="s">
        <v>1</v>
      </c>
      <c r="DM75" s="2" t="s">
        <v>1</v>
      </c>
      <c r="DN75" s="2" t="s">
        <v>1</v>
      </c>
      <c r="DO75" s="2">
        <v>41427</v>
      </c>
      <c r="DP75" s="2" t="s">
        <v>1</v>
      </c>
      <c r="DQ75" s="2" t="s">
        <v>1</v>
      </c>
      <c r="DR75" s="2" t="s">
        <v>1</v>
      </c>
      <c r="DS75" s="2" t="s">
        <v>1</v>
      </c>
      <c r="DT75" s="2" t="s">
        <v>1</v>
      </c>
      <c r="DU75" s="2" t="s">
        <v>1</v>
      </c>
      <c r="DV75" s="2">
        <v>458306.62</v>
      </c>
      <c r="DW75" s="2" t="s">
        <v>1</v>
      </c>
      <c r="DX75" s="2" t="s">
        <v>1</v>
      </c>
      <c r="DY75" s="2" t="s">
        <v>1</v>
      </c>
      <c r="DZ75" s="2">
        <v>252000</v>
      </c>
      <c r="EA75" s="2">
        <v>1396011</v>
      </c>
      <c r="EB75" s="2">
        <v>24755.4</v>
      </c>
      <c r="EC75" s="2">
        <v>916858.4</v>
      </c>
      <c r="ED75" s="2" t="s">
        <v>1</v>
      </c>
      <c r="EE75" s="2" t="s">
        <v>1</v>
      </c>
      <c r="EF75" s="2">
        <v>489281.26</v>
      </c>
      <c r="EG75" s="2">
        <v>291760</v>
      </c>
      <c r="EH75" s="2" t="s">
        <v>1</v>
      </c>
      <c r="EI75" s="2" t="s">
        <v>1</v>
      </c>
      <c r="EJ75" s="2" t="s">
        <v>1</v>
      </c>
      <c r="EK75" s="2" t="s">
        <v>1</v>
      </c>
      <c r="EL75" s="2" t="s">
        <v>1</v>
      </c>
      <c r="EM75" s="2" t="s">
        <v>1</v>
      </c>
      <c r="EN75" s="2" t="s">
        <v>1</v>
      </c>
      <c r="EO75" s="2" t="s">
        <v>1</v>
      </c>
      <c r="EP75" s="2" t="s">
        <v>1</v>
      </c>
      <c r="EQ75" s="2" t="s">
        <v>1</v>
      </c>
      <c r="ER75" s="2">
        <v>1325244.6000000001</v>
      </c>
      <c r="ES75" s="2" t="s">
        <v>1</v>
      </c>
      <c r="ET75" s="2" t="s">
        <v>1</v>
      </c>
      <c r="EU75" s="2" t="s">
        <v>1</v>
      </c>
      <c r="EV75" s="2">
        <v>600000</v>
      </c>
      <c r="EW75" s="2" t="s">
        <v>1</v>
      </c>
      <c r="EX75" s="2" t="s">
        <v>1</v>
      </c>
      <c r="EY75" s="2" t="s">
        <v>1</v>
      </c>
      <c r="EZ75" s="2" t="s">
        <v>1</v>
      </c>
      <c r="FA75" s="2" t="s">
        <v>1</v>
      </c>
      <c r="FB75" s="2" t="s">
        <v>1</v>
      </c>
      <c r="FC75" s="2">
        <v>3499958</v>
      </c>
      <c r="FD75" s="2">
        <v>12014</v>
      </c>
      <c r="FE75" s="2">
        <v>167469</v>
      </c>
      <c r="FF75" s="2">
        <v>742975</v>
      </c>
      <c r="FG75" s="2" t="s">
        <v>1</v>
      </c>
      <c r="FH75" s="2" t="s">
        <v>1</v>
      </c>
      <c r="FI75" s="2">
        <v>1006440</v>
      </c>
      <c r="FJ75" s="2">
        <v>387972</v>
      </c>
      <c r="FK75" s="2">
        <v>16935</v>
      </c>
      <c r="FL75" s="2" t="s">
        <v>1</v>
      </c>
      <c r="FM75" s="2" t="s">
        <v>1</v>
      </c>
      <c r="FN75" s="2" t="s">
        <v>1</v>
      </c>
      <c r="FO75" s="2" t="s">
        <v>1</v>
      </c>
      <c r="FP75" s="2">
        <v>8230</v>
      </c>
      <c r="FQ75" s="2" t="s">
        <v>1</v>
      </c>
      <c r="FR75" s="2" t="s">
        <v>1</v>
      </c>
      <c r="FS75" s="2">
        <v>129890.4</v>
      </c>
      <c r="FT75" s="2">
        <v>229294</v>
      </c>
      <c r="FU75" s="2">
        <v>6500</v>
      </c>
      <c r="FV75" s="2">
        <v>1501372.91</v>
      </c>
      <c r="FW75" s="2" t="s">
        <v>1</v>
      </c>
      <c r="FX75" s="2" t="s">
        <v>1</v>
      </c>
      <c r="FY75" s="2" t="s">
        <v>1</v>
      </c>
      <c r="FZ75" s="2" t="s">
        <v>1</v>
      </c>
      <c r="GA75" s="2">
        <v>234836</v>
      </c>
      <c r="GB75" s="2" t="s">
        <v>1</v>
      </c>
      <c r="GC75" s="2">
        <v>227613.06</v>
      </c>
      <c r="GD75" s="2">
        <v>704295</v>
      </c>
      <c r="GE75" s="2">
        <v>2100</v>
      </c>
      <c r="GF75" s="2">
        <v>316641</v>
      </c>
      <c r="GG75" s="2" t="s">
        <v>1</v>
      </c>
      <c r="GH75" s="2" t="s">
        <v>1</v>
      </c>
      <c r="GI75" s="2">
        <v>30410</v>
      </c>
      <c r="GJ75" s="2">
        <v>152413.14000000001</v>
      </c>
      <c r="GK75" s="2">
        <v>205572</v>
      </c>
      <c r="GL75" s="2">
        <v>5700</v>
      </c>
      <c r="GM75" s="2" t="s">
        <v>1</v>
      </c>
      <c r="GN75" s="2">
        <v>99450</v>
      </c>
      <c r="GO75" s="2">
        <v>41855</v>
      </c>
      <c r="GP75" s="2" t="s">
        <v>1</v>
      </c>
      <c r="GQ75" s="2">
        <v>6575004.4400000004</v>
      </c>
      <c r="GR75" s="2">
        <v>1360281.69</v>
      </c>
      <c r="GS75" s="2">
        <v>0</v>
      </c>
      <c r="GT75" s="2">
        <v>14516</v>
      </c>
      <c r="GU75" s="2">
        <v>38633</v>
      </c>
      <c r="GV75" s="2" t="s">
        <v>1</v>
      </c>
      <c r="GW75" s="2" t="s">
        <v>1</v>
      </c>
      <c r="GX75" s="2" t="s">
        <v>1</v>
      </c>
      <c r="GY75" s="2" t="s">
        <v>1</v>
      </c>
      <c r="GZ75" s="2" t="s">
        <v>1</v>
      </c>
      <c r="HA75" s="2" t="s">
        <v>1</v>
      </c>
      <c r="HB75" s="2" t="s">
        <v>1</v>
      </c>
      <c r="HC75" s="2" t="s">
        <v>1</v>
      </c>
      <c r="HD75" s="2" t="s">
        <v>1</v>
      </c>
      <c r="HE75" s="2">
        <v>8889</v>
      </c>
      <c r="HF75" s="2">
        <v>51240</v>
      </c>
      <c r="HG75" s="2" t="s">
        <v>1</v>
      </c>
      <c r="HH75" s="2" t="s">
        <v>1</v>
      </c>
      <c r="HI75" s="2" t="s">
        <v>1</v>
      </c>
      <c r="HJ75" s="2" t="s">
        <v>1</v>
      </c>
      <c r="HK75" s="2">
        <v>50000</v>
      </c>
      <c r="HL75" s="2" t="s">
        <v>1</v>
      </c>
      <c r="HM75" s="2" t="s">
        <v>1</v>
      </c>
      <c r="HN75" s="2">
        <v>2000</v>
      </c>
      <c r="HO75" s="2" t="s">
        <v>1</v>
      </c>
      <c r="HP75" s="2" t="s">
        <v>1</v>
      </c>
      <c r="HQ75" s="2" t="s">
        <v>1</v>
      </c>
      <c r="HR75" s="2">
        <v>117964.4</v>
      </c>
      <c r="HS75" s="2" t="s">
        <v>1</v>
      </c>
      <c r="HT75" s="2">
        <v>50000</v>
      </c>
      <c r="HU75" s="2" t="s">
        <v>1</v>
      </c>
      <c r="HV75" s="2" t="s">
        <v>1</v>
      </c>
      <c r="HW75" s="2">
        <v>304197</v>
      </c>
      <c r="HX75" s="2" t="s">
        <v>1</v>
      </c>
      <c r="HY75" s="2" t="s">
        <v>1</v>
      </c>
      <c r="HZ75" s="2" t="s">
        <v>1</v>
      </c>
      <c r="IA75" s="2">
        <v>83838</v>
      </c>
      <c r="IB75" s="2">
        <v>3000000</v>
      </c>
      <c r="IC75" s="2" t="s">
        <v>1</v>
      </c>
      <c r="ID75" s="2" t="s">
        <v>1</v>
      </c>
      <c r="IE75" s="2" t="s">
        <v>1</v>
      </c>
      <c r="IF75" s="2">
        <v>393430.4</v>
      </c>
      <c r="IG75" s="2" t="s">
        <v>1</v>
      </c>
      <c r="IH75" s="2" t="s">
        <v>1</v>
      </c>
      <c r="II75" s="2" t="s">
        <v>1</v>
      </c>
      <c r="IJ75" s="2" t="s">
        <v>1</v>
      </c>
      <c r="IK75" s="2">
        <v>2385574.5</v>
      </c>
      <c r="IL75" s="2" t="s">
        <v>1</v>
      </c>
      <c r="IM75" s="2" t="s">
        <v>1</v>
      </c>
      <c r="IN75" s="2">
        <v>0</v>
      </c>
      <c r="IO75" s="2">
        <v>97385</v>
      </c>
      <c r="IP75" s="2" t="s">
        <v>1</v>
      </c>
      <c r="IQ75" s="2" t="s">
        <v>1</v>
      </c>
      <c r="IR75" s="2" t="s">
        <v>1</v>
      </c>
      <c r="IS75" s="2" t="s">
        <v>1</v>
      </c>
      <c r="IT75" s="2" t="s">
        <v>1</v>
      </c>
      <c r="IU75" s="2">
        <v>11518</v>
      </c>
      <c r="IV75" s="2" t="s">
        <v>1</v>
      </c>
      <c r="IW75" s="2" t="s">
        <v>1</v>
      </c>
      <c r="IX75" s="2" t="s">
        <v>1</v>
      </c>
      <c r="IY75" s="2" t="s">
        <v>1</v>
      </c>
      <c r="IZ75" s="2">
        <v>150000</v>
      </c>
      <c r="JA75" s="2">
        <v>208125</v>
      </c>
      <c r="JB75" s="2" t="s">
        <v>1</v>
      </c>
      <c r="JC75" s="2" t="s">
        <v>1</v>
      </c>
      <c r="JD75" s="2" t="s">
        <v>1</v>
      </c>
      <c r="JE75" s="2" t="s">
        <v>1</v>
      </c>
      <c r="JF75" s="2" t="s">
        <v>1</v>
      </c>
      <c r="JG75" s="2" t="s">
        <v>1</v>
      </c>
      <c r="JH75" s="2" t="s">
        <v>1</v>
      </c>
      <c r="JI75" s="2" t="s">
        <v>1</v>
      </c>
      <c r="JJ75" s="2" t="s">
        <v>1</v>
      </c>
      <c r="JK75" s="2" t="s">
        <v>1</v>
      </c>
      <c r="JL75" s="2" t="s">
        <v>1</v>
      </c>
      <c r="JM75" s="2" t="s">
        <v>1</v>
      </c>
      <c r="JN75" s="2" t="s">
        <v>1</v>
      </c>
      <c r="JO75" s="2" t="s">
        <v>1</v>
      </c>
      <c r="JP75" s="2" t="s">
        <v>1</v>
      </c>
      <c r="JQ75" s="2" t="s">
        <v>1</v>
      </c>
      <c r="JR75" s="2">
        <v>0</v>
      </c>
      <c r="JS75" s="2" t="s">
        <v>1</v>
      </c>
      <c r="JT75" s="2">
        <v>12812</v>
      </c>
      <c r="JU75" s="2" t="s">
        <v>1</v>
      </c>
      <c r="JV75" s="2" t="s">
        <v>1</v>
      </c>
      <c r="JW75" s="2" t="s">
        <v>1</v>
      </c>
      <c r="JX75" s="2">
        <v>6377856.0899999999</v>
      </c>
      <c r="JY75" s="2">
        <v>1675965</v>
      </c>
      <c r="JZ75" s="2" t="s">
        <v>1</v>
      </c>
      <c r="KA75" s="2" t="s">
        <v>1</v>
      </c>
      <c r="KB75" s="2" t="s">
        <v>1</v>
      </c>
      <c r="KC75" s="2" t="s">
        <v>1</v>
      </c>
      <c r="KD75" s="2">
        <v>130694</v>
      </c>
      <c r="KE75" s="2" t="s">
        <v>1</v>
      </c>
      <c r="KF75" s="2" t="s">
        <v>1</v>
      </c>
      <c r="KG75" s="2" t="s">
        <v>1</v>
      </c>
      <c r="KH75" s="2" t="s">
        <v>1</v>
      </c>
      <c r="KI75" s="2" t="s">
        <v>1</v>
      </c>
      <c r="KJ75" s="2" t="s">
        <v>1</v>
      </c>
      <c r="KK75" s="2" t="s">
        <v>1</v>
      </c>
      <c r="KL75" s="2" t="s">
        <v>1</v>
      </c>
      <c r="KM75" s="2" t="s">
        <v>1</v>
      </c>
      <c r="KN75" s="2" t="s">
        <v>1</v>
      </c>
      <c r="KO75" s="2" t="s">
        <v>1</v>
      </c>
      <c r="KP75" s="2" t="s">
        <v>1</v>
      </c>
      <c r="KQ75" s="2" t="s">
        <v>1</v>
      </c>
      <c r="KR75" s="2">
        <v>389420.86</v>
      </c>
      <c r="KS75" s="2" t="s">
        <v>1</v>
      </c>
      <c r="KT75" s="2" t="s">
        <v>1</v>
      </c>
      <c r="KU75" s="2" t="s">
        <v>1</v>
      </c>
      <c r="KV75" s="2" t="s">
        <v>1</v>
      </c>
      <c r="KW75" s="2" t="s">
        <v>1</v>
      </c>
      <c r="KX75" s="2" t="s">
        <v>1</v>
      </c>
      <c r="KY75" s="2" t="s">
        <v>1</v>
      </c>
      <c r="KZ75" s="2" t="s">
        <v>1</v>
      </c>
      <c r="LA75" s="2" t="s">
        <v>1</v>
      </c>
      <c r="LB75" s="2" t="s">
        <v>1</v>
      </c>
      <c r="LC75" s="2" t="s">
        <v>1</v>
      </c>
      <c r="LD75" s="2" t="s">
        <v>1</v>
      </c>
      <c r="LE75" s="2" t="s">
        <v>1</v>
      </c>
      <c r="LF75" s="2" t="s">
        <v>1</v>
      </c>
      <c r="LG75" s="2" t="s">
        <v>1</v>
      </c>
      <c r="LH75" s="2" t="s">
        <v>1</v>
      </c>
      <c r="LI75" s="2" t="s">
        <v>1</v>
      </c>
      <c r="LJ75" s="2" t="s">
        <v>1</v>
      </c>
      <c r="LK75" s="2" t="s">
        <v>1</v>
      </c>
    </row>
    <row r="76" spans="1:323" x14ac:dyDescent="0.3">
      <c r="A76" s="2" t="s">
        <v>70</v>
      </c>
      <c r="B76" s="2">
        <v>172</v>
      </c>
      <c r="C76" s="23">
        <f t="shared" si="102"/>
        <v>30743.320000000065</v>
      </c>
      <c r="D76" s="23">
        <f t="shared" si="103"/>
        <v>1956288.47</v>
      </c>
      <c r="E76" s="23">
        <f t="shared" si="104"/>
        <v>11373.770174418605</v>
      </c>
      <c r="F76" s="23">
        <f t="shared" si="105"/>
        <v>1456308.9</v>
      </c>
      <c r="G76" s="23">
        <f t="shared" si="106"/>
        <v>205519.57</v>
      </c>
      <c r="H76" s="23">
        <f t="shared" si="107"/>
        <v>2860</v>
      </c>
      <c r="I76" s="23">
        <f t="shared" si="108"/>
        <v>291600</v>
      </c>
      <c r="J76" s="23">
        <f t="shared" si="109"/>
        <v>1695.3488372093022</v>
      </c>
      <c r="K76" s="23">
        <f t="shared" si="110"/>
        <v>91600</v>
      </c>
      <c r="L76" s="23">
        <f t="shared" si="111"/>
        <v>200000</v>
      </c>
      <c r="M76" s="23">
        <f t="shared" si="112"/>
        <v>191117.57</v>
      </c>
      <c r="N76" s="23">
        <f t="shared" si="113"/>
        <v>8466.9122093023252</v>
      </c>
      <c r="O76" s="23">
        <f t="shared" si="114"/>
        <v>335040.39</v>
      </c>
      <c r="P76" s="23">
        <f t="shared" si="115"/>
        <v>307894.53999999998</v>
      </c>
      <c r="Q76" s="23">
        <f t="shared" si="116"/>
        <v>585545</v>
      </c>
      <c r="R76" s="23">
        <f t="shared" si="117"/>
        <v>1355375.47</v>
      </c>
      <c r="S76" s="23">
        <f t="shared" si="118"/>
        <v>7880.0899418604649</v>
      </c>
      <c r="T76" s="23">
        <f t="shared" si="119"/>
        <v>100933.42999999993</v>
      </c>
      <c r="U76" s="7">
        <f t="shared" si="120"/>
        <v>6.9307706627350793E-2</v>
      </c>
      <c r="V76" s="23">
        <f t="shared" si="121"/>
        <v>1540</v>
      </c>
      <c r="W76" s="23">
        <f t="shared" si="122"/>
        <v>94708</v>
      </c>
      <c r="X76" s="23">
        <f t="shared" si="123"/>
        <v>4245.43</v>
      </c>
      <c r="Y76" s="23">
        <f t="shared" si="124"/>
        <v>440</v>
      </c>
      <c r="Z76" s="23">
        <f t="shared" si="125"/>
        <v>0</v>
      </c>
      <c r="AA76" s="23">
        <f t="shared" si="126"/>
        <v>126895.54</v>
      </c>
      <c r="AB76" s="23">
        <f t="shared" si="127"/>
        <v>1925545.15</v>
      </c>
      <c r="AC76" s="23">
        <f t="shared" si="128"/>
        <v>11195.029941860465</v>
      </c>
      <c r="AD76" s="23">
        <f t="shared" si="129"/>
        <v>1339255.1499999999</v>
      </c>
      <c r="AE76" s="23">
        <f t="shared" si="130"/>
        <v>7786.3671511627899</v>
      </c>
      <c r="AF76" s="23">
        <f t="shared" si="131"/>
        <v>475420</v>
      </c>
      <c r="AG76" s="23">
        <f t="shared" si="132"/>
        <v>2764.0697674418607</v>
      </c>
      <c r="AH76" s="23">
        <f t="shared" si="133"/>
        <v>1006291.15</v>
      </c>
      <c r="AI76" s="23">
        <f t="shared" si="134"/>
        <v>32804</v>
      </c>
      <c r="AJ76" s="23">
        <f t="shared" si="135"/>
        <v>81320</v>
      </c>
      <c r="AK76" s="23">
        <f t="shared" si="136"/>
        <v>586290</v>
      </c>
      <c r="AL76" s="23">
        <f t="shared" si="137"/>
        <v>3408.6627906976746</v>
      </c>
      <c r="AM76" s="23">
        <f t="shared" si="138"/>
        <v>586290</v>
      </c>
      <c r="AN76" s="23">
        <f t="shared" si="139"/>
        <v>0</v>
      </c>
      <c r="AO76" s="2">
        <v>269680</v>
      </c>
      <c r="AP76" s="2">
        <v>34382.129999999997</v>
      </c>
      <c r="AQ76" s="2">
        <v>30978.26</v>
      </c>
      <c r="AR76" s="2" t="s">
        <v>1</v>
      </c>
      <c r="AS76" s="2">
        <v>307894.53999999998</v>
      </c>
      <c r="AT76" s="2" t="s">
        <v>1</v>
      </c>
      <c r="AU76" s="2" t="s">
        <v>1</v>
      </c>
      <c r="AV76" s="2">
        <v>585545</v>
      </c>
      <c r="AX76" s="2" t="s">
        <v>1</v>
      </c>
      <c r="AY76" s="2" t="s">
        <v>1</v>
      </c>
      <c r="AZ76" s="2">
        <v>1540</v>
      </c>
      <c r="BA76" s="2" t="s">
        <v>1</v>
      </c>
      <c r="BB76" s="2" t="s">
        <v>1</v>
      </c>
      <c r="BC76" s="2" t="s">
        <v>1</v>
      </c>
      <c r="BD76" s="2" t="s">
        <v>1</v>
      </c>
      <c r="BE76" s="2">
        <v>92208</v>
      </c>
      <c r="BF76" s="2">
        <v>2500</v>
      </c>
      <c r="BG76" s="2" t="s">
        <v>1</v>
      </c>
      <c r="BH76" s="2" t="s">
        <v>1</v>
      </c>
      <c r="BI76" s="2" t="s">
        <v>1</v>
      </c>
      <c r="BJ76" s="2" t="s">
        <v>1</v>
      </c>
      <c r="BK76" s="2" t="s">
        <v>1</v>
      </c>
      <c r="BL76" s="2" t="s">
        <v>1</v>
      </c>
      <c r="BM76" s="2" t="s">
        <v>1</v>
      </c>
      <c r="BN76" s="2" t="s">
        <v>1</v>
      </c>
      <c r="BO76" s="2">
        <v>4245.43</v>
      </c>
      <c r="BP76" s="2" t="s">
        <v>1</v>
      </c>
      <c r="BQ76" s="2" t="s">
        <v>1</v>
      </c>
      <c r="BR76" s="2" t="s">
        <v>1</v>
      </c>
      <c r="BS76" s="2">
        <v>440</v>
      </c>
      <c r="BW76" s="2" t="s">
        <v>1</v>
      </c>
      <c r="BX76" s="2">
        <v>126895.54</v>
      </c>
      <c r="BY76" s="2" t="s">
        <v>1</v>
      </c>
      <c r="BZ76" s="2" t="s">
        <v>1</v>
      </c>
      <c r="CA76" s="2">
        <v>129878</v>
      </c>
      <c r="CB76" s="2">
        <v>289</v>
      </c>
      <c r="CC76" s="2" t="s">
        <v>1</v>
      </c>
      <c r="CD76" s="2" t="s">
        <v>1</v>
      </c>
      <c r="CE76" s="2" t="s">
        <v>1</v>
      </c>
      <c r="CF76" s="2" t="s">
        <v>1</v>
      </c>
      <c r="CG76" s="2" t="s">
        <v>1</v>
      </c>
      <c r="CH76" s="2" t="s">
        <v>1</v>
      </c>
      <c r="CI76" s="2">
        <v>18634</v>
      </c>
      <c r="CJ76" s="2">
        <v>17508</v>
      </c>
      <c r="CK76" s="2">
        <v>8115</v>
      </c>
      <c r="CL76" s="2" t="s">
        <v>1</v>
      </c>
      <c r="CM76" s="2">
        <v>11593.57</v>
      </c>
      <c r="CN76" s="2">
        <v>5100</v>
      </c>
      <c r="CO76" s="2" t="s">
        <v>1</v>
      </c>
      <c r="CP76" s="2" t="s">
        <v>1</v>
      </c>
      <c r="CQ76" s="2" t="s">
        <v>1</v>
      </c>
      <c r="CR76" s="2" t="s">
        <v>1</v>
      </c>
      <c r="CS76" s="2" t="s">
        <v>1</v>
      </c>
      <c r="CT76" s="2" t="s">
        <v>1</v>
      </c>
      <c r="CU76" s="2" t="s">
        <v>1</v>
      </c>
      <c r="CV76" s="2" t="s">
        <v>1</v>
      </c>
      <c r="CW76" s="2" t="s">
        <v>1</v>
      </c>
      <c r="CX76" s="2">
        <v>32</v>
      </c>
      <c r="CY76" s="2">
        <v>100</v>
      </c>
      <c r="CZ76" s="2" t="s">
        <v>1</v>
      </c>
      <c r="DA76" s="2">
        <v>14070</v>
      </c>
      <c r="DB76" s="2" t="s">
        <v>1</v>
      </c>
      <c r="DC76" s="2" t="s">
        <v>1</v>
      </c>
      <c r="DD76" s="2">
        <v>200</v>
      </c>
      <c r="DE76" s="2" t="s">
        <v>1</v>
      </c>
      <c r="DF76" s="2" t="s">
        <v>1</v>
      </c>
      <c r="DG76" s="2" t="s">
        <v>1</v>
      </c>
      <c r="DH76" s="2" t="s">
        <v>1</v>
      </c>
      <c r="DI76" s="2" t="s">
        <v>1</v>
      </c>
      <c r="DJ76" s="2" t="s">
        <v>1</v>
      </c>
      <c r="DK76" s="2" t="s">
        <v>1</v>
      </c>
      <c r="DL76" s="2" t="s">
        <v>1</v>
      </c>
      <c r="DM76" s="2" t="s">
        <v>1</v>
      </c>
      <c r="DN76" s="2" t="s">
        <v>1</v>
      </c>
      <c r="DO76" s="2">
        <v>360</v>
      </c>
      <c r="DP76" s="2" t="s">
        <v>1</v>
      </c>
      <c r="DQ76" s="2" t="s">
        <v>1</v>
      </c>
      <c r="DR76" s="2" t="s">
        <v>1</v>
      </c>
      <c r="DS76" s="2" t="s">
        <v>1</v>
      </c>
      <c r="DT76" s="2">
        <v>2500</v>
      </c>
      <c r="DU76" s="2" t="s">
        <v>1</v>
      </c>
      <c r="DV76" s="2" t="s">
        <v>1</v>
      </c>
      <c r="DW76" s="2" t="s">
        <v>1</v>
      </c>
      <c r="DX76" s="2" t="s">
        <v>1</v>
      </c>
      <c r="DY76" s="2" t="s">
        <v>1</v>
      </c>
      <c r="DZ76" s="2">
        <v>31500</v>
      </c>
      <c r="EA76" s="2">
        <v>60100</v>
      </c>
      <c r="EB76" s="2" t="s">
        <v>1</v>
      </c>
      <c r="EC76" s="2" t="s">
        <v>1</v>
      </c>
      <c r="ED76" s="2" t="s">
        <v>1</v>
      </c>
      <c r="EE76" s="2" t="s">
        <v>1</v>
      </c>
      <c r="EF76" s="2" t="s">
        <v>1</v>
      </c>
      <c r="EG76" s="2" t="s">
        <v>1</v>
      </c>
      <c r="EH76" s="2" t="s">
        <v>1</v>
      </c>
      <c r="EI76" s="2" t="s">
        <v>1</v>
      </c>
      <c r="EJ76" s="2" t="s">
        <v>1</v>
      </c>
      <c r="EK76" s="2" t="s">
        <v>1</v>
      </c>
      <c r="EL76" s="2" t="s">
        <v>1</v>
      </c>
      <c r="EM76" s="2" t="s">
        <v>1</v>
      </c>
      <c r="EN76" s="2" t="s">
        <v>1</v>
      </c>
      <c r="EO76" s="2" t="s">
        <v>1</v>
      </c>
      <c r="EP76" s="2" t="s">
        <v>1</v>
      </c>
      <c r="EQ76" s="2" t="s">
        <v>1</v>
      </c>
      <c r="ER76" s="2" t="s">
        <v>1</v>
      </c>
      <c r="ES76" s="2" t="s">
        <v>1</v>
      </c>
      <c r="ET76" s="2" t="s">
        <v>1</v>
      </c>
      <c r="EU76" s="2" t="s">
        <v>1</v>
      </c>
      <c r="EV76" s="2">
        <v>200000</v>
      </c>
      <c r="EW76" s="2" t="s">
        <v>1</v>
      </c>
      <c r="EX76" s="2" t="s">
        <v>1</v>
      </c>
      <c r="EY76" s="2" t="s">
        <v>1</v>
      </c>
      <c r="EZ76" s="2" t="s">
        <v>1</v>
      </c>
      <c r="FA76" s="2" t="s">
        <v>1</v>
      </c>
      <c r="FB76" s="2" t="s">
        <v>1</v>
      </c>
      <c r="FC76" s="2">
        <v>134427</v>
      </c>
      <c r="FD76" s="2" t="s">
        <v>1</v>
      </c>
      <c r="FE76" s="2">
        <v>170817</v>
      </c>
      <c r="FF76" s="2">
        <v>154012</v>
      </c>
      <c r="FG76" s="2" t="s">
        <v>1</v>
      </c>
      <c r="FH76" s="2" t="s">
        <v>1</v>
      </c>
      <c r="FI76" s="2" t="s">
        <v>1</v>
      </c>
      <c r="FJ76" s="2">
        <v>15764</v>
      </c>
      <c r="FK76" s="2">
        <v>400</v>
      </c>
      <c r="FL76" s="2" t="s">
        <v>1</v>
      </c>
      <c r="FM76" s="2" t="s">
        <v>1</v>
      </c>
      <c r="FN76" s="2" t="s">
        <v>1</v>
      </c>
      <c r="FO76" s="2" t="s">
        <v>1</v>
      </c>
      <c r="FP76" s="2" t="s">
        <v>1</v>
      </c>
      <c r="FQ76" s="2" t="s">
        <v>1</v>
      </c>
      <c r="FR76" s="2" t="s">
        <v>1</v>
      </c>
      <c r="FS76" s="2">
        <v>995</v>
      </c>
      <c r="FT76" s="2">
        <v>42655</v>
      </c>
      <c r="FU76" s="2" t="s">
        <v>1</v>
      </c>
      <c r="FV76" s="2">
        <v>39802</v>
      </c>
      <c r="FW76" s="2" t="s">
        <v>1</v>
      </c>
      <c r="FX76" s="2" t="s">
        <v>1</v>
      </c>
      <c r="FY76" s="2" t="s">
        <v>1</v>
      </c>
      <c r="FZ76" s="2" t="s">
        <v>1</v>
      </c>
      <c r="GA76" s="2" t="s">
        <v>1</v>
      </c>
      <c r="GB76" s="2" t="s">
        <v>1</v>
      </c>
      <c r="GC76" s="2" t="s">
        <v>1</v>
      </c>
      <c r="GD76" s="2">
        <v>72203</v>
      </c>
      <c r="GE76" s="2" t="s">
        <v>1</v>
      </c>
      <c r="GF76" s="2">
        <v>23703.75</v>
      </c>
      <c r="GG76" s="2" t="s">
        <v>1</v>
      </c>
      <c r="GH76" s="2" t="s">
        <v>1</v>
      </c>
      <c r="GI76" s="2">
        <v>758</v>
      </c>
      <c r="GJ76" s="2">
        <v>1000</v>
      </c>
      <c r="GK76" s="2">
        <v>9191</v>
      </c>
      <c r="GL76" s="2" t="s">
        <v>1</v>
      </c>
      <c r="GM76" s="2" t="s">
        <v>1</v>
      </c>
      <c r="GN76" s="2">
        <v>4200</v>
      </c>
      <c r="GO76" s="2">
        <v>8630</v>
      </c>
      <c r="GP76" s="2" t="s">
        <v>1</v>
      </c>
      <c r="GQ76" s="2">
        <v>262330.40000000002</v>
      </c>
      <c r="GR76" s="2">
        <v>60309</v>
      </c>
      <c r="GS76" s="2" t="s">
        <v>1</v>
      </c>
      <c r="GT76" s="2">
        <v>2870</v>
      </c>
      <c r="GU76" s="2">
        <v>2224</v>
      </c>
      <c r="GV76" s="2" t="s">
        <v>1</v>
      </c>
      <c r="GW76" s="2" t="s">
        <v>1</v>
      </c>
      <c r="GX76" s="2" t="s">
        <v>1</v>
      </c>
      <c r="GY76" s="2">
        <v>2356</v>
      </c>
      <c r="GZ76" s="2" t="s">
        <v>1</v>
      </c>
      <c r="HA76" s="2" t="s">
        <v>1</v>
      </c>
      <c r="HB76" s="2" t="s">
        <v>1</v>
      </c>
      <c r="HC76" s="2" t="s">
        <v>1</v>
      </c>
      <c r="HD76" s="2">
        <v>20500</v>
      </c>
      <c r="HE76" s="2" t="s">
        <v>1</v>
      </c>
      <c r="HF76" s="2">
        <v>6960</v>
      </c>
      <c r="HG76" s="2">
        <v>2988</v>
      </c>
      <c r="HH76" s="2" t="s">
        <v>1</v>
      </c>
      <c r="HI76" s="2" t="s">
        <v>1</v>
      </c>
      <c r="HJ76" s="2" t="s">
        <v>1</v>
      </c>
      <c r="HK76" s="2" t="s">
        <v>1</v>
      </c>
      <c r="HL76" s="2" t="s">
        <v>1</v>
      </c>
      <c r="HM76" s="2" t="s">
        <v>1</v>
      </c>
      <c r="HN76" s="2" t="s">
        <v>1</v>
      </c>
      <c r="HO76" s="2" t="s">
        <v>1</v>
      </c>
      <c r="HP76" s="2" t="s">
        <v>1</v>
      </c>
      <c r="HQ76" s="2" t="s">
        <v>1</v>
      </c>
      <c r="HR76" s="2" t="s">
        <v>1</v>
      </c>
      <c r="HS76" s="2" t="s">
        <v>1</v>
      </c>
      <c r="HT76" s="2" t="s">
        <v>1</v>
      </c>
      <c r="HU76" s="2" t="s">
        <v>1</v>
      </c>
      <c r="HV76" s="2" t="s">
        <v>1</v>
      </c>
      <c r="HW76" s="2">
        <v>75388</v>
      </c>
      <c r="HX76" s="2" t="s">
        <v>1</v>
      </c>
      <c r="HY76" s="2" t="s">
        <v>1</v>
      </c>
      <c r="HZ76" s="2" t="s">
        <v>1</v>
      </c>
      <c r="IA76" s="2">
        <v>5932</v>
      </c>
      <c r="IB76" s="2" t="s">
        <v>1</v>
      </c>
      <c r="IC76" s="2" t="s">
        <v>1</v>
      </c>
      <c r="ID76" s="2" t="s">
        <v>1</v>
      </c>
      <c r="IE76" s="2" t="s">
        <v>1</v>
      </c>
      <c r="IF76" s="2" t="s">
        <v>1</v>
      </c>
      <c r="IG76" s="2" t="s">
        <v>1</v>
      </c>
      <c r="IH76" s="2" t="s">
        <v>1</v>
      </c>
      <c r="II76" s="2" t="s">
        <v>1</v>
      </c>
      <c r="IJ76" s="2" t="s">
        <v>1</v>
      </c>
      <c r="IK76" s="2">
        <v>17400</v>
      </c>
      <c r="IL76" s="2" t="s">
        <v>1</v>
      </c>
      <c r="IM76" s="2" t="s">
        <v>1</v>
      </c>
      <c r="IN76" s="2" t="s">
        <v>1</v>
      </c>
      <c r="IO76" s="2">
        <v>940</v>
      </c>
      <c r="IP76" s="2" t="s">
        <v>1</v>
      </c>
      <c r="IQ76" s="2" t="s">
        <v>1</v>
      </c>
      <c r="IR76" s="2" t="s">
        <v>1</v>
      </c>
      <c r="IS76" s="2" t="s">
        <v>1</v>
      </c>
      <c r="IT76" s="2" t="s">
        <v>1</v>
      </c>
      <c r="IU76" s="2" t="s">
        <v>1</v>
      </c>
      <c r="IV76" s="2" t="s">
        <v>1</v>
      </c>
      <c r="IW76" s="2" t="s">
        <v>1</v>
      </c>
      <c r="IX76" s="2">
        <v>500</v>
      </c>
      <c r="IY76" s="2" t="s">
        <v>1</v>
      </c>
      <c r="IZ76" s="2" t="s">
        <v>1</v>
      </c>
      <c r="JA76" s="2" t="s">
        <v>1</v>
      </c>
      <c r="JB76" s="2" t="s">
        <v>1</v>
      </c>
      <c r="JC76" s="2" t="s">
        <v>1</v>
      </c>
      <c r="JD76" s="2" t="s">
        <v>1</v>
      </c>
      <c r="JE76" s="2" t="s">
        <v>1</v>
      </c>
      <c r="JF76" s="2" t="s">
        <v>1</v>
      </c>
      <c r="JG76" s="2" t="s">
        <v>1</v>
      </c>
      <c r="JH76" s="2" t="s">
        <v>1</v>
      </c>
      <c r="JI76" s="2" t="s">
        <v>1</v>
      </c>
      <c r="JJ76" s="2" t="s">
        <v>1</v>
      </c>
      <c r="JK76" s="2" t="s">
        <v>1</v>
      </c>
      <c r="JL76" s="2" t="s">
        <v>1</v>
      </c>
      <c r="JM76" s="2" t="s">
        <v>1</v>
      </c>
      <c r="JN76" s="2" t="s">
        <v>1</v>
      </c>
      <c r="JO76" s="2" t="s">
        <v>1</v>
      </c>
      <c r="JP76" s="2" t="s">
        <v>1</v>
      </c>
      <c r="JQ76" s="2" t="s">
        <v>1</v>
      </c>
      <c r="JR76" s="2" t="s">
        <v>1</v>
      </c>
      <c r="JS76" s="2" t="s">
        <v>1</v>
      </c>
      <c r="JT76" s="2" t="s">
        <v>1</v>
      </c>
      <c r="JU76" s="2" t="s">
        <v>1</v>
      </c>
      <c r="JV76" s="2" t="s">
        <v>1</v>
      </c>
      <c r="JW76" s="2" t="s">
        <v>1</v>
      </c>
      <c r="JX76" s="2">
        <v>405930</v>
      </c>
      <c r="JY76" s="2" t="s">
        <v>1</v>
      </c>
      <c r="JZ76" s="2">
        <v>180360</v>
      </c>
      <c r="KA76" s="2" t="s">
        <v>1</v>
      </c>
      <c r="KB76" s="2" t="s">
        <v>1</v>
      </c>
      <c r="KC76" s="2" t="s">
        <v>1</v>
      </c>
      <c r="KD76" s="2" t="s">
        <v>1</v>
      </c>
      <c r="KE76" s="2" t="s">
        <v>1</v>
      </c>
      <c r="KF76" s="2" t="s">
        <v>1</v>
      </c>
      <c r="KG76" s="2" t="s">
        <v>1</v>
      </c>
      <c r="KH76" s="2" t="s">
        <v>1</v>
      </c>
      <c r="KI76" s="2" t="s">
        <v>1</v>
      </c>
      <c r="KJ76" s="2" t="s">
        <v>1</v>
      </c>
      <c r="KK76" s="2" t="s">
        <v>1</v>
      </c>
      <c r="KL76" s="2" t="s">
        <v>1</v>
      </c>
      <c r="KM76" s="2" t="s">
        <v>1</v>
      </c>
      <c r="KN76" s="2" t="s">
        <v>1</v>
      </c>
      <c r="KO76" s="2" t="s">
        <v>1</v>
      </c>
      <c r="KP76" s="2" t="s">
        <v>1</v>
      </c>
      <c r="KQ76" s="2" t="s">
        <v>1</v>
      </c>
      <c r="KR76" s="2" t="s">
        <v>1</v>
      </c>
      <c r="KS76" s="2" t="s">
        <v>1</v>
      </c>
      <c r="KT76" s="2" t="s">
        <v>1</v>
      </c>
      <c r="KU76" s="2" t="s">
        <v>1</v>
      </c>
      <c r="KV76" s="2" t="s">
        <v>1</v>
      </c>
      <c r="KW76" s="2" t="s">
        <v>1</v>
      </c>
      <c r="KX76" s="2" t="s">
        <v>1</v>
      </c>
      <c r="KY76" s="2" t="s">
        <v>1</v>
      </c>
      <c r="KZ76" s="2" t="s">
        <v>1</v>
      </c>
      <c r="LA76" s="2" t="s">
        <v>1</v>
      </c>
      <c r="LB76" s="2" t="s">
        <v>1</v>
      </c>
      <c r="LC76" s="2" t="s">
        <v>1</v>
      </c>
      <c r="LD76" s="2" t="s">
        <v>1</v>
      </c>
      <c r="LE76" s="2" t="s">
        <v>1</v>
      </c>
      <c r="LF76" s="2" t="s">
        <v>1</v>
      </c>
      <c r="LG76" s="2" t="s">
        <v>1</v>
      </c>
      <c r="LH76" s="2" t="s">
        <v>1</v>
      </c>
      <c r="LI76" s="2" t="s">
        <v>1</v>
      </c>
      <c r="LJ76" s="2" t="s">
        <v>1</v>
      </c>
      <c r="LK76" s="2" t="s">
        <v>1</v>
      </c>
    </row>
    <row r="77" spans="1:323" x14ac:dyDescent="0.3">
      <c r="A77" s="2" t="s">
        <v>71</v>
      </c>
      <c r="B77" s="2">
        <v>302</v>
      </c>
      <c r="C77" s="23">
        <f t="shared" si="102"/>
        <v>568440.13000000035</v>
      </c>
      <c r="D77" s="23">
        <f t="shared" si="103"/>
        <v>3844044.37</v>
      </c>
      <c r="E77" s="23">
        <f t="shared" si="104"/>
        <v>12728.623741721854</v>
      </c>
      <c r="F77" s="23">
        <f t="shared" si="105"/>
        <v>3042694.6</v>
      </c>
      <c r="G77" s="23">
        <f t="shared" si="106"/>
        <v>430249.77</v>
      </c>
      <c r="H77" s="23">
        <f t="shared" si="107"/>
        <v>175500</v>
      </c>
      <c r="I77" s="23">
        <f t="shared" si="108"/>
        <v>195600</v>
      </c>
      <c r="J77" s="23">
        <f t="shared" si="109"/>
        <v>647.68211920529802</v>
      </c>
      <c r="K77" s="23">
        <f t="shared" si="110"/>
        <v>195600</v>
      </c>
      <c r="L77" s="23">
        <f t="shared" si="111"/>
        <v>0</v>
      </c>
      <c r="M77" s="23">
        <f t="shared" si="112"/>
        <v>372892.77</v>
      </c>
      <c r="N77" s="23">
        <f t="shared" si="113"/>
        <v>10075.147682119206</v>
      </c>
      <c r="O77" s="23">
        <f t="shared" si="114"/>
        <v>688916.61</v>
      </c>
      <c r="P77" s="23">
        <f t="shared" si="115"/>
        <v>617589.01</v>
      </c>
      <c r="Q77" s="23">
        <f t="shared" si="116"/>
        <v>1166048.7</v>
      </c>
      <c r="R77" s="23">
        <f t="shared" si="117"/>
        <v>2908660.2</v>
      </c>
      <c r="S77" s="23">
        <f t="shared" si="118"/>
        <v>9631.3251655629138</v>
      </c>
      <c r="T77" s="23">
        <f t="shared" si="119"/>
        <v>134034.39999999991</v>
      </c>
      <c r="U77" s="7">
        <f t="shared" si="120"/>
        <v>4.4051216970641717E-2</v>
      </c>
      <c r="V77" s="23">
        <f t="shared" si="121"/>
        <v>122070</v>
      </c>
      <c r="W77" s="23">
        <f t="shared" si="122"/>
        <v>4960</v>
      </c>
      <c r="X77" s="23">
        <f t="shared" si="123"/>
        <v>5324.4</v>
      </c>
      <c r="Y77" s="23">
        <f t="shared" si="124"/>
        <v>1680</v>
      </c>
      <c r="Z77" s="23">
        <f t="shared" si="125"/>
        <v>0</v>
      </c>
      <c r="AA77" s="23">
        <f t="shared" si="126"/>
        <v>436105.88</v>
      </c>
      <c r="AB77" s="23">
        <f t="shared" si="127"/>
        <v>3275604.2399999998</v>
      </c>
      <c r="AC77" s="23">
        <f t="shared" si="128"/>
        <v>10846.371655629138</v>
      </c>
      <c r="AD77" s="23">
        <f t="shared" si="129"/>
        <v>2465996.2399999998</v>
      </c>
      <c r="AE77" s="23">
        <f t="shared" si="130"/>
        <v>8165.5504635761581</v>
      </c>
      <c r="AF77" s="23">
        <f t="shared" si="131"/>
        <v>930815</v>
      </c>
      <c r="AG77" s="23">
        <f t="shared" si="132"/>
        <v>3082.1688741721855</v>
      </c>
      <c r="AH77" s="23">
        <f t="shared" si="133"/>
        <v>2341733.2599999998</v>
      </c>
      <c r="AI77" s="23">
        <f t="shared" si="134"/>
        <v>21508</v>
      </c>
      <c r="AJ77" s="23">
        <f t="shared" si="135"/>
        <v>93751.98</v>
      </c>
      <c r="AK77" s="23">
        <f t="shared" si="136"/>
        <v>809608</v>
      </c>
      <c r="AL77" s="23">
        <f t="shared" si="137"/>
        <v>2680.8211920529802</v>
      </c>
      <c r="AM77" s="23">
        <f t="shared" si="138"/>
        <v>784944</v>
      </c>
      <c r="AN77" s="23">
        <f t="shared" si="139"/>
        <v>0</v>
      </c>
      <c r="AO77" s="2">
        <v>594347.09</v>
      </c>
      <c r="AP77" s="2">
        <v>31095.87</v>
      </c>
      <c r="AQ77" s="2">
        <v>63473.65</v>
      </c>
      <c r="AR77" s="2" t="s">
        <v>1</v>
      </c>
      <c r="AS77" s="2">
        <v>617589.01</v>
      </c>
      <c r="AT77" s="2" t="s">
        <v>1</v>
      </c>
      <c r="AU77" s="2" t="s">
        <v>1</v>
      </c>
      <c r="AV77" s="2">
        <v>1166048.7</v>
      </c>
      <c r="AX77" s="2" t="s">
        <v>1</v>
      </c>
      <c r="AY77" s="2" t="s">
        <v>1</v>
      </c>
      <c r="AZ77" s="2" t="s">
        <v>1</v>
      </c>
      <c r="BA77" s="2" t="s">
        <v>1</v>
      </c>
      <c r="BB77" s="2" t="s">
        <v>1</v>
      </c>
      <c r="BC77" s="2">
        <v>122070</v>
      </c>
      <c r="BD77" s="2" t="s">
        <v>1</v>
      </c>
      <c r="BE77" s="2">
        <v>0</v>
      </c>
      <c r="BF77" s="2">
        <v>4750</v>
      </c>
      <c r="BG77" s="2" t="s">
        <v>1</v>
      </c>
      <c r="BH77" s="2" t="s">
        <v>1</v>
      </c>
      <c r="BI77" s="2" t="s">
        <v>1</v>
      </c>
      <c r="BJ77" s="2">
        <v>210</v>
      </c>
      <c r="BK77" s="2" t="s">
        <v>1</v>
      </c>
      <c r="BL77" s="2" t="s">
        <v>1</v>
      </c>
      <c r="BM77" s="2" t="s">
        <v>1</v>
      </c>
      <c r="BN77" s="2" t="s">
        <v>1</v>
      </c>
      <c r="BO77" s="2">
        <v>5324.4</v>
      </c>
      <c r="BP77" s="2" t="s">
        <v>1</v>
      </c>
      <c r="BQ77" s="2" t="s">
        <v>1</v>
      </c>
      <c r="BR77" s="2" t="s">
        <v>1</v>
      </c>
      <c r="BS77" s="2">
        <v>1680</v>
      </c>
      <c r="BW77" s="2" t="s">
        <v>1</v>
      </c>
      <c r="BX77" s="2">
        <v>436105.88</v>
      </c>
      <c r="BY77" s="2" t="s">
        <v>1</v>
      </c>
      <c r="BZ77" s="2" t="s">
        <v>1</v>
      </c>
      <c r="CA77" s="2">
        <v>243616</v>
      </c>
      <c r="CB77" s="2">
        <v>260</v>
      </c>
      <c r="CC77" s="2">
        <v>1000</v>
      </c>
      <c r="CD77" s="2" t="s">
        <v>1</v>
      </c>
      <c r="CE77" s="2" t="s">
        <v>1</v>
      </c>
      <c r="CF77" s="2" t="s">
        <v>1</v>
      </c>
      <c r="CG77" s="2" t="s">
        <v>1</v>
      </c>
      <c r="CH77" s="2" t="s">
        <v>1</v>
      </c>
      <c r="CI77" s="2">
        <v>57061</v>
      </c>
      <c r="CJ77" s="2">
        <v>33120</v>
      </c>
      <c r="CK77" s="2" t="s">
        <v>1</v>
      </c>
      <c r="CL77" s="2" t="s">
        <v>1</v>
      </c>
      <c r="CM77" s="2">
        <v>37835.769999999997</v>
      </c>
      <c r="CN77" s="2" t="s">
        <v>1</v>
      </c>
      <c r="CO77" s="2" t="s">
        <v>1</v>
      </c>
      <c r="CP77" s="2" t="s">
        <v>1</v>
      </c>
      <c r="CQ77" s="2" t="s">
        <v>1</v>
      </c>
      <c r="CR77" s="2" t="s">
        <v>1</v>
      </c>
      <c r="CS77" s="2" t="s">
        <v>1</v>
      </c>
      <c r="CT77" s="2" t="s">
        <v>1</v>
      </c>
      <c r="CU77" s="2" t="s">
        <v>1</v>
      </c>
      <c r="CV77" s="2" t="s">
        <v>1</v>
      </c>
      <c r="CW77" s="2" t="s">
        <v>1</v>
      </c>
      <c r="CX77" s="2" t="s">
        <v>1</v>
      </c>
      <c r="CY77" s="2" t="s">
        <v>1</v>
      </c>
      <c r="CZ77" s="2" t="s">
        <v>1</v>
      </c>
      <c r="DA77" s="2" t="s">
        <v>1</v>
      </c>
      <c r="DB77" s="2">
        <v>57357</v>
      </c>
      <c r="DC77" s="2" t="s">
        <v>1</v>
      </c>
      <c r="DD77" s="2" t="s">
        <v>1</v>
      </c>
      <c r="DE77" s="2" t="s">
        <v>1</v>
      </c>
      <c r="DF77" s="2" t="s">
        <v>1</v>
      </c>
      <c r="DG77" s="2" t="s">
        <v>1</v>
      </c>
      <c r="DH77" s="2" t="s">
        <v>1</v>
      </c>
      <c r="DI77" s="2" t="s">
        <v>1</v>
      </c>
      <c r="DJ77" s="2" t="s">
        <v>1</v>
      </c>
      <c r="DK77" s="2" t="s">
        <v>1</v>
      </c>
      <c r="DL77" s="2" t="s">
        <v>1</v>
      </c>
      <c r="DM77" s="2" t="s">
        <v>1</v>
      </c>
      <c r="DN77" s="2" t="s">
        <v>1</v>
      </c>
      <c r="DO77" s="2">
        <v>175500</v>
      </c>
      <c r="DP77" s="2" t="s">
        <v>1</v>
      </c>
      <c r="DQ77" s="2" t="s">
        <v>1</v>
      </c>
      <c r="DR77" s="2" t="s">
        <v>1</v>
      </c>
      <c r="DS77" s="2" t="s">
        <v>1</v>
      </c>
      <c r="DT77" s="2" t="s">
        <v>1</v>
      </c>
      <c r="DU77" s="2" t="s">
        <v>1</v>
      </c>
      <c r="DV77" s="2" t="s">
        <v>1</v>
      </c>
      <c r="DW77" s="2" t="s">
        <v>1</v>
      </c>
      <c r="DX77" s="2" t="s">
        <v>1</v>
      </c>
      <c r="DY77" s="2" t="s">
        <v>1</v>
      </c>
      <c r="DZ77" s="2">
        <v>31500</v>
      </c>
      <c r="EA77" s="2">
        <v>60100</v>
      </c>
      <c r="EB77" s="2" t="s">
        <v>1</v>
      </c>
      <c r="EC77" s="2" t="s">
        <v>1</v>
      </c>
      <c r="ED77" s="2" t="s">
        <v>1</v>
      </c>
      <c r="EE77" s="2" t="s">
        <v>1</v>
      </c>
      <c r="EF77" s="2">
        <v>54000</v>
      </c>
      <c r="EG77" s="2">
        <v>50000</v>
      </c>
      <c r="EH77" s="2" t="s">
        <v>1</v>
      </c>
      <c r="EI77" s="2" t="s">
        <v>1</v>
      </c>
      <c r="EJ77" s="2" t="s">
        <v>1</v>
      </c>
      <c r="EK77" s="2" t="s">
        <v>1</v>
      </c>
      <c r="EL77" s="2" t="s">
        <v>1</v>
      </c>
      <c r="EM77" s="2" t="s">
        <v>1</v>
      </c>
      <c r="EN77" s="2" t="s">
        <v>1</v>
      </c>
      <c r="EO77" s="2" t="s">
        <v>1</v>
      </c>
      <c r="EP77" s="2" t="s">
        <v>1</v>
      </c>
      <c r="EQ77" s="2" t="s">
        <v>1</v>
      </c>
      <c r="ER77" s="2" t="s">
        <v>1</v>
      </c>
      <c r="ES77" s="2" t="s">
        <v>1</v>
      </c>
      <c r="ET77" s="2" t="s">
        <v>1</v>
      </c>
      <c r="EU77" s="2" t="s">
        <v>1</v>
      </c>
      <c r="EV77" s="2" t="s">
        <v>1</v>
      </c>
      <c r="EW77" s="2" t="s">
        <v>1</v>
      </c>
      <c r="EX77" s="2" t="s">
        <v>1</v>
      </c>
      <c r="EY77" s="2" t="s">
        <v>1</v>
      </c>
      <c r="EZ77" s="2" t="s">
        <v>1</v>
      </c>
      <c r="FA77" s="2" t="s">
        <v>1</v>
      </c>
      <c r="FB77" s="2" t="s">
        <v>1</v>
      </c>
      <c r="FC77" s="2">
        <v>447187</v>
      </c>
      <c r="FD77" s="2" t="s">
        <v>1</v>
      </c>
      <c r="FE77" s="2">
        <v>83039</v>
      </c>
      <c r="FF77" s="2">
        <v>226336</v>
      </c>
      <c r="FG77" s="2" t="s">
        <v>1</v>
      </c>
      <c r="FH77" s="2" t="s">
        <v>1</v>
      </c>
      <c r="FI77" s="2">
        <v>111784</v>
      </c>
      <c r="FJ77" s="2">
        <v>60641</v>
      </c>
      <c r="FK77" s="2">
        <v>0</v>
      </c>
      <c r="FL77" s="2">
        <v>1828</v>
      </c>
      <c r="FM77" s="2" t="s">
        <v>1</v>
      </c>
      <c r="FN77" s="2" t="s">
        <v>1</v>
      </c>
      <c r="FO77" s="2" t="s">
        <v>1</v>
      </c>
      <c r="FP77" s="2">
        <v>554</v>
      </c>
      <c r="FQ77" s="2" t="s">
        <v>1</v>
      </c>
      <c r="FR77" s="2" t="s">
        <v>1</v>
      </c>
      <c r="FS77" s="2">
        <v>4248</v>
      </c>
      <c r="FT77" s="2">
        <v>78442</v>
      </c>
      <c r="FU77" s="2" t="s">
        <v>1</v>
      </c>
      <c r="FV77" s="2">
        <v>139144.29</v>
      </c>
      <c r="FW77" s="2" t="s">
        <v>1</v>
      </c>
      <c r="FX77" s="2" t="s">
        <v>1</v>
      </c>
      <c r="FY77" s="2" t="s">
        <v>1</v>
      </c>
      <c r="FZ77" s="2" t="s">
        <v>1</v>
      </c>
      <c r="GA77" s="2" t="s">
        <v>1</v>
      </c>
      <c r="GB77" s="2" t="s">
        <v>1</v>
      </c>
      <c r="GC77" s="2" t="s">
        <v>1</v>
      </c>
      <c r="GD77" s="2">
        <v>175313</v>
      </c>
      <c r="GE77" s="2" t="s">
        <v>1</v>
      </c>
      <c r="GF77" s="2">
        <v>47725</v>
      </c>
      <c r="GG77" s="2" t="s">
        <v>1</v>
      </c>
      <c r="GH77" s="2" t="s">
        <v>1</v>
      </c>
      <c r="GI77" s="2">
        <v>2303.4</v>
      </c>
      <c r="GJ77" s="2">
        <v>3713.5</v>
      </c>
      <c r="GK77" s="2">
        <v>51109</v>
      </c>
      <c r="GL77" s="2">
        <v>3200</v>
      </c>
      <c r="GM77" s="2" t="s">
        <v>1</v>
      </c>
      <c r="GN77" s="2">
        <v>0</v>
      </c>
      <c r="GO77" s="2">
        <v>5015</v>
      </c>
      <c r="GP77" s="2" t="s">
        <v>1</v>
      </c>
      <c r="GQ77" s="2">
        <v>650170.71</v>
      </c>
      <c r="GR77" s="2">
        <v>244748.36</v>
      </c>
      <c r="GS77" s="2" t="s">
        <v>1</v>
      </c>
      <c r="GT77" s="2">
        <v>3138</v>
      </c>
      <c r="GU77" s="2">
        <v>2094</v>
      </c>
      <c r="GV77" s="2" t="s">
        <v>1</v>
      </c>
      <c r="GW77" s="2" t="s">
        <v>1</v>
      </c>
      <c r="GX77" s="2" t="s">
        <v>1</v>
      </c>
      <c r="GY77" s="2" t="s">
        <v>1</v>
      </c>
      <c r="GZ77" s="2" t="s">
        <v>1</v>
      </c>
      <c r="HA77" s="2" t="s">
        <v>1</v>
      </c>
      <c r="HB77" s="2" t="s">
        <v>1</v>
      </c>
      <c r="HC77" s="2" t="s">
        <v>1</v>
      </c>
      <c r="HD77" s="2" t="s">
        <v>1</v>
      </c>
      <c r="HE77" s="2" t="s">
        <v>1</v>
      </c>
      <c r="HF77" s="2">
        <v>11760</v>
      </c>
      <c r="HG77" s="2">
        <v>9748</v>
      </c>
      <c r="HH77" s="2" t="s">
        <v>1</v>
      </c>
      <c r="HI77" s="2" t="s">
        <v>1</v>
      </c>
      <c r="HJ77" s="2" t="s">
        <v>1</v>
      </c>
      <c r="HK77" s="2" t="s">
        <v>1</v>
      </c>
      <c r="HL77" s="2" t="s">
        <v>1</v>
      </c>
      <c r="HM77" s="2" t="s">
        <v>1</v>
      </c>
      <c r="HN77" s="2" t="s">
        <v>1</v>
      </c>
      <c r="HO77" s="2" t="s">
        <v>1</v>
      </c>
      <c r="HP77" s="2" t="s">
        <v>1</v>
      </c>
      <c r="HQ77" s="2" t="s">
        <v>1</v>
      </c>
      <c r="HR77" s="2">
        <v>13379.2</v>
      </c>
      <c r="HS77" s="2" t="s">
        <v>1</v>
      </c>
      <c r="HT77" s="2" t="s">
        <v>1</v>
      </c>
      <c r="HU77" s="2" t="s">
        <v>1</v>
      </c>
      <c r="HV77" s="2" t="s">
        <v>1</v>
      </c>
      <c r="HW77" s="2">
        <v>80372.78</v>
      </c>
      <c r="HX77" s="2" t="s">
        <v>1</v>
      </c>
      <c r="HY77" s="2" t="s">
        <v>1</v>
      </c>
      <c r="HZ77" s="2" t="s">
        <v>1</v>
      </c>
      <c r="IA77" s="2" t="s">
        <v>1</v>
      </c>
      <c r="IB77" s="2" t="s">
        <v>1</v>
      </c>
      <c r="IC77" s="2" t="s">
        <v>1</v>
      </c>
      <c r="ID77" s="2" t="s">
        <v>1</v>
      </c>
      <c r="IE77" s="2" t="s">
        <v>1</v>
      </c>
      <c r="IF77" s="2" t="s">
        <v>1</v>
      </c>
      <c r="IG77" s="2" t="s">
        <v>1</v>
      </c>
      <c r="IH77" s="2" t="s">
        <v>1</v>
      </c>
      <c r="II77" s="2" t="s">
        <v>1</v>
      </c>
      <c r="IJ77" s="2">
        <v>547</v>
      </c>
      <c r="IK77" s="2">
        <v>1448</v>
      </c>
      <c r="IL77" s="2" t="s">
        <v>1</v>
      </c>
      <c r="IM77" s="2" t="s">
        <v>1</v>
      </c>
      <c r="IN77" s="2" t="s">
        <v>1</v>
      </c>
      <c r="IO77" s="2" t="s">
        <v>1</v>
      </c>
      <c r="IP77" s="2" t="s">
        <v>1</v>
      </c>
      <c r="IQ77" s="2" t="s">
        <v>1</v>
      </c>
      <c r="IR77" s="2" t="s">
        <v>1</v>
      </c>
      <c r="IS77" s="2" t="s">
        <v>1</v>
      </c>
      <c r="IT77" s="2" t="s">
        <v>1</v>
      </c>
      <c r="IU77" s="2" t="s">
        <v>1</v>
      </c>
      <c r="IV77" s="2" t="s">
        <v>1</v>
      </c>
      <c r="IW77" s="2" t="s">
        <v>1</v>
      </c>
      <c r="IX77" s="2" t="s">
        <v>1</v>
      </c>
      <c r="IY77" s="2" t="s">
        <v>1</v>
      </c>
      <c r="IZ77" s="2" t="s">
        <v>1</v>
      </c>
      <c r="JA77" s="2">
        <v>7008</v>
      </c>
      <c r="JB77" s="2" t="s">
        <v>1</v>
      </c>
      <c r="JC77" s="2" t="s">
        <v>1</v>
      </c>
      <c r="JD77" s="2" t="s">
        <v>1</v>
      </c>
      <c r="JE77" s="2" t="s">
        <v>1</v>
      </c>
      <c r="JF77" s="2" t="s">
        <v>1</v>
      </c>
      <c r="JG77" s="2" t="s">
        <v>1</v>
      </c>
      <c r="JH77" s="2" t="s">
        <v>1</v>
      </c>
      <c r="JI77" s="2" t="s">
        <v>1</v>
      </c>
      <c r="JJ77" s="2" t="s">
        <v>1</v>
      </c>
      <c r="JK77" s="2" t="s">
        <v>1</v>
      </c>
      <c r="JL77" s="2" t="s">
        <v>1</v>
      </c>
      <c r="JM77" s="2" t="s">
        <v>1</v>
      </c>
      <c r="JN77" s="2" t="s">
        <v>1</v>
      </c>
      <c r="JO77" s="2" t="s">
        <v>1</v>
      </c>
      <c r="JP77" s="2" t="s">
        <v>1</v>
      </c>
      <c r="JQ77" s="2" t="s">
        <v>1</v>
      </c>
      <c r="JR77" s="2" t="s">
        <v>1</v>
      </c>
      <c r="JS77" s="2" t="s">
        <v>1</v>
      </c>
      <c r="JT77" s="2">
        <v>24664</v>
      </c>
      <c r="JU77" s="2" t="s">
        <v>1</v>
      </c>
      <c r="JV77" s="2" t="s">
        <v>1</v>
      </c>
      <c r="JW77" s="2" t="s">
        <v>1</v>
      </c>
      <c r="JX77" s="2">
        <v>756164</v>
      </c>
      <c r="JY77" s="2" t="s">
        <v>1</v>
      </c>
      <c r="JZ77" s="2" t="s">
        <v>1</v>
      </c>
      <c r="KA77" s="2" t="s">
        <v>1</v>
      </c>
      <c r="KB77" s="2" t="s">
        <v>1</v>
      </c>
      <c r="KC77" s="2" t="s">
        <v>1</v>
      </c>
      <c r="KD77" s="2">
        <v>28780</v>
      </c>
      <c r="KE77" s="2" t="s">
        <v>1</v>
      </c>
      <c r="KF77" s="2" t="s">
        <v>1</v>
      </c>
      <c r="KG77" s="2" t="s">
        <v>1</v>
      </c>
      <c r="KH77" s="2" t="s">
        <v>1</v>
      </c>
      <c r="KI77" s="2" t="s">
        <v>1</v>
      </c>
      <c r="KJ77" s="2" t="s">
        <v>1</v>
      </c>
      <c r="KK77" s="2" t="s">
        <v>1</v>
      </c>
      <c r="KL77" s="2" t="s">
        <v>1</v>
      </c>
      <c r="KM77" s="2" t="s">
        <v>1</v>
      </c>
      <c r="KN77" s="2" t="s">
        <v>1</v>
      </c>
      <c r="KO77" s="2" t="s">
        <v>1</v>
      </c>
      <c r="KP77" s="2" t="s">
        <v>1</v>
      </c>
      <c r="KQ77" s="2" t="s">
        <v>1</v>
      </c>
      <c r="KR77" s="2" t="s">
        <v>1</v>
      </c>
      <c r="KS77" s="2" t="s">
        <v>1</v>
      </c>
      <c r="KT77" s="2" t="s">
        <v>1</v>
      </c>
      <c r="KU77" s="2" t="s">
        <v>1</v>
      </c>
      <c r="KV77" s="2" t="s">
        <v>1</v>
      </c>
      <c r="KW77" s="2" t="s">
        <v>1</v>
      </c>
      <c r="KX77" s="2" t="s">
        <v>1</v>
      </c>
      <c r="KY77" s="2" t="s">
        <v>1</v>
      </c>
      <c r="KZ77" s="2" t="s">
        <v>1</v>
      </c>
      <c r="LA77" s="2" t="s">
        <v>1</v>
      </c>
      <c r="LB77" s="2" t="s">
        <v>1</v>
      </c>
      <c r="LC77" s="2" t="s">
        <v>1</v>
      </c>
      <c r="LD77" s="2" t="s">
        <v>1</v>
      </c>
      <c r="LE77" s="2" t="s">
        <v>1</v>
      </c>
      <c r="LF77" s="2" t="s">
        <v>1</v>
      </c>
      <c r="LG77" s="2" t="s">
        <v>1</v>
      </c>
      <c r="LH77" s="2" t="s">
        <v>1</v>
      </c>
      <c r="LI77" s="2" t="s">
        <v>1</v>
      </c>
      <c r="LJ77" s="2" t="s">
        <v>1</v>
      </c>
      <c r="LK77" s="2" t="s">
        <v>1</v>
      </c>
    </row>
    <row r="78" spans="1:323" x14ac:dyDescent="0.3">
      <c r="A78" s="2" t="s">
        <v>72</v>
      </c>
      <c r="B78" s="2">
        <v>173</v>
      </c>
      <c r="C78" s="23">
        <f t="shared" si="102"/>
        <v>2332437.8499999996</v>
      </c>
      <c r="D78" s="23">
        <f t="shared" si="103"/>
        <v>10477306.49</v>
      </c>
      <c r="E78" s="23">
        <f t="shared" si="104"/>
        <v>60562.465260115605</v>
      </c>
      <c r="F78" s="23">
        <f t="shared" si="105"/>
        <v>7646032.6600000001</v>
      </c>
      <c r="G78" s="23">
        <f t="shared" si="106"/>
        <v>762795.83000000007</v>
      </c>
      <c r="H78" s="23">
        <f t="shared" si="107"/>
        <v>599540</v>
      </c>
      <c r="I78" s="23">
        <f t="shared" si="108"/>
        <v>1468938</v>
      </c>
      <c r="J78" s="23">
        <f t="shared" si="109"/>
        <v>8490.9710982658962</v>
      </c>
      <c r="K78" s="23">
        <f t="shared" si="110"/>
        <v>1468938</v>
      </c>
      <c r="L78" s="23">
        <f t="shared" si="111"/>
        <v>0</v>
      </c>
      <c r="M78" s="23">
        <f t="shared" si="112"/>
        <v>587506.03</v>
      </c>
      <c r="N78" s="23">
        <f t="shared" si="113"/>
        <v>44196.720578034685</v>
      </c>
      <c r="O78" s="23">
        <f t="shared" si="114"/>
        <v>2104821.9300000002</v>
      </c>
      <c r="P78" s="23">
        <f t="shared" si="115"/>
        <v>1479613.62</v>
      </c>
      <c r="Q78" s="23">
        <f t="shared" si="116"/>
        <v>2871681</v>
      </c>
      <c r="R78" s="23">
        <f t="shared" si="117"/>
        <v>7386133.5500000007</v>
      </c>
      <c r="S78" s="23">
        <f t="shared" si="118"/>
        <v>42694.413583815032</v>
      </c>
      <c r="T78" s="23">
        <f t="shared" si="119"/>
        <v>259899.1099999994</v>
      </c>
      <c r="U78" s="7">
        <f t="shared" si="120"/>
        <v>3.3991368014899298E-2</v>
      </c>
      <c r="V78" s="23">
        <f t="shared" si="121"/>
        <v>0</v>
      </c>
      <c r="W78" s="23">
        <f t="shared" si="122"/>
        <v>236549</v>
      </c>
      <c r="X78" s="23">
        <f t="shared" si="123"/>
        <v>275.51</v>
      </c>
      <c r="Y78" s="23">
        <f t="shared" si="124"/>
        <v>3040</v>
      </c>
      <c r="Z78" s="23">
        <f t="shared" si="125"/>
        <v>0</v>
      </c>
      <c r="AA78" s="23">
        <f t="shared" si="126"/>
        <v>930017</v>
      </c>
      <c r="AB78" s="23">
        <f t="shared" si="127"/>
        <v>8144868.6400000006</v>
      </c>
      <c r="AC78" s="23">
        <f t="shared" si="128"/>
        <v>47080.165549132951</v>
      </c>
      <c r="AD78" s="23">
        <f t="shared" si="129"/>
        <v>4133277.33</v>
      </c>
      <c r="AE78" s="23">
        <f t="shared" si="130"/>
        <v>23891.776473988441</v>
      </c>
      <c r="AF78" s="23">
        <f t="shared" si="131"/>
        <v>1646529</v>
      </c>
      <c r="AG78" s="23">
        <f t="shared" si="132"/>
        <v>9517.508670520232</v>
      </c>
      <c r="AH78" s="23">
        <f t="shared" si="133"/>
        <v>3234050.33</v>
      </c>
      <c r="AI78" s="23">
        <f t="shared" si="134"/>
        <v>20998</v>
      </c>
      <c r="AJ78" s="23">
        <f t="shared" si="135"/>
        <v>108401</v>
      </c>
      <c r="AK78" s="23">
        <f t="shared" si="136"/>
        <v>4011591.31</v>
      </c>
      <c r="AL78" s="23">
        <f t="shared" si="137"/>
        <v>23188.389075144511</v>
      </c>
      <c r="AM78" s="23">
        <f t="shared" si="138"/>
        <v>3980021.31</v>
      </c>
      <c r="AN78" s="23">
        <f t="shared" si="139"/>
        <v>0</v>
      </c>
      <c r="AO78" s="2">
        <v>1339354.02</v>
      </c>
      <c r="AP78" s="2">
        <v>618081.1</v>
      </c>
      <c r="AQ78" s="2">
        <v>147386.81</v>
      </c>
      <c r="AR78" s="2" t="s">
        <v>1</v>
      </c>
      <c r="AS78" s="2">
        <v>1441043.62</v>
      </c>
      <c r="AT78" s="2">
        <v>38570</v>
      </c>
      <c r="AU78" s="2" t="s">
        <v>1</v>
      </c>
      <c r="AV78" s="2">
        <v>2871681</v>
      </c>
      <c r="AX78" s="2" t="s">
        <v>1</v>
      </c>
      <c r="AY78" s="2" t="s">
        <v>1</v>
      </c>
      <c r="AZ78" s="2" t="s">
        <v>1</v>
      </c>
      <c r="BA78" s="2" t="s">
        <v>1</v>
      </c>
      <c r="BB78" s="2" t="s">
        <v>1</v>
      </c>
      <c r="BC78" s="2" t="s">
        <v>1</v>
      </c>
      <c r="BD78" s="2" t="s">
        <v>1</v>
      </c>
      <c r="BE78" s="2">
        <v>78417</v>
      </c>
      <c r="BF78" s="2">
        <v>8900</v>
      </c>
      <c r="BG78" s="2">
        <v>105711</v>
      </c>
      <c r="BH78" s="2" t="s">
        <v>1</v>
      </c>
      <c r="BI78" s="2" t="s">
        <v>1</v>
      </c>
      <c r="BJ78" s="2">
        <v>43521</v>
      </c>
      <c r="BK78" s="2" t="s">
        <v>1</v>
      </c>
      <c r="BL78" s="2" t="s">
        <v>1</v>
      </c>
      <c r="BM78" s="2" t="s">
        <v>1</v>
      </c>
      <c r="BN78" s="2" t="s">
        <v>1</v>
      </c>
      <c r="BO78" s="2">
        <v>275.51</v>
      </c>
      <c r="BP78" s="2" t="s">
        <v>1</v>
      </c>
      <c r="BQ78" s="2" t="s">
        <v>1</v>
      </c>
      <c r="BR78" s="2" t="s">
        <v>1</v>
      </c>
      <c r="BS78" s="2">
        <v>3040</v>
      </c>
      <c r="BW78" s="2" t="s">
        <v>1</v>
      </c>
      <c r="BX78" s="2">
        <v>930017</v>
      </c>
      <c r="BY78" s="2" t="s">
        <v>1</v>
      </c>
      <c r="BZ78" s="2">
        <v>20034.599999999999</v>
      </c>
      <c r="CA78" s="2">
        <v>51800</v>
      </c>
      <c r="CB78" s="2" t="s">
        <v>1</v>
      </c>
      <c r="CC78" s="2">
        <v>2355</v>
      </c>
      <c r="CD78" s="2" t="s">
        <v>1</v>
      </c>
      <c r="CE78" s="2" t="s">
        <v>1</v>
      </c>
      <c r="CF78" s="2" t="s">
        <v>1</v>
      </c>
      <c r="CG78" s="2" t="s">
        <v>1</v>
      </c>
      <c r="CH78" s="2" t="s">
        <v>1</v>
      </c>
      <c r="CI78" s="2">
        <v>218209</v>
      </c>
      <c r="CJ78" s="2">
        <v>162264</v>
      </c>
      <c r="CK78" s="2" t="s">
        <v>1</v>
      </c>
      <c r="CL78" s="2" t="s">
        <v>1</v>
      </c>
      <c r="CM78" s="2">
        <v>147778.03</v>
      </c>
      <c r="CN78" s="2">
        <v>5100</v>
      </c>
      <c r="CO78" s="2" t="s">
        <v>1</v>
      </c>
      <c r="CP78" s="2" t="s">
        <v>1</v>
      </c>
      <c r="CQ78" s="2" t="s">
        <v>1</v>
      </c>
      <c r="CR78" s="2">
        <v>250</v>
      </c>
      <c r="CS78" s="2" t="s">
        <v>1</v>
      </c>
      <c r="CT78" s="2" t="s">
        <v>1</v>
      </c>
      <c r="CU78" s="2" t="s">
        <v>1</v>
      </c>
      <c r="CV78" s="2" t="s">
        <v>1</v>
      </c>
      <c r="CW78" s="2" t="s">
        <v>1</v>
      </c>
      <c r="CX78" s="2">
        <v>31570</v>
      </c>
      <c r="CY78" s="2" t="s">
        <v>1</v>
      </c>
      <c r="CZ78" s="2">
        <v>17300</v>
      </c>
      <c r="DA78" s="2" t="s">
        <v>1</v>
      </c>
      <c r="DB78" s="2">
        <v>123741.8</v>
      </c>
      <c r="DC78" s="2" t="s">
        <v>1</v>
      </c>
      <c r="DD78" s="2">
        <v>2428</v>
      </c>
      <c r="DE78" s="2" t="s">
        <v>1</v>
      </c>
      <c r="DF78" s="2" t="s">
        <v>1</v>
      </c>
      <c r="DG78" s="2" t="s">
        <v>1</v>
      </c>
      <c r="DH78" s="2" t="s">
        <v>1</v>
      </c>
      <c r="DI78" s="2" t="s">
        <v>1</v>
      </c>
      <c r="DJ78" s="2" t="s">
        <v>1</v>
      </c>
      <c r="DK78" s="2" t="s">
        <v>1</v>
      </c>
      <c r="DL78" s="2" t="s">
        <v>1</v>
      </c>
      <c r="DM78" s="2" t="s">
        <v>1</v>
      </c>
      <c r="DN78" s="2" t="s">
        <v>1</v>
      </c>
      <c r="DO78" s="2">
        <v>179540</v>
      </c>
      <c r="DP78" s="2" t="s">
        <v>1</v>
      </c>
      <c r="DQ78" s="2">
        <v>420000</v>
      </c>
      <c r="DR78" s="2" t="s">
        <v>1</v>
      </c>
      <c r="DS78" s="2" t="s">
        <v>1</v>
      </c>
      <c r="DT78" s="2" t="s">
        <v>1</v>
      </c>
      <c r="DU78" s="2" t="s">
        <v>1</v>
      </c>
      <c r="DV78" s="2" t="s">
        <v>1</v>
      </c>
      <c r="DW78" s="2" t="s">
        <v>1</v>
      </c>
      <c r="DX78" s="2" t="s">
        <v>1</v>
      </c>
      <c r="DY78" s="2" t="s">
        <v>1</v>
      </c>
      <c r="DZ78" s="2">
        <v>31500</v>
      </c>
      <c r="EA78" s="2">
        <v>60100</v>
      </c>
      <c r="EB78" s="2" t="s">
        <v>1</v>
      </c>
      <c r="EC78" s="2">
        <v>1367338</v>
      </c>
      <c r="ED78" s="2" t="s">
        <v>1</v>
      </c>
      <c r="EE78" s="2" t="s">
        <v>1</v>
      </c>
      <c r="EF78" s="2" t="s">
        <v>1</v>
      </c>
      <c r="EG78" s="2">
        <v>10000</v>
      </c>
      <c r="EH78" s="2" t="s">
        <v>1</v>
      </c>
      <c r="EI78" s="2" t="s">
        <v>1</v>
      </c>
      <c r="EJ78" s="2" t="s">
        <v>1</v>
      </c>
      <c r="EK78" s="2" t="s">
        <v>1</v>
      </c>
      <c r="EL78" s="2" t="s">
        <v>1</v>
      </c>
      <c r="EM78" s="2" t="s">
        <v>1</v>
      </c>
      <c r="EN78" s="2" t="s">
        <v>1</v>
      </c>
      <c r="EO78" s="2" t="s">
        <v>1</v>
      </c>
      <c r="EP78" s="2" t="s">
        <v>1</v>
      </c>
      <c r="EQ78" s="2" t="s">
        <v>1</v>
      </c>
      <c r="ER78" s="2" t="s">
        <v>1</v>
      </c>
      <c r="ES78" s="2" t="s">
        <v>1</v>
      </c>
      <c r="ET78" s="2" t="s">
        <v>1</v>
      </c>
      <c r="EU78" s="2" t="s">
        <v>1</v>
      </c>
      <c r="EV78" s="2" t="s">
        <v>1</v>
      </c>
      <c r="EW78" s="2" t="s">
        <v>1</v>
      </c>
      <c r="EX78" s="2" t="s">
        <v>1</v>
      </c>
      <c r="EY78" s="2" t="s">
        <v>1</v>
      </c>
      <c r="EZ78" s="2" t="s">
        <v>1</v>
      </c>
      <c r="FA78" s="2" t="s">
        <v>1</v>
      </c>
      <c r="FB78" s="2" t="s">
        <v>1</v>
      </c>
      <c r="FC78" s="2">
        <v>934577</v>
      </c>
      <c r="FD78" s="2">
        <v>8690</v>
      </c>
      <c r="FE78" s="2">
        <v>51099</v>
      </c>
      <c r="FF78" s="2">
        <v>289155</v>
      </c>
      <c r="FG78" s="2" t="s">
        <v>1</v>
      </c>
      <c r="FH78" s="2" t="s">
        <v>1</v>
      </c>
      <c r="FI78" s="2">
        <v>242430</v>
      </c>
      <c r="FJ78" s="2">
        <v>114652</v>
      </c>
      <c r="FK78" s="2">
        <v>5926</v>
      </c>
      <c r="FL78" s="2" t="s">
        <v>1</v>
      </c>
      <c r="FM78" s="2" t="s">
        <v>1</v>
      </c>
      <c r="FN78" s="2" t="s">
        <v>1</v>
      </c>
      <c r="FO78" s="2">
        <v>0</v>
      </c>
      <c r="FP78" s="2">
        <v>6940</v>
      </c>
      <c r="FQ78" s="2" t="s">
        <v>1</v>
      </c>
      <c r="FR78" s="2" t="s">
        <v>1</v>
      </c>
      <c r="FS78" s="2">
        <v>29522</v>
      </c>
      <c r="FT78" s="2">
        <v>126659</v>
      </c>
      <c r="FU78" s="2" t="s">
        <v>1</v>
      </c>
      <c r="FV78" s="2">
        <v>77635.8</v>
      </c>
      <c r="FW78" s="2">
        <v>0</v>
      </c>
      <c r="FX78" s="2" t="s">
        <v>1</v>
      </c>
      <c r="FY78" s="2" t="s">
        <v>1</v>
      </c>
      <c r="FZ78" s="2" t="s">
        <v>1</v>
      </c>
      <c r="GA78" s="2">
        <v>2054</v>
      </c>
      <c r="GB78" s="2" t="s">
        <v>1</v>
      </c>
      <c r="GC78" s="2" t="s">
        <v>1</v>
      </c>
      <c r="GD78" s="2">
        <v>60903</v>
      </c>
      <c r="GE78" s="2">
        <v>0</v>
      </c>
      <c r="GF78" s="2">
        <v>41830.25</v>
      </c>
      <c r="GG78" s="2" t="s">
        <v>1</v>
      </c>
      <c r="GH78" s="2" t="s">
        <v>1</v>
      </c>
      <c r="GI78" s="2">
        <v>7271</v>
      </c>
      <c r="GJ78" s="2">
        <v>27481.81</v>
      </c>
      <c r="GK78" s="2">
        <v>64775</v>
      </c>
      <c r="GL78" s="2">
        <v>2093</v>
      </c>
      <c r="GM78" s="2" t="s">
        <v>1</v>
      </c>
      <c r="GN78" s="2">
        <v>133840</v>
      </c>
      <c r="GO78" s="2">
        <v>6640</v>
      </c>
      <c r="GP78" s="2" t="s">
        <v>1</v>
      </c>
      <c r="GQ78" s="2">
        <v>898255.47</v>
      </c>
      <c r="GR78" s="2">
        <v>77332</v>
      </c>
      <c r="GS78" s="2" t="s">
        <v>1</v>
      </c>
      <c r="GT78" s="2">
        <v>1130</v>
      </c>
      <c r="GU78" s="2">
        <v>23159</v>
      </c>
      <c r="GV78" s="2" t="s">
        <v>1</v>
      </c>
      <c r="GW78" s="2" t="s">
        <v>1</v>
      </c>
      <c r="GX78" s="2" t="s">
        <v>1</v>
      </c>
      <c r="GY78" s="2" t="s">
        <v>1</v>
      </c>
      <c r="GZ78" s="2" t="s">
        <v>1</v>
      </c>
      <c r="HA78" s="2" t="s">
        <v>1</v>
      </c>
      <c r="HB78" s="2" t="s">
        <v>1</v>
      </c>
      <c r="HC78" s="2" t="s">
        <v>1</v>
      </c>
      <c r="HD78" s="2" t="s">
        <v>1</v>
      </c>
      <c r="HE78" s="2" t="s">
        <v>1</v>
      </c>
      <c r="HF78" s="2">
        <v>6680</v>
      </c>
      <c r="HG78" s="2">
        <v>14318</v>
      </c>
      <c r="HH78" s="2" t="s">
        <v>1</v>
      </c>
      <c r="HI78" s="2" t="s">
        <v>1</v>
      </c>
      <c r="HJ78" s="2" t="s">
        <v>1</v>
      </c>
      <c r="HK78" s="2" t="s">
        <v>1</v>
      </c>
      <c r="HL78" s="2" t="s">
        <v>1</v>
      </c>
      <c r="HM78" s="2" t="s">
        <v>1</v>
      </c>
      <c r="HN78" s="2" t="s">
        <v>1</v>
      </c>
      <c r="HO78" s="2" t="s">
        <v>1</v>
      </c>
      <c r="HP78" s="2" t="s">
        <v>1</v>
      </c>
      <c r="HQ78" s="2" t="s">
        <v>1</v>
      </c>
      <c r="HR78" s="2">
        <v>2530</v>
      </c>
      <c r="HS78" s="2" t="s">
        <v>1</v>
      </c>
      <c r="HT78" s="2" t="s">
        <v>1</v>
      </c>
      <c r="HU78" s="2" t="s">
        <v>1</v>
      </c>
      <c r="HV78" s="2" t="s">
        <v>1</v>
      </c>
      <c r="HW78" s="2">
        <v>95871</v>
      </c>
      <c r="HX78" s="2" t="s">
        <v>1</v>
      </c>
      <c r="HY78" s="2" t="s">
        <v>1</v>
      </c>
      <c r="HZ78" s="2" t="s">
        <v>1</v>
      </c>
      <c r="IA78" s="2">
        <v>10000</v>
      </c>
      <c r="IB78" s="2" t="s">
        <v>1</v>
      </c>
      <c r="IC78" s="2" t="s">
        <v>1</v>
      </c>
      <c r="ID78" s="2" t="s">
        <v>1</v>
      </c>
      <c r="IE78" s="2" t="s">
        <v>1</v>
      </c>
      <c r="IF78" s="2" t="s">
        <v>1</v>
      </c>
      <c r="IG78" s="2" t="s">
        <v>1</v>
      </c>
      <c r="IH78" s="2">
        <v>700000</v>
      </c>
      <c r="II78" s="2" t="s">
        <v>1</v>
      </c>
      <c r="IJ78" s="2" t="s">
        <v>1</v>
      </c>
      <c r="IK78" s="2">
        <v>45458</v>
      </c>
      <c r="IL78" s="2" t="s">
        <v>1</v>
      </c>
      <c r="IM78" s="2" t="s">
        <v>1</v>
      </c>
      <c r="IN78" s="2" t="s">
        <v>1</v>
      </c>
      <c r="IO78" s="2">
        <v>12147</v>
      </c>
      <c r="IP78" s="2" t="s">
        <v>1</v>
      </c>
      <c r="IQ78" s="2" t="s">
        <v>1</v>
      </c>
      <c r="IR78" s="2" t="s">
        <v>1</v>
      </c>
      <c r="IS78" s="2" t="s">
        <v>1</v>
      </c>
      <c r="IT78" s="2" t="s">
        <v>1</v>
      </c>
      <c r="IU78" s="2" t="s">
        <v>1</v>
      </c>
      <c r="IV78" s="2" t="s">
        <v>1</v>
      </c>
      <c r="IW78" s="2" t="s">
        <v>1</v>
      </c>
      <c r="IX78" s="2" t="s">
        <v>1</v>
      </c>
      <c r="IY78" s="2" t="s">
        <v>1</v>
      </c>
      <c r="IZ78" s="2" t="s">
        <v>1</v>
      </c>
      <c r="JA78" s="2">
        <v>12223</v>
      </c>
      <c r="JB78" s="2" t="s">
        <v>1</v>
      </c>
      <c r="JC78" s="2" t="s">
        <v>1</v>
      </c>
      <c r="JD78" s="2" t="s">
        <v>1</v>
      </c>
      <c r="JE78" s="2" t="s">
        <v>1</v>
      </c>
      <c r="JF78" s="2" t="s">
        <v>1</v>
      </c>
      <c r="JG78" s="2" t="s">
        <v>1</v>
      </c>
      <c r="JH78" s="2" t="s">
        <v>1</v>
      </c>
      <c r="JI78" s="2" t="s">
        <v>1</v>
      </c>
      <c r="JJ78" s="2" t="s">
        <v>1</v>
      </c>
      <c r="JK78" s="2" t="s">
        <v>1</v>
      </c>
      <c r="JL78" s="2" t="s">
        <v>1</v>
      </c>
      <c r="JM78" s="2" t="s">
        <v>1</v>
      </c>
      <c r="JN78" s="2" t="s">
        <v>1</v>
      </c>
      <c r="JO78" s="2" t="s">
        <v>1</v>
      </c>
      <c r="JP78" s="2" t="s">
        <v>1</v>
      </c>
      <c r="JQ78" s="2" t="s">
        <v>1</v>
      </c>
      <c r="JR78" s="2" t="s">
        <v>1</v>
      </c>
      <c r="JS78" s="2" t="s">
        <v>1</v>
      </c>
      <c r="JT78" s="2">
        <v>31570</v>
      </c>
      <c r="JU78" s="2" t="s">
        <v>1</v>
      </c>
      <c r="JV78" s="2" t="s">
        <v>1</v>
      </c>
      <c r="JW78" s="2" t="s">
        <v>1</v>
      </c>
      <c r="JX78" s="2">
        <v>1484621.31</v>
      </c>
      <c r="JY78" s="2">
        <v>2205000</v>
      </c>
      <c r="JZ78" s="2">
        <v>290400</v>
      </c>
      <c r="KA78" s="2" t="s">
        <v>1</v>
      </c>
      <c r="KB78" s="2" t="s">
        <v>1</v>
      </c>
      <c r="KC78" s="2" t="s">
        <v>1</v>
      </c>
      <c r="KD78" s="2" t="s">
        <v>1</v>
      </c>
      <c r="KE78" s="2" t="s">
        <v>1</v>
      </c>
      <c r="KF78" s="2" t="s">
        <v>1</v>
      </c>
      <c r="KG78" s="2" t="s">
        <v>1</v>
      </c>
      <c r="KH78" s="2" t="s">
        <v>1</v>
      </c>
      <c r="KI78" s="2" t="s">
        <v>1</v>
      </c>
      <c r="KJ78" s="2" t="s">
        <v>1</v>
      </c>
      <c r="KK78" s="2" t="s">
        <v>1</v>
      </c>
      <c r="KL78" s="2" t="s">
        <v>1</v>
      </c>
      <c r="KM78" s="2" t="s">
        <v>1</v>
      </c>
      <c r="KN78" s="2" t="s">
        <v>1</v>
      </c>
      <c r="KO78" s="2" t="s">
        <v>1</v>
      </c>
      <c r="KP78" s="2" t="s">
        <v>1</v>
      </c>
      <c r="KQ78" s="2" t="s">
        <v>1</v>
      </c>
      <c r="KR78" s="2" t="s">
        <v>1</v>
      </c>
      <c r="KS78" s="2" t="s">
        <v>1</v>
      </c>
      <c r="KT78" s="2" t="s">
        <v>1</v>
      </c>
      <c r="KU78" s="2" t="s">
        <v>1</v>
      </c>
      <c r="KV78" s="2" t="s">
        <v>1</v>
      </c>
      <c r="KW78" s="2" t="s">
        <v>1</v>
      </c>
      <c r="KX78" s="2" t="s">
        <v>1</v>
      </c>
      <c r="KY78" s="2" t="s">
        <v>1</v>
      </c>
      <c r="KZ78" s="2" t="s">
        <v>1</v>
      </c>
      <c r="LA78" s="2" t="s">
        <v>1</v>
      </c>
      <c r="LB78" s="2" t="s">
        <v>1</v>
      </c>
      <c r="LC78" s="2" t="s">
        <v>1</v>
      </c>
      <c r="LD78" s="2" t="s">
        <v>1</v>
      </c>
      <c r="LE78" s="2" t="s">
        <v>1</v>
      </c>
      <c r="LF78" s="2" t="s">
        <v>1</v>
      </c>
      <c r="LG78" s="2" t="s">
        <v>1</v>
      </c>
      <c r="LH78" s="2" t="s">
        <v>1</v>
      </c>
      <c r="LI78" s="2" t="s">
        <v>1</v>
      </c>
      <c r="LJ78" s="2" t="s">
        <v>1</v>
      </c>
      <c r="LK78" s="2" t="s">
        <v>1</v>
      </c>
    </row>
    <row r="79" spans="1:323" x14ac:dyDescent="0.3">
      <c r="A79" s="2" t="s">
        <v>73</v>
      </c>
      <c r="B79" s="2">
        <v>726</v>
      </c>
      <c r="C79" s="23">
        <f t="shared" si="102"/>
        <v>-385685.79000000469</v>
      </c>
      <c r="D79" s="23">
        <f t="shared" si="103"/>
        <v>10045469.069999998</v>
      </c>
      <c r="E79" s="23">
        <f t="shared" si="104"/>
        <v>13836.734256198344</v>
      </c>
      <c r="F79" s="23">
        <f t="shared" si="105"/>
        <v>6786644.8099999996</v>
      </c>
      <c r="G79" s="23">
        <f t="shared" si="106"/>
        <v>2348958.39</v>
      </c>
      <c r="H79" s="23">
        <f t="shared" si="107"/>
        <v>4280</v>
      </c>
      <c r="I79" s="23">
        <f t="shared" si="108"/>
        <v>905585.87</v>
      </c>
      <c r="J79" s="23">
        <f t="shared" si="109"/>
        <v>1247.3634573002755</v>
      </c>
      <c r="K79" s="23">
        <f t="shared" si="110"/>
        <v>785083.87</v>
      </c>
      <c r="L79" s="23">
        <f t="shared" si="111"/>
        <v>120502</v>
      </c>
      <c r="M79" s="23">
        <f t="shared" si="112"/>
        <v>2295478.89</v>
      </c>
      <c r="N79" s="23">
        <f t="shared" si="113"/>
        <v>9347.9956060606055</v>
      </c>
      <c r="O79" s="23">
        <f t="shared" si="114"/>
        <v>1542650.71</v>
      </c>
      <c r="P79" s="23">
        <f t="shared" si="115"/>
        <v>1570779.05</v>
      </c>
      <c r="Q79" s="23">
        <f t="shared" si="116"/>
        <v>2457144</v>
      </c>
      <c r="R79" s="23">
        <f t="shared" si="117"/>
        <v>6739049.79</v>
      </c>
      <c r="S79" s="23">
        <f t="shared" si="118"/>
        <v>9282.437727272727</v>
      </c>
      <c r="T79" s="23">
        <f t="shared" si="119"/>
        <v>47595.019999999553</v>
      </c>
      <c r="U79" s="7">
        <f t="shared" si="120"/>
        <v>7.0130412497599907E-3</v>
      </c>
      <c r="V79" s="23">
        <f t="shared" si="121"/>
        <v>2500</v>
      </c>
      <c r="W79" s="23">
        <f t="shared" si="122"/>
        <v>17550</v>
      </c>
      <c r="X79" s="23">
        <f t="shared" si="123"/>
        <v>18045.02</v>
      </c>
      <c r="Y79" s="23">
        <f t="shared" si="124"/>
        <v>9500</v>
      </c>
      <c r="Z79" s="23">
        <f t="shared" si="125"/>
        <v>0</v>
      </c>
      <c r="AA79" s="23">
        <f t="shared" si="126"/>
        <v>1168476.03</v>
      </c>
      <c r="AB79" s="23">
        <f t="shared" si="127"/>
        <v>10431154.860000003</v>
      </c>
      <c r="AC79" s="23">
        <f t="shared" si="128"/>
        <v>14367.981900826451</v>
      </c>
      <c r="AD79" s="23">
        <f t="shared" si="129"/>
        <v>9264808.0600000024</v>
      </c>
      <c r="AE79" s="23">
        <f t="shared" si="130"/>
        <v>12761.443608815431</v>
      </c>
      <c r="AF79" s="23">
        <f t="shared" si="131"/>
        <v>1383442</v>
      </c>
      <c r="AG79" s="23">
        <f t="shared" si="132"/>
        <v>1905.5674931129477</v>
      </c>
      <c r="AH79" s="23">
        <f t="shared" si="133"/>
        <v>7486067.2800000003</v>
      </c>
      <c r="AI79" s="23">
        <f t="shared" si="134"/>
        <v>51008</v>
      </c>
      <c r="AJ79" s="23">
        <f t="shared" si="135"/>
        <v>1085007.8999999999</v>
      </c>
      <c r="AK79" s="23">
        <f t="shared" si="136"/>
        <v>1166346.8</v>
      </c>
      <c r="AL79" s="23">
        <f t="shared" si="137"/>
        <v>1606.5382920110194</v>
      </c>
      <c r="AM79" s="23">
        <f t="shared" si="138"/>
        <v>966346.8</v>
      </c>
      <c r="AN79" s="23">
        <f t="shared" si="139"/>
        <v>0</v>
      </c>
      <c r="AO79" s="2">
        <v>1222551.96</v>
      </c>
      <c r="AP79" s="2">
        <v>122291.07</v>
      </c>
      <c r="AQ79" s="2">
        <v>197807.68</v>
      </c>
      <c r="AR79" s="2" t="s">
        <v>1</v>
      </c>
      <c r="AS79" s="2">
        <v>1291439.05</v>
      </c>
      <c r="AT79" s="2">
        <v>279340</v>
      </c>
      <c r="AU79" s="2" t="s">
        <v>1</v>
      </c>
      <c r="AV79" s="2">
        <v>2457144</v>
      </c>
      <c r="AX79" s="2">
        <v>2500</v>
      </c>
      <c r="AY79" s="2" t="s">
        <v>1</v>
      </c>
      <c r="AZ79" s="2">
        <v>0</v>
      </c>
      <c r="BA79" s="2" t="s">
        <v>1</v>
      </c>
      <c r="BB79" s="2" t="s">
        <v>1</v>
      </c>
      <c r="BC79" s="2" t="s">
        <v>1</v>
      </c>
      <c r="BD79" s="2" t="s">
        <v>1</v>
      </c>
      <c r="BE79" s="2" t="s">
        <v>1</v>
      </c>
      <c r="BF79" s="2">
        <v>17550</v>
      </c>
      <c r="BG79" s="2" t="s">
        <v>1</v>
      </c>
      <c r="BH79" s="2" t="s">
        <v>1</v>
      </c>
      <c r="BI79" s="2" t="s">
        <v>1</v>
      </c>
      <c r="BJ79" s="2" t="s">
        <v>1</v>
      </c>
      <c r="BK79" s="2" t="s">
        <v>1</v>
      </c>
      <c r="BL79" s="2" t="s">
        <v>1</v>
      </c>
      <c r="BM79" s="2" t="s">
        <v>1</v>
      </c>
      <c r="BN79" s="2" t="s">
        <v>1</v>
      </c>
      <c r="BO79" s="2">
        <v>18045.02</v>
      </c>
      <c r="BP79" s="2" t="s">
        <v>1</v>
      </c>
      <c r="BQ79" s="2" t="s">
        <v>1</v>
      </c>
      <c r="BR79" s="2" t="s">
        <v>1</v>
      </c>
      <c r="BS79" s="2">
        <v>9500</v>
      </c>
      <c r="BW79" s="2" t="s">
        <v>1</v>
      </c>
      <c r="BX79" s="2">
        <v>1168476.03</v>
      </c>
      <c r="BY79" s="2" t="s">
        <v>1</v>
      </c>
      <c r="BZ79" s="2" t="s">
        <v>1</v>
      </c>
      <c r="CA79" s="2">
        <v>2042553.46</v>
      </c>
      <c r="CB79" s="2" t="s">
        <v>1</v>
      </c>
      <c r="CC79" s="2">
        <v>0</v>
      </c>
      <c r="CD79" s="2" t="s">
        <v>1</v>
      </c>
      <c r="CE79" s="2" t="s">
        <v>1</v>
      </c>
      <c r="CF79" s="2" t="s">
        <v>1</v>
      </c>
      <c r="CG79" s="2" t="s">
        <v>1</v>
      </c>
      <c r="CH79" s="2" t="s">
        <v>1</v>
      </c>
      <c r="CI79" s="2">
        <v>42454</v>
      </c>
      <c r="CJ79" s="2">
        <v>125448</v>
      </c>
      <c r="CK79" s="2" t="s">
        <v>1</v>
      </c>
      <c r="CL79" s="2" t="s">
        <v>1</v>
      </c>
      <c r="CM79" s="2">
        <v>85023.43</v>
      </c>
      <c r="CN79" s="2" t="s">
        <v>1</v>
      </c>
      <c r="CO79" s="2" t="s">
        <v>1</v>
      </c>
      <c r="CP79" s="2" t="s">
        <v>1</v>
      </c>
      <c r="CQ79" s="2" t="s">
        <v>1</v>
      </c>
      <c r="CR79" s="2" t="s">
        <v>1</v>
      </c>
      <c r="CS79" s="2" t="s">
        <v>1</v>
      </c>
      <c r="CT79" s="2" t="s">
        <v>1</v>
      </c>
      <c r="CU79" s="2" t="s">
        <v>1</v>
      </c>
      <c r="CV79" s="2" t="s">
        <v>1</v>
      </c>
      <c r="CW79" s="2" t="s">
        <v>1</v>
      </c>
      <c r="CX79" s="2" t="s">
        <v>1</v>
      </c>
      <c r="CY79" s="2" t="s">
        <v>1</v>
      </c>
      <c r="CZ79" s="2">
        <v>1342</v>
      </c>
      <c r="DA79" s="2">
        <v>3840</v>
      </c>
      <c r="DB79" s="2">
        <v>48297.5</v>
      </c>
      <c r="DC79" s="2" t="s">
        <v>1</v>
      </c>
      <c r="DD79" s="2" t="s">
        <v>1</v>
      </c>
      <c r="DE79" s="2" t="s">
        <v>1</v>
      </c>
      <c r="DF79" s="2" t="s">
        <v>1</v>
      </c>
      <c r="DG79" s="2" t="s">
        <v>1</v>
      </c>
      <c r="DH79" s="2" t="s">
        <v>1</v>
      </c>
      <c r="DI79" s="2" t="s">
        <v>1</v>
      </c>
      <c r="DJ79" s="2" t="s">
        <v>1</v>
      </c>
      <c r="DK79" s="2" t="s">
        <v>1</v>
      </c>
      <c r="DL79" s="2" t="s">
        <v>1</v>
      </c>
      <c r="DM79" s="2" t="s">
        <v>1</v>
      </c>
      <c r="DN79" s="2" t="s">
        <v>1</v>
      </c>
      <c r="DO79" s="2">
        <v>4280</v>
      </c>
      <c r="DP79" s="2" t="s">
        <v>1</v>
      </c>
      <c r="DQ79" s="2" t="s">
        <v>1</v>
      </c>
      <c r="DR79" s="2" t="s">
        <v>1</v>
      </c>
      <c r="DS79" s="2" t="s">
        <v>1</v>
      </c>
      <c r="DT79" s="2" t="s">
        <v>1</v>
      </c>
      <c r="DU79" s="2" t="s">
        <v>1</v>
      </c>
      <c r="DV79" s="2" t="s">
        <v>1</v>
      </c>
      <c r="DW79" s="2" t="s">
        <v>1</v>
      </c>
      <c r="DX79" s="2" t="s">
        <v>1</v>
      </c>
      <c r="DY79" s="2" t="s">
        <v>1</v>
      </c>
      <c r="DZ79" s="2">
        <v>149500</v>
      </c>
      <c r="EA79" s="2">
        <v>222655</v>
      </c>
      <c r="EB79" s="2" t="s">
        <v>1</v>
      </c>
      <c r="EC79" s="2">
        <v>378902.4</v>
      </c>
      <c r="ED79" s="2" t="s">
        <v>1</v>
      </c>
      <c r="EE79" s="2" t="s">
        <v>1</v>
      </c>
      <c r="EF79" s="2">
        <v>22980.47</v>
      </c>
      <c r="EG79" s="2">
        <v>11046</v>
      </c>
      <c r="EH79" s="2" t="s">
        <v>1</v>
      </c>
      <c r="EI79" s="2" t="s">
        <v>1</v>
      </c>
      <c r="EJ79" s="2" t="s">
        <v>1</v>
      </c>
      <c r="EK79" s="2" t="s">
        <v>1</v>
      </c>
      <c r="EL79" s="2" t="s">
        <v>1</v>
      </c>
      <c r="EM79" s="2" t="s">
        <v>1</v>
      </c>
      <c r="EN79" s="2" t="s">
        <v>1</v>
      </c>
      <c r="EO79" s="2" t="s">
        <v>1</v>
      </c>
      <c r="EP79" s="2" t="s">
        <v>1</v>
      </c>
      <c r="EQ79" s="2" t="s">
        <v>1</v>
      </c>
      <c r="ER79" s="2" t="s">
        <v>1</v>
      </c>
      <c r="ES79" s="2">
        <v>20502</v>
      </c>
      <c r="ET79" s="2" t="s">
        <v>1</v>
      </c>
      <c r="EU79" s="2" t="s">
        <v>1</v>
      </c>
      <c r="EV79" s="2">
        <v>100000</v>
      </c>
      <c r="EW79" s="2" t="s">
        <v>1</v>
      </c>
      <c r="EX79" s="2" t="s">
        <v>1</v>
      </c>
      <c r="EY79" s="2" t="s">
        <v>1</v>
      </c>
      <c r="EZ79" s="2" t="s">
        <v>1</v>
      </c>
      <c r="FA79" s="2" t="s">
        <v>1</v>
      </c>
      <c r="FB79" s="2" t="s">
        <v>1</v>
      </c>
      <c r="FC79" s="2">
        <v>414626</v>
      </c>
      <c r="FD79" s="2">
        <v>8688</v>
      </c>
      <c r="FE79" s="2">
        <v>135268</v>
      </c>
      <c r="FF79" s="2">
        <v>514075</v>
      </c>
      <c r="FG79" s="2" t="s">
        <v>1</v>
      </c>
      <c r="FH79" s="2" t="s">
        <v>1</v>
      </c>
      <c r="FI79" s="2">
        <v>210193</v>
      </c>
      <c r="FJ79" s="2">
        <v>99300</v>
      </c>
      <c r="FK79" s="2">
        <v>1292</v>
      </c>
      <c r="FL79" s="2" t="s">
        <v>1</v>
      </c>
      <c r="FM79" s="2" t="s">
        <v>1</v>
      </c>
      <c r="FN79" s="2" t="s">
        <v>1</v>
      </c>
      <c r="FO79" s="2" t="s">
        <v>1</v>
      </c>
      <c r="FP79" s="2" t="s">
        <v>1</v>
      </c>
      <c r="FQ79" s="2" t="s">
        <v>1</v>
      </c>
      <c r="FR79" s="2" t="s">
        <v>1</v>
      </c>
      <c r="FS79" s="2">
        <v>11292</v>
      </c>
      <c r="FT79" s="2">
        <v>87069.03</v>
      </c>
      <c r="FU79" s="2" t="s">
        <v>1</v>
      </c>
      <c r="FV79" s="2">
        <v>255341.79</v>
      </c>
      <c r="FW79" s="2" t="s">
        <v>1</v>
      </c>
      <c r="FX79" s="2" t="s">
        <v>1</v>
      </c>
      <c r="FY79" s="2" t="s">
        <v>1</v>
      </c>
      <c r="FZ79" s="2" t="s">
        <v>1</v>
      </c>
      <c r="GA79" s="2">
        <v>286</v>
      </c>
      <c r="GB79" s="2" t="s">
        <v>1</v>
      </c>
      <c r="GC79" s="2">
        <v>11122.45</v>
      </c>
      <c r="GD79" s="2">
        <v>666288</v>
      </c>
      <c r="GE79" s="2">
        <v>1600</v>
      </c>
      <c r="GF79" s="2">
        <v>14456</v>
      </c>
      <c r="GG79" s="2" t="s">
        <v>1</v>
      </c>
      <c r="GH79" s="2" t="s">
        <v>1</v>
      </c>
      <c r="GI79" s="2">
        <v>8985</v>
      </c>
      <c r="GJ79" s="2">
        <v>48736.83</v>
      </c>
      <c r="GK79" s="2">
        <v>31448</v>
      </c>
      <c r="GL79" s="2">
        <v>11954</v>
      </c>
      <c r="GM79" s="2" t="s">
        <v>1</v>
      </c>
      <c r="GN79" s="2">
        <v>5560</v>
      </c>
      <c r="GO79" s="2">
        <v>14766</v>
      </c>
      <c r="GP79" s="2" t="s">
        <v>1</v>
      </c>
      <c r="GQ79" s="2">
        <v>1454298.08</v>
      </c>
      <c r="GR79" s="2">
        <v>3432501.1</v>
      </c>
      <c r="GS79" s="2">
        <v>7620</v>
      </c>
      <c r="GT79" s="2">
        <v>33230</v>
      </c>
      <c r="GU79" s="2">
        <v>6071</v>
      </c>
      <c r="GV79" s="2" t="s">
        <v>1</v>
      </c>
      <c r="GW79" s="2" t="s">
        <v>1</v>
      </c>
      <c r="GX79" s="2" t="s">
        <v>1</v>
      </c>
      <c r="GY79" s="2" t="s">
        <v>1</v>
      </c>
      <c r="GZ79" s="2" t="s">
        <v>1</v>
      </c>
      <c r="HA79" s="2" t="s">
        <v>1</v>
      </c>
      <c r="HB79" s="2" t="s">
        <v>1</v>
      </c>
      <c r="HC79" s="2" t="s">
        <v>1</v>
      </c>
      <c r="HD79" s="2" t="s">
        <v>1</v>
      </c>
      <c r="HE79" s="2" t="s">
        <v>1</v>
      </c>
      <c r="HF79" s="2">
        <v>43860</v>
      </c>
      <c r="HG79" s="2">
        <v>7148</v>
      </c>
      <c r="HH79" s="2" t="s">
        <v>1</v>
      </c>
      <c r="HI79" s="2" t="s">
        <v>1</v>
      </c>
      <c r="HJ79" s="2" t="s">
        <v>1</v>
      </c>
      <c r="HK79" s="2" t="s">
        <v>1</v>
      </c>
      <c r="HL79" s="2" t="s">
        <v>1</v>
      </c>
      <c r="HM79" s="2" t="s">
        <v>1</v>
      </c>
      <c r="HN79" s="2">
        <v>22000</v>
      </c>
      <c r="HO79" s="2" t="s">
        <v>1</v>
      </c>
      <c r="HP79" s="2" t="s">
        <v>1</v>
      </c>
      <c r="HQ79" s="2" t="s">
        <v>1</v>
      </c>
      <c r="HR79" s="2">
        <v>204900</v>
      </c>
      <c r="HS79" s="2" t="s">
        <v>1</v>
      </c>
      <c r="HT79" s="2" t="s">
        <v>1</v>
      </c>
      <c r="HU79" s="2" t="s">
        <v>1</v>
      </c>
      <c r="HV79" s="2" t="s">
        <v>1</v>
      </c>
      <c r="HW79" s="2">
        <v>78513.5</v>
      </c>
      <c r="HX79" s="2" t="s">
        <v>1</v>
      </c>
      <c r="HY79" s="2" t="s">
        <v>1</v>
      </c>
      <c r="HZ79" s="2" t="s">
        <v>1</v>
      </c>
      <c r="IA79" s="2">
        <v>14920</v>
      </c>
      <c r="IB79" s="2">
        <v>500000</v>
      </c>
      <c r="IC79" s="2" t="s">
        <v>1</v>
      </c>
      <c r="ID79" s="2" t="s">
        <v>1</v>
      </c>
      <c r="IE79" s="2" t="s">
        <v>1</v>
      </c>
      <c r="IF79" s="2">
        <v>264674.40000000002</v>
      </c>
      <c r="IG79" s="2" t="s">
        <v>1</v>
      </c>
      <c r="IH79" s="2" t="s">
        <v>1</v>
      </c>
      <c r="II79" s="2" t="s">
        <v>1</v>
      </c>
      <c r="IJ79" s="2" t="s">
        <v>1</v>
      </c>
      <c r="IK79" s="2">
        <v>377073.88</v>
      </c>
      <c r="IL79" s="2" t="s">
        <v>1</v>
      </c>
      <c r="IM79" s="2" t="s">
        <v>1</v>
      </c>
      <c r="IN79" s="2" t="s">
        <v>1</v>
      </c>
      <c r="IO79" s="2">
        <v>3968</v>
      </c>
      <c r="IP79" s="2" t="s">
        <v>1</v>
      </c>
      <c r="IQ79" s="2" t="s">
        <v>1</v>
      </c>
      <c r="IR79" s="2" t="s">
        <v>1</v>
      </c>
      <c r="IS79" s="2" t="s">
        <v>1</v>
      </c>
      <c r="IT79" s="2" t="s">
        <v>1</v>
      </c>
      <c r="IU79" s="2">
        <v>3208</v>
      </c>
      <c r="IV79" s="2" t="s">
        <v>1</v>
      </c>
      <c r="IW79" s="2" t="s">
        <v>1</v>
      </c>
      <c r="IX79" s="2" t="s">
        <v>1</v>
      </c>
      <c r="IY79" s="2" t="s">
        <v>1</v>
      </c>
      <c r="IZ79" s="2" t="s">
        <v>1</v>
      </c>
      <c r="JA79" s="2">
        <v>137973</v>
      </c>
      <c r="JB79" s="2" t="s">
        <v>1</v>
      </c>
      <c r="JC79" s="2" t="s">
        <v>1</v>
      </c>
      <c r="JD79" s="2" t="s">
        <v>1</v>
      </c>
      <c r="JE79" s="2" t="s">
        <v>1</v>
      </c>
      <c r="JF79" s="2" t="s">
        <v>1</v>
      </c>
      <c r="JG79" s="2" t="s">
        <v>1</v>
      </c>
      <c r="JH79" s="2" t="s">
        <v>1</v>
      </c>
      <c r="JI79" s="2" t="s">
        <v>1</v>
      </c>
      <c r="JJ79" s="2">
        <v>200000</v>
      </c>
      <c r="JK79" s="2" t="s">
        <v>1</v>
      </c>
      <c r="JL79" s="2" t="s">
        <v>1</v>
      </c>
      <c r="JM79" s="2" t="s">
        <v>1</v>
      </c>
      <c r="JN79" s="2" t="s">
        <v>1</v>
      </c>
      <c r="JO79" s="2" t="s">
        <v>1</v>
      </c>
      <c r="JP79" s="2" t="s">
        <v>1</v>
      </c>
      <c r="JQ79" s="2" t="s">
        <v>1</v>
      </c>
      <c r="JR79" s="2" t="s">
        <v>1</v>
      </c>
      <c r="JS79" s="2" t="s">
        <v>1</v>
      </c>
      <c r="JT79" s="2" t="s">
        <v>1</v>
      </c>
      <c r="JU79" s="2" t="s">
        <v>1</v>
      </c>
      <c r="JV79" s="2" t="s">
        <v>1</v>
      </c>
      <c r="JW79" s="2">
        <v>24582</v>
      </c>
      <c r="JX79" s="2">
        <v>901091.8</v>
      </c>
      <c r="JY79" s="2" t="s">
        <v>1</v>
      </c>
      <c r="JZ79" s="2" t="s">
        <v>1</v>
      </c>
      <c r="KA79" s="2" t="s">
        <v>1</v>
      </c>
      <c r="KB79" s="2" t="s">
        <v>1</v>
      </c>
      <c r="KC79" s="2" t="s">
        <v>1</v>
      </c>
      <c r="KD79" s="2">
        <v>40673</v>
      </c>
      <c r="KE79" s="2" t="s">
        <v>1</v>
      </c>
      <c r="KF79" s="2" t="s">
        <v>1</v>
      </c>
      <c r="KG79" s="2" t="s">
        <v>1</v>
      </c>
      <c r="KH79" s="2" t="s">
        <v>1</v>
      </c>
      <c r="KI79" s="2" t="s">
        <v>1</v>
      </c>
      <c r="KJ79" s="2" t="s">
        <v>1</v>
      </c>
      <c r="KK79" s="2" t="s">
        <v>1</v>
      </c>
      <c r="KL79" s="2" t="s">
        <v>1</v>
      </c>
      <c r="KM79" s="2" t="s">
        <v>1</v>
      </c>
      <c r="KN79" s="2" t="s">
        <v>1</v>
      </c>
      <c r="KO79" s="2" t="s">
        <v>1</v>
      </c>
      <c r="KP79" s="2" t="s">
        <v>1</v>
      </c>
      <c r="KQ79" s="2" t="s">
        <v>1</v>
      </c>
      <c r="KR79" s="2" t="s">
        <v>1</v>
      </c>
      <c r="KS79" s="2" t="s">
        <v>1</v>
      </c>
      <c r="KT79" s="2" t="s">
        <v>1</v>
      </c>
      <c r="KU79" s="2" t="s">
        <v>1</v>
      </c>
      <c r="KV79" s="2" t="s">
        <v>1</v>
      </c>
      <c r="KW79" s="2" t="s">
        <v>1</v>
      </c>
      <c r="KX79" s="2" t="s">
        <v>1</v>
      </c>
      <c r="KY79" s="2" t="s">
        <v>1</v>
      </c>
      <c r="KZ79" s="2" t="s">
        <v>1</v>
      </c>
      <c r="LA79" s="2" t="s">
        <v>1</v>
      </c>
      <c r="LB79" s="2" t="s">
        <v>1</v>
      </c>
      <c r="LC79" s="2" t="s">
        <v>1</v>
      </c>
      <c r="LD79" s="2" t="s">
        <v>1</v>
      </c>
      <c r="LE79" s="2" t="s">
        <v>1</v>
      </c>
      <c r="LF79" s="2" t="s">
        <v>1</v>
      </c>
      <c r="LG79" s="2" t="s">
        <v>1</v>
      </c>
      <c r="LH79" s="2" t="s">
        <v>1</v>
      </c>
      <c r="LI79" s="2" t="s">
        <v>1</v>
      </c>
      <c r="LJ79" s="2" t="s">
        <v>1</v>
      </c>
      <c r="LK79" s="2" t="s">
        <v>1</v>
      </c>
    </row>
    <row r="80" spans="1:323" x14ac:dyDescent="0.3">
      <c r="A80" s="2" t="s">
        <v>74</v>
      </c>
      <c r="B80" s="2">
        <v>492</v>
      </c>
      <c r="C80" s="23">
        <f t="shared" si="102"/>
        <v>-2376610.4000000004</v>
      </c>
      <c r="D80" s="23">
        <f t="shared" si="103"/>
        <v>15100799.029999999</v>
      </c>
      <c r="E80" s="23">
        <f t="shared" si="104"/>
        <v>30692.680955284552</v>
      </c>
      <c r="F80" s="23">
        <f t="shared" si="105"/>
        <v>5011290.67</v>
      </c>
      <c r="G80" s="23">
        <f t="shared" si="106"/>
        <v>2210755.61</v>
      </c>
      <c r="H80" s="23">
        <f t="shared" si="107"/>
        <v>22984</v>
      </c>
      <c r="I80" s="23">
        <f t="shared" si="108"/>
        <v>7855768.75</v>
      </c>
      <c r="J80" s="23">
        <f t="shared" si="109"/>
        <v>15967.009654471545</v>
      </c>
      <c r="K80" s="23">
        <f t="shared" si="110"/>
        <v>233166.75</v>
      </c>
      <c r="L80" s="23">
        <f t="shared" si="111"/>
        <v>7622602</v>
      </c>
      <c r="M80" s="23">
        <f t="shared" si="112"/>
        <v>2148024.13</v>
      </c>
      <c r="N80" s="23">
        <f t="shared" si="113"/>
        <v>10185.550142276423</v>
      </c>
      <c r="O80" s="23">
        <f t="shared" si="114"/>
        <v>1077864.05</v>
      </c>
      <c r="P80" s="23">
        <f t="shared" si="115"/>
        <v>1260396.6400000001</v>
      </c>
      <c r="Q80" s="23">
        <f t="shared" si="116"/>
        <v>1654670</v>
      </c>
      <c r="R80" s="23">
        <f t="shared" si="117"/>
        <v>4432212.4700000007</v>
      </c>
      <c r="S80" s="23">
        <f t="shared" si="118"/>
        <v>9008.5619308943096</v>
      </c>
      <c r="T80" s="23">
        <f t="shared" si="119"/>
        <v>579078.19999999925</v>
      </c>
      <c r="U80" s="7">
        <f t="shared" si="120"/>
        <v>0.11555470199855704</v>
      </c>
      <c r="V80" s="23">
        <f t="shared" si="121"/>
        <v>870</v>
      </c>
      <c r="W80" s="23">
        <f t="shared" si="122"/>
        <v>493595</v>
      </c>
      <c r="X80" s="23">
        <f t="shared" si="123"/>
        <v>44523.199999999997</v>
      </c>
      <c r="Y80" s="23">
        <f t="shared" si="124"/>
        <v>40090</v>
      </c>
      <c r="Z80" s="23">
        <f t="shared" si="125"/>
        <v>0</v>
      </c>
      <c r="AA80" s="23">
        <f t="shared" si="126"/>
        <v>439281.78</v>
      </c>
      <c r="AB80" s="23">
        <f t="shared" si="127"/>
        <v>17477409.43</v>
      </c>
      <c r="AC80" s="23">
        <f t="shared" si="128"/>
        <v>35523.189898373981</v>
      </c>
      <c r="AD80" s="23">
        <f t="shared" si="129"/>
        <v>13111486.23</v>
      </c>
      <c r="AE80" s="23">
        <f t="shared" si="130"/>
        <v>26649.362256097564</v>
      </c>
      <c r="AF80" s="23">
        <f t="shared" si="131"/>
        <v>1593424</v>
      </c>
      <c r="AG80" s="23">
        <f t="shared" si="132"/>
        <v>3238.6666666666665</v>
      </c>
      <c r="AH80" s="23">
        <f t="shared" si="133"/>
        <v>4536647.2300000004</v>
      </c>
      <c r="AI80" s="23">
        <f t="shared" si="134"/>
        <v>40620</v>
      </c>
      <c r="AJ80" s="23">
        <f t="shared" si="135"/>
        <v>508716</v>
      </c>
      <c r="AK80" s="23">
        <f t="shared" si="136"/>
        <v>4365923.2</v>
      </c>
      <c r="AL80" s="23">
        <f t="shared" si="137"/>
        <v>8873.8276422764229</v>
      </c>
      <c r="AM80" s="23">
        <f t="shared" si="138"/>
        <v>4347114.2</v>
      </c>
      <c r="AN80" s="23">
        <f t="shared" si="139"/>
        <v>0</v>
      </c>
      <c r="AO80" s="2">
        <v>786182.41</v>
      </c>
      <c r="AP80" s="2">
        <v>202181.11</v>
      </c>
      <c r="AQ80" s="2">
        <v>89500.53</v>
      </c>
      <c r="AR80" s="2" t="s">
        <v>1</v>
      </c>
      <c r="AS80" s="2">
        <v>886096.64</v>
      </c>
      <c r="AT80" s="2">
        <v>374300</v>
      </c>
      <c r="AU80" s="2" t="s">
        <v>1</v>
      </c>
      <c r="AV80" s="2">
        <v>1654670</v>
      </c>
      <c r="AX80" s="2">
        <v>500</v>
      </c>
      <c r="AY80" s="2" t="s">
        <v>1</v>
      </c>
      <c r="AZ80" s="2">
        <v>370</v>
      </c>
      <c r="BA80" s="2" t="s">
        <v>1</v>
      </c>
      <c r="BB80" s="2" t="s">
        <v>1</v>
      </c>
      <c r="BC80" s="2" t="s">
        <v>1</v>
      </c>
      <c r="BD80" s="2" t="s">
        <v>1</v>
      </c>
      <c r="BE80" s="2">
        <v>273900</v>
      </c>
      <c r="BF80" s="2">
        <v>7075</v>
      </c>
      <c r="BG80" s="2">
        <v>4330</v>
      </c>
      <c r="BH80" s="2">
        <v>205078</v>
      </c>
      <c r="BI80" s="2">
        <v>1800</v>
      </c>
      <c r="BJ80" s="2">
        <v>1412</v>
      </c>
      <c r="BK80" s="2" t="s">
        <v>1</v>
      </c>
      <c r="BL80" s="2">
        <v>0</v>
      </c>
      <c r="BM80" s="2" t="s">
        <v>1</v>
      </c>
      <c r="BN80" s="2" t="s">
        <v>1</v>
      </c>
      <c r="BO80" s="2">
        <v>44523.199999999997</v>
      </c>
      <c r="BP80" s="2" t="s">
        <v>1</v>
      </c>
      <c r="BQ80" s="2" t="s">
        <v>1</v>
      </c>
      <c r="BR80" s="2" t="s">
        <v>1</v>
      </c>
      <c r="BS80" s="2">
        <v>40090</v>
      </c>
      <c r="BW80" s="2" t="s">
        <v>1</v>
      </c>
      <c r="BX80" s="2">
        <v>439281.78</v>
      </c>
      <c r="BY80" s="2" t="s">
        <v>1</v>
      </c>
      <c r="BZ80" s="2" t="s">
        <v>1</v>
      </c>
      <c r="CA80" s="2">
        <v>1380939</v>
      </c>
      <c r="CB80" s="2" t="s">
        <v>1</v>
      </c>
      <c r="CC80" s="2">
        <v>1000</v>
      </c>
      <c r="CD80" s="2" t="s">
        <v>1</v>
      </c>
      <c r="CE80" s="2" t="s">
        <v>1</v>
      </c>
      <c r="CF80" s="2" t="s">
        <v>1</v>
      </c>
      <c r="CG80" s="2" t="s">
        <v>1</v>
      </c>
      <c r="CH80" s="2" t="s">
        <v>1</v>
      </c>
      <c r="CI80" s="2">
        <v>48245</v>
      </c>
      <c r="CJ80" s="2">
        <v>680990</v>
      </c>
      <c r="CK80" s="2">
        <v>7440</v>
      </c>
      <c r="CL80" s="2" t="s">
        <v>1</v>
      </c>
      <c r="CM80" s="2">
        <v>29410.13</v>
      </c>
      <c r="CN80" s="2" t="s">
        <v>1</v>
      </c>
      <c r="CO80" s="2" t="s">
        <v>1</v>
      </c>
      <c r="CP80" s="2" t="s">
        <v>1</v>
      </c>
      <c r="CQ80" s="2">
        <v>3477</v>
      </c>
      <c r="CR80" s="2" t="s">
        <v>1</v>
      </c>
      <c r="CS80" s="2" t="s">
        <v>1</v>
      </c>
      <c r="CT80" s="2" t="s">
        <v>1</v>
      </c>
      <c r="CU80" s="2" t="s">
        <v>1</v>
      </c>
      <c r="CV80" s="2" t="s">
        <v>1</v>
      </c>
      <c r="CW80" s="2" t="s">
        <v>1</v>
      </c>
      <c r="CX80" s="2" t="s">
        <v>1</v>
      </c>
      <c r="CY80" s="2">
        <v>1667</v>
      </c>
      <c r="CZ80" s="2" t="s">
        <v>1</v>
      </c>
      <c r="DA80" s="2" t="s">
        <v>1</v>
      </c>
      <c r="DB80" s="2">
        <v>18980</v>
      </c>
      <c r="DC80" s="2" t="s">
        <v>1</v>
      </c>
      <c r="DD80" s="2">
        <v>36607.480000000003</v>
      </c>
      <c r="DE80" s="2" t="s">
        <v>1</v>
      </c>
      <c r="DF80" s="2">
        <v>2000</v>
      </c>
      <c r="DG80" s="2" t="s">
        <v>1</v>
      </c>
      <c r="DH80" s="2" t="s">
        <v>1</v>
      </c>
      <c r="DI80" s="2" t="s">
        <v>1</v>
      </c>
      <c r="DJ80" s="2" t="s">
        <v>1</v>
      </c>
      <c r="DK80" s="2" t="s">
        <v>1</v>
      </c>
      <c r="DL80" s="2" t="s">
        <v>1</v>
      </c>
      <c r="DM80" s="2" t="s">
        <v>1</v>
      </c>
      <c r="DN80" s="2" t="s">
        <v>1</v>
      </c>
      <c r="DO80" s="2">
        <v>22984</v>
      </c>
      <c r="DP80" s="2" t="s">
        <v>1</v>
      </c>
      <c r="DQ80" s="2" t="s">
        <v>1</v>
      </c>
      <c r="DR80" s="2" t="s">
        <v>1</v>
      </c>
      <c r="DS80" s="2" t="s">
        <v>1</v>
      </c>
      <c r="DT80" s="2" t="s">
        <v>1</v>
      </c>
      <c r="DU80" s="2" t="s">
        <v>1</v>
      </c>
      <c r="DV80" s="2" t="s">
        <v>1</v>
      </c>
      <c r="DW80" s="2" t="s">
        <v>1</v>
      </c>
      <c r="DX80" s="2" t="s">
        <v>1</v>
      </c>
      <c r="DY80" s="2" t="s">
        <v>1</v>
      </c>
      <c r="DZ80" s="2">
        <v>90500</v>
      </c>
      <c r="EA80" s="2">
        <v>133320</v>
      </c>
      <c r="EB80" s="2" t="s">
        <v>1</v>
      </c>
      <c r="EC80" s="2" t="s">
        <v>1</v>
      </c>
      <c r="ED80" s="2" t="s">
        <v>1</v>
      </c>
      <c r="EE80" s="2" t="s">
        <v>1</v>
      </c>
      <c r="EF80" s="2">
        <v>9346.75</v>
      </c>
      <c r="EG80" s="2" t="s">
        <v>1</v>
      </c>
      <c r="EH80" s="2" t="s">
        <v>1</v>
      </c>
      <c r="EI80" s="2" t="s">
        <v>1</v>
      </c>
      <c r="EJ80" s="2" t="s">
        <v>1</v>
      </c>
      <c r="EK80" s="2" t="s">
        <v>1</v>
      </c>
      <c r="EL80" s="2" t="s">
        <v>1</v>
      </c>
      <c r="EM80" s="2" t="s">
        <v>1</v>
      </c>
      <c r="EN80" s="2" t="s">
        <v>1</v>
      </c>
      <c r="EO80" s="2" t="s">
        <v>1</v>
      </c>
      <c r="EP80" s="2" t="s">
        <v>1</v>
      </c>
      <c r="EQ80" s="2" t="s">
        <v>1</v>
      </c>
      <c r="ER80" s="2">
        <v>7352602</v>
      </c>
      <c r="ES80" s="2" t="s">
        <v>1</v>
      </c>
      <c r="ET80" s="2" t="s">
        <v>1</v>
      </c>
      <c r="EU80" s="2" t="s">
        <v>1</v>
      </c>
      <c r="EV80" s="2">
        <v>270000</v>
      </c>
      <c r="EW80" s="2" t="s">
        <v>1</v>
      </c>
      <c r="EX80" s="2" t="s">
        <v>1</v>
      </c>
      <c r="EY80" s="2" t="s">
        <v>1</v>
      </c>
      <c r="EZ80" s="2" t="s">
        <v>1</v>
      </c>
      <c r="FA80" s="2" t="s">
        <v>1</v>
      </c>
      <c r="FB80" s="2" t="s">
        <v>1</v>
      </c>
      <c r="FC80" s="2">
        <v>582134</v>
      </c>
      <c r="FD80" s="2">
        <v>2083</v>
      </c>
      <c r="FE80" s="2">
        <v>120916</v>
      </c>
      <c r="FF80" s="2">
        <v>527880</v>
      </c>
      <c r="FG80" s="2" t="s">
        <v>1</v>
      </c>
      <c r="FH80" s="2" t="s">
        <v>1</v>
      </c>
      <c r="FI80" s="2">
        <v>256219</v>
      </c>
      <c r="FJ80" s="2">
        <v>99868</v>
      </c>
      <c r="FK80" s="2">
        <v>4324</v>
      </c>
      <c r="FL80" s="2" t="s">
        <v>1</v>
      </c>
      <c r="FM80" s="2" t="s">
        <v>1</v>
      </c>
      <c r="FN80" s="2" t="s">
        <v>1</v>
      </c>
      <c r="FO80" s="2" t="s">
        <v>1</v>
      </c>
      <c r="FP80" s="2">
        <v>4455</v>
      </c>
      <c r="FQ80" s="2" t="s">
        <v>1</v>
      </c>
      <c r="FR80" s="2" t="s">
        <v>1</v>
      </c>
      <c r="FS80" s="2">
        <v>30650</v>
      </c>
      <c r="FT80" s="2">
        <v>124757</v>
      </c>
      <c r="FU80" s="2" t="s">
        <v>1</v>
      </c>
      <c r="FV80" s="2">
        <v>186542</v>
      </c>
      <c r="FW80" s="2" t="s">
        <v>1</v>
      </c>
      <c r="FX80" s="2" t="s">
        <v>1</v>
      </c>
      <c r="FY80" s="2" t="s">
        <v>1</v>
      </c>
      <c r="FZ80" s="2" t="s">
        <v>1</v>
      </c>
      <c r="GA80" s="2">
        <v>23081</v>
      </c>
      <c r="GB80" s="2" t="s">
        <v>1</v>
      </c>
      <c r="GC80" s="2" t="s">
        <v>1</v>
      </c>
      <c r="GD80" s="2">
        <v>428665</v>
      </c>
      <c r="GE80" s="2">
        <v>64843.7</v>
      </c>
      <c r="GF80" s="2">
        <v>36265</v>
      </c>
      <c r="GG80" s="2" t="s">
        <v>1</v>
      </c>
      <c r="GH80" s="2" t="s">
        <v>1</v>
      </c>
      <c r="GI80" s="2">
        <v>5359</v>
      </c>
      <c r="GJ80" s="2">
        <v>21736.92</v>
      </c>
      <c r="GK80" s="2">
        <v>56790</v>
      </c>
      <c r="GL80" s="2">
        <v>10800</v>
      </c>
      <c r="GM80" s="2" t="s">
        <v>1</v>
      </c>
      <c r="GN80" s="2" t="s">
        <v>1</v>
      </c>
      <c r="GO80" s="2">
        <v>3322</v>
      </c>
      <c r="GP80" s="2" t="s">
        <v>1</v>
      </c>
      <c r="GQ80" s="2">
        <v>1118889.81</v>
      </c>
      <c r="GR80" s="2">
        <v>791727.8</v>
      </c>
      <c r="GS80" s="2" t="s">
        <v>1</v>
      </c>
      <c r="GT80" s="2">
        <v>31243</v>
      </c>
      <c r="GU80" s="2">
        <v>4096</v>
      </c>
      <c r="GV80" s="2" t="s">
        <v>1</v>
      </c>
      <c r="GW80" s="2" t="s">
        <v>1</v>
      </c>
      <c r="GX80" s="2" t="s">
        <v>1</v>
      </c>
      <c r="GY80" s="2" t="s">
        <v>1</v>
      </c>
      <c r="GZ80" s="2" t="s">
        <v>1</v>
      </c>
      <c r="HA80" s="2" t="s">
        <v>1</v>
      </c>
      <c r="HB80" s="2" t="s">
        <v>1</v>
      </c>
      <c r="HC80" s="2" t="s">
        <v>1</v>
      </c>
      <c r="HD80" s="2" t="s">
        <v>1</v>
      </c>
      <c r="HE80" s="2" t="s">
        <v>1</v>
      </c>
      <c r="HF80" s="2">
        <v>29820</v>
      </c>
      <c r="HG80" s="2">
        <v>10800</v>
      </c>
      <c r="HH80" s="2" t="s">
        <v>1</v>
      </c>
      <c r="HI80" s="2" t="s">
        <v>1</v>
      </c>
      <c r="HJ80" s="2" t="s">
        <v>1</v>
      </c>
      <c r="HK80" s="2" t="s">
        <v>1</v>
      </c>
      <c r="HL80" s="2" t="s">
        <v>1</v>
      </c>
      <c r="HM80" s="2" t="s">
        <v>1</v>
      </c>
      <c r="HN80" s="2">
        <v>101451</v>
      </c>
      <c r="HO80" s="2" t="s">
        <v>1</v>
      </c>
      <c r="HP80" s="2" t="s">
        <v>1</v>
      </c>
      <c r="HQ80" s="2" t="s">
        <v>1</v>
      </c>
      <c r="HR80" s="2">
        <v>485</v>
      </c>
      <c r="HS80" s="2" t="s">
        <v>1</v>
      </c>
      <c r="HT80" s="2" t="s">
        <v>1</v>
      </c>
      <c r="HU80" s="2" t="s">
        <v>1</v>
      </c>
      <c r="HV80" s="2" t="s">
        <v>1</v>
      </c>
      <c r="HW80" s="2">
        <v>199520</v>
      </c>
      <c r="HX80" s="2" t="s">
        <v>1</v>
      </c>
      <c r="HY80" s="2" t="s">
        <v>1</v>
      </c>
      <c r="HZ80" s="2" t="s">
        <v>1</v>
      </c>
      <c r="IA80" s="2">
        <v>7260</v>
      </c>
      <c r="IB80" s="2">
        <v>200000</v>
      </c>
      <c r="IC80" s="2" t="s">
        <v>1</v>
      </c>
      <c r="ID80" s="2" t="s">
        <v>1</v>
      </c>
      <c r="IE80" s="2" t="s">
        <v>1</v>
      </c>
      <c r="IF80" s="2" t="s">
        <v>1</v>
      </c>
      <c r="IG80" s="2" t="s">
        <v>1</v>
      </c>
      <c r="IH80" s="2" t="s">
        <v>1</v>
      </c>
      <c r="II80" s="2" t="s">
        <v>1</v>
      </c>
      <c r="IJ80" s="2" t="s">
        <v>1</v>
      </c>
      <c r="IK80" s="2">
        <v>386174</v>
      </c>
      <c r="IL80" s="2" t="s">
        <v>1</v>
      </c>
      <c r="IM80" s="2" t="s">
        <v>1</v>
      </c>
      <c r="IN80" s="2" t="s">
        <v>1</v>
      </c>
      <c r="IO80" s="2">
        <v>2572</v>
      </c>
      <c r="IP80" s="2" t="s">
        <v>1</v>
      </c>
      <c r="IQ80" s="2" t="s">
        <v>1</v>
      </c>
      <c r="IR80" s="2" t="s">
        <v>1</v>
      </c>
      <c r="IS80" s="2" t="s">
        <v>1</v>
      </c>
      <c r="IT80" s="2" t="s">
        <v>1</v>
      </c>
      <c r="IU80" s="2" t="s">
        <v>1</v>
      </c>
      <c r="IV80" s="2" t="s">
        <v>1</v>
      </c>
      <c r="IW80" s="2" t="s">
        <v>1</v>
      </c>
      <c r="IX80" s="2">
        <v>7000</v>
      </c>
      <c r="IY80" s="2" t="s">
        <v>1</v>
      </c>
      <c r="IZ80" s="2" t="s">
        <v>1</v>
      </c>
      <c r="JA80" s="2">
        <v>7155</v>
      </c>
      <c r="JB80" s="2" t="s">
        <v>1</v>
      </c>
      <c r="JC80" s="2" t="s">
        <v>1</v>
      </c>
      <c r="JD80" s="2" t="s">
        <v>1</v>
      </c>
      <c r="JE80" s="2" t="s">
        <v>1</v>
      </c>
      <c r="JF80" s="2" t="s">
        <v>1</v>
      </c>
      <c r="JG80" s="2" t="s">
        <v>1</v>
      </c>
      <c r="JH80" s="2" t="s">
        <v>1</v>
      </c>
      <c r="JI80" s="2" t="s">
        <v>1</v>
      </c>
      <c r="JJ80" s="2" t="s">
        <v>1</v>
      </c>
      <c r="JK80" s="2" t="s">
        <v>1</v>
      </c>
      <c r="JL80" s="2" t="s">
        <v>1</v>
      </c>
      <c r="JM80" s="2" t="s">
        <v>1</v>
      </c>
      <c r="JN80" s="2" t="s">
        <v>1</v>
      </c>
      <c r="JO80" s="2" t="s">
        <v>1</v>
      </c>
      <c r="JP80" s="2" t="s">
        <v>1</v>
      </c>
      <c r="JQ80" s="2" t="s">
        <v>1</v>
      </c>
      <c r="JR80" s="2" t="s">
        <v>1</v>
      </c>
      <c r="JS80" s="2" t="s">
        <v>1</v>
      </c>
      <c r="JT80" s="2">
        <v>18809</v>
      </c>
      <c r="JU80" s="2" t="s">
        <v>1</v>
      </c>
      <c r="JV80" s="2" t="s">
        <v>1</v>
      </c>
      <c r="JW80" s="2" t="s">
        <v>1</v>
      </c>
      <c r="JX80" s="2">
        <v>3446734.2</v>
      </c>
      <c r="JY80" s="2">
        <v>878380</v>
      </c>
      <c r="JZ80" s="2" t="s">
        <v>1</v>
      </c>
      <c r="KA80" s="2" t="s">
        <v>1</v>
      </c>
      <c r="KB80" s="2" t="s">
        <v>1</v>
      </c>
      <c r="KC80" s="2" t="s">
        <v>1</v>
      </c>
      <c r="KD80" s="2">
        <v>22000</v>
      </c>
      <c r="KE80" s="2" t="s">
        <v>1</v>
      </c>
      <c r="KF80" s="2" t="s">
        <v>1</v>
      </c>
      <c r="KG80" s="2" t="s">
        <v>1</v>
      </c>
      <c r="KH80" s="2" t="s">
        <v>1</v>
      </c>
      <c r="KI80" s="2" t="s">
        <v>1</v>
      </c>
      <c r="KJ80" s="2" t="s">
        <v>1</v>
      </c>
      <c r="KK80" s="2" t="s">
        <v>1</v>
      </c>
      <c r="KL80" s="2" t="s">
        <v>1</v>
      </c>
      <c r="KM80" s="2" t="s">
        <v>1</v>
      </c>
      <c r="KN80" s="2" t="s">
        <v>1</v>
      </c>
      <c r="KO80" s="2" t="s">
        <v>1</v>
      </c>
      <c r="KP80" s="2" t="s">
        <v>1</v>
      </c>
      <c r="KQ80" s="2" t="s">
        <v>1</v>
      </c>
      <c r="KR80" s="2" t="s">
        <v>1</v>
      </c>
      <c r="KS80" s="2" t="s">
        <v>1</v>
      </c>
      <c r="KT80" s="2" t="s">
        <v>1</v>
      </c>
      <c r="KU80" s="2" t="s">
        <v>1</v>
      </c>
      <c r="KV80" s="2" t="s">
        <v>1</v>
      </c>
      <c r="KW80" s="2" t="s">
        <v>1</v>
      </c>
      <c r="KX80" s="2" t="s">
        <v>1</v>
      </c>
      <c r="KY80" s="2" t="s">
        <v>1</v>
      </c>
      <c r="KZ80" s="2" t="s">
        <v>1</v>
      </c>
      <c r="LA80" s="2" t="s">
        <v>1</v>
      </c>
      <c r="LB80" s="2" t="s">
        <v>1</v>
      </c>
      <c r="LC80" s="2" t="s">
        <v>1</v>
      </c>
      <c r="LD80" s="2" t="s">
        <v>1</v>
      </c>
      <c r="LE80" s="2" t="s">
        <v>1</v>
      </c>
      <c r="LF80" s="2" t="s">
        <v>1</v>
      </c>
      <c r="LG80" s="2" t="s">
        <v>1</v>
      </c>
      <c r="LH80" s="2" t="s">
        <v>1</v>
      </c>
      <c r="LI80" s="2" t="s">
        <v>1</v>
      </c>
      <c r="LJ80" s="2" t="s">
        <v>1</v>
      </c>
      <c r="LK80" s="2" t="s">
        <v>1</v>
      </c>
    </row>
    <row r="81" spans="1:323" x14ac:dyDescent="0.3">
      <c r="A81" s="2" t="s">
        <v>75</v>
      </c>
      <c r="B81" s="2">
        <v>257</v>
      </c>
      <c r="C81" s="23">
        <f t="shared" si="102"/>
        <v>5058092.2699999996</v>
      </c>
      <c r="D81" s="23">
        <f t="shared" si="103"/>
        <v>15991326.24</v>
      </c>
      <c r="E81" s="23">
        <f t="shared" si="104"/>
        <v>62223.059299610897</v>
      </c>
      <c r="F81" s="23">
        <f t="shared" si="105"/>
        <v>4807270.67</v>
      </c>
      <c r="G81" s="23">
        <f t="shared" si="106"/>
        <v>8890952.0800000001</v>
      </c>
      <c r="H81" s="23">
        <f t="shared" si="107"/>
        <v>1681539</v>
      </c>
      <c r="I81" s="23">
        <f t="shared" si="108"/>
        <v>611564.49</v>
      </c>
      <c r="J81" s="23">
        <f t="shared" si="109"/>
        <v>2379.6283657587546</v>
      </c>
      <c r="K81" s="23">
        <f t="shared" si="110"/>
        <v>611564.49</v>
      </c>
      <c r="L81" s="23">
        <f t="shared" si="111"/>
        <v>0</v>
      </c>
      <c r="M81" s="23">
        <f t="shared" si="112"/>
        <v>8707889.0800000001</v>
      </c>
      <c r="N81" s="23">
        <f t="shared" si="113"/>
        <v>18705.333346303501</v>
      </c>
      <c r="O81" s="23">
        <f t="shared" si="114"/>
        <v>774998.48</v>
      </c>
      <c r="P81" s="23">
        <f t="shared" si="115"/>
        <v>2013512.1099999999</v>
      </c>
      <c r="Q81" s="23">
        <f t="shared" si="116"/>
        <v>1331294</v>
      </c>
      <c r="R81" s="23">
        <f t="shared" si="117"/>
        <v>4553246.2699999996</v>
      </c>
      <c r="S81" s="23">
        <f t="shared" si="118"/>
        <v>17716.911556420233</v>
      </c>
      <c r="T81" s="23">
        <f t="shared" si="119"/>
        <v>254024.40000000037</v>
      </c>
      <c r="U81" s="7">
        <f t="shared" si="120"/>
        <v>5.284170945173769E-2</v>
      </c>
      <c r="V81" s="23">
        <f t="shared" si="121"/>
        <v>0</v>
      </c>
      <c r="W81" s="23">
        <f t="shared" si="122"/>
        <v>240980</v>
      </c>
      <c r="X81" s="23">
        <f t="shared" si="123"/>
        <v>9704.4</v>
      </c>
      <c r="Y81" s="23">
        <f t="shared" si="124"/>
        <v>3340</v>
      </c>
      <c r="Z81" s="23">
        <f t="shared" si="125"/>
        <v>0</v>
      </c>
      <c r="AA81" s="23">
        <f t="shared" si="126"/>
        <v>433441.68</v>
      </c>
      <c r="AB81" s="23">
        <f t="shared" si="127"/>
        <v>10933233.970000001</v>
      </c>
      <c r="AC81" s="23">
        <f t="shared" si="128"/>
        <v>42541.766420233464</v>
      </c>
      <c r="AD81" s="23">
        <f t="shared" si="129"/>
        <v>10721596.970000001</v>
      </c>
      <c r="AE81" s="23">
        <f t="shared" si="130"/>
        <v>41718.276147859928</v>
      </c>
      <c r="AF81" s="23">
        <f t="shared" si="131"/>
        <v>1461893</v>
      </c>
      <c r="AG81" s="23">
        <f t="shared" si="132"/>
        <v>5688.2996108949419</v>
      </c>
      <c r="AH81" s="23">
        <f t="shared" si="133"/>
        <v>7843116.4700000007</v>
      </c>
      <c r="AI81" s="23">
        <f t="shared" si="134"/>
        <v>43056</v>
      </c>
      <c r="AJ81" s="23">
        <f t="shared" si="135"/>
        <v>118442.5</v>
      </c>
      <c r="AK81" s="23">
        <f t="shared" si="136"/>
        <v>211637</v>
      </c>
      <c r="AL81" s="23">
        <f t="shared" si="137"/>
        <v>823.49027237354085</v>
      </c>
      <c r="AM81" s="23">
        <f t="shared" si="138"/>
        <v>214488</v>
      </c>
      <c r="AN81" s="23">
        <f t="shared" si="139"/>
        <v>0</v>
      </c>
      <c r="AO81" s="2">
        <v>604099.52</v>
      </c>
      <c r="AP81" s="2">
        <v>100185.24</v>
      </c>
      <c r="AQ81" s="2">
        <v>70713.72</v>
      </c>
      <c r="AR81" s="2" t="s">
        <v>1</v>
      </c>
      <c r="AS81" s="2">
        <v>718512.11</v>
      </c>
      <c r="AT81" s="2">
        <v>1295000</v>
      </c>
      <c r="AU81" s="2" t="s">
        <v>1</v>
      </c>
      <c r="AV81" s="2">
        <v>1331294</v>
      </c>
      <c r="AX81" s="2" t="s">
        <v>1</v>
      </c>
      <c r="AY81" s="2" t="s">
        <v>1</v>
      </c>
      <c r="AZ81" s="2" t="s">
        <v>1</v>
      </c>
      <c r="BA81" s="2" t="s">
        <v>1</v>
      </c>
      <c r="BB81" s="2" t="s">
        <v>1</v>
      </c>
      <c r="BC81" s="2">
        <v>0</v>
      </c>
      <c r="BD81" s="2" t="s">
        <v>1</v>
      </c>
      <c r="BE81" s="2">
        <v>160820</v>
      </c>
      <c r="BF81" s="2">
        <v>12000</v>
      </c>
      <c r="BG81" s="2">
        <v>11493</v>
      </c>
      <c r="BH81" s="2">
        <v>46425</v>
      </c>
      <c r="BI81" s="2" t="s">
        <v>1</v>
      </c>
      <c r="BJ81" s="2">
        <v>10242</v>
      </c>
      <c r="BK81" s="2" t="s">
        <v>1</v>
      </c>
      <c r="BL81" s="2" t="s">
        <v>1</v>
      </c>
      <c r="BM81" s="2" t="s">
        <v>1</v>
      </c>
      <c r="BN81" s="2" t="s">
        <v>1</v>
      </c>
      <c r="BO81" s="2">
        <v>9704.4</v>
      </c>
      <c r="BP81" s="2" t="s">
        <v>1</v>
      </c>
      <c r="BQ81" s="2" t="s">
        <v>1</v>
      </c>
      <c r="BR81" s="2" t="s">
        <v>1</v>
      </c>
      <c r="BS81" s="2">
        <v>3340</v>
      </c>
      <c r="BW81" s="2" t="s">
        <v>1</v>
      </c>
      <c r="BX81" s="2">
        <v>433441.68</v>
      </c>
      <c r="BY81" s="2" t="s">
        <v>1</v>
      </c>
      <c r="BZ81" s="2" t="s">
        <v>1</v>
      </c>
      <c r="CA81" s="2">
        <v>8092660</v>
      </c>
      <c r="CB81" s="2" t="s">
        <v>1</v>
      </c>
      <c r="CC81" s="2">
        <v>1000</v>
      </c>
      <c r="CD81" s="2" t="s">
        <v>1</v>
      </c>
      <c r="CE81" s="2" t="s">
        <v>1</v>
      </c>
      <c r="CF81" s="2" t="s">
        <v>1</v>
      </c>
      <c r="CG81" s="2" t="s">
        <v>1</v>
      </c>
      <c r="CH81" s="2" t="s">
        <v>1</v>
      </c>
      <c r="CI81" s="2">
        <v>17902.5</v>
      </c>
      <c r="CJ81" s="2">
        <v>519054</v>
      </c>
      <c r="CK81" s="2">
        <v>0</v>
      </c>
      <c r="CL81" s="2" t="s">
        <v>1</v>
      </c>
      <c r="CM81" s="2">
        <v>77272.58</v>
      </c>
      <c r="CN81" s="2" t="s">
        <v>1</v>
      </c>
      <c r="CO81" s="2" t="s">
        <v>1</v>
      </c>
      <c r="CP81" s="2" t="s">
        <v>1</v>
      </c>
      <c r="CQ81" s="2">
        <v>0</v>
      </c>
      <c r="CR81" s="2">
        <v>3237</v>
      </c>
      <c r="CS81" s="2" t="s">
        <v>1</v>
      </c>
      <c r="CT81" s="2" t="s">
        <v>1</v>
      </c>
      <c r="CU81" s="2" t="s">
        <v>1</v>
      </c>
      <c r="CV81" s="2" t="s">
        <v>1</v>
      </c>
      <c r="CW81" s="2" t="s">
        <v>1</v>
      </c>
      <c r="CX81" s="2" t="s">
        <v>1</v>
      </c>
      <c r="CY81" s="2">
        <v>0</v>
      </c>
      <c r="CZ81" s="2">
        <v>10000</v>
      </c>
      <c r="DA81" s="2">
        <v>169826</v>
      </c>
      <c r="DB81" s="2" t="s">
        <v>1</v>
      </c>
      <c r="DC81" s="2" t="s">
        <v>1</v>
      </c>
      <c r="DD81" s="2" t="s">
        <v>1</v>
      </c>
      <c r="DE81" s="2" t="s">
        <v>1</v>
      </c>
      <c r="DF81" s="2" t="s">
        <v>1</v>
      </c>
      <c r="DG81" s="2" t="s">
        <v>1</v>
      </c>
      <c r="DH81" s="2" t="s">
        <v>1</v>
      </c>
      <c r="DI81" s="2" t="s">
        <v>1</v>
      </c>
      <c r="DJ81" s="2" t="s">
        <v>1</v>
      </c>
      <c r="DK81" s="2" t="s">
        <v>1</v>
      </c>
      <c r="DL81" s="2" t="s">
        <v>1</v>
      </c>
      <c r="DM81" s="2" t="s">
        <v>1</v>
      </c>
      <c r="DN81" s="2" t="s">
        <v>1</v>
      </c>
      <c r="DO81" s="2">
        <v>0</v>
      </c>
      <c r="DP81" s="2">
        <v>1676439</v>
      </c>
      <c r="DQ81" s="2">
        <v>5100</v>
      </c>
      <c r="DR81" s="2" t="s">
        <v>1</v>
      </c>
      <c r="DS81" s="2" t="s">
        <v>1</v>
      </c>
      <c r="DT81" s="2" t="s">
        <v>1</v>
      </c>
      <c r="DU81" s="2" t="s">
        <v>1</v>
      </c>
      <c r="DV81" s="2" t="s">
        <v>1</v>
      </c>
      <c r="DW81" s="2" t="s">
        <v>1</v>
      </c>
      <c r="DX81" s="2" t="s">
        <v>1</v>
      </c>
      <c r="DY81" s="2" t="s">
        <v>1</v>
      </c>
      <c r="DZ81" s="2">
        <v>31500</v>
      </c>
      <c r="EA81" s="2">
        <v>60100</v>
      </c>
      <c r="EB81" s="2" t="s">
        <v>1</v>
      </c>
      <c r="EC81" s="2">
        <v>372098</v>
      </c>
      <c r="ED81" s="2" t="s">
        <v>1</v>
      </c>
      <c r="EE81" s="2" t="s">
        <v>1</v>
      </c>
      <c r="EF81" s="2" t="s">
        <v>1</v>
      </c>
      <c r="EG81" s="2">
        <v>83693</v>
      </c>
      <c r="EH81" s="2" t="s">
        <v>1</v>
      </c>
      <c r="EI81" s="2">
        <v>64173.49</v>
      </c>
      <c r="EJ81" s="2" t="s">
        <v>1</v>
      </c>
      <c r="EK81" s="2" t="s">
        <v>1</v>
      </c>
      <c r="EL81" s="2" t="s">
        <v>1</v>
      </c>
      <c r="EM81" s="2" t="s">
        <v>1</v>
      </c>
      <c r="EN81" s="2">
        <v>0</v>
      </c>
      <c r="EO81" s="2" t="s">
        <v>1</v>
      </c>
      <c r="EP81" s="2" t="s">
        <v>1</v>
      </c>
      <c r="EQ81" s="2" t="s">
        <v>1</v>
      </c>
      <c r="ER81" s="2" t="s">
        <v>1</v>
      </c>
      <c r="ES81" s="2" t="s">
        <v>1</v>
      </c>
      <c r="ET81" s="2" t="s">
        <v>1</v>
      </c>
      <c r="EU81" s="2" t="s">
        <v>1</v>
      </c>
      <c r="EV81" s="2" t="s">
        <v>1</v>
      </c>
      <c r="EW81" s="2" t="s">
        <v>1</v>
      </c>
      <c r="EX81" s="2" t="s">
        <v>1</v>
      </c>
      <c r="EY81" s="2" t="s">
        <v>1</v>
      </c>
      <c r="EZ81" s="2" t="s">
        <v>1</v>
      </c>
      <c r="FA81" s="2" t="s">
        <v>1</v>
      </c>
      <c r="FB81" s="2" t="s">
        <v>1</v>
      </c>
      <c r="FC81" s="2">
        <v>773232</v>
      </c>
      <c r="FD81" s="2">
        <v>0</v>
      </c>
      <c r="FE81" s="2" t="s">
        <v>1</v>
      </c>
      <c r="FF81" s="2">
        <v>357294</v>
      </c>
      <c r="FG81" s="2" t="s">
        <v>1</v>
      </c>
      <c r="FH81" s="2">
        <v>0</v>
      </c>
      <c r="FI81" s="2">
        <v>241532</v>
      </c>
      <c r="FJ81" s="2">
        <v>87183</v>
      </c>
      <c r="FK81" s="2">
        <v>2652</v>
      </c>
      <c r="FL81" s="2" t="s">
        <v>1</v>
      </c>
      <c r="FM81" s="2" t="s">
        <v>1</v>
      </c>
      <c r="FN81" s="2" t="s">
        <v>1</v>
      </c>
      <c r="FO81" s="2" t="s">
        <v>1</v>
      </c>
      <c r="FP81" s="2">
        <v>4965</v>
      </c>
      <c r="FQ81" s="2" t="s">
        <v>1</v>
      </c>
      <c r="FR81" s="2" t="s">
        <v>1</v>
      </c>
      <c r="FS81" s="2">
        <v>5314</v>
      </c>
      <c r="FT81" s="2">
        <v>22790</v>
      </c>
      <c r="FU81" s="2">
        <v>4200</v>
      </c>
      <c r="FV81" s="2">
        <v>432240.2</v>
      </c>
      <c r="FW81" s="2" t="s">
        <v>1</v>
      </c>
      <c r="FX81" s="2" t="s">
        <v>1</v>
      </c>
      <c r="FY81" s="2">
        <v>0</v>
      </c>
      <c r="FZ81" s="2" t="s">
        <v>1</v>
      </c>
      <c r="GA81" s="2">
        <v>0</v>
      </c>
      <c r="GB81" s="2" t="s">
        <v>1</v>
      </c>
      <c r="GC81" s="2" t="s">
        <v>1</v>
      </c>
      <c r="GD81" s="2">
        <v>289648</v>
      </c>
      <c r="GE81" s="2" t="s">
        <v>1</v>
      </c>
      <c r="GF81" s="2">
        <v>120597</v>
      </c>
      <c r="GG81" s="2" t="s">
        <v>1</v>
      </c>
      <c r="GH81" s="2" t="s">
        <v>1</v>
      </c>
      <c r="GI81" s="2">
        <v>2932.4</v>
      </c>
      <c r="GJ81" s="2">
        <v>62310</v>
      </c>
      <c r="GK81" s="2">
        <v>85882.7</v>
      </c>
      <c r="GL81" s="2">
        <v>60000</v>
      </c>
      <c r="GM81" s="2" t="s">
        <v>1</v>
      </c>
      <c r="GN81" s="2">
        <v>29649</v>
      </c>
      <c r="GO81" s="2">
        <v>14620</v>
      </c>
      <c r="GP81" s="2" t="s">
        <v>1</v>
      </c>
      <c r="GQ81" s="2">
        <v>3619381.48</v>
      </c>
      <c r="GR81" s="2">
        <v>1490176.69</v>
      </c>
      <c r="GS81" s="2">
        <v>0</v>
      </c>
      <c r="GT81" s="2">
        <v>1176</v>
      </c>
      <c r="GU81" s="2">
        <v>4085</v>
      </c>
      <c r="GV81" s="2" t="s">
        <v>1</v>
      </c>
      <c r="GW81" s="2" t="s">
        <v>1</v>
      </c>
      <c r="GX81" s="2">
        <v>131256</v>
      </c>
      <c r="GY81" s="2">
        <v>43056</v>
      </c>
      <c r="GZ81" s="2" t="s">
        <v>1</v>
      </c>
      <c r="HA81" s="2">
        <v>0</v>
      </c>
      <c r="HB81" s="2" t="s">
        <v>1</v>
      </c>
      <c r="HC81" s="2" t="s">
        <v>1</v>
      </c>
      <c r="HD81" s="2" t="s">
        <v>1</v>
      </c>
      <c r="HE81" s="2" t="s">
        <v>1</v>
      </c>
      <c r="HF81" s="2">
        <v>0</v>
      </c>
      <c r="HG81" s="2" t="s">
        <v>1</v>
      </c>
      <c r="HH81" s="2" t="s">
        <v>1</v>
      </c>
      <c r="HI81" s="2" t="s">
        <v>1</v>
      </c>
      <c r="HJ81" s="2" t="s">
        <v>1</v>
      </c>
      <c r="HK81" s="2" t="s">
        <v>1</v>
      </c>
      <c r="HL81" s="2" t="s">
        <v>1</v>
      </c>
      <c r="HM81" s="2" t="s">
        <v>1</v>
      </c>
      <c r="HN81" s="2" t="s">
        <v>1</v>
      </c>
      <c r="HO81" s="2" t="s">
        <v>1</v>
      </c>
      <c r="HP81" s="2" t="s">
        <v>1</v>
      </c>
      <c r="HQ81" s="2" t="s">
        <v>1</v>
      </c>
      <c r="HR81" s="2">
        <v>16820</v>
      </c>
      <c r="HS81" s="2" t="s">
        <v>1</v>
      </c>
      <c r="HT81" s="2" t="s">
        <v>1</v>
      </c>
      <c r="HU81" s="2" t="s">
        <v>1</v>
      </c>
      <c r="HV81" s="2" t="s">
        <v>1</v>
      </c>
      <c r="HW81" s="2">
        <v>99372.5</v>
      </c>
      <c r="HX81" s="2" t="s">
        <v>1</v>
      </c>
      <c r="HY81" s="2" t="s">
        <v>1</v>
      </c>
      <c r="HZ81" s="2" t="s">
        <v>1</v>
      </c>
      <c r="IA81" s="2">
        <v>2250</v>
      </c>
      <c r="IB81" s="2" t="s">
        <v>1</v>
      </c>
      <c r="IC81" s="2" t="s">
        <v>1</v>
      </c>
      <c r="ID81" s="2" t="s">
        <v>1</v>
      </c>
      <c r="IE81" s="2" t="s">
        <v>1</v>
      </c>
      <c r="IF81" s="2" t="s">
        <v>1</v>
      </c>
      <c r="IG81" s="2" t="s">
        <v>1</v>
      </c>
      <c r="IH81" s="2" t="s">
        <v>1</v>
      </c>
      <c r="II81" s="2" t="s">
        <v>1</v>
      </c>
      <c r="IJ81" s="2" t="s">
        <v>1</v>
      </c>
      <c r="IK81" s="2">
        <v>2708238</v>
      </c>
      <c r="IL81" s="2">
        <v>2500</v>
      </c>
      <c r="IM81" s="2">
        <v>0</v>
      </c>
      <c r="IN81" s="2">
        <v>4950</v>
      </c>
      <c r="IO81" s="2">
        <v>1294</v>
      </c>
      <c r="IP81" s="2" t="s">
        <v>1</v>
      </c>
      <c r="IQ81" s="2" t="s">
        <v>1</v>
      </c>
      <c r="IR81" s="2" t="s">
        <v>1</v>
      </c>
      <c r="IS81" s="2" t="s">
        <v>1</v>
      </c>
      <c r="IT81" s="2" t="s">
        <v>1</v>
      </c>
      <c r="IU81" s="2" t="s">
        <v>1</v>
      </c>
      <c r="IV81" s="2" t="s">
        <v>1</v>
      </c>
      <c r="IW81" s="2" t="s">
        <v>1</v>
      </c>
      <c r="IX81" s="2" t="s">
        <v>1</v>
      </c>
      <c r="IY81" s="2" t="s">
        <v>1</v>
      </c>
      <c r="IZ81" s="2" t="s">
        <v>1</v>
      </c>
      <c r="JA81" s="2" t="s">
        <v>1</v>
      </c>
      <c r="JB81" s="2" t="s">
        <v>1</v>
      </c>
      <c r="JC81" s="2" t="s">
        <v>1</v>
      </c>
      <c r="JD81" s="2" t="s">
        <v>1</v>
      </c>
      <c r="JE81" s="2" t="s">
        <v>1</v>
      </c>
      <c r="JF81" s="2" t="s">
        <v>1</v>
      </c>
      <c r="JG81" s="2" t="s">
        <v>1</v>
      </c>
      <c r="JH81" s="2" t="s">
        <v>1</v>
      </c>
      <c r="JI81" s="2" t="s">
        <v>1</v>
      </c>
      <c r="JJ81" s="2" t="s">
        <v>1</v>
      </c>
      <c r="JK81" s="2" t="s">
        <v>1</v>
      </c>
      <c r="JL81" s="2" t="s">
        <v>1</v>
      </c>
      <c r="JM81" s="2" t="s">
        <v>1</v>
      </c>
      <c r="JN81" s="2" t="s">
        <v>1</v>
      </c>
      <c r="JO81" s="2" t="s">
        <v>1</v>
      </c>
      <c r="JP81" s="2" t="s">
        <v>1</v>
      </c>
      <c r="JQ81" s="2" t="s">
        <v>1</v>
      </c>
      <c r="JR81" s="2" t="s">
        <v>1</v>
      </c>
      <c r="JS81" s="2" t="s">
        <v>1</v>
      </c>
      <c r="JT81" s="2">
        <v>-2851</v>
      </c>
      <c r="JU81" s="2" t="s">
        <v>1</v>
      </c>
      <c r="JV81" s="2" t="s">
        <v>1</v>
      </c>
      <c r="JW81" s="2" t="s">
        <v>1</v>
      </c>
      <c r="JX81" s="2">
        <v>214488</v>
      </c>
      <c r="JY81" s="2" t="s">
        <v>1</v>
      </c>
      <c r="JZ81" s="2" t="s">
        <v>1</v>
      </c>
      <c r="KA81" s="2" t="s">
        <v>1</v>
      </c>
      <c r="KB81" s="2" t="s">
        <v>1</v>
      </c>
      <c r="KC81" s="2">
        <v>0</v>
      </c>
      <c r="KD81" s="2" t="s">
        <v>1</v>
      </c>
      <c r="KE81" s="2" t="s">
        <v>1</v>
      </c>
      <c r="KF81" s="2" t="s">
        <v>1</v>
      </c>
      <c r="KG81" s="2" t="s">
        <v>1</v>
      </c>
      <c r="KH81" s="2" t="s">
        <v>1</v>
      </c>
      <c r="KI81" s="2" t="s">
        <v>1</v>
      </c>
      <c r="KJ81" s="2" t="s">
        <v>1</v>
      </c>
      <c r="KK81" s="2" t="s">
        <v>1</v>
      </c>
      <c r="KL81" s="2" t="s">
        <v>1</v>
      </c>
      <c r="KM81" s="2" t="s">
        <v>1</v>
      </c>
      <c r="KN81" s="2" t="s">
        <v>1</v>
      </c>
      <c r="KO81" s="2" t="s">
        <v>1</v>
      </c>
      <c r="KP81" s="2" t="s">
        <v>1</v>
      </c>
      <c r="KQ81" s="2" t="s">
        <v>1</v>
      </c>
      <c r="KR81" s="2" t="s">
        <v>1</v>
      </c>
      <c r="KS81" s="2" t="s">
        <v>1</v>
      </c>
      <c r="KT81" s="2" t="s">
        <v>1</v>
      </c>
      <c r="KU81" s="2" t="s">
        <v>1</v>
      </c>
      <c r="KV81" s="2" t="s">
        <v>1</v>
      </c>
      <c r="KW81" s="2" t="s">
        <v>1</v>
      </c>
      <c r="KX81" s="2" t="s">
        <v>1</v>
      </c>
      <c r="KY81" s="2" t="s">
        <v>1</v>
      </c>
      <c r="KZ81" s="2" t="s">
        <v>1</v>
      </c>
      <c r="LA81" s="2" t="s">
        <v>1</v>
      </c>
      <c r="LB81" s="2" t="s">
        <v>1</v>
      </c>
      <c r="LC81" s="2" t="s">
        <v>1</v>
      </c>
      <c r="LD81" s="2" t="s">
        <v>1</v>
      </c>
      <c r="LE81" s="2" t="s">
        <v>1</v>
      </c>
      <c r="LF81" s="2" t="s">
        <v>1</v>
      </c>
      <c r="LG81" s="2" t="s">
        <v>1</v>
      </c>
      <c r="LH81" s="2" t="s">
        <v>1</v>
      </c>
      <c r="LI81" s="2" t="s">
        <v>1</v>
      </c>
      <c r="LJ81" s="2" t="s">
        <v>1</v>
      </c>
      <c r="LK81" s="2" t="s">
        <v>1</v>
      </c>
    </row>
    <row r="82" spans="1:323" x14ac:dyDescent="0.3">
      <c r="A82" s="2" t="s">
        <v>76</v>
      </c>
      <c r="B82" s="2">
        <v>110</v>
      </c>
      <c r="C82" s="23">
        <f t="shared" si="102"/>
        <v>1071238.2399999998</v>
      </c>
      <c r="D82" s="23">
        <f t="shared" si="103"/>
        <v>3306656.84</v>
      </c>
      <c r="E82" s="23">
        <f t="shared" si="104"/>
        <v>30060.516727272727</v>
      </c>
      <c r="F82" s="23">
        <f t="shared" si="105"/>
        <v>1471428.72</v>
      </c>
      <c r="G82" s="23">
        <f t="shared" si="106"/>
        <v>342181.12</v>
      </c>
      <c r="H82" s="23">
        <f t="shared" si="107"/>
        <v>1274267</v>
      </c>
      <c r="I82" s="23">
        <f t="shared" si="108"/>
        <v>218780</v>
      </c>
      <c r="J82" s="23">
        <f t="shared" si="109"/>
        <v>1988.909090909091</v>
      </c>
      <c r="K82" s="23">
        <f t="shared" si="110"/>
        <v>218780</v>
      </c>
      <c r="L82" s="23">
        <f t="shared" si="111"/>
        <v>0</v>
      </c>
      <c r="M82" s="23">
        <f t="shared" si="112"/>
        <v>215853.35</v>
      </c>
      <c r="N82" s="23">
        <f t="shared" si="113"/>
        <v>13376.624727272727</v>
      </c>
      <c r="O82" s="23">
        <f t="shared" si="114"/>
        <v>505670.61</v>
      </c>
      <c r="P82" s="23">
        <f t="shared" si="115"/>
        <v>212006.95</v>
      </c>
      <c r="Q82" s="23">
        <f t="shared" si="116"/>
        <v>426089</v>
      </c>
      <c r="R82" s="23">
        <f t="shared" si="117"/>
        <v>1415857.56</v>
      </c>
      <c r="S82" s="23">
        <f t="shared" si="118"/>
        <v>12871.432363636364</v>
      </c>
      <c r="T82" s="23">
        <f t="shared" si="119"/>
        <v>55571.159999999916</v>
      </c>
      <c r="U82" s="7">
        <f t="shared" si="120"/>
        <v>3.7766803953643041E-2</v>
      </c>
      <c r="V82" s="23">
        <f t="shared" si="121"/>
        <v>50800</v>
      </c>
      <c r="W82" s="23">
        <f t="shared" si="122"/>
        <v>950</v>
      </c>
      <c r="X82" s="23">
        <f t="shared" si="123"/>
        <v>3051.16</v>
      </c>
      <c r="Y82" s="23">
        <f t="shared" si="124"/>
        <v>770</v>
      </c>
      <c r="Z82" s="23">
        <f t="shared" si="125"/>
        <v>0</v>
      </c>
      <c r="AA82" s="23">
        <f t="shared" si="126"/>
        <v>272091</v>
      </c>
      <c r="AB82" s="23">
        <f t="shared" si="127"/>
        <v>2235418.6</v>
      </c>
      <c r="AC82" s="23">
        <f t="shared" si="128"/>
        <v>20321.987272727274</v>
      </c>
      <c r="AD82" s="23">
        <f t="shared" si="129"/>
        <v>2233418.6</v>
      </c>
      <c r="AE82" s="23">
        <f t="shared" si="130"/>
        <v>20303.805454545454</v>
      </c>
      <c r="AF82" s="23">
        <f t="shared" si="131"/>
        <v>341234</v>
      </c>
      <c r="AG82" s="23">
        <f t="shared" si="132"/>
        <v>3102.1272727272726</v>
      </c>
      <c r="AH82" s="23">
        <f t="shared" si="133"/>
        <v>2109880.2000000002</v>
      </c>
      <c r="AI82" s="23">
        <f t="shared" si="134"/>
        <v>13971</v>
      </c>
      <c r="AJ82" s="23">
        <f t="shared" si="135"/>
        <v>83094.399999999994</v>
      </c>
      <c r="AK82" s="23">
        <f t="shared" si="136"/>
        <v>2000</v>
      </c>
      <c r="AL82" s="23">
        <f t="shared" si="137"/>
        <v>18.181818181818183</v>
      </c>
      <c r="AM82" s="23">
        <f t="shared" si="138"/>
        <v>0</v>
      </c>
      <c r="AN82" s="23">
        <f t="shared" si="139"/>
        <v>2000</v>
      </c>
      <c r="AO82" s="2">
        <v>204827.55</v>
      </c>
      <c r="AP82" s="2">
        <v>278567.67999999999</v>
      </c>
      <c r="AQ82" s="2">
        <v>22275.38</v>
      </c>
      <c r="AR82" s="2" t="s">
        <v>1</v>
      </c>
      <c r="AS82" s="2">
        <v>205736.95</v>
      </c>
      <c r="AT82" s="2">
        <v>6270</v>
      </c>
      <c r="AU82" s="2" t="s">
        <v>1</v>
      </c>
      <c r="AV82" s="2">
        <v>426089</v>
      </c>
      <c r="AX82" s="2" t="s">
        <v>1</v>
      </c>
      <c r="AY82" s="2" t="s">
        <v>1</v>
      </c>
      <c r="AZ82" s="2" t="s">
        <v>1</v>
      </c>
      <c r="BA82" s="2" t="s">
        <v>1</v>
      </c>
      <c r="BB82" s="2" t="s">
        <v>1</v>
      </c>
      <c r="BC82" s="2">
        <v>50800</v>
      </c>
      <c r="BD82" s="2" t="s">
        <v>1</v>
      </c>
      <c r="BE82" s="2" t="s">
        <v>1</v>
      </c>
      <c r="BF82" s="2">
        <v>950</v>
      </c>
      <c r="BG82" s="2" t="s">
        <v>1</v>
      </c>
      <c r="BH82" s="2" t="s">
        <v>1</v>
      </c>
      <c r="BI82" s="2" t="s">
        <v>1</v>
      </c>
      <c r="BJ82" s="2" t="s">
        <v>1</v>
      </c>
      <c r="BK82" s="2" t="s">
        <v>1</v>
      </c>
      <c r="BL82" s="2" t="s">
        <v>1</v>
      </c>
      <c r="BM82" s="2" t="s">
        <v>1</v>
      </c>
      <c r="BN82" s="2" t="s">
        <v>1</v>
      </c>
      <c r="BO82" s="2">
        <v>3051.16</v>
      </c>
      <c r="BP82" s="2" t="s">
        <v>1</v>
      </c>
      <c r="BQ82" s="2" t="s">
        <v>1</v>
      </c>
      <c r="BR82" s="2" t="s">
        <v>1</v>
      </c>
      <c r="BS82" s="2">
        <v>770</v>
      </c>
      <c r="BW82" s="2" t="s">
        <v>1</v>
      </c>
      <c r="BX82" s="2">
        <v>272091</v>
      </c>
      <c r="BY82" s="2" t="s">
        <v>1</v>
      </c>
      <c r="BZ82" s="2" t="s">
        <v>1</v>
      </c>
      <c r="CA82" s="2">
        <v>200563</v>
      </c>
      <c r="CB82" s="2" t="s">
        <v>1</v>
      </c>
      <c r="CC82" s="2">
        <v>400</v>
      </c>
      <c r="CD82" s="2" t="s">
        <v>1</v>
      </c>
      <c r="CE82" s="2" t="s">
        <v>1</v>
      </c>
      <c r="CF82" s="2" t="s">
        <v>1</v>
      </c>
      <c r="CG82" s="2" t="s">
        <v>1</v>
      </c>
      <c r="CH82" s="2" t="s">
        <v>1</v>
      </c>
      <c r="CI82" s="2">
        <v>1173</v>
      </c>
      <c r="CJ82" s="2" t="s">
        <v>1</v>
      </c>
      <c r="CK82" s="2" t="s">
        <v>1</v>
      </c>
      <c r="CL82" s="2" t="s">
        <v>1</v>
      </c>
      <c r="CM82" s="2">
        <v>13717.35</v>
      </c>
      <c r="CN82" s="2" t="s">
        <v>1</v>
      </c>
      <c r="CO82" s="2" t="s">
        <v>1</v>
      </c>
      <c r="CP82" s="2" t="s">
        <v>1</v>
      </c>
      <c r="CQ82" s="2" t="s">
        <v>1</v>
      </c>
      <c r="CR82" s="2" t="s">
        <v>1</v>
      </c>
      <c r="CS82" s="2" t="s">
        <v>1</v>
      </c>
      <c r="CT82" s="2" t="s">
        <v>1</v>
      </c>
      <c r="CU82" s="2" t="s">
        <v>1</v>
      </c>
      <c r="CV82" s="2">
        <v>9238.5</v>
      </c>
      <c r="CW82" s="2" t="s">
        <v>1</v>
      </c>
      <c r="CX82" s="2" t="s">
        <v>1</v>
      </c>
      <c r="CY82" s="2" t="s">
        <v>1</v>
      </c>
      <c r="CZ82" s="2" t="s">
        <v>1</v>
      </c>
      <c r="DA82" s="2" t="s">
        <v>1</v>
      </c>
      <c r="DB82" s="2">
        <v>1853.27</v>
      </c>
      <c r="DC82" s="2" t="s">
        <v>1</v>
      </c>
      <c r="DD82" s="2">
        <v>9526</v>
      </c>
      <c r="DE82" s="2" t="s">
        <v>1</v>
      </c>
      <c r="DF82" s="2">
        <v>105710</v>
      </c>
      <c r="DG82" s="2" t="s">
        <v>1</v>
      </c>
      <c r="DH82" s="2" t="s">
        <v>1</v>
      </c>
      <c r="DI82" s="2" t="s">
        <v>1</v>
      </c>
      <c r="DJ82" s="2" t="s">
        <v>1</v>
      </c>
      <c r="DK82" s="2" t="s">
        <v>1</v>
      </c>
      <c r="DL82" s="2" t="s">
        <v>1</v>
      </c>
      <c r="DM82" s="2" t="s">
        <v>1</v>
      </c>
      <c r="DN82" s="2" t="s">
        <v>1</v>
      </c>
      <c r="DO82" s="2">
        <v>120</v>
      </c>
      <c r="DP82" s="2" t="s">
        <v>1</v>
      </c>
      <c r="DQ82" s="2">
        <v>1274147</v>
      </c>
      <c r="DR82" s="2" t="s">
        <v>1</v>
      </c>
      <c r="DS82" s="2" t="s">
        <v>1</v>
      </c>
      <c r="DT82" s="2" t="s">
        <v>1</v>
      </c>
      <c r="DU82" s="2" t="s">
        <v>1</v>
      </c>
      <c r="DV82" s="2" t="s">
        <v>1</v>
      </c>
      <c r="DW82" s="2" t="s">
        <v>1</v>
      </c>
      <c r="DX82" s="2" t="s">
        <v>1</v>
      </c>
      <c r="DY82" s="2" t="s">
        <v>1</v>
      </c>
      <c r="DZ82" s="2">
        <v>27000</v>
      </c>
      <c r="EA82" s="2">
        <v>60100</v>
      </c>
      <c r="EB82" s="2" t="s">
        <v>1</v>
      </c>
      <c r="EC82" s="2">
        <v>89880</v>
      </c>
      <c r="ED82" s="2" t="s">
        <v>1</v>
      </c>
      <c r="EE82" s="2" t="s">
        <v>1</v>
      </c>
      <c r="EF82" s="2" t="s">
        <v>1</v>
      </c>
      <c r="EG82" s="2">
        <v>41800</v>
      </c>
      <c r="EH82" s="2" t="s">
        <v>1</v>
      </c>
      <c r="EI82" s="2" t="s">
        <v>1</v>
      </c>
      <c r="EJ82" s="2" t="s">
        <v>1</v>
      </c>
      <c r="EK82" s="2" t="s">
        <v>1</v>
      </c>
      <c r="EL82" s="2" t="s">
        <v>1</v>
      </c>
      <c r="EM82" s="2" t="s">
        <v>1</v>
      </c>
      <c r="EN82" s="2" t="s">
        <v>1</v>
      </c>
      <c r="EO82" s="2" t="s">
        <v>1</v>
      </c>
      <c r="EP82" s="2" t="s">
        <v>1</v>
      </c>
      <c r="EQ82" s="2" t="s">
        <v>1</v>
      </c>
      <c r="ER82" s="2" t="s">
        <v>1</v>
      </c>
      <c r="ES82" s="2" t="s">
        <v>1</v>
      </c>
      <c r="ET82" s="2" t="s">
        <v>1</v>
      </c>
      <c r="EU82" s="2" t="s">
        <v>1</v>
      </c>
      <c r="EV82" s="2" t="s">
        <v>1</v>
      </c>
      <c r="EW82" s="2" t="s">
        <v>1</v>
      </c>
      <c r="EX82" s="2" t="s">
        <v>1</v>
      </c>
      <c r="EY82" s="2" t="s">
        <v>1</v>
      </c>
      <c r="EZ82" s="2" t="s">
        <v>1</v>
      </c>
      <c r="FA82" s="2" t="s">
        <v>1</v>
      </c>
      <c r="FB82" s="2" t="s">
        <v>1</v>
      </c>
      <c r="FC82" s="2" t="s">
        <v>1</v>
      </c>
      <c r="FD82" s="2" t="s">
        <v>1</v>
      </c>
      <c r="FE82" s="2">
        <v>186218</v>
      </c>
      <c r="FF82" s="2">
        <v>142200</v>
      </c>
      <c r="FG82" s="2" t="s">
        <v>1</v>
      </c>
      <c r="FH82" s="2" t="s">
        <v>1</v>
      </c>
      <c r="FI82" s="2" t="s">
        <v>1</v>
      </c>
      <c r="FJ82" s="2">
        <v>12816</v>
      </c>
      <c r="FK82" s="2" t="s">
        <v>1</v>
      </c>
      <c r="FL82" s="2" t="s">
        <v>1</v>
      </c>
      <c r="FM82" s="2" t="s">
        <v>1</v>
      </c>
      <c r="FN82" s="2" t="s">
        <v>1</v>
      </c>
      <c r="FO82" s="2" t="s">
        <v>1</v>
      </c>
      <c r="FP82" s="2" t="s">
        <v>1</v>
      </c>
      <c r="FQ82" s="2" t="s">
        <v>1</v>
      </c>
      <c r="FR82" s="2" t="s">
        <v>1</v>
      </c>
      <c r="FS82" s="2">
        <v>5290</v>
      </c>
      <c r="FT82" s="2">
        <v>81995.600000000006</v>
      </c>
      <c r="FU82" s="2" t="s">
        <v>1</v>
      </c>
      <c r="FV82" s="2">
        <v>274385.8</v>
      </c>
      <c r="FW82" s="2" t="s">
        <v>1</v>
      </c>
      <c r="FX82" s="2" t="s">
        <v>1</v>
      </c>
      <c r="FY82" s="2" t="s">
        <v>1</v>
      </c>
      <c r="FZ82" s="2" t="s">
        <v>1</v>
      </c>
      <c r="GA82" s="2" t="s">
        <v>1</v>
      </c>
      <c r="GB82" s="2" t="s">
        <v>1</v>
      </c>
      <c r="GC82" s="2">
        <v>76410</v>
      </c>
      <c r="GD82" s="2">
        <v>46713</v>
      </c>
      <c r="GE82" s="2" t="s">
        <v>1</v>
      </c>
      <c r="GF82" s="2">
        <v>4652</v>
      </c>
      <c r="GG82" s="2" t="s">
        <v>1</v>
      </c>
      <c r="GH82" s="2" t="s">
        <v>1</v>
      </c>
      <c r="GI82" s="2">
        <v>4304.8</v>
      </c>
      <c r="GJ82" s="2">
        <v>22677.73</v>
      </c>
      <c r="GK82" s="2">
        <v>9714</v>
      </c>
      <c r="GL82" s="2" t="s">
        <v>1</v>
      </c>
      <c r="GM82" s="2" t="s">
        <v>1</v>
      </c>
      <c r="GN82" s="2" t="s">
        <v>1</v>
      </c>
      <c r="GO82" s="2">
        <v>4000</v>
      </c>
      <c r="GP82" s="2" t="s">
        <v>1</v>
      </c>
      <c r="GQ82" s="2">
        <v>992801.22</v>
      </c>
      <c r="GR82" s="2">
        <v>198758.45</v>
      </c>
      <c r="GS82" s="2">
        <v>13829.6</v>
      </c>
      <c r="GT82" s="2">
        <v>19419</v>
      </c>
      <c r="GU82" s="2">
        <v>13695</v>
      </c>
      <c r="GV82" s="2" t="s">
        <v>1</v>
      </c>
      <c r="GW82" s="2" t="s">
        <v>1</v>
      </c>
      <c r="GX82" s="2" t="s">
        <v>1</v>
      </c>
      <c r="GY82" s="2" t="s">
        <v>1</v>
      </c>
      <c r="GZ82" s="2" t="s">
        <v>1</v>
      </c>
      <c r="HA82" s="2" t="s">
        <v>1</v>
      </c>
      <c r="HB82" s="2" t="s">
        <v>1</v>
      </c>
      <c r="HC82" s="2" t="s">
        <v>1</v>
      </c>
      <c r="HD82" s="2" t="s">
        <v>1</v>
      </c>
      <c r="HE82" s="2" t="s">
        <v>1</v>
      </c>
      <c r="HF82" s="2">
        <v>4520</v>
      </c>
      <c r="HG82" s="2">
        <v>9451</v>
      </c>
      <c r="HH82" s="2" t="s">
        <v>1</v>
      </c>
      <c r="HI82" s="2" t="s">
        <v>1</v>
      </c>
      <c r="HJ82" s="2">
        <v>3500</v>
      </c>
      <c r="HK82" s="2" t="s">
        <v>1</v>
      </c>
      <c r="HL82" s="2" t="s">
        <v>1</v>
      </c>
      <c r="HM82" s="2" t="s">
        <v>1</v>
      </c>
      <c r="HN82" s="2" t="s">
        <v>1</v>
      </c>
      <c r="HO82" s="2" t="s">
        <v>1</v>
      </c>
      <c r="HP82" s="2" t="s">
        <v>1</v>
      </c>
      <c r="HQ82" s="2" t="s">
        <v>1</v>
      </c>
      <c r="HR82" s="2">
        <v>2512.4</v>
      </c>
      <c r="HS82" s="2" t="s">
        <v>1</v>
      </c>
      <c r="HT82" s="2" t="s">
        <v>1</v>
      </c>
      <c r="HU82" s="2" t="s">
        <v>1</v>
      </c>
      <c r="HV82" s="2" t="s">
        <v>1</v>
      </c>
      <c r="HW82" s="2">
        <v>76542</v>
      </c>
      <c r="HX82" s="2" t="s">
        <v>1</v>
      </c>
      <c r="HY82" s="2" t="s">
        <v>1</v>
      </c>
      <c r="HZ82" s="2" t="s">
        <v>1</v>
      </c>
      <c r="IA82" s="2">
        <v>540</v>
      </c>
      <c r="IB82" s="2" t="s">
        <v>1</v>
      </c>
      <c r="IC82" s="2" t="s">
        <v>1</v>
      </c>
      <c r="ID82" s="2" t="s">
        <v>1</v>
      </c>
      <c r="IE82" s="2" t="s">
        <v>1</v>
      </c>
      <c r="IF82" s="2" t="s">
        <v>1</v>
      </c>
      <c r="IG82" s="2" t="s">
        <v>1</v>
      </c>
      <c r="IH82" s="2" t="s">
        <v>1</v>
      </c>
      <c r="II82" s="2" t="s">
        <v>1</v>
      </c>
      <c r="IJ82" s="2" t="s">
        <v>1</v>
      </c>
      <c r="IK82" s="2">
        <v>6473</v>
      </c>
      <c r="IL82" s="2" t="s">
        <v>1</v>
      </c>
      <c r="IM82" s="2" t="s">
        <v>1</v>
      </c>
      <c r="IN82" s="2" t="s">
        <v>1</v>
      </c>
      <c r="IO82" s="2" t="s">
        <v>1</v>
      </c>
      <c r="IP82" s="2" t="s">
        <v>1</v>
      </c>
      <c r="IQ82" s="2" t="s">
        <v>1</v>
      </c>
      <c r="IR82" s="2" t="s">
        <v>1</v>
      </c>
      <c r="IS82" s="2" t="s">
        <v>1</v>
      </c>
      <c r="IT82" s="2" t="s">
        <v>1</v>
      </c>
      <c r="IU82" s="2" t="s">
        <v>1</v>
      </c>
      <c r="IV82" s="2" t="s">
        <v>1</v>
      </c>
      <c r="IW82" s="2" t="s">
        <v>1</v>
      </c>
      <c r="IX82" s="2" t="s">
        <v>1</v>
      </c>
      <c r="IY82" s="2" t="s">
        <v>1</v>
      </c>
      <c r="IZ82" s="2" t="s">
        <v>1</v>
      </c>
      <c r="JA82" s="2">
        <v>20000</v>
      </c>
      <c r="JB82" s="2" t="s">
        <v>1</v>
      </c>
      <c r="JC82" s="2" t="s">
        <v>1</v>
      </c>
      <c r="JD82" s="2" t="s">
        <v>1</v>
      </c>
      <c r="JE82" s="2" t="s">
        <v>1</v>
      </c>
      <c r="JF82" s="2" t="s">
        <v>1</v>
      </c>
      <c r="JG82" s="2" t="s">
        <v>1</v>
      </c>
      <c r="JH82" s="2" t="s">
        <v>1</v>
      </c>
      <c r="JI82" s="2" t="s">
        <v>1</v>
      </c>
      <c r="JJ82" s="2" t="s">
        <v>1</v>
      </c>
      <c r="JK82" s="2" t="s">
        <v>1</v>
      </c>
      <c r="JL82" s="2" t="s">
        <v>1</v>
      </c>
      <c r="JM82" s="2" t="s">
        <v>1</v>
      </c>
      <c r="JN82" s="2" t="s">
        <v>1</v>
      </c>
      <c r="JO82" s="2" t="s">
        <v>1</v>
      </c>
      <c r="JP82" s="2" t="s">
        <v>1</v>
      </c>
      <c r="JQ82" s="2" t="s">
        <v>1</v>
      </c>
      <c r="JR82" s="2" t="s">
        <v>1</v>
      </c>
      <c r="JS82" s="2" t="s">
        <v>1</v>
      </c>
      <c r="JT82" s="2" t="s">
        <v>1</v>
      </c>
      <c r="JU82" s="2" t="s">
        <v>1</v>
      </c>
      <c r="JV82" s="2" t="s">
        <v>1</v>
      </c>
      <c r="JW82" s="2" t="s">
        <v>1</v>
      </c>
      <c r="JX82" s="2" t="s">
        <v>1</v>
      </c>
      <c r="JY82" s="2" t="s">
        <v>1</v>
      </c>
      <c r="JZ82" s="2" t="s">
        <v>1</v>
      </c>
      <c r="KA82" s="2" t="s">
        <v>1</v>
      </c>
      <c r="KB82" s="2" t="s">
        <v>1</v>
      </c>
      <c r="KC82" s="2" t="s">
        <v>1</v>
      </c>
      <c r="KD82" s="2" t="s">
        <v>1</v>
      </c>
      <c r="KE82" s="2" t="s">
        <v>1</v>
      </c>
      <c r="KF82" s="2" t="s">
        <v>1</v>
      </c>
      <c r="KG82" s="2" t="s">
        <v>1</v>
      </c>
      <c r="KH82" s="2" t="s">
        <v>1</v>
      </c>
      <c r="KI82" s="2" t="s">
        <v>1</v>
      </c>
      <c r="KJ82" s="2" t="s">
        <v>1</v>
      </c>
      <c r="KK82" s="2" t="s">
        <v>1</v>
      </c>
      <c r="KL82" s="2" t="s">
        <v>1</v>
      </c>
      <c r="KM82" s="2" t="s">
        <v>1</v>
      </c>
      <c r="KN82" s="2">
        <v>2000</v>
      </c>
      <c r="KO82" s="2" t="s">
        <v>1</v>
      </c>
      <c r="KP82" s="2" t="s">
        <v>1</v>
      </c>
      <c r="KQ82" s="2" t="s">
        <v>1</v>
      </c>
      <c r="KR82" s="2" t="s">
        <v>1</v>
      </c>
      <c r="KS82" s="2" t="s">
        <v>1</v>
      </c>
      <c r="KT82" s="2" t="s">
        <v>1</v>
      </c>
      <c r="KU82" s="2" t="s">
        <v>1</v>
      </c>
      <c r="KV82" s="2" t="s">
        <v>1</v>
      </c>
      <c r="KW82" s="2" t="s">
        <v>1</v>
      </c>
      <c r="KX82" s="2" t="s">
        <v>1</v>
      </c>
      <c r="KY82" s="2" t="s">
        <v>1</v>
      </c>
      <c r="KZ82" s="2" t="s">
        <v>1</v>
      </c>
      <c r="LA82" s="2" t="s">
        <v>1</v>
      </c>
      <c r="LB82" s="2" t="s">
        <v>1</v>
      </c>
      <c r="LC82" s="2" t="s">
        <v>1</v>
      </c>
      <c r="LD82" s="2" t="s">
        <v>1</v>
      </c>
      <c r="LE82" s="2" t="s">
        <v>1</v>
      </c>
      <c r="LF82" s="2" t="s">
        <v>1</v>
      </c>
      <c r="LG82" s="2" t="s">
        <v>1</v>
      </c>
      <c r="LH82" s="2" t="s">
        <v>1</v>
      </c>
      <c r="LI82" s="2" t="s">
        <v>1</v>
      </c>
      <c r="LJ82" s="2" t="s">
        <v>1</v>
      </c>
      <c r="LK82" s="2" t="s">
        <v>1</v>
      </c>
    </row>
    <row r="83" spans="1:323" x14ac:dyDescent="0.3">
      <c r="A83" s="2" t="s">
        <v>77</v>
      </c>
      <c r="B83" s="2">
        <v>388</v>
      </c>
      <c r="C83" s="23">
        <f t="shared" si="102"/>
        <v>-948733.75000000093</v>
      </c>
      <c r="D83" s="23">
        <f t="shared" si="103"/>
        <v>8026725.4500000002</v>
      </c>
      <c r="E83" s="23">
        <f t="shared" si="104"/>
        <v>20687.436726804124</v>
      </c>
      <c r="F83" s="23">
        <f t="shared" si="105"/>
        <v>5585476.5600000005</v>
      </c>
      <c r="G83" s="23">
        <f t="shared" si="106"/>
        <v>2021948.89</v>
      </c>
      <c r="H83" s="23">
        <f t="shared" si="107"/>
        <v>8000</v>
      </c>
      <c r="I83" s="23">
        <f t="shared" si="108"/>
        <v>411300</v>
      </c>
      <c r="J83" s="23">
        <f t="shared" si="109"/>
        <v>1060.0515463917525</v>
      </c>
      <c r="K83" s="23">
        <f t="shared" si="110"/>
        <v>411300</v>
      </c>
      <c r="L83" s="23">
        <f t="shared" si="111"/>
        <v>0</v>
      </c>
      <c r="M83" s="23">
        <f t="shared" si="112"/>
        <v>1863212.89</v>
      </c>
      <c r="N83" s="23">
        <f t="shared" si="113"/>
        <v>14395.558144329898</v>
      </c>
      <c r="O83" s="23">
        <f t="shared" si="114"/>
        <v>2511659.1800000002</v>
      </c>
      <c r="P83" s="23">
        <f t="shared" si="115"/>
        <v>963989.83</v>
      </c>
      <c r="Q83" s="23">
        <f t="shared" si="116"/>
        <v>1467943</v>
      </c>
      <c r="R83" s="23">
        <f t="shared" si="117"/>
        <v>5360843.37</v>
      </c>
      <c r="S83" s="23">
        <f t="shared" si="118"/>
        <v>13816.606623711341</v>
      </c>
      <c r="T83" s="23">
        <f t="shared" si="119"/>
        <v>224633.19000000041</v>
      </c>
      <c r="U83" s="7">
        <f t="shared" si="120"/>
        <v>4.0217372248716479E-2</v>
      </c>
      <c r="V83" s="23">
        <f t="shared" si="121"/>
        <v>512</v>
      </c>
      <c r="W83" s="23">
        <f t="shared" si="122"/>
        <v>206044</v>
      </c>
      <c r="X83" s="23">
        <f t="shared" si="123"/>
        <v>10467.19</v>
      </c>
      <c r="Y83" s="23">
        <f t="shared" si="124"/>
        <v>7610</v>
      </c>
      <c r="Z83" s="23">
        <f t="shared" si="125"/>
        <v>0</v>
      </c>
      <c r="AA83" s="23">
        <f t="shared" si="126"/>
        <v>417251.36</v>
      </c>
      <c r="AB83" s="23">
        <f t="shared" si="127"/>
        <v>8975459.2000000011</v>
      </c>
      <c r="AC83" s="23">
        <f t="shared" si="128"/>
        <v>23132.626804123713</v>
      </c>
      <c r="AD83" s="23">
        <f t="shared" si="129"/>
        <v>8224999.2000000011</v>
      </c>
      <c r="AE83" s="23">
        <f t="shared" si="130"/>
        <v>21198.451546391756</v>
      </c>
      <c r="AF83" s="23">
        <f t="shared" si="131"/>
        <v>1429083</v>
      </c>
      <c r="AG83" s="23">
        <f t="shared" si="132"/>
        <v>3683.2036082474228</v>
      </c>
      <c r="AH83" s="23">
        <f t="shared" si="133"/>
        <v>7635373.0300000012</v>
      </c>
      <c r="AI83" s="23">
        <f t="shared" si="134"/>
        <v>40673</v>
      </c>
      <c r="AJ83" s="23">
        <f t="shared" si="135"/>
        <v>291610.17000000004</v>
      </c>
      <c r="AK83" s="23">
        <f t="shared" si="136"/>
        <v>750460</v>
      </c>
      <c r="AL83" s="23">
        <f t="shared" si="137"/>
        <v>1934.1752577319587</v>
      </c>
      <c r="AM83" s="23">
        <f t="shared" si="138"/>
        <v>750460</v>
      </c>
      <c r="AN83" s="23">
        <f t="shared" si="139"/>
        <v>0</v>
      </c>
      <c r="AO83" s="2">
        <v>737795.58</v>
      </c>
      <c r="AP83" s="2">
        <v>1697438.73</v>
      </c>
      <c r="AQ83" s="2">
        <v>76424.87</v>
      </c>
      <c r="AR83" s="2" t="s">
        <v>1</v>
      </c>
      <c r="AS83" s="2">
        <v>746819.83</v>
      </c>
      <c r="AT83" s="2">
        <v>217170</v>
      </c>
      <c r="AU83" s="2" t="s">
        <v>1</v>
      </c>
      <c r="AV83" s="2">
        <v>1467943</v>
      </c>
      <c r="AX83" s="2">
        <v>500</v>
      </c>
      <c r="AY83" s="2" t="s">
        <v>1</v>
      </c>
      <c r="AZ83" s="2">
        <v>12</v>
      </c>
      <c r="BA83" s="2" t="s">
        <v>1</v>
      </c>
      <c r="BB83" s="2" t="s">
        <v>1</v>
      </c>
      <c r="BC83" s="2" t="s">
        <v>1</v>
      </c>
      <c r="BD83" s="2" t="s">
        <v>1</v>
      </c>
      <c r="BE83" s="2">
        <v>189604</v>
      </c>
      <c r="BF83" s="2">
        <v>4700</v>
      </c>
      <c r="BG83" s="2">
        <v>10740</v>
      </c>
      <c r="BH83" s="2">
        <v>1000</v>
      </c>
      <c r="BI83" s="2" t="s">
        <v>1</v>
      </c>
      <c r="BJ83" s="2" t="s">
        <v>1</v>
      </c>
      <c r="BK83" s="2" t="s">
        <v>1</v>
      </c>
      <c r="BL83" s="2" t="s">
        <v>1</v>
      </c>
      <c r="BM83" s="2" t="s">
        <v>1</v>
      </c>
      <c r="BN83" s="2" t="s">
        <v>1</v>
      </c>
      <c r="BO83" s="2">
        <v>10467.19</v>
      </c>
      <c r="BP83" s="2" t="s">
        <v>1</v>
      </c>
      <c r="BQ83" s="2" t="s">
        <v>1</v>
      </c>
      <c r="BR83" s="2" t="s">
        <v>1</v>
      </c>
      <c r="BS83" s="2">
        <v>7610</v>
      </c>
      <c r="BW83" s="2" t="s">
        <v>1</v>
      </c>
      <c r="BX83" s="2">
        <v>417251.36</v>
      </c>
      <c r="BY83" s="2" t="s">
        <v>1</v>
      </c>
      <c r="BZ83" s="2" t="s">
        <v>1</v>
      </c>
      <c r="CA83" s="2">
        <v>1332776</v>
      </c>
      <c r="CB83" s="2" t="s">
        <v>1</v>
      </c>
      <c r="CC83" s="2" t="s">
        <v>1</v>
      </c>
      <c r="CD83" s="2" t="s">
        <v>1</v>
      </c>
      <c r="CE83" s="2" t="s">
        <v>1</v>
      </c>
      <c r="CF83" s="2" t="s">
        <v>1</v>
      </c>
      <c r="CG83" s="2" t="s">
        <v>1</v>
      </c>
      <c r="CH83" s="2" t="s">
        <v>1</v>
      </c>
      <c r="CI83" s="2">
        <v>93616</v>
      </c>
      <c r="CJ83" s="2">
        <v>403718</v>
      </c>
      <c r="CK83" s="2">
        <v>4440</v>
      </c>
      <c r="CL83" s="2" t="s">
        <v>1</v>
      </c>
      <c r="CM83" s="2">
        <v>28662.89</v>
      </c>
      <c r="CN83" s="2" t="s">
        <v>1</v>
      </c>
      <c r="CO83" s="2" t="s">
        <v>1</v>
      </c>
      <c r="CP83" s="2" t="s">
        <v>1</v>
      </c>
      <c r="CQ83" s="2" t="s">
        <v>1</v>
      </c>
      <c r="CR83" s="2" t="s">
        <v>1</v>
      </c>
      <c r="CS83" s="2" t="s">
        <v>1</v>
      </c>
      <c r="CT83" s="2" t="s">
        <v>1</v>
      </c>
      <c r="CU83" s="2" t="s">
        <v>1</v>
      </c>
      <c r="CV83" s="2" t="s">
        <v>1</v>
      </c>
      <c r="CW83" s="2" t="s">
        <v>1</v>
      </c>
      <c r="CX83" s="2" t="s">
        <v>1</v>
      </c>
      <c r="CY83" s="2" t="s">
        <v>1</v>
      </c>
      <c r="CZ83" s="2">
        <v>100000</v>
      </c>
      <c r="DA83" s="2">
        <v>58736</v>
      </c>
      <c r="DB83" s="2" t="s">
        <v>1</v>
      </c>
      <c r="DC83" s="2" t="s">
        <v>1</v>
      </c>
      <c r="DD83" s="2" t="s">
        <v>1</v>
      </c>
      <c r="DE83" s="2" t="s">
        <v>1</v>
      </c>
      <c r="DF83" s="2" t="s">
        <v>1</v>
      </c>
      <c r="DG83" s="2" t="s">
        <v>1</v>
      </c>
      <c r="DH83" s="2" t="s">
        <v>1</v>
      </c>
      <c r="DI83" s="2" t="s">
        <v>1</v>
      </c>
      <c r="DJ83" s="2" t="s">
        <v>1</v>
      </c>
      <c r="DK83" s="2" t="s">
        <v>1</v>
      </c>
      <c r="DL83" s="2" t="s">
        <v>1</v>
      </c>
      <c r="DM83" s="2" t="s">
        <v>1</v>
      </c>
      <c r="DN83" s="2" t="s">
        <v>1</v>
      </c>
      <c r="DO83" s="2" t="s">
        <v>1</v>
      </c>
      <c r="DP83" s="2" t="s">
        <v>1</v>
      </c>
      <c r="DQ83" s="2">
        <v>8000</v>
      </c>
      <c r="DR83" s="2" t="s">
        <v>1</v>
      </c>
      <c r="DS83" s="2" t="s">
        <v>1</v>
      </c>
      <c r="DT83" s="2" t="s">
        <v>1</v>
      </c>
      <c r="DU83" s="2" t="s">
        <v>1</v>
      </c>
      <c r="DV83" s="2" t="s">
        <v>1</v>
      </c>
      <c r="DW83" s="2" t="s">
        <v>1</v>
      </c>
      <c r="DX83" s="2" t="s">
        <v>1</v>
      </c>
      <c r="DY83" s="2" t="s">
        <v>1</v>
      </c>
      <c r="DZ83" s="2">
        <v>31500</v>
      </c>
      <c r="EA83" s="2">
        <v>79800</v>
      </c>
      <c r="EB83" s="2" t="s">
        <v>1</v>
      </c>
      <c r="EC83" s="2" t="s">
        <v>1</v>
      </c>
      <c r="ED83" s="2" t="s">
        <v>1</v>
      </c>
      <c r="EE83" s="2" t="s">
        <v>1</v>
      </c>
      <c r="EF83" s="2" t="s">
        <v>1</v>
      </c>
      <c r="EG83" s="2">
        <v>300000</v>
      </c>
      <c r="EH83" s="2" t="s">
        <v>1</v>
      </c>
      <c r="EI83" s="2" t="s">
        <v>1</v>
      </c>
      <c r="EJ83" s="2" t="s">
        <v>1</v>
      </c>
      <c r="EK83" s="2" t="s">
        <v>1</v>
      </c>
      <c r="EL83" s="2" t="s">
        <v>1</v>
      </c>
      <c r="EM83" s="2" t="s">
        <v>1</v>
      </c>
      <c r="EN83" s="2" t="s">
        <v>1</v>
      </c>
      <c r="EO83" s="2" t="s">
        <v>1</v>
      </c>
      <c r="EP83" s="2" t="s">
        <v>1</v>
      </c>
      <c r="EQ83" s="2" t="s">
        <v>1</v>
      </c>
      <c r="ER83" s="2" t="s">
        <v>1</v>
      </c>
      <c r="ES83" s="2" t="s">
        <v>1</v>
      </c>
      <c r="ET83" s="2" t="s">
        <v>1</v>
      </c>
      <c r="EU83" s="2" t="s">
        <v>1</v>
      </c>
      <c r="EV83" s="2" t="s">
        <v>1</v>
      </c>
      <c r="EW83" s="2" t="s">
        <v>1</v>
      </c>
      <c r="EX83" s="2" t="s">
        <v>1</v>
      </c>
      <c r="EY83" s="2" t="s">
        <v>1</v>
      </c>
      <c r="EZ83" s="2" t="s">
        <v>1</v>
      </c>
      <c r="FA83" s="2" t="s">
        <v>1</v>
      </c>
      <c r="FB83" s="2" t="s">
        <v>1</v>
      </c>
      <c r="FC83" s="2">
        <v>570221</v>
      </c>
      <c r="FD83" s="2">
        <v>4418</v>
      </c>
      <c r="FE83" s="2">
        <v>120119</v>
      </c>
      <c r="FF83" s="2">
        <v>408120</v>
      </c>
      <c r="FG83" s="2" t="s">
        <v>1</v>
      </c>
      <c r="FH83" s="2" t="s">
        <v>1</v>
      </c>
      <c r="FI83" s="2">
        <v>235591</v>
      </c>
      <c r="FJ83" s="2">
        <v>88049</v>
      </c>
      <c r="FK83" s="2">
        <v>2565</v>
      </c>
      <c r="FL83" s="2" t="s">
        <v>1</v>
      </c>
      <c r="FM83" s="2" t="s">
        <v>1</v>
      </c>
      <c r="FN83" s="2" t="s">
        <v>1</v>
      </c>
      <c r="FO83" s="2" t="s">
        <v>1</v>
      </c>
      <c r="FP83" s="2">
        <v>991</v>
      </c>
      <c r="FQ83" s="2" t="s">
        <v>1</v>
      </c>
      <c r="FR83" s="2" t="s">
        <v>1</v>
      </c>
      <c r="FS83" s="2">
        <v>5539</v>
      </c>
      <c r="FT83" s="2">
        <v>96442.6</v>
      </c>
      <c r="FU83" s="2" t="s">
        <v>1</v>
      </c>
      <c r="FV83" s="2">
        <v>186836.6</v>
      </c>
      <c r="FW83" s="2">
        <v>22386.25</v>
      </c>
      <c r="FX83" s="2" t="s">
        <v>1</v>
      </c>
      <c r="FY83" s="2" t="s">
        <v>1</v>
      </c>
      <c r="FZ83" s="2" t="s">
        <v>1</v>
      </c>
      <c r="GA83" s="2" t="s">
        <v>1</v>
      </c>
      <c r="GB83" s="2">
        <v>122850</v>
      </c>
      <c r="GC83" s="2" t="s">
        <v>1</v>
      </c>
      <c r="GD83" s="2">
        <v>282714</v>
      </c>
      <c r="GE83" s="2">
        <v>95399</v>
      </c>
      <c r="GF83" s="2">
        <v>41104</v>
      </c>
      <c r="GG83" s="2" t="s">
        <v>1</v>
      </c>
      <c r="GH83" s="2" t="s">
        <v>1</v>
      </c>
      <c r="GI83" s="2">
        <v>5184</v>
      </c>
      <c r="GJ83" s="2">
        <v>29740.22</v>
      </c>
      <c r="GK83" s="2">
        <v>51697</v>
      </c>
      <c r="GL83" s="2" t="s">
        <v>1</v>
      </c>
      <c r="GM83" s="2" t="s">
        <v>1</v>
      </c>
      <c r="GN83" s="2" t="s">
        <v>1</v>
      </c>
      <c r="GO83" s="2">
        <v>13772</v>
      </c>
      <c r="GP83" s="2" t="s">
        <v>1</v>
      </c>
      <c r="GQ83" s="2">
        <v>933852.66</v>
      </c>
      <c r="GR83" s="2">
        <v>4274107.7</v>
      </c>
      <c r="GS83" s="2">
        <v>10308</v>
      </c>
      <c r="GT83" s="2">
        <v>30862</v>
      </c>
      <c r="GU83" s="2">
        <v>2504</v>
      </c>
      <c r="GV83" s="2" t="s">
        <v>1</v>
      </c>
      <c r="GW83" s="2" t="s">
        <v>1</v>
      </c>
      <c r="GX83" s="2" t="s">
        <v>1</v>
      </c>
      <c r="GY83" s="2" t="s">
        <v>1</v>
      </c>
      <c r="GZ83" s="2" t="s">
        <v>1</v>
      </c>
      <c r="HA83" s="2" t="s">
        <v>1</v>
      </c>
      <c r="HB83" s="2" t="s">
        <v>1</v>
      </c>
      <c r="HC83" s="2" t="s">
        <v>1</v>
      </c>
      <c r="HD83" s="2" t="s">
        <v>1</v>
      </c>
      <c r="HE83" s="2">
        <v>3071</v>
      </c>
      <c r="HF83" s="2">
        <v>23940</v>
      </c>
      <c r="HG83" s="2">
        <v>13662</v>
      </c>
      <c r="HH83" s="2" t="s">
        <v>1</v>
      </c>
      <c r="HI83" s="2" t="s">
        <v>1</v>
      </c>
      <c r="HJ83" s="2" t="s">
        <v>1</v>
      </c>
      <c r="HK83" s="2" t="s">
        <v>1</v>
      </c>
      <c r="HL83" s="2" t="s">
        <v>1</v>
      </c>
      <c r="HM83" s="2" t="s">
        <v>1</v>
      </c>
      <c r="HN83" s="2">
        <v>22000</v>
      </c>
      <c r="HO83" s="2" t="s">
        <v>1</v>
      </c>
      <c r="HP83" s="2" t="s">
        <v>1</v>
      </c>
      <c r="HQ83" s="2" t="s">
        <v>1</v>
      </c>
      <c r="HR83" s="2">
        <v>1774</v>
      </c>
      <c r="HS83" s="2" t="s">
        <v>1</v>
      </c>
      <c r="HT83" s="2" t="s">
        <v>1</v>
      </c>
      <c r="HU83" s="2" t="s">
        <v>1</v>
      </c>
      <c r="HV83" s="2" t="s">
        <v>1</v>
      </c>
      <c r="HW83" s="2">
        <v>262016.17</v>
      </c>
      <c r="HX83" s="2" t="s">
        <v>1</v>
      </c>
      <c r="HY83" s="2" t="s">
        <v>1</v>
      </c>
      <c r="HZ83" s="2" t="s">
        <v>1</v>
      </c>
      <c r="IA83" s="2">
        <v>5820</v>
      </c>
      <c r="IB83" s="2" t="s">
        <v>1</v>
      </c>
      <c r="IC83" s="2" t="s">
        <v>1</v>
      </c>
      <c r="ID83" s="2" t="s">
        <v>1</v>
      </c>
      <c r="IE83" s="2" t="s">
        <v>1</v>
      </c>
      <c r="IF83" s="2" t="s">
        <v>1</v>
      </c>
      <c r="IG83" s="2" t="s">
        <v>1</v>
      </c>
      <c r="IH83" s="2" t="s">
        <v>1</v>
      </c>
      <c r="II83" s="2" t="s">
        <v>1</v>
      </c>
      <c r="IJ83" s="2">
        <v>100</v>
      </c>
      <c r="IK83" s="2">
        <v>242143</v>
      </c>
      <c r="IL83" s="2">
        <v>11000</v>
      </c>
      <c r="IM83" s="2" t="s">
        <v>1</v>
      </c>
      <c r="IN83" s="2" t="s">
        <v>1</v>
      </c>
      <c r="IO83" s="2">
        <v>2100</v>
      </c>
      <c r="IP83" s="2" t="s">
        <v>1</v>
      </c>
      <c r="IQ83" s="2" t="s">
        <v>1</v>
      </c>
      <c r="IR83" s="2" t="s">
        <v>1</v>
      </c>
      <c r="IS83" s="2" t="s">
        <v>1</v>
      </c>
      <c r="IT83" s="2" t="s">
        <v>1</v>
      </c>
      <c r="IU83" s="2">
        <v>0</v>
      </c>
      <c r="IV83" s="2" t="s">
        <v>1</v>
      </c>
      <c r="IW83" s="2" t="s">
        <v>1</v>
      </c>
      <c r="IX83" s="2">
        <v>2000</v>
      </c>
      <c r="IY83" s="2" t="s">
        <v>1</v>
      </c>
      <c r="IZ83" s="2" t="s">
        <v>1</v>
      </c>
      <c r="JA83" s="2" t="s">
        <v>1</v>
      </c>
      <c r="JB83" s="2" t="s">
        <v>1</v>
      </c>
      <c r="JC83" s="2" t="s">
        <v>1</v>
      </c>
      <c r="JD83" s="2" t="s">
        <v>1</v>
      </c>
      <c r="JE83" s="2" t="s">
        <v>1</v>
      </c>
      <c r="JF83" s="2" t="s">
        <v>1</v>
      </c>
      <c r="JG83" s="2" t="s">
        <v>1</v>
      </c>
      <c r="JH83" s="2" t="s">
        <v>1</v>
      </c>
      <c r="JI83" s="2" t="s">
        <v>1</v>
      </c>
      <c r="JJ83" s="2" t="s">
        <v>1</v>
      </c>
      <c r="JK83" s="2" t="s">
        <v>1</v>
      </c>
      <c r="JL83" s="2" t="s">
        <v>1</v>
      </c>
      <c r="JM83" s="2" t="s">
        <v>1</v>
      </c>
      <c r="JN83" s="2" t="s">
        <v>1</v>
      </c>
      <c r="JO83" s="2" t="s">
        <v>1</v>
      </c>
      <c r="JP83" s="2" t="s">
        <v>1</v>
      </c>
      <c r="JQ83" s="2" t="s">
        <v>1</v>
      </c>
      <c r="JR83" s="2" t="s">
        <v>1</v>
      </c>
      <c r="JS83" s="2" t="s">
        <v>1</v>
      </c>
      <c r="JT83" s="2" t="s">
        <v>1</v>
      </c>
      <c r="JU83" s="2" t="s">
        <v>1</v>
      </c>
      <c r="JV83" s="2" t="s">
        <v>1</v>
      </c>
      <c r="JW83" s="2" t="s">
        <v>1</v>
      </c>
      <c r="JX83" s="2">
        <v>672846</v>
      </c>
      <c r="JY83" s="2">
        <v>48994</v>
      </c>
      <c r="JZ83" s="2" t="s">
        <v>1</v>
      </c>
      <c r="KA83" s="2" t="s">
        <v>1</v>
      </c>
      <c r="KB83" s="2">
        <v>28620</v>
      </c>
      <c r="KC83" s="2" t="s">
        <v>1</v>
      </c>
      <c r="KD83" s="2" t="s">
        <v>1</v>
      </c>
      <c r="KE83" s="2" t="s">
        <v>1</v>
      </c>
      <c r="KF83" s="2" t="s">
        <v>1</v>
      </c>
      <c r="KG83" s="2" t="s">
        <v>1</v>
      </c>
      <c r="KH83" s="2" t="s">
        <v>1</v>
      </c>
      <c r="KI83" s="2" t="s">
        <v>1</v>
      </c>
      <c r="KJ83" s="2" t="s">
        <v>1</v>
      </c>
      <c r="KK83" s="2" t="s">
        <v>1</v>
      </c>
      <c r="KL83" s="2" t="s">
        <v>1</v>
      </c>
      <c r="KM83" s="2" t="s">
        <v>1</v>
      </c>
      <c r="KN83" s="2" t="s">
        <v>1</v>
      </c>
      <c r="KO83" s="2" t="s">
        <v>1</v>
      </c>
      <c r="KP83" s="2" t="s">
        <v>1</v>
      </c>
      <c r="KQ83" s="2" t="s">
        <v>1</v>
      </c>
      <c r="KR83" s="2" t="s">
        <v>1</v>
      </c>
      <c r="KS83" s="2" t="s">
        <v>1</v>
      </c>
      <c r="KT83" s="2" t="s">
        <v>1</v>
      </c>
      <c r="KU83" s="2" t="s">
        <v>1</v>
      </c>
      <c r="KV83" s="2" t="s">
        <v>1</v>
      </c>
      <c r="KW83" s="2" t="s">
        <v>1</v>
      </c>
      <c r="KX83" s="2" t="s">
        <v>1</v>
      </c>
      <c r="KY83" s="2" t="s">
        <v>1</v>
      </c>
      <c r="KZ83" s="2" t="s">
        <v>1</v>
      </c>
      <c r="LA83" s="2" t="s">
        <v>1</v>
      </c>
      <c r="LB83" s="2" t="s">
        <v>1</v>
      </c>
      <c r="LC83" s="2" t="s">
        <v>1</v>
      </c>
      <c r="LD83" s="2" t="s">
        <v>1</v>
      </c>
      <c r="LE83" s="2" t="s">
        <v>1</v>
      </c>
      <c r="LF83" s="2" t="s">
        <v>1</v>
      </c>
      <c r="LG83" s="2" t="s">
        <v>1</v>
      </c>
      <c r="LH83" s="2" t="s">
        <v>1</v>
      </c>
      <c r="LI83" s="2" t="s">
        <v>1</v>
      </c>
      <c r="LJ83" s="2" t="s">
        <v>1</v>
      </c>
      <c r="LK83" s="2" t="s">
        <v>1</v>
      </c>
    </row>
    <row r="84" spans="1:323" x14ac:dyDescent="0.3">
      <c r="A84" s="2" t="s">
        <v>78</v>
      </c>
      <c r="B84" s="2">
        <v>261</v>
      </c>
      <c r="C84" s="23">
        <f t="shared" si="102"/>
        <v>1906142.7400000002</v>
      </c>
      <c r="D84" s="23">
        <f t="shared" si="103"/>
        <v>7781434.5300000003</v>
      </c>
      <c r="E84" s="23">
        <f t="shared" si="104"/>
        <v>29813.92540229885</v>
      </c>
      <c r="F84" s="23">
        <f t="shared" si="105"/>
        <v>5027930.5600000005</v>
      </c>
      <c r="G84" s="23">
        <f t="shared" si="106"/>
        <v>1879550.64</v>
      </c>
      <c r="H84" s="23">
        <f t="shared" si="107"/>
        <v>0</v>
      </c>
      <c r="I84" s="23">
        <f t="shared" si="108"/>
        <v>873953.33</v>
      </c>
      <c r="J84" s="23">
        <f t="shared" si="109"/>
        <v>3348.4801915708813</v>
      </c>
      <c r="K84" s="23">
        <f t="shared" si="110"/>
        <v>873953.33</v>
      </c>
      <c r="L84" s="23">
        <f t="shared" si="111"/>
        <v>0</v>
      </c>
      <c r="M84" s="23">
        <f t="shared" si="112"/>
        <v>1736197.96</v>
      </c>
      <c r="N84" s="23">
        <f t="shared" si="113"/>
        <v>19264.101762452108</v>
      </c>
      <c r="O84" s="23">
        <f t="shared" si="114"/>
        <v>800998.98</v>
      </c>
      <c r="P84" s="23">
        <f t="shared" si="115"/>
        <v>745273.91</v>
      </c>
      <c r="Q84" s="23">
        <f t="shared" si="116"/>
        <v>1412151</v>
      </c>
      <c r="R84" s="23">
        <f t="shared" si="117"/>
        <v>3495471.67</v>
      </c>
      <c r="S84" s="23">
        <f t="shared" si="118"/>
        <v>13392.611762452107</v>
      </c>
      <c r="T84" s="23">
        <f t="shared" si="119"/>
        <v>1532458.8900000006</v>
      </c>
      <c r="U84" s="7">
        <f t="shared" si="120"/>
        <v>0.30478919144022554</v>
      </c>
      <c r="V84" s="23">
        <f t="shared" si="121"/>
        <v>7</v>
      </c>
      <c r="W84" s="23">
        <f t="shared" si="122"/>
        <v>1518582</v>
      </c>
      <c r="X84" s="23">
        <f t="shared" si="123"/>
        <v>10239.89</v>
      </c>
      <c r="Y84" s="23">
        <f t="shared" si="124"/>
        <v>3630</v>
      </c>
      <c r="Z84" s="23">
        <f t="shared" si="125"/>
        <v>0</v>
      </c>
      <c r="AA84" s="23">
        <f t="shared" si="126"/>
        <v>537047.78</v>
      </c>
      <c r="AB84" s="23">
        <f t="shared" si="127"/>
        <v>5875291.79</v>
      </c>
      <c r="AC84" s="23">
        <f t="shared" si="128"/>
        <v>22510.696513409963</v>
      </c>
      <c r="AD84" s="23">
        <f t="shared" si="129"/>
        <v>5332703.79</v>
      </c>
      <c r="AE84" s="23">
        <f t="shared" si="130"/>
        <v>20431.815287356323</v>
      </c>
      <c r="AF84" s="23">
        <f t="shared" si="131"/>
        <v>1481837</v>
      </c>
      <c r="AG84" s="23">
        <f t="shared" si="132"/>
        <v>5677.5363984674332</v>
      </c>
      <c r="AH84" s="23">
        <f t="shared" si="133"/>
        <v>4149494.5900000003</v>
      </c>
      <c r="AI84" s="23">
        <f t="shared" si="134"/>
        <v>103045</v>
      </c>
      <c r="AJ84" s="23">
        <f t="shared" si="135"/>
        <v>837391.2</v>
      </c>
      <c r="AK84" s="23">
        <f t="shared" si="136"/>
        <v>542588</v>
      </c>
      <c r="AL84" s="23">
        <f t="shared" si="137"/>
        <v>2078.8812260536397</v>
      </c>
      <c r="AM84" s="23">
        <f t="shared" si="138"/>
        <v>342588</v>
      </c>
      <c r="AN84" s="23">
        <f t="shared" si="139"/>
        <v>0</v>
      </c>
      <c r="AO84" s="2">
        <v>671868.94</v>
      </c>
      <c r="AP84" s="2">
        <v>54333.23</v>
      </c>
      <c r="AQ84" s="2">
        <v>74796.81</v>
      </c>
      <c r="AR84" s="2" t="s">
        <v>1</v>
      </c>
      <c r="AS84" s="2">
        <v>745273.91</v>
      </c>
      <c r="AT84" s="2">
        <v>0</v>
      </c>
      <c r="AU84" s="2" t="s">
        <v>1</v>
      </c>
      <c r="AV84" s="2">
        <v>1412151</v>
      </c>
      <c r="AX84" s="2">
        <v>0</v>
      </c>
      <c r="AY84" s="2" t="s">
        <v>1</v>
      </c>
      <c r="AZ84" s="2">
        <v>7</v>
      </c>
      <c r="BA84" s="2">
        <v>0</v>
      </c>
      <c r="BB84" s="2" t="s">
        <v>1</v>
      </c>
      <c r="BC84" s="2">
        <v>0</v>
      </c>
      <c r="BD84" s="2" t="s">
        <v>1</v>
      </c>
      <c r="BE84" s="2">
        <v>163154</v>
      </c>
      <c r="BF84" s="2">
        <v>7850</v>
      </c>
      <c r="BG84" s="2">
        <v>888278</v>
      </c>
      <c r="BH84" s="2">
        <v>47970</v>
      </c>
      <c r="BI84" s="2" t="s">
        <v>1</v>
      </c>
      <c r="BJ84" s="2">
        <v>411330</v>
      </c>
      <c r="BK84" s="2" t="s">
        <v>1</v>
      </c>
      <c r="BL84" s="2" t="s">
        <v>1</v>
      </c>
      <c r="BM84" s="2" t="s">
        <v>1</v>
      </c>
      <c r="BN84" s="2" t="s">
        <v>1</v>
      </c>
      <c r="BO84" s="2">
        <v>10239.89</v>
      </c>
      <c r="BP84" s="2" t="s">
        <v>1</v>
      </c>
      <c r="BQ84" s="2" t="s">
        <v>1</v>
      </c>
      <c r="BR84" s="2" t="s">
        <v>1</v>
      </c>
      <c r="BS84" s="2">
        <v>3630</v>
      </c>
      <c r="BW84" s="2" t="s">
        <v>1</v>
      </c>
      <c r="BX84" s="2">
        <v>537047.78</v>
      </c>
      <c r="BY84" s="2" t="s">
        <v>1</v>
      </c>
      <c r="BZ84" s="2" t="s">
        <v>1</v>
      </c>
      <c r="CA84" s="2">
        <v>291671.67</v>
      </c>
      <c r="CB84" s="2">
        <v>373298</v>
      </c>
      <c r="CC84" s="2">
        <v>92381</v>
      </c>
      <c r="CD84" s="2" t="s">
        <v>1</v>
      </c>
      <c r="CE84" s="2" t="s">
        <v>1</v>
      </c>
      <c r="CF84" s="2" t="s">
        <v>1</v>
      </c>
      <c r="CG84" s="2" t="s">
        <v>1</v>
      </c>
      <c r="CH84" s="2" t="s">
        <v>1</v>
      </c>
      <c r="CI84" s="2">
        <v>66282.84</v>
      </c>
      <c r="CJ84" s="2">
        <v>763626.7</v>
      </c>
      <c r="CK84" s="2">
        <v>75720</v>
      </c>
      <c r="CL84" s="2" t="s">
        <v>1</v>
      </c>
      <c r="CM84" s="2">
        <v>73217.75</v>
      </c>
      <c r="CN84" s="2" t="s">
        <v>1</v>
      </c>
      <c r="CO84" s="2" t="s">
        <v>1</v>
      </c>
      <c r="CP84" s="2" t="s">
        <v>1</v>
      </c>
      <c r="CQ84" s="2" t="s">
        <v>1</v>
      </c>
      <c r="CR84" s="2">
        <v>500</v>
      </c>
      <c r="CS84" s="2" t="s">
        <v>1</v>
      </c>
      <c r="CT84" s="2" t="s">
        <v>1</v>
      </c>
      <c r="CU84" s="2" t="s">
        <v>1</v>
      </c>
      <c r="CV84" s="2" t="s">
        <v>1</v>
      </c>
      <c r="CW84" s="2" t="s">
        <v>1</v>
      </c>
      <c r="CX84" s="2" t="s">
        <v>1</v>
      </c>
      <c r="CY84" s="2">
        <v>42</v>
      </c>
      <c r="CZ84" s="2">
        <v>3600</v>
      </c>
      <c r="DA84" s="2" t="s">
        <v>1</v>
      </c>
      <c r="DB84" s="2">
        <v>122138.68</v>
      </c>
      <c r="DC84" s="2">
        <v>10000</v>
      </c>
      <c r="DD84" s="2">
        <v>7072</v>
      </c>
      <c r="DE84" s="2" t="s">
        <v>1</v>
      </c>
      <c r="DF84" s="2" t="s">
        <v>1</v>
      </c>
      <c r="DG84" s="2" t="s">
        <v>1</v>
      </c>
      <c r="DH84" s="2" t="s">
        <v>1</v>
      </c>
      <c r="DI84" s="2" t="s">
        <v>1</v>
      </c>
      <c r="DJ84" s="2" t="s">
        <v>1</v>
      </c>
      <c r="DK84" s="2" t="s">
        <v>1</v>
      </c>
      <c r="DL84" s="2" t="s">
        <v>1</v>
      </c>
      <c r="DM84" s="2" t="s">
        <v>1</v>
      </c>
      <c r="DN84" s="2" t="s">
        <v>1</v>
      </c>
      <c r="DO84" s="2" t="s">
        <v>1</v>
      </c>
      <c r="DP84" s="2" t="s">
        <v>1</v>
      </c>
      <c r="DQ84" s="2" t="s">
        <v>1</v>
      </c>
      <c r="DR84" s="2" t="s">
        <v>1</v>
      </c>
      <c r="DS84" s="2" t="s">
        <v>1</v>
      </c>
      <c r="DT84" s="2" t="s">
        <v>1</v>
      </c>
      <c r="DU84" s="2" t="s">
        <v>1</v>
      </c>
      <c r="DV84" s="2" t="s">
        <v>1</v>
      </c>
      <c r="DW84" s="2" t="s">
        <v>1</v>
      </c>
      <c r="DX84" s="2" t="s">
        <v>1</v>
      </c>
      <c r="DY84" s="2" t="s">
        <v>1</v>
      </c>
      <c r="DZ84" s="2">
        <v>31500</v>
      </c>
      <c r="EA84" s="2">
        <v>100029</v>
      </c>
      <c r="EB84" s="2" t="s">
        <v>1</v>
      </c>
      <c r="EC84" s="2">
        <v>600156.4</v>
      </c>
      <c r="ED84" s="2" t="s">
        <v>1</v>
      </c>
      <c r="EE84" s="2" t="s">
        <v>1</v>
      </c>
      <c r="EF84" s="2">
        <v>63645.7</v>
      </c>
      <c r="EG84" s="2" t="s">
        <v>1</v>
      </c>
      <c r="EH84" s="2" t="s">
        <v>1</v>
      </c>
      <c r="EI84" s="2" t="s">
        <v>1</v>
      </c>
      <c r="EJ84" s="2">
        <v>78622.23</v>
      </c>
      <c r="EK84" s="2" t="s">
        <v>1</v>
      </c>
      <c r="EL84" s="2" t="s">
        <v>1</v>
      </c>
      <c r="EM84" s="2" t="s">
        <v>1</v>
      </c>
      <c r="EN84" s="2" t="s">
        <v>1</v>
      </c>
      <c r="EO84" s="2" t="s">
        <v>1</v>
      </c>
      <c r="EP84" s="2" t="s">
        <v>1</v>
      </c>
      <c r="EQ84" s="2" t="s">
        <v>1</v>
      </c>
      <c r="ER84" s="2" t="s">
        <v>1</v>
      </c>
      <c r="ES84" s="2" t="s">
        <v>1</v>
      </c>
      <c r="ET84" s="2" t="s">
        <v>1</v>
      </c>
      <c r="EU84" s="2" t="s">
        <v>1</v>
      </c>
      <c r="EV84" s="2" t="s">
        <v>1</v>
      </c>
      <c r="EW84" s="2" t="s">
        <v>1</v>
      </c>
      <c r="EX84" s="2" t="s">
        <v>1</v>
      </c>
      <c r="EY84" s="2" t="s">
        <v>1</v>
      </c>
      <c r="EZ84" s="2" t="s">
        <v>1</v>
      </c>
      <c r="FA84" s="2" t="s">
        <v>1</v>
      </c>
      <c r="FB84" s="2" t="s">
        <v>1</v>
      </c>
      <c r="FC84" s="2">
        <v>394543</v>
      </c>
      <c r="FD84" s="2">
        <v>2324</v>
      </c>
      <c r="FE84" s="2">
        <v>283160</v>
      </c>
      <c r="FF84" s="2">
        <v>498598</v>
      </c>
      <c r="FG84" s="2" t="s">
        <v>1</v>
      </c>
      <c r="FH84" s="2" t="s">
        <v>1</v>
      </c>
      <c r="FI84" s="2">
        <v>213376</v>
      </c>
      <c r="FJ84" s="2">
        <v>86975</v>
      </c>
      <c r="FK84" s="2">
        <v>2861</v>
      </c>
      <c r="FL84" s="2" t="s">
        <v>1</v>
      </c>
      <c r="FM84" s="2" t="s">
        <v>1</v>
      </c>
      <c r="FN84" s="2" t="s">
        <v>1</v>
      </c>
      <c r="FO84" s="2" t="s">
        <v>1</v>
      </c>
      <c r="FP84" s="2">
        <v>16604</v>
      </c>
      <c r="FQ84" s="2" t="s">
        <v>1</v>
      </c>
      <c r="FR84" s="2">
        <v>1626</v>
      </c>
      <c r="FS84" s="2">
        <v>1878</v>
      </c>
      <c r="FT84" s="2">
        <v>9680</v>
      </c>
      <c r="FU84" s="2">
        <v>261002.8</v>
      </c>
      <c r="FV84" s="2">
        <v>124891.4</v>
      </c>
      <c r="FW84" s="2" t="s">
        <v>1</v>
      </c>
      <c r="FX84" s="2" t="s">
        <v>1</v>
      </c>
      <c r="FY84" s="2" t="s">
        <v>1</v>
      </c>
      <c r="FZ84" s="2" t="s">
        <v>1</v>
      </c>
      <c r="GA84" s="2">
        <v>18343</v>
      </c>
      <c r="GB84" s="2">
        <v>325949</v>
      </c>
      <c r="GC84" s="2" t="s">
        <v>1</v>
      </c>
      <c r="GD84" s="2">
        <v>295330.33</v>
      </c>
      <c r="GE84" s="2" t="s">
        <v>1</v>
      </c>
      <c r="GF84" s="2">
        <v>45456</v>
      </c>
      <c r="GG84" s="2" t="s">
        <v>1</v>
      </c>
      <c r="GH84" s="2" t="s">
        <v>1</v>
      </c>
      <c r="GI84" s="2">
        <v>6793</v>
      </c>
      <c r="GJ84" s="2">
        <v>62689.43</v>
      </c>
      <c r="GK84" s="2">
        <v>81136</v>
      </c>
      <c r="GL84" s="2">
        <v>361</v>
      </c>
      <c r="GM84" s="2" t="s">
        <v>1</v>
      </c>
      <c r="GN84" s="2">
        <v>65665</v>
      </c>
      <c r="GO84" s="2">
        <v>4658</v>
      </c>
      <c r="GP84" s="2" t="s">
        <v>1</v>
      </c>
      <c r="GQ84" s="2">
        <v>1101592.6299999999</v>
      </c>
      <c r="GR84" s="2">
        <v>200471</v>
      </c>
      <c r="GS84" s="2" t="s">
        <v>1</v>
      </c>
      <c r="GT84" s="2">
        <v>35561</v>
      </c>
      <c r="GU84" s="2">
        <v>7970</v>
      </c>
      <c r="GV84" s="2" t="s">
        <v>1</v>
      </c>
      <c r="GW84" s="2" t="s">
        <v>1</v>
      </c>
      <c r="GX84" s="2" t="s">
        <v>1</v>
      </c>
      <c r="GY84" s="2">
        <v>0</v>
      </c>
      <c r="GZ84" s="2" t="s">
        <v>1</v>
      </c>
      <c r="HA84" s="2">
        <v>7517</v>
      </c>
      <c r="HB84" s="2" t="s">
        <v>1</v>
      </c>
      <c r="HC84" s="2" t="s">
        <v>1</v>
      </c>
      <c r="HD84" s="2" t="s">
        <v>1</v>
      </c>
      <c r="HE84" s="2">
        <v>62497</v>
      </c>
      <c r="HF84" s="2">
        <v>16560</v>
      </c>
      <c r="HG84" s="2">
        <v>16471</v>
      </c>
      <c r="HH84" s="2" t="s">
        <v>1</v>
      </c>
      <c r="HI84" s="2" t="s">
        <v>1</v>
      </c>
      <c r="HJ84" s="2" t="s">
        <v>1</v>
      </c>
      <c r="HK84" s="2">
        <v>50000</v>
      </c>
      <c r="HL84" s="2" t="s">
        <v>1</v>
      </c>
      <c r="HM84" s="2" t="s">
        <v>1</v>
      </c>
      <c r="HN84" s="2">
        <v>0</v>
      </c>
      <c r="HO84" s="2" t="s">
        <v>1</v>
      </c>
      <c r="HP84" s="2" t="s">
        <v>1</v>
      </c>
      <c r="HQ84" s="2" t="s">
        <v>1</v>
      </c>
      <c r="HR84" s="2">
        <v>81262</v>
      </c>
      <c r="HS84" s="2" t="s">
        <v>1</v>
      </c>
      <c r="HT84" s="2" t="s">
        <v>1</v>
      </c>
      <c r="HU84" s="2" t="s">
        <v>1</v>
      </c>
      <c r="HV84" s="2" t="s">
        <v>1</v>
      </c>
      <c r="HW84" s="2">
        <v>38062.800000000003</v>
      </c>
      <c r="HX84" s="2" t="s">
        <v>1</v>
      </c>
      <c r="HY84" s="2" t="s">
        <v>1</v>
      </c>
      <c r="HZ84" s="2" t="s">
        <v>1</v>
      </c>
      <c r="IA84" s="2" t="s">
        <v>1</v>
      </c>
      <c r="IB84" s="2">
        <v>668066.4</v>
      </c>
      <c r="IC84" s="2" t="s">
        <v>1</v>
      </c>
      <c r="ID84" s="2" t="s">
        <v>1</v>
      </c>
      <c r="IE84" s="2" t="s">
        <v>1</v>
      </c>
      <c r="IF84" s="2" t="s">
        <v>1</v>
      </c>
      <c r="IG84" s="2" t="s">
        <v>1</v>
      </c>
      <c r="IH84" s="2" t="s">
        <v>1</v>
      </c>
      <c r="II84" s="2" t="s">
        <v>1</v>
      </c>
      <c r="IJ84" s="2">
        <v>0</v>
      </c>
      <c r="IK84" s="2">
        <v>242253</v>
      </c>
      <c r="IL84" s="2" t="s">
        <v>1</v>
      </c>
      <c r="IM84" s="2" t="s">
        <v>1</v>
      </c>
      <c r="IN84" s="2" t="s">
        <v>1</v>
      </c>
      <c r="IO84" s="2">
        <v>520</v>
      </c>
      <c r="IP84" s="2" t="s">
        <v>1</v>
      </c>
      <c r="IQ84" s="2" t="s">
        <v>1</v>
      </c>
      <c r="IR84" s="2" t="s">
        <v>1</v>
      </c>
      <c r="IS84" s="2" t="s">
        <v>1</v>
      </c>
      <c r="IT84" s="2" t="s">
        <v>1</v>
      </c>
      <c r="IU84" s="2" t="s">
        <v>1</v>
      </c>
      <c r="IV84" s="2" t="s">
        <v>1</v>
      </c>
      <c r="IW84" s="2" t="s">
        <v>1</v>
      </c>
      <c r="IX84" s="2">
        <v>0</v>
      </c>
      <c r="IY84" s="2" t="s">
        <v>1</v>
      </c>
      <c r="IZ84" s="2" t="s">
        <v>1</v>
      </c>
      <c r="JA84" s="2" t="s">
        <v>1</v>
      </c>
      <c r="JB84" s="2" t="s">
        <v>1</v>
      </c>
      <c r="JC84" s="2" t="s">
        <v>1</v>
      </c>
      <c r="JD84" s="2" t="s">
        <v>1</v>
      </c>
      <c r="JE84" s="2" t="s">
        <v>1</v>
      </c>
      <c r="JF84" s="2" t="s">
        <v>1</v>
      </c>
      <c r="JG84" s="2">
        <v>200000</v>
      </c>
      <c r="JH84" s="2" t="s">
        <v>1</v>
      </c>
      <c r="JI84" s="2" t="s">
        <v>1</v>
      </c>
      <c r="JJ84" s="2" t="s">
        <v>1</v>
      </c>
      <c r="JK84" s="2" t="s">
        <v>1</v>
      </c>
      <c r="JL84" s="2" t="s">
        <v>1</v>
      </c>
      <c r="JM84" s="2" t="s">
        <v>1</v>
      </c>
      <c r="JN84" s="2" t="s">
        <v>1</v>
      </c>
      <c r="JO84" s="2" t="s">
        <v>1</v>
      </c>
      <c r="JP84" s="2" t="s">
        <v>1</v>
      </c>
      <c r="JQ84" s="2" t="s">
        <v>1</v>
      </c>
      <c r="JR84" s="2" t="s">
        <v>1</v>
      </c>
      <c r="JS84" s="2" t="s">
        <v>1</v>
      </c>
      <c r="JT84" s="2" t="s">
        <v>1</v>
      </c>
      <c r="JU84" s="2" t="s">
        <v>1</v>
      </c>
      <c r="JV84" s="2" t="s">
        <v>1</v>
      </c>
      <c r="JW84" s="2">
        <v>0</v>
      </c>
      <c r="JX84" s="2">
        <v>342588</v>
      </c>
      <c r="JY84" s="2">
        <v>0</v>
      </c>
      <c r="JZ84" s="2" t="s">
        <v>1</v>
      </c>
      <c r="KA84" s="2" t="s">
        <v>1</v>
      </c>
      <c r="KB84" s="2" t="s">
        <v>1</v>
      </c>
      <c r="KC84" s="2" t="s">
        <v>1</v>
      </c>
      <c r="KD84" s="2" t="s">
        <v>1</v>
      </c>
      <c r="KE84" s="2" t="s">
        <v>1</v>
      </c>
      <c r="KF84" s="2" t="s">
        <v>1</v>
      </c>
      <c r="KG84" s="2" t="s">
        <v>1</v>
      </c>
      <c r="KH84" s="2" t="s">
        <v>1</v>
      </c>
      <c r="KI84" s="2" t="s">
        <v>1</v>
      </c>
      <c r="KJ84" s="2" t="s">
        <v>1</v>
      </c>
      <c r="KK84" s="2" t="s">
        <v>1</v>
      </c>
      <c r="KL84" s="2" t="s">
        <v>1</v>
      </c>
      <c r="KM84" s="2" t="s">
        <v>1</v>
      </c>
      <c r="KN84" s="2" t="s">
        <v>1</v>
      </c>
      <c r="KO84" s="2" t="s">
        <v>1</v>
      </c>
      <c r="KP84" s="2" t="s">
        <v>1</v>
      </c>
      <c r="KQ84" s="2" t="s">
        <v>1</v>
      </c>
      <c r="KR84" s="2" t="s">
        <v>1</v>
      </c>
      <c r="KS84" s="2" t="s">
        <v>1</v>
      </c>
      <c r="KT84" s="2" t="s">
        <v>1</v>
      </c>
      <c r="KU84" s="2" t="s">
        <v>1</v>
      </c>
      <c r="KV84" s="2" t="s">
        <v>1</v>
      </c>
      <c r="KW84" s="2" t="s">
        <v>1</v>
      </c>
      <c r="KX84" s="2" t="s">
        <v>1</v>
      </c>
      <c r="KY84" s="2" t="s">
        <v>1</v>
      </c>
      <c r="KZ84" s="2" t="s">
        <v>1</v>
      </c>
      <c r="LA84" s="2" t="s">
        <v>1</v>
      </c>
      <c r="LB84" s="2" t="s">
        <v>1</v>
      </c>
      <c r="LC84" s="2" t="s">
        <v>1</v>
      </c>
      <c r="LD84" s="2" t="s">
        <v>1</v>
      </c>
      <c r="LE84" s="2" t="s">
        <v>1</v>
      </c>
      <c r="LF84" s="2" t="s">
        <v>1</v>
      </c>
      <c r="LG84" s="2" t="s">
        <v>1</v>
      </c>
      <c r="LH84" s="2">
        <v>40000</v>
      </c>
      <c r="LI84" s="2" t="s">
        <v>1</v>
      </c>
      <c r="LJ84" s="2" t="s">
        <v>1</v>
      </c>
      <c r="LK84" s="2" t="s">
        <v>1</v>
      </c>
    </row>
    <row r="85" spans="1:323" x14ac:dyDescent="0.3">
      <c r="A85" s="2" t="s">
        <v>79</v>
      </c>
      <c r="B85" s="2">
        <v>347</v>
      </c>
      <c r="C85" s="23">
        <f t="shared" si="102"/>
        <v>-782348.75999999978</v>
      </c>
      <c r="D85" s="23">
        <f t="shared" si="103"/>
        <v>7590787.2199999997</v>
      </c>
      <c r="E85" s="23">
        <f t="shared" si="104"/>
        <v>21875.467492795389</v>
      </c>
      <c r="F85" s="23">
        <f t="shared" si="105"/>
        <v>3446836.48</v>
      </c>
      <c r="G85" s="23">
        <f t="shared" si="106"/>
        <v>2058410.74</v>
      </c>
      <c r="H85" s="23">
        <f t="shared" si="107"/>
        <v>255200</v>
      </c>
      <c r="I85" s="23">
        <f t="shared" si="108"/>
        <v>1830340</v>
      </c>
      <c r="J85" s="23">
        <f t="shared" si="109"/>
        <v>5274.7550432276657</v>
      </c>
      <c r="K85" s="23">
        <f t="shared" si="110"/>
        <v>730340</v>
      </c>
      <c r="L85" s="23">
        <f t="shared" si="111"/>
        <v>1100000</v>
      </c>
      <c r="M85" s="23">
        <f t="shared" si="112"/>
        <v>1738970.74</v>
      </c>
      <c r="N85" s="23">
        <f t="shared" si="113"/>
        <v>9933.2463400576362</v>
      </c>
      <c r="O85" s="23">
        <f t="shared" si="114"/>
        <v>783456.77</v>
      </c>
      <c r="P85" s="23">
        <f t="shared" si="115"/>
        <v>696793.36</v>
      </c>
      <c r="Q85" s="23">
        <f t="shared" si="116"/>
        <v>1317847</v>
      </c>
      <c r="R85" s="23">
        <f t="shared" si="117"/>
        <v>3176105.23</v>
      </c>
      <c r="S85" s="23">
        <f t="shared" si="118"/>
        <v>9153.0410086455322</v>
      </c>
      <c r="T85" s="23">
        <f t="shared" si="119"/>
        <v>270731.25</v>
      </c>
      <c r="U85" s="7">
        <f t="shared" si="120"/>
        <v>7.8544848753602611E-2</v>
      </c>
      <c r="V85" s="23">
        <f t="shared" si="121"/>
        <v>0</v>
      </c>
      <c r="W85" s="23">
        <f t="shared" si="122"/>
        <v>251498</v>
      </c>
      <c r="X85" s="23">
        <f t="shared" si="123"/>
        <v>9473.25</v>
      </c>
      <c r="Y85" s="23">
        <f t="shared" si="124"/>
        <v>9760</v>
      </c>
      <c r="Z85" s="23">
        <f t="shared" si="125"/>
        <v>0</v>
      </c>
      <c r="AA85" s="23">
        <f t="shared" si="126"/>
        <v>378008.1</v>
      </c>
      <c r="AB85" s="23">
        <f t="shared" si="127"/>
        <v>8373135.9799999995</v>
      </c>
      <c r="AC85" s="23">
        <f t="shared" si="128"/>
        <v>24130.074870317003</v>
      </c>
      <c r="AD85" s="23">
        <f t="shared" si="129"/>
        <v>6230835.9799999995</v>
      </c>
      <c r="AE85" s="23">
        <f t="shared" si="130"/>
        <v>17956.299654178674</v>
      </c>
      <c r="AF85" s="23">
        <f t="shared" si="131"/>
        <v>1299752</v>
      </c>
      <c r="AG85" s="23">
        <f t="shared" si="132"/>
        <v>3745.6829971181555</v>
      </c>
      <c r="AH85" s="23">
        <f t="shared" si="133"/>
        <v>4703644.9800000004</v>
      </c>
      <c r="AI85" s="23">
        <f t="shared" si="134"/>
        <v>34174</v>
      </c>
      <c r="AJ85" s="23">
        <f t="shared" si="135"/>
        <v>399657</v>
      </c>
      <c r="AK85" s="23">
        <f t="shared" si="136"/>
        <v>2142300</v>
      </c>
      <c r="AL85" s="23">
        <f t="shared" si="137"/>
        <v>6173.7752161383287</v>
      </c>
      <c r="AM85" s="23">
        <f t="shared" si="138"/>
        <v>2142300</v>
      </c>
      <c r="AN85" s="23">
        <f t="shared" si="139"/>
        <v>0</v>
      </c>
      <c r="AO85" s="2">
        <v>610392.99</v>
      </c>
      <c r="AP85" s="2">
        <v>91306.66</v>
      </c>
      <c r="AQ85" s="2">
        <v>81757.119999999995</v>
      </c>
      <c r="AR85" s="2" t="s">
        <v>1</v>
      </c>
      <c r="AS85" s="2">
        <v>685963.36</v>
      </c>
      <c r="AT85" s="2">
        <v>10830</v>
      </c>
      <c r="AU85" s="2" t="s">
        <v>1</v>
      </c>
      <c r="AV85" s="2">
        <v>1317847</v>
      </c>
      <c r="AX85" s="2" t="s">
        <v>1</v>
      </c>
      <c r="AY85" s="2" t="s">
        <v>1</v>
      </c>
      <c r="AZ85" s="2">
        <v>0</v>
      </c>
      <c r="BA85" s="2" t="s">
        <v>1</v>
      </c>
      <c r="BB85" s="2" t="s">
        <v>1</v>
      </c>
      <c r="BC85" s="2" t="s">
        <v>1</v>
      </c>
      <c r="BD85" s="2" t="s">
        <v>1</v>
      </c>
      <c r="BE85" s="2">
        <v>227489</v>
      </c>
      <c r="BF85" s="2">
        <v>6030</v>
      </c>
      <c r="BG85" s="2">
        <v>17979</v>
      </c>
      <c r="BH85" s="2" t="s">
        <v>1</v>
      </c>
      <c r="BI85" s="2" t="s">
        <v>1</v>
      </c>
      <c r="BJ85" s="2" t="s">
        <v>1</v>
      </c>
      <c r="BK85" s="2" t="s">
        <v>1</v>
      </c>
      <c r="BL85" s="2" t="s">
        <v>1</v>
      </c>
      <c r="BM85" s="2" t="s">
        <v>1</v>
      </c>
      <c r="BN85" s="2" t="s">
        <v>1</v>
      </c>
      <c r="BO85" s="2">
        <v>9473.25</v>
      </c>
      <c r="BP85" s="2" t="s">
        <v>1</v>
      </c>
      <c r="BQ85" s="2" t="s">
        <v>1</v>
      </c>
      <c r="BR85" s="2" t="s">
        <v>1</v>
      </c>
      <c r="BS85" s="2">
        <v>9760</v>
      </c>
      <c r="BW85" s="2" t="s">
        <v>1</v>
      </c>
      <c r="BX85" s="2">
        <v>378008.1</v>
      </c>
      <c r="BY85" s="2" t="s">
        <v>1</v>
      </c>
      <c r="BZ85" s="2" t="s">
        <v>1</v>
      </c>
      <c r="CA85" s="2">
        <v>1413083</v>
      </c>
      <c r="CB85" s="2">
        <v>17542</v>
      </c>
      <c r="CC85" s="2" t="s">
        <v>1</v>
      </c>
      <c r="CD85" s="2" t="s">
        <v>1</v>
      </c>
      <c r="CE85" s="2" t="s">
        <v>1</v>
      </c>
      <c r="CF85" s="2" t="s">
        <v>1</v>
      </c>
      <c r="CG85" s="2" t="s">
        <v>1</v>
      </c>
      <c r="CH85" s="2" t="s">
        <v>1</v>
      </c>
      <c r="CI85" s="2">
        <v>12742</v>
      </c>
      <c r="CJ85" s="2">
        <v>277495</v>
      </c>
      <c r="CK85" s="2" t="s">
        <v>1</v>
      </c>
      <c r="CL85" s="2" t="s">
        <v>1</v>
      </c>
      <c r="CM85" s="2">
        <v>18108.740000000002</v>
      </c>
      <c r="CN85" s="2" t="s">
        <v>1</v>
      </c>
      <c r="CO85" s="2" t="s">
        <v>1</v>
      </c>
      <c r="CP85" s="2" t="s">
        <v>1</v>
      </c>
      <c r="CQ85" s="2" t="s">
        <v>1</v>
      </c>
      <c r="CR85" s="2">
        <v>2500</v>
      </c>
      <c r="CS85" s="2" t="s">
        <v>1</v>
      </c>
      <c r="CT85" s="2" t="s">
        <v>1</v>
      </c>
      <c r="CU85" s="2" t="s">
        <v>1</v>
      </c>
      <c r="CV85" s="2" t="s">
        <v>1</v>
      </c>
      <c r="CW85" s="2" t="s">
        <v>1</v>
      </c>
      <c r="CX85" s="2" t="s">
        <v>1</v>
      </c>
      <c r="CY85" s="2">
        <v>4862</v>
      </c>
      <c r="CZ85" s="2">
        <v>252000</v>
      </c>
      <c r="DA85" s="2" t="s">
        <v>1</v>
      </c>
      <c r="DB85" s="2">
        <v>40078</v>
      </c>
      <c r="DC85" s="2" t="s">
        <v>1</v>
      </c>
      <c r="DD85" s="2">
        <v>20000</v>
      </c>
      <c r="DE85" s="2" t="s">
        <v>1</v>
      </c>
      <c r="DF85" s="2" t="s">
        <v>1</v>
      </c>
      <c r="DG85" s="2" t="s">
        <v>1</v>
      </c>
      <c r="DH85" s="2" t="s">
        <v>1</v>
      </c>
      <c r="DI85" s="2" t="s">
        <v>1</v>
      </c>
      <c r="DJ85" s="2" t="s">
        <v>1</v>
      </c>
      <c r="DK85" s="2" t="s">
        <v>1</v>
      </c>
      <c r="DL85" s="2" t="s">
        <v>1</v>
      </c>
      <c r="DM85" s="2" t="s">
        <v>1</v>
      </c>
      <c r="DN85" s="2" t="s">
        <v>1</v>
      </c>
      <c r="DO85" s="2">
        <v>255200</v>
      </c>
      <c r="DP85" s="2" t="s">
        <v>1</v>
      </c>
      <c r="DQ85" s="2" t="s">
        <v>1</v>
      </c>
      <c r="DR85" s="2" t="s">
        <v>1</v>
      </c>
      <c r="DS85" s="2" t="s">
        <v>1</v>
      </c>
      <c r="DT85" s="2" t="s">
        <v>1</v>
      </c>
      <c r="DU85" s="2" t="s">
        <v>1</v>
      </c>
      <c r="DV85" s="2" t="s">
        <v>1</v>
      </c>
      <c r="DW85" s="2" t="s">
        <v>1</v>
      </c>
      <c r="DX85" s="2" t="s">
        <v>1</v>
      </c>
      <c r="DY85" s="2" t="s">
        <v>1</v>
      </c>
      <c r="DZ85" s="2">
        <v>31500</v>
      </c>
      <c r="EA85" s="2">
        <v>246600</v>
      </c>
      <c r="EB85" s="2" t="s">
        <v>1</v>
      </c>
      <c r="EC85" s="2">
        <v>400000</v>
      </c>
      <c r="ED85" s="2" t="s">
        <v>1</v>
      </c>
      <c r="EE85" s="2" t="s">
        <v>1</v>
      </c>
      <c r="EF85" s="2" t="s">
        <v>1</v>
      </c>
      <c r="EG85" s="2">
        <v>52240</v>
      </c>
      <c r="EH85" s="2" t="s">
        <v>1</v>
      </c>
      <c r="EI85" s="2" t="s">
        <v>1</v>
      </c>
      <c r="EJ85" s="2" t="s">
        <v>1</v>
      </c>
      <c r="EK85" s="2" t="s">
        <v>1</v>
      </c>
      <c r="EL85" s="2" t="s">
        <v>1</v>
      </c>
      <c r="EM85" s="2" t="s">
        <v>1</v>
      </c>
      <c r="EN85" s="2" t="s">
        <v>1</v>
      </c>
      <c r="EO85" s="2" t="s">
        <v>1</v>
      </c>
      <c r="EP85" s="2" t="s">
        <v>1</v>
      </c>
      <c r="EQ85" s="2" t="s">
        <v>1</v>
      </c>
      <c r="ER85" s="2" t="s">
        <v>1</v>
      </c>
      <c r="ES85" s="2">
        <v>1100000</v>
      </c>
      <c r="ET85" s="2" t="s">
        <v>1</v>
      </c>
      <c r="EU85" s="2" t="s">
        <v>1</v>
      </c>
      <c r="EV85" s="2" t="s">
        <v>1</v>
      </c>
      <c r="EW85" s="2" t="s">
        <v>1</v>
      </c>
      <c r="EX85" s="2" t="s">
        <v>1</v>
      </c>
      <c r="EY85" s="2" t="s">
        <v>1</v>
      </c>
      <c r="EZ85" s="2" t="s">
        <v>1</v>
      </c>
      <c r="FA85" s="2" t="s">
        <v>1</v>
      </c>
      <c r="FB85" s="2" t="s">
        <v>1</v>
      </c>
      <c r="FC85" s="2">
        <v>487851</v>
      </c>
      <c r="FD85" s="2" t="s">
        <v>1</v>
      </c>
      <c r="FE85" s="2">
        <v>155140</v>
      </c>
      <c r="FF85" s="2">
        <v>366630</v>
      </c>
      <c r="FG85" s="2" t="s">
        <v>1</v>
      </c>
      <c r="FH85" s="2">
        <v>0</v>
      </c>
      <c r="FI85" s="2">
        <v>212133</v>
      </c>
      <c r="FJ85" s="2">
        <v>76371</v>
      </c>
      <c r="FK85" s="2">
        <v>1627</v>
      </c>
      <c r="FL85" s="2" t="s">
        <v>1</v>
      </c>
      <c r="FM85" s="2" t="s">
        <v>1</v>
      </c>
      <c r="FN85" s="2" t="s">
        <v>1</v>
      </c>
      <c r="FO85" s="2" t="s">
        <v>1</v>
      </c>
      <c r="FP85" s="2">
        <v>23592</v>
      </c>
      <c r="FQ85" s="2" t="s">
        <v>1</v>
      </c>
      <c r="FR85" s="2" t="s">
        <v>1</v>
      </c>
      <c r="FS85" s="2">
        <v>5093</v>
      </c>
      <c r="FT85" s="2">
        <v>35844.5</v>
      </c>
      <c r="FU85" s="2">
        <v>18886</v>
      </c>
      <c r="FV85" s="2">
        <v>133040</v>
      </c>
      <c r="FW85" s="2" t="s">
        <v>1</v>
      </c>
      <c r="FX85" s="2" t="s">
        <v>1</v>
      </c>
      <c r="FY85" s="2" t="s">
        <v>1</v>
      </c>
      <c r="FZ85" s="2" t="s">
        <v>1</v>
      </c>
      <c r="GA85" s="2" t="s">
        <v>1</v>
      </c>
      <c r="GB85" s="2" t="s">
        <v>1</v>
      </c>
      <c r="GC85" s="2">
        <v>271794</v>
      </c>
      <c r="GD85" s="2">
        <v>227144</v>
      </c>
      <c r="GE85" s="2">
        <v>29781</v>
      </c>
      <c r="GF85" s="2">
        <v>130324.5</v>
      </c>
      <c r="GG85" s="2" t="s">
        <v>1</v>
      </c>
      <c r="GH85" s="2" t="s">
        <v>1</v>
      </c>
      <c r="GI85" s="2">
        <v>5539</v>
      </c>
      <c r="GJ85" s="2">
        <v>49942.33</v>
      </c>
      <c r="GK85" s="2">
        <v>82516</v>
      </c>
      <c r="GL85" s="2">
        <v>12059</v>
      </c>
      <c r="GM85" s="2" t="s">
        <v>1</v>
      </c>
      <c r="GN85" s="2">
        <v>29688</v>
      </c>
      <c r="GO85" s="2">
        <v>6150</v>
      </c>
      <c r="GP85" s="2" t="s">
        <v>1</v>
      </c>
      <c r="GQ85" s="2">
        <v>1200060.3500000001</v>
      </c>
      <c r="GR85" s="2">
        <v>1136942.3</v>
      </c>
      <c r="GS85" s="2" t="s">
        <v>1</v>
      </c>
      <c r="GT85" s="2">
        <v>246</v>
      </c>
      <c r="GU85" s="2">
        <v>5251</v>
      </c>
      <c r="GV85" s="2" t="s">
        <v>1</v>
      </c>
      <c r="GW85" s="2" t="s">
        <v>1</v>
      </c>
      <c r="GX85" s="2" t="s">
        <v>1</v>
      </c>
      <c r="GY85" s="2" t="s">
        <v>1</v>
      </c>
      <c r="GZ85" s="2" t="s">
        <v>1</v>
      </c>
      <c r="HA85" s="2" t="s">
        <v>1</v>
      </c>
      <c r="HB85" s="2" t="s">
        <v>1</v>
      </c>
      <c r="HC85" s="2" t="s">
        <v>1</v>
      </c>
      <c r="HD85" s="2" t="s">
        <v>1</v>
      </c>
      <c r="HE85" s="2">
        <v>25081</v>
      </c>
      <c r="HF85" s="2" t="s">
        <v>1</v>
      </c>
      <c r="HG85" s="2">
        <v>9093</v>
      </c>
      <c r="HH85" s="2" t="s">
        <v>1</v>
      </c>
      <c r="HI85" s="2" t="s">
        <v>1</v>
      </c>
      <c r="HJ85" s="2" t="s">
        <v>1</v>
      </c>
      <c r="HK85" s="2" t="s">
        <v>1</v>
      </c>
      <c r="HL85" s="2" t="s">
        <v>1</v>
      </c>
      <c r="HM85" s="2">
        <v>4339</v>
      </c>
      <c r="HN85" s="2" t="s">
        <v>1</v>
      </c>
      <c r="HO85" s="2" t="s">
        <v>1</v>
      </c>
      <c r="HP85" s="2" t="s">
        <v>1</v>
      </c>
      <c r="HQ85" s="2" t="s">
        <v>1</v>
      </c>
      <c r="HR85" s="2">
        <v>5728</v>
      </c>
      <c r="HS85" s="2" t="s">
        <v>1</v>
      </c>
      <c r="HT85" s="2" t="s">
        <v>1</v>
      </c>
      <c r="HU85" s="2" t="s">
        <v>1</v>
      </c>
      <c r="HV85" s="2" t="s">
        <v>1</v>
      </c>
      <c r="HW85" s="2">
        <v>384385</v>
      </c>
      <c r="HX85" s="2" t="s">
        <v>1</v>
      </c>
      <c r="HY85" s="2" t="s">
        <v>1</v>
      </c>
      <c r="HZ85" s="2" t="s">
        <v>1</v>
      </c>
      <c r="IA85" s="2">
        <v>5205</v>
      </c>
      <c r="IB85" s="2" t="s">
        <v>1</v>
      </c>
      <c r="IC85" s="2" t="s">
        <v>1</v>
      </c>
      <c r="ID85" s="2" t="s">
        <v>1</v>
      </c>
      <c r="IE85" s="2" t="s">
        <v>1</v>
      </c>
      <c r="IF85" s="2" t="s">
        <v>1</v>
      </c>
      <c r="IG85" s="2" t="s">
        <v>1</v>
      </c>
      <c r="IH85" s="2" t="s">
        <v>1</v>
      </c>
      <c r="II85" s="2" t="s">
        <v>1</v>
      </c>
      <c r="IJ85" s="2" t="s">
        <v>1</v>
      </c>
      <c r="IK85" s="2">
        <v>-52068</v>
      </c>
      <c r="IL85" s="2">
        <v>15845</v>
      </c>
      <c r="IM85" s="2" t="s">
        <v>1</v>
      </c>
      <c r="IN85" s="2" t="s">
        <v>1</v>
      </c>
      <c r="IO85" s="2">
        <v>1470</v>
      </c>
      <c r="IP85" s="2" t="s">
        <v>1</v>
      </c>
      <c r="IQ85" s="2" t="s">
        <v>1</v>
      </c>
      <c r="IR85" s="2" t="s">
        <v>1</v>
      </c>
      <c r="IS85" s="2" t="s">
        <v>1</v>
      </c>
      <c r="IT85" s="2" t="s">
        <v>1</v>
      </c>
      <c r="IU85" s="2">
        <v>0</v>
      </c>
      <c r="IV85" s="2" t="s">
        <v>1</v>
      </c>
      <c r="IW85" s="2" t="s">
        <v>1</v>
      </c>
      <c r="IX85" s="2">
        <v>1500</v>
      </c>
      <c r="IY85" s="2" t="s">
        <v>1</v>
      </c>
      <c r="IZ85" s="2" t="s">
        <v>1</v>
      </c>
      <c r="JA85" s="2">
        <v>26613</v>
      </c>
      <c r="JB85" s="2" t="s">
        <v>1</v>
      </c>
      <c r="JC85" s="2" t="s">
        <v>1</v>
      </c>
      <c r="JD85" s="2" t="s">
        <v>1</v>
      </c>
      <c r="JE85" s="2" t="s">
        <v>1</v>
      </c>
      <c r="JF85" s="2" t="s">
        <v>1</v>
      </c>
      <c r="JG85" s="2" t="s">
        <v>1</v>
      </c>
      <c r="JH85" s="2" t="s">
        <v>1</v>
      </c>
      <c r="JI85" s="2" t="s">
        <v>1</v>
      </c>
      <c r="JJ85" s="2" t="s">
        <v>1</v>
      </c>
      <c r="JK85" s="2" t="s">
        <v>1</v>
      </c>
      <c r="JL85" s="2" t="s">
        <v>1</v>
      </c>
      <c r="JM85" s="2" t="s">
        <v>1</v>
      </c>
      <c r="JN85" s="2" t="s">
        <v>1</v>
      </c>
      <c r="JO85" s="2" t="s">
        <v>1</v>
      </c>
      <c r="JP85" s="2" t="s">
        <v>1</v>
      </c>
      <c r="JQ85" s="2" t="s">
        <v>1</v>
      </c>
      <c r="JR85" s="2" t="s">
        <v>1</v>
      </c>
      <c r="JS85" s="2" t="s">
        <v>1</v>
      </c>
      <c r="JT85" s="2" t="s">
        <v>1</v>
      </c>
      <c r="JU85" s="2" t="s">
        <v>1</v>
      </c>
      <c r="JV85" s="2" t="s">
        <v>1</v>
      </c>
      <c r="JW85" s="2" t="s">
        <v>1</v>
      </c>
      <c r="JX85" s="2">
        <v>2142300</v>
      </c>
      <c r="JY85" s="2" t="s">
        <v>1</v>
      </c>
      <c r="JZ85" s="2" t="s">
        <v>1</v>
      </c>
      <c r="KA85" s="2" t="s">
        <v>1</v>
      </c>
      <c r="KB85" s="2" t="s">
        <v>1</v>
      </c>
      <c r="KC85" s="2" t="s">
        <v>1</v>
      </c>
      <c r="KD85" s="2" t="s">
        <v>1</v>
      </c>
      <c r="KE85" s="2" t="s">
        <v>1</v>
      </c>
      <c r="KF85" s="2" t="s">
        <v>1</v>
      </c>
      <c r="KG85" s="2" t="s">
        <v>1</v>
      </c>
      <c r="KH85" s="2" t="s">
        <v>1</v>
      </c>
      <c r="KI85" s="2" t="s">
        <v>1</v>
      </c>
      <c r="KJ85" s="2" t="s">
        <v>1</v>
      </c>
      <c r="KK85" s="2" t="s">
        <v>1</v>
      </c>
      <c r="KL85" s="2" t="s">
        <v>1</v>
      </c>
      <c r="KM85" s="2" t="s">
        <v>1</v>
      </c>
      <c r="KN85" s="2" t="s">
        <v>1</v>
      </c>
      <c r="KO85" s="2" t="s">
        <v>1</v>
      </c>
      <c r="KP85" s="2" t="s">
        <v>1</v>
      </c>
      <c r="KQ85" s="2" t="s">
        <v>1</v>
      </c>
      <c r="KR85" s="2" t="s">
        <v>1</v>
      </c>
      <c r="KS85" s="2" t="s">
        <v>1</v>
      </c>
      <c r="KT85" s="2" t="s">
        <v>1</v>
      </c>
      <c r="KU85" s="2" t="s">
        <v>1</v>
      </c>
      <c r="KV85" s="2" t="s">
        <v>1</v>
      </c>
      <c r="KW85" s="2" t="s">
        <v>1</v>
      </c>
      <c r="KX85" s="2" t="s">
        <v>1</v>
      </c>
      <c r="KY85" s="2" t="s">
        <v>1</v>
      </c>
      <c r="KZ85" s="2" t="s">
        <v>1</v>
      </c>
      <c r="LA85" s="2" t="s">
        <v>1</v>
      </c>
      <c r="LB85" s="2" t="s">
        <v>1</v>
      </c>
      <c r="LC85" s="2" t="s">
        <v>1</v>
      </c>
      <c r="LD85" s="2" t="s">
        <v>1</v>
      </c>
      <c r="LE85" s="2" t="s">
        <v>1</v>
      </c>
      <c r="LF85" s="2" t="s">
        <v>1</v>
      </c>
      <c r="LG85" s="2" t="s">
        <v>1</v>
      </c>
      <c r="LH85" s="2" t="s">
        <v>1</v>
      </c>
      <c r="LI85" s="2" t="s">
        <v>1</v>
      </c>
      <c r="LJ85" s="2" t="s">
        <v>1</v>
      </c>
      <c r="LK85" s="2" t="s">
        <v>1</v>
      </c>
    </row>
    <row r="86" spans="1:323" x14ac:dyDescent="0.3">
      <c r="A86" s="2" t="s">
        <v>80</v>
      </c>
      <c r="B86" s="2">
        <v>1351</v>
      </c>
      <c r="C86" s="23">
        <f t="shared" si="102"/>
        <v>-887230.03000000119</v>
      </c>
      <c r="D86" s="23">
        <f t="shared" si="103"/>
        <v>34916242.310000002</v>
      </c>
      <c r="E86" s="23">
        <f t="shared" si="104"/>
        <v>25844.7389415248</v>
      </c>
      <c r="F86" s="23">
        <f t="shared" si="105"/>
        <v>12964976.450000001</v>
      </c>
      <c r="G86" s="23">
        <f t="shared" si="106"/>
        <v>8307594.5300000003</v>
      </c>
      <c r="H86" s="23">
        <f t="shared" si="107"/>
        <v>102920.4</v>
      </c>
      <c r="I86" s="23">
        <f t="shared" si="108"/>
        <v>13540750.93</v>
      </c>
      <c r="J86" s="23">
        <f t="shared" si="109"/>
        <v>10022.761606217617</v>
      </c>
      <c r="K86" s="23">
        <f t="shared" si="110"/>
        <v>2035107.6</v>
      </c>
      <c r="L86" s="23">
        <f t="shared" si="111"/>
        <v>11505643.33</v>
      </c>
      <c r="M86" s="23">
        <f t="shared" si="112"/>
        <v>8295458.5300000003</v>
      </c>
      <c r="N86" s="23">
        <f t="shared" si="113"/>
        <v>9596.5776831976327</v>
      </c>
      <c r="O86" s="23">
        <f t="shared" si="114"/>
        <v>3625559.54</v>
      </c>
      <c r="P86" s="23">
        <f t="shared" si="115"/>
        <v>2771345.8</v>
      </c>
      <c r="Q86" s="23">
        <f t="shared" si="116"/>
        <v>4557837</v>
      </c>
      <c r="R86" s="23">
        <f t="shared" si="117"/>
        <v>12209544.9</v>
      </c>
      <c r="S86" s="23">
        <f t="shared" si="118"/>
        <v>9037.4129533678752</v>
      </c>
      <c r="T86" s="23">
        <f t="shared" si="119"/>
        <v>755431.55000000075</v>
      </c>
      <c r="U86" s="7">
        <f t="shared" si="120"/>
        <v>5.8267097739309867E-2</v>
      </c>
      <c r="V86" s="23">
        <f t="shared" si="121"/>
        <v>3637</v>
      </c>
      <c r="W86" s="23">
        <f t="shared" si="122"/>
        <v>696928</v>
      </c>
      <c r="X86" s="23">
        <f t="shared" si="123"/>
        <v>33778.550000000003</v>
      </c>
      <c r="Y86" s="23">
        <f t="shared" si="124"/>
        <v>21088</v>
      </c>
      <c r="Z86" s="23">
        <f t="shared" si="125"/>
        <v>0</v>
      </c>
      <c r="AA86" s="23">
        <f t="shared" si="126"/>
        <v>1254802.56</v>
      </c>
      <c r="AB86" s="23">
        <f t="shared" si="127"/>
        <v>35803472.340000004</v>
      </c>
      <c r="AC86" s="23">
        <f t="shared" si="128"/>
        <v>26501.459911176909</v>
      </c>
      <c r="AD86" s="23">
        <f t="shared" si="129"/>
        <v>28456080.140000001</v>
      </c>
      <c r="AE86" s="23">
        <f t="shared" si="130"/>
        <v>21062.975677276092</v>
      </c>
      <c r="AF86" s="23">
        <f t="shared" si="131"/>
        <v>4059894</v>
      </c>
      <c r="AG86" s="23">
        <f t="shared" si="132"/>
        <v>3005.1028867505552</v>
      </c>
      <c r="AH86" s="23">
        <f t="shared" si="133"/>
        <v>12495722.610000001</v>
      </c>
      <c r="AI86" s="23">
        <f t="shared" si="134"/>
        <v>104356</v>
      </c>
      <c r="AJ86" s="23">
        <f t="shared" si="135"/>
        <v>2849054.6</v>
      </c>
      <c r="AK86" s="23">
        <f t="shared" si="136"/>
        <v>7347392.2000000002</v>
      </c>
      <c r="AL86" s="23">
        <f t="shared" si="137"/>
        <v>5438.4842339008146</v>
      </c>
      <c r="AM86" s="23">
        <f t="shared" si="138"/>
        <v>7347392.2000000002</v>
      </c>
      <c r="AN86" s="23">
        <f t="shared" si="139"/>
        <v>0</v>
      </c>
      <c r="AO86" s="2">
        <v>2448825.61</v>
      </c>
      <c r="AP86" s="2">
        <v>954213.02</v>
      </c>
      <c r="AQ86" s="2">
        <v>222520.91</v>
      </c>
      <c r="AR86" s="2" t="s">
        <v>1</v>
      </c>
      <c r="AS86" s="2">
        <v>2412625.7999999998</v>
      </c>
      <c r="AT86" s="2">
        <v>358720</v>
      </c>
      <c r="AU86" s="2" t="s">
        <v>1</v>
      </c>
      <c r="AV86" s="2">
        <v>4557837</v>
      </c>
      <c r="AX86" s="2">
        <v>3500</v>
      </c>
      <c r="AY86" s="2" t="s">
        <v>1</v>
      </c>
      <c r="AZ86" s="2">
        <v>88</v>
      </c>
      <c r="BA86" s="2">
        <v>49</v>
      </c>
      <c r="BB86" s="2" t="s">
        <v>1</v>
      </c>
      <c r="BC86" s="2" t="s">
        <v>1</v>
      </c>
      <c r="BD86" s="2" t="s">
        <v>1</v>
      </c>
      <c r="BE86" s="2">
        <v>640651</v>
      </c>
      <c r="BF86" s="2">
        <v>17225</v>
      </c>
      <c r="BG86" s="2">
        <v>7960</v>
      </c>
      <c r="BH86" s="2">
        <v>5420</v>
      </c>
      <c r="BI86" s="2">
        <v>25672</v>
      </c>
      <c r="BJ86" s="2" t="s">
        <v>1</v>
      </c>
      <c r="BK86" s="2" t="s">
        <v>1</v>
      </c>
      <c r="BL86" s="2" t="s">
        <v>1</v>
      </c>
      <c r="BM86" s="2" t="s">
        <v>1</v>
      </c>
      <c r="BN86" s="2" t="s">
        <v>1</v>
      </c>
      <c r="BO86" s="2">
        <v>33778.550000000003</v>
      </c>
      <c r="BP86" s="2" t="s">
        <v>1</v>
      </c>
      <c r="BQ86" s="2" t="s">
        <v>1</v>
      </c>
      <c r="BR86" s="2" t="s">
        <v>1</v>
      </c>
      <c r="BS86" s="2">
        <v>21088</v>
      </c>
      <c r="BW86" s="2" t="s">
        <v>1</v>
      </c>
      <c r="BX86" s="2">
        <v>1254802.56</v>
      </c>
      <c r="BY86" s="2" t="s">
        <v>1</v>
      </c>
      <c r="BZ86" s="2" t="s">
        <v>1</v>
      </c>
      <c r="CA86" s="2">
        <v>7101513.9800000004</v>
      </c>
      <c r="CB86" s="2">
        <v>7611</v>
      </c>
      <c r="CC86" s="2">
        <v>90299.47</v>
      </c>
      <c r="CD86" s="2" t="s">
        <v>1</v>
      </c>
      <c r="CE86" s="2" t="s">
        <v>1</v>
      </c>
      <c r="CF86" s="2" t="s">
        <v>1</v>
      </c>
      <c r="CG86" s="2" t="s">
        <v>1</v>
      </c>
      <c r="CH86" s="2" t="s">
        <v>1</v>
      </c>
      <c r="CI86" s="2">
        <v>204934</v>
      </c>
      <c r="CJ86" s="2">
        <v>753975.2</v>
      </c>
      <c r="CK86" s="2" t="s">
        <v>1</v>
      </c>
      <c r="CL86" s="2" t="s">
        <v>1</v>
      </c>
      <c r="CM86" s="2">
        <v>98874.880000000005</v>
      </c>
      <c r="CN86" s="2">
        <v>38250</v>
      </c>
      <c r="CO86" s="2" t="s">
        <v>1</v>
      </c>
      <c r="CP86" s="2" t="s">
        <v>1</v>
      </c>
      <c r="CQ86" s="2" t="s">
        <v>1</v>
      </c>
      <c r="CR86" s="2" t="s">
        <v>1</v>
      </c>
      <c r="CS86" s="2" t="s">
        <v>1</v>
      </c>
      <c r="CT86" s="2" t="s">
        <v>1</v>
      </c>
      <c r="CU86" s="2" t="s">
        <v>1</v>
      </c>
      <c r="CV86" s="2" t="s">
        <v>1</v>
      </c>
      <c r="CW86" s="2" t="s">
        <v>1</v>
      </c>
      <c r="CX86" s="2" t="s">
        <v>1</v>
      </c>
      <c r="CY86" s="2" t="s">
        <v>1</v>
      </c>
      <c r="CZ86" s="2" t="s">
        <v>1</v>
      </c>
      <c r="DA86" s="2">
        <v>0</v>
      </c>
      <c r="DB86" s="2">
        <v>12000</v>
      </c>
      <c r="DC86" s="2">
        <v>0</v>
      </c>
      <c r="DD86" s="2">
        <v>136</v>
      </c>
      <c r="DE86" s="2" t="s">
        <v>1</v>
      </c>
      <c r="DF86" s="2" t="s">
        <v>1</v>
      </c>
      <c r="DG86" s="2" t="s">
        <v>1</v>
      </c>
      <c r="DH86" s="2" t="s">
        <v>1</v>
      </c>
      <c r="DI86" s="2" t="s">
        <v>1</v>
      </c>
      <c r="DJ86" s="2" t="s">
        <v>1</v>
      </c>
      <c r="DK86" s="2" t="s">
        <v>1</v>
      </c>
      <c r="DL86" s="2" t="s">
        <v>1</v>
      </c>
      <c r="DM86" s="2" t="s">
        <v>1</v>
      </c>
      <c r="DN86" s="2" t="s">
        <v>1</v>
      </c>
      <c r="DO86" s="2">
        <v>0</v>
      </c>
      <c r="DP86" s="2">
        <v>102920.4</v>
      </c>
      <c r="DQ86" s="2" t="s">
        <v>1</v>
      </c>
      <c r="DR86" s="2" t="s">
        <v>1</v>
      </c>
      <c r="DS86" s="2" t="s">
        <v>1</v>
      </c>
      <c r="DT86" s="2" t="s">
        <v>1</v>
      </c>
      <c r="DU86" s="2" t="s">
        <v>1</v>
      </c>
      <c r="DV86" s="2" t="s">
        <v>1</v>
      </c>
      <c r="DW86" s="2" t="s">
        <v>1</v>
      </c>
      <c r="DX86" s="2" t="s">
        <v>1</v>
      </c>
      <c r="DY86" s="2" t="s">
        <v>1</v>
      </c>
      <c r="DZ86" s="2">
        <v>31500</v>
      </c>
      <c r="EA86" s="2">
        <v>499755</v>
      </c>
      <c r="EB86" s="2" t="s">
        <v>1</v>
      </c>
      <c r="EC86" s="2">
        <v>444449.6</v>
      </c>
      <c r="ED86" s="2" t="s">
        <v>1</v>
      </c>
      <c r="EE86" s="2" t="s">
        <v>1</v>
      </c>
      <c r="EF86" s="2">
        <v>32488</v>
      </c>
      <c r="EG86" s="2">
        <v>1026915</v>
      </c>
      <c r="EH86" s="2" t="s">
        <v>1</v>
      </c>
      <c r="EI86" s="2" t="s">
        <v>1</v>
      </c>
      <c r="EJ86" s="2" t="s">
        <v>1</v>
      </c>
      <c r="EK86" s="2" t="s">
        <v>1</v>
      </c>
      <c r="EL86" s="2" t="s">
        <v>1</v>
      </c>
      <c r="EM86" s="2" t="s">
        <v>1</v>
      </c>
      <c r="EN86" s="2" t="s">
        <v>1</v>
      </c>
      <c r="EO86" s="2" t="s">
        <v>1</v>
      </c>
      <c r="EP86" s="2" t="s">
        <v>1</v>
      </c>
      <c r="EQ86" s="2" t="s">
        <v>1</v>
      </c>
      <c r="ER86" s="2" t="s">
        <v>1</v>
      </c>
      <c r="ES86" s="2">
        <v>4579877</v>
      </c>
      <c r="ET86" s="2" t="s">
        <v>1</v>
      </c>
      <c r="EU86" s="2" t="s">
        <v>1</v>
      </c>
      <c r="EV86" s="2">
        <v>270000</v>
      </c>
      <c r="EW86" s="2">
        <v>6655766.3300000001</v>
      </c>
      <c r="EX86" s="2" t="s">
        <v>1</v>
      </c>
      <c r="EY86" s="2" t="s">
        <v>1</v>
      </c>
      <c r="EZ86" s="2" t="s">
        <v>1</v>
      </c>
      <c r="FA86" s="2" t="s">
        <v>1</v>
      </c>
      <c r="FB86" s="2" t="s">
        <v>1</v>
      </c>
      <c r="FC86" s="2">
        <v>2151915</v>
      </c>
      <c r="FD86" s="2">
        <v>4916</v>
      </c>
      <c r="FE86" s="2">
        <v>228155</v>
      </c>
      <c r="FF86" s="2">
        <v>745912</v>
      </c>
      <c r="FG86" s="2" t="s">
        <v>1</v>
      </c>
      <c r="FH86" s="2" t="s">
        <v>1</v>
      </c>
      <c r="FI86" s="2">
        <v>659779</v>
      </c>
      <c r="FJ86" s="2">
        <v>259957</v>
      </c>
      <c r="FK86" s="2">
        <v>9260</v>
      </c>
      <c r="FL86" s="2" t="s">
        <v>1</v>
      </c>
      <c r="FM86" s="2" t="s">
        <v>1</v>
      </c>
      <c r="FN86" s="2" t="s">
        <v>1</v>
      </c>
      <c r="FO86" s="2" t="s">
        <v>1</v>
      </c>
      <c r="FP86" s="2">
        <v>6538</v>
      </c>
      <c r="FQ86" s="2" t="s">
        <v>1</v>
      </c>
      <c r="FR86" s="2" t="s">
        <v>1</v>
      </c>
      <c r="FS86" s="2">
        <v>48397.9</v>
      </c>
      <c r="FT86" s="2">
        <v>223880</v>
      </c>
      <c r="FU86" s="2">
        <v>0</v>
      </c>
      <c r="FV86" s="2">
        <v>857184.4</v>
      </c>
      <c r="FW86" s="2">
        <v>168715.08</v>
      </c>
      <c r="FX86" s="2" t="s">
        <v>1</v>
      </c>
      <c r="FY86" s="2" t="s">
        <v>1</v>
      </c>
      <c r="FZ86" s="2">
        <v>619.5</v>
      </c>
      <c r="GA86" s="2">
        <v>28595</v>
      </c>
      <c r="GB86" s="2" t="s">
        <v>1</v>
      </c>
      <c r="GC86" s="2">
        <v>231578.54</v>
      </c>
      <c r="GD86" s="2">
        <v>709123.84</v>
      </c>
      <c r="GE86" s="2" t="s">
        <v>1</v>
      </c>
      <c r="GF86" s="2">
        <v>385329.68</v>
      </c>
      <c r="GG86" s="2" t="s">
        <v>1</v>
      </c>
      <c r="GH86" s="2" t="s">
        <v>1</v>
      </c>
      <c r="GI86" s="2">
        <v>11728</v>
      </c>
      <c r="GJ86" s="2">
        <v>113703.25</v>
      </c>
      <c r="GK86" s="2">
        <v>194204</v>
      </c>
      <c r="GL86" s="2">
        <v>84239</v>
      </c>
      <c r="GM86" s="2">
        <v>2000</v>
      </c>
      <c r="GN86" s="2">
        <v>55165</v>
      </c>
      <c r="GO86" s="2">
        <v>13602</v>
      </c>
      <c r="GP86" s="2" t="s">
        <v>1</v>
      </c>
      <c r="GQ86" s="2">
        <v>3751939.34</v>
      </c>
      <c r="GR86" s="2">
        <v>1469506.08</v>
      </c>
      <c r="GS86" s="2">
        <v>4680</v>
      </c>
      <c r="GT86" s="2">
        <v>1228</v>
      </c>
      <c r="GU86" s="2">
        <v>73872</v>
      </c>
      <c r="GV86" s="2" t="s">
        <v>1</v>
      </c>
      <c r="GW86" s="2" t="s">
        <v>1</v>
      </c>
      <c r="GX86" s="2" t="s">
        <v>1</v>
      </c>
      <c r="GY86" s="2">
        <v>0</v>
      </c>
      <c r="GZ86" s="2" t="s">
        <v>1</v>
      </c>
      <c r="HA86" s="2" t="s">
        <v>1</v>
      </c>
      <c r="HB86" s="2" t="s">
        <v>1</v>
      </c>
      <c r="HC86" s="2" t="s">
        <v>1</v>
      </c>
      <c r="HD86" s="2" t="s">
        <v>1</v>
      </c>
      <c r="HE86" s="2">
        <v>2700</v>
      </c>
      <c r="HF86" s="2">
        <v>80400</v>
      </c>
      <c r="HG86" s="2">
        <v>21256</v>
      </c>
      <c r="HH86" s="2" t="s">
        <v>1</v>
      </c>
      <c r="HI86" s="2" t="s">
        <v>1</v>
      </c>
      <c r="HJ86" s="2" t="s">
        <v>1</v>
      </c>
      <c r="HK86" s="2" t="s">
        <v>1</v>
      </c>
      <c r="HL86" s="2" t="s">
        <v>1</v>
      </c>
      <c r="HM86" s="2" t="s">
        <v>1</v>
      </c>
      <c r="HN86" s="2">
        <v>447956</v>
      </c>
      <c r="HO86" s="2" t="s">
        <v>1</v>
      </c>
      <c r="HP86" s="2" t="s">
        <v>1</v>
      </c>
      <c r="HQ86" s="2" t="s">
        <v>1</v>
      </c>
      <c r="HR86" s="2">
        <v>26525</v>
      </c>
      <c r="HS86" s="2" t="s">
        <v>1</v>
      </c>
      <c r="HT86" s="2" t="s">
        <v>1</v>
      </c>
      <c r="HU86" s="2" t="s">
        <v>1</v>
      </c>
      <c r="HV86" s="2" t="s">
        <v>1</v>
      </c>
      <c r="HW86" s="2" t="s">
        <v>1</v>
      </c>
      <c r="HX86" s="2" t="s">
        <v>1</v>
      </c>
      <c r="HY86" s="2" t="s">
        <v>1</v>
      </c>
      <c r="HZ86" s="2" t="s">
        <v>1</v>
      </c>
      <c r="IA86" s="2">
        <v>19884</v>
      </c>
      <c r="IB86" s="2">
        <v>1918240</v>
      </c>
      <c r="IC86" s="2" t="s">
        <v>1</v>
      </c>
      <c r="ID86" s="2" t="s">
        <v>1</v>
      </c>
      <c r="IE86" s="2" t="s">
        <v>1</v>
      </c>
      <c r="IF86" s="2">
        <v>436449.6</v>
      </c>
      <c r="IG86" s="2" t="s">
        <v>1</v>
      </c>
      <c r="IH86" s="2" t="s">
        <v>1</v>
      </c>
      <c r="II86" s="2" t="s">
        <v>1</v>
      </c>
      <c r="IJ86" s="2">
        <v>3100</v>
      </c>
      <c r="IK86" s="2">
        <v>1108887.6000000001</v>
      </c>
      <c r="IL86" s="2">
        <v>350000</v>
      </c>
      <c r="IM86" s="2" t="s">
        <v>1</v>
      </c>
      <c r="IN86" s="2">
        <v>0</v>
      </c>
      <c r="IO86" s="2" t="s">
        <v>1</v>
      </c>
      <c r="IP86" s="2" t="s">
        <v>1</v>
      </c>
      <c r="IQ86" s="2" t="s">
        <v>1</v>
      </c>
      <c r="IR86" s="2" t="s">
        <v>1</v>
      </c>
      <c r="IS86" s="2" t="s">
        <v>1</v>
      </c>
      <c r="IT86" s="2" t="s">
        <v>1</v>
      </c>
      <c r="IU86" s="2">
        <v>9024</v>
      </c>
      <c r="IV86" s="2" t="s">
        <v>1</v>
      </c>
      <c r="IW86" s="2" t="s">
        <v>1</v>
      </c>
      <c r="IX86" s="2">
        <v>13071</v>
      </c>
      <c r="IY86" s="2" t="s">
        <v>1</v>
      </c>
      <c r="IZ86" s="2" t="s">
        <v>1</v>
      </c>
      <c r="JA86" s="2">
        <v>17221</v>
      </c>
      <c r="JB86" s="2" t="s">
        <v>1</v>
      </c>
      <c r="JC86" s="2" t="s">
        <v>1</v>
      </c>
      <c r="JD86" s="2" t="s">
        <v>1</v>
      </c>
      <c r="JE86" s="2" t="s">
        <v>1</v>
      </c>
      <c r="JF86" s="2" t="s">
        <v>1</v>
      </c>
      <c r="JG86" s="2" t="s">
        <v>1</v>
      </c>
      <c r="JH86" s="2" t="s">
        <v>1</v>
      </c>
      <c r="JI86" s="2" t="s">
        <v>1</v>
      </c>
      <c r="JJ86" s="2" t="s">
        <v>1</v>
      </c>
      <c r="JK86" s="2" t="s">
        <v>1</v>
      </c>
      <c r="JL86" s="2" t="s">
        <v>1</v>
      </c>
      <c r="JM86" s="2" t="s">
        <v>1</v>
      </c>
      <c r="JN86" s="2" t="s">
        <v>1</v>
      </c>
      <c r="JO86" s="2" t="s">
        <v>1</v>
      </c>
      <c r="JP86" s="2" t="s">
        <v>1</v>
      </c>
      <c r="JQ86" s="2" t="s">
        <v>1</v>
      </c>
      <c r="JR86" s="2" t="s">
        <v>1</v>
      </c>
      <c r="JS86" s="2" t="s">
        <v>1</v>
      </c>
      <c r="JT86" s="2" t="s">
        <v>1</v>
      </c>
      <c r="JU86" s="2" t="s">
        <v>1</v>
      </c>
      <c r="JV86" s="2" t="s">
        <v>1</v>
      </c>
      <c r="JW86" s="2" t="s">
        <v>1</v>
      </c>
      <c r="JX86" s="2">
        <v>6818997.2000000002</v>
      </c>
      <c r="JY86" s="2">
        <v>415102</v>
      </c>
      <c r="JZ86" s="2" t="s">
        <v>1</v>
      </c>
      <c r="KA86" s="2" t="s">
        <v>1</v>
      </c>
      <c r="KB86" s="2">
        <v>3000</v>
      </c>
      <c r="KC86" s="2" t="s">
        <v>1</v>
      </c>
      <c r="KD86" s="2">
        <v>110293</v>
      </c>
      <c r="KE86" s="2" t="s">
        <v>1</v>
      </c>
      <c r="KF86" s="2" t="s">
        <v>1</v>
      </c>
      <c r="KG86" s="2" t="s">
        <v>1</v>
      </c>
      <c r="KH86" s="2" t="s">
        <v>1</v>
      </c>
      <c r="KI86" s="2" t="s">
        <v>1</v>
      </c>
      <c r="KJ86" s="2" t="s">
        <v>1</v>
      </c>
      <c r="KK86" s="2" t="s">
        <v>1</v>
      </c>
      <c r="KL86" s="2" t="s">
        <v>1</v>
      </c>
      <c r="KM86" s="2" t="s">
        <v>1</v>
      </c>
      <c r="KN86" s="2" t="s">
        <v>1</v>
      </c>
      <c r="KO86" s="2" t="s">
        <v>1</v>
      </c>
      <c r="KP86" s="2" t="s">
        <v>1</v>
      </c>
      <c r="KQ86" s="2" t="s">
        <v>1</v>
      </c>
      <c r="KR86" s="2" t="s">
        <v>1</v>
      </c>
      <c r="KS86" s="2" t="s">
        <v>1</v>
      </c>
      <c r="KT86" s="2" t="s">
        <v>1</v>
      </c>
      <c r="KU86" s="2" t="s">
        <v>1</v>
      </c>
      <c r="KV86" s="2" t="s">
        <v>1</v>
      </c>
      <c r="KW86" s="2" t="s">
        <v>1</v>
      </c>
      <c r="KX86" s="2" t="s">
        <v>1</v>
      </c>
      <c r="KY86" s="2" t="s">
        <v>1</v>
      </c>
      <c r="KZ86" s="2" t="s">
        <v>1</v>
      </c>
      <c r="LA86" s="2" t="s">
        <v>1</v>
      </c>
      <c r="LB86" s="2" t="s">
        <v>1</v>
      </c>
      <c r="LC86" s="2" t="s">
        <v>1</v>
      </c>
      <c r="LD86" s="2" t="s">
        <v>1</v>
      </c>
      <c r="LE86" s="2" t="s">
        <v>1</v>
      </c>
      <c r="LF86" s="2" t="s">
        <v>1</v>
      </c>
      <c r="LG86" s="2" t="s">
        <v>1</v>
      </c>
      <c r="LH86" s="2" t="s">
        <v>1</v>
      </c>
      <c r="LI86" s="2" t="s">
        <v>1</v>
      </c>
      <c r="LJ86" s="2" t="s">
        <v>1</v>
      </c>
      <c r="LK86" s="2" t="s">
        <v>1</v>
      </c>
    </row>
    <row r="87" spans="1:323" x14ac:dyDescent="0.3">
      <c r="A87" s="2" t="s">
        <v>81</v>
      </c>
      <c r="B87" s="2">
        <v>11338</v>
      </c>
      <c r="C87" s="23">
        <f t="shared" si="102"/>
        <v>-58969087.709999979</v>
      </c>
      <c r="D87" s="23">
        <f t="shared" si="103"/>
        <v>289865845.30000001</v>
      </c>
      <c r="E87" s="23">
        <f t="shared" si="104"/>
        <v>25565.8709913565</v>
      </c>
      <c r="F87" s="23">
        <f t="shared" si="105"/>
        <v>124075072.45</v>
      </c>
      <c r="G87" s="23">
        <f t="shared" si="106"/>
        <v>42175997.609999992</v>
      </c>
      <c r="H87" s="23">
        <f t="shared" si="107"/>
        <v>11876678.270000001</v>
      </c>
      <c r="I87" s="23">
        <f t="shared" si="108"/>
        <v>111738096.97</v>
      </c>
      <c r="J87" s="23">
        <f t="shared" si="109"/>
        <v>9855.1858325983412</v>
      </c>
      <c r="K87" s="23">
        <f t="shared" si="110"/>
        <v>75696840.030000001</v>
      </c>
      <c r="L87" s="23">
        <f t="shared" si="111"/>
        <v>36041256.939999998</v>
      </c>
      <c r="M87" s="23">
        <f t="shared" si="112"/>
        <v>28493539.539999999</v>
      </c>
      <c r="N87" s="23">
        <f t="shared" si="113"/>
        <v>10943.294447874405</v>
      </c>
      <c r="O87" s="23">
        <f t="shared" si="114"/>
        <v>25027840.870000001</v>
      </c>
      <c r="P87" s="23">
        <f t="shared" si="115"/>
        <v>34125162.730000004</v>
      </c>
      <c r="Q87" s="23">
        <f t="shared" si="116"/>
        <v>39883071</v>
      </c>
      <c r="R87" s="23">
        <f t="shared" si="117"/>
        <v>106780521.57000001</v>
      </c>
      <c r="S87" s="23">
        <f t="shared" si="118"/>
        <v>9417.9327544540483</v>
      </c>
      <c r="T87" s="23">
        <f t="shared" si="119"/>
        <v>17294550.879999995</v>
      </c>
      <c r="U87" s="7">
        <f t="shared" si="120"/>
        <v>0.13938779594079531</v>
      </c>
      <c r="V87" s="23">
        <f t="shared" si="121"/>
        <v>28100</v>
      </c>
      <c r="W87" s="23">
        <f t="shared" si="122"/>
        <v>8505868.620000001</v>
      </c>
      <c r="X87" s="23">
        <f t="shared" si="123"/>
        <v>4254651.26</v>
      </c>
      <c r="Y87" s="23">
        <f t="shared" si="124"/>
        <v>4505931</v>
      </c>
      <c r="Z87" s="23">
        <f t="shared" si="125"/>
        <v>0</v>
      </c>
      <c r="AA87" s="23">
        <f t="shared" si="126"/>
        <v>7744446.9699999997</v>
      </c>
      <c r="AB87" s="23">
        <f t="shared" si="127"/>
        <v>348834933.00999999</v>
      </c>
      <c r="AC87" s="23">
        <f t="shared" si="128"/>
        <v>30766.884195625331</v>
      </c>
      <c r="AD87" s="23">
        <f t="shared" si="129"/>
        <v>229162722.45999998</v>
      </c>
      <c r="AE87" s="23">
        <f t="shared" si="130"/>
        <v>20211.917662727112</v>
      </c>
      <c r="AF87" s="23">
        <f t="shared" si="131"/>
        <v>44212611</v>
      </c>
      <c r="AG87" s="23">
        <f t="shared" si="132"/>
        <v>3899.5070559181513</v>
      </c>
      <c r="AH87" s="23">
        <f t="shared" si="133"/>
        <v>137460599.84999999</v>
      </c>
      <c r="AI87" s="23">
        <f t="shared" si="134"/>
        <v>785349.56</v>
      </c>
      <c r="AJ87" s="23">
        <f t="shared" si="135"/>
        <v>33962375</v>
      </c>
      <c r="AK87" s="23">
        <f t="shared" si="136"/>
        <v>119672210.55</v>
      </c>
      <c r="AL87" s="23">
        <f t="shared" si="137"/>
        <v>10554.966532898217</v>
      </c>
      <c r="AM87" s="23">
        <f t="shared" si="138"/>
        <v>116132214.55</v>
      </c>
      <c r="AN87" s="23">
        <f t="shared" si="139"/>
        <v>3585000</v>
      </c>
      <c r="AO87" s="2">
        <v>20138129.870000001</v>
      </c>
      <c r="AP87" s="2">
        <v>2793922.14</v>
      </c>
      <c r="AQ87" s="2">
        <v>2095788.86</v>
      </c>
      <c r="AR87" s="2" t="s">
        <v>1</v>
      </c>
      <c r="AS87" s="2">
        <v>20324512.73</v>
      </c>
      <c r="AT87" s="2">
        <v>13800650</v>
      </c>
      <c r="AU87" s="2" t="s">
        <v>1</v>
      </c>
      <c r="AV87" s="2">
        <v>39883071</v>
      </c>
      <c r="AX87" s="2">
        <v>28100</v>
      </c>
      <c r="AY87" s="2" t="s">
        <v>1</v>
      </c>
      <c r="AZ87" s="2" t="s">
        <v>1</v>
      </c>
      <c r="BA87" s="2" t="s">
        <v>1</v>
      </c>
      <c r="BB87" s="2" t="s">
        <v>1</v>
      </c>
      <c r="BC87" s="2" t="s">
        <v>1</v>
      </c>
      <c r="BD87" s="2" t="s">
        <v>1</v>
      </c>
      <c r="BE87" s="2">
        <v>5392680.6200000001</v>
      </c>
      <c r="BF87" s="2">
        <v>390153</v>
      </c>
      <c r="BG87" s="2">
        <v>53964</v>
      </c>
      <c r="BH87" s="2">
        <v>2539037</v>
      </c>
      <c r="BI87" s="2" t="s">
        <v>1</v>
      </c>
      <c r="BJ87" s="2">
        <v>49266</v>
      </c>
      <c r="BK87" s="2" t="s">
        <v>1</v>
      </c>
      <c r="BL87" s="2">
        <v>80768</v>
      </c>
      <c r="BM87" s="2" t="s">
        <v>1</v>
      </c>
      <c r="BN87" s="2" t="s">
        <v>1</v>
      </c>
      <c r="BO87" s="2">
        <v>751391.73</v>
      </c>
      <c r="BP87" s="2">
        <v>426000</v>
      </c>
      <c r="BQ87" s="2">
        <v>3077259.53</v>
      </c>
      <c r="BR87" s="2" t="s">
        <v>1</v>
      </c>
      <c r="BS87" s="2">
        <v>4505931</v>
      </c>
      <c r="BW87" s="2" t="s">
        <v>1</v>
      </c>
      <c r="BX87" s="2">
        <v>7744446.9699999997</v>
      </c>
      <c r="BY87" s="2" t="s">
        <v>1</v>
      </c>
      <c r="BZ87" s="2" t="s">
        <v>1</v>
      </c>
      <c r="CA87" s="2">
        <v>2697248</v>
      </c>
      <c r="CB87" s="2">
        <v>328425</v>
      </c>
      <c r="CC87" s="2">
        <v>335886</v>
      </c>
      <c r="CD87" s="2" t="s">
        <v>1</v>
      </c>
      <c r="CE87" s="2">
        <v>610000</v>
      </c>
      <c r="CF87" s="2" t="s">
        <v>1</v>
      </c>
      <c r="CG87" s="2" t="s">
        <v>1</v>
      </c>
      <c r="CH87" s="2" t="s">
        <v>1</v>
      </c>
      <c r="CI87" s="2">
        <v>1138064.95</v>
      </c>
      <c r="CJ87" s="2">
        <v>22560901.239999998</v>
      </c>
      <c r="CK87" s="2">
        <v>51634.15</v>
      </c>
      <c r="CL87" s="2">
        <v>40572</v>
      </c>
      <c r="CM87" s="2">
        <v>646138.43999999994</v>
      </c>
      <c r="CN87" s="2">
        <v>84669.759999999995</v>
      </c>
      <c r="CO87" s="2" t="s">
        <v>1</v>
      </c>
      <c r="CP87" s="2" t="s">
        <v>1</v>
      </c>
      <c r="CQ87" s="2" t="s">
        <v>1</v>
      </c>
      <c r="CR87" s="2">
        <v>1184416.68</v>
      </c>
      <c r="CS87" s="2">
        <v>105000</v>
      </c>
      <c r="CT87" s="2" t="s">
        <v>1</v>
      </c>
      <c r="CU87" s="2" t="s">
        <v>1</v>
      </c>
      <c r="CV87" s="2" t="s">
        <v>1</v>
      </c>
      <c r="CW87" s="2" t="s">
        <v>1</v>
      </c>
      <c r="CX87" s="2">
        <v>929060.64</v>
      </c>
      <c r="CY87" s="2">
        <v>46477.2</v>
      </c>
      <c r="CZ87" s="2">
        <v>9437013.1300000008</v>
      </c>
      <c r="DA87" s="2">
        <v>361921</v>
      </c>
      <c r="DB87" s="2">
        <v>877738.98</v>
      </c>
      <c r="DC87" s="2" t="s">
        <v>1</v>
      </c>
      <c r="DD87" s="2">
        <v>735640.44</v>
      </c>
      <c r="DE87" s="2" t="s">
        <v>1</v>
      </c>
      <c r="DF87" s="2">
        <v>5190</v>
      </c>
      <c r="DG87" s="2" t="s">
        <v>1</v>
      </c>
      <c r="DH87" s="2" t="s">
        <v>1</v>
      </c>
      <c r="DI87" s="2" t="s">
        <v>1</v>
      </c>
      <c r="DJ87" s="2" t="s">
        <v>1</v>
      </c>
      <c r="DK87" s="2" t="s">
        <v>1</v>
      </c>
      <c r="DL87" s="2" t="s">
        <v>1</v>
      </c>
      <c r="DM87" s="2" t="s">
        <v>1</v>
      </c>
      <c r="DN87" s="2" t="s">
        <v>1</v>
      </c>
      <c r="DO87" s="2">
        <v>6295500</v>
      </c>
      <c r="DP87" s="2">
        <v>3043347.55</v>
      </c>
      <c r="DQ87" s="2" t="s">
        <v>1</v>
      </c>
      <c r="DR87" s="2" t="s">
        <v>1</v>
      </c>
      <c r="DS87" s="2" t="s">
        <v>1</v>
      </c>
      <c r="DT87" s="2">
        <v>2537830.7200000002</v>
      </c>
      <c r="DU87" s="2" t="s">
        <v>1</v>
      </c>
      <c r="DV87" s="2" t="s">
        <v>1</v>
      </c>
      <c r="DW87" s="2" t="s">
        <v>1</v>
      </c>
      <c r="DX87" s="2" t="s">
        <v>1</v>
      </c>
      <c r="DY87" s="2" t="s">
        <v>1</v>
      </c>
      <c r="DZ87" s="2">
        <v>2375793</v>
      </c>
      <c r="EA87" s="2">
        <v>19875747</v>
      </c>
      <c r="EB87" s="2" t="s">
        <v>1</v>
      </c>
      <c r="EC87" s="2">
        <v>4623647</v>
      </c>
      <c r="ED87" s="2" t="s">
        <v>1</v>
      </c>
      <c r="EE87" s="2" t="s">
        <v>1</v>
      </c>
      <c r="EF87" s="2">
        <v>1939768</v>
      </c>
      <c r="EG87" s="2">
        <v>705788</v>
      </c>
      <c r="EH87" s="2" t="s">
        <v>1</v>
      </c>
      <c r="EI87" s="2" t="s">
        <v>1</v>
      </c>
      <c r="EJ87" s="2">
        <v>46176097.030000001</v>
      </c>
      <c r="EK87" s="2" t="s">
        <v>1</v>
      </c>
      <c r="EL87" s="2" t="s">
        <v>1</v>
      </c>
      <c r="EM87" s="2" t="s">
        <v>1</v>
      </c>
      <c r="EN87" s="2" t="s">
        <v>1</v>
      </c>
      <c r="EO87" s="2" t="s">
        <v>1</v>
      </c>
      <c r="EP87" s="2" t="s">
        <v>1</v>
      </c>
      <c r="EQ87" s="2" t="s">
        <v>1</v>
      </c>
      <c r="ER87" s="2">
        <v>2856</v>
      </c>
      <c r="ES87" s="2">
        <v>2902803.97</v>
      </c>
      <c r="ET87" s="2" t="s">
        <v>1</v>
      </c>
      <c r="EU87" s="2" t="s">
        <v>1</v>
      </c>
      <c r="EV87" s="2" t="s">
        <v>1</v>
      </c>
      <c r="EW87" s="2">
        <v>33135596.969999999</v>
      </c>
      <c r="EX87" s="2" t="s">
        <v>1</v>
      </c>
      <c r="EY87" s="2" t="s">
        <v>1</v>
      </c>
      <c r="EZ87" s="2" t="s">
        <v>1</v>
      </c>
      <c r="FA87" s="2" t="s">
        <v>1</v>
      </c>
      <c r="FB87" s="2" t="s">
        <v>1</v>
      </c>
      <c r="FC87" s="2">
        <v>30358501</v>
      </c>
      <c r="FD87" s="2">
        <v>6350</v>
      </c>
      <c r="FE87" s="2">
        <v>644813</v>
      </c>
      <c r="FF87" s="2">
        <v>1765176</v>
      </c>
      <c r="FG87" s="2">
        <v>490512</v>
      </c>
      <c r="FH87" s="2" t="s">
        <v>1</v>
      </c>
      <c r="FI87" s="2">
        <v>7903004</v>
      </c>
      <c r="FJ87" s="2">
        <v>2909547</v>
      </c>
      <c r="FK87" s="2">
        <v>132532</v>
      </c>
      <c r="FL87" s="2">
        <v>2176</v>
      </c>
      <c r="FM87" s="2" t="s">
        <v>1</v>
      </c>
      <c r="FN87" s="2" t="s">
        <v>1</v>
      </c>
      <c r="FO87" s="2" t="s">
        <v>1</v>
      </c>
      <c r="FP87" s="2">
        <v>15827</v>
      </c>
      <c r="FQ87" s="2">
        <v>995</v>
      </c>
      <c r="FR87" s="2">
        <v>197127.6</v>
      </c>
      <c r="FS87" s="2">
        <v>67521.600000000006</v>
      </c>
      <c r="FT87" s="2">
        <v>1742541.71</v>
      </c>
      <c r="FU87" s="2">
        <v>589458.69999999995</v>
      </c>
      <c r="FV87" s="2">
        <v>1752759.26</v>
      </c>
      <c r="FW87" s="2">
        <v>1895911.17</v>
      </c>
      <c r="FX87" s="2" t="s">
        <v>1</v>
      </c>
      <c r="FY87" s="2" t="s">
        <v>1</v>
      </c>
      <c r="FZ87" s="2" t="s">
        <v>1</v>
      </c>
      <c r="GA87" s="2">
        <v>237624</v>
      </c>
      <c r="GB87" s="2">
        <v>424157.85</v>
      </c>
      <c r="GC87" s="2">
        <v>642790.46</v>
      </c>
      <c r="GD87" s="2">
        <v>3576166</v>
      </c>
      <c r="GE87" s="2">
        <v>219243</v>
      </c>
      <c r="GF87" s="2">
        <v>390658.44</v>
      </c>
      <c r="GG87" s="2" t="s">
        <v>1</v>
      </c>
      <c r="GH87" s="2" t="s">
        <v>1</v>
      </c>
      <c r="GI87" s="2">
        <v>596956.5</v>
      </c>
      <c r="GJ87" s="2">
        <v>803677.98</v>
      </c>
      <c r="GK87" s="2">
        <v>1921084.75</v>
      </c>
      <c r="GL87" s="2">
        <v>81213</v>
      </c>
      <c r="GM87" s="2" t="s">
        <v>1</v>
      </c>
      <c r="GN87" s="2">
        <v>401743</v>
      </c>
      <c r="GO87" s="2">
        <v>259770</v>
      </c>
      <c r="GP87" s="2" t="s">
        <v>1</v>
      </c>
      <c r="GQ87" s="2">
        <v>35573934.049999997</v>
      </c>
      <c r="GR87" s="2">
        <v>41602464.32</v>
      </c>
      <c r="GS87" s="2">
        <v>64662</v>
      </c>
      <c r="GT87" s="2">
        <v>98654.46</v>
      </c>
      <c r="GU87" s="2">
        <v>91047</v>
      </c>
      <c r="GV87" s="2" t="s">
        <v>1</v>
      </c>
      <c r="GW87" s="2" t="s">
        <v>1</v>
      </c>
      <c r="GX87" s="2">
        <v>0</v>
      </c>
      <c r="GY87" s="2">
        <v>79748</v>
      </c>
      <c r="GZ87" s="2" t="s">
        <v>1</v>
      </c>
      <c r="HA87" s="2" t="s">
        <v>1</v>
      </c>
      <c r="HB87" s="2" t="s">
        <v>1</v>
      </c>
      <c r="HC87" s="2">
        <v>8691.76</v>
      </c>
      <c r="HD87" s="2" t="s">
        <v>1</v>
      </c>
      <c r="HE87" s="2">
        <v>96025</v>
      </c>
      <c r="HF87" s="2">
        <v>361700</v>
      </c>
      <c r="HG87" s="2">
        <v>239184.8</v>
      </c>
      <c r="HH87" s="2">
        <v>0</v>
      </c>
      <c r="HI87" s="2" t="s">
        <v>1</v>
      </c>
      <c r="HJ87" s="2">
        <v>622615</v>
      </c>
      <c r="HK87" s="2">
        <v>1357073</v>
      </c>
      <c r="HL87" s="2" t="s">
        <v>1</v>
      </c>
      <c r="HM87" s="2">
        <v>644920</v>
      </c>
      <c r="HN87" s="2">
        <v>1053193</v>
      </c>
      <c r="HO87" s="2">
        <v>866000</v>
      </c>
      <c r="HP87" s="2" t="s">
        <v>1</v>
      </c>
      <c r="HQ87" s="2" t="s">
        <v>1</v>
      </c>
      <c r="HR87" s="2">
        <v>2492925</v>
      </c>
      <c r="HS87" s="2" t="s">
        <v>1</v>
      </c>
      <c r="HT87" s="2" t="s">
        <v>1</v>
      </c>
      <c r="HU87" s="2" t="s">
        <v>1</v>
      </c>
      <c r="HV87" s="2" t="s">
        <v>1</v>
      </c>
      <c r="HW87" s="2" t="s">
        <v>1</v>
      </c>
      <c r="HX87" s="2" t="s">
        <v>1</v>
      </c>
      <c r="HY87" s="2" t="s">
        <v>1</v>
      </c>
      <c r="HZ87" s="2" t="s">
        <v>1</v>
      </c>
      <c r="IA87" s="2" t="s">
        <v>1</v>
      </c>
      <c r="IB87" s="2">
        <v>24569645</v>
      </c>
      <c r="IC87" s="2" t="s">
        <v>1</v>
      </c>
      <c r="ID87" s="2" t="s">
        <v>1</v>
      </c>
      <c r="IE87" s="2" t="s">
        <v>1</v>
      </c>
      <c r="IF87" s="2">
        <v>2249004</v>
      </c>
      <c r="IG87" s="2">
        <v>107000</v>
      </c>
      <c r="IH87" s="2" t="s">
        <v>1</v>
      </c>
      <c r="II87" s="2" t="s">
        <v>1</v>
      </c>
      <c r="IJ87" s="2" t="s">
        <v>1</v>
      </c>
      <c r="IK87" s="2">
        <v>12440599.16</v>
      </c>
      <c r="IL87" s="2">
        <v>30000</v>
      </c>
      <c r="IM87" s="2" t="s">
        <v>1</v>
      </c>
      <c r="IN87" s="2" t="s">
        <v>1</v>
      </c>
      <c r="IO87" s="2">
        <v>7016453</v>
      </c>
      <c r="IP87" s="2" t="s">
        <v>1</v>
      </c>
      <c r="IQ87" s="2" t="s">
        <v>1</v>
      </c>
      <c r="IR87" s="2" t="s">
        <v>1</v>
      </c>
      <c r="IS87" s="2">
        <v>13920</v>
      </c>
      <c r="IT87" s="2" t="s">
        <v>1</v>
      </c>
      <c r="IU87" s="2">
        <v>116827</v>
      </c>
      <c r="IV87" s="2" t="s">
        <v>1</v>
      </c>
      <c r="IW87" s="2" t="s">
        <v>1</v>
      </c>
      <c r="IX87" s="2">
        <v>37000</v>
      </c>
      <c r="IY87" s="2">
        <v>870000</v>
      </c>
      <c r="IZ87" s="2" t="s">
        <v>1</v>
      </c>
      <c r="JA87" s="2">
        <v>344900</v>
      </c>
      <c r="JB87" s="2">
        <v>9163.9500000000007</v>
      </c>
      <c r="JC87" s="2">
        <v>34278</v>
      </c>
      <c r="JD87" s="2" t="s">
        <v>1</v>
      </c>
      <c r="JE87" s="2" t="s">
        <v>1</v>
      </c>
      <c r="JF87" s="2" t="s">
        <v>1</v>
      </c>
      <c r="JG87" s="2" t="s">
        <v>1</v>
      </c>
      <c r="JH87" s="2" t="s">
        <v>1</v>
      </c>
      <c r="JI87" s="2" t="s">
        <v>1</v>
      </c>
      <c r="JJ87" s="2" t="s">
        <v>1</v>
      </c>
      <c r="JK87" s="2" t="s">
        <v>1</v>
      </c>
      <c r="JL87" s="2" t="s">
        <v>1</v>
      </c>
      <c r="JM87" s="2" t="s">
        <v>1</v>
      </c>
      <c r="JN87" s="2" t="s">
        <v>1</v>
      </c>
      <c r="JO87" s="2" t="s">
        <v>1</v>
      </c>
      <c r="JP87" s="2" t="s">
        <v>1</v>
      </c>
      <c r="JQ87" s="2">
        <v>0</v>
      </c>
      <c r="JR87" s="2">
        <v>0</v>
      </c>
      <c r="JS87" s="2" t="s">
        <v>1</v>
      </c>
      <c r="JT87" s="2">
        <v>39996</v>
      </c>
      <c r="JU87" s="2">
        <v>470400</v>
      </c>
      <c r="JV87" s="2" t="s">
        <v>1</v>
      </c>
      <c r="JW87" s="2" t="s">
        <v>1</v>
      </c>
      <c r="JX87" s="2">
        <v>112706296.39</v>
      </c>
      <c r="JY87" s="2">
        <v>829978.16</v>
      </c>
      <c r="JZ87" s="2">
        <v>479927</v>
      </c>
      <c r="KA87" s="2">
        <v>365580</v>
      </c>
      <c r="KB87" s="2" t="s">
        <v>1</v>
      </c>
      <c r="KC87" s="2">
        <v>0</v>
      </c>
      <c r="KD87" s="2">
        <v>1280033</v>
      </c>
      <c r="KE87" s="2" t="s">
        <v>1</v>
      </c>
      <c r="KF87" s="2" t="s">
        <v>1</v>
      </c>
      <c r="KG87" s="2" t="s">
        <v>1</v>
      </c>
      <c r="KH87" s="2" t="s">
        <v>1</v>
      </c>
      <c r="KI87" s="2" t="s">
        <v>1</v>
      </c>
      <c r="KJ87" s="2" t="s">
        <v>1</v>
      </c>
      <c r="KK87" s="2">
        <v>3500000</v>
      </c>
      <c r="KL87" s="2" t="s">
        <v>1</v>
      </c>
      <c r="KM87" s="2" t="s">
        <v>1</v>
      </c>
      <c r="KN87" s="2" t="s">
        <v>1</v>
      </c>
      <c r="KO87" s="2" t="s">
        <v>1</v>
      </c>
      <c r="KP87" s="2" t="s">
        <v>1</v>
      </c>
      <c r="KQ87" s="2" t="s">
        <v>1</v>
      </c>
      <c r="KR87" s="2" t="s">
        <v>1</v>
      </c>
      <c r="KS87" s="2" t="s">
        <v>1</v>
      </c>
      <c r="KT87" s="2" t="s">
        <v>1</v>
      </c>
      <c r="KU87" s="2" t="s">
        <v>1</v>
      </c>
      <c r="KV87" s="2">
        <v>85000</v>
      </c>
      <c r="KW87" s="2" t="s">
        <v>1</v>
      </c>
      <c r="KX87" s="2" t="s">
        <v>1</v>
      </c>
      <c r="KY87" s="2" t="s">
        <v>1</v>
      </c>
      <c r="KZ87" s="2" t="s">
        <v>1</v>
      </c>
      <c r="LA87" s="2" t="s">
        <v>1</v>
      </c>
      <c r="LB87" s="2" t="s">
        <v>1</v>
      </c>
      <c r="LC87" s="2" t="s">
        <v>1</v>
      </c>
      <c r="LD87" s="2" t="s">
        <v>1</v>
      </c>
      <c r="LE87" s="2" t="s">
        <v>1</v>
      </c>
      <c r="LF87" s="2" t="s">
        <v>1</v>
      </c>
      <c r="LG87" s="2" t="s">
        <v>1</v>
      </c>
      <c r="LH87" s="2" t="s">
        <v>1</v>
      </c>
      <c r="LI87" s="2" t="s">
        <v>1</v>
      </c>
      <c r="LJ87" s="2" t="s">
        <v>1</v>
      </c>
      <c r="LK87" s="2" t="s">
        <v>1</v>
      </c>
    </row>
    <row r="88" spans="1:323" x14ac:dyDescent="0.3">
      <c r="A88" s="2" t="s">
        <v>82</v>
      </c>
      <c r="B88" s="2">
        <v>344</v>
      </c>
      <c r="C88" s="23">
        <f t="shared" si="102"/>
        <v>2806666.5300000003</v>
      </c>
      <c r="D88" s="23">
        <f t="shared" si="103"/>
        <v>6410691.4000000004</v>
      </c>
      <c r="E88" s="23">
        <f t="shared" si="104"/>
        <v>18635.730813953491</v>
      </c>
      <c r="F88" s="23">
        <f t="shared" si="105"/>
        <v>3019386.96</v>
      </c>
      <c r="G88" s="23">
        <f t="shared" si="106"/>
        <v>892534.44</v>
      </c>
      <c r="H88" s="23">
        <f t="shared" si="107"/>
        <v>2185346</v>
      </c>
      <c r="I88" s="23">
        <f t="shared" si="108"/>
        <v>313424</v>
      </c>
      <c r="J88" s="23">
        <f t="shared" si="109"/>
        <v>911.11627906976742</v>
      </c>
      <c r="K88" s="23">
        <f t="shared" si="110"/>
        <v>313424</v>
      </c>
      <c r="L88" s="23">
        <f t="shared" si="111"/>
        <v>0</v>
      </c>
      <c r="M88" s="23">
        <f t="shared" si="112"/>
        <v>810534.94</v>
      </c>
      <c r="N88" s="23">
        <f t="shared" si="113"/>
        <v>8777.2876744186051</v>
      </c>
      <c r="O88" s="23">
        <f t="shared" si="114"/>
        <v>651609.50000000012</v>
      </c>
      <c r="P88" s="23">
        <f t="shared" si="115"/>
        <v>595400.87</v>
      </c>
      <c r="Q88" s="23">
        <f t="shared" si="116"/>
        <v>1211607</v>
      </c>
      <c r="R88" s="23">
        <f t="shared" si="117"/>
        <v>2855984.85</v>
      </c>
      <c r="S88" s="23">
        <f t="shared" si="118"/>
        <v>8302.2815406976752</v>
      </c>
      <c r="T88" s="23">
        <f t="shared" si="119"/>
        <v>163402.10999999987</v>
      </c>
      <c r="U88" s="7">
        <f t="shared" si="120"/>
        <v>5.4117644463828468E-2</v>
      </c>
      <c r="V88" s="23">
        <f t="shared" si="121"/>
        <v>0</v>
      </c>
      <c r="W88" s="23">
        <f t="shared" si="122"/>
        <v>153731</v>
      </c>
      <c r="X88" s="23">
        <f t="shared" si="123"/>
        <v>8641.11</v>
      </c>
      <c r="Y88" s="23">
        <f t="shared" si="124"/>
        <v>1030</v>
      </c>
      <c r="Z88" s="23">
        <f t="shared" si="125"/>
        <v>0</v>
      </c>
      <c r="AA88" s="23">
        <f t="shared" si="126"/>
        <v>397367.48</v>
      </c>
      <c r="AB88" s="23">
        <f t="shared" si="127"/>
        <v>3604024.87</v>
      </c>
      <c r="AC88" s="23">
        <f t="shared" si="128"/>
        <v>10476.816482558141</v>
      </c>
      <c r="AD88" s="23">
        <f t="shared" si="129"/>
        <v>3144370.87</v>
      </c>
      <c r="AE88" s="23">
        <f t="shared" si="130"/>
        <v>9140.6129941860472</v>
      </c>
      <c r="AF88" s="23">
        <f t="shared" si="131"/>
        <v>832527</v>
      </c>
      <c r="AG88" s="23">
        <f t="shared" si="132"/>
        <v>2420.1366279069766</v>
      </c>
      <c r="AH88" s="23">
        <f t="shared" si="133"/>
        <v>2578382.67</v>
      </c>
      <c r="AI88" s="23">
        <f t="shared" si="134"/>
        <v>45614</v>
      </c>
      <c r="AJ88" s="23">
        <f t="shared" si="135"/>
        <v>520374.2</v>
      </c>
      <c r="AK88" s="23">
        <f t="shared" si="136"/>
        <v>459654</v>
      </c>
      <c r="AL88" s="23">
        <f t="shared" si="137"/>
        <v>1336.203488372093</v>
      </c>
      <c r="AM88" s="23">
        <f t="shared" si="138"/>
        <v>451654</v>
      </c>
      <c r="AN88" s="23">
        <f t="shared" si="139"/>
        <v>8000</v>
      </c>
      <c r="AO88" s="2">
        <v>574196.92000000004</v>
      </c>
      <c r="AP88" s="2">
        <v>14291.56</v>
      </c>
      <c r="AQ88" s="2">
        <v>63121.02</v>
      </c>
      <c r="AR88" s="2" t="s">
        <v>1</v>
      </c>
      <c r="AS88" s="2">
        <v>595400.87</v>
      </c>
      <c r="AT88" s="2" t="s">
        <v>1</v>
      </c>
      <c r="AU88" s="2" t="s">
        <v>1</v>
      </c>
      <c r="AV88" s="2">
        <v>1211607</v>
      </c>
      <c r="AX88" s="2" t="s">
        <v>1</v>
      </c>
      <c r="AY88" s="2" t="s">
        <v>1</v>
      </c>
      <c r="AZ88" s="2" t="s">
        <v>1</v>
      </c>
      <c r="BA88" s="2" t="s">
        <v>1</v>
      </c>
      <c r="BB88" s="2" t="s">
        <v>1</v>
      </c>
      <c r="BC88" s="2" t="s">
        <v>1</v>
      </c>
      <c r="BD88" s="2" t="s">
        <v>1</v>
      </c>
      <c r="BE88" s="2">
        <v>145036</v>
      </c>
      <c r="BF88" s="2">
        <v>7900</v>
      </c>
      <c r="BG88" s="2" t="s">
        <v>1</v>
      </c>
      <c r="BH88" s="2">
        <v>795</v>
      </c>
      <c r="BI88" s="2" t="s">
        <v>1</v>
      </c>
      <c r="BJ88" s="2" t="s">
        <v>1</v>
      </c>
      <c r="BK88" s="2" t="s">
        <v>1</v>
      </c>
      <c r="BL88" s="2" t="s">
        <v>1</v>
      </c>
      <c r="BM88" s="2" t="s">
        <v>1</v>
      </c>
      <c r="BN88" s="2" t="s">
        <v>1</v>
      </c>
      <c r="BO88" s="2">
        <v>8641.11</v>
      </c>
      <c r="BP88" s="2" t="s">
        <v>1</v>
      </c>
      <c r="BQ88" s="2" t="s">
        <v>1</v>
      </c>
      <c r="BR88" s="2" t="s">
        <v>1</v>
      </c>
      <c r="BS88" s="2">
        <v>1030</v>
      </c>
      <c r="BW88" s="2" t="s">
        <v>1</v>
      </c>
      <c r="BX88" s="2">
        <v>397367.48</v>
      </c>
      <c r="BY88" s="2" t="s">
        <v>1</v>
      </c>
      <c r="BZ88" s="2" t="s">
        <v>1</v>
      </c>
      <c r="CA88" s="2">
        <v>663564</v>
      </c>
      <c r="CB88" s="2" t="s">
        <v>1</v>
      </c>
      <c r="CC88" s="2" t="s">
        <v>1</v>
      </c>
      <c r="CD88" s="2" t="s">
        <v>1</v>
      </c>
      <c r="CE88" s="2" t="s">
        <v>1</v>
      </c>
      <c r="CF88" s="2" t="s">
        <v>1</v>
      </c>
      <c r="CG88" s="2" t="s">
        <v>1</v>
      </c>
      <c r="CH88" s="2" t="s">
        <v>1</v>
      </c>
      <c r="CI88" s="2">
        <v>11431</v>
      </c>
      <c r="CJ88" s="2">
        <v>127372</v>
      </c>
      <c r="CK88" s="2" t="s">
        <v>1</v>
      </c>
      <c r="CL88" s="2" t="s">
        <v>1</v>
      </c>
      <c r="CM88" s="2">
        <v>8167.94</v>
      </c>
      <c r="CN88" s="2" t="s">
        <v>1</v>
      </c>
      <c r="CO88" s="2" t="s">
        <v>1</v>
      </c>
      <c r="CP88" s="2" t="s">
        <v>1</v>
      </c>
      <c r="CQ88" s="2">
        <v>40000</v>
      </c>
      <c r="CR88" s="2" t="s">
        <v>1</v>
      </c>
      <c r="CS88" s="2" t="s">
        <v>1</v>
      </c>
      <c r="CT88" s="2" t="s">
        <v>1</v>
      </c>
      <c r="CU88" s="2" t="s">
        <v>1</v>
      </c>
      <c r="CV88" s="2" t="s">
        <v>1</v>
      </c>
      <c r="CW88" s="2" t="s">
        <v>1</v>
      </c>
      <c r="CX88" s="2" t="s">
        <v>1</v>
      </c>
      <c r="CY88" s="2" t="s">
        <v>1</v>
      </c>
      <c r="CZ88" s="2" t="s">
        <v>1</v>
      </c>
      <c r="DA88" s="2">
        <v>6047</v>
      </c>
      <c r="DB88" s="2" t="s">
        <v>1</v>
      </c>
      <c r="DC88" s="2" t="s">
        <v>1</v>
      </c>
      <c r="DD88" s="2">
        <v>35952.5</v>
      </c>
      <c r="DE88" s="2" t="s">
        <v>1</v>
      </c>
      <c r="DF88" s="2" t="s">
        <v>1</v>
      </c>
      <c r="DG88" s="2" t="s">
        <v>1</v>
      </c>
      <c r="DH88" s="2" t="s">
        <v>1</v>
      </c>
      <c r="DI88" s="2" t="s">
        <v>1</v>
      </c>
      <c r="DJ88" s="2" t="s">
        <v>1</v>
      </c>
      <c r="DK88" s="2" t="s">
        <v>1</v>
      </c>
      <c r="DL88" s="2" t="s">
        <v>1</v>
      </c>
      <c r="DM88" s="2" t="s">
        <v>1</v>
      </c>
      <c r="DN88" s="2" t="s">
        <v>1</v>
      </c>
      <c r="DO88" s="2" t="s">
        <v>1</v>
      </c>
      <c r="DP88" s="2" t="s">
        <v>1</v>
      </c>
      <c r="DQ88" s="2">
        <v>2185346</v>
      </c>
      <c r="DR88" s="2" t="s">
        <v>1</v>
      </c>
      <c r="DS88" s="2" t="s">
        <v>1</v>
      </c>
      <c r="DT88" s="2" t="s">
        <v>1</v>
      </c>
      <c r="DU88" s="2" t="s">
        <v>1</v>
      </c>
      <c r="DV88" s="2" t="s">
        <v>1</v>
      </c>
      <c r="DW88" s="2" t="s">
        <v>1</v>
      </c>
      <c r="DX88" s="2" t="s">
        <v>1</v>
      </c>
      <c r="DY88" s="2" t="s">
        <v>1</v>
      </c>
      <c r="DZ88" s="2">
        <v>27000</v>
      </c>
      <c r="EA88" s="2">
        <v>104424</v>
      </c>
      <c r="EB88" s="2" t="s">
        <v>1</v>
      </c>
      <c r="EC88" s="2" t="s">
        <v>1</v>
      </c>
      <c r="ED88" s="2" t="s">
        <v>1</v>
      </c>
      <c r="EE88" s="2" t="s">
        <v>1</v>
      </c>
      <c r="EF88" s="2">
        <v>12000</v>
      </c>
      <c r="EG88" s="2">
        <v>170000</v>
      </c>
      <c r="EH88" s="2" t="s">
        <v>1</v>
      </c>
      <c r="EI88" s="2" t="s">
        <v>1</v>
      </c>
      <c r="EJ88" s="2" t="s">
        <v>1</v>
      </c>
      <c r="EK88" s="2" t="s">
        <v>1</v>
      </c>
      <c r="EL88" s="2" t="s">
        <v>1</v>
      </c>
      <c r="EM88" s="2" t="s">
        <v>1</v>
      </c>
      <c r="EN88" s="2" t="s">
        <v>1</v>
      </c>
      <c r="EO88" s="2" t="s">
        <v>1</v>
      </c>
      <c r="EP88" s="2" t="s">
        <v>1</v>
      </c>
      <c r="EQ88" s="2" t="s">
        <v>1</v>
      </c>
      <c r="ER88" s="2" t="s">
        <v>1</v>
      </c>
      <c r="ES88" s="2" t="s">
        <v>1</v>
      </c>
      <c r="ET88" s="2" t="s">
        <v>1</v>
      </c>
      <c r="EU88" s="2" t="s">
        <v>1</v>
      </c>
      <c r="EV88" s="2" t="s">
        <v>1</v>
      </c>
      <c r="EW88" s="2" t="s">
        <v>1</v>
      </c>
      <c r="EX88" s="2" t="s">
        <v>1</v>
      </c>
      <c r="EY88" s="2" t="s">
        <v>1</v>
      </c>
      <c r="EZ88" s="2" t="s">
        <v>1</v>
      </c>
      <c r="FA88" s="2" t="s">
        <v>1</v>
      </c>
      <c r="FB88" s="2" t="s">
        <v>1</v>
      </c>
      <c r="FC88" s="2">
        <v>219439</v>
      </c>
      <c r="FD88" s="2" t="s">
        <v>1</v>
      </c>
      <c r="FE88" s="2">
        <v>215323</v>
      </c>
      <c r="FF88" s="2">
        <v>234444</v>
      </c>
      <c r="FG88" s="2" t="s">
        <v>1</v>
      </c>
      <c r="FH88" s="2" t="s">
        <v>1</v>
      </c>
      <c r="FI88" s="2">
        <v>90199</v>
      </c>
      <c r="FJ88" s="2">
        <v>71917</v>
      </c>
      <c r="FK88" s="2">
        <v>1205</v>
      </c>
      <c r="FL88" s="2" t="s">
        <v>1</v>
      </c>
      <c r="FM88" s="2" t="s">
        <v>1</v>
      </c>
      <c r="FN88" s="2" t="s">
        <v>1</v>
      </c>
      <c r="FO88" s="2" t="s">
        <v>1</v>
      </c>
      <c r="FP88" s="2" t="s">
        <v>1</v>
      </c>
      <c r="FQ88" s="2" t="s">
        <v>1</v>
      </c>
      <c r="FR88" s="2" t="s">
        <v>1</v>
      </c>
      <c r="FS88" s="2">
        <v>3668</v>
      </c>
      <c r="FT88" s="2">
        <v>119602</v>
      </c>
      <c r="FU88" s="2" t="s">
        <v>1</v>
      </c>
      <c r="FV88" s="2">
        <v>107873</v>
      </c>
      <c r="FW88" s="2" t="s">
        <v>1</v>
      </c>
      <c r="FX88" s="2" t="s">
        <v>1</v>
      </c>
      <c r="FY88" s="2" t="s">
        <v>1</v>
      </c>
      <c r="FZ88" s="2" t="s">
        <v>1</v>
      </c>
      <c r="GA88" s="2" t="s">
        <v>1</v>
      </c>
      <c r="GB88" s="2" t="s">
        <v>1</v>
      </c>
      <c r="GC88" s="2" t="s">
        <v>1</v>
      </c>
      <c r="GD88" s="2">
        <v>232673</v>
      </c>
      <c r="GE88" s="2">
        <v>101623.2</v>
      </c>
      <c r="GF88" s="2">
        <v>20536</v>
      </c>
      <c r="GG88" s="2" t="s">
        <v>1</v>
      </c>
      <c r="GH88" s="2" t="s">
        <v>1</v>
      </c>
      <c r="GI88" s="2">
        <v>2874</v>
      </c>
      <c r="GJ88" s="2">
        <v>27186</v>
      </c>
      <c r="GK88" s="2">
        <v>37467</v>
      </c>
      <c r="GL88" s="2" t="s">
        <v>1</v>
      </c>
      <c r="GM88" s="2" t="s">
        <v>1</v>
      </c>
      <c r="GN88" s="2">
        <v>73750</v>
      </c>
      <c r="GO88" s="2">
        <v>0</v>
      </c>
      <c r="GP88" s="2" t="s">
        <v>1</v>
      </c>
      <c r="GQ88" s="2">
        <v>452473.8</v>
      </c>
      <c r="GR88" s="2">
        <v>558637.67000000004</v>
      </c>
      <c r="GS88" s="2">
        <v>0</v>
      </c>
      <c r="GT88" s="2">
        <v>156</v>
      </c>
      <c r="GU88" s="2">
        <v>7336</v>
      </c>
      <c r="GV88" s="2" t="s">
        <v>1</v>
      </c>
      <c r="GW88" s="2" t="s">
        <v>1</v>
      </c>
      <c r="GX88" s="2" t="s">
        <v>1</v>
      </c>
      <c r="GY88" s="2" t="s">
        <v>1</v>
      </c>
      <c r="GZ88" s="2" t="s">
        <v>1</v>
      </c>
      <c r="HA88" s="2" t="s">
        <v>1</v>
      </c>
      <c r="HB88" s="2" t="s">
        <v>1</v>
      </c>
      <c r="HC88" s="2">
        <v>28244</v>
      </c>
      <c r="HD88" s="2" t="s">
        <v>1</v>
      </c>
      <c r="HE88" s="2" t="s">
        <v>1</v>
      </c>
      <c r="HF88" s="2">
        <v>14280</v>
      </c>
      <c r="HG88" s="2">
        <v>3090</v>
      </c>
      <c r="HH88" s="2" t="s">
        <v>1</v>
      </c>
      <c r="HI88" s="2" t="s">
        <v>1</v>
      </c>
      <c r="HJ88" s="2" t="s">
        <v>1</v>
      </c>
      <c r="HK88" s="2" t="s">
        <v>1</v>
      </c>
      <c r="HL88" s="2" t="s">
        <v>1</v>
      </c>
      <c r="HM88" s="2">
        <v>0</v>
      </c>
      <c r="HN88" s="2">
        <v>130440</v>
      </c>
      <c r="HO88" s="2" t="s">
        <v>1</v>
      </c>
      <c r="HP88" s="2" t="s">
        <v>1</v>
      </c>
      <c r="HQ88" s="2" t="s">
        <v>1</v>
      </c>
      <c r="HR88" s="2">
        <v>2685</v>
      </c>
      <c r="HS88" s="2" t="s">
        <v>1</v>
      </c>
      <c r="HT88" s="2" t="s">
        <v>1</v>
      </c>
      <c r="HU88" s="2" t="s">
        <v>1</v>
      </c>
      <c r="HV88" s="2" t="s">
        <v>1</v>
      </c>
      <c r="HW88" s="2">
        <v>89858</v>
      </c>
      <c r="HX88" s="2" t="s">
        <v>1</v>
      </c>
      <c r="HY88" s="2" t="s">
        <v>1</v>
      </c>
      <c r="HZ88" s="2" t="s">
        <v>1</v>
      </c>
      <c r="IA88" s="2">
        <v>4544.2</v>
      </c>
      <c r="IB88" s="2">
        <v>290000</v>
      </c>
      <c r="IC88" s="2" t="s">
        <v>1</v>
      </c>
      <c r="ID88" s="2" t="s">
        <v>1</v>
      </c>
      <c r="IE88" s="2" t="s">
        <v>1</v>
      </c>
      <c r="IF88" s="2" t="s">
        <v>1</v>
      </c>
      <c r="IG88" s="2">
        <v>2847</v>
      </c>
      <c r="IH88" s="2" t="s">
        <v>1</v>
      </c>
      <c r="II88" s="2" t="s">
        <v>1</v>
      </c>
      <c r="IJ88" s="2" t="s">
        <v>1</v>
      </c>
      <c r="IK88" s="2" t="s">
        <v>1</v>
      </c>
      <c r="IL88" s="2" t="s">
        <v>1</v>
      </c>
      <c r="IM88" s="2" t="s">
        <v>1</v>
      </c>
      <c r="IN88" s="2" t="s">
        <v>1</v>
      </c>
      <c r="IO88" s="2" t="s">
        <v>1</v>
      </c>
      <c r="IP88" s="2" t="s">
        <v>1</v>
      </c>
      <c r="IQ88" s="2" t="s">
        <v>1</v>
      </c>
      <c r="IR88" s="2" t="s">
        <v>1</v>
      </c>
      <c r="IS88" s="2" t="s">
        <v>1</v>
      </c>
      <c r="IT88" s="2" t="s">
        <v>1</v>
      </c>
      <c r="IU88" s="2">
        <v>0</v>
      </c>
      <c r="IV88" s="2" t="s">
        <v>1</v>
      </c>
      <c r="IW88" s="2" t="s">
        <v>1</v>
      </c>
      <c r="IX88" s="2" t="s">
        <v>1</v>
      </c>
      <c r="IY88" s="2" t="s">
        <v>1</v>
      </c>
      <c r="IZ88" s="2" t="s">
        <v>1</v>
      </c>
      <c r="JA88" s="2" t="s">
        <v>1</v>
      </c>
      <c r="JB88" s="2" t="s">
        <v>1</v>
      </c>
      <c r="JC88" s="2" t="s">
        <v>1</v>
      </c>
      <c r="JD88" s="2" t="s">
        <v>1</v>
      </c>
      <c r="JE88" s="2" t="s">
        <v>1</v>
      </c>
      <c r="JF88" s="2" t="s">
        <v>1</v>
      </c>
      <c r="JG88" s="2" t="s">
        <v>1</v>
      </c>
      <c r="JH88" s="2" t="s">
        <v>1</v>
      </c>
      <c r="JI88" s="2" t="s">
        <v>1</v>
      </c>
      <c r="JJ88" s="2" t="s">
        <v>1</v>
      </c>
      <c r="JK88" s="2" t="s">
        <v>1</v>
      </c>
      <c r="JL88" s="2" t="s">
        <v>1</v>
      </c>
      <c r="JM88" s="2" t="s">
        <v>1</v>
      </c>
      <c r="JN88" s="2" t="s">
        <v>1</v>
      </c>
      <c r="JO88" s="2" t="s">
        <v>1</v>
      </c>
      <c r="JP88" s="2" t="s">
        <v>1</v>
      </c>
      <c r="JQ88" s="2" t="s">
        <v>1</v>
      </c>
      <c r="JR88" s="2">
        <v>0</v>
      </c>
      <c r="JS88" s="2" t="s">
        <v>1</v>
      </c>
      <c r="JT88" s="2" t="s">
        <v>1</v>
      </c>
      <c r="JU88" s="2" t="s">
        <v>1</v>
      </c>
      <c r="JV88" s="2" t="s">
        <v>1</v>
      </c>
      <c r="JW88" s="2" t="s">
        <v>1</v>
      </c>
      <c r="JX88" s="2">
        <v>439458</v>
      </c>
      <c r="JY88" s="2" t="s">
        <v>1</v>
      </c>
      <c r="JZ88" s="2" t="s">
        <v>1</v>
      </c>
      <c r="KA88" s="2" t="s">
        <v>1</v>
      </c>
      <c r="KB88" s="2" t="s">
        <v>1</v>
      </c>
      <c r="KC88" s="2" t="s">
        <v>1</v>
      </c>
      <c r="KD88" s="2">
        <v>12196</v>
      </c>
      <c r="KE88" s="2" t="s">
        <v>1</v>
      </c>
      <c r="KF88" s="2" t="s">
        <v>1</v>
      </c>
      <c r="KG88" s="2" t="s">
        <v>1</v>
      </c>
      <c r="KH88" s="2" t="s">
        <v>1</v>
      </c>
      <c r="KI88" s="2" t="s">
        <v>1</v>
      </c>
      <c r="KJ88" s="2" t="s">
        <v>1</v>
      </c>
      <c r="KK88" s="2" t="s">
        <v>1</v>
      </c>
      <c r="KL88" s="2" t="s">
        <v>1</v>
      </c>
      <c r="KM88" s="2" t="s">
        <v>1</v>
      </c>
      <c r="KN88" s="2">
        <v>8000</v>
      </c>
      <c r="KO88" s="2" t="s">
        <v>1</v>
      </c>
      <c r="KP88" s="2" t="s">
        <v>1</v>
      </c>
      <c r="KQ88" s="2" t="s">
        <v>1</v>
      </c>
      <c r="KR88" s="2" t="s">
        <v>1</v>
      </c>
      <c r="KS88" s="2" t="s">
        <v>1</v>
      </c>
      <c r="KT88" s="2" t="s">
        <v>1</v>
      </c>
      <c r="KU88" s="2" t="s">
        <v>1</v>
      </c>
      <c r="KV88" s="2" t="s">
        <v>1</v>
      </c>
      <c r="KW88" s="2" t="s">
        <v>1</v>
      </c>
      <c r="KX88" s="2" t="s">
        <v>1</v>
      </c>
      <c r="KY88" s="2" t="s">
        <v>1</v>
      </c>
      <c r="KZ88" s="2" t="s">
        <v>1</v>
      </c>
      <c r="LA88" s="2" t="s">
        <v>1</v>
      </c>
      <c r="LB88" s="2" t="s">
        <v>1</v>
      </c>
      <c r="LC88" s="2" t="s">
        <v>1</v>
      </c>
      <c r="LD88" s="2" t="s">
        <v>1</v>
      </c>
      <c r="LE88" s="2" t="s">
        <v>1</v>
      </c>
      <c r="LF88" s="2" t="s">
        <v>1</v>
      </c>
      <c r="LG88" s="2" t="s">
        <v>1</v>
      </c>
      <c r="LH88" s="2" t="s">
        <v>1</v>
      </c>
      <c r="LI88" s="2" t="s">
        <v>1</v>
      </c>
      <c r="LJ88" s="2" t="s">
        <v>1</v>
      </c>
      <c r="LK88" s="2" t="s">
        <v>1</v>
      </c>
    </row>
    <row r="89" spans="1:323" x14ac:dyDescent="0.3">
      <c r="A89" s="2" t="s">
        <v>83</v>
      </c>
      <c r="B89" s="2">
        <v>1680</v>
      </c>
      <c r="C89" s="23">
        <f t="shared" si="102"/>
        <v>5429122.5199999958</v>
      </c>
      <c r="D89" s="23">
        <f t="shared" si="103"/>
        <v>31503311.509999998</v>
      </c>
      <c r="E89" s="23">
        <f t="shared" si="104"/>
        <v>18751.971136904762</v>
      </c>
      <c r="F89" s="23">
        <f t="shared" si="105"/>
        <v>14557509.609999999</v>
      </c>
      <c r="G89" s="23">
        <f t="shared" si="106"/>
        <v>9471160.0500000007</v>
      </c>
      <c r="H89" s="23">
        <f t="shared" si="107"/>
        <v>546151.66999999993</v>
      </c>
      <c r="I89" s="23">
        <f t="shared" si="108"/>
        <v>6928490.1800000006</v>
      </c>
      <c r="J89" s="23">
        <f t="shared" si="109"/>
        <v>4124.1012976190477</v>
      </c>
      <c r="K89" s="23">
        <f t="shared" si="110"/>
        <v>6867067.9600000009</v>
      </c>
      <c r="L89" s="23">
        <f t="shared" si="111"/>
        <v>61422.22</v>
      </c>
      <c r="M89" s="23">
        <f t="shared" si="112"/>
        <v>7836775.9500000002</v>
      </c>
      <c r="N89" s="23">
        <f t="shared" si="113"/>
        <v>8665.1842916666665</v>
      </c>
      <c r="O89" s="23">
        <f t="shared" si="114"/>
        <v>3753579.92</v>
      </c>
      <c r="P89" s="23">
        <f t="shared" si="115"/>
        <v>2908725.22</v>
      </c>
      <c r="Q89" s="23">
        <f t="shared" si="116"/>
        <v>5468093</v>
      </c>
      <c r="R89" s="23">
        <f t="shared" si="117"/>
        <v>13533426.5</v>
      </c>
      <c r="S89" s="23">
        <f t="shared" si="118"/>
        <v>8055.6110119047617</v>
      </c>
      <c r="T89" s="23">
        <f t="shared" si="119"/>
        <v>1024083.1099999994</v>
      </c>
      <c r="U89" s="7">
        <f t="shared" si="120"/>
        <v>7.0347410885205616E-2</v>
      </c>
      <c r="V89" s="23">
        <f t="shared" si="121"/>
        <v>13867</v>
      </c>
      <c r="W89" s="23">
        <f t="shared" si="122"/>
        <v>922984</v>
      </c>
      <c r="X89" s="23">
        <f t="shared" si="123"/>
        <v>40632.11</v>
      </c>
      <c r="Y89" s="23">
        <f t="shared" si="124"/>
        <v>46600</v>
      </c>
      <c r="Z89" s="23">
        <f t="shared" si="125"/>
        <v>0</v>
      </c>
      <c r="AA89" s="23">
        <f t="shared" si="126"/>
        <v>1403028.36</v>
      </c>
      <c r="AB89" s="23">
        <f t="shared" si="127"/>
        <v>26074188.990000002</v>
      </c>
      <c r="AC89" s="23">
        <f t="shared" si="128"/>
        <v>15520.350589285716</v>
      </c>
      <c r="AD89" s="23">
        <f t="shared" si="129"/>
        <v>22180095.57</v>
      </c>
      <c r="AE89" s="23">
        <f t="shared" si="130"/>
        <v>13202.437839285714</v>
      </c>
      <c r="AF89" s="23">
        <f t="shared" si="131"/>
        <v>6337788</v>
      </c>
      <c r="AG89" s="23">
        <f t="shared" si="132"/>
        <v>3772.4928571428572</v>
      </c>
      <c r="AH89" s="23">
        <f t="shared" si="133"/>
        <v>15388267.27</v>
      </c>
      <c r="AI89" s="23">
        <f t="shared" si="134"/>
        <v>152373.6</v>
      </c>
      <c r="AJ89" s="23">
        <f t="shared" si="135"/>
        <v>5989432.46</v>
      </c>
      <c r="AK89" s="23">
        <f t="shared" si="136"/>
        <v>3894093.4200000004</v>
      </c>
      <c r="AL89" s="23">
        <f t="shared" si="137"/>
        <v>2317.9127500000004</v>
      </c>
      <c r="AM89" s="23">
        <f t="shared" si="138"/>
        <v>2884924.3000000003</v>
      </c>
      <c r="AN89" s="23">
        <f t="shared" si="139"/>
        <v>0</v>
      </c>
      <c r="AO89" s="2">
        <v>2840940.84</v>
      </c>
      <c r="AP89" s="2">
        <v>616184.23</v>
      </c>
      <c r="AQ89" s="2">
        <v>296454.84999999998</v>
      </c>
      <c r="AR89" s="2" t="s">
        <v>1</v>
      </c>
      <c r="AS89" s="2">
        <v>2908725.22</v>
      </c>
      <c r="AT89" s="2" t="s">
        <v>1</v>
      </c>
      <c r="AU89" s="2" t="s">
        <v>1</v>
      </c>
      <c r="AV89" s="2">
        <v>5468093</v>
      </c>
      <c r="AX89" s="2">
        <v>13200</v>
      </c>
      <c r="AY89" s="2" t="s">
        <v>1</v>
      </c>
      <c r="AZ89" s="2">
        <v>667</v>
      </c>
      <c r="BA89" s="2" t="s">
        <v>1</v>
      </c>
      <c r="BB89" s="2" t="s">
        <v>1</v>
      </c>
      <c r="BC89" s="2" t="s">
        <v>1</v>
      </c>
      <c r="BD89" s="2" t="s">
        <v>1</v>
      </c>
      <c r="BE89" s="2">
        <v>729282</v>
      </c>
      <c r="BF89" s="2">
        <v>37119</v>
      </c>
      <c r="BG89" s="2" t="s">
        <v>1</v>
      </c>
      <c r="BH89" s="2">
        <v>97216</v>
      </c>
      <c r="BI89" s="2">
        <v>59367</v>
      </c>
      <c r="BJ89" s="2" t="s">
        <v>1</v>
      </c>
      <c r="BK89" s="2" t="s">
        <v>1</v>
      </c>
      <c r="BL89" s="2" t="s">
        <v>1</v>
      </c>
      <c r="BM89" s="2" t="s">
        <v>1</v>
      </c>
      <c r="BN89" s="2" t="s">
        <v>1</v>
      </c>
      <c r="BO89" s="2">
        <v>40632.11</v>
      </c>
      <c r="BP89" s="2" t="s">
        <v>1</v>
      </c>
      <c r="BQ89" s="2" t="s">
        <v>1</v>
      </c>
      <c r="BR89" s="2" t="s">
        <v>1</v>
      </c>
      <c r="BS89" s="2">
        <v>46600</v>
      </c>
      <c r="BW89" s="2" t="s">
        <v>1</v>
      </c>
      <c r="BX89" s="2">
        <v>1403028.36</v>
      </c>
      <c r="BY89" s="2" t="s">
        <v>1</v>
      </c>
      <c r="BZ89" s="2" t="s">
        <v>1</v>
      </c>
      <c r="CA89" s="2">
        <v>5673666</v>
      </c>
      <c r="CB89" s="2">
        <v>15601</v>
      </c>
      <c r="CC89" s="2">
        <v>38300</v>
      </c>
      <c r="CD89" s="2" t="s">
        <v>1</v>
      </c>
      <c r="CE89" s="2" t="s">
        <v>1</v>
      </c>
      <c r="CF89" s="2" t="s">
        <v>1</v>
      </c>
      <c r="CG89" s="2" t="s">
        <v>1</v>
      </c>
      <c r="CH89" s="2" t="s">
        <v>1</v>
      </c>
      <c r="CI89" s="2">
        <v>139945.5</v>
      </c>
      <c r="CJ89" s="2">
        <v>1800927</v>
      </c>
      <c r="CK89" s="2">
        <v>22188</v>
      </c>
      <c r="CL89" s="2">
        <v>19450</v>
      </c>
      <c r="CM89" s="2">
        <v>126698.45</v>
      </c>
      <c r="CN89" s="2" t="s">
        <v>1</v>
      </c>
      <c r="CO89" s="2" t="s">
        <v>1</v>
      </c>
      <c r="CP89" s="2" t="s">
        <v>1</v>
      </c>
      <c r="CQ89" s="2" t="s">
        <v>1</v>
      </c>
      <c r="CR89" s="2">
        <v>2500</v>
      </c>
      <c r="CS89" s="2" t="s">
        <v>1</v>
      </c>
      <c r="CT89" s="2" t="s">
        <v>1</v>
      </c>
      <c r="CU89" s="2" t="s">
        <v>1</v>
      </c>
      <c r="CV89" s="2" t="s">
        <v>1</v>
      </c>
      <c r="CW89" s="2" t="s">
        <v>1</v>
      </c>
      <c r="CX89" s="2" t="s">
        <v>1</v>
      </c>
      <c r="CY89" s="2">
        <v>65</v>
      </c>
      <c r="CZ89" s="2" t="s">
        <v>1</v>
      </c>
      <c r="DA89" s="2">
        <v>91268</v>
      </c>
      <c r="DB89" s="2">
        <v>369950</v>
      </c>
      <c r="DC89" s="2" t="s">
        <v>1</v>
      </c>
      <c r="DD89" s="2">
        <v>1098345.05</v>
      </c>
      <c r="DE89" s="2" t="s">
        <v>1</v>
      </c>
      <c r="DF89" s="2" t="s">
        <v>1</v>
      </c>
      <c r="DG89" s="2" t="s">
        <v>1</v>
      </c>
      <c r="DH89" s="2" t="s">
        <v>1</v>
      </c>
      <c r="DI89" s="2" t="s">
        <v>1</v>
      </c>
      <c r="DJ89" s="2" t="s">
        <v>1</v>
      </c>
      <c r="DK89" s="2" t="s">
        <v>1</v>
      </c>
      <c r="DL89" s="2" t="s">
        <v>1</v>
      </c>
      <c r="DM89" s="2" t="s">
        <v>1</v>
      </c>
      <c r="DN89" s="2">
        <v>72256.05</v>
      </c>
      <c r="DO89" s="2">
        <v>20564.7</v>
      </c>
      <c r="DP89" s="2" t="s">
        <v>1</v>
      </c>
      <c r="DQ89" s="2" t="s">
        <v>1</v>
      </c>
      <c r="DR89" s="2" t="s">
        <v>1</v>
      </c>
      <c r="DS89" s="2" t="s">
        <v>1</v>
      </c>
      <c r="DT89" s="2" t="s">
        <v>1</v>
      </c>
      <c r="DU89" s="2">
        <v>525586.97</v>
      </c>
      <c r="DV89" s="2" t="s">
        <v>1</v>
      </c>
      <c r="DW89" s="2" t="s">
        <v>1</v>
      </c>
      <c r="DX89" s="2" t="s">
        <v>1</v>
      </c>
      <c r="DY89" s="2" t="s">
        <v>1</v>
      </c>
      <c r="DZ89" s="2">
        <v>152000</v>
      </c>
      <c r="EA89" s="2">
        <v>1061711</v>
      </c>
      <c r="EB89" s="2" t="s">
        <v>1</v>
      </c>
      <c r="EC89" s="2">
        <v>4185947.87</v>
      </c>
      <c r="ED89" s="2" t="s">
        <v>1</v>
      </c>
      <c r="EE89" s="2" t="s">
        <v>1</v>
      </c>
      <c r="EF89" s="2">
        <v>1003454.77</v>
      </c>
      <c r="EG89" s="2">
        <v>463954.32</v>
      </c>
      <c r="EH89" s="2" t="s">
        <v>1</v>
      </c>
      <c r="EI89" s="2" t="s">
        <v>1</v>
      </c>
      <c r="EJ89" s="2" t="s">
        <v>1</v>
      </c>
      <c r="EK89" s="2" t="s">
        <v>1</v>
      </c>
      <c r="EL89" s="2" t="s">
        <v>1</v>
      </c>
      <c r="EM89" s="2" t="s">
        <v>1</v>
      </c>
      <c r="EN89" s="2" t="s">
        <v>1</v>
      </c>
      <c r="EO89" s="2" t="s">
        <v>1</v>
      </c>
      <c r="EP89" s="2" t="s">
        <v>1</v>
      </c>
      <c r="EQ89" s="2" t="s">
        <v>1</v>
      </c>
      <c r="ER89" s="2" t="s">
        <v>1</v>
      </c>
      <c r="ES89" s="2">
        <v>1422.22</v>
      </c>
      <c r="ET89" s="2" t="s">
        <v>1</v>
      </c>
      <c r="EU89" s="2" t="s">
        <v>1</v>
      </c>
      <c r="EV89" s="2">
        <v>60000</v>
      </c>
      <c r="EW89" s="2" t="s">
        <v>1</v>
      </c>
      <c r="EX89" s="2" t="s">
        <v>1</v>
      </c>
      <c r="EY89" s="2" t="s">
        <v>1</v>
      </c>
      <c r="EZ89" s="2" t="s">
        <v>1</v>
      </c>
      <c r="FA89" s="2" t="s">
        <v>1</v>
      </c>
      <c r="FB89" s="2" t="s">
        <v>1</v>
      </c>
      <c r="FC89" s="2">
        <v>3186899</v>
      </c>
      <c r="FD89" s="2">
        <v>25198</v>
      </c>
      <c r="FE89" s="2">
        <v>1025485</v>
      </c>
      <c r="FF89" s="2">
        <v>637844</v>
      </c>
      <c r="FG89" s="2" t="s">
        <v>1</v>
      </c>
      <c r="FH89" s="2" t="s">
        <v>1</v>
      </c>
      <c r="FI89" s="2">
        <v>1053372</v>
      </c>
      <c r="FJ89" s="2">
        <v>393460</v>
      </c>
      <c r="FK89" s="2">
        <v>15530</v>
      </c>
      <c r="FL89" s="2" t="s">
        <v>1</v>
      </c>
      <c r="FM89" s="2" t="s">
        <v>1</v>
      </c>
      <c r="FN89" s="2" t="s">
        <v>1</v>
      </c>
      <c r="FO89" s="2" t="s">
        <v>1</v>
      </c>
      <c r="FP89" s="2">
        <v>7226</v>
      </c>
      <c r="FQ89" s="2" t="s">
        <v>1</v>
      </c>
      <c r="FR89" s="2" t="s">
        <v>1</v>
      </c>
      <c r="FS89" s="2">
        <v>19756</v>
      </c>
      <c r="FT89" s="2">
        <v>261391.92</v>
      </c>
      <c r="FU89" s="2">
        <v>42289</v>
      </c>
      <c r="FV89" s="2">
        <v>693225.04</v>
      </c>
      <c r="FW89" s="2">
        <v>483804.72</v>
      </c>
      <c r="FX89" s="2">
        <v>430.49</v>
      </c>
      <c r="FY89" s="2" t="s">
        <v>1</v>
      </c>
      <c r="FZ89" s="2" t="s">
        <v>1</v>
      </c>
      <c r="GA89" s="2">
        <v>1930</v>
      </c>
      <c r="GB89" s="2" t="s">
        <v>1</v>
      </c>
      <c r="GC89" s="2">
        <v>659760</v>
      </c>
      <c r="GD89" s="2">
        <v>1269028</v>
      </c>
      <c r="GE89" s="2" t="s">
        <v>1</v>
      </c>
      <c r="GF89" s="2">
        <v>283972.47999999998</v>
      </c>
      <c r="GG89" s="2" t="s">
        <v>1</v>
      </c>
      <c r="GH89" s="2" t="s">
        <v>1</v>
      </c>
      <c r="GI89" s="2">
        <v>25972</v>
      </c>
      <c r="GJ89" s="2">
        <v>77672.92</v>
      </c>
      <c r="GK89" s="2">
        <v>246613.58</v>
      </c>
      <c r="GL89" s="2">
        <v>10003</v>
      </c>
      <c r="GM89" s="2" t="s">
        <v>1</v>
      </c>
      <c r="GN89" s="2" t="s">
        <v>1</v>
      </c>
      <c r="GO89" s="2">
        <v>31415</v>
      </c>
      <c r="GP89" s="2" t="s">
        <v>1</v>
      </c>
      <c r="GQ89" s="2">
        <v>2782381.37</v>
      </c>
      <c r="GR89" s="2">
        <v>1746877.75</v>
      </c>
      <c r="GS89" s="2">
        <v>12000</v>
      </c>
      <c r="GT89" s="2">
        <v>36762</v>
      </c>
      <c r="GU89" s="2">
        <v>56252</v>
      </c>
      <c r="GV89" s="2" t="s">
        <v>1</v>
      </c>
      <c r="GW89" s="2" t="s">
        <v>1</v>
      </c>
      <c r="GX89" s="2">
        <v>301716</v>
      </c>
      <c r="GY89" s="2">
        <v>692.67</v>
      </c>
      <c r="GZ89" s="2" t="s">
        <v>1</v>
      </c>
      <c r="HA89" s="2" t="s">
        <v>1</v>
      </c>
      <c r="HB89" s="2" t="s">
        <v>1</v>
      </c>
      <c r="HC89" s="2" t="s">
        <v>1</v>
      </c>
      <c r="HD89" s="2" t="s">
        <v>1</v>
      </c>
      <c r="HE89" s="2">
        <v>28948.93</v>
      </c>
      <c r="HF89" s="2">
        <v>101700</v>
      </c>
      <c r="HG89" s="2">
        <v>21032</v>
      </c>
      <c r="HH89" s="2" t="s">
        <v>1</v>
      </c>
      <c r="HI89" s="2" t="s">
        <v>1</v>
      </c>
      <c r="HJ89" s="2" t="s">
        <v>1</v>
      </c>
      <c r="HK89" s="2" t="s">
        <v>1</v>
      </c>
      <c r="HL89" s="2" t="s">
        <v>1</v>
      </c>
      <c r="HM89" s="2" t="s">
        <v>1</v>
      </c>
      <c r="HN89" s="2">
        <v>2000</v>
      </c>
      <c r="HO89" s="2">
        <v>135000</v>
      </c>
      <c r="HP89" s="2" t="s">
        <v>1</v>
      </c>
      <c r="HQ89" s="2" t="s">
        <v>1</v>
      </c>
      <c r="HR89" s="2">
        <v>282911</v>
      </c>
      <c r="HS89" s="2" t="s">
        <v>1</v>
      </c>
      <c r="HT89" s="2" t="s">
        <v>1</v>
      </c>
      <c r="HU89" s="2" t="s">
        <v>1</v>
      </c>
      <c r="HV89" s="2" t="s">
        <v>1</v>
      </c>
      <c r="HW89" s="2">
        <v>1175122.74</v>
      </c>
      <c r="HX89" s="2" t="s">
        <v>1</v>
      </c>
      <c r="HY89" s="2" t="s">
        <v>1</v>
      </c>
      <c r="HZ89" s="2" t="s">
        <v>1</v>
      </c>
      <c r="IA89" s="2" t="s">
        <v>1</v>
      </c>
      <c r="IB89" s="2">
        <v>2980000</v>
      </c>
      <c r="IC89" s="2" t="s">
        <v>1</v>
      </c>
      <c r="ID89" s="2" t="s">
        <v>1</v>
      </c>
      <c r="IE89" s="2" t="s">
        <v>1</v>
      </c>
      <c r="IF89" s="2">
        <v>1414398.72</v>
      </c>
      <c r="IG89" s="2" t="s">
        <v>1</v>
      </c>
      <c r="IH89" s="2" t="s">
        <v>1</v>
      </c>
      <c r="II89" s="2" t="s">
        <v>1</v>
      </c>
      <c r="IJ89" s="2" t="s">
        <v>1</v>
      </c>
      <c r="IK89" s="2">
        <v>417983.02</v>
      </c>
      <c r="IL89" s="2" t="s">
        <v>1</v>
      </c>
      <c r="IM89" s="2" t="s">
        <v>1</v>
      </c>
      <c r="IN89" s="2" t="s">
        <v>1</v>
      </c>
      <c r="IO89" s="2">
        <v>6749</v>
      </c>
      <c r="IP89" s="2" t="s">
        <v>1</v>
      </c>
      <c r="IQ89" s="2" t="s">
        <v>1</v>
      </c>
      <c r="IR89" s="2" t="s">
        <v>1</v>
      </c>
      <c r="IS89" s="2" t="s">
        <v>1</v>
      </c>
      <c r="IT89" s="2" t="s">
        <v>1</v>
      </c>
      <c r="IU89" s="2" t="s">
        <v>1</v>
      </c>
      <c r="IV89" s="2" t="s">
        <v>1</v>
      </c>
      <c r="IW89" s="2" t="s">
        <v>1</v>
      </c>
      <c r="IX89" s="2">
        <v>8000</v>
      </c>
      <c r="IY89" s="2" t="s">
        <v>1</v>
      </c>
      <c r="IZ89" s="2" t="s">
        <v>1</v>
      </c>
      <c r="JA89" s="2">
        <v>155868</v>
      </c>
      <c r="JB89" s="2" t="s">
        <v>1</v>
      </c>
      <c r="JC89" s="2" t="s">
        <v>1</v>
      </c>
      <c r="JD89" s="2" t="s">
        <v>1</v>
      </c>
      <c r="JE89" s="2">
        <v>977200.12</v>
      </c>
      <c r="JF89" s="2" t="s">
        <v>1</v>
      </c>
      <c r="JG89" s="2" t="s">
        <v>1</v>
      </c>
      <c r="JH89" s="2" t="s">
        <v>1</v>
      </c>
      <c r="JI89" s="2" t="s">
        <v>1</v>
      </c>
      <c r="JJ89" s="2" t="s">
        <v>1</v>
      </c>
      <c r="JK89" s="2" t="s">
        <v>1</v>
      </c>
      <c r="JL89" s="2" t="s">
        <v>1</v>
      </c>
      <c r="JM89" s="2" t="s">
        <v>1</v>
      </c>
      <c r="JN89" s="2" t="s">
        <v>1</v>
      </c>
      <c r="JO89" s="2" t="s">
        <v>1</v>
      </c>
      <c r="JP89" s="2" t="s">
        <v>1</v>
      </c>
      <c r="JQ89" s="2">
        <v>0</v>
      </c>
      <c r="JR89" s="2" t="s">
        <v>1</v>
      </c>
      <c r="JS89" s="2" t="s">
        <v>1</v>
      </c>
      <c r="JT89" s="2">
        <v>31969</v>
      </c>
      <c r="JU89" s="2" t="s">
        <v>1</v>
      </c>
      <c r="JV89" s="2" t="s">
        <v>1</v>
      </c>
      <c r="JW89" s="2" t="s">
        <v>1</v>
      </c>
      <c r="JX89" s="2">
        <v>2725036.7</v>
      </c>
      <c r="JY89" s="2">
        <v>159887.6</v>
      </c>
      <c r="JZ89" s="2" t="s">
        <v>1</v>
      </c>
      <c r="KA89" s="2" t="s">
        <v>1</v>
      </c>
      <c r="KB89" s="2" t="s">
        <v>1</v>
      </c>
      <c r="KC89" s="2" t="s">
        <v>1</v>
      </c>
      <c r="KD89" s="2">
        <v>0</v>
      </c>
      <c r="KE89" s="2" t="s">
        <v>1</v>
      </c>
      <c r="KF89" s="2" t="s">
        <v>1</v>
      </c>
      <c r="KG89" s="2" t="s">
        <v>1</v>
      </c>
      <c r="KH89" s="2" t="s">
        <v>1</v>
      </c>
      <c r="KI89" s="2" t="s">
        <v>1</v>
      </c>
      <c r="KJ89" s="2" t="s">
        <v>1</v>
      </c>
      <c r="KK89" s="2" t="s">
        <v>1</v>
      </c>
      <c r="KL89" s="2" t="s">
        <v>1</v>
      </c>
      <c r="KM89" s="2" t="s">
        <v>1</v>
      </c>
      <c r="KN89" s="2" t="s">
        <v>1</v>
      </c>
      <c r="KO89" s="2" t="s">
        <v>1</v>
      </c>
      <c r="KP89" s="2" t="s">
        <v>1</v>
      </c>
      <c r="KQ89" s="2" t="s">
        <v>1</v>
      </c>
      <c r="KR89" s="2" t="s">
        <v>1</v>
      </c>
      <c r="KS89" s="2" t="s">
        <v>1</v>
      </c>
      <c r="KT89" s="2" t="s">
        <v>1</v>
      </c>
      <c r="KU89" s="2" t="s">
        <v>1</v>
      </c>
      <c r="KV89" s="2" t="s">
        <v>1</v>
      </c>
      <c r="KW89" s="2" t="s">
        <v>1</v>
      </c>
      <c r="KX89" s="2" t="s">
        <v>1</v>
      </c>
      <c r="KY89" s="2" t="s">
        <v>1</v>
      </c>
      <c r="KZ89" s="2" t="s">
        <v>1</v>
      </c>
      <c r="LA89" s="2" t="s">
        <v>1</v>
      </c>
      <c r="LB89" s="2" t="s">
        <v>1</v>
      </c>
      <c r="LC89" s="2" t="s">
        <v>1</v>
      </c>
      <c r="LD89" s="2" t="s">
        <v>1</v>
      </c>
      <c r="LE89" s="2" t="s">
        <v>1</v>
      </c>
      <c r="LF89" s="2" t="s">
        <v>1</v>
      </c>
      <c r="LG89" s="2" t="s">
        <v>1</v>
      </c>
      <c r="LH89" s="2" t="s">
        <v>1</v>
      </c>
      <c r="LI89" s="2" t="s">
        <v>1</v>
      </c>
      <c r="LJ89" s="2" t="s">
        <v>1</v>
      </c>
      <c r="LK89" s="2" t="s">
        <v>1</v>
      </c>
    </row>
    <row r="90" spans="1:323" x14ac:dyDescent="0.3">
      <c r="A90" s="2" t="s">
        <v>84</v>
      </c>
      <c r="B90" s="2">
        <v>86</v>
      </c>
      <c r="C90" s="23">
        <f t="shared" si="102"/>
        <v>-32224.830000000075</v>
      </c>
      <c r="D90" s="23">
        <f t="shared" si="103"/>
        <v>1050120</v>
      </c>
      <c r="E90" s="23">
        <f t="shared" si="104"/>
        <v>12210.697674418605</v>
      </c>
      <c r="F90" s="23">
        <f t="shared" si="105"/>
        <v>745775.09</v>
      </c>
      <c r="G90" s="23">
        <f t="shared" si="106"/>
        <v>217244.91</v>
      </c>
      <c r="H90" s="23">
        <f t="shared" si="107"/>
        <v>0</v>
      </c>
      <c r="I90" s="23">
        <f t="shared" si="108"/>
        <v>87100</v>
      </c>
      <c r="J90" s="23">
        <f t="shared" si="109"/>
        <v>1012.7906976744187</v>
      </c>
      <c r="K90" s="23">
        <f t="shared" si="110"/>
        <v>87100</v>
      </c>
      <c r="L90" s="23">
        <f t="shared" si="111"/>
        <v>0</v>
      </c>
      <c r="M90" s="23">
        <f t="shared" si="112"/>
        <v>96674.91</v>
      </c>
      <c r="N90" s="23">
        <f t="shared" si="113"/>
        <v>8671.8033720930234</v>
      </c>
      <c r="O90" s="23">
        <f t="shared" si="114"/>
        <v>157475.62999999998</v>
      </c>
      <c r="P90" s="23">
        <f t="shared" si="115"/>
        <v>165230.72</v>
      </c>
      <c r="Q90" s="23">
        <f t="shared" si="116"/>
        <v>303020</v>
      </c>
      <c r="R90" s="23">
        <f t="shared" si="117"/>
        <v>717747.23</v>
      </c>
      <c r="S90" s="23">
        <f t="shared" si="118"/>
        <v>8345.8980232558133</v>
      </c>
      <c r="T90" s="23">
        <f t="shared" si="119"/>
        <v>28027.859999999986</v>
      </c>
      <c r="U90" s="7">
        <f t="shared" si="120"/>
        <v>3.7582188485271055E-2</v>
      </c>
      <c r="V90" s="23">
        <f t="shared" si="121"/>
        <v>0</v>
      </c>
      <c r="W90" s="23">
        <f t="shared" si="122"/>
        <v>24589</v>
      </c>
      <c r="X90" s="23">
        <f t="shared" si="123"/>
        <v>2118.86</v>
      </c>
      <c r="Y90" s="23">
        <f t="shared" si="124"/>
        <v>1320</v>
      </c>
      <c r="Z90" s="23">
        <f t="shared" si="125"/>
        <v>0</v>
      </c>
      <c r="AA90" s="23">
        <f t="shared" si="126"/>
        <v>92020.88</v>
      </c>
      <c r="AB90" s="23">
        <f t="shared" si="127"/>
        <v>1082344.83</v>
      </c>
      <c r="AC90" s="23">
        <f t="shared" si="128"/>
        <v>12585.405000000001</v>
      </c>
      <c r="AD90" s="23">
        <f t="shared" si="129"/>
        <v>743597.83</v>
      </c>
      <c r="AE90" s="23">
        <f t="shared" si="130"/>
        <v>8646.4863953488366</v>
      </c>
      <c r="AF90" s="23">
        <f t="shared" si="131"/>
        <v>260323</v>
      </c>
      <c r="AG90" s="23">
        <f t="shared" si="132"/>
        <v>3027.0116279069766</v>
      </c>
      <c r="AH90" s="23">
        <f t="shared" si="133"/>
        <v>618433.82999999996</v>
      </c>
      <c r="AI90" s="23">
        <f t="shared" si="134"/>
        <v>6047</v>
      </c>
      <c r="AJ90" s="23">
        <f t="shared" si="135"/>
        <v>86260</v>
      </c>
      <c r="AK90" s="23">
        <f t="shared" si="136"/>
        <v>338747</v>
      </c>
      <c r="AL90" s="23">
        <f t="shared" si="137"/>
        <v>3938.9186046511627</v>
      </c>
      <c r="AM90" s="23">
        <f t="shared" si="138"/>
        <v>338747</v>
      </c>
      <c r="AN90" s="23">
        <f t="shared" si="139"/>
        <v>0</v>
      </c>
      <c r="AO90" s="2">
        <v>139738.04999999999</v>
      </c>
      <c r="AP90" s="2">
        <v>2355.2399999999998</v>
      </c>
      <c r="AQ90" s="2">
        <v>15382.34</v>
      </c>
      <c r="AR90" s="2" t="s">
        <v>1</v>
      </c>
      <c r="AS90" s="2">
        <v>149270.72</v>
      </c>
      <c r="AT90" s="2">
        <v>15960</v>
      </c>
      <c r="AU90" s="2" t="s">
        <v>1</v>
      </c>
      <c r="AV90" s="2">
        <v>303020</v>
      </c>
      <c r="AX90" s="2" t="s">
        <v>1</v>
      </c>
      <c r="AY90" s="2" t="s">
        <v>1</v>
      </c>
      <c r="AZ90" s="2" t="s">
        <v>1</v>
      </c>
      <c r="BA90" s="2" t="s">
        <v>1</v>
      </c>
      <c r="BB90" s="2" t="s">
        <v>1</v>
      </c>
      <c r="BC90" s="2" t="s">
        <v>1</v>
      </c>
      <c r="BD90" s="2" t="s">
        <v>1</v>
      </c>
      <c r="BE90" s="2">
        <v>23709</v>
      </c>
      <c r="BF90" s="2">
        <v>880</v>
      </c>
      <c r="BG90" s="2" t="s">
        <v>1</v>
      </c>
      <c r="BH90" s="2" t="s">
        <v>1</v>
      </c>
      <c r="BI90" s="2" t="s">
        <v>1</v>
      </c>
      <c r="BJ90" s="2" t="s">
        <v>1</v>
      </c>
      <c r="BK90" s="2" t="s">
        <v>1</v>
      </c>
      <c r="BL90" s="2" t="s">
        <v>1</v>
      </c>
      <c r="BM90" s="2" t="s">
        <v>1</v>
      </c>
      <c r="BN90" s="2" t="s">
        <v>1</v>
      </c>
      <c r="BO90" s="2">
        <v>2118.86</v>
      </c>
      <c r="BP90" s="2" t="s">
        <v>1</v>
      </c>
      <c r="BQ90" s="2" t="s">
        <v>1</v>
      </c>
      <c r="BR90" s="2" t="s">
        <v>1</v>
      </c>
      <c r="BS90" s="2">
        <v>1320</v>
      </c>
      <c r="BW90" s="2" t="s">
        <v>1</v>
      </c>
      <c r="BX90" s="2">
        <v>92020.88</v>
      </c>
      <c r="BY90" s="2" t="s">
        <v>1</v>
      </c>
      <c r="BZ90" s="2" t="s">
        <v>1</v>
      </c>
      <c r="CA90" s="2">
        <v>26774</v>
      </c>
      <c r="CB90" s="2" t="s">
        <v>1</v>
      </c>
      <c r="CC90" s="2" t="s">
        <v>1</v>
      </c>
      <c r="CD90" s="2" t="s">
        <v>1</v>
      </c>
      <c r="CE90" s="2" t="s">
        <v>1</v>
      </c>
      <c r="CF90" s="2" t="s">
        <v>1</v>
      </c>
      <c r="CG90" s="2" t="s">
        <v>1</v>
      </c>
      <c r="CH90" s="2" t="s">
        <v>1</v>
      </c>
      <c r="CI90" s="2">
        <v>57175</v>
      </c>
      <c r="CJ90" s="2">
        <v>5750</v>
      </c>
      <c r="CK90" s="2" t="s">
        <v>1</v>
      </c>
      <c r="CL90" s="2" t="s">
        <v>1</v>
      </c>
      <c r="CM90" s="2">
        <v>6975.91</v>
      </c>
      <c r="CN90" s="2" t="s">
        <v>1</v>
      </c>
      <c r="CO90" s="2" t="s">
        <v>1</v>
      </c>
      <c r="CP90" s="2" t="s">
        <v>1</v>
      </c>
      <c r="CQ90" s="2" t="s">
        <v>1</v>
      </c>
      <c r="CR90" s="2" t="s">
        <v>1</v>
      </c>
      <c r="CS90" s="2" t="s">
        <v>1</v>
      </c>
      <c r="CT90" s="2" t="s">
        <v>1</v>
      </c>
      <c r="CU90" s="2" t="s">
        <v>1</v>
      </c>
      <c r="CV90" s="2" t="s">
        <v>1</v>
      </c>
      <c r="CW90" s="2" t="s">
        <v>1</v>
      </c>
      <c r="CX90" s="2" t="s">
        <v>1</v>
      </c>
      <c r="CY90" s="2" t="s">
        <v>1</v>
      </c>
      <c r="CZ90" s="2" t="s">
        <v>1</v>
      </c>
      <c r="DA90" s="2" t="s">
        <v>1</v>
      </c>
      <c r="DB90" s="2" t="s">
        <v>1</v>
      </c>
      <c r="DC90" s="2" t="s">
        <v>1</v>
      </c>
      <c r="DD90" s="2" t="s">
        <v>1</v>
      </c>
      <c r="DE90" s="2" t="s">
        <v>1</v>
      </c>
      <c r="DF90" s="2">
        <v>120570</v>
      </c>
      <c r="DG90" s="2" t="s">
        <v>1</v>
      </c>
      <c r="DH90" s="2" t="s">
        <v>1</v>
      </c>
      <c r="DI90" s="2" t="s">
        <v>1</v>
      </c>
      <c r="DJ90" s="2" t="s">
        <v>1</v>
      </c>
      <c r="DK90" s="2" t="s">
        <v>1</v>
      </c>
      <c r="DL90" s="2" t="s">
        <v>1</v>
      </c>
      <c r="DM90" s="2" t="s">
        <v>1</v>
      </c>
      <c r="DN90" s="2" t="s">
        <v>1</v>
      </c>
      <c r="DO90" s="2" t="s">
        <v>1</v>
      </c>
      <c r="DP90" s="2" t="s">
        <v>1</v>
      </c>
      <c r="DQ90" s="2" t="s">
        <v>1</v>
      </c>
      <c r="DR90" s="2" t="s">
        <v>1</v>
      </c>
      <c r="DS90" s="2" t="s">
        <v>1</v>
      </c>
      <c r="DT90" s="2" t="s">
        <v>1</v>
      </c>
      <c r="DU90" s="2" t="s">
        <v>1</v>
      </c>
      <c r="DV90" s="2" t="s">
        <v>1</v>
      </c>
      <c r="DW90" s="2" t="s">
        <v>1</v>
      </c>
      <c r="DX90" s="2" t="s">
        <v>1</v>
      </c>
      <c r="DY90" s="2" t="s">
        <v>1</v>
      </c>
      <c r="DZ90" s="2">
        <v>27000</v>
      </c>
      <c r="EA90" s="2">
        <v>60100</v>
      </c>
      <c r="EB90" s="2" t="s">
        <v>1</v>
      </c>
      <c r="EC90" s="2" t="s">
        <v>1</v>
      </c>
      <c r="ED90" s="2" t="s">
        <v>1</v>
      </c>
      <c r="EE90" s="2" t="s">
        <v>1</v>
      </c>
      <c r="EF90" s="2" t="s">
        <v>1</v>
      </c>
      <c r="EG90" s="2" t="s">
        <v>1</v>
      </c>
      <c r="EH90" s="2" t="s">
        <v>1</v>
      </c>
      <c r="EI90" s="2" t="s">
        <v>1</v>
      </c>
      <c r="EJ90" s="2" t="s">
        <v>1</v>
      </c>
      <c r="EK90" s="2" t="s">
        <v>1</v>
      </c>
      <c r="EL90" s="2" t="s">
        <v>1</v>
      </c>
      <c r="EM90" s="2" t="s">
        <v>1</v>
      </c>
      <c r="EN90" s="2" t="s">
        <v>1</v>
      </c>
      <c r="EO90" s="2" t="s">
        <v>1</v>
      </c>
      <c r="EP90" s="2" t="s">
        <v>1</v>
      </c>
      <c r="EQ90" s="2" t="s">
        <v>1</v>
      </c>
      <c r="ER90" s="2" t="s">
        <v>1</v>
      </c>
      <c r="ES90" s="2" t="s">
        <v>1</v>
      </c>
      <c r="ET90" s="2" t="s">
        <v>1</v>
      </c>
      <c r="EU90" s="2" t="s">
        <v>1</v>
      </c>
      <c r="EV90" s="2" t="s">
        <v>1</v>
      </c>
      <c r="EW90" s="2" t="s">
        <v>1</v>
      </c>
      <c r="EX90" s="2" t="s">
        <v>1</v>
      </c>
      <c r="EY90" s="2" t="s">
        <v>1</v>
      </c>
      <c r="EZ90" s="2" t="s">
        <v>1</v>
      </c>
      <c r="FA90" s="2" t="s">
        <v>1</v>
      </c>
      <c r="FB90" s="2" t="s">
        <v>1</v>
      </c>
      <c r="FC90" s="2" t="s">
        <v>1</v>
      </c>
      <c r="FD90" s="2">
        <v>2318</v>
      </c>
      <c r="FE90" s="2">
        <v>162418</v>
      </c>
      <c r="FF90" s="2">
        <v>95587</v>
      </c>
      <c r="FG90" s="2" t="s">
        <v>1</v>
      </c>
      <c r="FH90" s="2" t="s">
        <v>1</v>
      </c>
      <c r="FI90" s="2" t="s">
        <v>1</v>
      </c>
      <c r="FJ90" s="2" t="s">
        <v>1</v>
      </c>
      <c r="FK90" s="2" t="s">
        <v>1</v>
      </c>
      <c r="FL90" s="2" t="s">
        <v>1</v>
      </c>
      <c r="FM90" s="2" t="s">
        <v>1</v>
      </c>
      <c r="FN90" s="2" t="s">
        <v>1</v>
      </c>
      <c r="FO90" s="2" t="s">
        <v>1</v>
      </c>
      <c r="FP90" s="2" t="s">
        <v>1</v>
      </c>
      <c r="FQ90" s="2" t="s">
        <v>1</v>
      </c>
      <c r="FR90" s="2" t="s">
        <v>1</v>
      </c>
      <c r="FS90" s="2">
        <v>1083</v>
      </c>
      <c r="FT90" s="2">
        <v>16369</v>
      </c>
      <c r="FU90" s="2" t="s">
        <v>1</v>
      </c>
      <c r="FV90" s="2">
        <v>68556</v>
      </c>
      <c r="FW90" s="2" t="s">
        <v>1</v>
      </c>
      <c r="FX90" s="2" t="s">
        <v>1</v>
      </c>
      <c r="FY90" s="2" t="s">
        <v>1</v>
      </c>
      <c r="FZ90" s="2" t="s">
        <v>1</v>
      </c>
      <c r="GA90" s="2" t="s">
        <v>1</v>
      </c>
      <c r="GB90" s="2" t="s">
        <v>1</v>
      </c>
      <c r="GC90" s="2" t="s">
        <v>1</v>
      </c>
      <c r="GD90" s="2">
        <v>54562</v>
      </c>
      <c r="GE90" s="2" t="s">
        <v>1</v>
      </c>
      <c r="GF90" s="2">
        <v>16265</v>
      </c>
      <c r="GG90" s="2" t="s">
        <v>1</v>
      </c>
      <c r="GH90" s="2" t="s">
        <v>1</v>
      </c>
      <c r="GI90" s="2">
        <v>336</v>
      </c>
      <c r="GJ90" s="2">
        <v>13355.99</v>
      </c>
      <c r="GK90" s="2">
        <v>9994.5</v>
      </c>
      <c r="GL90" s="2" t="s">
        <v>1</v>
      </c>
      <c r="GM90" s="2" t="s">
        <v>1</v>
      </c>
      <c r="GN90" s="2" t="s">
        <v>1</v>
      </c>
      <c r="GO90" s="2" t="s">
        <v>1</v>
      </c>
      <c r="GP90" s="2" t="s">
        <v>1</v>
      </c>
      <c r="GQ90" s="2">
        <v>133594.34</v>
      </c>
      <c r="GR90" s="2">
        <v>35749</v>
      </c>
      <c r="GS90" s="2" t="s">
        <v>1</v>
      </c>
      <c r="GT90" s="2">
        <v>4244</v>
      </c>
      <c r="GU90" s="2">
        <v>4002</v>
      </c>
      <c r="GV90" s="2" t="s">
        <v>1</v>
      </c>
      <c r="GW90" s="2" t="s">
        <v>1</v>
      </c>
      <c r="GX90" s="2" t="s">
        <v>1</v>
      </c>
      <c r="GY90" s="2" t="s">
        <v>1</v>
      </c>
      <c r="GZ90" s="2" t="s">
        <v>1</v>
      </c>
      <c r="HA90" s="2" t="s">
        <v>1</v>
      </c>
      <c r="HB90" s="2" t="s">
        <v>1</v>
      </c>
      <c r="HC90" s="2" t="s">
        <v>1</v>
      </c>
      <c r="HD90" s="2" t="s">
        <v>1</v>
      </c>
      <c r="HE90" s="2" t="s">
        <v>1</v>
      </c>
      <c r="HF90" s="2">
        <v>3040</v>
      </c>
      <c r="HG90" s="2">
        <v>3007</v>
      </c>
      <c r="HH90" s="2" t="s">
        <v>1</v>
      </c>
      <c r="HI90" s="2" t="s">
        <v>1</v>
      </c>
      <c r="HJ90" s="2">
        <v>12000</v>
      </c>
      <c r="HK90" s="2" t="s">
        <v>1</v>
      </c>
      <c r="HL90" s="2" t="s">
        <v>1</v>
      </c>
      <c r="HM90" s="2" t="s">
        <v>1</v>
      </c>
      <c r="HN90" s="2">
        <v>10000</v>
      </c>
      <c r="HO90" s="2" t="s">
        <v>1</v>
      </c>
      <c r="HP90" s="2" t="s">
        <v>1</v>
      </c>
      <c r="HQ90" s="2" t="s">
        <v>1</v>
      </c>
      <c r="HR90" s="2" t="s">
        <v>1</v>
      </c>
      <c r="HS90" s="2" t="s">
        <v>1</v>
      </c>
      <c r="HT90" s="2" t="s">
        <v>1</v>
      </c>
      <c r="HU90" s="2" t="s">
        <v>1</v>
      </c>
      <c r="HV90" s="2" t="s">
        <v>1</v>
      </c>
      <c r="HW90" s="2">
        <v>64260</v>
      </c>
      <c r="HX90" s="2" t="s">
        <v>1</v>
      </c>
      <c r="HY90" s="2" t="s">
        <v>1</v>
      </c>
      <c r="HZ90" s="2" t="s">
        <v>1</v>
      </c>
      <c r="IA90" s="2" t="s">
        <v>1</v>
      </c>
      <c r="IB90" s="2" t="s">
        <v>1</v>
      </c>
      <c r="IC90" s="2" t="s">
        <v>1</v>
      </c>
      <c r="ID90" s="2" t="s">
        <v>1</v>
      </c>
      <c r="IE90" s="2" t="s">
        <v>1</v>
      </c>
      <c r="IF90" s="2" t="s">
        <v>1</v>
      </c>
      <c r="IG90" s="2" t="s">
        <v>1</v>
      </c>
      <c r="IH90" s="2" t="s">
        <v>1</v>
      </c>
      <c r="II90" s="2" t="s">
        <v>1</v>
      </c>
      <c r="IJ90" s="2" t="s">
        <v>1</v>
      </c>
      <c r="IK90" s="2">
        <v>15960</v>
      </c>
      <c r="IL90" s="2" t="s">
        <v>1</v>
      </c>
      <c r="IM90" s="2" t="s">
        <v>1</v>
      </c>
      <c r="IN90" s="2">
        <v>1500</v>
      </c>
      <c r="IO90" s="2">
        <v>397</v>
      </c>
      <c r="IP90" s="2" t="s">
        <v>1</v>
      </c>
      <c r="IQ90" s="2" t="s">
        <v>1</v>
      </c>
      <c r="IR90" s="2" t="s">
        <v>1</v>
      </c>
      <c r="IS90" s="2" t="s">
        <v>1</v>
      </c>
      <c r="IT90" s="2" t="s">
        <v>1</v>
      </c>
      <c r="IU90" s="2" t="s">
        <v>1</v>
      </c>
      <c r="IV90" s="2" t="s">
        <v>1</v>
      </c>
      <c r="IW90" s="2" t="s">
        <v>1</v>
      </c>
      <c r="IX90" s="2">
        <v>15000</v>
      </c>
      <c r="IY90" s="2" t="s">
        <v>1</v>
      </c>
      <c r="IZ90" s="2" t="s">
        <v>1</v>
      </c>
      <c r="JA90" s="2" t="s">
        <v>1</v>
      </c>
      <c r="JB90" s="2" t="s">
        <v>1</v>
      </c>
      <c r="JC90" s="2" t="s">
        <v>1</v>
      </c>
      <c r="JD90" s="2" t="s">
        <v>1</v>
      </c>
      <c r="JE90" s="2" t="s">
        <v>1</v>
      </c>
      <c r="JF90" s="2" t="s">
        <v>1</v>
      </c>
      <c r="JG90" s="2" t="s">
        <v>1</v>
      </c>
      <c r="JH90" s="2" t="s">
        <v>1</v>
      </c>
      <c r="JI90" s="2" t="s">
        <v>1</v>
      </c>
      <c r="JJ90" s="2" t="s">
        <v>1</v>
      </c>
      <c r="JK90" s="2" t="s">
        <v>1</v>
      </c>
      <c r="JL90" s="2" t="s">
        <v>1</v>
      </c>
      <c r="JM90" s="2" t="s">
        <v>1</v>
      </c>
      <c r="JN90" s="2" t="s">
        <v>1</v>
      </c>
      <c r="JO90" s="2" t="s">
        <v>1</v>
      </c>
      <c r="JP90" s="2" t="s">
        <v>1</v>
      </c>
      <c r="JQ90" s="2" t="s">
        <v>1</v>
      </c>
      <c r="JR90" s="2">
        <v>0</v>
      </c>
      <c r="JS90" s="2" t="s">
        <v>1</v>
      </c>
      <c r="JT90" s="2" t="s">
        <v>1</v>
      </c>
      <c r="JU90" s="2" t="s">
        <v>1</v>
      </c>
      <c r="JV90" s="2" t="s">
        <v>1</v>
      </c>
      <c r="JW90" s="2" t="s">
        <v>1</v>
      </c>
      <c r="JX90" s="2">
        <v>338747</v>
      </c>
      <c r="JY90" s="2" t="s">
        <v>1</v>
      </c>
      <c r="JZ90" s="2" t="s">
        <v>1</v>
      </c>
      <c r="KA90" s="2" t="s">
        <v>1</v>
      </c>
      <c r="KB90" s="2" t="s">
        <v>1</v>
      </c>
      <c r="KC90" s="2" t="s">
        <v>1</v>
      </c>
      <c r="KD90" s="2" t="s">
        <v>1</v>
      </c>
      <c r="KE90" s="2" t="s">
        <v>1</v>
      </c>
      <c r="KF90" s="2" t="s">
        <v>1</v>
      </c>
      <c r="KG90" s="2" t="s">
        <v>1</v>
      </c>
      <c r="KH90" s="2" t="s">
        <v>1</v>
      </c>
      <c r="KI90" s="2" t="s">
        <v>1</v>
      </c>
      <c r="KJ90" s="2" t="s">
        <v>1</v>
      </c>
      <c r="KK90" s="2" t="s">
        <v>1</v>
      </c>
      <c r="KL90" s="2" t="s">
        <v>1</v>
      </c>
      <c r="KM90" s="2" t="s">
        <v>1</v>
      </c>
      <c r="KN90" s="2" t="s">
        <v>1</v>
      </c>
      <c r="KO90" s="2" t="s">
        <v>1</v>
      </c>
      <c r="KP90" s="2" t="s">
        <v>1</v>
      </c>
      <c r="KQ90" s="2" t="s">
        <v>1</v>
      </c>
      <c r="KR90" s="2" t="s">
        <v>1</v>
      </c>
      <c r="KS90" s="2" t="s">
        <v>1</v>
      </c>
      <c r="KT90" s="2" t="s">
        <v>1</v>
      </c>
      <c r="KU90" s="2" t="s">
        <v>1</v>
      </c>
      <c r="KV90" s="2" t="s">
        <v>1</v>
      </c>
      <c r="KW90" s="2" t="s">
        <v>1</v>
      </c>
      <c r="KX90" s="2" t="s">
        <v>1</v>
      </c>
      <c r="KY90" s="2" t="s">
        <v>1</v>
      </c>
      <c r="KZ90" s="2" t="s">
        <v>1</v>
      </c>
      <c r="LA90" s="2" t="s">
        <v>1</v>
      </c>
      <c r="LB90" s="2" t="s">
        <v>1</v>
      </c>
      <c r="LC90" s="2" t="s">
        <v>1</v>
      </c>
      <c r="LD90" s="2" t="s">
        <v>1</v>
      </c>
      <c r="LE90" s="2" t="s">
        <v>1</v>
      </c>
      <c r="LF90" s="2" t="s">
        <v>1</v>
      </c>
      <c r="LG90" s="2" t="s">
        <v>1</v>
      </c>
      <c r="LH90" s="2" t="s">
        <v>1</v>
      </c>
      <c r="LI90" s="2" t="s">
        <v>1</v>
      </c>
      <c r="LJ90" s="2" t="s">
        <v>1</v>
      </c>
      <c r="LK90" s="2" t="s">
        <v>1</v>
      </c>
    </row>
    <row r="91" spans="1:323" x14ac:dyDescent="0.3">
      <c r="A91" s="2" t="s">
        <v>85</v>
      </c>
      <c r="B91" s="2">
        <v>324</v>
      </c>
      <c r="C91" s="23">
        <f t="shared" si="102"/>
        <v>-1823570.75</v>
      </c>
      <c r="D91" s="23">
        <f t="shared" si="103"/>
        <v>4563942.78</v>
      </c>
      <c r="E91" s="23">
        <f t="shared" si="104"/>
        <v>14086.243148148149</v>
      </c>
      <c r="F91" s="23">
        <f t="shared" si="105"/>
        <v>2754955.2800000003</v>
      </c>
      <c r="G91" s="23">
        <f t="shared" si="106"/>
        <v>662669.5</v>
      </c>
      <c r="H91" s="23">
        <f t="shared" si="107"/>
        <v>20400</v>
      </c>
      <c r="I91" s="23">
        <f t="shared" si="108"/>
        <v>1125918</v>
      </c>
      <c r="J91" s="23">
        <f t="shared" si="109"/>
        <v>3475.0555555555557</v>
      </c>
      <c r="K91" s="23">
        <f t="shared" si="110"/>
        <v>228400</v>
      </c>
      <c r="L91" s="23">
        <f t="shared" si="111"/>
        <v>897518</v>
      </c>
      <c r="M91" s="23">
        <f t="shared" si="112"/>
        <v>616410.19999999995</v>
      </c>
      <c r="N91" s="23">
        <f t="shared" si="113"/>
        <v>8502.9483950617287</v>
      </c>
      <c r="O91" s="23">
        <f t="shared" si="114"/>
        <v>690361.37</v>
      </c>
      <c r="P91" s="23">
        <f t="shared" si="115"/>
        <v>705246.61</v>
      </c>
      <c r="Q91" s="23">
        <f t="shared" si="116"/>
        <v>1008471</v>
      </c>
      <c r="R91" s="23">
        <f t="shared" si="117"/>
        <v>2737237.7</v>
      </c>
      <c r="S91" s="23">
        <f t="shared" si="118"/>
        <v>8448.2645061728399</v>
      </c>
      <c r="T91" s="23">
        <f t="shared" si="119"/>
        <v>17717.580000000075</v>
      </c>
      <c r="U91" s="7">
        <f t="shared" si="120"/>
        <v>6.4311679135496064E-3</v>
      </c>
      <c r="V91" s="23">
        <f t="shared" si="121"/>
        <v>0</v>
      </c>
      <c r="W91" s="23">
        <f t="shared" si="122"/>
        <v>8265</v>
      </c>
      <c r="X91" s="23">
        <f t="shared" si="123"/>
        <v>7662.58</v>
      </c>
      <c r="Y91" s="23">
        <f t="shared" si="124"/>
        <v>1790</v>
      </c>
      <c r="Z91" s="23">
        <f t="shared" si="125"/>
        <v>0</v>
      </c>
      <c r="AA91" s="23">
        <f t="shared" si="126"/>
        <v>333158.71999999997</v>
      </c>
      <c r="AB91" s="23">
        <f t="shared" si="127"/>
        <v>6387513.5300000003</v>
      </c>
      <c r="AC91" s="23">
        <f t="shared" si="128"/>
        <v>19714.547932098765</v>
      </c>
      <c r="AD91" s="23">
        <f t="shared" si="129"/>
        <v>4052664.5300000003</v>
      </c>
      <c r="AE91" s="23">
        <f t="shared" si="130"/>
        <v>12508.223858024692</v>
      </c>
      <c r="AF91" s="23">
        <f t="shared" si="131"/>
        <v>635574</v>
      </c>
      <c r="AG91" s="23">
        <f t="shared" si="132"/>
        <v>1961.648148148148</v>
      </c>
      <c r="AH91" s="23">
        <f t="shared" si="133"/>
        <v>2815365.63</v>
      </c>
      <c r="AI91" s="23">
        <f t="shared" si="134"/>
        <v>21685</v>
      </c>
      <c r="AJ91" s="23">
        <f t="shared" si="135"/>
        <v>123495.9</v>
      </c>
      <c r="AK91" s="23">
        <f t="shared" si="136"/>
        <v>2334849</v>
      </c>
      <c r="AL91" s="23">
        <f t="shared" si="137"/>
        <v>7206.3240740740739</v>
      </c>
      <c r="AM91" s="23">
        <f t="shared" si="138"/>
        <v>2304849</v>
      </c>
      <c r="AN91" s="23">
        <f t="shared" si="139"/>
        <v>0</v>
      </c>
      <c r="AO91" s="2">
        <v>492794.53</v>
      </c>
      <c r="AP91" s="2">
        <v>141643.26</v>
      </c>
      <c r="AQ91" s="2">
        <v>55923.58</v>
      </c>
      <c r="AR91" s="2" t="s">
        <v>1</v>
      </c>
      <c r="AS91" s="2">
        <v>549066.61</v>
      </c>
      <c r="AT91" s="2">
        <v>156180</v>
      </c>
      <c r="AU91" s="2" t="s">
        <v>1</v>
      </c>
      <c r="AV91" s="2">
        <v>1008471</v>
      </c>
      <c r="AX91" s="2" t="s">
        <v>1</v>
      </c>
      <c r="AY91" s="2" t="s">
        <v>1</v>
      </c>
      <c r="AZ91" s="2" t="s">
        <v>1</v>
      </c>
      <c r="BA91" s="2" t="s">
        <v>1</v>
      </c>
      <c r="BB91" s="2" t="s">
        <v>1</v>
      </c>
      <c r="BC91" s="2" t="s">
        <v>1</v>
      </c>
      <c r="BD91" s="2" t="s">
        <v>1</v>
      </c>
      <c r="BE91" s="2" t="s">
        <v>1</v>
      </c>
      <c r="BF91" s="2">
        <v>6295</v>
      </c>
      <c r="BG91" s="2" t="s">
        <v>1</v>
      </c>
      <c r="BH91" s="2">
        <v>1300</v>
      </c>
      <c r="BI91" s="2">
        <v>383</v>
      </c>
      <c r="BJ91" s="2">
        <v>287</v>
      </c>
      <c r="BK91" s="2" t="s">
        <v>1</v>
      </c>
      <c r="BL91" s="2" t="s">
        <v>1</v>
      </c>
      <c r="BM91" s="2" t="s">
        <v>1</v>
      </c>
      <c r="BN91" s="2" t="s">
        <v>1</v>
      </c>
      <c r="BO91" s="2">
        <v>7662.58</v>
      </c>
      <c r="BP91" s="2" t="s">
        <v>1</v>
      </c>
      <c r="BQ91" s="2" t="s">
        <v>1</v>
      </c>
      <c r="BR91" s="2" t="s">
        <v>1</v>
      </c>
      <c r="BS91" s="2">
        <v>1790</v>
      </c>
      <c r="BW91" s="2" t="s">
        <v>1</v>
      </c>
      <c r="BX91" s="2">
        <v>333158.71999999997</v>
      </c>
      <c r="BY91" s="2" t="s">
        <v>1</v>
      </c>
      <c r="BZ91" s="2" t="s">
        <v>1</v>
      </c>
      <c r="CA91" s="2">
        <v>517329</v>
      </c>
      <c r="CB91" s="2">
        <v>51</v>
      </c>
      <c r="CC91" s="2" t="s">
        <v>1</v>
      </c>
      <c r="CD91" s="2" t="s">
        <v>1</v>
      </c>
      <c r="CE91" s="2" t="s">
        <v>1</v>
      </c>
      <c r="CF91" s="2" t="s">
        <v>1</v>
      </c>
      <c r="CG91" s="2" t="s">
        <v>1</v>
      </c>
      <c r="CH91" s="2" t="s">
        <v>1</v>
      </c>
      <c r="CI91" s="2">
        <v>8541</v>
      </c>
      <c r="CJ91" s="2">
        <v>72924</v>
      </c>
      <c r="CK91" s="2" t="s">
        <v>1</v>
      </c>
      <c r="CL91" s="2" t="s">
        <v>1</v>
      </c>
      <c r="CM91" s="2">
        <v>17565.2</v>
      </c>
      <c r="CN91" s="2" t="s">
        <v>1</v>
      </c>
      <c r="CO91" s="2" t="s">
        <v>1</v>
      </c>
      <c r="CP91" s="2" t="s">
        <v>1</v>
      </c>
      <c r="CQ91" s="2" t="s">
        <v>1</v>
      </c>
      <c r="CR91" s="2" t="s">
        <v>1</v>
      </c>
      <c r="CS91" s="2" t="s">
        <v>1</v>
      </c>
      <c r="CT91" s="2" t="s">
        <v>1</v>
      </c>
      <c r="CU91" s="2" t="s">
        <v>1</v>
      </c>
      <c r="CV91" s="2" t="s">
        <v>1</v>
      </c>
      <c r="CW91" s="2" t="s">
        <v>1</v>
      </c>
      <c r="CX91" s="2" t="s">
        <v>1</v>
      </c>
      <c r="CY91" s="2" t="s">
        <v>1</v>
      </c>
      <c r="CZ91" s="2" t="s">
        <v>1</v>
      </c>
      <c r="DA91" s="2">
        <v>14183</v>
      </c>
      <c r="DB91" s="2" t="s">
        <v>1</v>
      </c>
      <c r="DC91" s="2" t="s">
        <v>1</v>
      </c>
      <c r="DD91" s="2">
        <v>420</v>
      </c>
      <c r="DE91" s="2" t="s">
        <v>1</v>
      </c>
      <c r="DF91" s="2" t="s">
        <v>1</v>
      </c>
      <c r="DG91" s="2" t="s">
        <v>1</v>
      </c>
      <c r="DH91" s="2" t="s">
        <v>1</v>
      </c>
      <c r="DI91" s="2" t="s">
        <v>1</v>
      </c>
      <c r="DJ91" s="2" t="s">
        <v>1</v>
      </c>
      <c r="DK91" s="2" t="s">
        <v>1</v>
      </c>
      <c r="DL91" s="2" t="s">
        <v>1</v>
      </c>
      <c r="DM91" s="2" t="s">
        <v>1</v>
      </c>
      <c r="DN91" s="2">
        <v>31656.3</v>
      </c>
      <c r="DO91" s="2">
        <v>20400</v>
      </c>
      <c r="DP91" s="2" t="s">
        <v>1</v>
      </c>
      <c r="DQ91" s="2" t="s">
        <v>1</v>
      </c>
      <c r="DR91" s="2" t="s">
        <v>1</v>
      </c>
      <c r="DS91" s="2" t="s">
        <v>1</v>
      </c>
      <c r="DT91" s="2" t="s">
        <v>1</v>
      </c>
      <c r="DU91" s="2" t="s">
        <v>1</v>
      </c>
      <c r="DV91" s="2" t="s">
        <v>1</v>
      </c>
      <c r="DW91" s="2" t="s">
        <v>1</v>
      </c>
      <c r="DX91" s="2" t="s">
        <v>1</v>
      </c>
      <c r="DY91" s="2" t="s">
        <v>1</v>
      </c>
      <c r="DZ91" s="2">
        <v>31500</v>
      </c>
      <c r="EA91" s="2">
        <v>65900</v>
      </c>
      <c r="EB91" s="2" t="s">
        <v>1</v>
      </c>
      <c r="EC91" s="2" t="s">
        <v>1</v>
      </c>
      <c r="ED91" s="2" t="s">
        <v>1</v>
      </c>
      <c r="EE91" s="2" t="s">
        <v>1</v>
      </c>
      <c r="EF91" s="2" t="s">
        <v>1</v>
      </c>
      <c r="EG91" s="2">
        <v>131000</v>
      </c>
      <c r="EH91" s="2" t="s">
        <v>1</v>
      </c>
      <c r="EI91" s="2" t="s">
        <v>1</v>
      </c>
      <c r="EJ91" s="2" t="s">
        <v>1</v>
      </c>
      <c r="EK91" s="2" t="s">
        <v>1</v>
      </c>
      <c r="EL91" s="2" t="s">
        <v>1</v>
      </c>
      <c r="EM91" s="2" t="s">
        <v>1</v>
      </c>
      <c r="EN91" s="2" t="s">
        <v>1</v>
      </c>
      <c r="EO91" s="2" t="s">
        <v>1</v>
      </c>
      <c r="EP91" s="2" t="s">
        <v>1</v>
      </c>
      <c r="EQ91" s="2" t="s">
        <v>1</v>
      </c>
      <c r="ER91" s="2" t="s">
        <v>1</v>
      </c>
      <c r="ES91" s="2" t="s">
        <v>1</v>
      </c>
      <c r="ET91" s="2" t="s">
        <v>1</v>
      </c>
      <c r="EU91" s="2" t="s">
        <v>1</v>
      </c>
      <c r="EV91" s="2">
        <v>897518</v>
      </c>
      <c r="EW91" s="2" t="s">
        <v>1</v>
      </c>
      <c r="EX91" s="2" t="s">
        <v>1</v>
      </c>
      <c r="EY91" s="2" t="s">
        <v>1</v>
      </c>
      <c r="EZ91" s="2" t="s">
        <v>1</v>
      </c>
      <c r="FA91" s="2" t="s">
        <v>1</v>
      </c>
      <c r="FB91" s="2" t="s">
        <v>1</v>
      </c>
      <c r="FC91" s="2">
        <v>279286</v>
      </c>
      <c r="FD91" s="2" t="s">
        <v>1</v>
      </c>
      <c r="FE91" s="2">
        <v>129501</v>
      </c>
      <c r="FF91" s="2">
        <v>122481</v>
      </c>
      <c r="FG91" s="2" t="s">
        <v>1</v>
      </c>
      <c r="FH91" s="2" t="s">
        <v>1</v>
      </c>
      <c r="FI91" s="2">
        <v>69312</v>
      </c>
      <c r="FJ91" s="2">
        <v>33830</v>
      </c>
      <c r="FK91" s="2">
        <v>1164</v>
      </c>
      <c r="FL91" s="2" t="s">
        <v>1</v>
      </c>
      <c r="FM91" s="2" t="s">
        <v>1</v>
      </c>
      <c r="FN91" s="2" t="s">
        <v>1</v>
      </c>
      <c r="FO91" s="2" t="s">
        <v>1</v>
      </c>
      <c r="FP91" s="2" t="s">
        <v>1</v>
      </c>
      <c r="FQ91" s="2" t="s">
        <v>1</v>
      </c>
      <c r="FR91" s="2">
        <v>0</v>
      </c>
      <c r="FS91" s="2">
        <v>9028</v>
      </c>
      <c r="FT91" s="2">
        <v>0</v>
      </c>
      <c r="FU91" s="2" t="s">
        <v>1</v>
      </c>
      <c r="FV91" s="2">
        <v>51217.04</v>
      </c>
      <c r="FW91" s="2" t="s">
        <v>1</v>
      </c>
      <c r="FX91" s="2" t="s">
        <v>1</v>
      </c>
      <c r="FY91" s="2" t="s">
        <v>1</v>
      </c>
      <c r="FZ91" s="2" t="s">
        <v>1</v>
      </c>
      <c r="GA91" s="2" t="s">
        <v>1</v>
      </c>
      <c r="GB91" s="2" t="s">
        <v>1</v>
      </c>
      <c r="GC91" s="2" t="s">
        <v>1</v>
      </c>
      <c r="GD91" s="2">
        <v>337044</v>
      </c>
      <c r="GE91" s="2" t="s">
        <v>1</v>
      </c>
      <c r="GF91" s="2">
        <v>11733</v>
      </c>
      <c r="GG91" s="2" t="s">
        <v>1</v>
      </c>
      <c r="GH91" s="2" t="s">
        <v>1</v>
      </c>
      <c r="GI91" s="2">
        <v>1559</v>
      </c>
      <c r="GJ91" s="2">
        <v>27990.38</v>
      </c>
      <c r="GK91" s="2">
        <v>35405</v>
      </c>
      <c r="GL91" s="2">
        <v>2672</v>
      </c>
      <c r="GM91" s="2" t="s">
        <v>1</v>
      </c>
      <c r="GN91" s="2" t="s">
        <v>1</v>
      </c>
      <c r="GO91" s="2">
        <v>23720</v>
      </c>
      <c r="GP91" s="2" t="s">
        <v>1</v>
      </c>
      <c r="GQ91" s="2">
        <v>488106.95</v>
      </c>
      <c r="GR91" s="2">
        <v>1173626.26</v>
      </c>
      <c r="GS91" s="2">
        <v>8508</v>
      </c>
      <c r="GT91" s="2">
        <v>6085</v>
      </c>
      <c r="GU91" s="2">
        <v>3097</v>
      </c>
      <c r="GV91" s="2" t="s">
        <v>1</v>
      </c>
      <c r="GW91" s="2" t="s">
        <v>1</v>
      </c>
      <c r="GX91" s="2" t="s">
        <v>1</v>
      </c>
      <c r="GY91" s="2" t="s">
        <v>1</v>
      </c>
      <c r="GZ91" s="2" t="s">
        <v>1</v>
      </c>
      <c r="HA91" s="2" t="s">
        <v>1</v>
      </c>
      <c r="HB91" s="2" t="s">
        <v>1</v>
      </c>
      <c r="HC91" s="2" t="s">
        <v>1</v>
      </c>
      <c r="HD91" s="2" t="s">
        <v>1</v>
      </c>
      <c r="HE91" s="2" t="s">
        <v>1</v>
      </c>
      <c r="HF91" s="2">
        <v>13160</v>
      </c>
      <c r="HG91" s="2">
        <v>8525</v>
      </c>
      <c r="HH91" s="2" t="s">
        <v>1</v>
      </c>
      <c r="HI91" s="2" t="s">
        <v>1</v>
      </c>
      <c r="HJ91" s="2" t="s">
        <v>1</v>
      </c>
      <c r="HK91" s="2" t="s">
        <v>1</v>
      </c>
      <c r="HL91" s="2" t="s">
        <v>1</v>
      </c>
      <c r="HM91" s="2" t="s">
        <v>1</v>
      </c>
      <c r="HN91" s="2">
        <v>3100</v>
      </c>
      <c r="HO91" s="2">
        <v>5000</v>
      </c>
      <c r="HP91" s="2" t="s">
        <v>1</v>
      </c>
      <c r="HQ91" s="2" t="s">
        <v>1</v>
      </c>
      <c r="HR91" s="2">
        <v>5699.2</v>
      </c>
      <c r="HS91" s="2" t="s">
        <v>1</v>
      </c>
      <c r="HT91" s="2" t="s">
        <v>1</v>
      </c>
      <c r="HU91" s="2" t="s">
        <v>1</v>
      </c>
      <c r="HV91" s="2" t="s">
        <v>1</v>
      </c>
      <c r="HW91" s="2">
        <v>109696.7</v>
      </c>
      <c r="HX91" s="2" t="s">
        <v>1</v>
      </c>
      <c r="HY91" s="2" t="s">
        <v>1</v>
      </c>
      <c r="HZ91" s="2" t="s">
        <v>1</v>
      </c>
      <c r="IA91" s="2" t="s">
        <v>1</v>
      </c>
      <c r="IB91" s="2" t="s">
        <v>1</v>
      </c>
      <c r="IC91" s="2" t="s">
        <v>1</v>
      </c>
      <c r="ID91" s="2" t="s">
        <v>1</v>
      </c>
      <c r="IE91" s="2" t="s">
        <v>1</v>
      </c>
      <c r="IF91" s="2" t="s">
        <v>1</v>
      </c>
      <c r="IG91" s="2" t="s">
        <v>1</v>
      </c>
      <c r="IH91" s="2" t="s">
        <v>1</v>
      </c>
      <c r="II91" s="2" t="s">
        <v>1</v>
      </c>
      <c r="IJ91" s="2" t="s">
        <v>1</v>
      </c>
      <c r="IK91" s="2">
        <v>156744</v>
      </c>
      <c r="IL91" s="2">
        <v>7950</v>
      </c>
      <c r="IM91" s="2" t="s">
        <v>1</v>
      </c>
      <c r="IN91" s="2">
        <v>29906</v>
      </c>
      <c r="IO91" s="2" t="s">
        <v>1</v>
      </c>
      <c r="IP91" s="2" t="s">
        <v>1</v>
      </c>
      <c r="IQ91" s="2" t="s">
        <v>1</v>
      </c>
      <c r="IR91" s="2" t="s">
        <v>1</v>
      </c>
      <c r="IS91" s="2" t="s">
        <v>1</v>
      </c>
      <c r="IT91" s="2" t="s">
        <v>1</v>
      </c>
      <c r="IU91" s="2" t="s">
        <v>1</v>
      </c>
      <c r="IV91" s="2" t="s">
        <v>1</v>
      </c>
      <c r="IW91" s="2" t="s">
        <v>1</v>
      </c>
      <c r="IX91" s="2" t="s">
        <v>1</v>
      </c>
      <c r="IY91" s="2" t="s">
        <v>1</v>
      </c>
      <c r="IZ91" s="2" t="s">
        <v>1</v>
      </c>
      <c r="JA91" s="2" t="s">
        <v>1</v>
      </c>
      <c r="JB91" s="2" t="s">
        <v>1</v>
      </c>
      <c r="JC91" s="2" t="s">
        <v>1</v>
      </c>
      <c r="JD91" s="2" t="s">
        <v>1</v>
      </c>
      <c r="JE91" s="2" t="s">
        <v>1</v>
      </c>
      <c r="JF91" s="2" t="s">
        <v>1</v>
      </c>
      <c r="JG91" s="2" t="s">
        <v>1</v>
      </c>
      <c r="JH91" s="2" t="s">
        <v>1</v>
      </c>
      <c r="JI91" s="2" t="s">
        <v>1</v>
      </c>
      <c r="JJ91" s="2" t="s">
        <v>1</v>
      </c>
      <c r="JK91" s="2" t="s">
        <v>1</v>
      </c>
      <c r="JL91" s="2" t="s">
        <v>1</v>
      </c>
      <c r="JM91" s="2" t="s">
        <v>1</v>
      </c>
      <c r="JN91" s="2" t="s">
        <v>1</v>
      </c>
      <c r="JO91" s="2" t="s">
        <v>1</v>
      </c>
      <c r="JP91" s="2" t="s">
        <v>1</v>
      </c>
      <c r="JQ91" s="2">
        <v>30000</v>
      </c>
      <c r="JR91" s="2" t="s">
        <v>1</v>
      </c>
      <c r="JS91" s="2" t="s">
        <v>1</v>
      </c>
      <c r="JT91" s="2" t="s">
        <v>1</v>
      </c>
      <c r="JU91" s="2" t="s">
        <v>1</v>
      </c>
      <c r="JV91" s="2" t="s">
        <v>1</v>
      </c>
      <c r="JW91" s="2">
        <v>172440</v>
      </c>
      <c r="JX91" s="2">
        <v>2067609</v>
      </c>
      <c r="JY91" s="2">
        <v>63180</v>
      </c>
      <c r="JZ91" s="2" t="s">
        <v>1</v>
      </c>
      <c r="KA91" s="2" t="s">
        <v>1</v>
      </c>
      <c r="KB91" s="2" t="s">
        <v>1</v>
      </c>
      <c r="KC91" s="2" t="s">
        <v>1</v>
      </c>
      <c r="KD91" s="2">
        <v>1620</v>
      </c>
      <c r="KE91" s="2" t="s">
        <v>1</v>
      </c>
      <c r="KF91" s="2" t="s">
        <v>1</v>
      </c>
      <c r="KG91" s="2" t="s">
        <v>1</v>
      </c>
      <c r="KH91" s="2" t="s">
        <v>1</v>
      </c>
      <c r="KI91" s="2" t="s">
        <v>1</v>
      </c>
      <c r="KJ91" s="2" t="s">
        <v>1</v>
      </c>
      <c r="KK91" s="2" t="s">
        <v>1</v>
      </c>
      <c r="KL91" s="2" t="s">
        <v>1</v>
      </c>
      <c r="KM91" s="2" t="s">
        <v>1</v>
      </c>
      <c r="KN91" s="2" t="s">
        <v>1</v>
      </c>
      <c r="KO91" s="2" t="s">
        <v>1</v>
      </c>
      <c r="KP91" s="2" t="s">
        <v>1</v>
      </c>
      <c r="KQ91" s="2" t="s">
        <v>1</v>
      </c>
      <c r="KR91" s="2" t="s">
        <v>1</v>
      </c>
      <c r="KS91" s="2" t="s">
        <v>1</v>
      </c>
      <c r="KT91" s="2" t="s">
        <v>1</v>
      </c>
      <c r="KU91" s="2" t="s">
        <v>1</v>
      </c>
      <c r="KV91" s="2" t="s">
        <v>1</v>
      </c>
      <c r="KW91" s="2" t="s">
        <v>1</v>
      </c>
      <c r="KX91" s="2" t="s">
        <v>1</v>
      </c>
      <c r="KY91" s="2" t="s">
        <v>1</v>
      </c>
      <c r="KZ91" s="2" t="s">
        <v>1</v>
      </c>
      <c r="LA91" s="2" t="s">
        <v>1</v>
      </c>
      <c r="LB91" s="2" t="s">
        <v>1</v>
      </c>
      <c r="LC91" s="2" t="s">
        <v>1</v>
      </c>
      <c r="LD91" s="2" t="s">
        <v>1</v>
      </c>
      <c r="LE91" s="2" t="s">
        <v>1</v>
      </c>
      <c r="LF91" s="2" t="s">
        <v>1</v>
      </c>
      <c r="LG91" s="2" t="s">
        <v>1</v>
      </c>
      <c r="LH91" s="2" t="s">
        <v>1</v>
      </c>
      <c r="LI91" s="2" t="s">
        <v>1</v>
      </c>
      <c r="LJ91" s="2" t="s">
        <v>1</v>
      </c>
      <c r="LK91" s="2" t="s">
        <v>1</v>
      </c>
    </row>
    <row r="92" spans="1:323" x14ac:dyDescent="0.3">
      <c r="A92" s="2" t="s">
        <v>86</v>
      </c>
      <c r="B92" s="2">
        <v>112</v>
      </c>
      <c r="C92" s="23">
        <f t="shared" si="102"/>
        <v>157914.79999999935</v>
      </c>
      <c r="D92" s="23">
        <f t="shared" si="103"/>
        <v>2740156.7199999997</v>
      </c>
      <c r="E92" s="23">
        <f t="shared" si="104"/>
        <v>24465.684999999998</v>
      </c>
      <c r="F92" s="23">
        <f t="shared" si="105"/>
        <v>1042855.4099999999</v>
      </c>
      <c r="G92" s="23">
        <f t="shared" si="106"/>
        <v>1541992.66</v>
      </c>
      <c r="H92" s="23">
        <f t="shared" si="107"/>
        <v>4840</v>
      </c>
      <c r="I92" s="23">
        <f t="shared" si="108"/>
        <v>150468.65</v>
      </c>
      <c r="J92" s="23">
        <f t="shared" si="109"/>
        <v>1343.4700892857143</v>
      </c>
      <c r="K92" s="23">
        <f t="shared" si="110"/>
        <v>150468.65</v>
      </c>
      <c r="L92" s="23">
        <f t="shared" si="111"/>
        <v>0</v>
      </c>
      <c r="M92" s="23">
        <f t="shared" si="112"/>
        <v>1529338.66</v>
      </c>
      <c r="N92" s="23">
        <f t="shared" si="113"/>
        <v>9311.2090178571416</v>
      </c>
      <c r="O92" s="23">
        <f t="shared" si="114"/>
        <v>238924.49000000002</v>
      </c>
      <c r="P92" s="23">
        <f t="shared" si="115"/>
        <v>211126.64</v>
      </c>
      <c r="Q92" s="23">
        <f t="shared" si="116"/>
        <v>404543</v>
      </c>
      <c r="R92" s="23">
        <f t="shared" si="117"/>
        <v>991051.7</v>
      </c>
      <c r="S92" s="23">
        <f t="shared" si="118"/>
        <v>8848.6758928571417</v>
      </c>
      <c r="T92" s="23">
        <f t="shared" si="119"/>
        <v>51803.709999999963</v>
      </c>
      <c r="U92" s="7">
        <f t="shared" si="120"/>
        <v>4.9674872952905298E-2</v>
      </c>
      <c r="V92" s="23">
        <f t="shared" si="121"/>
        <v>0</v>
      </c>
      <c r="W92" s="23">
        <f t="shared" si="122"/>
        <v>48845</v>
      </c>
      <c r="X92" s="23">
        <f t="shared" si="123"/>
        <v>2958.71</v>
      </c>
      <c r="Y92" s="23">
        <f t="shared" si="124"/>
        <v>0</v>
      </c>
      <c r="Z92" s="23">
        <f t="shared" si="125"/>
        <v>0</v>
      </c>
      <c r="AA92" s="23">
        <f t="shared" si="126"/>
        <v>136457.57</v>
      </c>
      <c r="AB92" s="23">
        <f t="shared" si="127"/>
        <v>2582241.9200000004</v>
      </c>
      <c r="AC92" s="23">
        <f t="shared" si="128"/>
        <v>23055.731428571431</v>
      </c>
      <c r="AD92" s="23">
        <f t="shared" si="129"/>
        <v>2582241.9200000004</v>
      </c>
      <c r="AE92" s="23">
        <f t="shared" si="130"/>
        <v>23055.731428571431</v>
      </c>
      <c r="AF92" s="23">
        <f t="shared" si="131"/>
        <v>376193</v>
      </c>
      <c r="AG92" s="23">
        <f t="shared" si="132"/>
        <v>3358.8660714285716</v>
      </c>
      <c r="AH92" s="23">
        <f t="shared" si="133"/>
        <v>2309597.4700000002</v>
      </c>
      <c r="AI92" s="23">
        <f t="shared" si="134"/>
        <v>6950</v>
      </c>
      <c r="AJ92" s="23">
        <f t="shared" si="135"/>
        <v>93281.85</v>
      </c>
      <c r="AK92" s="23">
        <f t="shared" si="136"/>
        <v>0</v>
      </c>
      <c r="AL92" s="23">
        <f t="shared" si="137"/>
        <v>0</v>
      </c>
      <c r="AM92" s="23">
        <f t="shared" si="138"/>
        <v>0</v>
      </c>
      <c r="AN92" s="23">
        <f t="shared" si="139"/>
        <v>0</v>
      </c>
      <c r="AO92" s="2">
        <v>202746.7</v>
      </c>
      <c r="AP92" s="2">
        <v>14612.51</v>
      </c>
      <c r="AQ92" s="2">
        <v>21565.279999999999</v>
      </c>
      <c r="AR92" s="2" t="s">
        <v>1</v>
      </c>
      <c r="AS92" s="2">
        <v>211126.64</v>
      </c>
      <c r="AT92" s="2" t="s">
        <v>1</v>
      </c>
      <c r="AU92" s="2" t="s">
        <v>1</v>
      </c>
      <c r="AV92" s="2">
        <v>404543</v>
      </c>
      <c r="AX92" s="2" t="s">
        <v>1</v>
      </c>
      <c r="AY92" s="2" t="s">
        <v>1</v>
      </c>
      <c r="AZ92" s="2" t="s">
        <v>1</v>
      </c>
      <c r="BA92" s="2" t="s">
        <v>1</v>
      </c>
      <c r="BB92" s="2" t="s">
        <v>1</v>
      </c>
      <c r="BC92" s="2" t="s">
        <v>1</v>
      </c>
      <c r="BD92" s="2" t="s">
        <v>1</v>
      </c>
      <c r="BE92" s="2">
        <v>47495</v>
      </c>
      <c r="BF92" s="2">
        <v>1350</v>
      </c>
      <c r="BG92" s="2" t="s">
        <v>1</v>
      </c>
      <c r="BH92" s="2" t="s">
        <v>1</v>
      </c>
      <c r="BI92" s="2" t="s">
        <v>1</v>
      </c>
      <c r="BJ92" s="2" t="s">
        <v>1</v>
      </c>
      <c r="BK92" s="2" t="s">
        <v>1</v>
      </c>
      <c r="BL92" s="2" t="s">
        <v>1</v>
      </c>
      <c r="BM92" s="2" t="s">
        <v>1</v>
      </c>
      <c r="BN92" s="2" t="s">
        <v>1</v>
      </c>
      <c r="BO92" s="2">
        <v>2958.71</v>
      </c>
      <c r="BP92" s="2" t="s">
        <v>1</v>
      </c>
      <c r="BQ92" s="2" t="s">
        <v>1</v>
      </c>
      <c r="BR92" s="2" t="s">
        <v>1</v>
      </c>
      <c r="BS92" s="2" t="s">
        <v>1</v>
      </c>
      <c r="BW92" s="2" t="s">
        <v>1</v>
      </c>
      <c r="BX92" s="2">
        <v>136457.57</v>
      </c>
      <c r="BY92" s="2" t="s">
        <v>1</v>
      </c>
      <c r="BZ92" s="2" t="s">
        <v>1</v>
      </c>
      <c r="CA92" s="2">
        <v>1455112</v>
      </c>
      <c r="CB92" s="2" t="s">
        <v>1</v>
      </c>
      <c r="CC92" s="2" t="s">
        <v>1</v>
      </c>
      <c r="CD92" s="2" t="s">
        <v>1</v>
      </c>
      <c r="CE92" s="2" t="s">
        <v>1</v>
      </c>
      <c r="CF92" s="2" t="s">
        <v>1</v>
      </c>
      <c r="CG92" s="2" t="s">
        <v>1</v>
      </c>
      <c r="CH92" s="2" t="s">
        <v>1</v>
      </c>
      <c r="CI92" s="2">
        <v>3642</v>
      </c>
      <c r="CJ92" s="2">
        <v>30640</v>
      </c>
      <c r="CK92" s="2">
        <v>1592</v>
      </c>
      <c r="CL92" s="2" t="s">
        <v>1</v>
      </c>
      <c r="CM92" s="2">
        <v>38352.660000000003</v>
      </c>
      <c r="CN92" s="2" t="s">
        <v>1</v>
      </c>
      <c r="CO92" s="2" t="s">
        <v>1</v>
      </c>
      <c r="CP92" s="2" t="s">
        <v>1</v>
      </c>
      <c r="CQ92" s="2" t="s">
        <v>1</v>
      </c>
      <c r="CR92" s="2" t="s">
        <v>1</v>
      </c>
      <c r="CS92" s="2" t="s">
        <v>1</v>
      </c>
      <c r="CT92" s="2" t="s">
        <v>1</v>
      </c>
      <c r="CU92" s="2" t="s">
        <v>1</v>
      </c>
      <c r="CV92" s="2" t="s">
        <v>1</v>
      </c>
      <c r="CW92" s="2" t="s">
        <v>1</v>
      </c>
      <c r="CX92" s="2" t="s">
        <v>1</v>
      </c>
      <c r="CY92" s="2">
        <v>8800</v>
      </c>
      <c r="CZ92" s="2" t="s">
        <v>1</v>
      </c>
      <c r="DA92" s="2">
        <v>3854</v>
      </c>
      <c r="DB92" s="2" t="s">
        <v>1</v>
      </c>
      <c r="DC92" s="2" t="s">
        <v>1</v>
      </c>
      <c r="DD92" s="2" t="s">
        <v>1</v>
      </c>
      <c r="DE92" s="2" t="s">
        <v>1</v>
      </c>
      <c r="DF92" s="2" t="s">
        <v>1</v>
      </c>
      <c r="DG92" s="2" t="s">
        <v>1</v>
      </c>
      <c r="DH92" s="2" t="s">
        <v>1</v>
      </c>
      <c r="DI92" s="2" t="s">
        <v>1</v>
      </c>
      <c r="DJ92" s="2" t="s">
        <v>1</v>
      </c>
      <c r="DK92" s="2" t="s">
        <v>1</v>
      </c>
      <c r="DL92" s="2" t="s">
        <v>1</v>
      </c>
      <c r="DM92" s="2" t="s">
        <v>1</v>
      </c>
      <c r="DN92" s="2" t="s">
        <v>1</v>
      </c>
      <c r="DO92" s="2">
        <v>4840</v>
      </c>
      <c r="DP92" s="2" t="s">
        <v>1</v>
      </c>
      <c r="DQ92" s="2" t="s">
        <v>1</v>
      </c>
      <c r="DR92" s="2" t="s">
        <v>1</v>
      </c>
      <c r="DS92" s="2" t="s">
        <v>1</v>
      </c>
      <c r="DT92" s="2" t="s">
        <v>1</v>
      </c>
      <c r="DU92" s="2" t="s">
        <v>1</v>
      </c>
      <c r="DV92" s="2" t="s">
        <v>1</v>
      </c>
      <c r="DW92" s="2" t="s">
        <v>1</v>
      </c>
      <c r="DX92" s="2" t="s">
        <v>1</v>
      </c>
      <c r="DY92" s="2" t="s">
        <v>1</v>
      </c>
      <c r="DZ92" s="2">
        <v>27000</v>
      </c>
      <c r="EA92" s="2">
        <v>60100</v>
      </c>
      <c r="EB92" s="2" t="s">
        <v>1</v>
      </c>
      <c r="EC92" s="2" t="s">
        <v>1</v>
      </c>
      <c r="ED92" s="2" t="s">
        <v>1</v>
      </c>
      <c r="EE92" s="2" t="s">
        <v>1</v>
      </c>
      <c r="EF92" s="2">
        <v>10208.65</v>
      </c>
      <c r="EG92" s="2">
        <v>53160</v>
      </c>
      <c r="EH92" s="2" t="s">
        <v>1</v>
      </c>
      <c r="EI92" s="2" t="s">
        <v>1</v>
      </c>
      <c r="EJ92" s="2" t="s">
        <v>1</v>
      </c>
      <c r="EK92" s="2" t="s">
        <v>1</v>
      </c>
      <c r="EL92" s="2" t="s">
        <v>1</v>
      </c>
      <c r="EM92" s="2" t="s">
        <v>1</v>
      </c>
      <c r="EN92" s="2" t="s">
        <v>1</v>
      </c>
      <c r="EO92" s="2" t="s">
        <v>1</v>
      </c>
      <c r="EP92" s="2" t="s">
        <v>1</v>
      </c>
      <c r="EQ92" s="2" t="s">
        <v>1</v>
      </c>
      <c r="ER92" s="2" t="s">
        <v>1</v>
      </c>
      <c r="ES92" s="2" t="s">
        <v>1</v>
      </c>
      <c r="ET92" s="2" t="s">
        <v>1</v>
      </c>
      <c r="EU92" s="2" t="s">
        <v>1</v>
      </c>
      <c r="EV92" s="2" t="s">
        <v>1</v>
      </c>
      <c r="EW92" s="2" t="s">
        <v>1</v>
      </c>
      <c r="EX92" s="2" t="s">
        <v>1</v>
      </c>
      <c r="EY92" s="2" t="s">
        <v>1</v>
      </c>
      <c r="EZ92" s="2" t="s">
        <v>1</v>
      </c>
      <c r="FA92" s="2" t="s">
        <v>1</v>
      </c>
      <c r="FB92" s="2" t="s">
        <v>1</v>
      </c>
      <c r="FC92" s="2" t="s">
        <v>1</v>
      </c>
      <c r="FD92" s="2" t="s">
        <v>1</v>
      </c>
      <c r="FE92" s="2">
        <v>88343</v>
      </c>
      <c r="FF92" s="2">
        <v>264036</v>
      </c>
      <c r="FG92" s="2" t="s">
        <v>1</v>
      </c>
      <c r="FH92" s="2" t="s">
        <v>1</v>
      </c>
      <c r="FI92" s="2" t="s">
        <v>1</v>
      </c>
      <c r="FJ92" s="2">
        <v>23814</v>
      </c>
      <c r="FK92" s="2" t="s">
        <v>1</v>
      </c>
      <c r="FL92" s="2" t="s">
        <v>1</v>
      </c>
      <c r="FM92" s="2" t="s">
        <v>1</v>
      </c>
      <c r="FN92" s="2" t="s">
        <v>1</v>
      </c>
      <c r="FO92" s="2" t="s">
        <v>1</v>
      </c>
      <c r="FP92" s="2" t="s">
        <v>1</v>
      </c>
      <c r="FQ92" s="2" t="s">
        <v>1</v>
      </c>
      <c r="FR92" s="2" t="s">
        <v>1</v>
      </c>
      <c r="FS92" s="2">
        <v>1804</v>
      </c>
      <c r="FT92" s="2">
        <v>26762</v>
      </c>
      <c r="FU92" s="2" t="s">
        <v>1</v>
      </c>
      <c r="FV92" s="2">
        <v>137700</v>
      </c>
      <c r="FW92" s="2" t="s">
        <v>1</v>
      </c>
      <c r="FX92" s="2" t="s">
        <v>1</v>
      </c>
      <c r="FY92" s="2" t="s">
        <v>1</v>
      </c>
      <c r="FZ92" s="2" t="s">
        <v>1</v>
      </c>
      <c r="GA92" s="2" t="s">
        <v>1</v>
      </c>
      <c r="GB92" s="2" t="s">
        <v>1</v>
      </c>
      <c r="GC92" s="2" t="s">
        <v>1</v>
      </c>
      <c r="GD92" s="2">
        <v>46913</v>
      </c>
      <c r="GE92" s="2">
        <v>0</v>
      </c>
      <c r="GF92" s="2">
        <v>6274</v>
      </c>
      <c r="GG92" s="2" t="s">
        <v>1</v>
      </c>
      <c r="GH92" s="2" t="s">
        <v>1</v>
      </c>
      <c r="GI92" s="2">
        <v>862</v>
      </c>
      <c r="GJ92" s="2">
        <v>14872.95</v>
      </c>
      <c r="GK92" s="2">
        <v>14753</v>
      </c>
      <c r="GL92" s="2" t="s">
        <v>1</v>
      </c>
      <c r="GM92" s="2" t="s">
        <v>1</v>
      </c>
      <c r="GN92" s="2" t="s">
        <v>1</v>
      </c>
      <c r="GO92" s="2">
        <v>1880</v>
      </c>
      <c r="GP92" s="2" t="s">
        <v>1</v>
      </c>
      <c r="GQ92" s="2">
        <v>881098.92</v>
      </c>
      <c r="GR92" s="2">
        <v>785333.6</v>
      </c>
      <c r="GS92" s="2" t="s">
        <v>1</v>
      </c>
      <c r="GT92" s="2">
        <v>10797</v>
      </c>
      <c r="GU92" s="2">
        <v>4354</v>
      </c>
      <c r="GV92" s="2" t="s">
        <v>1</v>
      </c>
      <c r="GW92" s="2" t="s">
        <v>1</v>
      </c>
      <c r="GX92" s="2" t="s">
        <v>1</v>
      </c>
      <c r="GY92" s="2" t="s">
        <v>1</v>
      </c>
      <c r="GZ92" s="2" t="s">
        <v>1</v>
      </c>
      <c r="HA92" s="2" t="s">
        <v>1</v>
      </c>
      <c r="HB92" s="2" t="s">
        <v>1</v>
      </c>
      <c r="HC92" s="2" t="s">
        <v>1</v>
      </c>
      <c r="HD92" s="2" t="s">
        <v>1</v>
      </c>
      <c r="HE92" s="2" t="s">
        <v>1</v>
      </c>
      <c r="HF92" s="2">
        <v>4400</v>
      </c>
      <c r="HG92" s="2">
        <v>2550</v>
      </c>
      <c r="HH92" s="2" t="s">
        <v>1</v>
      </c>
      <c r="HI92" s="2" t="s">
        <v>1</v>
      </c>
      <c r="HJ92" s="2" t="s">
        <v>1</v>
      </c>
      <c r="HK92" s="2" t="s">
        <v>1</v>
      </c>
      <c r="HL92" s="2" t="s">
        <v>1</v>
      </c>
      <c r="HM92" s="2" t="s">
        <v>1</v>
      </c>
      <c r="HN92" s="2" t="s">
        <v>1</v>
      </c>
      <c r="HO92" s="2">
        <v>3000</v>
      </c>
      <c r="HP92" s="2" t="s">
        <v>1</v>
      </c>
      <c r="HQ92" s="2" t="s">
        <v>1</v>
      </c>
      <c r="HR92" s="2">
        <v>15804</v>
      </c>
      <c r="HS92" s="2" t="s">
        <v>1</v>
      </c>
      <c r="HT92" s="2" t="s">
        <v>1</v>
      </c>
      <c r="HU92" s="2" t="s">
        <v>1</v>
      </c>
      <c r="HV92" s="2" t="s">
        <v>1</v>
      </c>
      <c r="HW92" s="2">
        <v>74477.850000000006</v>
      </c>
      <c r="HX92" s="2" t="s">
        <v>1</v>
      </c>
      <c r="HY92" s="2" t="s">
        <v>1</v>
      </c>
      <c r="HZ92" s="2" t="s">
        <v>1</v>
      </c>
      <c r="IA92" s="2" t="s">
        <v>1</v>
      </c>
      <c r="IB92" s="2" t="s">
        <v>1</v>
      </c>
      <c r="IC92" s="2" t="s">
        <v>1</v>
      </c>
      <c r="ID92" s="2" t="s">
        <v>1</v>
      </c>
      <c r="IE92" s="2" t="s">
        <v>1</v>
      </c>
      <c r="IF92" s="2" t="s">
        <v>1</v>
      </c>
      <c r="IG92" s="2" t="s">
        <v>1</v>
      </c>
      <c r="IH92" s="2" t="s">
        <v>1</v>
      </c>
      <c r="II92" s="2" t="s">
        <v>1</v>
      </c>
      <c r="IJ92" s="2" t="s">
        <v>1</v>
      </c>
      <c r="IK92" s="2">
        <v>171821.6</v>
      </c>
      <c r="IL92" s="2" t="s">
        <v>1</v>
      </c>
      <c r="IM92" s="2" t="s">
        <v>1</v>
      </c>
      <c r="IN92" s="2" t="s">
        <v>1</v>
      </c>
      <c r="IO92" s="2">
        <v>591</v>
      </c>
      <c r="IP92" s="2" t="s">
        <v>1</v>
      </c>
      <c r="IQ92" s="2" t="s">
        <v>1</v>
      </c>
      <c r="IR92" s="2" t="s">
        <v>1</v>
      </c>
      <c r="IS92" s="2" t="s">
        <v>1</v>
      </c>
      <c r="IT92" s="2" t="s">
        <v>1</v>
      </c>
      <c r="IU92" s="2" t="s">
        <v>1</v>
      </c>
      <c r="IV92" s="2" t="s">
        <v>1</v>
      </c>
      <c r="IW92" s="2" t="s">
        <v>1</v>
      </c>
      <c r="IX92" s="2" t="s">
        <v>1</v>
      </c>
      <c r="IY92" s="2" t="s">
        <v>1</v>
      </c>
      <c r="IZ92" s="2" t="s">
        <v>1</v>
      </c>
      <c r="JA92" s="2" t="s">
        <v>1</v>
      </c>
      <c r="JB92" s="2" t="s">
        <v>1</v>
      </c>
      <c r="JC92" s="2" t="s">
        <v>1</v>
      </c>
      <c r="JD92" s="2" t="s">
        <v>1</v>
      </c>
      <c r="JE92" s="2" t="s">
        <v>1</v>
      </c>
      <c r="JF92" s="2" t="s">
        <v>1</v>
      </c>
      <c r="JG92" s="2" t="s">
        <v>1</v>
      </c>
      <c r="JH92" s="2" t="s">
        <v>1</v>
      </c>
      <c r="JI92" s="2" t="s">
        <v>1</v>
      </c>
      <c r="JJ92" s="2" t="s">
        <v>1</v>
      </c>
      <c r="JK92" s="2" t="s">
        <v>1</v>
      </c>
      <c r="JL92" s="2" t="s">
        <v>1</v>
      </c>
      <c r="JM92" s="2" t="s">
        <v>1</v>
      </c>
      <c r="JN92" s="2" t="s">
        <v>1</v>
      </c>
      <c r="JO92" s="2" t="s">
        <v>1</v>
      </c>
      <c r="JP92" s="2" t="s">
        <v>1</v>
      </c>
      <c r="JQ92" s="2" t="s">
        <v>1</v>
      </c>
      <c r="JR92" s="2" t="s">
        <v>1</v>
      </c>
      <c r="JS92" s="2" t="s">
        <v>1</v>
      </c>
      <c r="JT92" s="2" t="s">
        <v>1</v>
      </c>
      <c r="JU92" s="2" t="s">
        <v>1</v>
      </c>
      <c r="JV92" s="2" t="s">
        <v>1</v>
      </c>
      <c r="JW92" s="2" t="s">
        <v>1</v>
      </c>
      <c r="JX92" s="2">
        <v>0</v>
      </c>
      <c r="JY92" s="2" t="s">
        <v>1</v>
      </c>
      <c r="JZ92" s="2" t="s">
        <v>1</v>
      </c>
      <c r="KA92" s="2" t="s">
        <v>1</v>
      </c>
      <c r="KB92" s="2" t="s">
        <v>1</v>
      </c>
      <c r="KC92" s="2" t="s">
        <v>1</v>
      </c>
      <c r="KD92" s="2" t="s">
        <v>1</v>
      </c>
      <c r="KE92" s="2" t="s">
        <v>1</v>
      </c>
      <c r="KF92" s="2" t="s">
        <v>1</v>
      </c>
      <c r="KG92" s="2" t="s">
        <v>1</v>
      </c>
      <c r="KH92" s="2" t="s">
        <v>1</v>
      </c>
      <c r="KI92" s="2" t="s">
        <v>1</v>
      </c>
      <c r="KJ92" s="2" t="s">
        <v>1</v>
      </c>
      <c r="KK92" s="2" t="s">
        <v>1</v>
      </c>
      <c r="KL92" s="2" t="s">
        <v>1</v>
      </c>
      <c r="KM92" s="2" t="s">
        <v>1</v>
      </c>
      <c r="KN92" s="2" t="s">
        <v>1</v>
      </c>
      <c r="KO92" s="2" t="s">
        <v>1</v>
      </c>
      <c r="KP92" s="2" t="s">
        <v>1</v>
      </c>
      <c r="KQ92" s="2" t="s">
        <v>1</v>
      </c>
      <c r="KR92" s="2" t="s">
        <v>1</v>
      </c>
      <c r="KS92" s="2" t="s">
        <v>1</v>
      </c>
      <c r="KT92" s="2" t="s">
        <v>1</v>
      </c>
      <c r="KU92" s="2" t="s">
        <v>1</v>
      </c>
      <c r="KV92" s="2" t="s">
        <v>1</v>
      </c>
      <c r="KW92" s="2" t="s">
        <v>1</v>
      </c>
      <c r="KX92" s="2" t="s">
        <v>1</v>
      </c>
      <c r="KY92" s="2" t="s">
        <v>1</v>
      </c>
      <c r="KZ92" s="2" t="s">
        <v>1</v>
      </c>
      <c r="LA92" s="2" t="s">
        <v>1</v>
      </c>
      <c r="LB92" s="2" t="s">
        <v>1</v>
      </c>
      <c r="LC92" s="2" t="s">
        <v>1</v>
      </c>
      <c r="LD92" s="2" t="s">
        <v>1</v>
      </c>
      <c r="LE92" s="2" t="s">
        <v>1</v>
      </c>
      <c r="LF92" s="2" t="s">
        <v>1</v>
      </c>
      <c r="LG92" s="2" t="s">
        <v>1</v>
      </c>
      <c r="LH92" s="2" t="s">
        <v>1</v>
      </c>
      <c r="LI92" s="2" t="s">
        <v>1</v>
      </c>
      <c r="LJ92" s="2" t="s">
        <v>1</v>
      </c>
      <c r="LK92" s="2" t="s">
        <v>1</v>
      </c>
    </row>
    <row r="93" spans="1:323" x14ac:dyDescent="0.3">
      <c r="A93" s="2" t="s">
        <v>87</v>
      </c>
      <c r="B93" s="2">
        <v>877</v>
      </c>
      <c r="C93" s="23">
        <f t="shared" si="102"/>
        <v>1009426.370000001</v>
      </c>
      <c r="D93" s="23">
        <f t="shared" si="103"/>
        <v>16509537.48</v>
      </c>
      <c r="E93" s="23">
        <f t="shared" si="104"/>
        <v>18825.014230330675</v>
      </c>
      <c r="F93" s="23">
        <f t="shared" si="105"/>
        <v>8929474.1899999995</v>
      </c>
      <c r="G93" s="23">
        <f t="shared" si="106"/>
        <v>5020625.29</v>
      </c>
      <c r="H93" s="23">
        <f t="shared" si="107"/>
        <v>1402065</v>
      </c>
      <c r="I93" s="23">
        <f t="shared" si="108"/>
        <v>1157373</v>
      </c>
      <c r="J93" s="23">
        <f t="shared" si="109"/>
        <v>1319.6955530216649</v>
      </c>
      <c r="K93" s="23">
        <f t="shared" si="110"/>
        <v>1157373</v>
      </c>
      <c r="L93" s="23">
        <f t="shared" si="111"/>
        <v>0</v>
      </c>
      <c r="M93" s="23">
        <f t="shared" si="112"/>
        <v>4940712.79</v>
      </c>
      <c r="N93" s="23">
        <f t="shared" si="113"/>
        <v>10181.840581527935</v>
      </c>
      <c r="O93" s="23">
        <f t="shared" si="114"/>
        <v>1842027.16</v>
      </c>
      <c r="P93" s="23">
        <f t="shared" si="115"/>
        <v>2693050.05</v>
      </c>
      <c r="Q93" s="23">
        <f t="shared" si="116"/>
        <v>3093543</v>
      </c>
      <c r="R93" s="23">
        <f t="shared" si="117"/>
        <v>8342056.0199999996</v>
      </c>
      <c r="S93" s="23">
        <f t="shared" si="118"/>
        <v>9512.0365108323822</v>
      </c>
      <c r="T93" s="23">
        <f t="shared" si="119"/>
        <v>587418.16999999993</v>
      </c>
      <c r="U93" s="7">
        <f t="shared" si="120"/>
        <v>6.57841836485559E-2</v>
      </c>
      <c r="V93" s="23">
        <f t="shared" si="121"/>
        <v>1000</v>
      </c>
      <c r="W93" s="23">
        <f t="shared" si="122"/>
        <v>516066</v>
      </c>
      <c r="X93" s="23">
        <f t="shared" si="123"/>
        <v>22402.17</v>
      </c>
      <c r="Y93" s="23">
        <f t="shared" si="124"/>
        <v>47950</v>
      </c>
      <c r="Z93" s="23">
        <f t="shared" si="125"/>
        <v>0</v>
      </c>
      <c r="AA93" s="23">
        <f t="shared" si="126"/>
        <v>713435.81</v>
      </c>
      <c r="AB93" s="23">
        <f t="shared" si="127"/>
        <v>15500111.109999999</v>
      </c>
      <c r="AC93" s="23">
        <f t="shared" si="128"/>
        <v>17674.014948688709</v>
      </c>
      <c r="AD93" s="23">
        <f t="shared" si="129"/>
        <v>13146426.109999999</v>
      </c>
      <c r="AE93" s="23">
        <f t="shared" si="130"/>
        <v>14990.22361459521</v>
      </c>
      <c r="AF93" s="23">
        <f t="shared" si="131"/>
        <v>3938748.78</v>
      </c>
      <c r="AG93" s="23">
        <f t="shared" si="132"/>
        <v>4491.1616647662486</v>
      </c>
      <c r="AH93" s="23">
        <f t="shared" si="133"/>
        <v>9207383.7699999996</v>
      </c>
      <c r="AI93" s="23">
        <f t="shared" si="134"/>
        <v>474854.34</v>
      </c>
      <c r="AJ93" s="23">
        <f t="shared" si="135"/>
        <v>1724082</v>
      </c>
      <c r="AK93" s="23">
        <f t="shared" si="136"/>
        <v>2353685</v>
      </c>
      <c r="AL93" s="23">
        <f t="shared" si="137"/>
        <v>2683.7913340935006</v>
      </c>
      <c r="AM93" s="23">
        <f t="shared" si="138"/>
        <v>2353685</v>
      </c>
      <c r="AN93" s="23">
        <f t="shared" si="139"/>
        <v>0</v>
      </c>
      <c r="AO93" s="2">
        <v>1473259.65</v>
      </c>
      <c r="AP93" s="2">
        <v>205229</v>
      </c>
      <c r="AQ93" s="2">
        <v>163538.51</v>
      </c>
      <c r="AR93" s="2" t="s">
        <v>1</v>
      </c>
      <c r="AS93" s="2">
        <v>1617080.05</v>
      </c>
      <c r="AT93" s="2">
        <v>1075970</v>
      </c>
      <c r="AU93" s="2" t="s">
        <v>1</v>
      </c>
      <c r="AV93" s="2">
        <v>3093543</v>
      </c>
      <c r="AX93" s="2">
        <v>1000</v>
      </c>
      <c r="AY93" s="2" t="s">
        <v>1</v>
      </c>
      <c r="AZ93" s="2" t="s">
        <v>1</v>
      </c>
      <c r="BA93" s="2" t="s">
        <v>1</v>
      </c>
      <c r="BB93" s="2" t="s">
        <v>1</v>
      </c>
      <c r="BC93" s="2" t="s">
        <v>1</v>
      </c>
      <c r="BD93" s="2" t="s">
        <v>1</v>
      </c>
      <c r="BE93" s="2">
        <v>487866</v>
      </c>
      <c r="BF93" s="2">
        <v>16250</v>
      </c>
      <c r="BG93" s="2">
        <v>3870</v>
      </c>
      <c r="BH93" s="2">
        <v>2280</v>
      </c>
      <c r="BI93" s="2">
        <v>3874</v>
      </c>
      <c r="BJ93" s="2">
        <v>1926</v>
      </c>
      <c r="BK93" s="2" t="s">
        <v>1</v>
      </c>
      <c r="BL93" s="2" t="s">
        <v>1</v>
      </c>
      <c r="BM93" s="2" t="s">
        <v>1</v>
      </c>
      <c r="BN93" s="2" t="s">
        <v>1</v>
      </c>
      <c r="BO93" s="2">
        <v>22402.17</v>
      </c>
      <c r="BP93" s="2" t="s">
        <v>1</v>
      </c>
      <c r="BQ93" s="2" t="s">
        <v>1</v>
      </c>
      <c r="BR93" s="2" t="s">
        <v>1</v>
      </c>
      <c r="BS93" s="2">
        <v>47950</v>
      </c>
      <c r="BW93" s="2" t="s">
        <v>1</v>
      </c>
      <c r="BX93" s="2">
        <v>713435.81</v>
      </c>
      <c r="BY93" s="2" t="s">
        <v>1</v>
      </c>
      <c r="BZ93" s="2" t="s">
        <v>1</v>
      </c>
      <c r="CA93" s="2">
        <v>3924710.5</v>
      </c>
      <c r="CB93" s="2">
        <v>6696</v>
      </c>
      <c r="CC93" s="2">
        <v>1000</v>
      </c>
      <c r="CD93" s="2" t="s">
        <v>1</v>
      </c>
      <c r="CE93" s="2" t="s">
        <v>1</v>
      </c>
      <c r="CF93" s="2" t="s">
        <v>1</v>
      </c>
      <c r="CG93" s="2" t="s">
        <v>1</v>
      </c>
      <c r="CH93" s="2" t="s">
        <v>1</v>
      </c>
      <c r="CI93" s="2">
        <v>73013</v>
      </c>
      <c r="CJ93" s="2">
        <v>861366.7</v>
      </c>
      <c r="CK93" s="2">
        <v>0</v>
      </c>
      <c r="CL93" s="2" t="s">
        <v>1</v>
      </c>
      <c r="CM93" s="2">
        <v>73926.59</v>
      </c>
      <c r="CN93" s="2" t="s">
        <v>1</v>
      </c>
      <c r="CO93" s="2" t="s">
        <v>1</v>
      </c>
      <c r="CP93" s="2" t="s">
        <v>1</v>
      </c>
      <c r="CQ93" s="2" t="s">
        <v>1</v>
      </c>
      <c r="CR93" s="2" t="s">
        <v>1</v>
      </c>
      <c r="CS93" s="2" t="s">
        <v>1</v>
      </c>
      <c r="CT93" s="2">
        <v>31858</v>
      </c>
      <c r="CU93" s="2" t="s">
        <v>1</v>
      </c>
      <c r="CV93" s="2">
        <v>9238.5</v>
      </c>
      <c r="CW93" s="2" t="s">
        <v>1</v>
      </c>
      <c r="CX93" s="2" t="s">
        <v>1</v>
      </c>
      <c r="CY93" s="2" t="s">
        <v>1</v>
      </c>
      <c r="CZ93" s="2">
        <v>12000</v>
      </c>
      <c r="DA93" s="2">
        <v>10231</v>
      </c>
      <c r="DB93" s="2">
        <v>4385</v>
      </c>
      <c r="DC93" s="2" t="s">
        <v>1</v>
      </c>
      <c r="DD93" s="2">
        <v>12200</v>
      </c>
      <c r="DE93" s="2" t="s">
        <v>1</v>
      </c>
      <c r="DF93" s="2" t="s">
        <v>1</v>
      </c>
      <c r="DG93" s="2" t="s">
        <v>1</v>
      </c>
      <c r="DH93" s="2" t="s">
        <v>1</v>
      </c>
      <c r="DI93" s="2" t="s">
        <v>1</v>
      </c>
      <c r="DJ93" s="2" t="s">
        <v>1</v>
      </c>
      <c r="DK93" s="2" t="s">
        <v>1</v>
      </c>
      <c r="DL93" s="2" t="s">
        <v>1</v>
      </c>
      <c r="DM93" s="2" t="s">
        <v>1</v>
      </c>
      <c r="DN93" s="2" t="s">
        <v>1</v>
      </c>
      <c r="DO93" s="2">
        <v>2065</v>
      </c>
      <c r="DP93" s="2">
        <v>1400000</v>
      </c>
      <c r="DQ93" s="2" t="s">
        <v>1</v>
      </c>
      <c r="DR93" s="2" t="s">
        <v>1</v>
      </c>
      <c r="DS93" s="2" t="s">
        <v>1</v>
      </c>
      <c r="DT93" s="2" t="s">
        <v>1</v>
      </c>
      <c r="DU93" s="2" t="s">
        <v>1</v>
      </c>
      <c r="DV93" s="2" t="s">
        <v>1</v>
      </c>
      <c r="DW93" s="2" t="s">
        <v>1</v>
      </c>
      <c r="DX93" s="2" t="s">
        <v>1</v>
      </c>
      <c r="DY93" s="2" t="s">
        <v>1</v>
      </c>
      <c r="DZ93" s="2">
        <v>120000</v>
      </c>
      <c r="EA93" s="2">
        <v>436753</v>
      </c>
      <c r="EB93" s="2" t="s">
        <v>1</v>
      </c>
      <c r="EC93" s="2">
        <v>350620</v>
      </c>
      <c r="ED93" s="2" t="s">
        <v>1</v>
      </c>
      <c r="EE93" s="2" t="s">
        <v>1</v>
      </c>
      <c r="EF93" s="2">
        <v>50000</v>
      </c>
      <c r="EG93" s="2">
        <v>200000</v>
      </c>
      <c r="EH93" s="2" t="s">
        <v>1</v>
      </c>
      <c r="EI93" s="2" t="s">
        <v>1</v>
      </c>
      <c r="EJ93" s="2" t="s">
        <v>1</v>
      </c>
      <c r="EK93" s="2" t="s">
        <v>1</v>
      </c>
      <c r="EL93" s="2" t="s">
        <v>1</v>
      </c>
      <c r="EM93" s="2" t="s">
        <v>1</v>
      </c>
      <c r="EN93" s="2" t="s">
        <v>1</v>
      </c>
      <c r="EO93" s="2" t="s">
        <v>1</v>
      </c>
      <c r="EP93" s="2" t="s">
        <v>1</v>
      </c>
      <c r="EQ93" s="2" t="s">
        <v>1</v>
      </c>
      <c r="ER93" s="2" t="s">
        <v>1</v>
      </c>
      <c r="ES93" s="2" t="s">
        <v>1</v>
      </c>
      <c r="ET93" s="2" t="s">
        <v>1</v>
      </c>
      <c r="EU93" s="2" t="s">
        <v>1</v>
      </c>
      <c r="EV93" s="2" t="s">
        <v>1</v>
      </c>
      <c r="EW93" s="2" t="s">
        <v>1</v>
      </c>
      <c r="EX93" s="2" t="s">
        <v>1</v>
      </c>
      <c r="EY93" s="2" t="s">
        <v>1</v>
      </c>
      <c r="EZ93" s="2" t="s">
        <v>1</v>
      </c>
      <c r="FA93" s="2" t="s">
        <v>1</v>
      </c>
      <c r="FB93" s="2" t="s">
        <v>1</v>
      </c>
      <c r="FC93" s="2">
        <v>2034439</v>
      </c>
      <c r="FD93" s="2">
        <v>4560</v>
      </c>
      <c r="FE93" s="2">
        <v>289053</v>
      </c>
      <c r="FF93" s="2">
        <v>702618</v>
      </c>
      <c r="FG93" s="2" t="s">
        <v>1</v>
      </c>
      <c r="FH93" s="2" t="s">
        <v>1</v>
      </c>
      <c r="FI93" s="2">
        <v>649570</v>
      </c>
      <c r="FJ93" s="2">
        <v>253336</v>
      </c>
      <c r="FK93" s="2">
        <v>4729.78</v>
      </c>
      <c r="FL93" s="2">
        <v>443</v>
      </c>
      <c r="FM93" s="2" t="s">
        <v>1</v>
      </c>
      <c r="FN93" s="2" t="s">
        <v>1</v>
      </c>
      <c r="FO93" s="2" t="s">
        <v>1</v>
      </c>
      <c r="FP93" s="2">
        <v>8982</v>
      </c>
      <c r="FQ93" s="2" t="s">
        <v>1</v>
      </c>
      <c r="FR93" s="2" t="s">
        <v>1</v>
      </c>
      <c r="FS93" s="2">
        <v>36388</v>
      </c>
      <c r="FT93" s="2">
        <v>104618.92</v>
      </c>
      <c r="FU93" s="2" t="s">
        <v>1</v>
      </c>
      <c r="FV93" s="2">
        <v>505295.07</v>
      </c>
      <c r="FW93" s="2" t="s">
        <v>1</v>
      </c>
      <c r="FX93" s="2" t="s">
        <v>1</v>
      </c>
      <c r="FY93" s="2" t="s">
        <v>1</v>
      </c>
      <c r="FZ93" s="2" t="s">
        <v>1</v>
      </c>
      <c r="GA93" s="2" t="s">
        <v>1</v>
      </c>
      <c r="GB93" s="2" t="s">
        <v>1</v>
      </c>
      <c r="GC93" s="2">
        <v>130369.91</v>
      </c>
      <c r="GD93" s="2">
        <v>594589.5</v>
      </c>
      <c r="GE93" s="2">
        <v>144069</v>
      </c>
      <c r="GF93" s="2">
        <v>340345.5</v>
      </c>
      <c r="GG93" s="2" t="s">
        <v>1</v>
      </c>
      <c r="GH93" s="2">
        <v>111870.5</v>
      </c>
      <c r="GI93" s="2">
        <v>20580</v>
      </c>
      <c r="GJ93" s="2">
        <v>70417.509999999995</v>
      </c>
      <c r="GK93" s="2">
        <v>97356</v>
      </c>
      <c r="GL93" s="2">
        <v>229</v>
      </c>
      <c r="GM93" s="2">
        <v>2648</v>
      </c>
      <c r="GN93" s="2" t="s">
        <v>1</v>
      </c>
      <c r="GO93" s="2">
        <v>17650</v>
      </c>
      <c r="GP93" s="2" t="s">
        <v>1</v>
      </c>
      <c r="GQ93" s="2">
        <v>2633471.81</v>
      </c>
      <c r="GR93" s="2">
        <v>421644.27</v>
      </c>
      <c r="GS93" s="2" t="s">
        <v>1</v>
      </c>
      <c r="GT93" s="2">
        <v>18626</v>
      </c>
      <c r="GU93" s="2">
        <v>9484</v>
      </c>
      <c r="GV93" s="2" t="s">
        <v>1</v>
      </c>
      <c r="GW93" s="2" t="s">
        <v>1</v>
      </c>
      <c r="GX93" s="2" t="s">
        <v>1</v>
      </c>
      <c r="GY93" s="2">
        <v>3960</v>
      </c>
      <c r="GZ93" s="2" t="s">
        <v>1</v>
      </c>
      <c r="HA93" s="2" t="s">
        <v>1</v>
      </c>
      <c r="HB93" s="2" t="s">
        <v>1</v>
      </c>
      <c r="HC93" s="2" t="s">
        <v>1</v>
      </c>
      <c r="HD93" s="2" t="s">
        <v>1</v>
      </c>
      <c r="HE93" s="2">
        <v>397340.34</v>
      </c>
      <c r="HF93" s="2">
        <v>53820</v>
      </c>
      <c r="HG93" s="2">
        <v>19734</v>
      </c>
      <c r="HH93" s="2" t="s">
        <v>1</v>
      </c>
      <c r="HI93" s="2" t="s">
        <v>1</v>
      </c>
      <c r="HJ93" s="2" t="s">
        <v>1</v>
      </c>
      <c r="HK93" s="2" t="s">
        <v>1</v>
      </c>
      <c r="HL93" s="2" t="s">
        <v>1</v>
      </c>
      <c r="HM93" s="2" t="s">
        <v>1</v>
      </c>
      <c r="HN93" s="2" t="s">
        <v>1</v>
      </c>
      <c r="HO93" s="2" t="s">
        <v>1</v>
      </c>
      <c r="HP93" s="2" t="s">
        <v>1</v>
      </c>
      <c r="HQ93" s="2" t="s">
        <v>1</v>
      </c>
      <c r="HR93" s="2">
        <v>27451</v>
      </c>
      <c r="HS93" s="2" t="s">
        <v>1</v>
      </c>
      <c r="HT93" s="2" t="s">
        <v>1</v>
      </c>
      <c r="HU93" s="2" t="s">
        <v>1</v>
      </c>
      <c r="HV93" s="2" t="s">
        <v>1</v>
      </c>
      <c r="HW93" s="2">
        <v>12612</v>
      </c>
      <c r="HX93" s="2" t="s">
        <v>1</v>
      </c>
      <c r="HY93" s="2" t="s">
        <v>1</v>
      </c>
      <c r="HZ93" s="2" t="s">
        <v>1</v>
      </c>
      <c r="IA93" s="2">
        <v>86399</v>
      </c>
      <c r="IB93" s="2">
        <v>1363000</v>
      </c>
      <c r="IC93" s="2" t="s">
        <v>1</v>
      </c>
      <c r="ID93" s="2" t="s">
        <v>1</v>
      </c>
      <c r="IE93" s="2" t="s">
        <v>1</v>
      </c>
      <c r="IF93" s="2">
        <v>234620</v>
      </c>
      <c r="IG93" s="2" t="s">
        <v>1</v>
      </c>
      <c r="IH93" s="2" t="s">
        <v>1</v>
      </c>
      <c r="II93" s="2" t="s">
        <v>1</v>
      </c>
      <c r="IJ93" s="2" t="s">
        <v>1</v>
      </c>
      <c r="IK93" s="2">
        <v>1712600</v>
      </c>
      <c r="IL93" s="2" t="s">
        <v>1</v>
      </c>
      <c r="IM93" s="2" t="s">
        <v>1</v>
      </c>
      <c r="IN93" s="2" t="s">
        <v>1</v>
      </c>
      <c r="IO93" s="2">
        <v>4752</v>
      </c>
      <c r="IP93" s="2" t="s">
        <v>1</v>
      </c>
      <c r="IQ93" s="2" t="s">
        <v>1</v>
      </c>
      <c r="IR93" s="2" t="s">
        <v>1</v>
      </c>
      <c r="IS93" s="2" t="s">
        <v>1</v>
      </c>
      <c r="IT93" s="2" t="s">
        <v>1</v>
      </c>
      <c r="IU93" s="2" t="s">
        <v>1</v>
      </c>
      <c r="IV93" s="2" t="s">
        <v>1</v>
      </c>
      <c r="IW93" s="2" t="s">
        <v>1</v>
      </c>
      <c r="IX93" s="2">
        <v>2000</v>
      </c>
      <c r="IY93" s="2" t="s">
        <v>1</v>
      </c>
      <c r="IZ93" s="2" t="s">
        <v>1</v>
      </c>
      <c r="JA93" s="2">
        <v>20754</v>
      </c>
      <c r="JB93" s="2" t="s">
        <v>1</v>
      </c>
      <c r="JC93" s="2" t="s">
        <v>1</v>
      </c>
      <c r="JD93" s="2" t="s">
        <v>1</v>
      </c>
      <c r="JE93" s="2" t="s">
        <v>1</v>
      </c>
      <c r="JF93" s="2" t="s">
        <v>1</v>
      </c>
      <c r="JG93" s="2" t="s">
        <v>1</v>
      </c>
      <c r="JH93" s="2" t="s">
        <v>1</v>
      </c>
      <c r="JI93" s="2" t="s">
        <v>1</v>
      </c>
      <c r="JJ93" s="2" t="s">
        <v>1</v>
      </c>
      <c r="JK93" s="2" t="s">
        <v>1</v>
      </c>
      <c r="JL93" s="2" t="s">
        <v>1</v>
      </c>
      <c r="JM93" s="2" t="s">
        <v>1</v>
      </c>
      <c r="JN93" s="2" t="s">
        <v>1</v>
      </c>
      <c r="JO93" s="2" t="s">
        <v>1</v>
      </c>
      <c r="JP93" s="2" t="s">
        <v>1</v>
      </c>
      <c r="JQ93" s="2" t="s">
        <v>1</v>
      </c>
      <c r="JR93" s="2">
        <v>0</v>
      </c>
      <c r="JS93" s="2" t="s">
        <v>1</v>
      </c>
      <c r="JT93" s="2" t="s">
        <v>1</v>
      </c>
      <c r="JU93" s="2" t="s">
        <v>1</v>
      </c>
      <c r="JV93" s="2" t="s">
        <v>1</v>
      </c>
      <c r="JW93" s="2" t="s">
        <v>1</v>
      </c>
      <c r="JX93" s="2">
        <v>635100</v>
      </c>
      <c r="JY93" s="2">
        <v>1649880</v>
      </c>
      <c r="JZ93" s="2" t="s">
        <v>1</v>
      </c>
      <c r="KA93" s="2" t="s">
        <v>1</v>
      </c>
      <c r="KB93" s="2" t="s">
        <v>1</v>
      </c>
      <c r="KC93" s="2" t="s">
        <v>1</v>
      </c>
      <c r="KD93" s="2">
        <v>68705</v>
      </c>
      <c r="KE93" s="2" t="s">
        <v>1</v>
      </c>
      <c r="KF93" s="2" t="s">
        <v>1</v>
      </c>
      <c r="KG93" s="2" t="s">
        <v>1</v>
      </c>
      <c r="KH93" s="2" t="s">
        <v>1</v>
      </c>
      <c r="KI93" s="2" t="s">
        <v>1</v>
      </c>
      <c r="KJ93" s="2" t="s">
        <v>1</v>
      </c>
      <c r="KK93" s="2" t="s">
        <v>1</v>
      </c>
      <c r="KL93" s="2" t="s">
        <v>1</v>
      </c>
      <c r="KM93" s="2" t="s">
        <v>1</v>
      </c>
      <c r="KN93" s="2" t="s">
        <v>1</v>
      </c>
      <c r="KO93" s="2" t="s">
        <v>1</v>
      </c>
      <c r="KP93" s="2" t="s">
        <v>1</v>
      </c>
      <c r="KQ93" s="2" t="s">
        <v>1</v>
      </c>
      <c r="KR93" s="2" t="s">
        <v>1</v>
      </c>
      <c r="KS93" s="2" t="s">
        <v>1</v>
      </c>
      <c r="KT93" s="2" t="s">
        <v>1</v>
      </c>
      <c r="KU93" s="2" t="s">
        <v>1</v>
      </c>
      <c r="KV93" s="2" t="s">
        <v>1</v>
      </c>
      <c r="KW93" s="2" t="s">
        <v>1</v>
      </c>
      <c r="KX93" s="2" t="s">
        <v>1</v>
      </c>
      <c r="KY93" s="2" t="s">
        <v>1</v>
      </c>
      <c r="KZ93" s="2" t="s">
        <v>1</v>
      </c>
      <c r="LA93" s="2" t="s">
        <v>1</v>
      </c>
      <c r="LB93" s="2" t="s">
        <v>1</v>
      </c>
      <c r="LC93" s="2" t="s">
        <v>1</v>
      </c>
      <c r="LD93" s="2" t="s">
        <v>1</v>
      </c>
      <c r="LE93" s="2" t="s">
        <v>1</v>
      </c>
      <c r="LF93" s="2" t="s">
        <v>1</v>
      </c>
      <c r="LG93" s="2" t="s">
        <v>1</v>
      </c>
      <c r="LH93" s="2" t="s">
        <v>1</v>
      </c>
      <c r="LI93" s="2" t="s">
        <v>1</v>
      </c>
      <c r="LJ93" s="2" t="s">
        <v>1</v>
      </c>
      <c r="LK93" s="2" t="s">
        <v>1</v>
      </c>
    </row>
    <row r="94" spans="1:323" x14ac:dyDescent="0.3">
      <c r="A94" s="2" t="s">
        <v>88</v>
      </c>
      <c r="B94" s="2">
        <v>261</v>
      </c>
      <c r="C94" s="23">
        <f t="shared" si="102"/>
        <v>294432.64000000013</v>
      </c>
      <c r="D94" s="23">
        <f t="shared" si="103"/>
        <v>4228127.88</v>
      </c>
      <c r="E94" s="23">
        <f t="shared" si="104"/>
        <v>16199.723678160919</v>
      </c>
      <c r="F94" s="23">
        <f t="shared" si="105"/>
        <v>2791397.9699999997</v>
      </c>
      <c r="G94" s="23">
        <f t="shared" si="106"/>
        <v>1015299.91</v>
      </c>
      <c r="H94" s="23">
        <f t="shared" si="107"/>
        <v>0</v>
      </c>
      <c r="I94" s="23">
        <f t="shared" si="108"/>
        <v>421430</v>
      </c>
      <c r="J94" s="23">
        <f t="shared" si="109"/>
        <v>1614.6743295019157</v>
      </c>
      <c r="K94" s="23">
        <f t="shared" si="110"/>
        <v>221430</v>
      </c>
      <c r="L94" s="23">
        <f t="shared" si="111"/>
        <v>200000</v>
      </c>
      <c r="M94" s="23">
        <f t="shared" si="112"/>
        <v>716670.41</v>
      </c>
      <c r="N94" s="23">
        <f t="shared" si="113"/>
        <v>10695.011379310345</v>
      </c>
      <c r="O94" s="23">
        <f t="shared" si="114"/>
        <v>516752.79999999993</v>
      </c>
      <c r="P94" s="23">
        <f t="shared" si="115"/>
        <v>473809.69</v>
      </c>
      <c r="Q94" s="23">
        <f t="shared" si="116"/>
        <v>843180</v>
      </c>
      <c r="R94" s="23">
        <f t="shared" si="117"/>
        <v>2664273.25</v>
      </c>
      <c r="S94" s="23">
        <f t="shared" si="118"/>
        <v>10207.943486590038</v>
      </c>
      <c r="T94" s="23">
        <f t="shared" si="119"/>
        <v>127124.71999999974</v>
      </c>
      <c r="U94" s="7">
        <f t="shared" si="120"/>
        <v>4.5541596492598924E-2</v>
      </c>
      <c r="V94" s="23">
        <f t="shared" si="121"/>
        <v>1001</v>
      </c>
      <c r="W94" s="23">
        <f t="shared" si="122"/>
        <v>117590</v>
      </c>
      <c r="X94" s="23">
        <f t="shared" si="123"/>
        <v>6013.72</v>
      </c>
      <c r="Y94" s="23">
        <f t="shared" si="124"/>
        <v>2520</v>
      </c>
      <c r="Z94" s="23">
        <f t="shared" si="125"/>
        <v>0</v>
      </c>
      <c r="AA94" s="23">
        <f t="shared" si="126"/>
        <v>830530.76</v>
      </c>
      <c r="AB94" s="23">
        <f t="shared" si="127"/>
        <v>3933695.2399999998</v>
      </c>
      <c r="AC94" s="23">
        <f t="shared" si="128"/>
        <v>15071.62927203065</v>
      </c>
      <c r="AD94" s="23">
        <f t="shared" si="129"/>
        <v>3725139.2399999998</v>
      </c>
      <c r="AE94" s="23">
        <f t="shared" si="130"/>
        <v>14272.564137931033</v>
      </c>
      <c r="AF94" s="23">
        <f t="shared" si="131"/>
        <v>1040524</v>
      </c>
      <c r="AG94" s="23">
        <f t="shared" si="132"/>
        <v>3986.681992337165</v>
      </c>
      <c r="AH94" s="23">
        <f t="shared" si="133"/>
        <v>3295723.2399999998</v>
      </c>
      <c r="AI94" s="23">
        <f t="shared" si="134"/>
        <v>8847</v>
      </c>
      <c r="AJ94" s="23">
        <f t="shared" si="135"/>
        <v>154476</v>
      </c>
      <c r="AK94" s="23">
        <f t="shared" si="136"/>
        <v>208556</v>
      </c>
      <c r="AL94" s="23">
        <f t="shared" si="137"/>
        <v>799.0651340996169</v>
      </c>
      <c r="AM94" s="23">
        <f t="shared" si="138"/>
        <v>208556</v>
      </c>
      <c r="AN94" s="23">
        <f t="shared" si="139"/>
        <v>0</v>
      </c>
      <c r="AO94" s="2">
        <v>466285.04</v>
      </c>
      <c r="AP94" s="2">
        <v>6757.73</v>
      </c>
      <c r="AQ94" s="2">
        <v>43710.03</v>
      </c>
      <c r="AR94" s="2" t="s">
        <v>1</v>
      </c>
      <c r="AS94" s="2">
        <v>415289.69</v>
      </c>
      <c r="AT94" s="2">
        <v>58520</v>
      </c>
      <c r="AU94" s="2" t="s">
        <v>1</v>
      </c>
      <c r="AV94" s="2">
        <v>843180</v>
      </c>
      <c r="AX94" s="2" t="s">
        <v>1</v>
      </c>
      <c r="AY94" s="2" t="s">
        <v>1</v>
      </c>
      <c r="AZ94" s="2">
        <v>1001</v>
      </c>
      <c r="BA94" s="2" t="s">
        <v>1</v>
      </c>
      <c r="BB94" s="2" t="s">
        <v>1</v>
      </c>
      <c r="BC94" s="2" t="s">
        <v>1</v>
      </c>
      <c r="BD94" s="2" t="s">
        <v>1</v>
      </c>
      <c r="BE94" s="2">
        <v>114950</v>
      </c>
      <c r="BF94" s="2">
        <v>2640</v>
      </c>
      <c r="BG94" s="2" t="s">
        <v>1</v>
      </c>
      <c r="BH94" s="2" t="s">
        <v>1</v>
      </c>
      <c r="BI94" s="2" t="s">
        <v>1</v>
      </c>
      <c r="BJ94" s="2" t="s">
        <v>1</v>
      </c>
      <c r="BK94" s="2" t="s">
        <v>1</v>
      </c>
      <c r="BL94" s="2" t="s">
        <v>1</v>
      </c>
      <c r="BM94" s="2" t="s">
        <v>1</v>
      </c>
      <c r="BN94" s="2" t="s">
        <v>1</v>
      </c>
      <c r="BO94" s="2">
        <v>6013.72</v>
      </c>
      <c r="BP94" s="2" t="s">
        <v>1</v>
      </c>
      <c r="BQ94" s="2" t="s">
        <v>1</v>
      </c>
      <c r="BR94" s="2" t="s">
        <v>1</v>
      </c>
      <c r="BS94" s="2">
        <v>2520</v>
      </c>
      <c r="BW94" s="2" t="s">
        <v>1</v>
      </c>
      <c r="BX94" s="2">
        <v>830530.76</v>
      </c>
      <c r="BY94" s="2" t="s">
        <v>1</v>
      </c>
      <c r="BZ94" s="2" t="s">
        <v>1</v>
      </c>
      <c r="CA94" s="2">
        <v>164462.5</v>
      </c>
      <c r="CB94" s="2" t="s">
        <v>1</v>
      </c>
      <c r="CC94" s="2" t="s">
        <v>1</v>
      </c>
      <c r="CD94" s="2" t="s">
        <v>1</v>
      </c>
      <c r="CE94" s="2" t="s">
        <v>1</v>
      </c>
      <c r="CF94" s="2" t="s">
        <v>1</v>
      </c>
      <c r="CG94" s="2" t="s">
        <v>1</v>
      </c>
      <c r="CH94" s="2" t="s">
        <v>1</v>
      </c>
      <c r="CI94" s="2">
        <v>2249</v>
      </c>
      <c r="CJ94" s="2">
        <v>512603</v>
      </c>
      <c r="CK94" s="2">
        <v>0</v>
      </c>
      <c r="CL94" s="2" t="s">
        <v>1</v>
      </c>
      <c r="CM94" s="2">
        <v>37355.910000000003</v>
      </c>
      <c r="CN94" s="2" t="s">
        <v>1</v>
      </c>
      <c r="CO94" s="2" t="s">
        <v>1</v>
      </c>
      <c r="CP94" s="2" t="s">
        <v>1</v>
      </c>
      <c r="CQ94" s="2" t="s">
        <v>1</v>
      </c>
      <c r="CR94" s="2" t="s">
        <v>1</v>
      </c>
      <c r="CS94" s="2" t="s">
        <v>1</v>
      </c>
      <c r="CT94" s="2" t="s">
        <v>1</v>
      </c>
      <c r="CU94" s="2" t="s">
        <v>1</v>
      </c>
      <c r="CV94" s="2" t="s">
        <v>1</v>
      </c>
      <c r="CW94" s="2" t="s">
        <v>1</v>
      </c>
      <c r="CX94" s="2" t="s">
        <v>1</v>
      </c>
      <c r="CY94" s="2" t="s">
        <v>1</v>
      </c>
      <c r="CZ94" s="2" t="s">
        <v>1</v>
      </c>
      <c r="DA94" s="2" t="s">
        <v>1</v>
      </c>
      <c r="DB94" s="2">
        <v>39028.5</v>
      </c>
      <c r="DC94" s="2" t="s">
        <v>1</v>
      </c>
      <c r="DD94" s="2" t="s">
        <v>1</v>
      </c>
      <c r="DE94" s="2" t="s">
        <v>1</v>
      </c>
      <c r="DF94" s="2">
        <v>259601</v>
      </c>
      <c r="DG94" s="2" t="s">
        <v>1</v>
      </c>
      <c r="DH94" s="2" t="s">
        <v>1</v>
      </c>
      <c r="DI94" s="2" t="s">
        <v>1</v>
      </c>
      <c r="DJ94" s="2" t="s">
        <v>1</v>
      </c>
      <c r="DK94" s="2" t="s">
        <v>1</v>
      </c>
      <c r="DL94" s="2" t="s">
        <v>1</v>
      </c>
      <c r="DM94" s="2" t="s">
        <v>1</v>
      </c>
      <c r="DN94" s="2" t="s">
        <v>1</v>
      </c>
      <c r="DO94" s="2">
        <v>0</v>
      </c>
      <c r="DP94" s="2" t="s">
        <v>1</v>
      </c>
      <c r="DQ94" s="2" t="s">
        <v>1</v>
      </c>
      <c r="DR94" s="2" t="s">
        <v>1</v>
      </c>
      <c r="DS94" s="2" t="s">
        <v>1</v>
      </c>
      <c r="DT94" s="2" t="s">
        <v>1</v>
      </c>
      <c r="DU94" s="2" t="s">
        <v>1</v>
      </c>
      <c r="DV94" s="2" t="s">
        <v>1</v>
      </c>
      <c r="DW94" s="2" t="s">
        <v>1</v>
      </c>
      <c r="DX94" s="2" t="s">
        <v>1</v>
      </c>
      <c r="DY94" s="2" t="s">
        <v>1</v>
      </c>
      <c r="DZ94" s="2">
        <v>27000</v>
      </c>
      <c r="EA94" s="2">
        <v>60100</v>
      </c>
      <c r="EB94" s="2" t="s">
        <v>1</v>
      </c>
      <c r="EC94" s="2" t="s">
        <v>1</v>
      </c>
      <c r="ED94" s="2" t="s">
        <v>1</v>
      </c>
      <c r="EE94" s="2" t="s">
        <v>1</v>
      </c>
      <c r="EF94" s="2">
        <v>24330</v>
      </c>
      <c r="EG94" s="2">
        <v>110000</v>
      </c>
      <c r="EH94" s="2" t="s">
        <v>1</v>
      </c>
      <c r="EI94" s="2" t="s">
        <v>1</v>
      </c>
      <c r="EJ94" s="2" t="s">
        <v>1</v>
      </c>
      <c r="EK94" s="2" t="s">
        <v>1</v>
      </c>
      <c r="EL94" s="2" t="s">
        <v>1</v>
      </c>
      <c r="EM94" s="2" t="s">
        <v>1</v>
      </c>
      <c r="EN94" s="2" t="s">
        <v>1</v>
      </c>
      <c r="EO94" s="2" t="s">
        <v>1</v>
      </c>
      <c r="EP94" s="2" t="s">
        <v>1</v>
      </c>
      <c r="EQ94" s="2" t="s">
        <v>1</v>
      </c>
      <c r="ER94" s="2" t="s">
        <v>1</v>
      </c>
      <c r="ES94" s="2" t="s">
        <v>1</v>
      </c>
      <c r="ET94" s="2" t="s">
        <v>1</v>
      </c>
      <c r="EU94" s="2" t="s">
        <v>1</v>
      </c>
      <c r="EV94" s="2">
        <v>200000</v>
      </c>
      <c r="EW94" s="2" t="s">
        <v>1</v>
      </c>
      <c r="EX94" s="2" t="s">
        <v>1</v>
      </c>
      <c r="EY94" s="2" t="s">
        <v>1</v>
      </c>
      <c r="EZ94" s="2" t="s">
        <v>1</v>
      </c>
      <c r="FA94" s="2" t="s">
        <v>1</v>
      </c>
      <c r="FB94" s="2" t="s">
        <v>1</v>
      </c>
      <c r="FC94" s="2">
        <v>237573</v>
      </c>
      <c r="FD94" s="2">
        <v>37464</v>
      </c>
      <c r="FE94" s="2">
        <v>324848</v>
      </c>
      <c r="FF94" s="2">
        <v>329289</v>
      </c>
      <c r="FG94" s="2" t="s">
        <v>1</v>
      </c>
      <c r="FH94" s="2" t="s">
        <v>1</v>
      </c>
      <c r="FI94" s="2">
        <v>59395</v>
      </c>
      <c r="FJ94" s="2">
        <v>50958</v>
      </c>
      <c r="FK94" s="2">
        <v>997</v>
      </c>
      <c r="FL94" s="2" t="s">
        <v>1</v>
      </c>
      <c r="FM94" s="2" t="s">
        <v>1</v>
      </c>
      <c r="FN94" s="2" t="s">
        <v>1</v>
      </c>
      <c r="FO94" s="2" t="s">
        <v>1</v>
      </c>
      <c r="FP94" s="2" t="s">
        <v>1</v>
      </c>
      <c r="FQ94" s="2" t="s">
        <v>1</v>
      </c>
      <c r="FR94" s="2" t="s">
        <v>1</v>
      </c>
      <c r="FS94" s="2">
        <v>40468</v>
      </c>
      <c r="FT94" s="2">
        <v>212318</v>
      </c>
      <c r="FU94" s="2" t="s">
        <v>1</v>
      </c>
      <c r="FV94" s="2">
        <v>173789.26</v>
      </c>
      <c r="FW94" s="2" t="s">
        <v>1</v>
      </c>
      <c r="FX94" s="2" t="s">
        <v>1</v>
      </c>
      <c r="FY94" s="2" t="s">
        <v>1</v>
      </c>
      <c r="FZ94" s="2" t="s">
        <v>1</v>
      </c>
      <c r="GA94" s="2" t="s">
        <v>1</v>
      </c>
      <c r="GB94" s="2" t="s">
        <v>1</v>
      </c>
      <c r="GC94" s="2">
        <v>10546.23</v>
      </c>
      <c r="GD94" s="2">
        <v>186148</v>
      </c>
      <c r="GE94" s="2" t="s">
        <v>1</v>
      </c>
      <c r="GF94" s="2">
        <v>30846</v>
      </c>
      <c r="GG94" s="2" t="s">
        <v>1</v>
      </c>
      <c r="GH94" s="2" t="s">
        <v>1</v>
      </c>
      <c r="GI94" s="2">
        <v>2627</v>
      </c>
      <c r="GJ94" s="2">
        <v>49808.47</v>
      </c>
      <c r="GK94" s="2">
        <v>51974</v>
      </c>
      <c r="GL94" s="2">
        <v>8208</v>
      </c>
      <c r="GM94" s="2" t="s">
        <v>1</v>
      </c>
      <c r="GN94" s="2">
        <v>41000</v>
      </c>
      <c r="GO94" s="2">
        <v>2640</v>
      </c>
      <c r="GP94" s="2" t="s">
        <v>1</v>
      </c>
      <c r="GQ94" s="2">
        <v>701049.8</v>
      </c>
      <c r="GR94" s="2">
        <v>709157.48</v>
      </c>
      <c r="GS94" s="2" t="s">
        <v>1</v>
      </c>
      <c r="GT94" s="2">
        <v>28966</v>
      </c>
      <c r="GU94" s="2">
        <v>5653</v>
      </c>
      <c r="GV94" s="2">
        <v>0</v>
      </c>
      <c r="GW94" s="2" t="s">
        <v>1</v>
      </c>
      <c r="GX94" s="2" t="s">
        <v>1</v>
      </c>
      <c r="GY94" s="2" t="s">
        <v>1</v>
      </c>
      <c r="GZ94" s="2" t="s">
        <v>1</v>
      </c>
      <c r="HA94" s="2" t="s">
        <v>1</v>
      </c>
      <c r="HB94" s="2" t="s">
        <v>1</v>
      </c>
      <c r="HC94" s="2" t="s">
        <v>1</v>
      </c>
      <c r="HD94" s="2" t="s">
        <v>1</v>
      </c>
      <c r="HE94" s="2">
        <v>1542</v>
      </c>
      <c r="HF94" s="2">
        <v>2400</v>
      </c>
      <c r="HG94" s="2">
        <v>4905</v>
      </c>
      <c r="HH94" s="2" t="s">
        <v>1</v>
      </c>
      <c r="HI94" s="2" t="s">
        <v>1</v>
      </c>
      <c r="HJ94" s="2" t="s">
        <v>1</v>
      </c>
      <c r="HK94" s="2" t="s">
        <v>1</v>
      </c>
      <c r="HL94" s="2" t="s">
        <v>1</v>
      </c>
      <c r="HM94" s="2" t="s">
        <v>1</v>
      </c>
      <c r="HN94" s="2">
        <v>20000</v>
      </c>
      <c r="HO94" s="2" t="s">
        <v>1</v>
      </c>
      <c r="HP94" s="2" t="s">
        <v>1</v>
      </c>
      <c r="HQ94" s="2" t="s">
        <v>1</v>
      </c>
      <c r="HR94" s="2">
        <v>7915</v>
      </c>
      <c r="HS94" s="2" t="s">
        <v>1</v>
      </c>
      <c r="HT94" s="2" t="s">
        <v>1</v>
      </c>
      <c r="HU94" s="2" t="s">
        <v>1</v>
      </c>
      <c r="HV94" s="2" t="s">
        <v>1</v>
      </c>
      <c r="HW94" s="2">
        <v>126561</v>
      </c>
      <c r="HX94" s="2" t="s">
        <v>1</v>
      </c>
      <c r="HY94" s="2" t="s">
        <v>1</v>
      </c>
      <c r="HZ94" s="2" t="s">
        <v>1</v>
      </c>
      <c r="IA94" s="2" t="s">
        <v>1</v>
      </c>
      <c r="IB94" s="2" t="s">
        <v>1</v>
      </c>
      <c r="IC94" s="2" t="s">
        <v>1</v>
      </c>
      <c r="ID94" s="2" t="s">
        <v>1</v>
      </c>
      <c r="IE94" s="2" t="s">
        <v>1</v>
      </c>
      <c r="IF94" s="2" t="s">
        <v>1</v>
      </c>
      <c r="IG94" s="2" t="s">
        <v>1</v>
      </c>
      <c r="IH94" s="2" t="s">
        <v>1</v>
      </c>
      <c r="II94" s="2" t="s">
        <v>1</v>
      </c>
      <c r="IJ94" s="2" t="s">
        <v>1</v>
      </c>
      <c r="IK94" s="2">
        <v>62488</v>
      </c>
      <c r="IL94" s="2">
        <v>2365</v>
      </c>
      <c r="IM94" s="2" t="s">
        <v>1</v>
      </c>
      <c r="IN94" s="2" t="s">
        <v>1</v>
      </c>
      <c r="IO94" s="2">
        <v>1240</v>
      </c>
      <c r="IP94" s="2" t="s">
        <v>1</v>
      </c>
      <c r="IQ94" s="2" t="s">
        <v>1</v>
      </c>
      <c r="IR94" s="2" t="s">
        <v>1</v>
      </c>
      <c r="IS94" s="2" t="s">
        <v>1</v>
      </c>
      <c r="IT94" s="2" t="s">
        <v>1</v>
      </c>
      <c r="IU94" s="2" t="s">
        <v>1</v>
      </c>
      <c r="IV94" s="2" t="s">
        <v>1</v>
      </c>
      <c r="IW94" s="2" t="s">
        <v>1</v>
      </c>
      <c r="IX94" s="2" t="s">
        <v>1</v>
      </c>
      <c r="IY94" s="2" t="s">
        <v>1</v>
      </c>
      <c r="IZ94" s="2" t="s">
        <v>1</v>
      </c>
      <c r="JA94" s="2" t="s">
        <v>1</v>
      </c>
      <c r="JB94" s="2" t="s">
        <v>1</v>
      </c>
      <c r="JC94" s="2" t="s">
        <v>1</v>
      </c>
      <c r="JD94" s="2" t="s">
        <v>1</v>
      </c>
      <c r="JE94" s="2" t="s">
        <v>1</v>
      </c>
      <c r="JF94" s="2" t="s">
        <v>1</v>
      </c>
      <c r="JG94" s="2" t="s">
        <v>1</v>
      </c>
      <c r="JH94" s="2" t="s">
        <v>1</v>
      </c>
      <c r="JI94" s="2" t="s">
        <v>1</v>
      </c>
      <c r="JJ94" s="2" t="s">
        <v>1</v>
      </c>
      <c r="JK94" s="2" t="s">
        <v>1</v>
      </c>
      <c r="JL94" s="2" t="s">
        <v>1</v>
      </c>
      <c r="JM94" s="2" t="s">
        <v>1</v>
      </c>
      <c r="JN94" s="2" t="s">
        <v>1</v>
      </c>
      <c r="JO94" s="2" t="s">
        <v>1</v>
      </c>
      <c r="JP94" s="2" t="s">
        <v>1</v>
      </c>
      <c r="JQ94" s="2" t="s">
        <v>1</v>
      </c>
      <c r="JR94" s="2" t="s">
        <v>1</v>
      </c>
      <c r="JS94" s="2" t="s">
        <v>1</v>
      </c>
      <c r="JT94" s="2" t="s">
        <v>1</v>
      </c>
      <c r="JU94" s="2" t="s">
        <v>1</v>
      </c>
      <c r="JV94" s="2" t="s">
        <v>1</v>
      </c>
      <c r="JW94" s="2" t="s">
        <v>1</v>
      </c>
      <c r="JX94" s="2">
        <v>94388</v>
      </c>
      <c r="JY94" s="2">
        <v>114168</v>
      </c>
      <c r="JZ94" s="2">
        <v>0</v>
      </c>
      <c r="KA94" s="2" t="s">
        <v>1</v>
      </c>
      <c r="KB94" s="2" t="s">
        <v>1</v>
      </c>
      <c r="KC94" s="2" t="s">
        <v>1</v>
      </c>
      <c r="KD94" s="2" t="s">
        <v>1</v>
      </c>
      <c r="KE94" s="2" t="s">
        <v>1</v>
      </c>
      <c r="KF94" s="2" t="s">
        <v>1</v>
      </c>
      <c r="KG94" s="2" t="s">
        <v>1</v>
      </c>
      <c r="KH94" s="2" t="s">
        <v>1</v>
      </c>
      <c r="KI94" s="2" t="s">
        <v>1</v>
      </c>
      <c r="KJ94" s="2" t="s">
        <v>1</v>
      </c>
      <c r="KK94" s="2" t="s">
        <v>1</v>
      </c>
      <c r="KL94" s="2" t="s">
        <v>1</v>
      </c>
      <c r="KM94" s="2" t="s">
        <v>1</v>
      </c>
      <c r="KN94" s="2" t="s">
        <v>1</v>
      </c>
      <c r="KO94" s="2" t="s">
        <v>1</v>
      </c>
      <c r="KP94" s="2" t="s">
        <v>1</v>
      </c>
      <c r="KQ94" s="2" t="s">
        <v>1</v>
      </c>
      <c r="KR94" s="2" t="s">
        <v>1</v>
      </c>
      <c r="KS94" s="2" t="s">
        <v>1</v>
      </c>
      <c r="KT94" s="2" t="s">
        <v>1</v>
      </c>
      <c r="KU94" s="2" t="s">
        <v>1</v>
      </c>
      <c r="KV94" s="2" t="s">
        <v>1</v>
      </c>
      <c r="KW94" s="2" t="s">
        <v>1</v>
      </c>
      <c r="KX94" s="2" t="s">
        <v>1</v>
      </c>
      <c r="KY94" s="2" t="s">
        <v>1</v>
      </c>
      <c r="KZ94" s="2" t="s">
        <v>1</v>
      </c>
      <c r="LA94" s="2" t="s">
        <v>1</v>
      </c>
      <c r="LB94" s="2" t="s">
        <v>1</v>
      </c>
      <c r="LC94" s="2" t="s">
        <v>1</v>
      </c>
      <c r="LD94" s="2" t="s">
        <v>1</v>
      </c>
      <c r="LE94" s="2" t="s">
        <v>1</v>
      </c>
      <c r="LF94" s="2" t="s">
        <v>1</v>
      </c>
      <c r="LG94" s="2" t="s">
        <v>1</v>
      </c>
      <c r="LH94" s="2" t="s">
        <v>1</v>
      </c>
      <c r="LI94" s="2" t="s">
        <v>1</v>
      </c>
      <c r="LJ94" s="2" t="s">
        <v>1</v>
      </c>
      <c r="LK94" s="2" t="s">
        <v>1</v>
      </c>
    </row>
    <row r="95" spans="1:323" x14ac:dyDescent="0.3">
      <c r="A95" s="2" t="s">
        <v>89</v>
      </c>
      <c r="B95" s="2">
        <v>586</v>
      </c>
      <c r="C95" s="23">
        <f t="shared" si="102"/>
        <v>2205023.2699999986</v>
      </c>
      <c r="D95" s="23">
        <f t="shared" si="103"/>
        <v>8387593.6299999999</v>
      </c>
      <c r="E95" s="23">
        <f t="shared" si="104"/>
        <v>14313.29970989761</v>
      </c>
      <c r="F95" s="23">
        <f t="shared" si="105"/>
        <v>5249046.95</v>
      </c>
      <c r="G95" s="23">
        <f t="shared" si="106"/>
        <v>1441694.18</v>
      </c>
      <c r="H95" s="23">
        <f t="shared" si="107"/>
        <v>1472552.5</v>
      </c>
      <c r="I95" s="23">
        <f t="shared" si="108"/>
        <v>224300</v>
      </c>
      <c r="J95" s="23">
        <f t="shared" si="109"/>
        <v>382.76450511945393</v>
      </c>
      <c r="K95" s="23">
        <f t="shared" si="110"/>
        <v>224300</v>
      </c>
      <c r="L95" s="23">
        <f t="shared" si="111"/>
        <v>0</v>
      </c>
      <c r="M95" s="23">
        <f t="shared" si="112"/>
        <v>1417725.68</v>
      </c>
      <c r="N95" s="23">
        <f t="shared" si="113"/>
        <v>8957.4180034129695</v>
      </c>
      <c r="O95" s="23">
        <f t="shared" si="114"/>
        <v>1106611.3500000001</v>
      </c>
      <c r="P95" s="23">
        <f t="shared" si="115"/>
        <v>1149102.1499999999</v>
      </c>
      <c r="Q95" s="23">
        <f t="shared" si="116"/>
        <v>2067798</v>
      </c>
      <c r="R95" s="23">
        <f t="shared" si="117"/>
        <v>4976279.42</v>
      </c>
      <c r="S95" s="23">
        <f t="shared" si="118"/>
        <v>8491.9444027303762</v>
      </c>
      <c r="T95" s="23">
        <f t="shared" si="119"/>
        <v>272767.53000000026</v>
      </c>
      <c r="U95" s="7">
        <f t="shared" si="120"/>
        <v>5.1965153407515292E-2</v>
      </c>
      <c r="V95" s="23">
        <f t="shared" si="121"/>
        <v>0</v>
      </c>
      <c r="W95" s="23">
        <f t="shared" si="122"/>
        <v>250280.15</v>
      </c>
      <c r="X95" s="23">
        <f t="shared" si="123"/>
        <v>14797.38</v>
      </c>
      <c r="Y95" s="23">
        <f t="shared" si="124"/>
        <v>7690</v>
      </c>
      <c r="Z95" s="23">
        <f t="shared" si="125"/>
        <v>0</v>
      </c>
      <c r="AA95" s="23">
        <f t="shared" si="126"/>
        <v>652767.92000000004</v>
      </c>
      <c r="AB95" s="23">
        <f t="shared" si="127"/>
        <v>6182570.3600000013</v>
      </c>
      <c r="AC95" s="23">
        <f t="shared" si="128"/>
        <v>10550.461365187715</v>
      </c>
      <c r="AD95" s="23">
        <f t="shared" si="129"/>
        <v>6086325.3600000013</v>
      </c>
      <c r="AE95" s="23">
        <f t="shared" si="130"/>
        <v>10386.220750853245</v>
      </c>
      <c r="AF95" s="23">
        <f t="shared" si="131"/>
        <v>1281491</v>
      </c>
      <c r="AG95" s="23">
        <f t="shared" si="132"/>
        <v>2186.8447098976108</v>
      </c>
      <c r="AH95" s="23">
        <f t="shared" si="133"/>
        <v>5459101.4800000004</v>
      </c>
      <c r="AI95" s="23">
        <f t="shared" si="134"/>
        <v>48103</v>
      </c>
      <c r="AJ95" s="23">
        <f t="shared" si="135"/>
        <v>373261.88</v>
      </c>
      <c r="AK95" s="23">
        <f t="shared" si="136"/>
        <v>96245</v>
      </c>
      <c r="AL95" s="23">
        <f t="shared" si="137"/>
        <v>164.24061433447099</v>
      </c>
      <c r="AM95" s="23">
        <f t="shared" si="138"/>
        <v>90245</v>
      </c>
      <c r="AN95" s="23">
        <f t="shared" si="139"/>
        <v>6000</v>
      </c>
      <c r="AO95" s="2">
        <v>981489.65</v>
      </c>
      <c r="AP95" s="2">
        <v>17183.73</v>
      </c>
      <c r="AQ95" s="2">
        <v>107937.97</v>
      </c>
      <c r="AR95" s="2" t="s">
        <v>1</v>
      </c>
      <c r="AS95" s="2">
        <v>1033692.15</v>
      </c>
      <c r="AT95" s="2">
        <v>115410</v>
      </c>
      <c r="AU95" s="2" t="s">
        <v>1</v>
      </c>
      <c r="AV95" s="2">
        <v>2067798</v>
      </c>
      <c r="AX95" s="2" t="s">
        <v>1</v>
      </c>
      <c r="AY95" s="2" t="s">
        <v>1</v>
      </c>
      <c r="AZ95" s="2" t="s">
        <v>1</v>
      </c>
      <c r="BA95" s="2" t="s">
        <v>1</v>
      </c>
      <c r="BB95" s="2" t="s">
        <v>1</v>
      </c>
      <c r="BC95" s="2" t="s">
        <v>1</v>
      </c>
      <c r="BD95" s="2" t="s">
        <v>1</v>
      </c>
      <c r="BE95" s="2">
        <v>238280.15</v>
      </c>
      <c r="BF95" s="2">
        <v>12000</v>
      </c>
      <c r="BG95" s="2" t="s">
        <v>1</v>
      </c>
      <c r="BH95" s="2" t="s">
        <v>1</v>
      </c>
      <c r="BI95" s="2" t="s">
        <v>1</v>
      </c>
      <c r="BJ95" s="2" t="s">
        <v>1</v>
      </c>
      <c r="BK95" s="2" t="s">
        <v>1</v>
      </c>
      <c r="BL95" s="2" t="s">
        <v>1</v>
      </c>
      <c r="BM95" s="2" t="s">
        <v>1</v>
      </c>
      <c r="BN95" s="2" t="s">
        <v>1</v>
      </c>
      <c r="BO95" s="2">
        <v>14797.38</v>
      </c>
      <c r="BP95" s="2" t="s">
        <v>1</v>
      </c>
      <c r="BQ95" s="2" t="s">
        <v>1</v>
      </c>
      <c r="BR95" s="2" t="s">
        <v>1</v>
      </c>
      <c r="BS95" s="2">
        <v>7690</v>
      </c>
      <c r="BW95" s="2" t="s">
        <v>1</v>
      </c>
      <c r="BX95" s="2">
        <v>652767.92000000004</v>
      </c>
      <c r="BY95" s="2" t="s">
        <v>1</v>
      </c>
      <c r="BZ95" s="2" t="s">
        <v>1</v>
      </c>
      <c r="CA95" s="2">
        <v>805056</v>
      </c>
      <c r="CB95" s="2">
        <v>450</v>
      </c>
      <c r="CC95" s="2">
        <v>1000</v>
      </c>
      <c r="CD95" s="2" t="s">
        <v>1</v>
      </c>
      <c r="CE95" s="2" t="s">
        <v>1</v>
      </c>
      <c r="CF95" s="2" t="s">
        <v>1</v>
      </c>
      <c r="CG95" s="2" t="s">
        <v>1</v>
      </c>
      <c r="CH95" s="2" t="s">
        <v>1</v>
      </c>
      <c r="CI95" s="2">
        <v>25980</v>
      </c>
      <c r="CJ95" s="2">
        <v>545628</v>
      </c>
      <c r="CK95" s="2" t="s">
        <v>1</v>
      </c>
      <c r="CL95" s="2" t="s">
        <v>1</v>
      </c>
      <c r="CM95" s="2">
        <v>21761.68</v>
      </c>
      <c r="CN95" s="2">
        <v>17850</v>
      </c>
      <c r="CO95" s="2" t="s">
        <v>1</v>
      </c>
      <c r="CP95" s="2" t="s">
        <v>1</v>
      </c>
      <c r="CQ95" s="2" t="s">
        <v>1</v>
      </c>
      <c r="CR95" s="2">
        <v>1500</v>
      </c>
      <c r="CS95" s="2" t="s">
        <v>1</v>
      </c>
      <c r="CT95" s="2">
        <v>13230</v>
      </c>
      <c r="CU95" s="2" t="s">
        <v>1</v>
      </c>
      <c r="CV95" s="2">
        <v>9238.5</v>
      </c>
      <c r="CW95" s="2" t="s">
        <v>1</v>
      </c>
      <c r="CX95" s="2" t="s">
        <v>1</v>
      </c>
      <c r="CY95" s="2" t="s">
        <v>1</v>
      </c>
      <c r="CZ95" s="2" t="s">
        <v>1</v>
      </c>
      <c r="DA95" s="2" t="s">
        <v>1</v>
      </c>
      <c r="DB95" s="2" t="s">
        <v>1</v>
      </c>
      <c r="DC95" s="2" t="s">
        <v>1</v>
      </c>
      <c r="DD95" s="2" t="s">
        <v>1</v>
      </c>
      <c r="DE95" s="2" t="s">
        <v>1</v>
      </c>
      <c r="DF95" s="2" t="s">
        <v>1</v>
      </c>
      <c r="DG95" s="2" t="s">
        <v>1</v>
      </c>
      <c r="DH95" s="2" t="s">
        <v>1</v>
      </c>
      <c r="DI95" s="2" t="s">
        <v>1</v>
      </c>
      <c r="DJ95" s="2" t="s">
        <v>1</v>
      </c>
      <c r="DK95" s="2" t="s">
        <v>1</v>
      </c>
      <c r="DL95" s="2" t="s">
        <v>1</v>
      </c>
      <c r="DM95" s="2" t="s">
        <v>1</v>
      </c>
      <c r="DN95" s="2" t="s">
        <v>1</v>
      </c>
      <c r="DO95" s="2">
        <v>71335</v>
      </c>
      <c r="DP95" s="2">
        <v>431606.5</v>
      </c>
      <c r="DQ95" s="2">
        <v>969611</v>
      </c>
      <c r="DR95" s="2" t="s">
        <v>1</v>
      </c>
      <c r="DS95" s="2" t="s">
        <v>1</v>
      </c>
      <c r="DT95" s="2" t="s">
        <v>1</v>
      </c>
      <c r="DU95" s="2" t="s">
        <v>1</v>
      </c>
      <c r="DV95" s="2" t="s">
        <v>1</v>
      </c>
      <c r="DW95" s="2" t="s">
        <v>1</v>
      </c>
      <c r="DX95" s="2" t="s">
        <v>1</v>
      </c>
      <c r="DY95" s="2" t="s">
        <v>1</v>
      </c>
      <c r="DZ95" s="2">
        <v>77000</v>
      </c>
      <c r="EA95" s="2">
        <v>117300</v>
      </c>
      <c r="EB95" s="2" t="s">
        <v>1</v>
      </c>
      <c r="EC95" s="2" t="s">
        <v>1</v>
      </c>
      <c r="ED95" s="2" t="s">
        <v>1</v>
      </c>
      <c r="EE95" s="2" t="s">
        <v>1</v>
      </c>
      <c r="EF95" s="2" t="s">
        <v>1</v>
      </c>
      <c r="EG95" s="2">
        <v>30000</v>
      </c>
      <c r="EH95" s="2" t="s">
        <v>1</v>
      </c>
      <c r="EI95" s="2" t="s">
        <v>1</v>
      </c>
      <c r="EJ95" s="2" t="s">
        <v>1</v>
      </c>
      <c r="EK95" s="2" t="s">
        <v>1</v>
      </c>
      <c r="EL95" s="2" t="s">
        <v>1</v>
      </c>
      <c r="EM95" s="2" t="s">
        <v>1</v>
      </c>
      <c r="EN95" s="2" t="s">
        <v>1</v>
      </c>
      <c r="EO95" s="2" t="s">
        <v>1</v>
      </c>
      <c r="EP95" s="2" t="s">
        <v>1</v>
      </c>
      <c r="EQ95" s="2" t="s">
        <v>1</v>
      </c>
      <c r="ER95" s="2" t="s">
        <v>1</v>
      </c>
      <c r="ES95" s="2" t="s">
        <v>1</v>
      </c>
      <c r="ET95" s="2" t="s">
        <v>1</v>
      </c>
      <c r="EU95" s="2" t="s">
        <v>1</v>
      </c>
      <c r="EV95" s="2" t="s">
        <v>1</v>
      </c>
      <c r="EW95" s="2" t="s">
        <v>1</v>
      </c>
      <c r="EX95" s="2" t="s">
        <v>1</v>
      </c>
      <c r="EY95" s="2" t="s">
        <v>1</v>
      </c>
      <c r="EZ95" s="2" t="s">
        <v>1</v>
      </c>
      <c r="FA95" s="2" t="s">
        <v>1</v>
      </c>
      <c r="FB95" s="2" t="s">
        <v>1</v>
      </c>
      <c r="FC95" s="2">
        <v>285258</v>
      </c>
      <c r="FD95" s="2">
        <v>3703</v>
      </c>
      <c r="FE95" s="2">
        <v>268489</v>
      </c>
      <c r="FF95" s="2">
        <v>480456</v>
      </c>
      <c r="FG95" s="2" t="s">
        <v>1</v>
      </c>
      <c r="FH95" s="2" t="s">
        <v>1</v>
      </c>
      <c r="FI95" s="2">
        <v>164245</v>
      </c>
      <c r="FJ95" s="2">
        <v>76453</v>
      </c>
      <c r="FK95" s="2">
        <v>2887</v>
      </c>
      <c r="FL95" s="2" t="s">
        <v>1</v>
      </c>
      <c r="FM95" s="2" t="s">
        <v>1</v>
      </c>
      <c r="FN95" s="2" t="s">
        <v>1</v>
      </c>
      <c r="FO95" s="2" t="s">
        <v>1</v>
      </c>
      <c r="FP95" s="2" t="s">
        <v>1</v>
      </c>
      <c r="FQ95" s="2" t="s">
        <v>1</v>
      </c>
      <c r="FR95" s="2" t="s">
        <v>1</v>
      </c>
      <c r="FS95" s="2">
        <v>15141</v>
      </c>
      <c r="FT95" s="2">
        <v>93001</v>
      </c>
      <c r="FU95" s="2" t="s">
        <v>1</v>
      </c>
      <c r="FV95" s="2">
        <v>229830</v>
      </c>
      <c r="FW95" s="2" t="s">
        <v>1</v>
      </c>
      <c r="FX95" s="2" t="s">
        <v>1</v>
      </c>
      <c r="FY95" s="2" t="s">
        <v>1</v>
      </c>
      <c r="FZ95" s="2" t="s">
        <v>1</v>
      </c>
      <c r="GA95" s="2">
        <v>31780</v>
      </c>
      <c r="GB95" s="2" t="s">
        <v>1</v>
      </c>
      <c r="GC95" s="2">
        <v>409199.44</v>
      </c>
      <c r="GD95" s="2">
        <v>332118.02</v>
      </c>
      <c r="GE95" s="2" t="s">
        <v>1</v>
      </c>
      <c r="GF95" s="2">
        <v>7166</v>
      </c>
      <c r="GG95" s="2" t="s">
        <v>1</v>
      </c>
      <c r="GH95" s="2" t="s">
        <v>1</v>
      </c>
      <c r="GI95" s="2">
        <v>6147</v>
      </c>
      <c r="GJ95" s="2">
        <v>74508.02</v>
      </c>
      <c r="GK95" s="2">
        <v>38808</v>
      </c>
      <c r="GL95" s="2">
        <v>1515</v>
      </c>
      <c r="GM95" s="2" t="s">
        <v>1</v>
      </c>
      <c r="GN95" s="2">
        <v>48000</v>
      </c>
      <c r="GO95" s="2">
        <v>1250</v>
      </c>
      <c r="GP95" s="2" t="s">
        <v>1</v>
      </c>
      <c r="GQ95" s="2">
        <v>2014949.6</v>
      </c>
      <c r="GR95" s="2">
        <v>829787.4</v>
      </c>
      <c r="GS95" s="2">
        <v>6000</v>
      </c>
      <c r="GT95" s="2">
        <v>22768</v>
      </c>
      <c r="GU95" s="2">
        <v>15642</v>
      </c>
      <c r="GV95" s="2" t="s">
        <v>1</v>
      </c>
      <c r="GW95" s="2" t="s">
        <v>1</v>
      </c>
      <c r="GX95" s="2" t="s">
        <v>1</v>
      </c>
      <c r="GY95" s="2" t="s">
        <v>1</v>
      </c>
      <c r="GZ95" s="2" t="s">
        <v>1</v>
      </c>
      <c r="HA95" s="2" t="s">
        <v>1</v>
      </c>
      <c r="HB95" s="2" t="s">
        <v>1</v>
      </c>
      <c r="HC95" s="2" t="s">
        <v>1</v>
      </c>
      <c r="HD95" s="2" t="s">
        <v>1</v>
      </c>
      <c r="HE95" s="2">
        <v>1520</v>
      </c>
      <c r="HF95" s="2">
        <v>35280</v>
      </c>
      <c r="HG95" s="2">
        <v>11303</v>
      </c>
      <c r="HH95" s="2" t="s">
        <v>1</v>
      </c>
      <c r="HI95" s="2" t="s">
        <v>1</v>
      </c>
      <c r="HJ95" s="2" t="s">
        <v>1</v>
      </c>
      <c r="HK95" s="2" t="s">
        <v>1</v>
      </c>
      <c r="HL95" s="2" t="s">
        <v>1</v>
      </c>
      <c r="HM95" s="2" t="s">
        <v>1</v>
      </c>
      <c r="HN95" s="2">
        <v>62000</v>
      </c>
      <c r="HO95" s="2" t="s">
        <v>1</v>
      </c>
      <c r="HP95" s="2" t="s">
        <v>1</v>
      </c>
      <c r="HQ95" s="2" t="s">
        <v>1</v>
      </c>
      <c r="HR95" s="2">
        <v>78420.399999999994</v>
      </c>
      <c r="HS95" s="2" t="s">
        <v>1</v>
      </c>
      <c r="HT95" s="2" t="s">
        <v>1</v>
      </c>
      <c r="HU95" s="2" t="s">
        <v>1</v>
      </c>
      <c r="HV95" s="2" t="s">
        <v>1</v>
      </c>
      <c r="HW95" s="2">
        <v>232476.48</v>
      </c>
      <c r="HX95" s="2" t="s">
        <v>1</v>
      </c>
      <c r="HY95" s="2" t="s">
        <v>1</v>
      </c>
      <c r="HZ95" s="2" t="s">
        <v>1</v>
      </c>
      <c r="IA95" s="2">
        <v>365</v>
      </c>
      <c r="IB95" s="2" t="s">
        <v>1</v>
      </c>
      <c r="IC95" s="2" t="s">
        <v>1</v>
      </c>
      <c r="ID95" s="2" t="s">
        <v>1</v>
      </c>
      <c r="IE95" s="2" t="s">
        <v>1</v>
      </c>
      <c r="IF95" s="2" t="s">
        <v>1</v>
      </c>
      <c r="IG95" s="2" t="s">
        <v>1</v>
      </c>
      <c r="IH95" s="2" t="s">
        <v>1</v>
      </c>
      <c r="II95" s="2" t="s">
        <v>1</v>
      </c>
      <c r="IJ95" s="2" t="s">
        <v>1</v>
      </c>
      <c r="IK95" s="2">
        <v>125307</v>
      </c>
      <c r="IL95" s="2">
        <v>9000</v>
      </c>
      <c r="IM95" s="2" t="s">
        <v>1</v>
      </c>
      <c r="IN95" s="2">
        <v>63400</v>
      </c>
      <c r="IO95" s="2">
        <v>3152</v>
      </c>
      <c r="IP95" s="2" t="s">
        <v>1</v>
      </c>
      <c r="IQ95" s="2" t="s">
        <v>1</v>
      </c>
      <c r="IR95" s="2" t="s">
        <v>1</v>
      </c>
      <c r="IS95" s="2" t="s">
        <v>1</v>
      </c>
      <c r="IT95" s="2" t="s">
        <v>1</v>
      </c>
      <c r="IU95" s="2" t="s">
        <v>1</v>
      </c>
      <c r="IV95" s="2" t="s">
        <v>1</v>
      </c>
      <c r="IW95" s="2" t="s">
        <v>1</v>
      </c>
      <c r="IX95" s="2">
        <v>5000</v>
      </c>
      <c r="IY95" s="2" t="s">
        <v>1</v>
      </c>
      <c r="IZ95" s="2" t="s">
        <v>1</v>
      </c>
      <c r="JA95" s="2" t="s">
        <v>1</v>
      </c>
      <c r="JB95" s="2" t="s">
        <v>1</v>
      </c>
      <c r="JC95" s="2" t="s">
        <v>1</v>
      </c>
      <c r="JD95" s="2" t="s">
        <v>1</v>
      </c>
      <c r="JE95" s="2" t="s">
        <v>1</v>
      </c>
      <c r="JF95" s="2" t="s">
        <v>1</v>
      </c>
      <c r="JG95" s="2" t="s">
        <v>1</v>
      </c>
      <c r="JH95" s="2" t="s">
        <v>1</v>
      </c>
      <c r="JI95" s="2" t="s">
        <v>1</v>
      </c>
      <c r="JJ95" s="2" t="s">
        <v>1</v>
      </c>
      <c r="JK95" s="2" t="s">
        <v>1</v>
      </c>
      <c r="JL95" s="2" t="s">
        <v>1</v>
      </c>
      <c r="JM95" s="2" t="s">
        <v>1</v>
      </c>
      <c r="JN95" s="2" t="s">
        <v>1</v>
      </c>
      <c r="JO95" s="2" t="s">
        <v>1</v>
      </c>
      <c r="JP95" s="2" t="s">
        <v>1</v>
      </c>
      <c r="JQ95" s="2" t="s">
        <v>1</v>
      </c>
      <c r="JR95" s="2" t="s">
        <v>1</v>
      </c>
      <c r="JS95" s="2" t="s">
        <v>1</v>
      </c>
      <c r="JT95" s="2" t="s">
        <v>1</v>
      </c>
      <c r="JU95" s="2" t="s">
        <v>1</v>
      </c>
      <c r="JV95" s="2" t="s">
        <v>1</v>
      </c>
      <c r="JW95" s="2" t="s">
        <v>1</v>
      </c>
      <c r="JX95" s="2">
        <v>90245</v>
      </c>
      <c r="JY95" s="2" t="s">
        <v>1</v>
      </c>
      <c r="JZ95" s="2" t="s">
        <v>1</v>
      </c>
      <c r="KA95" s="2" t="s">
        <v>1</v>
      </c>
      <c r="KB95" s="2" t="s">
        <v>1</v>
      </c>
      <c r="KC95" s="2" t="s">
        <v>1</v>
      </c>
      <c r="KD95" s="2">
        <v>0</v>
      </c>
      <c r="KE95" s="2" t="s">
        <v>1</v>
      </c>
      <c r="KF95" s="2" t="s">
        <v>1</v>
      </c>
      <c r="KG95" s="2" t="s">
        <v>1</v>
      </c>
      <c r="KH95" s="2" t="s">
        <v>1</v>
      </c>
      <c r="KI95" s="2" t="s">
        <v>1</v>
      </c>
      <c r="KJ95" s="2" t="s">
        <v>1</v>
      </c>
      <c r="KK95" s="2" t="s">
        <v>1</v>
      </c>
      <c r="KL95" s="2" t="s">
        <v>1</v>
      </c>
      <c r="KM95" s="2" t="s">
        <v>1</v>
      </c>
      <c r="KN95" s="2">
        <v>6000</v>
      </c>
      <c r="KO95" s="2" t="s">
        <v>1</v>
      </c>
      <c r="KP95" s="2" t="s">
        <v>1</v>
      </c>
      <c r="KQ95" s="2" t="s">
        <v>1</v>
      </c>
      <c r="KR95" s="2" t="s">
        <v>1</v>
      </c>
      <c r="KS95" s="2" t="s">
        <v>1</v>
      </c>
      <c r="KT95" s="2" t="s">
        <v>1</v>
      </c>
      <c r="KU95" s="2" t="s">
        <v>1</v>
      </c>
      <c r="KV95" s="2" t="s">
        <v>1</v>
      </c>
      <c r="KW95" s="2" t="s">
        <v>1</v>
      </c>
      <c r="KX95" s="2" t="s">
        <v>1</v>
      </c>
      <c r="KY95" s="2" t="s">
        <v>1</v>
      </c>
      <c r="KZ95" s="2" t="s">
        <v>1</v>
      </c>
      <c r="LA95" s="2" t="s">
        <v>1</v>
      </c>
      <c r="LB95" s="2" t="s">
        <v>1</v>
      </c>
      <c r="LC95" s="2" t="s">
        <v>1</v>
      </c>
      <c r="LD95" s="2" t="s">
        <v>1</v>
      </c>
      <c r="LE95" s="2" t="s">
        <v>1</v>
      </c>
      <c r="LF95" s="2" t="s">
        <v>1</v>
      </c>
      <c r="LG95" s="2" t="s">
        <v>1</v>
      </c>
      <c r="LH95" s="2" t="s">
        <v>1</v>
      </c>
      <c r="LI95" s="2" t="s">
        <v>1</v>
      </c>
      <c r="LJ95" s="2" t="s">
        <v>1</v>
      </c>
      <c r="LK95" s="2" t="s">
        <v>1</v>
      </c>
    </row>
    <row r="96" spans="1:323" x14ac:dyDescent="0.3">
      <c r="A96" s="2" t="s">
        <v>91</v>
      </c>
      <c r="B96" s="2">
        <v>291</v>
      </c>
      <c r="C96" s="23">
        <f t="shared" si="102"/>
        <v>-4212728.7299999995</v>
      </c>
      <c r="D96" s="23">
        <f t="shared" si="103"/>
        <v>3324366.55</v>
      </c>
      <c r="E96" s="23">
        <f t="shared" si="104"/>
        <v>11423.940034364261</v>
      </c>
      <c r="F96" s="23">
        <f t="shared" si="105"/>
        <v>2561249.61</v>
      </c>
      <c r="G96" s="23">
        <f t="shared" si="106"/>
        <v>395216.94</v>
      </c>
      <c r="H96" s="23">
        <f t="shared" si="107"/>
        <v>0</v>
      </c>
      <c r="I96" s="23">
        <f t="shared" si="108"/>
        <v>367900</v>
      </c>
      <c r="J96" s="23">
        <f t="shared" si="109"/>
        <v>1264.2611683848797</v>
      </c>
      <c r="K96" s="23">
        <f t="shared" si="110"/>
        <v>87900</v>
      </c>
      <c r="L96" s="23">
        <f t="shared" si="111"/>
        <v>280000</v>
      </c>
      <c r="M96" s="23">
        <f t="shared" si="112"/>
        <v>362011.44</v>
      </c>
      <c r="N96" s="23">
        <f t="shared" si="113"/>
        <v>8801.5450515463908</v>
      </c>
      <c r="O96" s="23">
        <f t="shared" si="114"/>
        <v>570456.63</v>
      </c>
      <c r="P96" s="23">
        <f t="shared" si="115"/>
        <v>671099.09000000008</v>
      </c>
      <c r="Q96" s="23">
        <f t="shared" si="116"/>
        <v>966345</v>
      </c>
      <c r="R96" s="23">
        <f t="shared" si="117"/>
        <v>2511844.8000000003</v>
      </c>
      <c r="S96" s="23">
        <f t="shared" si="118"/>
        <v>8631.7690721649487</v>
      </c>
      <c r="T96" s="23">
        <f t="shared" si="119"/>
        <v>49404.80999999959</v>
      </c>
      <c r="U96" s="7">
        <f t="shared" si="120"/>
        <v>1.9289338222680918E-2</v>
      </c>
      <c r="V96" s="23">
        <f t="shared" si="121"/>
        <v>0</v>
      </c>
      <c r="W96" s="23">
        <f t="shared" si="122"/>
        <v>4050</v>
      </c>
      <c r="X96" s="23">
        <f t="shared" si="123"/>
        <v>42664.81</v>
      </c>
      <c r="Y96" s="23">
        <f t="shared" si="124"/>
        <v>2690</v>
      </c>
      <c r="Z96" s="23">
        <f t="shared" si="125"/>
        <v>0</v>
      </c>
      <c r="AA96" s="23">
        <f t="shared" si="126"/>
        <v>303944.08</v>
      </c>
      <c r="AB96" s="23">
        <f t="shared" si="127"/>
        <v>7537095.2799999993</v>
      </c>
      <c r="AC96" s="23">
        <f t="shared" si="128"/>
        <v>25900.671065292096</v>
      </c>
      <c r="AD96" s="23">
        <f t="shared" si="129"/>
        <v>2735670.53</v>
      </c>
      <c r="AE96" s="23">
        <f t="shared" si="130"/>
        <v>9400.929656357388</v>
      </c>
      <c r="AF96" s="23">
        <f t="shared" si="131"/>
        <v>561210</v>
      </c>
      <c r="AG96" s="23">
        <f t="shared" si="132"/>
        <v>1928.5567010309278</v>
      </c>
      <c r="AH96" s="23">
        <f t="shared" si="133"/>
        <v>1941185.9899999998</v>
      </c>
      <c r="AI96" s="23">
        <f t="shared" si="134"/>
        <v>11733</v>
      </c>
      <c r="AJ96" s="23">
        <f t="shared" si="135"/>
        <v>332065.54000000004</v>
      </c>
      <c r="AK96" s="23">
        <f t="shared" si="136"/>
        <v>4801424.75</v>
      </c>
      <c r="AL96" s="23">
        <f t="shared" si="137"/>
        <v>16499.741408934708</v>
      </c>
      <c r="AM96" s="23">
        <f t="shared" si="138"/>
        <v>4801424.75</v>
      </c>
      <c r="AN96" s="23">
        <f t="shared" si="139"/>
        <v>0</v>
      </c>
      <c r="AO96" s="2">
        <v>480021.63</v>
      </c>
      <c r="AP96" s="2">
        <v>38219.99</v>
      </c>
      <c r="AQ96" s="2">
        <v>52215.01</v>
      </c>
      <c r="AR96" s="2" t="s">
        <v>1</v>
      </c>
      <c r="AS96" s="2">
        <v>510929.09</v>
      </c>
      <c r="AT96" s="2">
        <v>160170</v>
      </c>
      <c r="AU96" s="2" t="s">
        <v>1</v>
      </c>
      <c r="AV96" s="2">
        <v>966345</v>
      </c>
      <c r="AX96" s="2" t="s">
        <v>1</v>
      </c>
      <c r="AY96" s="2" t="s">
        <v>1</v>
      </c>
      <c r="AZ96" s="2" t="s">
        <v>1</v>
      </c>
      <c r="BA96" s="2" t="s">
        <v>1</v>
      </c>
      <c r="BB96" s="2" t="s">
        <v>1</v>
      </c>
      <c r="BC96" s="2" t="s">
        <v>1</v>
      </c>
      <c r="BD96" s="2" t="s">
        <v>1</v>
      </c>
      <c r="BE96" s="2" t="s">
        <v>1</v>
      </c>
      <c r="BF96" s="2">
        <v>4050</v>
      </c>
      <c r="BG96" s="2" t="s">
        <v>1</v>
      </c>
      <c r="BH96" s="2" t="s">
        <v>1</v>
      </c>
      <c r="BI96" s="2" t="s">
        <v>1</v>
      </c>
      <c r="BJ96" s="2" t="s">
        <v>1</v>
      </c>
      <c r="BK96" s="2" t="s">
        <v>1</v>
      </c>
      <c r="BL96" s="2" t="s">
        <v>1</v>
      </c>
      <c r="BM96" s="2" t="s">
        <v>1</v>
      </c>
      <c r="BN96" s="2" t="s">
        <v>1</v>
      </c>
      <c r="BO96" s="2">
        <v>42664.81</v>
      </c>
      <c r="BP96" s="2" t="s">
        <v>1</v>
      </c>
      <c r="BQ96" s="2" t="s">
        <v>1</v>
      </c>
      <c r="BR96" s="2" t="s">
        <v>1</v>
      </c>
      <c r="BS96" s="2">
        <v>2690</v>
      </c>
      <c r="BW96" s="2" t="s">
        <v>1</v>
      </c>
      <c r="BX96" s="2">
        <v>303944.08</v>
      </c>
      <c r="BY96" s="2" t="s">
        <v>1</v>
      </c>
      <c r="BZ96" s="2" t="s">
        <v>1</v>
      </c>
      <c r="CA96" s="2">
        <v>267268</v>
      </c>
      <c r="CB96" s="2">
        <v>1392</v>
      </c>
      <c r="CC96" s="2">
        <v>2500</v>
      </c>
      <c r="CD96" s="2" t="s">
        <v>1</v>
      </c>
      <c r="CE96" s="2" t="s">
        <v>1</v>
      </c>
      <c r="CF96" s="2" t="s">
        <v>1</v>
      </c>
      <c r="CG96" s="2" t="s">
        <v>1</v>
      </c>
      <c r="CH96" s="2" t="s">
        <v>1</v>
      </c>
      <c r="CI96" s="2">
        <v>18536</v>
      </c>
      <c r="CJ96" s="2">
        <v>63324</v>
      </c>
      <c r="CK96" s="2" t="s">
        <v>1</v>
      </c>
      <c r="CL96" s="2" t="s">
        <v>1</v>
      </c>
      <c r="CM96" s="2">
        <v>8991.44</v>
      </c>
      <c r="CN96" s="2" t="s">
        <v>1</v>
      </c>
      <c r="CO96" s="2" t="s">
        <v>1</v>
      </c>
      <c r="CP96" s="2" t="s">
        <v>1</v>
      </c>
      <c r="CQ96" s="2" t="s">
        <v>1</v>
      </c>
      <c r="CR96" s="2" t="s">
        <v>1</v>
      </c>
      <c r="CS96" s="2" t="s">
        <v>1</v>
      </c>
      <c r="CT96" s="2" t="s">
        <v>1</v>
      </c>
      <c r="CU96" s="2" t="s">
        <v>1</v>
      </c>
      <c r="CV96" s="2" t="s">
        <v>1</v>
      </c>
      <c r="CW96" s="2" t="s">
        <v>1</v>
      </c>
      <c r="CX96" s="2" t="s">
        <v>1</v>
      </c>
      <c r="CY96" s="2">
        <v>0</v>
      </c>
      <c r="CZ96" s="2" t="s">
        <v>1</v>
      </c>
      <c r="DA96" s="2" t="s">
        <v>1</v>
      </c>
      <c r="DB96" s="2">
        <v>33205.5</v>
      </c>
      <c r="DC96" s="2" t="s">
        <v>1</v>
      </c>
      <c r="DD96" s="2" t="s">
        <v>1</v>
      </c>
      <c r="DE96" s="2" t="s">
        <v>1</v>
      </c>
      <c r="DF96" s="2" t="s">
        <v>1</v>
      </c>
      <c r="DG96" s="2" t="s">
        <v>1</v>
      </c>
      <c r="DH96" s="2" t="s">
        <v>1</v>
      </c>
      <c r="DI96" s="2" t="s">
        <v>1</v>
      </c>
      <c r="DJ96" s="2" t="s">
        <v>1</v>
      </c>
      <c r="DK96" s="2" t="s">
        <v>1</v>
      </c>
      <c r="DL96" s="2" t="s">
        <v>1</v>
      </c>
      <c r="DM96" s="2" t="s">
        <v>1</v>
      </c>
      <c r="DN96" s="2" t="s">
        <v>1</v>
      </c>
      <c r="DO96" s="2" t="s">
        <v>1</v>
      </c>
      <c r="DP96" s="2" t="s">
        <v>1</v>
      </c>
      <c r="DQ96" s="2" t="s">
        <v>1</v>
      </c>
      <c r="DR96" s="2" t="s">
        <v>1</v>
      </c>
      <c r="DS96" s="2" t="s">
        <v>1</v>
      </c>
      <c r="DT96" s="2" t="s">
        <v>1</v>
      </c>
      <c r="DU96" s="2" t="s">
        <v>1</v>
      </c>
      <c r="DV96" s="2" t="s">
        <v>1</v>
      </c>
      <c r="DW96" s="2" t="s">
        <v>1</v>
      </c>
      <c r="DX96" s="2" t="s">
        <v>1</v>
      </c>
      <c r="DY96" s="2" t="s">
        <v>1</v>
      </c>
      <c r="DZ96" s="2">
        <v>27000</v>
      </c>
      <c r="EA96" s="2">
        <v>60900</v>
      </c>
      <c r="EB96" s="2" t="s">
        <v>1</v>
      </c>
      <c r="EC96" s="2" t="s">
        <v>1</v>
      </c>
      <c r="ED96" s="2" t="s">
        <v>1</v>
      </c>
      <c r="EE96" s="2" t="s">
        <v>1</v>
      </c>
      <c r="EF96" s="2" t="s">
        <v>1</v>
      </c>
      <c r="EG96" s="2" t="s">
        <v>1</v>
      </c>
      <c r="EH96" s="2" t="s">
        <v>1</v>
      </c>
      <c r="EI96" s="2" t="s">
        <v>1</v>
      </c>
      <c r="EJ96" s="2" t="s">
        <v>1</v>
      </c>
      <c r="EK96" s="2" t="s">
        <v>1</v>
      </c>
      <c r="EL96" s="2" t="s">
        <v>1</v>
      </c>
      <c r="EM96" s="2" t="s">
        <v>1</v>
      </c>
      <c r="EN96" s="2" t="s">
        <v>1</v>
      </c>
      <c r="EO96" s="2" t="s">
        <v>1</v>
      </c>
      <c r="EP96" s="2" t="s">
        <v>1</v>
      </c>
      <c r="EQ96" s="2" t="s">
        <v>1</v>
      </c>
      <c r="ER96" s="2" t="s">
        <v>1</v>
      </c>
      <c r="ES96" s="2" t="s">
        <v>1</v>
      </c>
      <c r="ET96" s="2" t="s">
        <v>1</v>
      </c>
      <c r="EU96" s="2" t="s">
        <v>1</v>
      </c>
      <c r="EV96" s="2">
        <v>280000</v>
      </c>
      <c r="EW96" s="2" t="s">
        <v>1</v>
      </c>
      <c r="EX96" s="2" t="s">
        <v>1</v>
      </c>
      <c r="EY96" s="2" t="s">
        <v>1</v>
      </c>
      <c r="EZ96" s="2" t="s">
        <v>1</v>
      </c>
      <c r="FA96" s="2" t="s">
        <v>1</v>
      </c>
      <c r="FB96" s="2" t="s">
        <v>1</v>
      </c>
      <c r="FC96" s="2">
        <v>168160</v>
      </c>
      <c r="FD96" s="2">
        <v>1827</v>
      </c>
      <c r="FE96" s="2">
        <v>83491</v>
      </c>
      <c r="FF96" s="2">
        <v>228000</v>
      </c>
      <c r="FG96" s="2" t="s">
        <v>1</v>
      </c>
      <c r="FH96" s="2" t="s">
        <v>1</v>
      </c>
      <c r="FI96" s="2">
        <v>41351</v>
      </c>
      <c r="FJ96" s="2">
        <v>37704</v>
      </c>
      <c r="FK96" s="2">
        <v>677</v>
      </c>
      <c r="FL96" s="2" t="s">
        <v>1</v>
      </c>
      <c r="FM96" s="2" t="s">
        <v>1</v>
      </c>
      <c r="FN96" s="2" t="s">
        <v>1</v>
      </c>
      <c r="FO96" s="2" t="s">
        <v>1</v>
      </c>
      <c r="FP96" s="2" t="s">
        <v>1</v>
      </c>
      <c r="FQ96" s="2" t="s">
        <v>1</v>
      </c>
      <c r="FR96" s="2">
        <v>289</v>
      </c>
      <c r="FS96" s="2">
        <v>17985</v>
      </c>
      <c r="FT96" s="2">
        <v>103189</v>
      </c>
      <c r="FU96" s="2">
        <v>1560</v>
      </c>
      <c r="FV96" s="2">
        <v>121022.8</v>
      </c>
      <c r="FW96" s="2" t="s">
        <v>1</v>
      </c>
      <c r="FX96" s="2" t="s">
        <v>1</v>
      </c>
      <c r="FY96" s="2" t="s">
        <v>1</v>
      </c>
      <c r="FZ96" s="2" t="s">
        <v>1</v>
      </c>
      <c r="GA96" s="2" t="s">
        <v>1</v>
      </c>
      <c r="GB96" s="2" t="s">
        <v>1</v>
      </c>
      <c r="GC96" s="2">
        <v>136054.37</v>
      </c>
      <c r="GD96" s="2">
        <v>249185</v>
      </c>
      <c r="GE96" s="2" t="s">
        <v>1</v>
      </c>
      <c r="GF96" s="2">
        <v>16926</v>
      </c>
      <c r="GG96" s="2" t="s">
        <v>1</v>
      </c>
      <c r="GH96" s="2" t="s">
        <v>1</v>
      </c>
      <c r="GI96" s="2">
        <v>3641</v>
      </c>
      <c r="GJ96" s="2">
        <v>28623.39</v>
      </c>
      <c r="GK96" s="2">
        <v>23572</v>
      </c>
      <c r="GL96" s="2" t="s">
        <v>1</v>
      </c>
      <c r="GM96" s="2" t="s">
        <v>1</v>
      </c>
      <c r="GN96" s="2">
        <v>57350</v>
      </c>
      <c r="GO96" s="2">
        <v>23552</v>
      </c>
      <c r="GP96" s="2" t="s">
        <v>1</v>
      </c>
      <c r="GQ96" s="2">
        <v>506096.43</v>
      </c>
      <c r="GR96" s="2">
        <v>52138</v>
      </c>
      <c r="GS96" s="2">
        <v>8508</v>
      </c>
      <c r="GT96" s="2">
        <v>12023</v>
      </c>
      <c r="GU96" s="2">
        <v>18261</v>
      </c>
      <c r="GV96" s="2" t="s">
        <v>1</v>
      </c>
      <c r="GW96" s="2" t="s">
        <v>1</v>
      </c>
      <c r="GX96" s="2" t="s">
        <v>1</v>
      </c>
      <c r="GY96" s="2" t="s">
        <v>1</v>
      </c>
      <c r="GZ96" s="2" t="s">
        <v>1</v>
      </c>
      <c r="HA96" s="2" t="s">
        <v>1</v>
      </c>
      <c r="HB96" s="2" t="s">
        <v>1</v>
      </c>
      <c r="HC96" s="2" t="s">
        <v>1</v>
      </c>
      <c r="HD96" s="2" t="s">
        <v>1</v>
      </c>
      <c r="HE96" s="2">
        <v>336</v>
      </c>
      <c r="HF96" s="2">
        <v>6080</v>
      </c>
      <c r="HG96" s="2">
        <v>5317</v>
      </c>
      <c r="HH96" s="2" t="s">
        <v>1</v>
      </c>
      <c r="HI96" s="2" t="s">
        <v>1</v>
      </c>
      <c r="HJ96" s="2" t="s">
        <v>1</v>
      </c>
      <c r="HK96" s="2" t="s">
        <v>1</v>
      </c>
      <c r="HL96" s="2" t="s">
        <v>1</v>
      </c>
      <c r="HM96" s="2" t="s">
        <v>1</v>
      </c>
      <c r="HN96" s="2">
        <v>143000</v>
      </c>
      <c r="HO96" s="2">
        <v>7068</v>
      </c>
      <c r="HP96" s="2" t="s">
        <v>1</v>
      </c>
      <c r="HQ96" s="2" t="s">
        <v>1</v>
      </c>
      <c r="HR96" s="2">
        <v>7175</v>
      </c>
      <c r="HS96" s="2" t="s">
        <v>1</v>
      </c>
      <c r="HT96" s="2" t="s">
        <v>1</v>
      </c>
      <c r="HU96" s="2" t="s">
        <v>1</v>
      </c>
      <c r="HV96" s="2" t="s">
        <v>1</v>
      </c>
      <c r="HW96" s="2">
        <v>174822.54</v>
      </c>
      <c r="HX96" s="2" t="s">
        <v>1</v>
      </c>
      <c r="HY96" s="2" t="s">
        <v>1</v>
      </c>
      <c r="HZ96" s="2" t="s">
        <v>1</v>
      </c>
      <c r="IA96" s="2" t="s">
        <v>1</v>
      </c>
      <c r="IB96" s="2" t="s">
        <v>1</v>
      </c>
      <c r="IC96" s="2" t="s">
        <v>1</v>
      </c>
      <c r="ID96" s="2" t="s">
        <v>1</v>
      </c>
      <c r="IE96" s="2" t="s">
        <v>1</v>
      </c>
      <c r="IF96" s="2" t="s">
        <v>1</v>
      </c>
      <c r="IG96" s="2" t="s">
        <v>1</v>
      </c>
      <c r="IH96" s="2" t="s">
        <v>1</v>
      </c>
      <c r="II96" s="2" t="s">
        <v>1</v>
      </c>
      <c r="IJ96" s="2" t="s">
        <v>1</v>
      </c>
      <c r="IK96" s="2">
        <v>162048</v>
      </c>
      <c r="IL96" s="2" t="s">
        <v>1</v>
      </c>
      <c r="IM96" s="2" t="s">
        <v>1</v>
      </c>
      <c r="IN96" s="2" t="s">
        <v>1</v>
      </c>
      <c r="IO96" s="2">
        <v>1638</v>
      </c>
      <c r="IP96" s="2" t="s">
        <v>1</v>
      </c>
      <c r="IQ96" s="2" t="s">
        <v>1</v>
      </c>
      <c r="IR96" s="2" t="s">
        <v>1</v>
      </c>
      <c r="IS96" s="2" t="s">
        <v>1</v>
      </c>
      <c r="IT96" s="2" t="s">
        <v>1</v>
      </c>
      <c r="IU96" s="2" t="s">
        <v>1</v>
      </c>
      <c r="IV96" s="2" t="s">
        <v>1</v>
      </c>
      <c r="IW96" s="2" t="s">
        <v>1</v>
      </c>
      <c r="IX96" s="2">
        <v>7000</v>
      </c>
      <c r="IY96" s="2" t="s">
        <v>1</v>
      </c>
      <c r="IZ96" s="2" t="s">
        <v>1</v>
      </c>
      <c r="JA96" s="2" t="s">
        <v>1</v>
      </c>
      <c r="JB96" s="2" t="s">
        <v>1</v>
      </c>
      <c r="JC96" s="2" t="s">
        <v>1</v>
      </c>
      <c r="JD96" s="2" t="s">
        <v>1</v>
      </c>
      <c r="JE96" s="2" t="s">
        <v>1</v>
      </c>
      <c r="JF96" s="2" t="s">
        <v>1</v>
      </c>
      <c r="JG96" s="2" t="s">
        <v>1</v>
      </c>
      <c r="JH96" s="2" t="s">
        <v>1</v>
      </c>
      <c r="JI96" s="2" t="s">
        <v>1</v>
      </c>
      <c r="JJ96" s="2" t="s">
        <v>1</v>
      </c>
      <c r="JK96" s="2" t="s">
        <v>1</v>
      </c>
      <c r="JL96" s="2" t="s">
        <v>1</v>
      </c>
      <c r="JM96" s="2" t="s">
        <v>1</v>
      </c>
      <c r="JN96" s="2" t="s">
        <v>1</v>
      </c>
      <c r="JO96" s="2" t="s">
        <v>1</v>
      </c>
      <c r="JP96" s="2" t="s">
        <v>1</v>
      </c>
      <c r="JQ96" s="2" t="s">
        <v>1</v>
      </c>
      <c r="JR96" s="2" t="s">
        <v>1</v>
      </c>
      <c r="JS96" s="2" t="s">
        <v>1</v>
      </c>
      <c r="JT96" s="2" t="s">
        <v>1</v>
      </c>
      <c r="JU96" s="2" t="s">
        <v>1</v>
      </c>
      <c r="JV96" s="2" t="s">
        <v>1</v>
      </c>
      <c r="JW96" s="2" t="s">
        <v>1</v>
      </c>
      <c r="JX96" s="2">
        <v>4801424.75</v>
      </c>
      <c r="JY96" s="2" t="s">
        <v>1</v>
      </c>
      <c r="JZ96" s="2" t="s">
        <v>1</v>
      </c>
      <c r="KA96" s="2" t="s">
        <v>1</v>
      </c>
      <c r="KB96" s="2" t="s">
        <v>1</v>
      </c>
      <c r="KC96" s="2" t="s">
        <v>1</v>
      </c>
      <c r="KD96" s="2" t="s">
        <v>1</v>
      </c>
      <c r="KE96" s="2" t="s">
        <v>1</v>
      </c>
      <c r="KF96" s="2" t="s">
        <v>1</v>
      </c>
      <c r="KG96" s="2" t="s">
        <v>1</v>
      </c>
      <c r="KH96" s="2" t="s">
        <v>1</v>
      </c>
      <c r="KI96" s="2" t="s">
        <v>1</v>
      </c>
      <c r="KJ96" s="2" t="s">
        <v>1</v>
      </c>
      <c r="KK96" s="2" t="s">
        <v>1</v>
      </c>
      <c r="KL96" s="2" t="s">
        <v>1</v>
      </c>
      <c r="KM96" s="2" t="s">
        <v>1</v>
      </c>
      <c r="KN96" s="2" t="s">
        <v>1</v>
      </c>
      <c r="KO96" s="2" t="s">
        <v>1</v>
      </c>
      <c r="KP96" s="2" t="s">
        <v>1</v>
      </c>
      <c r="KQ96" s="2" t="s">
        <v>1</v>
      </c>
      <c r="KR96" s="2" t="s">
        <v>1</v>
      </c>
      <c r="KS96" s="2" t="s">
        <v>1</v>
      </c>
      <c r="KT96" s="2" t="s">
        <v>1</v>
      </c>
      <c r="KU96" s="2" t="s">
        <v>1</v>
      </c>
      <c r="KV96" s="2" t="s">
        <v>1</v>
      </c>
      <c r="KW96" s="2" t="s">
        <v>1</v>
      </c>
      <c r="KX96" s="2" t="s">
        <v>1</v>
      </c>
      <c r="KY96" s="2" t="s">
        <v>1</v>
      </c>
      <c r="KZ96" s="2" t="s">
        <v>1</v>
      </c>
      <c r="LA96" s="2" t="s">
        <v>1</v>
      </c>
      <c r="LB96" s="2" t="s">
        <v>1</v>
      </c>
      <c r="LC96" s="2" t="s">
        <v>1</v>
      </c>
      <c r="LD96" s="2" t="s">
        <v>1</v>
      </c>
      <c r="LE96" s="2" t="s">
        <v>1</v>
      </c>
      <c r="LF96" s="2" t="s">
        <v>1</v>
      </c>
      <c r="LG96" s="2" t="s">
        <v>1</v>
      </c>
      <c r="LH96" s="2" t="s">
        <v>1</v>
      </c>
      <c r="LI96" s="2">
        <v>200000</v>
      </c>
      <c r="LJ96" s="2" t="s">
        <v>1</v>
      </c>
      <c r="LK96" s="2" t="s">
        <v>1</v>
      </c>
    </row>
    <row r="97" spans="1:323" x14ac:dyDescent="0.3">
      <c r="A97" s="2" t="s">
        <v>90</v>
      </c>
      <c r="B97" s="2">
        <v>914</v>
      </c>
      <c r="C97" s="23">
        <f t="shared" si="102"/>
        <v>-966260.08000000007</v>
      </c>
      <c r="D97" s="23">
        <f t="shared" si="103"/>
        <v>10555098.33</v>
      </c>
      <c r="E97" s="23">
        <f t="shared" si="104"/>
        <v>11548.24762582057</v>
      </c>
      <c r="F97" s="23">
        <f t="shared" si="105"/>
        <v>7019094.7500000009</v>
      </c>
      <c r="G97" s="23">
        <f t="shared" si="106"/>
        <v>2386242.38</v>
      </c>
      <c r="H97" s="23">
        <f t="shared" si="107"/>
        <v>86330</v>
      </c>
      <c r="I97" s="23">
        <f t="shared" si="108"/>
        <v>1063431.2</v>
      </c>
      <c r="J97" s="23">
        <f t="shared" si="109"/>
        <v>1163.491466083151</v>
      </c>
      <c r="K97" s="23">
        <f t="shared" si="110"/>
        <v>1063431.2</v>
      </c>
      <c r="L97" s="23">
        <f t="shared" si="111"/>
        <v>0</v>
      </c>
      <c r="M97" s="23">
        <f t="shared" si="112"/>
        <v>2182509.38</v>
      </c>
      <c r="N97" s="23">
        <f t="shared" si="113"/>
        <v>7679.5347374179437</v>
      </c>
      <c r="O97" s="23">
        <f t="shared" si="114"/>
        <v>1918648.19</v>
      </c>
      <c r="P97" s="23">
        <f t="shared" si="115"/>
        <v>1369633.71</v>
      </c>
      <c r="Q97" s="23">
        <f t="shared" si="116"/>
        <v>2743672</v>
      </c>
      <c r="R97" s="23">
        <f t="shared" si="117"/>
        <v>6521662.5200000005</v>
      </c>
      <c r="S97" s="23">
        <f t="shared" si="118"/>
        <v>7135.2981619256025</v>
      </c>
      <c r="T97" s="23">
        <f t="shared" si="119"/>
        <v>497432.23000000045</v>
      </c>
      <c r="U97" s="7">
        <f t="shared" si="120"/>
        <v>7.0868430718932868E-2</v>
      </c>
      <c r="V97" s="23">
        <f t="shared" si="121"/>
        <v>354</v>
      </c>
      <c r="W97" s="23">
        <f t="shared" si="122"/>
        <v>472170</v>
      </c>
      <c r="X97" s="23">
        <f t="shared" si="123"/>
        <v>20938.23</v>
      </c>
      <c r="Y97" s="23">
        <f t="shared" si="124"/>
        <v>3970</v>
      </c>
      <c r="Z97" s="23">
        <f t="shared" si="125"/>
        <v>0</v>
      </c>
      <c r="AA97" s="23">
        <f t="shared" si="126"/>
        <v>489708.62</v>
      </c>
      <c r="AB97" s="23">
        <f t="shared" si="127"/>
        <v>11521358.41</v>
      </c>
      <c r="AC97" s="23">
        <f t="shared" si="128"/>
        <v>12605.424956236324</v>
      </c>
      <c r="AD97" s="23">
        <f t="shared" si="129"/>
        <v>8841068.1899999995</v>
      </c>
      <c r="AE97" s="23">
        <f t="shared" si="130"/>
        <v>9672.9411269146603</v>
      </c>
      <c r="AF97" s="23">
        <f t="shared" si="131"/>
        <v>2501029</v>
      </c>
      <c r="AG97" s="23">
        <f t="shared" si="132"/>
        <v>2736.3555798687089</v>
      </c>
      <c r="AH97" s="23">
        <f t="shared" si="133"/>
        <v>7560156.3899999997</v>
      </c>
      <c r="AI97" s="23">
        <f t="shared" si="134"/>
        <v>72081.8</v>
      </c>
      <c r="AJ97" s="23">
        <f t="shared" si="135"/>
        <v>824490</v>
      </c>
      <c r="AK97" s="23">
        <f t="shared" si="136"/>
        <v>2680290.2199999997</v>
      </c>
      <c r="AL97" s="23">
        <f t="shared" si="137"/>
        <v>2932.4838293216626</v>
      </c>
      <c r="AM97" s="23">
        <f t="shared" si="138"/>
        <v>2680290.2199999997</v>
      </c>
      <c r="AN97" s="23">
        <f t="shared" si="139"/>
        <v>0</v>
      </c>
      <c r="AO97" s="2">
        <v>1543449.05</v>
      </c>
      <c r="AP97" s="2">
        <v>222522.42</v>
      </c>
      <c r="AQ97" s="2">
        <v>152676.72</v>
      </c>
      <c r="AR97" s="2" t="s">
        <v>1</v>
      </c>
      <c r="AS97" s="2">
        <v>1369633.71</v>
      </c>
      <c r="AT97" s="2" t="s">
        <v>1</v>
      </c>
      <c r="AU97" s="2" t="s">
        <v>1</v>
      </c>
      <c r="AV97" s="2">
        <v>2743672</v>
      </c>
      <c r="AX97" s="2" t="s">
        <v>1</v>
      </c>
      <c r="AY97" s="2" t="s">
        <v>1</v>
      </c>
      <c r="AZ97" s="2">
        <v>354</v>
      </c>
      <c r="BA97" s="2" t="s">
        <v>1</v>
      </c>
      <c r="BB97" s="2" t="s">
        <v>1</v>
      </c>
      <c r="BC97" s="2" t="s">
        <v>1</v>
      </c>
      <c r="BD97" s="2" t="s">
        <v>1</v>
      </c>
      <c r="BE97" s="2">
        <v>456370</v>
      </c>
      <c r="BF97" s="2">
        <v>15800</v>
      </c>
      <c r="BG97" s="2" t="s">
        <v>1</v>
      </c>
      <c r="BH97" s="2" t="s">
        <v>1</v>
      </c>
      <c r="BI97" s="2" t="s">
        <v>1</v>
      </c>
      <c r="BJ97" s="2" t="s">
        <v>1</v>
      </c>
      <c r="BK97" s="2" t="s">
        <v>1</v>
      </c>
      <c r="BL97" s="2" t="s">
        <v>1</v>
      </c>
      <c r="BM97" s="2" t="s">
        <v>1</v>
      </c>
      <c r="BN97" s="2" t="s">
        <v>1</v>
      </c>
      <c r="BO97" s="2">
        <v>20938.23</v>
      </c>
      <c r="BP97" s="2" t="s">
        <v>1</v>
      </c>
      <c r="BQ97" s="2" t="s">
        <v>1</v>
      </c>
      <c r="BR97" s="2" t="s">
        <v>1</v>
      </c>
      <c r="BS97" s="2">
        <v>3970</v>
      </c>
      <c r="BW97" s="2" t="s">
        <v>1</v>
      </c>
      <c r="BX97" s="2">
        <v>489708.62</v>
      </c>
      <c r="BY97" s="2" t="s">
        <v>1</v>
      </c>
      <c r="BZ97" s="2" t="s">
        <v>1</v>
      </c>
      <c r="CA97" s="2">
        <v>1817787.8</v>
      </c>
      <c r="CB97" s="2">
        <v>718</v>
      </c>
      <c r="CC97" s="2">
        <v>3000</v>
      </c>
      <c r="CD97" s="2" t="s">
        <v>1</v>
      </c>
      <c r="CE97" s="2" t="s">
        <v>1</v>
      </c>
      <c r="CF97" s="2" t="s">
        <v>1</v>
      </c>
      <c r="CG97" s="2" t="s">
        <v>1</v>
      </c>
      <c r="CH97" s="2" t="s">
        <v>1</v>
      </c>
      <c r="CI97" s="2">
        <v>37742</v>
      </c>
      <c r="CJ97" s="2">
        <v>91386</v>
      </c>
      <c r="CK97" s="2" t="s">
        <v>1</v>
      </c>
      <c r="CL97" s="2">
        <v>212989</v>
      </c>
      <c r="CM97" s="2">
        <v>1036.58</v>
      </c>
      <c r="CN97" s="2">
        <v>17850</v>
      </c>
      <c r="CO97" s="2" t="s">
        <v>1</v>
      </c>
      <c r="CP97" s="2" t="s">
        <v>1</v>
      </c>
      <c r="CQ97" s="2" t="s">
        <v>1</v>
      </c>
      <c r="CR97" s="2" t="s">
        <v>1</v>
      </c>
      <c r="CS97" s="2" t="s">
        <v>1</v>
      </c>
      <c r="CT97" s="2" t="s">
        <v>1</v>
      </c>
      <c r="CU97" s="2" t="s">
        <v>1</v>
      </c>
      <c r="CV97" s="2" t="s">
        <v>1</v>
      </c>
      <c r="CW97" s="2" t="s">
        <v>1</v>
      </c>
      <c r="CX97" s="2" t="s">
        <v>1</v>
      </c>
      <c r="CY97" s="2" t="s">
        <v>1</v>
      </c>
      <c r="CZ97" s="2" t="s">
        <v>1</v>
      </c>
      <c r="DA97" s="2">
        <v>23807</v>
      </c>
      <c r="DB97" s="2">
        <v>179926</v>
      </c>
      <c r="DC97" s="2" t="s">
        <v>1</v>
      </c>
      <c r="DD97" s="2" t="s">
        <v>1</v>
      </c>
      <c r="DE97" s="2" t="s">
        <v>1</v>
      </c>
      <c r="DF97" s="2" t="s">
        <v>1</v>
      </c>
      <c r="DG97" s="2" t="s">
        <v>1</v>
      </c>
      <c r="DH97" s="2" t="s">
        <v>1</v>
      </c>
      <c r="DI97" s="2" t="s">
        <v>1</v>
      </c>
      <c r="DJ97" s="2" t="s">
        <v>1</v>
      </c>
      <c r="DK97" s="2" t="s">
        <v>1</v>
      </c>
      <c r="DL97" s="2" t="s">
        <v>1</v>
      </c>
      <c r="DM97" s="2" t="s">
        <v>1</v>
      </c>
      <c r="DN97" s="2" t="s">
        <v>1</v>
      </c>
      <c r="DO97" s="2">
        <v>84330</v>
      </c>
      <c r="DP97" s="2" t="s">
        <v>1</v>
      </c>
      <c r="DQ97" s="2" t="s">
        <v>1</v>
      </c>
      <c r="DR97" s="2" t="s">
        <v>1</v>
      </c>
      <c r="DS97" s="2" t="s">
        <v>1</v>
      </c>
      <c r="DT97" s="2" t="s">
        <v>1</v>
      </c>
      <c r="DU97" s="2">
        <v>2000</v>
      </c>
      <c r="DV97" s="2" t="s">
        <v>1</v>
      </c>
      <c r="DW97" s="2" t="s">
        <v>1</v>
      </c>
      <c r="DX97" s="2" t="s">
        <v>1</v>
      </c>
      <c r="DY97" s="2" t="s">
        <v>1</v>
      </c>
      <c r="DZ97" s="2">
        <v>90500</v>
      </c>
      <c r="EA97" s="2">
        <v>284574</v>
      </c>
      <c r="EB97" s="2" t="s">
        <v>1</v>
      </c>
      <c r="EC97" s="2">
        <v>354047.2</v>
      </c>
      <c r="ED97" s="2" t="s">
        <v>1</v>
      </c>
      <c r="EE97" s="2" t="s">
        <v>1</v>
      </c>
      <c r="EF97" s="2" t="s">
        <v>1</v>
      </c>
      <c r="EG97" s="2">
        <v>334310</v>
      </c>
      <c r="EH97" s="2" t="s">
        <v>1</v>
      </c>
      <c r="EI97" s="2" t="s">
        <v>1</v>
      </c>
      <c r="EJ97" s="2" t="s">
        <v>1</v>
      </c>
      <c r="EK97" s="2" t="s">
        <v>1</v>
      </c>
      <c r="EL97" s="2" t="s">
        <v>1</v>
      </c>
      <c r="EM97" s="2" t="s">
        <v>1</v>
      </c>
      <c r="EN97" s="2" t="s">
        <v>1</v>
      </c>
      <c r="EO97" s="2" t="s">
        <v>1</v>
      </c>
      <c r="EP97" s="2" t="s">
        <v>1</v>
      </c>
      <c r="EQ97" s="2" t="s">
        <v>1</v>
      </c>
      <c r="ER97" s="2" t="s">
        <v>1</v>
      </c>
      <c r="ES97" s="2" t="s">
        <v>1</v>
      </c>
      <c r="ET97" s="2" t="s">
        <v>1</v>
      </c>
      <c r="EU97" s="2" t="s">
        <v>1</v>
      </c>
      <c r="EV97" s="2" t="s">
        <v>1</v>
      </c>
      <c r="EW97" s="2" t="s">
        <v>1</v>
      </c>
      <c r="EX97" s="2" t="s">
        <v>1</v>
      </c>
      <c r="EY97" s="2" t="s">
        <v>1</v>
      </c>
      <c r="EZ97" s="2" t="s">
        <v>1</v>
      </c>
      <c r="FA97" s="2" t="s">
        <v>1</v>
      </c>
      <c r="FB97" s="2" t="s">
        <v>1</v>
      </c>
      <c r="FC97" s="2">
        <v>1038426.56</v>
      </c>
      <c r="FD97" s="2">
        <v>4216</v>
      </c>
      <c r="FE97" s="2">
        <v>132419</v>
      </c>
      <c r="FF97" s="2">
        <v>760680</v>
      </c>
      <c r="FG97" s="2" t="s">
        <v>1</v>
      </c>
      <c r="FH97" s="2" t="s">
        <v>1</v>
      </c>
      <c r="FI97" s="2">
        <v>386961.44</v>
      </c>
      <c r="FJ97" s="2">
        <v>173098</v>
      </c>
      <c r="FK97" s="2">
        <v>4715</v>
      </c>
      <c r="FL97" s="2">
        <v>513</v>
      </c>
      <c r="FM97" s="2" t="s">
        <v>1</v>
      </c>
      <c r="FN97" s="2" t="s">
        <v>1</v>
      </c>
      <c r="FO97" s="2" t="s">
        <v>1</v>
      </c>
      <c r="FP97" s="2">
        <v>204</v>
      </c>
      <c r="FQ97" s="2">
        <v>100</v>
      </c>
      <c r="FR97" s="2">
        <v>2176</v>
      </c>
      <c r="FS97" s="2">
        <v>9915</v>
      </c>
      <c r="FT97" s="2">
        <v>49342</v>
      </c>
      <c r="FU97" s="2">
        <v>3380</v>
      </c>
      <c r="FV97" s="2">
        <v>530061.44999999995</v>
      </c>
      <c r="FW97" s="2">
        <v>29189.53</v>
      </c>
      <c r="FX97" s="2" t="s">
        <v>1</v>
      </c>
      <c r="FY97" s="2" t="s">
        <v>1</v>
      </c>
      <c r="FZ97" s="2" t="s">
        <v>1</v>
      </c>
      <c r="GA97" s="2">
        <v>7346</v>
      </c>
      <c r="GB97" s="2" t="s">
        <v>1</v>
      </c>
      <c r="GC97" s="2">
        <v>83492.960000000006</v>
      </c>
      <c r="GD97" s="2">
        <v>245464.34</v>
      </c>
      <c r="GE97" s="2" t="s">
        <v>1</v>
      </c>
      <c r="GF97" s="2">
        <v>271609.99</v>
      </c>
      <c r="GG97" s="2" t="s">
        <v>1</v>
      </c>
      <c r="GH97" s="2">
        <v>1625</v>
      </c>
      <c r="GI97" s="2">
        <v>2036</v>
      </c>
      <c r="GJ97" s="2">
        <v>38218.370000000003</v>
      </c>
      <c r="GK97" s="2">
        <v>132675.29999999999</v>
      </c>
      <c r="GL97" s="2">
        <v>46394.96</v>
      </c>
      <c r="GM97" s="2" t="s">
        <v>1</v>
      </c>
      <c r="GN97" s="2">
        <v>66010</v>
      </c>
      <c r="GO97" s="2">
        <v>18832</v>
      </c>
      <c r="GP97" s="2" t="s">
        <v>1</v>
      </c>
      <c r="GQ97" s="2">
        <v>2291955.19</v>
      </c>
      <c r="GR97" s="2">
        <v>1176418.7</v>
      </c>
      <c r="GS97" s="2">
        <v>46479.6</v>
      </c>
      <c r="GT97" s="2">
        <v>458</v>
      </c>
      <c r="GU97" s="2">
        <v>5743</v>
      </c>
      <c r="GV97" s="2" t="s">
        <v>1</v>
      </c>
      <c r="GW97" s="2" t="s">
        <v>1</v>
      </c>
      <c r="GX97" s="2" t="s">
        <v>1</v>
      </c>
      <c r="GY97" s="2" t="s">
        <v>1</v>
      </c>
      <c r="GZ97" s="2" t="s">
        <v>1</v>
      </c>
      <c r="HA97" s="2" t="s">
        <v>1</v>
      </c>
      <c r="HB97" s="2" t="s">
        <v>1</v>
      </c>
      <c r="HC97" s="2" t="s">
        <v>1</v>
      </c>
      <c r="HD97" s="2" t="s">
        <v>1</v>
      </c>
      <c r="HE97" s="2" t="s">
        <v>1</v>
      </c>
      <c r="HF97" s="2">
        <v>54600</v>
      </c>
      <c r="HG97" s="2">
        <v>17481.8</v>
      </c>
      <c r="HH97" s="2" t="s">
        <v>1</v>
      </c>
      <c r="HI97" s="2" t="s">
        <v>1</v>
      </c>
      <c r="HJ97" s="2" t="s">
        <v>1</v>
      </c>
      <c r="HK97" s="2" t="s">
        <v>1</v>
      </c>
      <c r="HL97" s="2" t="s">
        <v>1</v>
      </c>
      <c r="HM97" s="2" t="s">
        <v>1</v>
      </c>
      <c r="HN97" s="2" t="s">
        <v>1</v>
      </c>
      <c r="HO97" s="2" t="s">
        <v>1</v>
      </c>
      <c r="HP97" s="2" t="s">
        <v>1</v>
      </c>
      <c r="HQ97" s="2" t="s">
        <v>1</v>
      </c>
      <c r="HR97" s="2">
        <v>27385</v>
      </c>
      <c r="HS97" s="2" t="s">
        <v>1</v>
      </c>
      <c r="HT97" s="2" t="s">
        <v>1</v>
      </c>
      <c r="HU97" s="2" t="s">
        <v>1</v>
      </c>
      <c r="HV97" s="2" t="s">
        <v>1</v>
      </c>
      <c r="HW97" s="2">
        <v>115057.8</v>
      </c>
      <c r="HX97" s="2" t="s">
        <v>1</v>
      </c>
      <c r="HY97" s="2" t="s">
        <v>1</v>
      </c>
      <c r="HZ97" s="2" t="s">
        <v>1</v>
      </c>
      <c r="IA97" s="2" t="s">
        <v>1</v>
      </c>
      <c r="IB97" s="2">
        <v>480000</v>
      </c>
      <c r="IC97" s="2" t="s">
        <v>1</v>
      </c>
      <c r="ID97" s="2" t="s">
        <v>1</v>
      </c>
      <c r="IE97" s="2" t="s">
        <v>1</v>
      </c>
      <c r="IF97" s="2">
        <v>202047.2</v>
      </c>
      <c r="IG97" s="2" t="s">
        <v>1</v>
      </c>
      <c r="IH97" s="2" t="s">
        <v>1</v>
      </c>
      <c r="II97" s="2" t="s">
        <v>1</v>
      </c>
      <c r="IJ97" s="2">
        <v>0</v>
      </c>
      <c r="IK97" s="2">
        <v>375389</v>
      </c>
      <c r="IL97" s="2" t="s">
        <v>1</v>
      </c>
      <c r="IM97" s="2" t="s">
        <v>1</v>
      </c>
      <c r="IN97" s="2" t="s">
        <v>1</v>
      </c>
      <c r="IO97" s="2">
        <v>4924</v>
      </c>
      <c r="IP97" s="2" t="s">
        <v>1</v>
      </c>
      <c r="IQ97" s="2" t="s">
        <v>1</v>
      </c>
      <c r="IR97" s="2" t="s">
        <v>1</v>
      </c>
      <c r="IS97" s="2" t="s">
        <v>1</v>
      </c>
      <c r="IT97" s="2" t="s">
        <v>1</v>
      </c>
      <c r="IU97" s="2" t="s">
        <v>1</v>
      </c>
      <c r="IV97" s="2" t="s">
        <v>1</v>
      </c>
      <c r="IW97" s="2" t="s">
        <v>1</v>
      </c>
      <c r="IX97" s="2" t="s">
        <v>1</v>
      </c>
      <c r="IY97" s="2" t="s">
        <v>1</v>
      </c>
      <c r="IZ97" s="2" t="s">
        <v>1</v>
      </c>
      <c r="JA97" s="2">
        <v>4027</v>
      </c>
      <c r="JB97" s="2" t="s">
        <v>1</v>
      </c>
      <c r="JC97" s="2" t="s">
        <v>1</v>
      </c>
      <c r="JD97" s="2" t="s">
        <v>1</v>
      </c>
      <c r="JE97" s="2" t="s">
        <v>1</v>
      </c>
      <c r="JF97" s="2" t="s">
        <v>1</v>
      </c>
      <c r="JG97" s="2" t="s">
        <v>1</v>
      </c>
      <c r="JH97" s="2" t="s">
        <v>1</v>
      </c>
      <c r="JI97" s="2" t="s">
        <v>1</v>
      </c>
      <c r="JJ97" s="2" t="s">
        <v>1</v>
      </c>
      <c r="JK97" s="2" t="s">
        <v>1</v>
      </c>
      <c r="JL97" s="2" t="s">
        <v>1</v>
      </c>
      <c r="JM97" s="2" t="s">
        <v>1</v>
      </c>
      <c r="JN97" s="2" t="s">
        <v>1</v>
      </c>
      <c r="JO97" s="2" t="s">
        <v>1</v>
      </c>
      <c r="JP97" s="2" t="s">
        <v>1</v>
      </c>
      <c r="JQ97" s="2" t="s">
        <v>1</v>
      </c>
      <c r="JR97" s="2" t="s">
        <v>1</v>
      </c>
      <c r="JS97" s="2" t="s">
        <v>1</v>
      </c>
      <c r="JT97" s="2" t="s">
        <v>1</v>
      </c>
      <c r="JU97" s="2" t="s">
        <v>1</v>
      </c>
      <c r="JV97" s="2" t="s">
        <v>1</v>
      </c>
      <c r="JW97" s="2" t="s">
        <v>1</v>
      </c>
      <c r="JX97" s="2">
        <v>1972769.22</v>
      </c>
      <c r="JY97" s="2">
        <v>483521</v>
      </c>
      <c r="JZ97" s="2">
        <v>224000</v>
      </c>
      <c r="KA97" s="2" t="s">
        <v>1</v>
      </c>
      <c r="KB97" s="2" t="s">
        <v>1</v>
      </c>
      <c r="KC97" s="2" t="s">
        <v>1</v>
      </c>
      <c r="KD97" s="2">
        <v>0</v>
      </c>
      <c r="KE97" s="2" t="s">
        <v>1</v>
      </c>
      <c r="KF97" s="2" t="s">
        <v>1</v>
      </c>
      <c r="KG97" s="2" t="s">
        <v>1</v>
      </c>
      <c r="KH97" s="2" t="s">
        <v>1</v>
      </c>
      <c r="KI97" s="2" t="s">
        <v>1</v>
      </c>
      <c r="KJ97" s="2" t="s">
        <v>1</v>
      </c>
      <c r="KK97" s="2" t="s">
        <v>1</v>
      </c>
      <c r="KL97" s="2" t="s">
        <v>1</v>
      </c>
      <c r="KM97" s="2" t="s">
        <v>1</v>
      </c>
      <c r="KN97" s="2" t="s">
        <v>1</v>
      </c>
      <c r="KO97" s="2" t="s">
        <v>1</v>
      </c>
      <c r="KP97" s="2" t="s">
        <v>1</v>
      </c>
      <c r="KQ97" s="2" t="s">
        <v>1</v>
      </c>
      <c r="KR97" s="2">
        <v>0</v>
      </c>
      <c r="KS97" s="2" t="s">
        <v>1</v>
      </c>
      <c r="KT97" s="2" t="s">
        <v>1</v>
      </c>
      <c r="KU97" s="2" t="s">
        <v>1</v>
      </c>
      <c r="KV97" s="2" t="s">
        <v>1</v>
      </c>
      <c r="KW97" s="2" t="s">
        <v>1</v>
      </c>
      <c r="KX97" s="2" t="s">
        <v>1</v>
      </c>
      <c r="KY97" s="2" t="s">
        <v>1</v>
      </c>
      <c r="KZ97" s="2" t="s">
        <v>1</v>
      </c>
      <c r="LA97" s="2" t="s">
        <v>1</v>
      </c>
      <c r="LB97" s="2" t="s">
        <v>1</v>
      </c>
      <c r="LC97" s="2" t="s">
        <v>1</v>
      </c>
      <c r="LD97" s="2" t="s">
        <v>1</v>
      </c>
      <c r="LE97" s="2" t="s">
        <v>1</v>
      </c>
      <c r="LF97" s="2" t="s">
        <v>1</v>
      </c>
      <c r="LG97" s="2" t="s">
        <v>1</v>
      </c>
      <c r="LH97" s="2" t="s">
        <v>1</v>
      </c>
      <c r="LI97" s="2" t="s">
        <v>1</v>
      </c>
      <c r="LJ97" s="2" t="s">
        <v>1</v>
      </c>
      <c r="LK97" s="2" t="s">
        <v>1</v>
      </c>
    </row>
    <row r="98" spans="1:323" x14ac:dyDescent="0.3">
      <c r="A98" s="2" t="s">
        <v>92</v>
      </c>
      <c r="B98" s="2">
        <v>423</v>
      </c>
      <c r="C98" s="23">
        <f t="shared" si="102"/>
        <v>-98832.879999999888</v>
      </c>
      <c r="D98" s="23">
        <f t="shared" si="103"/>
        <v>6038273.8399999999</v>
      </c>
      <c r="E98" s="23">
        <f t="shared" si="104"/>
        <v>14274.879054373521</v>
      </c>
      <c r="F98" s="23">
        <f t="shared" si="105"/>
        <v>3557788.64</v>
      </c>
      <c r="G98" s="23">
        <f t="shared" si="106"/>
        <v>1428723.36</v>
      </c>
      <c r="H98" s="23">
        <f t="shared" si="107"/>
        <v>0</v>
      </c>
      <c r="I98" s="23">
        <f t="shared" si="108"/>
        <v>1051761.8399999999</v>
      </c>
      <c r="J98" s="23">
        <f t="shared" si="109"/>
        <v>2486.4346099290779</v>
      </c>
      <c r="K98" s="23">
        <f t="shared" si="110"/>
        <v>962525.84</v>
      </c>
      <c r="L98" s="23">
        <f t="shared" si="111"/>
        <v>89236</v>
      </c>
      <c r="M98" s="23">
        <f t="shared" si="112"/>
        <v>1428723.36</v>
      </c>
      <c r="N98" s="23">
        <f t="shared" si="113"/>
        <v>8410.8478486997647</v>
      </c>
      <c r="O98" s="23">
        <f t="shared" si="114"/>
        <v>846364.77</v>
      </c>
      <c r="P98" s="23">
        <f t="shared" si="115"/>
        <v>787774.62</v>
      </c>
      <c r="Q98" s="23">
        <f t="shared" si="116"/>
        <v>1096058</v>
      </c>
      <c r="R98" s="23">
        <f t="shared" si="117"/>
        <v>3283827.64</v>
      </c>
      <c r="S98" s="23">
        <f t="shared" si="118"/>
        <v>7763.1859101654845</v>
      </c>
      <c r="T98" s="23">
        <f t="shared" si="119"/>
        <v>273961</v>
      </c>
      <c r="U98" s="7">
        <f t="shared" si="120"/>
        <v>7.70031690246782E-2</v>
      </c>
      <c r="V98" s="23">
        <f t="shared" si="121"/>
        <v>12532</v>
      </c>
      <c r="W98" s="23">
        <f t="shared" si="122"/>
        <v>246580</v>
      </c>
      <c r="X98" s="23">
        <f t="shared" si="123"/>
        <v>14849</v>
      </c>
      <c r="Y98" s="23">
        <f t="shared" si="124"/>
        <v>0</v>
      </c>
      <c r="Z98" s="23">
        <f t="shared" si="125"/>
        <v>0</v>
      </c>
      <c r="AA98" s="23">
        <f t="shared" si="126"/>
        <v>553630.25</v>
      </c>
      <c r="AB98" s="23">
        <f t="shared" si="127"/>
        <v>6137106.7199999997</v>
      </c>
      <c r="AC98" s="23">
        <f t="shared" si="128"/>
        <v>14508.526524822695</v>
      </c>
      <c r="AD98" s="23">
        <f t="shared" si="129"/>
        <v>6137106.7199999997</v>
      </c>
      <c r="AE98" s="23">
        <f t="shared" si="130"/>
        <v>14508.526524822695</v>
      </c>
      <c r="AF98" s="23">
        <f t="shared" si="131"/>
        <v>2335933</v>
      </c>
      <c r="AG98" s="23">
        <f t="shared" si="132"/>
        <v>5522.3002364066197</v>
      </c>
      <c r="AH98" s="23">
        <f t="shared" si="133"/>
        <v>5343768.5199999996</v>
      </c>
      <c r="AI98" s="23">
        <f t="shared" si="134"/>
        <v>60000</v>
      </c>
      <c r="AJ98" s="23">
        <f t="shared" si="135"/>
        <v>644102.19999999995</v>
      </c>
      <c r="AK98" s="23">
        <f t="shared" si="136"/>
        <v>0</v>
      </c>
      <c r="AL98" s="23">
        <f t="shared" si="137"/>
        <v>0</v>
      </c>
      <c r="AM98" s="23">
        <f t="shared" si="138"/>
        <v>0</v>
      </c>
      <c r="AN98" s="23">
        <f t="shared" si="139"/>
        <v>0</v>
      </c>
      <c r="AO98" s="2">
        <v>684386.24</v>
      </c>
      <c r="AP98" s="2">
        <v>45344.06</v>
      </c>
      <c r="AQ98" s="2">
        <v>116634.47</v>
      </c>
      <c r="AR98" s="2" t="s">
        <v>1</v>
      </c>
      <c r="AS98" s="2">
        <v>787774.62</v>
      </c>
      <c r="AT98" s="2" t="s">
        <v>1</v>
      </c>
      <c r="AU98" s="2" t="s">
        <v>1</v>
      </c>
      <c r="AV98" s="2">
        <v>1096058</v>
      </c>
      <c r="AX98" s="2" t="s">
        <v>1</v>
      </c>
      <c r="AY98" s="2" t="s">
        <v>1</v>
      </c>
      <c r="AZ98" s="2">
        <v>12532</v>
      </c>
      <c r="BA98" s="2" t="s">
        <v>1</v>
      </c>
      <c r="BB98" s="2" t="s">
        <v>1</v>
      </c>
      <c r="BC98" s="2" t="s">
        <v>1</v>
      </c>
      <c r="BD98" s="2" t="s">
        <v>1</v>
      </c>
      <c r="BE98" s="2">
        <v>223330</v>
      </c>
      <c r="BF98" s="2">
        <v>3500</v>
      </c>
      <c r="BG98" s="2">
        <v>19750</v>
      </c>
      <c r="BH98" s="2" t="s">
        <v>1</v>
      </c>
      <c r="BI98" s="2" t="s">
        <v>1</v>
      </c>
      <c r="BJ98" s="2">
        <v>0</v>
      </c>
      <c r="BK98" s="2" t="s">
        <v>1</v>
      </c>
      <c r="BL98" s="2" t="s">
        <v>1</v>
      </c>
      <c r="BM98" s="2" t="s">
        <v>1</v>
      </c>
      <c r="BN98" s="2" t="s">
        <v>1</v>
      </c>
      <c r="BO98" s="2">
        <v>14849</v>
      </c>
      <c r="BP98" s="2" t="s">
        <v>1</v>
      </c>
      <c r="BQ98" s="2" t="s">
        <v>1</v>
      </c>
      <c r="BR98" s="2" t="s">
        <v>1</v>
      </c>
      <c r="BS98" s="2">
        <v>0</v>
      </c>
      <c r="BW98" s="2" t="s">
        <v>1</v>
      </c>
      <c r="BX98" s="2">
        <v>553630.25</v>
      </c>
      <c r="BY98" s="2" t="s">
        <v>1</v>
      </c>
      <c r="BZ98" s="2" t="s">
        <v>1</v>
      </c>
      <c r="CA98" s="2">
        <v>913417.12</v>
      </c>
      <c r="CB98" s="2" t="s">
        <v>1</v>
      </c>
      <c r="CC98" s="2" t="s">
        <v>1</v>
      </c>
      <c r="CD98" s="2" t="s">
        <v>1</v>
      </c>
      <c r="CE98" s="2" t="s">
        <v>1</v>
      </c>
      <c r="CF98" s="2" t="s">
        <v>1</v>
      </c>
      <c r="CG98" s="2" t="s">
        <v>1</v>
      </c>
      <c r="CH98" s="2" t="s">
        <v>1</v>
      </c>
      <c r="CI98" s="2">
        <v>0</v>
      </c>
      <c r="CJ98" s="2">
        <v>513512</v>
      </c>
      <c r="CK98" s="2" t="s">
        <v>1</v>
      </c>
      <c r="CL98" s="2" t="s">
        <v>1</v>
      </c>
      <c r="CM98" s="2">
        <v>1794.24</v>
      </c>
      <c r="CN98" s="2" t="s">
        <v>1</v>
      </c>
      <c r="CO98" s="2" t="s">
        <v>1</v>
      </c>
      <c r="CP98" s="2" t="s">
        <v>1</v>
      </c>
      <c r="CQ98" s="2" t="s">
        <v>1</v>
      </c>
      <c r="CR98" s="2" t="s">
        <v>1</v>
      </c>
      <c r="CS98" s="2" t="s">
        <v>1</v>
      </c>
      <c r="CT98" s="2" t="s">
        <v>1</v>
      </c>
      <c r="CU98" s="2" t="s">
        <v>1</v>
      </c>
      <c r="CV98" s="2" t="s">
        <v>1</v>
      </c>
      <c r="CW98" s="2" t="s">
        <v>1</v>
      </c>
      <c r="CX98" s="2" t="s">
        <v>1</v>
      </c>
      <c r="CY98" s="2" t="s">
        <v>1</v>
      </c>
      <c r="CZ98" s="2" t="s">
        <v>1</v>
      </c>
      <c r="DA98" s="2" t="s">
        <v>1</v>
      </c>
      <c r="DB98" s="2" t="s">
        <v>1</v>
      </c>
      <c r="DC98" s="2" t="s">
        <v>1</v>
      </c>
      <c r="DD98" s="2" t="s">
        <v>1</v>
      </c>
      <c r="DE98" s="2" t="s">
        <v>1</v>
      </c>
      <c r="DF98" s="2" t="s">
        <v>1</v>
      </c>
      <c r="DG98" s="2" t="s">
        <v>1</v>
      </c>
      <c r="DH98" s="2" t="s">
        <v>1</v>
      </c>
      <c r="DI98" s="2" t="s">
        <v>1</v>
      </c>
      <c r="DJ98" s="2" t="s">
        <v>1</v>
      </c>
      <c r="DK98" s="2" t="s">
        <v>1</v>
      </c>
      <c r="DL98" s="2" t="s">
        <v>1</v>
      </c>
      <c r="DM98" s="2" t="s">
        <v>1</v>
      </c>
      <c r="DN98" s="2" t="s">
        <v>1</v>
      </c>
      <c r="DO98" s="2" t="s">
        <v>1</v>
      </c>
      <c r="DP98" s="2" t="s">
        <v>1</v>
      </c>
      <c r="DQ98" s="2" t="s">
        <v>1</v>
      </c>
      <c r="DR98" s="2" t="s">
        <v>1</v>
      </c>
      <c r="DS98" s="2" t="s">
        <v>1</v>
      </c>
      <c r="DT98" s="2" t="s">
        <v>1</v>
      </c>
      <c r="DU98" s="2" t="s">
        <v>1</v>
      </c>
      <c r="DV98" s="2" t="s">
        <v>1</v>
      </c>
      <c r="DW98" s="2" t="s">
        <v>1</v>
      </c>
      <c r="DX98" s="2" t="s">
        <v>1</v>
      </c>
      <c r="DY98" s="2" t="s">
        <v>1</v>
      </c>
      <c r="DZ98" s="2">
        <v>52000</v>
      </c>
      <c r="EA98" s="2">
        <v>141034</v>
      </c>
      <c r="EB98" s="2" t="s">
        <v>1</v>
      </c>
      <c r="EC98" s="2">
        <v>447689.2</v>
      </c>
      <c r="ED98" s="2" t="s">
        <v>1</v>
      </c>
      <c r="EE98" s="2" t="s">
        <v>1</v>
      </c>
      <c r="EF98" s="2">
        <v>41877.64</v>
      </c>
      <c r="EG98" s="2">
        <v>279925</v>
      </c>
      <c r="EH98" s="2" t="s">
        <v>1</v>
      </c>
      <c r="EI98" s="2" t="s">
        <v>1</v>
      </c>
      <c r="EJ98" s="2">
        <v>0</v>
      </c>
      <c r="EK98" s="2" t="s">
        <v>1</v>
      </c>
      <c r="EL98" s="2" t="s">
        <v>1</v>
      </c>
      <c r="EM98" s="2" t="s">
        <v>1</v>
      </c>
      <c r="EN98" s="2" t="s">
        <v>1</v>
      </c>
      <c r="EO98" s="2" t="s">
        <v>1</v>
      </c>
      <c r="EP98" s="2" t="s">
        <v>1</v>
      </c>
      <c r="EQ98" s="2" t="s">
        <v>1</v>
      </c>
      <c r="ER98" s="2" t="s">
        <v>1</v>
      </c>
      <c r="ES98" s="2" t="s">
        <v>1</v>
      </c>
      <c r="ET98" s="2" t="s">
        <v>1</v>
      </c>
      <c r="EU98" s="2">
        <v>89236</v>
      </c>
      <c r="EV98" s="2" t="s">
        <v>1</v>
      </c>
      <c r="EW98" s="2" t="s">
        <v>1</v>
      </c>
      <c r="EX98" s="2" t="s">
        <v>1</v>
      </c>
      <c r="EY98" s="2" t="s">
        <v>1</v>
      </c>
      <c r="EZ98" s="2" t="s">
        <v>1</v>
      </c>
      <c r="FA98" s="2" t="s">
        <v>1</v>
      </c>
      <c r="FB98" s="2" t="s">
        <v>1</v>
      </c>
      <c r="FC98" s="2">
        <v>1283042</v>
      </c>
      <c r="FD98" s="2">
        <v>0</v>
      </c>
      <c r="FE98" s="2">
        <v>12112</v>
      </c>
      <c r="FF98" s="2">
        <v>645658</v>
      </c>
      <c r="FG98" s="2" t="s">
        <v>1</v>
      </c>
      <c r="FH98" s="2" t="s">
        <v>1</v>
      </c>
      <c r="FI98" s="2">
        <v>263042</v>
      </c>
      <c r="FJ98" s="2">
        <v>132079</v>
      </c>
      <c r="FK98" s="2" t="s">
        <v>1</v>
      </c>
      <c r="FL98" s="2" t="s">
        <v>1</v>
      </c>
      <c r="FM98" s="2" t="s">
        <v>1</v>
      </c>
      <c r="FN98" s="2" t="s">
        <v>1</v>
      </c>
      <c r="FO98" s="2" t="s">
        <v>1</v>
      </c>
      <c r="FP98" s="2" t="s">
        <v>1</v>
      </c>
      <c r="FQ98" s="2" t="s">
        <v>1</v>
      </c>
      <c r="FR98" s="2" t="s">
        <v>1</v>
      </c>
      <c r="FS98" s="2">
        <v>0</v>
      </c>
      <c r="FT98" s="2">
        <v>142849</v>
      </c>
      <c r="FU98" s="2" t="s">
        <v>1</v>
      </c>
      <c r="FV98" s="2">
        <v>693868</v>
      </c>
      <c r="FW98" s="2">
        <v>77443.350000000006</v>
      </c>
      <c r="FX98" s="2" t="s">
        <v>1</v>
      </c>
      <c r="FY98" s="2" t="s">
        <v>1</v>
      </c>
      <c r="FZ98" s="2" t="s">
        <v>1</v>
      </c>
      <c r="GA98" s="2" t="s">
        <v>1</v>
      </c>
      <c r="GB98" s="2">
        <v>8900</v>
      </c>
      <c r="GC98" s="2">
        <v>1500</v>
      </c>
      <c r="GD98" s="2">
        <v>154234</v>
      </c>
      <c r="GE98" s="2" t="s">
        <v>1</v>
      </c>
      <c r="GF98" s="2">
        <v>0</v>
      </c>
      <c r="GG98" s="2" t="s">
        <v>1</v>
      </c>
      <c r="GH98" s="2" t="s">
        <v>1</v>
      </c>
      <c r="GI98" s="2" t="s">
        <v>1</v>
      </c>
      <c r="GJ98" s="2">
        <v>1690.78</v>
      </c>
      <c r="GK98" s="2">
        <v>1457</v>
      </c>
      <c r="GL98" s="2">
        <v>0</v>
      </c>
      <c r="GM98" s="2" t="s">
        <v>1</v>
      </c>
      <c r="GN98" s="2" t="s">
        <v>1</v>
      </c>
      <c r="GO98" s="2">
        <v>1250</v>
      </c>
      <c r="GP98" s="2" t="s">
        <v>1</v>
      </c>
      <c r="GQ98" s="2">
        <v>1492643.39</v>
      </c>
      <c r="GR98" s="2">
        <v>432000</v>
      </c>
      <c r="GS98" s="2" t="s">
        <v>1</v>
      </c>
      <c r="GT98" s="2" t="s">
        <v>1</v>
      </c>
      <c r="GU98" s="2" t="s">
        <v>1</v>
      </c>
      <c r="GV98" s="2" t="s">
        <v>1</v>
      </c>
      <c r="GW98" s="2" t="s">
        <v>1</v>
      </c>
      <c r="GX98" s="2" t="s">
        <v>1</v>
      </c>
      <c r="GY98" s="2" t="s">
        <v>1</v>
      </c>
      <c r="GZ98" s="2" t="s">
        <v>1</v>
      </c>
      <c r="HA98" s="2">
        <v>60000</v>
      </c>
      <c r="HB98" s="2" t="s">
        <v>1</v>
      </c>
      <c r="HC98" s="2" t="s">
        <v>1</v>
      </c>
      <c r="HD98" s="2" t="s">
        <v>1</v>
      </c>
      <c r="HE98" s="2" t="s">
        <v>1</v>
      </c>
      <c r="HF98" s="2" t="s">
        <v>1</v>
      </c>
      <c r="HG98" s="2">
        <v>0</v>
      </c>
      <c r="HH98" s="2" t="s">
        <v>1</v>
      </c>
      <c r="HI98" s="2" t="s">
        <v>1</v>
      </c>
      <c r="HJ98" s="2" t="s">
        <v>1</v>
      </c>
      <c r="HK98" s="2" t="s">
        <v>1</v>
      </c>
      <c r="HL98" s="2" t="s">
        <v>1</v>
      </c>
      <c r="HM98" s="2" t="s">
        <v>1</v>
      </c>
      <c r="HN98" s="2" t="s">
        <v>1</v>
      </c>
      <c r="HO98" s="2" t="s">
        <v>1</v>
      </c>
      <c r="HP98" s="2" t="s">
        <v>1</v>
      </c>
      <c r="HQ98" s="2" t="s">
        <v>1</v>
      </c>
      <c r="HR98" s="2" t="s">
        <v>1</v>
      </c>
      <c r="HS98" s="2" t="s">
        <v>1</v>
      </c>
      <c r="HT98" s="2" t="s">
        <v>1</v>
      </c>
      <c r="HU98" s="2" t="s">
        <v>1</v>
      </c>
      <c r="HV98" s="2" t="s">
        <v>1</v>
      </c>
      <c r="HW98" s="2">
        <v>0</v>
      </c>
      <c r="HX98" s="2" t="s">
        <v>1</v>
      </c>
      <c r="HY98" s="2" t="s">
        <v>1</v>
      </c>
      <c r="HZ98" s="2" t="s">
        <v>1</v>
      </c>
      <c r="IA98" s="2" t="s">
        <v>1</v>
      </c>
      <c r="IB98" s="2">
        <v>400000</v>
      </c>
      <c r="IC98" s="2" t="s">
        <v>1</v>
      </c>
      <c r="ID98" s="2" t="s">
        <v>1</v>
      </c>
      <c r="IE98" s="2" t="s">
        <v>1</v>
      </c>
      <c r="IF98" s="2">
        <v>244102.2</v>
      </c>
      <c r="IG98" s="2" t="s">
        <v>1</v>
      </c>
      <c r="IH98" s="2" t="s">
        <v>1</v>
      </c>
      <c r="II98" s="2" t="s">
        <v>1</v>
      </c>
      <c r="IJ98" s="2" t="s">
        <v>1</v>
      </c>
      <c r="IK98" s="2">
        <v>0</v>
      </c>
      <c r="IL98" s="2" t="s">
        <v>1</v>
      </c>
      <c r="IM98" s="2" t="s">
        <v>1</v>
      </c>
      <c r="IN98" s="2" t="s">
        <v>1</v>
      </c>
      <c r="IO98" s="2" t="s">
        <v>1</v>
      </c>
      <c r="IP98" s="2" t="s">
        <v>1</v>
      </c>
      <c r="IQ98" s="2" t="s">
        <v>1</v>
      </c>
      <c r="IR98" s="2" t="s">
        <v>1</v>
      </c>
      <c r="IS98" s="2" t="s">
        <v>1</v>
      </c>
      <c r="IT98" s="2" t="s">
        <v>1</v>
      </c>
      <c r="IU98" s="2" t="s">
        <v>1</v>
      </c>
      <c r="IV98" s="2" t="s">
        <v>1</v>
      </c>
      <c r="IW98" s="2" t="s">
        <v>1</v>
      </c>
      <c r="IX98" s="2" t="s">
        <v>1</v>
      </c>
      <c r="IY98" s="2" t="s">
        <v>1</v>
      </c>
      <c r="IZ98" s="2" t="s">
        <v>1</v>
      </c>
      <c r="JA98" s="2" t="s">
        <v>1</v>
      </c>
      <c r="JB98" s="2" t="s">
        <v>1</v>
      </c>
      <c r="JC98" s="2" t="s">
        <v>1</v>
      </c>
      <c r="JD98" s="2" t="s">
        <v>1</v>
      </c>
      <c r="JE98" s="2" t="s">
        <v>1</v>
      </c>
      <c r="JF98" s="2" t="s">
        <v>1</v>
      </c>
      <c r="JG98" s="2" t="s">
        <v>1</v>
      </c>
      <c r="JH98" s="2" t="s">
        <v>1</v>
      </c>
      <c r="JI98" s="2" t="s">
        <v>1</v>
      </c>
      <c r="JJ98" s="2" t="s">
        <v>1</v>
      </c>
      <c r="JK98" s="2" t="s">
        <v>1</v>
      </c>
      <c r="JL98" s="2" t="s">
        <v>1</v>
      </c>
      <c r="JM98" s="2" t="s">
        <v>1</v>
      </c>
      <c r="JN98" s="2" t="s">
        <v>1</v>
      </c>
      <c r="JO98" s="2" t="s">
        <v>1</v>
      </c>
      <c r="JP98" s="2" t="s">
        <v>1</v>
      </c>
      <c r="JQ98" s="2" t="s">
        <v>1</v>
      </c>
      <c r="JR98" s="2" t="s">
        <v>1</v>
      </c>
      <c r="JS98" s="2" t="s">
        <v>1</v>
      </c>
      <c r="JT98" s="2" t="s">
        <v>1</v>
      </c>
      <c r="JU98" s="2" t="s">
        <v>1</v>
      </c>
      <c r="JV98" s="2" t="s">
        <v>1</v>
      </c>
      <c r="JW98" s="2" t="s">
        <v>1</v>
      </c>
      <c r="JX98" s="2" t="s">
        <v>1</v>
      </c>
      <c r="JY98" s="2" t="s">
        <v>1</v>
      </c>
      <c r="JZ98" s="2" t="s">
        <v>1</v>
      </c>
      <c r="KA98" s="2" t="s">
        <v>1</v>
      </c>
      <c r="KB98" s="2" t="s">
        <v>1</v>
      </c>
      <c r="KC98" s="2" t="s">
        <v>1</v>
      </c>
      <c r="KD98" s="2" t="s">
        <v>1</v>
      </c>
      <c r="KE98" s="2" t="s">
        <v>1</v>
      </c>
      <c r="KF98" s="2" t="s">
        <v>1</v>
      </c>
      <c r="KG98" s="2" t="s">
        <v>1</v>
      </c>
      <c r="KH98" s="2" t="s">
        <v>1</v>
      </c>
      <c r="KI98" s="2" t="s">
        <v>1</v>
      </c>
      <c r="KJ98" s="2" t="s">
        <v>1</v>
      </c>
      <c r="KK98" s="2" t="s">
        <v>1</v>
      </c>
      <c r="KL98" s="2" t="s">
        <v>1</v>
      </c>
      <c r="KM98" s="2" t="s">
        <v>1</v>
      </c>
      <c r="KN98" s="2" t="s">
        <v>1</v>
      </c>
      <c r="KO98" s="2" t="s">
        <v>1</v>
      </c>
      <c r="KP98" s="2" t="s">
        <v>1</v>
      </c>
      <c r="KQ98" s="2" t="s">
        <v>1</v>
      </c>
      <c r="KR98" s="2" t="s">
        <v>1</v>
      </c>
      <c r="KS98" s="2" t="s">
        <v>1</v>
      </c>
      <c r="KT98" s="2" t="s">
        <v>1</v>
      </c>
      <c r="KU98" s="2" t="s">
        <v>1</v>
      </c>
      <c r="KV98" s="2" t="s">
        <v>1</v>
      </c>
      <c r="KW98" s="2" t="s">
        <v>1</v>
      </c>
      <c r="KX98" s="2" t="s">
        <v>1</v>
      </c>
      <c r="KY98" s="2" t="s">
        <v>1</v>
      </c>
      <c r="KZ98" s="2" t="s">
        <v>1</v>
      </c>
      <c r="LA98" s="2" t="s">
        <v>1</v>
      </c>
      <c r="LB98" s="2" t="s">
        <v>1</v>
      </c>
      <c r="LC98" s="2" t="s">
        <v>1</v>
      </c>
      <c r="LD98" s="2" t="s">
        <v>1</v>
      </c>
      <c r="LE98" s="2" t="s">
        <v>1</v>
      </c>
      <c r="LF98" s="2" t="s">
        <v>1</v>
      </c>
      <c r="LG98" s="2" t="s">
        <v>1</v>
      </c>
      <c r="LH98" s="2" t="s">
        <v>1</v>
      </c>
      <c r="LI98" s="2" t="s">
        <v>1</v>
      </c>
      <c r="LJ98" s="2" t="s">
        <v>1</v>
      </c>
      <c r="LK98" s="2" t="s">
        <v>1</v>
      </c>
    </row>
    <row r="99" spans="1:323" x14ac:dyDescent="0.3">
      <c r="A99" s="2" t="s">
        <v>93</v>
      </c>
      <c r="B99" s="2">
        <v>124</v>
      </c>
      <c r="C99" s="23">
        <f t="shared" si="102"/>
        <v>213453.16000000015</v>
      </c>
      <c r="D99" s="23">
        <f t="shared" si="103"/>
        <v>2184394.35</v>
      </c>
      <c r="E99" s="23">
        <f t="shared" si="104"/>
        <v>17616.083467741937</v>
      </c>
      <c r="F99" s="23">
        <f t="shared" si="105"/>
        <v>1221373.97</v>
      </c>
      <c r="G99" s="23">
        <f t="shared" si="106"/>
        <v>875920.38</v>
      </c>
      <c r="H99" s="23">
        <f t="shared" si="107"/>
        <v>0</v>
      </c>
      <c r="I99" s="23">
        <f t="shared" si="108"/>
        <v>87100</v>
      </c>
      <c r="J99" s="23">
        <f t="shared" si="109"/>
        <v>702.41935483870964</v>
      </c>
      <c r="K99" s="23">
        <f t="shared" si="110"/>
        <v>87100</v>
      </c>
      <c r="L99" s="23">
        <f t="shared" si="111"/>
        <v>0</v>
      </c>
      <c r="M99" s="23">
        <f t="shared" si="112"/>
        <v>869737.38</v>
      </c>
      <c r="N99" s="23">
        <f t="shared" si="113"/>
        <v>9849.7900806451617</v>
      </c>
      <c r="O99" s="23">
        <f t="shared" si="114"/>
        <v>297139.96999999997</v>
      </c>
      <c r="P99" s="23">
        <f t="shared" si="115"/>
        <v>251816.25</v>
      </c>
      <c r="Q99" s="23">
        <f t="shared" si="116"/>
        <v>486670</v>
      </c>
      <c r="R99" s="23">
        <f t="shared" si="117"/>
        <v>1172013.21</v>
      </c>
      <c r="S99" s="23">
        <f t="shared" si="118"/>
        <v>9451.7194354838703</v>
      </c>
      <c r="T99" s="23">
        <f t="shared" si="119"/>
        <v>49360.760000000009</v>
      </c>
      <c r="U99" s="7">
        <f t="shared" si="120"/>
        <v>4.0414124758201629E-2</v>
      </c>
      <c r="V99" s="23">
        <f t="shared" si="121"/>
        <v>0</v>
      </c>
      <c r="W99" s="23">
        <f t="shared" si="122"/>
        <v>45655</v>
      </c>
      <c r="X99" s="23">
        <f t="shared" si="123"/>
        <v>3505.76</v>
      </c>
      <c r="Y99" s="23">
        <f t="shared" si="124"/>
        <v>200</v>
      </c>
      <c r="Z99" s="23">
        <f t="shared" si="125"/>
        <v>0</v>
      </c>
      <c r="AA99" s="23">
        <f t="shared" si="126"/>
        <v>136386.99</v>
      </c>
      <c r="AB99" s="23">
        <f t="shared" si="127"/>
        <v>1970941.19</v>
      </c>
      <c r="AC99" s="23">
        <f t="shared" si="128"/>
        <v>15894.687016129032</v>
      </c>
      <c r="AD99" s="23">
        <f t="shared" si="129"/>
        <v>1922941.19</v>
      </c>
      <c r="AE99" s="23">
        <f t="shared" si="130"/>
        <v>15507.590241935484</v>
      </c>
      <c r="AF99" s="23">
        <f t="shared" si="131"/>
        <v>533119</v>
      </c>
      <c r="AG99" s="23">
        <f t="shared" si="132"/>
        <v>4299.3467741935483</v>
      </c>
      <c r="AH99" s="23">
        <f t="shared" si="133"/>
        <v>1692858.3199999998</v>
      </c>
      <c r="AI99" s="23">
        <f t="shared" si="134"/>
        <v>3890</v>
      </c>
      <c r="AJ99" s="23">
        <f t="shared" si="135"/>
        <v>102965.87</v>
      </c>
      <c r="AK99" s="23">
        <f t="shared" si="136"/>
        <v>48000</v>
      </c>
      <c r="AL99" s="23">
        <f t="shared" si="137"/>
        <v>387.09677419354841</v>
      </c>
      <c r="AM99" s="23">
        <f t="shared" si="138"/>
        <v>48000</v>
      </c>
      <c r="AN99" s="23">
        <f t="shared" si="139"/>
        <v>0</v>
      </c>
      <c r="AO99" s="2">
        <v>237026.36</v>
      </c>
      <c r="AP99" s="2">
        <v>34508.199999999997</v>
      </c>
      <c r="AQ99" s="2">
        <v>25605.41</v>
      </c>
      <c r="AR99" s="2" t="s">
        <v>1</v>
      </c>
      <c r="AS99" s="2">
        <v>251816.25</v>
      </c>
      <c r="AT99" s="2" t="s">
        <v>1</v>
      </c>
      <c r="AU99" s="2" t="s">
        <v>1</v>
      </c>
      <c r="AV99" s="2">
        <v>486670</v>
      </c>
      <c r="AX99" s="2" t="s">
        <v>1</v>
      </c>
      <c r="AY99" s="2" t="s">
        <v>1</v>
      </c>
      <c r="AZ99" s="2" t="s">
        <v>1</v>
      </c>
      <c r="BA99" s="2" t="s">
        <v>1</v>
      </c>
      <c r="BB99" s="2" t="s">
        <v>1</v>
      </c>
      <c r="BC99" s="2" t="s">
        <v>1</v>
      </c>
      <c r="BD99" s="2" t="s">
        <v>1</v>
      </c>
      <c r="BE99" s="2">
        <v>43275</v>
      </c>
      <c r="BF99" s="2">
        <v>2380</v>
      </c>
      <c r="BG99" s="2" t="s">
        <v>1</v>
      </c>
      <c r="BH99" s="2" t="s">
        <v>1</v>
      </c>
      <c r="BI99" s="2" t="s">
        <v>1</v>
      </c>
      <c r="BJ99" s="2" t="s">
        <v>1</v>
      </c>
      <c r="BK99" s="2" t="s">
        <v>1</v>
      </c>
      <c r="BL99" s="2" t="s">
        <v>1</v>
      </c>
      <c r="BM99" s="2" t="s">
        <v>1</v>
      </c>
      <c r="BN99" s="2" t="s">
        <v>1</v>
      </c>
      <c r="BO99" s="2">
        <v>3505.76</v>
      </c>
      <c r="BP99" s="2" t="s">
        <v>1</v>
      </c>
      <c r="BQ99" s="2" t="s">
        <v>1</v>
      </c>
      <c r="BR99" s="2" t="s">
        <v>1</v>
      </c>
      <c r="BS99" s="2">
        <v>200</v>
      </c>
      <c r="BW99" s="2" t="s">
        <v>1</v>
      </c>
      <c r="BX99" s="2">
        <v>136386.99</v>
      </c>
      <c r="BY99" s="2" t="s">
        <v>1</v>
      </c>
      <c r="BZ99" s="2" t="s">
        <v>1</v>
      </c>
      <c r="CA99" s="2">
        <v>767569.51</v>
      </c>
      <c r="CB99" s="2" t="s">
        <v>1</v>
      </c>
      <c r="CC99" s="2" t="s">
        <v>1</v>
      </c>
      <c r="CD99" s="2" t="s">
        <v>1</v>
      </c>
      <c r="CE99" s="2" t="s">
        <v>1</v>
      </c>
      <c r="CF99" s="2" t="s">
        <v>1</v>
      </c>
      <c r="CG99" s="2" t="s">
        <v>1</v>
      </c>
      <c r="CH99" s="2" t="s">
        <v>1</v>
      </c>
      <c r="CI99" s="2">
        <v>29205</v>
      </c>
      <c r="CJ99" s="2">
        <v>18200</v>
      </c>
      <c r="CK99" s="2">
        <v>1104</v>
      </c>
      <c r="CL99" s="2" t="s">
        <v>1</v>
      </c>
      <c r="CM99" s="2">
        <v>53658.87</v>
      </c>
      <c r="CN99" s="2" t="s">
        <v>1</v>
      </c>
      <c r="CO99" s="2" t="s">
        <v>1</v>
      </c>
      <c r="CP99" s="2" t="s">
        <v>1</v>
      </c>
      <c r="CQ99" s="2" t="s">
        <v>1</v>
      </c>
      <c r="CR99" s="2">
        <v>150</v>
      </c>
      <c r="CS99" s="2" t="s">
        <v>1</v>
      </c>
      <c r="CT99" s="2" t="s">
        <v>1</v>
      </c>
      <c r="CU99" s="2" t="s">
        <v>1</v>
      </c>
      <c r="CV99" s="2" t="s">
        <v>1</v>
      </c>
      <c r="CW99" s="2" t="s">
        <v>1</v>
      </c>
      <c r="CX99" s="2" t="s">
        <v>1</v>
      </c>
      <c r="CY99" s="2" t="s">
        <v>1</v>
      </c>
      <c r="CZ99" s="2" t="s">
        <v>1</v>
      </c>
      <c r="DA99" s="2" t="s">
        <v>1</v>
      </c>
      <c r="DB99" s="2">
        <v>6033</v>
      </c>
      <c r="DC99" s="2" t="s">
        <v>1</v>
      </c>
      <c r="DD99" s="2" t="s">
        <v>1</v>
      </c>
      <c r="DE99" s="2" t="s">
        <v>1</v>
      </c>
      <c r="DF99" s="2" t="s">
        <v>1</v>
      </c>
      <c r="DG99" s="2" t="s">
        <v>1</v>
      </c>
      <c r="DH99" s="2" t="s">
        <v>1</v>
      </c>
      <c r="DI99" s="2" t="s">
        <v>1</v>
      </c>
      <c r="DJ99" s="2" t="s">
        <v>1</v>
      </c>
      <c r="DK99" s="2" t="s">
        <v>1</v>
      </c>
      <c r="DL99" s="2" t="s">
        <v>1</v>
      </c>
      <c r="DM99" s="2" t="s">
        <v>1</v>
      </c>
      <c r="DN99" s="2" t="s">
        <v>1</v>
      </c>
      <c r="DO99" s="2" t="s">
        <v>1</v>
      </c>
      <c r="DP99" s="2" t="s">
        <v>1</v>
      </c>
      <c r="DQ99" s="2" t="s">
        <v>1</v>
      </c>
      <c r="DR99" s="2" t="s">
        <v>1</v>
      </c>
      <c r="DS99" s="2" t="s">
        <v>1</v>
      </c>
      <c r="DT99" s="2" t="s">
        <v>1</v>
      </c>
      <c r="DU99" s="2" t="s">
        <v>1</v>
      </c>
      <c r="DV99" s="2" t="s">
        <v>1</v>
      </c>
      <c r="DW99" s="2" t="s">
        <v>1</v>
      </c>
      <c r="DX99" s="2" t="s">
        <v>1</v>
      </c>
      <c r="DY99" s="2" t="s">
        <v>1</v>
      </c>
      <c r="DZ99" s="2">
        <v>27000</v>
      </c>
      <c r="EA99" s="2">
        <v>60100</v>
      </c>
      <c r="EB99" s="2" t="s">
        <v>1</v>
      </c>
      <c r="EC99" s="2" t="s">
        <v>1</v>
      </c>
      <c r="ED99" s="2" t="s">
        <v>1</v>
      </c>
      <c r="EE99" s="2" t="s">
        <v>1</v>
      </c>
      <c r="EF99" s="2" t="s">
        <v>1</v>
      </c>
      <c r="EG99" s="2" t="s">
        <v>1</v>
      </c>
      <c r="EH99" s="2" t="s">
        <v>1</v>
      </c>
      <c r="EI99" s="2" t="s">
        <v>1</v>
      </c>
      <c r="EJ99" s="2" t="s">
        <v>1</v>
      </c>
      <c r="EK99" s="2" t="s">
        <v>1</v>
      </c>
      <c r="EL99" s="2" t="s">
        <v>1</v>
      </c>
      <c r="EM99" s="2" t="s">
        <v>1</v>
      </c>
      <c r="EN99" s="2" t="s">
        <v>1</v>
      </c>
      <c r="EO99" s="2" t="s">
        <v>1</v>
      </c>
      <c r="EP99" s="2" t="s">
        <v>1</v>
      </c>
      <c r="EQ99" s="2" t="s">
        <v>1</v>
      </c>
      <c r="ER99" s="2" t="s">
        <v>1</v>
      </c>
      <c r="ES99" s="2" t="s">
        <v>1</v>
      </c>
      <c r="ET99" s="2" t="s">
        <v>1</v>
      </c>
      <c r="EU99" s="2" t="s">
        <v>1</v>
      </c>
      <c r="EV99" s="2" t="s">
        <v>1</v>
      </c>
      <c r="EW99" s="2" t="s">
        <v>1</v>
      </c>
      <c r="EX99" s="2" t="s">
        <v>1</v>
      </c>
      <c r="EY99" s="2" t="s">
        <v>1</v>
      </c>
      <c r="EZ99" s="2" t="s">
        <v>1</v>
      </c>
      <c r="FA99" s="2" t="s">
        <v>1</v>
      </c>
      <c r="FB99" s="2" t="s">
        <v>1</v>
      </c>
      <c r="FC99" s="2" t="s">
        <v>1</v>
      </c>
      <c r="FD99" s="2" t="s">
        <v>1</v>
      </c>
      <c r="FE99" s="2">
        <v>159878</v>
      </c>
      <c r="FF99" s="2">
        <v>344909</v>
      </c>
      <c r="FG99" s="2" t="s">
        <v>1</v>
      </c>
      <c r="FH99" s="2" t="s">
        <v>1</v>
      </c>
      <c r="FI99" s="2" t="s">
        <v>1</v>
      </c>
      <c r="FJ99" s="2">
        <v>28332</v>
      </c>
      <c r="FK99" s="2" t="s">
        <v>1</v>
      </c>
      <c r="FL99" s="2" t="s">
        <v>1</v>
      </c>
      <c r="FM99" s="2" t="s">
        <v>1</v>
      </c>
      <c r="FN99" s="2" t="s">
        <v>1</v>
      </c>
      <c r="FO99" s="2" t="s">
        <v>1</v>
      </c>
      <c r="FP99" s="2" t="s">
        <v>1</v>
      </c>
      <c r="FQ99" s="2" t="s">
        <v>1</v>
      </c>
      <c r="FR99" s="2" t="s">
        <v>1</v>
      </c>
      <c r="FS99" s="2">
        <v>0</v>
      </c>
      <c r="FT99" s="2">
        <v>40330</v>
      </c>
      <c r="FU99" s="2" t="s">
        <v>1</v>
      </c>
      <c r="FV99" s="2">
        <v>51408</v>
      </c>
      <c r="FW99" s="2" t="s">
        <v>1</v>
      </c>
      <c r="FX99" s="2" t="s">
        <v>1</v>
      </c>
      <c r="FY99" s="2" t="s">
        <v>1</v>
      </c>
      <c r="FZ99" s="2" t="s">
        <v>1</v>
      </c>
      <c r="GA99" s="2" t="s">
        <v>1</v>
      </c>
      <c r="GB99" s="2" t="s">
        <v>1</v>
      </c>
      <c r="GC99" s="2">
        <v>17440.669999999998</v>
      </c>
      <c r="GD99" s="2">
        <v>45850</v>
      </c>
      <c r="GE99" s="2" t="s">
        <v>1</v>
      </c>
      <c r="GF99" s="2">
        <v>1404</v>
      </c>
      <c r="GG99" s="2" t="s">
        <v>1</v>
      </c>
      <c r="GH99" s="2" t="s">
        <v>1</v>
      </c>
      <c r="GI99" s="2">
        <v>2333</v>
      </c>
      <c r="GJ99" s="2">
        <v>24666.69</v>
      </c>
      <c r="GK99" s="2">
        <v>15765</v>
      </c>
      <c r="GL99" s="2">
        <v>36000</v>
      </c>
      <c r="GM99" s="2" t="s">
        <v>1</v>
      </c>
      <c r="GN99" s="2" t="s">
        <v>1</v>
      </c>
      <c r="GO99" s="2" t="s">
        <v>1</v>
      </c>
      <c r="GP99" s="2" t="s">
        <v>1</v>
      </c>
      <c r="GQ99" s="2">
        <v>580423.36</v>
      </c>
      <c r="GR99" s="2">
        <v>337618.6</v>
      </c>
      <c r="GS99" s="2" t="s">
        <v>1</v>
      </c>
      <c r="GT99" s="2">
        <v>303</v>
      </c>
      <c r="GU99" s="2">
        <v>6197</v>
      </c>
      <c r="GV99" s="2" t="s">
        <v>1</v>
      </c>
      <c r="GW99" s="2" t="s">
        <v>1</v>
      </c>
      <c r="GX99" s="2" t="s">
        <v>1</v>
      </c>
      <c r="GY99" s="2" t="s">
        <v>1</v>
      </c>
      <c r="GZ99" s="2" t="s">
        <v>1</v>
      </c>
      <c r="HA99" s="2" t="s">
        <v>1</v>
      </c>
      <c r="HB99" s="2" t="s">
        <v>1</v>
      </c>
      <c r="HC99" s="2" t="s">
        <v>1</v>
      </c>
      <c r="HD99" s="2">
        <v>500</v>
      </c>
      <c r="HE99" s="2" t="s">
        <v>1</v>
      </c>
      <c r="HF99" s="2">
        <v>2580</v>
      </c>
      <c r="HG99" s="2">
        <v>810</v>
      </c>
      <c r="HH99" s="2" t="s">
        <v>1</v>
      </c>
      <c r="HI99" s="2" t="s">
        <v>1</v>
      </c>
      <c r="HJ99" s="2" t="s">
        <v>1</v>
      </c>
      <c r="HK99" s="2">
        <v>500</v>
      </c>
      <c r="HL99" s="2" t="s">
        <v>1</v>
      </c>
      <c r="HM99" s="2" t="s">
        <v>1</v>
      </c>
      <c r="HN99" s="2" t="s">
        <v>1</v>
      </c>
      <c r="HO99" s="2" t="s">
        <v>1</v>
      </c>
      <c r="HP99" s="2" t="s">
        <v>1</v>
      </c>
      <c r="HQ99" s="2" t="s">
        <v>1</v>
      </c>
      <c r="HR99" s="2">
        <v>6140</v>
      </c>
      <c r="HS99" s="2" t="s">
        <v>1</v>
      </c>
      <c r="HT99" s="2" t="s">
        <v>1</v>
      </c>
      <c r="HU99" s="2" t="s">
        <v>1</v>
      </c>
      <c r="HV99" s="2" t="s">
        <v>1</v>
      </c>
      <c r="HW99" s="2">
        <v>96325.87</v>
      </c>
      <c r="HX99" s="2" t="s">
        <v>1</v>
      </c>
      <c r="HY99" s="2" t="s">
        <v>1</v>
      </c>
      <c r="HZ99" s="2" t="s">
        <v>1</v>
      </c>
      <c r="IA99" s="2" t="s">
        <v>1</v>
      </c>
      <c r="IB99" s="2" t="s">
        <v>1</v>
      </c>
      <c r="IC99" s="2" t="s">
        <v>1</v>
      </c>
      <c r="ID99" s="2" t="s">
        <v>1</v>
      </c>
      <c r="IE99" s="2" t="s">
        <v>1</v>
      </c>
      <c r="IF99" s="2" t="s">
        <v>1</v>
      </c>
      <c r="IG99" s="2" t="s">
        <v>1</v>
      </c>
      <c r="IH99" s="2" t="s">
        <v>1</v>
      </c>
      <c r="II99" s="2" t="s">
        <v>1</v>
      </c>
      <c r="IJ99" s="2" t="s">
        <v>1</v>
      </c>
      <c r="IK99" s="2">
        <v>122566</v>
      </c>
      <c r="IL99" s="2" t="s">
        <v>1</v>
      </c>
      <c r="IM99" s="2" t="s">
        <v>1</v>
      </c>
      <c r="IN99" s="2" t="s">
        <v>1</v>
      </c>
      <c r="IO99" s="2">
        <v>661</v>
      </c>
      <c r="IP99" s="2" t="s">
        <v>1</v>
      </c>
      <c r="IQ99" s="2" t="s">
        <v>1</v>
      </c>
      <c r="IR99" s="2" t="s">
        <v>1</v>
      </c>
      <c r="IS99" s="2" t="s">
        <v>1</v>
      </c>
      <c r="IT99" s="2" t="s">
        <v>1</v>
      </c>
      <c r="IU99" s="2" t="s">
        <v>1</v>
      </c>
      <c r="IV99" s="2" t="s">
        <v>1</v>
      </c>
      <c r="IW99" s="2" t="s">
        <v>1</v>
      </c>
      <c r="IX99" s="2" t="s">
        <v>1</v>
      </c>
      <c r="IY99" s="2" t="s">
        <v>1</v>
      </c>
      <c r="IZ99" s="2" t="s">
        <v>1</v>
      </c>
      <c r="JA99" s="2" t="s">
        <v>1</v>
      </c>
      <c r="JB99" s="2" t="s">
        <v>1</v>
      </c>
      <c r="JC99" s="2" t="s">
        <v>1</v>
      </c>
      <c r="JD99" s="2" t="s">
        <v>1</v>
      </c>
      <c r="JE99" s="2" t="s">
        <v>1</v>
      </c>
      <c r="JF99" s="2" t="s">
        <v>1</v>
      </c>
      <c r="JG99" s="2" t="s">
        <v>1</v>
      </c>
      <c r="JH99" s="2" t="s">
        <v>1</v>
      </c>
      <c r="JI99" s="2" t="s">
        <v>1</v>
      </c>
      <c r="JJ99" s="2" t="s">
        <v>1</v>
      </c>
      <c r="JK99" s="2" t="s">
        <v>1</v>
      </c>
      <c r="JL99" s="2" t="s">
        <v>1</v>
      </c>
      <c r="JM99" s="2" t="s">
        <v>1</v>
      </c>
      <c r="JN99" s="2" t="s">
        <v>1</v>
      </c>
      <c r="JO99" s="2" t="s">
        <v>1</v>
      </c>
      <c r="JP99" s="2" t="s">
        <v>1</v>
      </c>
      <c r="JQ99" s="2" t="s">
        <v>1</v>
      </c>
      <c r="JR99" s="2" t="s">
        <v>1</v>
      </c>
      <c r="JS99" s="2" t="s">
        <v>1</v>
      </c>
      <c r="JT99" s="2" t="s">
        <v>1</v>
      </c>
      <c r="JU99" s="2" t="s">
        <v>1</v>
      </c>
      <c r="JV99" s="2" t="s">
        <v>1</v>
      </c>
      <c r="JW99" s="2">
        <v>48000</v>
      </c>
      <c r="JX99" s="2" t="s">
        <v>1</v>
      </c>
      <c r="JY99" s="2" t="s">
        <v>1</v>
      </c>
      <c r="JZ99" s="2" t="s">
        <v>1</v>
      </c>
      <c r="KA99" s="2" t="s">
        <v>1</v>
      </c>
      <c r="KB99" s="2" t="s">
        <v>1</v>
      </c>
      <c r="KC99" s="2" t="s">
        <v>1</v>
      </c>
      <c r="KD99" s="2" t="s">
        <v>1</v>
      </c>
      <c r="KE99" s="2" t="s">
        <v>1</v>
      </c>
      <c r="KF99" s="2" t="s">
        <v>1</v>
      </c>
      <c r="KG99" s="2" t="s">
        <v>1</v>
      </c>
      <c r="KH99" s="2" t="s">
        <v>1</v>
      </c>
      <c r="KI99" s="2" t="s">
        <v>1</v>
      </c>
      <c r="KJ99" s="2" t="s">
        <v>1</v>
      </c>
      <c r="KK99" s="2" t="s">
        <v>1</v>
      </c>
      <c r="KL99" s="2" t="s">
        <v>1</v>
      </c>
      <c r="KM99" s="2" t="s">
        <v>1</v>
      </c>
      <c r="KN99" s="2" t="s">
        <v>1</v>
      </c>
      <c r="KO99" s="2" t="s">
        <v>1</v>
      </c>
      <c r="KP99" s="2" t="s">
        <v>1</v>
      </c>
      <c r="KQ99" s="2" t="s">
        <v>1</v>
      </c>
      <c r="KR99" s="2" t="s">
        <v>1</v>
      </c>
      <c r="KS99" s="2" t="s">
        <v>1</v>
      </c>
      <c r="KT99" s="2" t="s">
        <v>1</v>
      </c>
      <c r="KU99" s="2" t="s">
        <v>1</v>
      </c>
      <c r="KV99" s="2" t="s">
        <v>1</v>
      </c>
      <c r="KW99" s="2" t="s">
        <v>1</v>
      </c>
      <c r="KX99" s="2" t="s">
        <v>1</v>
      </c>
      <c r="KY99" s="2" t="s">
        <v>1</v>
      </c>
      <c r="KZ99" s="2" t="s">
        <v>1</v>
      </c>
      <c r="LA99" s="2" t="s">
        <v>1</v>
      </c>
      <c r="LB99" s="2" t="s">
        <v>1</v>
      </c>
      <c r="LC99" s="2" t="s">
        <v>1</v>
      </c>
      <c r="LD99" s="2" t="s">
        <v>1</v>
      </c>
      <c r="LE99" s="2" t="s">
        <v>1</v>
      </c>
      <c r="LF99" s="2" t="s">
        <v>1</v>
      </c>
      <c r="LG99" s="2" t="s">
        <v>1</v>
      </c>
      <c r="LH99" s="2" t="s">
        <v>1</v>
      </c>
      <c r="LI99" s="2" t="s">
        <v>1</v>
      </c>
      <c r="LJ99" s="2" t="s">
        <v>1</v>
      </c>
      <c r="LK99" s="2" t="s">
        <v>1</v>
      </c>
    </row>
    <row r="100" spans="1:323" x14ac:dyDescent="0.3">
      <c r="A100" s="2" t="s">
        <v>94</v>
      </c>
      <c r="B100" s="2">
        <v>1817</v>
      </c>
      <c r="C100" s="23">
        <f t="shared" si="102"/>
        <v>-3054076.4900000021</v>
      </c>
      <c r="D100" s="23">
        <f t="shared" si="103"/>
        <v>55449034.119999997</v>
      </c>
      <c r="E100" s="23">
        <f t="shared" si="104"/>
        <v>30516.80468904788</v>
      </c>
      <c r="F100" s="23">
        <f t="shared" si="105"/>
        <v>30036041.949999999</v>
      </c>
      <c r="G100" s="23">
        <f t="shared" si="106"/>
        <v>4812929.57</v>
      </c>
      <c r="H100" s="23">
        <f t="shared" si="107"/>
        <v>6180954</v>
      </c>
      <c r="I100" s="23">
        <f t="shared" si="108"/>
        <v>14419108.6</v>
      </c>
      <c r="J100" s="23">
        <f t="shared" si="109"/>
        <v>7935.6679141441937</v>
      </c>
      <c r="K100" s="23">
        <f t="shared" si="110"/>
        <v>14294108.6</v>
      </c>
      <c r="L100" s="23">
        <f t="shared" si="111"/>
        <v>125000</v>
      </c>
      <c r="M100" s="23">
        <f t="shared" si="112"/>
        <v>1045495.02</v>
      </c>
      <c r="N100" s="23">
        <f t="shared" si="113"/>
        <v>16530.567941662081</v>
      </c>
      <c r="O100" s="23">
        <f t="shared" si="114"/>
        <v>4415764.42</v>
      </c>
      <c r="P100" s="23">
        <f t="shared" si="115"/>
        <v>4963173.54</v>
      </c>
      <c r="Q100" s="23">
        <f t="shared" si="116"/>
        <v>6807829</v>
      </c>
      <c r="R100" s="23">
        <f t="shared" si="117"/>
        <v>18626909.09</v>
      </c>
      <c r="S100" s="23">
        <f t="shared" si="118"/>
        <v>10251.463450742984</v>
      </c>
      <c r="T100" s="23">
        <f t="shared" si="119"/>
        <v>11409132.859999999</v>
      </c>
      <c r="U100" s="7">
        <f t="shared" si="120"/>
        <v>0.37984807981665508</v>
      </c>
      <c r="V100" s="23">
        <f t="shared" si="121"/>
        <v>55060</v>
      </c>
      <c r="W100" s="23">
        <f t="shared" si="122"/>
        <v>2954638.48</v>
      </c>
      <c r="X100" s="23">
        <f t="shared" si="123"/>
        <v>8271314.3799999999</v>
      </c>
      <c r="Y100" s="23">
        <f t="shared" si="124"/>
        <v>128120</v>
      </c>
      <c r="Z100" s="23">
        <f t="shared" si="125"/>
        <v>0</v>
      </c>
      <c r="AA100" s="23">
        <f t="shared" si="126"/>
        <v>2440142.13</v>
      </c>
      <c r="AB100" s="23">
        <f t="shared" si="127"/>
        <v>58503110.609999999</v>
      </c>
      <c r="AC100" s="23">
        <f t="shared" si="128"/>
        <v>32197.639301045678</v>
      </c>
      <c r="AD100" s="23">
        <f t="shared" si="129"/>
        <v>46667252.629999995</v>
      </c>
      <c r="AE100" s="23">
        <f t="shared" si="130"/>
        <v>25683.683340671432</v>
      </c>
      <c r="AF100" s="23">
        <f t="shared" si="131"/>
        <v>14177628</v>
      </c>
      <c r="AG100" s="23">
        <f t="shared" si="132"/>
        <v>7802.7671986791411</v>
      </c>
      <c r="AH100" s="23">
        <f t="shared" si="133"/>
        <v>31264917.129999995</v>
      </c>
      <c r="AI100" s="23">
        <f t="shared" si="134"/>
        <v>739475</v>
      </c>
      <c r="AJ100" s="23">
        <f t="shared" si="135"/>
        <v>3431745.4</v>
      </c>
      <c r="AK100" s="23">
        <f t="shared" si="136"/>
        <v>11835857.98</v>
      </c>
      <c r="AL100" s="23">
        <f t="shared" si="137"/>
        <v>6513.9559603742437</v>
      </c>
      <c r="AM100" s="23">
        <f t="shared" si="138"/>
        <v>11827593.98</v>
      </c>
      <c r="AN100" s="23">
        <f t="shared" si="139"/>
        <v>0</v>
      </c>
      <c r="AO100" s="2">
        <v>3640101.01</v>
      </c>
      <c r="AP100" s="2">
        <v>405476.25</v>
      </c>
      <c r="AQ100" s="2">
        <v>370187.16</v>
      </c>
      <c r="AR100" s="2" t="s">
        <v>1</v>
      </c>
      <c r="AS100" s="2">
        <v>3701763.54</v>
      </c>
      <c r="AT100" s="2">
        <v>1261410</v>
      </c>
      <c r="AU100" s="2" t="s">
        <v>1</v>
      </c>
      <c r="AV100" s="2">
        <v>6807829</v>
      </c>
      <c r="AX100" s="2" t="s">
        <v>1</v>
      </c>
      <c r="AY100" s="2" t="s">
        <v>1</v>
      </c>
      <c r="AZ100" s="2">
        <v>1438</v>
      </c>
      <c r="BA100" s="2">
        <v>11082</v>
      </c>
      <c r="BB100" s="2" t="s">
        <v>1</v>
      </c>
      <c r="BC100" s="2">
        <v>42540</v>
      </c>
      <c r="BD100" s="2" t="s">
        <v>1</v>
      </c>
      <c r="BE100" s="2">
        <v>683348</v>
      </c>
      <c r="BF100" s="2">
        <v>47834</v>
      </c>
      <c r="BG100" s="2">
        <v>1714084.48</v>
      </c>
      <c r="BH100" s="2">
        <v>70478</v>
      </c>
      <c r="BI100" s="2" t="s">
        <v>1</v>
      </c>
      <c r="BJ100" s="2">
        <v>438894</v>
      </c>
      <c r="BK100" s="2" t="s">
        <v>1</v>
      </c>
      <c r="BL100" s="2">
        <v>0</v>
      </c>
      <c r="BM100" s="2" t="s">
        <v>1</v>
      </c>
      <c r="BN100" s="2" t="s">
        <v>1</v>
      </c>
      <c r="BO100" s="2">
        <v>2009800.13</v>
      </c>
      <c r="BP100" s="2" t="s">
        <v>1</v>
      </c>
      <c r="BQ100" s="2">
        <v>6261514.25</v>
      </c>
      <c r="BR100" s="2" t="s">
        <v>1</v>
      </c>
      <c r="BS100" s="2">
        <v>128120</v>
      </c>
      <c r="BW100" s="2" t="s">
        <v>1</v>
      </c>
      <c r="BX100" s="2">
        <v>2440142.13</v>
      </c>
      <c r="BY100" s="2" t="s">
        <v>1</v>
      </c>
      <c r="BZ100" s="2" t="s">
        <v>1</v>
      </c>
      <c r="CA100" s="2">
        <v>928597.3</v>
      </c>
      <c r="CB100" s="2" t="s">
        <v>1</v>
      </c>
      <c r="CC100" s="2">
        <v>83650</v>
      </c>
      <c r="CD100" s="2" t="s">
        <v>1</v>
      </c>
      <c r="CE100" s="2" t="s">
        <v>1</v>
      </c>
      <c r="CF100" s="2" t="s">
        <v>1</v>
      </c>
      <c r="CG100" s="2" t="s">
        <v>1</v>
      </c>
      <c r="CH100" s="2" t="s">
        <v>1</v>
      </c>
      <c r="CI100" s="2">
        <v>25350</v>
      </c>
      <c r="CJ100" s="2" t="s">
        <v>1</v>
      </c>
      <c r="CK100" s="2" t="s">
        <v>1</v>
      </c>
      <c r="CL100" s="2">
        <v>5705.2</v>
      </c>
      <c r="CM100" s="2">
        <v>2192.52</v>
      </c>
      <c r="CN100" s="2" t="s">
        <v>1</v>
      </c>
      <c r="CO100" s="2" t="s">
        <v>1</v>
      </c>
      <c r="CP100" s="2" t="s">
        <v>1</v>
      </c>
      <c r="CQ100" s="2" t="s">
        <v>1</v>
      </c>
      <c r="CR100" s="2">
        <v>96500</v>
      </c>
      <c r="CS100" s="2" t="s">
        <v>1</v>
      </c>
      <c r="CT100" s="2" t="s">
        <v>1</v>
      </c>
      <c r="CU100" s="2" t="s">
        <v>1</v>
      </c>
      <c r="CV100" s="2" t="s">
        <v>1</v>
      </c>
      <c r="CW100" s="2" t="s">
        <v>1</v>
      </c>
      <c r="CX100" s="2">
        <v>466</v>
      </c>
      <c r="CY100" s="2" t="s">
        <v>1</v>
      </c>
      <c r="CZ100" s="2">
        <v>1793170.76</v>
      </c>
      <c r="DA100" s="2">
        <v>757882</v>
      </c>
      <c r="DB100" s="2">
        <v>144913.74</v>
      </c>
      <c r="DC100" s="2">
        <v>-5583</v>
      </c>
      <c r="DD100" s="2">
        <v>954085.05</v>
      </c>
      <c r="DE100" s="2" t="s">
        <v>1</v>
      </c>
      <c r="DF100" s="2" t="s">
        <v>1</v>
      </c>
      <c r="DG100" s="2" t="s">
        <v>1</v>
      </c>
      <c r="DH100" s="2" t="s">
        <v>1</v>
      </c>
      <c r="DI100" s="2" t="s">
        <v>1</v>
      </c>
      <c r="DJ100" s="2" t="s">
        <v>1</v>
      </c>
      <c r="DK100" s="2" t="s">
        <v>1</v>
      </c>
      <c r="DL100" s="2" t="s">
        <v>1</v>
      </c>
      <c r="DM100" s="2" t="s">
        <v>1</v>
      </c>
      <c r="DN100" s="2">
        <v>26000</v>
      </c>
      <c r="DO100" s="2">
        <v>4881284</v>
      </c>
      <c r="DP100" s="2">
        <v>1299670</v>
      </c>
      <c r="DQ100" s="2" t="s">
        <v>1</v>
      </c>
      <c r="DR100" s="2" t="s">
        <v>1</v>
      </c>
      <c r="DS100" s="2" t="s">
        <v>1</v>
      </c>
      <c r="DT100" s="2" t="s">
        <v>1</v>
      </c>
      <c r="DU100" s="2" t="s">
        <v>1</v>
      </c>
      <c r="DV100" s="2" t="s">
        <v>1</v>
      </c>
      <c r="DW100" s="2" t="s">
        <v>1</v>
      </c>
      <c r="DX100" s="2" t="s">
        <v>1</v>
      </c>
      <c r="DY100" s="2" t="s">
        <v>1</v>
      </c>
      <c r="DZ100" s="2">
        <v>90500</v>
      </c>
      <c r="EA100" s="2">
        <v>1093864</v>
      </c>
      <c r="EB100" s="2" t="s">
        <v>1</v>
      </c>
      <c r="EC100" s="2">
        <v>860594.6</v>
      </c>
      <c r="ED100" s="2" t="s">
        <v>1</v>
      </c>
      <c r="EE100" s="2" t="s">
        <v>1</v>
      </c>
      <c r="EF100" s="2" t="s">
        <v>1</v>
      </c>
      <c r="EG100" s="2">
        <v>240000</v>
      </c>
      <c r="EH100" s="2" t="s">
        <v>1</v>
      </c>
      <c r="EI100" s="2" t="s">
        <v>1</v>
      </c>
      <c r="EJ100" s="2">
        <v>12009150</v>
      </c>
      <c r="EK100" s="2" t="s">
        <v>1</v>
      </c>
      <c r="EL100" s="2" t="s">
        <v>1</v>
      </c>
      <c r="EM100" s="2" t="s">
        <v>1</v>
      </c>
      <c r="EN100" s="2" t="s">
        <v>1</v>
      </c>
      <c r="EO100" s="2" t="s">
        <v>1</v>
      </c>
      <c r="EP100" s="2" t="s">
        <v>1</v>
      </c>
      <c r="EQ100" s="2" t="s">
        <v>1</v>
      </c>
      <c r="ER100" s="2" t="s">
        <v>1</v>
      </c>
      <c r="ES100" s="2" t="s">
        <v>1</v>
      </c>
      <c r="ET100" s="2" t="s">
        <v>1</v>
      </c>
      <c r="EU100" s="2" t="s">
        <v>1</v>
      </c>
      <c r="EV100" s="2">
        <v>125000</v>
      </c>
      <c r="EW100" s="2" t="s">
        <v>1</v>
      </c>
      <c r="EX100" s="2" t="s">
        <v>1</v>
      </c>
      <c r="EY100" s="2" t="s">
        <v>1</v>
      </c>
      <c r="EZ100" s="2" t="s">
        <v>1</v>
      </c>
      <c r="FA100" s="2" t="s">
        <v>1</v>
      </c>
      <c r="FB100" s="2" t="s">
        <v>1</v>
      </c>
      <c r="FC100" s="2">
        <v>8362217</v>
      </c>
      <c r="FD100" s="2" t="s">
        <v>1</v>
      </c>
      <c r="FE100" s="2">
        <v>1445179</v>
      </c>
      <c r="FF100" s="2">
        <v>951786</v>
      </c>
      <c r="FG100" s="2" t="s">
        <v>1</v>
      </c>
      <c r="FH100" s="2" t="s">
        <v>1</v>
      </c>
      <c r="FI100" s="2">
        <v>2517941</v>
      </c>
      <c r="FJ100" s="2">
        <v>900505</v>
      </c>
      <c r="FK100" s="2" t="s">
        <v>1</v>
      </c>
      <c r="FL100" s="2" t="s">
        <v>1</v>
      </c>
      <c r="FM100" s="2" t="s">
        <v>1</v>
      </c>
      <c r="FN100" s="2" t="s">
        <v>1</v>
      </c>
      <c r="FO100" s="2" t="s">
        <v>1</v>
      </c>
      <c r="FP100" s="2">
        <v>34685</v>
      </c>
      <c r="FQ100" s="2" t="s">
        <v>1</v>
      </c>
      <c r="FR100" s="2">
        <v>34194</v>
      </c>
      <c r="FS100" s="2">
        <v>94810.2</v>
      </c>
      <c r="FT100" s="2">
        <v>1256649.28</v>
      </c>
      <c r="FU100" s="2" t="s">
        <v>1</v>
      </c>
      <c r="FV100" s="2">
        <v>1993944.26</v>
      </c>
      <c r="FW100" s="2">
        <v>135752.07</v>
      </c>
      <c r="FX100" s="2" t="s">
        <v>1</v>
      </c>
      <c r="FY100" s="2" t="s">
        <v>1</v>
      </c>
      <c r="FZ100" s="2" t="s">
        <v>1</v>
      </c>
      <c r="GA100" s="2">
        <v>102421.8</v>
      </c>
      <c r="GB100" s="2" t="s">
        <v>1</v>
      </c>
      <c r="GC100" s="2">
        <v>311408.02</v>
      </c>
      <c r="GD100" s="2">
        <v>1283081.3400000001</v>
      </c>
      <c r="GE100" s="2" t="s">
        <v>1</v>
      </c>
      <c r="GF100" s="2">
        <v>1490099.15</v>
      </c>
      <c r="GG100" s="2" t="s">
        <v>1</v>
      </c>
      <c r="GH100" s="2" t="s">
        <v>1</v>
      </c>
      <c r="GI100" s="2">
        <v>11270</v>
      </c>
      <c r="GJ100" s="2">
        <v>450650.56</v>
      </c>
      <c r="GK100" s="2">
        <v>855594.74</v>
      </c>
      <c r="GL100" s="2">
        <v>146117.5</v>
      </c>
      <c r="GM100" s="2" t="s">
        <v>1</v>
      </c>
      <c r="GN100" s="2">
        <v>56000</v>
      </c>
      <c r="GO100" s="2">
        <v>129548.4</v>
      </c>
      <c r="GP100" s="2" t="s">
        <v>1</v>
      </c>
      <c r="GQ100" s="2">
        <v>6722634.9199999999</v>
      </c>
      <c r="GR100" s="2">
        <v>1764358.89</v>
      </c>
      <c r="GS100" s="2">
        <v>21312</v>
      </c>
      <c r="GT100" s="2">
        <v>36431</v>
      </c>
      <c r="GU100" s="2">
        <v>155576</v>
      </c>
      <c r="GV100" s="2">
        <v>750</v>
      </c>
      <c r="GW100" s="2" t="s">
        <v>1</v>
      </c>
      <c r="GX100" s="2" t="s">
        <v>1</v>
      </c>
      <c r="GY100" s="2" t="s">
        <v>1</v>
      </c>
      <c r="GZ100" s="2" t="s">
        <v>1</v>
      </c>
      <c r="HA100" s="2" t="s">
        <v>1</v>
      </c>
      <c r="HB100" s="2" t="s">
        <v>1</v>
      </c>
      <c r="HC100" s="2" t="s">
        <v>1</v>
      </c>
      <c r="HD100" s="2">
        <v>1873</v>
      </c>
      <c r="HE100" s="2">
        <v>547750</v>
      </c>
      <c r="HF100" s="2">
        <v>176802</v>
      </c>
      <c r="HG100" s="2" t="s">
        <v>1</v>
      </c>
      <c r="HH100" s="2">
        <v>13050</v>
      </c>
      <c r="HI100" s="2" t="s">
        <v>1</v>
      </c>
      <c r="HJ100" s="2" t="s">
        <v>1</v>
      </c>
      <c r="HK100" s="2" t="s">
        <v>1</v>
      </c>
      <c r="HL100" s="2" t="s">
        <v>1</v>
      </c>
      <c r="HM100" s="2" t="s">
        <v>1</v>
      </c>
      <c r="HN100" s="2" t="s">
        <v>1</v>
      </c>
      <c r="HO100" s="2" t="s">
        <v>1</v>
      </c>
      <c r="HP100" s="2" t="s">
        <v>1</v>
      </c>
      <c r="HQ100" s="2" t="s">
        <v>1</v>
      </c>
      <c r="HR100" s="2">
        <v>615813.19999999995</v>
      </c>
      <c r="HS100" s="2" t="s">
        <v>1</v>
      </c>
      <c r="HT100" s="2" t="s">
        <v>1</v>
      </c>
      <c r="HU100" s="2" t="s">
        <v>1</v>
      </c>
      <c r="HV100" s="2" t="s">
        <v>1</v>
      </c>
      <c r="HW100" s="2">
        <v>9960.6</v>
      </c>
      <c r="HX100" s="2" t="s">
        <v>1</v>
      </c>
      <c r="HY100" s="2" t="s">
        <v>1</v>
      </c>
      <c r="HZ100" s="2" t="s">
        <v>1</v>
      </c>
      <c r="IA100" s="2" t="s">
        <v>1</v>
      </c>
      <c r="IB100" s="2">
        <v>2430000</v>
      </c>
      <c r="IC100" s="2" t="s">
        <v>1</v>
      </c>
      <c r="ID100" s="2" t="s">
        <v>1</v>
      </c>
      <c r="IE100" s="2" t="s">
        <v>1</v>
      </c>
      <c r="IF100" s="2">
        <v>375971.6</v>
      </c>
      <c r="IG100" s="2" t="s">
        <v>1</v>
      </c>
      <c r="IH100" s="2">
        <v>8846033</v>
      </c>
      <c r="II100" s="2" t="s">
        <v>1</v>
      </c>
      <c r="IJ100" s="2">
        <v>17900</v>
      </c>
      <c r="IK100" s="2">
        <v>1353088</v>
      </c>
      <c r="IL100" s="2">
        <v>64980</v>
      </c>
      <c r="IM100" s="2">
        <v>101805.1</v>
      </c>
      <c r="IN100" s="2">
        <v>412000</v>
      </c>
      <c r="IO100" s="2">
        <v>12238</v>
      </c>
      <c r="IP100" s="2" t="s">
        <v>1</v>
      </c>
      <c r="IQ100" s="2" t="s">
        <v>1</v>
      </c>
      <c r="IR100" s="2" t="s">
        <v>1</v>
      </c>
      <c r="IS100" s="2" t="s">
        <v>1</v>
      </c>
      <c r="IT100" s="2" t="s">
        <v>1</v>
      </c>
      <c r="IU100" s="2">
        <v>31631</v>
      </c>
      <c r="IV100" s="2" t="s">
        <v>1</v>
      </c>
      <c r="IW100" s="2" t="s">
        <v>1</v>
      </c>
      <c r="IX100" s="2">
        <v>75000</v>
      </c>
      <c r="IY100" s="2" t="s">
        <v>1</v>
      </c>
      <c r="IZ100" s="2" t="s">
        <v>1</v>
      </c>
      <c r="JA100" s="2">
        <v>191440</v>
      </c>
      <c r="JB100" s="2" t="s">
        <v>1</v>
      </c>
      <c r="JC100" s="2" t="s">
        <v>1</v>
      </c>
      <c r="JD100" s="2" t="s">
        <v>1</v>
      </c>
      <c r="JE100" s="2" t="s">
        <v>1</v>
      </c>
      <c r="JF100" s="2" t="s">
        <v>1</v>
      </c>
      <c r="JG100" s="2" t="s">
        <v>1</v>
      </c>
      <c r="JH100" s="2" t="s">
        <v>1</v>
      </c>
      <c r="JI100" s="2" t="s">
        <v>1</v>
      </c>
      <c r="JJ100" s="2" t="s">
        <v>1</v>
      </c>
      <c r="JK100" s="2" t="s">
        <v>1</v>
      </c>
      <c r="JL100" s="2" t="s">
        <v>1</v>
      </c>
      <c r="JM100" s="2" t="s">
        <v>1</v>
      </c>
      <c r="JN100" s="2" t="s">
        <v>1</v>
      </c>
      <c r="JO100" s="2" t="s">
        <v>1</v>
      </c>
      <c r="JP100" s="2" t="s">
        <v>1</v>
      </c>
      <c r="JQ100" s="2" t="s">
        <v>1</v>
      </c>
      <c r="JR100" s="2" t="s">
        <v>1</v>
      </c>
      <c r="JS100" s="2" t="s">
        <v>1</v>
      </c>
      <c r="JT100" s="2">
        <v>8264</v>
      </c>
      <c r="JU100" s="2" t="s">
        <v>1</v>
      </c>
      <c r="JV100" s="2" t="s">
        <v>1</v>
      </c>
      <c r="JW100" s="2" t="s">
        <v>1</v>
      </c>
      <c r="JX100" s="2">
        <v>8719067.9800000004</v>
      </c>
      <c r="JY100" s="2">
        <v>394800</v>
      </c>
      <c r="JZ100" s="2" t="s">
        <v>1</v>
      </c>
      <c r="KA100" s="2" t="s">
        <v>1</v>
      </c>
      <c r="KB100" s="2" t="s">
        <v>1</v>
      </c>
      <c r="KC100" s="2" t="s">
        <v>1</v>
      </c>
      <c r="KD100" s="2">
        <v>2713726</v>
      </c>
      <c r="KE100" s="2" t="s">
        <v>1</v>
      </c>
      <c r="KF100" s="2" t="s">
        <v>1</v>
      </c>
      <c r="KG100" s="2" t="s">
        <v>1</v>
      </c>
      <c r="KH100" s="2" t="s">
        <v>1</v>
      </c>
      <c r="KI100" s="2" t="s">
        <v>1</v>
      </c>
      <c r="KJ100" s="2" t="s">
        <v>1</v>
      </c>
      <c r="KK100" s="2" t="s">
        <v>1</v>
      </c>
      <c r="KL100" s="2" t="s">
        <v>1</v>
      </c>
      <c r="KM100" s="2" t="s">
        <v>1</v>
      </c>
      <c r="KN100" s="2" t="s">
        <v>1</v>
      </c>
      <c r="KO100" s="2" t="s">
        <v>1</v>
      </c>
      <c r="KP100" s="2" t="s">
        <v>1</v>
      </c>
      <c r="KQ100" s="2" t="s">
        <v>1</v>
      </c>
      <c r="KR100" s="2" t="s">
        <v>1</v>
      </c>
      <c r="KS100" s="2" t="s">
        <v>1</v>
      </c>
      <c r="KT100" s="2" t="s">
        <v>1</v>
      </c>
      <c r="KU100" s="2" t="s">
        <v>1</v>
      </c>
      <c r="KV100" s="2" t="s">
        <v>1</v>
      </c>
      <c r="KW100" s="2" t="s">
        <v>1</v>
      </c>
      <c r="KX100" s="2" t="s">
        <v>1</v>
      </c>
      <c r="KY100" s="2" t="s">
        <v>1</v>
      </c>
      <c r="KZ100" s="2" t="s">
        <v>1</v>
      </c>
      <c r="LA100" s="2" t="s">
        <v>1</v>
      </c>
      <c r="LB100" s="2" t="s">
        <v>1</v>
      </c>
      <c r="LC100" s="2" t="s">
        <v>1</v>
      </c>
      <c r="LD100" s="2" t="s">
        <v>1</v>
      </c>
      <c r="LE100" s="2" t="s">
        <v>1</v>
      </c>
      <c r="LF100" s="2" t="s">
        <v>1</v>
      </c>
      <c r="LG100" s="2" t="s">
        <v>1</v>
      </c>
      <c r="LH100" s="2" t="s">
        <v>1</v>
      </c>
      <c r="LI100" s="2" t="s">
        <v>1</v>
      </c>
      <c r="LJ100" s="2" t="s">
        <v>1</v>
      </c>
      <c r="LK100" s="2" t="s">
        <v>1</v>
      </c>
    </row>
    <row r="101" spans="1:323" x14ac:dyDescent="0.3">
      <c r="A101" s="2" t="s">
        <v>96</v>
      </c>
      <c r="B101" s="2">
        <v>668</v>
      </c>
      <c r="C101" s="23">
        <f t="shared" si="102"/>
        <v>-529018.50000000186</v>
      </c>
      <c r="D101" s="23">
        <f t="shared" si="103"/>
        <v>8857797.4100000001</v>
      </c>
      <c r="E101" s="23">
        <f t="shared" si="104"/>
        <v>13260.175763473055</v>
      </c>
      <c r="F101" s="23">
        <f t="shared" si="105"/>
        <v>5348927.67</v>
      </c>
      <c r="G101" s="23">
        <f t="shared" si="106"/>
        <v>2651507.94</v>
      </c>
      <c r="H101" s="23">
        <f t="shared" si="107"/>
        <v>36759</v>
      </c>
      <c r="I101" s="23">
        <f t="shared" si="108"/>
        <v>820602.8</v>
      </c>
      <c r="J101" s="23">
        <f t="shared" si="109"/>
        <v>1228.4473053892216</v>
      </c>
      <c r="K101" s="23">
        <f t="shared" si="110"/>
        <v>820602.8</v>
      </c>
      <c r="L101" s="23">
        <f t="shared" si="111"/>
        <v>0</v>
      </c>
      <c r="M101" s="23">
        <f t="shared" si="112"/>
        <v>2537198.17</v>
      </c>
      <c r="N101" s="23">
        <f t="shared" si="113"/>
        <v>8007.3767514970059</v>
      </c>
      <c r="O101" s="23">
        <f t="shared" si="114"/>
        <v>1278588.6499999999</v>
      </c>
      <c r="P101" s="23">
        <f t="shared" si="115"/>
        <v>1312761.01</v>
      </c>
      <c r="Q101" s="23">
        <f t="shared" si="116"/>
        <v>2014831</v>
      </c>
      <c r="R101" s="23">
        <f t="shared" si="117"/>
        <v>5016771.42</v>
      </c>
      <c r="S101" s="23">
        <f t="shared" si="118"/>
        <v>7510.136856287425</v>
      </c>
      <c r="T101" s="23">
        <f t="shared" si="119"/>
        <v>332156.25</v>
      </c>
      <c r="U101" s="7">
        <f t="shared" si="120"/>
        <v>6.2097726963655127E-2</v>
      </c>
      <c r="V101" s="23">
        <f t="shared" si="121"/>
        <v>0</v>
      </c>
      <c r="W101" s="23">
        <f t="shared" si="122"/>
        <v>309270</v>
      </c>
      <c r="X101" s="23">
        <f t="shared" si="123"/>
        <v>16846.25</v>
      </c>
      <c r="Y101" s="23">
        <f t="shared" si="124"/>
        <v>6040</v>
      </c>
      <c r="Z101" s="23">
        <f t="shared" si="125"/>
        <v>0</v>
      </c>
      <c r="AA101" s="23">
        <f t="shared" si="126"/>
        <v>410590.76</v>
      </c>
      <c r="AB101" s="23">
        <f t="shared" si="127"/>
        <v>9386815.910000002</v>
      </c>
      <c r="AC101" s="23">
        <f t="shared" si="128"/>
        <v>14052.119625748506</v>
      </c>
      <c r="AD101" s="23">
        <f t="shared" si="129"/>
        <v>8931815.910000002</v>
      </c>
      <c r="AE101" s="23">
        <f t="shared" si="130"/>
        <v>13370.981901197607</v>
      </c>
      <c r="AF101" s="23">
        <f t="shared" si="131"/>
        <v>2134736</v>
      </c>
      <c r="AG101" s="23">
        <f t="shared" si="132"/>
        <v>3195.7125748502995</v>
      </c>
      <c r="AH101" s="23">
        <f t="shared" si="133"/>
        <v>7372877.1100000013</v>
      </c>
      <c r="AI101" s="23">
        <f t="shared" si="134"/>
        <v>50569</v>
      </c>
      <c r="AJ101" s="23">
        <f t="shared" si="135"/>
        <v>1041853.8</v>
      </c>
      <c r="AK101" s="23">
        <f t="shared" si="136"/>
        <v>455000</v>
      </c>
      <c r="AL101" s="23">
        <f t="shared" si="137"/>
        <v>681.13772455089816</v>
      </c>
      <c r="AM101" s="23">
        <f t="shared" si="138"/>
        <v>455000</v>
      </c>
      <c r="AN101" s="23">
        <f t="shared" si="139"/>
        <v>0</v>
      </c>
      <c r="AO101" s="2">
        <v>953976.96</v>
      </c>
      <c r="AP101" s="2">
        <v>217605.28</v>
      </c>
      <c r="AQ101" s="2">
        <v>107006.41</v>
      </c>
      <c r="AR101" s="2" t="s">
        <v>1</v>
      </c>
      <c r="AS101" s="2">
        <v>1055311.01</v>
      </c>
      <c r="AT101" s="2">
        <v>257450</v>
      </c>
      <c r="AU101" s="2" t="s">
        <v>1</v>
      </c>
      <c r="AV101" s="2">
        <v>2014831</v>
      </c>
      <c r="AX101" s="2">
        <v>0</v>
      </c>
      <c r="AY101" s="2" t="s">
        <v>1</v>
      </c>
      <c r="AZ101" s="2" t="s">
        <v>1</v>
      </c>
      <c r="BA101" s="2" t="s">
        <v>1</v>
      </c>
      <c r="BB101" s="2" t="s">
        <v>1</v>
      </c>
      <c r="BC101" s="2" t="s">
        <v>1</v>
      </c>
      <c r="BD101" s="2" t="s">
        <v>1</v>
      </c>
      <c r="BE101" s="2">
        <v>299120</v>
      </c>
      <c r="BF101" s="2">
        <v>10150</v>
      </c>
      <c r="BG101" s="2" t="s">
        <v>1</v>
      </c>
      <c r="BH101" s="2" t="s">
        <v>1</v>
      </c>
      <c r="BI101" s="2" t="s">
        <v>1</v>
      </c>
      <c r="BJ101" s="2" t="s">
        <v>1</v>
      </c>
      <c r="BK101" s="2" t="s">
        <v>1</v>
      </c>
      <c r="BL101" s="2" t="s">
        <v>1</v>
      </c>
      <c r="BM101" s="2" t="s">
        <v>1</v>
      </c>
      <c r="BN101" s="2" t="s">
        <v>1</v>
      </c>
      <c r="BO101" s="2">
        <v>16846.25</v>
      </c>
      <c r="BP101" s="2" t="s">
        <v>1</v>
      </c>
      <c r="BQ101" s="2" t="s">
        <v>1</v>
      </c>
      <c r="BR101" s="2" t="s">
        <v>1</v>
      </c>
      <c r="BS101" s="2">
        <v>6040</v>
      </c>
      <c r="BW101" s="2" t="s">
        <v>1</v>
      </c>
      <c r="BX101" s="2">
        <v>410590.76</v>
      </c>
      <c r="BY101" s="2" t="s">
        <v>1</v>
      </c>
      <c r="BZ101" s="2" t="s">
        <v>1</v>
      </c>
      <c r="CA101" s="2">
        <v>1639387</v>
      </c>
      <c r="CB101" s="2" t="s">
        <v>1</v>
      </c>
      <c r="CC101" s="2" t="s">
        <v>1</v>
      </c>
      <c r="CD101" s="2" t="s">
        <v>1</v>
      </c>
      <c r="CE101" s="2" t="s">
        <v>1</v>
      </c>
      <c r="CF101" s="2" t="s">
        <v>1</v>
      </c>
      <c r="CG101" s="2" t="s">
        <v>1</v>
      </c>
      <c r="CH101" s="2" t="s">
        <v>1</v>
      </c>
      <c r="CI101" s="2">
        <v>23902</v>
      </c>
      <c r="CJ101" s="2">
        <v>863559</v>
      </c>
      <c r="CK101" s="2" t="s">
        <v>1</v>
      </c>
      <c r="CL101" s="2" t="s">
        <v>1</v>
      </c>
      <c r="CM101" s="2">
        <v>10350.17</v>
      </c>
      <c r="CN101" s="2" t="s">
        <v>1</v>
      </c>
      <c r="CO101" s="2" t="s">
        <v>1</v>
      </c>
      <c r="CP101" s="2" t="s">
        <v>1</v>
      </c>
      <c r="CQ101" s="2" t="s">
        <v>1</v>
      </c>
      <c r="CR101" s="2">
        <v>18788.77</v>
      </c>
      <c r="CS101" s="2" t="s">
        <v>1</v>
      </c>
      <c r="CT101" s="2">
        <v>23308</v>
      </c>
      <c r="CU101" s="2" t="s">
        <v>1</v>
      </c>
      <c r="CV101" s="2" t="s">
        <v>1</v>
      </c>
      <c r="CW101" s="2" t="s">
        <v>1</v>
      </c>
      <c r="CX101" s="2" t="s">
        <v>1</v>
      </c>
      <c r="CY101" s="2" t="s">
        <v>1</v>
      </c>
      <c r="CZ101" s="2" t="s">
        <v>1</v>
      </c>
      <c r="DA101" s="2" t="s">
        <v>1</v>
      </c>
      <c r="DB101" s="2">
        <v>72213</v>
      </c>
      <c r="DC101" s="2" t="s">
        <v>1</v>
      </c>
      <c r="DD101" s="2" t="s">
        <v>1</v>
      </c>
      <c r="DE101" s="2" t="s">
        <v>1</v>
      </c>
      <c r="DF101" s="2" t="s">
        <v>1</v>
      </c>
      <c r="DG101" s="2" t="s">
        <v>1</v>
      </c>
      <c r="DH101" s="2" t="s">
        <v>1</v>
      </c>
      <c r="DI101" s="2" t="s">
        <v>1</v>
      </c>
      <c r="DJ101" s="2" t="s">
        <v>1</v>
      </c>
      <c r="DK101" s="2" t="s">
        <v>1</v>
      </c>
      <c r="DL101" s="2" t="s">
        <v>1</v>
      </c>
      <c r="DM101" s="2" t="s">
        <v>1</v>
      </c>
      <c r="DN101" s="2" t="s">
        <v>1</v>
      </c>
      <c r="DO101" s="2">
        <v>36759</v>
      </c>
      <c r="DP101" s="2" t="s">
        <v>1</v>
      </c>
      <c r="DQ101" s="2" t="s">
        <v>1</v>
      </c>
      <c r="DR101" s="2" t="s">
        <v>1</v>
      </c>
      <c r="DS101" s="2" t="s">
        <v>1</v>
      </c>
      <c r="DT101" s="2" t="s">
        <v>1</v>
      </c>
      <c r="DU101" s="2" t="s">
        <v>1</v>
      </c>
      <c r="DV101" s="2" t="s">
        <v>1</v>
      </c>
      <c r="DW101" s="2" t="s">
        <v>1</v>
      </c>
      <c r="DX101" s="2" t="s">
        <v>1</v>
      </c>
      <c r="DY101" s="2" t="s">
        <v>1</v>
      </c>
      <c r="DZ101" s="2">
        <v>31500</v>
      </c>
      <c r="EA101" s="2">
        <v>384146</v>
      </c>
      <c r="EB101" s="2" t="s">
        <v>1</v>
      </c>
      <c r="EC101" s="2">
        <v>155956.79999999999</v>
      </c>
      <c r="ED101" s="2" t="s">
        <v>1</v>
      </c>
      <c r="EE101" s="2" t="s">
        <v>1</v>
      </c>
      <c r="EF101" s="2" t="s">
        <v>1</v>
      </c>
      <c r="EG101" s="2">
        <v>249000</v>
      </c>
      <c r="EH101" s="2" t="s">
        <v>1</v>
      </c>
      <c r="EI101" s="2" t="s">
        <v>1</v>
      </c>
      <c r="EJ101" s="2" t="s">
        <v>1</v>
      </c>
      <c r="EK101" s="2" t="s">
        <v>1</v>
      </c>
      <c r="EL101" s="2" t="s">
        <v>1</v>
      </c>
      <c r="EM101" s="2" t="s">
        <v>1</v>
      </c>
      <c r="EN101" s="2" t="s">
        <v>1</v>
      </c>
      <c r="EO101" s="2" t="s">
        <v>1</v>
      </c>
      <c r="EP101" s="2" t="s">
        <v>1</v>
      </c>
      <c r="EQ101" s="2" t="s">
        <v>1</v>
      </c>
      <c r="ER101" s="2" t="s">
        <v>1</v>
      </c>
      <c r="ES101" s="2" t="s">
        <v>1</v>
      </c>
      <c r="ET101" s="2" t="s">
        <v>1</v>
      </c>
      <c r="EU101" s="2" t="s">
        <v>1</v>
      </c>
      <c r="EV101" s="2" t="s">
        <v>1</v>
      </c>
      <c r="EW101" s="2" t="s">
        <v>1</v>
      </c>
      <c r="EX101" s="2" t="s">
        <v>1</v>
      </c>
      <c r="EY101" s="2" t="s">
        <v>1</v>
      </c>
      <c r="EZ101" s="2" t="s">
        <v>1</v>
      </c>
      <c r="FA101" s="2" t="s">
        <v>1</v>
      </c>
      <c r="FB101" s="2" t="s">
        <v>1</v>
      </c>
      <c r="FC101" s="2">
        <v>973039</v>
      </c>
      <c r="FD101" s="2" t="s">
        <v>1</v>
      </c>
      <c r="FE101" s="2">
        <v>56798</v>
      </c>
      <c r="FF101" s="2">
        <v>596380</v>
      </c>
      <c r="FG101" s="2" t="s">
        <v>1</v>
      </c>
      <c r="FH101" s="2" t="s">
        <v>1</v>
      </c>
      <c r="FI101" s="2">
        <v>361576</v>
      </c>
      <c r="FJ101" s="2">
        <v>140581</v>
      </c>
      <c r="FK101" s="2">
        <v>6362</v>
      </c>
      <c r="FL101" s="2" t="s">
        <v>1</v>
      </c>
      <c r="FM101" s="2" t="s">
        <v>1</v>
      </c>
      <c r="FN101" s="2" t="s">
        <v>1</v>
      </c>
      <c r="FO101" s="2" t="s">
        <v>1</v>
      </c>
      <c r="FP101" s="2" t="s">
        <v>1</v>
      </c>
      <c r="FQ101" s="2" t="s">
        <v>1</v>
      </c>
      <c r="FR101" s="2" t="s">
        <v>1</v>
      </c>
      <c r="FS101" s="2">
        <v>62400</v>
      </c>
      <c r="FT101" s="2">
        <v>67833</v>
      </c>
      <c r="FU101" s="2" t="s">
        <v>1</v>
      </c>
      <c r="FV101" s="2">
        <v>133148</v>
      </c>
      <c r="FW101" s="2">
        <v>296443.25</v>
      </c>
      <c r="FX101" s="2" t="s">
        <v>1</v>
      </c>
      <c r="FY101" s="2" t="s">
        <v>1</v>
      </c>
      <c r="FZ101" s="2" t="s">
        <v>1</v>
      </c>
      <c r="GA101" s="2" t="s">
        <v>1</v>
      </c>
      <c r="GB101" s="2">
        <v>105814</v>
      </c>
      <c r="GC101" s="2" t="s">
        <v>1</v>
      </c>
      <c r="GD101" s="2">
        <v>744961</v>
      </c>
      <c r="GE101" s="2">
        <v>876205.9</v>
      </c>
      <c r="GF101" s="2">
        <v>59671</v>
      </c>
      <c r="GG101" s="2" t="s">
        <v>1</v>
      </c>
      <c r="GH101" s="2" t="s">
        <v>1</v>
      </c>
      <c r="GI101" s="2">
        <v>3167</v>
      </c>
      <c r="GJ101" s="2">
        <v>44355.360000000001</v>
      </c>
      <c r="GK101" s="2">
        <v>78840</v>
      </c>
      <c r="GL101" s="2">
        <v>825</v>
      </c>
      <c r="GM101" s="2" t="s">
        <v>1</v>
      </c>
      <c r="GN101" s="2">
        <v>0</v>
      </c>
      <c r="GO101" s="2">
        <v>5572</v>
      </c>
      <c r="GP101" s="2" t="s">
        <v>1</v>
      </c>
      <c r="GQ101" s="2">
        <v>1379986.44</v>
      </c>
      <c r="GR101" s="2">
        <v>1352424.16</v>
      </c>
      <c r="GS101" s="2">
        <v>11364</v>
      </c>
      <c r="GT101" s="2">
        <v>0</v>
      </c>
      <c r="GU101" s="2">
        <v>15131</v>
      </c>
      <c r="GV101" s="2" t="s">
        <v>1</v>
      </c>
      <c r="GW101" s="2" t="s">
        <v>1</v>
      </c>
      <c r="GX101" s="2" t="s">
        <v>1</v>
      </c>
      <c r="GY101" s="2" t="s">
        <v>1</v>
      </c>
      <c r="GZ101" s="2" t="s">
        <v>1</v>
      </c>
      <c r="HA101" s="2" t="s">
        <v>1</v>
      </c>
      <c r="HB101" s="2" t="s">
        <v>1</v>
      </c>
      <c r="HC101" s="2" t="s">
        <v>1</v>
      </c>
      <c r="HD101" s="2" t="s">
        <v>1</v>
      </c>
      <c r="HE101" s="2">
        <v>33939</v>
      </c>
      <c r="HF101" s="2">
        <v>13400</v>
      </c>
      <c r="HG101" s="2">
        <v>3230</v>
      </c>
      <c r="HH101" s="2" t="s">
        <v>1</v>
      </c>
      <c r="HI101" s="2" t="s">
        <v>1</v>
      </c>
      <c r="HJ101" s="2" t="s">
        <v>1</v>
      </c>
      <c r="HK101" s="2" t="s">
        <v>1</v>
      </c>
      <c r="HL101" s="2" t="s">
        <v>1</v>
      </c>
      <c r="HM101" s="2" t="s">
        <v>1</v>
      </c>
      <c r="HN101" s="2" t="s">
        <v>1</v>
      </c>
      <c r="HO101" s="2" t="s">
        <v>1</v>
      </c>
      <c r="HP101" s="2" t="s">
        <v>1</v>
      </c>
      <c r="HQ101" s="2" t="s">
        <v>1</v>
      </c>
      <c r="HR101" s="2">
        <v>674</v>
      </c>
      <c r="HS101" s="2" t="s">
        <v>1</v>
      </c>
      <c r="HT101" s="2" t="s">
        <v>1</v>
      </c>
      <c r="HU101" s="2" t="s">
        <v>1</v>
      </c>
      <c r="HV101" s="2" t="s">
        <v>1</v>
      </c>
      <c r="HW101" s="2">
        <v>168543</v>
      </c>
      <c r="HX101" s="2" t="s">
        <v>1</v>
      </c>
      <c r="HY101" s="2" t="s">
        <v>1</v>
      </c>
      <c r="HZ101" s="2" t="s">
        <v>1</v>
      </c>
      <c r="IA101" s="2">
        <v>6680</v>
      </c>
      <c r="IB101" s="2">
        <v>710000</v>
      </c>
      <c r="IC101" s="2" t="s">
        <v>1</v>
      </c>
      <c r="ID101" s="2" t="s">
        <v>1</v>
      </c>
      <c r="IE101" s="2" t="s">
        <v>1</v>
      </c>
      <c r="IF101" s="2">
        <v>155956.79999999999</v>
      </c>
      <c r="IG101" s="2" t="s">
        <v>1</v>
      </c>
      <c r="IH101" s="2" t="s">
        <v>1</v>
      </c>
      <c r="II101" s="2" t="s">
        <v>1</v>
      </c>
      <c r="IJ101" s="2">
        <v>0</v>
      </c>
      <c r="IK101" s="2">
        <v>442402</v>
      </c>
      <c r="IL101" s="2">
        <v>20500</v>
      </c>
      <c r="IM101" s="2" t="s">
        <v>1</v>
      </c>
      <c r="IN101" s="2">
        <v>0</v>
      </c>
      <c r="IO101" s="2">
        <v>3614</v>
      </c>
      <c r="IP101" s="2" t="s">
        <v>1</v>
      </c>
      <c r="IQ101" s="2" t="s">
        <v>1</v>
      </c>
      <c r="IR101" s="2" t="s">
        <v>1</v>
      </c>
      <c r="IS101" s="2" t="s">
        <v>1</v>
      </c>
      <c r="IT101" s="2" t="s">
        <v>1</v>
      </c>
      <c r="IU101" s="2" t="s">
        <v>1</v>
      </c>
      <c r="IV101" s="2" t="s">
        <v>1</v>
      </c>
      <c r="IW101" s="2" t="s">
        <v>1</v>
      </c>
      <c r="IX101" s="2" t="s">
        <v>1</v>
      </c>
      <c r="IY101" s="2" t="s">
        <v>1</v>
      </c>
      <c r="IZ101" s="2" t="s">
        <v>1</v>
      </c>
      <c r="JA101" s="2" t="s">
        <v>1</v>
      </c>
      <c r="JB101" s="2" t="s">
        <v>1</v>
      </c>
      <c r="JC101" s="2" t="s">
        <v>1</v>
      </c>
      <c r="JD101" s="2" t="s">
        <v>1</v>
      </c>
      <c r="JE101" s="2" t="s">
        <v>1</v>
      </c>
      <c r="JF101" s="2" t="s">
        <v>1</v>
      </c>
      <c r="JG101" s="2" t="s">
        <v>1</v>
      </c>
      <c r="JH101" s="2" t="s">
        <v>1</v>
      </c>
      <c r="JI101" s="2" t="s">
        <v>1</v>
      </c>
      <c r="JJ101" s="2" t="s">
        <v>1</v>
      </c>
      <c r="JK101" s="2" t="s">
        <v>1</v>
      </c>
      <c r="JL101" s="2" t="s">
        <v>1</v>
      </c>
      <c r="JM101" s="2" t="s">
        <v>1</v>
      </c>
      <c r="JN101" s="2" t="s">
        <v>1</v>
      </c>
      <c r="JO101" s="2" t="s">
        <v>1</v>
      </c>
      <c r="JP101" s="2" t="s">
        <v>1</v>
      </c>
      <c r="JQ101" s="2" t="s">
        <v>1</v>
      </c>
      <c r="JR101" s="2" t="s">
        <v>1</v>
      </c>
      <c r="JS101" s="2" t="s">
        <v>1</v>
      </c>
      <c r="JT101" s="2" t="s">
        <v>1</v>
      </c>
      <c r="JU101" s="2" t="s">
        <v>1</v>
      </c>
      <c r="JV101" s="2" t="s">
        <v>1</v>
      </c>
      <c r="JW101" s="2" t="s">
        <v>1</v>
      </c>
      <c r="JX101" s="2" t="s">
        <v>1</v>
      </c>
      <c r="JY101" s="2">
        <v>130000</v>
      </c>
      <c r="JZ101" s="2" t="s">
        <v>1</v>
      </c>
      <c r="KA101" s="2" t="s">
        <v>1</v>
      </c>
      <c r="KB101" s="2" t="s">
        <v>1</v>
      </c>
      <c r="KC101" s="2" t="s">
        <v>1</v>
      </c>
      <c r="KD101" s="2">
        <v>325000</v>
      </c>
      <c r="KE101" s="2" t="s">
        <v>1</v>
      </c>
      <c r="KF101" s="2" t="s">
        <v>1</v>
      </c>
      <c r="KG101" s="2" t="s">
        <v>1</v>
      </c>
      <c r="KH101" s="2" t="s">
        <v>1</v>
      </c>
      <c r="KI101" s="2" t="s">
        <v>1</v>
      </c>
      <c r="KJ101" s="2" t="s">
        <v>1</v>
      </c>
      <c r="KK101" s="2" t="s">
        <v>1</v>
      </c>
      <c r="KL101" s="2" t="s">
        <v>1</v>
      </c>
      <c r="KM101" s="2" t="s">
        <v>1</v>
      </c>
      <c r="KN101" s="2" t="s">
        <v>1</v>
      </c>
      <c r="KO101" s="2" t="s">
        <v>1</v>
      </c>
      <c r="KP101" s="2" t="s">
        <v>1</v>
      </c>
      <c r="KQ101" s="2" t="s">
        <v>1</v>
      </c>
      <c r="KR101" s="2" t="s">
        <v>1</v>
      </c>
      <c r="KS101" s="2" t="s">
        <v>1</v>
      </c>
      <c r="KT101" s="2" t="s">
        <v>1</v>
      </c>
      <c r="KU101" s="2" t="s">
        <v>1</v>
      </c>
      <c r="KV101" s="2" t="s">
        <v>1</v>
      </c>
      <c r="KW101" s="2" t="s">
        <v>1</v>
      </c>
      <c r="KX101" s="2" t="s">
        <v>1</v>
      </c>
      <c r="KY101" s="2" t="s">
        <v>1</v>
      </c>
      <c r="KZ101" s="2" t="s">
        <v>1</v>
      </c>
      <c r="LA101" s="2" t="s">
        <v>1</v>
      </c>
      <c r="LB101" s="2" t="s">
        <v>1</v>
      </c>
      <c r="LC101" s="2" t="s">
        <v>1</v>
      </c>
      <c r="LD101" s="2" t="s">
        <v>1</v>
      </c>
      <c r="LE101" s="2" t="s">
        <v>1</v>
      </c>
      <c r="LF101" s="2" t="s">
        <v>1</v>
      </c>
      <c r="LG101" s="2" t="s">
        <v>1</v>
      </c>
      <c r="LH101" s="2" t="s">
        <v>1</v>
      </c>
      <c r="LI101" s="2" t="s">
        <v>1</v>
      </c>
      <c r="LJ101" s="2" t="s">
        <v>1</v>
      </c>
      <c r="LK101" s="2" t="s">
        <v>1</v>
      </c>
    </row>
    <row r="102" spans="1:323" x14ac:dyDescent="0.3">
      <c r="A102" s="2" t="s">
        <v>95</v>
      </c>
      <c r="B102" s="2">
        <v>627</v>
      </c>
      <c r="C102" s="23">
        <f t="shared" si="102"/>
        <v>-11397191.299999997</v>
      </c>
      <c r="D102" s="23">
        <f t="shared" si="103"/>
        <v>16735786.559999999</v>
      </c>
      <c r="E102" s="23">
        <f t="shared" si="104"/>
        <v>26691.844593301434</v>
      </c>
      <c r="F102" s="23">
        <f t="shared" si="105"/>
        <v>6525650.0599999996</v>
      </c>
      <c r="G102" s="23">
        <f t="shared" si="106"/>
        <v>6750697.9299999997</v>
      </c>
      <c r="H102" s="23">
        <f t="shared" si="107"/>
        <v>22400</v>
      </c>
      <c r="I102" s="23">
        <f t="shared" si="108"/>
        <v>3437038.5700000003</v>
      </c>
      <c r="J102" s="23">
        <f t="shared" si="109"/>
        <v>5481.7202073365233</v>
      </c>
      <c r="K102" s="23">
        <f t="shared" si="110"/>
        <v>784298.2</v>
      </c>
      <c r="L102" s="23">
        <f t="shared" si="111"/>
        <v>2652740.37</v>
      </c>
      <c r="M102" s="23">
        <f t="shared" si="112"/>
        <v>6352654.0899999999</v>
      </c>
      <c r="N102" s="23">
        <f t="shared" si="113"/>
        <v>10407.73534290271</v>
      </c>
      <c r="O102" s="23">
        <f t="shared" si="114"/>
        <v>1421792.3399999999</v>
      </c>
      <c r="P102" s="23">
        <f t="shared" si="115"/>
        <v>1802257.01</v>
      </c>
      <c r="Q102" s="23">
        <f t="shared" si="116"/>
        <v>2281083</v>
      </c>
      <c r="R102" s="23">
        <f t="shared" si="117"/>
        <v>6162458.6099999994</v>
      </c>
      <c r="S102" s="23">
        <f t="shared" si="118"/>
        <v>9828.4826315789469</v>
      </c>
      <c r="T102" s="23">
        <f t="shared" si="119"/>
        <v>363191.45000000019</v>
      </c>
      <c r="U102" s="7">
        <f t="shared" si="120"/>
        <v>5.5655980118553924E-2</v>
      </c>
      <c r="V102" s="23">
        <f t="shared" si="121"/>
        <v>500</v>
      </c>
      <c r="W102" s="23">
        <f t="shared" si="122"/>
        <v>336859</v>
      </c>
      <c r="X102" s="23">
        <f t="shared" si="123"/>
        <v>16858.45</v>
      </c>
      <c r="Y102" s="23">
        <f t="shared" si="124"/>
        <v>8974</v>
      </c>
      <c r="Z102" s="23">
        <f t="shared" si="125"/>
        <v>0</v>
      </c>
      <c r="AA102" s="23">
        <f t="shared" si="126"/>
        <v>657326.26</v>
      </c>
      <c r="AB102" s="23">
        <f t="shared" si="127"/>
        <v>28132977.859999996</v>
      </c>
      <c r="AC102" s="23">
        <f t="shared" si="128"/>
        <v>44869.183189792653</v>
      </c>
      <c r="AD102" s="23">
        <f t="shared" si="129"/>
        <v>13245101.619999997</v>
      </c>
      <c r="AE102" s="23">
        <f t="shared" si="130"/>
        <v>21124.563987240825</v>
      </c>
      <c r="AF102" s="23">
        <f t="shared" si="131"/>
        <v>3526522</v>
      </c>
      <c r="AG102" s="23">
        <f t="shared" si="132"/>
        <v>5624.4370015948962</v>
      </c>
      <c r="AH102" s="23">
        <f t="shared" si="133"/>
        <v>11013630.789999999</v>
      </c>
      <c r="AI102" s="23">
        <f t="shared" si="134"/>
        <v>40572</v>
      </c>
      <c r="AJ102" s="23">
        <f t="shared" si="135"/>
        <v>762852.2</v>
      </c>
      <c r="AK102" s="23">
        <f t="shared" si="136"/>
        <v>14887876.239999998</v>
      </c>
      <c r="AL102" s="23">
        <f t="shared" si="137"/>
        <v>23744.619202551832</v>
      </c>
      <c r="AM102" s="23">
        <f t="shared" si="138"/>
        <v>14623476.239999998</v>
      </c>
      <c r="AN102" s="23">
        <f t="shared" si="139"/>
        <v>0</v>
      </c>
      <c r="AO102" s="2">
        <v>1083665.74</v>
      </c>
      <c r="AP102" s="2">
        <v>215153.95</v>
      </c>
      <c r="AQ102" s="2">
        <v>122972.65</v>
      </c>
      <c r="AR102" s="2" t="s">
        <v>1</v>
      </c>
      <c r="AS102" s="2">
        <v>1213637.01</v>
      </c>
      <c r="AT102" s="2">
        <v>588620</v>
      </c>
      <c r="AU102" s="2" t="s">
        <v>1</v>
      </c>
      <c r="AV102" s="2">
        <v>2281083</v>
      </c>
      <c r="AX102" s="2">
        <v>500</v>
      </c>
      <c r="AY102" s="2" t="s">
        <v>1</v>
      </c>
      <c r="AZ102" s="2" t="s">
        <v>1</v>
      </c>
      <c r="BA102" s="2" t="s">
        <v>1</v>
      </c>
      <c r="BB102" s="2" t="s">
        <v>1</v>
      </c>
      <c r="BC102" s="2">
        <v>0</v>
      </c>
      <c r="BD102" s="2" t="s">
        <v>1</v>
      </c>
      <c r="BE102" s="2">
        <v>316133</v>
      </c>
      <c r="BF102" s="2">
        <v>14250</v>
      </c>
      <c r="BG102" s="2" t="s">
        <v>1</v>
      </c>
      <c r="BH102" s="2" t="s">
        <v>1</v>
      </c>
      <c r="BI102" s="2" t="s">
        <v>1</v>
      </c>
      <c r="BJ102" s="2">
        <v>6476</v>
      </c>
      <c r="BK102" s="2" t="s">
        <v>1</v>
      </c>
      <c r="BL102" s="2" t="s">
        <v>1</v>
      </c>
      <c r="BM102" s="2" t="s">
        <v>1</v>
      </c>
      <c r="BN102" s="2" t="s">
        <v>1</v>
      </c>
      <c r="BO102" s="2">
        <v>16858.45</v>
      </c>
      <c r="BP102" s="2" t="s">
        <v>1</v>
      </c>
      <c r="BQ102" s="2" t="s">
        <v>1</v>
      </c>
      <c r="BR102" s="2" t="s">
        <v>1</v>
      </c>
      <c r="BS102" s="2">
        <v>8974</v>
      </c>
      <c r="BW102" s="2" t="s">
        <v>1</v>
      </c>
      <c r="BX102" s="2">
        <v>657326.26</v>
      </c>
      <c r="BY102" s="2" t="s">
        <v>1</v>
      </c>
      <c r="BZ102" s="2" t="s">
        <v>1</v>
      </c>
      <c r="CA102" s="2">
        <v>5944776.5999999996</v>
      </c>
      <c r="CB102" s="2">
        <v>6315</v>
      </c>
      <c r="CC102" s="2">
        <v>120</v>
      </c>
      <c r="CD102" s="2" t="s">
        <v>1</v>
      </c>
      <c r="CE102" s="2" t="s">
        <v>1</v>
      </c>
      <c r="CF102" s="2" t="s">
        <v>1</v>
      </c>
      <c r="CG102" s="2" t="s">
        <v>1</v>
      </c>
      <c r="CH102" s="2" t="s">
        <v>1</v>
      </c>
      <c r="CI102" s="2">
        <v>120643</v>
      </c>
      <c r="CJ102" s="2">
        <v>267482</v>
      </c>
      <c r="CK102" s="2">
        <v>3600</v>
      </c>
      <c r="CL102" s="2" t="s">
        <v>1</v>
      </c>
      <c r="CM102" s="2">
        <v>9717.49</v>
      </c>
      <c r="CN102" s="2" t="s">
        <v>1</v>
      </c>
      <c r="CO102" s="2" t="s">
        <v>1</v>
      </c>
      <c r="CP102" s="2" t="s">
        <v>1</v>
      </c>
      <c r="CQ102" s="2" t="s">
        <v>1</v>
      </c>
      <c r="CR102" s="2" t="s">
        <v>1</v>
      </c>
      <c r="CS102" s="2">
        <v>9079.91</v>
      </c>
      <c r="CT102" s="2" t="s">
        <v>1</v>
      </c>
      <c r="CU102" s="2" t="s">
        <v>1</v>
      </c>
      <c r="CV102" s="2" t="s">
        <v>1</v>
      </c>
      <c r="CW102" s="2" t="s">
        <v>1</v>
      </c>
      <c r="CX102" s="2" t="s">
        <v>1</v>
      </c>
      <c r="CY102" s="2">
        <v>0</v>
      </c>
      <c r="CZ102" s="2">
        <v>500</v>
      </c>
      <c r="DA102" s="2" t="s">
        <v>1</v>
      </c>
      <c r="DB102" s="2">
        <v>388463.93</v>
      </c>
      <c r="DC102" s="2" t="s">
        <v>1</v>
      </c>
      <c r="DD102" s="2">
        <v>0</v>
      </c>
      <c r="DE102" s="2" t="s">
        <v>1</v>
      </c>
      <c r="DF102" s="2" t="s">
        <v>1</v>
      </c>
      <c r="DG102" s="2" t="s">
        <v>1</v>
      </c>
      <c r="DH102" s="2" t="s">
        <v>1</v>
      </c>
      <c r="DI102" s="2" t="s">
        <v>1</v>
      </c>
      <c r="DJ102" s="2" t="s">
        <v>1</v>
      </c>
      <c r="DK102" s="2" t="s">
        <v>1</v>
      </c>
      <c r="DL102" s="2" t="s">
        <v>1</v>
      </c>
      <c r="DM102" s="2" t="s">
        <v>1</v>
      </c>
      <c r="DN102" s="2" t="s">
        <v>1</v>
      </c>
      <c r="DO102" s="2">
        <v>22400</v>
      </c>
      <c r="DP102" s="2" t="s">
        <v>1</v>
      </c>
      <c r="DQ102" s="2" t="s">
        <v>1</v>
      </c>
      <c r="DR102" s="2" t="s">
        <v>1</v>
      </c>
      <c r="DS102" s="2" t="s">
        <v>1</v>
      </c>
      <c r="DT102" s="2" t="s">
        <v>1</v>
      </c>
      <c r="DU102" s="2" t="s">
        <v>1</v>
      </c>
      <c r="DV102" s="2" t="s">
        <v>1</v>
      </c>
      <c r="DW102" s="2" t="s">
        <v>1</v>
      </c>
      <c r="DX102" s="2" t="s">
        <v>1</v>
      </c>
      <c r="DY102" s="2" t="s">
        <v>1</v>
      </c>
      <c r="DZ102" s="2">
        <v>120000</v>
      </c>
      <c r="EA102" s="2">
        <v>266772</v>
      </c>
      <c r="EB102" s="2" t="s">
        <v>1</v>
      </c>
      <c r="EC102" s="2">
        <v>312100.2</v>
      </c>
      <c r="ED102" s="2" t="s">
        <v>1</v>
      </c>
      <c r="EE102" s="2" t="s">
        <v>1</v>
      </c>
      <c r="EF102" s="2">
        <v>85426</v>
      </c>
      <c r="EG102" s="2" t="s">
        <v>1</v>
      </c>
      <c r="EH102" s="2" t="s">
        <v>1</v>
      </c>
      <c r="EI102" s="2" t="s">
        <v>1</v>
      </c>
      <c r="EJ102" s="2" t="s">
        <v>1</v>
      </c>
      <c r="EK102" s="2" t="s">
        <v>1</v>
      </c>
      <c r="EL102" s="2" t="s">
        <v>1</v>
      </c>
      <c r="EM102" s="2" t="s">
        <v>1</v>
      </c>
      <c r="EN102" s="2" t="s">
        <v>1</v>
      </c>
      <c r="EO102" s="2" t="s">
        <v>1</v>
      </c>
      <c r="EP102" s="2" t="s">
        <v>1</v>
      </c>
      <c r="EQ102" s="2" t="s">
        <v>1</v>
      </c>
      <c r="ER102" s="2">
        <v>456783.9</v>
      </c>
      <c r="ES102" s="2">
        <v>2195956.4700000002</v>
      </c>
      <c r="ET102" s="2" t="s">
        <v>1</v>
      </c>
      <c r="EU102" s="2" t="s">
        <v>1</v>
      </c>
      <c r="EV102" s="2" t="s">
        <v>1</v>
      </c>
      <c r="EW102" s="2" t="s">
        <v>1</v>
      </c>
      <c r="EX102" s="2" t="s">
        <v>1</v>
      </c>
      <c r="EY102" s="2" t="s">
        <v>1</v>
      </c>
      <c r="EZ102" s="2" t="s">
        <v>1</v>
      </c>
      <c r="FA102" s="2" t="s">
        <v>1</v>
      </c>
      <c r="FB102" s="2" t="s">
        <v>1</v>
      </c>
      <c r="FC102" s="2">
        <v>1807161</v>
      </c>
      <c r="FD102" s="2">
        <v>6531</v>
      </c>
      <c r="FE102" s="2">
        <v>296236</v>
      </c>
      <c r="FF102" s="2">
        <v>642855</v>
      </c>
      <c r="FG102" s="2" t="s">
        <v>1</v>
      </c>
      <c r="FH102" s="2" t="s">
        <v>1</v>
      </c>
      <c r="FI102" s="2">
        <v>549464</v>
      </c>
      <c r="FJ102" s="2">
        <v>216305</v>
      </c>
      <c r="FK102" s="2">
        <v>7970</v>
      </c>
      <c r="FL102" s="2" t="s">
        <v>1</v>
      </c>
      <c r="FM102" s="2" t="s">
        <v>1</v>
      </c>
      <c r="FN102" s="2" t="s">
        <v>1</v>
      </c>
      <c r="FO102" s="2" t="s">
        <v>1</v>
      </c>
      <c r="FP102" s="2" t="s">
        <v>1</v>
      </c>
      <c r="FQ102" s="2" t="s">
        <v>1</v>
      </c>
      <c r="FR102" s="2">
        <v>14628</v>
      </c>
      <c r="FS102" s="2">
        <v>16102</v>
      </c>
      <c r="FT102" s="2">
        <v>161139.6</v>
      </c>
      <c r="FU102" s="2">
        <v>28549</v>
      </c>
      <c r="FV102" s="2">
        <v>553355.5</v>
      </c>
      <c r="FW102" s="2">
        <v>545746.1</v>
      </c>
      <c r="FX102" s="2" t="s">
        <v>1</v>
      </c>
      <c r="FY102" s="2" t="s">
        <v>1</v>
      </c>
      <c r="FZ102" s="2" t="s">
        <v>1</v>
      </c>
      <c r="GA102" s="2" t="s">
        <v>1</v>
      </c>
      <c r="GB102" s="2" t="s">
        <v>1</v>
      </c>
      <c r="GC102" s="2" t="s">
        <v>1</v>
      </c>
      <c r="GD102" s="2">
        <v>470142</v>
      </c>
      <c r="GE102" s="2">
        <v>197252.2</v>
      </c>
      <c r="GF102" s="2">
        <v>200532</v>
      </c>
      <c r="GG102" s="2" t="s">
        <v>1</v>
      </c>
      <c r="GH102" s="2" t="s">
        <v>1</v>
      </c>
      <c r="GI102" s="2">
        <v>18718</v>
      </c>
      <c r="GJ102" s="2">
        <v>64744.91</v>
      </c>
      <c r="GK102" s="2">
        <v>147296</v>
      </c>
      <c r="GL102" s="2">
        <v>8400</v>
      </c>
      <c r="GM102" s="2" t="s">
        <v>1</v>
      </c>
      <c r="GN102" s="2">
        <v>16450</v>
      </c>
      <c r="GO102" s="2">
        <v>19135</v>
      </c>
      <c r="GP102" s="2" t="s">
        <v>1</v>
      </c>
      <c r="GQ102" s="2">
        <v>2948099.28</v>
      </c>
      <c r="GR102" s="2">
        <v>1842041.2</v>
      </c>
      <c r="GS102" s="2">
        <v>0</v>
      </c>
      <c r="GT102" s="2">
        <v>146575</v>
      </c>
      <c r="GU102" s="2">
        <v>88203</v>
      </c>
      <c r="GV102" s="2" t="s">
        <v>1</v>
      </c>
      <c r="GW102" s="2" t="s">
        <v>1</v>
      </c>
      <c r="GX102" s="2" t="s">
        <v>1</v>
      </c>
      <c r="GY102" s="2" t="s">
        <v>1</v>
      </c>
      <c r="GZ102" s="2" t="s">
        <v>1</v>
      </c>
      <c r="HA102" s="2">
        <v>0</v>
      </c>
      <c r="HB102" s="2" t="s">
        <v>1</v>
      </c>
      <c r="HC102" s="2" t="s">
        <v>1</v>
      </c>
      <c r="HD102" s="2" t="s">
        <v>1</v>
      </c>
      <c r="HE102" s="2">
        <v>2832</v>
      </c>
      <c r="HF102" s="2">
        <v>37740</v>
      </c>
      <c r="HG102" s="2" t="s">
        <v>1</v>
      </c>
      <c r="HH102" s="2" t="s">
        <v>1</v>
      </c>
      <c r="HI102" s="2" t="s">
        <v>1</v>
      </c>
      <c r="HJ102" s="2" t="s">
        <v>1</v>
      </c>
      <c r="HK102" s="2" t="s">
        <v>1</v>
      </c>
      <c r="HL102" s="2" t="s">
        <v>1</v>
      </c>
      <c r="HM102" s="2" t="s">
        <v>1</v>
      </c>
      <c r="HN102" s="2" t="s">
        <v>1</v>
      </c>
      <c r="HO102" s="2" t="s">
        <v>1</v>
      </c>
      <c r="HP102" s="2" t="s">
        <v>1</v>
      </c>
      <c r="HQ102" s="2" t="s">
        <v>1</v>
      </c>
      <c r="HR102" s="2">
        <v>5237</v>
      </c>
      <c r="HS102" s="2" t="s">
        <v>1</v>
      </c>
      <c r="HT102" s="2" t="s">
        <v>1</v>
      </c>
      <c r="HU102" s="2" t="s">
        <v>1</v>
      </c>
      <c r="HV102" s="2" t="s">
        <v>1</v>
      </c>
      <c r="HW102" s="2">
        <v>206544</v>
      </c>
      <c r="HX102" s="2" t="s">
        <v>1</v>
      </c>
      <c r="HY102" s="2" t="s">
        <v>1</v>
      </c>
      <c r="HZ102" s="2" t="s">
        <v>1</v>
      </c>
      <c r="IA102" s="2">
        <v>15540</v>
      </c>
      <c r="IB102" s="2">
        <v>535531.19999999995</v>
      </c>
      <c r="IC102" s="2" t="s">
        <v>1</v>
      </c>
      <c r="ID102" s="2" t="s">
        <v>1</v>
      </c>
      <c r="IE102" s="2" t="s">
        <v>1</v>
      </c>
      <c r="IF102" s="2" t="s">
        <v>1</v>
      </c>
      <c r="IG102" s="2" t="s">
        <v>1</v>
      </c>
      <c r="IH102" s="2" t="s">
        <v>1</v>
      </c>
      <c r="II102" s="2" t="s">
        <v>1</v>
      </c>
      <c r="IJ102" s="2" t="s">
        <v>1</v>
      </c>
      <c r="IK102" s="2">
        <v>-1400603.74</v>
      </c>
      <c r="IL102" s="2">
        <v>11000</v>
      </c>
      <c r="IM102" s="2" t="s">
        <v>1</v>
      </c>
      <c r="IN102" s="2">
        <v>159468</v>
      </c>
      <c r="IO102" s="2">
        <v>3442</v>
      </c>
      <c r="IP102" s="2" t="s">
        <v>1</v>
      </c>
      <c r="IQ102" s="2" t="s">
        <v>1</v>
      </c>
      <c r="IR102" s="2" t="s">
        <v>1</v>
      </c>
      <c r="IS102" s="2" t="s">
        <v>1</v>
      </c>
      <c r="IT102" s="2" t="s">
        <v>1</v>
      </c>
      <c r="IU102" s="2">
        <v>0</v>
      </c>
      <c r="IV102" s="2" t="s">
        <v>1</v>
      </c>
      <c r="IW102" s="2" t="s">
        <v>1</v>
      </c>
      <c r="IX102" s="2">
        <v>2000</v>
      </c>
      <c r="IY102" s="2" t="s">
        <v>1</v>
      </c>
      <c r="IZ102" s="2" t="s">
        <v>1</v>
      </c>
      <c r="JA102" s="2" t="s">
        <v>1</v>
      </c>
      <c r="JB102" s="2" t="s">
        <v>1</v>
      </c>
      <c r="JC102" s="2" t="s">
        <v>1</v>
      </c>
      <c r="JD102" s="2" t="s">
        <v>1</v>
      </c>
      <c r="JE102" s="2" t="s">
        <v>1</v>
      </c>
      <c r="JF102" s="2" t="s">
        <v>1</v>
      </c>
      <c r="JG102" s="2" t="s">
        <v>1</v>
      </c>
      <c r="JH102" s="2" t="s">
        <v>1</v>
      </c>
      <c r="JI102" s="2" t="s">
        <v>1</v>
      </c>
      <c r="JJ102" s="2" t="s">
        <v>1</v>
      </c>
      <c r="JK102" s="2" t="s">
        <v>1</v>
      </c>
      <c r="JL102" s="2" t="s">
        <v>1</v>
      </c>
      <c r="JM102" s="2" t="s">
        <v>1</v>
      </c>
      <c r="JN102" s="2" t="s">
        <v>1</v>
      </c>
      <c r="JO102" s="2" t="s">
        <v>1</v>
      </c>
      <c r="JP102" s="2" t="s">
        <v>1</v>
      </c>
      <c r="JQ102" s="2" t="s">
        <v>1</v>
      </c>
      <c r="JR102" s="2" t="s">
        <v>1</v>
      </c>
      <c r="JS102" s="2" t="s">
        <v>1</v>
      </c>
      <c r="JT102" s="2">
        <v>264400</v>
      </c>
      <c r="JU102" s="2" t="s">
        <v>1</v>
      </c>
      <c r="JV102" s="2" t="s">
        <v>1</v>
      </c>
      <c r="JW102" s="2" t="s">
        <v>1</v>
      </c>
      <c r="JX102" s="2">
        <v>11646578.039999999</v>
      </c>
      <c r="JY102" s="2">
        <v>2725005.2</v>
      </c>
      <c r="JZ102" s="2" t="s">
        <v>1</v>
      </c>
      <c r="KA102" s="2" t="s">
        <v>1</v>
      </c>
      <c r="KB102" s="2" t="s">
        <v>1</v>
      </c>
      <c r="KC102" s="2">
        <v>246124</v>
      </c>
      <c r="KD102" s="2">
        <v>5769</v>
      </c>
      <c r="KE102" s="2" t="s">
        <v>1</v>
      </c>
      <c r="KF102" s="2" t="s">
        <v>1</v>
      </c>
      <c r="KG102" s="2" t="s">
        <v>1</v>
      </c>
      <c r="KH102" s="2" t="s">
        <v>1</v>
      </c>
      <c r="KI102" s="2" t="s">
        <v>1</v>
      </c>
      <c r="KJ102" s="2" t="s">
        <v>1</v>
      </c>
      <c r="KK102" s="2" t="s">
        <v>1</v>
      </c>
      <c r="KL102" s="2" t="s">
        <v>1</v>
      </c>
      <c r="KM102" s="2" t="s">
        <v>1</v>
      </c>
      <c r="KN102" s="2" t="s">
        <v>1</v>
      </c>
      <c r="KO102" s="2" t="s">
        <v>1</v>
      </c>
      <c r="KP102" s="2" t="s">
        <v>1</v>
      </c>
      <c r="KQ102" s="2" t="s">
        <v>1</v>
      </c>
      <c r="KR102" s="2" t="s">
        <v>1</v>
      </c>
      <c r="KS102" s="2" t="s">
        <v>1</v>
      </c>
      <c r="KT102" s="2" t="s">
        <v>1</v>
      </c>
      <c r="KU102" s="2" t="s">
        <v>1</v>
      </c>
      <c r="KV102" s="2" t="s">
        <v>1</v>
      </c>
      <c r="KW102" s="2" t="s">
        <v>1</v>
      </c>
      <c r="KX102" s="2" t="s">
        <v>1</v>
      </c>
      <c r="KY102" s="2" t="s">
        <v>1</v>
      </c>
      <c r="KZ102" s="2" t="s">
        <v>1</v>
      </c>
      <c r="LA102" s="2" t="s">
        <v>1</v>
      </c>
      <c r="LB102" s="2" t="s">
        <v>1</v>
      </c>
      <c r="LC102" s="2" t="s">
        <v>1</v>
      </c>
      <c r="LD102" s="2" t="s">
        <v>1</v>
      </c>
      <c r="LE102" s="2" t="s">
        <v>1</v>
      </c>
      <c r="LF102" s="2" t="s">
        <v>1</v>
      </c>
      <c r="LG102" s="2" t="s">
        <v>1</v>
      </c>
      <c r="LH102" s="2" t="s">
        <v>1</v>
      </c>
      <c r="LI102" s="2" t="s">
        <v>1</v>
      </c>
      <c r="LJ102" s="2" t="s">
        <v>1</v>
      </c>
      <c r="LK102" s="2" t="s">
        <v>1</v>
      </c>
    </row>
  </sheetData>
  <autoFilter ref="A8:LK8" xr:uid="{8F9C34D3-7472-4F4C-9D62-56DAAE016C3C}">
    <sortState xmlns:xlrd2="http://schemas.microsoft.com/office/spreadsheetml/2017/richdata2" ref="A9:LK102">
      <sortCondition ref="A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E3BF1-264A-4837-B5A4-57EED6DF8614}">
  <dimension ref="A1:LA102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baseColWidth="10" defaultColWidth="8.88671875" defaultRowHeight="14.4" x14ac:dyDescent="0.3"/>
  <cols>
    <col min="1" max="1" width="18.77734375" style="2" bestFit="1" customWidth="1"/>
    <col min="2" max="40" width="18.77734375" style="2" customWidth="1"/>
    <col min="41" max="41" width="12" style="2" bestFit="1" customWidth="1"/>
    <col min="42" max="43" width="11" style="2" bestFit="1" customWidth="1"/>
    <col min="44" max="44" width="10" style="2" bestFit="1" customWidth="1"/>
    <col min="45" max="45" width="12" style="2" bestFit="1" customWidth="1"/>
    <col min="46" max="47" width="9.88671875" style="2" bestFit="1" customWidth="1"/>
    <col min="48" max="48" width="12" style="2" bestFit="1" customWidth="1"/>
    <col min="49" max="49" width="12" style="2" customWidth="1"/>
    <col min="50" max="69" width="9.88671875" style="2" bestFit="1" customWidth="1"/>
    <col min="70" max="70" width="11" style="2" bestFit="1" customWidth="1"/>
    <col min="71" max="71" width="9.88671875" style="2" bestFit="1" customWidth="1"/>
    <col min="72" max="72" width="12" style="2" bestFit="1" customWidth="1"/>
    <col min="73" max="74" width="10" style="2" bestFit="1" customWidth="1"/>
    <col min="75" max="75" width="11" style="2" bestFit="1" customWidth="1"/>
    <col min="76" max="78" width="9.88671875" style="2" bestFit="1" customWidth="1"/>
    <col min="79" max="79" width="11" style="2" bestFit="1" customWidth="1"/>
    <col min="80" max="80" width="12" style="2" bestFit="1" customWidth="1"/>
    <col min="81" max="81" width="9.88671875" style="2" bestFit="1" customWidth="1"/>
    <col min="82" max="82" width="10" style="2" bestFit="1" customWidth="1"/>
    <col min="83" max="83" width="11" style="2" bestFit="1" customWidth="1"/>
    <col min="84" max="84" width="9.88671875" style="2" bestFit="1" customWidth="1"/>
    <col min="85" max="87" width="10" style="2" bestFit="1" customWidth="1"/>
    <col min="88" max="88" width="9.88671875" style="2" bestFit="1" customWidth="1"/>
    <col min="89" max="89" width="11" style="2" bestFit="1" customWidth="1"/>
    <col min="90" max="90" width="9.88671875" style="2" bestFit="1" customWidth="1"/>
    <col min="91" max="91" width="10" style="2" bestFit="1" customWidth="1"/>
    <col min="92" max="94" width="9.88671875" style="2" bestFit="1" customWidth="1"/>
    <col min="95" max="95" width="11" style="2" bestFit="1" customWidth="1"/>
    <col min="96" max="96" width="9.88671875" style="2" bestFit="1" customWidth="1"/>
    <col min="97" max="97" width="10" style="2" bestFit="1" customWidth="1"/>
    <col min="98" max="98" width="9.88671875" style="2" bestFit="1" customWidth="1"/>
    <col min="99" max="99" width="12" style="2" bestFit="1" customWidth="1"/>
    <col min="100" max="100" width="9.88671875" style="2" bestFit="1" customWidth="1"/>
    <col min="101" max="101" width="10" style="2" bestFit="1" customWidth="1"/>
    <col min="102" max="103" width="9.88671875" style="2" bestFit="1" customWidth="1"/>
    <col min="104" max="105" width="10" style="2" bestFit="1" customWidth="1"/>
    <col min="106" max="109" width="9.88671875" style="2" bestFit="1" customWidth="1"/>
    <col min="110" max="110" width="11" style="2" bestFit="1" customWidth="1"/>
    <col min="111" max="111" width="9.88671875" style="2" bestFit="1" customWidth="1"/>
    <col min="112" max="113" width="10" style="2" bestFit="1" customWidth="1"/>
    <col min="114" max="114" width="11" style="2" bestFit="1" customWidth="1"/>
    <col min="115" max="117" width="9.88671875" style="2" bestFit="1" customWidth="1"/>
    <col min="118" max="119" width="12" style="2" bestFit="1" customWidth="1"/>
    <col min="120" max="120" width="9.88671875" style="2" bestFit="1" customWidth="1"/>
    <col min="121" max="121" width="11" style="2" bestFit="1" customWidth="1"/>
    <col min="122" max="123" width="9.88671875" style="2" bestFit="1" customWidth="1"/>
    <col min="124" max="125" width="11" style="2" bestFit="1" customWidth="1"/>
    <col min="126" max="126" width="10" style="2" bestFit="1" customWidth="1"/>
    <col min="127" max="127" width="9.88671875" style="2" bestFit="1" customWidth="1"/>
    <col min="128" max="129" width="11" style="2" bestFit="1" customWidth="1"/>
    <col min="130" max="130" width="10" style="2" bestFit="1" customWidth="1"/>
    <col min="131" max="131" width="9.88671875" style="2" bestFit="1" customWidth="1"/>
    <col min="132" max="132" width="12" style="2" bestFit="1" customWidth="1"/>
    <col min="133" max="138" width="9.88671875" style="2" bestFit="1" customWidth="1"/>
    <col min="139" max="139" width="11" style="2" bestFit="1" customWidth="1"/>
    <col min="140" max="140" width="12" style="2" bestFit="1" customWidth="1"/>
    <col min="141" max="144" width="9.88671875" style="2" bestFit="1" customWidth="1"/>
    <col min="145" max="145" width="11" style="2" bestFit="1" customWidth="1"/>
    <col min="146" max="147" width="9.88671875" style="2" bestFit="1" customWidth="1"/>
    <col min="148" max="148" width="11" style="2" bestFit="1" customWidth="1"/>
    <col min="149" max="150" width="9.88671875" style="2" bestFit="1" customWidth="1"/>
    <col min="151" max="151" width="11" style="2" bestFit="1" customWidth="1"/>
    <col min="152" max="153" width="9.88671875" style="2" bestFit="1" customWidth="1"/>
    <col min="154" max="154" width="10" style="2" bestFit="1" customWidth="1"/>
    <col min="155" max="157" width="9.88671875" style="2" bestFit="1" customWidth="1"/>
    <col min="158" max="159" width="10" style="2" bestFit="1" customWidth="1"/>
    <col min="160" max="166" width="9.88671875" style="2" bestFit="1" customWidth="1"/>
    <col min="167" max="168" width="10" style="2" bestFit="1" customWidth="1"/>
    <col min="169" max="172" width="11" style="2" bestFit="1" customWidth="1"/>
    <col min="173" max="173" width="10" style="2" bestFit="1" customWidth="1"/>
    <col min="174" max="177" width="9.88671875" style="2" bestFit="1" customWidth="1"/>
    <col min="178" max="179" width="10" style="2" bestFit="1" customWidth="1"/>
    <col min="180" max="181" width="11" style="2" bestFit="1" customWidth="1"/>
    <col min="182" max="182" width="9.88671875" style="2" bestFit="1" customWidth="1"/>
    <col min="183" max="183" width="10" style="2" bestFit="1" customWidth="1"/>
    <col min="184" max="185" width="9.88671875" style="2" bestFit="1" customWidth="1"/>
    <col min="186" max="186" width="10" style="2" bestFit="1" customWidth="1"/>
    <col min="187" max="188" width="11" style="2" bestFit="1" customWidth="1"/>
    <col min="189" max="189" width="10" style="2" bestFit="1" customWidth="1"/>
    <col min="190" max="190" width="9.88671875" style="2" bestFit="1" customWidth="1"/>
    <col min="191" max="191" width="10" style="2" bestFit="1" customWidth="1"/>
    <col min="192" max="192" width="9.88671875" style="2" bestFit="1" customWidth="1"/>
    <col min="193" max="193" width="10" style="2" bestFit="1" customWidth="1"/>
    <col min="194" max="195" width="12" style="2" bestFit="1" customWidth="1"/>
    <col min="196" max="196" width="9.88671875" style="2" bestFit="1" customWidth="1"/>
    <col min="197" max="197" width="10" style="2" bestFit="1" customWidth="1"/>
    <col min="198" max="200" width="9.88671875" style="2" bestFit="1" customWidth="1"/>
    <col min="201" max="201" width="10" style="2" bestFit="1" customWidth="1"/>
    <col min="202" max="206" width="9.88671875" style="2" bestFit="1" customWidth="1"/>
    <col min="207" max="207" width="10" style="2" bestFit="1" customWidth="1"/>
    <col min="208" max="216" width="9.88671875" style="2" bestFit="1" customWidth="1"/>
    <col min="217" max="217" width="10" style="2" bestFit="1" customWidth="1"/>
    <col min="218" max="220" width="9.88671875" style="2" bestFit="1" customWidth="1"/>
    <col min="221" max="221" width="10" style="2" bestFit="1" customWidth="1"/>
    <col min="222" max="226" width="9.88671875" style="2" bestFit="1" customWidth="1"/>
    <col min="227" max="227" width="10" style="2" bestFit="1" customWidth="1"/>
    <col min="228" max="230" width="9.88671875" style="2" bestFit="1" customWidth="1"/>
    <col min="231" max="231" width="11" style="2" bestFit="1" customWidth="1"/>
    <col min="232" max="234" width="9.88671875" style="2" bestFit="1" customWidth="1"/>
    <col min="235" max="235" width="11" style="2" bestFit="1" customWidth="1"/>
    <col min="236" max="236" width="9.88671875" style="2" bestFit="1" customWidth="1"/>
    <col min="237" max="237" width="10" style="2" bestFit="1" customWidth="1"/>
    <col min="238" max="238" width="11" style="2" bestFit="1" customWidth="1"/>
    <col min="239" max="239" width="9.88671875" style="2" bestFit="1" customWidth="1"/>
    <col min="240" max="240" width="12" style="2" bestFit="1" customWidth="1"/>
    <col min="241" max="243" width="9.88671875" style="2" bestFit="1" customWidth="1"/>
    <col min="244" max="244" width="11" style="2" bestFit="1" customWidth="1"/>
    <col min="245" max="246" width="9.88671875" style="2" bestFit="1" customWidth="1"/>
    <col min="247" max="247" width="10" style="2" bestFit="1" customWidth="1"/>
    <col min="248" max="266" width="9.88671875" style="2" bestFit="1" customWidth="1"/>
    <col min="267" max="267" width="10" style="2" bestFit="1" customWidth="1"/>
    <col min="268" max="269" width="9.88671875" style="2" bestFit="1" customWidth="1"/>
    <col min="270" max="270" width="10" style="2" bestFit="1" customWidth="1"/>
    <col min="271" max="273" width="9.88671875" style="2" bestFit="1" customWidth="1"/>
    <col min="274" max="274" width="10" style="2" bestFit="1" customWidth="1"/>
    <col min="275" max="275" width="12" style="2" bestFit="1" customWidth="1"/>
    <col min="276" max="276" width="11" style="2" bestFit="1" customWidth="1"/>
    <col min="277" max="281" width="9.88671875" style="2" bestFit="1" customWidth="1"/>
    <col min="282" max="282" width="10" style="2" bestFit="1" customWidth="1"/>
    <col min="283" max="283" width="12" style="2" bestFit="1" customWidth="1"/>
    <col min="284" max="313" width="9.88671875" style="2" bestFit="1" customWidth="1"/>
    <col min="314" max="16384" width="8.88671875" style="2"/>
  </cols>
  <sheetData>
    <row r="1" spans="1:313" x14ac:dyDescent="0.3">
      <c r="A1" s="2" t="s">
        <v>1682</v>
      </c>
      <c r="B1" s="23">
        <f>SUM(B9:B102)</f>
        <v>87801</v>
      </c>
      <c r="C1" s="23">
        <f t="shared" ref="C1:AN1" si="0">SUM(C9:C102)</f>
        <v>52154693.140000008</v>
      </c>
      <c r="D1" s="23">
        <f t="shared" si="0"/>
        <v>2154469479.5300002</v>
      </c>
      <c r="E1" s="23">
        <f t="shared" si="0"/>
        <v>3144661.6872573053</v>
      </c>
      <c r="F1" s="23">
        <f t="shared" si="0"/>
        <v>891809365.95999992</v>
      </c>
      <c r="G1" s="23">
        <f t="shared" si="0"/>
        <v>392818957.78000009</v>
      </c>
      <c r="H1" s="23">
        <f t="shared" si="0"/>
        <v>141396458.84</v>
      </c>
      <c r="I1" s="23">
        <f t="shared" si="0"/>
        <v>728444696.95000005</v>
      </c>
      <c r="J1" s="23">
        <f t="shared" si="0"/>
        <v>466104.40799099457</v>
      </c>
      <c r="K1" s="23">
        <f t="shared" si="0"/>
        <v>539420707.69999993</v>
      </c>
      <c r="L1" s="23">
        <f t="shared" si="0"/>
        <v>189023989.25</v>
      </c>
      <c r="M1" s="23">
        <f t="shared" si="0"/>
        <v>336519467.06999999</v>
      </c>
      <c r="N1" s="23">
        <f t="shared" si="0"/>
        <v>1097818.1395693207</v>
      </c>
      <c r="O1" s="23">
        <f t="shared" si="0"/>
        <v>202955156.81999999</v>
      </c>
      <c r="P1" s="23">
        <f t="shared" si="0"/>
        <v>203541675.34999996</v>
      </c>
      <c r="Q1" s="23">
        <f t="shared" si="0"/>
        <v>325009562.74000001</v>
      </c>
      <c r="R1" s="23">
        <f t="shared" si="0"/>
        <v>807867480.99000001</v>
      </c>
      <c r="S1" s="23">
        <f t="shared" si="0"/>
        <v>1013198.376183884</v>
      </c>
      <c r="T1" s="23">
        <f t="shared" si="0"/>
        <v>83941884.969999999</v>
      </c>
      <c r="U1" s="23">
        <f t="shared" si="0"/>
        <v>5.773114472860998</v>
      </c>
      <c r="V1" s="23">
        <f t="shared" si="0"/>
        <v>33431377</v>
      </c>
      <c r="W1" s="23">
        <f t="shared" si="0"/>
        <v>26539995.5</v>
      </c>
      <c r="X1" s="23">
        <f t="shared" si="0"/>
        <v>5942542</v>
      </c>
      <c r="Y1" s="23">
        <f t="shared" si="0"/>
        <v>18020908</v>
      </c>
      <c r="Z1" s="23">
        <f t="shared" si="0"/>
        <v>4371</v>
      </c>
      <c r="AA1" s="23">
        <f t="shared" si="0"/>
        <v>76356715.079999968</v>
      </c>
      <c r="AB1" s="23">
        <f t="shared" si="0"/>
        <v>2102314786.3900001</v>
      </c>
      <c r="AC1" s="23">
        <f t="shared" si="0"/>
        <v>4078308.6088729212</v>
      </c>
      <c r="AD1" s="23">
        <f t="shared" si="0"/>
        <v>1515905127.54</v>
      </c>
      <c r="AE1" s="23">
        <f t="shared" si="0"/>
        <v>1599576.888270122</v>
      </c>
      <c r="AF1" s="23">
        <f t="shared" si="0"/>
        <v>259465892.47000003</v>
      </c>
      <c r="AG1" s="23">
        <f t="shared" ref="AG1" si="1">SUM(AG9:AG102)</f>
        <v>310091.05794338515</v>
      </c>
      <c r="AH1" s="23">
        <f t="shared" si="0"/>
        <v>622709079.30999959</v>
      </c>
      <c r="AI1" s="23">
        <f t="shared" si="0"/>
        <v>30646420.370000001</v>
      </c>
      <c r="AJ1" s="23">
        <f t="shared" si="0"/>
        <v>312495986.58000004</v>
      </c>
      <c r="AK1" s="23">
        <f t="shared" si="0"/>
        <v>586409658.85000002</v>
      </c>
      <c r="AL1" s="23">
        <f t="shared" si="0"/>
        <v>2478731.7206028006</v>
      </c>
      <c r="AM1" s="23">
        <f t="shared" si="0"/>
        <v>463067534.36999995</v>
      </c>
      <c r="AN1" s="23">
        <f t="shared" si="0"/>
        <v>10220389.699999999</v>
      </c>
    </row>
    <row r="2" spans="1:313" x14ac:dyDescent="0.3">
      <c r="A2" s="2" t="s">
        <v>1671</v>
      </c>
      <c r="B2" s="23">
        <f>MIN(B9:B102)</f>
        <v>38</v>
      </c>
      <c r="C2" s="23">
        <f>MIN(C9:C102)</f>
        <v>-68598244.219999999</v>
      </c>
      <c r="D2" s="23">
        <f t="shared" ref="D2:N2" si="2">MIN(D9:D102)</f>
        <v>668045.54</v>
      </c>
      <c r="E2" s="23">
        <f t="shared" si="2"/>
        <v>8438.0529166666674</v>
      </c>
      <c r="F2" s="23">
        <f t="shared" si="2"/>
        <v>451398.33</v>
      </c>
      <c r="G2" s="23">
        <f t="shared" si="2"/>
        <v>12474.27</v>
      </c>
      <c r="H2" s="23">
        <f t="shared" si="2"/>
        <v>-66210</v>
      </c>
      <c r="I2" s="23">
        <f t="shared" si="2"/>
        <v>60395</v>
      </c>
      <c r="J2" s="23">
        <f t="shared" si="2"/>
        <v>201.38988095238096</v>
      </c>
      <c r="K2" s="23">
        <f t="shared" si="2"/>
        <v>60363</v>
      </c>
      <c r="L2" s="23">
        <f t="shared" si="2"/>
        <v>0</v>
      </c>
      <c r="M2" s="23">
        <f t="shared" si="2"/>
        <v>5211.2700000000004</v>
      </c>
      <c r="N2" s="23">
        <f t="shared" si="2"/>
        <v>7395.6743529411769</v>
      </c>
      <c r="O2" s="23">
        <f>MIN(O9:O102)</f>
        <v>91579.849999999991</v>
      </c>
      <c r="P2" s="23">
        <f t="shared" ref="P2:U2" si="3">MIN(P9:P102)</f>
        <v>80226.33</v>
      </c>
      <c r="Q2" s="23">
        <f t="shared" si="3"/>
        <v>184971.85</v>
      </c>
      <c r="R2" s="23">
        <f t="shared" si="3"/>
        <v>450845.33</v>
      </c>
      <c r="S2" s="23">
        <f t="shared" si="3"/>
        <v>7034.1999000000005</v>
      </c>
      <c r="T2" s="23">
        <f t="shared" si="3"/>
        <v>553</v>
      </c>
      <c r="U2" s="7">
        <f t="shared" si="3"/>
        <v>1.225082068868088E-3</v>
      </c>
      <c r="V2" s="23">
        <f>MIN(V9:V102)</f>
        <v>0</v>
      </c>
      <c r="W2" s="23">
        <f t="shared" ref="W2:AI2" si="4">MIN(W9:W102)</f>
        <v>450</v>
      </c>
      <c r="X2" s="23">
        <f t="shared" si="4"/>
        <v>0</v>
      </c>
      <c r="Y2" s="23">
        <f t="shared" si="4"/>
        <v>-19270</v>
      </c>
      <c r="Z2" s="23">
        <f t="shared" si="4"/>
        <v>0</v>
      </c>
      <c r="AA2" s="23">
        <f t="shared" si="4"/>
        <v>66693.37</v>
      </c>
      <c r="AB2" s="23">
        <f t="shared" si="4"/>
        <v>349996.09</v>
      </c>
      <c r="AC2" s="23">
        <f t="shared" si="4"/>
        <v>5018.3887500000001</v>
      </c>
      <c r="AD2" s="23">
        <f t="shared" si="4"/>
        <v>349996.09</v>
      </c>
      <c r="AE2" s="23">
        <f t="shared" si="4"/>
        <v>4310.1387500000001</v>
      </c>
      <c r="AF2" s="23">
        <f t="shared" si="4"/>
        <v>71864</v>
      </c>
      <c r="AG2" s="23">
        <f t="shared" ref="AG2" si="5">MIN(AG9:AG102)</f>
        <v>981.06435643564362</v>
      </c>
      <c r="AH2" s="23">
        <f t="shared" si="4"/>
        <v>195510.76</v>
      </c>
      <c r="AI2" s="23">
        <f t="shared" si="4"/>
        <v>490</v>
      </c>
      <c r="AJ2" s="23">
        <f>MIN(AJ9:AJ102)</f>
        <v>-939389.38</v>
      </c>
      <c r="AK2" s="23">
        <f t="shared" ref="AK2:AN2" si="6">MIN(AK9:AK102)</f>
        <v>0</v>
      </c>
      <c r="AL2" s="23">
        <f t="shared" si="6"/>
        <v>0</v>
      </c>
      <c r="AM2" s="23">
        <f t="shared" si="6"/>
        <v>0</v>
      </c>
      <c r="AN2" s="23">
        <f t="shared" si="6"/>
        <v>0</v>
      </c>
    </row>
    <row r="3" spans="1:313" x14ac:dyDescent="0.3">
      <c r="A3" s="2" t="s">
        <v>1672</v>
      </c>
      <c r="B3" s="23">
        <f>MAX(B9:B102)</f>
        <v>22582</v>
      </c>
      <c r="C3" s="23">
        <f>MAX(C9:C102)</f>
        <v>62851183.629999995</v>
      </c>
      <c r="D3" s="23">
        <f t="shared" ref="D3:N3" si="7">MAX(D9:D102)</f>
        <v>577223855.95000005</v>
      </c>
      <c r="E3" s="23">
        <f t="shared" si="7"/>
        <v>1140924.095737705</v>
      </c>
      <c r="F3" s="23">
        <f t="shared" si="7"/>
        <v>219845261.97999999</v>
      </c>
      <c r="G3" s="23">
        <f t="shared" si="7"/>
        <v>62934353.280000001</v>
      </c>
      <c r="H3" s="23">
        <f t="shared" si="7"/>
        <v>55708791.409999996</v>
      </c>
      <c r="I3" s="23">
        <f t="shared" si="7"/>
        <v>272423425.38</v>
      </c>
      <c r="J3" s="23">
        <f t="shared" si="7"/>
        <v>53760.51136363636</v>
      </c>
      <c r="K3" s="23">
        <f t="shared" si="7"/>
        <v>221658439.41999999</v>
      </c>
      <c r="L3" s="23">
        <f t="shared" si="7"/>
        <v>50764985.960000001</v>
      </c>
      <c r="M3" s="23">
        <f t="shared" si="7"/>
        <v>54858878.199999996</v>
      </c>
      <c r="N3" s="23">
        <f t="shared" si="7"/>
        <v>83670.802131147531</v>
      </c>
      <c r="O3" s="23">
        <f>MAX(O9:O102)</f>
        <v>56648323.950000003</v>
      </c>
      <c r="P3" s="23">
        <f t="shared" ref="P3:U3" si="8">MAX(P9:P102)</f>
        <v>40358967.439999998</v>
      </c>
      <c r="Q3" s="23">
        <f t="shared" si="8"/>
        <v>85426343.689999998</v>
      </c>
      <c r="R3" s="23">
        <f t="shared" si="8"/>
        <v>196028534.97999999</v>
      </c>
      <c r="S3" s="23">
        <f t="shared" si="8"/>
        <v>67835.50704918032</v>
      </c>
      <c r="T3" s="23">
        <f t="shared" si="8"/>
        <v>23816727</v>
      </c>
      <c r="U3" s="7">
        <f t="shared" si="8"/>
        <v>0.55916476690319683</v>
      </c>
      <c r="V3" s="23">
        <f>MAX(V9:V102)</f>
        <v>5563398</v>
      </c>
      <c r="W3" s="23">
        <f t="shared" ref="W3:AI3" si="9">MAX(W9:W102)</f>
        <v>8543130</v>
      </c>
      <c r="X3" s="23">
        <f t="shared" si="9"/>
        <v>2135855</v>
      </c>
      <c r="Y3" s="23">
        <f t="shared" si="9"/>
        <v>9178332</v>
      </c>
      <c r="Z3" s="23">
        <f t="shared" si="9"/>
        <v>93</v>
      </c>
      <c r="AA3" s="23">
        <f t="shared" si="9"/>
        <v>13594860.9</v>
      </c>
      <c r="AB3" s="23">
        <f t="shared" si="9"/>
        <v>514372672.32000005</v>
      </c>
      <c r="AC3" s="23">
        <f t="shared" si="9"/>
        <v>2265485.4763934426</v>
      </c>
      <c r="AD3" s="23">
        <f t="shared" si="9"/>
        <v>432281329.60000002</v>
      </c>
      <c r="AE3" s="23">
        <f t="shared" si="9"/>
        <v>266384.14540983603</v>
      </c>
      <c r="AF3" s="23">
        <f t="shared" si="9"/>
        <v>51406021</v>
      </c>
      <c r="AG3" s="23">
        <f t="shared" ref="AG3" si="10">MAX(AG9:AG102)</f>
        <v>37136.016393442624</v>
      </c>
      <c r="AH3" s="23">
        <f t="shared" si="9"/>
        <v>95084590.609999985</v>
      </c>
      <c r="AI3" s="23">
        <f t="shared" si="9"/>
        <v>8675701.5099999998</v>
      </c>
      <c r="AJ3" s="23">
        <f>MAX(AJ9:AJ102)</f>
        <v>126364341.45</v>
      </c>
      <c r="AK3" s="23">
        <f t="shared" ref="AK3:AN3" si="11">MAX(AK9:AK102)</f>
        <v>121945181.19</v>
      </c>
      <c r="AL3" s="23">
        <f t="shared" si="11"/>
        <v>1999101.3309836066</v>
      </c>
      <c r="AM3" s="23">
        <f t="shared" si="11"/>
        <v>76294450.890000001</v>
      </c>
      <c r="AN3" s="23">
        <f t="shared" si="11"/>
        <v>5565000</v>
      </c>
    </row>
    <row r="4" spans="1:313" x14ac:dyDescent="0.3">
      <c r="A4" s="2" t="s">
        <v>1673</v>
      </c>
      <c r="B4" s="23">
        <f>AVERAGE(B9:B102)</f>
        <v>934.05319148936167</v>
      </c>
      <c r="C4" s="23">
        <f>AVERAGE(C9:C102)</f>
        <v>554837.1610638299</v>
      </c>
      <c r="D4" s="23">
        <f t="shared" ref="D4:N4" si="12">AVERAGE(D9:D102)</f>
        <v>22919888.080106385</v>
      </c>
      <c r="E4" s="23">
        <f t="shared" si="12"/>
        <v>33453.84773677984</v>
      </c>
      <c r="F4" s="23">
        <f t="shared" si="12"/>
        <v>9487333.6804255303</v>
      </c>
      <c r="G4" s="23">
        <f t="shared" si="12"/>
        <v>4178925.0827659583</v>
      </c>
      <c r="H4" s="23">
        <f t="shared" si="12"/>
        <v>1504217.6472340426</v>
      </c>
      <c r="I4" s="23">
        <f t="shared" si="12"/>
        <v>7749411.6696808515</v>
      </c>
      <c r="J4" s="23">
        <f t="shared" si="12"/>
        <v>4958.5575318190913</v>
      </c>
      <c r="K4" s="23">
        <f t="shared" si="12"/>
        <v>5738518.1670212755</v>
      </c>
      <c r="L4" s="23">
        <f t="shared" si="12"/>
        <v>2010893.5026595744</v>
      </c>
      <c r="M4" s="23">
        <f t="shared" si="12"/>
        <v>3579994.3305319147</v>
      </c>
      <c r="N4" s="23">
        <f t="shared" si="12"/>
        <v>11678.916378397029</v>
      </c>
      <c r="O4" s="23">
        <f>AVERAGE(O9:O102)</f>
        <v>2159097.4129787232</v>
      </c>
      <c r="P4" s="23">
        <f t="shared" ref="P4:U4" si="13">AVERAGE(P9:P102)</f>
        <v>2165336.9718085104</v>
      </c>
      <c r="Q4" s="23">
        <f t="shared" si="13"/>
        <v>3457548.5397872343</v>
      </c>
      <c r="R4" s="23">
        <f t="shared" si="13"/>
        <v>8594334.9041489363</v>
      </c>
      <c r="S4" s="23">
        <f t="shared" si="13"/>
        <v>10778.706129615786</v>
      </c>
      <c r="T4" s="23">
        <f t="shared" si="13"/>
        <v>892998.77627659577</v>
      </c>
      <c r="U4" s="7">
        <f t="shared" si="13"/>
        <v>6.1416111413414874E-2</v>
      </c>
      <c r="V4" s="23">
        <f>AVERAGE(V9:V102)</f>
        <v>355652.94680851063</v>
      </c>
      <c r="W4" s="23">
        <f t="shared" ref="W4:AI4" si="14">AVERAGE(W9:W102)</f>
        <v>282340.37765957444</v>
      </c>
      <c r="X4" s="23">
        <f t="shared" si="14"/>
        <v>63218.531914893618</v>
      </c>
      <c r="Y4" s="23">
        <f t="shared" si="14"/>
        <v>191711.78723404257</v>
      </c>
      <c r="Z4" s="23">
        <f t="shared" si="14"/>
        <v>46.5</v>
      </c>
      <c r="AA4" s="23">
        <f t="shared" si="14"/>
        <v>812305.47957446775</v>
      </c>
      <c r="AB4" s="23">
        <f t="shared" si="14"/>
        <v>22365050.919042554</v>
      </c>
      <c r="AC4" s="23">
        <f t="shared" si="14"/>
        <v>43386.261796520441</v>
      </c>
      <c r="AD4" s="23">
        <f t="shared" si="14"/>
        <v>16126650.292978723</v>
      </c>
      <c r="AE4" s="23">
        <f t="shared" si="14"/>
        <v>17016.775407128956</v>
      </c>
      <c r="AF4" s="23">
        <f t="shared" si="14"/>
        <v>2760275.4518085108</v>
      </c>
      <c r="AG4" s="23">
        <f t="shared" ref="AG4" si="15">AVERAGE(AG9:AG102)</f>
        <v>3298.8410419509059</v>
      </c>
      <c r="AH4" s="23">
        <f t="shared" si="14"/>
        <v>6624564.6735106343</v>
      </c>
      <c r="AI4" s="23">
        <f t="shared" si="14"/>
        <v>326025.74861702131</v>
      </c>
      <c r="AJ4" s="23">
        <f>AVERAGE(AJ9:AJ102)</f>
        <v>3324425.3891489366</v>
      </c>
      <c r="AK4" s="23">
        <f t="shared" ref="AK4:AN4" si="16">AVERAGE(AK9:AK102)</f>
        <v>6238400.6260638302</v>
      </c>
      <c r="AL4" s="23">
        <f t="shared" si="16"/>
        <v>26369.486389391495</v>
      </c>
      <c r="AM4" s="23">
        <f t="shared" si="16"/>
        <v>4926250.3656382971</v>
      </c>
      <c r="AN4" s="23">
        <f t="shared" si="16"/>
        <v>108727.54999999999</v>
      </c>
    </row>
    <row r="5" spans="1:313" x14ac:dyDescent="0.3">
      <c r="A5" s="2" t="s">
        <v>1674</v>
      </c>
      <c r="B5" s="23">
        <f>MEDIAN(B9:B102)</f>
        <v>307</v>
      </c>
      <c r="C5" s="23">
        <f>MEDIAN(C9:C102)</f>
        <v>469555.91999999993</v>
      </c>
      <c r="D5" s="23">
        <f t="shared" ref="D5:N5" si="17">MEDIAN(D9:D102)</f>
        <v>6367482.8200000003</v>
      </c>
      <c r="E5" s="23">
        <f t="shared" si="17"/>
        <v>16625.033738913982</v>
      </c>
      <c r="F5" s="23">
        <f t="shared" si="17"/>
        <v>3457361.1100000003</v>
      </c>
      <c r="G5" s="23">
        <f t="shared" si="17"/>
        <v>1138145.6600000001</v>
      </c>
      <c r="H5" s="23">
        <f t="shared" si="17"/>
        <v>16407.5</v>
      </c>
      <c r="I5" s="23">
        <f t="shared" si="17"/>
        <v>842149.09499999997</v>
      </c>
      <c r="J5" s="23">
        <f t="shared" si="17"/>
        <v>2054.6488022666185</v>
      </c>
      <c r="K5" s="23">
        <f t="shared" si="17"/>
        <v>366234</v>
      </c>
      <c r="L5" s="23">
        <f t="shared" si="17"/>
        <v>242500</v>
      </c>
      <c r="M5" s="23">
        <f t="shared" si="17"/>
        <v>963317.755</v>
      </c>
      <c r="N5" s="23">
        <f t="shared" si="17"/>
        <v>9490.704630118049</v>
      </c>
      <c r="O5" s="23">
        <f>MEDIAN(O9:O102)</f>
        <v>756026.03</v>
      </c>
      <c r="P5" s="23">
        <f t="shared" ref="P5:U5" si="18">MEDIAN(P9:P102)</f>
        <v>713927.36499999999</v>
      </c>
      <c r="Q5" s="23">
        <f t="shared" si="18"/>
        <v>1336682.3799999999</v>
      </c>
      <c r="R5" s="23">
        <f t="shared" si="18"/>
        <v>3210032.7250000001</v>
      </c>
      <c r="S5" s="23">
        <f t="shared" si="18"/>
        <v>8808.1134827441092</v>
      </c>
      <c r="T5" s="23">
        <f t="shared" si="18"/>
        <v>139212</v>
      </c>
      <c r="U5" s="7">
        <f t="shared" si="18"/>
        <v>5.2463255838408294E-2</v>
      </c>
      <c r="V5" s="23">
        <f>MEDIAN(V9:V102)</f>
        <v>99482.5</v>
      </c>
      <c r="W5" s="23">
        <f t="shared" ref="W5:AI5" si="19">MEDIAN(W9:W102)</f>
        <v>13306</v>
      </c>
      <c r="X5" s="23">
        <f t="shared" si="19"/>
        <v>0</v>
      </c>
      <c r="Y5" s="23">
        <f t="shared" si="19"/>
        <v>2555</v>
      </c>
      <c r="Z5" s="23">
        <f t="shared" si="19"/>
        <v>46.5</v>
      </c>
      <c r="AA5" s="23">
        <f t="shared" si="19"/>
        <v>419699.16</v>
      </c>
      <c r="AB5" s="23">
        <f t="shared" si="19"/>
        <v>5995332.8949999996</v>
      </c>
      <c r="AC5" s="23">
        <f t="shared" si="19"/>
        <v>15789.245391239952</v>
      </c>
      <c r="AD5" s="23">
        <f t="shared" si="19"/>
        <v>4762563.37</v>
      </c>
      <c r="AE5" s="23">
        <f t="shared" si="19"/>
        <v>12089.368143903715</v>
      </c>
      <c r="AF5" s="23">
        <f t="shared" si="19"/>
        <v>993366</v>
      </c>
      <c r="AG5" s="23">
        <f t="shared" ref="AG5" si="20">MEDIAN(AG9:AG102)</f>
        <v>2423.2571314210136</v>
      </c>
      <c r="AH5" s="23">
        <f t="shared" si="19"/>
        <v>2938807.8250000002</v>
      </c>
      <c r="AI5" s="23">
        <f t="shared" si="19"/>
        <v>49803.5</v>
      </c>
      <c r="AJ5" s="23">
        <f>MEDIAN(AJ9:AJ102)</f>
        <v>374919.2</v>
      </c>
      <c r="AK5" s="23">
        <f t="shared" ref="AK5:AN5" si="21">MEDIAN(AK9:AK102)</f>
        <v>1108084.2</v>
      </c>
      <c r="AL5" s="23">
        <f t="shared" si="21"/>
        <v>2130.3826265060243</v>
      </c>
      <c r="AM5" s="23">
        <f t="shared" si="21"/>
        <v>1066775.96</v>
      </c>
      <c r="AN5" s="23">
        <f t="shared" si="21"/>
        <v>0</v>
      </c>
    </row>
    <row r="6" spans="1:313" x14ac:dyDescent="0.3">
      <c r="A6" s="2" t="s">
        <v>1679</v>
      </c>
      <c r="B6" s="23"/>
      <c r="C6" s="8">
        <f t="shared" ref="C6:E6" si="22">CORREL(C9:C102,$B$9:$B$102)</f>
        <v>0.57413843168683265</v>
      </c>
      <c r="D6" s="8">
        <f t="shared" si="22"/>
        <v>0.98289161849359796</v>
      </c>
      <c r="E6" s="8">
        <f t="shared" si="22"/>
        <v>-2.7323268885816734E-2</v>
      </c>
      <c r="F6" s="8">
        <f>CORREL(F9:F102,$B$9:$B$102)</f>
        <v>0.99624100848024866</v>
      </c>
      <c r="G6" s="8">
        <f t="shared" ref="G6:AN6" si="23">CORREL(G9:G102,$B$9:$B$102)</f>
        <v>0.77764978783035321</v>
      </c>
      <c r="H6" s="8">
        <f t="shared" si="23"/>
        <v>0.32453645927954627</v>
      </c>
      <c r="I6" s="8">
        <f t="shared" si="23"/>
        <v>0.97582445131455409</v>
      </c>
      <c r="J6" s="8">
        <f t="shared" si="23"/>
        <v>0.14740151066647689</v>
      </c>
      <c r="K6" s="8">
        <f t="shared" si="23"/>
        <v>0.96760677741538836</v>
      </c>
      <c r="L6" s="8">
        <f t="shared" si="23"/>
        <v>0.86815703596082072</v>
      </c>
      <c r="M6" s="8">
        <f t="shared" si="23"/>
        <v>0.80456715272018986</v>
      </c>
      <c r="N6" s="8">
        <f t="shared" si="23"/>
        <v>-5.9598944343866082E-2</v>
      </c>
      <c r="O6" s="8">
        <f t="shared" si="23"/>
        <v>0.99166717888596034</v>
      </c>
      <c r="P6" s="8">
        <f t="shared" si="23"/>
        <v>0.95747376531023898</v>
      </c>
      <c r="Q6" s="8">
        <f t="shared" si="23"/>
        <v>0.99815997943557455</v>
      </c>
      <c r="R6" s="8">
        <f t="shared" si="23"/>
        <v>0.99717668492559308</v>
      </c>
      <c r="S6" s="8">
        <f t="shared" si="23"/>
        <v>-7.3985205291349762E-2</v>
      </c>
      <c r="T6" s="8">
        <f t="shared" si="23"/>
        <v>0.96775384451332547</v>
      </c>
      <c r="U6" s="8">
        <f t="shared" si="23"/>
        <v>0.15081900818524407</v>
      </c>
      <c r="V6" s="8">
        <f t="shared" si="23"/>
        <v>0.8691352628403638</v>
      </c>
      <c r="W6" s="8">
        <f t="shared" si="23"/>
        <v>0.89776499213069028</v>
      </c>
      <c r="X6" s="8">
        <f t="shared" si="23"/>
        <v>0.72684478947312003</v>
      </c>
      <c r="Y6" s="8">
        <f t="shared" si="23"/>
        <v>0.97446045617514754</v>
      </c>
      <c r="Z6" s="8">
        <f t="shared" si="23"/>
        <v>3.7207698523785922E-2</v>
      </c>
      <c r="AA6" s="8">
        <f t="shared" si="23"/>
        <v>0.98469770139996116</v>
      </c>
      <c r="AB6" s="8">
        <f t="shared" si="23"/>
        <v>0.95382433765245433</v>
      </c>
      <c r="AC6" s="8">
        <f t="shared" si="23"/>
        <v>-2.9818668241972979E-2</v>
      </c>
      <c r="AD6" s="8">
        <f t="shared" si="23"/>
        <v>0.98610510638619164</v>
      </c>
      <c r="AE6" s="8">
        <f t="shared" si="23"/>
        <v>3.2275032609449775E-3</v>
      </c>
      <c r="AF6" s="8">
        <f t="shared" si="23"/>
        <v>0.94607777907238078</v>
      </c>
      <c r="AG6" s="8">
        <f t="shared" ref="AG6" si="24">CORREL(AG9:AG102,$B$9:$B$102)</f>
        <v>-2.8584779401546991E-2</v>
      </c>
      <c r="AH6" s="8">
        <f t="shared" si="23"/>
        <v>0.87366550537158594</v>
      </c>
      <c r="AI6" s="8">
        <f t="shared" si="23"/>
        <v>0.93780762252514704</v>
      </c>
      <c r="AJ6" s="8">
        <f t="shared" si="23"/>
        <v>0.98768047559826522</v>
      </c>
      <c r="AK6" s="8">
        <f t="shared" si="23"/>
        <v>0.58306229129031706</v>
      </c>
      <c r="AL6" s="8">
        <f t="shared" si="23"/>
        <v>-3.405204621343904E-2</v>
      </c>
      <c r="AM6" s="8">
        <f t="shared" si="23"/>
        <v>0.79406353478617531</v>
      </c>
      <c r="AN6" s="8">
        <f t="shared" si="23"/>
        <v>0.9299007505212018</v>
      </c>
      <c r="AO6" s="8">
        <f t="shared" ref="AO6:BH6" si="25">CORREL(AO9:AO102,$B$9:$B$102)</f>
        <v>0.99750757239554222</v>
      </c>
      <c r="AP6" s="8">
        <f t="shared" si="25"/>
        <v>0.83843708046157239</v>
      </c>
      <c r="AQ6" s="8">
        <f t="shared" si="25"/>
        <v>0.99720920133113033</v>
      </c>
      <c r="AR6" s="8" t="e">
        <f t="shared" si="25"/>
        <v>#DIV/0!</v>
      </c>
      <c r="AS6" s="8">
        <f t="shared" si="25"/>
        <v>0.99794813897419909</v>
      </c>
      <c r="AT6" s="8">
        <f t="shared" si="25"/>
        <v>0.89660747568246746</v>
      </c>
      <c r="AU6" s="8" t="e">
        <f t="shared" si="25"/>
        <v>#DIV/0!</v>
      </c>
      <c r="AV6" s="8">
        <f t="shared" si="25"/>
        <v>0.99815997943557455</v>
      </c>
      <c r="AW6" s="8" t="e">
        <f t="shared" si="25"/>
        <v>#DIV/0!</v>
      </c>
      <c r="AX6" s="8">
        <f t="shared" si="25"/>
        <v>0.18573704450279624</v>
      </c>
      <c r="AY6" s="8">
        <f t="shared" si="25"/>
        <v>0.98743871613308221</v>
      </c>
      <c r="AZ6" s="8">
        <f t="shared" si="25"/>
        <v>0.18435235892688523</v>
      </c>
      <c r="BA6" s="8">
        <f t="shared" si="25"/>
        <v>-0.27789751224394121</v>
      </c>
      <c r="BB6" s="8" t="e">
        <f t="shared" si="25"/>
        <v>#DIV/0!</v>
      </c>
      <c r="BC6" s="8">
        <f t="shared" si="25"/>
        <v>0.99447896365012589</v>
      </c>
      <c r="BD6" s="8">
        <f t="shared" si="25"/>
        <v>0.92892726778052948</v>
      </c>
      <c r="BE6" s="8">
        <f t="shared" si="25"/>
        <v>0.98206258207959218</v>
      </c>
      <c r="BF6" s="8">
        <f t="shared" si="25"/>
        <v>-3.2711189787765972E-2</v>
      </c>
      <c r="BG6" s="8">
        <f t="shared" si="25"/>
        <v>0.72133926421924921</v>
      </c>
      <c r="BH6" s="8">
        <f t="shared" si="25"/>
        <v>0.9348605702095395</v>
      </c>
    </row>
    <row r="7" spans="1:313" ht="57.6" customHeight="1" x14ac:dyDescent="0.3">
      <c r="A7" s="4">
        <v>2011</v>
      </c>
      <c r="B7" s="4"/>
      <c r="C7" s="4"/>
      <c r="D7" s="4"/>
      <c r="E7" s="4"/>
      <c r="F7" s="4" t="s">
        <v>1653</v>
      </c>
      <c r="G7" s="4" t="s">
        <v>1654</v>
      </c>
      <c r="H7" s="4" t="s">
        <v>1655</v>
      </c>
      <c r="I7" s="4" t="s">
        <v>1656</v>
      </c>
      <c r="J7" s="4"/>
      <c r="K7" s="4" t="s">
        <v>1657</v>
      </c>
      <c r="L7" s="4" t="s">
        <v>1658</v>
      </c>
      <c r="M7" s="4" t="s">
        <v>1659</v>
      </c>
      <c r="N7" s="4"/>
      <c r="O7" s="4" t="s">
        <v>1660</v>
      </c>
      <c r="P7" s="4" t="s">
        <v>1661</v>
      </c>
      <c r="Q7" s="4">
        <v>1211</v>
      </c>
      <c r="R7" s="4"/>
      <c r="S7" s="4"/>
      <c r="T7" s="4"/>
      <c r="U7" s="4"/>
      <c r="V7" s="4" t="s">
        <v>1665</v>
      </c>
      <c r="W7" s="4" t="s">
        <v>1666</v>
      </c>
      <c r="X7" s="4" t="s">
        <v>1667</v>
      </c>
      <c r="Y7" s="4" t="s">
        <v>1664</v>
      </c>
      <c r="Z7" s="4" t="s">
        <v>1663</v>
      </c>
      <c r="AA7" s="4" t="s">
        <v>1662</v>
      </c>
      <c r="AB7" s="4"/>
      <c r="AC7" s="4"/>
      <c r="AD7" s="4" t="s">
        <v>1646</v>
      </c>
      <c r="AE7" s="4"/>
      <c r="AF7" s="4" t="s">
        <v>1645</v>
      </c>
      <c r="AG7" s="4"/>
      <c r="AH7" s="4" t="s">
        <v>1647</v>
      </c>
      <c r="AI7" s="4" t="s">
        <v>1648</v>
      </c>
      <c r="AJ7" s="4" t="s">
        <v>1649</v>
      </c>
      <c r="AK7" s="4" t="s">
        <v>1650</v>
      </c>
      <c r="AL7" s="4"/>
      <c r="AM7" s="4" t="s">
        <v>1651</v>
      </c>
      <c r="AN7" s="4" t="s">
        <v>1652</v>
      </c>
      <c r="AO7" s="21" t="str">
        <f>VLOOKUP(AO8,'Rozpočtové položky'!$A$2:$B$570,2)</f>
        <v>Daň z příjmů fyzických osob placená plátci</v>
      </c>
      <c r="AP7" s="21" t="str">
        <f>VLOOKUP(AP8,'Rozpočtové položky'!$A$2:$B$570,2)</f>
        <v>Daň z příjmů fyzických osob placená poplatníky</v>
      </c>
      <c r="AQ7" s="21" t="str">
        <f>VLOOKUP(AQ8,'Rozpočtové položky'!$A$2:$B$570,2)</f>
        <v>Daň z příjmů fyzických osob vybíraná srážkou</v>
      </c>
      <c r="AR7" s="21" t="str">
        <f>VLOOKUP(AR8,'Rozpočtové položky'!$A$2:$B$570,2)</f>
        <v>Zrušené daně, jejichž předmětem je příjem fyzických osob</v>
      </c>
      <c r="AS7" s="21" t="str">
        <f>VLOOKUP(AS8,'Rozpočtové položky'!$A$2:$B$570,2)</f>
        <v>Daň z příjmů právnických osob</v>
      </c>
      <c r="AT7" s="21" t="str">
        <f>VLOOKUP(AT8,'Rozpočtové položky'!$A$2:$B$570,2)</f>
        <v>Daň z příjmů právnických osob za obce</v>
      </c>
      <c r="AU7" s="21" t="str">
        <f>VLOOKUP(AU8,'Rozpočtové položky'!$A$2:$B$570,2)</f>
        <v>Daň z příjmů právnických osob za kraje</v>
      </c>
      <c r="AV7" s="21" t="str">
        <f>VLOOKUP(AV8,'Rozpočtové položky'!$A$2:$B$570,2)</f>
        <v>Daň z přidané hodnoty</v>
      </c>
      <c r="AW7" s="21" t="str">
        <f>VLOOKUP(AW8,'Rozpočtové položky'!$A$2:$B$570,2)</f>
        <v>Spotřební daň z minerálních olejů</v>
      </c>
      <c r="AX7" s="21" t="str">
        <f>VLOOKUP(AX8,'Rozpočtové položky'!$A$2:$B$570,2)</f>
        <v>Poplatky za znečišťování ovzduší</v>
      </c>
      <c r="AY7" s="21" t="str">
        <f>VLOOKUP(AY8,'Rozpočtové položky'!$A$2:$B$570,2)</f>
        <v>Poplatky za uložení odpadů</v>
      </c>
      <c r="AZ7" s="21" t="str">
        <f>VLOOKUP(AZ8,'Rozpočtové položky'!$A$2:$B$570,2)</f>
        <v>Odvody za odnětí půdy ze zemědělského půdního fondu</v>
      </c>
      <c r="BA7" s="21" t="str">
        <f>VLOOKUP(BA8,'Rozpočtové položky'!$A$2:$B$570,2)</f>
        <v>Poplatky za odnětí pozemků plnění funkcí lesa</v>
      </c>
      <c r="BB7" s="21" t="str">
        <f>VLOOKUP(BB8,'Rozpočtové položky'!$A$2:$B$570,2)</f>
        <v>Poplatek za povolené vypouštění odpadních vod do vod podzemních</v>
      </c>
      <c r="BC7" s="21" t="str">
        <f>VLOOKUP(BC8,'Rozpočtové položky'!$A$2:$B$570,2)</f>
        <v>Poplatek za komunální odpad</v>
      </c>
      <c r="BD7" s="21" t="str">
        <f>VLOOKUP(BD8,'Rozpočtové položky'!$A$2:$B$570,2)</f>
        <v>Ostatní poplatky a odvody v oblasti životního prostředí</v>
      </c>
      <c r="BE7" s="21" t="str">
        <f>VLOOKUP(BE8,'Rozpočtové položky'!$A$2:$B$570,2)</f>
        <v>Poplatek ze psů</v>
      </c>
      <c r="BF7" s="21" t="str">
        <f>VLOOKUP(BF8,'Rozpočtové položky'!$A$2:$B$570,2)</f>
        <v>Poplatek za lázeňský nebo rekreační pobyt</v>
      </c>
      <c r="BG7" s="21" t="str">
        <f>VLOOKUP(BG8,'Rozpočtové položky'!$A$2:$B$570,2)</f>
        <v>Poplatek za užívání veřejného prostranství</v>
      </c>
      <c r="BH7" s="21" t="str">
        <f>VLOOKUP(BH8,'Rozpočtové položky'!$A$2:$B$570,2)</f>
        <v>Poplatek ze vstupného</v>
      </c>
      <c r="BI7" s="21" t="str">
        <f>VLOOKUP(BI8,'Rozpočtové položky'!$A$2:$B$570,2)</f>
        <v>Poplatek z ubytovací kapacity</v>
      </c>
      <c r="BJ7" s="21" t="str">
        <f>VLOOKUP(BJ8,'Rozpočtové položky'!$A$2:$B$570,2)</f>
        <v>Poplatek za povolení k vjezdu do vybraných míst</v>
      </c>
      <c r="BK7" s="21" t="str">
        <f>VLOOKUP(BK8,'Rozpočtové položky'!$A$2:$B$570,2)</f>
        <v>Poplatek za provozovaný výherní hrací přístroj</v>
      </c>
      <c r="BL7" s="21" t="str">
        <f>VLOOKUP(BL8,'Rozpočtové položky'!$A$2:$B$570,2)</f>
        <v>Poplatek za zhodnocení stavebního pozemku</v>
      </c>
      <c r="BM7" s="21" t="str">
        <f>VLOOKUP(BM8,'Rozpočtové položky'!$A$2:$B$570,2)</f>
        <v>Zrušené místní poplatky</v>
      </c>
      <c r="BN7" s="21" t="str">
        <f>VLOOKUP(BN8,'Rozpočtové položky'!$A$2:$B$570,2)</f>
        <v>Odvod z loterií a podobných her kromě z výherních hracích přístrojů</v>
      </c>
      <c r="BO7" s="21" t="str">
        <f>VLOOKUP(BO8,'Rozpočtové položky'!$A$2:$B$570,2)</f>
        <v>Příjmy za zkoušky z odborné způsobilosti od žadatelů o řidičské oprávnění</v>
      </c>
      <c r="BP7" s="21" t="str">
        <f>VLOOKUP(BP8,'Rozpočtové položky'!$A$2:$B$570,2)</f>
        <v>Ostatní odvody z vybraných činností a služeb jinde neuvedené</v>
      </c>
      <c r="BQ7" s="21" t="str">
        <f>VLOOKUP(BQ8,'Rozpočtové položky'!$A$2:$B$570,2)</f>
        <v>Správní poplatky</v>
      </c>
      <c r="BR7" s="21" t="str">
        <f>VLOOKUP(BR8,'Rozpočtové položky'!$A$2:$B$570,2)</f>
        <v>Daň z nemovitých věcí</v>
      </c>
      <c r="BS7" s="21" t="str">
        <f>VLOOKUP(BS8,'Rozpočtové položky'!$A$2:$B$570,2)</f>
        <v>Nerozúčtované, neidentifikované a nezařaditelné daňové příjmy</v>
      </c>
      <c r="BT7" s="21" t="str">
        <f>VLOOKUP(BT8,'Rozpočtové položky'!$A$2:$B$570,2)</f>
        <v>Příjmy z poskytování služeb a výrobků</v>
      </c>
      <c r="BU7" s="21" t="str">
        <f>VLOOKUP(BU8,'Rozpočtové položky'!$A$2:$B$570,2)</f>
        <v>Příjmy z prodeje zboží (již nakoupeného za účelem prodeje)</v>
      </c>
      <c r="BV7" s="21" t="str">
        <f>VLOOKUP(BV8,'Rozpočtové položky'!$A$2:$B$570,2)</f>
        <v>Ostatní příjmy z vlastní činnosti</v>
      </c>
      <c r="BW7" s="21" t="str">
        <f>VLOOKUP(BW8,'Rozpočtové položky'!$A$2:$B$570,2)</f>
        <v>Odvody příspěvkových organizací</v>
      </c>
      <c r="BX7" s="21" t="str">
        <f>VLOOKUP(BX8,'Rozpočtové položky'!$A$2:$B$570,2)</f>
        <v>Ostatní odvody příspěvkových organizací</v>
      </c>
      <c r="BY7" s="21" t="str">
        <f>VLOOKUP(BY8,'Rozpočtové položky'!$A$2:$B$570,2)</f>
        <v>Odvody školských právnických osob zřízených státem, kraji a obcemi</v>
      </c>
      <c r="BZ7" s="21" t="str">
        <f>VLOOKUP(BZ8,'Rozpočtové položky'!$A$2:$B$570,2)</f>
        <v>Ostatní odvody přebytků organizací s přímým vztahem</v>
      </c>
      <c r="CA7" s="21" t="str">
        <f>VLOOKUP(CA8,'Rozpočtové položky'!$A$2:$B$570,2)</f>
        <v>Příjmy z pronájmu pozemků</v>
      </c>
      <c r="CB7" s="21" t="str">
        <f>VLOOKUP(CB8,'Rozpočtové položky'!$A$2:$B$570,2)</f>
        <v>Příjmy z pronájmu ostatních nemovitých věcí a jejich částí</v>
      </c>
      <c r="CC7" s="21" t="str">
        <f>VLOOKUP(CC8,'Rozpočtové položky'!$A$2:$B$570,2)</f>
        <v>Příjmy z pronájmu movitých věcí</v>
      </c>
      <c r="CD7" s="21" t="str">
        <f>VLOOKUP(CD8,'Rozpočtové položky'!$A$2:$B$570,2)</f>
        <v>Ostatní příjmy z pronájmu majetku</v>
      </c>
      <c r="CE7" s="21" t="str">
        <f>VLOOKUP(CE8,'Rozpočtové položky'!$A$2:$B$570,2)</f>
        <v>Příjmy z úroků (část)</v>
      </c>
      <c r="CF7" s="21" t="str">
        <f>VLOOKUP(CF8,'Rozpočtové položky'!$A$2:$B$570,2)</f>
        <v>Příjmy z podílů na zisku a dividend</v>
      </c>
      <c r="CG7" s="21" t="str">
        <f>VLOOKUP(CG8,'Rozpočtové položky'!$A$2:$B$570,2)</f>
        <v>Kursové rozdíly v příjmech</v>
      </c>
      <c r="CH7" s="21" t="str">
        <f>VLOOKUP(CH8,'Rozpočtové položky'!$A$2:$B$570,2)</f>
        <v>Příjmy z úroků z komunálních dluhopisů</v>
      </c>
      <c r="CI7" s="21" t="str">
        <f>VLOOKUP(CI8,'Rozpočtové položky'!$A$2:$B$570,2)</f>
        <v>Ostatní příjmy z výnosů finančního majetku</v>
      </c>
      <c r="CJ7" s="21" t="str">
        <f>VLOOKUP(CJ8,'Rozpočtové položky'!$A$2:$B$570,2)</f>
        <v>Sankční platby přijaté od státu, obcí a krajů</v>
      </c>
      <c r="CK7" s="21" t="str">
        <f>VLOOKUP(CK8,'Rozpočtové položky'!$A$2:$B$570,2)</f>
        <v>Sankční platby přijaté od jiných subjektů</v>
      </c>
      <c r="CL7" s="21" t="str">
        <f>VLOOKUP(CL8,'Rozpočtové položky'!$A$2:$B$570,2)</f>
        <v>Přijaté vratky transferů od jiných veřejných rozpočtů</v>
      </c>
      <c r="CM7" s="21" t="str">
        <f>VLOOKUP(CM8,'Rozpočtové položky'!$A$2:$B$570,2)</f>
        <v>Ostatní příjmy z finančního vypořádání předchozích let od jiných veřejných rozpočtů</v>
      </c>
      <c r="CN7" s="21" t="str">
        <f>VLOOKUP(CN8,'Rozpočtové položky'!$A$2:$B$570,2)</f>
        <v>Příjmy z finančního vypořádání minulých let mezi krajem a obcemi</v>
      </c>
      <c r="CO7" s="21" t="str">
        <f>VLOOKUP(CO8,'Rozpočtové položky'!$A$2:$B$570,2)</f>
        <v>Příjmy z finančního vypořádání minulých let mezi obcemi</v>
      </c>
      <c r="CP7" s="21" t="str">
        <f>VLOOKUP(CP8,'Rozpočtové položky'!$A$2:$B$570,2)</f>
        <v>Příjmy z finančního vypořádání minulých let mezi regionální radou a kraji, obcemi a dobrovolnými svazky obcí</v>
      </c>
      <c r="CQ7" s="21" t="str">
        <f>VLOOKUP(CQ8,'Rozpočtové položky'!$A$2:$B$570,2)</f>
        <v>Ostatní přijaté vratky transferů</v>
      </c>
      <c r="CR7" s="21" t="str">
        <f>VLOOKUP(CR8,'Rozpočtové položky'!$A$2:$B$570,2)</f>
        <v>Příjmy z prodeje krátkodobého a drobného dlouhodobého majetku</v>
      </c>
      <c r="CS7" s="21" t="str">
        <f>VLOOKUP(CS8,'Rozpočtové položky'!$A$2:$B$570,2)</f>
        <v>Přijaté neinvestiční dary</v>
      </c>
      <c r="CT7" s="21" t="str">
        <f>VLOOKUP(CT8,'Rozpočtové položky'!$A$2:$B$570,2)</f>
        <v>Přijaté pojistné náhrady</v>
      </c>
      <c r="CU7" s="21" t="str">
        <f>VLOOKUP(CU8,'Rozpočtové položky'!$A$2:$B$570,2)</f>
        <v>Přijaté nekapitálové příspěvky a náhrady</v>
      </c>
      <c r="CV7" s="21" t="str">
        <f>VLOOKUP(CV8,'Rozpočtové položky'!$A$2:$B$570,2)</f>
        <v>Neidentifikované příjmy</v>
      </c>
      <c r="CW7" s="21" t="str">
        <f>VLOOKUP(CW8,'Rozpočtové položky'!$A$2:$B$570,2)</f>
        <v>Ostatní nedaňové příjmy jinde nezařazené</v>
      </c>
      <c r="CX7" s="21" t="str">
        <f>VLOOKUP(CX8,'Rozpočtové položky'!$A$2:$B$570,2)</f>
        <v>Platby za odebrané množství podzemní vody a za správu vodních toků</v>
      </c>
      <c r="CY7" s="21" t="str">
        <f>VLOOKUP(CY8,'Rozpočtové položky'!$A$2:$B$570,2)</f>
        <v>Příjmy dobíhajících úhrad z dobývacího prostoru a z vydobytých nerostů</v>
      </c>
      <c r="CZ7" s="21" t="str">
        <f>VLOOKUP(CZ8,'Rozpočtové položky'!$A$2:$B$570,2)</f>
        <v>Splátky půjčených prostředků od podnikatelských subjektů-právnických osob</v>
      </c>
      <c r="DA7" s="21" t="str">
        <f>VLOOKUP(DA8,'Rozpočtové položky'!$A$2:$B$570,2)</f>
        <v>Splátky půjčených prostředků od obecně prospěšných společností a podobných subjektů</v>
      </c>
      <c r="DB7" s="21" t="str">
        <f>VLOOKUP(DB8,'Rozpočtové položky'!$A$2:$B$570,2)</f>
        <v>Splátky půjčených prostředků od obcí</v>
      </c>
      <c r="DC7" s="21" t="str">
        <f>VLOOKUP(DC8,'Rozpočtové položky'!$A$2:$B$570,2)</f>
        <v>Ostatní splátky půjčených prostředků od veřejných rozpočtů územní úrovně</v>
      </c>
      <c r="DD7" s="21" t="str">
        <f>VLOOKUP(DD8,'Rozpočtové položky'!$A$2:$B$570,2)</f>
        <v>Splátky půjčených prostředků od příspěvkových organizací</v>
      </c>
      <c r="DE7" s="21" t="str">
        <f>VLOOKUP(DE8,'Rozpočtové položky'!$A$2:$B$570,2)</f>
        <v>Splátky půjčených prostředků od ostatních zřízených a podobných subjektů</v>
      </c>
      <c r="DF7" s="21" t="str">
        <f>VLOOKUP(DF8,'Rozpočtové položky'!$A$2:$B$570,2)</f>
        <v>Splátky půjčených prostředků od obyvatelstva</v>
      </c>
      <c r="DG7" s="21" t="str">
        <f>VLOOKUP(DG8,'Rozpočtové položky'!$A$2:$B$570,2)</f>
        <v>Příjmy z prodeje pozemků</v>
      </c>
      <c r="DH7" s="21" t="str">
        <f>VLOOKUP(DH8,'Rozpočtové položky'!$A$2:$B$570,2)</f>
        <v>Příjmy z prodeje ostatních nemovitých věcí a jejich částí</v>
      </c>
      <c r="DI7" s="21" t="str">
        <f>VLOOKUP(DI8,'Rozpočtové položky'!$A$2:$B$570,2)</f>
        <v>Příjmy z prodeje ostatního hmotného dlouhodobého majetku</v>
      </c>
      <c r="DJ7" s="21" t="str">
        <f>VLOOKUP(DJ8,'Rozpočtové položky'!$A$2:$B$570,2)</f>
        <v>Příjmy z prodeje nehmotného dlouhodobého majetku</v>
      </c>
      <c r="DK7" s="21" t="str">
        <f>VLOOKUP(DK8,'Rozpočtové položky'!$A$2:$B$570,2)</f>
        <v>Ostatní příjmy z prodeje dlouhodobého majetku</v>
      </c>
      <c r="DL7" s="21" t="str">
        <f>VLOOKUP(DL8,'Rozpočtové položky'!$A$2:$B$570,2)</f>
        <v>Přijaté dary na pořízení dlouhodobého majetku</v>
      </c>
      <c r="DM7" s="21" t="str">
        <f>VLOOKUP(DM8,'Rozpočtové položky'!$A$2:$B$570,2)</f>
        <v>Přijaté příspěvky na pořízení dlouhodobého majetku</v>
      </c>
      <c r="DN7" s="21" t="str">
        <f>VLOOKUP(DN8,'Rozpočtové položky'!$A$2:$B$570,2)</f>
        <v>Ostatní investiční příjmy jinde nezařazené</v>
      </c>
      <c r="DO7" s="21" t="str">
        <f>VLOOKUP(DO8,'Rozpočtové položky'!$A$2:$B$570,2)</f>
        <v>Příjmy z prodeje akcií</v>
      </c>
      <c r="DP7" s="21" t="str">
        <f>VLOOKUP(DP8,'Rozpočtové položky'!$A$2:$B$570,2)</f>
        <v>Příjmy z prodeje majetkových podílů</v>
      </c>
      <c r="DQ7" s="21" t="str">
        <f>VLOOKUP(DQ8,'Rozpočtové položky'!$A$2:$B$570,2)</f>
        <v>Ostatní příjmy z prodeje dlouhodobého finančního majetku</v>
      </c>
      <c r="DR7" s="21" t="str">
        <f>VLOOKUP(DR8,'Rozpočtové položky'!$A$2:$B$570,2)</f>
        <v>Neinvestiční přijaté transfery z všeobecné pokladní správy státního rozpočtu</v>
      </c>
      <c r="DS7" s="21" t="str">
        <f>VLOOKUP(DS8,'Rozpočtové položky'!$A$2:$B$570,2)</f>
        <v>Neinvestiční přijaté transfery ze státního rozpočtu v rámci souhrnného dotačního vztahu</v>
      </c>
      <c r="DT7" s="21" t="str">
        <f>VLOOKUP(DT8,'Rozpočtové položky'!$A$2:$B$570,2)</f>
        <v>Neinvestiční přijaté transfery ze státních fondů</v>
      </c>
      <c r="DU7" s="21" t="str">
        <f>VLOOKUP(DU8,'Rozpočtové položky'!$A$2:$B$570,2)</f>
        <v>Ostatní neinvestiční přijaté transfery ze státního rozpočtu</v>
      </c>
      <c r="DV7" s="21" t="str">
        <f>VLOOKUP(DV8,'Rozpočtové položky'!$A$2:$B$570,2)</f>
        <v>Neinvestiční převody z Národního fondu</v>
      </c>
      <c r="DW7" s="21" t="str">
        <f>VLOOKUP(DW8,'Rozpočtové položky'!$A$2:$B$570,2)</f>
        <v>Ostatní neinvestiční přijaté transfery od rozpočtů ústřední úrovně</v>
      </c>
      <c r="DX7" s="21" t="str">
        <f>VLOOKUP(DX8,'Rozpočtové položky'!$A$2:$B$570,2)</f>
        <v>Neinvestiční přijaté transfery od obcí</v>
      </c>
      <c r="DY7" s="21" t="str">
        <f>VLOOKUP(DY8,'Rozpočtové položky'!$A$2:$B$570,2)</f>
        <v>Neinvestiční přijaté transfery od krajů</v>
      </c>
      <c r="DZ7" s="21" t="str">
        <f>VLOOKUP(DZ8,'Rozpočtové položky'!$A$2:$B$570,2)</f>
        <v>Neinvestiční přijaté transfery od regionálních rad</v>
      </c>
      <c r="EA7" s="21" t="str">
        <f>VLOOKUP(EA8,'Rozpočtové položky'!$A$2:$B$570,2)</f>
        <v>Ostatní neinvestiční přijaté transfery od rozpočtů územní úrovně</v>
      </c>
      <c r="EB7" s="21" t="str">
        <f>VLOOKUP(EB8,'Rozpočtové položky'!$A$2:$B$570,2)</f>
        <v>Převody z vlastních fondů hospodářské (podnikatelské) činnosti</v>
      </c>
      <c r="EC7" s="21" t="str">
        <f>VLOOKUP(EC8,'Rozpočtové položky'!$A$2:$B$570,2)</f>
        <v>Převody z ostatních vlastních fondů</v>
      </c>
      <c r="ED7" s="21" t="str">
        <f>VLOOKUP(ED8,'Rozpočtové položky'!$A$2:$B$570,2)</f>
        <v>Neinvestiční přijaté transfery od cizích států</v>
      </c>
      <c r="EE7" s="21" t="str">
        <f>VLOOKUP(EE8,'Rozpočtové položky'!$A$2:$B$570,2)</f>
        <v>Neinvestiční přijaté transfery od mezinárodních institucí a některých cizích orgánů a právnických osob</v>
      </c>
      <c r="EF7" s="21" t="str">
        <f>VLOOKUP(EF8,'Rozpočtové položky'!$A$2:$B$570,2)</f>
        <v>Neinvestiční transfery přijaté od Evropské unie</v>
      </c>
      <c r="EG7" s="21" t="str">
        <f>VLOOKUP(EG8,'Rozpočtové položky'!$A$2:$B$570,2)</f>
        <v>Ostatní neinvestiční přijaté transfery ze zahraničí</v>
      </c>
      <c r="EH7" s="21" t="str">
        <f>VLOOKUP(EH8,'Rozpočtové položky'!$A$2:$B$570,2)</f>
        <v>Investiční přijaté transfery z všeobecné pokladní správy státního rozpočtu</v>
      </c>
      <c r="EI7" s="21" t="str">
        <f>VLOOKUP(EI8,'Rozpočtové položky'!$A$2:$B$570,2)</f>
        <v>Investiční přijaté transfery ze státních fondů</v>
      </c>
      <c r="EJ7" s="21" t="str">
        <f>VLOOKUP(EJ8,'Rozpočtové položky'!$A$2:$B$570,2)</f>
        <v>Ostatní investiční přijaté transfery ze státního rozpočtu</v>
      </c>
      <c r="EK7" s="21" t="str">
        <f>VLOOKUP(EK8,'Rozpočtové položky'!$A$2:$B$570,2)</f>
        <v>Investiční převody z Národního fondu</v>
      </c>
      <c r="EL7" s="21" t="str">
        <f>VLOOKUP(EL8,'Rozpočtové položky'!$A$2:$B$570,2)</f>
        <v>Ostatní investiční přijaté transfery od veřejných rozpočtů ústřední úrovně</v>
      </c>
      <c r="EM7" s="21" t="str">
        <f>VLOOKUP(EM8,'Rozpočtové položky'!$A$2:$B$570,2)</f>
        <v>Investiční přijaté transfery od obcí</v>
      </c>
      <c r="EN7" s="21" t="str">
        <f>VLOOKUP(EN8,'Rozpočtové položky'!$A$2:$B$570,2)</f>
        <v>Investiční přijaté transfery od krajů</v>
      </c>
      <c r="EO7" s="21" t="str">
        <f>VLOOKUP(EO8,'Rozpočtové položky'!$A$2:$B$570,2)</f>
        <v>Investiční přijaté transfery od regionálních rad</v>
      </c>
      <c r="EP7" s="21" t="str">
        <f>VLOOKUP(EP8,'Rozpočtové položky'!$A$2:$B$570,2)</f>
        <v>Ostatní investiční přijaté transfery od rozpočtů územní úrovně</v>
      </c>
      <c r="EQ7" s="21" t="str">
        <f>VLOOKUP(EQ8,'Rozpočtové položky'!$A$2:$B$570,2)</f>
        <v>Investiční přijaté transfery od cizích států</v>
      </c>
      <c r="ER7" s="21" t="str">
        <f>VLOOKUP(ER8,'Rozpočtové položky'!$A$2:$B$570,2)</f>
        <v>Investiční přijaté transfery od mezinárodních institucí</v>
      </c>
      <c r="ES7" s="21" t="str">
        <f>VLOOKUP(ES8,'Rozpočtové položky'!$A$2:$B$570,2)</f>
        <v>Investiční transfery přijaté od Evropské unie</v>
      </c>
      <c r="ET7" s="21" t="str">
        <f>VLOOKUP(ET8,'Rozpočtové položky'!$A$2:$B$570,2)</f>
        <v>Investiční přijaté transfery ze státních finančních aktiv</v>
      </c>
      <c r="EU7" s="21" t="str">
        <f>VLOOKUP(EU8,'Rozpočtové položky'!$A$2:$B$570,2)</f>
        <v>Platy zaměstnanců v pracovním poměru vyjma zaměstnanců na služebních místech</v>
      </c>
      <c r="EV7" s="21" t="str">
        <f>VLOOKUP(EV8,'Rozpočtové položky'!$A$2:$B$570,2)</f>
        <v>Platy zaměstnanců bezpečnostních sborů a ozbrojených sil ve služebním poměru</v>
      </c>
      <c r="EW7" s="21" t="str">
        <f>VLOOKUP(EW8,'Rozpočtové položky'!$A$2:$B$570,2)</f>
        <v>Ostatní platy</v>
      </c>
      <c r="EX7" s="21" t="str">
        <f>VLOOKUP(EX8,'Rozpočtové položky'!$A$2:$B$570,2)</f>
        <v>Ostatní osobní výdaje</v>
      </c>
      <c r="EY7" s="21" t="str">
        <f>VLOOKUP(EY8,'Rozpočtové položky'!$A$2:$B$570,2)</f>
        <v>Odměny členů zastupitelstev obcí a krajů</v>
      </c>
      <c r="EZ7" s="21" t="str">
        <f>VLOOKUP(EZ8,'Rozpočtové položky'!$A$2:$B$570,2)</f>
        <v>Odstupné</v>
      </c>
      <c r="FA7" s="21" t="str">
        <f>VLOOKUP(FA8,'Rozpočtové položky'!$A$2:$B$570,2)</f>
        <v>Ostatní platby za provedenou práci jinde nezařazené</v>
      </c>
      <c r="FB7" s="21" t="str">
        <f>VLOOKUP(FB8,'Rozpočtové položky'!$A$2:$B$570,2)</f>
        <v>Povinné pojistné na sociální zabezpečení a příspěvek na státní politiku zaměstnanosti</v>
      </c>
      <c r="FC7" s="21" t="str">
        <f>VLOOKUP(FC8,'Rozpočtové položky'!$A$2:$B$570,2)</f>
        <v>Povinné pojistné na veřejné zdravotní pojištění</v>
      </c>
      <c r="FD7" s="21" t="str">
        <f>VLOOKUP(FD8,'Rozpočtové položky'!$A$2:$B$570,2)</f>
        <v>Povinné pojistné na úrazové pojištění</v>
      </c>
      <c r="FE7" s="21" t="str">
        <f>VLOOKUP(FE8,'Rozpočtové položky'!$A$2:$B$570,2)</f>
        <v>Ostatní povinné pojistné placené zaměstnavatelem</v>
      </c>
      <c r="FF7" s="21" t="str">
        <f>VLOOKUP(FF8,'Rozpočtové položky'!$A$2:$B$570,2)</f>
        <v>Odměny za užití duševního vlastnictví</v>
      </c>
      <c r="FG7" s="21" t="str">
        <f>VLOOKUP(FG8,'Rozpočtové položky'!$A$2:$B$570,2)</f>
        <v>Mzdové náhrady</v>
      </c>
      <c r="FH7" s="21" t="str">
        <f>VLOOKUP(FH8,'Rozpočtové položky'!$A$2:$B$570,2)</f>
        <v>Potraviny</v>
      </c>
      <c r="FI7" s="21" t="str">
        <f>VLOOKUP(FI8,'Rozpočtové položky'!$A$2:$B$570,2)</f>
        <v>Ochranné pomůcky</v>
      </c>
      <c r="FJ7" s="21" t="str">
        <f>VLOOKUP(FJ8,'Rozpočtové položky'!$A$2:$B$570,2)</f>
        <v>Léky a zdravotnický materiál</v>
      </c>
      <c r="FK7" s="21" t="str">
        <f>VLOOKUP(FK8,'Rozpočtové položky'!$A$2:$B$570,2)</f>
        <v>Prádlo, oděv a obuv</v>
      </c>
      <c r="FL7" s="21" t="str">
        <f>VLOOKUP(FL8,'Rozpočtové položky'!$A$2:$B$570,2)</f>
        <v>Knihy, učební pomůcky a tisk</v>
      </c>
      <c r="FM7" s="21" t="str">
        <f>VLOOKUP(FM8,'Rozpočtové položky'!$A$2:$B$570,2)</f>
        <v>Drobný hmotný dlouhodobý majetek</v>
      </c>
      <c r="FN7" s="21" t="str">
        <f>VLOOKUP(FN8,'Rozpočtové položky'!$A$2:$B$570,2)</f>
        <v>Nákup zboží (za účelem dalšího prodeje)</v>
      </c>
      <c r="FO7" s="21" t="str">
        <f>VLOOKUP(FO8,'Rozpočtové položky'!$A$2:$B$570,2)</f>
        <v>Nákup materiálu jinde nezařazený</v>
      </c>
      <c r="FP7" s="21" t="str">
        <f>VLOOKUP(FP8,'Rozpočtové položky'!$A$2:$B$570,2)</f>
        <v>Úroky vlastní</v>
      </c>
      <c r="FQ7" s="21" t="str">
        <f>VLOOKUP(FQ8,'Rozpočtové položky'!$A$2:$B$570,2)</f>
        <v>Kursové rozdíly ve výdajích</v>
      </c>
      <c r="FR7" s="21" t="str">
        <f>VLOOKUP(FR8,'Rozpočtové položky'!$A$2:$B$570,2)</f>
        <v>Úroky vzniklé převzetím cizích závazků</v>
      </c>
      <c r="FS7" s="21" t="str">
        <f>VLOOKUP(FS8,'Rozpočtové položky'!$A$2:$B$570,2)</f>
        <v>Poplatky dluhové služby</v>
      </c>
      <c r="FT7" s="21" t="str">
        <f>VLOOKUP(FT8,'Rozpočtové položky'!$A$2:$B$570,2)</f>
        <v>Neúrokové výdaje na finanční deriváty k vlastním dluhopisům</v>
      </c>
      <c r="FU7" s="21" t="str">
        <f>VLOOKUP(FU8,'Rozpočtové položky'!$A$2:$B$570,2)</f>
        <v>Ostatní úroky a ostatní finanční výdaje</v>
      </c>
      <c r="FV7" s="21" t="str">
        <f>VLOOKUP(FV8,'Rozpočtové položky'!$A$2:$B$570,2)</f>
        <v>Studená voda</v>
      </c>
      <c r="FW7" s="21" t="str">
        <f>VLOOKUP(FW8,'Rozpočtové položky'!$A$2:$B$570,2)</f>
        <v>Teplo</v>
      </c>
      <c r="FX7" s="21" t="str">
        <f>VLOOKUP(FX8,'Rozpočtové položky'!$A$2:$B$570,2)</f>
        <v>Plyn</v>
      </c>
      <c r="FY7" s="21" t="str">
        <f>VLOOKUP(FY8,'Rozpočtové položky'!$A$2:$B$570,2)</f>
        <v>Elektrická energie</v>
      </c>
      <c r="FZ7" s="21" t="str">
        <f>VLOOKUP(FZ8,'Rozpočtové položky'!$A$2:$B$570,2)</f>
        <v>Pevná paliva</v>
      </c>
      <c r="GA7" s="21" t="str">
        <f>VLOOKUP(GA8,'Rozpočtové položky'!$A$2:$B$570,2)</f>
        <v>Pohonné hmoty a maziva</v>
      </c>
      <c r="GB7" s="21" t="str">
        <f>VLOOKUP(GB8,'Rozpočtové položky'!$A$2:$B$570,2)</f>
        <v>Teplá voda</v>
      </c>
      <c r="GC7" s="21" t="str">
        <f>VLOOKUP(GC8,'Rozpočtové položky'!$A$2:$B$570,2)</f>
        <v>Nákup ostatních paliv a energie</v>
      </c>
      <c r="GD7" s="21" t="str">
        <f>VLOOKUP(GD8,'Rozpočtové položky'!$A$2:$B$570,2)</f>
        <v>Poštovní služby</v>
      </c>
      <c r="GE7" s="21" t="str">
        <f>VLOOKUP(GE8,'Rozpočtové položky'!$A$2:$B$570,2)</f>
        <v>Služby elektronických komunikací</v>
      </c>
      <c r="GF7" s="21" t="str">
        <f>VLOOKUP(GF8,'Rozpočtové položky'!$A$2:$B$570,2)</f>
        <v>Služby peněžních ústavů</v>
      </c>
      <c r="GG7" s="21" t="str">
        <f>VLOOKUP(GG8,'Rozpočtové položky'!$A$2:$B$570,2)</f>
        <v>Nájemné</v>
      </c>
      <c r="GH7" s="21" t="str">
        <f>VLOOKUP(GH8,'Rozpočtové položky'!$A$2:$B$570,2)</f>
        <v>Nájemné za půdu</v>
      </c>
      <c r="GI7" s="21" t="str">
        <f>VLOOKUP(GI8,'Rozpočtové položky'!$A$2:$B$570,2)</f>
        <v>Konzultační, poradenské a právní služby</v>
      </c>
      <c r="GJ7" s="21" t="str">
        <f>VLOOKUP(GJ8,'Rozpočtové položky'!$A$2:$B$570,2)</f>
        <v>Služby školení a vzdělávání</v>
      </c>
      <c r="GK7" s="21" t="str">
        <f>VLOOKUP(GK8,'Rozpočtové položky'!$A$2:$B$570,2)</f>
        <v>Zpracování dat a služby související s informačními a komunikačními technologiemi</v>
      </c>
      <c r="GL7" s="21" t="str">
        <f>VLOOKUP(GL8,'Rozpočtové položky'!$A$2:$B$570,2)</f>
        <v>Nákup ostatních služeb</v>
      </c>
      <c r="GM7" s="21" t="str">
        <f>VLOOKUP(GM8,'Rozpočtové položky'!$A$2:$B$570,2)</f>
        <v>Opravy a udržování</v>
      </c>
      <c r="GN7" s="21" t="str">
        <f>VLOOKUP(GN8,'Rozpočtové položky'!$A$2:$B$570,2)</f>
        <v>Programové vybavení</v>
      </c>
      <c r="GO7" s="21" t="str">
        <f>VLOOKUP(GO8,'Rozpočtové položky'!$A$2:$B$570,2)</f>
        <v>Cestovné</v>
      </c>
      <c r="GP7" s="21" t="str">
        <f>VLOOKUP(GP8,'Rozpočtové položky'!$A$2:$B$570,2)</f>
        <v>Pohoštění</v>
      </c>
      <c r="GQ7" s="21" t="str">
        <f>VLOOKUP(GQ8,'Rozpočtové položky'!$A$2:$B$570,2)</f>
        <v>Účastnické poplatky na konference</v>
      </c>
      <c r="GR7" s="21" t="str">
        <f>VLOOKUP(GR8,'Rozpočtové položky'!$A$2:$B$570,2)</f>
        <v>Nákup archiválií</v>
      </c>
      <c r="GS7" s="21" t="str">
        <f>VLOOKUP(GS8,'Rozpočtové položky'!$A$2:$B$570,2)</f>
        <v>Nájemné za nájem s právem koupě</v>
      </c>
      <c r="GT7" s="21" t="str">
        <f>VLOOKUP(GT8,'Rozpočtové položky'!$A$2:$B$570,2)</f>
        <v>Ostatní nákupy jinde nezařazené</v>
      </c>
      <c r="GU7" s="21" t="str">
        <f>VLOOKUP(GU8,'Rozpočtové položky'!$A$2:$B$570,2)</f>
        <v>Převody vnitřním organizačním jednotkám</v>
      </c>
      <c r="GV7" s="21" t="str">
        <f>VLOOKUP(GV8,'Rozpočtové položky'!$A$2:$B$570,2)</f>
        <v>Převody vlastní pokladně</v>
      </c>
      <c r="GW7" s="21" t="str">
        <f>VLOOKUP(GW8,'Rozpočtové položky'!$A$2:$B$570,2)</f>
        <v>Jistoty</v>
      </c>
      <c r="GX7" s="21" t="str">
        <f>VLOOKUP(GX8,'Rozpočtové položky'!$A$2:$B$570,2)</f>
        <v>Zaplacené sankce</v>
      </c>
      <c r="GY7" s="21" t="str">
        <f>VLOOKUP(GY8,'Rozpočtové položky'!$A$2:$B$570,2)</f>
        <v>Poskytnuté náhrady</v>
      </c>
      <c r="GZ7" s="21" t="str">
        <f>VLOOKUP(GZ8,'Rozpočtové položky'!$A$2:$B$570,2)</f>
        <v>Výdaje na dopravní územní obslužnost</v>
      </c>
      <c r="HA7" s="21" t="str">
        <f>VLOOKUP(HA8,'Rozpočtové položky'!$A$2:$B$570,2)</f>
        <v>Věcné dary</v>
      </c>
      <c r="HB7" s="21" t="str">
        <f>VLOOKUP(HB8,'Rozpočtové položky'!$A$2:$B$570,2)</f>
        <v>Odvody za neplnění povinnosti zaměstnávat zdravotně postižené</v>
      </c>
      <c r="HC7" s="21" t="str">
        <f>VLOOKUP(HC8,'Rozpočtové položky'!$A$2:$B$570,2)</f>
        <v>Ostatní výdaje související s neinvestičními nákupy</v>
      </c>
      <c r="HD7" s="21" t="str">
        <f>VLOOKUP(HD8,'Rozpočtové položky'!$A$2:$B$570,2)</f>
        <v>Neinvestiční transfery finančním institucím</v>
      </c>
      <c r="HE7" s="21" t="str">
        <f>VLOOKUP(HE8,'Rozpočtové položky'!$A$2:$B$570,2)</f>
        <v>Neinvestiční transfery nefinančním podnikatelskýmsubjektům-fyzickým osobám</v>
      </c>
      <c r="HF7" s="21" t="str">
        <f>VLOOKUP(HF8,'Rozpočtové položky'!$A$2:$B$570,2)</f>
        <v>Neinvestiční transfery nefinančním podnikatelským subjektům-právnickým osobám</v>
      </c>
      <c r="HG7" s="21" t="str">
        <f>VLOOKUP(HG8,'Rozpočtové položky'!$A$2:$B$570,2)</f>
        <v>Ostatní neinvestiční transfery podnikatelským subjektům</v>
      </c>
      <c r="HH7" s="21" t="str">
        <f>VLOOKUP(HH8,'Rozpočtové položky'!$A$2:$B$570,2)</f>
        <v>Neinvestiční transfery fundacím, ústavům a obecně prospěšným společnostem</v>
      </c>
      <c r="HI7" s="21" t="str">
        <f>VLOOKUP(HI8,'Rozpočtové položky'!$A$2:$B$570,2)</f>
        <v>Neinvestiční transfery spolkům</v>
      </c>
      <c r="HJ7" s="21" t="str">
        <f>VLOOKUP(HJ8,'Rozpočtové položky'!$A$2:$B$570,2)</f>
        <v>Neinvestiční transfery církvím a náboženským společnostem</v>
      </c>
      <c r="HK7" s="21" t="str">
        <f>VLOOKUP(HK8,'Rozpočtové položky'!$A$2:$B$570,2)</f>
        <v>Neinvestiční transfery politickým stranám a hnutím</v>
      </c>
      <c r="HL7" s="21" t="str">
        <f>VLOOKUP(HL8,'Rozpočtové položky'!$A$2:$B$570,2)</f>
        <v>Neinvestiční transfery společenstvím vlastníků jednotek</v>
      </c>
      <c r="HM7" s="21" t="str">
        <f>VLOOKUP(HM8,'Rozpočtové položky'!$A$2:$B$570,2)</f>
        <v>Ostatní neinvestiční transfery neziskovým a podobným organizacím</v>
      </c>
      <c r="HN7" s="21" t="str">
        <f>VLOOKUP(HN8,'Rozpočtové položky'!$A$2:$B$570,2)</f>
        <v>Neinvestiční nedotační transfery podnikatelským subjektům</v>
      </c>
      <c r="HO7" s="21" t="str">
        <f>VLOOKUP(HO8,'Rozpočtové položky'!$A$2:$B$570,2)</f>
        <v>Neinvestiční nedotační transfery neziskovým a podobným organizacím</v>
      </c>
      <c r="HP7" s="21" t="str">
        <f>VLOOKUP(HP8,'Rozpočtové položky'!$A$2:$B$570,2)</f>
        <v>Neinvestiční transfery státnímu rozpočtu</v>
      </c>
      <c r="HQ7" s="21" t="str">
        <f>VLOOKUP(HQ8,'Rozpočtové položky'!$A$2:$B$570,2)</f>
        <v>Neinvestiční transfery prostředků do státních finančních aktiv</v>
      </c>
      <c r="HR7" s="21" t="str">
        <f>VLOOKUP(HR8,'Rozpočtové položky'!$A$2:$B$570,2)</f>
        <v>Ostatní neinvestiční transfery jiným veřejným rozpočtům</v>
      </c>
      <c r="HS7" s="21" t="str">
        <f>VLOOKUP(HS8,'Rozpočtové položky'!$A$2:$B$570,2)</f>
        <v>Neinvestiční transfery obcím</v>
      </c>
      <c r="HT7" s="21" t="str">
        <f>VLOOKUP(HT8,'Rozpočtové položky'!$A$2:$B$570,2)</f>
        <v>Neinvestiční transfery krajům</v>
      </c>
      <c r="HU7" s="21" t="str">
        <f>VLOOKUP(HU8,'Rozpočtové položky'!$A$2:$B$570,2)</f>
        <v>Neinvestiční transfery regionálním radám</v>
      </c>
      <c r="HV7" s="21" t="str">
        <f>VLOOKUP(HV8,'Rozpočtové položky'!$A$2:$B$570,2)</f>
        <v>Ostatní neinvestiční transfery veřejným rozpočtům územní úrovně</v>
      </c>
      <c r="HW7" s="21" t="str">
        <f>VLOOKUP(HW8,'Rozpočtové položky'!$A$2:$B$570,2)</f>
        <v>Neinvestiční příspěvky zřízeným příspěvkovým organizacím</v>
      </c>
      <c r="HX7" s="21" t="str">
        <f>VLOOKUP(HX8,'Rozpočtové položky'!$A$2:$B$570,2)</f>
        <v>Neinvestiční transfery vysokým školám</v>
      </c>
      <c r="HY7" s="21" t="str">
        <f>VLOOKUP(HY8,'Rozpočtové položky'!$A$2:$B$570,2)</f>
        <v>Neinvestiční transfery školským právnickým osobámzřízeným státem, kraji a obcemi</v>
      </c>
      <c r="HZ7" s="21" t="str">
        <f>VLOOKUP(HZ8,'Rozpočtové položky'!$A$2:$B$570,2)</f>
        <v>Neinvestiční transfery veřejným zdravotnickým zařízením zřízeným státem, kraji a obcemi</v>
      </c>
      <c r="IA7" s="21" t="str">
        <f>VLOOKUP(IA8,'Rozpočtové položky'!$A$2:$B$570,2)</f>
        <v>Neinvestiční transfery zřízeným příspěvkovým organizacím</v>
      </c>
      <c r="IB7" s="21" t="str">
        <f>VLOOKUP(IB8,'Rozpočtové položky'!$A$2:$B$570,2)</f>
        <v>Neinvestiční transfery cizím příspěvkovým organizacím</v>
      </c>
      <c r="IC7" s="21" t="str">
        <f>VLOOKUP(IC8,'Rozpočtové položky'!$A$2:$B$570,2)</f>
        <v>Převody vlastním fondům hospodářské (podnikatelské) činnosti</v>
      </c>
      <c r="ID7" s="21" t="str">
        <f>VLOOKUP(ID8,'Rozpočtové položky'!$A$2:$B$570,2)</f>
        <v>Převody na účty nemající povahu veřejných rozpočtů</v>
      </c>
      <c r="IE7" s="21" t="str">
        <f>VLOOKUP(IE8,'Rozpočtové položky'!$A$2:$B$570,2)</f>
        <v>Nákup kolků</v>
      </c>
      <c r="IF7" s="21" t="str">
        <f>VLOOKUP(IF8,'Rozpočtové položky'!$A$2:$B$570,2)</f>
        <v>Platby daní a poplatků státnímu rozpočtu</v>
      </c>
      <c r="IG7" s="21" t="str">
        <f>VLOOKUP(IG8,'Rozpočtové položky'!$A$2:$B$570,2)</f>
        <v>Úhrady sankcí jiným rozpočtům</v>
      </c>
      <c r="IH7" s="21" t="str">
        <f>VLOOKUP(IH8,'Rozpočtové položky'!$A$2:$B$570,2)</f>
        <v>Vratky transferů poskytnutých z veřejných rozpočtů ústřední úrovně</v>
      </c>
      <c r="II7" s="21" t="str">
        <f>VLOOKUP(II8,'Rozpočtové položky'!$A$2:$B$570,2)</f>
        <v>Platby daní a poplatků krajům, obcím a státním fondům</v>
      </c>
      <c r="IJ7" s="21" t="str">
        <f>VLOOKUP(IJ8,'Rozpočtové položky'!$A$2:$B$570,2)</f>
        <v>Výdaje z finančního vypořádání minulých let mezi krajem a obcemi</v>
      </c>
      <c r="IK7" s="21" t="str">
        <f>VLOOKUP(IK8,'Rozpočtové položky'!$A$2:$B$570,2)</f>
        <v>Výdaje z finančního vypořádání minulých let mezi obcemi</v>
      </c>
      <c r="IL7" s="21" t="str">
        <f>VLOOKUP(IL8,'Rozpočtové položky'!$A$2:$B$570,2)</f>
        <v>Ostatní neinvestiční transfery jiným veřejným rozpočtům</v>
      </c>
      <c r="IM7" s="21" t="str">
        <f>VLOOKUP(IM8,'Rozpočtové položky'!$A$2:$B$570,2)</f>
        <v>Sociální dávky</v>
      </c>
      <c r="IN7" s="21" t="str">
        <f>VLOOKUP(IN8,'Rozpočtové položky'!$A$2:$B$570,2)</f>
        <v>Náhrady z úrazového pojištění</v>
      </c>
      <c r="IO7" s="21" t="str">
        <f>VLOOKUP(IO8,'Rozpočtové položky'!$A$2:$B$570,2)</f>
        <v>Náhrady mezd v době nemoci</v>
      </c>
      <c r="IP7" s="21" t="str">
        <f>VLOOKUP(IP8,'Rozpočtové položky'!$A$2:$B$570,2)</f>
        <v>Ostatní náhrady placené obyvatelstvu</v>
      </c>
      <c r="IQ7" s="21" t="str">
        <f>VLOOKUP(IQ8,'Rozpočtové položky'!$A$2:$B$570,2)</f>
        <v>Stipendia žákům, studentům a doktorandům</v>
      </c>
      <c r="IR7" s="21" t="str">
        <f>VLOOKUP(IR8,'Rozpočtové položky'!$A$2:$B$570,2)</f>
        <v>Dary obyvatelstvu</v>
      </c>
      <c r="IS7" s="21" t="str">
        <f>VLOOKUP(IS8,'Rozpočtové položky'!$A$2:$B$570,2)</f>
        <v>Účelové neinvestiční transfery fyzickým osobám</v>
      </c>
      <c r="IT7" s="21" t="str">
        <f>VLOOKUP(IT8,'Rozpočtové položky'!$A$2:$B$570,2)</f>
        <v>Neinvestiční transfery obyvatelstvu nemající charakter daru</v>
      </c>
      <c r="IU7" s="21" t="str">
        <f>VLOOKUP(IU8,'Rozpočtové položky'!$A$2:$B$570,2)</f>
        <v>Ostatní neinvestiční transfery obyvatelstvu</v>
      </c>
      <c r="IV7" s="21" t="str">
        <f>VLOOKUP(IV8,'Rozpočtové položky'!$A$2:$B$570,2)</f>
        <v>Neinvestiční transfery mezinárodním vládním organizacím</v>
      </c>
      <c r="IW7" s="21" t="str">
        <f>VLOOKUP(IW8,'Rozpočtové položky'!$A$2:$B$570,2)</f>
        <v>Peněžní dary do zahraničí</v>
      </c>
      <c r="IX7" s="21" t="str">
        <f>VLOOKUP(IX8,'Rozpočtové položky'!$A$2:$B$570,2)</f>
        <v>Neinvestiční půjčené prostředky nefinančním podnikatelským subjektům-právnickým osobám</v>
      </c>
      <c r="IY7" s="21" t="str">
        <f>VLOOKUP(IY8,'Rozpočtové položky'!$A$2:$B$570,2)</f>
        <v>Ostatní neinvestiční půjčené prostředky podnikatelským subjektům</v>
      </c>
      <c r="IZ7" s="21" t="str">
        <f>VLOOKUP(IZ8,'Rozpočtové položky'!$A$2:$B$570,2)</f>
        <v>Neinvestiční půjčené prostředky spolkům</v>
      </c>
      <c r="JA7" s="21" t="str">
        <f>VLOOKUP(JA8,'Rozpočtové položky'!$A$2:$B$570,2)</f>
        <v>Neinvestiční půjčené prostředky církvím a náboženským společnostem</v>
      </c>
      <c r="JB7" s="21" t="str">
        <f>VLOOKUP(JB8,'Rozpočtové položky'!$A$2:$B$570,2)</f>
        <v>Neinvestiční půjčené prostředky společenstvím vlastníků jednotek</v>
      </c>
      <c r="JC7" s="21" t="str">
        <f>VLOOKUP(JC8,'Rozpočtové položky'!$A$2:$B$570,2)</f>
        <v>Ostatní neinvestiční půjčené prostředky neziskovým a podobným organizacím</v>
      </c>
      <c r="JD7" s="21" t="str">
        <f>VLOOKUP(JD8,'Rozpočtové položky'!$A$2:$B$570,2)</f>
        <v>Neinvestiční půjčené prostředky obcím</v>
      </c>
      <c r="JE7" s="21" t="str">
        <f>VLOOKUP(JE8,'Rozpočtové položky'!$A$2:$B$570,2)</f>
        <v>Ostatní neinvestiční půjčené prostředky veřejným rozpočtům územní úrovně</v>
      </c>
      <c r="JF7" s="21" t="str">
        <f>VLOOKUP(JF8,'Rozpočtové položky'!$A$2:$B$570,2)</f>
        <v>Neinvestiční půjčené prostředky zřízeným příspěvkovým organizacím</v>
      </c>
      <c r="JG7" s="21" t="str">
        <f>VLOOKUP(JG8,'Rozpočtové položky'!$A$2:$B$570,2)</f>
        <v>Neinvestiční půjčené prostředky obyvatelstvu</v>
      </c>
      <c r="JH7" s="21" t="str">
        <f>VLOOKUP(JH8,'Rozpočtové položky'!$A$2:$B$570,2)</f>
        <v>Nespecifikované rezervy</v>
      </c>
      <c r="JI7" s="21" t="str">
        <f>VLOOKUP(JI8,'Rozpočtové položky'!$A$2:$B$570,2)</f>
        <v>Ostatní výdaje z finančního vypořádání minulých let</v>
      </c>
      <c r="JJ7" s="21" t="str">
        <f>VLOOKUP(JJ8,'Rozpočtové položky'!$A$2:$B$570,2)</f>
        <v>Ostatní neinvestiční výdaje jinde nezařazené</v>
      </c>
      <c r="JK7" s="21" t="str">
        <f>VLOOKUP(JK8,'Rozpočtové položky'!$A$2:$B$570,2)</f>
        <v>Programové vybavení</v>
      </c>
      <c r="JL7" s="21" t="str">
        <f>VLOOKUP(JL8,'Rozpočtové položky'!$A$2:$B$570,2)</f>
        <v>Ocenitelná práva</v>
      </c>
      <c r="JM7" s="21" t="str">
        <f>VLOOKUP(JM8,'Rozpočtové položky'!$A$2:$B$570,2)</f>
        <v>Nehmotné výsledky výzkumné a obdobné činnosti</v>
      </c>
      <c r="JN7" s="21" t="str">
        <f>VLOOKUP(JN8,'Rozpočtové položky'!$A$2:$B$570,2)</f>
        <v>Ostatní nákup dlouhodobého nehmotného majetku</v>
      </c>
      <c r="JO7" s="21" t="str">
        <f>VLOOKUP(JO8,'Rozpočtové položky'!$A$2:$B$570,2)</f>
        <v>Budovy, haly a stavby</v>
      </c>
      <c r="JP7" s="21" t="str">
        <f>VLOOKUP(JP8,'Rozpočtové položky'!$A$2:$B$570,2)</f>
        <v>Stroje, přístroje a zařízení</v>
      </c>
      <c r="JQ7" s="21" t="str">
        <f>VLOOKUP(JQ8,'Rozpočtové položky'!$A$2:$B$570,2)</f>
        <v>Dopravní prostředky</v>
      </c>
      <c r="JR7" s="21" t="str">
        <f>VLOOKUP(JR8,'Rozpočtové položky'!$A$2:$B$570,2)</f>
        <v>Pěstitelské celky trvalých porostů</v>
      </c>
      <c r="JS7" s="21" t="str">
        <f>VLOOKUP(JS8,'Rozpočtové položky'!$A$2:$B$570,2)</f>
        <v>Výpočetní technika</v>
      </c>
      <c r="JT7" s="21" t="str">
        <f>VLOOKUP(JT8,'Rozpočtové položky'!$A$2:$B$570,2)</f>
        <v>Kuturní předměty</v>
      </c>
      <c r="JU7" s="21" t="str">
        <f>VLOOKUP(JU8,'Rozpočtové položky'!$A$2:$B$570,2)</f>
        <v>Nákup dlouhodobého hmotného majetku jinde nezařazený</v>
      </c>
      <c r="JV7" s="21" t="str">
        <f>VLOOKUP(JV8,'Rozpočtové položky'!$A$2:$B$570,2)</f>
        <v>Pozemky</v>
      </c>
      <c r="JW7" s="21" t="str">
        <f>VLOOKUP(JW8,'Rozpočtové položky'!$A$2:$B$570,2)</f>
        <v>Nákup akcií</v>
      </c>
      <c r="JX7" s="21" t="str">
        <f>VLOOKUP(JX8,'Rozpočtové položky'!$A$2:$B$570,2)</f>
        <v>Nákup majetkových podílů</v>
      </c>
      <c r="JY7" s="21" t="str">
        <f>VLOOKUP(JY8,'Rozpočtové položky'!$A$2:$B$570,2)</f>
        <v>Investiční transfery finančním institucím</v>
      </c>
      <c r="JZ7" s="21" t="str">
        <f>VLOOKUP(JZ8,'Rozpočtové položky'!$A$2:$B$570,2)</f>
        <v>Investiční transfery nefinančním podnikatelským subjektům-fyzickým osobám</v>
      </c>
      <c r="KA7" s="21" t="str">
        <f>VLOOKUP(KA8,'Rozpočtové položky'!$A$2:$B$570,2)</f>
        <v>Investiční transfery nefinančním podnikatelským subjektům-právnickým osobám</v>
      </c>
      <c r="KB7" s="21" t="str">
        <f>VLOOKUP(KB8,'Rozpočtové položky'!$A$2:$B$570,2)</f>
        <v>Ostatní investiční transfery podnikatelským subjektům</v>
      </c>
      <c r="KC7" s="21" t="str">
        <f>VLOOKUP(KC8,'Rozpočtové položky'!$A$2:$B$570,2)</f>
        <v>Investiční transfery fundacím, ústavům a obecně prospěšným společnostem</v>
      </c>
      <c r="KD7" s="21" t="str">
        <f>VLOOKUP(KD8,'Rozpočtové položky'!$A$2:$B$570,2)</f>
        <v>Investiční transfery spolkům</v>
      </c>
      <c r="KE7" s="21" t="str">
        <f>VLOOKUP(KE8,'Rozpočtové položky'!$A$2:$B$570,2)</f>
        <v>Investiční transfery církvím a náboženským společnostem</v>
      </c>
      <c r="KF7" s="21" t="str">
        <f>VLOOKUP(KF8,'Rozpočtové položky'!$A$2:$B$570,2)</f>
        <v>Ostatní investiční transfery neziskovým a podobným organizacím</v>
      </c>
      <c r="KG7" s="21" t="str">
        <f>VLOOKUP(KG8,'Rozpočtové položky'!$A$2:$B$570,2)</f>
        <v>Investiční transfery státnímu rozpočtu</v>
      </c>
      <c r="KH7" s="21" t="str">
        <f>VLOOKUP(KH8,'Rozpočtové položky'!$A$2:$B$570,2)</f>
        <v>Investiční transfery státním finančním aktivům</v>
      </c>
      <c r="KI7" s="21" t="str">
        <f>VLOOKUP(KI8,'Rozpočtové položky'!$A$2:$B$570,2)</f>
        <v>Ostatní investiční transfery jiným veřejným rozpočtům</v>
      </c>
      <c r="KJ7" s="21" t="str">
        <f>VLOOKUP(KJ8,'Rozpočtové položky'!$A$2:$B$570,2)</f>
        <v>Investiční transfery obcím</v>
      </c>
      <c r="KK7" s="21" t="str">
        <f>VLOOKUP(KK8,'Rozpočtové položky'!$A$2:$B$570,2)</f>
        <v>Investiční transfery regionálním radám</v>
      </c>
      <c r="KL7" s="21" t="str">
        <f>VLOOKUP(KL8,'Rozpočtové položky'!$A$2:$B$570,2)</f>
        <v>Ostatní investiční transfery veřejným rozpočtům územní úrovně</v>
      </c>
      <c r="KM7" s="21" t="str">
        <f>VLOOKUP(KM8,'Rozpočtové položky'!$A$2:$B$570,2)</f>
        <v>Investiční transfery zřízeným příspěvkovým organizacím</v>
      </c>
      <c r="KN7" s="21" t="str">
        <f>VLOOKUP(KN8,'Rozpočtové položky'!$A$2:$B$570,2)</f>
        <v>Investiční transfery vysokým školám</v>
      </c>
      <c r="KO7" s="21" t="str">
        <f>VLOOKUP(KO8,'Rozpočtové položky'!$A$2:$B$570,2)</f>
        <v>Investiční transfery školským právnickým osobám zřízeným státem, kraji a obcemi</v>
      </c>
      <c r="KP7" s="21" t="str">
        <f>VLOOKUP(KP8,'Rozpočtové položky'!$A$2:$B$570,2)</f>
        <v>Investiční transfery veřejným zdravotnickým zařízením zřízeným státem, kraji a obcemi</v>
      </c>
      <c r="KQ7" s="21" t="str">
        <f>VLOOKUP(KQ8,'Rozpočtové položky'!$A$2:$B$570,2)</f>
        <v>Investiční transfery ostatním příspěvkovým organizacím</v>
      </c>
      <c r="KR7" s="21" t="str">
        <f>VLOOKUP(KR8,'Rozpočtové položky'!$A$2:$B$570,2)</f>
        <v>Účelové investiční transfery nepodnikajícím fyzickým osobám</v>
      </c>
      <c r="KS7" s="21" t="str">
        <f>VLOOKUP(KS8,'Rozpočtové položky'!$A$2:$B$570,2)</f>
        <v>Ostatní investiční transfery obyvatelstvu</v>
      </c>
      <c r="KT7" s="21" t="str">
        <f>VLOOKUP(KT8,'Rozpočtové položky'!$A$2:$B$570,2)</f>
        <v>Investiční půjčené prostředky nefinančním podnikatelským subjektům-právnickým osobám</v>
      </c>
      <c r="KU7" s="21" t="str">
        <f>VLOOKUP(KU8,'Rozpočtové položky'!$A$2:$B$570,2)</f>
        <v>Investiční půjčené prostředky fundacím, ústavům a obecně prospěšným společnostem</v>
      </c>
      <c r="KV7" s="21" t="str">
        <f>VLOOKUP(KV8,'Rozpočtové položky'!$A$2:$B$570,2)</f>
        <v>Investiční půjčené prostředky spolkům</v>
      </c>
      <c r="KW7" s="21" t="str">
        <f>VLOOKUP(KW8,'Rozpočtové položky'!$A$2:$B$570,2)</f>
        <v>Ostatní investiční půjčené prostředky neziskovým a podobným organizacím</v>
      </c>
      <c r="KX7" s="21" t="str">
        <f>VLOOKUP(KX8,'Rozpočtové položky'!$A$2:$B$570,2)</f>
        <v>Ostatní investiční půjčené prostředky veřejným rozpočtům místní úrovně</v>
      </c>
      <c r="KY7" s="21" t="str">
        <f>VLOOKUP(KY8,'Rozpočtové položky'!$A$2:$B$570,2)</f>
        <v>Investiční půjčené prostředky obyvatelstvu</v>
      </c>
      <c r="KZ7" s="21" t="str">
        <f>VLOOKUP(KZ8,'Rozpočtové položky'!$A$2:$B$570,2)</f>
        <v>Rezervy kapitálových výdajů</v>
      </c>
      <c r="LA7" s="21" t="str">
        <f>VLOOKUP(LA8,'Rozpočtové položky'!$A$2:$B$570,2)</f>
        <v>Ostatní kapitálové výdaje jinde nezařazené</v>
      </c>
    </row>
    <row r="8" spans="1:313" x14ac:dyDescent="0.3">
      <c r="A8" s="3" t="s">
        <v>3</v>
      </c>
      <c r="B8" s="3" t="s">
        <v>99</v>
      </c>
      <c r="C8" s="3" t="s">
        <v>1670</v>
      </c>
      <c r="D8" s="25" t="s">
        <v>1669</v>
      </c>
      <c r="E8" s="10" t="s">
        <v>1677</v>
      </c>
      <c r="F8" s="17" t="s">
        <v>112</v>
      </c>
      <c r="G8" s="17" t="s">
        <v>113</v>
      </c>
      <c r="H8" s="17" t="s">
        <v>114</v>
      </c>
      <c r="I8" s="18" t="s">
        <v>115</v>
      </c>
      <c r="J8" s="11" t="s">
        <v>117</v>
      </c>
      <c r="K8" s="22" t="s">
        <v>1635</v>
      </c>
      <c r="L8" s="22" t="s">
        <v>1636</v>
      </c>
      <c r="M8" s="9" t="s">
        <v>116</v>
      </c>
      <c r="N8" s="10" t="s">
        <v>100</v>
      </c>
      <c r="O8" s="3" t="s">
        <v>101</v>
      </c>
      <c r="P8" s="3" t="s">
        <v>97</v>
      </c>
      <c r="Q8" s="3" t="s">
        <v>98</v>
      </c>
      <c r="R8" s="10" t="s">
        <v>102</v>
      </c>
      <c r="S8" s="10" t="s">
        <v>103</v>
      </c>
      <c r="T8" s="10" t="s">
        <v>111</v>
      </c>
      <c r="U8" s="10" t="s">
        <v>104</v>
      </c>
      <c r="V8" s="3" t="s">
        <v>105</v>
      </c>
      <c r="W8" s="3" t="s">
        <v>106</v>
      </c>
      <c r="X8" s="3" t="s">
        <v>107</v>
      </c>
      <c r="Y8" s="3" t="s">
        <v>108</v>
      </c>
      <c r="Z8" s="3" t="s">
        <v>109</v>
      </c>
      <c r="AA8" s="3" t="s">
        <v>110</v>
      </c>
      <c r="AB8" s="25" t="s">
        <v>1668</v>
      </c>
      <c r="AC8" s="10" t="s">
        <v>1678</v>
      </c>
      <c r="AD8" s="17" t="s">
        <v>1637</v>
      </c>
      <c r="AE8" s="10" t="s">
        <v>1675</v>
      </c>
      <c r="AF8" s="19" t="s">
        <v>1639</v>
      </c>
      <c r="AG8" s="33" t="s">
        <v>1709</v>
      </c>
      <c r="AH8" s="19" t="s">
        <v>1640</v>
      </c>
      <c r="AI8" s="19" t="s">
        <v>1641</v>
      </c>
      <c r="AJ8" s="19" t="s">
        <v>1642</v>
      </c>
      <c r="AK8" s="17" t="s">
        <v>1638</v>
      </c>
      <c r="AL8" s="10" t="s">
        <v>1676</v>
      </c>
      <c r="AM8" s="19" t="s">
        <v>1643</v>
      </c>
      <c r="AN8" s="19" t="s">
        <v>1644</v>
      </c>
      <c r="AO8" s="20">
        <v>1111</v>
      </c>
      <c r="AP8" s="20">
        <v>1112</v>
      </c>
      <c r="AQ8" s="20">
        <v>1113</v>
      </c>
      <c r="AR8" s="20">
        <v>1119</v>
      </c>
      <c r="AS8" s="20">
        <v>1121</v>
      </c>
      <c r="AT8" s="20">
        <v>1122</v>
      </c>
      <c r="AU8" s="20">
        <v>1123</v>
      </c>
      <c r="AV8" s="20">
        <v>1211</v>
      </c>
      <c r="AW8" s="3">
        <v>1221</v>
      </c>
      <c r="AX8" s="20">
        <v>1332</v>
      </c>
      <c r="AY8" s="20">
        <v>1333</v>
      </c>
      <c r="AZ8" s="20">
        <v>1334</v>
      </c>
      <c r="BA8" s="20">
        <v>1335</v>
      </c>
      <c r="BB8" s="20">
        <v>1336</v>
      </c>
      <c r="BC8" s="20">
        <v>1337</v>
      </c>
      <c r="BD8" s="20">
        <v>1339</v>
      </c>
      <c r="BE8" s="20">
        <v>1341</v>
      </c>
      <c r="BF8" s="20">
        <v>1342</v>
      </c>
      <c r="BG8" s="20">
        <v>1343</v>
      </c>
      <c r="BH8" s="20">
        <v>1344</v>
      </c>
      <c r="BI8" s="20">
        <v>1345</v>
      </c>
      <c r="BJ8" s="20">
        <v>1346</v>
      </c>
      <c r="BK8" s="20">
        <v>1347</v>
      </c>
      <c r="BL8" s="20">
        <v>1348</v>
      </c>
      <c r="BM8" s="20">
        <v>1349</v>
      </c>
      <c r="BN8" s="20">
        <v>1351</v>
      </c>
      <c r="BO8" s="20">
        <v>1353</v>
      </c>
      <c r="BP8" s="20">
        <v>1359</v>
      </c>
      <c r="BQ8" s="20">
        <v>1361</v>
      </c>
      <c r="BR8" s="20">
        <v>1511</v>
      </c>
      <c r="BS8" s="20">
        <v>1701</v>
      </c>
      <c r="BT8" s="20">
        <v>2111</v>
      </c>
      <c r="BU8" s="20">
        <v>2112</v>
      </c>
      <c r="BV8" s="20">
        <v>2119</v>
      </c>
      <c r="BW8" s="20">
        <v>2122</v>
      </c>
      <c r="BX8" s="20">
        <v>2123</v>
      </c>
      <c r="BY8" s="20">
        <v>2124</v>
      </c>
      <c r="BZ8" s="20">
        <v>2129</v>
      </c>
      <c r="CA8" s="20">
        <v>2131</v>
      </c>
      <c r="CB8" s="20">
        <v>2132</v>
      </c>
      <c r="CC8" s="20">
        <v>2133</v>
      </c>
      <c r="CD8" s="20">
        <v>2139</v>
      </c>
      <c r="CE8" s="20">
        <v>2141</v>
      </c>
      <c r="CF8" s="20">
        <v>2142</v>
      </c>
      <c r="CG8" s="20">
        <v>2143</v>
      </c>
      <c r="CH8" s="20">
        <v>2145</v>
      </c>
      <c r="CI8" s="20">
        <v>2149</v>
      </c>
      <c r="CJ8" s="20">
        <v>2211</v>
      </c>
      <c r="CK8" s="20">
        <v>2212</v>
      </c>
      <c r="CL8" s="20">
        <v>2221</v>
      </c>
      <c r="CM8" s="20">
        <v>2222</v>
      </c>
      <c r="CN8" s="20">
        <v>2223</v>
      </c>
      <c r="CO8" s="20">
        <v>2226</v>
      </c>
      <c r="CP8" s="20">
        <v>2227</v>
      </c>
      <c r="CQ8" s="20">
        <v>2229</v>
      </c>
      <c r="CR8" s="20">
        <v>2310</v>
      </c>
      <c r="CS8" s="20">
        <v>2321</v>
      </c>
      <c r="CT8" s="20">
        <v>2322</v>
      </c>
      <c r="CU8" s="20">
        <v>2324</v>
      </c>
      <c r="CV8" s="20">
        <v>2328</v>
      </c>
      <c r="CW8" s="20">
        <v>2329</v>
      </c>
      <c r="CX8" s="20">
        <v>2342</v>
      </c>
      <c r="CY8" s="20">
        <v>2343</v>
      </c>
      <c r="CZ8" s="20">
        <v>2412</v>
      </c>
      <c r="DA8" s="20">
        <v>2420</v>
      </c>
      <c r="DB8" s="20">
        <v>2441</v>
      </c>
      <c r="DC8" s="20">
        <v>2449</v>
      </c>
      <c r="DD8" s="20">
        <v>2451</v>
      </c>
      <c r="DE8" s="20">
        <v>2459</v>
      </c>
      <c r="DF8" s="20">
        <v>2460</v>
      </c>
      <c r="DG8" s="20">
        <v>3111</v>
      </c>
      <c r="DH8" s="20">
        <v>3112</v>
      </c>
      <c r="DI8" s="20">
        <v>3113</v>
      </c>
      <c r="DJ8" s="20">
        <v>3114</v>
      </c>
      <c r="DK8" s="20">
        <v>3119</v>
      </c>
      <c r="DL8" s="20">
        <v>3121</v>
      </c>
      <c r="DM8" s="20">
        <v>3122</v>
      </c>
      <c r="DN8" s="20">
        <v>3129</v>
      </c>
      <c r="DO8" s="20">
        <v>3201</v>
      </c>
      <c r="DP8" s="20">
        <v>3202</v>
      </c>
      <c r="DQ8" s="20">
        <v>3209</v>
      </c>
      <c r="DR8" s="20">
        <v>4111</v>
      </c>
      <c r="DS8" s="20">
        <v>4112</v>
      </c>
      <c r="DT8" s="20">
        <v>4113</v>
      </c>
      <c r="DU8" s="20">
        <v>4116</v>
      </c>
      <c r="DV8" s="20">
        <v>4118</v>
      </c>
      <c r="DW8" s="20">
        <v>4119</v>
      </c>
      <c r="DX8" s="20">
        <v>4121</v>
      </c>
      <c r="DY8" s="20">
        <v>4122</v>
      </c>
      <c r="DZ8" s="20">
        <v>4123</v>
      </c>
      <c r="EA8" s="20">
        <v>4129</v>
      </c>
      <c r="EB8" s="20">
        <v>4131</v>
      </c>
      <c r="EC8" s="20">
        <v>4132</v>
      </c>
      <c r="ED8" s="20">
        <v>4151</v>
      </c>
      <c r="EE8" s="20">
        <v>4152</v>
      </c>
      <c r="EF8" s="20">
        <v>4153</v>
      </c>
      <c r="EG8" s="20">
        <v>4159</v>
      </c>
      <c r="EH8" s="20">
        <v>4211</v>
      </c>
      <c r="EI8" s="20">
        <v>4213</v>
      </c>
      <c r="EJ8" s="20">
        <v>4216</v>
      </c>
      <c r="EK8" s="20">
        <v>4218</v>
      </c>
      <c r="EL8" s="20">
        <v>4219</v>
      </c>
      <c r="EM8" s="20">
        <v>4221</v>
      </c>
      <c r="EN8" s="20">
        <v>4222</v>
      </c>
      <c r="EO8" s="20">
        <v>4223</v>
      </c>
      <c r="EP8" s="20">
        <v>4229</v>
      </c>
      <c r="EQ8" s="20">
        <v>4231</v>
      </c>
      <c r="ER8" s="20">
        <v>4232</v>
      </c>
      <c r="ES8" s="20">
        <v>4233</v>
      </c>
      <c r="ET8" s="20">
        <v>4240</v>
      </c>
      <c r="EU8" s="20">
        <v>5011</v>
      </c>
      <c r="EV8" s="20">
        <v>5012</v>
      </c>
      <c r="EW8" s="20">
        <v>5019</v>
      </c>
      <c r="EX8" s="20">
        <v>5021</v>
      </c>
      <c r="EY8" s="20">
        <v>5023</v>
      </c>
      <c r="EZ8" s="20">
        <v>5024</v>
      </c>
      <c r="FA8" s="20">
        <v>5029</v>
      </c>
      <c r="FB8" s="20">
        <v>5031</v>
      </c>
      <c r="FC8" s="20">
        <v>5032</v>
      </c>
      <c r="FD8" s="20">
        <v>5038</v>
      </c>
      <c r="FE8" s="20">
        <v>5039</v>
      </c>
      <c r="FF8" s="20">
        <v>5041</v>
      </c>
      <c r="FG8" s="20">
        <v>5051</v>
      </c>
      <c r="FH8" s="20">
        <v>5131</v>
      </c>
      <c r="FI8" s="20">
        <v>5132</v>
      </c>
      <c r="FJ8" s="20">
        <v>5133</v>
      </c>
      <c r="FK8" s="20">
        <v>5134</v>
      </c>
      <c r="FL8" s="20">
        <v>5136</v>
      </c>
      <c r="FM8" s="20">
        <v>5137</v>
      </c>
      <c r="FN8" s="20">
        <v>5138</v>
      </c>
      <c r="FO8" s="20">
        <v>5139</v>
      </c>
      <c r="FP8" s="20">
        <v>5141</v>
      </c>
      <c r="FQ8" s="20">
        <v>5142</v>
      </c>
      <c r="FR8" s="20">
        <v>5143</v>
      </c>
      <c r="FS8" s="20">
        <v>5144</v>
      </c>
      <c r="FT8" s="20">
        <v>5145</v>
      </c>
      <c r="FU8" s="20">
        <v>5149</v>
      </c>
      <c r="FV8" s="20">
        <v>5151</v>
      </c>
      <c r="FW8" s="20">
        <v>5152</v>
      </c>
      <c r="FX8" s="20">
        <v>5153</v>
      </c>
      <c r="FY8" s="20">
        <v>5154</v>
      </c>
      <c r="FZ8" s="20">
        <v>5155</v>
      </c>
      <c r="GA8" s="20">
        <v>5156</v>
      </c>
      <c r="GB8" s="20">
        <v>5157</v>
      </c>
      <c r="GC8" s="20">
        <v>5159</v>
      </c>
      <c r="GD8" s="20">
        <v>5161</v>
      </c>
      <c r="GE8" s="20">
        <v>5162</v>
      </c>
      <c r="GF8" s="20">
        <v>5163</v>
      </c>
      <c r="GG8" s="20">
        <v>5164</v>
      </c>
      <c r="GH8" s="20">
        <v>5165</v>
      </c>
      <c r="GI8" s="20">
        <v>5166</v>
      </c>
      <c r="GJ8" s="20">
        <v>5167</v>
      </c>
      <c r="GK8" s="20">
        <v>5168</v>
      </c>
      <c r="GL8" s="20">
        <v>5169</v>
      </c>
      <c r="GM8" s="20">
        <v>5171</v>
      </c>
      <c r="GN8" s="20">
        <v>5172</v>
      </c>
      <c r="GO8" s="20">
        <v>5173</v>
      </c>
      <c r="GP8" s="20">
        <v>5175</v>
      </c>
      <c r="GQ8" s="20">
        <v>5176</v>
      </c>
      <c r="GR8" s="20">
        <v>5177</v>
      </c>
      <c r="GS8" s="20">
        <v>5178</v>
      </c>
      <c r="GT8" s="20">
        <v>5179</v>
      </c>
      <c r="GU8" s="20">
        <v>5181</v>
      </c>
      <c r="GV8" s="20">
        <v>5182</v>
      </c>
      <c r="GW8" s="20">
        <v>5189</v>
      </c>
      <c r="GX8" s="20">
        <v>5191</v>
      </c>
      <c r="GY8" s="20">
        <v>5192</v>
      </c>
      <c r="GZ8" s="20">
        <v>5193</v>
      </c>
      <c r="HA8" s="20">
        <v>5194</v>
      </c>
      <c r="HB8" s="20">
        <v>5195</v>
      </c>
      <c r="HC8" s="20">
        <v>5199</v>
      </c>
      <c r="HD8" s="20">
        <v>5211</v>
      </c>
      <c r="HE8" s="20">
        <v>5212</v>
      </c>
      <c r="HF8" s="20">
        <v>5213</v>
      </c>
      <c r="HG8" s="20">
        <v>5219</v>
      </c>
      <c r="HH8" s="20">
        <v>5221</v>
      </c>
      <c r="HI8" s="20">
        <v>5222</v>
      </c>
      <c r="HJ8" s="20">
        <v>5223</v>
      </c>
      <c r="HK8" s="20">
        <v>5224</v>
      </c>
      <c r="HL8" s="20">
        <v>5225</v>
      </c>
      <c r="HM8" s="20">
        <v>5229</v>
      </c>
      <c r="HN8" s="20">
        <v>5230</v>
      </c>
      <c r="HO8" s="20">
        <v>5240</v>
      </c>
      <c r="HP8" s="20">
        <v>5311</v>
      </c>
      <c r="HQ8" s="20">
        <v>5318</v>
      </c>
      <c r="HR8" s="20">
        <v>5319</v>
      </c>
      <c r="HS8" s="20">
        <v>5321</v>
      </c>
      <c r="HT8" s="20">
        <v>5323</v>
      </c>
      <c r="HU8" s="20">
        <v>5325</v>
      </c>
      <c r="HV8" s="20">
        <v>5329</v>
      </c>
      <c r="HW8" s="20">
        <v>5331</v>
      </c>
      <c r="HX8" s="20">
        <v>5332</v>
      </c>
      <c r="HY8" s="20">
        <v>5333</v>
      </c>
      <c r="HZ8" s="20">
        <v>5335</v>
      </c>
      <c r="IA8" s="20">
        <v>5336</v>
      </c>
      <c r="IB8" s="20">
        <v>5339</v>
      </c>
      <c r="IC8" s="20">
        <v>5341</v>
      </c>
      <c r="ID8" s="20">
        <v>5343</v>
      </c>
      <c r="IE8" s="20">
        <v>5361</v>
      </c>
      <c r="IF8" s="20">
        <v>5362</v>
      </c>
      <c r="IG8" s="20">
        <v>5363</v>
      </c>
      <c r="IH8" s="20">
        <v>5364</v>
      </c>
      <c r="II8" s="20">
        <v>5365</v>
      </c>
      <c r="IJ8" s="20">
        <v>5366</v>
      </c>
      <c r="IK8" s="20">
        <v>5367</v>
      </c>
      <c r="IL8" s="20">
        <v>5369</v>
      </c>
      <c r="IM8" s="20">
        <v>5410</v>
      </c>
      <c r="IN8" s="20">
        <v>5421</v>
      </c>
      <c r="IO8" s="20">
        <v>5424</v>
      </c>
      <c r="IP8" s="20">
        <v>5429</v>
      </c>
      <c r="IQ8" s="20">
        <v>5491</v>
      </c>
      <c r="IR8" s="20">
        <v>5492</v>
      </c>
      <c r="IS8" s="20">
        <v>5493</v>
      </c>
      <c r="IT8" s="20">
        <v>5494</v>
      </c>
      <c r="IU8" s="20">
        <v>5499</v>
      </c>
      <c r="IV8" s="20">
        <v>5511</v>
      </c>
      <c r="IW8" s="20">
        <v>5531</v>
      </c>
      <c r="IX8" s="20">
        <v>5613</v>
      </c>
      <c r="IY8" s="20">
        <v>5619</v>
      </c>
      <c r="IZ8" s="20">
        <v>5622</v>
      </c>
      <c r="JA8" s="20">
        <v>5623</v>
      </c>
      <c r="JB8" s="20">
        <v>5624</v>
      </c>
      <c r="JC8" s="20">
        <v>5629</v>
      </c>
      <c r="JD8" s="20">
        <v>5641</v>
      </c>
      <c r="JE8" s="20">
        <v>5649</v>
      </c>
      <c r="JF8" s="20">
        <v>5651</v>
      </c>
      <c r="JG8" s="20">
        <v>5660</v>
      </c>
      <c r="JH8" s="20">
        <v>5901</v>
      </c>
      <c r="JI8" s="20">
        <v>5902</v>
      </c>
      <c r="JJ8" s="20">
        <v>5909</v>
      </c>
      <c r="JK8" s="20">
        <v>6111</v>
      </c>
      <c r="JL8" s="20">
        <v>6112</v>
      </c>
      <c r="JM8" s="20">
        <v>6113</v>
      </c>
      <c r="JN8" s="20">
        <v>6119</v>
      </c>
      <c r="JO8" s="20">
        <v>6121</v>
      </c>
      <c r="JP8" s="20">
        <v>6122</v>
      </c>
      <c r="JQ8" s="20">
        <v>6123</v>
      </c>
      <c r="JR8" s="20">
        <v>6124</v>
      </c>
      <c r="JS8" s="20">
        <v>6125</v>
      </c>
      <c r="JT8" s="20">
        <v>6127</v>
      </c>
      <c r="JU8" s="20">
        <v>6129</v>
      </c>
      <c r="JV8" s="20">
        <v>6130</v>
      </c>
      <c r="JW8" s="20">
        <v>6201</v>
      </c>
      <c r="JX8" s="20">
        <v>6202</v>
      </c>
      <c r="JY8" s="20">
        <v>6311</v>
      </c>
      <c r="JZ8" s="20">
        <v>6312</v>
      </c>
      <c r="KA8" s="20">
        <v>6313</v>
      </c>
      <c r="KB8" s="20">
        <v>6319</v>
      </c>
      <c r="KC8" s="20">
        <v>6321</v>
      </c>
      <c r="KD8" s="20">
        <v>6322</v>
      </c>
      <c r="KE8" s="20">
        <v>6323</v>
      </c>
      <c r="KF8" s="20">
        <v>6329</v>
      </c>
      <c r="KG8" s="20">
        <v>6331</v>
      </c>
      <c r="KH8" s="20">
        <v>6335</v>
      </c>
      <c r="KI8" s="20">
        <v>6339</v>
      </c>
      <c r="KJ8" s="20">
        <v>6341</v>
      </c>
      <c r="KK8" s="20">
        <v>6345</v>
      </c>
      <c r="KL8" s="20">
        <v>6349</v>
      </c>
      <c r="KM8" s="20">
        <v>6351</v>
      </c>
      <c r="KN8" s="20">
        <v>6352</v>
      </c>
      <c r="KO8" s="20">
        <v>6353</v>
      </c>
      <c r="KP8" s="20">
        <v>6355</v>
      </c>
      <c r="KQ8" s="20">
        <v>6359</v>
      </c>
      <c r="KR8" s="20">
        <v>6371</v>
      </c>
      <c r="KS8" s="20">
        <v>6379</v>
      </c>
      <c r="KT8" s="20">
        <v>6413</v>
      </c>
      <c r="KU8" s="20">
        <v>6421</v>
      </c>
      <c r="KV8" s="20">
        <v>6422</v>
      </c>
      <c r="KW8" s="20">
        <v>6429</v>
      </c>
      <c r="KX8" s="20">
        <v>6449</v>
      </c>
      <c r="KY8" s="20">
        <v>6460</v>
      </c>
      <c r="KZ8" s="20">
        <v>6901</v>
      </c>
      <c r="LA8" s="20">
        <v>6909</v>
      </c>
    </row>
    <row r="9" spans="1:313" x14ac:dyDescent="0.3">
      <c r="A9" s="2" t="s">
        <v>4</v>
      </c>
      <c r="B9" s="2">
        <v>205</v>
      </c>
      <c r="C9" s="23">
        <f t="shared" ref="C9:C40" si="26">D9-AB9</f>
        <v>1507153.9800000002</v>
      </c>
      <c r="D9" s="23">
        <f t="shared" ref="D9:D40" si="27">SUM(F9:I9)</f>
        <v>3243529.8200000003</v>
      </c>
      <c r="E9" s="23">
        <f t="shared" ref="E9:E40" si="28">D9/B9</f>
        <v>15822.096682926831</v>
      </c>
      <c r="F9" s="23">
        <f t="shared" ref="F9:F40" si="29">SUM(AO9:BS9)</f>
        <v>1670587.8900000001</v>
      </c>
      <c r="G9" s="23">
        <f t="shared" ref="G9:G40" si="30">SUM(BT9:DF9)</f>
        <v>750858.92999999993</v>
      </c>
      <c r="H9" s="23">
        <f t="shared" ref="H9:H40" si="31">SUM(DG9:DQ9)</f>
        <v>500000</v>
      </c>
      <c r="I9" s="23">
        <f t="shared" ref="I9:I40" si="32">SUM(DR9:ET9)</f>
        <v>322083</v>
      </c>
      <c r="J9" s="23">
        <f t="shared" ref="J9:J40" si="33">I9/B9</f>
        <v>1571.1365853658538</v>
      </c>
      <c r="K9" s="23">
        <f t="shared" ref="K9:K40" si="34">SUM(DR9:EG9)</f>
        <v>61083</v>
      </c>
      <c r="L9" s="23">
        <f t="shared" ref="L9:L40" si="35">SUM(EH9:ET9)</f>
        <v>261000</v>
      </c>
      <c r="M9" s="23">
        <f t="shared" ref="M9:M40" si="36">SUM(BT9:CI9)</f>
        <v>242228.93</v>
      </c>
      <c r="N9" s="23">
        <f t="shared" ref="N9:N40" si="37">F9/B9</f>
        <v>8149.2092195121959</v>
      </c>
      <c r="O9" s="23">
        <f t="shared" ref="O9:O40" si="38">SUM(AO9:AR9)</f>
        <v>506126.50999999995</v>
      </c>
      <c r="P9" s="23">
        <f t="shared" ref="P9:P40" si="39">SUM(AS9:AU9)</f>
        <v>294161.2</v>
      </c>
      <c r="Q9" s="23">
        <f t="shared" ref="Q9:Q40" si="40">SUM(AV9)</f>
        <v>607653.55000000005</v>
      </c>
      <c r="R9" s="23">
        <f t="shared" ref="R9:R40" si="41">O9+P9+Q9+Z9+AA9</f>
        <v>1584801.8900000001</v>
      </c>
      <c r="S9" s="23">
        <f t="shared" ref="S9:S40" si="42">R9/B9</f>
        <v>7730.7409268292686</v>
      </c>
      <c r="T9" s="23">
        <f t="shared" ref="T9:T40" si="43">F9-R9</f>
        <v>85786</v>
      </c>
      <c r="U9" s="7">
        <f t="shared" ref="U9:U40" si="44">T9/F9</f>
        <v>5.1350785261588358E-2</v>
      </c>
      <c r="V9" s="23">
        <f t="shared" ref="V9:V40" si="45">SUM(AX9:BD9)</f>
        <v>71570</v>
      </c>
      <c r="W9" s="23">
        <f t="shared" ref="W9:W40" si="46">SUM(BE9:BM9)</f>
        <v>14216</v>
      </c>
      <c r="X9" s="23">
        <f t="shared" ref="X9:X40" si="47">SUM(BN9:BP9)</f>
        <v>0</v>
      </c>
      <c r="Y9" s="23">
        <f t="shared" ref="Y9:Y40" si="48">SUM(BQ9)</f>
        <v>0</v>
      </c>
      <c r="Z9" s="23">
        <v>0</v>
      </c>
      <c r="AA9" s="23">
        <f t="shared" ref="AA9:AA40" si="49">SUM(BR9)</f>
        <v>176860.63</v>
      </c>
      <c r="AB9" s="23">
        <f t="shared" ref="AB9:AB40" si="50">AD9+AK9</f>
        <v>1736375.84</v>
      </c>
      <c r="AC9" s="23">
        <f t="shared" ref="AC9:AC40" si="51">AB9/B9</f>
        <v>8470.1260487804884</v>
      </c>
      <c r="AD9" s="23">
        <f t="shared" ref="AD9:AD40" si="52">SUM(EO9:JD9)</f>
        <v>1378113.84</v>
      </c>
      <c r="AE9" s="23">
        <f t="shared" ref="AE9:AE40" si="53">AD9/B9</f>
        <v>6722.5065365853661</v>
      </c>
      <c r="AF9" s="23">
        <f t="shared" ref="AF9:AF40" si="54">SUM(EO9:FA9)</f>
        <v>312409</v>
      </c>
      <c r="AG9" s="23">
        <f t="shared" ref="AG9:AG40" si="55">AF9/B9</f>
        <v>1523.9463414634147</v>
      </c>
      <c r="AH9" s="23">
        <f t="shared" ref="AH9:AH40" si="56">SUM(FB9:GX9)</f>
        <v>948275.58000000007</v>
      </c>
      <c r="AI9" s="23">
        <f t="shared" ref="AI9:AI40" si="57">SUM(GY9:HI9)</f>
        <v>5910</v>
      </c>
      <c r="AJ9" s="23">
        <f t="shared" ref="AJ9:AJ40" si="58">SUM(HJ9:IG9)</f>
        <v>103657.76</v>
      </c>
      <c r="AK9" s="23">
        <f t="shared" ref="AK9:AK40" si="59">SUM(JE9:KQ9)</f>
        <v>358262</v>
      </c>
      <c r="AL9" s="23">
        <f t="shared" ref="AL9:AL40" si="60">AK9/B9</f>
        <v>1747.6195121951218</v>
      </c>
      <c r="AM9" s="23">
        <f t="shared" ref="AM9:AM40" si="61">SUM(JK9:JV9)</f>
        <v>341206</v>
      </c>
      <c r="AN9" s="23">
        <f t="shared" ref="AN9:AN40" si="62">SUM(JY9:KS9)</f>
        <v>17056</v>
      </c>
      <c r="AO9" s="2">
        <v>290460.59999999998</v>
      </c>
      <c r="AP9" s="2">
        <v>188544.73</v>
      </c>
      <c r="AQ9" s="2">
        <v>27121.18</v>
      </c>
      <c r="AR9" s="2" t="s">
        <v>1</v>
      </c>
      <c r="AS9" s="2">
        <v>294161.2</v>
      </c>
      <c r="AT9" s="2" t="s">
        <v>1</v>
      </c>
      <c r="AU9" s="2" t="s">
        <v>1</v>
      </c>
      <c r="AV9" s="2">
        <v>607653.55000000005</v>
      </c>
      <c r="AX9" s="2" t="s">
        <v>1</v>
      </c>
      <c r="AY9" s="2" t="s">
        <v>1</v>
      </c>
      <c r="AZ9" s="2">
        <v>640</v>
      </c>
      <c r="BA9" s="2" t="s">
        <v>1</v>
      </c>
      <c r="BB9" s="2" t="s">
        <v>1</v>
      </c>
      <c r="BC9" s="2">
        <v>70930</v>
      </c>
      <c r="BD9" s="2" t="s">
        <v>1</v>
      </c>
      <c r="BE9" s="2">
        <v>2000</v>
      </c>
      <c r="BF9" s="2" t="s">
        <v>1</v>
      </c>
      <c r="BG9" s="2" t="s">
        <v>1</v>
      </c>
      <c r="BH9" s="2" t="s">
        <v>1</v>
      </c>
      <c r="BI9" s="2">
        <v>12216</v>
      </c>
      <c r="BJ9" s="2" t="s">
        <v>1</v>
      </c>
      <c r="BK9" s="2" t="s">
        <v>1</v>
      </c>
      <c r="BL9" s="2" t="s">
        <v>1</v>
      </c>
      <c r="BM9" s="2" t="s">
        <v>1</v>
      </c>
      <c r="BN9" s="2" t="s">
        <v>1</v>
      </c>
      <c r="BO9" s="2" t="s">
        <v>1</v>
      </c>
      <c r="BP9" s="2" t="s">
        <v>1</v>
      </c>
      <c r="BQ9" s="2">
        <v>0</v>
      </c>
      <c r="BR9" s="2">
        <v>176860.63</v>
      </c>
      <c r="BS9" s="2" t="s">
        <v>1</v>
      </c>
      <c r="BT9" s="2">
        <v>185976</v>
      </c>
      <c r="BU9" s="2" t="s">
        <v>1</v>
      </c>
      <c r="BV9" s="2">
        <v>2000</v>
      </c>
      <c r="BW9" s="2" t="s">
        <v>1</v>
      </c>
      <c r="BX9" s="2" t="s">
        <v>1</v>
      </c>
      <c r="BY9" s="2" t="s">
        <v>1</v>
      </c>
      <c r="BZ9" s="2" t="s">
        <v>1</v>
      </c>
      <c r="CA9" s="2">
        <v>4290</v>
      </c>
      <c r="CB9" s="2">
        <v>25200</v>
      </c>
      <c r="CC9" s="2">
        <v>250</v>
      </c>
      <c r="CD9" s="2">
        <v>344</v>
      </c>
      <c r="CE9" s="2">
        <v>24168.93</v>
      </c>
      <c r="CF9" s="2" t="s">
        <v>1</v>
      </c>
      <c r="CG9" s="2" t="s">
        <v>1</v>
      </c>
      <c r="CH9" s="2" t="s">
        <v>1</v>
      </c>
      <c r="CI9" s="2" t="s">
        <v>1</v>
      </c>
      <c r="CJ9" s="2" t="s">
        <v>1</v>
      </c>
      <c r="CK9" s="2" t="s">
        <v>1</v>
      </c>
      <c r="CL9" s="2" t="s">
        <v>1</v>
      </c>
      <c r="CM9" s="2" t="s">
        <v>1</v>
      </c>
      <c r="CN9" s="2" t="s">
        <v>1</v>
      </c>
      <c r="CO9" s="2" t="s">
        <v>1</v>
      </c>
      <c r="CP9" s="2" t="s">
        <v>1</v>
      </c>
      <c r="CQ9" s="2" t="s">
        <v>1</v>
      </c>
      <c r="CR9" s="2" t="s">
        <v>1</v>
      </c>
      <c r="CS9" s="2" t="s">
        <v>1</v>
      </c>
      <c r="CT9" s="2" t="s">
        <v>1</v>
      </c>
      <c r="CU9" s="2">
        <v>8630</v>
      </c>
      <c r="CV9" s="2" t="s">
        <v>1</v>
      </c>
      <c r="CW9" s="2" t="s">
        <v>1</v>
      </c>
      <c r="CX9" s="2" t="s">
        <v>1</v>
      </c>
      <c r="CY9" s="2" t="s">
        <v>1</v>
      </c>
      <c r="CZ9" s="2" t="s">
        <v>1</v>
      </c>
      <c r="DA9" s="2" t="s">
        <v>1</v>
      </c>
      <c r="DB9" s="2">
        <v>500000</v>
      </c>
      <c r="DC9" s="2" t="s">
        <v>1</v>
      </c>
      <c r="DD9" s="2" t="s">
        <v>1</v>
      </c>
      <c r="DE9" s="2" t="s">
        <v>1</v>
      </c>
      <c r="DF9" s="2" t="s">
        <v>1</v>
      </c>
      <c r="DG9" s="2">
        <v>0</v>
      </c>
      <c r="DH9" s="2" t="s">
        <v>1</v>
      </c>
      <c r="DI9" s="2">
        <v>500000</v>
      </c>
      <c r="DJ9" s="2" t="s">
        <v>1</v>
      </c>
      <c r="DK9" s="2" t="s">
        <v>1</v>
      </c>
      <c r="DL9" s="2" t="s">
        <v>1</v>
      </c>
      <c r="DM9" s="2" t="s">
        <v>1</v>
      </c>
      <c r="DN9" s="2" t="s">
        <v>1</v>
      </c>
      <c r="DO9" s="2" t="s">
        <v>1</v>
      </c>
      <c r="DP9" s="2" t="s">
        <v>1</v>
      </c>
      <c r="DQ9" s="2" t="s">
        <v>1</v>
      </c>
      <c r="DR9" s="2">
        <v>983</v>
      </c>
      <c r="DS9" s="2">
        <v>60100</v>
      </c>
      <c r="DT9" s="2" t="s">
        <v>1</v>
      </c>
      <c r="DU9" s="2" t="s">
        <v>1</v>
      </c>
      <c r="DV9" s="2" t="s">
        <v>1</v>
      </c>
      <c r="DW9" s="2" t="s">
        <v>1</v>
      </c>
      <c r="DX9" s="2" t="s">
        <v>1</v>
      </c>
      <c r="DY9" s="2" t="s">
        <v>1</v>
      </c>
      <c r="DZ9" s="2" t="s">
        <v>1</v>
      </c>
      <c r="EA9" s="2" t="s">
        <v>1</v>
      </c>
      <c r="EB9" s="2" t="s">
        <v>1</v>
      </c>
      <c r="EC9" s="2" t="s">
        <v>1</v>
      </c>
      <c r="ED9" s="2" t="s">
        <v>1</v>
      </c>
      <c r="EE9" s="2" t="s">
        <v>1</v>
      </c>
      <c r="EF9" s="2" t="s">
        <v>1</v>
      </c>
      <c r="EG9" s="2" t="s">
        <v>1</v>
      </c>
      <c r="EH9" s="2" t="s">
        <v>1</v>
      </c>
      <c r="EI9" s="2" t="s">
        <v>1</v>
      </c>
      <c r="EJ9" s="2" t="s">
        <v>1</v>
      </c>
      <c r="EK9" s="2" t="s">
        <v>1</v>
      </c>
      <c r="EL9" s="2" t="s">
        <v>1</v>
      </c>
      <c r="EM9" s="2" t="s">
        <v>1</v>
      </c>
      <c r="EN9" s="2">
        <v>261000</v>
      </c>
      <c r="EO9" s="2" t="s">
        <v>1</v>
      </c>
      <c r="EP9" s="2" t="s">
        <v>1</v>
      </c>
      <c r="EQ9" s="2" t="s">
        <v>1</v>
      </c>
      <c r="ER9" s="2" t="s">
        <v>1</v>
      </c>
      <c r="ES9" s="2" t="s">
        <v>1</v>
      </c>
      <c r="ET9" s="2" t="s">
        <v>1</v>
      </c>
      <c r="EU9" s="2" t="s">
        <v>1</v>
      </c>
      <c r="EV9" s="2" t="s">
        <v>1</v>
      </c>
      <c r="EW9" s="2">
        <v>2144</v>
      </c>
      <c r="EX9" s="2">
        <v>121265</v>
      </c>
      <c r="EY9" s="2">
        <v>189000</v>
      </c>
      <c r="EZ9" s="2" t="s">
        <v>1</v>
      </c>
      <c r="FA9" s="2" t="s">
        <v>1</v>
      </c>
      <c r="FB9" s="2" t="s">
        <v>1</v>
      </c>
      <c r="FC9" s="2">
        <v>16992</v>
      </c>
      <c r="FD9" s="2" t="s">
        <v>1</v>
      </c>
      <c r="FE9" s="2" t="s">
        <v>1</v>
      </c>
      <c r="FF9" s="2" t="s">
        <v>1</v>
      </c>
      <c r="FG9" s="2" t="s">
        <v>1</v>
      </c>
      <c r="FH9" s="2" t="s">
        <v>1</v>
      </c>
      <c r="FI9" s="2">
        <v>6685.2</v>
      </c>
      <c r="FJ9" s="2" t="s">
        <v>1</v>
      </c>
      <c r="FK9" s="2" t="s">
        <v>1</v>
      </c>
      <c r="FL9" s="2">
        <v>2862</v>
      </c>
      <c r="FM9" s="2">
        <v>48046</v>
      </c>
      <c r="FN9" s="2" t="s">
        <v>1</v>
      </c>
      <c r="FO9" s="2">
        <v>115539.99</v>
      </c>
      <c r="FP9" s="2" t="s">
        <v>1</v>
      </c>
      <c r="FQ9" s="2" t="s">
        <v>1</v>
      </c>
      <c r="FR9" s="2" t="s">
        <v>1</v>
      </c>
      <c r="FS9" s="2" t="s">
        <v>1</v>
      </c>
      <c r="FT9" s="2" t="s">
        <v>1</v>
      </c>
      <c r="FU9" s="2" t="s">
        <v>1</v>
      </c>
      <c r="FV9" s="2" t="s">
        <v>1</v>
      </c>
      <c r="FW9" s="2" t="s">
        <v>1</v>
      </c>
      <c r="FX9" s="2">
        <v>41794.92</v>
      </c>
      <c r="FY9" s="2">
        <v>131928</v>
      </c>
      <c r="FZ9" s="2" t="s">
        <v>1</v>
      </c>
      <c r="GA9" s="2">
        <v>11164</v>
      </c>
      <c r="GB9" s="2" t="s">
        <v>1</v>
      </c>
      <c r="GC9" s="2" t="s">
        <v>1</v>
      </c>
      <c r="GD9" s="2">
        <v>1314</v>
      </c>
      <c r="GE9" s="2">
        <v>13371.51</v>
      </c>
      <c r="GF9" s="2">
        <v>16883</v>
      </c>
      <c r="GG9" s="2" t="s">
        <v>1</v>
      </c>
      <c r="GH9" s="2" t="s">
        <v>1</v>
      </c>
      <c r="GI9" s="2">
        <v>10000</v>
      </c>
      <c r="GJ9" s="2">
        <v>3890</v>
      </c>
      <c r="GK9" s="2" t="s">
        <v>1</v>
      </c>
      <c r="GL9" s="2">
        <v>346429.96</v>
      </c>
      <c r="GM9" s="2">
        <v>167274</v>
      </c>
      <c r="GN9" s="2" t="s">
        <v>1</v>
      </c>
      <c r="GO9" s="2">
        <v>5269</v>
      </c>
      <c r="GP9" s="2">
        <v>8832</v>
      </c>
      <c r="GQ9" s="2" t="s">
        <v>1</v>
      </c>
      <c r="GR9" s="2" t="s">
        <v>1</v>
      </c>
      <c r="GS9" s="2" t="s">
        <v>1</v>
      </c>
      <c r="GT9" s="2" t="s">
        <v>1</v>
      </c>
      <c r="GU9" s="2" t="s">
        <v>1</v>
      </c>
      <c r="GV9" s="2" t="s">
        <v>1</v>
      </c>
      <c r="GW9" s="2" t="s">
        <v>1</v>
      </c>
      <c r="GX9" s="2" t="s">
        <v>1</v>
      </c>
      <c r="GY9" s="2" t="s">
        <v>1</v>
      </c>
      <c r="GZ9" s="2">
        <v>3660</v>
      </c>
      <c r="HA9" s="2">
        <v>2250</v>
      </c>
      <c r="HB9" s="2" t="s">
        <v>1</v>
      </c>
      <c r="HC9" s="2" t="s">
        <v>1</v>
      </c>
      <c r="HD9" s="2" t="s">
        <v>1</v>
      </c>
      <c r="HE9" s="2" t="s">
        <v>1</v>
      </c>
      <c r="HF9" s="2" t="s">
        <v>1</v>
      </c>
      <c r="HG9" s="2" t="s">
        <v>1</v>
      </c>
      <c r="HH9" s="2" t="s">
        <v>1</v>
      </c>
      <c r="HI9" s="2" t="s">
        <v>1</v>
      </c>
      <c r="HJ9" s="2" t="s">
        <v>1</v>
      </c>
      <c r="HK9" s="2" t="s">
        <v>1</v>
      </c>
      <c r="HL9" s="2" t="s">
        <v>1</v>
      </c>
      <c r="HM9" s="2">
        <v>6340.4</v>
      </c>
      <c r="HN9" s="2" t="s">
        <v>1</v>
      </c>
      <c r="HO9" s="2" t="s">
        <v>1</v>
      </c>
      <c r="HP9" s="2" t="s">
        <v>1</v>
      </c>
      <c r="HQ9" s="2" t="s">
        <v>1</v>
      </c>
      <c r="HR9" s="2" t="s">
        <v>1</v>
      </c>
      <c r="HS9" s="2">
        <v>59716.36</v>
      </c>
      <c r="HT9" s="2" t="s">
        <v>1</v>
      </c>
      <c r="HU9" s="2" t="s">
        <v>1</v>
      </c>
      <c r="HV9" s="2" t="s">
        <v>1</v>
      </c>
      <c r="HW9" s="2" t="s">
        <v>1</v>
      </c>
      <c r="HX9" s="2" t="s">
        <v>1</v>
      </c>
      <c r="HY9" s="2" t="s">
        <v>1</v>
      </c>
      <c r="HZ9" s="2" t="s">
        <v>1</v>
      </c>
      <c r="IA9" s="2" t="s">
        <v>1</v>
      </c>
      <c r="IB9" s="2" t="s">
        <v>1</v>
      </c>
      <c r="IC9" s="2" t="s">
        <v>1</v>
      </c>
      <c r="ID9" s="2" t="s">
        <v>1</v>
      </c>
      <c r="IE9" s="2" t="s">
        <v>1</v>
      </c>
      <c r="IF9" s="2">
        <v>37601</v>
      </c>
      <c r="IG9" s="2" t="s">
        <v>1</v>
      </c>
      <c r="IH9" s="2" t="s">
        <v>1</v>
      </c>
      <c r="II9" s="2">
        <v>440</v>
      </c>
      <c r="IJ9" s="2">
        <v>7421.5</v>
      </c>
      <c r="IK9" s="2" t="s">
        <v>1</v>
      </c>
      <c r="IL9" s="2" t="s">
        <v>1</v>
      </c>
      <c r="IM9" s="2" t="s">
        <v>1</v>
      </c>
      <c r="IN9" s="2" t="s">
        <v>1</v>
      </c>
      <c r="IO9" s="2" t="s">
        <v>1</v>
      </c>
      <c r="IP9" s="2" t="s">
        <v>1</v>
      </c>
      <c r="IQ9" s="2" t="s">
        <v>1</v>
      </c>
      <c r="IR9" s="2" t="s">
        <v>1</v>
      </c>
      <c r="IS9" s="2" t="s">
        <v>1</v>
      </c>
      <c r="IT9" s="2" t="s">
        <v>1</v>
      </c>
      <c r="IU9" s="2" t="s">
        <v>1</v>
      </c>
      <c r="IV9" s="2" t="s">
        <v>1</v>
      </c>
      <c r="IW9" s="2" t="s">
        <v>1</v>
      </c>
      <c r="IX9" s="2" t="s">
        <v>1</v>
      </c>
      <c r="IY9" s="2" t="s">
        <v>1</v>
      </c>
      <c r="IZ9" s="2" t="s">
        <v>1</v>
      </c>
      <c r="JA9" s="2" t="s">
        <v>1</v>
      </c>
      <c r="JB9" s="2" t="s">
        <v>1</v>
      </c>
      <c r="JC9" s="2" t="s">
        <v>1</v>
      </c>
      <c r="JD9" s="2" t="s">
        <v>1</v>
      </c>
      <c r="JE9" s="2" t="s">
        <v>1</v>
      </c>
      <c r="JF9" s="2" t="s">
        <v>1</v>
      </c>
      <c r="JG9" s="2" t="s">
        <v>1</v>
      </c>
      <c r="JH9" s="2" t="s">
        <v>1</v>
      </c>
      <c r="JI9" s="2" t="s">
        <v>1</v>
      </c>
      <c r="JJ9" s="2" t="s">
        <v>1</v>
      </c>
      <c r="JK9" s="2" t="s">
        <v>1</v>
      </c>
      <c r="JL9" s="2" t="s">
        <v>1</v>
      </c>
      <c r="JM9" s="2" t="s">
        <v>1</v>
      </c>
      <c r="JN9" s="2" t="s">
        <v>1</v>
      </c>
      <c r="JO9" s="2">
        <v>319836</v>
      </c>
      <c r="JP9" s="2" t="s">
        <v>1</v>
      </c>
      <c r="JQ9" s="2" t="s">
        <v>1</v>
      </c>
      <c r="JR9" s="2" t="s">
        <v>1</v>
      </c>
      <c r="JS9" s="2" t="s">
        <v>1</v>
      </c>
      <c r="JT9" s="2" t="s">
        <v>1</v>
      </c>
      <c r="JU9" s="2" t="s">
        <v>1</v>
      </c>
      <c r="JV9" s="2">
        <v>21370</v>
      </c>
      <c r="JW9" s="2" t="s">
        <v>1</v>
      </c>
      <c r="JX9" s="2" t="s">
        <v>1</v>
      </c>
      <c r="JY9" s="2" t="s">
        <v>1</v>
      </c>
      <c r="JZ9" s="2" t="s">
        <v>1</v>
      </c>
      <c r="KA9" s="2" t="s">
        <v>1</v>
      </c>
      <c r="KB9" s="2" t="s">
        <v>1</v>
      </c>
      <c r="KC9" s="2" t="s">
        <v>1</v>
      </c>
      <c r="KD9" s="2" t="s">
        <v>1</v>
      </c>
      <c r="KE9" s="2" t="s">
        <v>1</v>
      </c>
      <c r="KF9" s="2" t="s">
        <v>1</v>
      </c>
      <c r="KG9" s="2" t="s">
        <v>1</v>
      </c>
      <c r="KH9" s="2" t="s">
        <v>1</v>
      </c>
      <c r="KI9" s="2" t="s">
        <v>1</v>
      </c>
      <c r="KJ9" s="2">
        <v>17056</v>
      </c>
      <c r="KK9" s="2" t="s">
        <v>1</v>
      </c>
      <c r="KL9" s="2" t="s">
        <v>1</v>
      </c>
      <c r="KM9" s="2" t="s">
        <v>1</v>
      </c>
      <c r="KN9" s="2" t="s">
        <v>1</v>
      </c>
      <c r="KO9" s="2" t="s">
        <v>1</v>
      </c>
      <c r="KP9" s="2" t="s">
        <v>1</v>
      </c>
      <c r="KQ9" s="2" t="s">
        <v>1</v>
      </c>
      <c r="KR9" s="2" t="s">
        <v>1</v>
      </c>
      <c r="KS9" s="2" t="s">
        <v>1</v>
      </c>
      <c r="KT9" s="2" t="s">
        <v>1</v>
      </c>
      <c r="KU9" s="2" t="s">
        <v>1</v>
      </c>
      <c r="KV9" s="2" t="s">
        <v>1</v>
      </c>
      <c r="KW9" s="2" t="s">
        <v>1</v>
      </c>
      <c r="KX9" s="2" t="s">
        <v>1</v>
      </c>
      <c r="KY9" s="2" t="s">
        <v>1</v>
      </c>
      <c r="KZ9" s="2" t="s">
        <v>1</v>
      </c>
      <c r="LA9" s="2" t="s">
        <v>1</v>
      </c>
    </row>
    <row r="10" spans="1:313" x14ac:dyDescent="0.3">
      <c r="A10" s="2" t="s">
        <v>5</v>
      </c>
      <c r="B10" s="2">
        <v>846</v>
      </c>
      <c r="C10" s="23">
        <f t="shared" si="26"/>
        <v>23936.38000000082</v>
      </c>
      <c r="D10" s="23">
        <f t="shared" si="27"/>
        <v>15350246.76</v>
      </c>
      <c r="E10" s="23">
        <f t="shared" si="28"/>
        <v>18144.499716312057</v>
      </c>
      <c r="F10" s="23">
        <f t="shared" si="29"/>
        <v>7169876.6299999999</v>
      </c>
      <c r="G10" s="23">
        <f t="shared" si="30"/>
        <v>887003.27</v>
      </c>
      <c r="H10" s="23">
        <f t="shared" si="31"/>
        <v>470890</v>
      </c>
      <c r="I10" s="23">
        <f t="shared" si="32"/>
        <v>6822476.8599999994</v>
      </c>
      <c r="J10" s="23">
        <f t="shared" si="33"/>
        <v>8064.3934515366427</v>
      </c>
      <c r="K10" s="23">
        <f t="shared" si="34"/>
        <v>1854081.1400000001</v>
      </c>
      <c r="L10" s="23">
        <f t="shared" si="35"/>
        <v>4968395.72</v>
      </c>
      <c r="M10" s="23">
        <f t="shared" si="36"/>
        <v>713611.58000000007</v>
      </c>
      <c r="N10" s="23">
        <f t="shared" si="37"/>
        <v>8475.0314775413717</v>
      </c>
      <c r="O10" s="23">
        <f t="shared" si="38"/>
        <v>1550453.6199999999</v>
      </c>
      <c r="P10" s="23">
        <f t="shared" si="39"/>
        <v>1722326.47</v>
      </c>
      <c r="Q10" s="23">
        <f t="shared" si="40"/>
        <v>2809253.67</v>
      </c>
      <c r="R10" s="23">
        <f t="shared" si="41"/>
        <v>6607499.6299999999</v>
      </c>
      <c r="S10" s="23">
        <f t="shared" si="42"/>
        <v>7810.2832505910164</v>
      </c>
      <c r="T10" s="23">
        <f t="shared" si="43"/>
        <v>562377</v>
      </c>
      <c r="U10" s="7">
        <f t="shared" si="44"/>
        <v>7.843607763722428E-2</v>
      </c>
      <c r="V10" s="23">
        <f t="shared" si="45"/>
        <v>463886</v>
      </c>
      <c r="W10" s="23">
        <f t="shared" si="46"/>
        <v>82852</v>
      </c>
      <c r="X10" s="23">
        <f t="shared" si="47"/>
        <v>0</v>
      </c>
      <c r="Y10" s="23">
        <f t="shared" si="48"/>
        <v>15640</v>
      </c>
      <c r="Z10" s="23">
        <v>1</v>
      </c>
      <c r="AA10" s="23">
        <f t="shared" si="49"/>
        <v>525464.87</v>
      </c>
      <c r="AB10" s="23">
        <f t="shared" si="50"/>
        <v>15326310.379999999</v>
      </c>
      <c r="AC10" s="23">
        <f t="shared" si="51"/>
        <v>18116.206122931442</v>
      </c>
      <c r="AD10" s="23">
        <f t="shared" si="52"/>
        <v>13598385.579999998</v>
      </c>
      <c r="AE10" s="23">
        <f t="shared" si="53"/>
        <v>16073.741820330968</v>
      </c>
      <c r="AF10" s="23">
        <f t="shared" si="54"/>
        <v>6760550.7199999997</v>
      </c>
      <c r="AG10" s="23">
        <f t="shared" si="55"/>
        <v>7991.1947044917251</v>
      </c>
      <c r="AH10" s="23">
        <f t="shared" si="56"/>
        <v>4222455.4399999995</v>
      </c>
      <c r="AI10" s="23">
        <f t="shared" si="57"/>
        <v>124346</v>
      </c>
      <c r="AJ10" s="23">
        <f t="shared" si="58"/>
        <v>2414685.42</v>
      </c>
      <c r="AK10" s="23">
        <f t="shared" si="59"/>
        <v>1727924.8</v>
      </c>
      <c r="AL10" s="23">
        <f t="shared" si="60"/>
        <v>2042.4643026004728</v>
      </c>
      <c r="AM10" s="23">
        <f t="shared" si="61"/>
        <v>1697924.8</v>
      </c>
      <c r="AN10" s="23">
        <f t="shared" si="62"/>
        <v>30000</v>
      </c>
      <c r="AO10" s="2">
        <v>1334113.6599999999</v>
      </c>
      <c r="AP10" s="2">
        <v>97399.73</v>
      </c>
      <c r="AQ10" s="2">
        <v>118940.23</v>
      </c>
      <c r="AR10" s="2" t="s">
        <v>1</v>
      </c>
      <c r="AS10" s="2">
        <v>1306796.47</v>
      </c>
      <c r="AT10" s="2">
        <v>415530</v>
      </c>
      <c r="AU10" s="2" t="s">
        <v>1</v>
      </c>
      <c r="AV10" s="2">
        <v>2809253.67</v>
      </c>
      <c r="AX10" s="2" t="s">
        <v>1</v>
      </c>
      <c r="AY10" s="2" t="s">
        <v>1</v>
      </c>
      <c r="AZ10" s="2">
        <v>65</v>
      </c>
      <c r="BA10" s="2" t="s">
        <v>1</v>
      </c>
      <c r="BB10" s="2" t="s">
        <v>1</v>
      </c>
      <c r="BC10" s="2">
        <v>463821</v>
      </c>
      <c r="BD10" s="2" t="s">
        <v>1</v>
      </c>
      <c r="BE10" s="2">
        <v>20132</v>
      </c>
      <c r="BF10" s="2">
        <v>59620</v>
      </c>
      <c r="BG10" s="2">
        <v>3100</v>
      </c>
      <c r="BH10" s="2" t="s">
        <v>1</v>
      </c>
      <c r="BI10" s="2" t="s">
        <v>1</v>
      </c>
      <c r="BJ10" s="2">
        <v>0</v>
      </c>
      <c r="BK10" s="2" t="s">
        <v>1</v>
      </c>
      <c r="BL10" s="2" t="s">
        <v>1</v>
      </c>
      <c r="BM10" s="2" t="s">
        <v>1</v>
      </c>
      <c r="BN10" s="2" t="s">
        <v>1</v>
      </c>
      <c r="BO10" s="2" t="s">
        <v>1</v>
      </c>
      <c r="BP10" s="2" t="s">
        <v>1</v>
      </c>
      <c r="BQ10" s="2">
        <v>15640</v>
      </c>
      <c r="BR10" s="2">
        <v>525464.87</v>
      </c>
      <c r="BS10" s="2" t="s">
        <v>1</v>
      </c>
      <c r="BT10" s="2">
        <v>469419.4</v>
      </c>
      <c r="BU10" s="2">
        <v>540</v>
      </c>
      <c r="BV10" s="2">
        <v>3420</v>
      </c>
      <c r="BW10" s="2" t="s">
        <v>1</v>
      </c>
      <c r="BX10" s="2" t="s">
        <v>1</v>
      </c>
      <c r="BY10" s="2" t="s">
        <v>1</v>
      </c>
      <c r="BZ10" s="2" t="s">
        <v>1</v>
      </c>
      <c r="CA10" s="2" t="s">
        <v>1</v>
      </c>
      <c r="CB10" s="2">
        <v>107624</v>
      </c>
      <c r="CC10" s="2" t="s">
        <v>1</v>
      </c>
      <c r="CD10" s="2">
        <v>120001</v>
      </c>
      <c r="CE10" s="2">
        <v>12607.18</v>
      </c>
      <c r="CF10" s="2" t="s">
        <v>1</v>
      </c>
      <c r="CG10" s="2" t="s">
        <v>1</v>
      </c>
      <c r="CH10" s="2" t="s">
        <v>1</v>
      </c>
      <c r="CI10" s="2" t="s">
        <v>1</v>
      </c>
      <c r="CJ10" s="2" t="s">
        <v>1</v>
      </c>
      <c r="CK10" s="2" t="s">
        <v>1</v>
      </c>
      <c r="CL10" s="2" t="s">
        <v>1</v>
      </c>
      <c r="CM10" s="2">
        <v>57005</v>
      </c>
      <c r="CN10" s="2" t="s">
        <v>1</v>
      </c>
      <c r="CO10" s="2" t="s">
        <v>1</v>
      </c>
      <c r="CP10" s="2" t="s">
        <v>1</v>
      </c>
      <c r="CQ10" s="2" t="s">
        <v>1</v>
      </c>
      <c r="CR10" s="2" t="s">
        <v>1</v>
      </c>
      <c r="CS10" s="2">
        <v>1000</v>
      </c>
      <c r="CT10" s="2" t="s">
        <v>1</v>
      </c>
      <c r="CU10" s="2">
        <v>115386.69</v>
      </c>
      <c r="CV10" s="2" t="s">
        <v>1</v>
      </c>
      <c r="CW10" s="2" t="s">
        <v>1</v>
      </c>
      <c r="CX10" s="2" t="s">
        <v>1</v>
      </c>
      <c r="CY10" s="2" t="s">
        <v>1</v>
      </c>
      <c r="CZ10" s="2" t="s">
        <v>1</v>
      </c>
      <c r="DA10" s="2" t="s">
        <v>1</v>
      </c>
      <c r="DB10" s="2" t="s">
        <v>1</v>
      </c>
      <c r="DC10" s="2" t="s">
        <v>1</v>
      </c>
      <c r="DD10" s="2" t="s">
        <v>1</v>
      </c>
      <c r="DE10" s="2" t="s">
        <v>1</v>
      </c>
      <c r="DF10" s="2" t="s">
        <v>1</v>
      </c>
      <c r="DG10" s="2">
        <v>325430</v>
      </c>
      <c r="DH10" s="2">
        <v>145460</v>
      </c>
      <c r="DI10" s="2" t="s">
        <v>1</v>
      </c>
      <c r="DJ10" s="2" t="s">
        <v>1</v>
      </c>
      <c r="DK10" s="2" t="s">
        <v>1</v>
      </c>
      <c r="DL10" s="2" t="s">
        <v>1</v>
      </c>
      <c r="DM10" s="2" t="s">
        <v>1</v>
      </c>
      <c r="DN10" s="2" t="s">
        <v>1</v>
      </c>
      <c r="DO10" s="2" t="s">
        <v>1</v>
      </c>
      <c r="DP10" s="2" t="s">
        <v>1</v>
      </c>
      <c r="DQ10" s="2" t="s">
        <v>1</v>
      </c>
      <c r="DR10" s="2">
        <v>4554</v>
      </c>
      <c r="DS10" s="2">
        <v>560459</v>
      </c>
      <c r="DT10" s="2" t="s">
        <v>1</v>
      </c>
      <c r="DU10" s="2">
        <v>511151.2</v>
      </c>
      <c r="DV10" s="2" t="s">
        <v>1</v>
      </c>
      <c r="DW10" s="2" t="s">
        <v>1</v>
      </c>
      <c r="DX10" s="2">
        <v>174902</v>
      </c>
      <c r="DY10" s="2">
        <v>36610</v>
      </c>
      <c r="DZ10" s="2">
        <v>126612.06</v>
      </c>
      <c r="EA10" s="2" t="s">
        <v>1</v>
      </c>
      <c r="EB10" s="2">
        <v>439792.88</v>
      </c>
      <c r="EC10" s="2" t="s">
        <v>1</v>
      </c>
      <c r="ED10" s="2" t="s">
        <v>1</v>
      </c>
      <c r="EE10" s="2" t="s">
        <v>1</v>
      </c>
      <c r="EF10" s="2" t="s">
        <v>1</v>
      </c>
      <c r="EG10" s="2" t="s">
        <v>1</v>
      </c>
      <c r="EH10" s="2" t="s">
        <v>1</v>
      </c>
      <c r="EI10" s="2" t="s">
        <v>1</v>
      </c>
      <c r="EJ10" s="2" t="s">
        <v>1</v>
      </c>
      <c r="EK10" s="2" t="s">
        <v>1</v>
      </c>
      <c r="EL10" s="2" t="s">
        <v>1</v>
      </c>
      <c r="EM10" s="2" t="s">
        <v>1</v>
      </c>
      <c r="EN10" s="2">
        <v>200000</v>
      </c>
      <c r="EO10" s="2">
        <v>4768395.72</v>
      </c>
      <c r="EP10" s="2" t="s">
        <v>1</v>
      </c>
      <c r="EQ10" s="2" t="s">
        <v>1</v>
      </c>
      <c r="ER10" s="2" t="s">
        <v>1</v>
      </c>
      <c r="ES10" s="2" t="s">
        <v>1</v>
      </c>
      <c r="ET10" s="2" t="s">
        <v>1</v>
      </c>
      <c r="EU10" s="2">
        <v>1097068</v>
      </c>
      <c r="EV10" s="2" t="s">
        <v>1</v>
      </c>
      <c r="EW10" s="2" t="s">
        <v>1</v>
      </c>
      <c r="EX10" s="2">
        <v>237961</v>
      </c>
      <c r="EY10" s="2">
        <v>655182</v>
      </c>
      <c r="EZ10" s="2" t="s">
        <v>1</v>
      </c>
      <c r="FA10" s="2">
        <v>1944</v>
      </c>
      <c r="FB10" s="2">
        <v>435661</v>
      </c>
      <c r="FC10" s="2">
        <v>191387</v>
      </c>
      <c r="FD10" s="2">
        <v>10495</v>
      </c>
      <c r="FE10" s="2" t="s">
        <v>1</v>
      </c>
      <c r="FF10" s="2" t="s">
        <v>1</v>
      </c>
      <c r="FG10" s="2" t="s">
        <v>1</v>
      </c>
      <c r="FH10" s="2" t="s">
        <v>1</v>
      </c>
      <c r="FI10" s="2">
        <v>6726</v>
      </c>
      <c r="FJ10" s="2" t="s">
        <v>1</v>
      </c>
      <c r="FK10" s="2">
        <v>1234</v>
      </c>
      <c r="FL10" s="2">
        <v>18149</v>
      </c>
      <c r="FM10" s="2">
        <v>148188.68</v>
      </c>
      <c r="FN10" s="2">
        <v>893</v>
      </c>
      <c r="FO10" s="2">
        <v>321996.98</v>
      </c>
      <c r="FP10" s="2">
        <v>232293.82</v>
      </c>
      <c r="FQ10" s="2" t="s">
        <v>1</v>
      </c>
      <c r="FR10" s="2" t="s">
        <v>1</v>
      </c>
      <c r="FS10" s="2">
        <v>5800</v>
      </c>
      <c r="FT10" s="2" t="s">
        <v>1</v>
      </c>
      <c r="FU10" s="2" t="s">
        <v>1</v>
      </c>
      <c r="FV10" s="2">
        <v>6475</v>
      </c>
      <c r="FW10" s="2" t="s">
        <v>1</v>
      </c>
      <c r="FX10" s="2">
        <v>34989.089999999997</v>
      </c>
      <c r="FY10" s="2">
        <v>431033</v>
      </c>
      <c r="FZ10" s="2" t="s">
        <v>1</v>
      </c>
      <c r="GA10" s="2">
        <v>172736</v>
      </c>
      <c r="GB10" s="2" t="s">
        <v>1</v>
      </c>
      <c r="GC10" s="2" t="s">
        <v>1</v>
      </c>
      <c r="GD10" s="2">
        <v>18288</v>
      </c>
      <c r="GE10" s="2">
        <v>72803.350000000006</v>
      </c>
      <c r="GF10" s="2">
        <v>62546.5</v>
      </c>
      <c r="GG10" s="2">
        <v>0</v>
      </c>
      <c r="GH10" s="2" t="s">
        <v>1</v>
      </c>
      <c r="GI10" s="2">
        <v>52715</v>
      </c>
      <c r="GJ10" s="2">
        <v>25042</v>
      </c>
      <c r="GK10" s="2" t="s">
        <v>1</v>
      </c>
      <c r="GL10" s="2">
        <v>1591408.5</v>
      </c>
      <c r="GM10" s="2">
        <v>313551.52</v>
      </c>
      <c r="GN10" s="2">
        <v>8794</v>
      </c>
      <c r="GO10" s="2">
        <v>569</v>
      </c>
      <c r="GP10" s="2">
        <v>58680</v>
      </c>
      <c r="GQ10" s="2" t="s">
        <v>1</v>
      </c>
      <c r="GR10" s="2" t="s">
        <v>1</v>
      </c>
      <c r="GS10" s="2" t="s">
        <v>1</v>
      </c>
      <c r="GT10" s="2" t="s">
        <v>1</v>
      </c>
      <c r="GU10" s="2" t="s">
        <v>1</v>
      </c>
      <c r="GV10" s="2">
        <v>0</v>
      </c>
      <c r="GW10" s="2" t="s">
        <v>1</v>
      </c>
      <c r="GX10" s="2" t="s">
        <v>1</v>
      </c>
      <c r="GY10" s="2">
        <v>58884</v>
      </c>
      <c r="GZ10" s="2">
        <v>50880</v>
      </c>
      <c r="HA10" s="2">
        <v>14582</v>
      </c>
      <c r="HB10" s="2" t="s">
        <v>1</v>
      </c>
      <c r="HC10" s="2" t="s">
        <v>1</v>
      </c>
      <c r="HD10" s="2" t="s">
        <v>1</v>
      </c>
      <c r="HE10" s="2" t="s">
        <v>1</v>
      </c>
      <c r="HF10" s="2" t="s">
        <v>1</v>
      </c>
      <c r="HG10" s="2" t="s">
        <v>1</v>
      </c>
      <c r="HH10" s="2" t="s">
        <v>1</v>
      </c>
      <c r="HI10" s="2" t="s">
        <v>1</v>
      </c>
      <c r="HJ10" s="2" t="s">
        <v>1</v>
      </c>
      <c r="HK10" s="2" t="s">
        <v>1</v>
      </c>
      <c r="HL10" s="2" t="s">
        <v>1</v>
      </c>
      <c r="HM10" s="2">
        <v>20000</v>
      </c>
      <c r="HN10" s="2" t="s">
        <v>1</v>
      </c>
      <c r="HO10" s="2" t="s">
        <v>1</v>
      </c>
      <c r="HP10" s="2" t="s">
        <v>1</v>
      </c>
      <c r="HQ10" s="2" t="s">
        <v>1</v>
      </c>
      <c r="HR10" s="2" t="s">
        <v>1</v>
      </c>
      <c r="HS10" s="2">
        <v>115516.22</v>
      </c>
      <c r="HT10" s="2" t="s">
        <v>1</v>
      </c>
      <c r="HU10" s="2" t="s">
        <v>1</v>
      </c>
      <c r="HV10" s="2" t="s">
        <v>1</v>
      </c>
      <c r="HW10" s="2">
        <v>661190</v>
      </c>
      <c r="HX10" s="2" t="s">
        <v>1</v>
      </c>
      <c r="HY10" s="2" t="s">
        <v>1</v>
      </c>
      <c r="HZ10" s="2" t="s">
        <v>1</v>
      </c>
      <c r="IA10" s="2">
        <v>242026.2</v>
      </c>
      <c r="IB10" s="2" t="s">
        <v>1</v>
      </c>
      <c r="IC10" s="2">
        <v>912945</v>
      </c>
      <c r="ID10" s="2" t="s">
        <v>1</v>
      </c>
      <c r="IE10" s="2">
        <v>2000</v>
      </c>
      <c r="IF10" s="2">
        <v>461008</v>
      </c>
      <c r="IG10" s="2" t="s">
        <v>1</v>
      </c>
      <c r="IH10" s="2" t="s">
        <v>1</v>
      </c>
      <c r="II10" s="2" t="s">
        <v>1</v>
      </c>
      <c r="IJ10" s="2">
        <v>56348</v>
      </c>
      <c r="IK10" s="2" t="s">
        <v>1</v>
      </c>
      <c r="IL10" s="2" t="s">
        <v>1</v>
      </c>
      <c r="IM10" s="2" t="s">
        <v>1</v>
      </c>
      <c r="IN10" s="2" t="s">
        <v>1</v>
      </c>
      <c r="IO10" s="2" t="s">
        <v>1</v>
      </c>
      <c r="IP10" s="2" t="s">
        <v>1</v>
      </c>
      <c r="IQ10" s="2" t="s">
        <v>1</v>
      </c>
      <c r="IR10" s="2">
        <v>20000</v>
      </c>
      <c r="IS10" s="2" t="s">
        <v>1</v>
      </c>
      <c r="IT10" s="2" t="s">
        <v>1</v>
      </c>
      <c r="IU10" s="2" t="s">
        <v>1</v>
      </c>
      <c r="IV10" s="2" t="s">
        <v>1</v>
      </c>
      <c r="IW10" s="2" t="s">
        <v>1</v>
      </c>
      <c r="IX10" s="2" t="s">
        <v>1</v>
      </c>
      <c r="IY10" s="2" t="s">
        <v>1</v>
      </c>
      <c r="IZ10" s="2" t="s">
        <v>1</v>
      </c>
      <c r="JA10" s="2" t="s">
        <v>1</v>
      </c>
      <c r="JB10" s="2" t="s">
        <v>1</v>
      </c>
      <c r="JC10" s="2" t="s">
        <v>1</v>
      </c>
      <c r="JD10" s="2" t="s">
        <v>1</v>
      </c>
      <c r="JE10" s="2" t="s">
        <v>1</v>
      </c>
      <c r="JF10" s="2" t="s">
        <v>1</v>
      </c>
      <c r="JG10" s="2" t="s">
        <v>1</v>
      </c>
      <c r="JH10" s="2" t="s">
        <v>1</v>
      </c>
      <c r="JI10" s="2" t="s">
        <v>1</v>
      </c>
      <c r="JJ10" s="2" t="s">
        <v>1</v>
      </c>
      <c r="JK10" s="2">
        <v>8545</v>
      </c>
      <c r="JL10" s="2" t="s">
        <v>1</v>
      </c>
      <c r="JM10" s="2" t="s">
        <v>1</v>
      </c>
      <c r="JN10" s="2">
        <v>18960</v>
      </c>
      <c r="JO10" s="2">
        <v>1455607.8</v>
      </c>
      <c r="JP10" s="2">
        <v>186460</v>
      </c>
      <c r="JQ10" s="2" t="s">
        <v>1</v>
      </c>
      <c r="JR10" s="2" t="s">
        <v>1</v>
      </c>
      <c r="JS10" s="2" t="s">
        <v>1</v>
      </c>
      <c r="JT10" s="2" t="s">
        <v>1</v>
      </c>
      <c r="JU10" s="2" t="s">
        <v>1</v>
      </c>
      <c r="JV10" s="2">
        <v>28352</v>
      </c>
      <c r="JW10" s="2" t="s">
        <v>1</v>
      </c>
      <c r="JX10" s="2" t="s">
        <v>1</v>
      </c>
      <c r="JY10" s="2" t="s">
        <v>1</v>
      </c>
      <c r="JZ10" s="2" t="s">
        <v>1</v>
      </c>
      <c r="KA10" s="2" t="s">
        <v>1</v>
      </c>
      <c r="KB10" s="2" t="s">
        <v>1</v>
      </c>
      <c r="KC10" s="2" t="s">
        <v>1</v>
      </c>
      <c r="KD10" s="2" t="s">
        <v>1</v>
      </c>
      <c r="KE10" s="2" t="s">
        <v>1</v>
      </c>
      <c r="KF10" s="2">
        <v>30000</v>
      </c>
      <c r="KG10" s="2" t="s">
        <v>1</v>
      </c>
      <c r="KH10" s="2" t="s">
        <v>1</v>
      </c>
      <c r="KI10" s="2" t="s">
        <v>1</v>
      </c>
      <c r="KJ10" s="2" t="s">
        <v>1</v>
      </c>
      <c r="KK10" s="2" t="s">
        <v>1</v>
      </c>
      <c r="KL10" s="2" t="s">
        <v>1</v>
      </c>
      <c r="KM10" s="2" t="s">
        <v>1</v>
      </c>
      <c r="KN10" s="2" t="s">
        <v>1</v>
      </c>
      <c r="KO10" s="2" t="s">
        <v>1</v>
      </c>
      <c r="KP10" s="2" t="s">
        <v>1</v>
      </c>
      <c r="KQ10" s="2" t="s">
        <v>1</v>
      </c>
      <c r="KR10" s="2" t="s">
        <v>1</v>
      </c>
      <c r="KS10" s="2" t="s">
        <v>1</v>
      </c>
      <c r="KT10" s="2" t="s">
        <v>1</v>
      </c>
      <c r="KU10" s="2" t="s">
        <v>1</v>
      </c>
      <c r="KV10" s="2" t="s">
        <v>1</v>
      </c>
      <c r="KW10" s="2" t="s">
        <v>1</v>
      </c>
      <c r="KX10" s="2" t="s">
        <v>1</v>
      </c>
      <c r="KY10" s="2" t="s">
        <v>1</v>
      </c>
      <c r="KZ10" s="2" t="s">
        <v>1</v>
      </c>
      <c r="LA10" s="2" t="s">
        <v>1</v>
      </c>
    </row>
    <row r="11" spans="1:313" x14ac:dyDescent="0.3">
      <c r="A11" s="2" t="s">
        <v>6</v>
      </c>
      <c r="B11" s="2">
        <v>924</v>
      </c>
      <c r="C11" s="23">
        <f t="shared" si="26"/>
        <v>1357660.5999999996</v>
      </c>
      <c r="D11" s="23">
        <f t="shared" si="27"/>
        <v>10602790.680000002</v>
      </c>
      <c r="E11" s="23">
        <f t="shared" si="28"/>
        <v>11474.881688311691</v>
      </c>
      <c r="F11" s="23">
        <f t="shared" si="29"/>
        <v>7353312.7400000002</v>
      </c>
      <c r="G11" s="23">
        <f t="shared" si="30"/>
        <v>1750920.54</v>
      </c>
      <c r="H11" s="23">
        <f t="shared" si="31"/>
        <v>50880</v>
      </c>
      <c r="I11" s="23">
        <f t="shared" si="32"/>
        <v>1447677.4</v>
      </c>
      <c r="J11" s="23">
        <f t="shared" si="33"/>
        <v>1566.7504329004328</v>
      </c>
      <c r="K11" s="23">
        <f t="shared" si="34"/>
        <v>940529.4</v>
      </c>
      <c r="L11" s="23">
        <f t="shared" si="35"/>
        <v>507148</v>
      </c>
      <c r="M11" s="23">
        <f t="shared" si="36"/>
        <v>1715720.54</v>
      </c>
      <c r="N11" s="23">
        <f t="shared" si="37"/>
        <v>7958.1306709956716</v>
      </c>
      <c r="O11" s="23">
        <f t="shared" si="38"/>
        <v>1861152.02</v>
      </c>
      <c r="P11" s="23">
        <f t="shared" si="39"/>
        <v>1665785.08</v>
      </c>
      <c r="Q11" s="23">
        <f t="shared" si="40"/>
        <v>2941398.73</v>
      </c>
      <c r="R11" s="23">
        <f t="shared" si="41"/>
        <v>7316682.7400000002</v>
      </c>
      <c r="S11" s="23">
        <f t="shared" si="42"/>
        <v>7918.4878138528138</v>
      </c>
      <c r="T11" s="23">
        <f t="shared" si="43"/>
        <v>36630</v>
      </c>
      <c r="U11" s="7">
        <f t="shared" si="44"/>
        <v>4.9814282752782798E-3</v>
      </c>
      <c r="V11" s="23">
        <f t="shared" si="45"/>
        <v>12817</v>
      </c>
      <c r="W11" s="23">
        <f t="shared" si="46"/>
        <v>17325</v>
      </c>
      <c r="X11" s="23">
        <f t="shared" si="47"/>
        <v>0</v>
      </c>
      <c r="Y11" s="23">
        <f t="shared" si="48"/>
        <v>6490</v>
      </c>
      <c r="Z11" s="23">
        <v>2</v>
      </c>
      <c r="AA11" s="23">
        <f t="shared" si="49"/>
        <v>848344.91</v>
      </c>
      <c r="AB11" s="23">
        <f t="shared" si="50"/>
        <v>9245130.0800000019</v>
      </c>
      <c r="AC11" s="23">
        <f t="shared" si="51"/>
        <v>10005.552034632037</v>
      </c>
      <c r="AD11" s="23">
        <f t="shared" si="52"/>
        <v>7924360.2400000021</v>
      </c>
      <c r="AE11" s="23">
        <f t="shared" si="53"/>
        <v>8576.1474458874472</v>
      </c>
      <c r="AF11" s="23">
        <f t="shared" si="54"/>
        <v>1319665</v>
      </c>
      <c r="AG11" s="23">
        <f t="shared" si="55"/>
        <v>1428.2088744588746</v>
      </c>
      <c r="AH11" s="23">
        <f t="shared" si="56"/>
        <v>4669913.18</v>
      </c>
      <c r="AI11" s="23">
        <f t="shared" si="57"/>
        <v>84646</v>
      </c>
      <c r="AJ11" s="23">
        <f t="shared" si="58"/>
        <v>1380792.06</v>
      </c>
      <c r="AK11" s="23">
        <f t="shared" si="59"/>
        <v>1320769.8400000001</v>
      </c>
      <c r="AL11" s="23">
        <f t="shared" si="60"/>
        <v>1429.4045887445889</v>
      </c>
      <c r="AM11" s="23">
        <f t="shared" si="61"/>
        <v>1320769.8400000001</v>
      </c>
      <c r="AN11" s="23">
        <f t="shared" si="62"/>
        <v>0</v>
      </c>
      <c r="AO11" s="2">
        <v>1417458.81</v>
      </c>
      <c r="AP11" s="2">
        <v>311435.68</v>
      </c>
      <c r="AQ11" s="2">
        <v>132257.53</v>
      </c>
      <c r="AR11" s="2" t="s">
        <v>1</v>
      </c>
      <c r="AS11" s="2">
        <v>1439685.08</v>
      </c>
      <c r="AT11" s="2">
        <v>226100</v>
      </c>
      <c r="AU11" s="2" t="s">
        <v>1</v>
      </c>
      <c r="AV11" s="2">
        <v>2941398.73</v>
      </c>
      <c r="AX11" s="2" t="s">
        <v>1</v>
      </c>
      <c r="AY11" s="2" t="s">
        <v>1</v>
      </c>
      <c r="AZ11" s="2">
        <v>12817</v>
      </c>
      <c r="BA11" s="2" t="s">
        <v>1</v>
      </c>
      <c r="BB11" s="2" t="s">
        <v>1</v>
      </c>
      <c r="BC11" s="2" t="s">
        <v>1</v>
      </c>
      <c r="BD11" s="2" t="s">
        <v>1</v>
      </c>
      <c r="BE11" s="2">
        <v>17325</v>
      </c>
      <c r="BF11" s="2" t="s">
        <v>1</v>
      </c>
      <c r="BG11" s="2" t="s">
        <v>1</v>
      </c>
      <c r="BH11" s="2" t="s">
        <v>1</v>
      </c>
      <c r="BI11" s="2" t="s">
        <v>1</v>
      </c>
      <c r="BJ11" s="2" t="s">
        <v>1</v>
      </c>
      <c r="BK11" s="2" t="s">
        <v>1</v>
      </c>
      <c r="BL11" s="2" t="s">
        <v>1</v>
      </c>
      <c r="BM11" s="2" t="s">
        <v>1</v>
      </c>
      <c r="BN11" s="2" t="s">
        <v>1</v>
      </c>
      <c r="BO11" s="2" t="s">
        <v>1</v>
      </c>
      <c r="BP11" s="2" t="s">
        <v>1</v>
      </c>
      <c r="BQ11" s="2">
        <v>6490</v>
      </c>
      <c r="BR11" s="2">
        <v>848344.91</v>
      </c>
      <c r="BS11" s="2" t="s">
        <v>1</v>
      </c>
      <c r="BT11" s="2">
        <v>1183016</v>
      </c>
      <c r="BU11" s="2">
        <v>15360</v>
      </c>
      <c r="BV11" s="2">
        <v>1200</v>
      </c>
      <c r="BW11" s="2" t="s">
        <v>1</v>
      </c>
      <c r="BX11" s="2" t="s">
        <v>1</v>
      </c>
      <c r="BY11" s="2" t="s">
        <v>1</v>
      </c>
      <c r="BZ11" s="2" t="s">
        <v>1</v>
      </c>
      <c r="CA11" s="2">
        <v>104334</v>
      </c>
      <c r="CB11" s="2">
        <v>247346</v>
      </c>
      <c r="CC11" s="2" t="s">
        <v>1</v>
      </c>
      <c r="CD11" s="2">
        <v>42679</v>
      </c>
      <c r="CE11" s="2">
        <v>7545.54</v>
      </c>
      <c r="CF11" s="2">
        <v>114240</v>
      </c>
      <c r="CG11" s="2" t="s">
        <v>1</v>
      </c>
      <c r="CH11" s="2" t="s">
        <v>1</v>
      </c>
      <c r="CI11" s="2" t="s">
        <v>1</v>
      </c>
      <c r="CJ11" s="2" t="s">
        <v>1</v>
      </c>
      <c r="CK11" s="2" t="s">
        <v>1</v>
      </c>
      <c r="CL11" s="2" t="s">
        <v>1</v>
      </c>
      <c r="CM11" s="2" t="s">
        <v>1</v>
      </c>
      <c r="CN11" s="2">
        <v>4183</v>
      </c>
      <c r="CO11" s="2" t="s">
        <v>1</v>
      </c>
      <c r="CP11" s="2" t="s">
        <v>1</v>
      </c>
      <c r="CQ11" s="2" t="s">
        <v>1</v>
      </c>
      <c r="CR11" s="2" t="s">
        <v>1</v>
      </c>
      <c r="CS11" s="2" t="s">
        <v>1</v>
      </c>
      <c r="CT11" s="2" t="s">
        <v>1</v>
      </c>
      <c r="CU11" s="2">
        <v>31017</v>
      </c>
      <c r="CV11" s="2" t="s">
        <v>1</v>
      </c>
      <c r="CW11" s="2" t="s">
        <v>1</v>
      </c>
      <c r="CX11" s="2" t="s">
        <v>1</v>
      </c>
      <c r="CY11" s="2" t="s">
        <v>1</v>
      </c>
      <c r="CZ11" s="2" t="s">
        <v>1</v>
      </c>
      <c r="DA11" s="2" t="s">
        <v>1</v>
      </c>
      <c r="DB11" s="2" t="s">
        <v>1</v>
      </c>
      <c r="DC11" s="2" t="s">
        <v>1</v>
      </c>
      <c r="DD11" s="2" t="s">
        <v>1</v>
      </c>
      <c r="DE11" s="2" t="s">
        <v>1</v>
      </c>
      <c r="DF11" s="2" t="s">
        <v>1</v>
      </c>
      <c r="DG11" s="2">
        <v>25880</v>
      </c>
      <c r="DH11" s="2" t="s">
        <v>1</v>
      </c>
      <c r="DI11" s="2">
        <v>25000</v>
      </c>
      <c r="DJ11" s="2" t="s">
        <v>1</v>
      </c>
      <c r="DK11" s="2" t="s">
        <v>1</v>
      </c>
      <c r="DL11" s="2" t="s">
        <v>1</v>
      </c>
      <c r="DM11" s="2" t="s">
        <v>1</v>
      </c>
      <c r="DN11" s="2" t="s">
        <v>1</v>
      </c>
      <c r="DO11" s="2" t="s">
        <v>1</v>
      </c>
      <c r="DP11" s="2" t="s">
        <v>1</v>
      </c>
      <c r="DQ11" s="2" t="s">
        <v>1</v>
      </c>
      <c r="DR11" s="2">
        <v>4999</v>
      </c>
      <c r="DS11" s="2">
        <v>274764</v>
      </c>
      <c r="DT11" s="2" t="s">
        <v>1</v>
      </c>
      <c r="DU11" s="2">
        <v>377126.40000000002</v>
      </c>
      <c r="DV11" s="2" t="s">
        <v>1</v>
      </c>
      <c r="DW11" s="2" t="s">
        <v>1</v>
      </c>
      <c r="DX11" s="2" t="s">
        <v>1</v>
      </c>
      <c r="DY11" s="2">
        <v>283640</v>
      </c>
      <c r="DZ11" s="2" t="s">
        <v>1</v>
      </c>
      <c r="EA11" s="2" t="s">
        <v>1</v>
      </c>
      <c r="EB11" s="2" t="s">
        <v>1</v>
      </c>
      <c r="EC11" s="2" t="s">
        <v>1</v>
      </c>
      <c r="ED11" s="2" t="s">
        <v>1</v>
      </c>
      <c r="EE11" s="2" t="s">
        <v>1</v>
      </c>
      <c r="EF11" s="2" t="s">
        <v>1</v>
      </c>
      <c r="EG11" s="2" t="s">
        <v>1</v>
      </c>
      <c r="EH11" s="2" t="s">
        <v>1</v>
      </c>
      <c r="EI11" s="2" t="s">
        <v>1</v>
      </c>
      <c r="EJ11" s="2">
        <v>507148</v>
      </c>
      <c r="EK11" s="2" t="s">
        <v>1</v>
      </c>
      <c r="EL11" s="2" t="s">
        <v>1</v>
      </c>
      <c r="EM11" s="2" t="s">
        <v>1</v>
      </c>
      <c r="EN11" s="2" t="s">
        <v>1</v>
      </c>
      <c r="EO11" s="2" t="s">
        <v>1</v>
      </c>
      <c r="EP11" s="2" t="s">
        <v>1</v>
      </c>
      <c r="EQ11" s="2" t="s">
        <v>1</v>
      </c>
      <c r="ER11" s="2" t="s">
        <v>1</v>
      </c>
      <c r="ES11" s="2" t="s">
        <v>1</v>
      </c>
      <c r="ET11" s="2" t="s">
        <v>1</v>
      </c>
      <c r="EU11" s="2">
        <v>707186</v>
      </c>
      <c r="EV11" s="2" t="s">
        <v>1</v>
      </c>
      <c r="EW11" s="2">
        <v>0</v>
      </c>
      <c r="EX11" s="2">
        <v>58525</v>
      </c>
      <c r="EY11" s="2">
        <v>553954</v>
      </c>
      <c r="EZ11" s="2" t="s">
        <v>1</v>
      </c>
      <c r="FA11" s="2" t="s">
        <v>1</v>
      </c>
      <c r="FB11" s="2">
        <v>297058</v>
      </c>
      <c r="FC11" s="2">
        <v>109577</v>
      </c>
      <c r="FD11" s="2">
        <v>2877</v>
      </c>
      <c r="FE11" s="2" t="s">
        <v>1</v>
      </c>
      <c r="FF11" s="2" t="s">
        <v>1</v>
      </c>
      <c r="FG11" s="2" t="s">
        <v>1</v>
      </c>
      <c r="FH11" s="2" t="s">
        <v>1</v>
      </c>
      <c r="FI11" s="2">
        <v>1539</v>
      </c>
      <c r="FJ11" s="2" t="s">
        <v>1</v>
      </c>
      <c r="FK11" s="2" t="s">
        <v>1</v>
      </c>
      <c r="FL11" s="2">
        <v>5028</v>
      </c>
      <c r="FM11" s="2">
        <v>69225</v>
      </c>
      <c r="FN11" s="2">
        <v>25970</v>
      </c>
      <c r="FO11" s="2">
        <v>282746.12</v>
      </c>
      <c r="FP11" s="2">
        <v>322189.39</v>
      </c>
      <c r="FQ11" s="2" t="s">
        <v>1</v>
      </c>
      <c r="FR11" s="2" t="s">
        <v>1</v>
      </c>
      <c r="FS11" s="2" t="s">
        <v>1</v>
      </c>
      <c r="FT11" s="2" t="s">
        <v>1</v>
      </c>
      <c r="FU11" s="2" t="s">
        <v>1</v>
      </c>
      <c r="FV11" s="2">
        <v>51691</v>
      </c>
      <c r="FW11" s="2" t="s">
        <v>1</v>
      </c>
      <c r="FX11" s="2">
        <v>59429.24</v>
      </c>
      <c r="FY11" s="2">
        <v>222797</v>
      </c>
      <c r="FZ11" s="2" t="s">
        <v>1</v>
      </c>
      <c r="GA11" s="2">
        <v>97179.199999999997</v>
      </c>
      <c r="GB11" s="2" t="s">
        <v>1</v>
      </c>
      <c r="GC11" s="2" t="s">
        <v>1</v>
      </c>
      <c r="GD11" s="2">
        <v>3717</v>
      </c>
      <c r="GE11" s="2">
        <v>40691.31</v>
      </c>
      <c r="GF11" s="2">
        <v>53021.5</v>
      </c>
      <c r="GG11" s="2" t="s">
        <v>1</v>
      </c>
      <c r="GH11" s="2" t="s">
        <v>1</v>
      </c>
      <c r="GI11" s="2">
        <v>62688</v>
      </c>
      <c r="GJ11" s="2">
        <v>12030</v>
      </c>
      <c r="GK11" s="2" t="s">
        <v>1</v>
      </c>
      <c r="GL11" s="2">
        <v>1474183.94</v>
      </c>
      <c r="GM11" s="2">
        <v>1447733.48</v>
      </c>
      <c r="GN11" s="2">
        <v>16500</v>
      </c>
      <c r="GO11" s="2" t="s">
        <v>1</v>
      </c>
      <c r="GP11" s="2">
        <v>6042</v>
      </c>
      <c r="GQ11" s="2" t="s">
        <v>1</v>
      </c>
      <c r="GR11" s="2" t="s">
        <v>1</v>
      </c>
      <c r="GS11" s="2" t="s">
        <v>1</v>
      </c>
      <c r="GT11" s="2">
        <v>6000</v>
      </c>
      <c r="GU11" s="2" t="s">
        <v>1</v>
      </c>
      <c r="GV11" s="2" t="s">
        <v>1</v>
      </c>
      <c r="GW11" s="2" t="s">
        <v>1</v>
      </c>
      <c r="GX11" s="2" t="s">
        <v>1</v>
      </c>
      <c r="GY11" s="2">
        <v>6017</v>
      </c>
      <c r="GZ11" s="2">
        <v>37240</v>
      </c>
      <c r="HA11" s="2">
        <v>13287</v>
      </c>
      <c r="HB11" s="2" t="s">
        <v>1</v>
      </c>
      <c r="HC11" s="2" t="s">
        <v>1</v>
      </c>
      <c r="HD11" s="2" t="s">
        <v>1</v>
      </c>
      <c r="HE11" s="2" t="s">
        <v>1</v>
      </c>
      <c r="HF11" s="2" t="s">
        <v>1</v>
      </c>
      <c r="HG11" s="2" t="s">
        <v>1</v>
      </c>
      <c r="HH11" s="2" t="s">
        <v>1</v>
      </c>
      <c r="HI11" s="2">
        <v>28102</v>
      </c>
      <c r="HJ11" s="2">
        <v>4000</v>
      </c>
      <c r="HK11" s="2" t="s">
        <v>1</v>
      </c>
      <c r="HL11" s="2" t="s">
        <v>1</v>
      </c>
      <c r="HM11" s="2">
        <v>7507</v>
      </c>
      <c r="HN11" s="2" t="s">
        <v>1</v>
      </c>
      <c r="HO11" s="2" t="s">
        <v>1</v>
      </c>
      <c r="HP11" s="2" t="s">
        <v>1</v>
      </c>
      <c r="HQ11" s="2" t="s">
        <v>1</v>
      </c>
      <c r="HR11" s="2" t="s">
        <v>1</v>
      </c>
      <c r="HS11" s="2">
        <v>117482.66</v>
      </c>
      <c r="HT11" s="2" t="s">
        <v>1</v>
      </c>
      <c r="HU11" s="2" t="s">
        <v>1</v>
      </c>
      <c r="HV11" s="2" t="s">
        <v>1</v>
      </c>
      <c r="HW11" s="2">
        <v>650000</v>
      </c>
      <c r="HX11" s="2" t="s">
        <v>1</v>
      </c>
      <c r="HY11" s="2" t="s">
        <v>1</v>
      </c>
      <c r="HZ11" s="2" t="s">
        <v>1</v>
      </c>
      <c r="IA11" s="2">
        <v>266615.40000000002</v>
      </c>
      <c r="IB11" s="2" t="s">
        <v>1</v>
      </c>
      <c r="IC11" s="2" t="s">
        <v>1</v>
      </c>
      <c r="ID11" s="2" t="s">
        <v>1</v>
      </c>
      <c r="IE11" s="2" t="s">
        <v>1</v>
      </c>
      <c r="IF11" s="2">
        <v>334687</v>
      </c>
      <c r="IG11" s="2">
        <v>500</v>
      </c>
      <c r="IH11" s="2" t="s">
        <v>1</v>
      </c>
      <c r="II11" s="2" t="s">
        <v>1</v>
      </c>
      <c r="IJ11" s="2">
        <v>8944</v>
      </c>
      <c r="IK11" s="2" t="s">
        <v>1</v>
      </c>
      <c r="IL11" s="2" t="s">
        <v>1</v>
      </c>
      <c r="IM11" s="2" t="s">
        <v>1</v>
      </c>
      <c r="IN11" s="2" t="s">
        <v>1</v>
      </c>
      <c r="IO11" s="2">
        <v>0</v>
      </c>
      <c r="IP11" s="2" t="s">
        <v>1</v>
      </c>
      <c r="IQ11" s="2" t="s">
        <v>1</v>
      </c>
      <c r="IR11" s="2" t="s">
        <v>1</v>
      </c>
      <c r="IS11" s="2" t="s">
        <v>1</v>
      </c>
      <c r="IT11" s="2" t="s">
        <v>1</v>
      </c>
      <c r="IU11" s="2">
        <v>10400</v>
      </c>
      <c r="IV11" s="2" t="s">
        <v>1</v>
      </c>
      <c r="IW11" s="2" t="s">
        <v>1</v>
      </c>
      <c r="IX11" s="2" t="s">
        <v>1</v>
      </c>
      <c r="IY11" s="2" t="s">
        <v>1</v>
      </c>
      <c r="IZ11" s="2">
        <v>450000</v>
      </c>
      <c r="JA11" s="2" t="s">
        <v>1</v>
      </c>
      <c r="JB11" s="2" t="s">
        <v>1</v>
      </c>
      <c r="JC11" s="2" t="s">
        <v>1</v>
      </c>
      <c r="JD11" s="2" t="s">
        <v>1</v>
      </c>
      <c r="JE11" s="2" t="s">
        <v>1</v>
      </c>
      <c r="JF11" s="2" t="s">
        <v>1</v>
      </c>
      <c r="JG11" s="2" t="s">
        <v>1</v>
      </c>
      <c r="JH11" s="2" t="s">
        <v>1</v>
      </c>
      <c r="JI11" s="2" t="s">
        <v>1</v>
      </c>
      <c r="JJ11" s="2" t="s">
        <v>1</v>
      </c>
      <c r="JK11" s="2" t="s">
        <v>1</v>
      </c>
      <c r="JL11" s="2" t="s">
        <v>1</v>
      </c>
      <c r="JM11" s="2" t="s">
        <v>1</v>
      </c>
      <c r="JN11" s="2" t="s">
        <v>1</v>
      </c>
      <c r="JO11" s="2">
        <v>1320669.8400000001</v>
      </c>
      <c r="JP11" s="2" t="s">
        <v>1</v>
      </c>
      <c r="JQ11" s="2">
        <v>0</v>
      </c>
      <c r="JR11" s="2" t="s">
        <v>1</v>
      </c>
      <c r="JS11" s="2" t="s">
        <v>1</v>
      </c>
      <c r="JT11" s="2" t="s">
        <v>1</v>
      </c>
      <c r="JU11" s="2" t="s">
        <v>1</v>
      </c>
      <c r="JV11" s="2">
        <v>100</v>
      </c>
      <c r="JW11" s="2" t="s">
        <v>1</v>
      </c>
      <c r="JX11" s="2" t="s">
        <v>1</v>
      </c>
      <c r="JY11" s="2" t="s">
        <v>1</v>
      </c>
      <c r="JZ11" s="2" t="s">
        <v>1</v>
      </c>
      <c r="KA11" s="2" t="s">
        <v>1</v>
      </c>
      <c r="KB11" s="2" t="s">
        <v>1</v>
      </c>
      <c r="KC11" s="2" t="s">
        <v>1</v>
      </c>
      <c r="KD11" s="2" t="s">
        <v>1</v>
      </c>
      <c r="KE11" s="2" t="s">
        <v>1</v>
      </c>
      <c r="KF11" s="2" t="s">
        <v>1</v>
      </c>
      <c r="KG11" s="2" t="s">
        <v>1</v>
      </c>
      <c r="KH11" s="2" t="s">
        <v>1</v>
      </c>
      <c r="KI11" s="2" t="s">
        <v>1</v>
      </c>
      <c r="KJ11" s="2" t="s">
        <v>1</v>
      </c>
      <c r="KK11" s="2" t="s">
        <v>1</v>
      </c>
      <c r="KL11" s="2" t="s">
        <v>1</v>
      </c>
      <c r="KM11" s="2" t="s">
        <v>1</v>
      </c>
      <c r="KN11" s="2" t="s">
        <v>1</v>
      </c>
      <c r="KO11" s="2" t="s">
        <v>1</v>
      </c>
      <c r="KP11" s="2" t="s">
        <v>1</v>
      </c>
      <c r="KQ11" s="2" t="s">
        <v>1</v>
      </c>
      <c r="KR11" s="2" t="s">
        <v>1</v>
      </c>
      <c r="KS11" s="2" t="s">
        <v>1</v>
      </c>
      <c r="KT11" s="2" t="s">
        <v>1</v>
      </c>
      <c r="KU11" s="2" t="s">
        <v>1</v>
      </c>
      <c r="KV11" s="2" t="s">
        <v>1</v>
      </c>
      <c r="KW11" s="2" t="s">
        <v>1</v>
      </c>
      <c r="KX11" s="2" t="s">
        <v>1</v>
      </c>
      <c r="KY11" s="2" t="s">
        <v>1</v>
      </c>
      <c r="KZ11" s="2" t="s">
        <v>1</v>
      </c>
      <c r="LA11" s="2" t="s">
        <v>1</v>
      </c>
    </row>
    <row r="12" spans="1:313" x14ac:dyDescent="0.3">
      <c r="A12" s="2" t="s">
        <v>7</v>
      </c>
      <c r="B12" s="2">
        <v>138</v>
      </c>
      <c r="C12" s="23">
        <f t="shared" si="26"/>
        <v>475458.58999999985</v>
      </c>
      <c r="D12" s="23">
        <f t="shared" si="27"/>
        <v>1671891.7899999998</v>
      </c>
      <c r="E12" s="23">
        <f t="shared" si="28"/>
        <v>12115.157898550724</v>
      </c>
      <c r="F12" s="23">
        <f t="shared" si="29"/>
        <v>1325258.4999999998</v>
      </c>
      <c r="G12" s="23">
        <f t="shared" si="30"/>
        <v>276448.29000000004</v>
      </c>
      <c r="H12" s="23">
        <f t="shared" si="31"/>
        <v>0</v>
      </c>
      <c r="I12" s="23">
        <f t="shared" si="32"/>
        <v>70185</v>
      </c>
      <c r="J12" s="23">
        <f t="shared" si="33"/>
        <v>508.58695652173913</v>
      </c>
      <c r="K12" s="23">
        <f t="shared" si="34"/>
        <v>70185</v>
      </c>
      <c r="L12" s="23">
        <f t="shared" si="35"/>
        <v>0</v>
      </c>
      <c r="M12" s="23">
        <f t="shared" si="36"/>
        <v>174648.29</v>
      </c>
      <c r="N12" s="23">
        <f t="shared" si="37"/>
        <v>9603.3224637681142</v>
      </c>
      <c r="O12" s="23">
        <f t="shared" si="38"/>
        <v>324804.43</v>
      </c>
      <c r="P12" s="23">
        <f t="shared" si="39"/>
        <v>243093.02</v>
      </c>
      <c r="Q12" s="23">
        <f t="shared" si="40"/>
        <v>495505.64</v>
      </c>
      <c r="R12" s="23">
        <f t="shared" si="41"/>
        <v>1275628.4999999998</v>
      </c>
      <c r="S12" s="23">
        <f t="shared" si="42"/>
        <v>9243.6847826086941</v>
      </c>
      <c r="T12" s="23">
        <f t="shared" si="43"/>
        <v>49630</v>
      </c>
      <c r="U12" s="7">
        <f t="shared" si="44"/>
        <v>3.7449297627594927E-2</v>
      </c>
      <c r="V12" s="23">
        <f t="shared" si="45"/>
        <v>47723</v>
      </c>
      <c r="W12" s="23">
        <f t="shared" si="46"/>
        <v>1710</v>
      </c>
      <c r="X12" s="23">
        <f t="shared" si="47"/>
        <v>0</v>
      </c>
      <c r="Y12" s="23">
        <f t="shared" si="48"/>
        <v>200</v>
      </c>
      <c r="Z12" s="23">
        <v>3</v>
      </c>
      <c r="AA12" s="23">
        <f t="shared" si="49"/>
        <v>212222.41</v>
      </c>
      <c r="AB12" s="23">
        <f t="shared" si="50"/>
        <v>1196433.2</v>
      </c>
      <c r="AC12" s="23">
        <f t="shared" si="51"/>
        <v>8669.8057971014496</v>
      </c>
      <c r="AD12" s="23">
        <f t="shared" si="52"/>
        <v>1196433.2</v>
      </c>
      <c r="AE12" s="23">
        <f t="shared" si="53"/>
        <v>8669.8057971014496</v>
      </c>
      <c r="AF12" s="23">
        <f t="shared" si="54"/>
        <v>180908</v>
      </c>
      <c r="AG12" s="23">
        <f t="shared" si="55"/>
        <v>1310.927536231884</v>
      </c>
      <c r="AH12" s="23">
        <f t="shared" si="56"/>
        <v>882867.65999999992</v>
      </c>
      <c r="AI12" s="23">
        <f t="shared" si="57"/>
        <v>15524</v>
      </c>
      <c r="AJ12" s="23">
        <f t="shared" si="58"/>
        <v>117133.54</v>
      </c>
      <c r="AK12" s="23">
        <f t="shared" si="59"/>
        <v>0</v>
      </c>
      <c r="AL12" s="23">
        <f t="shared" si="60"/>
        <v>0</v>
      </c>
      <c r="AM12" s="23">
        <f t="shared" si="61"/>
        <v>0</v>
      </c>
      <c r="AN12" s="23">
        <f t="shared" si="62"/>
        <v>0</v>
      </c>
      <c r="AO12" s="2">
        <v>270912.23</v>
      </c>
      <c r="AP12" s="2">
        <v>32325.27</v>
      </c>
      <c r="AQ12" s="2">
        <v>21566.93</v>
      </c>
      <c r="AR12" s="2" t="s">
        <v>1</v>
      </c>
      <c r="AS12" s="2">
        <v>234733.02</v>
      </c>
      <c r="AT12" s="2">
        <v>8360</v>
      </c>
      <c r="AU12" s="2" t="s">
        <v>1</v>
      </c>
      <c r="AV12" s="2">
        <v>495505.64</v>
      </c>
      <c r="AX12" s="2" t="s">
        <v>1</v>
      </c>
      <c r="AY12" s="2" t="s">
        <v>1</v>
      </c>
      <c r="AZ12" s="2" t="s">
        <v>1</v>
      </c>
      <c r="BA12" s="2">
        <v>23</v>
      </c>
      <c r="BB12" s="2" t="s">
        <v>1</v>
      </c>
      <c r="BC12" s="2">
        <v>47700</v>
      </c>
      <c r="BD12" s="2" t="s">
        <v>1</v>
      </c>
      <c r="BE12" s="2">
        <v>1710</v>
      </c>
      <c r="BF12" s="2" t="s">
        <v>1</v>
      </c>
      <c r="BG12" s="2" t="s">
        <v>1</v>
      </c>
      <c r="BH12" s="2" t="s">
        <v>1</v>
      </c>
      <c r="BI12" s="2" t="s">
        <v>1</v>
      </c>
      <c r="BJ12" s="2" t="s">
        <v>1</v>
      </c>
      <c r="BK12" s="2" t="s">
        <v>1</v>
      </c>
      <c r="BL12" s="2" t="s">
        <v>1</v>
      </c>
      <c r="BM12" s="2" t="s">
        <v>1</v>
      </c>
      <c r="BN12" s="2" t="s">
        <v>1</v>
      </c>
      <c r="BO12" s="2" t="s">
        <v>1</v>
      </c>
      <c r="BP12" s="2" t="s">
        <v>1</v>
      </c>
      <c r="BQ12" s="2">
        <v>200</v>
      </c>
      <c r="BR12" s="2">
        <v>212222.41</v>
      </c>
      <c r="BS12" s="2" t="s">
        <v>1</v>
      </c>
      <c r="BT12" s="2">
        <v>127506</v>
      </c>
      <c r="BU12" s="2">
        <v>3040</v>
      </c>
      <c r="BV12" s="2" t="s">
        <v>1</v>
      </c>
      <c r="BW12" s="2" t="s">
        <v>1</v>
      </c>
      <c r="BX12" s="2" t="s">
        <v>1</v>
      </c>
      <c r="BY12" s="2" t="s">
        <v>1</v>
      </c>
      <c r="BZ12" s="2" t="s">
        <v>1</v>
      </c>
      <c r="CA12" s="2">
        <v>32859</v>
      </c>
      <c r="CB12" s="2">
        <v>5570</v>
      </c>
      <c r="CC12" s="2" t="s">
        <v>1</v>
      </c>
      <c r="CD12" s="2">
        <v>1532</v>
      </c>
      <c r="CE12" s="2">
        <v>4141.29</v>
      </c>
      <c r="CF12" s="2" t="s">
        <v>1</v>
      </c>
      <c r="CG12" s="2" t="s">
        <v>1</v>
      </c>
      <c r="CH12" s="2" t="s">
        <v>1</v>
      </c>
      <c r="CI12" s="2" t="s">
        <v>1</v>
      </c>
      <c r="CJ12" s="2" t="s">
        <v>1</v>
      </c>
      <c r="CK12" s="2" t="s">
        <v>1</v>
      </c>
      <c r="CL12" s="2" t="s">
        <v>1</v>
      </c>
      <c r="CM12" s="2" t="s">
        <v>1</v>
      </c>
      <c r="CN12" s="2" t="s">
        <v>1</v>
      </c>
      <c r="CO12" s="2" t="s">
        <v>1</v>
      </c>
      <c r="CP12" s="2" t="s">
        <v>1</v>
      </c>
      <c r="CQ12" s="2" t="s">
        <v>1</v>
      </c>
      <c r="CR12" s="2" t="s">
        <v>1</v>
      </c>
      <c r="CS12" s="2">
        <v>100000</v>
      </c>
      <c r="CT12" s="2" t="s">
        <v>1</v>
      </c>
      <c r="CU12" s="2">
        <v>1800</v>
      </c>
      <c r="CV12" s="2" t="s">
        <v>1</v>
      </c>
      <c r="CW12" s="2" t="s">
        <v>1</v>
      </c>
      <c r="CX12" s="2" t="s">
        <v>1</v>
      </c>
      <c r="CY12" s="2" t="s">
        <v>1</v>
      </c>
      <c r="CZ12" s="2" t="s">
        <v>1</v>
      </c>
      <c r="DA12" s="2" t="s">
        <v>1</v>
      </c>
      <c r="DB12" s="2" t="s">
        <v>1</v>
      </c>
      <c r="DC12" s="2" t="s">
        <v>1</v>
      </c>
      <c r="DD12" s="2" t="s">
        <v>1</v>
      </c>
      <c r="DE12" s="2" t="s">
        <v>1</v>
      </c>
      <c r="DF12" s="2" t="s">
        <v>1</v>
      </c>
      <c r="DG12" s="2" t="s">
        <v>1</v>
      </c>
      <c r="DH12" s="2" t="s">
        <v>1</v>
      </c>
      <c r="DI12" s="2" t="s">
        <v>1</v>
      </c>
      <c r="DJ12" s="2" t="s">
        <v>1</v>
      </c>
      <c r="DK12" s="2" t="s">
        <v>1</v>
      </c>
      <c r="DL12" s="2" t="s">
        <v>1</v>
      </c>
      <c r="DM12" s="2" t="s">
        <v>1</v>
      </c>
      <c r="DN12" s="2" t="s">
        <v>1</v>
      </c>
      <c r="DO12" s="2" t="s">
        <v>1</v>
      </c>
      <c r="DP12" s="2" t="s">
        <v>1</v>
      </c>
      <c r="DQ12" s="2" t="s">
        <v>1</v>
      </c>
      <c r="DR12" s="2">
        <v>725</v>
      </c>
      <c r="DS12" s="2">
        <v>60100</v>
      </c>
      <c r="DT12" s="2" t="s">
        <v>1</v>
      </c>
      <c r="DU12" s="2" t="s">
        <v>1</v>
      </c>
      <c r="DV12" s="2" t="s">
        <v>1</v>
      </c>
      <c r="DW12" s="2" t="s">
        <v>1</v>
      </c>
      <c r="DX12" s="2" t="s">
        <v>1</v>
      </c>
      <c r="DY12" s="2">
        <v>9360</v>
      </c>
      <c r="DZ12" s="2" t="s">
        <v>1</v>
      </c>
      <c r="EA12" s="2" t="s">
        <v>1</v>
      </c>
      <c r="EB12" s="2" t="s">
        <v>1</v>
      </c>
      <c r="EC12" s="2" t="s">
        <v>1</v>
      </c>
      <c r="ED12" s="2" t="s">
        <v>1</v>
      </c>
      <c r="EE12" s="2" t="s">
        <v>1</v>
      </c>
      <c r="EF12" s="2" t="s">
        <v>1</v>
      </c>
      <c r="EG12" s="2" t="s">
        <v>1</v>
      </c>
      <c r="EH12" s="2" t="s">
        <v>1</v>
      </c>
      <c r="EI12" s="2" t="s">
        <v>1</v>
      </c>
      <c r="EJ12" s="2" t="s">
        <v>1</v>
      </c>
      <c r="EK12" s="2" t="s">
        <v>1</v>
      </c>
      <c r="EL12" s="2" t="s">
        <v>1</v>
      </c>
      <c r="EM12" s="2" t="s">
        <v>1</v>
      </c>
      <c r="EN12" s="2" t="s">
        <v>1</v>
      </c>
      <c r="EO12" s="2" t="s">
        <v>1</v>
      </c>
      <c r="EP12" s="2" t="s">
        <v>1</v>
      </c>
      <c r="EQ12" s="2" t="s">
        <v>1</v>
      </c>
      <c r="ER12" s="2" t="s">
        <v>1</v>
      </c>
      <c r="ES12" s="2" t="s">
        <v>1</v>
      </c>
      <c r="ET12" s="2" t="s">
        <v>1</v>
      </c>
      <c r="EU12" s="2" t="s">
        <v>1</v>
      </c>
      <c r="EV12" s="2" t="s">
        <v>1</v>
      </c>
      <c r="EW12" s="2" t="s">
        <v>1</v>
      </c>
      <c r="EX12" s="2">
        <v>96803</v>
      </c>
      <c r="EY12" s="2">
        <v>84105</v>
      </c>
      <c r="EZ12" s="2" t="s">
        <v>1</v>
      </c>
      <c r="FA12" s="2" t="s">
        <v>1</v>
      </c>
      <c r="FB12" s="2" t="s">
        <v>1</v>
      </c>
      <c r="FC12" s="2">
        <v>6528</v>
      </c>
      <c r="FD12" s="2" t="s">
        <v>1</v>
      </c>
      <c r="FE12" s="2" t="s">
        <v>1</v>
      </c>
      <c r="FF12" s="2" t="s">
        <v>1</v>
      </c>
      <c r="FG12" s="2" t="s">
        <v>1</v>
      </c>
      <c r="FH12" s="2" t="s">
        <v>1</v>
      </c>
      <c r="FI12" s="2" t="s">
        <v>1</v>
      </c>
      <c r="FJ12" s="2" t="s">
        <v>1</v>
      </c>
      <c r="FK12" s="2" t="s">
        <v>1</v>
      </c>
      <c r="FL12" s="2">
        <v>2492</v>
      </c>
      <c r="FM12" s="2">
        <v>25986</v>
      </c>
      <c r="FN12" s="2">
        <v>4560</v>
      </c>
      <c r="FO12" s="2">
        <v>31578.6</v>
      </c>
      <c r="FP12" s="2">
        <v>7034.7</v>
      </c>
      <c r="FQ12" s="2" t="s">
        <v>1</v>
      </c>
      <c r="FR12" s="2" t="s">
        <v>1</v>
      </c>
      <c r="FS12" s="2" t="s">
        <v>1</v>
      </c>
      <c r="FT12" s="2" t="s">
        <v>1</v>
      </c>
      <c r="FU12" s="2" t="s">
        <v>1</v>
      </c>
      <c r="FV12" s="2" t="s">
        <v>1</v>
      </c>
      <c r="FW12" s="2" t="s">
        <v>1</v>
      </c>
      <c r="FX12" s="2">
        <v>760</v>
      </c>
      <c r="FY12" s="2">
        <v>95085</v>
      </c>
      <c r="FZ12" s="2" t="s">
        <v>1</v>
      </c>
      <c r="GA12" s="2">
        <v>6501</v>
      </c>
      <c r="GB12" s="2" t="s">
        <v>1</v>
      </c>
      <c r="GC12" s="2" t="s">
        <v>1</v>
      </c>
      <c r="GD12" s="2">
        <v>2159</v>
      </c>
      <c r="GE12" s="2">
        <v>24776.54</v>
      </c>
      <c r="GF12" s="2">
        <v>18108</v>
      </c>
      <c r="GG12" s="2">
        <v>0</v>
      </c>
      <c r="GH12" s="2" t="s">
        <v>1</v>
      </c>
      <c r="GI12" s="2" t="s">
        <v>1</v>
      </c>
      <c r="GJ12" s="2" t="s">
        <v>1</v>
      </c>
      <c r="GK12" s="2" t="s">
        <v>1</v>
      </c>
      <c r="GL12" s="2">
        <v>337797.4</v>
      </c>
      <c r="GM12" s="2">
        <v>312694.42</v>
      </c>
      <c r="GN12" s="2" t="s">
        <v>1</v>
      </c>
      <c r="GO12" s="2">
        <v>5681</v>
      </c>
      <c r="GP12" s="2">
        <v>518</v>
      </c>
      <c r="GQ12" s="2" t="s">
        <v>1</v>
      </c>
      <c r="GR12" s="2" t="s">
        <v>1</v>
      </c>
      <c r="GS12" s="2" t="s">
        <v>1</v>
      </c>
      <c r="GT12" s="2" t="s">
        <v>1</v>
      </c>
      <c r="GU12" s="2" t="s">
        <v>1</v>
      </c>
      <c r="GV12" s="2" t="s">
        <v>1</v>
      </c>
      <c r="GW12" s="2" t="s">
        <v>1</v>
      </c>
      <c r="GX12" s="2">
        <v>608</v>
      </c>
      <c r="GY12" s="2">
        <v>2000</v>
      </c>
      <c r="GZ12" s="2">
        <v>5400</v>
      </c>
      <c r="HA12" s="2">
        <v>8124</v>
      </c>
      <c r="HB12" s="2" t="s">
        <v>1</v>
      </c>
      <c r="HC12" s="2" t="s">
        <v>1</v>
      </c>
      <c r="HD12" s="2" t="s">
        <v>1</v>
      </c>
      <c r="HE12" s="2" t="s">
        <v>1</v>
      </c>
      <c r="HF12" s="2" t="s">
        <v>1</v>
      </c>
      <c r="HG12" s="2" t="s">
        <v>1</v>
      </c>
      <c r="HH12" s="2" t="s">
        <v>1</v>
      </c>
      <c r="HI12" s="2" t="s">
        <v>1</v>
      </c>
      <c r="HJ12" s="2" t="s">
        <v>1</v>
      </c>
      <c r="HK12" s="2" t="s">
        <v>1</v>
      </c>
      <c r="HL12" s="2" t="s">
        <v>1</v>
      </c>
      <c r="HM12" s="2">
        <v>1398</v>
      </c>
      <c r="HN12" s="2" t="s">
        <v>1</v>
      </c>
      <c r="HO12" s="2" t="s">
        <v>1</v>
      </c>
      <c r="HP12" s="2" t="s">
        <v>1</v>
      </c>
      <c r="HQ12" s="2" t="s">
        <v>1</v>
      </c>
      <c r="HR12" s="2" t="s">
        <v>1</v>
      </c>
      <c r="HS12" s="2">
        <v>102875.54</v>
      </c>
      <c r="HT12" s="2" t="s">
        <v>1</v>
      </c>
      <c r="HU12" s="2" t="s">
        <v>1</v>
      </c>
      <c r="HV12" s="2" t="s">
        <v>1</v>
      </c>
      <c r="HW12" s="2" t="s">
        <v>1</v>
      </c>
      <c r="HX12" s="2" t="s">
        <v>1</v>
      </c>
      <c r="HY12" s="2" t="s">
        <v>1</v>
      </c>
      <c r="HZ12" s="2" t="s">
        <v>1</v>
      </c>
      <c r="IA12" s="2" t="s">
        <v>1</v>
      </c>
      <c r="IB12" s="2" t="s">
        <v>1</v>
      </c>
      <c r="IC12" s="2" t="s">
        <v>1</v>
      </c>
      <c r="ID12" s="2" t="s">
        <v>1</v>
      </c>
      <c r="IE12" s="2" t="s">
        <v>1</v>
      </c>
      <c r="IF12" s="2">
        <v>8360</v>
      </c>
      <c r="IG12" s="2">
        <v>4500</v>
      </c>
      <c r="IH12" s="2" t="s">
        <v>1</v>
      </c>
      <c r="II12" s="2" t="s">
        <v>1</v>
      </c>
      <c r="IJ12" s="2" t="s">
        <v>1</v>
      </c>
      <c r="IK12" s="2" t="s">
        <v>1</v>
      </c>
      <c r="IL12" s="2" t="s">
        <v>1</v>
      </c>
      <c r="IM12" s="2" t="s">
        <v>1</v>
      </c>
      <c r="IN12" s="2" t="s">
        <v>1</v>
      </c>
      <c r="IO12" s="2" t="s">
        <v>1</v>
      </c>
      <c r="IP12" s="2" t="s">
        <v>1</v>
      </c>
      <c r="IQ12" s="2" t="s">
        <v>1</v>
      </c>
      <c r="IR12" s="2" t="s">
        <v>1</v>
      </c>
      <c r="IS12" s="2" t="s">
        <v>1</v>
      </c>
      <c r="IT12" s="2" t="s">
        <v>1</v>
      </c>
      <c r="IU12" s="2" t="s">
        <v>1</v>
      </c>
      <c r="IV12" s="2" t="s">
        <v>1</v>
      </c>
      <c r="IW12" s="2" t="s">
        <v>1</v>
      </c>
      <c r="IX12" s="2" t="s">
        <v>1</v>
      </c>
      <c r="IY12" s="2" t="s">
        <v>1</v>
      </c>
      <c r="IZ12" s="2" t="s">
        <v>1</v>
      </c>
      <c r="JA12" s="2" t="s">
        <v>1</v>
      </c>
      <c r="JB12" s="2" t="s">
        <v>1</v>
      </c>
      <c r="JC12" s="2" t="s">
        <v>1</v>
      </c>
      <c r="JD12" s="2" t="s">
        <v>1</v>
      </c>
      <c r="JE12" s="2" t="s">
        <v>1</v>
      </c>
      <c r="JF12" s="2" t="s">
        <v>1</v>
      </c>
      <c r="JG12" s="2" t="s">
        <v>1</v>
      </c>
      <c r="JH12" s="2">
        <v>0</v>
      </c>
      <c r="JI12" s="2" t="s">
        <v>1</v>
      </c>
      <c r="JJ12" s="2" t="s">
        <v>1</v>
      </c>
      <c r="JK12" s="2" t="s">
        <v>1</v>
      </c>
      <c r="JL12" s="2" t="s">
        <v>1</v>
      </c>
      <c r="JM12" s="2" t="s">
        <v>1</v>
      </c>
      <c r="JN12" s="2" t="s">
        <v>1</v>
      </c>
      <c r="JO12" s="2" t="s">
        <v>1</v>
      </c>
      <c r="JP12" s="2" t="s">
        <v>1</v>
      </c>
      <c r="JQ12" s="2" t="s">
        <v>1</v>
      </c>
      <c r="JR12" s="2" t="s">
        <v>1</v>
      </c>
      <c r="JS12" s="2" t="s">
        <v>1</v>
      </c>
      <c r="JT12" s="2" t="s">
        <v>1</v>
      </c>
      <c r="JU12" s="2" t="s">
        <v>1</v>
      </c>
      <c r="JV12" s="2" t="s">
        <v>1</v>
      </c>
      <c r="JW12" s="2" t="s">
        <v>1</v>
      </c>
      <c r="JX12" s="2" t="s">
        <v>1</v>
      </c>
      <c r="JY12" s="2" t="s">
        <v>1</v>
      </c>
      <c r="JZ12" s="2" t="s">
        <v>1</v>
      </c>
      <c r="KA12" s="2" t="s">
        <v>1</v>
      </c>
      <c r="KB12" s="2" t="s">
        <v>1</v>
      </c>
      <c r="KC12" s="2" t="s">
        <v>1</v>
      </c>
      <c r="KD12" s="2" t="s">
        <v>1</v>
      </c>
      <c r="KE12" s="2" t="s">
        <v>1</v>
      </c>
      <c r="KF12" s="2" t="s">
        <v>1</v>
      </c>
      <c r="KG12" s="2" t="s">
        <v>1</v>
      </c>
      <c r="KH12" s="2" t="s">
        <v>1</v>
      </c>
      <c r="KI12" s="2" t="s">
        <v>1</v>
      </c>
      <c r="KJ12" s="2" t="s">
        <v>1</v>
      </c>
      <c r="KK12" s="2" t="s">
        <v>1</v>
      </c>
      <c r="KL12" s="2" t="s">
        <v>1</v>
      </c>
      <c r="KM12" s="2" t="s">
        <v>1</v>
      </c>
      <c r="KN12" s="2" t="s">
        <v>1</v>
      </c>
      <c r="KO12" s="2" t="s">
        <v>1</v>
      </c>
      <c r="KP12" s="2" t="s">
        <v>1</v>
      </c>
      <c r="KQ12" s="2" t="s">
        <v>1</v>
      </c>
      <c r="KR12" s="2" t="s">
        <v>1</v>
      </c>
      <c r="KS12" s="2" t="s">
        <v>1</v>
      </c>
      <c r="KT12" s="2" t="s">
        <v>1</v>
      </c>
      <c r="KU12" s="2" t="s">
        <v>1</v>
      </c>
      <c r="KV12" s="2" t="s">
        <v>1</v>
      </c>
      <c r="KW12" s="2" t="s">
        <v>1</v>
      </c>
      <c r="KX12" s="2" t="s">
        <v>1</v>
      </c>
      <c r="KY12" s="2" t="s">
        <v>1</v>
      </c>
      <c r="KZ12" s="2" t="s">
        <v>1</v>
      </c>
      <c r="LA12" s="2" t="s">
        <v>1</v>
      </c>
    </row>
    <row r="13" spans="1:313" x14ac:dyDescent="0.3">
      <c r="A13" s="2" t="s">
        <v>8</v>
      </c>
      <c r="B13" s="2">
        <v>729</v>
      </c>
      <c r="C13" s="23">
        <f t="shared" si="26"/>
        <v>-2086176.9900000002</v>
      </c>
      <c r="D13" s="23">
        <f t="shared" si="27"/>
        <v>10613132.65</v>
      </c>
      <c r="E13" s="23">
        <f t="shared" si="28"/>
        <v>14558.481001371743</v>
      </c>
      <c r="F13" s="23">
        <f t="shared" si="29"/>
        <v>6251808.1600000001</v>
      </c>
      <c r="G13" s="23">
        <f t="shared" si="30"/>
        <v>1580562.13</v>
      </c>
      <c r="H13" s="23">
        <f t="shared" si="31"/>
        <v>1260</v>
      </c>
      <c r="I13" s="23">
        <f t="shared" si="32"/>
        <v>2779502.36</v>
      </c>
      <c r="J13" s="23">
        <f t="shared" si="33"/>
        <v>3812.7604389574758</v>
      </c>
      <c r="K13" s="23">
        <f t="shared" si="34"/>
        <v>845144.98</v>
      </c>
      <c r="L13" s="23">
        <f t="shared" si="35"/>
        <v>1934357.38</v>
      </c>
      <c r="M13" s="23">
        <f t="shared" si="36"/>
        <v>1274931.51</v>
      </c>
      <c r="N13" s="23">
        <f t="shared" si="37"/>
        <v>8575.8685322359397</v>
      </c>
      <c r="O13" s="23">
        <f t="shared" si="38"/>
        <v>1385621.88</v>
      </c>
      <c r="P13" s="23">
        <f t="shared" si="39"/>
        <v>1448092.8</v>
      </c>
      <c r="Q13" s="23">
        <f t="shared" si="40"/>
        <v>2352828.81</v>
      </c>
      <c r="R13" s="23">
        <f t="shared" si="41"/>
        <v>5876823.1600000001</v>
      </c>
      <c r="S13" s="23">
        <f t="shared" si="42"/>
        <v>8061.4858161865568</v>
      </c>
      <c r="T13" s="23">
        <f t="shared" si="43"/>
        <v>374985</v>
      </c>
      <c r="U13" s="7">
        <f t="shared" si="44"/>
        <v>5.9980247378544002E-2</v>
      </c>
      <c r="V13" s="23">
        <f t="shared" si="45"/>
        <v>315089</v>
      </c>
      <c r="W13" s="23">
        <f t="shared" si="46"/>
        <v>38987</v>
      </c>
      <c r="X13" s="23">
        <f t="shared" si="47"/>
        <v>2393</v>
      </c>
      <c r="Y13" s="23">
        <f t="shared" si="48"/>
        <v>18520</v>
      </c>
      <c r="Z13" s="23">
        <v>4</v>
      </c>
      <c r="AA13" s="23">
        <f t="shared" si="49"/>
        <v>690275.67</v>
      </c>
      <c r="AB13" s="23">
        <f t="shared" si="50"/>
        <v>12699309.640000001</v>
      </c>
      <c r="AC13" s="23">
        <f t="shared" si="51"/>
        <v>17420.177832647463</v>
      </c>
      <c r="AD13" s="23">
        <f t="shared" si="52"/>
        <v>6844831.8400000017</v>
      </c>
      <c r="AE13" s="23">
        <f t="shared" si="53"/>
        <v>9389.3440877914982</v>
      </c>
      <c r="AF13" s="23">
        <f t="shared" si="54"/>
        <v>1115421</v>
      </c>
      <c r="AG13" s="23">
        <f t="shared" si="55"/>
        <v>1530.0699588477366</v>
      </c>
      <c r="AH13" s="23">
        <f t="shared" si="56"/>
        <v>4359299.78</v>
      </c>
      <c r="AI13" s="23">
        <f t="shared" si="57"/>
        <v>166924</v>
      </c>
      <c r="AJ13" s="23">
        <f t="shared" si="58"/>
        <v>1124684.19</v>
      </c>
      <c r="AK13" s="23">
        <f t="shared" si="59"/>
        <v>5854477.7999999998</v>
      </c>
      <c r="AL13" s="23">
        <f t="shared" si="60"/>
        <v>8030.8337448559669</v>
      </c>
      <c r="AM13" s="23">
        <f t="shared" si="61"/>
        <v>5567964</v>
      </c>
      <c r="AN13" s="23">
        <f t="shared" si="62"/>
        <v>281496.8</v>
      </c>
      <c r="AO13" s="2">
        <v>1087768.4099999999</v>
      </c>
      <c r="AP13" s="2">
        <v>191283.8</v>
      </c>
      <c r="AQ13" s="2">
        <v>106569.67</v>
      </c>
      <c r="AR13" s="2" t="s">
        <v>1</v>
      </c>
      <c r="AS13" s="2">
        <v>1120722.8</v>
      </c>
      <c r="AT13" s="2">
        <v>327370</v>
      </c>
      <c r="AU13" s="2" t="s">
        <v>1</v>
      </c>
      <c r="AV13" s="2">
        <v>2352828.81</v>
      </c>
      <c r="AX13" s="2">
        <v>7300</v>
      </c>
      <c r="AY13" s="2" t="s">
        <v>1</v>
      </c>
      <c r="AZ13" s="2">
        <v>7396</v>
      </c>
      <c r="BA13" s="2" t="s">
        <v>1</v>
      </c>
      <c r="BB13" s="2" t="s">
        <v>1</v>
      </c>
      <c r="BC13" s="2">
        <v>300393</v>
      </c>
      <c r="BD13" s="2" t="s">
        <v>1</v>
      </c>
      <c r="BE13" s="2">
        <v>15267</v>
      </c>
      <c r="BF13" s="2" t="s">
        <v>1</v>
      </c>
      <c r="BG13" s="2" t="s">
        <v>1</v>
      </c>
      <c r="BH13" s="2">
        <v>3720</v>
      </c>
      <c r="BI13" s="2" t="s">
        <v>1</v>
      </c>
      <c r="BJ13" s="2" t="s">
        <v>1</v>
      </c>
      <c r="BK13" s="2">
        <v>20000</v>
      </c>
      <c r="BL13" s="2" t="s">
        <v>1</v>
      </c>
      <c r="BM13" s="2" t="s">
        <v>1</v>
      </c>
      <c r="BN13" s="2">
        <v>2393</v>
      </c>
      <c r="BO13" s="2" t="s">
        <v>1</v>
      </c>
      <c r="BP13" s="2" t="s">
        <v>1</v>
      </c>
      <c r="BQ13" s="2">
        <v>18520</v>
      </c>
      <c r="BR13" s="2">
        <v>690275.67</v>
      </c>
      <c r="BS13" s="2" t="s">
        <v>1</v>
      </c>
      <c r="BT13" s="2">
        <v>687780</v>
      </c>
      <c r="BU13" s="2">
        <v>500</v>
      </c>
      <c r="BV13" s="2">
        <v>5000</v>
      </c>
      <c r="BW13" s="2" t="s">
        <v>1</v>
      </c>
      <c r="BX13" s="2" t="s">
        <v>1</v>
      </c>
      <c r="BY13" s="2" t="s">
        <v>1</v>
      </c>
      <c r="BZ13" s="2" t="s">
        <v>1</v>
      </c>
      <c r="CA13" s="2">
        <v>106207</v>
      </c>
      <c r="CB13" s="2">
        <v>347327</v>
      </c>
      <c r="CC13" s="2">
        <v>1120</v>
      </c>
      <c r="CD13" s="2" t="s">
        <v>1</v>
      </c>
      <c r="CE13" s="2">
        <v>126997.51</v>
      </c>
      <c r="CF13" s="2" t="s">
        <v>1</v>
      </c>
      <c r="CG13" s="2" t="s">
        <v>1</v>
      </c>
      <c r="CH13" s="2" t="s">
        <v>1</v>
      </c>
      <c r="CI13" s="2" t="s">
        <v>1</v>
      </c>
      <c r="CJ13" s="2" t="s">
        <v>1</v>
      </c>
      <c r="CK13" s="2" t="s">
        <v>1</v>
      </c>
      <c r="CL13" s="2" t="s">
        <v>1</v>
      </c>
      <c r="CM13" s="2" t="s">
        <v>1</v>
      </c>
      <c r="CN13" s="2" t="s">
        <v>1</v>
      </c>
      <c r="CO13" s="2" t="s">
        <v>1</v>
      </c>
      <c r="CP13" s="2" t="s">
        <v>1</v>
      </c>
      <c r="CQ13" s="2" t="s">
        <v>1</v>
      </c>
      <c r="CR13" s="2" t="s">
        <v>1</v>
      </c>
      <c r="CS13" s="2">
        <v>72000</v>
      </c>
      <c r="CT13" s="2">
        <v>33105</v>
      </c>
      <c r="CU13" s="2">
        <v>200525.62</v>
      </c>
      <c r="CV13" s="2" t="s">
        <v>1</v>
      </c>
      <c r="CW13" s="2" t="s">
        <v>1</v>
      </c>
      <c r="CX13" s="2" t="s">
        <v>1</v>
      </c>
      <c r="CY13" s="2" t="s">
        <v>1</v>
      </c>
      <c r="CZ13" s="2" t="s">
        <v>1</v>
      </c>
      <c r="DA13" s="2" t="s">
        <v>1</v>
      </c>
      <c r="DB13" s="2" t="s">
        <v>1</v>
      </c>
      <c r="DC13" s="2" t="s">
        <v>1</v>
      </c>
      <c r="DD13" s="2" t="s">
        <v>1</v>
      </c>
      <c r="DE13" s="2" t="s">
        <v>1</v>
      </c>
      <c r="DF13" s="2" t="s">
        <v>1</v>
      </c>
      <c r="DG13" s="2">
        <v>1260</v>
      </c>
      <c r="DH13" s="2" t="s">
        <v>1</v>
      </c>
      <c r="DI13" s="2" t="s">
        <v>1</v>
      </c>
      <c r="DJ13" s="2" t="s">
        <v>1</v>
      </c>
      <c r="DK13" s="2" t="s">
        <v>1</v>
      </c>
      <c r="DL13" s="2" t="s">
        <v>1</v>
      </c>
      <c r="DM13" s="2" t="s">
        <v>1</v>
      </c>
      <c r="DN13" s="2" t="s">
        <v>1</v>
      </c>
      <c r="DO13" s="2" t="s">
        <v>1</v>
      </c>
      <c r="DP13" s="2" t="s">
        <v>1</v>
      </c>
      <c r="DQ13" s="2" t="s">
        <v>1</v>
      </c>
      <c r="DR13" s="2">
        <v>3840</v>
      </c>
      <c r="DS13" s="2">
        <v>216653</v>
      </c>
      <c r="DT13" s="2">
        <v>179.99</v>
      </c>
      <c r="DU13" s="2">
        <v>89734.99</v>
      </c>
      <c r="DV13" s="2" t="s">
        <v>1</v>
      </c>
      <c r="DW13" s="2" t="s">
        <v>1</v>
      </c>
      <c r="DX13" s="2">
        <v>204737</v>
      </c>
      <c r="DY13" s="2">
        <v>330000</v>
      </c>
      <c r="DZ13" s="2" t="s">
        <v>1</v>
      </c>
      <c r="EA13" s="2" t="s">
        <v>1</v>
      </c>
      <c r="EB13" s="2" t="s">
        <v>1</v>
      </c>
      <c r="EC13" s="2" t="s">
        <v>1</v>
      </c>
      <c r="ED13" s="2" t="s">
        <v>1</v>
      </c>
      <c r="EE13" s="2" t="s">
        <v>1</v>
      </c>
      <c r="EF13" s="2" t="s">
        <v>1</v>
      </c>
      <c r="EG13" s="2" t="s">
        <v>1</v>
      </c>
      <c r="EH13" s="2" t="s">
        <v>1</v>
      </c>
      <c r="EI13" s="2">
        <v>58464.29</v>
      </c>
      <c r="EJ13" s="2">
        <v>993893.09</v>
      </c>
      <c r="EK13" s="2" t="s">
        <v>1</v>
      </c>
      <c r="EL13" s="2" t="s">
        <v>1</v>
      </c>
      <c r="EM13" s="2" t="s">
        <v>1</v>
      </c>
      <c r="EN13" s="2">
        <v>882000</v>
      </c>
      <c r="EO13" s="2" t="s">
        <v>1</v>
      </c>
      <c r="EP13" s="2" t="s">
        <v>1</v>
      </c>
      <c r="EQ13" s="2" t="s">
        <v>1</v>
      </c>
      <c r="ER13" s="2" t="s">
        <v>1</v>
      </c>
      <c r="ES13" s="2" t="s">
        <v>1</v>
      </c>
      <c r="ET13" s="2" t="s">
        <v>1</v>
      </c>
      <c r="EU13" s="2">
        <v>481553</v>
      </c>
      <c r="EV13" s="2" t="s">
        <v>1</v>
      </c>
      <c r="EW13" s="2">
        <v>0</v>
      </c>
      <c r="EX13" s="2">
        <v>115302</v>
      </c>
      <c r="EY13" s="2">
        <v>518566</v>
      </c>
      <c r="EZ13" s="2" t="s">
        <v>1</v>
      </c>
      <c r="FA13" s="2" t="s">
        <v>1</v>
      </c>
      <c r="FB13" s="2">
        <v>230736</v>
      </c>
      <c r="FC13" s="2">
        <v>89988</v>
      </c>
      <c r="FD13" s="2">
        <v>2114</v>
      </c>
      <c r="FE13" s="2" t="s">
        <v>1</v>
      </c>
      <c r="FF13" s="2" t="s">
        <v>1</v>
      </c>
      <c r="FG13" s="2" t="s">
        <v>1</v>
      </c>
      <c r="FH13" s="2" t="s">
        <v>1</v>
      </c>
      <c r="FI13" s="2">
        <v>1369</v>
      </c>
      <c r="FJ13" s="2">
        <v>179</v>
      </c>
      <c r="FK13" s="2" t="s">
        <v>1</v>
      </c>
      <c r="FL13" s="2">
        <v>12444</v>
      </c>
      <c r="FM13" s="2">
        <v>39152</v>
      </c>
      <c r="FN13" s="2">
        <v>5500</v>
      </c>
      <c r="FO13" s="2">
        <v>190592.8</v>
      </c>
      <c r="FP13" s="2">
        <v>93298.559999999998</v>
      </c>
      <c r="FQ13" s="2" t="s">
        <v>1</v>
      </c>
      <c r="FR13" s="2" t="s">
        <v>1</v>
      </c>
      <c r="FS13" s="2" t="s">
        <v>1</v>
      </c>
      <c r="FT13" s="2" t="s">
        <v>1</v>
      </c>
      <c r="FU13" s="2" t="s">
        <v>1</v>
      </c>
      <c r="FV13" s="2">
        <v>401</v>
      </c>
      <c r="FW13" s="2">
        <v>49880</v>
      </c>
      <c r="FX13" s="2">
        <v>760</v>
      </c>
      <c r="FY13" s="2">
        <v>316648</v>
      </c>
      <c r="FZ13" s="2">
        <v>57194</v>
      </c>
      <c r="GA13" s="2">
        <v>46295</v>
      </c>
      <c r="GB13" s="2" t="s">
        <v>1</v>
      </c>
      <c r="GC13" s="2">
        <v>0</v>
      </c>
      <c r="GD13" s="2">
        <v>3461</v>
      </c>
      <c r="GE13" s="2">
        <v>56720.85</v>
      </c>
      <c r="GF13" s="2">
        <v>49209</v>
      </c>
      <c r="GG13" s="2" t="s">
        <v>1</v>
      </c>
      <c r="GH13" s="2" t="s">
        <v>1</v>
      </c>
      <c r="GI13" s="2" t="s">
        <v>1</v>
      </c>
      <c r="GJ13" s="2">
        <v>12390</v>
      </c>
      <c r="GK13" s="2" t="s">
        <v>1</v>
      </c>
      <c r="GL13" s="2">
        <v>1362098.51</v>
      </c>
      <c r="GM13" s="2">
        <v>1712982.56</v>
      </c>
      <c r="GN13" s="2" t="s">
        <v>1</v>
      </c>
      <c r="GO13" s="2">
        <v>5462</v>
      </c>
      <c r="GP13" s="2">
        <v>12519.5</v>
      </c>
      <c r="GQ13" s="2">
        <v>7175</v>
      </c>
      <c r="GR13" s="2" t="s">
        <v>1</v>
      </c>
      <c r="GS13" s="2" t="s">
        <v>1</v>
      </c>
      <c r="GT13" s="2">
        <v>730</v>
      </c>
      <c r="GU13" s="2" t="s">
        <v>1</v>
      </c>
      <c r="GV13" s="2" t="s">
        <v>1</v>
      </c>
      <c r="GW13" s="2" t="s">
        <v>1</v>
      </c>
      <c r="GX13" s="2" t="s">
        <v>1</v>
      </c>
      <c r="GY13" s="2">
        <v>62205</v>
      </c>
      <c r="GZ13" s="2">
        <v>42900</v>
      </c>
      <c r="HA13" s="2">
        <v>23419</v>
      </c>
      <c r="HB13" s="2" t="s">
        <v>1</v>
      </c>
      <c r="HC13" s="2" t="s">
        <v>1</v>
      </c>
      <c r="HD13" s="2" t="s">
        <v>1</v>
      </c>
      <c r="HE13" s="2" t="s">
        <v>1</v>
      </c>
      <c r="HF13" s="2" t="s">
        <v>1</v>
      </c>
      <c r="HG13" s="2" t="s">
        <v>1</v>
      </c>
      <c r="HH13" s="2" t="s">
        <v>1</v>
      </c>
      <c r="HI13" s="2">
        <v>38400</v>
      </c>
      <c r="HJ13" s="2">
        <v>5000</v>
      </c>
      <c r="HK13" s="2" t="s">
        <v>1</v>
      </c>
      <c r="HL13" s="2" t="s">
        <v>1</v>
      </c>
      <c r="HM13" s="2" t="s">
        <v>1</v>
      </c>
      <c r="HN13" s="2" t="s">
        <v>1</v>
      </c>
      <c r="HO13" s="2" t="s">
        <v>1</v>
      </c>
      <c r="HP13" s="2" t="s">
        <v>1</v>
      </c>
      <c r="HQ13" s="2" t="s">
        <v>1</v>
      </c>
      <c r="HR13" s="2" t="s">
        <v>1</v>
      </c>
      <c r="HS13" s="2">
        <v>115223.19</v>
      </c>
      <c r="HT13" s="2" t="s">
        <v>1</v>
      </c>
      <c r="HU13" s="2" t="s">
        <v>1</v>
      </c>
      <c r="HV13" s="2" t="s">
        <v>1</v>
      </c>
      <c r="HW13" s="2">
        <v>600000</v>
      </c>
      <c r="HX13" s="2" t="s">
        <v>1</v>
      </c>
      <c r="HY13" s="2" t="s">
        <v>1</v>
      </c>
      <c r="HZ13" s="2" t="s">
        <v>1</v>
      </c>
      <c r="IA13" s="2" t="s">
        <v>1</v>
      </c>
      <c r="IB13" s="2" t="s">
        <v>1</v>
      </c>
      <c r="IC13" s="2" t="s">
        <v>1</v>
      </c>
      <c r="ID13" s="2" t="s">
        <v>1</v>
      </c>
      <c r="IE13" s="2" t="s">
        <v>1</v>
      </c>
      <c r="IF13" s="2">
        <v>404461</v>
      </c>
      <c r="IG13" s="2" t="s">
        <v>1</v>
      </c>
      <c r="IH13" s="2" t="s">
        <v>1</v>
      </c>
      <c r="II13" s="2">
        <v>7000</v>
      </c>
      <c r="IJ13" s="2">
        <v>71502.87</v>
      </c>
      <c r="IK13" s="2" t="s">
        <v>1</v>
      </c>
      <c r="IL13" s="2" t="s">
        <v>1</v>
      </c>
      <c r="IM13" s="2" t="s">
        <v>1</v>
      </c>
      <c r="IN13" s="2" t="s">
        <v>1</v>
      </c>
      <c r="IO13" s="2" t="s">
        <v>1</v>
      </c>
      <c r="IP13" s="2" t="s">
        <v>1</v>
      </c>
      <c r="IQ13" s="2" t="s">
        <v>1</v>
      </c>
      <c r="IR13" s="2" t="s">
        <v>1</v>
      </c>
      <c r="IS13" s="2" t="s">
        <v>1</v>
      </c>
      <c r="IT13" s="2" t="s">
        <v>1</v>
      </c>
      <c r="IU13" s="2" t="s">
        <v>1</v>
      </c>
      <c r="IV13" s="2" t="s">
        <v>1</v>
      </c>
      <c r="IW13" s="2" t="s">
        <v>1</v>
      </c>
      <c r="IX13" s="2" t="s">
        <v>1</v>
      </c>
      <c r="IY13" s="2" t="s">
        <v>1</v>
      </c>
      <c r="IZ13" s="2" t="s">
        <v>1</v>
      </c>
      <c r="JA13" s="2" t="s">
        <v>1</v>
      </c>
      <c r="JB13" s="2" t="s">
        <v>1</v>
      </c>
      <c r="JC13" s="2" t="s">
        <v>1</v>
      </c>
      <c r="JD13" s="2" t="s">
        <v>1</v>
      </c>
      <c r="JE13" s="2" t="s">
        <v>1</v>
      </c>
      <c r="JF13" s="2" t="s">
        <v>1</v>
      </c>
      <c r="JG13" s="2" t="s">
        <v>1</v>
      </c>
      <c r="JH13" s="2">
        <v>0</v>
      </c>
      <c r="JI13" s="2" t="s">
        <v>1</v>
      </c>
      <c r="JJ13" s="2">
        <v>5017</v>
      </c>
      <c r="JK13" s="2" t="s">
        <v>1</v>
      </c>
      <c r="JL13" s="2" t="s">
        <v>1</v>
      </c>
      <c r="JM13" s="2" t="s">
        <v>1</v>
      </c>
      <c r="JN13" s="2" t="s">
        <v>1</v>
      </c>
      <c r="JO13" s="2">
        <v>4097204</v>
      </c>
      <c r="JP13" s="2" t="s">
        <v>1</v>
      </c>
      <c r="JQ13" s="2">
        <v>10000</v>
      </c>
      <c r="JR13" s="2" t="s">
        <v>1</v>
      </c>
      <c r="JS13" s="2" t="s">
        <v>1</v>
      </c>
      <c r="JT13" s="2" t="s">
        <v>1</v>
      </c>
      <c r="JU13" s="2" t="s">
        <v>1</v>
      </c>
      <c r="JV13" s="2">
        <v>1460760</v>
      </c>
      <c r="JW13" s="2" t="s">
        <v>1</v>
      </c>
      <c r="JX13" s="2" t="s">
        <v>1</v>
      </c>
      <c r="JY13" s="2" t="s">
        <v>1</v>
      </c>
      <c r="JZ13" s="2" t="s">
        <v>1</v>
      </c>
      <c r="KA13" s="2" t="s">
        <v>1</v>
      </c>
      <c r="KB13" s="2" t="s">
        <v>1</v>
      </c>
      <c r="KC13" s="2" t="s">
        <v>1</v>
      </c>
      <c r="KD13" s="2" t="s">
        <v>1</v>
      </c>
      <c r="KE13" s="2" t="s">
        <v>1</v>
      </c>
      <c r="KF13" s="2" t="s">
        <v>1</v>
      </c>
      <c r="KG13" s="2" t="s">
        <v>1</v>
      </c>
      <c r="KH13" s="2" t="s">
        <v>1</v>
      </c>
      <c r="KI13" s="2" t="s">
        <v>1</v>
      </c>
      <c r="KJ13" s="2">
        <v>281496.8</v>
      </c>
      <c r="KK13" s="2" t="s">
        <v>1</v>
      </c>
      <c r="KL13" s="2" t="s">
        <v>1</v>
      </c>
      <c r="KM13" s="2" t="s">
        <v>1</v>
      </c>
      <c r="KN13" s="2" t="s">
        <v>1</v>
      </c>
      <c r="KO13" s="2" t="s">
        <v>1</v>
      </c>
      <c r="KP13" s="2" t="s">
        <v>1</v>
      </c>
      <c r="KQ13" s="2" t="s">
        <v>1</v>
      </c>
      <c r="KR13" s="2" t="s">
        <v>1</v>
      </c>
      <c r="KS13" s="2" t="s">
        <v>1</v>
      </c>
      <c r="KT13" s="2" t="s">
        <v>1</v>
      </c>
      <c r="KU13" s="2" t="s">
        <v>1</v>
      </c>
      <c r="KV13" s="2" t="s">
        <v>1</v>
      </c>
      <c r="KW13" s="2" t="s">
        <v>1</v>
      </c>
      <c r="KX13" s="2" t="s">
        <v>1</v>
      </c>
      <c r="KY13" s="2" t="s">
        <v>1</v>
      </c>
      <c r="KZ13" s="2" t="s">
        <v>1</v>
      </c>
      <c r="LA13" s="2" t="s">
        <v>1</v>
      </c>
    </row>
    <row r="14" spans="1:313" x14ac:dyDescent="0.3">
      <c r="A14" s="2" t="s">
        <v>9</v>
      </c>
      <c r="B14" s="2">
        <v>173</v>
      </c>
      <c r="C14" s="23">
        <f t="shared" si="26"/>
        <v>-282449.15999999968</v>
      </c>
      <c r="D14" s="23">
        <f t="shared" si="27"/>
        <v>2167871.8200000003</v>
      </c>
      <c r="E14" s="23">
        <f t="shared" si="28"/>
        <v>12531.05098265896</v>
      </c>
      <c r="F14" s="23">
        <f t="shared" si="29"/>
        <v>1744744.8100000003</v>
      </c>
      <c r="G14" s="23">
        <f t="shared" si="30"/>
        <v>258736.00999999998</v>
      </c>
      <c r="H14" s="23">
        <f t="shared" si="31"/>
        <v>3410</v>
      </c>
      <c r="I14" s="23">
        <f t="shared" si="32"/>
        <v>160981</v>
      </c>
      <c r="J14" s="23">
        <f t="shared" si="33"/>
        <v>930.52601156069363</v>
      </c>
      <c r="K14" s="23">
        <f t="shared" si="34"/>
        <v>60981</v>
      </c>
      <c r="L14" s="23">
        <f t="shared" si="35"/>
        <v>100000</v>
      </c>
      <c r="M14" s="23">
        <f t="shared" si="36"/>
        <v>186056.50999999998</v>
      </c>
      <c r="N14" s="23">
        <f t="shared" si="37"/>
        <v>10085.230115606939</v>
      </c>
      <c r="O14" s="23">
        <f t="shared" si="38"/>
        <v>366750.10000000003</v>
      </c>
      <c r="P14" s="23">
        <f t="shared" si="39"/>
        <v>326807.26</v>
      </c>
      <c r="Q14" s="23">
        <f t="shared" si="40"/>
        <v>712689.17</v>
      </c>
      <c r="R14" s="23">
        <f t="shared" si="41"/>
        <v>1666079.8100000003</v>
      </c>
      <c r="S14" s="23">
        <f t="shared" si="42"/>
        <v>9630.5191329479785</v>
      </c>
      <c r="T14" s="23">
        <f t="shared" si="43"/>
        <v>78665</v>
      </c>
      <c r="U14" s="7">
        <f t="shared" si="44"/>
        <v>4.5086822754325878E-2</v>
      </c>
      <c r="V14" s="23">
        <f t="shared" si="45"/>
        <v>75400</v>
      </c>
      <c r="W14" s="23">
        <f t="shared" si="46"/>
        <v>3000</v>
      </c>
      <c r="X14" s="23">
        <f t="shared" si="47"/>
        <v>0</v>
      </c>
      <c r="Y14" s="23">
        <f t="shared" si="48"/>
        <v>270</v>
      </c>
      <c r="Z14" s="23">
        <v>5</v>
      </c>
      <c r="AA14" s="23">
        <f t="shared" si="49"/>
        <v>259828.28</v>
      </c>
      <c r="AB14" s="23">
        <f t="shared" si="50"/>
        <v>2450320.98</v>
      </c>
      <c r="AC14" s="23">
        <f t="shared" si="51"/>
        <v>14163.705086705202</v>
      </c>
      <c r="AD14" s="23">
        <f t="shared" si="52"/>
        <v>2048458.98</v>
      </c>
      <c r="AE14" s="23">
        <f t="shared" si="53"/>
        <v>11840.803352601157</v>
      </c>
      <c r="AF14" s="23">
        <f t="shared" si="54"/>
        <v>465726</v>
      </c>
      <c r="AG14" s="23">
        <f t="shared" si="55"/>
        <v>2692.057803468208</v>
      </c>
      <c r="AH14" s="23">
        <f t="shared" si="56"/>
        <v>1402180.98</v>
      </c>
      <c r="AI14" s="23">
        <f t="shared" si="57"/>
        <v>25279</v>
      </c>
      <c r="AJ14" s="23">
        <f t="shared" si="58"/>
        <v>147873</v>
      </c>
      <c r="AK14" s="23">
        <f t="shared" si="59"/>
        <v>401862</v>
      </c>
      <c r="AL14" s="23">
        <f t="shared" si="60"/>
        <v>2322.9017341040462</v>
      </c>
      <c r="AM14" s="23">
        <f t="shared" si="61"/>
        <v>401862</v>
      </c>
      <c r="AN14" s="23">
        <f t="shared" si="62"/>
        <v>0</v>
      </c>
      <c r="AO14" s="2">
        <v>326346.01</v>
      </c>
      <c r="AP14" s="2">
        <v>10057.459999999999</v>
      </c>
      <c r="AQ14" s="2">
        <v>30346.63</v>
      </c>
      <c r="AR14" s="2" t="s">
        <v>1</v>
      </c>
      <c r="AS14" s="2">
        <v>316737.26</v>
      </c>
      <c r="AT14" s="2">
        <v>10070</v>
      </c>
      <c r="AU14" s="2" t="s">
        <v>1</v>
      </c>
      <c r="AV14" s="2">
        <v>712689.17</v>
      </c>
      <c r="AX14" s="2" t="s">
        <v>1</v>
      </c>
      <c r="AY14" s="2" t="s">
        <v>1</v>
      </c>
      <c r="AZ14" s="2" t="s">
        <v>1</v>
      </c>
      <c r="BA14" s="2" t="s">
        <v>1</v>
      </c>
      <c r="BB14" s="2" t="s">
        <v>1</v>
      </c>
      <c r="BC14" s="2" t="s">
        <v>1</v>
      </c>
      <c r="BD14" s="2">
        <v>75400</v>
      </c>
      <c r="BE14" s="2">
        <v>3000</v>
      </c>
      <c r="BF14" s="2" t="s">
        <v>1</v>
      </c>
      <c r="BG14" s="2" t="s">
        <v>1</v>
      </c>
      <c r="BH14" s="2" t="s">
        <v>1</v>
      </c>
      <c r="BI14" s="2" t="s">
        <v>1</v>
      </c>
      <c r="BJ14" s="2" t="s">
        <v>1</v>
      </c>
      <c r="BK14" s="2" t="s">
        <v>1</v>
      </c>
      <c r="BL14" s="2" t="s">
        <v>1</v>
      </c>
      <c r="BM14" s="2" t="s">
        <v>1</v>
      </c>
      <c r="BN14" s="2" t="s">
        <v>1</v>
      </c>
      <c r="BO14" s="2" t="s">
        <v>1</v>
      </c>
      <c r="BP14" s="2" t="s">
        <v>1</v>
      </c>
      <c r="BQ14" s="2">
        <v>270</v>
      </c>
      <c r="BR14" s="2">
        <v>259828.28</v>
      </c>
      <c r="BS14" s="2" t="s">
        <v>1</v>
      </c>
      <c r="BT14" s="2">
        <v>119230.18</v>
      </c>
      <c r="BU14" s="2" t="s">
        <v>1</v>
      </c>
      <c r="BV14" s="2" t="s">
        <v>1</v>
      </c>
      <c r="BW14" s="2" t="s">
        <v>1</v>
      </c>
      <c r="BX14" s="2" t="s">
        <v>1</v>
      </c>
      <c r="BY14" s="2" t="s">
        <v>1</v>
      </c>
      <c r="BZ14" s="2" t="s">
        <v>1</v>
      </c>
      <c r="CA14" s="2">
        <v>46581</v>
      </c>
      <c r="CB14" s="2">
        <v>6210</v>
      </c>
      <c r="CC14" s="2" t="s">
        <v>1</v>
      </c>
      <c r="CD14" s="2">
        <v>2500</v>
      </c>
      <c r="CE14" s="2">
        <v>11535.33</v>
      </c>
      <c r="CF14" s="2" t="s">
        <v>1</v>
      </c>
      <c r="CG14" s="2" t="s">
        <v>1</v>
      </c>
      <c r="CH14" s="2" t="s">
        <v>1</v>
      </c>
      <c r="CI14" s="2" t="s">
        <v>1</v>
      </c>
      <c r="CJ14" s="2" t="s">
        <v>1</v>
      </c>
      <c r="CK14" s="2" t="s">
        <v>1</v>
      </c>
      <c r="CL14" s="2" t="s">
        <v>1</v>
      </c>
      <c r="CM14" s="2" t="s">
        <v>1</v>
      </c>
      <c r="CN14" s="2" t="s">
        <v>1</v>
      </c>
      <c r="CO14" s="2" t="s">
        <v>1</v>
      </c>
      <c r="CP14" s="2" t="s">
        <v>1</v>
      </c>
      <c r="CQ14" s="2" t="s">
        <v>1</v>
      </c>
      <c r="CR14" s="2" t="s">
        <v>1</v>
      </c>
      <c r="CS14" s="2">
        <v>50000</v>
      </c>
      <c r="CT14" s="2" t="s">
        <v>1</v>
      </c>
      <c r="CU14" s="2">
        <v>20525.5</v>
      </c>
      <c r="CV14" s="2" t="s">
        <v>1</v>
      </c>
      <c r="CW14" s="2">
        <v>2154</v>
      </c>
      <c r="CX14" s="2" t="s">
        <v>1</v>
      </c>
      <c r="CY14" s="2" t="s">
        <v>1</v>
      </c>
      <c r="CZ14" s="2" t="s">
        <v>1</v>
      </c>
      <c r="DA14" s="2" t="s">
        <v>1</v>
      </c>
      <c r="DB14" s="2" t="s">
        <v>1</v>
      </c>
      <c r="DC14" s="2" t="s">
        <v>1</v>
      </c>
      <c r="DD14" s="2" t="s">
        <v>1</v>
      </c>
      <c r="DE14" s="2" t="s">
        <v>1</v>
      </c>
      <c r="DF14" s="2" t="s">
        <v>1</v>
      </c>
      <c r="DG14" s="2">
        <v>3410</v>
      </c>
      <c r="DH14" s="2" t="s">
        <v>1</v>
      </c>
      <c r="DI14" s="2" t="s">
        <v>1</v>
      </c>
      <c r="DJ14" s="2" t="s">
        <v>1</v>
      </c>
      <c r="DK14" s="2" t="s">
        <v>1</v>
      </c>
      <c r="DL14" s="2" t="s">
        <v>1</v>
      </c>
      <c r="DM14" s="2" t="s">
        <v>1</v>
      </c>
      <c r="DN14" s="2" t="s">
        <v>1</v>
      </c>
      <c r="DO14" s="2" t="s">
        <v>1</v>
      </c>
      <c r="DP14" s="2" t="s">
        <v>1</v>
      </c>
      <c r="DQ14" s="2" t="s">
        <v>1</v>
      </c>
      <c r="DR14" s="2">
        <v>881</v>
      </c>
      <c r="DS14" s="2">
        <v>60100</v>
      </c>
      <c r="DT14" s="2" t="s">
        <v>1</v>
      </c>
      <c r="DU14" s="2" t="s">
        <v>1</v>
      </c>
      <c r="DV14" s="2" t="s">
        <v>1</v>
      </c>
      <c r="DW14" s="2" t="s">
        <v>1</v>
      </c>
      <c r="DX14" s="2" t="s">
        <v>1</v>
      </c>
      <c r="DY14" s="2" t="s">
        <v>1</v>
      </c>
      <c r="DZ14" s="2" t="s">
        <v>1</v>
      </c>
      <c r="EA14" s="2" t="s">
        <v>1</v>
      </c>
      <c r="EB14" s="2" t="s">
        <v>1</v>
      </c>
      <c r="EC14" s="2" t="s">
        <v>1</v>
      </c>
      <c r="ED14" s="2" t="s">
        <v>1</v>
      </c>
      <c r="EE14" s="2" t="s">
        <v>1</v>
      </c>
      <c r="EF14" s="2" t="s">
        <v>1</v>
      </c>
      <c r="EG14" s="2" t="s">
        <v>1</v>
      </c>
      <c r="EH14" s="2" t="s">
        <v>1</v>
      </c>
      <c r="EI14" s="2" t="s">
        <v>1</v>
      </c>
      <c r="EJ14" s="2" t="s">
        <v>1</v>
      </c>
      <c r="EK14" s="2" t="s">
        <v>1</v>
      </c>
      <c r="EL14" s="2" t="s">
        <v>1</v>
      </c>
      <c r="EM14" s="2" t="s">
        <v>1</v>
      </c>
      <c r="EN14" s="2">
        <v>100000</v>
      </c>
      <c r="EO14" s="2" t="s">
        <v>1</v>
      </c>
      <c r="EP14" s="2" t="s">
        <v>1</v>
      </c>
      <c r="EQ14" s="2" t="s">
        <v>1</v>
      </c>
      <c r="ER14" s="2" t="s">
        <v>1</v>
      </c>
      <c r="ES14" s="2" t="s">
        <v>1</v>
      </c>
      <c r="ET14" s="2" t="s">
        <v>1</v>
      </c>
      <c r="EU14" s="2" t="s">
        <v>1</v>
      </c>
      <c r="EV14" s="2" t="s">
        <v>1</v>
      </c>
      <c r="EW14" s="2" t="s">
        <v>1</v>
      </c>
      <c r="EX14" s="2">
        <v>252825</v>
      </c>
      <c r="EY14" s="2">
        <v>212901</v>
      </c>
      <c r="EZ14" s="2" t="s">
        <v>1</v>
      </c>
      <c r="FA14" s="2" t="s">
        <v>1</v>
      </c>
      <c r="FB14" s="2">
        <v>48000</v>
      </c>
      <c r="FC14" s="2">
        <v>37409</v>
      </c>
      <c r="FD14" s="2">
        <v>800</v>
      </c>
      <c r="FE14" s="2" t="s">
        <v>1</v>
      </c>
      <c r="FF14" s="2" t="s">
        <v>1</v>
      </c>
      <c r="FG14" s="2" t="s">
        <v>1</v>
      </c>
      <c r="FH14" s="2" t="s">
        <v>1</v>
      </c>
      <c r="FI14" s="2" t="s">
        <v>1</v>
      </c>
      <c r="FJ14" s="2" t="s">
        <v>1</v>
      </c>
      <c r="FK14" s="2" t="s">
        <v>1</v>
      </c>
      <c r="FL14" s="2">
        <v>3876.56</v>
      </c>
      <c r="FM14" s="2">
        <v>44571</v>
      </c>
      <c r="FN14" s="2" t="s">
        <v>1</v>
      </c>
      <c r="FO14" s="2">
        <v>77022</v>
      </c>
      <c r="FP14" s="2" t="s">
        <v>1</v>
      </c>
      <c r="FQ14" s="2" t="s">
        <v>1</v>
      </c>
      <c r="FR14" s="2" t="s">
        <v>1</v>
      </c>
      <c r="FS14" s="2" t="s">
        <v>1</v>
      </c>
      <c r="FT14" s="2" t="s">
        <v>1</v>
      </c>
      <c r="FU14" s="2" t="s">
        <v>1</v>
      </c>
      <c r="FV14" s="2" t="s">
        <v>1</v>
      </c>
      <c r="FW14" s="2" t="s">
        <v>1</v>
      </c>
      <c r="FX14" s="2" t="s">
        <v>1</v>
      </c>
      <c r="FY14" s="2">
        <v>108273</v>
      </c>
      <c r="FZ14" s="2" t="s">
        <v>1</v>
      </c>
      <c r="GA14" s="2">
        <v>7181</v>
      </c>
      <c r="GB14" s="2" t="s">
        <v>1</v>
      </c>
      <c r="GC14" s="2" t="s">
        <v>1</v>
      </c>
      <c r="GD14" s="2">
        <v>1514</v>
      </c>
      <c r="GE14" s="2">
        <v>16105.98</v>
      </c>
      <c r="GF14" s="2">
        <v>10694.95</v>
      </c>
      <c r="GG14" s="2">
        <v>5900</v>
      </c>
      <c r="GH14" s="2" t="s">
        <v>1</v>
      </c>
      <c r="GI14" s="2" t="s">
        <v>1</v>
      </c>
      <c r="GJ14" s="2" t="s">
        <v>1</v>
      </c>
      <c r="GK14" s="2" t="s">
        <v>1</v>
      </c>
      <c r="GL14" s="2">
        <v>522033.98</v>
      </c>
      <c r="GM14" s="2">
        <v>498198.51</v>
      </c>
      <c r="GN14" s="2" t="s">
        <v>1</v>
      </c>
      <c r="GO14" s="2">
        <v>15441</v>
      </c>
      <c r="GP14" s="2">
        <v>5160</v>
      </c>
      <c r="GQ14" s="2" t="s">
        <v>1</v>
      </c>
      <c r="GR14" s="2" t="s">
        <v>1</v>
      </c>
      <c r="GS14" s="2" t="s">
        <v>1</v>
      </c>
      <c r="GT14" s="2" t="s">
        <v>1</v>
      </c>
      <c r="GU14" s="2" t="s">
        <v>1</v>
      </c>
      <c r="GV14" s="2" t="s">
        <v>1</v>
      </c>
      <c r="GW14" s="2" t="s">
        <v>1</v>
      </c>
      <c r="GX14" s="2" t="s">
        <v>1</v>
      </c>
      <c r="GY14" s="2" t="s">
        <v>1</v>
      </c>
      <c r="GZ14" s="2">
        <v>3280</v>
      </c>
      <c r="HA14" s="2">
        <v>499</v>
      </c>
      <c r="HB14" s="2" t="s">
        <v>1</v>
      </c>
      <c r="HC14" s="2" t="s">
        <v>1</v>
      </c>
      <c r="HD14" s="2" t="s">
        <v>1</v>
      </c>
      <c r="HE14" s="2" t="s">
        <v>1</v>
      </c>
      <c r="HF14" s="2" t="s">
        <v>1</v>
      </c>
      <c r="HG14" s="2" t="s">
        <v>1</v>
      </c>
      <c r="HH14" s="2" t="s">
        <v>1</v>
      </c>
      <c r="HI14" s="2">
        <v>21500</v>
      </c>
      <c r="HJ14" s="2" t="s">
        <v>1</v>
      </c>
      <c r="HK14" s="2" t="s">
        <v>1</v>
      </c>
      <c r="HL14" s="2" t="s">
        <v>1</v>
      </c>
      <c r="HM14" s="2">
        <v>1875</v>
      </c>
      <c r="HN14" s="2" t="s">
        <v>1</v>
      </c>
      <c r="HO14" s="2" t="s">
        <v>1</v>
      </c>
      <c r="HP14" s="2" t="s">
        <v>1</v>
      </c>
      <c r="HQ14" s="2" t="s">
        <v>1</v>
      </c>
      <c r="HR14" s="2" t="s">
        <v>1</v>
      </c>
      <c r="HS14" s="2">
        <v>87537</v>
      </c>
      <c r="HT14" s="2" t="s">
        <v>1</v>
      </c>
      <c r="HU14" s="2" t="s">
        <v>1</v>
      </c>
      <c r="HV14" s="2" t="s">
        <v>1</v>
      </c>
      <c r="HW14" s="2" t="s">
        <v>1</v>
      </c>
      <c r="HX14" s="2" t="s">
        <v>1</v>
      </c>
      <c r="HY14" s="2" t="s">
        <v>1</v>
      </c>
      <c r="HZ14" s="2" t="s">
        <v>1</v>
      </c>
      <c r="IA14" s="2" t="s">
        <v>1</v>
      </c>
      <c r="IB14" s="2">
        <v>12829</v>
      </c>
      <c r="IC14" s="2" t="s">
        <v>1</v>
      </c>
      <c r="ID14" s="2" t="s">
        <v>1</v>
      </c>
      <c r="IE14" s="2" t="s">
        <v>1</v>
      </c>
      <c r="IF14" s="2">
        <v>14632</v>
      </c>
      <c r="IG14" s="2">
        <v>31000</v>
      </c>
      <c r="IH14" s="2" t="s">
        <v>1</v>
      </c>
      <c r="II14" s="2" t="s">
        <v>1</v>
      </c>
      <c r="IJ14" s="2">
        <v>7400</v>
      </c>
      <c r="IK14" s="2" t="s">
        <v>1</v>
      </c>
      <c r="IL14" s="2" t="s">
        <v>1</v>
      </c>
      <c r="IM14" s="2" t="s">
        <v>1</v>
      </c>
      <c r="IN14" s="2" t="s">
        <v>1</v>
      </c>
      <c r="IO14" s="2" t="s">
        <v>1</v>
      </c>
      <c r="IP14" s="2" t="s">
        <v>1</v>
      </c>
      <c r="IQ14" s="2" t="s">
        <v>1</v>
      </c>
      <c r="IR14" s="2" t="s">
        <v>1</v>
      </c>
      <c r="IS14" s="2" t="s">
        <v>1</v>
      </c>
      <c r="IT14" s="2" t="s">
        <v>1</v>
      </c>
      <c r="IU14" s="2" t="s">
        <v>1</v>
      </c>
      <c r="IV14" s="2" t="s">
        <v>1</v>
      </c>
      <c r="IW14" s="2" t="s">
        <v>1</v>
      </c>
      <c r="IX14" s="2" t="s">
        <v>1</v>
      </c>
      <c r="IY14" s="2" t="s">
        <v>1</v>
      </c>
      <c r="IZ14" s="2" t="s">
        <v>1</v>
      </c>
      <c r="JA14" s="2" t="s">
        <v>1</v>
      </c>
      <c r="JB14" s="2" t="s">
        <v>1</v>
      </c>
      <c r="JC14" s="2" t="s">
        <v>1</v>
      </c>
      <c r="JD14" s="2" t="s">
        <v>1</v>
      </c>
      <c r="JE14" s="2" t="s">
        <v>1</v>
      </c>
      <c r="JF14" s="2" t="s">
        <v>1</v>
      </c>
      <c r="JG14" s="2" t="s">
        <v>1</v>
      </c>
      <c r="JH14" s="2" t="s">
        <v>1</v>
      </c>
      <c r="JI14" s="2" t="s">
        <v>1</v>
      </c>
      <c r="JJ14" s="2" t="s">
        <v>1</v>
      </c>
      <c r="JK14" s="2" t="s">
        <v>1</v>
      </c>
      <c r="JL14" s="2" t="s">
        <v>1</v>
      </c>
      <c r="JM14" s="2" t="s">
        <v>1</v>
      </c>
      <c r="JN14" s="2" t="s">
        <v>1</v>
      </c>
      <c r="JO14" s="2">
        <v>201862</v>
      </c>
      <c r="JP14" s="2" t="s">
        <v>1</v>
      </c>
      <c r="JQ14" s="2" t="s">
        <v>1</v>
      </c>
      <c r="JR14" s="2" t="s">
        <v>1</v>
      </c>
      <c r="JS14" s="2" t="s">
        <v>1</v>
      </c>
      <c r="JT14" s="2" t="s">
        <v>1</v>
      </c>
      <c r="JU14" s="2" t="s">
        <v>1</v>
      </c>
      <c r="JV14" s="2">
        <v>200000</v>
      </c>
      <c r="JW14" s="2" t="s">
        <v>1</v>
      </c>
      <c r="JX14" s="2" t="s">
        <v>1</v>
      </c>
      <c r="JY14" s="2" t="s">
        <v>1</v>
      </c>
      <c r="JZ14" s="2" t="s">
        <v>1</v>
      </c>
      <c r="KA14" s="2" t="s">
        <v>1</v>
      </c>
      <c r="KB14" s="2" t="s">
        <v>1</v>
      </c>
      <c r="KC14" s="2" t="s">
        <v>1</v>
      </c>
      <c r="KD14" s="2" t="s">
        <v>1</v>
      </c>
      <c r="KE14" s="2" t="s">
        <v>1</v>
      </c>
      <c r="KF14" s="2" t="s">
        <v>1</v>
      </c>
      <c r="KG14" s="2" t="s">
        <v>1</v>
      </c>
      <c r="KH14" s="2" t="s">
        <v>1</v>
      </c>
      <c r="KI14" s="2" t="s">
        <v>1</v>
      </c>
      <c r="KJ14" s="2" t="s">
        <v>1</v>
      </c>
      <c r="KK14" s="2" t="s">
        <v>1</v>
      </c>
      <c r="KL14" s="2" t="s">
        <v>1</v>
      </c>
      <c r="KM14" s="2" t="s">
        <v>1</v>
      </c>
      <c r="KN14" s="2" t="s">
        <v>1</v>
      </c>
      <c r="KO14" s="2" t="s">
        <v>1</v>
      </c>
      <c r="KP14" s="2" t="s">
        <v>1</v>
      </c>
      <c r="KQ14" s="2" t="s">
        <v>1</v>
      </c>
      <c r="KR14" s="2" t="s">
        <v>1</v>
      </c>
      <c r="KS14" s="2" t="s">
        <v>1</v>
      </c>
      <c r="KT14" s="2" t="s">
        <v>1</v>
      </c>
      <c r="KU14" s="2" t="s">
        <v>1</v>
      </c>
      <c r="KV14" s="2" t="s">
        <v>1</v>
      </c>
      <c r="KW14" s="2" t="s">
        <v>1</v>
      </c>
      <c r="KX14" s="2" t="s">
        <v>1</v>
      </c>
      <c r="KY14" s="2" t="s">
        <v>1</v>
      </c>
      <c r="KZ14" s="2" t="s">
        <v>1</v>
      </c>
      <c r="LA14" s="2" t="s">
        <v>1</v>
      </c>
    </row>
    <row r="15" spans="1:313" x14ac:dyDescent="0.3">
      <c r="A15" s="2" t="s">
        <v>10</v>
      </c>
      <c r="B15" s="2">
        <v>294</v>
      </c>
      <c r="C15" s="23">
        <f t="shared" si="26"/>
        <v>-1181632.6400000006</v>
      </c>
      <c r="D15" s="23">
        <f t="shared" si="27"/>
        <v>4101080.3</v>
      </c>
      <c r="E15" s="23">
        <f t="shared" si="28"/>
        <v>13949.252721088435</v>
      </c>
      <c r="F15" s="23">
        <f t="shared" si="29"/>
        <v>2809559.61</v>
      </c>
      <c r="G15" s="23">
        <f t="shared" si="30"/>
        <v>712158.69</v>
      </c>
      <c r="H15" s="23">
        <f t="shared" si="31"/>
        <v>1200</v>
      </c>
      <c r="I15" s="23">
        <f t="shared" si="32"/>
        <v>578162</v>
      </c>
      <c r="J15" s="23">
        <f t="shared" si="33"/>
        <v>1966.5374149659865</v>
      </c>
      <c r="K15" s="23">
        <f t="shared" si="34"/>
        <v>578162</v>
      </c>
      <c r="L15" s="23">
        <f t="shared" si="35"/>
        <v>0</v>
      </c>
      <c r="M15" s="23">
        <f t="shared" si="36"/>
        <v>671985.69</v>
      </c>
      <c r="N15" s="23">
        <f t="shared" si="37"/>
        <v>9556.3252040816315</v>
      </c>
      <c r="O15" s="23">
        <f t="shared" si="38"/>
        <v>605509.42000000004</v>
      </c>
      <c r="P15" s="23">
        <f t="shared" si="39"/>
        <v>545809.52</v>
      </c>
      <c r="Q15" s="23">
        <f t="shared" si="40"/>
        <v>1145125.71</v>
      </c>
      <c r="R15" s="23">
        <f t="shared" si="41"/>
        <v>2672596.61</v>
      </c>
      <c r="S15" s="23">
        <f t="shared" si="42"/>
        <v>9090.4646598639447</v>
      </c>
      <c r="T15" s="23">
        <f t="shared" si="43"/>
        <v>136963</v>
      </c>
      <c r="U15" s="7">
        <f t="shared" si="44"/>
        <v>4.8748921187687491E-2</v>
      </c>
      <c r="V15" s="23">
        <f t="shared" si="45"/>
        <v>132969</v>
      </c>
      <c r="W15" s="23">
        <f t="shared" si="46"/>
        <v>3750</v>
      </c>
      <c r="X15" s="23">
        <f t="shared" si="47"/>
        <v>0</v>
      </c>
      <c r="Y15" s="23">
        <f t="shared" si="48"/>
        <v>250</v>
      </c>
      <c r="Z15" s="23">
        <v>6</v>
      </c>
      <c r="AA15" s="23">
        <f t="shared" si="49"/>
        <v>376145.96</v>
      </c>
      <c r="AB15" s="23">
        <f t="shared" si="50"/>
        <v>5282712.9400000004</v>
      </c>
      <c r="AC15" s="23">
        <f t="shared" si="51"/>
        <v>17968.411360544218</v>
      </c>
      <c r="AD15" s="23">
        <f t="shared" si="52"/>
        <v>3553525.9400000004</v>
      </c>
      <c r="AE15" s="23">
        <f t="shared" si="53"/>
        <v>12086.822925170069</v>
      </c>
      <c r="AF15" s="23">
        <f t="shared" si="54"/>
        <v>715154</v>
      </c>
      <c r="AG15" s="23">
        <f t="shared" si="55"/>
        <v>2432.4965986394559</v>
      </c>
      <c r="AH15" s="23">
        <f t="shared" si="56"/>
        <v>2544994.94</v>
      </c>
      <c r="AI15" s="23">
        <f t="shared" si="57"/>
        <v>6140</v>
      </c>
      <c r="AJ15" s="23">
        <f t="shared" si="58"/>
        <v>239773</v>
      </c>
      <c r="AK15" s="23">
        <f t="shared" si="59"/>
        <v>1729187</v>
      </c>
      <c r="AL15" s="23">
        <f t="shared" si="60"/>
        <v>5881.5884353741494</v>
      </c>
      <c r="AM15" s="23">
        <f t="shared" si="61"/>
        <v>1729187</v>
      </c>
      <c r="AN15" s="23">
        <f t="shared" si="62"/>
        <v>0</v>
      </c>
      <c r="AO15" s="2">
        <v>519532.39</v>
      </c>
      <c r="AP15" s="2">
        <v>36632.6</v>
      </c>
      <c r="AQ15" s="2">
        <v>49344.43</v>
      </c>
      <c r="AR15" s="2" t="s">
        <v>1</v>
      </c>
      <c r="AS15" s="2">
        <v>545809.52</v>
      </c>
      <c r="AT15" s="2" t="s">
        <v>1</v>
      </c>
      <c r="AU15" s="2" t="s">
        <v>1</v>
      </c>
      <c r="AV15" s="2">
        <v>1145125.71</v>
      </c>
      <c r="AX15" s="2" t="s">
        <v>1</v>
      </c>
      <c r="AY15" s="2" t="s">
        <v>1</v>
      </c>
      <c r="AZ15" s="2" t="s">
        <v>1</v>
      </c>
      <c r="BA15" s="2" t="s">
        <v>1</v>
      </c>
      <c r="BB15" s="2" t="s">
        <v>1</v>
      </c>
      <c r="BC15" s="2">
        <v>132969</v>
      </c>
      <c r="BD15" s="2" t="s">
        <v>1</v>
      </c>
      <c r="BE15" s="2">
        <v>3750</v>
      </c>
      <c r="BF15" s="2" t="s">
        <v>1</v>
      </c>
      <c r="BG15" s="2" t="s">
        <v>1</v>
      </c>
      <c r="BH15" s="2" t="s">
        <v>1</v>
      </c>
      <c r="BI15" s="2" t="s">
        <v>1</v>
      </c>
      <c r="BJ15" s="2" t="s">
        <v>1</v>
      </c>
      <c r="BK15" s="2" t="s">
        <v>1</v>
      </c>
      <c r="BL15" s="2" t="s">
        <v>1</v>
      </c>
      <c r="BM15" s="2" t="s">
        <v>1</v>
      </c>
      <c r="BN15" s="2" t="s">
        <v>1</v>
      </c>
      <c r="BO15" s="2" t="s">
        <v>1</v>
      </c>
      <c r="BP15" s="2" t="s">
        <v>1</v>
      </c>
      <c r="BQ15" s="2">
        <v>250</v>
      </c>
      <c r="BR15" s="2">
        <v>376145.96</v>
      </c>
      <c r="BS15" s="2" t="s">
        <v>1</v>
      </c>
      <c r="BT15" s="2">
        <v>457009</v>
      </c>
      <c r="BU15" s="2" t="s">
        <v>1</v>
      </c>
      <c r="BV15" s="2" t="s">
        <v>1</v>
      </c>
      <c r="BW15" s="2" t="s">
        <v>1</v>
      </c>
      <c r="BX15" s="2" t="s">
        <v>1</v>
      </c>
      <c r="BY15" s="2" t="s">
        <v>1</v>
      </c>
      <c r="BZ15" s="2" t="s">
        <v>1</v>
      </c>
      <c r="CA15" s="2">
        <v>24056</v>
      </c>
      <c r="CB15" s="2">
        <v>182021</v>
      </c>
      <c r="CC15" s="2" t="s">
        <v>1</v>
      </c>
      <c r="CD15" s="2" t="s">
        <v>1</v>
      </c>
      <c r="CE15" s="2">
        <v>8899.69</v>
      </c>
      <c r="CF15" s="2" t="s">
        <v>1</v>
      </c>
      <c r="CG15" s="2" t="s">
        <v>1</v>
      </c>
      <c r="CH15" s="2" t="s">
        <v>1</v>
      </c>
      <c r="CI15" s="2" t="s">
        <v>1</v>
      </c>
      <c r="CJ15" s="2" t="s">
        <v>1</v>
      </c>
      <c r="CK15" s="2">
        <v>7500</v>
      </c>
      <c r="CL15" s="2" t="s">
        <v>1</v>
      </c>
      <c r="CM15" s="2" t="s">
        <v>1</v>
      </c>
      <c r="CN15" s="2" t="s">
        <v>1</v>
      </c>
      <c r="CO15" s="2" t="s">
        <v>1</v>
      </c>
      <c r="CP15" s="2" t="s">
        <v>1</v>
      </c>
      <c r="CQ15" s="2" t="s">
        <v>1</v>
      </c>
      <c r="CR15" s="2" t="s">
        <v>1</v>
      </c>
      <c r="CS15" s="2">
        <v>6051</v>
      </c>
      <c r="CT15" s="2" t="s">
        <v>1</v>
      </c>
      <c r="CU15" s="2" t="s">
        <v>1</v>
      </c>
      <c r="CV15" s="2" t="s">
        <v>1</v>
      </c>
      <c r="CW15" s="2">
        <v>10206</v>
      </c>
      <c r="CX15" s="2">
        <v>16416</v>
      </c>
      <c r="CY15" s="2" t="s">
        <v>1</v>
      </c>
      <c r="CZ15" s="2" t="s">
        <v>1</v>
      </c>
      <c r="DA15" s="2" t="s">
        <v>1</v>
      </c>
      <c r="DB15" s="2" t="s">
        <v>1</v>
      </c>
      <c r="DC15" s="2" t="s">
        <v>1</v>
      </c>
      <c r="DD15" s="2" t="s">
        <v>1</v>
      </c>
      <c r="DE15" s="2" t="s">
        <v>1</v>
      </c>
      <c r="DF15" s="2" t="s">
        <v>1</v>
      </c>
      <c r="DG15" s="2">
        <v>1200</v>
      </c>
      <c r="DH15" s="2" t="s">
        <v>1</v>
      </c>
      <c r="DI15" s="2" t="s">
        <v>1</v>
      </c>
      <c r="DJ15" s="2" t="s">
        <v>1</v>
      </c>
      <c r="DK15" s="2" t="s">
        <v>1</v>
      </c>
      <c r="DL15" s="2" t="s">
        <v>1</v>
      </c>
      <c r="DM15" s="2" t="s">
        <v>1</v>
      </c>
      <c r="DN15" s="2" t="s">
        <v>1</v>
      </c>
      <c r="DO15" s="2" t="s">
        <v>1</v>
      </c>
      <c r="DP15" s="2" t="s">
        <v>1</v>
      </c>
      <c r="DQ15" s="2" t="s">
        <v>1</v>
      </c>
      <c r="DR15" s="2">
        <v>1649</v>
      </c>
      <c r="DS15" s="2">
        <v>61500</v>
      </c>
      <c r="DT15" s="2" t="s">
        <v>1</v>
      </c>
      <c r="DU15" s="2">
        <v>265013</v>
      </c>
      <c r="DV15" s="2" t="s">
        <v>1</v>
      </c>
      <c r="DW15" s="2" t="s">
        <v>1</v>
      </c>
      <c r="DX15" s="2" t="s">
        <v>1</v>
      </c>
      <c r="DY15" s="2">
        <v>250000</v>
      </c>
      <c r="DZ15" s="2" t="s">
        <v>1</v>
      </c>
      <c r="EA15" s="2" t="s">
        <v>1</v>
      </c>
      <c r="EB15" s="2" t="s">
        <v>1</v>
      </c>
      <c r="EC15" s="2" t="s">
        <v>1</v>
      </c>
      <c r="ED15" s="2" t="s">
        <v>1</v>
      </c>
      <c r="EE15" s="2" t="s">
        <v>1</v>
      </c>
      <c r="EF15" s="2" t="s">
        <v>1</v>
      </c>
      <c r="EG15" s="2" t="s">
        <v>1</v>
      </c>
      <c r="EH15" s="2" t="s">
        <v>1</v>
      </c>
      <c r="EI15" s="2" t="s">
        <v>1</v>
      </c>
      <c r="EJ15" s="2" t="s">
        <v>1</v>
      </c>
      <c r="EK15" s="2" t="s">
        <v>1</v>
      </c>
      <c r="EL15" s="2" t="s">
        <v>1</v>
      </c>
      <c r="EM15" s="2" t="s">
        <v>1</v>
      </c>
      <c r="EN15" s="2" t="s">
        <v>1</v>
      </c>
      <c r="EO15" s="2" t="s">
        <v>1</v>
      </c>
      <c r="EP15" s="2" t="s">
        <v>1</v>
      </c>
      <c r="EQ15" s="2" t="s">
        <v>1</v>
      </c>
      <c r="ER15" s="2" t="s">
        <v>1</v>
      </c>
      <c r="ES15" s="2" t="s">
        <v>1</v>
      </c>
      <c r="ET15" s="2" t="s">
        <v>1</v>
      </c>
      <c r="EU15" s="2">
        <v>541491</v>
      </c>
      <c r="EV15" s="2" t="s">
        <v>1</v>
      </c>
      <c r="EW15" s="2">
        <v>978</v>
      </c>
      <c r="EX15" s="2">
        <v>29085</v>
      </c>
      <c r="EY15" s="2">
        <v>143600</v>
      </c>
      <c r="EZ15" s="2" t="s">
        <v>1</v>
      </c>
      <c r="FA15" s="2" t="s">
        <v>1</v>
      </c>
      <c r="FB15" s="2">
        <v>201156</v>
      </c>
      <c r="FC15" s="2">
        <v>106899</v>
      </c>
      <c r="FD15" s="2" t="s">
        <v>1</v>
      </c>
      <c r="FE15" s="2" t="s">
        <v>1</v>
      </c>
      <c r="FF15" s="2" t="s">
        <v>1</v>
      </c>
      <c r="FG15" s="2" t="s">
        <v>1</v>
      </c>
      <c r="FH15" s="2" t="s">
        <v>1</v>
      </c>
      <c r="FI15" s="2" t="s">
        <v>1</v>
      </c>
      <c r="FJ15" s="2" t="s">
        <v>1</v>
      </c>
      <c r="FK15" s="2" t="s">
        <v>1</v>
      </c>
      <c r="FL15" s="2" t="s">
        <v>1</v>
      </c>
      <c r="FM15" s="2">
        <v>101211</v>
      </c>
      <c r="FN15" s="2" t="s">
        <v>1</v>
      </c>
      <c r="FO15" s="2">
        <v>228298.8</v>
      </c>
      <c r="FP15" s="2" t="s">
        <v>1</v>
      </c>
      <c r="FQ15" s="2" t="s">
        <v>1</v>
      </c>
      <c r="FR15" s="2" t="s">
        <v>1</v>
      </c>
      <c r="FS15" s="2" t="s">
        <v>1</v>
      </c>
      <c r="FT15" s="2" t="s">
        <v>1</v>
      </c>
      <c r="FU15" s="2" t="s">
        <v>1</v>
      </c>
      <c r="FV15" s="2" t="s">
        <v>1</v>
      </c>
      <c r="FW15" s="2" t="s">
        <v>1</v>
      </c>
      <c r="FX15" s="2" t="s">
        <v>1</v>
      </c>
      <c r="FY15" s="2">
        <v>235894</v>
      </c>
      <c r="FZ15" s="2" t="s">
        <v>1</v>
      </c>
      <c r="GA15" s="2">
        <v>31771</v>
      </c>
      <c r="GB15" s="2" t="s">
        <v>1</v>
      </c>
      <c r="GC15" s="2" t="s">
        <v>1</v>
      </c>
      <c r="GD15" s="2">
        <v>1699</v>
      </c>
      <c r="GE15" s="2">
        <v>21831.94</v>
      </c>
      <c r="GF15" s="2">
        <v>20815</v>
      </c>
      <c r="GG15" s="2" t="s">
        <v>1</v>
      </c>
      <c r="GH15" s="2">
        <v>400</v>
      </c>
      <c r="GI15" s="2">
        <v>0</v>
      </c>
      <c r="GJ15" s="2">
        <v>5290</v>
      </c>
      <c r="GK15" s="2">
        <v>0</v>
      </c>
      <c r="GL15" s="2">
        <v>455899</v>
      </c>
      <c r="GM15" s="2">
        <v>1123516.2</v>
      </c>
      <c r="GN15" s="2" t="s">
        <v>1</v>
      </c>
      <c r="GO15" s="2">
        <v>6438</v>
      </c>
      <c r="GP15" s="2">
        <v>3876</v>
      </c>
      <c r="GQ15" s="2" t="s">
        <v>1</v>
      </c>
      <c r="GR15" s="2" t="s">
        <v>1</v>
      </c>
      <c r="GS15" s="2" t="s">
        <v>1</v>
      </c>
      <c r="GT15" s="2" t="s">
        <v>1</v>
      </c>
      <c r="GU15" s="2" t="s">
        <v>1</v>
      </c>
      <c r="GV15" s="2" t="s">
        <v>1</v>
      </c>
      <c r="GW15" s="2" t="s">
        <v>1</v>
      </c>
      <c r="GX15" s="2" t="s">
        <v>1</v>
      </c>
      <c r="GY15" s="2" t="s">
        <v>1</v>
      </c>
      <c r="GZ15" s="2">
        <v>6140</v>
      </c>
      <c r="HA15" s="2" t="s">
        <v>1</v>
      </c>
      <c r="HB15" s="2" t="s">
        <v>1</v>
      </c>
      <c r="HC15" s="2" t="s">
        <v>1</v>
      </c>
      <c r="HD15" s="2" t="s">
        <v>1</v>
      </c>
      <c r="HE15" s="2" t="s">
        <v>1</v>
      </c>
      <c r="HF15" s="2" t="s">
        <v>1</v>
      </c>
      <c r="HG15" s="2" t="s">
        <v>1</v>
      </c>
      <c r="HH15" s="2" t="s">
        <v>1</v>
      </c>
      <c r="HI15" s="2" t="s">
        <v>1</v>
      </c>
      <c r="HJ15" s="2" t="s">
        <v>1</v>
      </c>
      <c r="HK15" s="2" t="s">
        <v>1</v>
      </c>
      <c r="HL15" s="2" t="s">
        <v>1</v>
      </c>
      <c r="HM15" s="2" t="s">
        <v>1</v>
      </c>
      <c r="HN15" s="2" t="s">
        <v>1</v>
      </c>
      <c r="HO15" s="2" t="s">
        <v>1</v>
      </c>
      <c r="HP15" s="2" t="s">
        <v>1</v>
      </c>
      <c r="HQ15" s="2" t="s">
        <v>1</v>
      </c>
      <c r="HR15" s="2" t="s">
        <v>1</v>
      </c>
      <c r="HS15" s="2">
        <v>122074</v>
      </c>
      <c r="HT15" s="2" t="s">
        <v>1</v>
      </c>
      <c r="HU15" s="2" t="s">
        <v>1</v>
      </c>
      <c r="HV15" s="2">
        <v>5577</v>
      </c>
      <c r="HW15" s="2" t="s">
        <v>1</v>
      </c>
      <c r="HX15" s="2" t="s">
        <v>1</v>
      </c>
      <c r="HY15" s="2" t="s">
        <v>1</v>
      </c>
      <c r="HZ15" s="2" t="s">
        <v>1</v>
      </c>
      <c r="IA15" s="2" t="s">
        <v>1</v>
      </c>
      <c r="IB15" s="2" t="s">
        <v>1</v>
      </c>
      <c r="IC15" s="2" t="s">
        <v>1</v>
      </c>
      <c r="ID15" s="2" t="s">
        <v>1</v>
      </c>
      <c r="IE15" s="2">
        <v>500</v>
      </c>
      <c r="IF15" s="2">
        <v>111622</v>
      </c>
      <c r="IG15" s="2" t="s">
        <v>1</v>
      </c>
      <c r="IH15" s="2" t="s">
        <v>1</v>
      </c>
      <c r="II15" s="2" t="s">
        <v>1</v>
      </c>
      <c r="IJ15" s="2">
        <v>2864</v>
      </c>
      <c r="IK15" s="2" t="s">
        <v>1</v>
      </c>
      <c r="IL15" s="2" t="s">
        <v>1</v>
      </c>
      <c r="IM15" s="2" t="s">
        <v>1</v>
      </c>
      <c r="IN15" s="2" t="s">
        <v>1</v>
      </c>
      <c r="IO15" s="2" t="s">
        <v>1</v>
      </c>
      <c r="IP15" s="2" t="s">
        <v>1</v>
      </c>
      <c r="IQ15" s="2" t="s">
        <v>1</v>
      </c>
      <c r="IR15" s="2">
        <v>5000</v>
      </c>
      <c r="IS15" s="2" t="s">
        <v>1</v>
      </c>
      <c r="IT15" s="2" t="s">
        <v>1</v>
      </c>
      <c r="IU15" s="2">
        <v>39600</v>
      </c>
      <c r="IV15" s="2" t="s">
        <v>1</v>
      </c>
      <c r="IW15" s="2" t="s">
        <v>1</v>
      </c>
      <c r="IX15" s="2" t="s">
        <v>1</v>
      </c>
      <c r="IY15" s="2" t="s">
        <v>1</v>
      </c>
      <c r="IZ15" s="2" t="s">
        <v>1</v>
      </c>
      <c r="JA15" s="2" t="s">
        <v>1</v>
      </c>
      <c r="JB15" s="2" t="s">
        <v>1</v>
      </c>
      <c r="JC15" s="2" t="s">
        <v>1</v>
      </c>
      <c r="JD15" s="2" t="s">
        <v>1</v>
      </c>
      <c r="JE15" s="2" t="s">
        <v>1</v>
      </c>
      <c r="JF15" s="2" t="s">
        <v>1</v>
      </c>
      <c r="JG15" s="2" t="s">
        <v>1</v>
      </c>
      <c r="JH15" s="2" t="s">
        <v>1</v>
      </c>
      <c r="JI15" s="2" t="s">
        <v>1</v>
      </c>
      <c r="JJ15" s="2" t="s">
        <v>1</v>
      </c>
      <c r="JK15" s="2" t="s">
        <v>1</v>
      </c>
      <c r="JL15" s="2" t="s">
        <v>1</v>
      </c>
      <c r="JM15" s="2" t="s">
        <v>1</v>
      </c>
      <c r="JN15" s="2" t="s">
        <v>1</v>
      </c>
      <c r="JO15" s="2">
        <v>1523620</v>
      </c>
      <c r="JP15" s="2">
        <v>180674</v>
      </c>
      <c r="JQ15" s="2" t="s">
        <v>1</v>
      </c>
      <c r="JR15" s="2" t="s">
        <v>1</v>
      </c>
      <c r="JS15" s="2" t="s">
        <v>1</v>
      </c>
      <c r="JT15" s="2" t="s">
        <v>1</v>
      </c>
      <c r="JU15" s="2" t="s">
        <v>1</v>
      </c>
      <c r="JV15" s="2">
        <v>24893</v>
      </c>
      <c r="JW15" s="2" t="s">
        <v>1</v>
      </c>
      <c r="JX15" s="2" t="s">
        <v>1</v>
      </c>
      <c r="JY15" s="2" t="s">
        <v>1</v>
      </c>
      <c r="JZ15" s="2" t="s">
        <v>1</v>
      </c>
      <c r="KA15" s="2" t="s">
        <v>1</v>
      </c>
      <c r="KB15" s="2" t="s">
        <v>1</v>
      </c>
      <c r="KC15" s="2" t="s">
        <v>1</v>
      </c>
      <c r="KD15" s="2" t="s">
        <v>1</v>
      </c>
      <c r="KE15" s="2" t="s">
        <v>1</v>
      </c>
      <c r="KF15" s="2" t="s">
        <v>1</v>
      </c>
      <c r="KG15" s="2" t="s">
        <v>1</v>
      </c>
      <c r="KH15" s="2" t="s">
        <v>1</v>
      </c>
      <c r="KI15" s="2" t="s">
        <v>1</v>
      </c>
      <c r="KJ15" s="2" t="s">
        <v>1</v>
      </c>
      <c r="KK15" s="2" t="s">
        <v>1</v>
      </c>
      <c r="KL15" s="2" t="s">
        <v>1</v>
      </c>
      <c r="KM15" s="2" t="s">
        <v>1</v>
      </c>
      <c r="KN15" s="2" t="s">
        <v>1</v>
      </c>
      <c r="KO15" s="2" t="s">
        <v>1</v>
      </c>
      <c r="KP15" s="2" t="s">
        <v>1</v>
      </c>
      <c r="KQ15" s="2" t="s">
        <v>1</v>
      </c>
      <c r="KR15" s="2" t="s">
        <v>1</v>
      </c>
      <c r="KS15" s="2" t="s">
        <v>1</v>
      </c>
      <c r="KT15" s="2" t="s">
        <v>1</v>
      </c>
      <c r="KU15" s="2" t="s">
        <v>1</v>
      </c>
      <c r="KV15" s="2" t="s">
        <v>1</v>
      </c>
      <c r="KW15" s="2" t="s">
        <v>1</v>
      </c>
      <c r="KX15" s="2" t="s">
        <v>1</v>
      </c>
      <c r="KY15" s="2" t="s">
        <v>1</v>
      </c>
      <c r="KZ15" s="2" t="s">
        <v>1</v>
      </c>
      <c r="LA15" s="2" t="s">
        <v>1</v>
      </c>
    </row>
    <row r="16" spans="1:313" x14ac:dyDescent="0.3">
      <c r="A16" s="2" t="s">
        <v>11</v>
      </c>
      <c r="B16" s="2">
        <v>83</v>
      </c>
      <c r="C16" s="23">
        <f t="shared" si="26"/>
        <v>728320.36999999965</v>
      </c>
      <c r="D16" s="23">
        <f t="shared" si="27"/>
        <v>2137407.2999999998</v>
      </c>
      <c r="E16" s="23">
        <f t="shared" si="28"/>
        <v>25751.895180722888</v>
      </c>
      <c r="F16" s="23">
        <f t="shared" si="29"/>
        <v>734705.32000000007</v>
      </c>
      <c r="G16" s="23">
        <f t="shared" si="30"/>
        <v>83753.98</v>
      </c>
      <c r="H16" s="23">
        <f t="shared" si="31"/>
        <v>0</v>
      </c>
      <c r="I16" s="23">
        <f t="shared" si="32"/>
        <v>1318948</v>
      </c>
      <c r="J16" s="23">
        <f t="shared" si="33"/>
        <v>15890.939759036144</v>
      </c>
      <c r="K16" s="23">
        <f t="shared" si="34"/>
        <v>123245.38</v>
      </c>
      <c r="L16" s="23">
        <f t="shared" si="35"/>
        <v>1195702.6200000001</v>
      </c>
      <c r="M16" s="23">
        <f t="shared" si="36"/>
        <v>81128.28</v>
      </c>
      <c r="N16" s="23">
        <f t="shared" si="37"/>
        <v>8851.8713253012047</v>
      </c>
      <c r="O16" s="23">
        <f t="shared" si="38"/>
        <v>167184.59000000003</v>
      </c>
      <c r="P16" s="23">
        <f t="shared" si="39"/>
        <v>154672.97</v>
      </c>
      <c r="Q16" s="23">
        <f t="shared" si="40"/>
        <v>305242.82</v>
      </c>
      <c r="R16" s="23">
        <f t="shared" si="41"/>
        <v>707062.32000000007</v>
      </c>
      <c r="S16" s="23">
        <f t="shared" si="42"/>
        <v>8518.8231325301222</v>
      </c>
      <c r="T16" s="23">
        <f t="shared" si="43"/>
        <v>27643</v>
      </c>
      <c r="U16" s="7">
        <f t="shared" si="44"/>
        <v>3.7624608462070205E-2</v>
      </c>
      <c r="V16" s="23">
        <f t="shared" si="45"/>
        <v>26800</v>
      </c>
      <c r="W16" s="23">
        <f t="shared" si="46"/>
        <v>800</v>
      </c>
      <c r="X16" s="23">
        <f t="shared" si="47"/>
        <v>0</v>
      </c>
      <c r="Y16" s="23">
        <f t="shared" si="48"/>
        <v>50</v>
      </c>
      <c r="Z16" s="23">
        <v>7</v>
      </c>
      <c r="AA16" s="23">
        <f t="shared" si="49"/>
        <v>79954.94</v>
      </c>
      <c r="AB16" s="23">
        <f t="shared" si="50"/>
        <v>1409086.9300000002</v>
      </c>
      <c r="AC16" s="23">
        <f t="shared" si="51"/>
        <v>16976.950963855423</v>
      </c>
      <c r="AD16" s="23">
        <f t="shared" si="52"/>
        <v>764308.93</v>
      </c>
      <c r="AE16" s="23">
        <f t="shared" si="53"/>
        <v>9208.5413253012048</v>
      </c>
      <c r="AF16" s="23">
        <f t="shared" si="54"/>
        <v>196712</v>
      </c>
      <c r="AG16" s="23">
        <f t="shared" si="55"/>
        <v>2370.0240963855422</v>
      </c>
      <c r="AH16" s="23">
        <f t="shared" si="56"/>
        <v>512951.93000000005</v>
      </c>
      <c r="AI16" s="23">
        <f t="shared" si="57"/>
        <v>3320</v>
      </c>
      <c r="AJ16" s="23">
        <f t="shared" si="58"/>
        <v>29877</v>
      </c>
      <c r="AK16" s="23">
        <f t="shared" si="59"/>
        <v>644778</v>
      </c>
      <c r="AL16" s="23">
        <f t="shared" si="60"/>
        <v>7768.4096385542171</v>
      </c>
      <c r="AM16" s="23">
        <f t="shared" si="61"/>
        <v>644778</v>
      </c>
      <c r="AN16" s="23">
        <f t="shared" si="62"/>
        <v>0</v>
      </c>
      <c r="AO16" s="2">
        <v>147047.72</v>
      </c>
      <c r="AP16" s="2">
        <v>6166.39</v>
      </c>
      <c r="AQ16" s="2">
        <v>13970.48</v>
      </c>
      <c r="AR16" s="2" t="s">
        <v>1</v>
      </c>
      <c r="AS16" s="2">
        <v>154672.97</v>
      </c>
      <c r="AT16" s="2" t="s">
        <v>1</v>
      </c>
      <c r="AU16" s="2" t="s">
        <v>1</v>
      </c>
      <c r="AV16" s="2">
        <v>305242.82</v>
      </c>
      <c r="AX16" s="2" t="s">
        <v>1</v>
      </c>
      <c r="AY16" s="2" t="s">
        <v>1</v>
      </c>
      <c r="AZ16" s="2" t="s">
        <v>1</v>
      </c>
      <c r="BA16" s="2" t="s">
        <v>1</v>
      </c>
      <c r="BB16" s="2" t="s">
        <v>1</v>
      </c>
      <c r="BC16" s="2">
        <v>26800</v>
      </c>
      <c r="BD16" s="2" t="s">
        <v>1</v>
      </c>
      <c r="BE16" s="2">
        <v>800</v>
      </c>
      <c r="BF16" s="2" t="s">
        <v>1</v>
      </c>
      <c r="BG16" s="2" t="s">
        <v>1</v>
      </c>
      <c r="BH16" s="2" t="s">
        <v>1</v>
      </c>
      <c r="BI16" s="2" t="s">
        <v>1</v>
      </c>
      <c r="BJ16" s="2" t="s">
        <v>1</v>
      </c>
      <c r="BK16" s="2" t="s">
        <v>1</v>
      </c>
      <c r="BL16" s="2" t="s">
        <v>1</v>
      </c>
      <c r="BM16" s="2" t="s">
        <v>1</v>
      </c>
      <c r="BN16" s="2" t="s">
        <v>1</v>
      </c>
      <c r="BO16" s="2" t="s">
        <v>1</v>
      </c>
      <c r="BP16" s="2" t="s">
        <v>1</v>
      </c>
      <c r="BQ16" s="2">
        <v>50</v>
      </c>
      <c r="BR16" s="2">
        <v>79954.94</v>
      </c>
      <c r="BS16" s="2" t="s">
        <v>1</v>
      </c>
      <c r="BT16" s="2">
        <v>49280</v>
      </c>
      <c r="BU16" s="2" t="s">
        <v>1</v>
      </c>
      <c r="BV16" s="2" t="s">
        <v>1</v>
      </c>
      <c r="BW16" s="2" t="s">
        <v>1</v>
      </c>
      <c r="BX16" s="2" t="s">
        <v>1</v>
      </c>
      <c r="BY16" s="2" t="s">
        <v>1</v>
      </c>
      <c r="BZ16" s="2" t="s">
        <v>1</v>
      </c>
      <c r="CA16" s="2">
        <v>10843</v>
      </c>
      <c r="CB16" s="2" t="s">
        <v>1</v>
      </c>
      <c r="CC16" s="2" t="s">
        <v>1</v>
      </c>
      <c r="CD16" s="2">
        <v>19068</v>
      </c>
      <c r="CE16" s="2">
        <v>1937.28</v>
      </c>
      <c r="CF16" s="2" t="s">
        <v>1</v>
      </c>
      <c r="CG16" s="2" t="s">
        <v>1</v>
      </c>
      <c r="CH16" s="2" t="s">
        <v>1</v>
      </c>
      <c r="CI16" s="2" t="s">
        <v>1</v>
      </c>
      <c r="CJ16" s="2" t="s">
        <v>1</v>
      </c>
      <c r="CK16" s="2" t="s">
        <v>1</v>
      </c>
      <c r="CL16" s="2" t="s">
        <v>1</v>
      </c>
      <c r="CM16" s="2" t="s">
        <v>1</v>
      </c>
      <c r="CN16" s="2" t="s">
        <v>1</v>
      </c>
      <c r="CO16" s="2" t="s">
        <v>1</v>
      </c>
      <c r="CP16" s="2" t="s">
        <v>1</v>
      </c>
      <c r="CQ16" s="2" t="s">
        <v>1</v>
      </c>
      <c r="CR16" s="2" t="s">
        <v>1</v>
      </c>
      <c r="CS16" s="2" t="s">
        <v>1</v>
      </c>
      <c r="CT16" s="2" t="s">
        <v>1</v>
      </c>
      <c r="CU16" s="2">
        <v>2625.7</v>
      </c>
      <c r="CV16" s="2" t="s">
        <v>1</v>
      </c>
      <c r="CW16" s="2" t="s">
        <v>1</v>
      </c>
      <c r="CX16" s="2" t="s">
        <v>1</v>
      </c>
      <c r="CY16" s="2" t="s">
        <v>1</v>
      </c>
      <c r="CZ16" s="2" t="s">
        <v>1</v>
      </c>
      <c r="DA16" s="2" t="s">
        <v>1</v>
      </c>
      <c r="DB16" s="2" t="s">
        <v>1</v>
      </c>
      <c r="DC16" s="2" t="s">
        <v>1</v>
      </c>
      <c r="DD16" s="2" t="s">
        <v>1</v>
      </c>
      <c r="DE16" s="2" t="s">
        <v>1</v>
      </c>
      <c r="DF16" s="2" t="s">
        <v>1</v>
      </c>
      <c r="DG16" s="2" t="s">
        <v>1</v>
      </c>
      <c r="DH16" s="2" t="s">
        <v>1</v>
      </c>
      <c r="DI16" s="2" t="s">
        <v>1</v>
      </c>
      <c r="DJ16" s="2" t="s">
        <v>1</v>
      </c>
      <c r="DK16" s="2" t="s">
        <v>1</v>
      </c>
      <c r="DL16" s="2" t="s">
        <v>1</v>
      </c>
      <c r="DM16" s="2" t="s">
        <v>1</v>
      </c>
      <c r="DN16" s="2" t="s">
        <v>1</v>
      </c>
      <c r="DO16" s="2" t="s">
        <v>1</v>
      </c>
      <c r="DP16" s="2" t="s">
        <v>1</v>
      </c>
      <c r="DQ16" s="2" t="s">
        <v>1</v>
      </c>
      <c r="DR16" s="2">
        <v>446</v>
      </c>
      <c r="DS16" s="2">
        <v>60100</v>
      </c>
      <c r="DT16" s="2">
        <v>32999.379999999997</v>
      </c>
      <c r="DU16" s="2" t="s">
        <v>1</v>
      </c>
      <c r="DV16" s="2" t="s">
        <v>1</v>
      </c>
      <c r="DW16" s="2" t="s">
        <v>1</v>
      </c>
      <c r="DX16" s="2" t="s">
        <v>1</v>
      </c>
      <c r="DY16" s="2">
        <v>29700</v>
      </c>
      <c r="DZ16" s="2" t="s">
        <v>1</v>
      </c>
      <c r="EA16" s="2" t="s">
        <v>1</v>
      </c>
      <c r="EB16" s="2" t="s">
        <v>1</v>
      </c>
      <c r="EC16" s="2" t="s">
        <v>1</v>
      </c>
      <c r="ED16" s="2" t="s">
        <v>1</v>
      </c>
      <c r="EE16" s="2" t="s">
        <v>1</v>
      </c>
      <c r="EF16" s="2" t="s">
        <v>1</v>
      </c>
      <c r="EG16" s="2" t="s">
        <v>1</v>
      </c>
      <c r="EH16" s="2" t="s">
        <v>1</v>
      </c>
      <c r="EI16" s="2">
        <v>925702.62</v>
      </c>
      <c r="EJ16" s="2" t="s">
        <v>1</v>
      </c>
      <c r="EK16" s="2" t="s">
        <v>1</v>
      </c>
      <c r="EL16" s="2" t="s">
        <v>1</v>
      </c>
      <c r="EM16" s="2" t="s">
        <v>1</v>
      </c>
      <c r="EN16" s="2">
        <v>270000</v>
      </c>
      <c r="EO16" s="2" t="s">
        <v>1</v>
      </c>
      <c r="EP16" s="2" t="s">
        <v>1</v>
      </c>
      <c r="EQ16" s="2" t="s">
        <v>1</v>
      </c>
      <c r="ER16" s="2" t="s">
        <v>1</v>
      </c>
      <c r="ES16" s="2" t="s">
        <v>1</v>
      </c>
      <c r="ET16" s="2" t="s">
        <v>1</v>
      </c>
      <c r="EU16" s="2" t="s">
        <v>1</v>
      </c>
      <c r="EV16" s="2" t="s">
        <v>1</v>
      </c>
      <c r="EW16" s="2" t="s">
        <v>1</v>
      </c>
      <c r="EX16" s="2">
        <v>88879</v>
      </c>
      <c r="EY16" s="2">
        <v>107833</v>
      </c>
      <c r="EZ16" s="2" t="s">
        <v>1</v>
      </c>
      <c r="FA16" s="2" t="s">
        <v>1</v>
      </c>
      <c r="FB16" s="2" t="s">
        <v>1</v>
      </c>
      <c r="FC16" s="2">
        <v>8054</v>
      </c>
      <c r="FD16" s="2" t="s">
        <v>1</v>
      </c>
      <c r="FE16" s="2" t="s">
        <v>1</v>
      </c>
      <c r="FF16" s="2" t="s">
        <v>1</v>
      </c>
      <c r="FG16" s="2" t="s">
        <v>1</v>
      </c>
      <c r="FH16" s="2" t="s">
        <v>1</v>
      </c>
      <c r="FI16" s="2" t="s">
        <v>1</v>
      </c>
      <c r="FJ16" s="2" t="s">
        <v>1</v>
      </c>
      <c r="FK16" s="2" t="s">
        <v>1</v>
      </c>
      <c r="FL16" s="2">
        <v>1945</v>
      </c>
      <c r="FM16" s="2">
        <v>35668</v>
      </c>
      <c r="FN16" s="2" t="s">
        <v>1</v>
      </c>
      <c r="FO16" s="2">
        <v>53858</v>
      </c>
      <c r="FP16" s="2">
        <v>7827.5</v>
      </c>
      <c r="FQ16" s="2" t="s">
        <v>1</v>
      </c>
      <c r="FR16" s="2" t="s">
        <v>1</v>
      </c>
      <c r="FS16" s="2" t="s">
        <v>1</v>
      </c>
      <c r="FT16" s="2" t="s">
        <v>1</v>
      </c>
      <c r="FU16" s="2" t="s">
        <v>1</v>
      </c>
      <c r="FV16" s="2">
        <v>470</v>
      </c>
      <c r="FW16" s="2" t="s">
        <v>1</v>
      </c>
      <c r="FX16" s="2" t="s">
        <v>1</v>
      </c>
      <c r="FY16" s="2">
        <v>40045</v>
      </c>
      <c r="FZ16" s="2" t="s">
        <v>1</v>
      </c>
      <c r="GA16" s="2">
        <v>3716</v>
      </c>
      <c r="GB16" s="2" t="s">
        <v>1</v>
      </c>
      <c r="GC16" s="2" t="s">
        <v>1</v>
      </c>
      <c r="GD16" s="2">
        <v>1380</v>
      </c>
      <c r="GE16" s="2">
        <v>22187.33</v>
      </c>
      <c r="GF16" s="2">
        <v>6734.5</v>
      </c>
      <c r="GG16" s="2" t="s">
        <v>1</v>
      </c>
      <c r="GH16" s="2" t="s">
        <v>1</v>
      </c>
      <c r="GI16" s="2" t="s">
        <v>1</v>
      </c>
      <c r="GJ16" s="2">
        <v>4752</v>
      </c>
      <c r="GK16" s="2" t="s">
        <v>1</v>
      </c>
      <c r="GL16" s="2">
        <v>179338.6</v>
      </c>
      <c r="GM16" s="2">
        <v>116540</v>
      </c>
      <c r="GN16" s="2" t="s">
        <v>1</v>
      </c>
      <c r="GO16" s="2">
        <v>16503</v>
      </c>
      <c r="GP16" s="2">
        <v>7052</v>
      </c>
      <c r="GQ16" s="2" t="s">
        <v>1</v>
      </c>
      <c r="GR16" s="2" t="s">
        <v>1</v>
      </c>
      <c r="GS16" s="2" t="s">
        <v>1</v>
      </c>
      <c r="GT16" s="2">
        <v>6381</v>
      </c>
      <c r="GU16" s="2" t="s">
        <v>1</v>
      </c>
      <c r="GV16" s="2" t="s">
        <v>1</v>
      </c>
      <c r="GW16" s="2" t="s">
        <v>1</v>
      </c>
      <c r="GX16" s="2">
        <v>500</v>
      </c>
      <c r="GY16" s="2" t="s">
        <v>1</v>
      </c>
      <c r="GZ16" s="2">
        <v>3320</v>
      </c>
      <c r="HA16" s="2" t="s">
        <v>1</v>
      </c>
      <c r="HB16" s="2" t="s">
        <v>1</v>
      </c>
      <c r="HC16" s="2" t="s">
        <v>1</v>
      </c>
      <c r="HD16" s="2" t="s">
        <v>1</v>
      </c>
      <c r="HE16" s="2" t="s">
        <v>1</v>
      </c>
      <c r="HF16" s="2" t="s">
        <v>1</v>
      </c>
      <c r="HG16" s="2" t="s">
        <v>1</v>
      </c>
      <c r="HH16" s="2" t="s">
        <v>1</v>
      </c>
      <c r="HI16" s="2" t="s">
        <v>1</v>
      </c>
      <c r="HJ16" s="2" t="s">
        <v>1</v>
      </c>
      <c r="HK16" s="2" t="s">
        <v>1</v>
      </c>
      <c r="HL16" s="2" t="s">
        <v>1</v>
      </c>
      <c r="HM16" s="2" t="s">
        <v>1</v>
      </c>
      <c r="HN16" s="2" t="s">
        <v>1</v>
      </c>
      <c r="HO16" s="2" t="s">
        <v>1</v>
      </c>
      <c r="HP16" s="2" t="s">
        <v>1</v>
      </c>
      <c r="HQ16" s="2" t="s">
        <v>1</v>
      </c>
      <c r="HR16" s="2" t="s">
        <v>1</v>
      </c>
      <c r="HS16" s="2">
        <v>28563</v>
      </c>
      <c r="HT16" s="2" t="s">
        <v>1</v>
      </c>
      <c r="HU16" s="2" t="s">
        <v>1</v>
      </c>
      <c r="HV16" s="2">
        <v>1314</v>
      </c>
      <c r="HW16" s="2" t="s">
        <v>1</v>
      </c>
      <c r="HX16" s="2" t="s">
        <v>1</v>
      </c>
      <c r="HY16" s="2" t="s">
        <v>1</v>
      </c>
      <c r="HZ16" s="2" t="s">
        <v>1</v>
      </c>
      <c r="IA16" s="2" t="s">
        <v>1</v>
      </c>
      <c r="IB16" s="2">
        <v>0</v>
      </c>
      <c r="IC16" s="2" t="s">
        <v>1</v>
      </c>
      <c r="ID16" s="2" t="s">
        <v>1</v>
      </c>
      <c r="IE16" s="2" t="s">
        <v>1</v>
      </c>
      <c r="IF16" s="2" t="s">
        <v>1</v>
      </c>
      <c r="IG16" s="2" t="s">
        <v>1</v>
      </c>
      <c r="IH16" s="2" t="s">
        <v>1</v>
      </c>
      <c r="II16" s="2" t="s">
        <v>1</v>
      </c>
      <c r="IJ16" s="2">
        <v>21448</v>
      </c>
      <c r="IK16" s="2" t="s">
        <v>1</v>
      </c>
      <c r="IL16" s="2" t="s">
        <v>1</v>
      </c>
      <c r="IM16" s="2" t="s">
        <v>1</v>
      </c>
      <c r="IN16" s="2" t="s">
        <v>1</v>
      </c>
      <c r="IO16" s="2" t="s">
        <v>1</v>
      </c>
      <c r="IP16" s="2" t="s">
        <v>1</v>
      </c>
      <c r="IQ16" s="2" t="s">
        <v>1</v>
      </c>
      <c r="IR16" s="2" t="s">
        <v>1</v>
      </c>
      <c r="IS16" s="2" t="s">
        <v>1</v>
      </c>
      <c r="IT16" s="2" t="s">
        <v>1</v>
      </c>
      <c r="IU16" s="2" t="s">
        <v>1</v>
      </c>
      <c r="IV16" s="2" t="s">
        <v>1</v>
      </c>
      <c r="IW16" s="2" t="s">
        <v>1</v>
      </c>
      <c r="IX16" s="2" t="s">
        <v>1</v>
      </c>
      <c r="IY16" s="2" t="s">
        <v>1</v>
      </c>
      <c r="IZ16" s="2" t="s">
        <v>1</v>
      </c>
      <c r="JA16" s="2" t="s">
        <v>1</v>
      </c>
      <c r="JB16" s="2" t="s">
        <v>1</v>
      </c>
      <c r="JC16" s="2" t="s">
        <v>1</v>
      </c>
      <c r="JD16" s="2" t="s">
        <v>1</v>
      </c>
      <c r="JE16" s="2" t="s">
        <v>1</v>
      </c>
      <c r="JF16" s="2" t="s">
        <v>1</v>
      </c>
      <c r="JG16" s="2" t="s">
        <v>1</v>
      </c>
      <c r="JH16" s="2" t="s">
        <v>1</v>
      </c>
      <c r="JI16" s="2" t="s">
        <v>1</v>
      </c>
      <c r="JJ16" s="2" t="s">
        <v>1</v>
      </c>
      <c r="JK16" s="2" t="s">
        <v>1</v>
      </c>
      <c r="JL16" s="2" t="s">
        <v>1</v>
      </c>
      <c r="JM16" s="2" t="s">
        <v>1</v>
      </c>
      <c r="JN16" s="2" t="s">
        <v>1</v>
      </c>
      <c r="JO16" s="2">
        <v>644778</v>
      </c>
      <c r="JP16" s="2" t="s">
        <v>1</v>
      </c>
      <c r="JQ16" s="2" t="s">
        <v>1</v>
      </c>
      <c r="JR16" s="2" t="s">
        <v>1</v>
      </c>
      <c r="JS16" s="2" t="s">
        <v>1</v>
      </c>
      <c r="JT16" s="2" t="s">
        <v>1</v>
      </c>
      <c r="JU16" s="2" t="s">
        <v>1</v>
      </c>
      <c r="JV16" s="2" t="s">
        <v>1</v>
      </c>
      <c r="JW16" s="2" t="s">
        <v>1</v>
      </c>
      <c r="JX16" s="2" t="s">
        <v>1</v>
      </c>
      <c r="JY16" s="2" t="s">
        <v>1</v>
      </c>
      <c r="JZ16" s="2" t="s">
        <v>1</v>
      </c>
      <c r="KA16" s="2" t="s">
        <v>1</v>
      </c>
      <c r="KB16" s="2" t="s">
        <v>1</v>
      </c>
      <c r="KC16" s="2" t="s">
        <v>1</v>
      </c>
      <c r="KD16" s="2" t="s">
        <v>1</v>
      </c>
      <c r="KE16" s="2" t="s">
        <v>1</v>
      </c>
      <c r="KF16" s="2" t="s">
        <v>1</v>
      </c>
      <c r="KG16" s="2" t="s">
        <v>1</v>
      </c>
      <c r="KH16" s="2" t="s">
        <v>1</v>
      </c>
      <c r="KI16" s="2" t="s">
        <v>1</v>
      </c>
      <c r="KJ16" s="2" t="s">
        <v>1</v>
      </c>
      <c r="KK16" s="2" t="s">
        <v>1</v>
      </c>
      <c r="KL16" s="2" t="s">
        <v>1</v>
      </c>
      <c r="KM16" s="2" t="s">
        <v>1</v>
      </c>
      <c r="KN16" s="2" t="s">
        <v>1</v>
      </c>
      <c r="KO16" s="2" t="s">
        <v>1</v>
      </c>
      <c r="KP16" s="2" t="s">
        <v>1</v>
      </c>
      <c r="KQ16" s="2" t="s">
        <v>1</v>
      </c>
      <c r="KR16" s="2" t="s">
        <v>1</v>
      </c>
      <c r="KS16" s="2" t="s">
        <v>1</v>
      </c>
      <c r="KT16" s="2" t="s">
        <v>1</v>
      </c>
      <c r="KU16" s="2" t="s">
        <v>1</v>
      </c>
      <c r="KV16" s="2" t="s">
        <v>1</v>
      </c>
      <c r="KW16" s="2" t="s">
        <v>1</v>
      </c>
      <c r="KX16" s="2" t="s">
        <v>1</v>
      </c>
      <c r="KY16" s="2" t="s">
        <v>1</v>
      </c>
      <c r="KZ16" s="2" t="s">
        <v>1</v>
      </c>
      <c r="LA16" s="2" t="s">
        <v>1</v>
      </c>
    </row>
    <row r="17" spans="1:313" x14ac:dyDescent="0.3">
      <c r="A17" s="2" t="s">
        <v>12</v>
      </c>
      <c r="B17" s="2">
        <v>545</v>
      </c>
      <c r="C17" s="23">
        <f t="shared" si="26"/>
        <v>5753833.8699999992</v>
      </c>
      <c r="D17" s="23">
        <f t="shared" si="27"/>
        <v>14615469.27</v>
      </c>
      <c r="E17" s="23">
        <f t="shared" si="28"/>
        <v>26817.374807339449</v>
      </c>
      <c r="F17" s="23">
        <f t="shared" si="29"/>
        <v>9626703.9100000001</v>
      </c>
      <c r="G17" s="23">
        <f t="shared" si="30"/>
        <v>4037584.36</v>
      </c>
      <c r="H17" s="23">
        <f t="shared" si="31"/>
        <v>484550</v>
      </c>
      <c r="I17" s="23">
        <f t="shared" si="32"/>
        <v>466631</v>
      </c>
      <c r="J17" s="23">
        <f t="shared" si="33"/>
        <v>856.20366972477063</v>
      </c>
      <c r="K17" s="23">
        <f t="shared" si="34"/>
        <v>466631</v>
      </c>
      <c r="L17" s="23">
        <f t="shared" si="35"/>
        <v>0</v>
      </c>
      <c r="M17" s="23">
        <f t="shared" si="36"/>
        <v>3999301.36</v>
      </c>
      <c r="N17" s="23">
        <f t="shared" si="37"/>
        <v>17663.676899082569</v>
      </c>
      <c r="O17" s="23">
        <f t="shared" si="38"/>
        <v>2822850.7</v>
      </c>
      <c r="P17" s="23">
        <f t="shared" si="39"/>
        <v>1738909.82</v>
      </c>
      <c r="Q17" s="23">
        <f t="shared" si="40"/>
        <v>3280235.7</v>
      </c>
      <c r="R17" s="23">
        <f t="shared" si="41"/>
        <v>9315006.9100000001</v>
      </c>
      <c r="S17" s="23">
        <f t="shared" si="42"/>
        <v>17091.755798165137</v>
      </c>
      <c r="T17" s="23">
        <f t="shared" si="43"/>
        <v>311697</v>
      </c>
      <c r="U17" s="7">
        <f t="shared" si="44"/>
        <v>3.2378371965529791E-2</v>
      </c>
      <c r="V17" s="23">
        <f t="shared" si="45"/>
        <v>271622</v>
      </c>
      <c r="W17" s="23">
        <f t="shared" si="46"/>
        <v>32933</v>
      </c>
      <c r="X17" s="23">
        <f t="shared" si="47"/>
        <v>0</v>
      </c>
      <c r="Y17" s="23">
        <f t="shared" si="48"/>
        <v>7150</v>
      </c>
      <c r="Z17" s="23">
        <v>8</v>
      </c>
      <c r="AA17" s="23">
        <f t="shared" si="49"/>
        <v>1473002.69</v>
      </c>
      <c r="AB17" s="23">
        <f t="shared" si="50"/>
        <v>8861635.4000000004</v>
      </c>
      <c r="AC17" s="23">
        <f t="shared" si="51"/>
        <v>16259.881467889909</v>
      </c>
      <c r="AD17" s="23">
        <f t="shared" si="52"/>
        <v>7290373.5800000001</v>
      </c>
      <c r="AE17" s="23">
        <f t="shared" si="53"/>
        <v>13376.832256880734</v>
      </c>
      <c r="AF17" s="23">
        <f t="shared" si="54"/>
        <v>1463901</v>
      </c>
      <c r="AG17" s="23">
        <f t="shared" si="55"/>
        <v>2686.056880733945</v>
      </c>
      <c r="AH17" s="23">
        <f t="shared" si="56"/>
        <v>4396666.08</v>
      </c>
      <c r="AI17" s="23">
        <f t="shared" si="57"/>
        <v>44330</v>
      </c>
      <c r="AJ17" s="23">
        <f t="shared" si="58"/>
        <v>1347297.7</v>
      </c>
      <c r="AK17" s="23">
        <f t="shared" si="59"/>
        <v>1571261.82</v>
      </c>
      <c r="AL17" s="23">
        <f t="shared" si="60"/>
        <v>2883.0492110091745</v>
      </c>
      <c r="AM17" s="23">
        <f t="shared" si="61"/>
        <v>1571261.82</v>
      </c>
      <c r="AN17" s="23">
        <f t="shared" si="62"/>
        <v>0</v>
      </c>
      <c r="AO17" s="2">
        <v>1486727.45</v>
      </c>
      <c r="AP17" s="2">
        <v>1194306.25</v>
      </c>
      <c r="AQ17" s="2">
        <v>141817</v>
      </c>
      <c r="AR17" s="2" t="s">
        <v>1</v>
      </c>
      <c r="AS17" s="2">
        <v>1545299.82</v>
      </c>
      <c r="AT17" s="2">
        <v>193610</v>
      </c>
      <c r="AU17" s="2" t="s">
        <v>1</v>
      </c>
      <c r="AV17" s="2">
        <v>3280235.7</v>
      </c>
      <c r="AX17" s="2" t="s">
        <v>1</v>
      </c>
      <c r="AY17" s="2" t="s">
        <v>1</v>
      </c>
      <c r="AZ17" s="2">
        <v>464</v>
      </c>
      <c r="BA17" s="2">
        <v>51</v>
      </c>
      <c r="BB17" s="2" t="s">
        <v>1</v>
      </c>
      <c r="BC17" s="2">
        <v>271107</v>
      </c>
      <c r="BD17" s="2" t="s">
        <v>1</v>
      </c>
      <c r="BE17" s="2">
        <v>4155</v>
      </c>
      <c r="BF17" s="2">
        <v>16826</v>
      </c>
      <c r="BG17" s="2">
        <v>250</v>
      </c>
      <c r="BH17" s="2" t="s">
        <v>1</v>
      </c>
      <c r="BI17" s="2">
        <v>11702</v>
      </c>
      <c r="BJ17" s="2" t="s">
        <v>1</v>
      </c>
      <c r="BK17" s="2" t="s">
        <v>1</v>
      </c>
      <c r="BL17" s="2" t="s">
        <v>1</v>
      </c>
      <c r="BM17" s="2" t="s">
        <v>1</v>
      </c>
      <c r="BN17" s="2" t="s">
        <v>1</v>
      </c>
      <c r="BO17" s="2" t="s">
        <v>1</v>
      </c>
      <c r="BP17" s="2" t="s">
        <v>1</v>
      </c>
      <c r="BQ17" s="2">
        <v>7150</v>
      </c>
      <c r="BR17" s="2">
        <v>1473002.69</v>
      </c>
      <c r="BS17" s="2" t="s">
        <v>1</v>
      </c>
      <c r="BT17" s="2">
        <v>2892488.24</v>
      </c>
      <c r="BU17" s="2">
        <v>4445</v>
      </c>
      <c r="BV17" s="2" t="s">
        <v>1</v>
      </c>
      <c r="BW17" s="2" t="s">
        <v>1</v>
      </c>
      <c r="BX17" s="2" t="s">
        <v>1</v>
      </c>
      <c r="BY17" s="2" t="s">
        <v>1</v>
      </c>
      <c r="BZ17" s="2" t="s">
        <v>1</v>
      </c>
      <c r="CA17" s="2">
        <v>214534</v>
      </c>
      <c r="CB17" s="2">
        <v>826549.76000000001</v>
      </c>
      <c r="CC17" s="2" t="s">
        <v>1</v>
      </c>
      <c r="CD17" s="2" t="s">
        <v>1</v>
      </c>
      <c r="CE17" s="2">
        <v>43434.36</v>
      </c>
      <c r="CF17" s="2">
        <v>17850</v>
      </c>
      <c r="CG17" s="2" t="s">
        <v>1</v>
      </c>
      <c r="CH17" s="2" t="s">
        <v>1</v>
      </c>
      <c r="CI17" s="2" t="s">
        <v>1</v>
      </c>
      <c r="CJ17" s="2" t="s">
        <v>1</v>
      </c>
      <c r="CK17" s="2" t="s">
        <v>1</v>
      </c>
      <c r="CL17" s="2" t="s">
        <v>1</v>
      </c>
      <c r="CM17" s="2" t="s">
        <v>1</v>
      </c>
      <c r="CN17" s="2" t="s">
        <v>1</v>
      </c>
      <c r="CO17" s="2" t="s">
        <v>1</v>
      </c>
      <c r="CP17" s="2" t="s">
        <v>1</v>
      </c>
      <c r="CQ17" s="2" t="s">
        <v>1</v>
      </c>
      <c r="CR17" s="2" t="s">
        <v>1</v>
      </c>
      <c r="CS17" s="2">
        <v>2000</v>
      </c>
      <c r="CT17" s="2" t="s">
        <v>1</v>
      </c>
      <c r="CU17" s="2">
        <v>36283</v>
      </c>
      <c r="CV17" s="2" t="s">
        <v>1</v>
      </c>
      <c r="CW17" s="2" t="s">
        <v>1</v>
      </c>
      <c r="CX17" s="2" t="s">
        <v>1</v>
      </c>
      <c r="CY17" s="2" t="s">
        <v>1</v>
      </c>
      <c r="CZ17" s="2" t="s">
        <v>1</v>
      </c>
      <c r="DA17" s="2" t="s">
        <v>1</v>
      </c>
      <c r="DB17" s="2" t="s">
        <v>1</v>
      </c>
      <c r="DC17" s="2" t="s">
        <v>1</v>
      </c>
      <c r="DD17" s="2" t="s">
        <v>1</v>
      </c>
      <c r="DE17" s="2" t="s">
        <v>1</v>
      </c>
      <c r="DF17" s="2" t="s">
        <v>1</v>
      </c>
      <c r="DG17" s="2">
        <v>365350</v>
      </c>
      <c r="DH17" s="2" t="s">
        <v>1</v>
      </c>
      <c r="DI17" s="2">
        <v>119200</v>
      </c>
      <c r="DJ17" s="2" t="s">
        <v>1</v>
      </c>
      <c r="DK17" s="2" t="s">
        <v>1</v>
      </c>
      <c r="DL17" s="2" t="s">
        <v>1</v>
      </c>
      <c r="DM17" s="2" t="s">
        <v>1</v>
      </c>
      <c r="DN17" s="2" t="s">
        <v>1</v>
      </c>
      <c r="DO17" s="2" t="s">
        <v>1</v>
      </c>
      <c r="DP17" s="2" t="s">
        <v>1</v>
      </c>
      <c r="DQ17" s="2" t="s">
        <v>1</v>
      </c>
      <c r="DR17" s="2">
        <v>2680</v>
      </c>
      <c r="DS17" s="2">
        <v>154339</v>
      </c>
      <c r="DT17" s="2" t="s">
        <v>1</v>
      </c>
      <c r="DU17" s="2">
        <v>257223</v>
      </c>
      <c r="DV17" s="2" t="s">
        <v>1</v>
      </c>
      <c r="DW17" s="2" t="s">
        <v>1</v>
      </c>
      <c r="DX17" s="2" t="s">
        <v>1</v>
      </c>
      <c r="DY17" s="2">
        <v>32090</v>
      </c>
      <c r="DZ17" s="2" t="s">
        <v>1</v>
      </c>
      <c r="EA17" s="2" t="s">
        <v>1</v>
      </c>
      <c r="EB17" s="2">
        <v>20299</v>
      </c>
      <c r="EC17" s="2" t="s">
        <v>1</v>
      </c>
      <c r="ED17" s="2" t="s">
        <v>1</v>
      </c>
      <c r="EE17" s="2" t="s">
        <v>1</v>
      </c>
      <c r="EF17" s="2" t="s">
        <v>1</v>
      </c>
      <c r="EG17" s="2" t="s">
        <v>1</v>
      </c>
      <c r="EH17" s="2" t="s">
        <v>1</v>
      </c>
      <c r="EI17" s="2" t="s">
        <v>1</v>
      </c>
      <c r="EJ17" s="2" t="s">
        <v>1</v>
      </c>
      <c r="EK17" s="2" t="s">
        <v>1</v>
      </c>
      <c r="EL17" s="2" t="s">
        <v>1</v>
      </c>
      <c r="EM17" s="2" t="s">
        <v>1</v>
      </c>
      <c r="EN17" s="2" t="s">
        <v>1</v>
      </c>
      <c r="EO17" s="2" t="s">
        <v>1</v>
      </c>
      <c r="EP17" s="2" t="s">
        <v>1</v>
      </c>
      <c r="EQ17" s="2" t="s">
        <v>1</v>
      </c>
      <c r="ER17" s="2" t="s">
        <v>1</v>
      </c>
      <c r="ES17" s="2" t="s">
        <v>1</v>
      </c>
      <c r="ET17" s="2" t="s">
        <v>1</v>
      </c>
      <c r="EU17" s="2">
        <v>457337</v>
      </c>
      <c r="EV17" s="2" t="s">
        <v>1</v>
      </c>
      <c r="EW17" s="2" t="s">
        <v>1</v>
      </c>
      <c r="EX17" s="2">
        <v>525266</v>
      </c>
      <c r="EY17" s="2">
        <v>481298</v>
      </c>
      <c r="EZ17" s="2" t="s">
        <v>1</v>
      </c>
      <c r="FA17" s="2" t="s">
        <v>1</v>
      </c>
      <c r="FB17" s="2">
        <v>436564</v>
      </c>
      <c r="FC17" s="2">
        <v>204021</v>
      </c>
      <c r="FD17" s="2">
        <v>5570</v>
      </c>
      <c r="FE17" s="2">
        <v>15166</v>
      </c>
      <c r="FF17" s="2" t="s">
        <v>1</v>
      </c>
      <c r="FG17" s="2" t="s">
        <v>1</v>
      </c>
      <c r="FH17" s="2" t="s">
        <v>1</v>
      </c>
      <c r="FI17" s="2">
        <v>3929</v>
      </c>
      <c r="FJ17" s="2" t="s">
        <v>1</v>
      </c>
      <c r="FK17" s="2" t="s">
        <v>1</v>
      </c>
      <c r="FL17" s="2">
        <v>16255.2</v>
      </c>
      <c r="FM17" s="2">
        <v>44369</v>
      </c>
      <c r="FN17" s="2">
        <v>5494</v>
      </c>
      <c r="FO17" s="2">
        <v>325150</v>
      </c>
      <c r="FP17" s="2" t="s">
        <v>1</v>
      </c>
      <c r="FQ17" s="2" t="s">
        <v>1</v>
      </c>
      <c r="FR17" s="2" t="s">
        <v>1</v>
      </c>
      <c r="FS17" s="2" t="s">
        <v>1</v>
      </c>
      <c r="FT17" s="2" t="s">
        <v>1</v>
      </c>
      <c r="FU17" s="2" t="s">
        <v>1</v>
      </c>
      <c r="FV17" s="2" t="s">
        <v>1</v>
      </c>
      <c r="FW17" s="2" t="s">
        <v>1</v>
      </c>
      <c r="FX17" s="2" t="s">
        <v>1</v>
      </c>
      <c r="FY17" s="2">
        <v>302271</v>
      </c>
      <c r="FZ17" s="2" t="s">
        <v>1</v>
      </c>
      <c r="GA17" s="2">
        <v>168898.5</v>
      </c>
      <c r="GB17" s="2" t="s">
        <v>1</v>
      </c>
      <c r="GC17" s="2">
        <v>372735</v>
      </c>
      <c r="GD17" s="2">
        <v>11460</v>
      </c>
      <c r="GE17" s="2">
        <v>52333</v>
      </c>
      <c r="GF17" s="2">
        <v>39342</v>
      </c>
      <c r="GG17" s="2">
        <v>350</v>
      </c>
      <c r="GH17" s="2" t="s">
        <v>1</v>
      </c>
      <c r="GI17" s="2">
        <v>22500</v>
      </c>
      <c r="GJ17" s="2">
        <v>22092</v>
      </c>
      <c r="GK17" s="2" t="s">
        <v>1</v>
      </c>
      <c r="GL17" s="2">
        <v>2250772.38</v>
      </c>
      <c r="GM17" s="2">
        <v>50121</v>
      </c>
      <c r="GN17" s="2" t="s">
        <v>1</v>
      </c>
      <c r="GO17" s="2">
        <v>47273</v>
      </c>
      <c r="GP17" s="2" t="s">
        <v>1</v>
      </c>
      <c r="GQ17" s="2" t="s">
        <v>1</v>
      </c>
      <c r="GR17" s="2" t="s">
        <v>1</v>
      </c>
      <c r="GS17" s="2" t="s">
        <v>1</v>
      </c>
      <c r="GT17" s="2" t="s">
        <v>1</v>
      </c>
      <c r="GU17" s="2" t="s">
        <v>1</v>
      </c>
      <c r="GV17" s="2" t="s">
        <v>1</v>
      </c>
      <c r="GW17" s="2" t="s">
        <v>1</v>
      </c>
      <c r="GX17" s="2" t="s">
        <v>1</v>
      </c>
      <c r="GY17" s="2" t="s">
        <v>1</v>
      </c>
      <c r="GZ17" s="2">
        <v>29940</v>
      </c>
      <c r="HA17" s="2">
        <v>14390</v>
      </c>
      <c r="HB17" s="2" t="s">
        <v>1</v>
      </c>
      <c r="HC17" s="2" t="s">
        <v>1</v>
      </c>
      <c r="HD17" s="2" t="s">
        <v>1</v>
      </c>
      <c r="HE17" s="2" t="s">
        <v>1</v>
      </c>
      <c r="HF17" s="2" t="s">
        <v>1</v>
      </c>
      <c r="HG17" s="2" t="s">
        <v>1</v>
      </c>
      <c r="HH17" s="2" t="s">
        <v>1</v>
      </c>
      <c r="HI17" s="2" t="s">
        <v>1</v>
      </c>
      <c r="HJ17" s="2" t="s">
        <v>1</v>
      </c>
      <c r="HK17" s="2" t="s">
        <v>1</v>
      </c>
      <c r="HL17" s="2" t="s">
        <v>1</v>
      </c>
      <c r="HM17" s="2">
        <v>402</v>
      </c>
      <c r="HN17" s="2" t="s">
        <v>1</v>
      </c>
      <c r="HO17" s="2" t="s">
        <v>1</v>
      </c>
      <c r="HP17" s="2" t="s">
        <v>1</v>
      </c>
      <c r="HQ17" s="2" t="s">
        <v>1</v>
      </c>
      <c r="HR17" s="2" t="s">
        <v>1</v>
      </c>
      <c r="HS17" s="2">
        <v>45784.7</v>
      </c>
      <c r="HT17" s="2" t="s">
        <v>1</v>
      </c>
      <c r="HU17" s="2" t="s">
        <v>1</v>
      </c>
      <c r="HV17" s="2">
        <v>1680</v>
      </c>
      <c r="HW17" s="2">
        <v>754639</v>
      </c>
      <c r="HX17" s="2" t="s">
        <v>1</v>
      </c>
      <c r="HY17" s="2" t="s">
        <v>1</v>
      </c>
      <c r="HZ17" s="2" t="s">
        <v>1</v>
      </c>
      <c r="IA17" s="2">
        <v>257223</v>
      </c>
      <c r="IB17" s="2" t="s">
        <v>1</v>
      </c>
      <c r="IC17" s="2" t="s">
        <v>1</v>
      </c>
      <c r="ID17" s="2" t="s">
        <v>1</v>
      </c>
      <c r="IE17" s="2">
        <v>2000</v>
      </c>
      <c r="IF17" s="2">
        <v>285332</v>
      </c>
      <c r="IG17" s="2">
        <v>237</v>
      </c>
      <c r="IH17" s="2" t="s">
        <v>1</v>
      </c>
      <c r="II17" s="2" t="s">
        <v>1</v>
      </c>
      <c r="IJ17" s="2">
        <v>38178.800000000003</v>
      </c>
      <c r="IK17" s="2" t="s">
        <v>1</v>
      </c>
      <c r="IL17" s="2" t="s">
        <v>1</v>
      </c>
      <c r="IM17" s="2" t="s">
        <v>1</v>
      </c>
      <c r="IN17" s="2" t="s">
        <v>1</v>
      </c>
      <c r="IO17" s="2" t="s">
        <v>1</v>
      </c>
      <c r="IP17" s="2" t="s">
        <v>1</v>
      </c>
      <c r="IQ17" s="2" t="s">
        <v>1</v>
      </c>
      <c r="IR17" s="2" t="s">
        <v>1</v>
      </c>
      <c r="IS17" s="2" t="s">
        <v>1</v>
      </c>
      <c r="IT17" s="2" t="s">
        <v>1</v>
      </c>
      <c r="IU17" s="2" t="s">
        <v>1</v>
      </c>
      <c r="IV17" s="2" t="s">
        <v>1</v>
      </c>
      <c r="IW17" s="2" t="s">
        <v>1</v>
      </c>
      <c r="IX17" s="2" t="s">
        <v>1</v>
      </c>
      <c r="IY17" s="2" t="s">
        <v>1</v>
      </c>
      <c r="IZ17" s="2" t="s">
        <v>1</v>
      </c>
      <c r="JA17" s="2" t="s">
        <v>1</v>
      </c>
      <c r="JB17" s="2" t="s">
        <v>1</v>
      </c>
      <c r="JC17" s="2" t="s">
        <v>1</v>
      </c>
      <c r="JD17" s="2" t="s">
        <v>1</v>
      </c>
      <c r="JE17" s="2" t="s">
        <v>1</v>
      </c>
      <c r="JF17" s="2" t="s">
        <v>1</v>
      </c>
      <c r="JG17" s="2" t="s">
        <v>1</v>
      </c>
      <c r="JH17" s="2" t="s">
        <v>1</v>
      </c>
      <c r="JI17" s="2" t="s">
        <v>1</v>
      </c>
      <c r="JJ17" s="2" t="s">
        <v>1</v>
      </c>
      <c r="JK17" s="2" t="s">
        <v>1</v>
      </c>
      <c r="JL17" s="2" t="s">
        <v>1</v>
      </c>
      <c r="JM17" s="2" t="s">
        <v>1</v>
      </c>
      <c r="JN17" s="2">
        <v>0</v>
      </c>
      <c r="JO17" s="2">
        <v>1553361.82</v>
      </c>
      <c r="JP17" s="2" t="s">
        <v>1</v>
      </c>
      <c r="JQ17" s="2" t="s">
        <v>1</v>
      </c>
      <c r="JR17" s="2" t="s">
        <v>1</v>
      </c>
      <c r="JS17" s="2" t="s">
        <v>1</v>
      </c>
      <c r="JT17" s="2" t="s">
        <v>1</v>
      </c>
      <c r="JU17" s="2" t="s">
        <v>1</v>
      </c>
      <c r="JV17" s="2">
        <v>17900</v>
      </c>
      <c r="JW17" s="2" t="s">
        <v>1</v>
      </c>
      <c r="JX17" s="2" t="s">
        <v>1</v>
      </c>
      <c r="JY17" s="2" t="s">
        <v>1</v>
      </c>
      <c r="JZ17" s="2" t="s">
        <v>1</v>
      </c>
      <c r="KA17" s="2" t="s">
        <v>1</v>
      </c>
      <c r="KB17" s="2" t="s">
        <v>1</v>
      </c>
      <c r="KC17" s="2" t="s">
        <v>1</v>
      </c>
      <c r="KD17" s="2" t="s">
        <v>1</v>
      </c>
      <c r="KE17" s="2" t="s">
        <v>1</v>
      </c>
      <c r="KF17" s="2" t="s">
        <v>1</v>
      </c>
      <c r="KG17" s="2" t="s">
        <v>1</v>
      </c>
      <c r="KH17" s="2" t="s">
        <v>1</v>
      </c>
      <c r="KI17" s="2" t="s">
        <v>1</v>
      </c>
      <c r="KJ17" s="2" t="s">
        <v>1</v>
      </c>
      <c r="KK17" s="2" t="s">
        <v>1</v>
      </c>
      <c r="KL17" s="2" t="s">
        <v>1</v>
      </c>
      <c r="KM17" s="2" t="s">
        <v>1</v>
      </c>
      <c r="KN17" s="2" t="s">
        <v>1</v>
      </c>
      <c r="KO17" s="2" t="s">
        <v>1</v>
      </c>
      <c r="KP17" s="2" t="s">
        <v>1</v>
      </c>
      <c r="KQ17" s="2" t="s">
        <v>1</v>
      </c>
      <c r="KR17" s="2" t="s">
        <v>1</v>
      </c>
      <c r="KS17" s="2" t="s">
        <v>1</v>
      </c>
      <c r="KT17" s="2" t="s">
        <v>1</v>
      </c>
      <c r="KU17" s="2" t="s">
        <v>1</v>
      </c>
      <c r="KV17" s="2" t="s">
        <v>1</v>
      </c>
      <c r="KW17" s="2" t="s">
        <v>1</v>
      </c>
      <c r="KX17" s="2" t="s">
        <v>1</v>
      </c>
      <c r="KY17" s="2" t="s">
        <v>1</v>
      </c>
      <c r="KZ17" s="2" t="s">
        <v>1</v>
      </c>
      <c r="LA17" s="2" t="s">
        <v>1</v>
      </c>
    </row>
    <row r="18" spans="1:313" x14ac:dyDescent="0.3">
      <c r="A18" s="2" t="s">
        <v>13</v>
      </c>
      <c r="B18" s="2">
        <v>336</v>
      </c>
      <c r="C18" s="23">
        <f t="shared" si="26"/>
        <v>-1328008.3200000003</v>
      </c>
      <c r="D18" s="23">
        <f t="shared" si="27"/>
        <v>4453238.97</v>
      </c>
      <c r="E18" s="23">
        <f t="shared" si="28"/>
        <v>13253.687410714285</v>
      </c>
      <c r="F18" s="23">
        <f t="shared" si="29"/>
        <v>3290086.96</v>
      </c>
      <c r="G18" s="23">
        <f t="shared" si="30"/>
        <v>942010.01</v>
      </c>
      <c r="H18" s="23">
        <f t="shared" si="31"/>
        <v>153475</v>
      </c>
      <c r="I18" s="23">
        <f t="shared" si="32"/>
        <v>67667</v>
      </c>
      <c r="J18" s="23">
        <f t="shared" si="33"/>
        <v>201.38988095238096</v>
      </c>
      <c r="K18" s="23">
        <f t="shared" si="34"/>
        <v>67667</v>
      </c>
      <c r="L18" s="23">
        <f t="shared" si="35"/>
        <v>0</v>
      </c>
      <c r="M18" s="23">
        <f t="shared" si="36"/>
        <v>876195.51</v>
      </c>
      <c r="N18" s="23">
        <f t="shared" si="37"/>
        <v>9791.9254761904758</v>
      </c>
      <c r="O18" s="23">
        <f t="shared" si="38"/>
        <v>711544.74</v>
      </c>
      <c r="P18" s="23">
        <f t="shared" si="39"/>
        <v>760106.6</v>
      </c>
      <c r="Q18" s="23">
        <f t="shared" si="40"/>
        <v>1318185.75</v>
      </c>
      <c r="R18" s="23">
        <f t="shared" si="41"/>
        <v>3266465.96</v>
      </c>
      <c r="S18" s="23">
        <f t="shared" si="42"/>
        <v>9721.6248809523804</v>
      </c>
      <c r="T18" s="23">
        <f t="shared" si="43"/>
        <v>23621</v>
      </c>
      <c r="U18" s="7">
        <f t="shared" si="44"/>
        <v>7.1794454940485829E-3</v>
      </c>
      <c r="V18" s="23">
        <f t="shared" si="45"/>
        <v>5600</v>
      </c>
      <c r="W18" s="23">
        <f t="shared" si="46"/>
        <v>12396</v>
      </c>
      <c r="X18" s="23">
        <f t="shared" si="47"/>
        <v>0</v>
      </c>
      <c r="Y18" s="23">
        <f t="shared" si="48"/>
        <v>5634</v>
      </c>
      <c r="Z18" s="23">
        <v>9</v>
      </c>
      <c r="AA18" s="23">
        <f t="shared" si="49"/>
        <v>476619.87</v>
      </c>
      <c r="AB18" s="23">
        <f t="shared" si="50"/>
        <v>5781247.29</v>
      </c>
      <c r="AC18" s="23">
        <f t="shared" si="51"/>
        <v>17206.093124999999</v>
      </c>
      <c r="AD18" s="23">
        <f t="shared" si="52"/>
        <v>4505263.09</v>
      </c>
      <c r="AE18" s="23">
        <f t="shared" si="53"/>
        <v>13408.521101190476</v>
      </c>
      <c r="AF18" s="23">
        <f t="shared" si="54"/>
        <v>636549</v>
      </c>
      <c r="AG18" s="23">
        <f t="shared" si="55"/>
        <v>1894.4910714285713</v>
      </c>
      <c r="AH18" s="23">
        <f t="shared" si="56"/>
        <v>3334579.9899999998</v>
      </c>
      <c r="AI18" s="23">
        <f t="shared" si="57"/>
        <v>50647</v>
      </c>
      <c r="AJ18" s="23">
        <f t="shared" si="58"/>
        <v>456175.5</v>
      </c>
      <c r="AK18" s="23">
        <f t="shared" si="59"/>
        <v>1275984.2</v>
      </c>
      <c r="AL18" s="23">
        <f t="shared" si="60"/>
        <v>3797.5720238095237</v>
      </c>
      <c r="AM18" s="23">
        <f t="shared" si="61"/>
        <v>1275784.2</v>
      </c>
      <c r="AN18" s="23">
        <f t="shared" si="62"/>
        <v>0</v>
      </c>
      <c r="AO18" s="2">
        <v>575864.81000000006</v>
      </c>
      <c r="AP18" s="2">
        <v>79388.240000000005</v>
      </c>
      <c r="AQ18" s="2">
        <v>56291.69</v>
      </c>
      <c r="AR18" s="2" t="s">
        <v>1</v>
      </c>
      <c r="AS18" s="2">
        <v>611906.6</v>
      </c>
      <c r="AT18" s="2">
        <v>148200</v>
      </c>
      <c r="AU18" s="2" t="s">
        <v>1</v>
      </c>
      <c r="AV18" s="2">
        <v>1318185.75</v>
      </c>
      <c r="AX18" s="2">
        <v>5600</v>
      </c>
      <c r="AY18" s="2" t="s">
        <v>1</v>
      </c>
      <c r="AZ18" s="2" t="s">
        <v>1</v>
      </c>
      <c r="BA18" s="2" t="s">
        <v>1</v>
      </c>
      <c r="BB18" s="2" t="s">
        <v>1</v>
      </c>
      <c r="BC18" s="2" t="s">
        <v>1</v>
      </c>
      <c r="BD18" s="2" t="s">
        <v>1</v>
      </c>
      <c r="BE18" s="2">
        <v>8552</v>
      </c>
      <c r="BF18" s="2">
        <v>0</v>
      </c>
      <c r="BG18" s="2">
        <v>1500</v>
      </c>
      <c r="BH18" s="2">
        <v>2344</v>
      </c>
      <c r="BI18" s="2">
        <v>0</v>
      </c>
      <c r="BJ18" s="2" t="s">
        <v>1</v>
      </c>
      <c r="BK18" s="2" t="s">
        <v>1</v>
      </c>
      <c r="BL18" s="2" t="s">
        <v>1</v>
      </c>
      <c r="BM18" s="2" t="s">
        <v>1</v>
      </c>
      <c r="BN18" s="2" t="s">
        <v>1</v>
      </c>
      <c r="BO18" s="2" t="s">
        <v>1</v>
      </c>
      <c r="BP18" s="2" t="s">
        <v>1</v>
      </c>
      <c r="BQ18" s="2">
        <v>5634</v>
      </c>
      <c r="BR18" s="2">
        <v>476619.87</v>
      </c>
      <c r="BS18" s="2" t="s">
        <v>1</v>
      </c>
      <c r="BT18" s="2">
        <v>647163.80000000005</v>
      </c>
      <c r="BU18" s="2" t="s">
        <v>1</v>
      </c>
      <c r="BV18" s="2" t="s">
        <v>1</v>
      </c>
      <c r="BW18" s="2" t="s">
        <v>1</v>
      </c>
      <c r="BX18" s="2" t="s">
        <v>1</v>
      </c>
      <c r="BY18" s="2" t="s">
        <v>1</v>
      </c>
      <c r="BZ18" s="2" t="s">
        <v>1</v>
      </c>
      <c r="CA18" s="2">
        <v>38284</v>
      </c>
      <c r="CB18" s="2">
        <v>155992</v>
      </c>
      <c r="CC18" s="2" t="s">
        <v>1</v>
      </c>
      <c r="CD18" s="2" t="s">
        <v>1</v>
      </c>
      <c r="CE18" s="2">
        <v>34755.71</v>
      </c>
      <c r="CF18" s="2" t="s">
        <v>1</v>
      </c>
      <c r="CG18" s="2" t="s">
        <v>1</v>
      </c>
      <c r="CH18" s="2" t="s">
        <v>1</v>
      </c>
      <c r="CI18" s="2" t="s">
        <v>1</v>
      </c>
      <c r="CJ18" s="2" t="s">
        <v>1</v>
      </c>
      <c r="CK18" s="2">
        <v>545</v>
      </c>
      <c r="CL18" s="2" t="s">
        <v>1</v>
      </c>
      <c r="CM18" s="2" t="s">
        <v>1</v>
      </c>
      <c r="CN18" s="2" t="s">
        <v>1</v>
      </c>
      <c r="CO18" s="2" t="s">
        <v>1</v>
      </c>
      <c r="CP18" s="2" t="s">
        <v>1</v>
      </c>
      <c r="CQ18" s="2" t="s">
        <v>1</v>
      </c>
      <c r="CR18" s="2" t="s">
        <v>1</v>
      </c>
      <c r="CS18" s="2" t="s">
        <v>1</v>
      </c>
      <c r="CT18" s="2" t="s">
        <v>1</v>
      </c>
      <c r="CU18" s="2">
        <v>65269.5</v>
      </c>
      <c r="CV18" s="2" t="s">
        <v>1</v>
      </c>
      <c r="CW18" s="2" t="s">
        <v>1</v>
      </c>
      <c r="CX18" s="2" t="s">
        <v>1</v>
      </c>
      <c r="CY18" s="2" t="s">
        <v>1</v>
      </c>
      <c r="CZ18" s="2" t="s">
        <v>1</v>
      </c>
      <c r="DA18" s="2" t="s">
        <v>1</v>
      </c>
      <c r="DB18" s="2" t="s">
        <v>1</v>
      </c>
      <c r="DC18" s="2" t="s">
        <v>1</v>
      </c>
      <c r="DD18" s="2" t="s">
        <v>1</v>
      </c>
      <c r="DE18" s="2" t="s">
        <v>1</v>
      </c>
      <c r="DF18" s="2" t="s">
        <v>1</v>
      </c>
      <c r="DG18" s="2">
        <v>153475</v>
      </c>
      <c r="DH18" s="2" t="s">
        <v>1</v>
      </c>
      <c r="DI18" s="2" t="s">
        <v>1</v>
      </c>
      <c r="DJ18" s="2" t="s">
        <v>1</v>
      </c>
      <c r="DK18" s="2" t="s">
        <v>1</v>
      </c>
      <c r="DL18" s="2" t="s">
        <v>1</v>
      </c>
      <c r="DM18" s="2" t="s">
        <v>1</v>
      </c>
      <c r="DN18" s="2" t="s">
        <v>1</v>
      </c>
      <c r="DO18" s="2" t="s">
        <v>1</v>
      </c>
      <c r="DP18" s="2" t="s">
        <v>1</v>
      </c>
      <c r="DQ18" s="2" t="s">
        <v>1</v>
      </c>
      <c r="DR18" s="2">
        <v>1767</v>
      </c>
      <c r="DS18" s="2">
        <v>65900</v>
      </c>
      <c r="DT18" s="2" t="s">
        <v>1</v>
      </c>
      <c r="DU18" s="2" t="s">
        <v>1</v>
      </c>
      <c r="DV18" s="2" t="s">
        <v>1</v>
      </c>
      <c r="DW18" s="2" t="s">
        <v>1</v>
      </c>
      <c r="DX18" s="2" t="s">
        <v>1</v>
      </c>
      <c r="DY18" s="2" t="s">
        <v>1</v>
      </c>
      <c r="DZ18" s="2" t="s">
        <v>1</v>
      </c>
      <c r="EA18" s="2" t="s">
        <v>1</v>
      </c>
      <c r="EB18" s="2" t="s">
        <v>1</v>
      </c>
      <c r="EC18" s="2" t="s">
        <v>1</v>
      </c>
      <c r="ED18" s="2" t="s">
        <v>1</v>
      </c>
      <c r="EE18" s="2" t="s">
        <v>1</v>
      </c>
      <c r="EF18" s="2" t="s">
        <v>1</v>
      </c>
      <c r="EG18" s="2" t="s">
        <v>1</v>
      </c>
      <c r="EH18" s="2" t="s">
        <v>1</v>
      </c>
      <c r="EI18" s="2" t="s">
        <v>1</v>
      </c>
      <c r="EJ18" s="2" t="s">
        <v>1</v>
      </c>
      <c r="EK18" s="2" t="s">
        <v>1</v>
      </c>
      <c r="EL18" s="2" t="s">
        <v>1</v>
      </c>
      <c r="EM18" s="2" t="s">
        <v>1</v>
      </c>
      <c r="EN18" s="2" t="s">
        <v>1</v>
      </c>
      <c r="EO18" s="2" t="s">
        <v>1</v>
      </c>
      <c r="EP18" s="2" t="s">
        <v>1</v>
      </c>
      <c r="EQ18" s="2" t="s">
        <v>1</v>
      </c>
      <c r="ER18" s="2" t="s">
        <v>1</v>
      </c>
      <c r="ES18" s="2" t="s">
        <v>1</v>
      </c>
      <c r="ET18" s="2" t="s">
        <v>1</v>
      </c>
      <c r="EU18" s="2">
        <v>288889</v>
      </c>
      <c r="EV18" s="2" t="s">
        <v>1</v>
      </c>
      <c r="EW18" s="2" t="s">
        <v>1</v>
      </c>
      <c r="EX18" s="2">
        <v>87540</v>
      </c>
      <c r="EY18" s="2">
        <v>260120</v>
      </c>
      <c r="EZ18" s="2" t="s">
        <v>1</v>
      </c>
      <c r="FA18" s="2" t="s">
        <v>1</v>
      </c>
      <c r="FB18" s="2">
        <v>69593</v>
      </c>
      <c r="FC18" s="2">
        <v>48512</v>
      </c>
      <c r="FD18" s="2">
        <v>1244</v>
      </c>
      <c r="FE18" s="2" t="s">
        <v>1</v>
      </c>
      <c r="FF18" s="2" t="s">
        <v>1</v>
      </c>
      <c r="FG18" s="2" t="s">
        <v>1</v>
      </c>
      <c r="FH18" s="2" t="s">
        <v>1</v>
      </c>
      <c r="FI18" s="2" t="s">
        <v>1</v>
      </c>
      <c r="FJ18" s="2" t="s">
        <v>1</v>
      </c>
      <c r="FK18" s="2" t="s">
        <v>1</v>
      </c>
      <c r="FL18" s="2">
        <v>16579</v>
      </c>
      <c r="FM18" s="2">
        <v>128257</v>
      </c>
      <c r="FN18" s="2" t="s">
        <v>1</v>
      </c>
      <c r="FO18" s="2">
        <v>316533</v>
      </c>
      <c r="FP18" s="2" t="s">
        <v>1</v>
      </c>
      <c r="FQ18" s="2" t="s">
        <v>1</v>
      </c>
      <c r="FR18" s="2" t="s">
        <v>1</v>
      </c>
      <c r="FS18" s="2" t="s">
        <v>1</v>
      </c>
      <c r="FT18" s="2" t="s">
        <v>1</v>
      </c>
      <c r="FU18" s="2" t="s">
        <v>1</v>
      </c>
      <c r="FV18" s="2" t="s">
        <v>1</v>
      </c>
      <c r="FW18" s="2" t="s">
        <v>1</v>
      </c>
      <c r="FX18" s="2" t="s">
        <v>1</v>
      </c>
      <c r="FY18" s="2">
        <v>383447</v>
      </c>
      <c r="FZ18" s="2" t="s">
        <v>1</v>
      </c>
      <c r="GA18" s="2">
        <v>0</v>
      </c>
      <c r="GB18" s="2" t="s">
        <v>1</v>
      </c>
      <c r="GC18" s="2" t="s">
        <v>1</v>
      </c>
      <c r="GD18" s="2">
        <v>7159</v>
      </c>
      <c r="GE18" s="2">
        <v>24620.17</v>
      </c>
      <c r="GF18" s="2">
        <v>28033</v>
      </c>
      <c r="GG18" s="2" t="s">
        <v>1</v>
      </c>
      <c r="GH18" s="2" t="s">
        <v>1</v>
      </c>
      <c r="GI18" s="2">
        <v>26180</v>
      </c>
      <c r="GJ18" s="2">
        <v>11130</v>
      </c>
      <c r="GK18" s="2" t="s">
        <v>1</v>
      </c>
      <c r="GL18" s="2">
        <v>1032772.4</v>
      </c>
      <c r="GM18" s="2">
        <v>1209264.42</v>
      </c>
      <c r="GN18" s="2">
        <v>0</v>
      </c>
      <c r="GO18" s="2">
        <v>21370</v>
      </c>
      <c r="GP18" s="2">
        <v>2286</v>
      </c>
      <c r="GQ18" s="2" t="s">
        <v>1</v>
      </c>
      <c r="GR18" s="2" t="s">
        <v>1</v>
      </c>
      <c r="GS18" s="2" t="s">
        <v>1</v>
      </c>
      <c r="GT18" s="2">
        <v>7600</v>
      </c>
      <c r="GU18" s="2" t="s">
        <v>1</v>
      </c>
      <c r="GV18" s="2" t="s">
        <v>1</v>
      </c>
      <c r="GW18" s="2" t="s">
        <v>1</v>
      </c>
      <c r="GX18" s="2" t="s">
        <v>1</v>
      </c>
      <c r="GY18" s="2" t="s">
        <v>1</v>
      </c>
      <c r="GZ18" s="2">
        <v>19740</v>
      </c>
      <c r="HA18" s="2">
        <v>30907</v>
      </c>
      <c r="HB18" s="2" t="s">
        <v>1</v>
      </c>
      <c r="HC18" s="2" t="s">
        <v>1</v>
      </c>
      <c r="HD18" s="2" t="s">
        <v>1</v>
      </c>
      <c r="HE18" s="2" t="s">
        <v>1</v>
      </c>
      <c r="HF18" s="2" t="s">
        <v>1</v>
      </c>
      <c r="HG18" s="2" t="s">
        <v>1</v>
      </c>
      <c r="HH18" s="2" t="s">
        <v>1</v>
      </c>
      <c r="HI18" s="2">
        <v>0</v>
      </c>
      <c r="HJ18" s="2" t="s">
        <v>1</v>
      </c>
      <c r="HK18" s="2" t="s">
        <v>1</v>
      </c>
      <c r="HL18" s="2" t="s">
        <v>1</v>
      </c>
      <c r="HM18" s="2">
        <v>34162.199999999997</v>
      </c>
      <c r="HN18" s="2" t="s">
        <v>1</v>
      </c>
      <c r="HO18" s="2" t="s">
        <v>1</v>
      </c>
      <c r="HP18" s="2" t="s">
        <v>1</v>
      </c>
      <c r="HQ18" s="2" t="s">
        <v>1</v>
      </c>
      <c r="HR18" s="2" t="s">
        <v>1</v>
      </c>
      <c r="HS18" s="2">
        <v>208065.3</v>
      </c>
      <c r="HT18" s="2" t="s">
        <v>1</v>
      </c>
      <c r="HU18" s="2" t="s">
        <v>1</v>
      </c>
      <c r="HV18" s="2">
        <v>0</v>
      </c>
      <c r="HW18" s="2" t="s">
        <v>1</v>
      </c>
      <c r="HX18" s="2" t="s">
        <v>1</v>
      </c>
      <c r="HY18" s="2" t="s">
        <v>1</v>
      </c>
      <c r="HZ18" s="2" t="s">
        <v>1</v>
      </c>
      <c r="IA18" s="2" t="s">
        <v>1</v>
      </c>
      <c r="IB18" s="2" t="s">
        <v>1</v>
      </c>
      <c r="IC18" s="2" t="s">
        <v>1</v>
      </c>
      <c r="ID18" s="2" t="s">
        <v>1</v>
      </c>
      <c r="IE18" s="2">
        <v>1170</v>
      </c>
      <c r="IF18" s="2">
        <v>212778</v>
      </c>
      <c r="IG18" s="2" t="s">
        <v>1</v>
      </c>
      <c r="IH18" s="2" t="s">
        <v>1</v>
      </c>
      <c r="II18" s="2" t="s">
        <v>1</v>
      </c>
      <c r="IJ18" s="2">
        <v>27311.599999999999</v>
      </c>
      <c r="IK18" s="2" t="s">
        <v>1</v>
      </c>
      <c r="IL18" s="2" t="s">
        <v>1</v>
      </c>
      <c r="IM18" s="2" t="s">
        <v>1</v>
      </c>
      <c r="IN18" s="2" t="s">
        <v>1</v>
      </c>
      <c r="IO18" s="2" t="s">
        <v>1</v>
      </c>
      <c r="IP18" s="2" t="s">
        <v>1</v>
      </c>
      <c r="IQ18" s="2" t="s">
        <v>1</v>
      </c>
      <c r="IR18" s="2" t="s">
        <v>1</v>
      </c>
      <c r="IS18" s="2" t="s">
        <v>1</v>
      </c>
      <c r="IT18" s="2" t="s">
        <v>1</v>
      </c>
      <c r="IU18" s="2" t="s">
        <v>1</v>
      </c>
      <c r="IV18" s="2" t="s">
        <v>1</v>
      </c>
      <c r="IW18" s="2" t="s">
        <v>1</v>
      </c>
      <c r="IX18" s="2" t="s">
        <v>1</v>
      </c>
      <c r="IY18" s="2" t="s">
        <v>1</v>
      </c>
      <c r="IZ18" s="2" t="s">
        <v>1</v>
      </c>
      <c r="JA18" s="2" t="s">
        <v>1</v>
      </c>
      <c r="JB18" s="2" t="s">
        <v>1</v>
      </c>
      <c r="JC18" s="2" t="s">
        <v>1</v>
      </c>
      <c r="JD18" s="2" t="s">
        <v>1</v>
      </c>
      <c r="JE18" s="2" t="s">
        <v>1</v>
      </c>
      <c r="JF18" s="2" t="s">
        <v>1</v>
      </c>
      <c r="JG18" s="2" t="s">
        <v>1</v>
      </c>
      <c r="JH18" s="2" t="s">
        <v>1</v>
      </c>
      <c r="JI18" s="2" t="s">
        <v>1</v>
      </c>
      <c r="JJ18" s="2">
        <v>200</v>
      </c>
      <c r="JK18" s="2" t="s">
        <v>1</v>
      </c>
      <c r="JL18" s="2" t="s">
        <v>1</v>
      </c>
      <c r="JM18" s="2" t="s">
        <v>1</v>
      </c>
      <c r="JN18" s="2" t="s">
        <v>1</v>
      </c>
      <c r="JO18" s="2">
        <v>1275784.2</v>
      </c>
      <c r="JP18" s="2" t="s">
        <v>1</v>
      </c>
      <c r="JQ18" s="2" t="s">
        <v>1</v>
      </c>
      <c r="JR18" s="2" t="s">
        <v>1</v>
      </c>
      <c r="JS18" s="2" t="s">
        <v>1</v>
      </c>
      <c r="JT18" s="2" t="s">
        <v>1</v>
      </c>
      <c r="JU18" s="2" t="s">
        <v>1</v>
      </c>
      <c r="JV18" s="2" t="s">
        <v>1</v>
      </c>
      <c r="JW18" s="2" t="s">
        <v>1</v>
      </c>
      <c r="JX18" s="2" t="s">
        <v>1</v>
      </c>
      <c r="JY18" s="2" t="s">
        <v>1</v>
      </c>
      <c r="JZ18" s="2" t="s">
        <v>1</v>
      </c>
      <c r="KA18" s="2" t="s">
        <v>1</v>
      </c>
      <c r="KB18" s="2" t="s">
        <v>1</v>
      </c>
      <c r="KC18" s="2" t="s">
        <v>1</v>
      </c>
      <c r="KD18" s="2" t="s">
        <v>1</v>
      </c>
      <c r="KE18" s="2" t="s">
        <v>1</v>
      </c>
      <c r="KF18" s="2" t="s">
        <v>1</v>
      </c>
      <c r="KG18" s="2" t="s">
        <v>1</v>
      </c>
      <c r="KH18" s="2" t="s">
        <v>1</v>
      </c>
      <c r="KI18" s="2" t="s">
        <v>1</v>
      </c>
      <c r="KJ18" s="2" t="s">
        <v>1</v>
      </c>
      <c r="KK18" s="2" t="s">
        <v>1</v>
      </c>
      <c r="KL18" s="2" t="s">
        <v>1</v>
      </c>
      <c r="KM18" s="2" t="s">
        <v>1</v>
      </c>
      <c r="KN18" s="2" t="s">
        <v>1</v>
      </c>
      <c r="KO18" s="2" t="s">
        <v>1</v>
      </c>
      <c r="KP18" s="2" t="s">
        <v>1</v>
      </c>
      <c r="KQ18" s="2" t="s">
        <v>1</v>
      </c>
      <c r="KR18" s="2" t="s">
        <v>1</v>
      </c>
      <c r="KS18" s="2" t="s">
        <v>1</v>
      </c>
      <c r="KT18" s="2" t="s">
        <v>1</v>
      </c>
      <c r="KU18" s="2" t="s">
        <v>1</v>
      </c>
      <c r="KV18" s="2" t="s">
        <v>1</v>
      </c>
      <c r="KW18" s="2" t="s">
        <v>1</v>
      </c>
      <c r="KX18" s="2" t="s">
        <v>1</v>
      </c>
      <c r="KY18" s="2" t="s">
        <v>1</v>
      </c>
      <c r="KZ18" s="2" t="s">
        <v>1</v>
      </c>
      <c r="LA18" s="2" t="s">
        <v>1</v>
      </c>
    </row>
    <row r="19" spans="1:313" x14ac:dyDescent="0.3">
      <c r="A19" s="2" t="s">
        <v>14</v>
      </c>
      <c r="B19" s="2">
        <v>235</v>
      </c>
      <c r="C19" s="23">
        <f t="shared" si="26"/>
        <v>929227.31000000052</v>
      </c>
      <c r="D19" s="23">
        <f t="shared" si="27"/>
        <v>2820554.2600000002</v>
      </c>
      <c r="E19" s="23">
        <f t="shared" si="28"/>
        <v>12002.358553191491</v>
      </c>
      <c r="F19" s="23">
        <f t="shared" si="29"/>
        <v>1924442.85</v>
      </c>
      <c r="G19" s="23">
        <f t="shared" si="30"/>
        <v>586404.41</v>
      </c>
      <c r="H19" s="23">
        <f t="shared" si="31"/>
        <v>1350</v>
      </c>
      <c r="I19" s="23">
        <f t="shared" si="32"/>
        <v>308357</v>
      </c>
      <c r="J19" s="23">
        <f t="shared" si="33"/>
        <v>1312.1574468085107</v>
      </c>
      <c r="K19" s="23">
        <f t="shared" si="34"/>
        <v>273357</v>
      </c>
      <c r="L19" s="23">
        <f t="shared" si="35"/>
        <v>35000</v>
      </c>
      <c r="M19" s="23">
        <f t="shared" si="36"/>
        <v>586404.41</v>
      </c>
      <c r="N19" s="23">
        <f t="shared" si="37"/>
        <v>8189.1185106382982</v>
      </c>
      <c r="O19" s="23">
        <f t="shared" si="38"/>
        <v>431365.02</v>
      </c>
      <c r="P19" s="23">
        <f t="shared" si="39"/>
        <v>362580.51</v>
      </c>
      <c r="Q19" s="23">
        <f t="shared" si="40"/>
        <v>781504.99</v>
      </c>
      <c r="R19" s="23">
        <f t="shared" si="41"/>
        <v>1808814.85</v>
      </c>
      <c r="S19" s="23">
        <f t="shared" si="42"/>
        <v>7697.0844680851069</v>
      </c>
      <c r="T19" s="23">
        <f t="shared" si="43"/>
        <v>115628</v>
      </c>
      <c r="U19" s="7">
        <f t="shared" si="44"/>
        <v>6.008388349906052E-2</v>
      </c>
      <c r="V19" s="23">
        <f t="shared" si="45"/>
        <v>111940</v>
      </c>
      <c r="W19" s="23">
        <f t="shared" si="46"/>
        <v>3035</v>
      </c>
      <c r="X19" s="23">
        <f t="shared" si="47"/>
        <v>0</v>
      </c>
      <c r="Y19" s="23">
        <f t="shared" si="48"/>
        <v>663</v>
      </c>
      <c r="Z19" s="23">
        <v>10</v>
      </c>
      <c r="AA19" s="23">
        <f t="shared" si="49"/>
        <v>233354.33</v>
      </c>
      <c r="AB19" s="23">
        <f t="shared" si="50"/>
        <v>1891326.9499999997</v>
      </c>
      <c r="AC19" s="23">
        <f t="shared" si="51"/>
        <v>8048.1997872340417</v>
      </c>
      <c r="AD19" s="23">
        <f t="shared" si="52"/>
        <v>1813766.9499999997</v>
      </c>
      <c r="AE19" s="23">
        <f t="shared" si="53"/>
        <v>7718.1572340425519</v>
      </c>
      <c r="AF19" s="23">
        <f t="shared" si="54"/>
        <v>469529</v>
      </c>
      <c r="AG19" s="23">
        <f t="shared" si="55"/>
        <v>1997.995744680851</v>
      </c>
      <c r="AH19" s="23">
        <f t="shared" si="56"/>
        <v>1191364.5799999998</v>
      </c>
      <c r="AI19" s="23">
        <f t="shared" si="57"/>
        <v>18359</v>
      </c>
      <c r="AJ19" s="23">
        <f t="shared" si="58"/>
        <v>132167.37</v>
      </c>
      <c r="AK19" s="23">
        <f t="shared" si="59"/>
        <v>77560</v>
      </c>
      <c r="AL19" s="23">
        <f t="shared" si="60"/>
        <v>330.04255319148939</v>
      </c>
      <c r="AM19" s="23">
        <f t="shared" si="61"/>
        <v>77560</v>
      </c>
      <c r="AN19" s="23">
        <f t="shared" si="62"/>
        <v>0</v>
      </c>
      <c r="AO19" s="2">
        <v>352538.64</v>
      </c>
      <c r="AP19" s="2">
        <v>45350.02</v>
      </c>
      <c r="AQ19" s="2">
        <v>33476.36</v>
      </c>
      <c r="AR19" s="2" t="s">
        <v>1</v>
      </c>
      <c r="AS19" s="2">
        <v>362580.51</v>
      </c>
      <c r="AT19" s="2" t="s">
        <v>1</v>
      </c>
      <c r="AU19" s="2" t="s">
        <v>1</v>
      </c>
      <c r="AV19" s="2">
        <v>781504.99</v>
      </c>
      <c r="AX19" s="2" t="s">
        <v>1</v>
      </c>
      <c r="AY19" s="2" t="s">
        <v>1</v>
      </c>
      <c r="AZ19" s="2" t="s">
        <v>1</v>
      </c>
      <c r="BA19" s="2" t="s">
        <v>1</v>
      </c>
      <c r="BB19" s="2" t="s">
        <v>1</v>
      </c>
      <c r="BC19" s="2">
        <v>111940</v>
      </c>
      <c r="BD19" s="2" t="s">
        <v>1</v>
      </c>
      <c r="BE19" s="2">
        <v>3035</v>
      </c>
      <c r="BF19" s="2" t="s">
        <v>1</v>
      </c>
      <c r="BG19" s="2" t="s">
        <v>1</v>
      </c>
      <c r="BH19" s="2" t="s">
        <v>1</v>
      </c>
      <c r="BI19" s="2" t="s">
        <v>1</v>
      </c>
      <c r="BJ19" s="2" t="s">
        <v>1</v>
      </c>
      <c r="BK19" s="2" t="s">
        <v>1</v>
      </c>
      <c r="BL19" s="2" t="s">
        <v>1</v>
      </c>
      <c r="BM19" s="2" t="s">
        <v>1</v>
      </c>
      <c r="BN19" s="2" t="s">
        <v>1</v>
      </c>
      <c r="BO19" s="2" t="s">
        <v>1</v>
      </c>
      <c r="BP19" s="2" t="s">
        <v>1</v>
      </c>
      <c r="BQ19" s="2">
        <v>663</v>
      </c>
      <c r="BR19" s="2">
        <v>233354.33</v>
      </c>
      <c r="BS19" s="2" t="s">
        <v>1</v>
      </c>
      <c r="BT19" s="2">
        <v>232451</v>
      </c>
      <c r="BU19" s="2" t="s">
        <v>1</v>
      </c>
      <c r="BV19" s="2" t="s">
        <v>1</v>
      </c>
      <c r="BW19" s="2" t="s">
        <v>1</v>
      </c>
      <c r="BX19" s="2" t="s">
        <v>1</v>
      </c>
      <c r="BY19" s="2" t="s">
        <v>1</v>
      </c>
      <c r="BZ19" s="2" t="s">
        <v>1</v>
      </c>
      <c r="CA19" s="2">
        <v>5465</v>
      </c>
      <c r="CB19" s="2">
        <v>337482</v>
      </c>
      <c r="CC19" s="2" t="s">
        <v>1</v>
      </c>
      <c r="CD19" s="2" t="s">
        <v>1</v>
      </c>
      <c r="CE19" s="2">
        <v>11006.41</v>
      </c>
      <c r="CF19" s="2" t="s">
        <v>1</v>
      </c>
      <c r="CG19" s="2" t="s">
        <v>1</v>
      </c>
      <c r="CH19" s="2" t="s">
        <v>1</v>
      </c>
      <c r="CI19" s="2" t="s">
        <v>1</v>
      </c>
      <c r="CJ19" s="2" t="s">
        <v>1</v>
      </c>
      <c r="CK19" s="2" t="s">
        <v>1</v>
      </c>
      <c r="CL19" s="2" t="s">
        <v>1</v>
      </c>
      <c r="CM19" s="2" t="s">
        <v>1</v>
      </c>
      <c r="CN19" s="2" t="s">
        <v>1</v>
      </c>
      <c r="CO19" s="2" t="s">
        <v>1</v>
      </c>
      <c r="CP19" s="2" t="s">
        <v>1</v>
      </c>
      <c r="CQ19" s="2" t="s">
        <v>1</v>
      </c>
      <c r="CR19" s="2" t="s">
        <v>1</v>
      </c>
      <c r="CS19" s="2" t="s">
        <v>1</v>
      </c>
      <c r="CT19" s="2" t="s">
        <v>1</v>
      </c>
      <c r="CU19" s="2" t="s">
        <v>1</v>
      </c>
      <c r="CV19" s="2" t="s">
        <v>1</v>
      </c>
      <c r="CW19" s="2" t="s">
        <v>1</v>
      </c>
      <c r="CX19" s="2" t="s">
        <v>1</v>
      </c>
      <c r="CY19" s="2" t="s">
        <v>1</v>
      </c>
      <c r="CZ19" s="2" t="s">
        <v>1</v>
      </c>
      <c r="DA19" s="2" t="s">
        <v>1</v>
      </c>
      <c r="DB19" s="2" t="s">
        <v>1</v>
      </c>
      <c r="DC19" s="2" t="s">
        <v>1</v>
      </c>
      <c r="DD19" s="2" t="s">
        <v>1</v>
      </c>
      <c r="DE19" s="2" t="s">
        <v>1</v>
      </c>
      <c r="DF19" s="2" t="s">
        <v>1</v>
      </c>
      <c r="DG19" s="2">
        <v>1350</v>
      </c>
      <c r="DH19" s="2" t="s">
        <v>1</v>
      </c>
      <c r="DI19" s="2" t="s">
        <v>1</v>
      </c>
      <c r="DJ19" s="2" t="s">
        <v>1</v>
      </c>
      <c r="DK19" s="2" t="s">
        <v>1</v>
      </c>
      <c r="DL19" s="2" t="s">
        <v>1</v>
      </c>
      <c r="DM19" s="2" t="s">
        <v>1</v>
      </c>
      <c r="DN19" s="2" t="s">
        <v>1</v>
      </c>
      <c r="DO19" s="2" t="s">
        <v>1</v>
      </c>
      <c r="DP19" s="2" t="s">
        <v>1</v>
      </c>
      <c r="DQ19" s="2" t="s">
        <v>1</v>
      </c>
      <c r="DR19" s="2">
        <v>1257</v>
      </c>
      <c r="DS19" s="2">
        <v>60100</v>
      </c>
      <c r="DT19" s="2" t="s">
        <v>1</v>
      </c>
      <c r="DU19" s="2">
        <v>90000</v>
      </c>
      <c r="DV19" s="2" t="s">
        <v>1</v>
      </c>
      <c r="DW19" s="2" t="s">
        <v>1</v>
      </c>
      <c r="DX19" s="2" t="s">
        <v>1</v>
      </c>
      <c r="DY19" s="2">
        <v>122000</v>
      </c>
      <c r="DZ19" s="2" t="s">
        <v>1</v>
      </c>
      <c r="EA19" s="2" t="s">
        <v>1</v>
      </c>
      <c r="EB19" s="2" t="s">
        <v>1</v>
      </c>
      <c r="EC19" s="2" t="s">
        <v>1</v>
      </c>
      <c r="ED19" s="2" t="s">
        <v>1</v>
      </c>
      <c r="EE19" s="2" t="s">
        <v>1</v>
      </c>
      <c r="EF19" s="2" t="s">
        <v>1</v>
      </c>
      <c r="EG19" s="2" t="s">
        <v>1</v>
      </c>
      <c r="EH19" s="2" t="s">
        <v>1</v>
      </c>
      <c r="EI19" s="2" t="s">
        <v>1</v>
      </c>
      <c r="EJ19" s="2" t="s">
        <v>1</v>
      </c>
      <c r="EK19" s="2" t="s">
        <v>1</v>
      </c>
      <c r="EL19" s="2" t="s">
        <v>1</v>
      </c>
      <c r="EM19" s="2" t="s">
        <v>1</v>
      </c>
      <c r="EN19" s="2">
        <v>35000</v>
      </c>
      <c r="EO19" s="2" t="s">
        <v>1</v>
      </c>
      <c r="EP19" s="2" t="s">
        <v>1</v>
      </c>
      <c r="EQ19" s="2" t="s">
        <v>1</v>
      </c>
      <c r="ER19" s="2" t="s">
        <v>1</v>
      </c>
      <c r="ES19" s="2" t="s">
        <v>1</v>
      </c>
      <c r="ET19" s="2" t="s">
        <v>1</v>
      </c>
      <c r="EU19" s="2" t="s">
        <v>1</v>
      </c>
      <c r="EV19" s="2" t="s">
        <v>1</v>
      </c>
      <c r="EW19" s="2" t="s">
        <v>1</v>
      </c>
      <c r="EX19" s="2">
        <v>186899</v>
      </c>
      <c r="EY19" s="2">
        <v>282630</v>
      </c>
      <c r="EZ19" s="2" t="s">
        <v>1</v>
      </c>
      <c r="FA19" s="2" t="s">
        <v>1</v>
      </c>
      <c r="FB19" s="2">
        <v>52627</v>
      </c>
      <c r="FC19" s="2">
        <v>62564</v>
      </c>
      <c r="FD19" s="2">
        <v>400</v>
      </c>
      <c r="FE19" s="2" t="s">
        <v>1</v>
      </c>
      <c r="FF19" s="2" t="s">
        <v>1</v>
      </c>
      <c r="FG19" s="2" t="s">
        <v>1</v>
      </c>
      <c r="FH19" s="2" t="s">
        <v>1</v>
      </c>
      <c r="FI19" s="2" t="s">
        <v>1</v>
      </c>
      <c r="FJ19" s="2" t="s">
        <v>1</v>
      </c>
      <c r="FK19" s="2" t="s">
        <v>1</v>
      </c>
      <c r="FL19" s="2">
        <v>1045</v>
      </c>
      <c r="FM19" s="2">
        <v>20654</v>
      </c>
      <c r="FN19" s="2" t="s">
        <v>1</v>
      </c>
      <c r="FO19" s="2">
        <v>39883</v>
      </c>
      <c r="FP19" s="2">
        <v>3819</v>
      </c>
      <c r="FQ19" s="2" t="s">
        <v>1</v>
      </c>
      <c r="FR19" s="2" t="s">
        <v>1</v>
      </c>
      <c r="FS19" s="2" t="s">
        <v>1</v>
      </c>
      <c r="FT19" s="2" t="s">
        <v>1</v>
      </c>
      <c r="FU19" s="2" t="s">
        <v>1</v>
      </c>
      <c r="FV19" s="2">
        <v>15747</v>
      </c>
      <c r="FW19" s="2" t="s">
        <v>1</v>
      </c>
      <c r="FX19" s="2">
        <v>4026</v>
      </c>
      <c r="FY19" s="2">
        <v>215065</v>
      </c>
      <c r="FZ19" s="2" t="s">
        <v>1</v>
      </c>
      <c r="GA19" s="2">
        <v>8034</v>
      </c>
      <c r="GB19" s="2" t="s">
        <v>1</v>
      </c>
      <c r="GC19" s="2" t="s">
        <v>1</v>
      </c>
      <c r="GD19" s="2">
        <v>2764.8</v>
      </c>
      <c r="GE19" s="2">
        <v>34599.980000000003</v>
      </c>
      <c r="GF19" s="2">
        <v>39862</v>
      </c>
      <c r="GG19" s="2" t="s">
        <v>1</v>
      </c>
      <c r="GH19" s="2" t="s">
        <v>1</v>
      </c>
      <c r="GI19" s="2">
        <v>3228</v>
      </c>
      <c r="GJ19" s="2">
        <v>6020</v>
      </c>
      <c r="GK19" s="2" t="s">
        <v>1</v>
      </c>
      <c r="GL19" s="2">
        <v>613713.6</v>
      </c>
      <c r="GM19" s="2">
        <v>60749.2</v>
      </c>
      <c r="GN19" s="2" t="s">
        <v>1</v>
      </c>
      <c r="GO19" s="2">
        <v>2289</v>
      </c>
      <c r="GP19" s="2">
        <v>4274</v>
      </c>
      <c r="GQ19" s="2" t="s">
        <v>1</v>
      </c>
      <c r="GR19" s="2" t="s">
        <v>1</v>
      </c>
      <c r="GS19" s="2" t="s">
        <v>1</v>
      </c>
      <c r="GT19" s="2" t="s">
        <v>1</v>
      </c>
      <c r="GU19" s="2" t="s">
        <v>1</v>
      </c>
      <c r="GV19" s="2" t="s">
        <v>1</v>
      </c>
      <c r="GW19" s="2" t="s">
        <v>1</v>
      </c>
      <c r="GX19" s="2" t="s">
        <v>1</v>
      </c>
      <c r="GY19" s="2" t="s">
        <v>1</v>
      </c>
      <c r="GZ19" s="2">
        <v>14040</v>
      </c>
      <c r="HA19" s="2">
        <v>4319</v>
      </c>
      <c r="HB19" s="2" t="s">
        <v>1</v>
      </c>
      <c r="HC19" s="2" t="s">
        <v>1</v>
      </c>
      <c r="HD19" s="2" t="s">
        <v>1</v>
      </c>
      <c r="HE19" s="2" t="s">
        <v>1</v>
      </c>
      <c r="HF19" s="2" t="s">
        <v>1</v>
      </c>
      <c r="HG19" s="2" t="s">
        <v>1</v>
      </c>
      <c r="HH19" s="2" t="s">
        <v>1</v>
      </c>
      <c r="HI19" s="2" t="s">
        <v>1</v>
      </c>
      <c r="HJ19" s="2" t="s">
        <v>1</v>
      </c>
      <c r="HK19" s="2" t="s">
        <v>1</v>
      </c>
      <c r="HL19" s="2" t="s">
        <v>1</v>
      </c>
      <c r="HM19" s="2">
        <v>4202</v>
      </c>
      <c r="HN19" s="2" t="s">
        <v>1</v>
      </c>
      <c r="HO19" s="2" t="s">
        <v>1</v>
      </c>
      <c r="HP19" s="2" t="s">
        <v>1</v>
      </c>
      <c r="HQ19" s="2" t="s">
        <v>1</v>
      </c>
      <c r="HR19" s="2" t="s">
        <v>1</v>
      </c>
      <c r="HS19" s="2">
        <v>125913.37</v>
      </c>
      <c r="HT19" s="2" t="s">
        <v>1</v>
      </c>
      <c r="HU19" s="2" t="s">
        <v>1</v>
      </c>
      <c r="HV19" s="2" t="s">
        <v>1</v>
      </c>
      <c r="HW19" s="2" t="s">
        <v>1</v>
      </c>
      <c r="HX19" s="2" t="s">
        <v>1</v>
      </c>
      <c r="HY19" s="2" t="s">
        <v>1</v>
      </c>
      <c r="HZ19" s="2" t="s">
        <v>1</v>
      </c>
      <c r="IA19" s="2" t="s">
        <v>1</v>
      </c>
      <c r="IB19" s="2" t="s">
        <v>1</v>
      </c>
      <c r="IC19" s="2" t="s">
        <v>1</v>
      </c>
      <c r="ID19" s="2" t="s">
        <v>1</v>
      </c>
      <c r="IE19" s="2" t="s">
        <v>1</v>
      </c>
      <c r="IF19" s="2">
        <v>2052</v>
      </c>
      <c r="IG19" s="2" t="s">
        <v>1</v>
      </c>
      <c r="IH19" s="2" t="s">
        <v>1</v>
      </c>
      <c r="II19" s="2" t="s">
        <v>1</v>
      </c>
      <c r="IJ19" s="2">
        <v>2347</v>
      </c>
      <c r="IK19" s="2" t="s">
        <v>1</v>
      </c>
      <c r="IL19" s="2" t="s">
        <v>1</v>
      </c>
      <c r="IM19" s="2" t="s">
        <v>1</v>
      </c>
      <c r="IN19" s="2" t="s">
        <v>1</v>
      </c>
      <c r="IO19" s="2" t="s">
        <v>1</v>
      </c>
      <c r="IP19" s="2" t="s">
        <v>1</v>
      </c>
      <c r="IQ19" s="2" t="s">
        <v>1</v>
      </c>
      <c r="IR19" s="2" t="s">
        <v>1</v>
      </c>
      <c r="IS19" s="2" t="s">
        <v>1</v>
      </c>
      <c r="IT19" s="2" t="s">
        <v>1</v>
      </c>
      <c r="IU19" s="2" t="s">
        <v>1</v>
      </c>
      <c r="IV19" s="2" t="s">
        <v>1</v>
      </c>
      <c r="IW19" s="2" t="s">
        <v>1</v>
      </c>
      <c r="IX19" s="2" t="s">
        <v>1</v>
      </c>
      <c r="IY19" s="2" t="s">
        <v>1</v>
      </c>
      <c r="IZ19" s="2" t="s">
        <v>1</v>
      </c>
      <c r="JA19" s="2" t="s">
        <v>1</v>
      </c>
      <c r="JB19" s="2" t="s">
        <v>1</v>
      </c>
      <c r="JC19" s="2" t="s">
        <v>1</v>
      </c>
      <c r="JD19" s="2" t="s">
        <v>1</v>
      </c>
      <c r="JE19" s="2" t="s">
        <v>1</v>
      </c>
      <c r="JF19" s="2" t="s">
        <v>1</v>
      </c>
      <c r="JG19" s="2" t="s">
        <v>1</v>
      </c>
      <c r="JH19" s="2" t="s">
        <v>1</v>
      </c>
      <c r="JI19" s="2" t="s">
        <v>1</v>
      </c>
      <c r="JJ19" s="2" t="s">
        <v>1</v>
      </c>
      <c r="JK19" s="2" t="s">
        <v>1</v>
      </c>
      <c r="JL19" s="2" t="s">
        <v>1</v>
      </c>
      <c r="JM19" s="2" t="s">
        <v>1</v>
      </c>
      <c r="JN19" s="2">
        <v>0</v>
      </c>
      <c r="JO19" s="2">
        <v>77560</v>
      </c>
      <c r="JP19" s="2" t="s">
        <v>1</v>
      </c>
      <c r="JQ19" s="2" t="s">
        <v>1</v>
      </c>
      <c r="JR19" s="2" t="s">
        <v>1</v>
      </c>
      <c r="JS19" s="2" t="s">
        <v>1</v>
      </c>
      <c r="JT19" s="2" t="s">
        <v>1</v>
      </c>
      <c r="JU19" s="2" t="s">
        <v>1</v>
      </c>
      <c r="JV19" s="2" t="s">
        <v>1</v>
      </c>
      <c r="JW19" s="2" t="s">
        <v>1</v>
      </c>
      <c r="JX19" s="2" t="s">
        <v>1</v>
      </c>
      <c r="JY19" s="2" t="s">
        <v>1</v>
      </c>
      <c r="JZ19" s="2" t="s">
        <v>1</v>
      </c>
      <c r="KA19" s="2" t="s">
        <v>1</v>
      </c>
      <c r="KB19" s="2" t="s">
        <v>1</v>
      </c>
      <c r="KC19" s="2" t="s">
        <v>1</v>
      </c>
      <c r="KD19" s="2" t="s">
        <v>1</v>
      </c>
      <c r="KE19" s="2" t="s">
        <v>1</v>
      </c>
      <c r="KF19" s="2" t="s">
        <v>1</v>
      </c>
      <c r="KG19" s="2" t="s">
        <v>1</v>
      </c>
      <c r="KH19" s="2" t="s">
        <v>1</v>
      </c>
      <c r="KI19" s="2" t="s">
        <v>1</v>
      </c>
      <c r="KJ19" s="2" t="s">
        <v>1</v>
      </c>
      <c r="KK19" s="2" t="s">
        <v>1</v>
      </c>
      <c r="KL19" s="2" t="s">
        <v>1</v>
      </c>
      <c r="KM19" s="2" t="s">
        <v>1</v>
      </c>
      <c r="KN19" s="2" t="s">
        <v>1</v>
      </c>
      <c r="KO19" s="2" t="s">
        <v>1</v>
      </c>
      <c r="KP19" s="2" t="s">
        <v>1</v>
      </c>
      <c r="KQ19" s="2" t="s">
        <v>1</v>
      </c>
      <c r="KR19" s="2" t="s">
        <v>1</v>
      </c>
      <c r="KS19" s="2" t="s">
        <v>1</v>
      </c>
      <c r="KT19" s="2" t="s">
        <v>1</v>
      </c>
      <c r="KU19" s="2" t="s">
        <v>1</v>
      </c>
      <c r="KV19" s="2" t="s">
        <v>1</v>
      </c>
      <c r="KW19" s="2" t="s">
        <v>1</v>
      </c>
      <c r="KX19" s="2" t="s">
        <v>1</v>
      </c>
      <c r="KY19" s="2" t="s">
        <v>1</v>
      </c>
      <c r="KZ19" s="2" t="s">
        <v>1</v>
      </c>
      <c r="LA19" s="2" t="s">
        <v>1</v>
      </c>
    </row>
    <row r="20" spans="1:313" x14ac:dyDescent="0.3">
      <c r="A20" s="2" t="s">
        <v>34</v>
      </c>
      <c r="B20" s="2">
        <v>751</v>
      </c>
      <c r="C20" s="23">
        <f t="shared" si="26"/>
        <v>463653.25</v>
      </c>
      <c r="D20" s="23">
        <f t="shared" si="27"/>
        <v>13520992.050000001</v>
      </c>
      <c r="E20" s="23">
        <f t="shared" si="28"/>
        <v>18003.984087882825</v>
      </c>
      <c r="F20" s="23">
        <f t="shared" si="29"/>
        <v>7610715.7000000002</v>
      </c>
      <c r="G20" s="23">
        <f t="shared" si="30"/>
        <v>2500852.15</v>
      </c>
      <c r="H20" s="23">
        <f t="shared" si="31"/>
        <v>51000</v>
      </c>
      <c r="I20" s="23">
        <f t="shared" si="32"/>
        <v>3358424.2</v>
      </c>
      <c r="J20" s="23">
        <f t="shared" si="33"/>
        <v>4471.9363515312916</v>
      </c>
      <c r="K20" s="23">
        <f t="shared" si="34"/>
        <v>2288424.2000000002</v>
      </c>
      <c r="L20" s="23">
        <f t="shared" si="35"/>
        <v>1070000</v>
      </c>
      <c r="M20" s="23">
        <f t="shared" si="36"/>
        <v>2245248.15</v>
      </c>
      <c r="N20" s="23">
        <f t="shared" si="37"/>
        <v>10134.10878828229</v>
      </c>
      <c r="O20" s="23">
        <f t="shared" si="38"/>
        <v>1714282.99</v>
      </c>
      <c r="P20" s="23">
        <f t="shared" si="39"/>
        <v>1594808.2</v>
      </c>
      <c r="Q20" s="23">
        <f t="shared" si="40"/>
        <v>2837941.43</v>
      </c>
      <c r="R20" s="23">
        <f t="shared" si="41"/>
        <v>7044309.7000000002</v>
      </c>
      <c r="S20" s="23">
        <f t="shared" si="42"/>
        <v>9379.906391478029</v>
      </c>
      <c r="T20" s="23">
        <f t="shared" si="43"/>
        <v>566406</v>
      </c>
      <c r="U20" s="7">
        <f t="shared" si="44"/>
        <v>7.4422172937034028E-2</v>
      </c>
      <c r="V20" s="23">
        <f t="shared" si="45"/>
        <v>409148</v>
      </c>
      <c r="W20" s="23">
        <f t="shared" si="46"/>
        <v>58450</v>
      </c>
      <c r="X20" s="23">
        <f t="shared" si="47"/>
        <v>28858</v>
      </c>
      <c r="Y20" s="23">
        <f t="shared" si="48"/>
        <v>69980</v>
      </c>
      <c r="Z20" s="23">
        <v>30</v>
      </c>
      <c r="AA20" s="23">
        <f t="shared" si="49"/>
        <v>897247.08</v>
      </c>
      <c r="AB20" s="23">
        <f t="shared" si="50"/>
        <v>13057338.800000001</v>
      </c>
      <c r="AC20" s="23">
        <f t="shared" si="51"/>
        <v>17386.60292942743</v>
      </c>
      <c r="AD20" s="23">
        <f t="shared" si="52"/>
        <v>11178847.800000001</v>
      </c>
      <c r="AE20" s="23">
        <f t="shared" si="53"/>
        <v>14885.283355525966</v>
      </c>
      <c r="AF20" s="23">
        <f t="shared" si="54"/>
        <v>1981040</v>
      </c>
      <c r="AG20" s="23">
        <f t="shared" si="55"/>
        <v>2637.8695073235685</v>
      </c>
      <c r="AH20" s="23">
        <f t="shared" si="56"/>
        <v>6537145.7000000011</v>
      </c>
      <c r="AI20" s="23">
        <f t="shared" si="57"/>
        <v>128173</v>
      </c>
      <c r="AJ20" s="23">
        <f t="shared" si="58"/>
        <v>2382120.5999999996</v>
      </c>
      <c r="AK20" s="23">
        <f t="shared" si="59"/>
        <v>1878491</v>
      </c>
      <c r="AL20" s="23">
        <f t="shared" si="60"/>
        <v>2501.3195739014645</v>
      </c>
      <c r="AM20" s="23">
        <f t="shared" si="61"/>
        <v>1878491</v>
      </c>
      <c r="AN20" s="23">
        <f t="shared" si="62"/>
        <v>0</v>
      </c>
      <c r="AO20" s="2">
        <v>1460509.64</v>
      </c>
      <c r="AP20" s="2">
        <v>139487.82999999999</v>
      </c>
      <c r="AQ20" s="2">
        <v>114285.52</v>
      </c>
      <c r="AR20" s="2" t="s">
        <v>1</v>
      </c>
      <c r="AS20" s="2">
        <v>1195618.2</v>
      </c>
      <c r="AT20" s="2">
        <v>399190</v>
      </c>
      <c r="AU20" s="2" t="s">
        <v>1</v>
      </c>
      <c r="AV20" s="2">
        <v>2837941.43</v>
      </c>
      <c r="AX20" s="2" t="s">
        <v>1</v>
      </c>
      <c r="AY20" s="2" t="s">
        <v>1</v>
      </c>
      <c r="AZ20" s="2" t="s">
        <v>1</v>
      </c>
      <c r="BA20" s="2" t="s">
        <v>1</v>
      </c>
      <c r="BB20" s="2" t="s">
        <v>1</v>
      </c>
      <c r="BC20" s="2">
        <v>409148</v>
      </c>
      <c r="BD20" s="2" t="s">
        <v>1</v>
      </c>
      <c r="BE20" s="2">
        <v>8400</v>
      </c>
      <c r="BF20" s="2" t="s">
        <v>1</v>
      </c>
      <c r="BG20" s="2" t="s">
        <v>1</v>
      </c>
      <c r="BH20" s="2" t="s">
        <v>1</v>
      </c>
      <c r="BI20" s="2" t="s">
        <v>1</v>
      </c>
      <c r="BJ20" s="2" t="s">
        <v>1</v>
      </c>
      <c r="BK20" s="2">
        <v>50050</v>
      </c>
      <c r="BL20" s="2" t="s">
        <v>1</v>
      </c>
      <c r="BM20" s="2" t="s">
        <v>1</v>
      </c>
      <c r="BN20" s="2">
        <v>28815</v>
      </c>
      <c r="BO20" s="2" t="s">
        <v>1</v>
      </c>
      <c r="BP20" s="2">
        <v>43</v>
      </c>
      <c r="BQ20" s="2">
        <v>69980</v>
      </c>
      <c r="BR20" s="2">
        <v>897247.08</v>
      </c>
      <c r="BS20" s="2" t="s">
        <v>1</v>
      </c>
      <c r="BT20" s="2">
        <v>1257048.3700000001</v>
      </c>
      <c r="BU20" s="2">
        <v>12601</v>
      </c>
      <c r="BV20" s="2">
        <v>5400</v>
      </c>
      <c r="BW20" s="2" t="s">
        <v>1</v>
      </c>
      <c r="BX20" s="2" t="s">
        <v>1</v>
      </c>
      <c r="BY20" s="2" t="s">
        <v>1</v>
      </c>
      <c r="BZ20" s="2" t="s">
        <v>1</v>
      </c>
      <c r="CA20" s="2">
        <v>96008</v>
      </c>
      <c r="CB20" s="2">
        <v>872545</v>
      </c>
      <c r="CC20" s="2" t="s">
        <v>1</v>
      </c>
      <c r="CD20" s="2" t="s">
        <v>1</v>
      </c>
      <c r="CE20" s="2">
        <v>1645.78</v>
      </c>
      <c r="CF20" s="2" t="s">
        <v>1</v>
      </c>
      <c r="CG20" s="2" t="s">
        <v>1</v>
      </c>
      <c r="CH20" s="2" t="s">
        <v>1</v>
      </c>
      <c r="CI20" s="2" t="s">
        <v>1</v>
      </c>
      <c r="CJ20" s="2" t="s">
        <v>1</v>
      </c>
      <c r="CK20" s="2">
        <v>5500</v>
      </c>
      <c r="CL20" s="2" t="s">
        <v>1</v>
      </c>
      <c r="CM20" s="2">
        <v>-137370</v>
      </c>
      <c r="CN20" s="2" t="s">
        <v>1</v>
      </c>
      <c r="CO20" s="2" t="s">
        <v>1</v>
      </c>
      <c r="CP20" s="2" t="s">
        <v>1</v>
      </c>
      <c r="CQ20" s="2" t="s">
        <v>1</v>
      </c>
      <c r="CR20" s="2" t="s">
        <v>1</v>
      </c>
      <c r="CS20" s="2">
        <v>0</v>
      </c>
      <c r="CT20" s="2">
        <v>216729</v>
      </c>
      <c r="CU20" s="2">
        <v>600</v>
      </c>
      <c r="CV20" s="2" t="s">
        <v>1</v>
      </c>
      <c r="CW20" s="2">
        <v>168245</v>
      </c>
      <c r="CX20" s="2" t="s">
        <v>1</v>
      </c>
      <c r="CY20" s="2">
        <v>1900</v>
      </c>
      <c r="CZ20" s="2" t="s">
        <v>1</v>
      </c>
      <c r="DA20" s="2" t="s">
        <v>1</v>
      </c>
      <c r="DB20" s="2" t="s">
        <v>1</v>
      </c>
      <c r="DC20" s="2" t="s">
        <v>1</v>
      </c>
      <c r="DD20" s="2" t="s">
        <v>1</v>
      </c>
      <c r="DE20" s="2" t="s">
        <v>1</v>
      </c>
      <c r="DF20" s="2" t="s">
        <v>1</v>
      </c>
      <c r="DG20" s="2" t="s">
        <v>1</v>
      </c>
      <c r="DH20" s="2" t="s">
        <v>1</v>
      </c>
      <c r="DI20" s="2">
        <v>1000</v>
      </c>
      <c r="DJ20" s="2" t="s">
        <v>1</v>
      </c>
      <c r="DK20" s="2" t="s">
        <v>1</v>
      </c>
      <c r="DL20" s="2">
        <v>50000</v>
      </c>
      <c r="DM20" s="2" t="s">
        <v>1</v>
      </c>
      <c r="DN20" s="2" t="s">
        <v>1</v>
      </c>
      <c r="DO20" s="2" t="s">
        <v>1</v>
      </c>
      <c r="DP20" s="2" t="s">
        <v>1</v>
      </c>
      <c r="DQ20" s="2" t="s">
        <v>1</v>
      </c>
      <c r="DR20" s="2">
        <v>4070</v>
      </c>
      <c r="DS20" s="2">
        <v>333030</v>
      </c>
      <c r="DT20" s="2" t="s">
        <v>1</v>
      </c>
      <c r="DU20" s="2">
        <v>1018003.2</v>
      </c>
      <c r="DV20" s="2" t="s">
        <v>1</v>
      </c>
      <c r="DW20" s="2" t="s">
        <v>1</v>
      </c>
      <c r="DX20" s="2">
        <v>174902</v>
      </c>
      <c r="DY20" s="2">
        <v>415107</v>
      </c>
      <c r="DZ20" s="2" t="s">
        <v>1</v>
      </c>
      <c r="EA20" s="2" t="s">
        <v>1</v>
      </c>
      <c r="EB20" s="2">
        <v>172927</v>
      </c>
      <c r="EC20" s="2">
        <v>170385</v>
      </c>
      <c r="ED20" s="2" t="s">
        <v>1</v>
      </c>
      <c r="EE20" s="2" t="s">
        <v>1</v>
      </c>
      <c r="EF20" s="2" t="s">
        <v>1</v>
      </c>
      <c r="EG20" s="2" t="s">
        <v>1</v>
      </c>
      <c r="EH20" s="2" t="s">
        <v>1</v>
      </c>
      <c r="EI20" s="2" t="s">
        <v>1</v>
      </c>
      <c r="EJ20" s="2" t="s">
        <v>1</v>
      </c>
      <c r="EK20" s="2" t="s">
        <v>1</v>
      </c>
      <c r="EL20" s="2" t="s">
        <v>1</v>
      </c>
      <c r="EM20" s="2">
        <v>60000</v>
      </c>
      <c r="EN20" s="2">
        <v>1010000</v>
      </c>
      <c r="EO20" s="2" t="s">
        <v>1</v>
      </c>
      <c r="EP20" s="2" t="s">
        <v>1</v>
      </c>
      <c r="EQ20" s="2" t="s">
        <v>1</v>
      </c>
      <c r="ER20" s="2" t="s">
        <v>1</v>
      </c>
      <c r="ES20" s="2" t="s">
        <v>1</v>
      </c>
      <c r="ET20" s="2" t="s">
        <v>1</v>
      </c>
      <c r="EU20" s="2">
        <v>803165</v>
      </c>
      <c r="EV20" s="2" t="s">
        <v>1</v>
      </c>
      <c r="EW20" s="2" t="s">
        <v>1</v>
      </c>
      <c r="EX20" s="2">
        <v>562120</v>
      </c>
      <c r="EY20" s="2">
        <v>592055</v>
      </c>
      <c r="EZ20" s="2" t="s">
        <v>1</v>
      </c>
      <c r="FA20" s="2">
        <v>23700</v>
      </c>
      <c r="FB20" s="2">
        <v>358694</v>
      </c>
      <c r="FC20" s="2">
        <v>153312</v>
      </c>
      <c r="FD20" s="2">
        <v>6477</v>
      </c>
      <c r="FE20" s="2" t="s">
        <v>1</v>
      </c>
      <c r="FF20" s="2" t="s">
        <v>1</v>
      </c>
      <c r="FG20" s="2" t="s">
        <v>1</v>
      </c>
      <c r="FH20" s="2" t="s">
        <v>1</v>
      </c>
      <c r="FI20" s="2" t="s">
        <v>1</v>
      </c>
      <c r="FJ20" s="2" t="s">
        <v>1</v>
      </c>
      <c r="FK20" s="2">
        <v>3950</v>
      </c>
      <c r="FL20" s="2">
        <v>134468.1</v>
      </c>
      <c r="FM20" s="2">
        <v>164716.4</v>
      </c>
      <c r="FN20" s="2">
        <v>13400</v>
      </c>
      <c r="FO20" s="2">
        <v>557329</v>
      </c>
      <c r="FP20" s="2">
        <v>24520.36</v>
      </c>
      <c r="FQ20" s="2" t="s">
        <v>1</v>
      </c>
      <c r="FR20" s="2" t="s">
        <v>1</v>
      </c>
      <c r="FS20" s="2" t="s">
        <v>1</v>
      </c>
      <c r="FT20" s="2" t="s">
        <v>1</v>
      </c>
      <c r="FU20" s="2" t="s">
        <v>1</v>
      </c>
      <c r="FV20" s="2">
        <v>107847.37</v>
      </c>
      <c r="FW20" s="2" t="s">
        <v>1</v>
      </c>
      <c r="FX20" s="2">
        <v>446602.1</v>
      </c>
      <c r="FY20" s="2">
        <v>292224</v>
      </c>
      <c r="FZ20" s="2" t="s">
        <v>1</v>
      </c>
      <c r="GA20" s="2">
        <v>97679.5</v>
      </c>
      <c r="GB20" s="2" t="s">
        <v>1</v>
      </c>
      <c r="GC20" s="2" t="s">
        <v>1</v>
      </c>
      <c r="GD20" s="2">
        <v>22746</v>
      </c>
      <c r="GE20" s="2">
        <v>91652.479999999996</v>
      </c>
      <c r="GF20" s="2">
        <v>120136.5</v>
      </c>
      <c r="GG20" s="2">
        <v>19440</v>
      </c>
      <c r="GH20" s="2" t="s">
        <v>1</v>
      </c>
      <c r="GI20" s="2">
        <v>17602</v>
      </c>
      <c r="GJ20" s="2">
        <v>6722</v>
      </c>
      <c r="GK20" s="2" t="s">
        <v>1</v>
      </c>
      <c r="GL20" s="2">
        <v>2206840.4900000002</v>
      </c>
      <c r="GM20" s="2">
        <v>1495060.4</v>
      </c>
      <c r="GN20" s="2">
        <v>0</v>
      </c>
      <c r="GO20" s="2">
        <v>30150</v>
      </c>
      <c r="GP20" s="2">
        <v>165476</v>
      </c>
      <c r="GQ20" s="2" t="s">
        <v>1</v>
      </c>
      <c r="GR20" s="2" t="s">
        <v>1</v>
      </c>
      <c r="GS20" s="2" t="s">
        <v>1</v>
      </c>
      <c r="GT20" s="2" t="s">
        <v>1</v>
      </c>
      <c r="GU20" s="2" t="s">
        <v>1</v>
      </c>
      <c r="GV20" s="2" t="s">
        <v>1</v>
      </c>
      <c r="GW20" s="2" t="s">
        <v>1</v>
      </c>
      <c r="GX20" s="2">
        <v>100</v>
      </c>
      <c r="GY20" s="2" t="s">
        <v>1</v>
      </c>
      <c r="GZ20" s="2">
        <v>45480</v>
      </c>
      <c r="HA20" s="2">
        <v>29693</v>
      </c>
      <c r="HB20" s="2" t="s">
        <v>1</v>
      </c>
      <c r="HC20" s="2" t="s">
        <v>1</v>
      </c>
      <c r="HD20" s="2" t="s">
        <v>1</v>
      </c>
      <c r="HE20" s="2">
        <v>33000</v>
      </c>
      <c r="HF20" s="2" t="s">
        <v>1</v>
      </c>
      <c r="HG20" s="2" t="s">
        <v>1</v>
      </c>
      <c r="HH20" s="2" t="s">
        <v>1</v>
      </c>
      <c r="HI20" s="2">
        <v>20000</v>
      </c>
      <c r="HJ20" s="2" t="s">
        <v>1</v>
      </c>
      <c r="HK20" s="2" t="s">
        <v>1</v>
      </c>
      <c r="HL20" s="2" t="s">
        <v>1</v>
      </c>
      <c r="HM20" s="2">
        <v>21522.400000000001</v>
      </c>
      <c r="HN20" s="2" t="s">
        <v>1</v>
      </c>
      <c r="HO20" s="2" t="s">
        <v>1</v>
      </c>
      <c r="HP20" s="2" t="s">
        <v>1</v>
      </c>
      <c r="HQ20" s="2" t="s">
        <v>1</v>
      </c>
      <c r="HR20" s="2" t="s">
        <v>1</v>
      </c>
      <c r="HS20" s="2">
        <v>24534</v>
      </c>
      <c r="HT20" s="2" t="s">
        <v>1</v>
      </c>
      <c r="HU20" s="2" t="s">
        <v>1</v>
      </c>
      <c r="HV20" s="2">
        <v>300</v>
      </c>
      <c r="HW20" s="2">
        <v>1640003.2</v>
      </c>
      <c r="HX20" s="2" t="s">
        <v>1</v>
      </c>
      <c r="HY20" s="2" t="s">
        <v>1</v>
      </c>
      <c r="HZ20" s="2" t="s">
        <v>1</v>
      </c>
      <c r="IA20" s="2" t="s">
        <v>1</v>
      </c>
      <c r="IB20" s="2" t="s">
        <v>1</v>
      </c>
      <c r="IC20" s="2">
        <v>59620</v>
      </c>
      <c r="ID20" s="2">
        <v>170385</v>
      </c>
      <c r="IE20" s="2" t="s">
        <v>1</v>
      </c>
      <c r="IF20" s="2">
        <v>463673</v>
      </c>
      <c r="IG20" s="2">
        <v>2083</v>
      </c>
      <c r="IH20" s="2" t="s">
        <v>1</v>
      </c>
      <c r="II20" s="2" t="s">
        <v>1</v>
      </c>
      <c r="IJ20" s="2">
        <v>74440</v>
      </c>
      <c r="IK20" s="2" t="s">
        <v>1</v>
      </c>
      <c r="IL20" s="2" t="s">
        <v>1</v>
      </c>
      <c r="IM20" s="2" t="s">
        <v>1</v>
      </c>
      <c r="IN20" s="2" t="s">
        <v>1</v>
      </c>
      <c r="IO20" s="2">
        <v>4715</v>
      </c>
      <c r="IP20" s="2" t="s">
        <v>1</v>
      </c>
      <c r="IQ20" s="2" t="s">
        <v>1</v>
      </c>
      <c r="IR20" s="2">
        <v>28800</v>
      </c>
      <c r="IS20" s="2" t="s">
        <v>1</v>
      </c>
      <c r="IT20" s="2" t="s">
        <v>1</v>
      </c>
      <c r="IU20" s="2">
        <v>42413.5</v>
      </c>
      <c r="IV20" s="2" t="s">
        <v>1</v>
      </c>
      <c r="IW20" s="2" t="s">
        <v>1</v>
      </c>
      <c r="IX20" s="2" t="s">
        <v>1</v>
      </c>
      <c r="IY20" s="2" t="s">
        <v>1</v>
      </c>
      <c r="IZ20" s="2" t="s">
        <v>1</v>
      </c>
      <c r="JA20" s="2" t="s">
        <v>1</v>
      </c>
      <c r="JB20" s="2" t="s">
        <v>1</v>
      </c>
      <c r="JC20" s="2" t="s">
        <v>1</v>
      </c>
      <c r="JD20" s="2" t="s">
        <v>1</v>
      </c>
      <c r="JE20" s="2" t="s">
        <v>1</v>
      </c>
      <c r="JF20" s="2" t="s">
        <v>1</v>
      </c>
      <c r="JG20" s="2" t="s">
        <v>1</v>
      </c>
      <c r="JH20" s="2" t="s">
        <v>1</v>
      </c>
      <c r="JI20" s="2" t="s">
        <v>1</v>
      </c>
      <c r="JJ20" s="2" t="s">
        <v>1</v>
      </c>
      <c r="JK20" s="2" t="s">
        <v>1</v>
      </c>
      <c r="JL20" s="2" t="s">
        <v>1</v>
      </c>
      <c r="JM20" s="2" t="s">
        <v>1</v>
      </c>
      <c r="JN20" s="2" t="s">
        <v>1</v>
      </c>
      <c r="JO20" s="2">
        <v>1472245</v>
      </c>
      <c r="JP20" s="2">
        <v>393161</v>
      </c>
      <c r="JQ20" s="2" t="s">
        <v>1</v>
      </c>
      <c r="JR20" s="2" t="s">
        <v>1</v>
      </c>
      <c r="JS20" s="2" t="s">
        <v>1</v>
      </c>
      <c r="JT20" s="2" t="s">
        <v>1</v>
      </c>
      <c r="JU20" s="2" t="s">
        <v>1</v>
      </c>
      <c r="JV20" s="2">
        <v>13085</v>
      </c>
      <c r="JW20" s="2" t="s">
        <v>1</v>
      </c>
      <c r="JX20" s="2" t="s">
        <v>1</v>
      </c>
      <c r="JY20" s="2" t="s">
        <v>1</v>
      </c>
      <c r="JZ20" s="2" t="s">
        <v>1</v>
      </c>
      <c r="KA20" s="2" t="s">
        <v>1</v>
      </c>
      <c r="KB20" s="2" t="s">
        <v>1</v>
      </c>
      <c r="KC20" s="2" t="s">
        <v>1</v>
      </c>
      <c r="KD20" s="2" t="s">
        <v>1</v>
      </c>
      <c r="KE20" s="2" t="s">
        <v>1</v>
      </c>
      <c r="KF20" s="2" t="s">
        <v>1</v>
      </c>
      <c r="KG20" s="2" t="s">
        <v>1</v>
      </c>
      <c r="KH20" s="2" t="s">
        <v>1</v>
      </c>
      <c r="KI20" s="2" t="s">
        <v>1</v>
      </c>
      <c r="KJ20" s="2" t="s">
        <v>1</v>
      </c>
      <c r="KK20" s="2" t="s">
        <v>1</v>
      </c>
      <c r="KL20" s="2" t="s">
        <v>1</v>
      </c>
      <c r="KM20" s="2" t="s">
        <v>1</v>
      </c>
      <c r="KN20" s="2" t="s">
        <v>1</v>
      </c>
      <c r="KO20" s="2" t="s">
        <v>1</v>
      </c>
      <c r="KP20" s="2" t="s">
        <v>1</v>
      </c>
      <c r="KQ20" s="2" t="s">
        <v>1</v>
      </c>
      <c r="KR20" s="2" t="s">
        <v>1</v>
      </c>
      <c r="KS20" s="2" t="s">
        <v>1</v>
      </c>
      <c r="KT20" s="2" t="s">
        <v>1</v>
      </c>
      <c r="KU20" s="2" t="s">
        <v>1</v>
      </c>
      <c r="KV20" s="2" t="s">
        <v>1</v>
      </c>
      <c r="KW20" s="2" t="s">
        <v>1</v>
      </c>
      <c r="KX20" s="2" t="s">
        <v>1</v>
      </c>
      <c r="KY20" s="2" t="s">
        <v>1</v>
      </c>
      <c r="KZ20" s="2" t="s">
        <v>1</v>
      </c>
      <c r="LA20" s="2" t="s">
        <v>1</v>
      </c>
    </row>
    <row r="21" spans="1:313" x14ac:dyDescent="0.3">
      <c r="A21" s="2" t="s">
        <v>35</v>
      </c>
      <c r="B21" s="2">
        <v>119</v>
      </c>
      <c r="C21" s="23">
        <f t="shared" si="26"/>
        <v>-1607789.7899999998</v>
      </c>
      <c r="D21" s="23">
        <f t="shared" si="27"/>
        <v>1532143.74</v>
      </c>
      <c r="E21" s="23">
        <f t="shared" si="28"/>
        <v>12875.157478991596</v>
      </c>
      <c r="F21" s="23">
        <f t="shared" si="29"/>
        <v>942297.92</v>
      </c>
      <c r="G21" s="23">
        <f t="shared" si="30"/>
        <v>296226.82</v>
      </c>
      <c r="H21" s="23">
        <f t="shared" si="31"/>
        <v>232950</v>
      </c>
      <c r="I21" s="23">
        <f t="shared" si="32"/>
        <v>60669</v>
      </c>
      <c r="J21" s="23">
        <f t="shared" si="33"/>
        <v>509.8235294117647</v>
      </c>
      <c r="K21" s="23">
        <f t="shared" si="34"/>
        <v>60669</v>
      </c>
      <c r="L21" s="23">
        <f t="shared" si="35"/>
        <v>0</v>
      </c>
      <c r="M21" s="23">
        <f t="shared" si="36"/>
        <v>292566.82</v>
      </c>
      <c r="N21" s="23">
        <f t="shared" si="37"/>
        <v>7918.4699159663869</v>
      </c>
      <c r="O21" s="23">
        <f t="shared" si="38"/>
        <v>161728.1</v>
      </c>
      <c r="P21" s="23">
        <f t="shared" si="39"/>
        <v>269714.3</v>
      </c>
      <c r="Q21" s="23">
        <f t="shared" si="40"/>
        <v>301297.24</v>
      </c>
      <c r="R21" s="23">
        <f t="shared" si="41"/>
        <v>857108.92</v>
      </c>
      <c r="S21" s="23">
        <f t="shared" si="42"/>
        <v>7202.5959663865551</v>
      </c>
      <c r="T21" s="23">
        <f t="shared" si="43"/>
        <v>85189</v>
      </c>
      <c r="U21" s="7">
        <f t="shared" si="44"/>
        <v>9.0405590622549603E-2</v>
      </c>
      <c r="V21" s="23">
        <f t="shared" si="45"/>
        <v>83040</v>
      </c>
      <c r="W21" s="23">
        <f t="shared" si="46"/>
        <v>1880</v>
      </c>
      <c r="X21" s="23">
        <f t="shared" si="47"/>
        <v>0</v>
      </c>
      <c r="Y21" s="23">
        <f t="shared" si="48"/>
        <v>300</v>
      </c>
      <c r="Z21" s="23">
        <v>31</v>
      </c>
      <c r="AA21" s="23">
        <f t="shared" si="49"/>
        <v>124338.28</v>
      </c>
      <c r="AB21" s="23">
        <f t="shared" si="50"/>
        <v>3139933.53</v>
      </c>
      <c r="AC21" s="23">
        <f t="shared" si="51"/>
        <v>26385.996050420166</v>
      </c>
      <c r="AD21" s="23">
        <f t="shared" si="52"/>
        <v>1916519.5299999998</v>
      </c>
      <c r="AE21" s="23">
        <f t="shared" si="53"/>
        <v>16105.20613445378</v>
      </c>
      <c r="AF21" s="23">
        <f t="shared" si="54"/>
        <v>298818</v>
      </c>
      <c r="AG21" s="23">
        <f t="shared" si="55"/>
        <v>2511.0756302521008</v>
      </c>
      <c r="AH21" s="23">
        <f t="shared" si="56"/>
        <v>1475997.13</v>
      </c>
      <c r="AI21" s="23">
        <f t="shared" si="57"/>
        <v>3857</v>
      </c>
      <c r="AJ21" s="23">
        <f t="shared" si="58"/>
        <v>126601.4</v>
      </c>
      <c r="AK21" s="23">
        <f t="shared" si="59"/>
        <v>1223414</v>
      </c>
      <c r="AL21" s="23">
        <f t="shared" si="60"/>
        <v>10280.789915966387</v>
      </c>
      <c r="AM21" s="23">
        <f t="shared" si="61"/>
        <v>1192310</v>
      </c>
      <c r="AN21" s="23">
        <f t="shared" si="62"/>
        <v>31104</v>
      </c>
      <c r="AO21" s="2">
        <v>133916.07999999999</v>
      </c>
      <c r="AP21" s="2">
        <v>1188.92</v>
      </c>
      <c r="AQ21" s="2">
        <v>26623.1</v>
      </c>
      <c r="AR21" s="2" t="s">
        <v>1</v>
      </c>
      <c r="AS21" s="2">
        <v>193904.3</v>
      </c>
      <c r="AT21" s="2">
        <v>75810</v>
      </c>
      <c r="AU21" s="2" t="s">
        <v>1</v>
      </c>
      <c r="AV21" s="2">
        <v>301297.24</v>
      </c>
      <c r="AX21" s="2" t="s">
        <v>1</v>
      </c>
      <c r="AY21" s="2" t="s">
        <v>1</v>
      </c>
      <c r="AZ21" s="2" t="s">
        <v>1</v>
      </c>
      <c r="BA21" s="2" t="s">
        <v>1</v>
      </c>
      <c r="BB21" s="2" t="s">
        <v>1</v>
      </c>
      <c r="BC21" s="2">
        <v>83040</v>
      </c>
      <c r="BD21" s="2" t="s">
        <v>1</v>
      </c>
      <c r="BE21" s="2">
        <v>1880</v>
      </c>
      <c r="BF21" s="2" t="s">
        <v>1</v>
      </c>
      <c r="BG21" s="2" t="s">
        <v>1</v>
      </c>
      <c r="BH21" s="2" t="s">
        <v>1</v>
      </c>
      <c r="BI21" s="2" t="s">
        <v>1</v>
      </c>
      <c r="BJ21" s="2" t="s">
        <v>1</v>
      </c>
      <c r="BK21" s="2" t="s">
        <v>1</v>
      </c>
      <c r="BL21" s="2" t="s">
        <v>1</v>
      </c>
      <c r="BM21" s="2" t="s">
        <v>1</v>
      </c>
      <c r="BN21" s="2" t="s">
        <v>1</v>
      </c>
      <c r="BO21" s="2" t="s">
        <v>1</v>
      </c>
      <c r="BP21" s="2" t="s">
        <v>1</v>
      </c>
      <c r="BQ21" s="2">
        <v>300</v>
      </c>
      <c r="BR21" s="2">
        <v>124338.28</v>
      </c>
      <c r="BS21" s="2" t="s">
        <v>1</v>
      </c>
      <c r="BT21" s="2">
        <v>276485</v>
      </c>
      <c r="BU21" s="2" t="s">
        <v>1</v>
      </c>
      <c r="BV21" s="2" t="s">
        <v>1</v>
      </c>
      <c r="BW21" s="2" t="s">
        <v>1</v>
      </c>
      <c r="BX21" s="2" t="s">
        <v>1</v>
      </c>
      <c r="BY21" s="2" t="s">
        <v>1</v>
      </c>
      <c r="BZ21" s="2" t="s">
        <v>1</v>
      </c>
      <c r="CA21" s="2" t="s">
        <v>1</v>
      </c>
      <c r="CB21" s="2">
        <v>13200</v>
      </c>
      <c r="CC21" s="2" t="s">
        <v>1</v>
      </c>
      <c r="CD21" s="2" t="s">
        <v>1</v>
      </c>
      <c r="CE21" s="2">
        <v>2881.82</v>
      </c>
      <c r="CF21" s="2" t="s">
        <v>1</v>
      </c>
      <c r="CG21" s="2" t="s">
        <v>1</v>
      </c>
      <c r="CH21" s="2" t="s">
        <v>1</v>
      </c>
      <c r="CI21" s="2" t="s">
        <v>1</v>
      </c>
      <c r="CJ21" s="2" t="s">
        <v>1</v>
      </c>
      <c r="CK21" s="2" t="s">
        <v>1</v>
      </c>
      <c r="CL21" s="2" t="s">
        <v>1</v>
      </c>
      <c r="CM21" s="2" t="s">
        <v>1</v>
      </c>
      <c r="CN21" s="2" t="s">
        <v>1</v>
      </c>
      <c r="CO21" s="2" t="s">
        <v>1</v>
      </c>
      <c r="CP21" s="2" t="s">
        <v>1</v>
      </c>
      <c r="CQ21" s="2" t="s">
        <v>1</v>
      </c>
      <c r="CR21" s="2" t="s">
        <v>1</v>
      </c>
      <c r="CS21" s="2" t="s">
        <v>1</v>
      </c>
      <c r="CT21" s="2" t="s">
        <v>1</v>
      </c>
      <c r="CU21" s="2">
        <v>3660</v>
      </c>
      <c r="CV21" s="2" t="s">
        <v>1</v>
      </c>
      <c r="CW21" s="2" t="s">
        <v>1</v>
      </c>
      <c r="CX21" s="2" t="s">
        <v>1</v>
      </c>
      <c r="CY21" s="2" t="s">
        <v>1</v>
      </c>
      <c r="CZ21" s="2" t="s">
        <v>1</v>
      </c>
      <c r="DA21" s="2" t="s">
        <v>1</v>
      </c>
      <c r="DB21" s="2" t="s">
        <v>1</v>
      </c>
      <c r="DC21" s="2" t="s">
        <v>1</v>
      </c>
      <c r="DD21" s="2" t="s">
        <v>1</v>
      </c>
      <c r="DE21" s="2" t="s">
        <v>1</v>
      </c>
      <c r="DF21" s="2" t="s">
        <v>1</v>
      </c>
      <c r="DG21" s="2">
        <v>232950</v>
      </c>
      <c r="DH21" s="2" t="s">
        <v>1</v>
      </c>
      <c r="DI21" s="2" t="s">
        <v>1</v>
      </c>
      <c r="DJ21" s="2" t="s">
        <v>1</v>
      </c>
      <c r="DK21" s="2" t="s">
        <v>1</v>
      </c>
      <c r="DL21" s="2" t="s">
        <v>1</v>
      </c>
      <c r="DM21" s="2" t="s">
        <v>1</v>
      </c>
      <c r="DN21" s="2" t="s">
        <v>1</v>
      </c>
      <c r="DO21" s="2" t="s">
        <v>1</v>
      </c>
      <c r="DP21" s="2" t="s">
        <v>1</v>
      </c>
      <c r="DQ21" s="2" t="s">
        <v>1</v>
      </c>
      <c r="DR21" s="2">
        <v>569</v>
      </c>
      <c r="DS21" s="2">
        <v>60100</v>
      </c>
      <c r="DT21" s="2" t="s">
        <v>1</v>
      </c>
      <c r="DU21" s="2" t="s">
        <v>1</v>
      </c>
      <c r="DV21" s="2" t="s">
        <v>1</v>
      </c>
      <c r="DW21" s="2" t="s">
        <v>1</v>
      </c>
      <c r="DX21" s="2" t="s">
        <v>1</v>
      </c>
      <c r="DY21" s="2" t="s">
        <v>1</v>
      </c>
      <c r="DZ21" s="2" t="s">
        <v>1</v>
      </c>
      <c r="EA21" s="2" t="s">
        <v>1</v>
      </c>
      <c r="EB21" s="2" t="s">
        <v>1</v>
      </c>
      <c r="EC21" s="2" t="s">
        <v>1</v>
      </c>
      <c r="ED21" s="2" t="s">
        <v>1</v>
      </c>
      <c r="EE21" s="2" t="s">
        <v>1</v>
      </c>
      <c r="EF21" s="2" t="s">
        <v>1</v>
      </c>
      <c r="EG21" s="2" t="s">
        <v>1</v>
      </c>
      <c r="EH21" s="2" t="s">
        <v>1</v>
      </c>
      <c r="EI21" s="2" t="s">
        <v>1</v>
      </c>
      <c r="EJ21" s="2" t="s">
        <v>1</v>
      </c>
      <c r="EK21" s="2" t="s">
        <v>1</v>
      </c>
      <c r="EL21" s="2" t="s">
        <v>1</v>
      </c>
      <c r="EM21" s="2" t="s">
        <v>1</v>
      </c>
      <c r="EN21" s="2" t="s">
        <v>1</v>
      </c>
      <c r="EO21" s="2" t="s">
        <v>1</v>
      </c>
      <c r="EP21" s="2" t="s">
        <v>1</v>
      </c>
      <c r="EQ21" s="2" t="s">
        <v>1</v>
      </c>
      <c r="ER21" s="2" t="s">
        <v>1</v>
      </c>
      <c r="ES21" s="2" t="s">
        <v>1</v>
      </c>
      <c r="ET21" s="2" t="s">
        <v>1</v>
      </c>
      <c r="EU21" s="2">
        <v>66000</v>
      </c>
      <c r="EV21" s="2" t="s">
        <v>1</v>
      </c>
      <c r="EW21" s="2">
        <v>29598</v>
      </c>
      <c r="EX21" s="2">
        <v>38820</v>
      </c>
      <c r="EY21" s="2">
        <v>164400</v>
      </c>
      <c r="EZ21" s="2" t="s">
        <v>1</v>
      </c>
      <c r="FA21" s="2" t="s">
        <v>1</v>
      </c>
      <c r="FB21" s="2">
        <v>14400</v>
      </c>
      <c r="FC21" s="2">
        <v>19980</v>
      </c>
      <c r="FD21" s="2" t="s">
        <v>1</v>
      </c>
      <c r="FE21" s="2">
        <v>10066</v>
      </c>
      <c r="FF21" s="2" t="s">
        <v>1</v>
      </c>
      <c r="FG21" s="2" t="s">
        <v>1</v>
      </c>
      <c r="FH21" s="2" t="s">
        <v>1</v>
      </c>
      <c r="FI21" s="2" t="s">
        <v>1</v>
      </c>
      <c r="FJ21" s="2" t="s">
        <v>1</v>
      </c>
      <c r="FK21" s="2">
        <v>11810</v>
      </c>
      <c r="FL21" s="2">
        <v>22528</v>
      </c>
      <c r="FM21" s="2">
        <v>41556</v>
      </c>
      <c r="FN21" s="2" t="s">
        <v>1</v>
      </c>
      <c r="FO21" s="2">
        <v>43551</v>
      </c>
      <c r="FP21" s="2">
        <v>1627.06</v>
      </c>
      <c r="FQ21" s="2" t="s">
        <v>1</v>
      </c>
      <c r="FR21" s="2" t="s">
        <v>1</v>
      </c>
      <c r="FS21" s="2" t="s">
        <v>1</v>
      </c>
      <c r="FT21" s="2" t="s">
        <v>1</v>
      </c>
      <c r="FU21" s="2" t="s">
        <v>1</v>
      </c>
      <c r="FV21" s="2" t="s">
        <v>1</v>
      </c>
      <c r="FW21" s="2" t="s">
        <v>1</v>
      </c>
      <c r="FX21" s="2" t="s">
        <v>1</v>
      </c>
      <c r="FY21" s="2">
        <v>50719</v>
      </c>
      <c r="FZ21" s="2" t="s">
        <v>1</v>
      </c>
      <c r="GA21" s="2">
        <v>10090</v>
      </c>
      <c r="GB21" s="2" t="s">
        <v>1</v>
      </c>
      <c r="GC21" s="2" t="s">
        <v>1</v>
      </c>
      <c r="GD21" s="2">
        <v>3774</v>
      </c>
      <c r="GE21" s="2">
        <v>2831.75</v>
      </c>
      <c r="GF21" s="2">
        <v>12720</v>
      </c>
      <c r="GG21" s="2" t="s">
        <v>1</v>
      </c>
      <c r="GH21" s="2" t="s">
        <v>1</v>
      </c>
      <c r="GI21" s="2" t="s">
        <v>1</v>
      </c>
      <c r="GJ21" s="2">
        <v>4820</v>
      </c>
      <c r="GK21" s="2" t="s">
        <v>1</v>
      </c>
      <c r="GL21" s="2">
        <v>321397.36</v>
      </c>
      <c r="GM21" s="2">
        <v>878142.96</v>
      </c>
      <c r="GN21" s="2" t="s">
        <v>1</v>
      </c>
      <c r="GO21" s="2">
        <v>20992</v>
      </c>
      <c r="GP21" s="2">
        <v>3992</v>
      </c>
      <c r="GQ21" s="2" t="s">
        <v>1</v>
      </c>
      <c r="GR21" s="2" t="s">
        <v>1</v>
      </c>
      <c r="GS21" s="2" t="s">
        <v>1</v>
      </c>
      <c r="GT21" s="2" t="s">
        <v>1</v>
      </c>
      <c r="GU21" s="2" t="s">
        <v>1</v>
      </c>
      <c r="GV21" s="2" t="s">
        <v>1</v>
      </c>
      <c r="GW21" s="2" t="s">
        <v>1</v>
      </c>
      <c r="GX21" s="2">
        <v>1000</v>
      </c>
      <c r="GY21" s="2" t="s">
        <v>1</v>
      </c>
      <c r="GZ21" s="2">
        <v>1060</v>
      </c>
      <c r="HA21" s="2">
        <v>2797</v>
      </c>
      <c r="HB21" s="2" t="s">
        <v>1</v>
      </c>
      <c r="HC21" s="2" t="s">
        <v>1</v>
      </c>
      <c r="HD21" s="2" t="s">
        <v>1</v>
      </c>
      <c r="HE21" s="2" t="s">
        <v>1</v>
      </c>
      <c r="HF21" s="2" t="s">
        <v>1</v>
      </c>
      <c r="HG21" s="2" t="s">
        <v>1</v>
      </c>
      <c r="HH21" s="2" t="s">
        <v>1</v>
      </c>
      <c r="HI21" s="2" t="s">
        <v>1</v>
      </c>
      <c r="HJ21" s="2" t="s">
        <v>1</v>
      </c>
      <c r="HK21" s="2" t="s">
        <v>1</v>
      </c>
      <c r="HL21" s="2" t="s">
        <v>1</v>
      </c>
      <c r="HM21" s="2">
        <v>3708</v>
      </c>
      <c r="HN21" s="2" t="s">
        <v>1</v>
      </c>
      <c r="HO21" s="2" t="s">
        <v>1</v>
      </c>
      <c r="HP21" s="2" t="s">
        <v>1</v>
      </c>
      <c r="HQ21" s="2" t="s">
        <v>1</v>
      </c>
      <c r="HR21" s="2" t="s">
        <v>1</v>
      </c>
      <c r="HS21" s="2">
        <v>32524.400000000001</v>
      </c>
      <c r="HT21" s="2" t="s">
        <v>1</v>
      </c>
      <c r="HU21" s="2" t="s">
        <v>1</v>
      </c>
      <c r="HV21" s="2">
        <v>1365</v>
      </c>
      <c r="HW21" s="2" t="s">
        <v>1</v>
      </c>
      <c r="HX21" s="2" t="s">
        <v>1</v>
      </c>
      <c r="HY21" s="2" t="s">
        <v>1</v>
      </c>
      <c r="HZ21" s="2" t="s">
        <v>1</v>
      </c>
      <c r="IA21" s="2" t="s">
        <v>1</v>
      </c>
      <c r="IB21" s="2" t="s">
        <v>1</v>
      </c>
      <c r="IC21" s="2" t="s">
        <v>1</v>
      </c>
      <c r="ID21" s="2" t="s">
        <v>1</v>
      </c>
      <c r="IE21" s="2" t="s">
        <v>1</v>
      </c>
      <c r="IF21" s="2">
        <v>89004</v>
      </c>
      <c r="IG21" s="2" t="s">
        <v>1</v>
      </c>
      <c r="IH21" s="2" t="s">
        <v>1</v>
      </c>
      <c r="II21" s="2" t="s">
        <v>1</v>
      </c>
      <c r="IJ21" s="2">
        <v>11246</v>
      </c>
      <c r="IK21" s="2" t="s">
        <v>1</v>
      </c>
      <c r="IL21" s="2" t="s">
        <v>1</v>
      </c>
      <c r="IM21" s="2" t="s">
        <v>1</v>
      </c>
      <c r="IN21" s="2" t="s">
        <v>1</v>
      </c>
      <c r="IO21" s="2" t="s">
        <v>1</v>
      </c>
      <c r="IP21" s="2" t="s">
        <v>1</v>
      </c>
      <c r="IQ21" s="2" t="s">
        <v>1</v>
      </c>
      <c r="IR21" s="2" t="s">
        <v>1</v>
      </c>
      <c r="IS21" s="2" t="s">
        <v>1</v>
      </c>
      <c r="IT21" s="2" t="s">
        <v>1</v>
      </c>
      <c r="IU21" s="2" t="s">
        <v>1</v>
      </c>
      <c r="IV21" s="2" t="s">
        <v>1</v>
      </c>
      <c r="IW21" s="2" t="s">
        <v>1</v>
      </c>
      <c r="IX21" s="2" t="s">
        <v>1</v>
      </c>
      <c r="IY21" s="2" t="s">
        <v>1</v>
      </c>
      <c r="IZ21" s="2" t="s">
        <v>1</v>
      </c>
      <c r="JA21" s="2" t="s">
        <v>1</v>
      </c>
      <c r="JB21" s="2" t="s">
        <v>1</v>
      </c>
      <c r="JC21" s="2" t="s">
        <v>1</v>
      </c>
      <c r="JD21" s="2" t="s">
        <v>1</v>
      </c>
      <c r="JE21" s="2" t="s">
        <v>1</v>
      </c>
      <c r="JF21" s="2" t="s">
        <v>1</v>
      </c>
      <c r="JG21" s="2" t="s">
        <v>1</v>
      </c>
      <c r="JH21" s="2" t="s">
        <v>1</v>
      </c>
      <c r="JI21" s="2" t="s">
        <v>1</v>
      </c>
      <c r="JJ21" s="2" t="s">
        <v>1</v>
      </c>
      <c r="JK21" s="2" t="s">
        <v>1</v>
      </c>
      <c r="JL21" s="2" t="s">
        <v>1</v>
      </c>
      <c r="JM21" s="2" t="s">
        <v>1</v>
      </c>
      <c r="JN21" s="2" t="s">
        <v>1</v>
      </c>
      <c r="JO21" s="2" t="s">
        <v>1</v>
      </c>
      <c r="JP21" s="2">
        <v>209510</v>
      </c>
      <c r="JQ21" s="2">
        <v>982800</v>
      </c>
      <c r="JR21" s="2" t="s">
        <v>1</v>
      </c>
      <c r="JS21" s="2" t="s">
        <v>1</v>
      </c>
      <c r="JT21" s="2" t="s">
        <v>1</v>
      </c>
      <c r="JU21" s="2" t="s">
        <v>1</v>
      </c>
      <c r="JV21" s="2">
        <v>0</v>
      </c>
      <c r="JW21" s="2" t="s">
        <v>1</v>
      </c>
      <c r="JX21" s="2" t="s">
        <v>1</v>
      </c>
      <c r="JY21" s="2" t="s">
        <v>1</v>
      </c>
      <c r="JZ21" s="2" t="s">
        <v>1</v>
      </c>
      <c r="KA21" s="2" t="s">
        <v>1</v>
      </c>
      <c r="KB21" s="2" t="s">
        <v>1</v>
      </c>
      <c r="KC21" s="2" t="s">
        <v>1</v>
      </c>
      <c r="KD21" s="2" t="s">
        <v>1</v>
      </c>
      <c r="KE21" s="2" t="s">
        <v>1</v>
      </c>
      <c r="KF21" s="2" t="s">
        <v>1</v>
      </c>
      <c r="KG21" s="2" t="s">
        <v>1</v>
      </c>
      <c r="KH21" s="2" t="s">
        <v>1</v>
      </c>
      <c r="KI21" s="2" t="s">
        <v>1</v>
      </c>
      <c r="KJ21" s="2" t="s">
        <v>1</v>
      </c>
      <c r="KK21" s="2" t="s">
        <v>1</v>
      </c>
      <c r="KL21" s="2">
        <v>31104</v>
      </c>
      <c r="KM21" s="2" t="s">
        <v>1</v>
      </c>
      <c r="KN21" s="2" t="s">
        <v>1</v>
      </c>
      <c r="KO21" s="2" t="s">
        <v>1</v>
      </c>
      <c r="KP21" s="2" t="s">
        <v>1</v>
      </c>
      <c r="KQ21" s="2" t="s">
        <v>1</v>
      </c>
      <c r="KR21" s="2" t="s">
        <v>1</v>
      </c>
      <c r="KS21" s="2" t="s">
        <v>1</v>
      </c>
      <c r="KT21" s="2" t="s">
        <v>1</v>
      </c>
      <c r="KU21" s="2" t="s">
        <v>1</v>
      </c>
      <c r="KV21" s="2" t="s">
        <v>1</v>
      </c>
      <c r="KW21" s="2" t="s">
        <v>1</v>
      </c>
      <c r="KX21" s="2" t="s">
        <v>1</v>
      </c>
      <c r="KY21" s="2" t="s">
        <v>1</v>
      </c>
      <c r="KZ21" s="2" t="s">
        <v>1</v>
      </c>
      <c r="LA21" s="2" t="s">
        <v>1</v>
      </c>
    </row>
    <row r="22" spans="1:313" x14ac:dyDescent="0.3">
      <c r="A22" s="2" t="s">
        <v>36</v>
      </c>
      <c r="B22" s="2">
        <v>784</v>
      </c>
      <c r="C22" s="23">
        <f t="shared" si="26"/>
        <v>1515245.25</v>
      </c>
      <c r="D22" s="23">
        <f t="shared" si="27"/>
        <v>15319349.4</v>
      </c>
      <c r="E22" s="23">
        <f t="shared" si="28"/>
        <v>19539.986479591837</v>
      </c>
      <c r="F22" s="23">
        <f t="shared" si="29"/>
        <v>7197285.0900000008</v>
      </c>
      <c r="G22" s="23">
        <f t="shared" si="30"/>
        <v>4595291.8099999996</v>
      </c>
      <c r="H22" s="23">
        <f t="shared" si="31"/>
        <v>1043736.5</v>
      </c>
      <c r="I22" s="23">
        <f t="shared" si="32"/>
        <v>2483036</v>
      </c>
      <c r="J22" s="23">
        <f t="shared" si="33"/>
        <v>3167.137755102041</v>
      </c>
      <c r="K22" s="23">
        <f t="shared" si="34"/>
        <v>933036</v>
      </c>
      <c r="L22" s="23">
        <f t="shared" si="35"/>
        <v>1550000</v>
      </c>
      <c r="M22" s="23">
        <f t="shared" si="36"/>
        <v>4270033.8099999996</v>
      </c>
      <c r="N22" s="23">
        <f t="shared" si="37"/>
        <v>9180.2105739795934</v>
      </c>
      <c r="O22" s="23">
        <f t="shared" si="38"/>
        <v>1524956.27</v>
      </c>
      <c r="P22" s="23">
        <f t="shared" si="39"/>
        <v>1913746.51</v>
      </c>
      <c r="Q22" s="23">
        <f t="shared" si="40"/>
        <v>2673112.85</v>
      </c>
      <c r="R22" s="23">
        <f t="shared" si="41"/>
        <v>6773733.0900000008</v>
      </c>
      <c r="S22" s="23">
        <f t="shared" si="42"/>
        <v>8639.9656760204089</v>
      </c>
      <c r="T22" s="23">
        <f t="shared" si="43"/>
        <v>423552</v>
      </c>
      <c r="U22" s="7">
        <f t="shared" si="44"/>
        <v>5.8848856854161372E-2</v>
      </c>
      <c r="V22" s="23">
        <f t="shared" si="45"/>
        <v>364621</v>
      </c>
      <c r="W22" s="23">
        <f t="shared" si="46"/>
        <v>41425</v>
      </c>
      <c r="X22" s="23">
        <f t="shared" si="47"/>
        <v>1028</v>
      </c>
      <c r="Y22" s="23">
        <f t="shared" si="48"/>
        <v>16510</v>
      </c>
      <c r="Z22" s="23">
        <v>32</v>
      </c>
      <c r="AA22" s="23">
        <f t="shared" si="49"/>
        <v>661885.46</v>
      </c>
      <c r="AB22" s="23">
        <f t="shared" si="50"/>
        <v>13804104.15</v>
      </c>
      <c r="AC22" s="23">
        <f t="shared" si="51"/>
        <v>17607.275701530612</v>
      </c>
      <c r="AD22" s="23">
        <f t="shared" si="52"/>
        <v>10242332.130000001</v>
      </c>
      <c r="AE22" s="23">
        <f t="shared" si="53"/>
        <v>13064.199145408164</v>
      </c>
      <c r="AF22" s="23">
        <f t="shared" si="54"/>
        <v>2628305</v>
      </c>
      <c r="AG22" s="23">
        <f t="shared" si="55"/>
        <v>3352.4298469387754</v>
      </c>
      <c r="AH22" s="23">
        <f t="shared" si="56"/>
        <v>6016282.96</v>
      </c>
      <c r="AI22" s="23">
        <f t="shared" si="57"/>
        <v>289636</v>
      </c>
      <c r="AJ22" s="23">
        <f t="shared" si="58"/>
        <v>1257517.17</v>
      </c>
      <c r="AK22" s="23">
        <f t="shared" si="59"/>
        <v>3561772.02</v>
      </c>
      <c r="AL22" s="23">
        <f t="shared" si="60"/>
        <v>4543.0765561224489</v>
      </c>
      <c r="AM22" s="23">
        <f t="shared" si="61"/>
        <v>3561772.02</v>
      </c>
      <c r="AN22" s="23">
        <f t="shared" si="62"/>
        <v>0</v>
      </c>
      <c r="AO22" s="2">
        <v>1275204.5900000001</v>
      </c>
      <c r="AP22" s="2">
        <v>130261.9</v>
      </c>
      <c r="AQ22" s="2">
        <v>119489.78</v>
      </c>
      <c r="AR22" s="2" t="s">
        <v>1</v>
      </c>
      <c r="AS22" s="2">
        <v>1296056.51</v>
      </c>
      <c r="AT22" s="2">
        <v>617690</v>
      </c>
      <c r="AU22" s="2" t="s">
        <v>1</v>
      </c>
      <c r="AV22" s="2">
        <v>2673112.85</v>
      </c>
      <c r="AX22" s="2" t="s">
        <v>1</v>
      </c>
      <c r="AY22" s="2" t="s">
        <v>1</v>
      </c>
      <c r="AZ22" s="2">
        <v>772</v>
      </c>
      <c r="BA22" s="2" t="s">
        <v>1</v>
      </c>
      <c r="BB22" s="2" t="s">
        <v>1</v>
      </c>
      <c r="BC22" s="2">
        <v>363849</v>
      </c>
      <c r="BD22" s="2" t="s">
        <v>1</v>
      </c>
      <c r="BE22" s="2">
        <v>15250</v>
      </c>
      <c r="BF22" s="2" t="s">
        <v>1</v>
      </c>
      <c r="BG22" s="2">
        <v>26175</v>
      </c>
      <c r="BH22" s="2" t="s">
        <v>1</v>
      </c>
      <c r="BI22" s="2">
        <v>0</v>
      </c>
      <c r="BJ22" s="2" t="s">
        <v>1</v>
      </c>
      <c r="BK22" s="2" t="s">
        <v>1</v>
      </c>
      <c r="BL22" s="2" t="s">
        <v>1</v>
      </c>
      <c r="BM22" s="2" t="s">
        <v>1</v>
      </c>
      <c r="BN22" s="2">
        <v>1028</v>
      </c>
      <c r="BO22" s="2" t="s">
        <v>1</v>
      </c>
      <c r="BP22" s="2" t="s">
        <v>1</v>
      </c>
      <c r="BQ22" s="2">
        <v>16510</v>
      </c>
      <c r="BR22" s="2">
        <v>661885.46</v>
      </c>
      <c r="BS22" s="2" t="s">
        <v>1</v>
      </c>
      <c r="BT22" s="2">
        <v>1563866.28</v>
      </c>
      <c r="BU22" s="2">
        <v>69875</v>
      </c>
      <c r="BV22" s="2">
        <v>1000</v>
      </c>
      <c r="BW22" s="2" t="s">
        <v>1</v>
      </c>
      <c r="BX22" s="2" t="s">
        <v>1</v>
      </c>
      <c r="BY22" s="2" t="s">
        <v>1</v>
      </c>
      <c r="BZ22" s="2" t="s">
        <v>1</v>
      </c>
      <c r="CA22" s="2">
        <v>3693</v>
      </c>
      <c r="CB22" s="2">
        <v>2629862.3999999999</v>
      </c>
      <c r="CC22" s="2" t="s">
        <v>1</v>
      </c>
      <c r="CD22" s="2" t="s">
        <v>1</v>
      </c>
      <c r="CE22" s="2">
        <v>1737.13</v>
      </c>
      <c r="CF22" s="2" t="s">
        <v>1</v>
      </c>
      <c r="CG22" s="2" t="s">
        <v>1</v>
      </c>
      <c r="CH22" s="2" t="s">
        <v>1</v>
      </c>
      <c r="CI22" s="2" t="s">
        <v>1</v>
      </c>
      <c r="CJ22" s="2" t="s">
        <v>1</v>
      </c>
      <c r="CK22" s="2" t="s">
        <v>1</v>
      </c>
      <c r="CL22" s="2" t="s">
        <v>1</v>
      </c>
      <c r="CM22" s="2" t="s">
        <v>1</v>
      </c>
      <c r="CN22" s="2" t="s">
        <v>1</v>
      </c>
      <c r="CO22" s="2" t="s">
        <v>1</v>
      </c>
      <c r="CP22" s="2" t="s">
        <v>1</v>
      </c>
      <c r="CQ22" s="2" t="s">
        <v>1</v>
      </c>
      <c r="CR22" s="2">
        <v>2000</v>
      </c>
      <c r="CS22" s="2">
        <v>3000</v>
      </c>
      <c r="CT22" s="2" t="s">
        <v>1</v>
      </c>
      <c r="CU22" s="2" t="s">
        <v>1</v>
      </c>
      <c r="CV22" s="2" t="s">
        <v>1</v>
      </c>
      <c r="CW22" s="2">
        <v>320258</v>
      </c>
      <c r="CX22" s="2" t="s">
        <v>1</v>
      </c>
      <c r="CY22" s="2" t="s">
        <v>1</v>
      </c>
      <c r="CZ22" s="2" t="s">
        <v>1</v>
      </c>
      <c r="DA22" s="2" t="s">
        <v>1</v>
      </c>
      <c r="DB22" s="2" t="s">
        <v>1</v>
      </c>
      <c r="DC22" s="2" t="s">
        <v>1</v>
      </c>
      <c r="DD22" s="2" t="s">
        <v>1</v>
      </c>
      <c r="DE22" s="2" t="s">
        <v>1</v>
      </c>
      <c r="DF22" s="2" t="s">
        <v>1</v>
      </c>
      <c r="DG22" s="2" t="s">
        <v>1</v>
      </c>
      <c r="DH22" s="2" t="s">
        <v>1</v>
      </c>
      <c r="DI22" s="2">
        <v>1043736.5</v>
      </c>
      <c r="DJ22" s="2" t="s">
        <v>1</v>
      </c>
      <c r="DK22" s="2" t="s">
        <v>1</v>
      </c>
      <c r="DL22" s="2" t="s">
        <v>1</v>
      </c>
      <c r="DM22" s="2" t="s">
        <v>1</v>
      </c>
      <c r="DN22" s="2" t="s">
        <v>1</v>
      </c>
      <c r="DO22" s="2" t="s">
        <v>1</v>
      </c>
      <c r="DP22" s="2" t="s">
        <v>1</v>
      </c>
      <c r="DQ22" s="2" t="s">
        <v>1</v>
      </c>
      <c r="DR22" s="2">
        <v>4130</v>
      </c>
      <c r="DS22" s="2">
        <v>380228</v>
      </c>
      <c r="DT22" s="2" t="s">
        <v>1</v>
      </c>
      <c r="DU22" s="2">
        <v>498678</v>
      </c>
      <c r="DV22" s="2" t="s">
        <v>1</v>
      </c>
      <c r="DW22" s="2" t="s">
        <v>1</v>
      </c>
      <c r="DX22" s="2" t="s">
        <v>1</v>
      </c>
      <c r="DY22" s="2">
        <v>50000</v>
      </c>
      <c r="DZ22" s="2" t="s">
        <v>1</v>
      </c>
      <c r="EA22" s="2" t="s">
        <v>1</v>
      </c>
      <c r="EB22" s="2" t="s">
        <v>1</v>
      </c>
      <c r="EC22" s="2" t="s">
        <v>1</v>
      </c>
      <c r="ED22" s="2" t="s">
        <v>1</v>
      </c>
      <c r="EE22" s="2" t="s">
        <v>1</v>
      </c>
      <c r="EF22" s="2" t="s">
        <v>1</v>
      </c>
      <c r="EG22" s="2" t="s">
        <v>1</v>
      </c>
      <c r="EH22" s="2" t="s">
        <v>1</v>
      </c>
      <c r="EI22" s="2" t="s">
        <v>1</v>
      </c>
      <c r="EJ22" s="2">
        <v>250000</v>
      </c>
      <c r="EK22" s="2" t="s">
        <v>1</v>
      </c>
      <c r="EL22" s="2" t="s">
        <v>1</v>
      </c>
      <c r="EM22" s="2" t="s">
        <v>1</v>
      </c>
      <c r="EN22" s="2">
        <v>1300000</v>
      </c>
      <c r="EO22" s="2" t="s">
        <v>1</v>
      </c>
      <c r="EP22" s="2" t="s">
        <v>1</v>
      </c>
      <c r="EQ22" s="2" t="s">
        <v>1</v>
      </c>
      <c r="ER22" s="2" t="s">
        <v>1</v>
      </c>
      <c r="ES22" s="2" t="s">
        <v>1</v>
      </c>
      <c r="ET22" s="2" t="s">
        <v>1</v>
      </c>
      <c r="EU22" s="2">
        <v>1566227</v>
      </c>
      <c r="EV22" s="2" t="s">
        <v>1</v>
      </c>
      <c r="EW22" s="2">
        <v>4643</v>
      </c>
      <c r="EX22" s="2">
        <v>398965</v>
      </c>
      <c r="EY22" s="2">
        <v>658470</v>
      </c>
      <c r="EZ22" s="2" t="s">
        <v>1</v>
      </c>
      <c r="FA22" s="2" t="s">
        <v>1</v>
      </c>
      <c r="FB22" s="2">
        <v>507870</v>
      </c>
      <c r="FC22" s="2">
        <v>200213</v>
      </c>
      <c r="FD22" s="2">
        <v>8442</v>
      </c>
      <c r="FE22" s="2" t="s">
        <v>1</v>
      </c>
      <c r="FF22" s="2" t="s">
        <v>1</v>
      </c>
      <c r="FG22" s="2" t="s">
        <v>1</v>
      </c>
      <c r="FH22" s="2" t="s">
        <v>1</v>
      </c>
      <c r="FI22" s="2">
        <v>7180</v>
      </c>
      <c r="FJ22" s="2" t="s">
        <v>1</v>
      </c>
      <c r="FK22" s="2" t="s">
        <v>1</v>
      </c>
      <c r="FL22" s="2">
        <v>34990</v>
      </c>
      <c r="FM22" s="2">
        <v>146100</v>
      </c>
      <c r="FN22" s="2">
        <v>-6946</v>
      </c>
      <c r="FO22" s="2">
        <v>252768.2</v>
      </c>
      <c r="FP22" s="2">
        <v>1364122.57</v>
      </c>
      <c r="FQ22" s="2" t="s">
        <v>1</v>
      </c>
      <c r="FR22" s="2" t="s">
        <v>1</v>
      </c>
      <c r="FS22" s="2" t="s">
        <v>1</v>
      </c>
      <c r="FT22" s="2" t="s">
        <v>1</v>
      </c>
      <c r="FU22" s="2">
        <v>20076.2</v>
      </c>
      <c r="FV22" s="2" t="s">
        <v>1</v>
      </c>
      <c r="FW22" s="2" t="s">
        <v>1</v>
      </c>
      <c r="FX22" s="2" t="s">
        <v>1</v>
      </c>
      <c r="FY22" s="2">
        <v>402436.15</v>
      </c>
      <c r="FZ22" s="2">
        <v>132119</v>
      </c>
      <c r="GA22" s="2">
        <v>152320</v>
      </c>
      <c r="GB22" s="2" t="s">
        <v>1</v>
      </c>
      <c r="GC22" s="2" t="s">
        <v>1</v>
      </c>
      <c r="GD22" s="2">
        <v>15250</v>
      </c>
      <c r="GE22" s="2">
        <v>94501.25</v>
      </c>
      <c r="GF22" s="2">
        <v>208262.7</v>
      </c>
      <c r="GG22" s="2">
        <v>13500</v>
      </c>
      <c r="GH22" s="2" t="s">
        <v>1</v>
      </c>
      <c r="GI22" s="2">
        <v>108900</v>
      </c>
      <c r="GJ22" s="2">
        <v>14744</v>
      </c>
      <c r="GK22" s="2" t="s">
        <v>1</v>
      </c>
      <c r="GL22" s="2">
        <v>1563729.09</v>
      </c>
      <c r="GM22" s="2">
        <v>659878</v>
      </c>
      <c r="GN22" s="2">
        <v>7028</v>
      </c>
      <c r="GO22" s="2">
        <v>82276</v>
      </c>
      <c r="GP22" s="2">
        <v>26522.799999999999</v>
      </c>
      <c r="GQ22" s="2" t="s">
        <v>1</v>
      </c>
      <c r="GR22" s="2" t="s">
        <v>1</v>
      </c>
      <c r="GS22" s="2" t="s">
        <v>1</v>
      </c>
      <c r="GT22" s="2" t="s">
        <v>1</v>
      </c>
      <c r="GU22" s="2" t="s">
        <v>1</v>
      </c>
      <c r="GV22" s="2" t="s">
        <v>1</v>
      </c>
      <c r="GW22" s="2" t="s">
        <v>1</v>
      </c>
      <c r="GX22" s="2" t="s">
        <v>1</v>
      </c>
      <c r="GY22" s="2">
        <v>10718</v>
      </c>
      <c r="GZ22" s="2">
        <v>46140</v>
      </c>
      <c r="HA22" s="2">
        <v>22141</v>
      </c>
      <c r="HB22" s="2" t="s">
        <v>1</v>
      </c>
      <c r="HC22" s="2" t="s">
        <v>1</v>
      </c>
      <c r="HD22" s="2" t="s">
        <v>1</v>
      </c>
      <c r="HE22" s="2" t="s">
        <v>1</v>
      </c>
      <c r="HF22" s="2" t="s">
        <v>1</v>
      </c>
      <c r="HG22" s="2" t="s">
        <v>1</v>
      </c>
      <c r="HH22" s="2" t="s">
        <v>1</v>
      </c>
      <c r="HI22" s="2">
        <v>210637</v>
      </c>
      <c r="HJ22" s="2">
        <v>55000</v>
      </c>
      <c r="HK22" s="2" t="s">
        <v>1</v>
      </c>
      <c r="HL22" s="2" t="s">
        <v>1</v>
      </c>
      <c r="HM22" s="2">
        <v>1765</v>
      </c>
      <c r="HN22" s="2" t="s">
        <v>1</v>
      </c>
      <c r="HO22" s="2" t="s">
        <v>1</v>
      </c>
      <c r="HP22" s="2" t="s">
        <v>1</v>
      </c>
      <c r="HQ22" s="2" t="s">
        <v>1</v>
      </c>
      <c r="HR22" s="2" t="s">
        <v>1</v>
      </c>
      <c r="HS22" s="2">
        <v>135178.17000000001</v>
      </c>
      <c r="HT22" s="2" t="s">
        <v>1</v>
      </c>
      <c r="HU22" s="2" t="s">
        <v>1</v>
      </c>
      <c r="HV22" s="2">
        <v>1530</v>
      </c>
      <c r="HW22" s="2">
        <v>291980</v>
      </c>
      <c r="HX22" s="2" t="s">
        <v>1</v>
      </c>
      <c r="HY22" s="2" t="s">
        <v>1</v>
      </c>
      <c r="HZ22" s="2" t="s">
        <v>1</v>
      </c>
      <c r="IA22" s="2">
        <v>39228</v>
      </c>
      <c r="IB22" s="2" t="s">
        <v>1</v>
      </c>
      <c r="IC22" s="2" t="s">
        <v>1</v>
      </c>
      <c r="ID22" s="2" t="s">
        <v>1</v>
      </c>
      <c r="IE22" s="2" t="s">
        <v>1</v>
      </c>
      <c r="IF22" s="2">
        <v>732836</v>
      </c>
      <c r="IG22" s="2" t="s">
        <v>1</v>
      </c>
      <c r="IH22" s="2" t="s">
        <v>1</v>
      </c>
      <c r="II22" s="2" t="s">
        <v>1</v>
      </c>
      <c r="IJ22" s="2">
        <v>3440</v>
      </c>
      <c r="IK22" s="2" t="s">
        <v>1</v>
      </c>
      <c r="IL22" s="2" t="s">
        <v>1</v>
      </c>
      <c r="IM22" s="2" t="s">
        <v>1</v>
      </c>
      <c r="IN22" s="2" t="s">
        <v>1</v>
      </c>
      <c r="IO22" s="2" t="s">
        <v>1</v>
      </c>
      <c r="IP22" s="2" t="s">
        <v>1</v>
      </c>
      <c r="IQ22" s="2" t="s">
        <v>1</v>
      </c>
      <c r="IR22" s="2">
        <v>27479</v>
      </c>
      <c r="IS22" s="2" t="s">
        <v>1</v>
      </c>
      <c r="IT22" s="2" t="s">
        <v>1</v>
      </c>
      <c r="IU22" s="2">
        <v>19672</v>
      </c>
      <c r="IV22" s="2" t="s">
        <v>1</v>
      </c>
      <c r="IW22" s="2" t="s">
        <v>1</v>
      </c>
      <c r="IX22" s="2" t="s">
        <v>1</v>
      </c>
      <c r="IY22" s="2" t="s">
        <v>1</v>
      </c>
      <c r="IZ22" s="2" t="s">
        <v>1</v>
      </c>
      <c r="JA22" s="2" t="s">
        <v>1</v>
      </c>
      <c r="JB22" s="2" t="s">
        <v>1</v>
      </c>
      <c r="JC22" s="2" t="s">
        <v>1</v>
      </c>
      <c r="JD22" s="2" t="s">
        <v>1</v>
      </c>
      <c r="JE22" s="2" t="s">
        <v>1</v>
      </c>
      <c r="JF22" s="2" t="s">
        <v>1</v>
      </c>
      <c r="JG22" s="2" t="s">
        <v>1</v>
      </c>
      <c r="JH22" s="2" t="s">
        <v>1</v>
      </c>
      <c r="JI22" s="2" t="s">
        <v>1</v>
      </c>
      <c r="JJ22" s="2" t="s">
        <v>1</v>
      </c>
      <c r="JK22" s="2" t="s">
        <v>1</v>
      </c>
      <c r="JL22" s="2" t="s">
        <v>1</v>
      </c>
      <c r="JM22" s="2" t="s">
        <v>1</v>
      </c>
      <c r="JN22" s="2">
        <v>120000</v>
      </c>
      <c r="JO22" s="2">
        <v>2771467.52</v>
      </c>
      <c r="JP22" s="2">
        <v>653468.5</v>
      </c>
      <c r="JQ22" s="2" t="s">
        <v>1</v>
      </c>
      <c r="JR22" s="2" t="s">
        <v>1</v>
      </c>
      <c r="JS22" s="2" t="s">
        <v>1</v>
      </c>
      <c r="JT22" s="2">
        <v>16836</v>
      </c>
      <c r="JU22" s="2" t="s">
        <v>1</v>
      </c>
      <c r="JV22" s="2" t="s">
        <v>1</v>
      </c>
      <c r="JW22" s="2" t="s">
        <v>1</v>
      </c>
      <c r="JX22" s="2" t="s">
        <v>1</v>
      </c>
      <c r="JY22" s="2" t="s">
        <v>1</v>
      </c>
      <c r="JZ22" s="2" t="s">
        <v>1</v>
      </c>
      <c r="KA22" s="2" t="s">
        <v>1</v>
      </c>
      <c r="KB22" s="2" t="s">
        <v>1</v>
      </c>
      <c r="KC22" s="2" t="s">
        <v>1</v>
      </c>
      <c r="KD22" s="2" t="s">
        <v>1</v>
      </c>
      <c r="KE22" s="2" t="s">
        <v>1</v>
      </c>
      <c r="KF22" s="2" t="s">
        <v>1</v>
      </c>
      <c r="KG22" s="2" t="s">
        <v>1</v>
      </c>
      <c r="KH22" s="2" t="s">
        <v>1</v>
      </c>
      <c r="KI22" s="2" t="s">
        <v>1</v>
      </c>
      <c r="KJ22" s="2" t="s">
        <v>1</v>
      </c>
      <c r="KK22" s="2" t="s">
        <v>1</v>
      </c>
      <c r="KL22" s="2" t="s">
        <v>1</v>
      </c>
      <c r="KM22" s="2" t="s">
        <v>1</v>
      </c>
      <c r="KN22" s="2" t="s">
        <v>1</v>
      </c>
      <c r="KO22" s="2" t="s">
        <v>1</v>
      </c>
      <c r="KP22" s="2" t="s">
        <v>1</v>
      </c>
      <c r="KQ22" s="2" t="s">
        <v>1</v>
      </c>
      <c r="KR22" s="2" t="s">
        <v>1</v>
      </c>
      <c r="KS22" s="2" t="s">
        <v>1</v>
      </c>
      <c r="KT22" s="2" t="s">
        <v>1</v>
      </c>
      <c r="KU22" s="2" t="s">
        <v>1</v>
      </c>
      <c r="KV22" s="2" t="s">
        <v>1</v>
      </c>
      <c r="KW22" s="2" t="s">
        <v>1</v>
      </c>
      <c r="KX22" s="2" t="s">
        <v>1</v>
      </c>
      <c r="KY22" s="2" t="s">
        <v>1</v>
      </c>
      <c r="KZ22" s="2" t="s">
        <v>1</v>
      </c>
      <c r="LA22" s="2" t="s">
        <v>1</v>
      </c>
    </row>
    <row r="23" spans="1:313" x14ac:dyDescent="0.3">
      <c r="A23" s="2" t="s">
        <v>37</v>
      </c>
      <c r="B23" s="2">
        <v>601</v>
      </c>
      <c r="C23" s="23">
        <f t="shared" si="26"/>
        <v>3378336.41</v>
      </c>
      <c r="D23" s="23">
        <f t="shared" si="27"/>
        <v>9388196.9800000004</v>
      </c>
      <c r="E23" s="23">
        <f t="shared" si="28"/>
        <v>15620.960033277872</v>
      </c>
      <c r="F23" s="23">
        <f t="shared" si="29"/>
        <v>6860871.9299999997</v>
      </c>
      <c r="G23" s="23">
        <f t="shared" si="30"/>
        <v>1377801.0499999998</v>
      </c>
      <c r="H23" s="23">
        <f t="shared" si="31"/>
        <v>0</v>
      </c>
      <c r="I23" s="23">
        <f t="shared" si="32"/>
        <v>1149524</v>
      </c>
      <c r="J23" s="23">
        <f t="shared" si="33"/>
        <v>1912.6855241264559</v>
      </c>
      <c r="K23" s="23">
        <f t="shared" si="34"/>
        <v>1149524</v>
      </c>
      <c r="L23" s="23">
        <f t="shared" si="35"/>
        <v>0</v>
      </c>
      <c r="M23" s="23">
        <f t="shared" si="36"/>
        <v>1080885.92</v>
      </c>
      <c r="N23" s="23">
        <f t="shared" si="37"/>
        <v>11415.760282861896</v>
      </c>
      <c r="O23" s="23">
        <f t="shared" si="38"/>
        <v>1446422.31</v>
      </c>
      <c r="P23" s="23">
        <f t="shared" si="39"/>
        <v>1400953.97</v>
      </c>
      <c r="Q23" s="23">
        <f t="shared" si="40"/>
        <v>2774234.65</v>
      </c>
      <c r="R23" s="23">
        <f t="shared" si="41"/>
        <v>6519566.9299999997</v>
      </c>
      <c r="S23" s="23">
        <f t="shared" si="42"/>
        <v>10847.865108153077</v>
      </c>
      <c r="T23" s="23">
        <f t="shared" si="43"/>
        <v>341305</v>
      </c>
      <c r="U23" s="7">
        <f t="shared" si="44"/>
        <v>4.9746592485949523E-2</v>
      </c>
      <c r="V23" s="23">
        <f t="shared" si="45"/>
        <v>326480</v>
      </c>
      <c r="W23" s="23">
        <f t="shared" si="46"/>
        <v>12258</v>
      </c>
      <c r="X23" s="23">
        <f t="shared" si="47"/>
        <v>0</v>
      </c>
      <c r="Y23" s="23">
        <f t="shared" si="48"/>
        <v>2600</v>
      </c>
      <c r="Z23" s="23">
        <v>33</v>
      </c>
      <c r="AA23" s="23">
        <f t="shared" si="49"/>
        <v>897923</v>
      </c>
      <c r="AB23" s="23">
        <f t="shared" si="50"/>
        <v>6009860.5700000003</v>
      </c>
      <c r="AC23" s="23">
        <f t="shared" si="51"/>
        <v>9999.7680033277884</v>
      </c>
      <c r="AD23" s="23">
        <f t="shared" si="52"/>
        <v>5203060.57</v>
      </c>
      <c r="AE23" s="23">
        <f t="shared" si="53"/>
        <v>8657.3387188019969</v>
      </c>
      <c r="AF23" s="23">
        <f t="shared" si="54"/>
        <v>811081</v>
      </c>
      <c r="AG23" s="23">
        <f t="shared" si="55"/>
        <v>1349.5524126455907</v>
      </c>
      <c r="AH23" s="23">
        <f t="shared" si="56"/>
        <v>3222088.5700000003</v>
      </c>
      <c r="AI23" s="23">
        <f t="shared" si="57"/>
        <v>48960</v>
      </c>
      <c r="AJ23" s="23">
        <f t="shared" si="58"/>
        <v>1087895</v>
      </c>
      <c r="AK23" s="23">
        <f t="shared" si="59"/>
        <v>806800</v>
      </c>
      <c r="AL23" s="23">
        <f t="shared" si="60"/>
        <v>1342.4292845257903</v>
      </c>
      <c r="AM23" s="23">
        <f t="shared" si="61"/>
        <v>801800</v>
      </c>
      <c r="AN23" s="23">
        <f t="shared" si="62"/>
        <v>5000</v>
      </c>
      <c r="AO23" s="2">
        <v>1321186.75</v>
      </c>
      <c r="AP23" s="2">
        <v>59753.45</v>
      </c>
      <c r="AQ23" s="2">
        <v>65482.11</v>
      </c>
      <c r="AR23" s="2" t="s">
        <v>1</v>
      </c>
      <c r="AS23" s="2">
        <v>1334453.97</v>
      </c>
      <c r="AT23" s="2">
        <v>66500</v>
      </c>
      <c r="AU23" s="2" t="s">
        <v>1</v>
      </c>
      <c r="AV23" s="2">
        <v>2774234.65</v>
      </c>
      <c r="AX23" s="2">
        <v>3100</v>
      </c>
      <c r="AY23" s="2" t="s">
        <v>1</v>
      </c>
      <c r="AZ23" s="2" t="s">
        <v>1</v>
      </c>
      <c r="BA23" s="2" t="s">
        <v>1</v>
      </c>
      <c r="BB23" s="2" t="s">
        <v>1</v>
      </c>
      <c r="BC23" s="2">
        <v>323380</v>
      </c>
      <c r="BD23" s="2" t="s">
        <v>1</v>
      </c>
      <c r="BE23" s="2">
        <v>12258</v>
      </c>
      <c r="BF23" s="2" t="s">
        <v>1</v>
      </c>
      <c r="BG23" s="2" t="s">
        <v>1</v>
      </c>
      <c r="BH23" s="2" t="s">
        <v>1</v>
      </c>
      <c r="BI23" s="2" t="s">
        <v>1</v>
      </c>
      <c r="BJ23" s="2" t="s">
        <v>1</v>
      </c>
      <c r="BK23" s="2" t="s">
        <v>1</v>
      </c>
      <c r="BL23" s="2" t="s">
        <v>1</v>
      </c>
      <c r="BM23" s="2" t="s">
        <v>1</v>
      </c>
      <c r="BN23" s="2" t="s">
        <v>1</v>
      </c>
      <c r="BO23" s="2" t="s">
        <v>1</v>
      </c>
      <c r="BP23" s="2" t="s">
        <v>1</v>
      </c>
      <c r="BQ23" s="2">
        <v>2600</v>
      </c>
      <c r="BR23" s="2">
        <v>897923</v>
      </c>
      <c r="BS23" s="2" t="s">
        <v>1</v>
      </c>
      <c r="BT23" s="2">
        <v>669502.5</v>
      </c>
      <c r="BU23" s="2" t="s">
        <v>1</v>
      </c>
      <c r="BV23" s="2" t="s">
        <v>1</v>
      </c>
      <c r="BW23" s="2" t="s">
        <v>1</v>
      </c>
      <c r="BX23" s="2" t="s">
        <v>1</v>
      </c>
      <c r="BY23" s="2" t="s">
        <v>1</v>
      </c>
      <c r="BZ23" s="2" t="s">
        <v>1</v>
      </c>
      <c r="CA23" s="2">
        <v>40755</v>
      </c>
      <c r="CB23" s="2">
        <v>266911</v>
      </c>
      <c r="CC23" s="2" t="s">
        <v>1</v>
      </c>
      <c r="CD23" s="2" t="s">
        <v>1</v>
      </c>
      <c r="CE23" s="2">
        <v>103717.42</v>
      </c>
      <c r="CF23" s="2" t="s">
        <v>1</v>
      </c>
      <c r="CG23" s="2" t="s">
        <v>1</v>
      </c>
      <c r="CH23" s="2" t="s">
        <v>1</v>
      </c>
      <c r="CI23" s="2" t="s">
        <v>1</v>
      </c>
      <c r="CJ23" s="2" t="s">
        <v>1</v>
      </c>
      <c r="CK23" s="2" t="s">
        <v>1</v>
      </c>
      <c r="CL23" s="2" t="s">
        <v>1</v>
      </c>
      <c r="CM23" s="2" t="s">
        <v>1</v>
      </c>
      <c r="CN23" s="2" t="s">
        <v>1</v>
      </c>
      <c r="CO23" s="2" t="s">
        <v>1</v>
      </c>
      <c r="CP23" s="2" t="s">
        <v>1</v>
      </c>
      <c r="CQ23" s="2" t="s">
        <v>1</v>
      </c>
      <c r="CR23" s="2" t="s">
        <v>1</v>
      </c>
      <c r="CS23" s="2" t="s">
        <v>1</v>
      </c>
      <c r="CT23" s="2" t="s">
        <v>1</v>
      </c>
      <c r="CU23" s="2">
        <v>296915.13</v>
      </c>
      <c r="CV23" s="2" t="s">
        <v>1</v>
      </c>
      <c r="CW23" s="2" t="s">
        <v>1</v>
      </c>
      <c r="CX23" s="2" t="s">
        <v>1</v>
      </c>
      <c r="CY23" s="2" t="s">
        <v>1</v>
      </c>
      <c r="CZ23" s="2" t="s">
        <v>1</v>
      </c>
      <c r="DA23" s="2" t="s">
        <v>1</v>
      </c>
      <c r="DB23" s="2" t="s">
        <v>1</v>
      </c>
      <c r="DC23" s="2" t="s">
        <v>1</v>
      </c>
      <c r="DD23" s="2" t="s">
        <v>1</v>
      </c>
      <c r="DE23" s="2" t="s">
        <v>1</v>
      </c>
      <c r="DF23" s="2" t="s">
        <v>1</v>
      </c>
      <c r="DG23" s="2">
        <v>0</v>
      </c>
      <c r="DH23" s="2" t="s">
        <v>1</v>
      </c>
      <c r="DI23" s="2" t="s">
        <v>1</v>
      </c>
      <c r="DJ23" s="2" t="s">
        <v>1</v>
      </c>
      <c r="DK23" s="2" t="s">
        <v>1</v>
      </c>
      <c r="DL23" s="2" t="s">
        <v>1</v>
      </c>
      <c r="DM23" s="2" t="s">
        <v>1</v>
      </c>
      <c r="DN23" s="2" t="s">
        <v>1</v>
      </c>
      <c r="DO23" s="2" t="s">
        <v>1</v>
      </c>
      <c r="DP23" s="2" t="s">
        <v>1</v>
      </c>
      <c r="DQ23" s="2" t="s">
        <v>1</v>
      </c>
      <c r="DR23" s="2">
        <v>3523</v>
      </c>
      <c r="DS23" s="2">
        <v>181937</v>
      </c>
      <c r="DT23" s="2">
        <v>733214</v>
      </c>
      <c r="DU23" s="2">
        <v>230850</v>
      </c>
      <c r="DV23" s="2" t="s">
        <v>1</v>
      </c>
      <c r="DW23" s="2" t="s">
        <v>1</v>
      </c>
      <c r="DX23" s="2" t="s">
        <v>1</v>
      </c>
      <c r="DY23" s="2" t="s">
        <v>1</v>
      </c>
      <c r="DZ23" s="2" t="s">
        <v>1</v>
      </c>
      <c r="EA23" s="2" t="s">
        <v>1</v>
      </c>
      <c r="EB23" s="2" t="s">
        <v>1</v>
      </c>
      <c r="EC23" s="2" t="s">
        <v>1</v>
      </c>
      <c r="ED23" s="2" t="s">
        <v>1</v>
      </c>
      <c r="EE23" s="2" t="s">
        <v>1</v>
      </c>
      <c r="EF23" s="2" t="s">
        <v>1</v>
      </c>
      <c r="EG23" s="2" t="s">
        <v>1</v>
      </c>
      <c r="EH23" s="2" t="s">
        <v>1</v>
      </c>
      <c r="EI23" s="2" t="s">
        <v>1</v>
      </c>
      <c r="EJ23" s="2" t="s">
        <v>1</v>
      </c>
      <c r="EK23" s="2" t="s">
        <v>1</v>
      </c>
      <c r="EL23" s="2" t="s">
        <v>1</v>
      </c>
      <c r="EM23" s="2" t="s">
        <v>1</v>
      </c>
      <c r="EN23" s="2" t="s">
        <v>1</v>
      </c>
      <c r="EO23" s="2" t="s">
        <v>1</v>
      </c>
      <c r="EP23" s="2" t="s">
        <v>1</v>
      </c>
      <c r="EQ23" s="2" t="s">
        <v>1</v>
      </c>
      <c r="ER23" s="2" t="s">
        <v>1</v>
      </c>
      <c r="ES23" s="2" t="s">
        <v>1</v>
      </c>
      <c r="ET23" s="2" t="s">
        <v>1</v>
      </c>
      <c r="EU23" s="2">
        <v>285460</v>
      </c>
      <c r="EV23" s="2" t="s">
        <v>1</v>
      </c>
      <c r="EW23" s="2">
        <v>0</v>
      </c>
      <c r="EX23" s="2">
        <v>43200</v>
      </c>
      <c r="EY23" s="2">
        <v>482421</v>
      </c>
      <c r="EZ23" s="2" t="s">
        <v>1</v>
      </c>
      <c r="FA23" s="2">
        <v>0</v>
      </c>
      <c r="FB23" s="2">
        <v>172273</v>
      </c>
      <c r="FC23" s="2">
        <v>69162</v>
      </c>
      <c r="FD23" s="2">
        <v>2915</v>
      </c>
      <c r="FE23" s="2" t="s">
        <v>1</v>
      </c>
      <c r="FF23" s="2" t="s">
        <v>1</v>
      </c>
      <c r="FG23" s="2" t="s">
        <v>1</v>
      </c>
      <c r="FH23" s="2" t="s">
        <v>1</v>
      </c>
      <c r="FI23" s="2" t="s">
        <v>1</v>
      </c>
      <c r="FJ23" s="2" t="s">
        <v>1</v>
      </c>
      <c r="FK23" s="2" t="s">
        <v>1</v>
      </c>
      <c r="FL23" s="2">
        <v>14633</v>
      </c>
      <c r="FM23" s="2">
        <v>36095</v>
      </c>
      <c r="FN23" s="2" t="s">
        <v>1</v>
      </c>
      <c r="FO23" s="2">
        <v>57074</v>
      </c>
      <c r="FP23" s="2" t="s">
        <v>1</v>
      </c>
      <c r="FQ23" s="2" t="s">
        <v>1</v>
      </c>
      <c r="FR23" s="2" t="s">
        <v>1</v>
      </c>
      <c r="FS23" s="2" t="s">
        <v>1</v>
      </c>
      <c r="FT23" s="2" t="s">
        <v>1</v>
      </c>
      <c r="FU23" s="2" t="s">
        <v>1</v>
      </c>
      <c r="FV23" s="2" t="s">
        <v>1</v>
      </c>
      <c r="FW23" s="2" t="s">
        <v>1</v>
      </c>
      <c r="FX23" s="2" t="s">
        <v>1</v>
      </c>
      <c r="FY23" s="2">
        <v>205592</v>
      </c>
      <c r="FZ23" s="2" t="s">
        <v>1</v>
      </c>
      <c r="GA23" s="2">
        <v>50941</v>
      </c>
      <c r="GB23" s="2" t="s">
        <v>1</v>
      </c>
      <c r="GC23" s="2" t="s">
        <v>1</v>
      </c>
      <c r="GD23" s="2">
        <v>7553</v>
      </c>
      <c r="GE23" s="2">
        <v>25364.93</v>
      </c>
      <c r="GF23" s="2">
        <v>39890</v>
      </c>
      <c r="GG23" s="2" t="s">
        <v>1</v>
      </c>
      <c r="GH23" s="2" t="s">
        <v>1</v>
      </c>
      <c r="GI23" s="2">
        <v>31633</v>
      </c>
      <c r="GJ23" s="2">
        <v>14242</v>
      </c>
      <c r="GK23" s="2" t="s">
        <v>1</v>
      </c>
      <c r="GL23" s="2">
        <v>1047023.6</v>
      </c>
      <c r="GM23" s="2">
        <v>1445350.04</v>
      </c>
      <c r="GN23" s="2">
        <v>0</v>
      </c>
      <c r="GO23" s="2" t="s">
        <v>1</v>
      </c>
      <c r="GP23" s="2">
        <v>2347</v>
      </c>
      <c r="GQ23" s="2" t="s">
        <v>1</v>
      </c>
      <c r="GR23" s="2" t="s">
        <v>1</v>
      </c>
      <c r="GS23" s="2" t="s">
        <v>1</v>
      </c>
      <c r="GT23" s="2" t="s">
        <v>1</v>
      </c>
      <c r="GU23" s="2" t="s">
        <v>1</v>
      </c>
      <c r="GV23" s="2" t="s">
        <v>1</v>
      </c>
      <c r="GW23" s="2" t="s">
        <v>1</v>
      </c>
      <c r="GX23" s="2" t="s">
        <v>1</v>
      </c>
      <c r="GY23" s="2" t="s">
        <v>1</v>
      </c>
      <c r="GZ23" s="2">
        <v>39360</v>
      </c>
      <c r="HA23" s="2">
        <v>9600</v>
      </c>
      <c r="HB23" s="2" t="s">
        <v>1</v>
      </c>
      <c r="HC23" s="2" t="s">
        <v>1</v>
      </c>
      <c r="HD23" s="2" t="s">
        <v>1</v>
      </c>
      <c r="HE23" s="2" t="s">
        <v>1</v>
      </c>
      <c r="HF23" s="2" t="s">
        <v>1</v>
      </c>
      <c r="HG23" s="2" t="s">
        <v>1</v>
      </c>
      <c r="HH23" s="2" t="s">
        <v>1</v>
      </c>
      <c r="HI23" s="2" t="s">
        <v>1</v>
      </c>
      <c r="HJ23" s="2" t="s">
        <v>1</v>
      </c>
      <c r="HK23" s="2" t="s">
        <v>1</v>
      </c>
      <c r="HL23" s="2" t="s">
        <v>1</v>
      </c>
      <c r="HM23" s="2">
        <v>9700</v>
      </c>
      <c r="HN23" s="2" t="s">
        <v>1</v>
      </c>
      <c r="HO23" s="2" t="s">
        <v>1</v>
      </c>
      <c r="HP23" s="2" t="s">
        <v>1</v>
      </c>
      <c r="HQ23" s="2" t="s">
        <v>1</v>
      </c>
      <c r="HR23" s="2" t="s">
        <v>1</v>
      </c>
      <c r="HS23" s="2">
        <v>126373</v>
      </c>
      <c r="HT23" s="2" t="s">
        <v>1</v>
      </c>
      <c r="HU23" s="2" t="s">
        <v>1</v>
      </c>
      <c r="HV23" s="2">
        <v>12000</v>
      </c>
      <c r="HW23" s="2">
        <v>600000</v>
      </c>
      <c r="HX23" s="2" t="s">
        <v>1</v>
      </c>
      <c r="HY23" s="2" t="s">
        <v>1</v>
      </c>
      <c r="HZ23" s="2" t="s">
        <v>1</v>
      </c>
      <c r="IA23" s="2">
        <v>230850</v>
      </c>
      <c r="IB23" s="2" t="s">
        <v>1</v>
      </c>
      <c r="IC23" s="2" t="s">
        <v>1</v>
      </c>
      <c r="ID23" s="2" t="s">
        <v>1</v>
      </c>
      <c r="IE23" s="2" t="s">
        <v>1</v>
      </c>
      <c r="IF23" s="2">
        <v>108972</v>
      </c>
      <c r="IG23" s="2" t="s">
        <v>1</v>
      </c>
      <c r="IH23" s="2" t="s">
        <v>1</v>
      </c>
      <c r="II23" s="2" t="s">
        <v>1</v>
      </c>
      <c r="IJ23" s="2">
        <v>25460</v>
      </c>
      <c r="IK23" s="2" t="s">
        <v>1</v>
      </c>
      <c r="IL23" s="2" t="s">
        <v>1</v>
      </c>
      <c r="IM23" s="2" t="s">
        <v>1</v>
      </c>
      <c r="IN23" s="2" t="s">
        <v>1</v>
      </c>
      <c r="IO23" s="2">
        <v>7576</v>
      </c>
      <c r="IP23" s="2" t="s">
        <v>1</v>
      </c>
      <c r="IQ23" s="2" t="s">
        <v>1</v>
      </c>
      <c r="IR23" s="2" t="s">
        <v>1</v>
      </c>
      <c r="IS23" s="2" t="s">
        <v>1</v>
      </c>
      <c r="IT23" s="2" t="s">
        <v>1</v>
      </c>
      <c r="IU23" s="2" t="s">
        <v>1</v>
      </c>
      <c r="IV23" s="2" t="s">
        <v>1</v>
      </c>
      <c r="IW23" s="2" t="s">
        <v>1</v>
      </c>
      <c r="IX23" s="2" t="s">
        <v>1</v>
      </c>
      <c r="IY23" s="2" t="s">
        <v>1</v>
      </c>
      <c r="IZ23" s="2" t="s">
        <v>1</v>
      </c>
      <c r="JA23" s="2" t="s">
        <v>1</v>
      </c>
      <c r="JB23" s="2" t="s">
        <v>1</v>
      </c>
      <c r="JC23" s="2" t="s">
        <v>1</v>
      </c>
      <c r="JD23" s="2" t="s">
        <v>1</v>
      </c>
      <c r="JE23" s="2" t="s">
        <v>1</v>
      </c>
      <c r="JF23" s="2" t="s">
        <v>1</v>
      </c>
      <c r="JG23" s="2" t="s">
        <v>1</v>
      </c>
      <c r="JH23" s="2" t="s">
        <v>1</v>
      </c>
      <c r="JI23" s="2" t="s">
        <v>1</v>
      </c>
      <c r="JJ23" s="2" t="s">
        <v>1</v>
      </c>
      <c r="JK23" s="2" t="s">
        <v>1</v>
      </c>
      <c r="JL23" s="2" t="s">
        <v>1</v>
      </c>
      <c r="JM23" s="2" t="s">
        <v>1</v>
      </c>
      <c r="JN23" s="2" t="s">
        <v>1</v>
      </c>
      <c r="JO23" s="2">
        <v>801800</v>
      </c>
      <c r="JP23" s="2" t="s">
        <v>1</v>
      </c>
      <c r="JQ23" s="2" t="s">
        <v>1</v>
      </c>
      <c r="JR23" s="2" t="s">
        <v>1</v>
      </c>
      <c r="JS23" s="2" t="s">
        <v>1</v>
      </c>
      <c r="JT23" s="2" t="s">
        <v>1</v>
      </c>
      <c r="JU23" s="2" t="s">
        <v>1</v>
      </c>
      <c r="JV23" s="2" t="s">
        <v>1</v>
      </c>
      <c r="JW23" s="2" t="s">
        <v>1</v>
      </c>
      <c r="JX23" s="2" t="s">
        <v>1</v>
      </c>
      <c r="JY23" s="2" t="s">
        <v>1</v>
      </c>
      <c r="JZ23" s="2" t="s">
        <v>1</v>
      </c>
      <c r="KA23" s="2" t="s">
        <v>1</v>
      </c>
      <c r="KB23" s="2" t="s">
        <v>1</v>
      </c>
      <c r="KC23" s="2" t="s">
        <v>1</v>
      </c>
      <c r="KD23" s="2" t="s">
        <v>1</v>
      </c>
      <c r="KE23" s="2" t="s">
        <v>1</v>
      </c>
      <c r="KF23" s="2" t="s">
        <v>1</v>
      </c>
      <c r="KG23" s="2" t="s">
        <v>1</v>
      </c>
      <c r="KH23" s="2" t="s">
        <v>1</v>
      </c>
      <c r="KI23" s="2" t="s">
        <v>1</v>
      </c>
      <c r="KJ23" s="2" t="s">
        <v>1</v>
      </c>
      <c r="KK23" s="2" t="s">
        <v>1</v>
      </c>
      <c r="KL23" s="2">
        <v>5000</v>
      </c>
      <c r="KM23" s="2" t="s">
        <v>1</v>
      </c>
      <c r="KN23" s="2" t="s">
        <v>1</v>
      </c>
      <c r="KO23" s="2" t="s">
        <v>1</v>
      </c>
      <c r="KP23" s="2" t="s">
        <v>1</v>
      </c>
      <c r="KQ23" s="2" t="s">
        <v>1</v>
      </c>
      <c r="KR23" s="2" t="s">
        <v>1</v>
      </c>
      <c r="KS23" s="2" t="s">
        <v>1</v>
      </c>
      <c r="KT23" s="2" t="s">
        <v>1</v>
      </c>
      <c r="KU23" s="2" t="s">
        <v>1</v>
      </c>
      <c r="KV23" s="2" t="s">
        <v>1</v>
      </c>
      <c r="KW23" s="2" t="s">
        <v>1</v>
      </c>
      <c r="KX23" s="2" t="s">
        <v>1</v>
      </c>
      <c r="KY23" s="2" t="s">
        <v>1</v>
      </c>
      <c r="KZ23" s="2" t="s">
        <v>1</v>
      </c>
      <c r="LA23" s="2" t="s">
        <v>1</v>
      </c>
    </row>
    <row r="24" spans="1:313" x14ac:dyDescent="0.3">
      <c r="A24" s="2" t="s">
        <v>15</v>
      </c>
      <c r="B24" s="2">
        <v>200</v>
      </c>
      <c r="C24" s="23">
        <f t="shared" si="26"/>
        <v>-432081.94000000041</v>
      </c>
      <c r="D24" s="23">
        <f t="shared" si="27"/>
        <v>2602125.61</v>
      </c>
      <c r="E24" s="23">
        <f t="shared" si="28"/>
        <v>13010.628049999999</v>
      </c>
      <c r="F24" s="23">
        <f t="shared" si="29"/>
        <v>1900878.9299999997</v>
      </c>
      <c r="G24" s="23">
        <f t="shared" si="30"/>
        <v>559640.68000000005</v>
      </c>
      <c r="H24" s="23">
        <f t="shared" si="31"/>
        <v>49550</v>
      </c>
      <c r="I24" s="23">
        <f t="shared" si="32"/>
        <v>92056</v>
      </c>
      <c r="J24" s="23">
        <f t="shared" si="33"/>
        <v>460.28</v>
      </c>
      <c r="K24" s="23">
        <f t="shared" si="34"/>
        <v>92056</v>
      </c>
      <c r="L24" s="23">
        <f t="shared" si="35"/>
        <v>0</v>
      </c>
      <c r="M24" s="23">
        <f t="shared" si="36"/>
        <v>448338.68000000005</v>
      </c>
      <c r="N24" s="23">
        <f t="shared" si="37"/>
        <v>9504.3946499999984</v>
      </c>
      <c r="O24" s="23">
        <f t="shared" si="38"/>
        <v>403776.42</v>
      </c>
      <c r="P24" s="23">
        <f t="shared" si="39"/>
        <v>463095.48</v>
      </c>
      <c r="Q24" s="23">
        <f t="shared" si="40"/>
        <v>739468.59</v>
      </c>
      <c r="R24" s="23">
        <f t="shared" si="41"/>
        <v>1812871.9299999997</v>
      </c>
      <c r="S24" s="23">
        <f t="shared" si="42"/>
        <v>9064.3596499999985</v>
      </c>
      <c r="T24" s="23">
        <f t="shared" si="43"/>
        <v>88007</v>
      </c>
      <c r="U24" s="7">
        <f t="shared" si="44"/>
        <v>4.6298056446972144E-2</v>
      </c>
      <c r="V24" s="23">
        <f t="shared" si="45"/>
        <v>81258</v>
      </c>
      <c r="W24" s="23">
        <f t="shared" si="46"/>
        <v>4250</v>
      </c>
      <c r="X24" s="23">
        <f t="shared" si="47"/>
        <v>0</v>
      </c>
      <c r="Y24" s="23">
        <f t="shared" si="48"/>
        <v>2510</v>
      </c>
      <c r="Z24" s="23">
        <v>11</v>
      </c>
      <c r="AA24" s="23">
        <f t="shared" si="49"/>
        <v>206520.44</v>
      </c>
      <c r="AB24" s="23">
        <f t="shared" si="50"/>
        <v>3034207.5500000003</v>
      </c>
      <c r="AC24" s="23">
        <f t="shared" si="51"/>
        <v>15171.037750000001</v>
      </c>
      <c r="AD24" s="23">
        <f t="shared" si="52"/>
        <v>2625597.5500000003</v>
      </c>
      <c r="AE24" s="23">
        <f t="shared" si="53"/>
        <v>13127.987750000002</v>
      </c>
      <c r="AF24" s="23">
        <f t="shared" si="54"/>
        <v>579005</v>
      </c>
      <c r="AG24" s="23">
        <f t="shared" si="55"/>
        <v>2895.0250000000001</v>
      </c>
      <c r="AH24" s="23">
        <f t="shared" si="56"/>
        <v>1710442.83</v>
      </c>
      <c r="AI24" s="23">
        <f t="shared" si="57"/>
        <v>15433</v>
      </c>
      <c r="AJ24" s="23">
        <f t="shared" si="58"/>
        <v>297529.71999999997</v>
      </c>
      <c r="AK24" s="23">
        <f t="shared" si="59"/>
        <v>408610</v>
      </c>
      <c r="AL24" s="23">
        <f t="shared" si="60"/>
        <v>2043.05</v>
      </c>
      <c r="AM24" s="23">
        <f t="shared" si="61"/>
        <v>305880</v>
      </c>
      <c r="AN24" s="23">
        <f t="shared" si="62"/>
        <v>102730</v>
      </c>
      <c r="AO24" s="2">
        <v>349045.01</v>
      </c>
      <c r="AP24" s="2">
        <v>22529.47</v>
      </c>
      <c r="AQ24" s="2">
        <v>32201.94</v>
      </c>
      <c r="AR24" s="2" t="s">
        <v>1</v>
      </c>
      <c r="AS24" s="2">
        <v>350615.48</v>
      </c>
      <c r="AT24" s="2">
        <v>112480</v>
      </c>
      <c r="AU24" s="2" t="s">
        <v>1</v>
      </c>
      <c r="AV24" s="2">
        <v>739468.59</v>
      </c>
      <c r="AX24" s="2" t="s">
        <v>1</v>
      </c>
      <c r="AY24" s="2" t="s">
        <v>1</v>
      </c>
      <c r="AZ24" s="2" t="s">
        <v>1</v>
      </c>
      <c r="BA24" s="2" t="s">
        <v>1</v>
      </c>
      <c r="BB24" s="2" t="s">
        <v>1</v>
      </c>
      <c r="BC24" s="2">
        <v>81258</v>
      </c>
      <c r="BD24" s="2" t="s">
        <v>1</v>
      </c>
      <c r="BE24" s="2">
        <v>3350</v>
      </c>
      <c r="BF24" s="2" t="s">
        <v>1</v>
      </c>
      <c r="BG24" s="2">
        <v>900</v>
      </c>
      <c r="BH24" s="2" t="s">
        <v>1</v>
      </c>
      <c r="BI24" s="2" t="s">
        <v>1</v>
      </c>
      <c r="BJ24" s="2" t="s">
        <v>1</v>
      </c>
      <c r="BK24" s="2" t="s">
        <v>1</v>
      </c>
      <c r="BL24" s="2" t="s">
        <v>1</v>
      </c>
      <c r="BM24" s="2" t="s">
        <v>1</v>
      </c>
      <c r="BN24" s="2" t="s">
        <v>1</v>
      </c>
      <c r="BO24" s="2" t="s">
        <v>1</v>
      </c>
      <c r="BP24" s="2" t="s">
        <v>1</v>
      </c>
      <c r="BQ24" s="2">
        <v>2510</v>
      </c>
      <c r="BR24" s="2">
        <v>206520.44</v>
      </c>
      <c r="BS24" s="2" t="s">
        <v>1</v>
      </c>
      <c r="BT24" s="2">
        <v>193749.4</v>
      </c>
      <c r="BU24" s="2">
        <v>800</v>
      </c>
      <c r="BV24" s="2" t="s">
        <v>1</v>
      </c>
      <c r="BW24" s="2" t="s">
        <v>1</v>
      </c>
      <c r="BX24" s="2" t="s">
        <v>1</v>
      </c>
      <c r="BY24" s="2" t="s">
        <v>1</v>
      </c>
      <c r="BZ24" s="2" t="s">
        <v>1</v>
      </c>
      <c r="CA24" s="2">
        <v>41123</v>
      </c>
      <c r="CB24" s="2">
        <v>202116</v>
      </c>
      <c r="CC24" s="2" t="s">
        <v>1</v>
      </c>
      <c r="CD24" s="2">
        <v>600</v>
      </c>
      <c r="CE24" s="2">
        <v>9950.2800000000007</v>
      </c>
      <c r="CF24" s="2" t="s">
        <v>1</v>
      </c>
      <c r="CG24" s="2" t="s">
        <v>1</v>
      </c>
      <c r="CH24" s="2" t="s">
        <v>1</v>
      </c>
      <c r="CI24" s="2" t="s">
        <v>1</v>
      </c>
      <c r="CJ24" s="2" t="s">
        <v>1</v>
      </c>
      <c r="CK24" s="2" t="s">
        <v>1</v>
      </c>
      <c r="CL24" s="2" t="s">
        <v>1</v>
      </c>
      <c r="CM24" s="2" t="s">
        <v>1</v>
      </c>
      <c r="CN24" s="2" t="s">
        <v>1</v>
      </c>
      <c r="CO24" s="2" t="s">
        <v>1</v>
      </c>
      <c r="CP24" s="2" t="s">
        <v>1</v>
      </c>
      <c r="CQ24" s="2" t="s">
        <v>1</v>
      </c>
      <c r="CR24" s="2" t="s">
        <v>1</v>
      </c>
      <c r="CS24" s="2">
        <v>23000</v>
      </c>
      <c r="CT24" s="2" t="s">
        <v>1</v>
      </c>
      <c r="CU24" s="2">
        <v>88302</v>
      </c>
      <c r="CV24" s="2" t="s">
        <v>1</v>
      </c>
      <c r="CW24" s="2">
        <v>0</v>
      </c>
      <c r="CX24" s="2" t="s">
        <v>1</v>
      </c>
      <c r="CY24" s="2" t="s">
        <v>1</v>
      </c>
      <c r="CZ24" s="2" t="s">
        <v>1</v>
      </c>
      <c r="DA24" s="2" t="s">
        <v>1</v>
      </c>
      <c r="DB24" s="2" t="s">
        <v>1</v>
      </c>
      <c r="DC24" s="2" t="s">
        <v>1</v>
      </c>
      <c r="DD24" s="2" t="s">
        <v>1</v>
      </c>
      <c r="DE24" s="2" t="s">
        <v>1</v>
      </c>
      <c r="DF24" s="2" t="s">
        <v>1</v>
      </c>
      <c r="DG24" s="2">
        <v>28550</v>
      </c>
      <c r="DH24" s="2" t="s">
        <v>1</v>
      </c>
      <c r="DI24" s="2">
        <v>21000</v>
      </c>
      <c r="DJ24" s="2" t="s">
        <v>1</v>
      </c>
      <c r="DK24" s="2" t="s">
        <v>1</v>
      </c>
      <c r="DL24" s="2" t="s">
        <v>1</v>
      </c>
      <c r="DM24" s="2" t="s">
        <v>1</v>
      </c>
      <c r="DN24" s="2" t="s">
        <v>1</v>
      </c>
      <c r="DO24" s="2" t="s">
        <v>1</v>
      </c>
      <c r="DP24" s="2" t="s">
        <v>1</v>
      </c>
      <c r="DQ24" s="2" t="s">
        <v>1</v>
      </c>
      <c r="DR24" s="2">
        <v>1074</v>
      </c>
      <c r="DS24" s="2">
        <v>60100</v>
      </c>
      <c r="DT24" s="2" t="s">
        <v>1</v>
      </c>
      <c r="DU24" s="2">
        <v>2292</v>
      </c>
      <c r="DV24" s="2" t="s">
        <v>1</v>
      </c>
      <c r="DW24" s="2" t="s">
        <v>1</v>
      </c>
      <c r="DX24" s="2" t="s">
        <v>1</v>
      </c>
      <c r="DY24" s="2">
        <v>28590</v>
      </c>
      <c r="DZ24" s="2" t="s">
        <v>1</v>
      </c>
      <c r="EA24" s="2" t="s">
        <v>1</v>
      </c>
      <c r="EB24" s="2" t="s">
        <v>1</v>
      </c>
      <c r="EC24" s="2" t="s">
        <v>1</v>
      </c>
      <c r="ED24" s="2" t="s">
        <v>1</v>
      </c>
      <c r="EE24" s="2" t="s">
        <v>1</v>
      </c>
      <c r="EF24" s="2" t="s">
        <v>1</v>
      </c>
      <c r="EG24" s="2" t="s">
        <v>1</v>
      </c>
      <c r="EH24" s="2" t="s">
        <v>1</v>
      </c>
      <c r="EI24" s="2" t="s">
        <v>1</v>
      </c>
      <c r="EJ24" s="2" t="s">
        <v>1</v>
      </c>
      <c r="EK24" s="2" t="s">
        <v>1</v>
      </c>
      <c r="EL24" s="2" t="s">
        <v>1</v>
      </c>
      <c r="EM24" s="2" t="s">
        <v>1</v>
      </c>
      <c r="EN24" s="2" t="s">
        <v>1</v>
      </c>
      <c r="EO24" s="2" t="s">
        <v>1</v>
      </c>
      <c r="EP24" s="2" t="s">
        <v>1</v>
      </c>
      <c r="EQ24" s="2" t="s">
        <v>1</v>
      </c>
      <c r="ER24" s="2" t="s">
        <v>1</v>
      </c>
      <c r="ES24" s="2" t="s">
        <v>1</v>
      </c>
      <c r="ET24" s="2" t="s">
        <v>1</v>
      </c>
      <c r="EU24" s="2">
        <v>317081</v>
      </c>
      <c r="EV24" s="2" t="s">
        <v>1</v>
      </c>
      <c r="EW24" s="2" t="s">
        <v>1</v>
      </c>
      <c r="EX24" s="2">
        <v>100850</v>
      </c>
      <c r="EY24" s="2">
        <v>161074</v>
      </c>
      <c r="EZ24" s="2" t="s">
        <v>1</v>
      </c>
      <c r="FA24" s="2" t="s">
        <v>1</v>
      </c>
      <c r="FB24" s="2">
        <v>87275</v>
      </c>
      <c r="FC24" s="2">
        <v>45900</v>
      </c>
      <c r="FD24" s="2">
        <v>3150</v>
      </c>
      <c r="FE24" s="2" t="s">
        <v>1</v>
      </c>
      <c r="FF24" s="2" t="s">
        <v>1</v>
      </c>
      <c r="FG24" s="2" t="s">
        <v>1</v>
      </c>
      <c r="FH24" s="2" t="s">
        <v>1</v>
      </c>
      <c r="FI24" s="2" t="s">
        <v>1</v>
      </c>
      <c r="FJ24" s="2" t="s">
        <v>1</v>
      </c>
      <c r="FK24" s="2" t="s">
        <v>1</v>
      </c>
      <c r="FL24" s="2">
        <v>5511</v>
      </c>
      <c r="FM24" s="2">
        <v>63904.800000000003</v>
      </c>
      <c r="FN24" s="2" t="s">
        <v>1</v>
      </c>
      <c r="FO24" s="2">
        <v>175252</v>
      </c>
      <c r="FP24" s="2" t="s">
        <v>1</v>
      </c>
      <c r="FQ24" s="2" t="s">
        <v>1</v>
      </c>
      <c r="FR24" s="2" t="s">
        <v>1</v>
      </c>
      <c r="FS24" s="2" t="s">
        <v>1</v>
      </c>
      <c r="FT24" s="2" t="s">
        <v>1</v>
      </c>
      <c r="FU24" s="2" t="s">
        <v>1</v>
      </c>
      <c r="FV24" s="2" t="s">
        <v>1</v>
      </c>
      <c r="FW24" s="2" t="s">
        <v>1</v>
      </c>
      <c r="FX24" s="2" t="s">
        <v>1</v>
      </c>
      <c r="FY24" s="2">
        <v>98391</v>
      </c>
      <c r="FZ24" s="2" t="s">
        <v>1</v>
      </c>
      <c r="GA24" s="2">
        <v>56403.1</v>
      </c>
      <c r="GB24" s="2" t="s">
        <v>1</v>
      </c>
      <c r="GC24" s="2" t="s">
        <v>1</v>
      </c>
      <c r="GD24" s="2">
        <v>2053</v>
      </c>
      <c r="GE24" s="2">
        <v>30733.56</v>
      </c>
      <c r="GF24" s="2">
        <v>22212</v>
      </c>
      <c r="GG24" s="2">
        <v>10080</v>
      </c>
      <c r="GH24" s="2" t="s">
        <v>1</v>
      </c>
      <c r="GI24" s="2" t="s">
        <v>1</v>
      </c>
      <c r="GJ24" s="2">
        <v>10252</v>
      </c>
      <c r="GK24" s="2" t="s">
        <v>1</v>
      </c>
      <c r="GL24" s="2">
        <v>744228.23</v>
      </c>
      <c r="GM24" s="2">
        <v>321754.14</v>
      </c>
      <c r="GN24" s="2">
        <v>10644</v>
      </c>
      <c r="GO24" s="2">
        <v>3124</v>
      </c>
      <c r="GP24" s="2">
        <v>19575</v>
      </c>
      <c r="GQ24" s="2" t="s">
        <v>1</v>
      </c>
      <c r="GR24" s="2" t="s">
        <v>1</v>
      </c>
      <c r="GS24" s="2" t="s">
        <v>1</v>
      </c>
      <c r="GT24" s="2" t="s">
        <v>1</v>
      </c>
      <c r="GU24" s="2" t="s">
        <v>1</v>
      </c>
      <c r="GV24" s="2" t="s">
        <v>1</v>
      </c>
      <c r="GW24" s="2" t="s">
        <v>1</v>
      </c>
      <c r="GX24" s="2" t="s">
        <v>1</v>
      </c>
      <c r="GY24" s="2">
        <v>1093</v>
      </c>
      <c r="GZ24" s="2">
        <v>12000</v>
      </c>
      <c r="HA24" s="2">
        <v>2340</v>
      </c>
      <c r="HB24" s="2" t="s">
        <v>1</v>
      </c>
      <c r="HC24" s="2" t="s">
        <v>1</v>
      </c>
      <c r="HD24" s="2" t="s">
        <v>1</v>
      </c>
      <c r="HE24" s="2" t="s">
        <v>1</v>
      </c>
      <c r="HF24" s="2" t="s">
        <v>1</v>
      </c>
      <c r="HG24" s="2" t="s">
        <v>1</v>
      </c>
      <c r="HH24" s="2" t="s">
        <v>1</v>
      </c>
      <c r="HI24" s="2" t="s">
        <v>1</v>
      </c>
      <c r="HJ24" s="2">
        <v>3000</v>
      </c>
      <c r="HK24" s="2" t="s">
        <v>1</v>
      </c>
      <c r="HL24" s="2" t="s">
        <v>1</v>
      </c>
      <c r="HM24" s="2">
        <v>5200</v>
      </c>
      <c r="HN24" s="2" t="s">
        <v>1</v>
      </c>
      <c r="HO24" s="2" t="s">
        <v>1</v>
      </c>
      <c r="HP24" s="2" t="s">
        <v>1</v>
      </c>
      <c r="HQ24" s="2" t="s">
        <v>1</v>
      </c>
      <c r="HR24" s="2" t="s">
        <v>1</v>
      </c>
      <c r="HS24" s="2">
        <v>166870.72</v>
      </c>
      <c r="HT24" s="2" t="s">
        <v>1</v>
      </c>
      <c r="HU24" s="2" t="s">
        <v>1</v>
      </c>
      <c r="HV24" s="2" t="s">
        <v>1</v>
      </c>
      <c r="HW24" s="2" t="s">
        <v>1</v>
      </c>
      <c r="HX24" s="2" t="s">
        <v>1</v>
      </c>
      <c r="HY24" s="2" t="s">
        <v>1</v>
      </c>
      <c r="HZ24" s="2" t="s">
        <v>1</v>
      </c>
      <c r="IA24" s="2" t="s">
        <v>1</v>
      </c>
      <c r="IB24" s="2" t="s">
        <v>1</v>
      </c>
      <c r="IC24" s="2" t="s">
        <v>1</v>
      </c>
      <c r="ID24" s="2" t="s">
        <v>1</v>
      </c>
      <c r="IE24" s="2" t="s">
        <v>1</v>
      </c>
      <c r="IF24" s="2">
        <v>122459</v>
      </c>
      <c r="IG24" s="2" t="s">
        <v>1</v>
      </c>
      <c r="IH24" s="2" t="s">
        <v>1</v>
      </c>
      <c r="II24" s="2" t="s">
        <v>1</v>
      </c>
      <c r="IJ24" s="2">
        <v>18187</v>
      </c>
      <c r="IK24" s="2" t="s">
        <v>1</v>
      </c>
      <c r="IL24" s="2" t="s">
        <v>1</v>
      </c>
      <c r="IM24" s="2" t="s">
        <v>1</v>
      </c>
      <c r="IN24" s="2" t="s">
        <v>1</v>
      </c>
      <c r="IO24" s="2" t="s">
        <v>1</v>
      </c>
      <c r="IP24" s="2" t="s">
        <v>1</v>
      </c>
      <c r="IQ24" s="2" t="s">
        <v>1</v>
      </c>
      <c r="IR24" s="2" t="s">
        <v>1</v>
      </c>
      <c r="IS24" s="2">
        <v>5000</v>
      </c>
      <c r="IT24" s="2" t="s">
        <v>1</v>
      </c>
      <c r="IU24" s="2" t="s">
        <v>1</v>
      </c>
      <c r="IV24" s="2" t="s">
        <v>1</v>
      </c>
      <c r="IW24" s="2" t="s">
        <v>1</v>
      </c>
      <c r="IX24" s="2" t="s">
        <v>1</v>
      </c>
      <c r="IY24" s="2" t="s">
        <v>1</v>
      </c>
      <c r="IZ24" s="2" t="s">
        <v>1</v>
      </c>
      <c r="JA24" s="2" t="s">
        <v>1</v>
      </c>
      <c r="JB24" s="2" t="s">
        <v>1</v>
      </c>
      <c r="JC24" s="2" t="s">
        <v>1</v>
      </c>
      <c r="JD24" s="2" t="s">
        <v>1</v>
      </c>
      <c r="JE24" s="2" t="s">
        <v>1</v>
      </c>
      <c r="JF24" s="2" t="s">
        <v>1</v>
      </c>
      <c r="JG24" s="2" t="s">
        <v>1</v>
      </c>
      <c r="JH24" s="2" t="s">
        <v>1</v>
      </c>
      <c r="JI24" s="2" t="s">
        <v>1</v>
      </c>
      <c r="JJ24" s="2" t="s">
        <v>1</v>
      </c>
      <c r="JK24" s="2" t="s">
        <v>1</v>
      </c>
      <c r="JL24" s="2" t="s">
        <v>1</v>
      </c>
      <c r="JM24" s="2" t="s">
        <v>1</v>
      </c>
      <c r="JN24" s="2" t="s">
        <v>1</v>
      </c>
      <c r="JO24" s="2">
        <v>283806</v>
      </c>
      <c r="JP24" s="2" t="s">
        <v>1</v>
      </c>
      <c r="JQ24" s="2" t="s">
        <v>1</v>
      </c>
      <c r="JR24" s="2" t="s">
        <v>1</v>
      </c>
      <c r="JS24" s="2" t="s">
        <v>1</v>
      </c>
      <c r="JT24" s="2" t="s">
        <v>1</v>
      </c>
      <c r="JU24" s="2" t="s">
        <v>1</v>
      </c>
      <c r="JV24" s="2">
        <v>22074</v>
      </c>
      <c r="JW24" s="2" t="s">
        <v>1</v>
      </c>
      <c r="JX24" s="2" t="s">
        <v>1</v>
      </c>
      <c r="JY24" s="2" t="s">
        <v>1</v>
      </c>
      <c r="JZ24" s="2" t="s">
        <v>1</v>
      </c>
      <c r="KA24" s="2" t="s">
        <v>1</v>
      </c>
      <c r="KB24" s="2" t="s">
        <v>1</v>
      </c>
      <c r="KC24" s="2" t="s">
        <v>1</v>
      </c>
      <c r="KD24" s="2" t="s">
        <v>1</v>
      </c>
      <c r="KE24" s="2" t="s">
        <v>1</v>
      </c>
      <c r="KF24" s="2" t="s">
        <v>1</v>
      </c>
      <c r="KG24" s="2" t="s">
        <v>1</v>
      </c>
      <c r="KH24" s="2" t="s">
        <v>1</v>
      </c>
      <c r="KI24" s="2" t="s">
        <v>1</v>
      </c>
      <c r="KJ24" s="2">
        <v>102730</v>
      </c>
      <c r="KK24" s="2" t="s">
        <v>1</v>
      </c>
      <c r="KL24" s="2" t="s">
        <v>1</v>
      </c>
      <c r="KM24" s="2" t="s">
        <v>1</v>
      </c>
      <c r="KN24" s="2" t="s">
        <v>1</v>
      </c>
      <c r="KO24" s="2" t="s">
        <v>1</v>
      </c>
      <c r="KP24" s="2" t="s">
        <v>1</v>
      </c>
      <c r="KQ24" s="2" t="s">
        <v>1</v>
      </c>
      <c r="KR24" s="2" t="s">
        <v>1</v>
      </c>
      <c r="KS24" s="2" t="s">
        <v>1</v>
      </c>
      <c r="KT24" s="2" t="s">
        <v>1</v>
      </c>
      <c r="KU24" s="2" t="s">
        <v>1</v>
      </c>
      <c r="KV24" s="2" t="s">
        <v>1</v>
      </c>
      <c r="KW24" s="2" t="s">
        <v>1</v>
      </c>
      <c r="KX24" s="2" t="s">
        <v>1</v>
      </c>
      <c r="KY24" s="2" t="s">
        <v>1</v>
      </c>
      <c r="KZ24" s="2" t="s">
        <v>1</v>
      </c>
      <c r="LA24" s="2" t="s">
        <v>1</v>
      </c>
    </row>
    <row r="25" spans="1:313" x14ac:dyDescent="0.3">
      <c r="A25" s="2" t="s">
        <v>16</v>
      </c>
      <c r="B25" s="2">
        <v>176</v>
      </c>
      <c r="C25" s="23">
        <f t="shared" si="26"/>
        <v>596171.34000000008</v>
      </c>
      <c r="D25" s="23">
        <f t="shared" si="27"/>
        <v>2002913.86</v>
      </c>
      <c r="E25" s="23">
        <f t="shared" si="28"/>
        <v>11380.192386363637</v>
      </c>
      <c r="F25" s="23">
        <f t="shared" si="29"/>
        <v>1449809.86</v>
      </c>
      <c r="G25" s="23">
        <f t="shared" si="30"/>
        <v>246198</v>
      </c>
      <c r="H25" s="23">
        <f t="shared" si="31"/>
        <v>0</v>
      </c>
      <c r="I25" s="23">
        <f t="shared" si="32"/>
        <v>306906</v>
      </c>
      <c r="J25" s="23">
        <f t="shared" si="33"/>
        <v>1743.784090909091</v>
      </c>
      <c r="K25" s="23">
        <f t="shared" si="34"/>
        <v>168906</v>
      </c>
      <c r="L25" s="23">
        <f t="shared" si="35"/>
        <v>138000</v>
      </c>
      <c r="M25" s="23">
        <f t="shared" si="36"/>
        <v>235998</v>
      </c>
      <c r="N25" s="23">
        <f t="shared" si="37"/>
        <v>8237.5560227272726</v>
      </c>
      <c r="O25" s="23">
        <f t="shared" si="38"/>
        <v>321916.18</v>
      </c>
      <c r="P25" s="23">
        <f t="shared" si="39"/>
        <v>287009.14</v>
      </c>
      <c r="Q25" s="23">
        <f t="shared" si="40"/>
        <v>580964.54</v>
      </c>
      <c r="R25" s="23">
        <f t="shared" si="41"/>
        <v>1344057.86</v>
      </c>
      <c r="S25" s="23">
        <f t="shared" si="42"/>
        <v>7636.6923863636366</v>
      </c>
      <c r="T25" s="23">
        <f t="shared" si="43"/>
        <v>105752</v>
      </c>
      <c r="U25" s="7">
        <f t="shared" si="44"/>
        <v>7.2941978750234185E-2</v>
      </c>
      <c r="V25" s="23">
        <f t="shared" si="45"/>
        <v>83714</v>
      </c>
      <c r="W25" s="23">
        <f t="shared" si="46"/>
        <v>21900</v>
      </c>
      <c r="X25" s="23">
        <f t="shared" si="47"/>
        <v>0</v>
      </c>
      <c r="Y25" s="23">
        <f t="shared" si="48"/>
        <v>150</v>
      </c>
      <c r="Z25" s="23">
        <v>12</v>
      </c>
      <c r="AA25" s="23">
        <f t="shared" si="49"/>
        <v>154156</v>
      </c>
      <c r="AB25" s="23">
        <f t="shared" si="50"/>
        <v>1406742.52</v>
      </c>
      <c r="AC25" s="23">
        <f t="shared" si="51"/>
        <v>7992.8552272727275</v>
      </c>
      <c r="AD25" s="23">
        <f t="shared" si="52"/>
        <v>1346742.52</v>
      </c>
      <c r="AE25" s="23">
        <f t="shared" si="53"/>
        <v>7651.9461363636365</v>
      </c>
      <c r="AF25" s="23">
        <f t="shared" si="54"/>
        <v>267023</v>
      </c>
      <c r="AG25" s="23">
        <f t="shared" si="55"/>
        <v>1517.1761363636363</v>
      </c>
      <c r="AH25" s="23">
        <f t="shared" si="56"/>
        <v>1029811.52</v>
      </c>
      <c r="AI25" s="23">
        <f t="shared" si="57"/>
        <v>3000</v>
      </c>
      <c r="AJ25" s="23">
        <f t="shared" si="58"/>
        <v>43245</v>
      </c>
      <c r="AK25" s="23">
        <f t="shared" si="59"/>
        <v>60000</v>
      </c>
      <c r="AL25" s="23">
        <f t="shared" si="60"/>
        <v>340.90909090909093</v>
      </c>
      <c r="AM25" s="23">
        <f t="shared" si="61"/>
        <v>60000</v>
      </c>
      <c r="AN25" s="23">
        <f t="shared" si="62"/>
        <v>0</v>
      </c>
      <c r="AO25" s="2">
        <v>273997.36</v>
      </c>
      <c r="AP25" s="2">
        <v>22654.67</v>
      </c>
      <c r="AQ25" s="2">
        <v>25264.15</v>
      </c>
      <c r="AR25" s="2" t="s">
        <v>1</v>
      </c>
      <c r="AS25" s="2">
        <v>275037.14</v>
      </c>
      <c r="AT25" s="2">
        <v>11972</v>
      </c>
      <c r="AU25" s="2" t="s">
        <v>1</v>
      </c>
      <c r="AV25" s="2">
        <v>580964.54</v>
      </c>
      <c r="AX25" s="2" t="s">
        <v>1</v>
      </c>
      <c r="AY25" s="2" t="s">
        <v>1</v>
      </c>
      <c r="AZ25" s="2">
        <v>814</v>
      </c>
      <c r="BA25" s="2" t="s">
        <v>1</v>
      </c>
      <c r="BB25" s="2" t="s">
        <v>1</v>
      </c>
      <c r="BC25" s="2">
        <v>82900</v>
      </c>
      <c r="BD25" s="2" t="s">
        <v>1</v>
      </c>
      <c r="BE25" s="2">
        <v>3850</v>
      </c>
      <c r="BF25" s="2" t="s">
        <v>1</v>
      </c>
      <c r="BG25" s="2" t="s">
        <v>1</v>
      </c>
      <c r="BH25" s="2">
        <v>18050</v>
      </c>
      <c r="BI25" s="2" t="s">
        <v>1</v>
      </c>
      <c r="BJ25" s="2" t="s">
        <v>1</v>
      </c>
      <c r="BK25" s="2" t="s">
        <v>1</v>
      </c>
      <c r="BL25" s="2" t="s">
        <v>1</v>
      </c>
      <c r="BM25" s="2" t="s">
        <v>1</v>
      </c>
      <c r="BN25" s="2" t="s">
        <v>1</v>
      </c>
      <c r="BO25" s="2" t="s">
        <v>1</v>
      </c>
      <c r="BP25" s="2" t="s">
        <v>1</v>
      </c>
      <c r="BQ25" s="2">
        <v>150</v>
      </c>
      <c r="BR25" s="2">
        <v>154156</v>
      </c>
      <c r="BS25" s="2" t="s">
        <v>1</v>
      </c>
      <c r="BT25" s="2">
        <v>140723.5</v>
      </c>
      <c r="BU25" s="2" t="s">
        <v>1</v>
      </c>
      <c r="BV25" s="2">
        <v>1800</v>
      </c>
      <c r="BW25" s="2" t="s">
        <v>1</v>
      </c>
      <c r="BX25" s="2" t="s">
        <v>1</v>
      </c>
      <c r="BY25" s="2" t="s">
        <v>1</v>
      </c>
      <c r="BZ25" s="2" t="s">
        <v>1</v>
      </c>
      <c r="CA25" s="2">
        <v>9891</v>
      </c>
      <c r="CB25" s="2">
        <v>68200</v>
      </c>
      <c r="CC25" s="2" t="s">
        <v>1</v>
      </c>
      <c r="CD25" s="2" t="s">
        <v>1</v>
      </c>
      <c r="CE25" s="2">
        <v>15383.5</v>
      </c>
      <c r="CF25" s="2">
        <v>0</v>
      </c>
      <c r="CG25" s="2" t="s">
        <v>1</v>
      </c>
      <c r="CH25" s="2" t="s">
        <v>1</v>
      </c>
      <c r="CI25" s="2" t="s">
        <v>1</v>
      </c>
      <c r="CJ25" s="2" t="s">
        <v>1</v>
      </c>
      <c r="CK25" s="2" t="s">
        <v>1</v>
      </c>
      <c r="CL25" s="2" t="s">
        <v>1</v>
      </c>
      <c r="CM25" s="2" t="s">
        <v>1</v>
      </c>
      <c r="CN25" s="2" t="s">
        <v>1</v>
      </c>
      <c r="CO25" s="2" t="s">
        <v>1</v>
      </c>
      <c r="CP25" s="2" t="s">
        <v>1</v>
      </c>
      <c r="CQ25" s="2" t="s">
        <v>1</v>
      </c>
      <c r="CR25" s="2" t="s">
        <v>1</v>
      </c>
      <c r="CS25" s="2" t="s">
        <v>1</v>
      </c>
      <c r="CT25" s="2" t="s">
        <v>1</v>
      </c>
      <c r="CU25" s="2" t="s">
        <v>1</v>
      </c>
      <c r="CV25" s="2">
        <v>0</v>
      </c>
      <c r="CW25" s="2">
        <v>10200</v>
      </c>
      <c r="CX25" s="2" t="s">
        <v>1</v>
      </c>
      <c r="CY25" s="2" t="s">
        <v>1</v>
      </c>
      <c r="CZ25" s="2" t="s">
        <v>1</v>
      </c>
      <c r="DA25" s="2" t="s">
        <v>1</v>
      </c>
      <c r="DB25" s="2" t="s">
        <v>1</v>
      </c>
      <c r="DC25" s="2" t="s">
        <v>1</v>
      </c>
      <c r="DD25" s="2" t="s">
        <v>1</v>
      </c>
      <c r="DE25" s="2" t="s">
        <v>1</v>
      </c>
      <c r="DF25" s="2" t="s">
        <v>1</v>
      </c>
      <c r="DG25" s="2" t="s">
        <v>1</v>
      </c>
      <c r="DH25" s="2" t="s">
        <v>1</v>
      </c>
      <c r="DI25" s="2" t="s">
        <v>1</v>
      </c>
      <c r="DJ25" s="2" t="s">
        <v>1</v>
      </c>
      <c r="DK25" s="2" t="s">
        <v>1</v>
      </c>
      <c r="DL25" s="2" t="s">
        <v>1</v>
      </c>
      <c r="DM25" s="2" t="s">
        <v>1</v>
      </c>
      <c r="DN25" s="2" t="s">
        <v>1</v>
      </c>
      <c r="DO25" s="2" t="s">
        <v>1</v>
      </c>
      <c r="DP25" s="2" t="s">
        <v>1</v>
      </c>
      <c r="DQ25" s="2" t="s">
        <v>1</v>
      </c>
      <c r="DR25" s="2">
        <v>806</v>
      </c>
      <c r="DS25" s="2">
        <v>60100</v>
      </c>
      <c r="DT25" s="2" t="s">
        <v>1</v>
      </c>
      <c r="DU25" s="2">
        <v>108000</v>
      </c>
      <c r="DV25" s="2" t="s">
        <v>1</v>
      </c>
      <c r="DW25" s="2" t="s">
        <v>1</v>
      </c>
      <c r="DX25" s="2" t="s">
        <v>1</v>
      </c>
      <c r="DY25" s="2" t="s">
        <v>1</v>
      </c>
      <c r="DZ25" s="2" t="s">
        <v>1</v>
      </c>
      <c r="EA25" s="2" t="s">
        <v>1</v>
      </c>
      <c r="EB25" s="2" t="s">
        <v>1</v>
      </c>
      <c r="EC25" s="2" t="s">
        <v>1</v>
      </c>
      <c r="ED25" s="2" t="s">
        <v>1</v>
      </c>
      <c r="EE25" s="2" t="s">
        <v>1</v>
      </c>
      <c r="EF25" s="2" t="s">
        <v>1</v>
      </c>
      <c r="EG25" s="2" t="s">
        <v>1</v>
      </c>
      <c r="EH25" s="2" t="s">
        <v>1</v>
      </c>
      <c r="EI25" s="2" t="s">
        <v>1</v>
      </c>
      <c r="EJ25" s="2" t="s">
        <v>1</v>
      </c>
      <c r="EK25" s="2" t="s">
        <v>1</v>
      </c>
      <c r="EL25" s="2" t="s">
        <v>1</v>
      </c>
      <c r="EM25" s="2" t="s">
        <v>1</v>
      </c>
      <c r="EN25" s="2">
        <v>138000</v>
      </c>
      <c r="EO25" s="2" t="s">
        <v>1</v>
      </c>
      <c r="EP25" s="2" t="s">
        <v>1</v>
      </c>
      <c r="EQ25" s="2" t="s">
        <v>1</v>
      </c>
      <c r="ER25" s="2" t="s">
        <v>1</v>
      </c>
      <c r="ES25" s="2" t="s">
        <v>1</v>
      </c>
      <c r="ET25" s="2" t="s">
        <v>1</v>
      </c>
      <c r="EU25" s="2">
        <v>126214</v>
      </c>
      <c r="EV25" s="2" t="s">
        <v>1</v>
      </c>
      <c r="EW25" s="2">
        <v>1920</v>
      </c>
      <c r="EX25" s="2">
        <v>48289</v>
      </c>
      <c r="EY25" s="2">
        <v>90600</v>
      </c>
      <c r="EZ25" s="2" t="s">
        <v>1</v>
      </c>
      <c r="FA25" s="2" t="s">
        <v>1</v>
      </c>
      <c r="FB25" s="2">
        <v>31554</v>
      </c>
      <c r="FC25" s="2">
        <v>19512</v>
      </c>
      <c r="FD25" s="2" t="s">
        <v>1</v>
      </c>
      <c r="FE25" s="2">
        <v>277</v>
      </c>
      <c r="FF25" s="2" t="s">
        <v>1</v>
      </c>
      <c r="FG25" s="2" t="s">
        <v>1</v>
      </c>
      <c r="FH25" s="2" t="s">
        <v>1</v>
      </c>
      <c r="FI25" s="2" t="s">
        <v>1</v>
      </c>
      <c r="FJ25" s="2" t="s">
        <v>1</v>
      </c>
      <c r="FK25" s="2" t="s">
        <v>1</v>
      </c>
      <c r="FL25" s="2">
        <v>1045</v>
      </c>
      <c r="FM25" s="2">
        <v>33757.599999999999</v>
      </c>
      <c r="FN25" s="2" t="s">
        <v>1</v>
      </c>
      <c r="FO25" s="2">
        <v>98329.32</v>
      </c>
      <c r="FP25" s="2" t="s">
        <v>1</v>
      </c>
      <c r="FQ25" s="2" t="s">
        <v>1</v>
      </c>
      <c r="FR25" s="2" t="s">
        <v>1</v>
      </c>
      <c r="FS25" s="2" t="s">
        <v>1</v>
      </c>
      <c r="FT25" s="2" t="s">
        <v>1</v>
      </c>
      <c r="FU25" s="2">
        <v>0</v>
      </c>
      <c r="FV25" s="2" t="s">
        <v>1</v>
      </c>
      <c r="FW25" s="2" t="s">
        <v>1</v>
      </c>
      <c r="FX25" s="2" t="s">
        <v>1</v>
      </c>
      <c r="FY25" s="2">
        <v>163720</v>
      </c>
      <c r="FZ25" s="2" t="s">
        <v>1</v>
      </c>
      <c r="GA25" s="2">
        <v>3680</v>
      </c>
      <c r="GB25" s="2" t="s">
        <v>1</v>
      </c>
      <c r="GC25" s="2" t="s">
        <v>1</v>
      </c>
      <c r="GD25" s="2">
        <v>1288</v>
      </c>
      <c r="GE25" s="2">
        <v>11143.92</v>
      </c>
      <c r="GF25" s="2">
        <v>14168</v>
      </c>
      <c r="GG25" s="2" t="s">
        <v>1</v>
      </c>
      <c r="GH25" s="2" t="s">
        <v>1</v>
      </c>
      <c r="GI25" s="2" t="s">
        <v>1</v>
      </c>
      <c r="GJ25" s="2">
        <v>2400</v>
      </c>
      <c r="GK25" s="2">
        <v>5640</v>
      </c>
      <c r="GL25" s="2">
        <v>337018.68</v>
      </c>
      <c r="GM25" s="2">
        <v>300878</v>
      </c>
      <c r="GN25" s="2" t="s">
        <v>1</v>
      </c>
      <c r="GO25" s="2">
        <v>4760</v>
      </c>
      <c r="GP25" s="2">
        <v>640</v>
      </c>
      <c r="GQ25" s="2" t="s">
        <v>1</v>
      </c>
      <c r="GR25" s="2" t="s">
        <v>1</v>
      </c>
      <c r="GS25" s="2" t="s">
        <v>1</v>
      </c>
      <c r="GT25" s="2" t="s">
        <v>1</v>
      </c>
      <c r="GU25" s="2" t="s">
        <v>1</v>
      </c>
      <c r="GV25" s="2">
        <v>0</v>
      </c>
      <c r="GW25" s="2" t="s">
        <v>1</v>
      </c>
      <c r="GX25" s="2" t="s">
        <v>1</v>
      </c>
      <c r="GY25" s="2" t="s">
        <v>1</v>
      </c>
      <c r="GZ25" s="2">
        <v>3000</v>
      </c>
      <c r="HA25" s="2" t="s">
        <v>1</v>
      </c>
      <c r="HB25" s="2" t="s">
        <v>1</v>
      </c>
      <c r="HC25" s="2">
        <v>0</v>
      </c>
      <c r="HD25" s="2" t="s">
        <v>1</v>
      </c>
      <c r="HE25" s="2" t="s">
        <v>1</v>
      </c>
      <c r="HF25" s="2" t="s">
        <v>1</v>
      </c>
      <c r="HG25" s="2" t="s">
        <v>1</v>
      </c>
      <c r="HH25" s="2" t="s">
        <v>1</v>
      </c>
      <c r="HI25" s="2" t="s">
        <v>1</v>
      </c>
      <c r="HJ25" s="2" t="s">
        <v>1</v>
      </c>
      <c r="HK25" s="2" t="s">
        <v>1</v>
      </c>
      <c r="HL25" s="2" t="s">
        <v>1</v>
      </c>
      <c r="HM25" s="2">
        <v>10000</v>
      </c>
      <c r="HN25" s="2" t="s">
        <v>1</v>
      </c>
      <c r="HO25" s="2" t="s">
        <v>1</v>
      </c>
      <c r="HP25" s="2" t="s">
        <v>1</v>
      </c>
      <c r="HQ25" s="2" t="s">
        <v>1</v>
      </c>
      <c r="HR25" s="2" t="s">
        <v>1</v>
      </c>
      <c r="HS25" s="2">
        <v>18488</v>
      </c>
      <c r="HT25" s="2" t="s">
        <v>1</v>
      </c>
      <c r="HU25" s="2" t="s">
        <v>1</v>
      </c>
      <c r="HV25" s="2">
        <v>2685</v>
      </c>
      <c r="HW25" s="2" t="s">
        <v>1</v>
      </c>
      <c r="HX25" s="2" t="s">
        <v>1</v>
      </c>
      <c r="HY25" s="2" t="s">
        <v>1</v>
      </c>
      <c r="HZ25" s="2" t="s">
        <v>1</v>
      </c>
      <c r="IA25" s="2" t="s">
        <v>1</v>
      </c>
      <c r="IB25" s="2" t="s">
        <v>1</v>
      </c>
      <c r="IC25" s="2" t="s">
        <v>1</v>
      </c>
      <c r="ID25" s="2" t="s">
        <v>1</v>
      </c>
      <c r="IE25" s="2">
        <v>100</v>
      </c>
      <c r="IF25" s="2">
        <v>11972</v>
      </c>
      <c r="IG25" s="2">
        <v>0</v>
      </c>
      <c r="IH25" s="2" t="s">
        <v>1</v>
      </c>
      <c r="II25" s="2">
        <v>1130</v>
      </c>
      <c r="IJ25" s="2">
        <v>2533</v>
      </c>
      <c r="IK25" s="2" t="s">
        <v>1</v>
      </c>
      <c r="IL25" s="2" t="s">
        <v>1</v>
      </c>
      <c r="IM25" s="2" t="s">
        <v>1</v>
      </c>
      <c r="IN25" s="2" t="s">
        <v>1</v>
      </c>
      <c r="IO25" s="2" t="s">
        <v>1</v>
      </c>
      <c r="IP25" s="2" t="s">
        <v>1</v>
      </c>
      <c r="IQ25" s="2" t="s">
        <v>1</v>
      </c>
      <c r="IR25" s="2" t="s">
        <v>1</v>
      </c>
      <c r="IS25" s="2" t="s">
        <v>1</v>
      </c>
      <c r="IT25" s="2" t="s">
        <v>1</v>
      </c>
      <c r="IU25" s="2" t="s">
        <v>1</v>
      </c>
      <c r="IV25" s="2" t="s">
        <v>1</v>
      </c>
      <c r="IW25" s="2" t="s">
        <v>1</v>
      </c>
      <c r="IX25" s="2" t="s">
        <v>1</v>
      </c>
      <c r="IY25" s="2" t="s">
        <v>1</v>
      </c>
      <c r="IZ25" s="2" t="s">
        <v>1</v>
      </c>
      <c r="JA25" s="2" t="s">
        <v>1</v>
      </c>
      <c r="JB25" s="2" t="s">
        <v>1</v>
      </c>
      <c r="JC25" s="2" t="s">
        <v>1</v>
      </c>
      <c r="JD25" s="2" t="s">
        <v>1</v>
      </c>
      <c r="JE25" s="2" t="s">
        <v>1</v>
      </c>
      <c r="JF25" s="2" t="s">
        <v>1</v>
      </c>
      <c r="JG25" s="2" t="s">
        <v>1</v>
      </c>
      <c r="JH25" s="2" t="s">
        <v>1</v>
      </c>
      <c r="JI25" s="2" t="s">
        <v>1</v>
      </c>
      <c r="JJ25" s="2" t="s">
        <v>1</v>
      </c>
      <c r="JK25" s="2" t="s">
        <v>1</v>
      </c>
      <c r="JL25" s="2" t="s">
        <v>1</v>
      </c>
      <c r="JM25" s="2" t="s">
        <v>1</v>
      </c>
      <c r="JN25" s="2">
        <v>0</v>
      </c>
      <c r="JO25" s="2" t="s">
        <v>1</v>
      </c>
      <c r="JP25" s="2" t="s">
        <v>1</v>
      </c>
      <c r="JQ25" s="2">
        <v>60000</v>
      </c>
      <c r="JR25" s="2" t="s">
        <v>1</v>
      </c>
      <c r="JS25" s="2" t="s">
        <v>1</v>
      </c>
      <c r="JT25" s="2" t="s">
        <v>1</v>
      </c>
      <c r="JU25" s="2" t="s">
        <v>1</v>
      </c>
      <c r="JV25" s="2" t="s">
        <v>1</v>
      </c>
      <c r="JW25" s="2" t="s">
        <v>1</v>
      </c>
      <c r="JX25" s="2" t="s">
        <v>1</v>
      </c>
      <c r="JY25" s="2" t="s">
        <v>1</v>
      </c>
      <c r="JZ25" s="2" t="s">
        <v>1</v>
      </c>
      <c r="KA25" s="2" t="s">
        <v>1</v>
      </c>
      <c r="KB25" s="2" t="s">
        <v>1</v>
      </c>
      <c r="KC25" s="2" t="s">
        <v>1</v>
      </c>
      <c r="KD25" s="2" t="s">
        <v>1</v>
      </c>
      <c r="KE25" s="2" t="s">
        <v>1</v>
      </c>
      <c r="KF25" s="2" t="s">
        <v>1</v>
      </c>
      <c r="KG25" s="2" t="s">
        <v>1</v>
      </c>
      <c r="KH25" s="2" t="s">
        <v>1</v>
      </c>
      <c r="KI25" s="2" t="s">
        <v>1</v>
      </c>
      <c r="KJ25" s="2" t="s">
        <v>1</v>
      </c>
      <c r="KK25" s="2" t="s">
        <v>1</v>
      </c>
      <c r="KL25" s="2" t="s">
        <v>1</v>
      </c>
      <c r="KM25" s="2" t="s">
        <v>1</v>
      </c>
      <c r="KN25" s="2" t="s">
        <v>1</v>
      </c>
      <c r="KO25" s="2" t="s">
        <v>1</v>
      </c>
      <c r="KP25" s="2" t="s">
        <v>1</v>
      </c>
      <c r="KQ25" s="2" t="s">
        <v>1</v>
      </c>
      <c r="KR25" s="2" t="s">
        <v>1</v>
      </c>
      <c r="KS25" s="2" t="s">
        <v>1</v>
      </c>
      <c r="KT25" s="2" t="s">
        <v>1</v>
      </c>
      <c r="KU25" s="2" t="s">
        <v>1</v>
      </c>
      <c r="KV25" s="2" t="s">
        <v>1</v>
      </c>
      <c r="KW25" s="2" t="s">
        <v>1</v>
      </c>
      <c r="KX25" s="2" t="s">
        <v>1</v>
      </c>
      <c r="KY25" s="2" t="s">
        <v>1</v>
      </c>
      <c r="KZ25" s="2" t="s">
        <v>1</v>
      </c>
      <c r="LA25" s="2" t="s">
        <v>1</v>
      </c>
    </row>
    <row r="26" spans="1:313" x14ac:dyDescent="0.3">
      <c r="A26" s="2" t="s">
        <v>17</v>
      </c>
      <c r="B26" s="2">
        <v>707</v>
      </c>
      <c r="C26" s="23">
        <f t="shared" si="26"/>
        <v>-10737134.750000004</v>
      </c>
      <c r="D26" s="23">
        <f t="shared" si="27"/>
        <v>31104637.449999999</v>
      </c>
      <c r="E26" s="23">
        <f t="shared" si="28"/>
        <v>43995.243917963227</v>
      </c>
      <c r="F26" s="23">
        <f t="shared" si="29"/>
        <v>6988582.6000000006</v>
      </c>
      <c r="G26" s="23">
        <f t="shared" si="30"/>
        <v>19270529.849999998</v>
      </c>
      <c r="H26" s="23">
        <f t="shared" si="31"/>
        <v>560141</v>
      </c>
      <c r="I26" s="23">
        <f t="shared" si="32"/>
        <v>4285384</v>
      </c>
      <c r="J26" s="23">
        <f t="shared" si="33"/>
        <v>6061.3635077793497</v>
      </c>
      <c r="K26" s="23">
        <f t="shared" si="34"/>
        <v>1245004</v>
      </c>
      <c r="L26" s="23">
        <f t="shared" si="35"/>
        <v>3040380</v>
      </c>
      <c r="M26" s="23">
        <f t="shared" si="36"/>
        <v>18001267.629999999</v>
      </c>
      <c r="N26" s="23">
        <f t="shared" si="37"/>
        <v>9884.841018387553</v>
      </c>
      <c r="O26" s="23">
        <f t="shared" si="38"/>
        <v>1481484.84</v>
      </c>
      <c r="P26" s="23">
        <f t="shared" si="39"/>
        <v>1910469.62</v>
      </c>
      <c r="Q26" s="23">
        <f t="shared" si="40"/>
        <v>2695990.43</v>
      </c>
      <c r="R26" s="23">
        <f t="shared" si="41"/>
        <v>6603699.6000000006</v>
      </c>
      <c r="S26" s="23">
        <f t="shared" si="42"/>
        <v>9340.452050919379</v>
      </c>
      <c r="T26" s="23">
        <f t="shared" si="43"/>
        <v>384883</v>
      </c>
      <c r="U26" s="7">
        <f t="shared" si="44"/>
        <v>5.5073113108801197E-2</v>
      </c>
      <c r="V26" s="23">
        <f t="shared" si="45"/>
        <v>350601</v>
      </c>
      <c r="W26" s="23">
        <f t="shared" si="46"/>
        <v>26525</v>
      </c>
      <c r="X26" s="23">
        <f t="shared" si="47"/>
        <v>0</v>
      </c>
      <c r="Y26" s="23">
        <f t="shared" si="48"/>
        <v>7770</v>
      </c>
      <c r="Z26" s="23">
        <v>13</v>
      </c>
      <c r="AA26" s="23">
        <f t="shared" si="49"/>
        <v>515741.71</v>
      </c>
      <c r="AB26" s="23">
        <f t="shared" si="50"/>
        <v>41841772.200000003</v>
      </c>
      <c r="AC26" s="23">
        <f t="shared" si="51"/>
        <v>59182.138896746823</v>
      </c>
      <c r="AD26" s="23">
        <f t="shared" si="52"/>
        <v>23137952.099999998</v>
      </c>
      <c r="AE26" s="23">
        <f t="shared" si="53"/>
        <v>32726.947807637902</v>
      </c>
      <c r="AF26" s="23">
        <f t="shared" si="54"/>
        <v>2862312</v>
      </c>
      <c r="AG26" s="23">
        <f t="shared" si="55"/>
        <v>4048.5318246110323</v>
      </c>
      <c r="AH26" s="23">
        <f t="shared" si="56"/>
        <v>16510396.880000001</v>
      </c>
      <c r="AI26" s="23">
        <f t="shared" si="57"/>
        <v>77103</v>
      </c>
      <c r="AJ26" s="23">
        <f t="shared" si="58"/>
        <v>3489537.2</v>
      </c>
      <c r="AK26" s="23">
        <f t="shared" si="59"/>
        <v>18703820.100000001</v>
      </c>
      <c r="AL26" s="23">
        <f t="shared" si="60"/>
        <v>26455.191089108914</v>
      </c>
      <c r="AM26" s="23">
        <f t="shared" si="61"/>
        <v>18622220.100000001</v>
      </c>
      <c r="AN26" s="23">
        <f t="shared" si="62"/>
        <v>81600</v>
      </c>
      <c r="AO26" s="2">
        <v>1269932.83</v>
      </c>
      <c r="AP26" s="2">
        <v>93542.35</v>
      </c>
      <c r="AQ26" s="2">
        <v>118009.66</v>
      </c>
      <c r="AR26" s="2" t="s">
        <v>1</v>
      </c>
      <c r="AS26" s="2">
        <v>1279479.6200000001</v>
      </c>
      <c r="AT26" s="2">
        <v>630990</v>
      </c>
      <c r="AU26" s="2" t="s">
        <v>1</v>
      </c>
      <c r="AV26" s="2">
        <v>2695990.43</v>
      </c>
      <c r="AX26" s="2" t="s">
        <v>1</v>
      </c>
      <c r="AY26" s="2" t="s">
        <v>1</v>
      </c>
      <c r="AZ26" s="2">
        <v>22</v>
      </c>
      <c r="BA26" s="2" t="s">
        <v>1</v>
      </c>
      <c r="BB26" s="2" t="s">
        <v>1</v>
      </c>
      <c r="BC26" s="2">
        <v>350579</v>
      </c>
      <c r="BD26" s="2" t="s">
        <v>1</v>
      </c>
      <c r="BE26" s="2">
        <v>26525</v>
      </c>
      <c r="BF26" s="2" t="s">
        <v>1</v>
      </c>
      <c r="BG26" s="2" t="s">
        <v>1</v>
      </c>
      <c r="BH26" s="2" t="s">
        <v>1</v>
      </c>
      <c r="BI26" s="2" t="s">
        <v>1</v>
      </c>
      <c r="BJ26" s="2" t="s">
        <v>1</v>
      </c>
      <c r="BK26" s="2" t="s">
        <v>1</v>
      </c>
      <c r="BL26" s="2" t="s">
        <v>1</v>
      </c>
      <c r="BM26" s="2" t="s">
        <v>1</v>
      </c>
      <c r="BN26" s="2" t="s">
        <v>1</v>
      </c>
      <c r="BO26" s="2" t="s">
        <v>1</v>
      </c>
      <c r="BP26" s="2" t="s">
        <v>1</v>
      </c>
      <c r="BQ26" s="2">
        <v>7770</v>
      </c>
      <c r="BR26" s="2">
        <v>515741.71</v>
      </c>
      <c r="BS26" s="2" t="s">
        <v>1</v>
      </c>
      <c r="BT26" s="2">
        <v>17055577.579999998</v>
      </c>
      <c r="BU26" s="2">
        <v>6914</v>
      </c>
      <c r="BV26" s="2">
        <v>2440</v>
      </c>
      <c r="BW26" s="2" t="s">
        <v>1</v>
      </c>
      <c r="BX26" s="2" t="s">
        <v>1</v>
      </c>
      <c r="BY26" s="2" t="s">
        <v>1</v>
      </c>
      <c r="BZ26" s="2" t="s">
        <v>1</v>
      </c>
      <c r="CA26" s="2">
        <v>29903</v>
      </c>
      <c r="CB26" s="2">
        <v>705624</v>
      </c>
      <c r="CC26" s="2">
        <v>117972</v>
      </c>
      <c r="CD26" s="2" t="s">
        <v>1</v>
      </c>
      <c r="CE26" s="2">
        <v>82837.05</v>
      </c>
      <c r="CF26" s="2" t="s">
        <v>1</v>
      </c>
      <c r="CG26" s="2" t="s">
        <v>1</v>
      </c>
      <c r="CH26" s="2" t="s">
        <v>1</v>
      </c>
      <c r="CI26" s="2" t="s">
        <v>1</v>
      </c>
      <c r="CJ26" s="2" t="s">
        <v>1</v>
      </c>
      <c r="CK26" s="2" t="s">
        <v>1</v>
      </c>
      <c r="CL26" s="2" t="s">
        <v>1</v>
      </c>
      <c r="CM26" s="2">
        <v>46807</v>
      </c>
      <c r="CN26" s="2" t="s">
        <v>1</v>
      </c>
      <c r="CO26" s="2" t="s">
        <v>1</v>
      </c>
      <c r="CP26" s="2" t="s">
        <v>1</v>
      </c>
      <c r="CQ26" s="2" t="s">
        <v>1</v>
      </c>
      <c r="CR26" s="2" t="s">
        <v>1</v>
      </c>
      <c r="CS26" s="2" t="s">
        <v>1</v>
      </c>
      <c r="CT26" s="2" t="s">
        <v>1</v>
      </c>
      <c r="CU26" s="2">
        <v>953506.22</v>
      </c>
      <c r="CV26" s="2" t="s">
        <v>1</v>
      </c>
      <c r="CW26" s="2">
        <v>27</v>
      </c>
      <c r="CX26" s="2" t="s">
        <v>1</v>
      </c>
      <c r="CY26" s="2" t="s">
        <v>1</v>
      </c>
      <c r="CZ26" s="2" t="s">
        <v>1</v>
      </c>
      <c r="DA26" s="2">
        <v>136500</v>
      </c>
      <c r="DB26" s="2" t="s">
        <v>1</v>
      </c>
      <c r="DC26" s="2" t="s">
        <v>1</v>
      </c>
      <c r="DD26" s="2" t="s">
        <v>1</v>
      </c>
      <c r="DE26" s="2" t="s">
        <v>1</v>
      </c>
      <c r="DF26" s="2">
        <v>132422</v>
      </c>
      <c r="DG26" s="2">
        <v>560141</v>
      </c>
      <c r="DH26" s="2" t="s">
        <v>1</v>
      </c>
      <c r="DI26" s="2" t="s">
        <v>1</v>
      </c>
      <c r="DJ26" s="2" t="s">
        <v>1</v>
      </c>
      <c r="DK26" s="2" t="s">
        <v>1</v>
      </c>
      <c r="DL26" s="2" t="s">
        <v>1</v>
      </c>
      <c r="DM26" s="2" t="s">
        <v>1</v>
      </c>
      <c r="DN26" s="2" t="s">
        <v>1</v>
      </c>
      <c r="DO26" s="2" t="s">
        <v>1</v>
      </c>
      <c r="DP26" s="2" t="s">
        <v>1</v>
      </c>
      <c r="DQ26" s="2" t="s">
        <v>1</v>
      </c>
      <c r="DR26" s="2">
        <v>3646</v>
      </c>
      <c r="DS26" s="2">
        <v>196244</v>
      </c>
      <c r="DT26" s="2" t="s">
        <v>1</v>
      </c>
      <c r="DU26" s="2">
        <v>499225</v>
      </c>
      <c r="DV26" s="2" t="s">
        <v>1</v>
      </c>
      <c r="DW26" s="2" t="s">
        <v>1</v>
      </c>
      <c r="DX26" s="2" t="s">
        <v>1</v>
      </c>
      <c r="DY26" s="2">
        <v>545889</v>
      </c>
      <c r="DZ26" s="2" t="s">
        <v>1</v>
      </c>
      <c r="EA26" s="2" t="s">
        <v>1</v>
      </c>
      <c r="EB26" s="2" t="s">
        <v>1</v>
      </c>
      <c r="EC26" s="2" t="s">
        <v>1</v>
      </c>
      <c r="ED26" s="2" t="s">
        <v>1</v>
      </c>
      <c r="EE26" s="2" t="s">
        <v>1</v>
      </c>
      <c r="EF26" s="2" t="s">
        <v>1</v>
      </c>
      <c r="EG26" s="2" t="s">
        <v>1</v>
      </c>
      <c r="EH26" s="2" t="s">
        <v>1</v>
      </c>
      <c r="EI26" s="2">
        <v>3040380</v>
      </c>
      <c r="EJ26" s="2" t="s">
        <v>1</v>
      </c>
      <c r="EK26" s="2" t="s">
        <v>1</v>
      </c>
      <c r="EL26" s="2" t="s">
        <v>1</v>
      </c>
      <c r="EM26" s="2" t="s">
        <v>1</v>
      </c>
      <c r="EN26" s="2" t="s">
        <v>1</v>
      </c>
      <c r="EO26" s="2" t="s">
        <v>1</v>
      </c>
      <c r="EP26" s="2" t="s">
        <v>1</v>
      </c>
      <c r="EQ26" s="2" t="s">
        <v>1</v>
      </c>
      <c r="ER26" s="2" t="s">
        <v>1</v>
      </c>
      <c r="ES26" s="2" t="s">
        <v>1</v>
      </c>
      <c r="ET26" s="2" t="s">
        <v>1</v>
      </c>
      <c r="EU26" s="2">
        <v>2104989</v>
      </c>
      <c r="EV26" s="2" t="s">
        <v>1</v>
      </c>
      <c r="EW26" s="2">
        <v>5211</v>
      </c>
      <c r="EX26" s="2">
        <v>86926</v>
      </c>
      <c r="EY26" s="2">
        <v>665186</v>
      </c>
      <c r="EZ26" s="2" t="s">
        <v>1</v>
      </c>
      <c r="FA26" s="2" t="s">
        <v>1</v>
      </c>
      <c r="FB26" s="2">
        <v>873810</v>
      </c>
      <c r="FC26" s="2">
        <v>335635</v>
      </c>
      <c r="FD26" s="2" t="s">
        <v>1</v>
      </c>
      <c r="FE26" s="2">
        <v>14471</v>
      </c>
      <c r="FF26" s="2" t="s">
        <v>1</v>
      </c>
      <c r="FG26" s="2">
        <v>1378412</v>
      </c>
      <c r="FH26" s="2">
        <v>0</v>
      </c>
      <c r="FI26" s="2">
        <v>2687.07</v>
      </c>
      <c r="FJ26" s="2" t="s">
        <v>1</v>
      </c>
      <c r="FK26" s="2">
        <v>23017</v>
      </c>
      <c r="FL26" s="2">
        <v>35223</v>
      </c>
      <c r="FM26" s="2">
        <v>39723</v>
      </c>
      <c r="FN26" s="2">
        <v>9302</v>
      </c>
      <c r="FO26" s="2">
        <v>814752.73</v>
      </c>
      <c r="FP26" s="2">
        <v>313748.5</v>
      </c>
      <c r="FQ26" s="2" t="s">
        <v>1</v>
      </c>
      <c r="FR26" s="2" t="s">
        <v>1</v>
      </c>
      <c r="FS26" s="2" t="s">
        <v>1</v>
      </c>
      <c r="FT26" s="2" t="s">
        <v>1</v>
      </c>
      <c r="FU26" s="2" t="s">
        <v>1</v>
      </c>
      <c r="FV26" s="2">
        <v>44400</v>
      </c>
      <c r="FW26" s="2" t="s">
        <v>1</v>
      </c>
      <c r="FX26" s="2">
        <v>301484.09999999998</v>
      </c>
      <c r="FY26" s="2">
        <v>393374.52</v>
      </c>
      <c r="FZ26" s="2" t="s">
        <v>1</v>
      </c>
      <c r="GA26" s="2">
        <v>216484.48000000001</v>
      </c>
      <c r="GB26" s="2" t="s">
        <v>1</v>
      </c>
      <c r="GC26" s="2" t="s">
        <v>1</v>
      </c>
      <c r="GD26" s="2">
        <v>9854</v>
      </c>
      <c r="GE26" s="2">
        <v>79519.039999999994</v>
      </c>
      <c r="GF26" s="2">
        <v>191997.63</v>
      </c>
      <c r="GG26" s="2" t="s">
        <v>1</v>
      </c>
      <c r="GH26" s="2">
        <v>21080</v>
      </c>
      <c r="GI26" s="2" t="s">
        <v>1</v>
      </c>
      <c r="GJ26" s="2">
        <v>38574</v>
      </c>
      <c r="GK26" s="2" t="s">
        <v>1</v>
      </c>
      <c r="GL26" s="2">
        <v>10949437.07</v>
      </c>
      <c r="GM26" s="2">
        <v>270836.5</v>
      </c>
      <c r="GN26" s="2">
        <v>0</v>
      </c>
      <c r="GO26" s="2">
        <v>35830</v>
      </c>
      <c r="GP26" s="2">
        <v>18632</v>
      </c>
      <c r="GQ26" s="2" t="s">
        <v>1</v>
      </c>
      <c r="GR26" s="2" t="s">
        <v>1</v>
      </c>
      <c r="GS26" s="2">
        <v>98112.24</v>
      </c>
      <c r="GT26" s="2">
        <v>0</v>
      </c>
      <c r="GU26" s="2" t="s">
        <v>1</v>
      </c>
      <c r="GV26" s="2" t="s">
        <v>1</v>
      </c>
      <c r="GW26" s="2" t="s">
        <v>1</v>
      </c>
      <c r="GX26" s="2" t="s">
        <v>1</v>
      </c>
      <c r="GY26" s="2">
        <v>10498</v>
      </c>
      <c r="GZ26" s="2">
        <v>40740</v>
      </c>
      <c r="HA26" s="2">
        <v>16015</v>
      </c>
      <c r="HB26" s="2" t="s">
        <v>1</v>
      </c>
      <c r="HC26" s="2" t="s">
        <v>1</v>
      </c>
      <c r="HD26" s="2" t="s">
        <v>1</v>
      </c>
      <c r="HE26" s="2" t="s">
        <v>1</v>
      </c>
      <c r="HF26" s="2" t="s">
        <v>1</v>
      </c>
      <c r="HG26" s="2" t="s">
        <v>1</v>
      </c>
      <c r="HH26" s="2" t="s">
        <v>1</v>
      </c>
      <c r="HI26" s="2">
        <v>9850</v>
      </c>
      <c r="HJ26" s="2" t="s">
        <v>1</v>
      </c>
      <c r="HK26" s="2" t="s">
        <v>1</v>
      </c>
      <c r="HL26" s="2" t="s">
        <v>1</v>
      </c>
      <c r="HM26" s="2">
        <v>16466.2</v>
      </c>
      <c r="HN26" s="2" t="s">
        <v>1</v>
      </c>
      <c r="HO26" s="2" t="s">
        <v>1</v>
      </c>
      <c r="HP26" s="2" t="s">
        <v>1</v>
      </c>
      <c r="HQ26" s="2" t="s">
        <v>1</v>
      </c>
      <c r="HR26" s="2" t="s">
        <v>1</v>
      </c>
      <c r="HS26" s="2">
        <v>83667</v>
      </c>
      <c r="HT26" s="2" t="s">
        <v>1</v>
      </c>
      <c r="HU26" s="2" t="s">
        <v>1</v>
      </c>
      <c r="HV26" s="2">
        <v>7000</v>
      </c>
      <c r="HW26" s="2">
        <v>938500</v>
      </c>
      <c r="HX26" s="2" t="s">
        <v>1</v>
      </c>
      <c r="HY26" s="2" t="s">
        <v>1</v>
      </c>
      <c r="HZ26" s="2" t="s">
        <v>1</v>
      </c>
      <c r="IA26" s="2">
        <v>240312</v>
      </c>
      <c r="IB26" s="2" t="s">
        <v>1</v>
      </c>
      <c r="IC26" s="2" t="s">
        <v>1</v>
      </c>
      <c r="ID26" s="2" t="s">
        <v>1</v>
      </c>
      <c r="IE26" s="2" t="s">
        <v>1</v>
      </c>
      <c r="IF26" s="2">
        <v>2203092</v>
      </c>
      <c r="IG26" s="2">
        <v>500</v>
      </c>
      <c r="IH26" s="2" t="s">
        <v>1</v>
      </c>
      <c r="II26" s="2">
        <v>121300</v>
      </c>
      <c r="IJ26" s="2">
        <v>67303.02</v>
      </c>
      <c r="IK26" s="2" t="s">
        <v>1</v>
      </c>
      <c r="IL26" s="2" t="s">
        <v>1</v>
      </c>
      <c r="IM26" s="2" t="s">
        <v>1</v>
      </c>
      <c r="IN26" s="2" t="s">
        <v>1</v>
      </c>
      <c r="IO26" s="2" t="s">
        <v>1</v>
      </c>
      <c r="IP26" s="2" t="s">
        <v>1</v>
      </c>
      <c r="IQ26" s="2" t="s">
        <v>1</v>
      </c>
      <c r="IR26" s="2" t="s">
        <v>1</v>
      </c>
      <c r="IS26" s="2" t="s">
        <v>1</v>
      </c>
      <c r="IT26" s="2">
        <v>10000</v>
      </c>
      <c r="IU26" s="2" t="s">
        <v>1</v>
      </c>
      <c r="IV26" s="2" t="s">
        <v>1</v>
      </c>
      <c r="IW26" s="2" t="s">
        <v>1</v>
      </c>
      <c r="IX26" s="2" t="s">
        <v>1</v>
      </c>
      <c r="IY26" s="2" t="s">
        <v>1</v>
      </c>
      <c r="IZ26" s="2" t="s">
        <v>1</v>
      </c>
      <c r="JA26" s="2" t="s">
        <v>1</v>
      </c>
      <c r="JB26" s="2" t="s">
        <v>1</v>
      </c>
      <c r="JC26" s="2" t="s">
        <v>1</v>
      </c>
      <c r="JD26" s="2" t="s">
        <v>1</v>
      </c>
      <c r="JE26" s="2" t="s">
        <v>1</v>
      </c>
      <c r="JF26" s="2" t="s">
        <v>1</v>
      </c>
      <c r="JG26" s="2" t="s">
        <v>1</v>
      </c>
      <c r="JH26" s="2" t="s">
        <v>1</v>
      </c>
      <c r="JI26" s="2" t="s">
        <v>1</v>
      </c>
      <c r="JJ26" s="2" t="s">
        <v>1</v>
      </c>
      <c r="JK26" s="2" t="s">
        <v>1</v>
      </c>
      <c r="JL26" s="2" t="s">
        <v>1</v>
      </c>
      <c r="JM26" s="2" t="s">
        <v>1</v>
      </c>
      <c r="JN26" s="2" t="s">
        <v>1</v>
      </c>
      <c r="JO26" s="2">
        <v>18345032.100000001</v>
      </c>
      <c r="JP26" s="2">
        <v>47188</v>
      </c>
      <c r="JQ26" s="2">
        <v>230000</v>
      </c>
      <c r="JR26" s="2" t="s">
        <v>1</v>
      </c>
      <c r="JS26" s="2" t="s">
        <v>1</v>
      </c>
      <c r="JT26" s="2" t="s">
        <v>1</v>
      </c>
      <c r="JU26" s="2" t="s">
        <v>1</v>
      </c>
      <c r="JV26" s="2">
        <v>0</v>
      </c>
      <c r="JW26" s="2" t="s">
        <v>1</v>
      </c>
      <c r="JX26" s="2" t="s">
        <v>1</v>
      </c>
      <c r="JY26" s="2" t="s">
        <v>1</v>
      </c>
      <c r="JZ26" s="2" t="s">
        <v>1</v>
      </c>
      <c r="KA26" s="2" t="s">
        <v>1</v>
      </c>
      <c r="KB26" s="2" t="s">
        <v>1</v>
      </c>
      <c r="KC26" s="2" t="s">
        <v>1</v>
      </c>
      <c r="KD26" s="2" t="s">
        <v>1</v>
      </c>
      <c r="KE26" s="2">
        <v>51600</v>
      </c>
      <c r="KF26" s="2" t="s">
        <v>1</v>
      </c>
      <c r="KG26" s="2" t="s">
        <v>1</v>
      </c>
      <c r="KH26" s="2" t="s">
        <v>1</v>
      </c>
      <c r="KI26" s="2" t="s">
        <v>1</v>
      </c>
      <c r="KJ26" s="2" t="s">
        <v>1</v>
      </c>
      <c r="KK26" s="2" t="s">
        <v>1</v>
      </c>
      <c r="KL26" s="2">
        <v>30000</v>
      </c>
      <c r="KM26" s="2" t="s">
        <v>1</v>
      </c>
      <c r="KN26" s="2" t="s">
        <v>1</v>
      </c>
      <c r="KO26" s="2" t="s">
        <v>1</v>
      </c>
      <c r="KP26" s="2" t="s">
        <v>1</v>
      </c>
      <c r="KQ26" s="2" t="s">
        <v>1</v>
      </c>
      <c r="KR26" s="2" t="s">
        <v>1</v>
      </c>
      <c r="KS26" s="2" t="s">
        <v>1</v>
      </c>
      <c r="KT26" s="2" t="s">
        <v>1</v>
      </c>
      <c r="KU26" s="2">
        <v>136500</v>
      </c>
      <c r="KV26" s="2" t="s">
        <v>1</v>
      </c>
      <c r="KW26" s="2" t="s">
        <v>1</v>
      </c>
      <c r="KX26" s="2" t="s">
        <v>1</v>
      </c>
      <c r="KY26" s="2" t="s">
        <v>1</v>
      </c>
      <c r="KZ26" s="2" t="s">
        <v>1</v>
      </c>
      <c r="LA26" s="2" t="s">
        <v>1</v>
      </c>
    </row>
    <row r="27" spans="1:313" x14ac:dyDescent="0.3">
      <c r="A27" s="2" t="s">
        <v>18</v>
      </c>
      <c r="B27" s="2">
        <v>471</v>
      </c>
      <c r="C27" s="23">
        <f t="shared" si="26"/>
        <v>8720974.9499999993</v>
      </c>
      <c r="D27" s="23">
        <f t="shared" si="27"/>
        <v>15438483.77</v>
      </c>
      <c r="E27" s="23">
        <f t="shared" si="28"/>
        <v>32778.097176220806</v>
      </c>
      <c r="F27" s="23">
        <f t="shared" si="29"/>
        <v>3800708.07</v>
      </c>
      <c r="G27" s="23">
        <f t="shared" si="30"/>
        <v>1747615.7</v>
      </c>
      <c r="H27" s="23">
        <f t="shared" si="31"/>
        <v>3791751</v>
      </c>
      <c r="I27" s="23">
        <f t="shared" si="32"/>
        <v>6098409</v>
      </c>
      <c r="J27" s="23">
        <f t="shared" si="33"/>
        <v>12947.789808917198</v>
      </c>
      <c r="K27" s="23">
        <f t="shared" si="34"/>
        <v>658008.80000000005</v>
      </c>
      <c r="L27" s="23">
        <f t="shared" si="35"/>
        <v>5440400.2000000002</v>
      </c>
      <c r="M27" s="23">
        <f t="shared" si="36"/>
        <v>1746409.7</v>
      </c>
      <c r="N27" s="23">
        <f t="shared" si="37"/>
        <v>8069.4438853503179</v>
      </c>
      <c r="O27" s="23">
        <f t="shared" si="38"/>
        <v>821445.34</v>
      </c>
      <c r="P27" s="23">
        <f t="shared" si="39"/>
        <v>729550.6</v>
      </c>
      <c r="Q27" s="23">
        <f t="shared" si="40"/>
        <v>1555888.32</v>
      </c>
      <c r="R27" s="23">
        <f t="shared" si="41"/>
        <v>3606747.07</v>
      </c>
      <c r="S27" s="23">
        <f t="shared" si="42"/>
        <v>7657.6370912951161</v>
      </c>
      <c r="T27" s="23">
        <f t="shared" si="43"/>
        <v>193961</v>
      </c>
      <c r="U27" s="7">
        <f t="shared" si="44"/>
        <v>5.1032859253512732E-2</v>
      </c>
      <c r="V27" s="23">
        <f t="shared" si="45"/>
        <v>171960</v>
      </c>
      <c r="W27" s="23">
        <f t="shared" si="46"/>
        <v>19545</v>
      </c>
      <c r="X27" s="23">
        <f t="shared" si="47"/>
        <v>0</v>
      </c>
      <c r="Y27" s="23">
        <f t="shared" si="48"/>
        <v>2470</v>
      </c>
      <c r="Z27" s="23">
        <v>14</v>
      </c>
      <c r="AA27" s="23">
        <f t="shared" si="49"/>
        <v>499848.81</v>
      </c>
      <c r="AB27" s="23">
        <f t="shared" si="50"/>
        <v>6717508.8200000003</v>
      </c>
      <c r="AC27" s="23">
        <f t="shared" si="51"/>
        <v>14262.226794055203</v>
      </c>
      <c r="AD27" s="23">
        <f t="shared" si="52"/>
        <v>5080617.82</v>
      </c>
      <c r="AE27" s="23">
        <f t="shared" si="53"/>
        <v>10786.874352441615</v>
      </c>
      <c r="AF27" s="23">
        <f t="shared" si="54"/>
        <v>1138679</v>
      </c>
      <c r="AG27" s="23">
        <f t="shared" si="55"/>
        <v>2417.5774946921442</v>
      </c>
      <c r="AH27" s="23">
        <f t="shared" si="56"/>
        <v>3496774.82</v>
      </c>
      <c r="AI27" s="23">
        <f t="shared" si="57"/>
        <v>75366</v>
      </c>
      <c r="AJ27" s="23">
        <f t="shared" si="58"/>
        <v>342115.9</v>
      </c>
      <c r="AK27" s="23">
        <f t="shared" si="59"/>
        <v>1636891</v>
      </c>
      <c r="AL27" s="23">
        <f t="shared" si="60"/>
        <v>3475.3524416135883</v>
      </c>
      <c r="AM27" s="23">
        <f t="shared" si="61"/>
        <v>1636891</v>
      </c>
      <c r="AN27" s="23">
        <f t="shared" si="62"/>
        <v>0</v>
      </c>
      <c r="AO27" s="2">
        <v>713445.61</v>
      </c>
      <c r="AP27" s="2">
        <v>40731.82</v>
      </c>
      <c r="AQ27" s="2">
        <v>67267.91</v>
      </c>
      <c r="AR27" s="2" t="s">
        <v>1</v>
      </c>
      <c r="AS27" s="2">
        <v>729550.6</v>
      </c>
      <c r="AT27" s="2" t="s">
        <v>1</v>
      </c>
      <c r="AU27" s="2" t="s">
        <v>1</v>
      </c>
      <c r="AV27" s="2">
        <v>1555888.32</v>
      </c>
      <c r="AX27" s="2" t="s">
        <v>1</v>
      </c>
      <c r="AY27" s="2" t="s">
        <v>1</v>
      </c>
      <c r="AZ27" s="2" t="s">
        <v>1</v>
      </c>
      <c r="BA27" s="2" t="s">
        <v>1</v>
      </c>
      <c r="BB27" s="2" t="s">
        <v>1</v>
      </c>
      <c r="BC27" s="2">
        <v>171960</v>
      </c>
      <c r="BD27" s="2" t="s">
        <v>1</v>
      </c>
      <c r="BE27" s="2">
        <v>12845</v>
      </c>
      <c r="BF27" s="2" t="s">
        <v>1</v>
      </c>
      <c r="BG27" s="2">
        <v>300</v>
      </c>
      <c r="BH27" s="2">
        <v>6400</v>
      </c>
      <c r="BI27" s="2" t="s">
        <v>1</v>
      </c>
      <c r="BJ27" s="2" t="s">
        <v>1</v>
      </c>
      <c r="BK27" s="2" t="s">
        <v>1</v>
      </c>
      <c r="BL27" s="2" t="s">
        <v>1</v>
      </c>
      <c r="BM27" s="2" t="s">
        <v>1</v>
      </c>
      <c r="BN27" s="2" t="s">
        <v>1</v>
      </c>
      <c r="BO27" s="2" t="s">
        <v>1</v>
      </c>
      <c r="BP27" s="2" t="s">
        <v>1</v>
      </c>
      <c r="BQ27" s="2">
        <v>2470</v>
      </c>
      <c r="BR27" s="2">
        <v>499848.81</v>
      </c>
      <c r="BS27" s="2" t="s">
        <v>1</v>
      </c>
      <c r="BT27" s="2">
        <v>590839.5</v>
      </c>
      <c r="BU27" s="2">
        <v>1039378</v>
      </c>
      <c r="BV27" s="2">
        <v>2187</v>
      </c>
      <c r="BW27" s="2" t="s">
        <v>1</v>
      </c>
      <c r="BX27" s="2" t="s">
        <v>1</v>
      </c>
      <c r="BY27" s="2" t="s">
        <v>1</v>
      </c>
      <c r="BZ27" s="2" t="s">
        <v>1</v>
      </c>
      <c r="CA27" s="2">
        <v>500</v>
      </c>
      <c r="CB27" s="2">
        <v>89317.2</v>
      </c>
      <c r="CC27" s="2" t="s">
        <v>1</v>
      </c>
      <c r="CD27" s="2" t="s">
        <v>1</v>
      </c>
      <c r="CE27" s="2">
        <v>24188</v>
      </c>
      <c r="CF27" s="2" t="s">
        <v>1</v>
      </c>
      <c r="CG27" s="2" t="s">
        <v>1</v>
      </c>
      <c r="CH27" s="2" t="s">
        <v>1</v>
      </c>
      <c r="CI27" s="2" t="s">
        <v>1</v>
      </c>
      <c r="CJ27" s="2" t="s">
        <v>1</v>
      </c>
      <c r="CK27" s="2" t="s">
        <v>1</v>
      </c>
      <c r="CL27" s="2" t="s">
        <v>1</v>
      </c>
      <c r="CM27" s="2" t="s">
        <v>1</v>
      </c>
      <c r="CN27" s="2" t="s">
        <v>1</v>
      </c>
      <c r="CO27" s="2" t="s">
        <v>1</v>
      </c>
      <c r="CP27" s="2" t="s">
        <v>1</v>
      </c>
      <c r="CQ27" s="2" t="s">
        <v>1</v>
      </c>
      <c r="CR27" s="2" t="s">
        <v>1</v>
      </c>
      <c r="CS27" s="2" t="s">
        <v>1</v>
      </c>
      <c r="CT27" s="2" t="s">
        <v>1</v>
      </c>
      <c r="CU27" s="2">
        <v>1206</v>
      </c>
      <c r="CV27" s="2" t="s">
        <v>1</v>
      </c>
      <c r="CW27" s="2" t="s">
        <v>1</v>
      </c>
      <c r="CX27" s="2" t="s">
        <v>1</v>
      </c>
      <c r="CY27" s="2" t="s">
        <v>1</v>
      </c>
      <c r="CZ27" s="2" t="s">
        <v>1</v>
      </c>
      <c r="DA27" s="2" t="s">
        <v>1</v>
      </c>
      <c r="DB27" s="2" t="s">
        <v>1</v>
      </c>
      <c r="DC27" s="2" t="s">
        <v>1</v>
      </c>
      <c r="DD27" s="2" t="s">
        <v>1</v>
      </c>
      <c r="DE27" s="2" t="s">
        <v>1</v>
      </c>
      <c r="DF27" s="2" t="s">
        <v>1</v>
      </c>
      <c r="DG27" s="2">
        <v>70165</v>
      </c>
      <c r="DH27" s="2" t="s">
        <v>1</v>
      </c>
      <c r="DI27" s="2">
        <v>3721586</v>
      </c>
      <c r="DJ27" s="2" t="s">
        <v>1</v>
      </c>
      <c r="DK27" s="2" t="s">
        <v>1</v>
      </c>
      <c r="DL27" s="2" t="s">
        <v>1</v>
      </c>
      <c r="DM27" s="2" t="s">
        <v>1</v>
      </c>
      <c r="DN27" s="2" t="s">
        <v>1</v>
      </c>
      <c r="DO27" s="2" t="s">
        <v>1</v>
      </c>
      <c r="DP27" s="2" t="s">
        <v>1</v>
      </c>
      <c r="DQ27" s="2" t="s">
        <v>1</v>
      </c>
      <c r="DR27" s="2">
        <v>2336</v>
      </c>
      <c r="DS27" s="2">
        <v>110817</v>
      </c>
      <c r="DT27" s="2">
        <v>442855.8</v>
      </c>
      <c r="DU27" s="2">
        <v>102000</v>
      </c>
      <c r="DV27" s="2" t="s">
        <v>1</v>
      </c>
      <c r="DW27" s="2" t="s">
        <v>1</v>
      </c>
      <c r="DX27" s="2" t="s">
        <v>1</v>
      </c>
      <c r="DY27" s="2" t="s">
        <v>1</v>
      </c>
      <c r="DZ27" s="2" t="s">
        <v>1</v>
      </c>
      <c r="EA27" s="2" t="s">
        <v>1</v>
      </c>
      <c r="EB27" s="2" t="s">
        <v>1</v>
      </c>
      <c r="EC27" s="2" t="s">
        <v>1</v>
      </c>
      <c r="ED27" s="2" t="s">
        <v>1</v>
      </c>
      <c r="EE27" s="2" t="s">
        <v>1</v>
      </c>
      <c r="EF27" s="2" t="s">
        <v>1</v>
      </c>
      <c r="EG27" s="2" t="s">
        <v>1</v>
      </c>
      <c r="EH27" s="2" t="s">
        <v>1</v>
      </c>
      <c r="EI27" s="2">
        <v>5139232.2</v>
      </c>
      <c r="EJ27" s="2" t="s">
        <v>1</v>
      </c>
      <c r="EK27" s="2" t="s">
        <v>1</v>
      </c>
      <c r="EL27" s="2" t="s">
        <v>1</v>
      </c>
      <c r="EM27" s="2">
        <v>51168</v>
      </c>
      <c r="EN27" s="2">
        <v>250000</v>
      </c>
      <c r="EO27" s="2" t="s">
        <v>1</v>
      </c>
      <c r="EP27" s="2" t="s">
        <v>1</v>
      </c>
      <c r="EQ27" s="2" t="s">
        <v>1</v>
      </c>
      <c r="ER27" s="2" t="s">
        <v>1</v>
      </c>
      <c r="ES27" s="2" t="s">
        <v>1</v>
      </c>
      <c r="ET27" s="2" t="s">
        <v>1</v>
      </c>
      <c r="EU27" s="2">
        <v>539285</v>
      </c>
      <c r="EV27" s="2" t="s">
        <v>1</v>
      </c>
      <c r="EW27" s="2" t="s">
        <v>1</v>
      </c>
      <c r="EX27" s="2">
        <v>168910</v>
      </c>
      <c r="EY27" s="2">
        <v>430484</v>
      </c>
      <c r="EZ27" s="2" t="s">
        <v>1</v>
      </c>
      <c r="FA27" s="2" t="s">
        <v>1</v>
      </c>
      <c r="FB27" s="2">
        <v>233176</v>
      </c>
      <c r="FC27" s="2">
        <v>87319</v>
      </c>
      <c r="FD27" s="2">
        <v>2204</v>
      </c>
      <c r="FE27" s="2" t="s">
        <v>1</v>
      </c>
      <c r="FF27" s="2" t="s">
        <v>1</v>
      </c>
      <c r="FG27" s="2" t="s">
        <v>1</v>
      </c>
      <c r="FH27" s="2">
        <v>2215</v>
      </c>
      <c r="FI27" s="2" t="s">
        <v>1</v>
      </c>
      <c r="FJ27" s="2" t="s">
        <v>1</v>
      </c>
      <c r="FK27" s="2" t="s">
        <v>1</v>
      </c>
      <c r="FL27" s="2">
        <v>7768</v>
      </c>
      <c r="FM27" s="2">
        <v>48929</v>
      </c>
      <c r="FN27" s="2">
        <v>1010478.16</v>
      </c>
      <c r="FO27" s="2">
        <v>215080.65</v>
      </c>
      <c r="FP27" s="2">
        <v>50013.33</v>
      </c>
      <c r="FQ27" s="2" t="s">
        <v>1</v>
      </c>
      <c r="FR27" s="2" t="s">
        <v>1</v>
      </c>
      <c r="FS27" s="2" t="s">
        <v>1</v>
      </c>
      <c r="FT27" s="2" t="s">
        <v>1</v>
      </c>
      <c r="FU27" s="2" t="s">
        <v>1</v>
      </c>
      <c r="FV27" s="2" t="s">
        <v>1</v>
      </c>
      <c r="FW27" s="2" t="s">
        <v>1</v>
      </c>
      <c r="FX27" s="2">
        <v>71296.66</v>
      </c>
      <c r="FY27" s="2">
        <v>159501</v>
      </c>
      <c r="FZ27" s="2" t="s">
        <v>1</v>
      </c>
      <c r="GA27" s="2">
        <v>22238.1</v>
      </c>
      <c r="GB27" s="2" t="s">
        <v>1</v>
      </c>
      <c r="GC27" s="2" t="s">
        <v>1</v>
      </c>
      <c r="GD27" s="2">
        <v>1774</v>
      </c>
      <c r="GE27" s="2">
        <v>33622.75</v>
      </c>
      <c r="GF27" s="2">
        <v>64859.71</v>
      </c>
      <c r="GG27" s="2" t="s">
        <v>1</v>
      </c>
      <c r="GH27" s="2" t="s">
        <v>1</v>
      </c>
      <c r="GI27" s="2">
        <v>6480</v>
      </c>
      <c r="GJ27" s="2">
        <v>5610</v>
      </c>
      <c r="GK27" s="2" t="s">
        <v>1</v>
      </c>
      <c r="GL27" s="2">
        <v>1214960.6599999999</v>
      </c>
      <c r="GM27" s="2">
        <v>207261.8</v>
      </c>
      <c r="GN27" s="2" t="s">
        <v>1</v>
      </c>
      <c r="GO27" s="2">
        <v>37082</v>
      </c>
      <c r="GP27" s="2">
        <v>4905</v>
      </c>
      <c r="GQ27" s="2" t="s">
        <v>1</v>
      </c>
      <c r="GR27" s="2" t="s">
        <v>1</v>
      </c>
      <c r="GS27" s="2" t="s">
        <v>1</v>
      </c>
      <c r="GT27" s="2" t="s">
        <v>1</v>
      </c>
      <c r="GU27" s="2" t="s">
        <v>1</v>
      </c>
      <c r="GV27" s="2" t="s">
        <v>1</v>
      </c>
      <c r="GW27" s="2" t="s">
        <v>1</v>
      </c>
      <c r="GX27" s="2">
        <v>10000</v>
      </c>
      <c r="GY27" s="2">
        <v>6582</v>
      </c>
      <c r="GZ27" s="2">
        <v>26100</v>
      </c>
      <c r="HA27" s="2">
        <v>2884</v>
      </c>
      <c r="HB27" s="2" t="s">
        <v>1</v>
      </c>
      <c r="HC27" s="2" t="s">
        <v>1</v>
      </c>
      <c r="HD27" s="2" t="s">
        <v>1</v>
      </c>
      <c r="HE27" s="2" t="s">
        <v>1</v>
      </c>
      <c r="HF27" s="2" t="s">
        <v>1</v>
      </c>
      <c r="HG27" s="2" t="s">
        <v>1</v>
      </c>
      <c r="HH27" s="2" t="s">
        <v>1</v>
      </c>
      <c r="HI27" s="2">
        <v>39800</v>
      </c>
      <c r="HJ27" s="2" t="s">
        <v>1</v>
      </c>
      <c r="HK27" s="2" t="s">
        <v>1</v>
      </c>
      <c r="HL27" s="2" t="s">
        <v>1</v>
      </c>
      <c r="HM27" s="2">
        <v>11246</v>
      </c>
      <c r="HN27" s="2" t="s">
        <v>1</v>
      </c>
      <c r="HO27" s="2" t="s">
        <v>1</v>
      </c>
      <c r="HP27" s="2" t="s">
        <v>1</v>
      </c>
      <c r="HQ27" s="2" t="s">
        <v>1</v>
      </c>
      <c r="HR27" s="2" t="s">
        <v>1</v>
      </c>
      <c r="HS27" s="2">
        <v>168349.9</v>
      </c>
      <c r="HT27" s="2" t="s">
        <v>1</v>
      </c>
      <c r="HU27" s="2" t="s">
        <v>1</v>
      </c>
      <c r="HV27" s="2" t="s">
        <v>1</v>
      </c>
      <c r="HW27" s="2">
        <v>140000</v>
      </c>
      <c r="HX27" s="2" t="s">
        <v>1</v>
      </c>
      <c r="HY27" s="2" t="s">
        <v>1</v>
      </c>
      <c r="HZ27" s="2" t="s">
        <v>1</v>
      </c>
      <c r="IA27" s="2" t="s">
        <v>1</v>
      </c>
      <c r="IB27" s="2" t="s">
        <v>1</v>
      </c>
      <c r="IC27" s="2" t="s">
        <v>1</v>
      </c>
      <c r="ID27" s="2" t="s">
        <v>1</v>
      </c>
      <c r="IE27" s="2" t="s">
        <v>1</v>
      </c>
      <c r="IF27" s="2">
        <v>22520</v>
      </c>
      <c r="IG27" s="2" t="s">
        <v>1</v>
      </c>
      <c r="IH27" s="2" t="s">
        <v>1</v>
      </c>
      <c r="II27" s="2">
        <v>100</v>
      </c>
      <c r="IJ27" s="2" t="s">
        <v>1</v>
      </c>
      <c r="IK27" s="2" t="s">
        <v>1</v>
      </c>
      <c r="IL27" s="2" t="s">
        <v>1</v>
      </c>
      <c r="IM27" s="2" t="s">
        <v>1</v>
      </c>
      <c r="IN27" s="2" t="s">
        <v>1</v>
      </c>
      <c r="IO27" s="2" t="s">
        <v>1</v>
      </c>
      <c r="IP27" s="2" t="s">
        <v>1</v>
      </c>
      <c r="IQ27" s="2" t="s">
        <v>1</v>
      </c>
      <c r="IR27" s="2" t="s">
        <v>1</v>
      </c>
      <c r="IS27" s="2" t="s">
        <v>1</v>
      </c>
      <c r="IT27" s="2" t="s">
        <v>1</v>
      </c>
      <c r="IU27" s="2">
        <v>27582.1</v>
      </c>
      <c r="IV27" s="2" t="s">
        <v>1</v>
      </c>
      <c r="IW27" s="2" t="s">
        <v>1</v>
      </c>
      <c r="IX27" s="2" t="s">
        <v>1</v>
      </c>
      <c r="IY27" s="2" t="s">
        <v>1</v>
      </c>
      <c r="IZ27" s="2" t="s">
        <v>1</v>
      </c>
      <c r="JA27" s="2" t="s">
        <v>1</v>
      </c>
      <c r="JB27" s="2" t="s">
        <v>1</v>
      </c>
      <c r="JC27" s="2" t="s">
        <v>1</v>
      </c>
      <c r="JD27" s="2" t="s">
        <v>1</v>
      </c>
      <c r="JE27" s="2" t="s">
        <v>1</v>
      </c>
      <c r="JF27" s="2" t="s">
        <v>1</v>
      </c>
      <c r="JG27" s="2" t="s">
        <v>1</v>
      </c>
      <c r="JH27" s="2" t="s">
        <v>1</v>
      </c>
      <c r="JI27" s="2" t="s">
        <v>1</v>
      </c>
      <c r="JJ27" s="2" t="s">
        <v>1</v>
      </c>
      <c r="JK27" s="2">
        <v>9600</v>
      </c>
      <c r="JL27" s="2" t="s">
        <v>1</v>
      </c>
      <c r="JM27" s="2" t="s">
        <v>1</v>
      </c>
      <c r="JN27" s="2" t="s">
        <v>1</v>
      </c>
      <c r="JO27" s="2">
        <v>1157419</v>
      </c>
      <c r="JP27" s="2">
        <v>99872</v>
      </c>
      <c r="JQ27" s="2">
        <v>370000</v>
      </c>
      <c r="JR27" s="2" t="s">
        <v>1</v>
      </c>
      <c r="JS27" s="2" t="s">
        <v>1</v>
      </c>
      <c r="JT27" s="2" t="s">
        <v>1</v>
      </c>
      <c r="JU27" s="2" t="s">
        <v>1</v>
      </c>
      <c r="JV27" s="2" t="s">
        <v>1</v>
      </c>
      <c r="JW27" s="2" t="s">
        <v>1</v>
      </c>
      <c r="JX27" s="2" t="s">
        <v>1</v>
      </c>
      <c r="JY27" s="2" t="s">
        <v>1</v>
      </c>
      <c r="JZ27" s="2" t="s">
        <v>1</v>
      </c>
      <c r="KA27" s="2" t="s">
        <v>1</v>
      </c>
      <c r="KB27" s="2" t="s">
        <v>1</v>
      </c>
      <c r="KC27" s="2" t="s">
        <v>1</v>
      </c>
      <c r="KD27" s="2" t="s">
        <v>1</v>
      </c>
      <c r="KE27" s="2" t="s">
        <v>1</v>
      </c>
      <c r="KF27" s="2" t="s">
        <v>1</v>
      </c>
      <c r="KG27" s="2" t="s">
        <v>1</v>
      </c>
      <c r="KH27" s="2" t="s">
        <v>1</v>
      </c>
      <c r="KI27" s="2" t="s">
        <v>1</v>
      </c>
      <c r="KJ27" s="2" t="s">
        <v>1</v>
      </c>
      <c r="KK27" s="2" t="s">
        <v>1</v>
      </c>
      <c r="KL27" s="2" t="s">
        <v>1</v>
      </c>
      <c r="KM27" s="2" t="s">
        <v>1</v>
      </c>
      <c r="KN27" s="2" t="s">
        <v>1</v>
      </c>
      <c r="KO27" s="2" t="s">
        <v>1</v>
      </c>
      <c r="KP27" s="2" t="s">
        <v>1</v>
      </c>
      <c r="KQ27" s="2" t="s">
        <v>1</v>
      </c>
      <c r="KR27" s="2" t="s">
        <v>1</v>
      </c>
      <c r="KS27" s="2" t="s">
        <v>1</v>
      </c>
      <c r="KT27" s="2" t="s">
        <v>1</v>
      </c>
      <c r="KU27" s="2" t="s">
        <v>1</v>
      </c>
      <c r="KV27" s="2" t="s">
        <v>1</v>
      </c>
      <c r="KW27" s="2" t="s">
        <v>1</v>
      </c>
      <c r="KX27" s="2" t="s">
        <v>1</v>
      </c>
      <c r="KY27" s="2" t="s">
        <v>1</v>
      </c>
      <c r="KZ27" s="2" t="s">
        <v>1</v>
      </c>
      <c r="LA27" s="2" t="s">
        <v>1</v>
      </c>
    </row>
    <row r="28" spans="1:313" x14ac:dyDescent="0.3">
      <c r="A28" s="2" t="s">
        <v>19</v>
      </c>
      <c r="B28" s="2">
        <v>830</v>
      </c>
      <c r="C28" s="23">
        <f t="shared" si="26"/>
        <v>2214470.089999998</v>
      </c>
      <c r="D28" s="23">
        <f t="shared" si="27"/>
        <v>13566746.579999998</v>
      </c>
      <c r="E28" s="23">
        <f t="shared" si="28"/>
        <v>16345.477807228914</v>
      </c>
      <c r="F28" s="23">
        <f t="shared" si="29"/>
        <v>7485012.9500000002</v>
      </c>
      <c r="G28" s="23">
        <f t="shared" si="30"/>
        <v>3161719.4299999997</v>
      </c>
      <c r="H28" s="23">
        <f t="shared" si="31"/>
        <v>1573321</v>
      </c>
      <c r="I28" s="23">
        <f t="shared" si="32"/>
        <v>1346693.2</v>
      </c>
      <c r="J28" s="23">
        <f t="shared" si="33"/>
        <v>1622.5219277108433</v>
      </c>
      <c r="K28" s="23">
        <f t="shared" si="34"/>
        <v>1065703.2</v>
      </c>
      <c r="L28" s="23">
        <f t="shared" si="35"/>
        <v>280990</v>
      </c>
      <c r="M28" s="23">
        <f t="shared" si="36"/>
        <v>2978005.55</v>
      </c>
      <c r="N28" s="23">
        <f t="shared" si="37"/>
        <v>9018.0878915662652</v>
      </c>
      <c r="O28" s="23">
        <f t="shared" si="38"/>
        <v>1523195.3599999999</v>
      </c>
      <c r="P28" s="23">
        <f t="shared" si="39"/>
        <v>1892880.26</v>
      </c>
      <c r="Q28" s="23">
        <f t="shared" si="40"/>
        <v>2760746.08</v>
      </c>
      <c r="R28" s="23">
        <f t="shared" si="41"/>
        <v>6802480.9500000002</v>
      </c>
      <c r="S28" s="23">
        <f t="shared" si="42"/>
        <v>8195.7601807228912</v>
      </c>
      <c r="T28" s="23">
        <f t="shared" si="43"/>
        <v>682532</v>
      </c>
      <c r="U28" s="7">
        <f t="shared" si="44"/>
        <v>9.1186482182372172E-2</v>
      </c>
      <c r="V28" s="23">
        <f t="shared" si="45"/>
        <v>460845</v>
      </c>
      <c r="W28" s="23">
        <f t="shared" si="46"/>
        <v>217282</v>
      </c>
      <c r="X28" s="23">
        <f t="shared" si="47"/>
        <v>0</v>
      </c>
      <c r="Y28" s="23">
        <f t="shared" si="48"/>
        <v>4420</v>
      </c>
      <c r="Z28" s="23">
        <v>15</v>
      </c>
      <c r="AA28" s="23">
        <f t="shared" si="49"/>
        <v>625644.25</v>
      </c>
      <c r="AB28" s="23">
        <f t="shared" si="50"/>
        <v>11352276.49</v>
      </c>
      <c r="AC28" s="23">
        <f t="shared" si="51"/>
        <v>13677.441554216868</v>
      </c>
      <c r="AD28" s="23">
        <f t="shared" si="52"/>
        <v>9572287.3300000001</v>
      </c>
      <c r="AE28" s="23">
        <f t="shared" si="53"/>
        <v>11532.87630120482</v>
      </c>
      <c r="AF28" s="23">
        <f t="shared" si="54"/>
        <v>2025549</v>
      </c>
      <c r="AG28" s="23">
        <f t="shared" si="55"/>
        <v>2440.4204819277106</v>
      </c>
      <c r="AH28" s="23">
        <f t="shared" si="56"/>
        <v>5352018.7300000004</v>
      </c>
      <c r="AI28" s="23">
        <f t="shared" si="57"/>
        <v>95917</v>
      </c>
      <c r="AJ28" s="23">
        <f t="shared" si="58"/>
        <v>1971354.5999999999</v>
      </c>
      <c r="AK28" s="23">
        <f t="shared" si="59"/>
        <v>1779989.16</v>
      </c>
      <c r="AL28" s="23">
        <f t="shared" si="60"/>
        <v>2144.5652530120483</v>
      </c>
      <c r="AM28" s="23">
        <f t="shared" si="61"/>
        <v>1403664.1600000001</v>
      </c>
      <c r="AN28" s="23">
        <f t="shared" si="62"/>
        <v>330000</v>
      </c>
      <c r="AO28" s="2">
        <v>1321356.93</v>
      </c>
      <c r="AP28" s="2">
        <v>80886.559999999998</v>
      </c>
      <c r="AQ28" s="2">
        <v>120951.87</v>
      </c>
      <c r="AR28" s="2" t="s">
        <v>1</v>
      </c>
      <c r="AS28" s="2">
        <v>1339003.26</v>
      </c>
      <c r="AT28" s="2">
        <v>553877</v>
      </c>
      <c r="AU28" s="2" t="s">
        <v>1</v>
      </c>
      <c r="AV28" s="2">
        <v>2760746.08</v>
      </c>
      <c r="AX28" s="2">
        <v>3500</v>
      </c>
      <c r="AY28" s="2" t="s">
        <v>1</v>
      </c>
      <c r="AZ28" s="2">
        <v>5466</v>
      </c>
      <c r="BA28" s="2" t="s">
        <v>1</v>
      </c>
      <c r="BB28" s="2" t="s">
        <v>1</v>
      </c>
      <c r="BC28" s="2">
        <v>451879</v>
      </c>
      <c r="BD28" s="2" t="s">
        <v>1</v>
      </c>
      <c r="BE28" s="2">
        <v>15380</v>
      </c>
      <c r="BF28" s="2">
        <v>150160</v>
      </c>
      <c r="BG28" s="2">
        <v>1750</v>
      </c>
      <c r="BH28" s="2">
        <v>1113</v>
      </c>
      <c r="BI28" s="2">
        <v>48879</v>
      </c>
      <c r="BJ28" s="2" t="s">
        <v>1</v>
      </c>
      <c r="BK28" s="2" t="s">
        <v>1</v>
      </c>
      <c r="BL28" s="2" t="s">
        <v>1</v>
      </c>
      <c r="BM28" s="2" t="s">
        <v>1</v>
      </c>
      <c r="BN28" s="2" t="s">
        <v>1</v>
      </c>
      <c r="BO28" s="2" t="s">
        <v>1</v>
      </c>
      <c r="BP28" s="2" t="s">
        <v>1</v>
      </c>
      <c r="BQ28" s="2">
        <v>4420</v>
      </c>
      <c r="BR28" s="2">
        <v>625644.25</v>
      </c>
      <c r="BS28" s="2" t="s">
        <v>1</v>
      </c>
      <c r="BT28" s="2">
        <v>2157615</v>
      </c>
      <c r="BU28" s="2" t="s">
        <v>1</v>
      </c>
      <c r="BV28" s="2">
        <v>11300</v>
      </c>
      <c r="BW28" s="2" t="s">
        <v>1</v>
      </c>
      <c r="BX28" s="2" t="s">
        <v>1</v>
      </c>
      <c r="BY28" s="2" t="s">
        <v>1</v>
      </c>
      <c r="BZ28" s="2" t="s">
        <v>1</v>
      </c>
      <c r="CA28" s="2">
        <v>7074</v>
      </c>
      <c r="CB28" s="2">
        <v>679140.5</v>
      </c>
      <c r="CC28" s="2" t="s">
        <v>1</v>
      </c>
      <c r="CD28" s="2">
        <v>1785</v>
      </c>
      <c r="CE28" s="2">
        <v>121091.05</v>
      </c>
      <c r="CF28" s="2" t="s">
        <v>1</v>
      </c>
      <c r="CG28" s="2" t="s">
        <v>1</v>
      </c>
      <c r="CH28" s="2" t="s">
        <v>1</v>
      </c>
      <c r="CI28" s="2" t="s">
        <v>1</v>
      </c>
      <c r="CJ28" s="2" t="s">
        <v>1</v>
      </c>
      <c r="CK28" s="2">
        <v>20000</v>
      </c>
      <c r="CL28" s="2" t="s">
        <v>1</v>
      </c>
      <c r="CM28" s="2">
        <v>12182</v>
      </c>
      <c r="CN28" s="2" t="s">
        <v>1</v>
      </c>
      <c r="CO28" s="2" t="s">
        <v>1</v>
      </c>
      <c r="CP28" s="2" t="s">
        <v>1</v>
      </c>
      <c r="CQ28" s="2" t="s">
        <v>1</v>
      </c>
      <c r="CR28" s="2" t="s">
        <v>1</v>
      </c>
      <c r="CS28" s="2">
        <v>4799.38</v>
      </c>
      <c r="CT28" s="2">
        <v>30761</v>
      </c>
      <c r="CU28" s="2">
        <v>115971.5</v>
      </c>
      <c r="CV28" s="2" t="s">
        <v>1</v>
      </c>
      <c r="CW28" s="2" t="s">
        <v>1</v>
      </c>
      <c r="CX28" s="2" t="s">
        <v>1</v>
      </c>
      <c r="CY28" s="2" t="s">
        <v>1</v>
      </c>
      <c r="CZ28" s="2" t="s">
        <v>1</v>
      </c>
      <c r="DA28" s="2" t="s">
        <v>1</v>
      </c>
      <c r="DB28" s="2" t="s">
        <v>1</v>
      </c>
      <c r="DC28" s="2" t="s">
        <v>1</v>
      </c>
      <c r="DD28" s="2" t="s">
        <v>1</v>
      </c>
      <c r="DE28" s="2" t="s">
        <v>1</v>
      </c>
      <c r="DF28" s="2" t="s">
        <v>1</v>
      </c>
      <c r="DG28" s="2">
        <v>102801</v>
      </c>
      <c r="DH28" s="2">
        <v>1470520</v>
      </c>
      <c r="DI28" s="2" t="s">
        <v>1</v>
      </c>
      <c r="DJ28" s="2" t="s">
        <v>1</v>
      </c>
      <c r="DK28" s="2" t="s">
        <v>1</v>
      </c>
      <c r="DL28" s="2" t="s">
        <v>1</v>
      </c>
      <c r="DM28" s="2" t="s">
        <v>1</v>
      </c>
      <c r="DN28" s="2" t="s">
        <v>1</v>
      </c>
      <c r="DO28" s="2" t="s">
        <v>1</v>
      </c>
      <c r="DP28" s="2" t="s">
        <v>1</v>
      </c>
      <c r="DQ28" s="2" t="s">
        <v>1</v>
      </c>
      <c r="DR28" s="2">
        <v>4538</v>
      </c>
      <c r="DS28" s="2">
        <v>243054</v>
      </c>
      <c r="DT28" s="2">
        <v>6741</v>
      </c>
      <c r="DU28" s="2">
        <v>611370.19999999995</v>
      </c>
      <c r="DV28" s="2" t="s">
        <v>1</v>
      </c>
      <c r="DW28" s="2" t="s">
        <v>1</v>
      </c>
      <c r="DX28" s="2" t="s">
        <v>1</v>
      </c>
      <c r="DY28" s="2">
        <v>200000</v>
      </c>
      <c r="DZ28" s="2" t="s">
        <v>1</v>
      </c>
      <c r="EA28" s="2" t="s">
        <v>1</v>
      </c>
      <c r="EB28" s="2" t="s">
        <v>1</v>
      </c>
      <c r="EC28" s="2" t="s">
        <v>1</v>
      </c>
      <c r="ED28" s="2" t="s">
        <v>1</v>
      </c>
      <c r="EE28" s="2" t="s">
        <v>1</v>
      </c>
      <c r="EF28" s="2" t="s">
        <v>1</v>
      </c>
      <c r="EG28" s="2" t="s">
        <v>1</v>
      </c>
      <c r="EH28" s="2" t="s">
        <v>1</v>
      </c>
      <c r="EI28" s="2" t="s">
        <v>1</v>
      </c>
      <c r="EJ28" s="2">
        <v>137390</v>
      </c>
      <c r="EK28" s="2" t="s">
        <v>1</v>
      </c>
      <c r="EL28" s="2" t="s">
        <v>1</v>
      </c>
      <c r="EM28" s="2" t="s">
        <v>1</v>
      </c>
      <c r="EN28" s="2">
        <v>143600</v>
      </c>
      <c r="EO28" s="2" t="s">
        <v>1</v>
      </c>
      <c r="EP28" s="2" t="s">
        <v>1</v>
      </c>
      <c r="EQ28" s="2" t="s">
        <v>1</v>
      </c>
      <c r="ER28" s="2" t="s">
        <v>1</v>
      </c>
      <c r="ES28" s="2" t="s">
        <v>1</v>
      </c>
      <c r="ET28" s="2" t="s">
        <v>1</v>
      </c>
      <c r="EU28" s="2">
        <v>1353664</v>
      </c>
      <c r="EV28" s="2" t="s">
        <v>1</v>
      </c>
      <c r="EW28" s="2">
        <v>2924</v>
      </c>
      <c r="EX28" s="2">
        <v>112145</v>
      </c>
      <c r="EY28" s="2">
        <v>556816</v>
      </c>
      <c r="EZ28" s="2" t="s">
        <v>1</v>
      </c>
      <c r="FA28" s="2">
        <v>0</v>
      </c>
      <c r="FB28" s="2">
        <v>458481</v>
      </c>
      <c r="FC28" s="2">
        <v>174034</v>
      </c>
      <c r="FD28" s="2">
        <v>6960</v>
      </c>
      <c r="FE28" s="2">
        <v>623</v>
      </c>
      <c r="FF28" s="2" t="s">
        <v>1</v>
      </c>
      <c r="FG28" s="2" t="s">
        <v>1</v>
      </c>
      <c r="FH28" s="2">
        <v>762</v>
      </c>
      <c r="FI28" s="2">
        <v>7426</v>
      </c>
      <c r="FJ28" s="2" t="s">
        <v>1</v>
      </c>
      <c r="FK28" s="2" t="s">
        <v>1</v>
      </c>
      <c r="FL28" s="2">
        <v>7290</v>
      </c>
      <c r="FM28" s="2">
        <v>206869.75</v>
      </c>
      <c r="FN28" s="2" t="s">
        <v>1</v>
      </c>
      <c r="FO28" s="2">
        <v>246181.74</v>
      </c>
      <c r="FP28" s="2" t="s">
        <v>1</v>
      </c>
      <c r="FQ28" s="2" t="s">
        <v>1</v>
      </c>
      <c r="FR28" s="2" t="s">
        <v>1</v>
      </c>
      <c r="FS28" s="2" t="s">
        <v>1</v>
      </c>
      <c r="FT28" s="2" t="s">
        <v>1</v>
      </c>
      <c r="FU28" s="2" t="s">
        <v>1</v>
      </c>
      <c r="FV28" s="2" t="s">
        <v>1</v>
      </c>
      <c r="FW28" s="2">
        <v>263625.59999999998</v>
      </c>
      <c r="FX28" s="2" t="s">
        <v>1</v>
      </c>
      <c r="FY28" s="2">
        <v>390024</v>
      </c>
      <c r="FZ28" s="2">
        <v>7562.6</v>
      </c>
      <c r="GA28" s="2">
        <v>192736</v>
      </c>
      <c r="GB28" s="2" t="s">
        <v>1</v>
      </c>
      <c r="GC28" s="2">
        <v>230835.4</v>
      </c>
      <c r="GD28" s="2">
        <v>12485.4</v>
      </c>
      <c r="GE28" s="2">
        <v>50492.43</v>
      </c>
      <c r="GF28" s="2">
        <v>78611.16</v>
      </c>
      <c r="GG28" s="2" t="s">
        <v>1</v>
      </c>
      <c r="GH28" s="2" t="s">
        <v>1</v>
      </c>
      <c r="GI28" s="2">
        <v>46920</v>
      </c>
      <c r="GJ28" s="2">
        <v>19730</v>
      </c>
      <c r="GK28" s="2" t="s">
        <v>1</v>
      </c>
      <c r="GL28" s="2">
        <v>1682983.4</v>
      </c>
      <c r="GM28" s="2">
        <v>1242185.25</v>
      </c>
      <c r="GN28" s="2">
        <v>5400</v>
      </c>
      <c r="GO28" s="2">
        <v>4007</v>
      </c>
      <c r="GP28" s="2">
        <v>6193</v>
      </c>
      <c r="GQ28" s="2" t="s">
        <v>1</v>
      </c>
      <c r="GR28" s="2" t="s">
        <v>1</v>
      </c>
      <c r="GS28" s="2" t="s">
        <v>1</v>
      </c>
      <c r="GT28" s="2">
        <v>9600</v>
      </c>
      <c r="GU28" s="2" t="s">
        <v>1</v>
      </c>
      <c r="GV28" s="2" t="s">
        <v>1</v>
      </c>
      <c r="GW28" s="2" t="s">
        <v>1</v>
      </c>
      <c r="GX28" s="2" t="s">
        <v>1</v>
      </c>
      <c r="GY28" s="2">
        <v>36217</v>
      </c>
      <c r="GZ28" s="2">
        <v>50700</v>
      </c>
      <c r="HA28" s="2">
        <v>9000</v>
      </c>
      <c r="HB28" s="2" t="s">
        <v>1</v>
      </c>
      <c r="HC28" s="2" t="s">
        <v>1</v>
      </c>
      <c r="HD28" s="2" t="s">
        <v>1</v>
      </c>
      <c r="HE28" s="2" t="s">
        <v>1</v>
      </c>
      <c r="HF28" s="2" t="s">
        <v>1</v>
      </c>
      <c r="HG28" s="2" t="s">
        <v>1</v>
      </c>
      <c r="HH28" s="2" t="s">
        <v>1</v>
      </c>
      <c r="HI28" s="2" t="s">
        <v>1</v>
      </c>
      <c r="HJ28" s="2" t="s">
        <v>1</v>
      </c>
      <c r="HK28" s="2" t="s">
        <v>1</v>
      </c>
      <c r="HL28" s="2" t="s">
        <v>1</v>
      </c>
      <c r="HM28" s="2">
        <v>213998.4</v>
      </c>
      <c r="HN28" s="2" t="s">
        <v>1</v>
      </c>
      <c r="HO28" s="2" t="s">
        <v>1</v>
      </c>
      <c r="HP28" s="2" t="s">
        <v>1</v>
      </c>
      <c r="HQ28" s="2" t="s">
        <v>1</v>
      </c>
      <c r="HR28" s="2" t="s">
        <v>1</v>
      </c>
      <c r="HS28" s="2">
        <v>145954</v>
      </c>
      <c r="HT28" s="2" t="s">
        <v>1</v>
      </c>
      <c r="HU28" s="2" t="s">
        <v>1</v>
      </c>
      <c r="HV28" s="2" t="s">
        <v>1</v>
      </c>
      <c r="HW28" s="2">
        <v>724000</v>
      </c>
      <c r="HX28" s="2" t="s">
        <v>1</v>
      </c>
      <c r="HY28" s="2" t="s">
        <v>1</v>
      </c>
      <c r="HZ28" s="2" t="s">
        <v>1</v>
      </c>
      <c r="IA28" s="2">
        <v>281878.2</v>
      </c>
      <c r="IB28" s="2" t="s">
        <v>1</v>
      </c>
      <c r="IC28" s="2" t="s">
        <v>1</v>
      </c>
      <c r="ID28" s="2" t="s">
        <v>1</v>
      </c>
      <c r="IE28" s="2">
        <v>5500</v>
      </c>
      <c r="IF28" s="2">
        <v>600024</v>
      </c>
      <c r="IG28" s="2" t="s">
        <v>1</v>
      </c>
      <c r="IH28" s="2" t="s">
        <v>1</v>
      </c>
      <c r="II28" s="2">
        <v>66000</v>
      </c>
      <c r="IJ28" s="2">
        <v>8130</v>
      </c>
      <c r="IK28" s="2" t="s">
        <v>1</v>
      </c>
      <c r="IL28" s="2" t="s">
        <v>1</v>
      </c>
      <c r="IM28" s="2" t="s">
        <v>1</v>
      </c>
      <c r="IN28" s="2" t="s">
        <v>1</v>
      </c>
      <c r="IO28" s="2">
        <v>14931</v>
      </c>
      <c r="IP28" s="2" t="s">
        <v>1</v>
      </c>
      <c r="IQ28" s="2" t="s">
        <v>1</v>
      </c>
      <c r="IR28" s="2" t="s">
        <v>1</v>
      </c>
      <c r="IS28" s="2" t="s">
        <v>1</v>
      </c>
      <c r="IT28" s="2" t="s">
        <v>1</v>
      </c>
      <c r="IU28" s="2">
        <v>38387</v>
      </c>
      <c r="IV28" s="2" t="s">
        <v>1</v>
      </c>
      <c r="IW28" s="2" t="s">
        <v>1</v>
      </c>
      <c r="IX28" s="2" t="s">
        <v>1</v>
      </c>
      <c r="IY28" s="2" t="s">
        <v>1</v>
      </c>
      <c r="IZ28" s="2" t="s">
        <v>1</v>
      </c>
      <c r="JA28" s="2" t="s">
        <v>1</v>
      </c>
      <c r="JB28" s="2" t="s">
        <v>1</v>
      </c>
      <c r="JC28" s="2" t="s">
        <v>1</v>
      </c>
      <c r="JD28" s="2" t="s">
        <v>1</v>
      </c>
      <c r="JE28" s="2" t="s">
        <v>1</v>
      </c>
      <c r="JF28" s="2" t="s">
        <v>1</v>
      </c>
      <c r="JG28" s="2" t="s">
        <v>1</v>
      </c>
      <c r="JH28" s="2" t="s">
        <v>1</v>
      </c>
      <c r="JI28" s="2" t="s">
        <v>1</v>
      </c>
      <c r="JJ28" s="2">
        <v>46325</v>
      </c>
      <c r="JK28" s="2" t="s">
        <v>1</v>
      </c>
      <c r="JL28" s="2" t="s">
        <v>1</v>
      </c>
      <c r="JM28" s="2" t="s">
        <v>1</v>
      </c>
      <c r="JN28" s="2" t="s">
        <v>1</v>
      </c>
      <c r="JO28" s="2">
        <v>985094</v>
      </c>
      <c r="JP28" s="2">
        <v>48570.16</v>
      </c>
      <c r="JQ28" s="2">
        <v>290000</v>
      </c>
      <c r="JR28" s="2" t="s">
        <v>1</v>
      </c>
      <c r="JS28" s="2" t="s">
        <v>1</v>
      </c>
      <c r="JT28" s="2" t="s">
        <v>1</v>
      </c>
      <c r="JU28" s="2" t="s">
        <v>1</v>
      </c>
      <c r="JV28" s="2">
        <v>80000</v>
      </c>
      <c r="JW28" s="2" t="s">
        <v>1</v>
      </c>
      <c r="JX28" s="2" t="s">
        <v>1</v>
      </c>
      <c r="JY28" s="2" t="s">
        <v>1</v>
      </c>
      <c r="JZ28" s="2" t="s">
        <v>1</v>
      </c>
      <c r="KA28" s="2" t="s">
        <v>1</v>
      </c>
      <c r="KB28" s="2" t="s">
        <v>1</v>
      </c>
      <c r="KC28" s="2" t="s">
        <v>1</v>
      </c>
      <c r="KD28" s="2" t="s">
        <v>1</v>
      </c>
      <c r="KE28" s="2" t="s">
        <v>1</v>
      </c>
      <c r="KF28" s="2" t="s">
        <v>1</v>
      </c>
      <c r="KG28" s="2" t="s">
        <v>1</v>
      </c>
      <c r="KH28" s="2" t="s">
        <v>1</v>
      </c>
      <c r="KI28" s="2" t="s">
        <v>1</v>
      </c>
      <c r="KJ28" s="2">
        <v>330000</v>
      </c>
      <c r="KK28" s="2" t="s">
        <v>1</v>
      </c>
      <c r="KL28" s="2" t="s">
        <v>1</v>
      </c>
      <c r="KM28" s="2" t="s">
        <v>1</v>
      </c>
      <c r="KN28" s="2" t="s">
        <v>1</v>
      </c>
      <c r="KO28" s="2" t="s">
        <v>1</v>
      </c>
      <c r="KP28" s="2" t="s">
        <v>1</v>
      </c>
      <c r="KQ28" s="2" t="s">
        <v>1</v>
      </c>
      <c r="KR28" s="2" t="s">
        <v>1</v>
      </c>
      <c r="KS28" s="2" t="s">
        <v>1</v>
      </c>
      <c r="KT28" s="2" t="s">
        <v>1</v>
      </c>
      <c r="KU28" s="2" t="s">
        <v>1</v>
      </c>
      <c r="KV28" s="2" t="s">
        <v>1</v>
      </c>
      <c r="KW28" s="2" t="s">
        <v>1</v>
      </c>
      <c r="KX28" s="2" t="s">
        <v>1</v>
      </c>
      <c r="KY28" s="2" t="s">
        <v>1</v>
      </c>
      <c r="KZ28" s="2" t="s">
        <v>1</v>
      </c>
      <c r="LA28" s="2" t="s">
        <v>1</v>
      </c>
    </row>
    <row r="29" spans="1:313" x14ac:dyDescent="0.3">
      <c r="A29" s="2" t="s">
        <v>20</v>
      </c>
      <c r="B29" s="2">
        <v>106</v>
      </c>
      <c r="C29" s="23">
        <f t="shared" si="26"/>
        <v>2301158.33</v>
      </c>
      <c r="D29" s="23">
        <f t="shared" si="27"/>
        <v>3529523.2000000002</v>
      </c>
      <c r="E29" s="23">
        <f t="shared" si="28"/>
        <v>33297.388679245283</v>
      </c>
      <c r="F29" s="23">
        <f t="shared" si="29"/>
        <v>1312748.93</v>
      </c>
      <c r="G29" s="23">
        <f t="shared" si="30"/>
        <v>272874.27</v>
      </c>
      <c r="H29" s="23">
        <f t="shared" si="31"/>
        <v>0</v>
      </c>
      <c r="I29" s="23">
        <f t="shared" si="32"/>
        <v>1943900</v>
      </c>
      <c r="J29" s="23">
        <f t="shared" si="33"/>
        <v>18338.67924528302</v>
      </c>
      <c r="K29" s="23">
        <f t="shared" si="34"/>
        <v>64659</v>
      </c>
      <c r="L29" s="23">
        <f t="shared" si="35"/>
        <v>1879241</v>
      </c>
      <c r="M29" s="23">
        <f t="shared" si="36"/>
        <v>201042.07</v>
      </c>
      <c r="N29" s="23">
        <f t="shared" si="37"/>
        <v>12384.423867924528</v>
      </c>
      <c r="O29" s="23">
        <f t="shared" si="38"/>
        <v>252436.55</v>
      </c>
      <c r="P29" s="23">
        <f t="shared" si="39"/>
        <v>291604.74</v>
      </c>
      <c r="Q29" s="23">
        <f t="shared" si="40"/>
        <v>418649.7</v>
      </c>
      <c r="R29" s="23">
        <f t="shared" si="41"/>
        <v>1256604.93</v>
      </c>
      <c r="S29" s="23">
        <f t="shared" si="42"/>
        <v>11854.763490566038</v>
      </c>
      <c r="T29" s="23">
        <f t="shared" si="43"/>
        <v>56144</v>
      </c>
      <c r="U29" s="7">
        <f t="shared" si="44"/>
        <v>4.2768269481659377E-2</v>
      </c>
      <c r="V29" s="23">
        <f t="shared" si="45"/>
        <v>55145</v>
      </c>
      <c r="W29" s="23">
        <f t="shared" si="46"/>
        <v>815</v>
      </c>
      <c r="X29" s="23">
        <f t="shared" si="47"/>
        <v>0</v>
      </c>
      <c r="Y29" s="23">
        <f t="shared" si="48"/>
        <v>200</v>
      </c>
      <c r="Z29" s="23">
        <v>16</v>
      </c>
      <c r="AA29" s="23">
        <f t="shared" si="49"/>
        <v>293897.94</v>
      </c>
      <c r="AB29" s="23">
        <f t="shared" si="50"/>
        <v>1228364.8699999999</v>
      </c>
      <c r="AC29" s="23">
        <f t="shared" si="51"/>
        <v>11588.347830188679</v>
      </c>
      <c r="AD29" s="23">
        <f t="shared" si="52"/>
        <v>1160164.8699999999</v>
      </c>
      <c r="AE29" s="23">
        <f t="shared" si="53"/>
        <v>10944.951603773583</v>
      </c>
      <c r="AF29" s="23">
        <f t="shared" si="54"/>
        <v>317480</v>
      </c>
      <c r="AG29" s="23">
        <f t="shared" si="55"/>
        <v>2995.0943396226417</v>
      </c>
      <c r="AH29" s="23">
        <f t="shared" si="56"/>
        <v>651089.87</v>
      </c>
      <c r="AI29" s="23">
        <f t="shared" si="57"/>
        <v>13525</v>
      </c>
      <c r="AJ29" s="23">
        <f t="shared" si="58"/>
        <v>168259</v>
      </c>
      <c r="AK29" s="23">
        <f t="shared" si="59"/>
        <v>68200</v>
      </c>
      <c r="AL29" s="23">
        <f t="shared" si="60"/>
        <v>643.39622641509436</v>
      </c>
      <c r="AM29" s="23">
        <f t="shared" si="61"/>
        <v>68200</v>
      </c>
      <c r="AN29" s="23">
        <f t="shared" si="62"/>
        <v>0</v>
      </c>
      <c r="AO29" s="2">
        <v>212686.58</v>
      </c>
      <c r="AP29" s="2">
        <v>20609.28</v>
      </c>
      <c r="AQ29" s="2">
        <v>19140.689999999999</v>
      </c>
      <c r="AR29" s="2" t="s">
        <v>1</v>
      </c>
      <c r="AS29" s="2">
        <v>211804.74</v>
      </c>
      <c r="AT29" s="2">
        <v>79800</v>
      </c>
      <c r="AU29" s="2" t="s">
        <v>1</v>
      </c>
      <c r="AV29" s="2">
        <v>418649.7</v>
      </c>
      <c r="AX29" s="2" t="s">
        <v>1</v>
      </c>
      <c r="AY29" s="2" t="s">
        <v>1</v>
      </c>
      <c r="AZ29" s="2">
        <v>355</v>
      </c>
      <c r="BA29" s="2" t="s">
        <v>1</v>
      </c>
      <c r="BB29" s="2" t="s">
        <v>1</v>
      </c>
      <c r="BC29" s="2">
        <v>54790</v>
      </c>
      <c r="BD29" s="2" t="s">
        <v>1</v>
      </c>
      <c r="BE29" s="2">
        <v>815</v>
      </c>
      <c r="BF29" s="2">
        <v>0</v>
      </c>
      <c r="BG29" s="2" t="s">
        <v>1</v>
      </c>
      <c r="BH29" s="2" t="s">
        <v>1</v>
      </c>
      <c r="BI29" s="2" t="s">
        <v>1</v>
      </c>
      <c r="BJ29" s="2" t="s">
        <v>1</v>
      </c>
      <c r="BK29" s="2" t="s">
        <v>1</v>
      </c>
      <c r="BL29" s="2" t="s">
        <v>1</v>
      </c>
      <c r="BM29" s="2" t="s">
        <v>1</v>
      </c>
      <c r="BN29" s="2" t="s">
        <v>1</v>
      </c>
      <c r="BO29" s="2" t="s">
        <v>1</v>
      </c>
      <c r="BP29" s="2" t="s">
        <v>1</v>
      </c>
      <c r="BQ29" s="2">
        <v>200</v>
      </c>
      <c r="BR29" s="2">
        <v>293897.94</v>
      </c>
      <c r="BS29" s="2" t="s">
        <v>1</v>
      </c>
      <c r="BT29" s="2">
        <v>161951.5</v>
      </c>
      <c r="BU29" s="2">
        <v>150</v>
      </c>
      <c r="BV29" s="2">
        <v>1000</v>
      </c>
      <c r="BW29" s="2" t="s">
        <v>1</v>
      </c>
      <c r="BX29" s="2" t="s">
        <v>1</v>
      </c>
      <c r="BY29" s="2" t="s">
        <v>1</v>
      </c>
      <c r="BZ29" s="2" t="s">
        <v>1</v>
      </c>
      <c r="CA29" s="2">
        <v>26772</v>
      </c>
      <c r="CB29" s="2">
        <v>2220</v>
      </c>
      <c r="CC29" s="2" t="s">
        <v>1</v>
      </c>
      <c r="CD29" s="2" t="s">
        <v>1</v>
      </c>
      <c r="CE29" s="2">
        <v>8948.57</v>
      </c>
      <c r="CF29" s="2" t="s">
        <v>1</v>
      </c>
      <c r="CG29" s="2" t="s">
        <v>1</v>
      </c>
      <c r="CH29" s="2" t="s">
        <v>1</v>
      </c>
      <c r="CI29" s="2" t="s">
        <v>1</v>
      </c>
      <c r="CJ29" s="2" t="s">
        <v>1</v>
      </c>
      <c r="CK29" s="2" t="s">
        <v>1</v>
      </c>
      <c r="CL29" s="2" t="s">
        <v>1</v>
      </c>
      <c r="CM29" s="2" t="s">
        <v>1</v>
      </c>
      <c r="CN29" s="2" t="s">
        <v>1</v>
      </c>
      <c r="CO29" s="2" t="s">
        <v>1</v>
      </c>
      <c r="CP29" s="2" t="s">
        <v>1</v>
      </c>
      <c r="CQ29" s="2" t="s">
        <v>1</v>
      </c>
      <c r="CR29" s="2" t="s">
        <v>1</v>
      </c>
      <c r="CS29" s="2" t="s">
        <v>1</v>
      </c>
      <c r="CT29" s="2" t="s">
        <v>1</v>
      </c>
      <c r="CU29" s="2" t="s">
        <v>1</v>
      </c>
      <c r="CV29" s="2" t="s">
        <v>1</v>
      </c>
      <c r="CW29" s="2">
        <v>1139.2</v>
      </c>
      <c r="CX29" s="2" t="s">
        <v>1</v>
      </c>
      <c r="CY29" s="2">
        <v>70693</v>
      </c>
      <c r="CZ29" s="2" t="s">
        <v>1</v>
      </c>
      <c r="DA29" s="2" t="s">
        <v>1</v>
      </c>
      <c r="DB29" s="2" t="s">
        <v>1</v>
      </c>
      <c r="DC29" s="2" t="s">
        <v>1</v>
      </c>
      <c r="DD29" s="2" t="s">
        <v>1</v>
      </c>
      <c r="DE29" s="2" t="s">
        <v>1</v>
      </c>
      <c r="DF29" s="2" t="s">
        <v>1</v>
      </c>
      <c r="DG29" s="2" t="s">
        <v>1</v>
      </c>
      <c r="DH29" s="2" t="s">
        <v>1</v>
      </c>
      <c r="DI29" s="2" t="s">
        <v>1</v>
      </c>
      <c r="DJ29" s="2" t="s">
        <v>1</v>
      </c>
      <c r="DK29" s="2" t="s">
        <v>1</v>
      </c>
      <c r="DL29" s="2" t="s">
        <v>1</v>
      </c>
      <c r="DM29" s="2" t="s">
        <v>1</v>
      </c>
      <c r="DN29" s="2" t="s">
        <v>1</v>
      </c>
      <c r="DO29" s="2" t="s">
        <v>1</v>
      </c>
      <c r="DP29" s="2" t="s">
        <v>1</v>
      </c>
      <c r="DQ29" s="2" t="s">
        <v>1</v>
      </c>
      <c r="DR29" s="2">
        <v>569</v>
      </c>
      <c r="DS29" s="2">
        <v>60100</v>
      </c>
      <c r="DT29" s="2" t="s">
        <v>1</v>
      </c>
      <c r="DU29" s="2" t="s">
        <v>1</v>
      </c>
      <c r="DV29" s="2" t="s">
        <v>1</v>
      </c>
      <c r="DW29" s="2" t="s">
        <v>1</v>
      </c>
      <c r="DX29" s="2" t="s">
        <v>1</v>
      </c>
      <c r="DY29" s="2" t="s">
        <v>1</v>
      </c>
      <c r="DZ29" s="2" t="s">
        <v>1</v>
      </c>
      <c r="EA29" s="2" t="s">
        <v>1</v>
      </c>
      <c r="EB29" s="2">
        <v>3990</v>
      </c>
      <c r="EC29" s="2" t="s">
        <v>1</v>
      </c>
      <c r="ED29" s="2" t="s">
        <v>1</v>
      </c>
      <c r="EE29" s="2" t="s">
        <v>1</v>
      </c>
      <c r="EF29" s="2" t="s">
        <v>1</v>
      </c>
      <c r="EG29" s="2" t="s">
        <v>1</v>
      </c>
      <c r="EH29" s="2" t="s">
        <v>1</v>
      </c>
      <c r="EI29" s="2">
        <v>1879241</v>
      </c>
      <c r="EJ29" s="2" t="s">
        <v>1</v>
      </c>
      <c r="EK29" s="2" t="s">
        <v>1</v>
      </c>
      <c r="EL29" s="2" t="s">
        <v>1</v>
      </c>
      <c r="EM29" s="2" t="s">
        <v>1</v>
      </c>
      <c r="EN29" s="2" t="s">
        <v>1</v>
      </c>
      <c r="EO29" s="2" t="s">
        <v>1</v>
      </c>
      <c r="EP29" s="2" t="s">
        <v>1</v>
      </c>
      <c r="EQ29" s="2" t="s">
        <v>1</v>
      </c>
      <c r="ER29" s="2" t="s">
        <v>1</v>
      </c>
      <c r="ES29" s="2" t="s">
        <v>1</v>
      </c>
      <c r="ET29" s="2" t="s">
        <v>1</v>
      </c>
      <c r="EU29" s="2" t="s">
        <v>1</v>
      </c>
      <c r="EV29" s="2" t="s">
        <v>1</v>
      </c>
      <c r="EW29" s="2">
        <v>0</v>
      </c>
      <c r="EX29" s="2">
        <v>106160</v>
      </c>
      <c r="EY29" s="2">
        <v>211320</v>
      </c>
      <c r="EZ29" s="2" t="s">
        <v>1</v>
      </c>
      <c r="FA29" s="2" t="s">
        <v>1</v>
      </c>
      <c r="FB29" s="2" t="s">
        <v>1</v>
      </c>
      <c r="FC29" s="2">
        <v>25114</v>
      </c>
      <c r="FD29" s="2" t="s">
        <v>1</v>
      </c>
      <c r="FE29" s="2" t="s">
        <v>1</v>
      </c>
      <c r="FF29" s="2" t="s">
        <v>1</v>
      </c>
      <c r="FG29" s="2" t="s">
        <v>1</v>
      </c>
      <c r="FH29" s="2" t="s">
        <v>1</v>
      </c>
      <c r="FI29" s="2" t="s">
        <v>1</v>
      </c>
      <c r="FJ29" s="2" t="s">
        <v>1</v>
      </c>
      <c r="FK29" s="2" t="s">
        <v>1</v>
      </c>
      <c r="FL29" s="2">
        <v>3989</v>
      </c>
      <c r="FM29" s="2">
        <v>0</v>
      </c>
      <c r="FN29" s="2" t="s">
        <v>1</v>
      </c>
      <c r="FO29" s="2">
        <v>47006.400000000001</v>
      </c>
      <c r="FP29" s="2">
        <v>5244.3</v>
      </c>
      <c r="FQ29" s="2" t="s">
        <v>1</v>
      </c>
      <c r="FR29" s="2" t="s">
        <v>1</v>
      </c>
      <c r="FS29" s="2" t="s">
        <v>1</v>
      </c>
      <c r="FT29" s="2" t="s">
        <v>1</v>
      </c>
      <c r="FU29" s="2" t="s">
        <v>1</v>
      </c>
      <c r="FV29" s="2" t="s">
        <v>1</v>
      </c>
      <c r="FW29" s="2" t="s">
        <v>1</v>
      </c>
      <c r="FX29" s="2" t="s">
        <v>1</v>
      </c>
      <c r="FY29" s="2">
        <v>135024</v>
      </c>
      <c r="FZ29" s="2">
        <v>0</v>
      </c>
      <c r="GA29" s="2">
        <v>12779</v>
      </c>
      <c r="GB29" s="2" t="s">
        <v>1</v>
      </c>
      <c r="GC29" s="2" t="s">
        <v>1</v>
      </c>
      <c r="GD29" s="2">
        <v>987</v>
      </c>
      <c r="GE29" s="2">
        <v>20534.47</v>
      </c>
      <c r="GF29" s="2">
        <v>43166.400000000001</v>
      </c>
      <c r="GG29" s="2" t="s">
        <v>1</v>
      </c>
      <c r="GH29" s="2" t="s">
        <v>1</v>
      </c>
      <c r="GI29" s="2" t="s">
        <v>1</v>
      </c>
      <c r="GJ29" s="2">
        <v>6652</v>
      </c>
      <c r="GK29" s="2" t="s">
        <v>1</v>
      </c>
      <c r="GL29" s="2">
        <v>310338.3</v>
      </c>
      <c r="GM29" s="2">
        <v>29148</v>
      </c>
      <c r="GN29" s="2">
        <v>4128</v>
      </c>
      <c r="GO29" s="2">
        <v>6588</v>
      </c>
      <c r="GP29" s="2">
        <v>391</v>
      </c>
      <c r="GQ29" s="2" t="s">
        <v>1</v>
      </c>
      <c r="GR29" s="2" t="s">
        <v>1</v>
      </c>
      <c r="GS29" s="2" t="s">
        <v>1</v>
      </c>
      <c r="GT29" s="2" t="s">
        <v>1</v>
      </c>
      <c r="GU29" s="2" t="s">
        <v>1</v>
      </c>
      <c r="GV29" s="2" t="s">
        <v>1</v>
      </c>
      <c r="GW29" s="2" t="s">
        <v>1</v>
      </c>
      <c r="GX29" s="2" t="s">
        <v>1</v>
      </c>
      <c r="GY29" s="2" t="s">
        <v>1</v>
      </c>
      <c r="GZ29" s="2">
        <v>4240</v>
      </c>
      <c r="HA29" s="2">
        <v>1119</v>
      </c>
      <c r="HB29" s="2" t="s">
        <v>1</v>
      </c>
      <c r="HC29" s="2">
        <v>8166</v>
      </c>
      <c r="HD29" s="2" t="s">
        <v>1</v>
      </c>
      <c r="HE29" s="2" t="s">
        <v>1</v>
      </c>
      <c r="HF29" s="2" t="s">
        <v>1</v>
      </c>
      <c r="HG29" s="2" t="s">
        <v>1</v>
      </c>
      <c r="HH29" s="2" t="s">
        <v>1</v>
      </c>
      <c r="HI29" s="2" t="s">
        <v>1</v>
      </c>
      <c r="HJ29" s="2" t="s">
        <v>1</v>
      </c>
      <c r="HK29" s="2" t="s">
        <v>1</v>
      </c>
      <c r="HL29" s="2" t="s">
        <v>1</v>
      </c>
      <c r="HM29" s="2" t="s">
        <v>1</v>
      </c>
      <c r="HN29" s="2" t="s">
        <v>1</v>
      </c>
      <c r="HO29" s="2" t="s">
        <v>1</v>
      </c>
      <c r="HP29" s="2" t="s">
        <v>1</v>
      </c>
      <c r="HQ29" s="2" t="s">
        <v>1</v>
      </c>
      <c r="HR29" s="2" t="s">
        <v>1</v>
      </c>
      <c r="HS29" s="2">
        <v>87856</v>
      </c>
      <c r="HT29" s="2" t="s">
        <v>1</v>
      </c>
      <c r="HU29" s="2" t="s">
        <v>1</v>
      </c>
      <c r="HV29" s="2">
        <v>103</v>
      </c>
      <c r="HW29" s="2" t="s">
        <v>1</v>
      </c>
      <c r="HX29" s="2" t="s">
        <v>1</v>
      </c>
      <c r="HY29" s="2" t="s">
        <v>1</v>
      </c>
      <c r="HZ29" s="2" t="s">
        <v>1</v>
      </c>
      <c r="IA29" s="2" t="s">
        <v>1</v>
      </c>
      <c r="IB29" s="2" t="s">
        <v>1</v>
      </c>
      <c r="IC29" s="2" t="s">
        <v>1</v>
      </c>
      <c r="ID29" s="2" t="s">
        <v>1</v>
      </c>
      <c r="IE29" s="2">
        <v>500</v>
      </c>
      <c r="IF29" s="2">
        <v>79800</v>
      </c>
      <c r="IG29" s="2" t="s">
        <v>1</v>
      </c>
      <c r="IH29" s="2" t="s">
        <v>1</v>
      </c>
      <c r="II29" s="2" t="s">
        <v>1</v>
      </c>
      <c r="IJ29" s="2">
        <v>7811</v>
      </c>
      <c r="IK29" s="2" t="s">
        <v>1</v>
      </c>
      <c r="IL29" s="2" t="s">
        <v>1</v>
      </c>
      <c r="IM29" s="2" t="s">
        <v>1</v>
      </c>
      <c r="IN29" s="2" t="s">
        <v>1</v>
      </c>
      <c r="IO29" s="2" t="s">
        <v>1</v>
      </c>
      <c r="IP29" s="2" t="s">
        <v>1</v>
      </c>
      <c r="IQ29" s="2" t="s">
        <v>1</v>
      </c>
      <c r="IR29" s="2">
        <v>2000</v>
      </c>
      <c r="IS29" s="2" t="s">
        <v>1</v>
      </c>
      <c r="IT29" s="2" t="s">
        <v>1</v>
      </c>
      <c r="IU29" s="2" t="s">
        <v>1</v>
      </c>
      <c r="IV29" s="2" t="s">
        <v>1</v>
      </c>
      <c r="IW29" s="2" t="s">
        <v>1</v>
      </c>
      <c r="IX29" s="2" t="s">
        <v>1</v>
      </c>
      <c r="IY29" s="2" t="s">
        <v>1</v>
      </c>
      <c r="IZ29" s="2" t="s">
        <v>1</v>
      </c>
      <c r="JA29" s="2" t="s">
        <v>1</v>
      </c>
      <c r="JB29" s="2" t="s">
        <v>1</v>
      </c>
      <c r="JC29" s="2" t="s">
        <v>1</v>
      </c>
      <c r="JD29" s="2" t="s">
        <v>1</v>
      </c>
      <c r="JE29" s="2" t="s">
        <v>1</v>
      </c>
      <c r="JF29" s="2" t="s">
        <v>1</v>
      </c>
      <c r="JG29" s="2" t="s">
        <v>1</v>
      </c>
      <c r="JH29" s="2" t="s">
        <v>1</v>
      </c>
      <c r="JI29" s="2" t="s">
        <v>1</v>
      </c>
      <c r="JJ29" s="2" t="s">
        <v>1</v>
      </c>
      <c r="JK29" s="2" t="s">
        <v>1</v>
      </c>
      <c r="JL29" s="2" t="s">
        <v>1</v>
      </c>
      <c r="JM29" s="2" t="s">
        <v>1</v>
      </c>
      <c r="JN29" s="2">
        <v>0</v>
      </c>
      <c r="JO29" s="2">
        <v>68200</v>
      </c>
      <c r="JP29" s="2" t="s">
        <v>1</v>
      </c>
      <c r="JQ29" s="2" t="s">
        <v>1</v>
      </c>
      <c r="JR29" s="2" t="s">
        <v>1</v>
      </c>
      <c r="JS29" s="2" t="s">
        <v>1</v>
      </c>
      <c r="JT29" s="2" t="s">
        <v>1</v>
      </c>
      <c r="JU29" s="2" t="s">
        <v>1</v>
      </c>
      <c r="JV29" s="2" t="s">
        <v>1</v>
      </c>
      <c r="JW29" s="2" t="s">
        <v>1</v>
      </c>
      <c r="JX29" s="2" t="s">
        <v>1</v>
      </c>
      <c r="JY29" s="2" t="s">
        <v>1</v>
      </c>
      <c r="JZ29" s="2" t="s">
        <v>1</v>
      </c>
      <c r="KA29" s="2" t="s">
        <v>1</v>
      </c>
      <c r="KB29" s="2" t="s">
        <v>1</v>
      </c>
      <c r="KC29" s="2" t="s">
        <v>1</v>
      </c>
      <c r="KD29" s="2" t="s">
        <v>1</v>
      </c>
      <c r="KE29" s="2" t="s">
        <v>1</v>
      </c>
      <c r="KF29" s="2" t="s">
        <v>1</v>
      </c>
      <c r="KG29" s="2" t="s">
        <v>1</v>
      </c>
      <c r="KH29" s="2" t="s">
        <v>1</v>
      </c>
      <c r="KI29" s="2" t="s">
        <v>1</v>
      </c>
      <c r="KJ29" s="2" t="s">
        <v>1</v>
      </c>
      <c r="KK29" s="2" t="s">
        <v>1</v>
      </c>
      <c r="KL29" s="2" t="s">
        <v>1</v>
      </c>
      <c r="KM29" s="2" t="s">
        <v>1</v>
      </c>
      <c r="KN29" s="2" t="s">
        <v>1</v>
      </c>
      <c r="KO29" s="2" t="s">
        <v>1</v>
      </c>
      <c r="KP29" s="2" t="s">
        <v>1</v>
      </c>
      <c r="KQ29" s="2" t="s">
        <v>1</v>
      </c>
      <c r="KR29" s="2" t="s">
        <v>1</v>
      </c>
      <c r="KS29" s="2" t="s">
        <v>1</v>
      </c>
      <c r="KT29" s="2" t="s">
        <v>1</v>
      </c>
      <c r="KU29" s="2" t="s">
        <v>1</v>
      </c>
      <c r="KV29" s="2" t="s">
        <v>1</v>
      </c>
      <c r="KW29" s="2" t="s">
        <v>1</v>
      </c>
      <c r="KX29" s="2" t="s">
        <v>1</v>
      </c>
      <c r="KY29" s="2" t="s">
        <v>1</v>
      </c>
      <c r="KZ29" s="2" t="s">
        <v>1</v>
      </c>
      <c r="LA29" s="2" t="s">
        <v>1</v>
      </c>
    </row>
    <row r="30" spans="1:313" x14ac:dyDescent="0.3">
      <c r="A30" s="2" t="s">
        <v>21</v>
      </c>
      <c r="B30" s="2">
        <v>829</v>
      </c>
      <c r="C30" s="23">
        <f t="shared" si="26"/>
        <v>15983240.819999998</v>
      </c>
      <c r="D30" s="23">
        <f t="shared" si="27"/>
        <v>27567347.649999999</v>
      </c>
      <c r="E30" s="23">
        <f t="shared" si="28"/>
        <v>33253.73661037394</v>
      </c>
      <c r="F30" s="23">
        <f t="shared" si="29"/>
        <v>7581761.5200000005</v>
      </c>
      <c r="G30" s="23">
        <f t="shared" si="30"/>
        <v>2241436.96</v>
      </c>
      <c r="H30" s="23">
        <f t="shared" si="31"/>
        <v>15954701.77</v>
      </c>
      <c r="I30" s="23">
        <f t="shared" si="32"/>
        <v>1789447.4</v>
      </c>
      <c r="J30" s="23">
        <f t="shared" si="33"/>
        <v>2158.5613992762364</v>
      </c>
      <c r="K30" s="23">
        <f t="shared" si="34"/>
        <v>569781.4</v>
      </c>
      <c r="L30" s="23">
        <f t="shared" si="35"/>
        <v>1219666</v>
      </c>
      <c r="M30" s="23">
        <f t="shared" si="36"/>
        <v>2047059.73</v>
      </c>
      <c r="N30" s="23">
        <f t="shared" si="37"/>
        <v>9145.6713148371546</v>
      </c>
      <c r="O30" s="23">
        <f t="shared" si="38"/>
        <v>1603586.6999999997</v>
      </c>
      <c r="P30" s="23">
        <f t="shared" si="39"/>
        <v>1735764.42</v>
      </c>
      <c r="Q30" s="23">
        <f t="shared" si="40"/>
        <v>2850615.04</v>
      </c>
      <c r="R30" s="23">
        <f t="shared" si="41"/>
        <v>7123339.5200000005</v>
      </c>
      <c r="S30" s="23">
        <f t="shared" si="42"/>
        <v>8592.6894089264188</v>
      </c>
      <c r="T30" s="23">
        <f t="shared" si="43"/>
        <v>458422</v>
      </c>
      <c r="U30" s="7">
        <f t="shared" si="44"/>
        <v>6.0463785202254684E-2</v>
      </c>
      <c r="V30" s="23">
        <f t="shared" si="45"/>
        <v>434262</v>
      </c>
      <c r="W30" s="23">
        <f t="shared" si="46"/>
        <v>15117</v>
      </c>
      <c r="X30" s="23">
        <f t="shared" si="47"/>
        <v>0</v>
      </c>
      <c r="Y30" s="23">
        <f t="shared" si="48"/>
        <v>9060</v>
      </c>
      <c r="Z30" s="23">
        <v>17</v>
      </c>
      <c r="AA30" s="23">
        <f t="shared" si="49"/>
        <v>933356.36</v>
      </c>
      <c r="AB30" s="23">
        <f t="shared" si="50"/>
        <v>11584106.83</v>
      </c>
      <c r="AC30" s="23">
        <f t="shared" si="51"/>
        <v>13973.590868516285</v>
      </c>
      <c r="AD30" s="23">
        <f t="shared" si="52"/>
        <v>8185807.8100000005</v>
      </c>
      <c r="AE30" s="23">
        <f t="shared" si="53"/>
        <v>9874.315814234018</v>
      </c>
      <c r="AF30" s="23">
        <f t="shared" si="54"/>
        <v>1716302.12</v>
      </c>
      <c r="AG30" s="23">
        <f t="shared" si="55"/>
        <v>2070.3282509047044</v>
      </c>
      <c r="AH30" s="23">
        <f t="shared" si="56"/>
        <v>4298102.8000000007</v>
      </c>
      <c r="AI30" s="23">
        <f t="shared" si="57"/>
        <v>252012.1</v>
      </c>
      <c r="AJ30" s="23">
        <f t="shared" si="58"/>
        <v>1853270.79</v>
      </c>
      <c r="AK30" s="23">
        <f t="shared" si="59"/>
        <v>3398299.02</v>
      </c>
      <c r="AL30" s="23">
        <f t="shared" si="60"/>
        <v>4099.2750542822678</v>
      </c>
      <c r="AM30" s="23">
        <f t="shared" si="61"/>
        <v>3386507.02</v>
      </c>
      <c r="AN30" s="23">
        <f t="shared" si="62"/>
        <v>0</v>
      </c>
      <c r="AO30" s="2">
        <v>1335116.1299999999</v>
      </c>
      <c r="AP30" s="2">
        <v>143517.45000000001</v>
      </c>
      <c r="AQ30" s="2">
        <v>124953.12</v>
      </c>
      <c r="AR30" s="2" t="s">
        <v>1</v>
      </c>
      <c r="AS30" s="2">
        <v>1403454.42</v>
      </c>
      <c r="AT30" s="2">
        <v>332310</v>
      </c>
      <c r="AU30" s="2" t="s">
        <v>1</v>
      </c>
      <c r="AV30" s="2">
        <v>2850615.04</v>
      </c>
      <c r="AX30" s="2">
        <v>1433</v>
      </c>
      <c r="AY30" s="2" t="s">
        <v>1</v>
      </c>
      <c r="AZ30" s="2">
        <v>52913</v>
      </c>
      <c r="BA30" s="2">
        <v>1815</v>
      </c>
      <c r="BB30" s="2" t="s">
        <v>1</v>
      </c>
      <c r="BC30" s="2">
        <v>378101</v>
      </c>
      <c r="BD30" s="2" t="s">
        <v>1</v>
      </c>
      <c r="BE30" s="2">
        <v>11617</v>
      </c>
      <c r="BF30" s="2" t="s">
        <v>1</v>
      </c>
      <c r="BG30" s="2">
        <v>2500</v>
      </c>
      <c r="BH30" s="2">
        <v>1000</v>
      </c>
      <c r="BI30" s="2" t="s">
        <v>1</v>
      </c>
      <c r="BJ30" s="2" t="s">
        <v>1</v>
      </c>
      <c r="BK30" s="2" t="s">
        <v>1</v>
      </c>
      <c r="BL30" s="2" t="s">
        <v>1</v>
      </c>
      <c r="BM30" s="2" t="s">
        <v>1</v>
      </c>
      <c r="BN30" s="2" t="s">
        <v>1</v>
      </c>
      <c r="BO30" s="2" t="s">
        <v>1</v>
      </c>
      <c r="BP30" s="2" t="s">
        <v>1</v>
      </c>
      <c r="BQ30" s="2">
        <v>9060</v>
      </c>
      <c r="BR30" s="2">
        <v>933356.36</v>
      </c>
      <c r="BS30" s="2" t="s">
        <v>1</v>
      </c>
      <c r="BT30" s="2">
        <v>1359468.6</v>
      </c>
      <c r="BU30" s="2">
        <v>300</v>
      </c>
      <c r="BV30" s="2">
        <v>24624</v>
      </c>
      <c r="BW30" s="2" t="s">
        <v>1</v>
      </c>
      <c r="BX30" s="2" t="s">
        <v>1</v>
      </c>
      <c r="BY30" s="2" t="s">
        <v>1</v>
      </c>
      <c r="BZ30" s="2" t="s">
        <v>1</v>
      </c>
      <c r="CA30" s="2">
        <v>10053</v>
      </c>
      <c r="CB30" s="2">
        <v>136420.67000000001</v>
      </c>
      <c r="CC30" s="2">
        <v>3480</v>
      </c>
      <c r="CD30" s="2" t="s">
        <v>1</v>
      </c>
      <c r="CE30" s="2">
        <v>4577.0200000000004</v>
      </c>
      <c r="CF30" s="2" t="s">
        <v>1</v>
      </c>
      <c r="CG30" s="2">
        <v>508136.44</v>
      </c>
      <c r="CH30" s="2" t="s">
        <v>1</v>
      </c>
      <c r="CI30" s="2" t="s">
        <v>1</v>
      </c>
      <c r="CJ30" s="2" t="s">
        <v>1</v>
      </c>
      <c r="CK30" s="2" t="s">
        <v>1</v>
      </c>
      <c r="CL30" s="2" t="s">
        <v>1</v>
      </c>
      <c r="CM30" s="2" t="s">
        <v>1</v>
      </c>
      <c r="CN30" s="2">
        <v>6824.2</v>
      </c>
      <c r="CO30" s="2" t="s">
        <v>1</v>
      </c>
      <c r="CP30" s="2" t="s">
        <v>1</v>
      </c>
      <c r="CQ30" s="2" t="s">
        <v>1</v>
      </c>
      <c r="CR30" s="2" t="s">
        <v>1</v>
      </c>
      <c r="CS30" s="2" t="s">
        <v>1</v>
      </c>
      <c r="CT30" s="2" t="s">
        <v>1</v>
      </c>
      <c r="CU30" s="2">
        <v>157279.03</v>
      </c>
      <c r="CV30" s="2" t="s">
        <v>1</v>
      </c>
      <c r="CW30" s="2" t="s">
        <v>1</v>
      </c>
      <c r="CX30" s="2" t="s">
        <v>1</v>
      </c>
      <c r="CY30" s="2">
        <v>30274</v>
      </c>
      <c r="CZ30" s="2" t="s">
        <v>1</v>
      </c>
      <c r="DA30" s="2" t="s">
        <v>1</v>
      </c>
      <c r="DB30" s="2" t="s">
        <v>1</v>
      </c>
      <c r="DC30" s="2" t="s">
        <v>1</v>
      </c>
      <c r="DD30" s="2" t="s">
        <v>1</v>
      </c>
      <c r="DE30" s="2" t="s">
        <v>1</v>
      </c>
      <c r="DF30" s="2" t="s">
        <v>1</v>
      </c>
      <c r="DG30" s="2">
        <v>511544.4</v>
      </c>
      <c r="DH30" s="2">
        <v>31305.599999999999</v>
      </c>
      <c r="DI30" s="2">
        <v>80000</v>
      </c>
      <c r="DJ30" s="2" t="s">
        <v>1</v>
      </c>
      <c r="DK30" s="2" t="s">
        <v>1</v>
      </c>
      <c r="DL30" s="2" t="s">
        <v>1</v>
      </c>
      <c r="DM30" s="2" t="s">
        <v>1</v>
      </c>
      <c r="DN30" s="2">
        <v>15331851.77</v>
      </c>
      <c r="DO30" s="2" t="s">
        <v>1</v>
      </c>
      <c r="DP30" s="2" t="s">
        <v>1</v>
      </c>
      <c r="DQ30" s="2" t="s">
        <v>1</v>
      </c>
      <c r="DR30" s="2">
        <v>4420</v>
      </c>
      <c r="DS30" s="2">
        <v>240855</v>
      </c>
      <c r="DT30" s="2" t="s">
        <v>1</v>
      </c>
      <c r="DU30" s="2">
        <v>274593.40000000002</v>
      </c>
      <c r="DV30" s="2" t="s">
        <v>1</v>
      </c>
      <c r="DW30" s="2" t="s">
        <v>1</v>
      </c>
      <c r="DX30" s="2">
        <v>36085</v>
      </c>
      <c r="DY30" s="2">
        <v>9828</v>
      </c>
      <c r="DZ30" s="2" t="s">
        <v>1</v>
      </c>
      <c r="EA30" s="2" t="s">
        <v>1</v>
      </c>
      <c r="EB30" s="2">
        <v>4000</v>
      </c>
      <c r="EC30" s="2" t="s">
        <v>1</v>
      </c>
      <c r="ED30" s="2" t="s">
        <v>1</v>
      </c>
      <c r="EE30" s="2" t="s">
        <v>1</v>
      </c>
      <c r="EF30" s="2" t="s">
        <v>1</v>
      </c>
      <c r="EG30" s="2" t="s">
        <v>1</v>
      </c>
      <c r="EH30" s="2" t="s">
        <v>1</v>
      </c>
      <c r="EI30" s="2">
        <v>0</v>
      </c>
      <c r="EJ30" s="2">
        <v>949666</v>
      </c>
      <c r="EK30" s="2" t="s">
        <v>1</v>
      </c>
      <c r="EL30" s="2" t="s">
        <v>1</v>
      </c>
      <c r="EM30" s="2" t="s">
        <v>1</v>
      </c>
      <c r="EN30" s="2">
        <v>270000</v>
      </c>
      <c r="EO30" s="2" t="s">
        <v>1</v>
      </c>
      <c r="EP30" s="2" t="s">
        <v>1</v>
      </c>
      <c r="EQ30" s="2" t="s">
        <v>1</v>
      </c>
      <c r="ER30" s="2" t="s">
        <v>1</v>
      </c>
      <c r="ES30" s="2" t="s">
        <v>1</v>
      </c>
      <c r="ET30" s="2" t="s">
        <v>1</v>
      </c>
      <c r="EU30" s="2">
        <v>654507</v>
      </c>
      <c r="EV30" s="2" t="s">
        <v>1</v>
      </c>
      <c r="EW30" s="2">
        <v>0</v>
      </c>
      <c r="EX30" s="2">
        <v>568997.12</v>
      </c>
      <c r="EY30" s="2">
        <v>492798</v>
      </c>
      <c r="EZ30" s="2" t="s">
        <v>1</v>
      </c>
      <c r="FA30" s="2" t="s">
        <v>1</v>
      </c>
      <c r="FB30" s="2">
        <v>269856</v>
      </c>
      <c r="FC30" s="2">
        <v>96668</v>
      </c>
      <c r="FD30" s="2">
        <v>2474</v>
      </c>
      <c r="FE30" s="2">
        <v>0</v>
      </c>
      <c r="FF30" s="2" t="s">
        <v>1</v>
      </c>
      <c r="FG30" s="2" t="s">
        <v>1</v>
      </c>
      <c r="FH30" s="2" t="s">
        <v>1</v>
      </c>
      <c r="FI30" s="2">
        <v>3566</v>
      </c>
      <c r="FJ30" s="2" t="s">
        <v>1</v>
      </c>
      <c r="FK30" s="2" t="s">
        <v>1</v>
      </c>
      <c r="FL30" s="2">
        <v>25555</v>
      </c>
      <c r="FM30" s="2">
        <v>61657</v>
      </c>
      <c r="FN30" s="2" t="s">
        <v>1</v>
      </c>
      <c r="FO30" s="2">
        <v>546343.1</v>
      </c>
      <c r="FP30" s="2">
        <v>274450.92</v>
      </c>
      <c r="FQ30" s="2">
        <v>253320.61</v>
      </c>
      <c r="FR30" s="2" t="s">
        <v>1</v>
      </c>
      <c r="FS30" s="2" t="s">
        <v>1</v>
      </c>
      <c r="FT30" s="2" t="s">
        <v>1</v>
      </c>
      <c r="FU30" s="2" t="s">
        <v>1</v>
      </c>
      <c r="FV30" s="2" t="s">
        <v>1</v>
      </c>
      <c r="FW30" s="2" t="s">
        <v>1</v>
      </c>
      <c r="FX30" s="2" t="s">
        <v>1</v>
      </c>
      <c r="FY30" s="2">
        <v>435513</v>
      </c>
      <c r="FZ30" s="2">
        <v>27692.7</v>
      </c>
      <c r="GA30" s="2">
        <v>133764.15</v>
      </c>
      <c r="GB30" s="2" t="s">
        <v>1</v>
      </c>
      <c r="GC30" s="2" t="s">
        <v>1</v>
      </c>
      <c r="GD30" s="2">
        <v>4769</v>
      </c>
      <c r="GE30" s="2">
        <v>60379.35</v>
      </c>
      <c r="GF30" s="2">
        <v>69398.17</v>
      </c>
      <c r="GG30" s="2">
        <v>12924</v>
      </c>
      <c r="GH30" s="2">
        <v>10000</v>
      </c>
      <c r="GI30" s="2" t="s">
        <v>1</v>
      </c>
      <c r="GJ30" s="2">
        <v>12610</v>
      </c>
      <c r="GK30" s="2" t="s">
        <v>1</v>
      </c>
      <c r="GL30" s="2">
        <v>1540967.49</v>
      </c>
      <c r="GM30" s="2">
        <v>319062.26</v>
      </c>
      <c r="GN30" s="2">
        <v>13681</v>
      </c>
      <c r="GO30" s="2">
        <v>77819.149999999994</v>
      </c>
      <c r="GP30" s="2">
        <v>45631.9</v>
      </c>
      <c r="GQ30" s="2" t="s">
        <v>1</v>
      </c>
      <c r="GR30" s="2" t="s">
        <v>1</v>
      </c>
      <c r="GS30" s="2" t="s">
        <v>1</v>
      </c>
      <c r="GT30" s="2" t="s">
        <v>1</v>
      </c>
      <c r="GU30" s="2" t="s">
        <v>1</v>
      </c>
      <c r="GV30" s="2" t="s">
        <v>1</v>
      </c>
      <c r="GW30" s="2" t="s">
        <v>1</v>
      </c>
      <c r="GX30" s="2" t="s">
        <v>1</v>
      </c>
      <c r="GY30" s="2">
        <v>116319</v>
      </c>
      <c r="GZ30" s="2">
        <v>49380</v>
      </c>
      <c r="HA30" s="2">
        <v>66643.100000000006</v>
      </c>
      <c r="HB30" s="2" t="s">
        <v>1</v>
      </c>
      <c r="HC30" s="2" t="s">
        <v>1</v>
      </c>
      <c r="HD30" s="2" t="s">
        <v>1</v>
      </c>
      <c r="HE30" s="2" t="s">
        <v>1</v>
      </c>
      <c r="HF30" s="2" t="s">
        <v>1</v>
      </c>
      <c r="HG30" s="2" t="s">
        <v>1</v>
      </c>
      <c r="HH30" s="2" t="s">
        <v>1</v>
      </c>
      <c r="HI30" s="2">
        <v>19670</v>
      </c>
      <c r="HJ30" s="2" t="s">
        <v>1</v>
      </c>
      <c r="HK30" s="2" t="s">
        <v>1</v>
      </c>
      <c r="HL30" s="2" t="s">
        <v>1</v>
      </c>
      <c r="HM30" s="2">
        <v>22491</v>
      </c>
      <c r="HN30" s="2" t="s">
        <v>1</v>
      </c>
      <c r="HO30" s="2" t="s">
        <v>1</v>
      </c>
      <c r="HP30" s="2" t="s">
        <v>1</v>
      </c>
      <c r="HQ30" s="2" t="s">
        <v>1</v>
      </c>
      <c r="HR30" s="2" t="s">
        <v>1</v>
      </c>
      <c r="HS30" s="2">
        <v>105289.64</v>
      </c>
      <c r="HT30" s="2" t="s">
        <v>1</v>
      </c>
      <c r="HU30" s="2" t="s">
        <v>1</v>
      </c>
      <c r="HV30" s="2" t="s">
        <v>1</v>
      </c>
      <c r="HW30" s="2">
        <v>675000</v>
      </c>
      <c r="HX30" s="2" t="s">
        <v>1</v>
      </c>
      <c r="HY30" s="2" t="s">
        <v>1</v>
      </c>
      <c r="HZ30" s="2" t="s">
        <v>1</v>
      </c>
      <c r="IA30" s="2">
        <v>264593.40000000002</v>
      </c>
      <c r="IB30" s="2" t="s">
        <v>1</v>
      </c>
      <c r="IC30" s="2">
        <v>4000</v>
      </c>
      <c r="ID30" s="2" t="s">
        <v>1</v>
      </c>
      <c r="IE30" s="2" t="s">
        <v>1</v>
      </c>
      <c r="IF30" s="2">
        <v>622896.75</v>
      </c>
      <c r="IG30" s="2">
        <v>159000</v>
      </c>
      <c r="IH30" s="2" t="s">
        <v>1</v>
      </c>
      <c r="II30" s="2" t="s">
        <v>1</v>
      </c>
      <c r="IJ30" s="2">
        <v>2144</v>
      </c>
      <c r="IK30" s="2" t="s">
        <v>1</v>
      </c>
      <c r="IL30" s="2" t="s">
        <v>1</v>
      </c>
      <c r="IM30" s="2" t="s">
        <v>1</v>
      </c>
      <c r="IN30" s="2" t="s">
        <v>1</v>
      </c>
      <c r="IO30" s="2">
        <v>0</v>
      </c>
      <c r="IP30" s="2" t="s">
        <v>1</v>
      </c>
      <c r="IQ30" s="2" t="s">
        <v>1</v>
      </c>
      <c r="IR30" s="2" t="s">
        <v>1</v>
      </c>
      <c r="IS30" s="2">
        <v>27500</v>
      </c>
      <c r="IT30" s="2" t="s">
        <v>1</v>
      </c>
      <c r="IU30" s="2">
        <v>36476</v>
      </c>
      <c r="IV30" s="2" t="s">
        <v>1</v>
      </c>
      <c r="IW30" s="2" t="s">
        <v>1</v>
      </c>
      <c r="IX30" s="2" t="s">
        <v>1</v>
      </c>
      <c r="IY30" s="2" t="s">
        <v>1</v>
      </c>
      <c r="IZ30" s="2" t="s">
        <v>1</v>
      </c>
      <c r="JA30" s="2" t="s">
        <v>1</v>
      </c>
      <c r="JB30" s="2" t="s">
        <v>1</v>
      </c>
      <c r="JC30" s="2" t="s">
        <v>1</v>
      </c>
      <c r="JD30" s="2" t="s">
        <v>1</v>
      </c>
      <c r="JE30" s="2" t="s">
        <v>1</v>
      </c>
      <c r="JF30" s="2" t="s">
        <v>1</v>
      </c>
      <c r="JG30" s="2" t="s">
        <v>1</v>
      </c>
      <c r="JH30" s="2" t="s">
        <v>1</v>
      </c>
      <c r="JI30" s="2" t="s">
        <v>1</v>
      </c>
      <c r="JJ30" s="2">
        <v>11792</v>
      </c>
      <c r="JK30" s="2" t="s">
        <v>1</v>
      </c>
      <c r="JL30" s="2" t="s">
        <v>1</v>
      </c>
      <c r="JM30" s="2" t="s">
        <v>1</v>
      </c>
      <c r="JN30" s="2">
        <v>12000</v>
      </c>
      <c r="JO30" s="2">
        <v>1645464.02</v>
      </c>
      <c r="JP30" s="2" t="s">
        <v>1</v>
      </c>
      <c r="JQ30" s="2" t="s">
        <v>1</v>
      </c>
      <c r="JR30" s="2" t="s">
        <v>1</v>
      </c>
      <c r="JS30" s="2" t="s">
        <v>1</v>
      </c>
      <c r="JT30" s="2" t="s">
        <v>1</v>
      </c>
      <c r="JU30" s="2" t="s">
        <v>1</v>
      </c>
      <c r="JV30" s="2">
        <v>1729043</v>
      </c>
      <c r="JW30" s="2" t="s">
        <v>1</v>
      </c>
      <c r="JX30" s="2" t="s">
        <v>1</v>
      </c>
      <c r="JY30" s="2" t="s">
        <v>1</v>
      </c>
      <c r="JZ30" s="2" t="s">
        <v>1</v>
      </c>
      <c r="KA30" s="2" t="s">
        <v>1</v>
      </c>
      <c r="KB30" s="2" t="s">
        <v>1</v>
      </c>
      <c r="KC30" s="2" t="s">
        <v>1</v>
      </c>
      <c r="KD30" s="2" t="s">
        <v>1</v>
      </c>
      <c r="KE30" s="2" t="s">
        <v>1</v>
      </c>
      <c r="KF30" s="2" t="s">
        <v>1</v>
      </c>
      <c r="KG30" s="2" t="s">
        <v>1</v>
      </c>
      <c r="KH30" s="2" t="s">
        <v>1</v>
      </c>
      <c r="KI30" s="2" t="s">
        <v>1</v>
      </c>
      <c r="KJ30" s="2" t="s">
        <v>1</v>
      </c>
      <c r="KK30" s="2" t="s">
        <v>1</v>
      </c>
      <c r="KL30" s="2" t="s">
        <v>1</v>
      </c>
      <c r="KM30" s="2" t="s">
        <v>1</v>
      </c>
      <c r="KN30" s="2" t="s">
        <v>1</v>
      </c>
      <c r="KO30" s="2" t="s">
        <v>1</v>
      </c>
      <c r="KP30" s="2" t="s">
        <v>1</v>
      </c>
      <c r="KQ30" s="2" t="s">
        <v>1</v>
      </c>
      <c r="KR30" s="2" t="s">
        <v>1</v>
      </c>
      <c r="KS30" s="2" t="s">
        <v>1</v>
      </c>
      <c r="KT30" s="2" t="s">
        <v>1</v>
      </c>
      <c r="KU30" s="2" t="s">
        <v>1</v>
      </c>
      <c r="KV30" s="2" t="s">
        <v>1</v>
      </c>
      <c r="KW30" s="2" t="s">
        <v>1</v>
      </c>
      <c r="KX30" s="2" t="s">
        <v>1</v>
      </c>
      <c r="KY30" s="2" t="s">
        <v>1</v>
      </c>
      <c r="KZ30" s="2" t="s">
        <v>1</v>
      </c>
      <c r="LA30" s="2" t="s">
        <v>1</v>
      </c>
    </row>
    <row r="31" spans="1:313" x14ac:dyDescent="0.3">
      <c r="A31" s="2" t="s">
        <v>22</v>
      </c>
      <c r="B31" s="2">
        <v>51</v>
      </c>
      <c r="C31" s="23">
        <f t="shared" si="26"/>
        <v>459455.67999999993</v>
      </c>
      <c r="D31" s="23">
        <f t="shared" si="27"/>
        <v>1002720.94</v>
      </c>
      <c r="E31" s="23">
        <f t="shared" si="28"/>
        <v>19661.194901960782</v>
      </c>
      <c r="F31" s="23">
        <f t="shared" si="29"/>
        <v>571396.01</v>
      </c>
      <c r="G31" s="23">
        <f t="shared" si="30"/>
        <v>140945.93</v>
      </c>
      <c r="H31" s="23">
        <f t="shared" si="31"/>
        <v>0</v>
      </c>
      <c r="I31" s="23">
        <f t="shared" si="32"/>
        <v>290379</v>
      </c>
      <c r="J31" s="23">
        <f t="shared" si="33"/>
        <v>5693.7058823529414</v>
      </c>
      <c r="K31" s="23">
        <f t="shared" si="34"/>
        <v>290379</v>
      </c>
      <c r="L31" s="23">
        <f t="shared" si="35"/>
        <v>0</v>
      </c>
      <c r="M31" s="23">
        <f t="shared" si="36"/>
        <v>140945.93</v>
      </c>
      <c r="N31" s="23">
        <f t="shared" si="37"/>
        <v>11203.843333333334</v>
      </c>
      <c r="O31" s="23">
        <f t="shared" si="38"/>
        <v>120083</v>
      </c>
      <c r="P31" s="23">
        <f t="shared" si="39"/>
        <v>108115.41</v>
      </c>
      <c r="Q31" s="23">
        <f t="shared" si="40"/>
        <v>227257.06</v>
      </c>
      <c r="R31" s="23">
        <f t="shared" si="41"/>
        <v>536214.01</v>
      </c>
      <c r="S31" s="23">
        <f t="shared" si="42"/>
        <v>10514.000196078432</v>
      </c>
      <c r="T31" s="23">
        <f t="shared" si="43"/>
        <v>35182</v>
      </c>
      <c r="U31" s="7">
        <f t="shared" si="44"/>
        <v>6.1572008526975884E-2</v>
      </c>
      <c r="V31" s="23">
        <f t="shared" si="45"/>
        <v>34300</v>
      </c>
      <c r="W31" s="23">
        <f t="shared" si="46"/>
        <v>850</v>
      </c>
      <c r="X31" s="23">
        <f t="shared" si="47"/>
        <v>0</v>
      </c>
      <c r="Y31" s="23">
        <f t="shared" si="48"/>
        <v>50</v>
      </c>
      <c r="Z31" s="23">
        <v>18</v>
      </c>
      <c r="AA31" s="23">
        <f t="shared" si="49"/>
        <v>80740.539999999994</v>
      </c>
      <c r="AB31" s="23">
        <f t="shared" si="50"/>
        <v>543265.26</v>
      </c>
      <c r="AC31" s="23">
        <f t="shared" si="51"/>
        <v>10652.26</v>
      </c>
      <c r="AD31" s="23">
        <f t="shared" si="52"/>
        <v>543265.26</v>
      </c>
      <c r="AE31" s="23">
        <f t="shared" si="53"/>
        <v>10652.26</v>
      </c>
      <c r="AF31" s="23">
        <f t="shared" si="54"/>
        <v>175361</v>
      </c>
      <c r="AG31" s="23">
        <f t="shared" si="55"/>
        <v>3438.4509803921569</v>
      </c>
      <c r="AH31" s="23">
        <f t="shared" si="56"/>
        <v>339600.26</v>
      </c>
      <c r="AI31" s="23">
        <f t="shared" si="57"/>
        <v>6257</v>
      </c>
      <c r="AJ31" s="23">
        <f t="shared" si="58"/>
        <v>16874</v>
      </c>
      <c r="AK31" s="23">
        <f t="shared" si="59"/>
        <v>0</v>
      </c>
      <c r="AL31" s="23">
        <f t="shared" si="60"/>
        <v>0</v>
      </c>
      <c r="AM31" s="23">
        <f t="shared" si="61"/>
        <v>0</v>
      </c>
      <c r="AN31" s="23">
        <f t="shared" si="62"/>
        <v>0</v>
      </c>
      <c r="AO31" s="2">
        <v>102537.83</v>
      </c>
      <c r="AP31" s="2">
        <v>7741.66</v>
      </c>
      <c r="AQ31" s="2">
        <v>9803.51</v>
      </c>
      <c r="AR31" s="2" t="s">
        <v>1</v>
      </c>
      <c r="AS31" s="2">
        <v>108115.41</v>
      </c>
      <c r="AT31" s="2" t="s">
        <v>1</v>
      </c>
      <c r="AU31" s="2" t="s">
        <v>1</v>
      </c>
      <c r="AV31" s="2">
        <v>227257.06</v>
      </c>
      <c r="AX31" s="2" t="s">
        <v>1</v>
      </c>
      <c r="AY31" s="2" t="s">
        <v>1</v>
      </c>
      <c r="AZ31" s="2" t="s">
        <v>1</v>
      </c>
      <c r="BA31" s="2" t="s">
        <v>1</v>
      </c>
      <c r="BB31" s="2" t="s">
        <v>1</v>
      </c>
      <c r="BC31" s="2">
        <v>34300</v>
      </c>
      <c r="BD31" s="2" t="s">
        <v>1</v>
      </c>
      <c r="BE31" s="2">
        <v>850</v>
      </c>
      <c r="BF31" s="2" t="s">
        <v>1</v>
      </c>
      <c r="BG31" s="2" t="s">
        <v>1</v>
      </c>
      <c r="BH31" s="2" t="s">
        <v>1</v>
      </c>
      <c r="BI31" s="2" t="s">
        <v>1</v>
      </c>
      <c r="BJ31" s="2" t="s">
        <v>1</v>
      </c>
      <c r="BK31" s="2" t="s">
        <v>1</v>
      </c>
      <c r="BL31" s="2" t="s">
        <v>1</v>
      </c>
      <c r="BM31" s="2" t="s">
        <v>1</v>
      </c>
      <c r="BN31" s="2" t="s">
        <v>1</v>
      </c>
      <c r="BO31" s="2" t="s">
        <v>1</v>
      </c>
      <c r="BP31" s="2" t="s">
        <v>1</v>
      </c>
      <c r="BQ31" s="2">
        <v>50</v>
      </c>
      <c r="BR31" s="2">
        <v>80740.539999999994</v>
      </c>
      <c r="BS31" s="2" t="s">
        <v>1</v>
      </c>
      <c r="BT31" s="2">
        <v>129491</v>
      </c>
      <c r="BU31" s="2">
        <v>3000</v>
      </c>
      <c r="BV31" s="2" t="s">
        <v>1</v>
      </c>
      <c r="BW31" s="2" t="s">
        <v>1</v>
      </c>
      <c r="BX31" s="2" t="s">
        <v>1</v>
      </c>
      <c r="BY31" s="2" t="s">
        <v>1</v>
      </c>
      <c r="BZ31" s="2" t="s">
        <v>1</v>
      </c>
      <c r="CA31" s="2">
        <v>5000</v>
      </c>
      <c r="CB31" s="2" t="s">
        <v>1</v>
      </c>
      <c r="CC31" s="2" t="s">
        <v>1</v>
      </c>
      <c r="CD31" s="2" t="s">
        <v>1</v>
      </c>
      <c r="CE31" s="2">
        <v>3454.93</v>
      </c>
      <c r="CF31" s="2">
        <v>0</v>
      </c>
      <c r="CG31" s="2" t="s">
        <v>1</v>
      </c>
      <c r="CH31" s="2" t="s">
        <v>1</v>
      </c>
      <c r="CI31" s="2" t="s">
        <v>1</v>
      </c>
      <c r="CJ31" s="2" t="s">
        <v>1</v>
      </c>
      <c r="CK31" s="2" t="s">
        <v>1</v>
      </c>
      <c r="CL31" s="2" t="s">
        <v>1</v>
      </c>
      <c r="CM31" s="2" t="s">
        <v>1</v>
      </c>
      <c r="CN31" s="2" t="s">
        <v>1</v>
      </c>
      <c r="CO31" s="2" t="s">
        <v>1</v>
      </c>
      <c r="CP31" s="2" t="s">
        <v>1</v>
      </c>
      <c r="CQ31" s="2" t="s">
        <v>1</v>
      </c>
      <c r="CR31" s="2" t="s">
        <v>1</v>
      </c>
      <c r="CS31" s="2" t="s">
        <v>1</v>
      </c>
      <c r="CT31" s="2" t="s">
        <v>1</v>
      </c>
      <c r="CU31" s="2" t="s">
        <v>1</v>
      </c>
      <c r="CV31" s="2" t="s">
        <v>1</v>
      </c>
      <c r="CW31" s="2" t="s">
        <v>1</v>
      </c>
      <c r="CX31" s="2" t="s">
        <v>1</v>
      </c>
      <c r="CY31" s="2" t="s">
        <v>1</v>
      </c>
      <c r="CZ31" s="2" t="s">
        <v>1</v>
      </c>
      <c r="DA31" s="2" t="s">
        <v>1</v>
      </c>
      <c r="DB31" s="2" t="s">
        <v>1</v>
      </c>
      <c r="DC31" s="2" t="s">
        <v>1</v>
      </c>
      <c r="DD31" s="2" t="s">
        <v>1</v>
      </c>
      <c r="DE31" s="2" t="s">
        <v>1</v>
      </c>
      <c r="DF31" s="2" t="s">
        <v>1</v>
      </c>
      <c r="DG31" s="2" t="s">
        <v>1</v>
      </c>
      <c r="DH31" s="2" t="s">
        <v>1</v>
      </c>
      <c r="DI31" s="2" t="s">
        <v>1</v>
      </c>
      <c r="DJ31" s="2" t="s">
        <v>1</v>
      </c>
      <c r="DK31" s="2" t="s">
        <v>1</v>
      </c>
      <c r="DL31" s="2" t="s">
        <v>1</v>
      </c>
      <c r="DM31" s="2" t="s">
        <v>1</v>
      </c>
      <c r="DN31" s="2" t="s">
        <v>1</v>
      </c>
      <c r="DO31" s="2" t="s">
        <v>1</v>
      </c>
      <c r="DP31" s="2" t="s">
        <v>1</v>
      </c>
      <c r="DQ31" s="2" t="s">
        <v>1</v>
      </c>
      <c r="DR31" s="2">
        <v>279</v>
      </c>
      <c r="DS31" s="2">
        <v>60100</v>
      </c>
      <c r="DT31" s="2" t="s">
        <v>1</v>
      </c>
      <c r="DU31" s="2" t="s">
        <v>1</v>
      </c>
      <c r="DV31" s="2" t="s">
        <v>1</v>
      </c>
      <c r="DW31" s="2" t="s">
        <v>1</v>
      </c>
      <c r="DX31" s="2" t="s">
        <v>1</v>
      </c>
      <c r="DY31" s="2">
        <v>230000</v>
      </c>
      <c r="DZ31" s="2" t="s">
        <v>1</v>
      </c>
      <c r="EA31" s="2" t="s">
        <v>1</v>
      </c>
      <c r="EB31" s="2" t="s">
        <v>1</v>
      </c>
      <c r="EC31" s="2" t="s">
        <v>1</v>
      </c>
      <c r="ED31" s="2" t="s">
        <v>1</v>
      </c>
      <c r="EE31" s="2" t="s">
        <v>1</v>
      </c>
      <c r="EF31" s="2" t="s">
        <v>1</v>
      </c>
      <c r="EG31" s="2" t="s">
        <v>1</v>
      </c>
      <c r="EH31" s="2" t="s">
        <v>1</v>
      </c>
      <c r="EI31" s="2" t="s">
        <v>1</v>
      </c>
      <c r="EJ31" s="2" t="s">
        <v>1</v>
      </c>
      <c r="EK31" s="2" t="s">
        <v>1</v>
      </c>
      <c r="EL31" s="2" t="s">
        <v>1</v>
      </c>
      <c r="EM31" s="2" t="s">
        <v>1</v>
      </c>
      <c r="EN31" s="2" t="s">
        <v>1</v>
      </c>
      <c r="EO31" s="2" t="s">
        <v>1</v>
      </c>
      <c r="EP31" s="2" t="s">
        <v>1</v>
      </c>
      <c r="EQ31" s="2" t="s">
        <v>1</v>
      </c>
      <c r="ER31" s="2" t="s">
        <v>1</v>
      </c>
      <c r="ES31" s="2" t="s">
        <v>1</v>
      </c>
      <c r="ET31" s="2" t="s">
        <v>1</v>
      </c>
      <c r="EU31" s="2">
        <v>45000</v>
      </c>
      <c r="EV31" s="2" t="s">
        <v>1</v>
      </c>
      <c r="EW31" s="2">
        <v>2480</v>
      </c>
      <c r="EX31" s="2">
        <v>127881</v>
      </c>
      <c r="EY31" s="2" t="s">
        <v>1</v>
      </c>
      <c r="EZ31" s="2" t="s">
        <v>1</v>
      </c>
      <c r="FA31" s="2" t="s">
        <v>1</v>
      </c>
      <c r="FB31" s="2">
        <v>11256</v>
      </c>
      <c r="FC31" s="2">
        <v>11904</v>
      </c>
      <c r="FD31" s="2">
        <v>400</v>
      </c>
      <c r="FE31" s="2" t="s">
        <v>1</v>
      </c>
      <c r="FF31" s="2" t="s">
        <v>1</v>
      </c>
      <c r="FG31" s="2" t="s">
        <v>1</v>
      </c>
      <c r="FH31" s="2" t="s">
        <v>1</v>
      </c>
      <c r="FI31" s="2" t="s">
        <v>1</v>
      </c>
      <c r="FJ31" s="2" t="s">
        <v>1</v>
      </c>
      <c r="FK31" s="2" t="s">
        <v>1</v>
      </c>
      <c r="FL31" s="2">
        <v>0</v>
      </c>
      <c r="FM31" s="2">
        <v>43031</v>
      </c>
      <c r="FN31" s="2" t="s">
        <v>1</v>
      </c>
      <c r="FO31" s="2">
        <v>17028</v>
      </c>
      <c r="FP31" s="2" t="s">
        <v>1</v>
      </c>
      <c r="FQ31" s="2" t="s">
        <v>1</v>
      </c>
      <c r="FR31" s="2" t="s">
        <v>1</v>
      </c>
      <c r="FS31" s="2" t="s">
        <v>1</v>
      </c>
      <c r="FT31" s="2" t="s">
        <v>1</v>
      </c>
      <c r="FU31" s="2" t="s">
        <v>1</v>
      </c>
      <c r="FV31" s="2" t="s">
        <v>1</v>
      </c>
      <c r="FW31" s="2" t="s">
        <v>1</v>
      </c>
      <c r="FX31" s="2" t="s">
        <v>1</v>
      </c>
      <c r="FY31" s="2">
        <v>43484</v>
      </c>
      <c r="FZ31" s="2" t="s">
        <v>1</v>
      </c>
      <c r="GA31" s="2">
        <v>7148</v>
      </c>
      <c r="GB31" s="2" t="s">
        <v>1</v>
      </c>
      <c r="GC31" s="2" t="s">
        <v>1</v>
      </c>
      <c r="GD31" s="2">
        <v>956</v>
      </c>
      <c r="GE31" s="2">
        <v>11970.26</v>
      </c>
      <c r="GF31" s="2">
        <v>11748</v>
      </c>
      <c r="GG31" s="2" t="s">
        <v>1</v>
      </c>
      <c r="GH31" s="2" t="s">
        <v>1</v>
      </c>
      <c r="GI31" s="2">
        <v>10370</v>
      </c>
      <c r="GJ31" s="2">
        <v>1250</v>
      </c>
      <c r="GK31" s="2" t="s">
        <v>1</v>
      </c>
      <c r="GL31" s="2">
        <v>131796</v>
      </c>
      <c r="GM31" s="2">
        <v>28626</v>
      </c>
      <c r="GN31" s="2" t="s">
        <v>1</v>
      </c>
      <c r="GO31" s="2">
        <v>2702</v>
      </c>
      <c r="GP31" s="2">
        <v>2816</v>
      </c>
      <c r="GQ31" s="2" t="s">
        <v>1</v>
      </c>
      <c r="GR31" s="2" t="s">
        <v>1</v>
      </c>
      <c r="GS31" s="2" t="s">
        <v>1</v>
      </c>
      <c r="GT31" s="2" t="s">
        <v>1</v>
      </c>
      <c r="GU31" s="2" t="s">
        <v>1</v>
      </c>
      <c r="GV31" s="2">
        <v>3115</v>
      </c>
      <c r="GW31" s="2" t="s">
        <v>1</v>
      </c>
      <c r="GX31" s="2" t="s">
        <v>1</v>
      </c>
      <c r="GY31" s="2" t="s">
        <v>1</v>
      </c>
      <c r="GZ31" s="2">
        <v>520</v>
      </c>
      <c r="HA31" s="2">
        <v>5737</v>
      </c>
      <c r="HB31" s="2" t="s">
        <v>1</v>
      </c>
      <c r="HC31" s="2" t="s">
        <v>1</v>
      </c>
      <c r="HD31" s="2" t="s">
        <v>1</v>
      </c>
      <c r="HE31" s="2" t="s">
        <v>1</v>
      </c>
      <c r="HF31" s="2" t="s">
        <v>1</v>
      </c>
      <c r="HG31" s="2" t="s">
        <v>1</v>
      </c>
      <c r="HH31" s="2" t="s">
        <v>1</v>
      </c>
      <c r="HI31" s="2" t="s">
        <v>1</v>
      </c>
      <c r="HJ31" s="2" t="s">
        <v>1</v>
      </c>
      <c r="HK31" s="2" t="s">
        <v>1</v>
      </c>
      <c r="HL31" s="2" t="s">
        <v>1</v>
      </c>
      <c r="HM31" s="2" t="s">
        <v>1</v>
      </c>
      <c r="HN31" s="2" t="s">
        <v>1</v>
      </c>
      <c r="HO31" s="2" t="s">
        <v>1</v>
      </c>
      <c r="HP31" s="2" t="s">
        <v>1</v>
      </c>
      <c r="HQ31" s="2" t="s">
        <v>1</v>
      </c>
      <c r="HR31" s="2" t="s">
        <v>1</v>
      </c>
      <c r="HS31" s="2">
        <v>15937</v>
      </c>
      <c r="HT31" s="2" t="s">
        <v>1</v>
      </c>
      <c r="HU31" s="2" t="s">
        <v>1</v>
      </c>
      <c r="HV31" s="2">
        <v>817</v>
      </c>
      <c r="HW31" s="2" t="s">
        <v>1</v>
      </c>
      <c r="HX31" s="2" t="s">
        <v>1</v>
      </c>
      <c r="HY31" s="2" t="s">
        <v>1</v>
      </c>
      <c r="HZ31" s="2" t="s">
        <v>1</v>
      </c>
      <c r="IA31" s="2" t="s">
        <v>1</v>
      </c>
      <c r="IB31" s="2" t="s">
        <v>1</v>
      </c>
      <c r="IC31" s="2" t="s">
        <v>1</v>
      </c>
      <c r="ID31" s="2" t="s">
        <v>1</v>
      </c>
      <c r="IE31" s="2" t="s">
        <v>1</v>
      </c>
      <c r="IF31" s="2">
        <v>120</v>
      </c>
      <c r="IG31" s="2" t="s">
        <v>1</v>
      </c>
      <c r="IH31" s="2" t="s">
        <v>1</v>
      </c>
      <c r="II31" s="2" t="s">
        <v>1</v>
      </c>
      <c r="IJ31" s="2">
        <v>5173</v>
      </c>
      <c r="IK31" s="2" t="s">
        <v>1</v>
      </c>
      <c r="IL31" s="2" t="s">
        <v>1</v>
      </c>
      <c r="IM31" s="2" t="s">
        <v>1</v>
      </c>
      <c r="IN31" s="2" t="s">
        <v>1</v>
      </c>
      <c r="IO31" s="2" t="s">
        <v>1</v>
      </c>
      <c r="IP31" s="2" t="s">
        <v>1</v>
      </c>
      <c r="IQ31" s="2" t="s">
        <v>1</v>
      </c>
      <c r="IR31" s="2" t="s">
        <v>1</v>
      </c>
      <c r="IS31" s="2" t="s">
        <v>1</v>
      </c>
      <c r="IT31" s="2" t="s">
        <v>1</v>
      </c>
      <c r="IU31" s="2" t="s">
        <v>1</v>
      </c>
      <c r="IV31" s="2" t="s">
        <v>1</v>
      </c>
      <c r="IW31" s="2" t="s">
        <v>1</v>
      </c>
      <c r="IX31" s="2" t="s">
        <v>1</v>
      </c>
      <c r="IY31" s="2" t="s">
        <v>1</v>
      </c>
      <c r="IZ31" s="2" t="s">
        <v>1</v>
      </c>
      <c r="JA31" s="2" t="s">
        <v>1</v>
      </c>
      <c r="JB31" s="2" t="s">
        <v>1</v>
      </c>
      <c r="JC31" s="2" t="s">
        <v>1</v>
      </c>
      <c r="JD31" s="2" t="s">
        <v>1</v>
      </c>
      <c r="JE31" s="2" t="s">
        <v>1</v>
      </c>
      <c r="JF31" s="2" t="s">
        <v>1</v>
      </c>
      <c r="JG31" s="2" t="s">
        <v>1</v>
      </c>
      <c r="JH31" s="2" t="s">
        <v>1</v>
      </c>
      <c r="JI31" s="2" t="s">
        <v>1</v>
      </c>
      <c r="JJ31" s="2" t="s">
        <v>1</v>
      </c>
      <c r="JK31" s="2" t="s">
        <v>1</v>
      </c>
      <c r="JL31" s="2" t="s">
        <v>1</v>
      </c>
      <c r="JM31" s="2" t="s">
        <v>1</v>
      </c>
      <c r="JN31" s="2" t="s">
        <v>1</v>
      </c>
      <c r="JO31" s="2" t="s">
        <v>1</v>
      </c>
      <c r="JP31" s="2" t="s">
        <v>1</v>
      </c>
      <c r="JQ31" s="2" t="s">
        <v>1</v>
      </c>
      <c r="JR31" s="2" t="s">
        <v>1</v>
      </c>
      <c r="JS31" s="2" t="s">
        <v>1</v>
      </c>
      <c r="JT31" s="2" t="s">
        <v>1</v>
      </c>
      <c r="JU31" s="2" t="s">
        <v>1</v>
      </c>
      <c r="JV31" s="2" t="s">
        <v>1</v>
      </c>
      <c r="JW31" s="2" t="s">
        <v>1</v>
      </c>
      <c r="JX31" s="2" t="s">
        <v>1</v>
      </c>
      <c r="JY31" s="2" t="s">
        <v>1</v>
      </c>
      <c r="JZ31" s="2" t="s">
        <v>1</v>
      </c>
      <c r="KA31" s="2" t="s">
        <v>1</v>
      </c>
      <c r="KB31" s="2" t="s">
        <v>1</v>
      </c>
      <c r="KC31" s="2" t="s">
        <v>1</v>
      </c>
      <c r="KD31" s="2" t="s">
        <v>1</v>
      </c>
      <c r="KE31" s="2" t="s">
        <v>1</v>
      </c>
      <c r="KF31" s="2" t="s">
        <v>1</v>
      </c>
      <c r="KG31" s="2" t="s">
        <v>1</v>
      </c>
      <c r="KH31" s="2" t="s">
        <v>1</v>
      </c>
      <c r="KI31" s="2" t="s">
        <v>1</v>
      </c>
      <c r="KJ31" s="2" t="s">
        <v>1</v>
      </c>
      <c r="KK31" s="2" t="s">
        <v>1</v>
      </c>
      <c r="KL31" s="2">
        <v>0</v>
      </c>
      <c r="KM31" s="2" t="s">
        <v>1</v>
      </c>
      <c r="KN31" s="2" t="s">
        <v>1</v>
      </c>
      <c r="KO31" s="2" t="s">
        <v>1</v>
      </c>
      <c r="KP31" s="2" t="s">
        <v>1</v>
      </c>
      <c r="KQ31" s="2" t="s">
        <v>1</v>
      </c>
      <c r="KR31" s="2" t="s">
        <v>1</v>
      </c>
      <c r="KS31" s="2" t="s">
        <v>1</v>
      </c>
      <c r="KT31" s="2" t="s">
        <v>1</v>
      </c>
      <c r="KU31" s="2" t="s">
        <v>1</v>
      </c>
      <c r="KV31" s="2" t="s">
        <v>1</v>
      </c>
      <c r="KW31" s="2" t="s">
        <v>1</v>
      </c>
      <c r="KX31" s="2" t="s">
        <v>1</v>
      </c>
      <c r="KY31" s="2" t="s">
        <v>1</v>
      </c>
      <c r="KZ31" s="2" t="s">
        <v>1</v>
      </c>
      <c r="LA31" s="2" t="s">
        <v>1</v>
      </c>
    </row>
    <row r="32" spans="1:313" x14ac:dyDescent="0.3">
      <c r="A32" s="2" t="s">
        <v>23</v>
      </c>
      <c r="B32" s="2">
        <v>170</v>
      </c>
      <c r="C32" s="23">
        <f t="shared" si="26"/>
        <v>660240.29999999981</v>
      </c>
      <c r="D32" s="23">
        <f t="shared" si="27"/>
        <v>2334444.2199999997</v>
      </c>
      <c r="E32" s="23">
        <f t="shared" si="28"/>
        <v>13732.024823529409</v>
      </c>
      <c r="F32" s="23">
        <f t="shared" si="29"/>
        <v>1368124.52</v>
      </c>
      <c r="G32" s="23">
        <f t="shared" si="30"/>
        <v>886744.7</v>
      </c>
      <c r="H32" s="23">
        <f t="shared" si="31"/>
        <v>0</v>
      </c>
      <c r="I32" s="23">
        <f t="shared" si="32"/>
        <v>79575</v>
      </c>
      <c r="J32" s="23">
        <f t="shared" si="33"/>
        <v>468.08823529411762</v>
      </c>
      <c r="K32" s="23">
        <f t="shared" si="34"/>
        <v>79575</v>
      </c>
      <c r="L32" s="23">
        <f t="shared" si="35"/>
        <v>0</v>
      </c>
      <c r="M32" s="23">
        <f t="shared" si="36"/>
        <v>881759.7</v>
      </c>
      <c r="N32" s="23">
        <f t="shared" si="37"/>
        <v>8047.7912941176473</v>
      </c>
      <c r="O32" s="23">
        <f t="shared" si="38"/>
        <v>316507.53999999998</v>
      </c>
      <c r="P32" s="23">
        <f t="shared" si="39"/>
        <v>287821.26</v>
      </c>
      <c r="Q32" s="23">
        <f t="shared" si="40"/>
        <v>544832.72</v>
      </c>
      <c r="R32" s="23">
        <f t="shared" si="41"/>
        <v>1290963.52</v>
      </c>
      <c r="S32" s="23">
        <f t="shared" si="42"/>
        <v>7593.9030588235291</v>
      </c>
      <c r="T32" s="23">
        <f t="shared" si="43"/>
        <v>77161</v>
      </c>
      <c r="U32" s="7">
        <f t="shared" si="44"/>
        <v>5.6399106128146873E-2</v>
      </c>
      <c r="V32" s="23">
        <f t="shared" si="45"/>
        <v>73150</v>
      </c>
      <c r="W32" s="23">
        <f t="shared" si="46"/>
        <v>2120</v>
      </c>
      <c r="X32" s="23">
        <f t="shared" si="47"/>
        <v>0</v>
      </c>
      <c r="Y32" s="23">
        <f t="shared" si="48"/>
        <v>1910</v>
      </c>
      <c r="Z32" s="23">
        <v>19</v>
      </c>
      <c r="AA32" s="23">
        <f t="shared" si="49"/>
        <v>141783</v>
      </c>
      <c r="AB32" s="23">
        <f t="shared" si="50"/>
        <v>1674203.92</v>
      </c>
      <c r="AC32" s="23">
        <f t="shared" si="51"/>
        <v>9848.2583529411768</v>
      </c>
      <c r="AD32" s="23">
        <f t="shared" si="52"/>
        <v>1592086.92</v>
      </c>
      <c r="AE32" s="23">
        <f t="shared" si="53"/>
        <v>9365.2171764705872</v>
      </c>
      <c r="AF32" s="23">
        <f t="shared" si="54"/>
        <v>338762</v>
      </c>
      <c r="AG32" s="23">
        <f t="shared" si="55"/>
        <v>1992.7176470588236</v>
      </c>
      <c r="AH32" s="23">
        <f t="shared" si="56"/>
        <v>1071619.92</v>
      </c>
      <c r="AI32" s="23">
        <f t="shared" si="57"/>
        <v>29594</v>
      </c>
      <c r="AJ32" s="23">
        <f t="shared" si="58"/>
        <v>122586</v>
      </c>
      <c r="AK32" s="23">
        <f t="shared" si="59"/>
        <v>82117</v>
      </c>
      <c r="AL32" s="23">
        <f t="shared" si="60"/>
        <v>483.04117647058825</v>
      </c>
      <c r="AM32" s="23">
        <f t="shared" si="61"/>
        <v>82117</v>
      </c>
      <c r="AN32" s="23">
        <f t="shared" si="62"/>
        <v>0</v>
      </c>
      <c r="AO32" s="2">
        <v>270930.44</v>
      </c>
      <c r="AP32" s="2">
        <v>21015.61</v>
      </c>
      <c r="AQ32" s="2">
        <v>24561.49</v>
      </c>
      <c r="AR32" s="2" t="s">
        <v>1</v>
      </c>
      <c r="AS32" s="2">
        <v>270341.26</v>
      </c>
      <c r="AT32" s="2">
        <v>17480</v>
      </c>
      <c r="AU32" s="2" t="s">
        <v>1</v>
      </c>
      <c r="AV32" s="2">
        <v>544832.72</v>
      </c>
      <c r="AX32" s="2" t="s">
        <v>1</v>
      </c>
      <c r="AY32" s="2" t="s">
        <v>1</v>
      </c>
      <c r="AZ32" s="2" t="s">
        <v>1</v>
      </c>
      <c r="BA32" s="2" t="s">
        <v>1</v>
      </c>
      <c r="BB32" s="2" t="s">
        <v>1</v>
      </c>
      <c r="BC32" s="2">
        <v>73150</v>
      </c>
      <c r="BD32" s="2" t="s">
        <v>1</v>
      </c>
      <c r="BE32" s="2">
        <v>2120</v>
      </c>
      <c r="BF32" s="2" t="s">
        <v>1</v>
      </c>
      <c r="BG32" s="2" t="s">
        <v>1</v>
      </c>
      <c r="BH32" s="2" t="s">
        <v>1</v>
      </c>
      <c r="BI32" s="2" t="s">
        <v>1</v>
      </c>
      <c r="BJ32" s="2" t="s">
        <v>1</v>
      </c>
      <c r="BK32" s="2" t="s">
        <v>1</v>
      </c>
      <c r="BL32" s="2" t="s">
        <v>1</v>
      </c>
      <c r="BM32" s="2" t="s">
        <v>1</v>
      </c>
      <c r="BN32" s="2" t="s">
        <v>1</v>
      </c>
      <c r="BO32" s="2" t="s">
        <v>1</v>
      </c>
      <c r="BP32" s="2" t="s">
        <v>1</v>
      </c>
      <c r="BQ32" s="2">
        <v>1910</v>
      </c>
      <c r="BR32" s="2">
        <v>141783</v>
      </c>
      <c r="BS32" s="2" t="s">
        <v>1</v>
      </c>
      <c r="BT32" s="2">
        <v>782226.5</v>
      </c>
      <c r="BU32" s="2" t="s">
        <v>1</v>
      </c>
      <c r="BV32" s="2" t="s">
        <v>1</v>
      </c>
      <c r="BW32" s="2" t="s">
        <v>1</v>
      </c>
      <c r="BX32" s="2" t="s">
        <v>1</v>
      </c>
      <c r="BY32" s="2" t="s">
        <v>1</v>
      </c>
      <c r="BZ32" s="2" t="s">
        <v>1</v>
      </c>
      <c r="CA32" s="2">
        <v>20125</v>
      </c>
      <c r="CB32" s="2">
        <v>77595</v>
      </c>
      <c r="CC32" s="2" t="s">
        <v>1</v>
      </c>
      <c r="CD32" s="2" t="s">
        <v>1</v>
      </c>
      <c r="CE32" s="2">
        <v>1813.2</v>
      </c>
      <c r="CF32" s="2" t="s">
        <v>1</v>
      </c>
      <c r="CG32" s="2" t="s">
        <v>1</v>
      </c>
      <c r="CH32" s="2" t="s">
        <v>1</v>
      </c>
      <c r="CI32" s="2" t="s">
        <v>1</v>
      </c>
      <c r="CJ32" s="2" t="s">
        <v>1</v>
      </c>
      <c r="CK32" s="2" t="s">
        <v>1</v>
      </c>
      <c r="CL32" s="2" t="s">
        <v>1</v>
      </c>
      <c r="CM32" s="2" t="s">
        <v>1</v>
      </c>
      <c r="CN32" s="2" t="s">
        <v>1</v>
      </c>
      <c r="CO32" s="2" t="s">
        <v>1</v>
      </c>
      <c r="CP32" s="2" t="s">
        <v>1</v>
      </c>
      <c r="CQ32" s="2" t="s">
        <v>1</v>
      </c>
      <c r="CR32" s="2" t="s">
        <v>1</v>
      </c>
      <c r="CS32" s="2" t="s">
        <v>1</v>
      </c>
      <c r="CT32" s="2">
        <v>4985</v>
      </c>
      <c r="CU32" s="2" t="s">
        <v>1</v>
      </c>
      <c r="CV32" s="2" t="s">
        <v>1</v>
      </c>
      <c r="CW32" s="2" t="s">
        <v>1</v>
      </c>
      <c r="CX32" s="2" t="s">
        <v>1</v>
      </c>
      <c r="CY32" s="2" t="s">
        <v>1</v>
      </c>
      <c r="CZ32" s="2" t="s">
        <v>1</v>
      </c>
      <c r="DA32" s="2" t="s">
        <v>1</v>
      </c>
      <c r="DB32" s="2" t="s">
        <v>1</v>
      </c>
      <c r="DC32" s="2" t="s">
        <v>1</v>
      </c>
      <c r="DD32" s="2" t="s">
        <v>1</v>
      </c>
      <c r="DE32" s="2" t="s">
        <v>1</v>
      </c>
      <c r="DF32" s="2" t="s">
        <v>1</v>
      </c>
      <c r="DG32" s="2" t="s">
        <v>1</v>
      </c>
      <c r="DH32" s="2" t="s">
        <v>1</v>
      </c>
      <c r="DI32" s="2" t="s">
        <v>1</v>
      </c>
      <c r="DJ32" s="2" t="s">
        <v>1</v>
      </c>
      <c r="DK32" s="2" t="s">
        <v>1</v>
      </c>
      <c r="DL32" s="2" t="s">
        <v>1</v>
      </c>
      <c r="DM32" s="2" t="s">
        <v>1</v>
      </c>
      <c r="DN32" s="2" t="s">
        <v>1</v>
      </c>
      <c r="DO32" s="2" t="s">
        <v>1</v>
      </c>
      <c r="DP32" s="2" t="s">
        <v>1</v>
      </c>
      <c r="DQ32" s="2" t="s">
        <v>1</v>
      </c>
      <c r="DR32" s="2">
        <v>15875</v>
      </c>
      <c r="DS32" s="2">
        <v>60100</v>
      </c>
      <c r="DT32" s="2" t="s">
        <v>1</v>
      </c>
      <c r="DU32" s="2" t="s">
        <v>1</v>
      </c>
      <c r="DV32" s="2" t="s">
        <v>1</v>
      </c>
      <c r="DW32" s="2" t="s">
        <v>1</v>
      </c>
      <c r="DX32" s="2" t="s">
        <v>1</v>
      </c>
      <c r="DY32" s="2">
        <v>3600</v>
      </c>
      <c r="DZ32" s="2" t="s">
        <v>1</v>
      </c>
      <c r="EA32" s="2" t="s">
        <v>1</v>
      </c>
      <c r="EB32" s="2" t="s">
        <v>1</v>
      </c>
      <c r="EC32" s="2" t="s">
        <v>1</v>
      </c>
      <c r="ED32" s="2" t="s">
        <v>1</v>
      </c>
      <c r="EE32" s="2" t="s">
        <v>1</v>
      </c>
      <c r="EF32" s="2" t="s">
        <v>1</v>
      </c>
      <c r="EG32" s="2" t="s">
        <v>1</v>
      </c>
      <c r="EH32" s="2" t="s">
        <v>1</v>
      </c>
      <c r="EI32" s="2" t="s">
        <v>1</v>
      </c>
      <c r="EJ32" s="2" t="s">
        <v>1</v>
      </c>
      <c r="EK32" s="2" t="s">
        <v>1</v>
      </c>
      <c r="EL32" s="2" t="s">
        <v>1</v>
      </c>
      <c r="EM32" s="2" t="s">
        <v>1</v>
      </c>
      <c r="EN32" s="2" t="s">
        <v>1</v>
      </c>
      <c r="EO32" s="2" t="s">
        <v>1</v>
      </c>
      <c r="EP32" s="2" t="s">
        <v>1</v>
      </c>
      <c r="EQ32" s="2" t="s">
        <v>1</v>
      </c>
      <c r="ER32" s="2" t="s">
        <v>1</v>
      </c>
      <c r="ES32" s="2" t="s">
        <v>1</v>
      </c>
      <c r="ET32" s="2" t="s">
        <v>1</v>
      </c>
      <c r="EU32" s="2">
        <v>86154</v>
      </c>
      <c r="EV32" s="2" t="s">
        <v>1</v>
      </c>
      <c r="EW32" s="2" t="s">
        <v>1</v>
      </c>
      <c r="EX32" s="2">
        <v>60837</v>
      </c>
      <c r="EY32" s="2">
        <v>191771</v>
      </c>
      <c r="EZ32" s="2" t="s">
        <v>1</v>
      </c>
      <c r="FA32" s="2" t="s">
        <v>1</v>
      </c>
      <c r="FB32" s="2">
        <v>30180</v>
      </c>
      <c r="FC32" s="2">
        <v>40849</v>
      </c>
      <c r="FD32" s="2">
        <v>0</v>
      </c>
      <c r="FE32" s="2" t="s">
        <v>1</v>
      </c>
      <c r="FF32" s="2" t="s">
        <v>1</v>
      </c>
      <c r="FG32" s="2" t="s">
        <v>1</v>
      </c>
      <c r="FH32" s="2" t="s">
        <v>1</v>
      </c>
      <c r="FI32" s="2" t="s">
        <v>1</v>
      </c>
      <c r="FJ32" s="2" t="s">
        <v>1</v>
      </c>
      <c r="FK32" s="2" t="s">
        <v>1</v>
      </c>
      <c r="FL32" s="2" t="s">
        <v>1</v>
      </c>
      <c r="FM32" s="2">
        <v>15248</v>
      </c>
      <c r="FN32" s="2" t="s">
        <v>1</v>
      </c>
      <c r="FO32" s="2">
        <v>42861.36</v>
      </c>
      <c r="FP32" s="2" t="s">
        <v>1</v>
      </c>
      <c r="FQ32" s="2" t="s">
        <v>1</v>
      </c>
      <c r="FR32" s="2" t="s">
        <v>1</v>
      </c>
      <c r="FS32" s="2" t="s">
        <v>1</v>
      </c>
      <c r="FT32" s="2" t="s">
        <v>1</v>
      </c>
      <c r="FU32" s="2" t="s">
        <v>1</v>
      </c>
      <c r="FV32" s="2">
        <v>25604</v>
      </c>
      <c r="FW32" s="2" t="s">
        <v>1</v>
      </c>
      <c r="FX32" s="2" t="s">
        <v>1</v>
      </c>
      <c r="FY32" s="2">
        <v>97606</v>
      </c>
      <c r="FZ32" s="2" t="s">
        <v>1</v>
      </c>
      <c r="GA32" s="2">
        <v>2690</v>
      </c>
      <c r="GB32" s="2" t="s">
        <v>1</v>
      </c>
      <c r="GC32" s="2" t="s">
        <v>1</v>
      </c>
      <c r="GD32" s="2">
        <v>1016</v>
      </c>
      <c r="GE32" s="2">
        <v>29721.97</v>
      </c>
      <c r="GF32" s="2">
        <v>5642</v>
      </c>
      <c r="GG32" s="2" t="s">
        <v>1</v>
      </c>
      <c r="GH32" s="2" t="s">
        <v>1</v>
      </c>
      <c r="GI32" s="2" t="s">
        <v>1</v>
      </c>
      <c r="GJ32" s="2">
        <v>500</v>
      </c>
      <c r="GK32" s="2">
        <v>4750</v>
      </c>
      <c r="GL32" s="2">
        <v>572689.4</v>
      </c>
      <c r="GM32" s="2">
        <v>194331</v>
      </c>
      <c r="GN32" s="2" t="s">
        <v>1</v>
      </c>
      <c r="GO32" s="2">
        <v>4556</v>
      </c>
      <c r="GP32" s="2">
        <v>2028</v>
      </c>
      <c r="GQ32" s="2" t="s">
        <v>1</v>
      </c>
      <c r="GR32" s="2" t="s">
        <v>1</v>
      </c>
      <c r="GS32" s="2" t="s">
        <v>1</v>
      </c>
      <c r="GT32" s="2" t="s">
        <v>1</v>
      </c>
      <c r="GU32" s="2" t="s">
        <v>1</v>
      </c>
      <c r="GV32" s="2">
        <v>1347.19</v>
      </c>
      <c r="GW32" s="2" t="s">
        <v>1</v>
      </c>
      <c r="GX32" s="2" t="s">
        <v>1</v>
      </c>
      <c r="GY32" s="2" t="s">
        <v>1</v>
      </c>
      <c r="GZ32" s="2">
        <v>6520</v>
      </c>
      <c r="HA32" s="2">
        <v>23074</v>
      </c>
      <c r="HB32" s="2" t="s">
        <v>1</v>
      </c>
      <c r="HC32" s="2" t="s">
        <v>1</v>
      </c>
      <c r="HD32" s="2" t="s">
        <v>1</v>
      </c>
      <c r="HE32" s="2" t="s">
        <v>1</v>
      </c>
      <c r="HF32" s="2" t="s">
        <v>1</v>
      </c>
      <c r="HG32" s="2" t="s">
        <v>1</v>
      </c>
      <c r="HH32" s="2" t="s">
        <v>1</v>
      </c>
      <c r="HI32" s="2" t="s">
        <v>1</v>
      </c>
      <c r="HJ32" s="2" t="s">
        <v>1</v>
      </c>
      <c r="HK32" s="2" t="s">
        <v>1</v>
      </c>
      <c r="HL32" s="2" t="s">
        <v>1</v>
      </c>
      <c r="HM32" s="2">
        <v>2250</v>
      </c>
      <c r="HN32" s="2" t="s">
        <v>1</v>
      </c>
      <c r="HO32" s="2" t="s">
        <v>1</v>
      </c>
      <c r="HP32" s="2" t="s">
        <v>1</v>
      </c>
      <c r="HQ32" s="2" t="s">
        <v>1</v>
      </c>
      <c r="HR32" s="2" t="s">
        <v>1</v>
      </c>
      <c r="HS32" s="2">
        <v>102692</v>
      </c>
      <c r="HT32" s="2" t="s">
        <v>1</v>
      </c>
      <c r="HU32" s="2" t="s">
        <v>1</v>
      </c>
      <c r="HV32" s="2">
        <v>164</v>
      </c>
      <c r="HW32" s="2" t="s">
        <v>1</v>
      </c>
      <c r="HX32" s="2" t="s">
        <v>1</v>
      </c>
      <c r="HY32" s="2" t="s">
        <v>1</v>
      </c>
      <c r="HZ32" s="2" t="s">
        <v>1</v>
      </c>
      <c r="IA32" s="2" t="s">
        <v>1</v>
      </c>
      <c r="IB32" s="2" t="s">
        <v>1</v>
      </c>
      <c r="IC32" s="2" t="s">
        <v>1</v>
      </c>
      <c r="ID32" s="2" t="s">
        <v>1</v>
      </c>
      <c r="IE32" s="2" t="s">
        <v>1</v>
      </c>
      <c r="IF32" s="2">
        <v>17480</v>
      </c>
      <c r="IG32" s="2" t="s">
        <v>1</v>
      </c>
      <c r="IH32" s="2" t="s">
        <v>1</v>
      </c>
      <c r="II32" s="2" t="s">
        <v>1</v>
      </c>
      <c r="IJ32" s="2">
        <v>29525</v>
      </c>
      <c r="IK32" s="2" t="s">
        <v>1</v>
      </c>
      <c r="IL32" s="2" t="s">
        <v>1</v>
      </c>
      <c r="IM32" s="2" t="s">
        <v>1</v>
      </c>
      <c r="IN32" s="2" t="s">
        <v>1</v>
      </c>
      <c r="IO32" s="2" t="s">
        <v>1</v>
      </c>
      <c r="IP32" s="2" t="s">
        <v>1</v>
      </c>
      <c r="IQ32" s="2" t="s">
        <v>1</v>
      </c>
      <c r="IR32" s="2" t="s">
        <v>1</v>
      </c>
      <c r="IS32" s="2" t="s">
        <v>1</v>
      </c>
      <c r="IT32" s="2" t="s">
        <v>1</v>
      </c>
      <c r="IU32" s="2" t="s">
        <v>1</v>
      </c>
      <c r="IV32" s="2" t="s">
        <v>1</v>
      </c>
      <c r="IW32" s="2" t="s">
        <v>1</v>
      </c>
      <c r="IX32" s="2" t="s">
        <v>1</v>
      </c>
      <c r="IY32" s="2" t="s">
        <v>1</v>
      </c>
      <c r="IZ32" s="2" t="s">
        <v>1</v>
      </c>
      <c r="JA32" s="2" t="s">
        <v>1</v>
      </c>
      <c r="JB32" s="2" t="s">
        <v>1</v>
      </c>
      <c r="JC32" s="2" t="s">
        <v>1</v>
      </c>
      <c r="JD32" s="2" t="s">
        <v>1</v>
      </c>
      <c r="JE32" s="2" t="s">
        <v>1</v>
      </c>
      <c r="JF32" s="2" t="s">
        <v>1</v>
      </c>
      <c r="JG32" s="2" t="s">
        <v>1</v>
      </c>
      <c r="JH32" s="2" t="s">
        <v>1</v>
      </c>
      <c r="JI32" s="2" t="s">
        <v>1</v>
      </c>
      <c r="JJ32" s="2" t="s">
        <v>1</v>
      </c>
      <c r="JK32" s="2" t="s">
        <v>1</v>
      </c>
      <c r="JL32" s="2" t="s">
        <v>1</v>
      </c>
      <c r="JM32" s="2" t="s">
        <v>1</v>
      </c>
      <c r="JN32" s="2" t="s">
        <v>1</v>
      </c>
      <c r="JO32" s="2">
        <v>82117</v>
      </c>
      <c r="JP32" s="2" t="s">
        <v>1</v>
      </c>
      <c r="JQ32" s="2" t="s">
        <v>1</v>
      </c>
      <c r="JR32" s="2" t="s">
        <v>1</v>
      </c>
      <c r="JS32" s="2" t="s">
        <v>1</v>
      </c>
      <c r="JT32" s="2" t="s">
        <v>1</v>
      </c>
      <c r="JU32" s="2" t="s">
        <v>1</v>
      </c>
      <c r="JV32" s="2" t="s">
        <v>1</v>
      </c>
      <c r="JW32" s="2" t="s">
        <v>1</v>
      </c>
      <c r="JX32" s="2" t="s">
        <v>1</v>
      </c>
      <c r="JY32" s="2" t="s">
        <v>1</v>
      </c>
      <c r="JZ32" s="2" t="s">
        <v>1</v>
      </c>
      <c r="KA32" s="2" t="s">
        <v>1</v>
      </c>
      <c r="KB32" s="2" t="s">
        <v>1</v>
      </c>
      <c r="KC32" s="2" t="s">
        <v>1</v>
      </c>
      <c r="KD32" s="2" t="s">
        <v>1</v>
      </c>
      <c r="KE32" s="2" t="s">
        <v>1</v>
      </c>
      <c r="KF32" s="2" t="s">
        <v>1</v>
      </c>
      <c r="KG32" s="2" t="s">
        <v>1</v>
      </c>
      <c r="KH32" s="2" t="s">
        <v>1</v>
      </c>
      <c r="KI32" s="2" t="s">
        <v>1</v>
      </c>
      <c r="KJ32" s="2" t="s">
        <v>1</v>
      </c>
      <c r="KK32" s="2" t="s">
        <v>1</v>
      </c>
      <c r="KL32" s="2" t="s">
        <v>1</v>
      </c>
      <c r="KM32" s="2" t="s">
        <v>1</v>
      </c>
      <c r="KN32" s="2" t="s">
        <v>1</v>
      </c>
      <c r="KO32" s="2" t="s">
        <v>1</v>
      </c>
      <c r="KP32" s="2" t="s">
        <v>1</v>
      </c>
      <c r="KQ32" s="2" t="s">
        <v>1</v>
      </c>
      <c r="KR32" s="2" t="s">
        <v>1</v>
      </c>
      <c r="KS32" s="2" t="s">
        <v>1</v>
      </c>
      <c r="KT32" s="2" t="s">
        <v>1</v>
      </c>
      <c r="KU32" s="2" t="s">
        <v>1</v>
      </c>
      <c r="KV32" s="2" t="s">
        <v>1</v>
      </c>
      <c r="KW32" s="2" t="s">
        <v>1</v>
      </c>
      <c r="KX32" s="2" t="s">
        <v>1</v>
      </c>
      <c r="KY32" s="2" t="s">
        <v>1</v>
      </c>
      <c r="KZ32" s="2" t="s">
        <v>1</v>
      </c>
      <c r="LA32" s="2" t="s">
        <v>1</v>
      </c>
    </row>
    <row r="33" spans="1:313" x14ac:dyDescent="0.3">
      <c r="A33" s="2" t="s">
        <v>24</v>
      </c>
      <c r="B33" s="2">
        <v>115</v>
      </c>
      <c r="C33" s="23">
        <f t="shared" si="26"/>
        <v>346778.49999999988</v>
      </c>
      <c r="D33" s="23">
        <f t="shared" si="27"/>
        <v>1187723.1499999999</v>
      </c>
      <c r="E33" s="23">
        <f t="shared" si="28"/>
        <v>10328.027391304347</v>
      </c>
      <c r="F33" s="23">
        <f t="shared" si="29"/>
        <v>1096078.9099999999</v>
      </c>
      <c r="G33" s="23">
        <f t="shared" si="30"/>
        <v>30926.240000000002</v>
      </c>
      <c r="H33" s="23">
        <f t="shared" si="31"/>
        <v>0</v>
      </c>
      <c r="I33" s="23">
        <f t="shared" si="32"/>
        <v>60718</v>
      </c>
      <c r="J33" s="23">
        <f t="shared" si="33"/>
        <v>527.98260869565217</v>
      </c>
      <c r="K33" s="23">
        <f t="shared" si="34"/>
        <v>60718</v>
      </c>
      <c r="L33" s="23">
        <f t="shared" si="35"/>
        <v>0</v>
      </c>
      <c r="M33" s="23">
        <f t="shared" si="36"/>
        <v>30926.240000000002</v>
      </c>
      <c r="N33" s="23">
        <f t="shared" si="37"/>
        <v>9531.1209565217378</v>
      </c>
      <c r="O33" s="23">
        <f t="shared" si="38"/>
        <v>243673.63999999998</v>
      </c>
      <c r="P33" s="23">
        <f t="shared" si="39"/>
        <v>234070.99</v>
      </c>
      <c r="Q33" s="23">
        <f t="shared" si="40"/>
        <v>437272.82</v>
      </c>
      <c r="R33" s="23">
        <f t="shared" si="41"/>
        <v>1055198.9099999999</v>
      </c>
      <c r="S33" s="23">
        <f t="shared" si="42"/>
        <v>9175.6426956521736</v>
      </c>
      <c r="T33" s="23">
        <f t="shared" si="43"/>
        <v>40880</v>
      </c>
      <c r="U33" s="7">
        <f t="shared" si="44"/>
        <v>3.7296584786947508E-2</v>
      </c>
      <c r="V33" s="23">
        <f t="shared" si="45"/>
        <v>39800</v>
      </c>
      <c r="W33" s="23">
        <f t="shared" si="46"/>
        <v>1050</v>
      </c>
      <c r="X33" s="23">
        <f t="shared" si="47"/>
        <v>0</v>
      </c>
      <c r="Y33" s="23">
        <f t="shared" si="48"/>
        <v>50</v>
      </c>
      <c r="Z33" s="23">
        <v>20</v>
      </c>
      <c r="AA33" s="23">
        <f t="shared" si="49"/>
        <v>140161.46</v>
      </c>
      <c r="AB33" s="23">
        <f t="shared" si="50"/>
        <v>840944.65</v>
      </c>
      <c r="AC33" s="23">
        <f t="shared" si="51"/>
        <v>7312.5621739130438</v>
      </c>
      <c r="AD33" s="23">
        <f t="shared" si="52"/>
        <v>597581.65</v>
      </c>
      <c r="AE33" s="23">
        <f t="shared" si="53"/>
        <v>5196.362173913044</v>
      </c>
      <c r="AF33" s="23">
        <f t="shared" si="54"/>
        <v>156609</v>
      </c>
      <c r="AG33" s="23">
        <f t="shared" si="55"/>
        <v>1361.8173913043479</v>
      </c>
      <c r="AH33" s="23">
        <f t="shared" si="56"/>
        <v>335940.65</v>
      </c>
      <c r="AI33" s="23">
        <f t="shared" si="57"/>
        <v>4600</v>
      </c>
      <c r="AJ33" s="23">
        <f t="shared" si="58"/>
        <v>77979</v>
      </c>
      <c r="AK33" s="23">
        <f t="shared" si="59"/>
        <v>243363</v>
      </c>
      <c r="AL33" s="23">
        <f t="shared" si="60"/>
        <v>2116.1999999999998</v>
      </c>
      <c r="AM33" s="23">
        <f t="shared" si="61"/>
        <v>243363</v>
      </c>
      <c r="AN33" s="23">
        <f t="shared" si="62"/>
        <v>0</v>
      </c>
      <c r="AO33" s="2">
        <v>233495.49</v>
      </c>
      <c r="AP33" s="2">
        <v>10178.15</v>
      </c>
      <c r="AQ33" s="2">
        <v>0</v>
      </c>
      <c r="AR33" s="2" t="s">
        <v>1</v>
      </c>
      <c r="AS33" s="2">
        <v>234070.99</v>
      </c>
      <c r="AT33" s="2" t="s">
        <v>1</v>
      </c>
      <c r="AU33" s="2" t="s">
        <v>1</v>
      </c>
      <c r="AV33" s="2">
        <v>437272.82</v>
      </c>
      <c r="AX33" s="2" t="s">
        <v>1</v>
      </c>
      <c r="AY33" s="2" t="s">
        <v>1</v>
      </c>
      <c r="AZ33" s="2" t="s">
        <v>1</v>
      </c>
      <c r="BA33" s="2" t="s">
        <v>1</v>
      </c>
      <c r="BB33" s="2" t="s">
        <v>1</v>
      </c>
      <c r="BC33" s="2">
        <v>39800</v>
      </c>
      <c r="BD33" s="2" t="s">
        <v>1</v>
      </c>
      <c r="BE33" s="2">
        <v>1050</v>
      </c>
      <c r="BF33" s="2" t="s">
        <v>1</v>
      </c>
      <c r="BG33" s="2" t="s">
        <v>1</v>
      </c>
      <c r="BH33" s="2" t="s">
        <v>1</v>
      </c>
      <c r="BI33" s="2" t="s">
        <v>1</v>
      </c>
      <c r="BJ33" s="2" t="s">
        <v>1</v>
      </c>
      <c r="BK33" s="2" t="s">
        <v>1</v>
      </c>
      <c r="BL33" s="2" t="s">
        <v>1</v>
      </c>
      <c r="BM33" s="2" t="s">
        <v>1</v>
      </c>
      <c r="BN33" s="2" t="s">
        <v>1</v>
      </c>
      <c r="BO33" s="2" t="s">
        <v>1</v>
      </c>
      <c r="BP33" s="2" t="s">
        <v>1</v>
      </c>
      <c r="BQ33" s="2">
        <v>50</v>
      </c>
      <c r="BR33" s="2">
        <v>140161.46</v>
      </c>
      <c r="BS33" s="2" t="s">
        <v>1</v>
      </c>
      <c r="BT33" s="2" t="s">
        <v>1</v>
      </c>
      <c r="BU33" s="2" t="s">
        <v>1</v>
      </c>
      <c r="BV33" s="2" t="s">
        <v>1</v>
      </c>
      <c r="BW33" s="2" t="s">
        <v>1</v>
      </c>
      <c r="BX33" s="2" t="s">
        <v>1</v>
      </c>
      <c r="BY33" s="2" t="s">
        <v>1</v>
      </c>
      <c r="BZ33" s="2" t="s">
        <v>1</v>
      </c>
      <c r="CA33" s="2">
        <v>12710</v>
      </c>
      <c r="CB33" s="2" t="s">
        <v>1</v>
      </c>
      <c r="CC33" s="2" t="s">
        <v>1</v>
      </c>
      <c r="CD33" s="2" t="s">
        <v>1</v>
      </c>
      <c r="CE33" s="2">
        <v>18216.240000000002</v>
      </c>
      <c r="CF33" s="2" t="s">
        <v>1</v>
      </c>
      <c r="CG33" s="2" t="s">
        <v>1</v>
      </c>
      <c r="CH33" s="2" t="s">
        <v>1</v>
      </c>
      <c r="CI33" s="2" t="s">
        <v>1</v>
      </c>
      <c r="CJ33" s="2" t="s">
        <v>1</v>
      </c>
      <c r="CK33" s="2" t="s">
        <v>1</v>
      </c>
      <c r="CL33" s="2" t="s">
        <v>1</v>
      </c>
      <c r="CM33" s="2" t="s">
        <v>1</v>
      </c>
      <c r="CN33" s="2" t="s">
        <v>1</v>
      </c>
      <c r="CO33" s="2" t="s">
        <v>1</v>
      </c>
      <c r="CP33" s="2" t="s">
        <v>1</v>
      </c>
      <c r="CQ33" s="2" t="s">
        <v>1</v>
      </c>
      <c r="CR33" s="2" t="s">
        <v>1</v>
      </c>
      <c r="CS33" s="2" t="s">
        <v>1</v>
      </c>
      <c r="CT33" s="2" t="s">
        <v>1</v>
      </c>
      <c r="CU33" s="2" t="s">
        <v>1</v>
      </c>
      <c r="CV33" s="2" t="s">
        <v>1</v>
      </c>
      <c r="CW33" s="2" t="s">
        <v>1</v>
      </c>
      <c r="CX33" s="2" t="s">
        <v>1</v>
      </c>
      <c r="CY33" s="2" t="s">
        <v>1</v>
      </c>
      <c r="CZ33" s="2" t="s">
        <v>1</v>
      </c>
      <c r="DA33" s="2" t="s">
        <v>1</v>
      </c>
      <c r="DB33" s="2" t="s">
        <v>1</v>
      </c>
      <c r="DC33" s="2" t="s">
        <v>1</v>
      </c>
      <c r="DD33" s="2" t="s">
        <v>1</v>
      </c>
      <c r="DE33" s="2" t="s">
        <v>1</v>
      </c>
      <c r="DF33" s="2" t="s">
        <v>1</v>
      </c>
      <c r="DG33" s="2" t="s">
        <v>1</v>
      </c>
      <c r="DH33" s="2" t="s">
        <v>1</v>
      </c>
      <c r="DI33" s="2" t="s">
        <v>1</v>
      </c>
      <c r="DJ33" s="2" t="s">
        <v>1</v>
      </c>
      <c r="DK33" s="2" t="s">
        <v>1</v>
      </c>
      <c r="DL33" s="2" t="s">
        <v>1</v>
      </c>
      <c r="DM33" s="2" t="s">
        <v>1</v>
      </c>
      <c r="DN33" s="2" t="s">
        <v>1</v>
      </c>
      <c r="DO33" s="2" t="s">
        <v>1</v>
      </c>
      <c r="DP33" s="2" t="s">
        <v>1</v>
      </c>
      <c r="DQ33" s="2" t="s">
        <v>1</v>
      </c>
      <c r="DR33" s="2">
        <v>618</v>
      </c>
      <c r="DS33" s="2">
        <v>60100</v>
      </c>
      <c r="DT33" s="2" t="s">
        <v>1</v>
      </c>
      <c r="DU33" s="2" t="s">
        <v>1</v>
      </c>
      <c r="DV33" s="2" t="s">
        <v>1</v>
      </c>
      <c r="DW33" s="2" t="s">
        <v>1</v>
      </c>
      <c r="DX33" s="2" t="s">
        <v>1</v>
      </c>
      <c r="DY33" s="2" t="s">
        <v>1</v>
      </c>
      <c r="DZ33" s="2" t="s">
        <v>1</v>
      </c>
      <c r="EA33" s="2" t="s">
        <v>1</v>
      </c>
      <c r="EB33" s="2" t="s">
        <v>1</v>
      </c>
      <c r="EC33" s="2" t="s">
        <v>1</v>
      </c>
      <c r="ED33" s="2" t="s">
        <v>1</v>
      </c>
      <c r="EE33" s="2" t="s">
        <v>1</v>
      </c>
      <c r="EF33" s="2" t="s">
        <v>1</v>
      </c>
      <c r="EG33" s="2" t="s">
        <v>1</v>
      </c>
      <c r="EH33" s="2" t="s">
        <v>1</v>
      </c>
      <c r="EI33" s="2" t="s">
        <v>1</v>
      </c>
      <c r="EJ33" s="2" t="s">
        <v>1</v>
      </c>
      <c r="EK33" s="2" t="s">
        <v>1</v>
      </c>
      <c r="EL33" s="2" t="s">
        <v>1</v>
      </c>
      <c r="EM33" s="2" t="s">
        <v>1</v>
      </c>
      <c r="EN33" s="2" t="s">
        <v>1</v>
      </c>
      <c r="EO33" s="2" t="s">
        <v>1</v>
      </c>
      <c r="EP33" s="2" t="s">
        <v>1</v>
      </c>
      <c r="EQ33" s="2" t="s">
        <v>1</v>
      </c>
      <c r="ER33" s="2" t="s">
        <v>1</v>
      </c>
      <c r="ES33" s="2" t="s">
        <v>1</v>
      </c>
      <c r="ET33" s="2" t="s">
        <v>1</v>
      </c>
      <c r="EU33" s="2" t="s">
        <v>1</v>
      </c>
      <c r="EV33" s="2" t="s">
        <v>1</v>
      </c>
      <c r="EW33" s="2" t="s">
        <v>1</v>
      </c>
      <c r="EX33" s="2">
        <v>44466</v>
      </c>
      <c r="EY33" s="2">
        <v>112143</v>
      </c>
      <c r="EZ33" s="2" t="s">
        <v>1</v>
      </c>
      <c r="FA33" s="2" t="s">
        <v>1</v>
      </c>
      <c r="FB33" s="2" t="s">
        <v>1</v>
      </c>
      <c r="FC33" s="2">
        <v>10086</v>
      </c>
      <c r="FD33" s="2" t="s">
        <v>1</v>
      </c>
      <c r="FE33" s="2" t="s">
        <v>1</v>
      </c>
      <c r="FF33" s="2" t="s">
        <v>1</v>
      </c>
      <c r="FG33" s="2" t="s">
        <v>1</v>
      </c>
      <c r="FH33" s="2" t="s">
        <v>1</v>
      </c>
      <c r="FI33" s="2" t="s">
        <v>1</v>
      </c>
      <c r="FJ33" s="2" t="s">
        <v>1</v>
      </c>
      <c r="FK33" s="2" t="s">
        <v>1</v>
      </c>
      <c r="FL33" s="2">
        <v>1045</v>
      </c>
      <c r="FM33" s="2">
        <v>42302</v>
      </c>
      <c r="FN33" s="2" t="s">
        <v>1</v>
      </c>
      <c r="FO33" s="2">
        <v>18045</v>
      </c>
      <c r="FP33" s="2" t="s">
        <v>1</v>
      </c>
      <c r="FQ33" s="2" t="s">
        <v>1</v>
      </c>
      <c r="FR33" s="2" t="s">
        <v>1</v>
      </c>
      <c r="FS33" s="2" t="s">
        <v>1</v>
      </c>
      <c r="FT33" s="2" t="s">
        <v>1</v>
      </c>
      <c r="FU33" s="2" t="s">
        <v>1</v>
      </c>
      <c r="FV33" s="2" t="s">
        <v>1</v>
      </c>
      <c r="FW33" s="2" t="s">
        <v>1</v>
      </c>
      <c r="FX33" s="2" t="s">
        <v>1</v>
      </c>
      <c r="FY33" s="2">
        <v>54308</v>
      </c>
      <c r="FZ33" s="2" t="s">
        <v>1</v>
      </c>
      <c r="GA33" s="2">
        <v>740</v>
      </c>
      <c r="GB33" s="2" t="s">
        <v>1</v>
      </c>
      <c r="GC33" s="2" t="s">
        <v>1</v>
      </c>
      <c r="GD33" s="2">
        <v>300</v>
      </c>
      <c r="GE33" s="2">
        <v>22654.25</v>
      </c>
      <c r="GF33" s="2">
        <v>7992</v>
      </c>
      <c r="GG33" s="2">
        <v>2881</v>
      </c>
      <c r="GH33" s="2" t="s">
        <v>1</v>
      </c>
      <c r="GI33" s="2" t="s">
        <v>1</v>
      </c>
      <c r="GJ33" s="2">
        <v>0</v>
      </c>
      <c r="GK33" s="2" t="s">
        <v>1</v>
      </c>
      <c r="GL33" s="2">
        <v>165893.4</v>
      </c>
      <c r="GM33" s="2">
        <v>6872</v>
      </c>
      <c r="GN33" s="2">
        <v>0</v>
      </c>
      <c r="GO33" s="2">
        <v>192</v>
      </c>
      <c r="GP33" s="2">
        <v>630</v>
      </c>
      <c r="GQ33" s="2" t="s">
        <v>1</v>
      </c>
      <c r="GR33" s="2" t="s">
        <v>1</v>
      </c>
      <c r="GS33" s="2" t="s">
        <v>1</v>
      </c>
      <c r="GT33" s="2">
        <v>2000</v>
      </c>
      <c r="GU33" s="2" t="s">
        <v>1</v>
      </c>
      <c r="GV33" s="2" t="s">
        <v>1</v>
      </c>
      <c r="GW33" s="2" t="s">
        <v>1</v>
      </c>
      <c r="GX33" s="2" t="s">
        <v>1</v>
      </c>
      <c r="GY33" s="2" t="s">
        <v>1</v>
      </c>
      <c r="GZ33" s="2">
        <v>4600</v>
      </c>
      <c r="HA33" s="2" t="s">
        <v>1</v>
      </c>
      <c r="HB33" s="2" t="s">
        <v>1</v>
      </c>
      <c r="HC33" s="2" t="s">
        <v>1</v>
      </c>
      <c r="HD33" s="2" t="s">
        <v>1</v>
      </c>
      <c r="HE33" s="2" t="s">
        <v>1</v>
      </c>
      <c r="HF33" s="2" t="s">
        <v>1</v>
      </c>
      <c r="HG33" s="2" t="s">
        <v>1</v>
      </c>
      <c r="HH33" s="2" t="s">
        <v>1</v>
      </c>
      <c r="HI33" s="2" t="s">
        <v>1</v>
      </c>
      <c r="HJ33" s="2" t="s">
        <v>1</v>
      </c>
      <c r="HK33" s="2" t="s">
        <v>1</v>
      </c>
      <c r="HL33" s="2" t="s">
        <v>1</v>
      </c>
      <c r="HM33" s="2">
        <v>5000</v>
      </c>
      <c r="HN33" s="2" t="s">
        <v>1</v>
      </c>
      <c r="HO33" s="2" t="s">
        <v>1</v>
      </c>
      <c r="HP33" s="2" t="s">
        <v>1</v>
      </c>
      <c r="HQ33" s="2" t="s">
        <v>1</v>
      </c>
      <c r="HR33" s="2" t="s">
        <v>1</v>
      </c>
      <c r="HS33" s="2">
        <v>71640</v>
      </c>
      <c r="HT33" s="2" t="s">
        <v>1</v>
      </c>
      <c r="HU33" s="2" t="s">
        <v>1</v>
      </c>
      <c r="HV33" s="2">
        <v>1339</v>
      </c>
      <c r="HW33" s="2" t="s">
        <v>1</v>
      </c>
      <c r="HX33" s="2" t="s">
        <v>1</v>
      </c>
      <c r="HY33" s="2" t="s">
        <v>1</v>
      </c>
      <c r="HZ33" s="2" t="s">
        <v>1</v>
      </c>
      <c r="IA33" s="2" t="s">
        <v>1</v>
      </c>
      <c r="IB33" s="2" t="s">
        <v>1</v>
      </c>
      <c r="IC33" s="2" t="s">
        <v>1</v>
      </c>
      <c r="ID33" s="2" t="s">
        <v>1</v>
      </c>
      <c r="IE33" s="2" t="s">
        <v>1</v>
      </c>
      <c r="IF33" s="2">
        <v>0</v>
      </c>
      <c r="IG33" s="2" t="s">
        <v>1</v>
      </c>
      <c r="IH33" s="2" t="s">
        <v>1</v>
      </c>
      <c r="II33" s="2" t="s">
        <v>1</v>
      </c>
      <c r="IJ33" s="2">
        <v>22453</v>
      </c>
      <c r="IK33" s="2" t="s">
        <v>1</v>
      </c>
      <c r="IL33" s="2" t="s">
        <v>1</v>
      </c>
      <c r="IM33" s="2" t="s">
        <v>1</v>
      </c>
      <c r="IN33" s="2" t="s">
        <v>1</v>
      </c>
      <c r="IO33" s="2" t="s">
        <v>1</v>
      </c>
      <c r="IP33" s="2" t="s">
        <v>1</v>
      </c>
      <c r="IQ33" s="2" t="s">
        <v>1</v>
      </c>
      <c r="IR33" s="2" t="s">
        <v>1</v>
      </c>
      <c r="IS33" s="2" t="s">
        <v>1</v>
      </c>
      <c r="IT33" s="2" t="s">
        <v>1</v>
      </c>
      <c r="IU33" s="2" t="s">
        <v>1</v>
      </c>
      <c r="IV33" s="2" t="s">
        <v>1</v>
      </c>
      <c r="IW33" s="2" t="s">
        <v>1</v>
      </c>
      <c r="IX33" s="2" t="s">
        <v>1</v>
      </c>
      <c r="IY33" s="2" t="s">
        <v>1</v>
      </c>
      <c r="IZ33" s="2" t="s">
        <v>1</v>
      </c>
      <c r="JA33" s="2" t="s">
        <v>1</v>
      </c>
      <c r="JB33" s="2" t="s">
        <v>1</v>
      </c>
      <c r="JC33" s="2" t="s">
        <v>1</v>
      </c>
      <c r="JD33" s="2" t="s">
        <v>1</v>
      </c>
      <c r="JE33" s="2" t="s">
        <v>1</v>
      </c>
      <c r="JF33" s="2" t="s">
        <v>1</v>
      </c>
      <c r="JG33" s="2" t="s">
        <v>1</v>
      </c>
      <c r="JH33" s="2" t="s">
        <v>1</v>
      </c>
      <c r="JI33" s="2" t="s">
        <v>1</v>
      </c>
      <c r="JJ33" s="2" t="s">
        <v>1</v>
      </c>
      <c r="JK33" s="2" t="s">
        <v>1</v>
      </c>
      <c r="JL33" s="2" t="s">
        <v>1</v>
      </c>
      <c r="JM33" s="2" t="s">
        <v>1</v>
      </c>
      <c r="JN33" s="2" t="s">
        <v>1</v>
      </c>
      <c r="JO33" s="2">
        <v>243363</v>
      </c>
      <c r="JP33" s="2" t="s">
        <v>1</v>
      </c>
      <c r="JQ33" s="2" t="s">
        <v>1</v>
      </c>
      <c r="JR33" s="2" t="s">
        <v>1</v>
      </c>
      <c r="JS33" s="2" t="s">
        <v>1</v>
      </c>
      <c r="JT33" s="2" t="s">
        <v>1</v>
      </c>
      <c r="JU33" s="2" t="s">
        <v>1</v>
      </c>
      <c r="JV33" s="2" t="s">
        <v>1</v>
      </c>
      <c r="JW33" s="2" t="s">
        <v>1</v>
      </c>
      <c r="JX33" s="2" t="s">
        <v>1</v>
      </c>
      <c r="JY33" s="2" t="s">
        <v>1</v>
      </c>
      <c r="JZ33" s="2" t="s">
        <v>1</v>
      </c>
      <c r="KA33" s="2" t="s">
        <v>1</v>
      </c>
      <c r="KB33" s="2" t="s">
        <v>1</v>
      </c>
      <c r="KC33" s="2" t="s">
        <v>1</v>
      </c>
      <c r="KD33" s="2" t="s">
        <v>1</v>
      </c>
      <c r="KE33" s="2" t="s">
        <v>1</v>
      </c>
      <c r="KF33" s="2" t="s">
        <v>1</v>
      </c>
      <c r="KG33" s="2" t="s">
        <v>1</v>
      </c>
      <c r="KH33" s="2" t="s">
        <v>1</v>
      </c>
      <c r="KI33" s="2" t="s">
        <v>1</v>
      </c>
      <c r="KJ33" s="2" t="s">
        <v>1</v>
      </c>
      <c r="KK33" s="2" t="s">
        <v>1</v>
      </c>
      <c r="KL33" s="2" t="s">
        <v>1</v>
      </c>
      <c r="KM33" s="2" t="s">
        <v>1</v>
      </c>
      <c r="KN33" s="2" t="s">
        <v>1</v>
      </c>
      <c r="KO33" s="2" t="s">
        <v>1</v>
      </c>
      <c r="KP33" s="2" t="s">
        <v>1</v>
      </c>
      <c r="KQ33" s="2" t="s">
        <v>1</v>
      </c>
      <c r="KR33" s="2" t="s">
        <v>1</v>
      </c>
      <c r="KS33" s="2" t="s">
        <v>1</v>
      </c>
      <c r="KT33" s="2" t="s">
        <v>1</v>
      </c>
      <c r="KU33" s="2" t="s">
        <v>1</v>
      </c>
      <c r="KV33" s="2" t="s">
        <v>1</v>
      </c>
      <c r="KW33" s="2" t="s">
        <v>1</v>
      </c>
      <c r="KX33" s="2" t="s">
        <v>1</v>
      </c>
      <c r="KY33" s="2" t="s">
        <v>1</v>
      </c>
      <c r="KZ33" s="2" t="s">
        <v>1</v>
      </c>
      <c r="LA33" s="2" t="s">
        <v>1</v>
      </c>
    </row>
    <row r="34" spans="1:313" x14ac:dyDescent="0.3">
      <c r="A34" s="2" t="s">
        <v>25</v>
      </c>
      <c r="B34" s="2">
        <v>108</v>
      </c>
      <c r="C34" s="23">
        <f t="shared" si="26"/>
        <v>-1657777.7799999993</v>
      </c>
      <c r="D34" s="23">
        <f t="shared" si="27"/>
        <v>5583352.3800000008</v>
      </c>
      <c r="E34" s="23">
        <f t="shared" si="28"/>
        <v>51697.707222222227</v>
      </c>
      <c r="F34" s="23">
        <f t="shared" si="29"/>
        <v>2807931.7300000004</v>
      </c>
      <c r="G34" s="23">
        <f t="shared" si="30"/>
        <v>532639.84</v>
      </c>
      <c r="H34" s="23">
        <f t="shared" si="31"/>
        <v>0</v>
      </c>
      <c r="I34" s="23">
        <f t="shared" si="32"/>
        <v>2242780.81</v>
      </c>
      <c r="J34" s="23">
        <f t="shared" si="33"/>
        <v>20766.488981481481</v>
      </c>
      <c r="K34" s="23">
        <f t="shared" si="34"/>
        <v>210675</v>
      </c>
      <c r="L34" s="23">
        <f t="shared" si="35"/>
        <v>2032105.81</v>
      </c>
      <c r="M34" s="23">
        <f t="shared" si="36"/>
        <v>383089.06</v>
      </c>
      <c r="N34" s="23">
        <f t="shared" si="37"/>
        <v>25999.367870370374</v>
      </c>
      <c r="O34" s="23">
        <f t="shared" si="38"/>
        <v>608826.64</v>
      </c>
      <c r="P34" s="23">
        <f t="shared" si="39"/>
        <v>576505.08000000007</v>
      </c>
      <c r="Q34" s="23">
        <f t="shared" si="40"/>
        <v>1086260.6000000001</v>
      </c>
      <c r="R34" s="23">
        <f t="shared" si="41"/>
        <v>2694900.7300000004</v>
      </c>
      <c r="S34" s="23">
        <f t="shared" si="42"/>
        <v>24952.784537037041</v>
      </c>
      <c r="T34" s="23">
        <f t="shared" si="43"/>
        <v>113031</v>
      </c>
      <c r="U34" s="7">
        <f t="shared" si="44"/>
        <v>4.02541838152169E-2</v>
      </c>
      <c r="V34" s="23">
        <f t="shared" si="45"/>
        <v>62510</v>
      </c>
      <c r="W34" s="23">
        <f t="shared" si="46"/>
        <v>49282</v>
      </c>
      <c r="X34" s="23">
        <f t="shared" si="47"/>
        <v>0</v>
      </c>
      <c r="Y34" s="23">
        <f t="shared" si="48"/>
        <v>1260</v>
      </c>
      <c r="Z34" s="23">
        <v>21</v>
      </c>
      <c r="AA34" s="23">
        <f t="shared" si="49"/>
        <v>423287.41</v>
      </c>
      <c r="AB34" s="23">
        <f t="shared" si="50"/>
        <v>7241130.1600000001</v>
      </c>
      <c r="AC34" s="23">
        <f t="shared" si="51"/>
        <v>67047.501481481479</v>
      </c>
      <c r="AD34" s="23">
        <f t="shared" si="52"/>
        <v>4580753.87</v>
      </c>
      <c r="AE34" s="23">
        <f t="shared" si="53"/>
        <v>42414.387685185189</v>
      </c>
      <c r="AF34" s="23">
        <f t="shared" si="54"/>
        <v>2416491.44</v>
      </c>
      <c r="AG34" s="23">
        <f t="shared" si="55"/>
        <v>22374.920740740741</v>
      </c>
      <c r="AH34" s="23">
        <f t="shared" si="56"/>
        <v>1901658.8299999998</v>
      </c>
      <c r="AI34" s="23">
        <f t="shared" si="57"/>
        <v>54286</v>
      </c>
      <c r="AJ34" s="23">
        <f t="shared" si="58"/>
        <v>196033</v>
      </c>
      <c r="AK34" s="23">
        <f t="shared" si="59"/>
        <v>2660376.29</v>
      </c>
      <c r="AL34" s="23">
        <f t="shared" si="60"/>
        <v>24633.113796296297</v>
      </c>
      <c r="AM34" s="23">
        <f t="shared" si="61"/>
        <v>2599328.29</v>
      </c>
      <c r="AN34" s="23">
        <f t="shared" si="62"/>
        <v>30420</v>
      </c>
      <c r="AO34" s="2">
        <v>499027.26</v>
      </c>
      <c r="AP34" s="2">
        <v>62680.29</v>
      </c>
      <c r="AQ34" s="2">
        <v>47119.09</v>
      </c>
      <c r="AR34" s="2" t="s">
        <v>1</v>
      </c>
      <c r="AS34" s="2">
        <v>512285.08</v>
      </c>
      <c r="AT34" s="2">
        <v>64220</v>
      </c>
      <c r="AU34" s="2" t="s">
        <v>1</v>
      </c>
      <c r="AV34" s="2">
        <v>1086260.6000000001</v>
      </c>
      <c r="AX34" s="2" t="s">
        <v>1</v>
      </c>
      <c r="AY34" s="2" t="s">
        <v>1</v>
      </c>
      <c r="AZ34" s="2">
        <v>3343</v>
      </c>
      <c r="BA34" s="2" t="s">
        <v>1</v>
      </c>
      <c r="BB34" s="2" t="s">
        <v>1</v>
      </c>
      <c r="BC34" s="2">
        <v>59167</v>
      </c>
      <c r="BD34" s="2" t="s">
        <v>1</v>
      </c>
      <c r="BE34" s="2">
        <v>3720</v>
      </c>
      <c r="BF34" s="2">
        <v>35669</v>
      </c>
      <c r="BG34" s="2">
        <v>365</v>
      </c>
      <c r="BH34" s="2" t="s">
        <v>1</v>
      </c>
      <c r="BI34" s="2">
        <v>9528</v>
      </c>
      <c r="BJ34" s="2" t="s">
        <v>1</v>
      </c>
      <c r="BK34" s="2" t="s">
        <v>1</v>
      </c>
      <c r="BL34" s="2" t="s">
        <v>1</v>
      </c>
      <c r="BM34" s="2" t="s">
        <v>1</v>
      </c>
      <c r="BN34" s="2" t="s">
        <v>1</v>
      </c>
      <c r="BO34" s="2" t="s">
        <v>1</v>
      </c>
      <c r="BP34" s="2" t="s">
        <v>1</v>
      </c>
      <c r="BQ34" s="2">
        <v>1260</v>
      </c>
      <c r="BR34" s="2">
        <v>423287.41</v>
      </c>
      <c r="BS34" s="2" t="s">
        <v>1</v>
      </c>
      <c r="BT34" s="2">
        <v>219833.8</v>
      </c>
      <c r="BU34" s="2">
        <v>1655</v>
      </c>
      <c r="BV34" s="2">
        <v>3400</v>
      </c>
      <c r="BW34" s="2" t="s">
        <v>1</v>
      </c>
      <c r="BX34" s="2" t="s">
        <v>1</v>
      </c>
      <c r="BY34" s="2" t="s">
        <v>1</v>
      </c>
      <c r="BZ34" s="2" t="s">
        <v>1</v>
      </c>
      <c r="CA34" s="2">
        <v>13345.8</v>
      </c>
      <c r="CB34" s="2">
        <v>108745</v>
      </c>
      <c r="CC34" s="2" t="s">
        <v>1</v>
      </c>
      <c r="CD34" s="2" t="s">
        <v>1</v>
      </c>
      <c r="CE34" s="2">
        <v>9666.02</v>
      </c>
      <c r="CF34" s="2" t="s">
        <v>1</v>
      </c>
      <c r="CG34" s="2">
        <v>26443.439999999999</v>
      </c>
      <c r="CH34" s="2" t="s">
        <v>1</v>
      </c>
      <c r="CI34" s="2" t="s">
        <v>1</v>
      </c>
      <c r="CJ34" s="2" t="s">
        <v>1</v>
      </c>
      <c r="CK34" s="2" t="s">
        <v>1</v>
      </c>
      <c r="CL34" s="2" t="s">
        <v>1</v>
      </c>
      <c r="CM34" s="2" t="s">
        <v>1</v>
      </c>
      <c r="CN34" s="2" t="s">
        <v>1</v>
      </c>
      <c r="CO34" s="2" t="s">
        <v>1</v>
      </c>
      <c r="CP34" s="2" t="s">
        <v>1</v>
      </c>
      <c r="CQ34" s="2" t="s">
        <v>1</v>
      </c>
      <c r="CR34" s="2" t="s">
        <v>1</v>
      </c>
      <c r="CS34" s="2">
        <v>26668</v>
      </c>
      <c r="CT34" s="2" t="s">
        <v>1</v>
      </c>
      <c r="CU34" s="2">
        <v>76211.78</v>
      </c>
      <c r="CV34" s="2" t="s">
        <v>1</v>
      </c>
      <c r="CW34" s="2">
        <v>40171</v>
      </c>
      <c r="CX34" s="2" t="s">
        <v>1</v>
      </c>
      <c r="CY34" s="2" t="s">
        <v>1</v>
      </c>
      <c r="CZ34" s="2" t="s">
        <v>1</v>
      </c>
      <c r="DA34" s="2" t="s">
        <v>1</v>
      </c>
      <c r="DB34" s="2" t="s">
        <v>1</v>
      </c>
      <c r="DC34" s="2" t="s">
        <v>1</v>
      </c>
      <c r="DD34" s="2" t="s">
        <v>1</v>
      </c>
      <c r="DE34" s="2" t="s">
        <v>1</v>
      </c>
      <c r="DF34" s="2">
        <v>6500</v>
      </c>
      <c r="DG34" s="2" t="s">
        <v>1</v>
      </c>
      <c r="DH34" s="2" t="s">
        <v>1</v>
      </c>
      <c r="DI34" s="2" t="s">
        <v>1</v>
      </c>
      <c r="DJ34" s="2" t="s">
        <v>1</v>
      </c>
      <c r="DK34" s="2" t="s">
        <v>1</v>
      </c>
      <c r="DL34" s="2" t="s">
        <v>1</v>
      </c>
      <c r="DM34" s="2" t="s">
        <v>1</v>
      </c>
      <c r="DN34" s="2" t="s">
        <v>1</v>
      </c>
      <c r="DO34" s="2" t="s">
        <v>1</v>
      </c>
      <c r="DP34" s="2" t="s">
        <v>1</v>
      </c>
      <c r="DQ34" s="2" t="s">
        <v>1</v>
      </c>
      <c r="DR34" s="2">
        <v>575</v>
      </c>
      <c r="DS34" s="2">
        <v>60100</v>
      </c>
      <c r="DT34" s="2" t="s">
        <v>1</v>
      </c>
      <c r="DU34" s="2" t="s">
        <v>1</v>
      </c>
      <c r="DV34" s="2" t="s">
        <v>1</v>
      </c>
      <c r="DW34" s="2" t="s">
        <v>1</v>
      </c>
      <c r="DX34" s="2" t="s">
        <v>1</v>
      </c>
      <c r="DY34" s="2">
        <v>150000</v>
      </c>
      <c r="DZ34" s="2" t="s">
        <v>1</v>
      </c>
      <c r="EA34" s="2" t="s">
        <v>1</v>
      </c>
      <c r="EB34" s="2" t="s">
        <v>1</v>
      </c>
      <c r="EC34" s="2" t="s">
        <v>1</v>
      </c>
      <c r="ED34" s="2" t="s">
        <v>1</v>
      </c>
      <c r="EE34" s="2" t="s">
        <v>1</v>
      </c>
      <c r="EF34" s="2" t="s">
        <v>1</v>
      </c>
      <c r="EG34" s="2" t="s">
        <v>1</v>
      </c>
      <c r="EH34" s="2" t="s">
        <v>1</v>
      </c>
      <c r="EI34" s="2" t="s">
        <v>1</v>
      </c>
      <c r="EJ34" s="2">
        <v>105605.37</v>
      </c>
      <c r="EK34" s="2" t="s">
        <v>1</v>
      </c>
      <c r="EL34" s="2" t="s">
        <v>1</v>
      </c>
      <c r="EM34" s="2" t="s">
        <v>1</v>
      </c>
      <c r="EN34" s="2">
        <v>210000</v>
      </c>
      <c r="EO34" s="2" t="s">
        <v>1</v>
      </c>
      <c r="EP34" s="2" t="s">
        <v>1</v>
      </c>
      <c r="EQ34" s="2" t="s">
        <v>1</v>
      </c>
      <c r="ER34" s="2">
        <v>1716500.44</v>
      </c>
      <c r="ES34" s="2" t="s">
        <v>1</v>
      </c>
      <c r="ET34" s="2" t="s">
        <v>1</v>
      </c>
      <c r="EU34" s="2">
        <v>476086</v>
      </c>
      <c r="EV34" s="2" t="s">
        <v>1</v>
      </c>
      <c r="EW34" s="2" t="s">
        <v>1</v>
      </c>
      <c r="EX34" s="2">
        <v>52709</v>
      </c>
      <c r="EY34" s="2">
        <v>171196</v>
      </c>
      <c r="EZ34" s="2" t="s">
        <v>1</v>
      </c>
      <c r="FA34" s="2" t="s">
        <v>1</v>
      </c>
      <c r="FB34" s="2">
        <v>168529</v>
      </c>
      <c r="FC34" s="2">
        <v>96446</v>
      </c>
      <c r="FD34" s="2">
        <v>2269</v>
      </c>
      <c r="FE34" s="2" t="s">
        <v>1</v>
      </c>
      <c r="FF34" s="2" t="s">
        <v>1</v>
      </c>
      <c r="FG34" s="2" t="s">
        <v>1</v>
      </c>
      <c r="FH34" s="2" t="s">
        <v>1</v>
      </c>
      <c r="FI34" s="2">
        <v>2504</v>
      </c>
      <c r="FJ34" s="2" t="s">
        <v>1</v>
      </c>
      <c r="FK34" s="2" t="s">
        <v>1</v>
      </c>
      <c r="FL34" s="2">
        <v>8755</v>
      </c>
      <c r="FM34" s="2">
        <v>100377.8</v>
      </c>
      <c r="FN34" s="2">
        <v>2321</v>
      </c>
      <c r="FO34" s="2">
        <v>83616.740000000005</v>
      </c>
      <c r="FP34" s="2">
        <v>0</v>
      </c>
      <c r="FQ34" s="2">
        <v>14902.93</v>
      </c>
      <c r="FR34" s="2" t="s">
        <v>1</v>
      </c>
      <c r="FS34" s="2" t="s">
        <v>1</v>
      </c>
      <c r="FT34" s="2" t="s">
        <v>1</v>
      </c>
      <c r="FU34" s="2" t="s">
        <v>1</v>
      </c>
      <c r="FV34" s="2" t="s">
        <v>1</v>
      </c>
      <c r="FW34" s="2" t="s">
        <v>1</v>
      </c>
      <c r="FX34" s="2" t="s">
        <v>1</v>
      </c>
      <c r="FY34" s="2">
        <v>83139</v>
      </c>
      <c r="FZ34" s="2" t="s">
        <v>1</v>
      </c>
      <c r="GA34" s="2">
        <v>131203.5</v>
      </c>
      <c r="GB34" s="2" t="s">
        <v>1</v>
      </c>
      <c r="GC34" s="2" t="s">
        <v>1</v>
      </c>
      <c r="GD34" s="2">
        <v>4629</v>
      </c>
      <c r="GE34" s="2">
        <v>47319.16</v>
      </c>
      <c r="GF34" s="2">
        <v>69721.89</v>
      </c>
      <c r="GG34" s="2" t="s">
        <v>1</v>
      </c>
      <c r="GH34" s="2" t="s">
        <v>1</v>
      </c>
      <c r="GI34" s="2" t="s">
        <v>1</v>
      </c>
      <c r="GJ34" s="2">
        <v>16762</v>
      </c>
      <c r="GK34" s="2" t="s">
        <v>1</v>
      </c>
      <c r="GL34" s="2">
        <v>413937.61</v>
      </c>
      <c r="GM34" s="2">
        <v>631499</v>
      </c>
      <c r="GN34" s="2">
        <v>4707.2</v>
      </c>
      <c r="GO34" s="2">
        <v>12783</v>
      </c>
      <c r="GP34" s="2">
        <v>6236</v>
      </c>
      <c r="GQ34" s="2" t="s">
        <v>1</v>
      </c>
      <c r="GR34" s="2" t="s">
        <v>1</v>
      </c>
      <c r="GS34" s="2" t="s">
        <v>1</v>
      </c>
      <c r="GT34" s="2">
        <v>0</v>
      </c>
      <c r="GU34" s="2" t="s">
        <v>1</v>
      </c>
      <c r="GV34" s="2" t="s">
        <v>1</v>
      </c>
      <c r="GW34" s="2" t="s">
        <v>1</v>
      </c>
      <c r="GX34" s="2" t="s">
        <v>1</v>
      </c>
      <c r="GY34" s="2">
        <v>42361</v>
      </c>
      <c r="GZ34" s="2">
        <v>4280</v>
      </c>
      <c r="HA34" s="2">
        <v>2645</v>
      </c>
      <c r="HB34" s="2" t="s">
        <v>1</v>
      </c>
      <c r="HC34" s="2" t="s">
        <v>1</v>
      </c>
      <c r="HD34" s="2" t="s">
        <v>1</v>
      </c>
      <c r="HE34" s="2" t="s">
        <v>1</v>
      </c>
      <c r="HF34" s="2" t="s">
        <v>1</v>
      </c>
      <c r="HG34" s="2" t="s">
        <v>1</v>
      </c>
      <c r="HH34" s="2" t="s">
        <v>1</v>
      </c>
      <c r="HI34" s="2">
        <v>5000</v>
      </c>
      <c r="HJ34" s="2" t="s">
        <v>1</v>
      </c>
      <c r="HK34" s="2" t="s">
        <v>1</v>
      </c>
      <c r="HL34" s="2" t="s">
        <v>1</v>
      </c>
      <c r="HM34" s="2">
        <v>7138</v>
      </c>
      <c r="HN34" s="2" t="s">
        <v>1</v>
      </c>
      <c r="HO34" s="2" t="s">
        <v>1</v>
      </c>
      <c r="HP34" s="2" t="s">
        <v>1</v>
      </c>
      <c r="HQ34" s="2" t="s">
        <v>1</v>
      </c>
      <c r="HR34" s="2" t="s">
        <v>1</v>
      </c>
      <c r="HS34" s="2">
        <v>87397</v>
      </c>
      <c r="HT34" s="2" t="s">
        <v>1</v>
      </c>
      <c r="HU34" s="2" t="s">
        <v>1</v>
      </c>
      <c r="HV34" s="2">
        <v>1000</v>
      </c>
      <c r="HW34" s="2" t="s">
        <v>1</v>
      </c>
      <c r="HX34" s="2" t="s">
        <v>1</v>
      </c>
      <c r="HY34" s="2" t="s">
        <v>1</v>
      </c>
      <c r="HZ34" s="2" t="s">
        <v>1</v>
      </c>
      <c r="IA34" s="2" t="s">
        <v>1</v>
      </c>
      <c r="IB34" s="2" t="s">
        <v>1</v>
      </c>
      <c r="IC34" s="2" t="s">
        <v>1</v>
      </c>
      <c r="ID34" s="2" t="s">
        <v>1</v>
      </c>
      <c r="IE34" s="2">
        <v>500</v>
      </c>
      <c r="IF34" s="2">
        <v>99998</v>
      </c>
      <c r="IG34" s="2" t="s">
        <v>1</v>
      </c>
      <c r="IH34" s="2" t="s">
        <v>1</v>
      </c>
      <c r="II34" s="2" t="s">
        <v>1</v>
      </c>
      <c r="IJ34" s="2">
        <v>11284.6</v>
      </c>
      <c r="IK34" s="2" t="s">
        <v>1</v>
      </c>
      <c r="IL34" s="2" t="s">
        <v>1</v>
      </c>
      <c r="IM34" s="2" t="s">
        <v>1</v>
      </c>
      <c r="IN34" s="2" t="s">
        <v>1</v>
      </c>
      <c r="IO34" s="2" t="s">
        <v>1</v>
      </c>
      <c r="IP34" s="2" t="s">
        <v>1</v>
      </c>
      <c r="IQ34" s="2" t="s">
        <v>1</v>
      </c>
      <c r="IR34" s="2">
        <v>1000</v>
      </c>
      <c r="IS34" s="2" t="s">
        <v>1</v>
      </c>
      <c r="IT34" s="2" t="s">
        <v>1</v>
      </c>
      <c r="IU34" s="2" t="s">
        <v>1</v>
      </c>
      <c r="IV34" s="2" t="s">
        <v>1</v>
      </c>
      <c r="IW34" s="2" t="s">
        <v>1</v>
      </c>
      <c r="IX34" s="2" t="s">
        <v>1</v>
      </c>
      <c r="IY34" s="2" t="s">
        <v>1</v>
      </c>
      <c r="IZ34" s="2" t="s">
        <v>1</v>
      </c>
      <c r="JA34" s="2" t="s">
        <v>1</v>
      </c>
      <c r="JB34" s="2" t="s">
        <v>1</v>
      </c>
      <c r="JC34" s="2" t="s">
        <v>1</v>
      </c>
      <c r="JD34" s="2" t="s">
        <v>1</v>
      </c>
      <c r="JE34" s="2" t="s">
        <v>1</v>
      </c>
      <c r="JF34" s="2" t="s">
        <v>1</v>
      </c>
      <c r="JG34" s="2" t="s">
        <v>1</v>
      </c>
      <c r="JH34" s="2" t="s">
        <v>1</v>
      </c>
      <c r="JI34" s="2" t="s">
        <v>1</v>
      </c>
      <c r="JJ34" s="2">
        <v>30628</v>
      </c>
      <c r="JK34" s="2" t="s">
        <v>1</v>
      </c>
      <c r="JL34" s="2" t="s">
        <v>1</v>
      </c>
      <c r="JM34" s="2" t="s">
        <v>1</v>
      </c>
      <c r="JN34" s="2">
        <v>0</v>
      </c>
      <c r="JO34" s="2">
        <v>2185416.29</v>
      </c>
      <c r="JP34" s="2">
        <v>411412</v>
      </c>
      <c r="JQ34" s="2" t="s">
        <v>1</v>
      </c>
      <c r="JR34" s="2" t="s">
        <v>1</v>
      </c>
      <c r="JS34" s="2" t="s">
        <v>1</v>
      </c>
      <c r="JT34" s="2" t="s">
        <v>1</v>
      </c>
      <c r="JU34" s="2" t="s">
        <v>1</v>
      </c>
      <c r="JV34" s="2">
        <v>2500</v>
      </c>
      <c r="JW34" s="2" t="s">
        <v>1</v>
      </c>
      <c r="JX34" s="2" t="s">
        <v>1</v>
      </c>
      <c r="JY34" s="2" t="s">
        <v>1</v>
      </c>
      <c r="JZ34" s="2" t="s">
        <v>1</v>
      </c>
      <c r="KA34" s="2" t="s">
        <v>1</v>
      </c>
      <c r="KB34" s="2" t="s">
        <v>1</v>
      </c>
      <c r="KC34" s="2" t="s">
        <v>1</v>
      </c>
      <c r="KD34" s="2" t="s">
        <v>1</v>
      </c>
      <c r="KE34" s="2" t="s">
        <v>1</v>
      </c>
      <c r="KF34" s="2">
        <v>30420</v>
      </c>
      <c r="KG34" s="2" t="s">
        <v>1</v>
      </c>
      <c r="KH34" s="2" t="s">
        <v>1</v>
      </c>
      <c r="KI34" s="2" t="s">
        <v>1</v>
      </c>
      <c r="KJ34" s="2" t="s">
        <v>1</v>
      </c>
      <c r="KK34" s="2" t="s">
        <v>1</v>
      </c>
      <c r="KL34" s="2">
        <v>0</v>
      </c>
      <c r="KM34" s="2" t="s">
        <v>1</v>
      </c>
      <c r="KN34" s="2" t="s">
        <v>1</v>
      </c>
      <c r="KO34" s="2" t="s">
        <v>1</v>
      </c>
      <c r="KP34" s="2" t="s">
        <v>1</v>
      </c>
      <c r="KQ34" s="2" t="s">
        <v>1</v>
      </c>
      <c r="KR34" s="2" t="s">
        <v>1</v>
      </c>
      <c r="KS34" s="2" t="s">
        <v>1</v>
      </c>
      <c r="KT34" s="2" t="s">
        <v>1</v>
      </c>
      <c r="KU34" s="2" t="s">
        <v>1</v>
      </c>
      <c r="KV34" s="2" t="s">
        <v>1</v>
      </c>
      <c r="KW34" s="2" t="s">
        <v>1</v>
      </c>
      <c r="KX34" s="2" t="s">
        <v>1</v>
      </c>
      <c r="KY34" s="2" t="s">
        <v>1</v>
      </c>
      <c r="KZ34" s="2" t="s">
        <v>1</v>
      </c>
      <c r="LA34" s="2" t="s">
        <v>1</v>
      </c>
    </row>
    <row r="35" spans="1:313" x14ac:dyDescent="0.3">
      <c r="A35" s="2" t="s">
        <v>26</v>
      </c>
      <c r="B35" s="2">
        <v>1069</v>
      </c>
      <c r="C35" s="23">
        <f t="shared" si="26"/>
        <v>1848181.3199999928</v>
      </c>
      <c r="D35" s="23">
        <f t="shared" si="27"/>
        <v>32412628.25</v>
      </c>
      <c r="E35" s="23">
        <f t="shared" si="28"/>
        <v>30320.512862488307</v>
      </c>
      <c r="F35" s="23">
        <f t="shared" si="29"/>
        <v>12223173.559999999</v>
      </c>
      <c r="G35" s="23">
        <f t="shared" si="30"/>
        <v>16748629.519999998</v>
      </c>
      <c r="H35" s="23">
        <f t="shared" si="31"/>
        <v>321410</v>
      </c>
      <c r="I35" s="23">
        <f t="shared" si="32"/>
        <v>3119415.17</v>
      </c>
      <c r="J35" s="23">
        <f t="shared" si="33"/>
        <v>2918.0684471468662</v>
      </c>
      <c r="K35" s="23">
        <f t="shared" si="34"/>
        <v>1915485.17</v>
      </c>
      <c r="L35" s="23">
        <f t="shared" si="35"/>
        <v>1203930</v>
      </c>
      <c r="M35" s="23">
        <f t="shared" si="36"/>
        <v>15780599.719999999</v>
      </c>
      <c r="N35" s="23">
        <f t="shared" si="37"/>
        <v>11434.212871842843</v>
      </c>
      <c r="O35" s="23">
        <f t="shared" si="38"/>
        <v>2516416.2299999995</v>
      </c>
      <c r="P35" s="23">
        <f t="shared" si="39"/>
        <v>3408818.68</v>
      </c>
      <c r="Q35" s="23">
        <f t="shared" si="40"/>
        <v>4381685.0599999996</v>
      </c>
      <c r="R35" s="23">
        <f t="shared" si="41"/>
        <v>11404070.559999999</v>
      </c>
      <c r="S35" s="23">
        <f t="shared" si="42"/>
        <v>10667.979943872777</v>
      </c>
      <c r="T35" s="23">
        <f t="shared" si="43"/>
        <v>819103</v>
      </c>
      <c r="U35" s="7">
        <f t="shared" si="44"/>
        <v>6.7012302163530768E-2</v>
      </c>
      <c r="V35" s="23">
        <f t="shared" si="45"/>
        <v>591442</v>
      </c>
      <c r="W35" s="23">
        <f t="shared" si="46"/>
        <v>163575</v>
      </c>
      <c r="X35" s="23">
        <f t="shared" si="47"/>
        <v>21008</v>
      </c>
      <c r="Y35" s="23">
        <f t="shared" si="48"/>
        <v>43100</v>
      </c>
      <c r="Z35" s="23">
        <v>22</v>
      </c>
      <c r="AA35" s="23">
        <f t="shared" si="49"/>
        <v>1097128.5900000001</v>
      </c>
      <c r="AB35" s="23">
        <f t="shared" si="50"/>
        <v>30564446.930000007</v>
      </c>
      <c r="AC35" s="23">
        <f t="shared" si="51"/>
        <v>28591.624817586537</v>
      </c>
      <c r="AD35" s="23">
        <f t="shared" si="52"/>
        <v>29091516.530000009</v>
      </c>
      <c r="AE35" s="23">
        <f t="shared" si="53"/>
        <v>27213.766632366707</v>
      </c>
      <c r="AF35" s="23">
        <f t="shared" si="54"/>
        <v>6184588</v>
      </c>
      <c r="AG35" s="23">
        <f t="shared" si="55"/>
        <v>5785.3956969130031</v>
      </c>
      <c r="AH35" s="23">
        <f t="shared" si="56"/>
        <v>17455149.960000001</v>
      </c>
      <c r="AI35" s="23">
        <f t="shared" si="57"/>
        <v>356745.4</v>
      </c>
      <c r="AJ35" s="23">
        <f t="shared" si="58"/>
        <v>4953291.17</v>
      </c>
      <c r="AK35" s="23">
        <f t="shared" si="59"/>
        <v>1472930.4</v>
      </c>
      <c r="AL35" s="23">
        <f t="shared" si="60"/>
        <v>1377.8581852198315</v>
      </c>
      <c r="AM35" s="23">
        <f t="shared" si="61"/>
        <v>1472930.4</v>
      </c>
      <c r="AN35" s="23">
        <f t="shared" si="62"/>
        <v>0</v>
      </c>
      <c r="AO35" s="2">
        <v>2101035.65</v>
      </c>
      <c r="AP35" s="2">
        <v>220745.34</v>
      </c>
      <c r="AQ35" s="2">
        <v>194635.24</v>
      </c>
      <c r="AR35" s="2" t="s">
        <v>1</v>
      </c>
      <c r="AS35" s="2">
        <v>2154248.6800000002</v>
      </c>
      <c r="AT35" s="2">
        <v>1254570</v>
      </c>
      <c r="AU35" s="2" t="s">
        <v>1</v>
      </c>
      <c r="AV35" s="2">
        <v>4381685.0599999996</v>
      </c>
      <c r="AX35" s="2">
        <v>4300</v>
      </c>
      <c r="AY35" s="2" t="s">
        <v>1</v>
      </c>
      <c r="AZ35" s="2">
        <v>0</v>
      </c>
      <c r="BA35" s="2" t="s">
        <v>1</v>
      </c>
      <c r="BB35" s="2" t="s">
        <v>1</v>
      </c>
      <c r="BC35" s="2">
        <v>587142</v>
      </c>
      <c r="BD35" s="2" t="s">
        <v>1</v>
      </c>
      <c r="BE35" s="2">
        <v>13400</v>
      </c>
      <c r="BF35" s="2">
        <v>66802</v>
      </c>
      <c r="BG35" s="2">
        <v>25688</v>
      </c>
      <c r="BH35" s="2" t="s">
        <v>1</v>
      </c>
      <c r="BI35" s="2">
        <v>32685</v>
      </c>
      <c r="BJ35" s="2" t="s">
        <v>1</v>
      </c>
      <c r="BK35" s="2">
        <v>25000</v>
      </c>
      <c r="BL35" s="2" t="s">
        <v>1</v>
      </c>
      <c r="BM35" s="2" t="s">
        <v>1</v>
      </c>
      <c r="BN35" s="2">
        <v>21008</v>
      </c>
      <c r="BO35" s="2" t="s">
        <v>1</v>
      </c>
      <c r="BP35" s="2" t="s">
        <v>1</v>
      </c>
      <c r="BQ35" s="2">
        <v>43100</v>
      </c>
      <c r="BR35" s="2">
        <v>1097128.5900000001</v>
      </c>
      <c r="BS35" s="2" t="s">
        <v>1</v>
      </c>
      <c r="BT35" s="2">
        <v>14049029.359999999</v>
      </c>
      <c r="BU35" s="2">
        <v>44017</v>
      </c>
      <c r="BV35" s="2">
        <v>600</v>
      </c>
      <c r="BW35" s="2" t="s">
        <v>1</v>
      </c>
      <c r="BX35" s="2" t="s">
        <v>1</v>
      </c>
      <c r="BY35" s="2" t="s">
        <v>1</v>
      </c>
      <c r="BZ35" s="2" t="s">
        <v>1</v>
      </c>
      <c r="CA35" s="2">
        <v>9367</v>
      </c>
      <c r="CB35" s="2">
        <v>1404636.7</v>
      </c>
      <c r="CC35" s="2">
        <v>268870</v>
      </c>
      <c r="CD35" s="2" t="s">
        <v>1</v>
      </c>
      <c r="CE35" s="2">
        <v>4079.66</v>
      </c>
      <c r="CF35" s="2" t="s">
        <v>1</v>
      </c>
      <c r="CG35" s="2" t="s">
        <v>1</v>
      </c>
      <c r="CH35" s="2" t="s">
        <v>1</v>
      </c>
      <c r="CI35" s="2" t="s">
        <v>1</v>
      </c>
      <c r="CJ35" s="2" t="s">
        <v>1</v>
      </c>
      <c r="CK35" s="2">
        <v>36357</v>
      </c>
      <c r="CL35" s="2" t="s">
        <v>1</v>
      </c>
      <c r="CM35" s="2">
        <v>18862</v>
      </c>
      <c r="CN35" s="2" t="s">
        <v>1</v>
      </c>
      <c r="CO35" s="2" t="s">
        <v>1</v>
      </c>
      <c r="CP35" s="2" t="s">
        <v>1</v>
      </c>
      <c r="CQ35" s="2" t="s">
        <v>1</v>
      </c>
      <c r="CR35" s="2">
        <v>1145</v>
      </c>
      <c r="CS35" s="2">
        <v>69731</v>
      </c>
      <c r="CT35" s="2">
        <v>133354</v>
      </c>
      <c r="CU35" s="2">
        <v>645772.68000000005</v>
      </c>
      <c r="CV35" s="2" t="s">
        <v>1</v>
      </c>
      <c r="CW35" s="2">
        <v>13308</v>
      </c>
      <c r="CX35" s="2" t="s">
        <v>1</v>
      </c>
      <c r="CY35" s="2" t="s">
        <v>1</v>
      </c>
      <c r="CZ35" s="2" t="s">
        <v>1</v>
      </c>
      <c r="DA35" s="2" t="s">
        <v>1</v>
      </c>
      <c r="DB35" s="2" t="s">
        <v>1</v>
      </c>
      <c r="DC35" s="2" t="s">
        <v>1</v>
      </c>
      <c r="DD35" s="2" t="s">
        <v>1</v>
      </c>
      <c r="DE35" s="2" t="s">
        <v>1</v>
      </c>
      <c r="DF35" s="2">
        <v>49500.12</v>
      </c>
      <c r="DG35" s="2">
        <v>250660</v>
      </c>
      <c r="DH35" s="2" t="s">
        <v>1</v>
      </c>
      <c r="DI35" s="2" t="s">
        <v>1</v>
      </c>
      <c r="DJ35" s="2" t="s">
        <v>1</v>
      </c>
      <c r="DK35" s="2" t="s">
        <v>1</v>
      </c>
      <c r="DL35" s="2">
        <v>70750</v>
      </c>
      <c r="DM35" s="2" t="s">
        <v>1</v>
      </c>
      <c r="DN35" s="2" t="s">
        <v>1</v>
      </c>
      <c r="DO35" s="2" t="s">
        <v>1</v>
      </c>
      <c r="DP35" s="2" t="s">
        <v>1</v>
      </c>
      <c r="DQ35" s="2" t="s">
        <v>1</v>
      </c>
      <c r="DR35" s="2">
        <v>5751</v>
      </c>
      <c r="DS35" s="2">
        <v>469650</v>
      </c>
      <c r="DT35" s="2" t="s">
        <v>1</v>
      </c>
      <c r="DU35" s="2">
        <v>764888.4</v>
      </c>
      <c r="DV35" s="2" t="s">
        <v>1</v>
      </c>
      <c r="DW35" s="2" t="s">
        <v>1</v>
      </c>
      <c r="DX35" s="2">
        <v>417568</v>
      </c>
      <c r="DY35" s="2">
        <v>257627.77</v>
      </c>
      <c r="DZ35" s="2" t="s">
        <v>1</v>
      </c>
      <c r="EA35" s="2" t="s">
        <v>1</v>
      </c>
      <c r="EB35" s="2" t="s">
        <v>1</v>
      </c>
      <c r="EC35" s="2" t="s">
        <v>1</v>
      </c>
      <c r="ED35" s="2" t="s">
        <v>1</v>
      </c>
      <c r="EE35" s="2" t="s">
        <v>1</v>
      </c>
      <c r="EF35" s="2" t="s">
        <v>1</v>
      </c>
      <c r="EG35" s="2" t="s">
        <v>1</v>
      </c>
      <c r="EH35" s="2" t="s">
        <v>1</v>
      </c>
      <c r="EI35" s="2">
        <v>351930</v>
      </c>
      <c r="EJ35" s="2">
        <v>552000</v>
      </c>
      <c r="EK35" s="2" t="s">
        <v>1</v>
      </c>
      <c r="EL35" s="2" t="s">
        <v>1</v>
      </c>
      <c r="EM35" s="2" t="s">
        <v>1</v>
      </c>
      <c r="EN35" s="2">
        <v>300000</v>
      </c>
      <c r="EO35" s="2" t="s">
        <v>1</v>
      </c>
      <c r="EP35" s="2" t="s">
        <v>1</v>
      </c>
      <c r="EQ35" s="2" t="s">
        <v>1</v>
      </c>
      <c r="ER35" s="2" t="s">
        <v>1</v>
      </c>
      <c r="ES35" s="2" t="s">
        <v>1</v>
      </c>
      <c r="ET35" s="2" t="s">
        <v>1</v>
      </c>
      <c r="EU35" s="2">
        <v>5347361</v>
      </c>
      <c r="EV35" s="2" t="s">
        <v>1</v>
      </c>
      <c r="EW35" s="2">
        <v>2398</v>
      </c>
      <c r="EX35" s="2">
        <v>125513</v>
      </c>
      <c r="EY35" s="2">
        <v>709316</v>
      </c>
      <c r="EZ35" s="2" t="s">
        <v>1</v>
      </c>
      <c r="FA35" s="2">
        <v>0</v>
      </c>
      <c r="FB35" s="2">
        <v>1477652</v>
      </c>
      <c r="FC35" s="2">
        <v>555635</v>
      </c>
      <c r="FD35" s="2">
        <v>24320</v>
      </c>
      <c r="FE35" s="2">
        <v>473</v>
      </c>
      <c r="FF35" s="2" t="s">
        <v>1</v>
      </c>
      <c r="FG35" s="2" t="s">
        <v>1</v>
      </c>
      <c r="FH35" s="2" t="s">
        <v>1</v>
      </c>
      <c r="FI35" s="2">
        <v>21270</v>
      </c>
      <c r="FJ35" s="2">
        <v>107</v>
      </c>
      <c r="FK35" s="2">
        <v>5252</v>
      </c>
      <c r="FL35" s="2">
        <v>58002</v>
      </c>
      <c r="FM35" s="2">
        <v>155678.79999999999</v>
      </c>
      <c r="FN35" s="2">
        <v>29236</v>
      </c>
      <c r="FO35" s="2">
        <v>840450.88</v>
      </c>
      <c r="FP35" s="2">
        <v>153613.43</v>
      </c>
      <c r="FQ35" s="2" t="s">
        <v>1</v>
      </c>
      <c r="FR35" s="2" t="s">
        <v>1</v>
      </c>
      <c r="FS35" s="2" t="s">
        <v>1</v>
      </c>
      <c r="FT35" s="2" t="s">
        <v>1</v>
      </c>
      <c r="FU35" s="2" t="s">
        <v>1</v>
      </c>
      <c r="FV35" s="2">
        <v>33428</v>
      </c>
      <c r="FW35" s="2">
        <v>612825</v>
      </c>
      <c r="FX35" s="2" t="s">
        <v>1</v>
      </c>
      <c r="FY35" s="2">
        <v>1785276.53</v>
      </c>
      <c r="FZ35" s="2">
        <v>4995157</v>
      </c>
      <c r="GA35" s="2">
        <v>451618.21</v>
      </c>
      <c r="GB35" s="2" t="s">
        <v>1</v>
      </c>
      <c r="GC35" s="2" t="s">
        <v>1</v>
      </c>
      <c r="GD35" s="2">
        <v>23711</v>
      </c>
      <c r="GE35" s="2">
        <v>186772.19</v>
      </c>
      <c r="GF35" s="2">
        <v>547378.01</v>
      </c>
      <c r="GG35" s="2">
        <v>23667</v>
      </c>
      <c r="GH35" s="2" t="s">
        <v>1</v>
      </c>
      <c r="GI35" s="2">
        <v>38761</v>
      </c>
      <c r="GJ35" s="2">
        <v>38716</v>
      </c>
      <c r="GK35" s="2" t="s">
        <v>1</v>
      </c>
      <c r="GL35" s="2">
        <v>3694075.21</v>
      </c>
      <c r="GM35" s="2">
        <v>1603720.72</v>
      </c>
      <c r="GN35" s="2">
        <v>15604.98</v>
      </c>
      <c r="GO35" s="2">
        <v>31565</v>
      </c>
      <c r="GP35" s="2">
        <v>7744</v>
      </c>
      <c r="GQ35" s="2">
        <v>2050</v>
      </c>
      <c r="GR35" s="2" t="s">
        <v>1</v>
      </c>
      <c r="GS35" s="2" t="s">
        <v>1</v>
      </c>
      <c r="GT35" s="2">
        <v>41390</v>
      </c>
      <c r="GU35" s="2" t="s">
        <v>1</v>
      </c>
      <c r="GV35" s="2" t="s">
        <v>1</v>
      </c>
      <c r="GW35" s="2" t="s">
        <v>1</v>
      </c>
      <c r="GX35" s="2" t="s">
        <v>1</v>
      </c>
      <c r="GY35" s="2">
        <v>15999.6</v>
      </c>
      <c r="GZ35" s="2">
        <v>64260</v>
      </c>
      <c r="HA35" s="2">
        <v>128746.8</v>
      </c>
      <c r="HB35" s="2" t="s">
        <v>1</v>
      </c>
      <c r="HC35" s="2" t="s">
        <v>1</v>
      </c>
      <c r="HD35" s="2" t="s">
        <v>1</v>
      </c>
      <c r="HE35" s="2" t="s">
        <v>1</v>
      </c>
      <c r="HF35" s="2">
        <v>126000</v>
      </c>
      <c r="HG35" s="2" t="s">
        <v>1</v>
      </c>
      <c r="HH35" s="2" t="s">
        <v>1</v>
      </c>
      <c r="HI35" s="2">
        <v>21739</v>
      </c>
      <c r="HJ35" s="2" t="s">
        <v>1</v>
      </c>
      <c r="HK35" s="2" t="s">
        <v>1</v>
      </c>
      <c r="HL35" s="2" t="s">
        <v>1</v>
      </c>
      <c r="HM35" s="2">
        <v>53741</v>
      </c>
      <c r="HN35" s="2" t="s">
        <v>1</v>
      </c>
      <c r="HO35" s="2" t="s">
        <v>1</v>
      </c>
      <c r="HP35" s="2" t="s">
        <v>1</v>
      </c>
      <c r="HQ35" s="2" t="s">
        <v>1</v>
      </c>
      <c r="HR35" s="2" t="s">
        <v>1</v>
      </c>
      <c r="HS35" s="2" t="s">
        <v>1</v>
      </c>
      <c r="HT35" s="2" t="s">
        <v>1</v>
      </c>
      <c r="HU35" s="2" t="s">
        <v>1</v>
      </c>
      <c r="HV35" s="2" t="s">
        <v>1</v>
      </c>
      <c r="HW35" s="2">
        <v>2033701</v>
      </c>
      <c r="HX35" s="2" t="s">
        <v>1</v>
      </c>
      <c r="HY35" s="2" t="s">
        <v>1</v>
      </c>
      <c r="HZ35" s="2" t="s">
        <v>1</v>
      </c>
      <c r="IA35" s="2">
        <v>610129.17000000004</v>
      </c>
      <c r="IB35" s="2" t="s">
        <v>1</v>
      </c>
      <c r="IC35" s="2" t="s">
        <v>1</v>
      </c>
      <c r="ID35" s="2" t="s">
        <v>1</v>
      </c>
      <c r="IE35" s="2">
        <v>11740</v>
      </c>
      <c r="IF35" s="2">
        <v>2243980</v>
      </c>
      <c r="IG35" s="2" t="s">
        <v>1</v>
      </c>
      <c r="IH35" s="2" t="s">
        <v>1</v>
      </c>
      <c r="II35" s="2" t="s">
        <v>1</v>
      </c>
      <c r="IJ35" s="2">
        <v>599</v>
      </c>
      <c r="IK35" s="2" t="s">
        <v>1</v>
      </c>
      <c r="IL35" s="2" t="s">
        <v>1</v>
      </c>
      <c r="IM35" s="2" t="s">
        <v>1</v>
      </c>
      <c r="IN35" s="2" t="s">
        <v>1</v>
      </c>
      <c r="IO35" s="2">
        <v>47930</v>
      </c>
      <c r="IP35" s="2" t="s">
        <v>1</v>
      </c>
      <c r="IQ35" s="2" t="s">
        <v>1</v>
      </c>
      <c r="IR35" s="2" t="s">
        <v>1</v>
      </c>
      <c r="IS35" s="2" t="s">
        <v>1</v>
      </c>
      <c r="IT35" s="2" t="s">
        <v>1</v>
      </c>
      <c r="IU35" s="2">
        <v>93213</v>
      </c>
      <c r="IV35" s="2" t="s">
        <v>1</v>
      </c>
      <c r="IW35" s="2" t="s">
        <v>1</v>
      </c>
      <c r="IX35" s="2" t="s">
        <v>1</v>
      </c>
      <c r="IY35" s="2" t="s">
        <v>1</v>
      </c>
      <c r="IZ35" s="2" t="s">
        <v>1</v>
      </c>
      <c r="JA35" s="2" t="s">
        <v>1</v>
      </c>
      <c r="JB35" s="2" t="s">
        <v>1</v>
      </c>
      <c r="JC35" s="2" t="s">
        <v>1</v>
      </c>
      <c r="JD35" s="2" t="s">
        <v>1</v>
      </c>
      <c r="JE35" s="2" t="s">
        <v>1</v>
      </c>
      <c r="JF35" s="2" t="s">
        <v>1</v>
      </c>
      <c r="JG35" s="2" t="s">
        <v>1</v>
      </c>
      <c r="JH35" s="2">
        <v>0</v>
      </c>
      <c r="JI35" s="2" t="s">
        <v>1</v>
      </c>
      <c r="JJ35" s="2" t="s">
        <v>1</v>
      </c>
      <c r="JK35" s="2" t="s">
        <v>1</v>
      </c>
      <c r="JL35" s="2" t="s">
        <v>1</v>
      </c>
      <c r="JM35" s="2" t="s">
        <v>1</v>
      </c>
      <c r="JN35" s="2">
        <v>552000</v>
      </c>
      <c r="JO35" s="2">
        <v>920930.4</v>
      </c>
      <c r="JP35" s="2" t="s">
        <v>1</v>
      </c>
      <c r="JQ35" s="2" t="s">
        <v>1</v>
      </c>
      <c r="JR35" s="2" t="s">
        <v>1</v>
      </c>
      <c r="JS35" s="2" t="s">
        <v>1</v>
      </c>
      <c r="JT35" s="2" t="s">
        <v>1</v>
      </c>
      <c r="JU35" s="2" t="s">
        <v>1</v>
      </c>
      <c r="JV35" s="2" t="s">
        <v>1</v>
      </c>
      <c r="JW35" s="2" t="s">
        <v>1</v>
      </c>
      <c r="JX35" s="2" t="s">
        <v>1</v>
      </c>
      <c r="JY35" s="2" t="s">
        <v>1</v>
      </c>
      <c r="JZ35" s="2" t="s">
        <v>1</v>
      </c>
      <c r="KA35" s="2" t="s">
        <v>1</v>
      </c>
      <c r="KB35" s="2" t="s">
        <v>1</v>
      </c>
      <c r="KC35" s="2" t="s">
        <v>1</v>
      </c>
      <c r="KD35" s="2" t="s">
        <v>1</v>
      </c>
      <c r="KE35" s="2" t="s">
        <v>1</v>
      </c>
      <c r="KF35" s="2" t="s">
        <v>1</v>
      </c>
      <c r="KG35" s="2" t="s">
        <v>1</v>
      </c>
      <c r="KH35" s="2" t="s">
        <v>1</v>
      </c>
      <c r="KI35" s="2" t="s">
        <v>1</v>
      </c>
      <c r="KJ35" s="2" t="s">
        <v>1</v>
      </c>
      <c r="KK35" s="2" t="s">
        <v>1</v>
      </c>
      <c r="KL35" s="2" t="s">
        <v>1</v>
      </c>
      <c r="KM35" s="2" t="s">
        <v>1</v>
      </c>
      <c r="KN35" s="2" t="s">
        <v>1</v>
      </c>
      <c r="KO35" s="2" t="s">
        <v>1</v>
      </c>
      <c r="KP35" s="2" t="s">
        <v>1</v>
      </c>
      <c r="KQ35" s="2" t="s">
        <v>1</v>
      </c>
      <c r="KR35" s="2" t="s">
        <v>1</v>
      </c>
      <c r="KS35" s="2" t="s">
        <v>1</v>
      </c>
      <c r="KT35" s="2" t="s">
        <v>1</v>
      </c>
      <c r="KU35" s="2" t="s">
        <v>1</v>
      </c>
      <c r="KV35" s="2" t="s">
        <v>1</v>
      </c>
      <c r="KW35" s="2" t="s">
        <v>1</v>
      </c>
      <c r="KX35" s="2" t="s">
        <v>1</v>
      </c>
      <c r="KY35" s="2" t="s">
        <v>1</v>
      </c>
      <c r="KZ35" s="2" t="s">
        <v>1</v>
      </c>
      <c r="LA35" s="2" t="s">
        <v>1</v>
      </c>
    </row>
    <row r="36" spans="1:313" x14ac:dyDescent="0.3">
      <c r="A36" s="2" t="s">
        <v>27</v>
      </c>
      <c r="B36" s="2">
        <v>176</v>
      </c>
      <c r="C36" s="23">
        <f t="shared" si="26"/>
        <v>-1261943.0499999989</v>
      </c>
      <c r="D36" s="23">
        <f t="shared" si="27"/>
        <v>13540038.32</v>
      </c>
      <c r="E36" s="23">
        <f t="shared" si="28"/>
        <v>76932.035909090904</v>
      </c>
      <c r="F36" s="23">
        <f t="shared" si="29"/>
        <v>3513520.73</v>
      </c>
      <c r="G36" s="23">
        <f t="shared" si="30"/>
        <v>564667.59</v>
      </c>
      <c r="H36" s="23">
        <f t="shared" si="31"/>
        <v>0</v>
      </c>
      <c r="I36" s="23">
        <f t="shared" si="32"/>
        <v>9461850</v>
      </c>
      <c r="J36" s="23">
        <f t="shared" si="33"/>
        <v>53760.51136363636</v>
      </c>
      <c r="K36" s="23">
        <f t="shared" si="34"/>
        <v>7664885</v>
      </c>
      <c r="L36" s="23">
        <f t="shared" si="35"/>
        <v>1796965</v>
      </c>
      <c r="M36" s="23">
        <f t="shared" si="36"/>
        <v>399819.41</v>
      </c>
      <c r="N36" s="23">
        <f t="shared" si="37"/>
        <v>19963.185965909091</v>
      </c>
      <c r="O36" s="23">
        <f t="shared" si="38"/>
        <v>337250.02</v>
      </c>
      <c r="P36" s="23">
        <f t="shared" si="39"/>
        <v>299668.86</v>
      </c>
      <c r="Q36" s="23">
        <f t="shared" si="40"/>
        <v>629025.52</v>
      </c>
      <c r="R36" s="23">
        <f t="shared" si="41"/>
        <v>1548883.73</v>
      </c>
      <c r="S36" s="23">
        <f t="shared" si="42"/>
        <v>8800.4757386363635</v>
      </c>
      <c r="T36" s="23">
        <f t="shared" si="43"/>
        <v>1964637</v>
      </c>
      <c r="U36" s="7">
        <f t="shared" si="44"/>
        <v>0.55916476690319683</v>
      </c>
      <c r="V36" s="23">
        <f t="shared" si="45"/>
        <v>89280</v>
      </c>
      <c r="W36" s="23">
        <f t="shared" si="46"/>
        <v>1874420</v>
      </c>
      <c r="X36" s="23">
        <f t="shared" si="47"/>
        <v>0</v>
      </c>
      <c r="Y36" s="23">
        <f t="shared" si="48"/>
        <v>960</v>
      </c>
      <c r="Z36" s="23">
        <v>23</v>
      </c>
      <c r="AA36" s="23">
        <f t="shared" si="49"/>
        <v>282916.33</v>
      </c>
      <c r="AB36" s="23">
        <f t="shared" si="50"/>
        <v>14801981.369999999</v>
      </c>
      <c r="AC36" s="23">
        <f t="shared" si="51"/>
        <v>84102.166874999995</v>
      </c>
      <c r="AD36" s="23">
        <f t="shared" si="52"/>
        <v>11745137.84</v>
      </c>
      <c r="AE36" s="23">
        <f t="shared" si="53"/>
        <v>66733.737727272732</v>
      </c>
      <c r="AF36" s="23">
        <f t="shared" si="54"/>
        <v>733659</v>
      </c>
      <c r="AG36" s="23">
        <f t="shared" si="55"/>
        <v>4168.517045454545</v>
      </c>
      <c r="AH36" s="23">
        <f t="shared" si="56"/>
        <v>10869555.439999999</v>
      </c>
      <c r="AI36" s="23">
        <f t="shared" si="57"/>
        <v>17117</v>
      </c>
      <c r="AJ36" s="23">
        <f t="shared" si="58"/>
        <v>104362.4</v>
      </c>
      <c r="AK36" s="23">
        <f t="shared" si="59"/>
        <v>3056843.53</v>
      </c>
      <c r="AL36" s="23">
        <f t="shared" si="60"/>
        <v>17368.429147727271</v>
      </c>
      <c r="AM36" s="23">
        <f t="shared" si="61"/>
        <v>3056843.53</v>
      </c>
      <c r="AN36" s="23">
        <f t="shared" si="62"/>
        <v>0</v>
      </c>
      <c r="AO36" s="2">
        <v>292533.36</v>
      </c>
      <c r="AP36" s="2">
        <v>17310.89</v>
      </c>
      <c r="AQ36" s="2">
        <v>27405.77</v>
      </c>
      <c r="AR36" s="2" t="s">
        <v>1</v>
      </c>
      <c r="AS36" s="2">
        <v>285988.86</v>
      </c>
      <c r="AT36" s="2">
        <v>13680</v>
      </c>
      <c r="AU36" s="2" t="s">
        <v>1</v>
      </c>
      <c r="AV36" s="2">
        <v>629025.52</v>
      </c>
      <c r="AX36" s="2" t="s">
        <v>1</v>
      </c>
      <c r="AY36" s="2" t="s">
        <v>1</v>
      </c>
      <c r="AZ36" s="2" t="s">
        <v>1</v>
      </c>
      <c r="BA36" s="2" t="s">
        <v>1</v>
      </c>
      <c r="BB36" s="2" t="s">
        <v>1</v>
      </c>
      <c r="BC36" s="2">
        <v>89280</v>
      </c>
      <c r="BD36" s="2" t="s">
        <v>1</v>
      </c>
      <c r="BE36" s="2">
        <v>3060</v>
      </c>
      <c r="BF36" s="2" t="s">
        <v>1</v>
      </c>
      <c r="BG36" s="2">
        <v>1871360</v>
      </c>
      <c r="BH36" s="2" t="s">
        <v>1</v>
      </c>
      <c r="BI36" s="2" t="s">
        <v>1</v>
      </c>
      <c r="BJ36" s="2" t="s">
        <v>1</v>
      </c>
      <c r="BK36" s="2" t="s">
        <v>1</v>
      </c>
      <c r="BL36" s="2" t="s">
        <v>1</v>
      </c>
      <c r="BM36" s="2" t="s">
        <v>1</v>
      </c>
      <c r="BN36" s="2" t="s">
        <v>1</v>
      </c>
      <c r="BO36" s="2" t="s">
        <v>1</v>
      </c>
      <c r="BP36" s="2" t="s">
        <v>1</v>
      </c>
      <c r="BQ36" s="2">
        <v>960</v>
      </c>
      <c r="BR36" s="2">
        <v>282916.33</v>
      </c>
      <c r="BS36" s="2" t="s">
        <v>1</v>
      </c>
      <c r="BT36" s="2">
        <v>376046</v>
      </c>
      <c r="BU36" s="2" t="s">
        <v>1</v>
      </c>
      <c r="BV36" s="2">
        <v>8290</v>
      </c>
      <c r="BW36" s="2" t="s">
        <v>1</v>
      </c>
      <c r="BX36" s="2" t="s">
        <v>1</v>
      </c>
      <c r="BY36" s="2" t="s">
        <v>1</v>
      </c>
      <c r="BZ36" s="2" t="s">
        <v>1</v>
      </c>
      <c r="CA36" s="2" t="s">
        <v>1</v>
      </c>
      <c r="CB36" s="2">
        <v>12100</v>
      </c>
      <c r="CC36" s="2" t="s">
        <v>1</v>
      </c>
      <c r="CD36" s="2">
        <v>0</v>
      </c>
      <c r="CE36" s="2">
        <v>3383.41</v>
      </c>
      <c r="CF36" s="2" t="s">
        <v>1</v>
      </c>
      <c r="CG36" s="2" t="s">
        <v>1</v>
      </c>
      <c r="CH36" s="2" t="s">
        <v>1</v>
      </c>
      <c r="CI36" s="2" t="s">
        <v>1</v>
      </c>
      <c r="CJ36" s="2" t="s">
        <v>1</v>
      </c>
      <c r="CK36" s="2">
        <v>2500</v>
      </c>
      <c r="CL36" s="2" t="s">
        <v>1</v>
      </c>
      <c r="CM36" s="2" t="s">
        <v>1</v>
      </c>
      <c r="CN36" s="2" t="s">
        <v>1</v>
      </c>
      <c r="CO36" s="2" t="s">
        <v>1</v>
      </c>
      <c r="CP36" s="2" t="s">
        <v>1</v>
      </c>
      <c r="CQ36" s="2" t="s">
        <v>1</v>
      </c>
      <c r="CR36" s="2">
        <v>8000</v>
      </c>
      <c r="CS36" s="2" t="s">
        <v>1</v>
      </c>
      <c r="CT36" s="2" t="s">
        <v>1</v>
      </c>
      <c r="CU36" s="2">
        <v>85409.18</v>
      </c>
      <c r="CV36" s="2" t="s">
        <v>1</v>
      </c>
      <c r="CW36" s="2" t="s">
        <v>1</v>
      </c>
      <c r="CX36" s="2" t="s">
        <v>1</v>
      </c>
      <c r="CY36" s="2">
        <v>68939</v>
      </c>
      <c r="CZ36" s="2" t="s">
        <v>1</v>
      </c>
      <c r="DA36" s="2" t="s">
        <v>1</v>
      </c>
      <c r="DB36" s="2" t="s">
        <v>1</v>
      </c>
      <c r="DC36" s="2" t="s">
        <v>1</v>
      </c>
      <c r="DD36" s="2" t="s">
        <v>1</v>
      </c>
      <c r="DE36" s="2" t="s">
        <v>1</v>
      </c>
      <c r="DF36" s="2" t="s">
        <v>1</v>
      </c>
      <c r="DG36" s="2" t="s">
        <v>1</v>
      </c>
      <c r="DH36" s="2" t="s">
        <v>1</v>
      </c>
      <c r="DI36" s="2" t="s">
        <v>1</v>
      </c>
      <c r="DJ36" s="2" t="s">
        <v>1</v>
      </c>
      <c r="DK36" s="2" t="s">
        <v>1</v>
      </c>
      <c r="DL36" s="2" t="s">
        <v>1</v>
      </c>
      <c r="DM36" s="2" t="s">
        <v>1</v>
      </c>
      <c r="DN36" s="2" t="s">
        <v>1</v>
      </c>
      <c r="DO36" s="2" t="s">
        <v>1</v>
      </c>
      <c r="DP36" s="2" t="s">
        <v>1</v>
      </c>
      <c r="DQ36" s="2" t="s">
        <v>1</v>
      </c>
      <c r="DR36" s="2">
        <v>902</v>
      </c>
      <c r="DS36" s="2">
        <v>60100</v>
      </c>
      <c r="DT36" s="2" t="s">
        <v>1</v>
      </c>
      <c r="DU36" s="2">
        <v>7356878</v>
      </c>
      <c r="DV36" s="2" t="s">
        <v>1</v>
      </c>
      <c r="DW36" s="2" t="s">
        <v>1</v>
      </c>
      <c r="DX36" s="2" t="s">
        <v>1</v>
      </c>
      <c r="DY36" s="2">
        <v>247005</v>
      </c>
      <c r="DZ36" s="2" t="s">
        <v>1</v>
      </c>
      <c r="EA36" s="2" t="s">
        <v>1</v>
      </c>
      <c r="EB36" s="2" t="s">
        <v>1</v>
      </c>
      <c r="EC36" s="2" t="s">
        <v>1</v>
      </c>
      <c r="ED36" s="2" t="s">
        <v>1</v>
      </c>
      <c r="EE36" s="2">
        <v>0</v>
      </c>
      <c r="EF36" s="2" t="s">
        <v>1</v>
      </c>
      <c r="EG36" s="2" t="s">
        <v>1</v>
      </c>
      <c r="EH36" s="2" t="s">
        <v>1</v>
      </c>
      <c r="EI36" s="2">
        <v>1796965</v>
      </c>
      <c r="EJ36" s="2" t="s">
        <v>1</v>
      </c>
      <c r="EK36" s="2" t="s">
        <v>1</v>
      </c>
      <c r="EL36" s="2" t="s">
        <v>1</v>
      </c>
      <c r="EM36" s="2" t="s">
        <v>1</v>
      </c>
      <c r="EN36" s="2" t="s">
        <v>1</v>
      </c>
      <c r="EO36" s="2" t="s">
        <v>1</v>
      </c>
      <c r="EP36" s="2" t="s">
        <v>1</v>
      </c>
      <c r="EQ36" s="2" t="s">
        <v>1</v>
      </c>
      <c r="ER36" s="2" t="s">
        <v>1</v>
      </c>
      <c r="ES36" s="2" t="s">
        <v>1</v>
      </c>
      <c r="ET36" s="2" t="s">
        <v>1</v>
      </c>
      <c r="EU36" s="2">
        <v>468159</v>
      </c>
      <c r="EV36" s="2" t="s">
        <v>1</v>
      </c>
      <c r="EW36" s="2" t="s">
        <v>1</v>
      </c>
      <c r="EX36" s="2">
        <v>37500</v>
      </c>
      <c r="EY36" s="2">
        <v>228000</v>
      </c>
      <c r="EZ36" s="2" t="s">
        <v>1</v>
      </c>
      <c r="FA36" s="2" t="s">
        <v>1</v>
      </c>
      <c r="FB36" s="2">
        <v>112837</v>
      </c>
      <c r="FC36" s="2">
        <v>67727</v>
      </c>
      <c r="FD36" s="2">
        <v>1702</v>
      </c>
      <c r="FE36" s="2" t="s">
        <v>1</v>
      </c>
      <c r="FF36" s="2" t="s">
        <v>1</v>
      </c>
      <c r="FG36" s="2" t="s">
        <v>1</v>
      </c>
      <c r="FH36" s="2" t="s">
        <v>1</v>
      </c>
      <c r="FI36" s="2" t="s">
        <v>1</v>
      </c>
      <c r="FJ36" s="2">
        <v>130</v>
      </c>
      <c r="FK36" s="2" t="s">
        <v>1</v>
      </c>
      <c r="FL36" s="2">
        <v>6045</v>
      </c>
      <c r="FM36" s="2">
        <v>28578</v>
      </c>
      <c r="FN36" s="2" t="s">
        <v>1</v>
      </c>
      <c r="FO36" s="2">
        <v>239136.5</v>
      </c>
      <c r="FP36" s="2">
        <v>44860.02</v>
      </c>
      <c r="FQ36" s="2" t="s">
        <v>1</v>
      </c>
      <c r="FR36" s="2" t="s">
        <v>1</v>
      </c>
      <c r="FS36" s="2" t="s">
        <v>1</v>
      </c>
      <c r="FT36" s="2" t="s">
        <v>1</v>
      </c>
      <c r="FU36" s="2" t="s">
        <v>1</v>
      </c>
      <c r="FV36" s="2" t="s">
        <v>1</v>
      </c>
      <c r="FW36" s="2" t="s">
        <v>1</v>
      </c>
      <c r="FX36" s="2">
        <v>73914.820000000007</v>
      </c>
      <c r="FY36" s="2">
        <v>56821</v>
      </c>
      <c r="FZ36" s="2" t="s">
        <v>1</v>
      </c>
      <c r="GA36" s="2">
        <v>7264</v>
      </c>
      <c r="GB36" s="2" t="s">
        <v>1</v>
      </c>
      <c r="GC36" s="2" t="s">
        <v>1</v>
      </c>
      <c r="GD36" s="2">
        <v>3521.4</v>
      </c>
      <c r="GE36" s="2">
        <v>12906.7</v>
      </c>
      <c r="GF36" s="2">
        <v>29845</v>
      </c>
      <c r="GG36" s="2">
        <v>6480</v>
      </c>
      <c r="GH36" s="2" t="s">
        <v>1</v>
      </c>
      <c r="GI36" s="2">
        <v>11038</v>
      </c>
      <c r="GJ36" s="2">
        <v>4462</v>
      </c>
      <c r="GK36" s="2" t="s">
        <v>1</v>
      </c>
      <c r="GL36" s="2">
        <v>520270</v>
      </c>
      <c r="GM36" s="2">
        <v>9554907</v>
      </c>
      <c r="GN36" s="2" t="s">
        <v>1</v>
      </c>
      <c r="GO36" s="2">
        <v>63999</v>
      </c>
      <c r="GP36" s="2">
        <v>23111</v>
      </c>
      <c r="GQ36" s="2" t="s">
        <v>1</v>
      </c>
      <c r="GR36" s="2" t="s">
        <v>1</v>
      </c>
      <c r="GS36" s="2" t="s">
        <v>1</v>
      </c>
      <c r="GT36" s="2" t="s">
        <v>1</v>
      </c>
      <c r="GU36" s="2" t="s">
        <v>1</v>
      </c>
      <c r="GV36" s="2" t="s">
        <v>1</v>
      </c>
      <c r="GW36" s="2" t="s">
        <v>1</v>
      </c>
      <c r="GX36" s="2" t="s">
        <v>1</v>
      </c>
      <c r="GY36" s="2" t="s">
        <v>1</v>
      </c>
      <c r="GZ36" s="2">
        <v>1680</v>
      </c>
      <c r="HA36" s="2">
        <v>15437</v>
      </c>
      <c r="HB36" s="2" t="s">
        <v>1</v>
      </c>
      <c r="HC36" s="2" t="s">
        <v>1</v>
      </c>
      <c r="HD36" s="2" t="s">
        <v>1</v>
      </c>
      <c r="HE36" s="2" t="s">
        <v>1</v>
      </c>
      <c r="HF36" s="2" t="s">
        <v>1</v>
      </c>
      <c r="HG36" s="2" t="s">
        <v>1</v>
      </c>
      <c r="HH36" s="2" t="s">
        <v>1</v>
      </c>
      <c r="HI36" s="2" t="s">
        <v>1</v>
      </c>
      <c r="HJ36" s="2" t="s">
        <v>1</v>
      </c>
      <c r="HK36" s="2" t="s">
        <v>1</v>
      </c>
      <c r="HL36" s="2" t="s">
        <v>1</v>
      </c>
      <c r="HM36" s="2">
        <v>2678.4</v>
      </c>
      <c r="HN36" s="2" t="s">
        <v>1</v>
      </c>
      <c r="HO36" s="2" t="s">
        <v>1</v>
      </c>
      <c r="HP36" s="2" t="s">
        <v>1</v>
      </c>
      <c r="HQ36" s="2" t="s">
        <v>1</v>
      </c>
      <c r="HR36" s="2" t="s">
        <v>1</v>
      </c>
      <c r="HS36" s="2">
        <v>87434</v>
      </c>
      <c r="HT36" s="2" t="s">
        <v>1</v>
      </c>
      <c r="HU36" s="2" t="s">
        <v>1</v>
      </c>
      <c r="HV36" s="2" t="s">
        <v>1</v>
      </c>
      <c r="HW36" s="2" t="s">
        <v>1</v>
      </c>
      <c r="HX36" s="2" t="s">
        <v>1</v>
      </c>
      <c r="HY36" s="2" t="s">
        <v>1</v>
      </c>
      <c r="HZ36" s="2" t="s">
        <v>1</v>
      </c>
      <c r="IA36" s="2" t="s">
        <v>1</v>
      </c>
      <c r="IB36" s="2" t="s">
        <v>1</v>
      </c>
      <c r="IC36" s="2" t="s">
        <v>1</v>
      </c>
      <c r="ID36" s="2" t="s">
        <v>1</v>
      </c>
      <c r="IE36" s="2" t="s">
        <v>1</v>
      </c>
      <c r="IF36" s="2">
        <v>14250</v>
      </c>
      <c r="IG36" s="2" t="s">
        <v>1</v>
      </c>
      <c r="IH36" s="2" t="s">
        <v>1</v>
      </c>
      <c r="II36" s="2" t="s">
        <v>1</v>
      </c>
      <c r="IJ36" s="2">
        <v>11651</v>
      </c>
      <c r="IK36" s="2" t="s">
        <v>1</v>
      </c>
      <c r="IL36" s="2" t="s">
        <v>1</v>
      </c>
      <c r="IM36" s="2" t="s">
        <v>1</v>
      </c>
      <c r="IN36" s="2" t="s">
        <v>1</v>
      </c>
      <c r="IO36" s="2">
        <v>8793</v>
      </c>
      <c r="IP36" s="2" t="s">
        <v>1</v>
      </c>
      <c r="IQ36" s="2" t="s">
        <v>1</v>
      </c>
      <c r="IR36" s="2" t="s">
        <v>1</v>
      </c>
      <c r="IS36" s="2" t="s">
        <v>1</v>
      </c>
      <c r="IT36" s="2" t="s">
        <v>1</v>
      </c>
      <c r="IU36" s="2" t="s">
        <v>1</v>
      </c>
      <c r="IV36" s="2" t="s">
        <v>1</v>
      </c>
      <c r="IW36" s="2" t="s">
        <v>1</v>
      </c>
      <c r="IX36" s="2" t="s">
        <v>1</v>
      </c>
      <c r="IY36" s="2" t="s">
        <v>1</v>
      </c>
      <c r="IZ36" s="2" t="s">
        <v>1</v>
      </c>
      <c r="JA36" s="2" t="s">
        <v>1</v>
      </c>
      <c r="JB36" s="2" t="s">
        <v>1</v>
      </c>
      <c r="JC36" s="2" t="s">
        <v>1</v>
      </c>
      <c r="JD36" s="2" t="s">
        <v>1</v>
      </c>
      <c r="JE36" s="2" t="s">
        <v>1</v>
      </c>
      <c r="JF36" s="2" t="s">
        <v>1</v>
      </c>
      <c r="JG36" s="2" t="s">
        <v>1</v>
      </c>
      <c r="JH36" s="2" t="s">
        <v>1</v>
      </c>
      <c r="JI36" s="2" t="s">
        <v>1</v>
      </c>
      <c r="JJ36" s="2" t="s">
        <v>1</v>
      </c>
      <c r="JK36" s="2" t="s">
        <v>1</v>
      </c>
      <c r="JL36" s="2" t="s">
        <v>1</v>
      </c>
      <c r="JM36" s="2" t="s">
        <v>1</v>
      </c>
      <c r="JN36" s="2" t="s">
        <v>1</v>
      </c>
      <c r="JO36" s="2">
        <v>2932793.53</v>
      </c>
      <c r="JP36" s="2" t="s">
        <v>1</v>
      </c>
      <c r="JQ36" s="2" t="s">
        <v>1</v>
      </c>
      <c r="JR36" s="2" t="s">
        <v>1</v>
      </c>
      <c r="JS36" s="2" t="s">
        <v>1</v>
      </c>
      <c r="JT36" s="2" t="s">
        <v>1</v>
      </c>
      <c r="JU36" s="2" t="s">
        <v>1</v>
      </c>
      <c r="JV36" s="2">
        <v>124050</v>
      </c>
      <c r="JW36" s="2" t="s">
        <v>1</v>
      </c>
      <c r="JX36" s="2" t="s">
        <v>1</v>
      </c>
      <c r="JY36" s="2" t="s">
        <v>1</v>
      </c>
      <c r="JZ36" s="2" t="s">
        <v>1</v>
      </c>
      <c r="KA36" s="2" t="s">
        <v>1</v>
      </c>
      <c r="KB36" s="2" t="s">
        <v>1</v>
      </c>
      <c r="KC36" s="2" t="s">
        <v>1</v>
      </c>
      <c r="KD36" s="2" t="s">
        <v>1</v>
      </c>
      <c r="KE36" s="2" t="s">
        <v>1</v>
      </c>
      <c r="KF36" s="2" t="s">
        <v>1</v>
      </c>
      <c r="KG36" s="2" t="s">
        <v>1</v>
      </c>
      <c r="KH36" s="2" t="s">
        <v>1</v>
      </c>
      <c r="KI36" s="2" t="s">
        <v>1</v>
      </c>
      <c r="KJ36" s="2" t="s">
        <v>1</v>
      </c>
      <c r="KK36" s="2" t="s">
        <v>1</v>
      </c>
      <c r="KL36" s="2" t="s">
        <v>1</v>
      </c>
      <c r="KM36" s="2" t="s">
        <v>1</v>
      </c>
      <c r="KN36" s="2" t="s">
        <v>1</v>
      </c>
      <c r="KO36" s="2" t="s">
        <v>1</v>
      </c>
      <c r="KP36" s="2" t="s">
        <v>1</v>
      </c>
      <c r="KQ36" s="2" t="s">
        <v>1</v>
      </c>
      <c r="KR36" s="2" t="s">
        <v>1</v>
      </c>
      <c r="KS36" s="2" t="s">
        <v>1</v>
      </c>
      <c r="KT36" s="2" t="s">
        <v>1</v>
      </c>
      <c r="KU36" s="2" t="s">
        <v>1</v>
      </c>
      <c r="KV36" s="2" t="s">
        <v>1</v>
      </c>
      <c r="KW36" s="2" t="s">
        <v>1</v>
      </c>
      <c r="KX36" s="2" t="s">
        <v>1</v>
      </c>
      <c r="KY36" s="2" t="s">
        <v>1</v>
      </c>
      <c r="KZ36" s="2" t="s">
        <v>1</v>
      </c>
      <c r="LA36" s="2" t="s">
        <v>1</v>
      </c>
    </row>
    <row r="37" spans="1:313" x14ac:dyDescent="0.3">
      <c r="A37" s="2" t="s">
        <v>28</v>
      </c>
      <c r="B37" s="2">
        <v>481</v>
      </c>
      <c r="C37" s="23">
        <f t="shared" si="26"/>
        <v>786121.32999999914</v>
      </c>
      <c r="D37" s="23">
        <f t="shared" si="27"/>
        <v>7614615.5399999991</v>
      </c>
      <c r="E37" s="23">
        <f t="shared" si="28"/>
        <v>15830.801538461537</v>
      </c>
      <c r="F37" s="23">
        <f t="shared" si="29"/>
        <v>4938039.75</v>
      </c>
      <c r="G37" s="23">
        <f t="shared" si="30"/>
        <v>1494833.19</v>
      </c>
      <c r="H37" s="23">
        <f t="shared" si="31"/>
        <v>287180</v>
      </c>
      <c r="I37" s="23">
        <f t="shared" si="32"/>
        <v>894562.6</v>
      </c>
      <c r="J37" s="23">
        <f t="shared" si="33"/>
        <v>1859.7975051975052</v>
      </c>
      <c r="K37" s="23">
        <f t="shared" si="34"/>
        <v>894562.6</v>
      </c>
      <c r="L37" s="23">
        <f t="shared" si="35"/>
        <v>0</v>
      </c>
      <c r="M37" s="23">
        <f t="shared" si="36"/>
        <v>1463183.19</v>
      </c>
      <c r="N37" s="23">
        <f t="shared" si="37"/>
        <v>10266.194906444907</v>
      </c>
      <c r="O37" s="23">
        <f t="shared" si="38"/>
        <v>1088786.1200000001</v>
      </c>
      <c r="P37" s="23">
        <f t="shared" si="39"/>
        <v>1122195.3999999999</v>
      </c>
      <c r="Q37" s="23">
        <f t="shared" si="40"/>
        <v>1953993.91</v>
      </c>
      <c r="R37" s="23">
        <f t="shared" si="41"/>
        <v>4668418.75</v>
      </c>
      <c r="S37" s="23">
        <f t="shared" si="42"/>
        <v>9705.6522869022865</v>
      </c>
      <c r="T37" s="23">
        <f t="shared" si="43"/>
        <v>269621</v>
      </c>
      <c r="U37" s="7">
        <f t="shared" si="44"/>
        <v>5.4600816042438702E-2</v>
      </c>
      <c r="V37" s="23">
        <f t="shared" si="45"/>
        <v>240558</v>
      </c>
      <c r="W37" s="23">
        <f t="shared" si="46"/>
        <v>22417</v>
      </c>
      <c r="X37" s="23">
        <f t="shared" si="47"/>
        <v>0</v>
      </c>
      <c r="Y37" s="23">
        <f t="shared" si="48"/>
        <v>6670</v>
      </c>
      <c r="Z37" s="23">
        <v>24</v>
      </c>
      <c r="AA37" s="23">
        <f t="shared" si="49"/>
        <v>503419.32</v>
      </c>
      <c r="AB37" s="23">
        <f t="shared" si="50"/>
        <v>6828494.21</v>
      </c>
      <c r="AC37" s="23">
        <f t="shared" si="51"/>
        <v>14196.453659043658</v>
      </c>
      <c r="AD37" s="23">
        <f t="shared" si="52"/>
        <v>6180224.21</v>
      </c>
      <c r="AE37" s="23">
        <f t="shared" si="53"/>
        <v>12848.698981288981</v>
      </c>
      <c r="AF37" s="23">
        <f t="shared" si="54"/>
        <v>1319834</v>
      </c>
      <c r="AG37" s="23">
        <f t="shared" si="55"/>
        <v>2743.9376299376299</v>
      </c>
      <c r="AH37" s="23">
        <f t="shared" si="56"/>
        <v>3840254.6100000003</v>
      </c>
      <c r="AI37" s="23">
        <f t="shared" si="57"/>
        <v>70552</v>
      </c>
      <c r="AJ37" s="23">
        <f t="shared" si="58"/>
        <v>933096.6</v>
      </c>
      <c r="AK37" s="23">
        <f t="shared" si="59"/>
        <v>648270</v>
      </c>
      <c r="AL37" s="23">
        <f t="shared" si="60"/>
        <v>1347.7546777546777</v>
      </c>
      <c r="AM37" s="23">
        <f t="shared" si="61"/>
        <v>648270</v>
      </c>
      <c r="AN37" s="23">
        <f t="shared" si="62"/>
        <v>0</v>
      </c>
      <c r="AO37" s="2">
        <v>907062.47</v>
      </c>
      <c r="AP37" s="2">
        <v>98502.53</v>
      </c>
      <c r="AQ37" s="2">
        <v>83221.119999999995</v>
      </c>
      <c r="AR37" s="2" t="s">
        <v>1</v>
      </c>
      <c r="AS37" s="2">
        <v>922125.4</v>
      </c>
      <c r="AT37" s="2">
        <v>200070</v>
      </c>
      <c r="AU37" s="2" t="s">
        <v>1</v>
      </c>
      <c r="AV37" s="2">
        <v>1953993.91</v>
      </c>
      <c r="AX37" s="2" t="s">
        <v>1</v>
      </c>
      <c r="AY37" s="2" t="s">
        <v>1</v>
      </c>
      <c r="AZ37" s="2">
        <v>114</v>
      </c>
      <c r="BA37" s="2" t="s">
        <v>1</v>
      </c>
      <c r="BB37" s="2" t="s">
        <v>1</v>
      </c>
      <c r="BC37" s="2">
        <v>240444</v>
      </c>
      <c r="BD37" s="2" t="s">
        <v>1</v>
      </c>
      <c r="BE37" s="2">
        <v>5450</v>
      </c>
      <c r="BF37" s="2">
        <v>7790</v>
      </c>
      <c r="BG37" s="2" t="s">
        <v>1</v>
      </c>
      <c r="BH37" s="2">
        <v>1215</v>
      </c>
      <c r="BI37" s="2">
        <v>7962</v>
      </c>
      <c r="BJ37" s="2" t="s">
        <v>1</v>
      </c>
      <c r="BK37" s="2" t="s">
        <v>1</v>
      </c>
      <c r="BL37" s="2" t="s">
        <v>1</v>
      </c>
      <c r="BM37" s="2" t="s">
        <v>1</v>
      </c>
      <c r="BN37" s="2" t="s">
        <v>1</v>
      </c>
      <c r="BO37" s="2" t="s">
        <v>1</v>
      </c>
      <c r="BP37" s="2" t="s">
        <v>1</v>
      </c>
      <c r="BQ37" s="2">
        <v>6670</v>
      </c>
      <c r="BR37" s="2">
        <v>503419.32</v>
      </c>
      <c r="BS37" s="2" t="s">
        <v>1</v>
      </c>
      <c r="BT37" s="2">
        <v>1148367.8999999999</v>
      </c>
      <c r="BU37" s="2">
        <v>5115</v>
      </c>
      <c r="BV37" s="2">
        <v>3700</v>
      </c>
      <c r="BW37" s="2" t="s">
        <v>1</v>
      </c>
      <c r="BX37" s="2" t="s">
        <v>1</v>
      </c>
      <c r="BY37" s="2" t="s">
        <v>1</v>
      </c>
      <c r="BZ37" s="2" t="s">
        <v>1</v>
      </c>
      <c r="CA37" s="2">
        <v>10192</v>
      </c>
      <c r="CB37" s="2">
        <v>186792</v>
      </c>
      <c r="CC37" s="2" t="s">
        <v>1</v>
      </c>
      <c r="CD37" s="2" t="s">
        <v>1</v>
      </c>
      <c r="CE37" s="2">
        <v>109016.29</v>
      </c>
      <c r="CF37" s="2" t="s">
        <v>1</v>
      </c>
      <c r="CG37" s="2" t="s">
        <v>1</v>
      </c>
      <c r="CH37" s="2" t="s">
        <v>1</v>
      </c>
      <c r="CI37" s="2" t="s">
        <v>1</v>
      </c>
      <c r="CJ37" s="2" t="s">
        <v>1</v>
      </c>
      <c r="CK37" s="2">
        <v>2732</v>
      </c>
      <c r="CL37" s="2" t="s">
        <v>1</v>
      </c>
      <c r="CM37" s="2" t="s">
        <v>1</v>
      </c>
      <c r="CN37" s="2" t="s">
        <v>1</v>
      </c>
      <c r="CO37" s="2" t="s">
        <v>1</v>
      </c>
      <c r="CP37" s="2" t="s">
        <v>1</v>
      </c>
      <c r="CQ37" s="2" t="s">
        <v>1</v>
      </c>
      <c r="CR37" s="2" t="s">
        <v>1</v>
      </c>
      <c r="CS37" s="2" t="s">
        <v>1</v>
      </c>
      <c r="CT37" s="2" t="s">
        <v>1</v>
      </c>
      <c r="CU37" s="2">
        <v>28918</v>
      </c>
      <c r="CV37" s="2" t="s">
        <v>1</v>
      </c>
      <c r="CW37" s="2" t="s">
        <v>1</v>
      </c>
      <c r="CX37" s="2" t="s">
        <v>1</v>
      </c>
      <c r="CY37" s="2" t="s">
        <v>1</v>
      </c>
      <c r="CZ37" s="2" t="s">
        <v>1</v>
      </c>
      <c r="DA37" s="2" t="s">
        <v>1</v>
      </c>
      <c r="DB37" s="2" t="s">
        <v>1</v>
      </c>
      <c r="DC37" s="2" t="s">
        <v>1</v>
      </c>
      <c r="DD37" s="2" t="s">
        <v>1</v>
      </c>
      <c r="DE37" s="2" t="s">
        <v>1</v>
      </c>
      <c r="DF37" s="2" t="s">
        <v>1</v>
      </c>
      <c r="DG37" s="2">
        <v>252180</v>
      </c>
      <c r="DH37" s="2" t="s">
        <v>1</v>
      </c>
      <c r="DI37" s="2">
        <v>35000</v>
      </c>
      <c r="DJ37" s="2" t="s">
        <v>1</v>
      </c>
      <c r="DK37" s="2" t="s">
        <v>1</v>
      </c>
      <c r="DL37" s="2" t="s">
        <v>1</v>
      </c>
      <c r="DM37" s="2" t="s">
        <v>1</v>
      </c>
      <c r="DN37" s="2" t="s">
        <v>1</v>
      </c>
      <c r="DO37" s="2" t="s">
        <v>1</v>
      </c>
      <c r="DP37" s="2" t="s">
        <v>1</v>
      </c>
      <c r="DQ37" s="2" t="s">
        <v>1</v>
      </c>
      <c r="DR37" s="2">
        <v>2631</v>
      </c>
      <c r="DS37" s="2">
        <v>179859</v>
      </c>
      <c r="DT37" s="2" t="s">
        <v>1</v>
      </c>
      <c r="DU37" s="2">
        <v>472182.6</v>
      </c>
      <c r="DV37" s="2" t="s">
        <v>1</v>
      </c>
      <c r="DW37" s="2" t="s">
        <v>1</v>
      </c>
      <c r="DX37" s="2" t="s">
        <v>1</v>
      </c>
      <c r="DY37" s="2">
        <v>239890</v>
      </c>
      <c r="DZ37" s="2" t="s">
        <v>1</v>
      </c>
      <c r="EA37" s="2" t="s">
        <v>1</v>
      </c>
      <c r="EB37" s="2" t="s">
        <v>1</v>
      </c>
      <c r="EC37" s="2" t="s">
        <v>1</v>
      </c>
      <c r="ED37" s="2" t="s">
        <v>1</v>
      </c>
      <c r="EE37" s="2" t="s">
        <v>1</v>
      </c>
      <c r="EF37" s="2" t="s">
        <v>1</v>
      </c>
      <c r="EG37" s="2" t="s">
        <v>1</v>
      </c>
      <c r="EH37" s="2" t="s">
        <v>1</v>
      </c>
      <c r="EI37" s="2" t="s">
        <v>1</v>
      </c>
      <c r="EJ37" s="2" t="s">
        <v>1</v>
      </c>
      <c r="EK37" s="2" t="s">
        <v>1</v>
      </c>
      <c r="EL37" s="2" t="s">
        <v>1</v>
      </c>
      <c r="EM37" s="2" t="s">
        <v>1</v>
      </c>
      <c r="EN37" s="2" t="s">
        <v>1</v>
      </c>
      <c r="EO37" s="2" t="s">
        <v>1</v>
      </c>
      <c r="EP37" s="2" t="s">
        <v>1</v>
      </c>
      <c r="EQ37" s="2" t="s">
        <v>1</v>
      </c>
      <c r="ER37" s="2" t="s">
        <v>1</v>
      </c>
      <c r="ES37" s="2" t="s">
        <v>1</v>
      </c>
      <c r="ET37" s="2" t="s">
        <v>1</v>
      </c>
      <c r="EU37" s="2">
        <v>730971</v>
      </c>
      <c r="EV37" s="2" t="s">
        <v>1</v>
      </c>
      <c r="EW37" s="2">
        <v>2868</v>
      </c>
      <c r="EX37" s="2">
        <v>37595</v>
      </c>
      <c r="EY37" s="2">
        <v>547504</v>
      </c>
      <c r="EZ37" s="2" t="s">
        <v>1</v>
      </c>
      <c r="FA37" s="2">
        <v>896</v>
      </c>
      <c r="FB37" s="2">
        <v>273958</v>
      </c>
      <c r="FC37" s="2">
        <v>112773</v>
      </c>
      <c r="FD37" s="2">
        <v>4606</v>
      </c>
      <c r="FE37" s="2" t="s">
        <v>1</v>
      </c>
      <c r="FF37" s="2" t="s">
        <v>1</v>
      </c>
      <c r="FG37" s="2" t="s">
        <v>1</v>
      </c>
      <c r="FH37" s="2" t="s">
        <v>1</v>
      </c>
      <c r="FI37" s="2">
        <v>0</v>
      </c>
      <c r="FJ37" s="2" t="s">
        <v>1</v>
      </c>
      <c r="FK37" s="2">
        <v>0</v>
      </c>
      <c r="FL37" s="2">
        <v>28332</v>
      </c>
      <c r="FM37" s="2">
        <v>60072</v>
      </c>
      <c r="FN37" s="2">
        <v>2144</v>
      </c>
      <c r="FO37" s="2">
        <v>158531.5</v>
      </c>
      <c r="FP37" s="2" t="s">
        <v>1</v>
      </c>
      <c r="FQ37" s="2" t="s">
        <v>1</v>
      </c>
      <c r="FR37" s="2" t="s">
        <v>1</v>
      </c>
      <c r="FS37" s="2" t="s">
        <v>1</v>
      </c>
      <c r="FT37" s="2" t="s">
        <v>1</v>
      </c>
      <c r="FU37" s="2" t="s">
        <v>1</v>
      </c>
      <c r="FV37" s="2" t="s">
        <v>1</v>
      </c>
      <c r="FW37" s="2" t="s">
        <v>1</v>
      </c>
      <c r="FX37" s="2" t="s">
        <v>1</v>
      </c>
      <c r="FY37" s="2">
        <v>259014</v>
      </c>
      <c r="FZ37" s="2">
        <v>54372</v>
      </c>
      <c r="GA37" s="2">
        <v>46899</v>
      </c>
      <c r="GB37" s="2" t="s">
        <v>1</v>
      </c>
      <c r="GC37" s="2" t="s">
        <v>1</v>
      </c>
      <c r="GD37" s="2">
        <v>9699.2000000000007</v>
      </c>
      <c r="GE37" s="2">
        <v>50179.97</v>
      </c>
      <c r="GF37" s="2">
        <v>61908.43</v>
      </c>
      <c r="GG37" s="2">
        <v>1200</v>
      </c>
      <c r="GH37" s="2" t="s">
        <v>1</v>
      </c>
      <c r="GI37" s="2">
        <v>600</v>
      </c>
      <c r="GJ37" s="2">
        <v>27026</v>
      </c>
      <c r="GK37" s="2" t="s">
        <v>1</v>
      </c>
      <c r="GL37" s="2">
        <v>1178487.6000000001</v>
      </c>
      <c r="GM37" s="2">
        <v>1496808.91</v>
      </c>
      <c r="GN37" s="2" t="s">
        <v>1</v>
      </c>
      <c r="GO37" s="2">
        <v>794</v>
      </c>
      <c r="GP37" s="2">
        <v>12599</v>
      </c>
      <c r="GQ37" s="2" t="s">
        <v>1</v>
      </c>
      <c r="GR37" s="2" t="s">
        <v>1</v>
      </c>
      <c r="GS37" s="2" t="s">
        <v>1</v>
      </c>
      <c r="GT37" s="2">
        <v>250</v>
      </c>
      <c r="GU37" s="2" t="s">
        <v>1</v>
      </c>
      <c r="GV37" s="2" t="s">
        <v>1</v>
      </c>
      <c r="GW37" s="2" t="s">
        <v>1</v>
      </c>
      <c r="GX37" s="2" t="s">
        <v>1</v>
      </c>
      <c r="GY37" s="2">
        <v>21111</v>
      </c>
      <c r="GZ37" s="2">
        <v>29400</v>
      </c>
      <c r="HA37" s="2">
        <v>9041</v>
      </c>
      <c r="HB37" s="2" t="s">
        <v>1</v>
      </c>
      <c r="HC37" s="2" t="s">
        <v>1</v>
      </c>
      <c r="HD37" s="2" t="s">
        <v>1</v>
      </c>
      <c r="HE37" s="2" t="s">
        <v>1</v>
      </c>
      <c r="HF37" s="2" t="s">
        <v>1</v>
      </c>
      <c r="HG37" s="2" t="s">
        <v>1</v>
      </c>
      <c r="HH37" s="2" t="s">
        <v>1</v>
      </c>
      <c r="HI37" s="2">
        <v>11000</v>
      </c>
      <c r="HJ37" s="2" t="s">
        <v>1</v>
      </c>
      <c r="HK37" s="2" t="s">
        <v>1</v>
      </c>
      <c r="HL37" s="2" t="s">
        <v>1</v>
      </c>
      <c r="HM37" s="2">
        <v>8853</v>
      </c>
      <c r="HN37" s="2" t="s">
        <v>1</v>
      </c>
      <c r="HO37" s="2" t="s">
        <v>1</v>
      </c>
      <c r="HP37" s="2" t="s">
        <v>1</v>
      </c>
      <c r="HQ37" s="2" t="s">
        <v>1</v>
      </c>
      <c r="HR37" s="2" t="s">
        <v>1</v>
      </c>
      <c r="HS37" s="2">
        <v>0</v>
      </c>
      <c r="HT37" s="2" t="s">
        <v>1</v>
      </c>
      <c r="HU37" s="2" t="s">
        <v>1</v>
      </c>
      <c r="HV37" s="2" t="s">
        <v>1</v>
      </c>
      <c r="HW37" s="2">
        <v>300000</v>
      </c>
      <c r="HX37" s="2" t="s">
        <v>1</v>
      </c>
      <c r="HY37" s="2" t="s">
        <v>1</v>
      </c>
      <c r="HZ37" s="2" t="s">
        <v>1</v>
      </c>
      <c r="IA37" s="2">
        <v>301182.59999999998</v>
      </c>
      <c r="IB37" s="2" t="s">
        <v>1</v>
      </c>
      <c r="IC37" s="2" t="s">
        <v>1</v>
      </c>
      <c r="ID37" s="2" t="s">
        <v>1</v>
      </c>
      <c r="IE37" s="2">
        <v>500</v>
      </c>
      <c r="IF37" s="2">
        <v>322561</v>
      </c>
      <c r="IG37" s="2" t="s">
        <v>1</v>
      </c>
      <c r="IH37" s="2" t="s">
        <v>1</v>
      </c>
      <c r="II37" s="2" t="s">
        <v>1</v>
      </c>
      <c r="IJ37" s="2">
        <v>13048</v>
      </c>
      <c r="IK37" s="2" t="s">
        <v>1</v>
      </c>
      <c r="IL37" s="2" t="s">
        <v>1</v>
      </c>
      <c r="IM37" s="2" t="s">
        <v>1</v>
      </c>
      <c r="IN37" s="2" t="s">
        <v>1</v>
      </c>
      <c r="IO37" s="2">
        <v>3439</v>
      </c>
      <c r="IP37" s="2" t="s">
        <v>1</v>
      </c>
      <c r="IQ37" s="2" t="s">
        <v>1</v>
      </c>
      <c r="IR37" s="2" t="s">
        <v>1</v>
      </c>
      <c r="IS37" s="2" t="s">
        <v>1</v>
      </c>
      <c r="IT37" s="2" t="s">
        <v>1</v>
      </c>
      <c r="IU37" s="2" t="s">
        <v>1</v>
      </c>
      <c r="IV37" s="2" t="s">
        <v>1</v>
      </c>
      <c r="IW37" s="2" t="s">
        <v>1</v>
      </c>
      <c r="IX37" s="2" t="s">
        <v>1</v>
      </c>
      <c r="IY37" s="2" t="s">
        <v>1</v>
      </c>
      <c r="IZ37" s="2" t="s">
        <v>1</v>
      </c>
      <c r="JA37" s="2" t="s">
        <v>1</v>
      </c>
      <c r="JB37" s="2" t="s">
        <v>1</v>
      </c>
      <c r="JC37" s="2" t="s">
        <v>1</v>
      </c>
      <c r="JD37" s="2" t="s">
        <v>1</v>
      </c>
      <c r="JE37" s="2" t="s">
        <v>1</v>
      </c>
      <c r="JF37" s="2" t="s">
        <v>1</v>
      </c>
      <c r="JG37" s="2" t="s">
        <v>1</v>
      </c>
      <c r="JH37" s="2">
        <v>0</v>
      </c>
      <c r="JI37" s="2" t="s">
        <v>1</v>
      </c>
      <c r="JJ37" s="2" t="s">
        <v>1</v>
      </c>
      <c r="JK37" s="2" t="s">
        <v>1</v>
      </c>
      <c r="JL37" s="2" t="s">
        <v>1</v>
      </c>
      <c r="JM37" s="2" t="s">
        <v>1</v>
      </c>
      <c r="JN37" s="2" t="s">
        <v>1</v>
      </c>
      <c r="JO37" s="2">
        <v>278050</v>
      </c>
      <c r="JP37" s="2">
        <v>0</v>
      </c>
      <c r="JQ37" s="2">
        <v>367100</v>
      </c>
      <c r="JR37" s="2" t="s">
        <v>1</v>
      </c>
      <c r="JS37" s="2" t="s">
        <v>1</v>
      </c>
      <c r="JT37" s="2" t="s">
        <v>1</v>
      </c>
      <c r="JU37" s="2" t="s">
        <v>1</v>
      </c>
      <c r="JV37" s="2">
        <v>3120</v>
      </c>
      <c r="JW37" s="2" t="s">
        <v>1</v>
      </c>
      <c r="JX37" s="2" t="s">
        <v>1</v>
      </c>
      <c r="JY37" s="2" t="s">
        <v>1</v>
      </c>
      <c r="JZ37" s="2" t="s">
        <v>1</v>
      </c>
      <c r="KA37" s="2" t="s">
        <v>1</v>
      </c>
      <c r="KB37" s="2" t="s">
        <v>1</v>
      </c>
      <c r="KC37" s="2" t="s">
        <v>1</v>
      </c>
      <c r="KD37" s="2" t="s">
        <v>1</v>
      </c>
      <c r="KE37" s="2" t="s">
        <v>1</v>
      </c>
      <c r="KF37" s="2" t="s">
        <v>1</v>
      </c>
      <c r="KG37" s="2" t="s">
        <v>1</v>
      </c>
      <c r="KH37" s="2" t="s">
        <v>1</v>
      </c>
      <c r="KI37" s="2" t="s">
        <v>1</v>
      </c>
      <c r="KJ37" s="2" t="s">
        <v>1</v>
      </c>
      <c r="KK37" s="2" t="s">
        <v>1</v>
      </c>
      <c r="KL37" s="2" t="s">
        <v>1</v>
      </c>
      <c r="KM37" s="2" t="s">
        <v>1</v>
      </c>
      <c r="KN37" s="2" t="s">
        <v>1</v>
      </c>
      <c r="KO37" s="2" t="s">
        <v>1</v>
      </c>
      <c r="KP37" s="2" t="s">
        <v>1</v>
      </c>
      <c r="KQ37" s="2" t="s">
        <v>1</v>
      </c>
      <c r="KR37" s="2" t="s">
        <v>1</v>
      </c>
      <c r="KS37" s="2" t="s">
        <v>1</v>
      </c>
      <c r="KT37" s="2" t="s">
        <v>1</v>
      </c>
      <c r="KU37" s="2" t="s">
        <v>1</v>
      </c>
      <c r="KV37" s="2" t="s">
        <v>1</v>
      </c>
      <c r="KW37" s="2" t="s">
        <v>1</v>
      </c>
      <c r="KX37" s="2" t="s">
        <v>1</v>
      </c>
      <c r="KY37" s="2" t="s">
        <v>1</v>
      </c>
      <c r="KZ37" s="2" t="s">
        <v>1</v>
      </c>
      <c r="LA37" s="2" t="s">
        <v>1</v>
      </c>
    </row>
    <row r="38" spans="1:313" x14ac:dyDescent="0.3">
      <c r="A38" s="2" t="s">
        <v>29</v>
      </c>
      <c r="B38" s="2">
        <v>111</v>
      </c>
      <c r="C38" s="23">
        <f t="shared" si="26"/>
        <v>232659.19999999995</v>
      </c>
      <c r="D38" s="23">
        <f t="shared" si="27"/>
        <v>2182928.19</v>
      </c>
      <c r="E38" s="23">
        <f t="shared" si="28"/>
        <v>19666.019729729731</v>
      </c>
      <c r="F38" s="23">
        <f t="shared" si="29"/>
        <v>957180.04</v>
      </c>
      <c r="G38" s="23">
        <f t="shared" si="30"/>
        <v>444202.15</v>
      </c>
      <c r="H38" s="23">
        <f t="shared" si="31"/>
        <v>0</v>
      </c>
      <c r="I38" s="23">
        <f t="shared" si="32"/>
        <v>781546</v>
      </c>
      <c r="J38" s="23">
        <f t="shared" si="33"/>
        <v>7040.9549549549547</v>
      </c>
      <c r="K38" s="23">
        <f t="shared" si="34"/>
        <v>781546</v>
      </c>
      <c r="L38" s="23">
        <f t="shared" si="35"/>
        <v>0</v>
      </c>
      <c r="M38" s="23">
        <f t="shared" si="36"/>
        <v>228325.57</v>
      </c>
      <c r="N38" s="23">
        <f t="shared" si="37"/>
        <v>8623.2436036036033</v>
      </c>
      <c r="O38" s="23">
        <f t="shared" si="38"/>
        <v>206369.78</v>
      </c>
      <c r="P38" s="23">
        <f t="shared" si="39"/>
        <v>176897.57</v>
      </c>
      <c r="Q38" s="23">
        <f t="shared" si="40"/>
        <v>355108.51</v>
      </c>
      <c r="R38" s="23">
        <f t="shared" si="41"/>
        <v>857205.04</v>
      </c>
      <c r="S38" s="23">
        <f t="shared" si="42"/>
        <v>7722.5679279279284</v>
      </c>
      <c r="T38" s="23">
        <f t="shared" si="43"/>
        <v>99975</v>
      </c>
      <c r="U38" s="7">
        <f t="shared" si="44"/>
        <v>0.10444743498830167</v>
      </c>
      <c r="V38" s="23">
        <f t="shared" si="45"/>
        <v>36190</v>
      </c>
      <c r="W38" s="23">
        <f t="shared" si="46"/>
        <v>55900</v>
      </c>
      <c r="X38" s="23">
        <f t="shared" si="47"/>
        <v>2530</v>
      </c>
      <c r="Y38" s="23">
        <f t="shared" si="48"/>
        <v>5380</v>
      </c>
      <c r="Z38" s="23">
        <v>25</v>
      </c>
      <c r="AA38" s="23">
        <f t="shared" si="49"/>
        <v>118804.18</v>
      </c>
      <c r="AB38" s="23">
        <f t="shared" si="50"/>
        <v>1950268.99</v>
      </c>
      <c r="AC38" s="23">
        <f t="shared" si="51"/>
        <v>17569.990900900902</v>
      </c>
      <c r="AD38" s="23">
        <f t="shared" si="52"/>
        <v>1950268.99</v>
      </c>
      <c r="AE38" s="23">
        <f t="shared" si="53"/>
        <v>17569.990900900902</v>
      </c>
      <c r="AF38" s="23">
        <f t="shared" si="54"/>
        <v>556195</v>
      </c>
      <c r="AG38" s="23">
        <f t="shared" si="55"/>
        <v>5010.7657657657655</v>
      </c>
      <c r="AH38" s="23">
        <f t="shared" si="56"/>
        <v>1217530.52</v>
      </c>
      <c r="AI38" s="23">
        <f t="shared" si="57"/>
        <v>41380.199999999997</v>
      </c>
      <c r="AJ38" s="23">
        <f t="shared" si="58"/>
        <v>121073.26999999999</v>
      </c>
      <c r="AK38" s="23">
        <f t="shared" si="59"/>
        <v>0</v>
      </c>
      <c r="AL38" s="23">
        <f t="shared" si="60"/>
        <v>0</v>
      </c>
      <c r="AM38" s="23">
        <f t="shared" si="61"/>
        <v>0</v>
      </c>
      <c r="AN38" s="23">
        <f t="shared" si="62"/>
        <v>0</v>
      </c>
      <c r="AO38" s="2">
        <v>176141.24</v>
      </c>
      <c r="AP38" s="2">
        <v>13687.19</v>
      </c>
      <c r="AQ38" s="2">
        <v>16541.349999999999</v>
      </c>
      <c r="AR38" s="2" t="s">
        <v>1</v>
      </c>
      <c r="AS38" s="2">
        <v>176897.57</v>
      </c>
      <c r="AT38" s="2" t="s">
        <v>1</v>
      </c>
      <c r="AU38" s="2" t="s">
        <v>1</v>
      </c>
      <c r="AV38" s="2">
        <v>355108.51</v>
      </c>
      <c r="AX38" s="2" t="s">
        <v>1</v>
      </c>
      <c r="AY38" s="2" t="s">
        <v>1</v>
      </c>
      <c r="AZ38" s="2" t="s">
        <v>1</v>
      </c>
      <c r="BA38" s="2" t="s">
        <v>1</v>
      </c>
      <c r="BB38" s="2" t="s">
        <v>1</v>
      </c>
      <c r="BC38" s="2">
        <v>36190</v>
      </c>
      <c r="BD38" s="2" t="s">
        <v>1</v>
      </c>
      <c r="BE38" s="2">
        <v>900</v>
      </c>
      <c r="BF38" s="2">
        <v>55000</v>
      </c>
      <c r="BG38" s="2" t="s">
        <v>1</v>
      </c>
      <c r="BH38" s="2" t="s">
        <v>1</v>
      </c>
      <c r="BI38" s="2" t="s">
        <v>1</v>
      </c>
      <c r="BJ38" s="2" t="s">
        <v>1</v>
      </c>
      <c r="BK38" s="2" t="s">
        <v>1</v>
      </c>
      <c r="BL38" s="2" t="s">
        <v>1</v>
      </c>
      <c r="BM38" s="2" t="s">
        <v>1</v>
      </c>
      <c r="BN38" s="2">
        <v>2530</v>
      </c>
      <c r="BO38" s="2" t="s">
        <v>1</v>
      </c>
      <c r="BP38" s="2" t="s">
        <v>1</v>
      </c>
      <c r="BQ38" s="2">
        <v>5380</v>
      </c>
      <c r="BR38" s="2">
        <v>118804.18</v>
      </c>
      <c r="BS38" s="2" t="s">
        <v>1</v>
      </c>
      <c r="BT38" s="2">
        <v>144694.39999999999</v>
      </c>
      <c r="BU38" s="2" t="s">
        <v>1</v>
      </c>
      <c r="BV38" s="2">
        <v>1000</v>
      </c>
      <c r="BW38" s="2" t="s">
        <v>1</v>
      </c>
      <c r="BX38" s="2" t="s">
        <v>1</v>
      </c>
      <c r="BY38" s="2" t="s">
        <v>1</v>
      </c>
      <c r="BZ38" s="2" t="s">
        <v>1</v>
      </c>
      <c r="CA38" s="2">
        <v>26435</v>
      </c>
      <c r="CB38" s="2">
        <v>55000</v>
      </c>
      <c r="CC38" s="2" t="s">
        <v>1</v>
      </c>
      <c r="CD38" s="2" t="s">
        <v>1</v>
      </c>
      <c r="CE38" s="2">
        <v>1196.17</v>
      </c>
      <c r="CF38" s="2" t="s">
        <v>1</v>
      </c>
      <c r="CG38" s="2" t="s">
        <v>1</v>
      </c>
      <c r="CH38" s="2" t="s">
        <v>1</v>
      </c>
      <c r="CI38" s="2" t="s">
        <v>1</v>
      </c>
      <c r="CJ38" s="2" t="s">
        <v>1</v>
      </c>
      <c r="CK38" s="2" t="s">
        <v>1</v>
      </c>
      <c r="CL38" s="2" t="s">
        <v>1</v>
      </c>
      <c r="CM38" s="2">
        <v>24786</v>
      </c>
      <c r="CN38" s="2" t="s">
        <v>1</v>
      </c>
      <c r="CO38" s="2" t="s">
        <v>1</v>
      </c>
      <c r="CP38" s="2" t="s">
        <v>1</v>
      </c>
      <c r="CQ38" s="2" t="s">
        <v>1</v>
      </c>
      <c r="CR38" s="2">
        <v>811.2</v>
      </c>
      <c r="CS38" s="2" t="s">
        <v>1</v>
      </c>
      <c r="CT38" s="2" t="s">
        <v>1</v>
      </c>
      <c r="CU38" s="2">
        <v>186754.38</v>
      </c>
      <c r="CV38" s="2" t="s">
        <v>1</v>
      </c>
      <c r="CW38" s="2">
        <v>3525</v>
      </c>
      <c r="CX38" s="2" t="s">
        <v>1</v>
      </c>
      <c r="CY38" s="2" t="s">
        <v>1</v>
      </c>
      <c r="CZ38" s="2" t="s">
        <v>1</v>
      </c>
      <c r="DA38" s="2" t="s">
        <v>1</v>
      </c>
      <c r="DB38" s="2" t="s">
        <v>1</v>
      </c>
      <c r="DC38" s="2" t="s">
        <v>1</v>
      </c>
      <c r="DD38" s="2" t="s">
        <v>1</v>
      </c>
      <c r="DE38" s="2" t="s">
        <v>1</v>
      </c>
      <c r="DF38" s="2" t="s">
        <v>1</v>
      </c>
      <c r="DG38" s="2">
        <v>0</v>
      </c>
      <c r="DH38" s="2" t="s">
        <v>1</v>
      </c>
      <c r="DI38" s="2" t="s">
        <v>1</v>
      </c>
      <c r="DJ38" s="2" t="s">
        <v>1</v>
      </c>
      <c r="DK38" s="2" t="s">
        <v>1</v>
      </c>
      <c r="DL38" s="2" t="s">
        <v>1</v>
      </c>
      <c r="DM38" s="2" t="s">
        <v>1</v>
      </c>
      <c r="DN38" s="2" t="s">
        <v>1</v>
      </c>
      <c r="DO38" s="2" t="s">
        <v>1</v>
      </c>
      <c r="DP38" s="2" t="s">
        <v>1</v>
      </c>
      <c r="DQ38" s="2" t="s">
        <v>1</v>
      </c>
      <c r="DR38" s="2">
        <v>15505</v>
      </c>
      <c r="DS38" s="2">
        <v>60100</v>
      </c>
      <c r="DT38" s="2" t="s">
        <v>1</v>
      </c>
      <c r="DU38" s="2">
        <v>98000</v>
      </c>
      <c r="DV38" s="2" t="s">
        <v>1</v>
      </c>
      <c r="DW38" s="2" t="s">
        <v>1</v>
      </c>
      <c r="DX38" s="2" t="s">
        <v>1</v>
      </c>
      <c r="DY38" s="2" t="s">
        <v>1</v>
      </c>
      <c r="DZ38" s="2" t="s">
        <v>1</v>
      </c>
      <c r="EA38" s="2" t="s">
        <v>1</v>
      </c>
      <c r="EB38" s="2">
        <v>607941</v>
      </c>
      <c r="EC38" s="2" t="s">
        <v>1</v>
      </c>
      <c r="ED38" s="2" t="s">
        <v>1</v>
      </c>
      <c r="EE38" s="2" t="s">
        <v>1</v>
      </c>
      <c r="EF38" s="2">
        <v>0</v>
      </c>
      <c r="EG38" s="2" t="s">
        <v>1</v>
      </c>
      <c r="EH38" s="2" t="s">
        <v>1</v>
      </c>
      <c r="EI38" s="2" t="s">
        <v>1</v>
      </c>
      <c r="EJ38" s="2" t="s">
        <v>1</v>
      </c>
      <c r="EK38" s="2" t="s">
        <v>1</v>
      </c>
      <c r="EL38" s="2" t="s">
        <v>1</v>
      </c>
      <c r="EM38" s="2" t="s">
        <v>1</v>
      </c>
      <c r="EN38" s="2" t="s">
        <v>1</v>
      </c>
      <c r="EO38" s="2" t="s">
        <v>1</v>
      </c>
      <c r="EP38" s="2" t="s">
        <v>1</v>
      </c>
      <c r="EQ38" s="2" t="s">
        <v>1</v>
      </c>
      <c r="ER38" s="2" t="s">
        <v>1</v>
      </c>
      <c r="ES38" s="2" t="s">
        <v>1</v>
      </c>
      <c r="ET38" s="2" t="s">
        <v>1</v>
      </c>
      <c r="EU38" s="2" t="s">
        <v>1</v>
      </c>
      <c r="EV38" s="2" t="s">
        <v>1</v>
      </c>
      <c r="EW38" s="2" t="s">
        <v>1</v>
      </c>
      <c r="EX38" s="2">
        <v>215660</v>
      </c>
      <c r="EY38" s="2">
        <v>340535</v>
      </c>
      <c r="EZ38" s="2" t="s">
        <v>1</v>
      </c>
      <c r="FA38" s="2" t="s">
        <v>1</v>
      </c>
      <c r="FB38" s="2">
        <v>118325</v>
      </c>
      <c r="FC38" s="2">
        <v>42946</v>
      </c>
      <c r="FD38" s="2">
        <v>2153</v>
      </c>
      <c r="FE38" s="2" t="s">
        <v>1</v>
      </c>
      <c r="FF38" s="2" t="s">
        <v>1</v>
      </c>
      <c r="FG38" s="2" t="s">
        <v>1</v>
      </c>
      <c r="FH38" s="2" t="s">
        <v>1</v>
      </c>
      <c r="FI38" s="2">
        <v>94</v>
      </c>
      <c r="FJ38" s="2" t="s">
        <v>1</v>
      </c>
      <c r="FK38" s="2">
        <v>1935</v>
      </c>
      <c r="FL38" s="2">
        <v>996</v>
      </c>
      <c r="FM38" s="2">
        <v>20000</v>
      </c>
      <c r="FN38" s="2" t="s">
        <v>1</v>
      </c>
      <c r="FO38" s="2">
        <v>130063.4</v>
      </c>
      <c r="FP38" s="2">
        <v>6211.03</v>
      </c>
      <c r="FQ38" s="2" t="s">
        <v>1</v>
      </c>
      <c r="FR38" s="2" t="s">
        <v>1</v>
      </c>
      <c r="FS38" s="2" t="s">
        <v>1</v>
      </c>
      <c r="FT38" s="2" t="s">
        <v>1</v>
      </c>
      <c r="FU38" s="2" t="s">
        <v>1</v>
      </c>
      <c r="FV38" s="2" t="s">
        <v>1</v>
      </c>
      <c r="FW38" s="2" t="s">
        <v>1</v>
      </c>
      <c r="FX38" s="2" t="s">
        <v>1</v>
      </c>
      <c r="FY38" s="2">
        <v>148633</v>
      </c>
      <c r="FZ38" s="2" t="s">
        <v>1</v>
      </c>
      <c r="GA38" s="2">
        <v>11408</v>
      </c>
      <c r="GB38" s="2" t="s">
        <v>1</v>
      </c>
      <c r="GC38" s="2" t="s">
        <v>1</v>
      </c>
      <c r="GD38" s="2">
        <v>3478</v>
      </c>
      <c r="GE38" s="2">
        <v>47432.27</v>
      </c>
      <c r="GF38" s="2">
        <v>28962</v>
      </c>
      <c r="GG38" s="2" t="s">
        <v>1</v>
      </c>
      <c r="GH38" s="2" t="s">
        <v>1</v>
      </c>
      <c r="GI38" s="2">
        <v>58560</v>
      </c>
      <c r="GJ38" s="2">
        <v>10902</v>
      </c>
      <c r="GK38" s="2" t="s">
        <v>1</v>
      </c>
      <c r="GL38" s="2">
        <v>473059.72</v>
      </c>
      <c r="GM38" s="2">
        <v>68166.100000000006</v>
      </c>
      <c r="GN38" s="2" t="s">
        <v>1</v>
      </c>
      <c r="GO38" s="2">
        <v>42421</v>
      </c>
      <c r="GP38" s="2">
        <v>1785</v>
      </c>
      <c r="GQ38" s="2" t="s">
        <v>1</v>
      </c>
      <c r="GR38" s="2" t="s">
        <v>1</v>
      </c>
      <c r="GS38" s="2" t="s">
        <v>1</v>
      </c>
      <c r="GT38" s="2" t="s">
        <v>1</v>
      </c>
      <c r="GU38" s="2" t="s">
        <v>1</v>
      </c>
      <c r="GV38" s="2" t="s">
        <v>1</v>
      </c>
      <c r="GW38" s="2" t="s">
        <v>1</v>
      </c>
      <c r="GX38" s="2" t="s">
        <v>1</v>
      </c>
      <c r="GY38" s="2">
        <v>28643.200000000001</v>
      </c>
      <c r="GZ38" s="2">
        <v>3800</v>
      </c>
      <c r="HA38" s="2">
        <v>8937</v>
      </c>
      <c r="HB38" s="2" t="s">
        <v>1</v>
      </c>
      <c r="HC38" s="2" t="s">
        <v>1</v>
      </c>
      <c r="HD38" s="2" t="s">
        <v>1</v>
      </c>
      <c r="HE38" s="2" t="s">
        <v>1</v>
      </c>
      <c r="HF38" s="2" t="s">
        <v>1</v>
      </c>
      <c r="HG38" s="2" t="s">
        <v>1</v>
      </c>
      <c r="HH38" s="2" t="s">
        <v>1</v>
      </c>
      <c r="HI38" s="2" t="s">
        <v>1</v>
      </c>
      <c r="HJ38" s="2" t="s">
        <v>1</v>
      </c>
      <c r="HK38" s="2" t="s">
        <v>1</v>
      </c>
      <c r="HL38" s="2" t="s">
        <v>1</v>
      </c>
      <c r="HM38" s="2">
        <v>1000</v>
      </c>
      <c r="HN38" s="2" t="s">
        <v>1</v>
      </c>
      <c r="HO38" s="2" t="s">
        <v>1</v>
      </c>
      <c r="HP38" s="2" t="s">
        <v>1</v>
      </c>
      <c r="HQ38" s="2" t="s">
        <v>1</v>
      </c>
      <c r="HR38" s="2" t="s">
        <v>1</v>
      </c>
      <c r="HS38" s="2">
        <v>34703.269999999997</v>
      </c>
      <c r="HT38" s="2" t="s">
        <v>1</v>
      </c>
      <c r="HU38" s="2" t="s">
        <v>1</v>
      </c>
      <c r="HV38" s="2" t="s">
        <v>1</v>
      </c>
      <c r="HW38" s="2" t="s">
        <v>1</v>
      </c>
      <c r="HX38" s="2" t="s">
        <v>1</v>
      </c>
      <c r="HY38" s="2" t="s">
        <v>1</v>
      </c>
      <c r="HZ38" s="2" t="s">
        <v>1</v>
      </c>
      <c r="IA38" s="2" t="s">
        <v>1</v>
      </c>
      <c r="IB38" s="2" t="s">
        <v>1</v>
      </c>
      <c r="IC38" s="2" t="s">
        <v>1</v>
      </c>
      <c r="ID38" s="2" t="s">
        <v>1</v>
      </c>
      <c r="IE38" s="2" t="s">
        <v>1</v>
      </c>
      <c r="IF38" s="2">
        <v>84935</v>
      </c>
      <c r="IG38" s="2">
        <v>435</v>
      </c>
      <c r="IH38" s="2" t="s">
        <v>1</v>
      </c>
      <c r="II38" s="2" t="s">
        <v>1</v>
      </c>
      <c r="IJ38" s="2">
        <v>13090</v>
      </c>
      <c r="IK38" s="2" t="s">
        <v>1</v>
      </c>
      <c r="IL38" s="2" t="s">
        <v>1</v>
      </c>
      <c r="IM38" s="2" t="s">
        <v>1</v>
      </c>
      <c r="IN38" s="2" t="s">
        <v>1</v>
      </c>
      <c r="IO38" s="2" t="s">
        <v>1</v>
      </c>
      <c r="IP38" s="2" t="s">
        <v>1</v>
      </c>
      <c r="IQ38" s="2" t="s">
        <v>1</v>
      </c>
      <c r="IR38" s="2">
        <v>1000</v>
      </c>
      <c r="IS38" s="2" t="s">
        <v>1</v>
      </c>
      <c r="IT38" s="2" t="s">
        <v>1</v>
      </c>
      <c r="IU38" s="2" t="s">
        <v>1</v>
      </c>
      <c r="IV38" s="2" t="s">
        <v>1</v>
      </c>
      <c r="IW38" s="2" t="s">
        <v>1</v>
      </c>
      <c r="IX38" s="2" t="s">
        <v>1</v>
      </c>
      <c r="IY38" s="2" t="s">
        <v>1</v>
      </c>
      <c r="IZ38" s="2" t="s">
        <v>1</v>
      </c>
      <c r="JA38" s="2" t="s">
        <v>1</v>
      </c>
      <c r="JB38" s="2" t="s">
        <v>1</v>
      </c>
      <c r="JC38" s="2" t="s">
        <v>1</v>
      </c>
      <c r="JD38" s="2" t="s">
        <v>1</v>
      </c>
      <c r="JE38" s="2" t="s">
        <v>1</v>
      </c>
      <c r="JF38" s="2" t="s">
        <v>1</v>
      </c>
      <c r="JG38" s="2" t="s">
        <v>1</v>
      </c>
      <c r="JH38" s="2" t="s">
        <v>1</v>
      </c>
      <c r="JI38" s="2" t="s">
        <v>1</v>
      </c>
      <c r="JJ38" s="2" t="s">
        <v>1</v>
      </c>
      <c r="JK38" s="2" t="s">
        <v>1</v>
      </c>
      <c r="JL38" s="2" t="s">
        <v>1</v>
      </c>
      <c r="JM38" s="2" t="s">
        <v>1</v>
      </c>
      <c r="JN38" s="2" t="s">
        <v>1</v>
      </c>
      <c r="JO38" s="2" t="s">
        <v>1</v>
      </c>
      <c r="JP38" s="2" t="s">
        <v>1</v>
      </c>
      <c r="JQ38" s="2" t="s">
        <v>1</v>
      </c>
      <c r="JR38" s="2" t="s">
        <v>1</v>
      </c>
      <c r="JS38" s="2" t="s">
        <v>1</v>
      </c>
      <c r="JT38" s="2" t="s">
        <v>1</v>
      </c>
      <c r="JU38" s="2" t="s">
        <v>1</v>
      </c>
      <c r="JV38" s="2" t="s">
        <v>1</v>
      </c>
      <c r="JW38" s="2" t="s">
        <v>1</v>
      </c>
      <c r="JX38" s="2" t="s">
        <v>1</v>
      </c>
      <c r="JY38" s="2" t="s">
        <v>1</v>
      </c>
      <c r="JZ38" s="2" t="s">
        <v>1</v>
      </c>
      <c r="KA38" s="2" t="s">
        <v>1</v>
      </c>
      <c r="KB38" s="2" t="s">
        <v>1</v>
      </c>
      <c r="KC38" s="2" t="s">
        <v>1</v>
      </c>
      <c r="KD38" s="2" t="s">
        <v>1</v>
      </c>
      <c r="KE38" s="2" t="s">
        <v>1</v>
      </c>
      <c r="KF38" s="2" t="s">
        <v>1</v>
      </c>
      <c r="KG38" s="2" t="s">
        <v>1</v>
      </c>
      <c r="KH38" s="2" t="s">
        <v>1</v>
      </c>
      <c r="KI38" s="2" t="s">
        <v>1</v>
      </c>
      <c r="KJ38" s="2" t="s">
        <v>1</v>
      </c>
      <c r="KK38" s="2" t="s">
        <v>1</v>
      </c>
      <c r="KL38" s="2" t="s">
        <v>1</v>
      </c>
      <c r="KM38" s="2" t="s">
        <v>1</v>
      </c>
      <c r="KN38" s="2" t="s">
        <v>1</v>
      </c>
      <c r="KO38" s="2" t="s">
        <v>1</v>
      </c>
      <c r="KP38" s="2" t="s">
        <v>1</v>
      </c>
      <c r="KQ38" s="2" t="s">
        <v>1</v>
      </c>
      <c r="KR38" s="2" t="s">
        <v>1</v>
      </c>
      <c r="KS38" s="2" t="s">
        <v>1</v>
      </c>
      <c r="KT38" s="2" t="s">
        <v>1</v>
      </c>
      <c r="KU38" s="2" t="s">
        <v>1</v>
      </c>
      <c r="KV38" s="2" t="s">
        <v>1</v>
      </c>
      <c r="KW38" s="2" t="s">
        <v>1</v>
      </c>
      <c r="KX38" s="2" t="s">
        <v>1</v>
      </c>
      <c r="KY38" s="2" t="s">
        <v>1</v>
      </c>
      <c r="KZ38" s="2" t="s">
        <v>1</v>
      </c>
      <c r="LA38" s="2" t="s">
        <v>1</v>
      </c>
    </row>
    <row r="39" spans="1:313" x14ac:dyDescent="0.3">
      <c r="A39" s="2" t="s">
        <v>30</v>
      </c>
      <c r="B39" s="2">
        <v>5578</v>
      </c>
      <c r="C39" s="23">
        <f t="shared" si="26"/>
        <v>-9177821.5300000012</v>
      </c>
      <c r="D39" s="23">
        <f t="shared" si="27"/>
        <v>175658349.48999998</v>
      </c>
      <c r="E39" s="23">
        <f t="shared" si="28"/>
        <v>31491.278144496231</v>
      </c>
      <c r="F39" s="23">
        <f t="shared" si="29"/>
        <v>63076206.779999994</v>
      </c>
      <c r="G39" s="23">
        <f t="shared" si="30"/>
        <v>23856671.079999998</v>
      </c>
      <c r="H39" s="23">
        <f t="shared" si="31"/>
        <v>3785268</v>
      </c>
      <c r="I39" s="23">
        <f t="shared" si="32"/>
        <v>84940203.629999995</v>
      </c>
      <c r="J39" s="23">
        <f t="shared" si="33"/>
        <v>15227.716678020795</v>
      </c>
      <c r="K39" s="23">
        <f t="shared" si="34"/>
        <v>66015498.810000002</v>
      </c>
      <c r="L39" s="23">
        <f t="shared" si="35"/>
        <v>18924704.82</v>
      </c>
      <c r="M39" s="23">
        <f t="shared" si="36"/>
        <v>22063205.48</v>
      </c>
      <c r="N39" s="23">
        <f t="shared" si="37"/>
        <v>11308.032768017209</v>
      </c>
      <c r="O39" s="23">
        <f t="shared" si="38"/>
        <v>10822634.709999999</v>
      </c>
      <c r="P39" s="23">
        <f t="shared" si="39"/>
        <v>20801028.509999998</v>
      </c>
      <c r="Q39" s="23">
        <f t="shared" si="40"/>
        <v>19679662.739999998</v>
      </c>
      <c r="R39" s="23">
        <f t="shared" si="41"/>
        <v>56336537.779999994</v>
      </c>
      <c r="S39" s="23">
        <f t="shared" si="42"/>
        <v>10099.773714593042</v>
      </c>
      <c r="T39" s="23">
        <f t="shared" si="43"/>
        <v>6739669</v>
      </c>
      <c r="U39" s="7">
        <f t="shared" si="44"/>
        <v>0.10684962435212564</v>
      </c>
      <c r="V39" s="23">
        <f t="shared" si="45"/>
        <v>2907100</v>
      </c>
      <c r="W39" s="23">
        <f t="shared" si="46"/>
        <v>889456</v>
      </c>
      <c r="X39" s="23">
        <f t="shared" si="47"/>
        <v>493219</v>
      </c>
      <c r="Y39" s="23">
        <f t="shared" si="48"/>
        <v>2449920</v>
      </c>
      <c r="Z39" s="23">
        <v>26</v>
      </c>
      <c r="AA39" s="23">
        <f t="shared" si="49"/>
        <v>5033185.82</v>
      </c>
      <c r="AB39" s="23">
        <f t="shared" si="50"/>
        <v>184836171.01999998</v>
      </c>
      <c r="AC39" s="23">
        <f t="shared" si="51"/>
        <v>33136.638762997485</v>
      </c>
      <c r="AD39" s="23">
        <f t="shared" si="52"/>
        <v>134901066.23999998</v>
      </c>
      <c r="AE39" s="23">
        <f t="shared" si="53"/>
        <v>24184.486597346717</v>
      </c>
      <c r="AF39" s="23">
        <f t="shared" si="54"/>
        <v>31938482.02</v>
      </c>
      <c r="AG39" s="23">
        <f t="shared" si="55"/>
        <v>5725.7945536034422</v>
      </c>
      <c r="AH39" s="23">
        <f t="shared" si="56"/>
        <v>44254472.870000005</v>
      </c>
      <c r="AI39" s="23">
        <f t="shared" si="57"/>
        <v>3297690.3</v>
      </c>
      <c r="AJ39" s="23">
        <f t="shared" si="58"/>
        <v>21953309.969999999</v>
      </c>
      <c r="AK39" s="23">
        <f t="shared" si="59"/>
        <v>49935104.780000001</v>
      </c>
      <c r="AL39" s="23">
        <f t="shared" si="60"/>
        <v>8952.1521656507703</v>
      </c>
      <c r="AM39" s="23">
        <f t="shared" si="61"/>
        <v>49218304.780000001</v>
      </c>
      <c r="AN39" s="23">
        <f t="shared" si="62"/>
        <v>132000</v>
      </c>
      <c r="AO39" s="2">
        <v>9137865.5399999991</v>
      </c>
      <c r="AP39" s="2">
        <v>892344.72</v>
      </c>
      <c r="AQ39" s="2">
        <v>792424.45</v>
      </c>
      <c r="AR39" s="2" t="s">
        <v>1</v>
      </c>
      <c r="AS39" s="2">
        <v>8286868.5099999998</v>
      </c>
      <c r="AT39" s="2">
        <v>12514160</v>
      </c>
      <c r="AU39" s="2" t="s">
        <v>1</v>
      </c>
      <c r="AV39" s="2">
        <v>19679662.739999998</v>
      </c>
      <c r="AX39" s="2">
        <v>8000</v>
      </c>
      <c r="AY39" s="2">
        <v>80500</v>
      </c>
      <c r="AZ39" s="2">
        <v>508</v>
      </c>
      <c r="BA39" s="2" t="s">
        <v>1</v>
      </c>
      <c r="BB39" s="2" t="s">
        <v>1</v>
      </c>
      <c r="BC39" s="2">
        <v>2818092</v>
      </c>
      <c r="BD39" s="2" t="s">
        <v>1</v>
      </c>
      <c r="BE39" s="2">
        <v>140901</v>
      </c>
      <c r="BF39" s="2" t="s">
        <v>1</v>
      </c>
      <c r="BG39" s="2">
        <v>236128</v>
      </c>
      <c r="BH39" s="2" t="s">
        <v>1</v>
      </c>
      <c r="BI39" s="2" t="s">
        <v>1</v>
      </c>
      <c r="BJ39" s="2" t="s">
        <v>1</v>
      </c>
      <c r="BK39" s="2">
        <v>512427</v>
      </c>
      <c r="BL39" s="2" t="s">
        <v>1</v>
      </c>
      <c r="BM39" s="2" t="s">
        <v>1</v>
      </c>
      <c r="BN39" s="2">
        <v>419319</v>
      </c>
      <c r="BO39" s="2">
        <v>73900</v>
      </c>
      <c r="BP39" s="2" t="s">
        <v>1</v>
      </c>
      <c r="BQ39" s="2">
        <v>2449920</v>
      </c>
      <c r="BR39" s="2">
        <v>5033185.82</v>
      </c>
      <c r="BS39" s="2" t="s">
        <v>1</v>
      </c>
      <c r="BT39" s="2">
        <v>11472786.02</v>
      </c>
      <c r="BU39" s="2">
        <v>72153</v>
      </c>
      <c r="BV39" s="2">
        <v>43729</v>
      </c>
      <c r="BW39" s="2" t="s">
        <v>1</v>
      </c>
      <c r="BX39" s="2" t="s">
        <v>1</v>
      </c>
      <c r="BY39" s="2" t="s">
        <v>1</v>
      </c>
      <c r="BZ39" s="2" t="s">
        <v>1</v>
      </c>
      <c r="CA39" s="2">
        <v>1476070</v>
      </c>
      <c r="CB39" s="2">
        <v>8042612</v>
      </c>
      <c r="CC39" s="2">
        <v>40479</v>
      </c>
      <c r="CD39" s="2">
        <v>1724</v>
      </c>
      <c r="CE39" s="2">
        <v>894902.46</v>
      </c>
      <c r="CF39" s="2">
        <v>18750</v>
      </c>
      <c r="CG39" s="2" t="s">
        <v>1</v>
      </c>
      <c r="CH39" s="2" t="s">
        <v>1</v>
      </c>
      <c r="CI39" s="2" t="s">
        <v>1</v>
      </c>
      <c r="CJ39" s="2" t="s">
        <v>1</v>
      </c>
      <c r="CK39" s="2">
        <v>389209.15</v>
      </c>
      <c r="CL39" s="2" t="s">
        <v>1</v>
      </c>
      <c r="CM39" s="2">
        <v>33545.4</v>
      </c>
      <c r="CN39" s="2">
        <v>31440.22</v>
      </c>
      <c r="CO39" s="2" t="s">
        <v>1</v>
      </c>
      <c r="CP39" s="2" t="s">
        <v>1</v>
      </c>
      <c r="CQ39" s="2" t="s">
        <v>1</v>
      </c>
      <c r="CR39" s="2">
        <v>68819.8</v>
      </c>
      <c r="CS39" s="2">
        <v>344000</v>
      </c>
      <c r="CT39" s="2">
        <v>163531</v>
      </c>
      <c r="CU39" s="2">
        <v>316590.68</v>
      </c>
      <c r="CV39" s="2" t="s">
        <v>1</v>
      </c>
      <c r="CW39" s="2">
        <v>2147</v>
      </c>
      <c r="CX39" s="2" t="s">
        <v>1</v>
      </c>
      <c r="CY39" s="2" t="s">
        <v>1</v>
      </c>
      <c r="CZ39" s="2" t="s">
        <v>1</v>
      </c>
      <c r="DA39" s="2">
        <v>40000</v>
      </c>
      <c r="DB39" s="2" t="s">
        <v>1</v>
      </c>
      <c r="DC39" s="2" t="s">
        <v>1</v>
      </c>
      <c r="DD39" s="2" t="s">
        <v>1</v>
      </c>
      <c r="DE39" s="2" t="s">
        <v>1</v>
      </c>
      <c r="DF39" s="2">
        <v>404182.35</v>
      </c>
      <c r="DG39" s="2">
        <v>201590</v>
      </c>
      <c r="DH39" s="2">
        <v>3359678</v>
      </c>
      <c r="DI39" s="2">
        <v>224000</v>
      </c>
      <c r="DJ39" s="2" t="s">
        <v>1</v>
      </c>
      <c r="DK39" s="2" t="s">
        <v>1</v>
      </c>
      <c r="DL39" s="2" t="s">
        <v>1</v>
      </c>
      <c r="DM39" s="2" t="s">
        <v>1</v>
      </c>
      <c r="DN39" s="2" t="s">
        <v>1</v>
      </c>
      <c r="DO39" s="2" t="s">
        <v>1</v>
      </c>
      <c r="DP39" s="2" t="s">
        <v>1</v>
      </c>
      <c r="DQ39" s="2" t="s">
        <v>1</v>
      </c>
      <c r="DR39" s="2">
        <v>1977889</v>
      </c>
      <c r="DS39" s="2">
        <v>13054708</v>
      </c>
      <c r="DT39" s="2" t="s">
        <v>1</v>
      </c>
      <c r="DU39" s="2">
        <v>37132174.200000003</v>
      </c>
      <c r="DV39" s="2" t="s">
        <v>1</v>
      </c>
      <c r="DW39" s="2" t="s">
        <v>1</v>
      </c>
      <c r="DX39" s="2">
        <v>1817980</v>
      </c>
      <c r="DY39" s="2">
        <v>2635609.4</v>
      </c>
      <c r="DZ39" s="2" t="s">
        <v>1</v>
      </c>
      <c r="EA39" s="2" t="s">
        <v>1</v>
      </c>
      <c r="EB39" s="2">
        <v>9397138.2100000009</v>
      </c>
      <c r="EC39" s="2" t="s">
        <v>1</v>
      </c>
      <c r="ED39" s="2" t="s">
        <v>1</v>
      </c>
      <c r="EE39" s="2" t="s">
        <v>1</v>
      </c>
      <c r="EF39" s="2" t="s">
        <v>1</v>
      </c>
      <c r="EG39" s="2" t="s">
        <v>1</v>
      </c>
      <c r="EH39" s="2" t="s">
        <v>1</v>
      </c>
      <c r="EI39" s="2">
        <v>815668.6</v>
      </c>
      <c r="EJ39" s="2">
        <v>7967366.2000000002</v>
      </c>
      <c r="EK39" s="2" t="s">
        <v>1</v>
      </c>
      <c r="EL39" s="2" t="s">
        <v>1</v>
      </c>
      <c r="EM39" s="2" t="s">
        <v>1</v>
      </c>
      <c r="EN39" s="2">
        <v>2651534</v>
      </c>
      <c r="EO39" s="2">
        <v>7490136.0199999996</v>
      </c>
      <c r="EP39" s="2" t="s">
        <v>1</v>
      </c>
      <c r="EQ39" s="2" t="s">
        <v>1</v>
      </c>
      <c r="ER39" s="2" t="s">
        <v>1</v>
      </c>
      <c r="ES39" s="2" t="s">
        <v>1</v>
      </c>
      <c r="ET39" s="2" t="s">
        <v>1</v>
      </c>
      <c r="EU39" s="2">
        <v>22925311</v>
      </c>
      <c r="EV39" s="2" t="s">
        <v>1</v>
      </c>
      <c r="EW39" s="2">
        <v>2516</v>
      </c>
      <c r="EX39" s="2">
        <v>324193</v>
      </c>
      <c r="EY39" s="2">
        <v>1196326</v>
      </c>
      <c r="EZ39" s="2" t="s">
        <v>1</v>
      </c>
      <c r="FA39" s="2">
        <v>0</v>
      </c>
      <c r="FB39" s="2">
        <v>5982583</v>
      </c>
      <c r="FC39" s="2">
        <v>2170936</v>
      </c>
      <c r="FD39" s="2">
        <v>97109</v>
      </c>
      <c r="FE39" s="2" t="s">
        <v>1</v>
      </c>
      <c r="FF39" s="2" t="s">
        <v>1</v>
      </c>
      <c r="FG39" s="2" t="s">
        <v>1</v>
      </c>
      <c r="FH39" s="2" t="s">
        <v>1</v>
      </c>
      <c r="FI39" s="2">
        <v>42395.8</v>
      </c>
      <c r="FJ39" s="2">
        <v>2237.3200000000002</v>
      </c>
      <c r="FK39" s="2">
        <v>114010.92</v>
      </c>
      <c r="FL39" s="2">
        <v>673980.5</v>
      </c>
      <c r="FM39" s="2">
        <v>701201.4</v>
      </c>
      <c r="FN39" s="2">
        <v>24555</v>
      </c>
      <c r="FO39" s="2">
        <v>2269461.33</v>
      </c>
      <c r="FP39" s="2">
        <v>556324.4</v>
      </c>
      <c r="FQ39" s="2" t="s">
        <v>1</v>
      </c>
      <c r="FR39" s="2" t="s">
        <v>1</v>
      </c>
      <c r="FS39" s="2" t="s">
        <v>1</v>
      </c>
      <c r="FT39" s="2" t="s">
        <v>1</v>
      </c>
      <c r="FU39" s="2" t="s">
        <v>1</v>
      </c>
      <c r="FV39" s="2">
        <v>647182.43000000005</v>
      </c>
      <c r="FW39" s="2">
        <v>899054</v>
      </c>
      <c r="FX39" s="2">
        <v>2094818.91</v>
      </c>
      <c r="FY39" s="2">
        <v>3200461.61</v>
      </c>
      <c r="FZ39" s="2" t="s">
        <v>1</v>
      </c>
      <c r="GA39" s="2">
        <v>815151.3</v>
      </c>
      <c r="GB39" s="2" t="s">
        <v>1</v>
      </c>
      <c r="GC39" s="2" t="s">
        <v>1</v>
      </c>
      <c r="GD39" s="2">
        <v>543842.4</v>
      </c>
      <c r="GE39" s="2">
        <v>444902.78</v>
      </c>
      <c r="GF39" s="2">
        <v>418836.72</v>
      </c>
      <c r="GG39" s="2">
        <v>48794.2</v>
      </c>
      <c r="GH39" s="2" t="s">
        <v>1</v>
      </c>
      <c r="GI39" s="2">
        <v>257534</v>
      </c>
      <c r="GJ39" s="2">
        <v>230104</v>
      </c>
      <c r="GK39" s="2">
        <v>448928.26</v>
      </c>
      <c r="GL39" s="2">
        <v>12331870.98</v>
      </c>
      <c r="GM39" s="2">
        <v>8867557.3800000008</v>
      </c>
      <c r="GN39" s="2">
        <v>243277</v>
      </c>
      <c r="GO39" s="2">
        <v>83173</v>
      </c>
      <c r="GP39" s="2">
        <v>41049.230000000003</v>
      </c>
      <c r="GQ39" s="2">
        <v>3140</v>
      </c>
      <c r="GR39" s="2" t="s">
        <v>1</v>
      </c>
      <c r="GS39" s="2" t="s">
        <v>1</v>
      </c>
      <c r="GT39" s="2" t="s">
        <v>1</v>
      </c>
      <c r="GU39" s="2" t="s">
        <v>1</v>
      </c>
      <c r="GV39" s="2" t="s">
        <v>1</v>
      </c>
      <c r="GW39" s="2" t="s">
        <v>1</v>
      </c>
      <c r="GX39" s="2" t="s">
        <v>1</v>
      </c>
      <c r="GY39" s="2">
        <v>79213.3</v>
      </c>
      <c r="GZ39" s="2">
        <v>169500</v>
      </c>
      <c r="HA39" s="2">
        <v>26064</v>
      </c>
      <c r="HB39" s="2" t="s">
        <v>1</v>
      </c>
      <c r="HC39" s="2" t="s">
        <v>1</v>
      </c>
      <c r="HD39" s="2" t="s">
        <v>1</v>
      </c>
      <c r="HE39" s="2">
        <v>1739013</v>
      </c>
      <c r="HF39" s="2">
        <v>399901</v>
      </c>
      <c r="HG39" s="2" t="s">
        <v>1</v>
      </c>
      <c r="HH39" s="2">
        <v>30000</v>
      </c>
      <c r="HI39" s="2">
        <v>853999</v>
      </c>
      <c r="HJ39" s="2">
        <v>1360510</v>
      </c>
      <c r="HK39" s="2" t="s">
        <v>1</v>
      </c>
      <c r="HL39" s="2" t="s">
        <v>1</v>
      </c>
      <c r="HM39" s="2">
        <v>43189</v>
      </c>
      <c r="HN39" s="2" t="s">
        <v>1</v>
      </c>
      <c r="HO39" s="2" t="s">
        <v>1</v>
      </c>
      <c r="HP39" s="2" t="s">
        <v>1</v>
      </c>
      <c r="HQ39" s="2" t="s">
        <v>1</v>
      </c>
      <c r="HR39" s="2" t="s">
        <v>1</v>
      </c>
      <c r="HS39" s="2">
        <v>0</v>
      </c>
      <c r="HT39" s="2" t="s">
        <v>1</v>
      </c>
      <c r="HU39" s="2" t="s">
        <v>1</v>
      </c>
      <c r="HV39" s="2">
        <v>830</v>
      </c>
      <c r="HW39" s="2">
        <v>7317857</v>
      </c>
      <c r="HX39" s="2" t="s">
        <v>1</v>
      </c>
      <c r="HY39" s="2" t="s">
        <v>1</v>
      </c>
      <c r="HZ39" s="2" t="s">
        <v>1</v>
      </c>
      <c r="IA39" s="2">
        <v>2147429.2000000002</v>
      </c>
      <c r="IB39" s="2">
        <v>31513</v>
      </c>
      <c r="IC39" s="2" t="s">
        <v>1</v>
      </c>
      <c r="ID39" s="2" t="s">
        <v>1</v>
      </c>
      <c r="IE39" s="2" t="s">
        <v>1</v>
      </c>
      <c r="IF39" s="2">
        <v>11021981.77</v>
      </c>
      <c r="IG39" s="2">
        <v>30000</v>
      </c>
      <c r="IH39" s="2" t="s">
        <v>1</v>
      </c>
      <c r="II39" s="2">
        <v>1000</v>
      </c>
      <c r="IJ39" s="2">
        <v>541491.07999999996</v>
      </c>
      <c r="IK39" s="2" t="s">
        <v>1</v>
      </c>
      <c r="IL39" s="2" t="s">
        <v>1</v>
      </c>
      <c r="IM39" s="2">
        <v>32760747</v>
      </c>
      <c r="IN39" s="2" t="s">
        <v>1</v>
      </c>
      <c r="IO39" s="2">
        <v>121163</v>
      </c>
      <c r="IP39" s="2" t="s">
        <v>1</v>
      </c>
      <c r="IQ39" s="2" t="s">
        <v>1</v>
      </c>
      <c r="IR39" s="2">
        <v>32710</v>
      </c>
      <c r="IS39" s="2" t="s">
        <v>1</v>
      </c>
      <c r="IT39" s="2" t="s">
        <v>1</v>
      </c>
      <c r="IU39" s="2" t="s">
        <v>1</v>
      </c>
      <c r="IV39" s="2" t="s">
        <v>1</v>
      </c>
      <c r="IW39" s="2" t="s">
        <v>1</v>
      </c>
      <c r="IX39" s="2" t="s">
        <v>1</v>
      </c>
      <c r="IY39" s="2" t="s">
        <v>1</v>
      </c>
      <c r="IZ39" s="2" t="s">
        <v>1</v>
      </c>
      <c r="JA39" s="2" t="s">
        <v>1</v>
      </c>
      <c r="JB39" s="2" t="s">
        <v>1</v>
      </c>
      <c r="JC39" s="2" t="s">
        <v>1</v>
      </c>
      <c r="JD39" s="2" t="s">
        <v>1</v>
      </c>
      <c r="JE39" s="2" t="s">
        <v>1</v>
      </c>
      <c r="JF39" s="2" t="s">
        <v>1</v>
      </c>
      <c r="JG39" s="2">
        <v>490000</v>
      </c>
      <c r="JH39" s="2">
        <v>0</v>
      </c>
      <c r="JI39" s="2">
        <v>94800</v>
      </c>
      <c r="JJ39" s="2" t="s">
        <v>1</v>
      </c>
      <c r="JK39" s="2">
        <v>0</v>
      </c>
      <c r="JL39" s="2" t="s">
        <v>1</v>
      </c>
      <c r="JM39" s="2" t="s">
        <v>1</v>
      </c>
      <c r="JN39" s="2">
        <v>372000</v>
      </c>
      <c r="JO39" s="2">
        <v>45124158.579999998</v>
      </c>
      <c r="JP39" s="2">
        <v>2297210</v>
      </c>
      <c r="JQ39" s="2">
        <v>1099171</v>
      </c>
      <c r="JR39" s="2" t="s">
        <v>1</v>
      </c>
      <c r="JS39" s="2">
        <v>119485.2</v>
      </c>
      <c r="JT39" s="2">
        <v>22400</v>
      </c>
      <c r="JU39" s="2" t="s">
        <v>1</v>
      </c>
      <c r="JV39" s="2">
        <v>183880</v>
      </c>
      <c r="JW39" s="2" t="s">
        <v>1</v>
      </c>
      <c r="JX39" s="2" t="s">
        <v>1</v>
      </c>
      <c r="JY39" s="2" t="s">
        <v>1</v>
      </c>
      <c r="JZ39" s="2" t="s">
        <v>1</v>
      </c>
      <c r="KA39" s="2" t="s">
        <v>1</v>
      </c>
      <c r="KB39" s="2" t="s">
        <v>1</v>
      </c>
      <c r="KC39" s="2" t="s">
        <v>1</v>
      </c>
      <c r="KD39" s="2" t="s">
        <v>1</v>
      </c>
      <c r="KE39" s="2" t="s">
        <v>1</v>
      </c>
      <c r="KF39" s="2">
        <v>100000</v>
      </c>
      <c r="KG39" s="2" t="s">
        <v>1</v>
      </c>
      <c r="KH39" s="2" t="s">
        <v>1</v>
      </c>
      <c r="KI39" s="2" t="s">
        <v>1</v>
      </c>
      <c r="KJ39" s="2" t="s">
        <v>1</v>
      </c>
      <c r="KK39" s="2" t="s">
        <v>1</v>
      </c>
      <c r="KL39" s="2" t="s">
        <v>1</v>
      </c>
      <c r="KM39" s="2">
        <v>32000</v>
      </c>
      <c r="KN39" s="2" t="s">
        <v>1</v>
      </c>
      <c r="KO39" s="2" t="s">
        <v>1</v>
      </c>
      <c r="KP39" s="2" t="s">
        <v>1</v>
      </c>
      <c r="KQ39" s="2" t="s">
        <v>1</v>
      </c>
      <c r="KR39" s="2" t="s">
        <v>1</v>
      </c>
      <c r="KS39" s="2" t="s">
        <v>1</v>
      </c>
      <c r="KT39" s="2" t="s">
        <v>1</v>
      </c>
      <c r="KU39" s="2" t="s">
        <v>1</v>
      </c>
      <c r="KV39" s="2">
        <v>100000</v>
      </c>
      <c r="KW39" s="2" t="s">
        <v>1</v>
      </c>
      <c r="KX39" s="2" t="s">
        <v>1</v>
      </c>
      <c r="KY39" s="2" t="s">
        <v>1</v>
      </c>
      <c r="KZ39" s="2">
        <v>0</v>
      </c>
      <c r="LA39" s="2" t="s">
        <v>1</v>
      </c>
    </row>
    <row r="40" spans="1:313" x14ac:dyDescent="0.3">
      <c r="A40" s="2" t="s">
        <v>31</v>
      </c>
      <c r="B40" s="2">
        <v>85</v>
      </c>
      <c r="C40" s="23">
        <f t="shared" si="26"/>
        <v>1020765.1800000002</v>
      </c>
      <c r="D40" s="23">
        <f t="shared" si="27"/>
        <v>2876360.56</v>
      </c>
      <c r="E40" s="23">
        <f t="shared" si="28"/>
        <v>33839.536</v>
      </c>
      <c r="F40" s="23">
        <f t="shared" si="29"/>
        <v>2403804.58</v>
      </c>
      <c r="G40" s="23">
        <f t="shared" si="30"/>
        <v>329592.33999999997</v>
      </c>
      <c r="H40" s="23">
        <f t="shared" si="31"/>
        <v>0</v>
      </c>
      <c r="I40" s="23">
        <f t="shared" si="32"/>
        <v>142963.64000000001</v>
      </c>
      <c r="J40" s="23">
        <f t="shared" si="33"/>
        <v>1681.9251764705884</v>
      </c>
      <c r="K40" s="23">
        <f t="shared" si="34"/>
        <v>142963.64000000001</v>
      </c>
      <c r="L40" s="23">
        <f t="shared" si="35"/>
        <v>0</v>
      </c>
      <c r="M40" s="23">
        <f t="shared" si="36"/>
        <v>244940.44</v>
      </c>
      <c r="N40" s="23">
        <f t="shared" si="37"/>
        <v>28280.053882352942</v>
      </c>
      <c r="O40" s="23">
        <f t="shared" si="38"/>
        <v>548140.61</v>
      </c>
      <c r="P40" s="23">
        <f t="shared" si="39"/>
        <v>434552.32000000001</v>
      </c>
      <c r="Q40" s="23">
        <f t="shared" si="40"/>
        <v>933063.65</v>
      </c>
      <c r="R40" s="23">
        <f t="shared" si="41"/>
        <v>2037785.58</v>
      </c>
      <c r="S40" s="23">
        <f t="shared" si="42"/>
        <v>23973.948</v>
      </c>
      <c r="T40" s="23">
        <f t="shared" si="43"/>
        <v>366019</v>
      </c>
      <c r="U40" s="7">
        <f t="shared" si="44"/>
        <v>0.15226653740712981</v>
      </c>
      <c r="V40" s="23">
        <f t="shared" si="45"/>
        <v>0</v>
      </c>
      <c r="W40" s="23">
        <f t="shared" si="46"/>
        <v>365896</v>
      </c>
      <c r="X40" s="23">
        <f t="shared" si="47"/>
        <v>0</v>
      </c>
      <c r="Y40" s="23">
        <f t="shared" si="48"/>
        <v>150</v>
      </c>
      <c r="Z40" s="23">
        <v>27</v>
      </c>
      <c r="AA40" s="23">
        <f t="shared" si="49"/>
        <v>122002</v>
      </c>
      <c r="AB40" s="23">
        <f t="shared" si="50"/>
        <v>1855595.38</v>
      </c>
      <c r="AC40" s="23">
        <f t="shared" si="51"/>
        <v>21830.533882352938</v>
      </c>
      <c r="AD40" s="23">
        <f t="shared" si="52"/>
        <v>1547645.7199999997</v>
      </c>
      <c r="AE40" s="23">
        <f t="shared" si="53"/>
        <v>18207.596705882352</v>
      </c>
      <c r="AF40" s="23">
        <f t="shared" si="54"/>
        <v>185200</v>
      </c>
      <c r="AG40" s="23">
        <f t="shared" si="55"/>
        <v>2178.8235294117649</v>
      </c>
      <c r="AH40" s="23">
        <f t="shared" si="56"/>
        <v>1121175.72</v>
      </c>
      <c r="AI40" s="23">
        <f t="shared" si="57"/>
        <v>135462</v>
      </c>
      <c r="AJ40" s="23">
        <f t="shared" si="58"/>
        <v>93670</v>
      </c>
      <c r="AK40" s="23">
        <f t="shared" si="59"/>
        <v>307949.66000000003</v>
      </c>
      <c r="AL40" s="23">
        <f t="shared" si="60"/>
        <v>3622.9371764705888</v>
      </c>
      <c r="AM40" s="23">
        <f t="shared" si="61"/>
        <v>307949.66000000003</v>
      </c>
      <c r="AN40" s="23">
        <f t="shared" si="62"/>
        <v>0</v>
      </c>
      <c r="AO40" s="2">
        <v>395892.74</v>
      </c>
      <c r="AP40" s="2">
        <v>112808.93</v>
      </c>
      <c r="AQ40" s="2">
        <v>39438.94</v>
      </c>
      <c r="AR40" s="2" t="s">
        <v>1</v>
      </c>
      <c r="AS40" s="2">
        <v>434552.32000000001</v>
      </c>
      <c r="AT40" s="2" t="s">
        <v>1</v>
      </c>
      <c r="AU40" s="2" t="s">
        <v>1</v>
      </c>
      <c r="AV40" s="2">
        <v>933063.65</v>
      </c>
      <c r="AX40" s="2" t="s">
        <v>1</v>
      </c>
      <c r="AY40" s="2" t="s">
        <v>1</v>
      </c>
      <c r="AZ40" s="2" t="s">
        <v>1</v>
      </c>
      <c r="BA40" s="2" t="s">
        <v>1</v>
      </c>
      <c r="BB40" s="2" t="s">
        <v>1</v>
      </c>
      <c r="BC40" s="2" t="s">
        <v>1</v>
      </c>
      <c r="BD40" s="2" t="s">
        <v>1</v>
      </c>
      <c r="BE40" s="2">
        <v>800</v>
      </c>
      <c r="BF40" s="2">
        <v>305990</v>
      </c>
      <c r="BG40" s="2" t="s">
        <v>1</v>
      </c>
      <c r="BH40" s="2" t="s">
        <v>1</v>
      </c>
      <c r="BI40" s="2">
        <v>59106</v>
      </c>
      <c r="BJ40" s="2" t="s">
        <v>1</v>
      </c>
      <c r="BK40" s="2" t="s">
        <v>1</v>
      </c>
      <c r="BL40" s="2" t="s">
        <v>1</v>
      </c>
      <c r="BM40" s="2" t="s">
        <v>1</v>
      </c>
      <c r="BN40" s="2" t="s">
        <v>1</v>
      </c>
      <c r="BO40" s="2" t="s">
        <v>1</v>
      </c>
      <c r="BP40" s="2" t="s">
        <v>1</v>
      </c>
      <c r="BQ40" s="2">
        <v>150</v>
      </c>
      <c r="BR40" s="2">
        <v>122002</v>
      </c>
      <c r="BS40" s="2" t="s">
        <v>1</v>
      </c>
      <c r="BT40" s="2">
        <v>192434.93</v>
      </c>
      <c r="BU40" s="2" t="s">
        <v>1</v>
      </c>
      <c r="BV40" s="2">
        <v>0</v>
      </c>
      <c r="BW40" s="2" t="s">
        <v>1</v>
      </c>
      <c r="BX40" s="2" t="s">
        <v>1</v>
      </c>
      <c r="BY40" s="2" t="s">
        <v>1</v>
      </c>
      <c r="BZ40" s="2" t="s">
        <v>1</v>
      </c>
      <c r="CA40" s="2" t="s">
        <v>1</v>
      </c>
      <c r="CB40" s="2">
        <v>44452</v>
      </c>
      <c r="CC40" s="2" t="s">
        <v>1</v>
      </c>
      <c r="CD40" s="2" t="s">
        <v>1</v>
      </c>
      <c r="CE40" s="2">
        <v>8053.51</v>
      </c>
      <c r="CF40" s="2" t="s">
        <v>1</v>
      </c>
      <c r="CG40" s="2" t="s">
        <v>1</v>
      </c>
      <c r="CH40" s="2" t="s">
        <v>1</v>
      </c>
      <c r="CI40" s="2" t="s">
        <v>1</v>
      </c>
      <c r="CJ40" s="2" t="s">
        <v>1</v>
      </c>
      <c r="CK40" s="2" t="s">
        <v>1</v>
      </c>
      <c r="CL40" s="2" t="s">
        <v>1</v>
      </c>
      <c r="CM40" s="2" t="s">
        <v>1</v>
      </c>
      <c r="CN40" s="2" t="s">
        <v>1</v>
      </c>
      <c r="CO40" s="2" t="s">
        <v>1</v>
      </c>
      <c r="CP40" s="2" t="s">
        <v>1</v>
      </c>
      <c r="CQ40" s="2" t="s">
        <v>1</v>
      </c>
      <c r="CR40" s="2" t="s">
        <v>1</v>
      </c>
      <c r="CS40" s="2">
        <v>30126.3</v>
      </c>
      <c r="CT40" s="2" t="s">
        <v>1</v>
      </c>
      <c r="CU40" s="2">
        <v>54525.599999999999</v>
      </c>
      <c r="CV40" s="2" t="s">
        <v>1</v>
      </c>
      <c r="CW40" s="2" t="s">
        <v>1</v>
      </c>
      <c r="CX40" s="2" t="s">
        <v>1</v>
      </c>
      <c r="CY40" s="2" t="s">
        <v>1</v>
      </c>
      <c r="CZ40" s="2" t="s">
        <v>1</v>
      </c>
      <c r="DA40" s="2" t="s">
        <v>1</v>
      </c>
      <c r="DB40" s="2" t="s">
        <v>1</v>
      </c>
      <c r="DC40" s="2" t="s">
        <v>1</v>
      </c>
      <c r="DD40" s="2" t="s">
        <v>1</v>
      </c>
      <c r="DE40" s="2" t="s">
        <v>1</v>
      </c>
      <c r="DF40" s="2" t="s">
        <v>1</v>
      </c>
      <c r="DG40" s="2" t="s">
        <v>1</v>
      </c>
      <c r="DH40" s="2" t="s">
        <v>1</v>
      </c>
      <c r="DI40" s="2" t="s">
        <v>1</v>
      </c>
      <c r="DJ40" s="2" t="s">
        <v>1</v>
      </c>
      <c r="DK40" s="2" t="s">
        <v>1</v>
      </c>
      <c r="DL40" s="2" t="s">
        <v>1</v>
      </c>
      <c r="DM40" s="2" t="s">
        <v>1</v>
      </c>
      <c r="DN40" s="2" t="s">
        <v>1</v>
      </c>
      <c r="DO40" s="2" t="s">
        <v>1</v>
      </c>
      <c r="DP40" s="2" t="s">
        <v>1</v>
      </c>
      <c r="DQ40" s="2" t="s">
        <v>1</v>
      </c>
      <c r="DR40" s="2">
        <v>473</v>
      </c>
      <c r="DS40" s="2">
        <v>60100</v>
      </c>
      <c r="DT40" s="2" t="s">
        <v>1</v>
      </c>
      <c r="DU40" s="2" t="s">
        <v>1</v>
      </c>
      <c r="DV40" s="2" t="s">
        <v>1</v>
      </c>
      <c r="DW40" s="2" t="s">
        <v>1</v>
      </c>
      <c r="DX40" s="2" t="s">
        <v>1</v>
      </c>
      <c r="DY40" s="2" t="s">
        <v>1</v>
      </c>
      <c r="DZ40" s="2" t="s">
        <v>1</v>
      </c>
      <c r="EA40" s="2" t="s">
        <v>1</v>
      </c>
      <c r="EB40" s="2">
        <v>82390.64</v>
      </c>
      <c r="EC40" s="2" t="s">
        <v>1</v>
      </c>
      <c r="ED40" s="2" t="s">
        <v>1</v>
      </c>
      <c r="EE40" s="2" t="s">
        <v>1</v>
      </c>
      <c r="EF40" s="2" t="s">
        <v>1</v>
      </c>
      <c r="EG40" s="2" t="s">
        <v>1</v>
      </c>
      <c r="EH40" s="2" t="s">
        <v>1</v>
      </c>
      <c r="EI40" s="2" t="s">
        <v>1</v>
      </c>
      <c r="EJ40" s="2" t="s">
        <v>1</v>
      </c>
      <c r="EK40" s="2" t="s">
        <v>1</v>
      </c>
      <c r="EL40" s="2" t="s">
        <v>1</v>
      </c>
      <c r="EM40" s="2" t="s">
        <v>1</v>
      </c>
      <c r="EN40" s="2" t="s">
        <v>1</v>
      </c>
      <c r="EO40" s="2" t="s">
        <v>1</v>
      </c>
      <c r="EP40" s="2" t="s">
        <v>1</v>
      </c>
      <c r="EQ40" s="2" t="s">
        <v>1</v>
      </c>
      <c r="ER40" s="2" t="s">
        <v>1</v>
      </c>
      <c r="ES40" s="2" t="s">
        <v>1</v>
      </c>
      <c r="ET40" s="2" t="s">
        <v>1</v>
      </c>
      <c r="EU40" s="2">
        <v>64200</v>
      </c>
      <c r="EV40" s="2" t="s">
        <v>1</v>
      </c>
      <c r="EW40" s="2" t="s">
        <v>1</v>
      </c>
      <c r="EX40" s="2">
        <v>11000</v>
      </c>
      <c r="EY40" s="2">
        <v>110000</v>
      </c>
      <c r="EZ40" s="2" t="s">
        <v>1</v>
      </c>
      <c r="FA40" s="2" t="s">
        <v>1</v>
      </c>
      <c r="FB40" s="2">
        <v>11425</v>
      </c>
      <c r="FC40" s="2">
        <v>14013</v>
      </c>
      <c r="FD40" s="2">
        <v>400</v>
      </c>
      <c r="FE40" s="2" t="s">
        <v>1</v>
      </c>
      <c r="FF40" s="2" t="s">
        <v>1</v>
      </c>
      <c r="FG40" s="2" t="s">
        <v>1</v>
      </c>
      <c r="FH40" s="2" t="s">
        <v>1</v>
      </c>
      <c r="FI40" s="2" t="s">
        <v>1</v>
      </c>
      <c r="FJ40" s="2" t="s">
        <v>1</v>
      </c>
      <c r="FK40" s="2" t="s">
        <v>1</v>
      </c>
      <c r="FL40" s="2">
        <v>3539</v>
      </c>
      <c r="FM40" s="2">
        <v>28508.7</v>
      </c>
      <c r="FN40" s="2" t="s">
        <v>1</v>
      </c>
      <c r="FO40" s="2">
        <v>36859.300000000003</v>
      </c>
      <c r="FP40" s="2" t="s">
        <v>1</v>
      </c>
      <c r="FQ40" s="2" t="s">
        <v>1</v>
      </c>
      <c r="FR40" s="2" t="s">
        <v>1</v>
      </c>
      <c r="FS40" s="2" t="s">
        <v>1</v>
      </c>
      <c r="FT40" s="2" t="s">
        <v>1</v>
      </c>
      <c r="FU40" s="2" t="s">
        <v>1</v>
      </c>
      <c r="FV40" s="2">
        <v>4961</v>
      </c>
      <c r="FW40" s="2" t="s">
        <v>1</v>
      </c>
      <c r="FX40" s="2" t="s">
        <v>1</v>
      </c>
      <c r="FY40" s="2">
        <v>66165</v>
      </c>
      <c r="FZ40" s="2">
        <v>19590</v>
      </c>
      <c r="GA40" s="2">
        <v>810</v>
      </c>
      <c r="GB40" s="2" t="s">
        <v>1</v>
      </c>
      <c r="GC40" s="2" t="s">
        <v>1</v>
      </c>
      <c r="GD40" s="2">
        <v>2457</v>
      </c>
      <c r="GE40" s="2">
        <v>52061.760000000002</v>
      </c>
      <c r="GF40" s="2">
        <v>28207</v>
      </c>
      <c r="GG40" s="2">
        <v>24000</v>
      </c>
      <c r="GH40" s="2">
        <v>4330</v>
      </c>
      <c r="GI40" s="2">
        <v>54243.6</v>
      </c>
      <c r="GJ40" s="2">
        <v>750</v>
      </c>
      <c r="GK40" s="2">
        <v>52500</v>
      </c>
      <c r="GL40" s="2">
        <v>470862</v>
      </c>
      <c r="GM40" s="2">
        <v>226284.36</v>
      </c>
      <c r="GN40" s="2">
        <v>0</v>
      </c>
      <c r="GO40" s="2">
        <v>17214</v>
      </c>
      <c r="GP40" s="2">
        <v>1995</v>
      </c>
      <c r="GQ40" s="2" t="s">
        <v>1</v>
      </c>
      <c r="GR40" s="2" t="s">
        <v>1</v>
      </c>
      <c r="GS40" s="2" t="s">
        <v>1</v>
      </c>
      <c r="GT40" s="2" t="s">
        <v>1</v>
      </c>
      <c r="GU40" s="2" t="s">
        <v>1</v>
      </c>
      <c r="GV40" s="2" t="s">
        <v>1</v>
      </c>
      <c r="GW40" s="2" t="s">
        <v>1</v>
      </c>
      <c r="GX40" s="2" t="s">
        <v>1</v>
      </c>
      <c r="GY40" s="2">
        <v>540</v>
      </c>
      <c r="GZ40" s="2">
        <v>3520</v>
      </c>
      <c r="HA40" s="2">
        <v>5402</v>
      </c>
      <c r="HB40" s="2" t="s">
        <v>1</v>
      </c>
      <c r="HC40" s="2" t="s">
        <v>1</v>
      </c>
      <c r="HD40" s="2" t="s">
        <v>1</v>
      </c>
      <c r="HE40" s="2" t="s">
        <v>1</v>
      </c>
      <c r="HF40" s="2" t="s">
        <v>1</v>
      </c>
      <c r="HG40" s="2">
        <v>101000</v>
      </c>
      <c r="HH40" s="2" t="s">
        <v>1</v>
      </c>
      <c r="HI40" s="2">
        <v>25000</v>
      </c>
      <c r="HJ40" s="2" t="s">
        <v>1</v>
      </c>
      <c r="HK40" s="2" t="s">
        <v>1</v>
      </c>
      <c r="HL40" s="2" t="s">
        <v>1</v>
      </c>
      <c r="HM40" s="2">
        <v>4195</v>
      </c>
      <c r="HN40" s="2" t="s">
        <v>1</v>
      </c>
      <c r="HO40" s="2">
        <v>12000</v>
      </c>
      <c r="HP40" s="2" t="s">
        <v>1</v>
      </c>
      <c r="HQ40" s="2" t="s">
        <v>1</v>
      </c>
      <c r="HR40" s="2" t="s">
        <v>1</v>
      </c>
      <c r="HS40" s="2">
        <v>77475</v>
      </c>
      <c r="HT40" s="2" t="s">
        <v>1</v>
      </c>
      <c r="HU40" s="2" t="s">
        <v>1</v>
      </c>
      <c r="HV40" s="2" t="s">
        <v>1</v>
      </c>
      <c r="HW40" s="2" t="s">
        <v>1</v>
      </c>
      <c r="HX40" s="2" t="s">
        <v>1</v>
      </c>
      <c r="HY40" s="2" t="s">
        <v>1</v>
      </c>
      <c r="HZ40" s="2" t="s">
        <v>1</v>
      </c>
      <c r="IA40" s="2" t="s">
        <v>1</v>
      </c>
      <c r="IB40" s="2" t="s">
        <v>1</v>
      </c>
      <c r="IC40" s="2" t="s">
        <v>1</v>
      </c>
      <c r="ID40" s="2" t="s">
        <v>1</v>
      </c>
      <c r="IE40" s="2" t="s">
        <v>1</v>
      </c>
      <c r="IF40" s="2" t="s">
        <v>1</v>
      </c>
      <c r="IG40" s="2" t="s">
        <v>1</v>
      </c>
      <c r="IH40" s="2" t="s">
        <v>1</v>
      </c>
      <c r="II40" s="2" t="s">
        <v>1</v>
      </c>
      <c r="IJ40" s="2">
        <v>12138</v>
      </c>
      <c r="IK40" s="2" t="s">
        <v>1</v>
      </c>
      <c r="IL40" s="2" t="s">
        <v>1</v>
      </c>
      <c r="IM40" s="2" t="s">
        <v>1</v>
      </c>
      <c r="IN40" s="2" t="s">
        <v>1</v>
      </c>
      <c r="IO40" s="2" t="s">
        <v>1</v>
      </c>
      <c r="IP40" s="2" t="s">
        <v>1</v>
      </c>
      <c r="IQ40" s="2" t="s">
        <v>1</v>
      </c>
      <c r="IR40" s="2">
        <v>0</v>
      </c>
      <c r="IS40" s="2" t="s">
        <v>1</v>
      </c>
      <c r="IT40" s="2" t="s">
        <v>1</v>
      </c>
      <c r="IU40" s="2" t="s">
        <v>1</v>
      </c>
      <c r="IV40" s="2" t="s">
        <v>1</v>
      </c>
      <c r="IW40" s="2" t="s">
        <v>1</v>
      </c>
      <c r="IX40" s="2" t="s">
        <v>1</v>
      </c>
      <c r="IY40" s="2" t="s">
        <v>1</v>
      </c>
      <c r="IZ40" s="2" t="s">
        <v>1</v>
      </c>
      <c r="JA40" s="2" t="s">
        <v>1</v>
      </c>
      <c r="JB40" s="2" t="s">
        <v>1</v>
      </c>
      <c r="JC40" s="2" t="s">
        <v>1</v>
      </c>
      <c r="JD40" s="2" t="s">
        <v>1</v>
      </c>
      <c r="JE40" s="2" t="s">
        <v>1</v>
      </c>
      <c r="JF40" s="2" t="s">
        <v>1</v>
      </c>
      <c r="JG40" s="2" t="s">
        <v>1</v>
      </c>
      <c r="JH40" s="2" t="s">
        <v>1</v>
      </c>
      <c r="JI40" s="2" t="s">
        <v>1</v>
      </c>
      <c r="JJ40" s="2" t="s">
        <v>1</v>
      </c>
      <c r="JK40" s="2" t="s">
        <v>1</v>
      </c>
      <c r="JL40" s="2" t="s">
        <v>1</v>
      </c>
      <c r="JM40" s="2" t="s">
        <v>1</v>
      </c>
      <c r="JN40" s="2">
        <v>174240</v>
      </c>
      <c r="JO40" s="2">
        <v>84000</v>
      </c>
      <c r="JP40" s="2">
        <v>49709.66</v>
      </c>
      <c r="JQ40" s="2" t="s">
        <v>1</v>
      </c>
      <c r="JR40" s="2" t="s">
        <v>1</v>
      </c>
      <c r="JS40" s="2" t="s">
        <v>1</v>
      </c>
      <c r="JT40" s="2" t="s">
        <v>1</v>
      </c>
      <c r="JU40" s="2" t="s">
        <v>1</v>
      </c>
      <c r="JV40" s="2" t="s">
        <v>1</v>
      </c>
      <c r="JW40" s="2" t="s">
        <v>1</v>
      </c>
      <c r="JX40" s="2" t="s">
        <v>1</v>
      </c>
      <c r="JY40" s="2" t="s">
        <v>1</v>
      </c>
      <c r="JZ40" s="2" t="s">
        <v>1</v>
      </c>
      <c r="KA40" s="2" t="s">
        <v>1</v>
      </c>
      <c r="KB40" s="2" t="s">
        <v>1</v>
      </c>
      <c r="KC40" s="2" t="s">
        <v>1</v>
      </c>
      <c r="KD40" s="2" t="s">
        <v>1</v>
      </c>
      <c r="KE40" s="2" t="s">
        <v>1</v>
      </c>
      <c r="KF40" s="2" t="s">
        <v>1</v>
      </c>
      <c r="KG40" s="2" t="s">
        <v>1</v>
      </c>
      <c r="KH40" s="2" t="s">
        <v>1</v>
      </c>
      <c r="KI40" s="2" t="s">
        <v>1</v>
      </c>
      <c r="KJ40" s="2" t="s">
        <v>1</v>
      </c>
      <c r="KK40" s="2" t="s">
        <v>1</v>
      </c>
      <c r="KL40" s="2" t="s">
        <v>1</v>
      </c>
      <c r="KM40" s="2" t="s">
        <v>1</v>
      </c>
      <c r="KN40" s="2" t="s">
        <v>1</v>
      </c>
      <c r="KO40" s="2" t="s">
        <v>1</v>
      </c>
      <c r="KP40" s="2" t="s">
        <v>1</v>
      </c>
      <c r="KQ40" s="2" t="s">
        <v>1</v>
      </c>
      <c r="KR40" s="2" t="s">
        <v>1</v>
      </c>
      <c r="KS40" s="2" t="s">
        <v>1</v>
      </c>
      <c r="KT40" s="2" t="s">
        <v>1</v>
      </c>
      <c r="KU40" s="2" t="s">
        <v>1</v>
      </c>
      <c r="KV40" s="2" t="s">
        <v>1</v>
      </c>
      <c r="KW40" s="2" t="s">
        <v>1</v>
      </c>
      <c r="KX40" s="2" t="s">
        <v>1</v>
      </c>
      <c r="KY40" s="2" t="s">
        <v>1</v>
      </c>
      <c r="KZ40" s="2" t="s">
        <v>1</v>
      </c>
      <c r="LA40" s="2" t="s">
        <v>1</v>
      </c>
    </row>
    <row r="41" spans="1:313" x14ac:dyDescent="0.3">
      <c r="A41" s="2" t="s">
        <v>32</v>
      </c>
      <c r="B41" s="2">
        <v>1390</v>
      </c>
      <c r="C41" s="23">
        <f t="shared" ref="C41:C72" si="63">D41-AB41</f>
        <v>-1155555.2600000016</v>
      </c>
      <c r="D41" s="23">
        <f t="shared" ref="D41:D72" si="64">SUM(F41:I41)</f>
        <v>24627225.59</v>
      </c>
      <c r="E41" s="23">
        <f t="shared" ref="E41:E72" si="65">D41/B41</f>
        <v>17717.428482014388</v>
      </c>
      <c r="F41" s="23">
        <f t="shared" ref="F41:F72" si="66">SUM(AO41:BS41)</f>
        <v>12014980.02</v>
      </c>
      <c r="G41" s="23">
        <f t="shared" ref="G41:G72" si="67">SUM(BT41:DF41)</f>
        <v>1681922.65</v>
      </c>
      <c r="H41" s="23">
        <f t="shared" ref="H41:H72" si="68">SUM(DG41:DQ41)</f>
        <v>17700</v>
      </c>
      <c r="I41" s="23">
        <f t="shared" ref="I41:I72" si="69">SUM(DR41:ET41)</f>
        <v>10912622.92</v>
      </c>
      <c r="J41" s="23">
        <f t="shared" ref="J41:J72" si="70">I41/B41</f>
        <v>7850.8078561151078</v>
      </c>
      <c r="K41" s="23">
        <f t="shared" ref="K41:K72" si="71">SUM(DR41:EG41)</f>
        <v>883717</v>
      </c>
      <c r="L41" s="23">
        <f t="shared" ref="L41:L72" si="72">SUM(EH41:ET41)</f>
        <v>10028905.92</v>
      </c>
      <c r="M41" s="23">
        <f t="shared" ref="M41:M72" si="73">SUM(BT41:CI41)</f>
        <v>1630154.65</v>
      </c>
      <c r="N41" s="23">
        <f t="shared" ref="N41:N72" si="74">F41/B41</f>
        <v>8643.8705179856115</v>
      </c>
      <c r="O41" s="23">
        <f t="shared" ref="O41:O72" si="75">SUM(AO41:AR41)</f>
        <v>2780541.71</v>
      </c>
      <c r="P41" s="23">
        <f t="shared" ref="P41:P72" si="76">SUM(AS41:AU41)</f>
        <v>2515048.7200000002</v>
      </c>
      <c r="Q41" s="23">
        <f t="shared" ref="Q41:Q72" si="77">SUM(AV41)</f>
        <v>4777512.32</v>
      </c>
      <c r="R41" s="23">
        <f t="shared" ref="R41:R72" si="78">O41+P41+Q41+Z41+AA41</f>
        <v>11327577.02</v>
      </c>
      <c r="S41" s="23">
        <f t="shared" ref="S41:S72" si="79">R41/B41</f>
        <v>8149.3359856115103</v>
      </c>
      <c r="T41" s="23">
        <f t="shared" ref="T41:T72" si="80">F41-R41</f>
        <v>687403</v>
      </c>
      <c r="U41" s="7">
        <f t="shared" ref="U41:U72" si="81">T41/F41</f>
        <v>5.7212163387351189E-2</v>
      </c>
      <c r="V41" s="23">
        <f t="shared" ref="V41:V72" si="82">SUM(AX41:BD41)</f>
        <v>598517</v>
      </c>
      <c r="W41" s="23">
        <f t="shared" ref="W41:W72" si="83">SUM(BE41:BM41)</f>
        <v>62862</v>
      </c>
      <c r="X41" s="23">
        <f t="shared" ref="X41:X72" si="84">SUM(BN41:BP41)</f>
        <v>2472</v>
      </c>
      <c r="Y41" s="23">
        <f t="shared" ref="Y41:Y72" si="85">SUM(BQ41)</f>
        <v>23580</v>
      </c>
      <c r="Z41" s="23">
        <v>28</v>
      </c>
      <c r="AA41" s="23">
        <f t="shared" ref="AA41:AA72" si="86">SUM(BR41)</f>
        <v>1254446.27</v>
      </c>
      <c r="AB41" s="23">
        <f t="shared" ref="AB41:AB72" si="87">AD41+AK41</f>
        <v>25782780.850000001</v>
      </c>
      <c r="AC41" s="23">
        <f t="shared" ref="AC41:AC72" si="88">AB41/B41</f>
        <v>18548.763201438851</v>
      </c>
      <c r="AD41" s="23">
        <f t="shared" ref="AD41:AD72" si="89">SUM(EO41:JD41)</f>
        <v>10809315.83</v>
      </c>
      <c r="AE41" s="23">
        <f t="shared" ref="AE41:AE72" si="90">AD41/B41</f>
        <v>7776.4862086330932</v>
      </c>
      <c r="AF41" s="23">
        <f t="shared" ref="AF41:AF72" si="91">SUM(EO41:FA41)</f>
        <v>2357008</v>
      </c>
      <c r="AG41" s="23">
        <f t="shared" ref="AG41:AG72" si="92">AF41/B41</f>
        <v>1695.6892086330936</v>
      </c>
      <c r="AH41" s="23">
        <f t="shared" ref="AH41:AH72" si="93">SUM(FB41:GX41)</f>
        <v>6017424.8300000001</v>
      </c>
      <c r="AI41" s="23">
        <f t="shared" ref="AI41:AI72" si="94">SUM(GY41:HI41)</f>
        <v>349508</v>
      </c>
      <c r="AJ41" s="23">
        <f t="shared" ref="AJ41:AJ72" si="95">SUM(HJ41:IG41)</f>
        <v>1792860</v>
      </c>
      <c r="AK41" s="23">
        <f t="shared" ref="AK41:AK72" si="96">SUM(JE41:KQ41)</f>
        <v>14973465.02</v>
      </c>
      <c r="AL41" s="23">
        <f t="shared" ref="AL41:AL72" si="97">AK41/B41</f>
        <v>10772.276992805755</v>
      </c>
      <c r="AM41" s="23">
        <f t="shared" ref="AM41:AM72" si="98">SUM(JK41:JV41)</f>
        <v>14963135.02</v>
      </c>
      <c r="AN41" s="23">
        <f t="shared" ref="AN41:AN72" si="99">SUM(JY41:KS41)</f>
        <v>0</v>
      </c>
      <c r="AO41" s="2">
        <v>2276312.66</v>
      </c>
      <c r="AP41" s="2">
        <v>291138.01</v>
      </c>
      <c r="AQ41" s="2">
        <v>213091.04</v>
      </c>
      <c r="AR41" s="2" t="s">
        <v>1</v>
      </c>
      <c r="AS41" s="2">
        <v>2354308.7200000002</v>
      </c>
      <c r="AT41" s="2">
        <v>160740</v>
      </c>
      <c r="AU41" s="2" t="s">
        <v>1</v>
      </c>
      <c r="AV41" s="2">
        <v>4777512.32</v>
      </c>
      <c r="AX41" s="2">
        <v>9400</v>
      </c>
      <c r="AY41" s="2" t="s">
        <v>1</v>
      </c>
      <c r="AZ41" s="2" t="s">
        <v>1</v>
      </c>
      <c r="BA41" s="2" t="s">
        <v>1</v>
      </c>
      <c r="BB41" s="2" t="s">
        <v>1</v>
      </c>
      <c r="BC41" s="2">
        <v>589117</v>
      </c>
      <c r="BD41" s="2" t="s">
        <v>1</v>
      </c>
      <c r="BE41" s="2">
        <v>17500</v>
      </c>
      <c r="BF41" s="2">
        <v>16925</v>
      </c>
      <c r="BG41" s="2">
        <v>2647</v>
      </c>
      <c r="BH41" s="2" t="s">
        <v>1</v>
      </c>
      <c r="BI41" s="2">
        <v>5790</v>
      </c>
      <c r="BJ41" s="2" t="s">
        <v>1</v>
      </c>
      <c r="BK41" s="2">
        <v>20000</v>
      </c>
      <c r="BL41" s="2" t="s">
        <v>1</v>
      </c>
      <c r="BM41" s="2" t="s">
        <v>1</v>
      </c>
      <c r="BN41" s="2">
        <v>2472</v>
      </c>
      <c r="BO41" s="2" t="s">
        <v>1</v>
      </c>
      <c r="BP41" s="2" t="s">
        <v>1</v>
      </c>
      <c r="BQ41" s="2">
        <v>23580</v>
      </c>
      <c r="BR41" s="2">
        <v>1254446.27</v>
      </c>
      <c r="BS41" s="2" t="s">
        <v>1</v>
      </c>
      <c r="BT41" s="2">
        <v>868034.9</v>
      </c>
      <c r="BU41" s="2">
        <v>846</v>
      </c>
      <c r="BV41" s="2">
        <v>500</v>
      </c>
      <c r="BW41" s="2">
        <v>200000</v>
      </c>
      <c r="BX41" s="2" t="s">
        <v>1</v>
      </c>
      <c r="BY41" s="2" t="s">
        <v>1</v>
      </c>
      <c r="BZ41" s="2" t="s">
        <v>1</v>
      </c>
      <c r="CA41" s="2">
        <v>146276.5</v>
      </c>
      <c r="CB41" s="2">
        <v>291321</v>
      </c>
      <c r="CC41" s="2" t="s">
        <v>1</v>
      </c>
      <c r="CD41" s="2" t="s">
        <v>1</v>
      </c>
      <c r="CE41" s="2">
        <v>84926.25</v>
      </c>
      <c r="CF41" s="2">
        <v>38250</v>
      </c>
      <c r="CG41" s="2" t="s">
        <v>1</v>
      </c>
      <c r="CH41" s="2" t="s">
        <v>1</v>
      </c>
      <c r="CI41" s="2" t="s">
        <v>1</v>
      </c>
      <c r="CJ41" s="2" t="s">
        <v>1</v>
      </c>
      <c r="CK41" s="2" t="s">
        <v>1</v>
      </c>
      <c r="CL41" s="2" t="s">
        <v>1</v>
      </c>
      <c r="CM41" s="2" t="s">
        <v>1</v>
      </c>
      <c r="CN41" s="2" t="s">
        <v>1</v>
      </c>
      <c r="CO41" s="2" t="s">
        <v>1</v>
      </c>
      <c r="CP41" s="2" t="s">
        <v>1</v>
      </c>
      <c r="CQ41" s="2" t="s">
        <v>1</v>
      </c>
      <c r="CR41" s="2" t="s">
        <v>1</v>
      </c>
      <c r="CS41" s="2" t="s">
        <v>1</v>
      </c>
      <c r="CT41" s="2" t="s">
        <v>1</v>
      </c>
      <c r="CU41" s="2">
        <v>51768</v>
      </c>
      <c r="CV41" s="2" t="s">
        <v>1</v>
      </c>
      <c r="CW41" s="2" t="s">
        <v>1</v>
      </c>
      <c r="CX41" s="2" t="s">
        <v>1</v>
      </c>
      <c r="CY41" s="2" t="s">
        <v>1</v>
      </c>
      <c r="CZ41" s="2" t="s">
        <v>1</v>
      </c>
      <c r="DA41" s="2" t="s">
        <v>1</v>
      </c>
      <c r="DB41" s="2" t="s">
        <v>1</v>
      </c>
      <c r="DC41" s="2" t="s">
        <v>1</v>
      </c>
      <c r="DD41" s="2" t="s">
        <v>1</v>
      </c>
      <c r="DE41" s="2" t="s">
        <v>1</v>
      </c>
      <c r="DF41" s="2" t="s">
        <v>1</v>
      </c>
      <c r="DG41" s="2">
        <v>17700</v>
      </c>
      <c r="DH41" s="2" t="s">
        <v>1</v>
      </c>
      <c r="DI41" s="2" t="s">
        <v>1</v>
      </c>
      <c r="DJ41" s="2" t="s">
        <v>1</v>
      </c>
      <c r="DK41" s="2" t="s">
        <v>1</v>
      </c>
      <c r="DL41" s="2" t="s">
        <v>1</v>
      </c>
      <c r="DM41" s="2" t="s">
        <v>1</v>
      </c>
      <c r="DN41" s="2" t="s">
        <v>1</v>
      </c>
      <c r="DO41" s="2" t="s">
        <v>1</v>
      </c>
      <c r="DP41" s="2" t="s">
        <v>1</v>
      </c>
      <c r="DQ41" s="2" t="s">
        <v>1</v>
      </c>
      <c r="DR41" s="2">
        <v>7389</v>
      </c>
      <c r="DS41" s="2">
        <v>431414</v>
      </c>
      <c r="DT41" s="2" t="s">
        <v>1</v>
      </c>
      <c r="DU41" s="2">
        <v>80000</v>
      </c>
      <c r="DV41" s="2" t="s">
        <v>1</v>
      </c>
      <c r="DW41" s="2" t="s">
        <v>1</v>
      </c>
      <c r="DX41" s="2" t="s">
        <v>1</v>
      </c>
      <c r="DY41" s="2">
        <v>364914</v>
      </c>
      <c r="DZ41" s="2" t="s">
        <v>1</v>
      </c>
      <c r="EA41" s="2" t="s">
        <v>1</v>
      </c>
      <c r="EB41" s="2" t="s">
        <v>1</v>
      </c>
      <c r="EC41" s="2" t="s">
        <v>1</v>
      </c>
      <c r="ED41" s="2" t="s">
        <v>1</v>
      </c>
      <c r="EE41" s="2" t="s">
        <v>1</v>
      </c>
      <c r="EF41" s="2" t="s">
        <v>1</v>
      </c>
      <c r="EG41" s="2" t="s">
        <v>1</v>
      </c>
      <c r="EH41" s="2" t="s">
        <v>1</v>
      </c>
      <c r="EI41" s="2">
        <v>544383.66</v>
      </c>
      <c r="EJ41" s="2">
        <v>9254522.2599999998</v>
      </c>
      <c r="EK41" s="2" t="s">
        <v>1</v>
      </c>
      <c r="EL41" s="2" t="s">
        <v>1</v>
      </c>
      <c r="EM41" s="2" t="s">
        <v>1</v>
      </c>
      <c r="EN41" s="2">
        <v>230000</v>
      </c>
      <c r="EO41" s="2" t="s">
        <v>1</v>
      </c>
      <c r="EP41" s="2" t="s">
        <v>1</v>
      </c>
      <c r="EQ41" s="2" t="s">
        <v>1</v>
      </c>
      <c r="ER41" s="2" t="s">
        <v>1</v>
      </c>
      <c r="ES41" s="2" t="s">
        <v>1</v>
      </c>
      <c r="ET41" s="2" t="s">
        <v>1</v>
      </c>
      <c r="EU41" s="2">
        <v>1372600</v>
      </c>
      <c r="EV41" s="2" t="s">
        <v>1</v>
      </c>
      <c r="EW41" s="2">
        <v>0</v>
      </c>
      <c r="EX41" s="2">
        <v>233572</v>
      </c>
      <c r="EY41" s="2">
        <v>750836</v>
      </c>
      <c r="EZ41" s="2" t="s">
        <v>1</v>
      </c>
      <c r="FA41" s="2" t="s">
        <v>1</v>
      </c>
      <c r="FB41" s="2">
        <v>486149</v>
      </c>
      <c r="FC41" s="2">
        <v>199724</v>
      </c>
      <c r="FD41" s="2">
        <v>7631</v>
      </c>
      <c r="FE41" s="2" t="s">
        <v>1</v>
      </c>
      <c r="FF41" s="2" t="s">
        <v>1</v>
      </c>
      <c r="FG41" s="2" t="s">
        <v>1</v>
      </c>
      <c r="FH41" s="2" t="s">
        <v>1</v>
      </c>
      <c r="FI41" s="2">
        <v>2400</v>
      </c>
      <c r="FJ41" s="2" t="s">
        <v>1</v>
      </c>
      <c r="FK41" s="2" t="s">
        <v>1</v>
      </c>
      <c r="FL41" s="2">
        <v>18065</v>
      </c>
      <c r="FM41" s="2">
        <v>423887.55</v>
      </c>
      <c r="FN41" s="2" t="s">
        <v>1</v>
      </c>
      <c r="FO41" s="2">
        <v>141808</v>
      </c>
      <c r="FP41" s="2">
        <v>1923.1</v>
      </c>
      <c r="FQ41" s="2" t="s">
        <v>1</v>
      </c>
      <c r="FR41" s="2" t="s">
        <v>1</v>
      </c>
      <c r="FS41" s="2" t="s">
        <v>1</v>
      </c>
      <c r="FT41" s="2" t="s">
        <v>1</v>
      </c>
      <c r="FU41" s="2" t="s">
        <v>1</v>
      </c>
      <c r="FV41" s="2" t="s">
        <v>1</v>
      </c>
      <c r="FW41" s="2" t="s">
        <v>1</v>
      </c>
      <c r="FX41" s="2">
        <v>290824.55</v>
      </c>
      <c r="FY41" s="2">
        <v>679942</v>
      </c>
      <c r="FZ41" s="2" t="s">
        <v>1</v>
      </c>
      <c r="GA41" s="2">
        <v>47248.33</v>
      </c>
      <c r="GB41" s="2" t="s">
        <v>1</v>
      </c>
      <c r="GC41" s="2" t="s">
        <v>1</v>
      </c>
      <c r="GD41" s="2">
        <v>12069</v>
      </c>
      <c r="GE41" s="2">
        <v>97414.15</v>
      </c>
      <c r="GF41" s="2">
        <v>84761.5</v>
      </c>
      <c r="GG41" s="2">
        <v>22236</v>
      </c>
      <c r="GH41" s="2" t="s">
        <v>1</v>
      </c>
      <c r="GI41" s="2">
        <v>57200</v>
      </c>
      <c r="GJ41" s="2">
        <v>20580</v>
      </c>
      <c r="GK41" s="2" t="s">
        <v>1</v>
      </c>
      <c r="GL41" s="2">
        <v>2155182.5</v>
      </c>
      <c r="GM41" s="2">
        <v>1190175.1499999999</v>
      </c>
      <c r="GN41" s="2">
        <v>0</v>
      </c>
      <c r="GO41" s="2">
        <v>50144</v>
      </c>
      <c r="GP41" s="2">
        <v>20788</v>
      </c>
      <c r="GQ41" s="2" t="s">
        <v>1</v>
      </c>
      <c r="GR41" s="2" t="s">
        <v>1</v>
      </c>
      <c r="GS41" s="2" t="s">
        <v>1</v>
      </c>
      <c r="GT41" s="2">
        <v>7272</v>
      </c>
      <c r="GU41" s="2" t="s">
        <v>1</v>
      </c>
      <c r="GV41" s="2" t="s">
        <v>1</v>
      </c>
      <c r="GW41" s="2" t="s">
        <v>1</v>
      </c>
      <c r="GX41" s="2" t="s">
        <v>1</v>
      </c>
      <c r="GY41" s="2">
        <v>36061</v>
      </c>
      <c r="GZ41" s="2">
        <v>82560</v>
      </c>
      <c r="HA41" s="2">
        <v>40887</v>
      </c>
      <c r="HB41" s="2" t="s">
        <v>1</v>
      </c>
      <c r="HC41" s="2" t="s">
        <v>1</v>
      </c>
      <c r="HD41" s="2" t="s">
        <v>1</v>
      </c>
      <c r="HE41" s="2" t="s">
        <v>1</v>
      </c>
      <c r="HF41" s="2">
        <v>20000</v>
      </c>
      <c r="HG41" s="2" t="s">
        <v>1</v>
      </c>
      <c r="HH41" s="2" t="s">
        <v>1</v>
      </c>
      <c r="HI41" s="2">
        <v>170000</v>
      </c>
      <c r="HJ41" s="2">
        <v>100000</v>
      </c>
      <c r="HK41" s="2" t="s">
        <v>1</v>
      </c>
      <c r="HL41" s="2" t="s">
        <v>1</v>
      </c>
      <c r="HM41" s="2">
        <v>30210</v>
      </c>
      <c r="HN41" s="2" t="s">
        <v>1</v>
      </c>
      <c r="HO41" s="2" t="s">
        <v>1</v>
      </c>
      <c r="HP41" s="2" t="s">
        <v>1</v>
      </c>
      <c r="HQ41" s="2" t="s">
        <v>1</v>
      </c>
      <c r="HR41" s="2" t="s">
        <v>1</v>
      </c>
      <c r="HS41" s="2">
        <v>324228</v>
      </c>
      <c r="HT41" s="2" t="s">
        <v>1</v>
      </c>
      <c r="HU41" s="2" t="s">
        <v>1</v>
      </c>
      <c r="HV41" s="2" t="s">
        <v>1</v>
      </c>
      <c r="HW41" s="2">
        <v>1152714</v>
      </c>
      <c r="HX41" s="2" t="s">
        <v>1</v>
      </c>
      <c r="HY41" s="2" t="s">
        <v>1</v>
      </c>
      <c r="HZ41" s="2" t="s">
        <v>1</v>
      </c>
      <c r="IA41" s="2" t="s">
        <v>1</v>
      </c>
      <c r="IB41" s="2">
        <v>0</v>
      </c>
      <c r="IC41" s="2" t="s">
        <v>1</v>
      </c>
      <c r="ID41" s="2" t="s">
        <v>1</v>
      </c>
      <c r="IE41" s="2">
        <v>200</v>
      </c>
      <c r="IF41" s="2">
        <v>185508</v>
      </c>
      <c r="IG41" s="2" t="s">
        <v>1</v>
      </c>
      <c r="IH41" s="2" t="s">
        <v>1</v>
      </c>
      <c r="II41" s="2">
        <v>150000</v>
      </c>
      <c r="IJ41" s="2">
        <v>107902</v>
      </c>
      <c r="IK41" s="2" t="s">
        <v>1</v>
      </c>
      <c r="IL41" s="2" t="s">
        <v>1</v>
      </c>
      <c r="IM41" s="2" t="s">
        <v>1</v>
      </c>
      <c r="IN41" s="2" t="s">
        <v>1</v>
      </c>
      <c r="IO41" s="2" t="s">
        <v>1</v>
      </c>
      <c r="IP41" s="2" t="s">
        <v>1</v>
      </c>
      <c r="IQ41" s="2" t="s">
        <v>1</v>
      </c>
      <c r="IR41" s="2" t="s">
        <v>1</v>
      </c>
      <c r="IS41" s="2" t="s">
        <v>1</v>
      </c>
      <c r="IT41" s="2" t="s">
        <v>1</v>
      </c>
      <c r="IU41" s="2">
        <v>30434</v>
      </c>
      <c r="IV41" s="2">
        <v>4179</v>
      </c>
      <c r="IW41" s="2" t="s">
        <v>1</v>
      </c>
      <c r="IX41" s="2" t="s">
        <v>1</v>
      </c>
      <c r="IY41" s="2" t="s">
        <v>1</v>
      </c>
      <c r="IZ41" s="2" t="s">
        <v>1</v>
      </c>
      <c r="JA41" s="2" t="s">
        <v>1</v>
      </c>
      <c r="JB41" s="2" t="s">
        <v>1</v>
      </c>
      <c r="JC41" s="2" t="s">
        <v>1</v>
      </c>
      <c r="JD41" s="2" t="s">
        <v>1</v>
      </c>
      <c r="JE41" s="2" t="s">
        <v>1</v>
      </c>
      <c r="JF41" s="2" t="s">
        <v>1</v>
      </c>
      <c r="JG41" s="2" t="s">
        <v>1</v>
      </c>
      <c r="JH41" s="2" t="s">
        <v>1</v>
      </c>
      <c r="JI41" s="2" t="s">
        <v>1</v>
      </c>
      <c r="JJ41" s="2">
        <v>10330</v>
      </c>
      <c r="JK41" s="2" t="s">
        <v>1</v>
      </c>
      <c r="JL41" s="2" t="s">
        <v>1</v>
      </c>
      <c r="JM41" s="2" t="s">
        <v>1</v>
      </c>
      <c r="JN41" s="2" t="s">
        <v>1</v>
      </c>
      <c r="JO41" s="2">
        <v>14803481.32</v>
      </c>
      <c r="JP41" s="2">
        <v>60363.7</v>
      </c>
      <c r="JQ41" s="2" t="s">
        <v>1</v>
      </c>
      <c r="JR41" s="2" t="s">
        <v>1</v>
      </c>
      <c r="JS41" s="2" t="s">
        <v>1</v>
      </c>
      <c r="JT41" s="2" t="s">
        <v>1</v>
      </c>
      <c r="JU41" s="2" t="s">
        <v>1</v>
      </c>
      <c r="JV41" s="2">
        <v>99290</v>
      </c>
      <c r="JW41" s="2" t="s">
        <v>1</v>
      </c>
      <c r="JX41" s="2" t="s">
        <v>1</v>
      </c>
      <c r="JY41" s="2" t="s">
        <v>1</v>
      </c>
      <c r="JZ41" s="2" t="s">
        <v>1</v>
      </c>
      <c r="KA41" s="2" t="s">
        <v>1</v>
      </c>
      <c r="KB41" s="2" t="s">
        <v>1</v>
      </c>
      <c r="KC41" s="2" t="s">
        <v>1</v>
      </c>
      <c r="KD41" s="2" t="s">
        <v>1</v>
      </c>
      <c r="KE41" s="2" t="s">
        <v>1</v>
      </c>
      <c r="KF41" s="2" t="s">
        <v>1</v>
      </c>
      <c r="KG41" s="2" t="s">
        <v>1</v>
      </c>
      <c r="KH41" s="2" t="s">
        <v>1</v>
      </c>
      <c r="KI41" s="2" t="s">
        <v>1</v>
      </c>
      <c r="KJ41" s="2" t="s">
        <v>1</v>
      </c>
      <c r="KK41" s="2" t="s">
        <v>1</v>
      </c>
      <c r="KL41" s="2" t="s">
        <v>1</v>
      </c>
      <c r="KM41" s="2" t="s">
        <v>1</v>
      </c>
      <c r="KN41" s="2" t="s">
        <v>1</v>
      </c>
      <c r="KO41" s="2" t="s">
        <v>1</v>
      </c>
      <c r="KP41" s="2" t="s">
        <v>1</v>
      </c>
      <c r="KQ41" s="2" t="s">
        <v>1</v>
      </c>
      <c r="KR41" s="2" t="s">
        <v>1</v>
      </c>
      <c r="KS41" s="2" t="s">
        <v>1</v>
      </c>
      <c r="KT41" s="2" t="s">
        <v>1</v>
      </c>
      <c r="KU41" s="2" t="s">
        <v>1</v>
      </c>
      <c r="KV41" s="2" t="s">
        <v>1</v>
      </c>
      <c r="KW41" s="2" t="s">
        <v>1</v>
      </c>
      <c r="KX41" s="2" t="s">
        <v>1</v>
      </c>
      <c r="KY41" s="2" t="s">
        <v>1</v>
      </c>
      <c r="KZ41" s="2" t="s">
        <v>1</v>
      </c>
      <c r="LA41" s="2" t="s">
        <v>1</v>
      </c>
    </row>
    <row r="42" spans="1:313" x14ac:dyDescent="0.3">
      <c r="A42" s="2" t="s">
        <v>33</v>
      </c>
      <c r="B42" s="2">
        <v>432</v>
      </c>
      <c r="C42" s="23">
        <f t="shared" si="63"/>
        <v>-2812970.620000001</v>
      </c>
      <c r="D42" s="23">
        <f t="shared" si="64"/>
        <v>6577053.75</v>
      </c>
      <c r="E42" s="23">
        <f t="shared" si="65"/>
        <v>15224.661458333334</v>
      </c>
      <c r="F42" s="23">
        <f t="shared" si="66"/>
        <v>4022847.5300000003</v>
      </c>
      <c r="G42" s="23">
        <f t="shared" si="67"/>
        <v>1032282.22</v>
      </c>
      <c r="H42" s="23">
        <f t="shared" si="68"/>
        <v>518310</v>
      </c>
      <c r="I42" s="23">
        <f t="shared" si="69"/>
        <v>1003614</v>
      </c>
      <c r="J42" s="23">
        <f t="shared" si="70"/>
        <v>2323.1805555555557</v>
      </c>
      <c r="K42" s="23">
        <f t="shared" si="71"/>
        <v>503614</v>
      </c>
      <c r="L42" s="23">
        <f t="shared" si="72"/>
        <v>500000</v>
      </c>
      <c r="M42" s="23">
        <f t="shared" si="73"/>
        <v>763407.22</v>
      </c>
      <c r="N42" s="23">
        <f t="shared" si="74"/>
        <v>9312.1470601851852</v>
      </c>
      <c r="O42" s="23">
        <f t="shared" si="75"/>
        <v>828335.47</v>
      </c>
      <c r="P42" s="23">
        <f t="shared" si="76"/>
        <v>893471.49</v>
      </c>
      <c r="Q42" s="23">
        <f t="shared" si="77"/>
        <v>1606471.6</v>
      </c>
      <c r="R42" s="23">
        <f t="shared" si="78"/>
        <v>3808404.5300000003</v>
      </c>
      <c r="S42" s="23">
        <f t="shared" si="79"/>
        <v>8815.7512268518531</v>
      </c>
      <c r="T42" s="23">
        <f t="shared" si="80"/>
        <v>214443</v>
      </c>
      <c r="U42" s="7">
        <f t="shared" si="81"/>
        <v>5.3306270844423471E-2</v>
      </c>
      <c r="V42" s="23">
        <f t="shared" si="82"/>
        <v>197837</v>
      </c>
      <c r="W42" s="23">
        <f t="shared" si="83"/>
        <v>9600</v>
      </c>
      <c r="X42" s="23">
        <f t="shared" si="84"/>
        <v>0</v>
      </c>
      <c r="Y42" s="23">
        <f t="shared" si="85"/>
        <v>7035</v>
      </c>
      <c r="Z42" s="23">
        <v>29</v>
      </c>
      <c r="AA42" s="23">
        <f t="shared" si="86"/>
        <v>480096.97</v>
      </c>
      <c r="AB42" s="23">
        <f t="shared" si="87"/>
        <v>9390024.370000001</v>
      </c>
      <c r="AC42" s="23">
        <f t="shared" si="88"/>
        <v>21736.167523148149</v>
      </c>
      <c r="AD42" s="23">
        <f t="shared" si="89"/>
        <v>4944372.87</v>
      </c>
      <c r="AE42" s="23">
        <f t="shared" si="90"/>
        <v>11445.307569444445</v>
      </c>
      <c r="AF42" s="23">
        <f t="shared" si="91"/>
        <v>1318253</v>
      </c>
      <c r="AG42" s="23">
        <f t="shared" si="92"/>
        <v>3051.5115740740739</v>
      </c>
      <c r="AH42" s="23">
        <f t="shared" si="93"/>
        <v>2841530.87</v>
      </c>
      <c r="AI42" s="23">
        <f t="shared" si="94"/>
        <v>45972</v>
      </c>
      <c r="AJ42" s="23">
        <f t="shared" si="95"/>
        <v>705329</v>
      </c>
      <c r="AK42" s="23">
        <f t="shared" si="96"/>
        <v>4445651.5</v>
      </c>
      <c r="AL42" s="23">
        <f t="shared" si="97"/>
        <v>10290.859953703704</v>
      </c>
      <c r="AM42" s="23">
        <f t="shared" si="98"/>
        <v>753651.5</v>
      </c>
      <c r="AN42" s="23">
        <f t="shared" si="99"/>
        <v>0</v>
      </c>
      <c r="AO42" s="2">
        <v>738501.27</v>
      </c>
      <c r="AP42" s="2">
        <v>24255.08</v>
      </c>
      <c r="AQ42" s="2">
        <v>65579.12</v>
      </c>
      <c r="AR42" s="2" t="s">
        <v>1</v>
      </c>
      <c r="AS42" s="2">
        <v>712021.49</v>
      </c>
      <c r="AT42" s="2">
        <v>181450</v>
      </c>
      <c r="AU42" s="2" t="s">
        <v>1</v>
      </c>
      <c r="AV42" s="2">
        <v>1606471.6</v>
      </c>
      <c r="AX42" s="2" t="s">
        <v>1</v>
      </c>
      <c r="AY42" s="2" t="s">
        <v>1</v>
      </c>
      <c r="AZ42" s="2" t="s">
        <v>1</v>
      </c>
      <c r="BA42" s="2" t="s">
        <v>1</v>
      </c>
      <c r="BB42" s="2" t="s">
        <v>1</v>
      </c>
      <c r="BC42" s="2">
        <v>197837</v>
      </c>
      <c r="BD42" s="2" t="s">
        <v>1</v>
      </c>
      <c r="BE42" s="2">
        <v>7710</v>
      </c>
      <c r="BF42" s="2" t="s">
        <v>1</v>
      </c>
      <c r="BG42" s="2">
        <v>1890</v>
      </c>
      <c r="BH42" s="2" t="s">
        <v>1</v>
      </c>
      <c r="BI42" s="2" t="s">
        <v>1</v>
      </c>
      <c r="BJ42" s="2" t="s">
        <v>1</v>
      </c>
      <c r="BK42" s="2" t="s">
        <v>1</v>
      </c>
      <c r="BL42" s="2" t="s">
        <v>1</v>
      </c>
      <c r="BM42" s="2" t="s">
        <v>1</v>
      </c>
      <c r="BN42" s="2" t="s">
        <v>1</v>
      </c>
      <c r="BO42" s="2" t="s">
        <v>1</v>
      </c>
      <c r="BP42" s="2" t="s">
        <v>1</v>
      </c>
      <c r="BQ42" s="2">
        <v>7035</v>
      </c>
      <c r="BR42" s="2">
        <v>480096.97</v>
      </c>
      <c r="BS42" s="2" t="s">
        <v>1</v>
      </c>
      <c r="BT42" s="2">
        <v>174607</v>
      </c>
      <c r="BU42" s="2">
        <v>0</v>
      </c>
      <c r="BV42" s="2" t="s">
        <v>1</v>
      </c>
      <c r="BW42" s="2" t="s">
        <v>1</v>
      </c>
      <c r="BX42" s="2" t="s">
        <v>1</v>
      </c>
      <c r="BY42" s="2" t="s">
        <v>1</v>
      </c>
      <c r="BZ42" s="2" t="s">
        <v>1</v>
      </c>
      <c r="CA42" s="2">
        <v>168467</v>
      </c>
      <c r="CB42" s="2">
        <v>414785</v>
      </c>
      <c r="CC42" s="2" t="s">
        <v>1</v>
      </c>
      <c r="CD42" s="2" t="s">
        <v>1</v>
      </c>
      <c r="CE42" s="2">
        <v>5548.22</v>
      </c>
      <c r="CF42" s="2" t="s">
        <v>1</v>
      </c>
      <c r="CG42" s="2" t="s">
        <v>1</v>
      </c>
      <c r="CH42" s="2" t="s">
        <v>1</v>
      </c>
      <c r="CI42" s="2" t="s">
        <v>1</v>
      </c>
      <c r="CJ42" s="2" t="s">
        <v>1</v>
      </c>
      <c r="CK42" s="2">
        <v>5000</v>
      </c>
      <c r="CL42" s="2" t="s">
        <v>1</v>
      </c>
      <c r="CM42" s="2">
        <v>209003</v>
      </c>
      <c r="CN42" s="2" t="s">
        <v>1</v>
      </c>
      <c r="CO42" s="2" t="s">
        <v>1</v>
      </c>
      <c r="CP42" s="2" t="s">
        <v>1</v>
      </c>
      <c r="CQ42" s="2" t="s">
        <v>1</v>
      </c>
      <c r="CR42" s="2" t="s">
        <v>1</v>
      </c>
      <c r="CS42" s="2">
        <v>50000</v>
      </c>
      <c r="CT42" s="2" t="s">
        <v>1</v>
      </c>
      <c r="CU42" s="2">
        <v>1820</v>
      </c>
      <c r="CV42" s="2" t="s">
        <v>1</v>
      </c>
      <c r="CW42" s="2">
        <v>3052</v>
      </c>
      <c r="CX42" s="2" t="s">
        <v>1</v>
      </c>
      <c r="CY42" s="2" t="s">
        <v>1</v>
      </c>
      <c r="CZ42" s="2" t="s">
        <v>1</v>
      </c>
      <c r="DA42" s="2" t="s">
        <v>1</v>
      </c>
      <c r="DB42" s="2" t="s">
        <v>1</v>
      </c>
      <c r="DC42" s="2" t="s">
        <v>1</v>
      </c>
      <c r="DD42" s="2" t="s">
        <v>1</v>
      </c>
      <c r="DE42" s="2" t="s">
        <v>1</v>
      </c>
      <c r="DF42" s="2" t="s">
        <v>1</v>
      </c>
      <c r="DG42" s="2">
        <v>518310</v>
      </c>
      <c r="DH42" s="2" t="s">
        <v>1</v>
      </c>
      <c r="DI42" s="2" t="s">
        <v>1</v>
      </c>
      <c r="DJ42" s="2" t="s">
        <v>1</v>
      </c>
      <c r="DK42" s="2" t="s">
        <v>1</v>
      </c>
      <c r="DL42" s="2" t="s">
        <v>1</v>
      </c>
      <c r="DM42" s="2" t="s">
        <v>1</v>
      </c>
      <c r="DN42" s="2" t="s">
        <v>1</v>
      </c>
      <c r="DO42" s="2" t="s">
        <v>1</v>
      </c>
      <c r="DP42" s="2" t="s">
        <v>1</v>
      </c>
      <c r="DQ42" s="2" t="s">
        <v>1</v>
      </c>
      <c r="DR42" s="2">
        <v>2314</v>
      </c>
      <c r="DS42" s="2">
        <v>101611</v>
      </c>
      <c r="DT42" s="2">
        <v>0</v>
      </c>
      <c r="DU42" s="2">
        <v>295263</v>
      </c>
      <c r="DV42" s="2" t="s">
        <v>1</v>
      </c>
      <c r="DW42" s="2" t="s">
        <v>1</v>
      </c>
      <c r="DX42" s="2" t="s">
        <v>1</v>
      </c>
      <c r="DY42" s="2" t="s">
        <v>1</v>
      </c>
      <c r="DZ42" s="2" t="s">
        <v>1</v>
      </c>
      <c r="EA42" s="2">
        <v>4426</v>
      </c>
      <c r="EB42" s="2">
        <v>100000</v>
      </c>
      <c r="EC42" s="2" t="s">
        <v>1</v>
      </c>
      <c r="ED42" s="2" t="s">
        <v>1</v>
      </c>
      <c r="EE42" s="2" t="s">
        <v>1</v>
      </c>
      <c r="EF42" s="2" t="s">
        <v>1</v>
      </c>
      <c r="EG42" s="2" t="s">
        <v>1</v>
      </c>
      <c r="EH42" s="2" t="s">
        <v>1</v>
      </c>
      <c r="EI42" s="2" t="s">
        <v>1</v>
      </c>
      <c r="EJ42" s="2" t="s">
        <v>1</v>
      </c>
      <c r="EK42" s="2" t="s">
        <v>1</v>
      </c>
      <c r="EL42" s="2" t="s">
        <v>1</v>
      </c>
      <c r="EM42" s="2" t="s">
        <v>1</v>
      </c>
      <c r="EN42" s="2">
        <v>500000</v>
      </c>
      <c r="EO42" s="2" t="s">
        <v>1</v>
      </c>
      <c r="EP42" s="2" t="s">
        <v>1</v>
      </c>
      <c r="EQ42" s="2" t="s">
        <v>1</v>
      </c>
      <c r="ER42" s="2" t="s">
        <v>1</v>
      </c>
      <c r="ES42" s="2" t="s">
        <v>1</v>
      </c>
      <c r="ET42" s="2" t="s">
        <v>1</v>
      </c>
      <c r="EU42" s="2">
        <v>840222</v>
      </c>
      <c r="EV42" s="2" t="s">
        <v>1</v>
      </c>
      <c r="EW42" s="2" t="s">
        <v>1</v>
      </c>
      <c r="EX42" s="2">
        <v>24218</v>
      </c>
      <c r="EY42" s="2">
        <v>453813</v>
      </c>
      <c r="EZ42" s="2" t="s">
        <v>1</v>
      </c>
      <c r="FA42" s="2" t="s">
        <v>1</v>
      </c>
      <c r="FB42" s="2">
        <v>300228</v>
      </c>
      <c r="FC42" s="2">
        <v>112995</v>
      </c>
      <c r="FD42" s="2">
        <v>4798</v>
      </c>
      <c r="FE42" s="2" t="s">
        <v>1</v>
      </c>
      <c r="FF42" s="2" t="s">
        <v>1</v>
      </c>
      <c r="FG42" s="2" t="s">
        <v>1</v>
      </c>
      <c r="FH42" s="2" t="s">
        <v>1</v>
      </c>
      <c r="FI42" s="2">
        <v>500</v>
      </c>
      <c r="FJ42" s="2">
        <v>334</v>
      </c>
      <c r="FK42" s="2" t="s">
        <v>1</v>
      </c>
      <c r="FL42" s="2">
        <v>4476</v>
      </c>
      <c r="FM42" s="2">
        <v>34417</v>
      </c>
      <c r="FN42" s="2">
        <v>0</v>
      </c>
      <c r="FO42" s="2">
        <v>164118</v>
      </c>
      <c r="FP42" s="2">
        <v>94730.2</v>
      </c>
      <c r="FQ42" s="2" t="s">
        <v>1</v>
      </c>
      <c r="FR42" s="2" t="s">
        <v>1</v>
      </c>
      <c r="FS42" s="2" t="s">
        <v>1</v>
      </c>
      <c r="FT42" s="2" t="s">
        <v>1</v>
      </c>
      <c r="FU42" s="2" t="s">
        <v>1</v>
      </c>
      <c r="FV42" s="2">
        <v>20675</v>
      </c>
      <c r="FW42" s="2" t="s">
        <v>1</v>
      </c>
      <c r="FX42" s="2" t="s">
        <v>1</v>
      </c>
      <c r="FY42" s="2">
        <v>346368</v>
      </c>
      <c r="FZ42" s="2" t="s">
        <v>1</v>
      </c>
      <c r="GA42" s="2">
        <v>21686</v>
      </c>
      <c r="GB42" s="2" t="s">
        <v>1</v>
      </c>
      <c r="GC42" s="2" t="s">
        <v>1</v>
      </c>
      <c r="GD42" s="2">
        <v>3705</v>
      </c>
      <c r="GE42" s="2">
        <v>23302.48</v>
      </c>
      <c r="GF42" s="2">
        <v>55998</v>
      </c>
      <c r="GG42" s="2">
        <v>67737</v>
      </c>
      <c r="GH42" s="2" t="s">
        <v>1</v>
      </c>
      <c r="GI42" s="2">
        <v>27600</v>
      </c>
      <c r="GJ42" s="2">
        <v>7772</v>
      </c>
      <c r="GK42" s="2" t="s">
        <v>1</v>
      </c>
      <c r="GL42" s="2">
        <v>580276</v>
      </c>
      <c r="GM42" s="2">
        <v>931951.19</v>
      </c>
      <c r="GN42" s="2">
        <v>0</v>
      </c>
      <c r="GO42" s="2">
        <v>34151</v>
      </c>
      <c r="GP42" s="2">
        <v>3713</v>
      </c>
      <c r="GQ42" s="2" t="s">
        <v>1</v>
      </c>
      <c r="GR42" s="2" t="s">
        <v>1</v>
      </c>
      <c r="GS42" s="2" t="s">
        <v>1</v>
      </c>
      <c r="GT42" s="2" t="s">
        <v>1</v>
      </c>
      <c r="GU42" s="2" t="s">
        <v>1</v>
      </c>
      <c r="GV42" s="2" t="s">
        <v>1</v>
      </c>
      <c r="GW42" s="2" t="s">
        <v>1</v>
      </c>
      <c r="GX42" s="2" t="s">
        <v>1</v>
      </c>
      <c r="GY42" s="2">
        <v>12000</v>
      </c>
      <c r="GZ42" s="2">
        <v>25860</v>
      </c>
      <c r="HA42" s="2">
        <v>8112</v>
      </c>
      <c r="HB42" s="2" t="s">
        <v>1</v>
      </c>
      <c r="HC42" s="2" t="s">
        <v>1</v>
      </c>
      <c r="HD42" s="2" t="s">
        <v>1</v>
      </c>
      <c r="HE42" s="2" t="s">
        <v>1</v>
      </c>
      <c r="HF42" s="2" t="s">
        <v>1</v>
      </c>
      <c r="HG42" s="2" t="s">
        <v>1</v>
      </c>
      <c r="HH42" s="2" t="s">
        <v>1</v>
      </c>
      <c r="HI42" s="2" t="s">
        <v>1</v>
      </c>
      <c r="HJ42" s="2" t="s">
        <v>1</v>
      </c>
      <c r="HK42" s="2" t="s">
        <v>1</v>
      </c>
      <c r="HL42" s="2" t="s">
        <v>1</v>
      </c>
      <c r="HM42" s="2">
        <v>45052</v>
      </c>
      <c r="HN42" s="2" t="s">
        <v>1</v>
      </c>
      <c r="HO42" s="2" t="s">
        <v>1</v>
      </c>
      <c r="HP42" s="2" t="s">
        <v>1</v>
      </c>
      <c r="HQ42" s="2" t="s">
        <v>1</v>
      </c>
      <c r="HR42" s="2" t="s">
        <v>1</v>
      </c>
      <c r="HS42" s="2">
        <v>272767</v>
      </c>
      <c r="HT42" s="2" t="s">
        <v>1</v>
      </c>
      <c r="HU42" s="2" t="s">
        <v>1</v>
      </c>
      <c r="HV42" s="2" t="s">
        <v>1</v>
      </c>
      <c r="HW42" s="2">
        <v>255000</v>
      </c>
      <c r="HX42" s="2" t="s">
        <v>1</v>
      </c>
      <c r="HY42" s="2" t="s">
        <v>1</v>
      </c>
      <c r="HZ42" s="2" t="s">
        <v>1</v>
      </c>
      <c r="IA42" s="2" t="s">
        <v>1</v>
      </c>
      <c r="IB42" s="2" t="s">
        <v>1</v>
      </c>
      <c r="IC42" s="2" t="s">
        <v>1</v>
      </c>
      <c r="ID42" s="2" t="s">
        <v>1</v>
      </c>
      <c r="IE42" s="2" t="s">
        <v>1</v>
      </c>
      <c r="IF42" s="2">
        <v>132510</v>
      </c>
      <c r="IG42" s="2" t="s">
        <v>1</v>
      </c>
      <c r="IH42" s="2" t="s">
        <v>1</v>
      </c>
      <c r="II42" s="2" t="s">
        <v>1</v>
      </c>
      <c r="IJ42" s="2">
        <v>26081</v>
      </c>
      <c r="IK42" s="2" t="s">
        <v>1</v>
      </c>
      <c r="IL42" s="2" t="s">
        <v>1</v>
      </c>
      <c r="IM42" s="2" t="s">
        <v>1</v>
      </c>
      <c r="IN42" s="2" t="s">
        <v>1</v>
      </c>
      <c r="IO42" s="2">
        <v>7207</v>
      </c>
      <c r="IP42" s="2" t="s">
        <v>1</v>
      </c>
      <c r="IQ42" s="2" t="s">
        <v>1</v>
      </c>
      <c r="IR42" s="2" t="s">
        <v>1</v>
      </c>
      <c r="IS42" s="2" t="s">
        <v>1</v>
      </c>
      <c r="IT42" s="2" t="s">
        <v>1</v>
      </c>
      <c r="IU42" s="2" t="s">
        <v>1</v>
      </c>
      <c r="IV42" s="2" t="s">
        <v>1</v>
      </c>
      <c r="IW42" s="2" t="s">
        <v>1</v>
      </c>
      <c r="IX42" s="2" t="s">
        <v>1</v>
      </c>
      <c r="IY42" s="2" t="s">
        <v>1</v>
      </c>
      <c r="IZ42" s="2" t="s">
        <v>1</v>
      </c>
      <c r="JA42" s="2" t="s">
        <v>1</v>
      </c>
      <c r="JB42" s="2" t="s">
        <v>1</v>
      </c>
      <c r="JC42" s="2" t="s">
        <v>1</v>
      </c>
      <c r="JD42" s="2" t="s">
        <v>1</v>
      </c>
      <c r="JE42" s="2" t="s">
        <v>1</v>
      </c>
      <c r="JF42" s="2" t="s">
        <v>1</v>
      </c>
      <c r="JG42" s="2" t="s">
        <v>1</v>
      </c>
      <c r="JH42" s="2" t="s">
        <v>1</v>
      </c>
      <c r="JI42" s="2" t="s">
        <v>1</v>
      </c>
      <c r="JJ42" s="2" t="s">
        <v>1</v>
      </c>
      <c r="JK42" s="2" t="s">
        <v>1</v>
      </c>
      <c r="JL42" s="2" t="s">
        <v>1</v>
      </c>
      <c r="JM42" s="2" t="s">
        <v>1</v>
      </c>
      <c r="JN42" s="2">
        <v>19800</v>
      </c>
      <c r="JO42" s="2">
        <v>671851.5</v>
      </c>
      <c r="JP42" s="2" t="s">
        <v>1</v>
      </c>
      <c r="JQ42" s="2" t="s">
        <v>1</v>
      </c>
      <c r="JR42" s="2" t="s">
        <v>1</v>
      </c>
      <c r="JS42" s="2" t="s">
        <v>1</v>
      </c>
      <c r="JT42" s="2">
        <v>62000</v>
      </c>
      <c r="JU42" s="2" t="s">
        <v>1</v>
      </c>
      <c r="JV42" s="2" t="s">
        <v>1</v>
      </c>
      <c r="JW42" s="2" t="s">
        <v>1</v>
      </c>
      <c r="JX42" s="2">
        <v>3692000</v>
      </c>
      <c r="JY42" s="2" t="s">
        <v>1</v>
      </c>
      <c r="JZ42" s="2" t="s">
        <v>1</v>
      </c>
      <c r="KA42" s="2" t="s">
        <v>1</v>
      </c>
      <c r="KB42" s="2" t="s">
        <v>1</v>
      </c>
      <c r="KC42" s="2" t="s">
        <v>1</v>
      </c>
      <c r="KD42" s="2" t="s">
        <v>1</v>
      </c>
      <c r="KE42" s="2" t="s">
        <v>1</v>
      </c>
      <c r="KF42" s="2" t="s">
        <v>1</v>
      </c>
      <c r="KG42" s="2" t="s">
        <v>1</v>
      </c>
      <c r="KH42" s="2" t="s">
        <v>1</v>
      </c>
      <c r="KI42" s="2" t="s">
        <v>1</v>
      </c>
      <c r="KJ42" s="2" t="s">
        <v>1</v>
      </c>
      <c r="KK42" s="2" t="s">
        <v>1</v>
      </c>
      <c r="KL42" s="2" t="s">
        <v>1</v>
      </c>
      <c r="KM42" s="2" t="s">
        <v>1</v>
      </c>
      <c r="KN42" s="2" t="s">
        <v>1</v>
      </c>
      <c r="KO42" s="2" t="s">
        <v>1</v>
      </c>
      <c r="KP42" s="2" t="s">
        <v>1</v>
      </c>
      <c r="KQ42" s="2" t="s">
        <v>1</v>
      </c>
      <c r="KR42" s="2" t="s">
        <v>1</v>
      </c>
      <c r="KS42" s="2" t="s">
        <v>1</v>
      </c>
      <c r="KT42" s="2" t="s">
        <v>1</v>
      </c>
      <c r="KU42" s="2" t="s">
        <v>1</v>
      </c>
      <c r="KV42" s="2" t="s">
        <v>1</v>
      </c>
      <c r="KW42" s="2" t="s">
        <v>1</v>
      </c>
      <c r="KX42" s="2" t="s">
        <v>1</v>
      </c>
      <c r="KY42" s="2" t="s">
        <v>1</v>
      </c>
      <c r="KZ42" s="2" t="s">
        <v>1</v>
      </c>
      <c r="LA42" s="2" t="s">
        <v>1</v>
      </c>
    </row>
    <row r="43" spans="1:313" x14ac:dyDescent="0.3">
      <c r="A43" s="2" t="s">
        <v>38</v>
      </c>
      <c r="B43" s="2">
        <v>2229</v>
      </c>
      <c r="C43" s="23">
        <f t="shared" si="63"/>
        <v>1908170.9100000039</v>
      </c>
      <c r="D43" s="23">
        <f t="shared" si="64"/>
        <v>33606963.420000002</v>
      </c>
      <c r="E43" s="23">
        <f t="shared" si="65"/>
        <v>15077.148236877525</v>
      </c>
      <c r="F43" s="23">
        <f t="shared" si="66"/>
        <v>18737719.16</v>
      </c>
      <c r="G43" s="23">
        <f t="shared" si="67"/>
        <v>3678469.08</v>
      </c>
      <c r="H43" s="23">
        <f t="shared" si="68"/>
        <v>7318124.7400000002</v>
      </c>
      <c r="I43" s="23">
        <f t="shared" si="69"/>
        <v>3872650.4400000004</v>
      </c>
      <c r="J43" s="23">
        <f t="shared" si="70"/>
        <v>1737.393647375505</v>
      </c>
      <c r="K43" s="23">
        <f t="shared" si="71"/>
        <v>3454681.4400000004</v>
      </c>
      <c r="L43" s="23">
        <f t="shared" si="72"/>
        <v>417969</v>
      </c>
      <c r="M43" s="23">
        <f t="shared" si="73"/>
        <v>3100805.08</v>
      </c>
      <c r="N43" s="23">
        <f t="shared" si="74"/>
        <v>8406.3343023777488</v>
      </c>
      <c r="O43" s="23">
        <f t="shared" si="75"/>
        <v>4508277.21</v>
      </c>
      <c r="P43" s="23">
        <f t="shared" si="76"/>
        <v>3457531.71</v>
      </c>
      <c r="Q43" s="23">
        <f t="shared" si="77"/>
        <v>7229180.6600000001</v>
      </c>
      <c r="R43" s="23">
        <f t="shared" si="78"/>
        <v>17280278.16</v>
      </c>
      <c r="S43" s="23">
        <f t="shared" si="79"/>
        <v>7752.4801076716021</v>
      </c>
      <c r="T43" s="23">
        <f t="shared" si="80"/>
        <v>1457441</v>
      </c>
      <c r="U43" s="7">
        <f t="shared" si="81"/>
        <v>7.7781131607055215E-2</v>
      </c>
      <c r="V43" s="23">
        <f t="shared" si="82"/>
        <v>1036137</v>
      </c>
      <c r="W43" s="23">
        <f t="shared" si="83"/>
        <v>283391</v>
      </c>
      <c r="X43" s="23">
        <f t="shared" si="84"/>
        <v>53029</v>
      </c>
      <c r="Y43" s="23">
        <f t="shared" si="85"/>
        <v>84918</v>
      </c>
      <c r="Z43" s="23">
        <v>34</v>
      </c>
      <c r="AA43" s="23">
        <f t="shared" si="86"/>
        <v>2085254.58</v>
      </c>
      <c r="AB43" s="23">
        <f t="shared" si="87"/>
        <v>31698792.509999998</v>
      </c>
      <c r="AC43" s="23">
        <f t="shared" si="88"/>
        <v>14221.082328398385</v>
      </c>
      <c r="AD43" s="23">
        <f t="shared" si="89"/>
        <v>27272888.509999998</v>
      </c>
      <c r="AE43" s="23">
        <f t="shared" si="90"/>
        <v>12235.481610587707</v>
      </c>
      <c r="AF43" s="23">
        <f t="shared" si="91"/>
        <v>3998271</v>
      </c>
      <c r="AG43" s="23">
        <f t="shared" si="92"/>
        <v>1793.7510094212651</v>
      </c>
      <c r="AH43" s="23">
        <f t="shared" si="93"/>
        <v>11410060.970000001</v>
      </c>
      <c r="AI43" s="23">
        <f t="shared" si="94"/>
        <v>295180</v>
      </c>
      <c r="AJ43" s="23">
        <f t="shared" si="95"/>
        <v>11488704.539999999</v>
      </c>
      <c r="AK43" s="23">
        <f t="shared" si="96"/>
        <v>4425904</v>
      </c>
      <c r="AL43" s="23">
        <f t="shared" si="97"/>
        <v>1985.6007178106775</v>
      </c>
      <c r="AM43" s="23">
        <f t="shared" si="98"/>
        <v>4425904</v>
      </c>
      <c r="AN43" s="23">
        <f t="shared" si="99"/>
        <v>0</v>
      </c>
      <c r="AO43" s="2">
        <v>3661024.66</v>
      </c>
      <c r="AP43" s="2">
        <v>529471.22</v>
      </c>
      <c r="AQ43" s="2">
        <v>317781.33</v>
      </c>
      <c r="AR43" s="2" t="s">
        <v>1</v>
      </c>
      <c r="AS43" s="2">
        <v>3457531.71</v>
      </c>
      <c r="AT43" s="2" t="s">
        <v>1</v>
      </c>
      <c r="AU43" s="2" t="s">
        <v>1</v>
      </c>
      <c r="AV43" s="2">
        <v>7229180.6600000001</v>
      </c>
      <c r="AX43" s="2" t="s">
        <v>1</v>
      </c>
      <c r="AY43" s="2" t="s">
        <v>1</v>
      </c>
      <c r="AZ43" s="2" t="s">
        <v>1</v>
      </c>
      <c r="BA43" s="2" t="s">
        <v>1</v>
      </c>
      <c r="BB43" s="2" t="s">
        <v>1</v>
      </c>
      <c r="BC43" s="2">
        <v>1036137</v>
      </c>
      <c r="BD43" s="2" t="s">
        <v>1</v>
      </c>
      <c r="BE43" s="2">
        <v>44644</v>
      </c>
      <c r="BF43" s="2" t="s">
        <v>1</v>
      </c>
      <c r="BG43" s="2">
        <v>11790</v>
      </c>
      <c r="BH43" s="2">
        <v>6326</v>
      </c>
      <c r="BI43" s="2">
        <v>133842</v>
      </c>
      <c r="BJ43" s="2" t="s">
        <v>1</v>
      </c>
      <c r="BK43" s="2">
        <v>86789</v>
      </c>
      <c r="BL43" s="2" t="s">
        <v>1</v>
      </c>
      <c r="BM43" s="2" t="s">
        <v>1</v>
      </c>
      <c r="BN43" s="2">
        <v>53029</v>
      </c>
      <c r="BO43" s="2" t="s">
        <v>1</v>
      </c>
      <c r="BP43" s="2" t="s">
        <v>1</v>
      </c>
      <c r="BQ43" s="2">
        <v>84918</v>
      </c>
      <c r="BR43" s="2">
        <v>2085254.58</v>
      </c>
      <c r="BS43" s="2" t="s">
        <v>1</v>
      </c>
      <c r="BT43" s="2">
        <v>2011457</v>
      </c>
      <c r="BU43" s="2">
        <v>4295</v>
      </c>
      <c r="BV43" s="2">
        <v>18880</v>
      </c>
      <c r="BW43" s="2">
        <v>34042</v>
      </c>
      <c r="BX43" s="2" t="s">
        <v>1</v>
      </c>
      <c r="BY43" s="2" t="s">
        <v>1</v>
      </c>
      <c r="BZ43" s="2" t="s">
        <v>1</v>
      </c>
      <c r="CA43" s="2">
        <v>37849</v>
      </c>
      <c r="CB43" s="2">
        <v>973222</v>
      </c>
      <c r="CC43" s="2" t="s">
        <v>1</v>
      </c>
      <c r="CD43" s="2" t="s">
        <v>1</v>
      </c>
      <c r="CE43" s="2">
        <v>21060.080000000002</v>
      </c>
      <c r="CF43" s="2" t="s">
        <v>1</v>
      </c>
      <c r="CG43" s="2" t="s">
        <v>1</v>
      </c>
      <c r="CH43" s="2" t="s">
        <v>1</v>
      </c>
      <c r="CI43" s="2" t="s">
        <v>1</v>
      </c>
      <c r="CJ43" s="2" t="s">
        <v>1</v>
      </c>
      <c r="CK43" s="2" t="s">
        <v>1</v>
      </c>
      <c r="CL43" s="2" t="s">
        <v>1</v>
      </c>
      <c r="CM43" s="2" t="s">
        <v>1</v>
      </c>
      <c r="CN43" s="2" t="s">
        <v>1</v>
      </c>
      <c r="CO43" s="2" t="s">
        <v>1</v>
      </c>
      <c r="CP43" s="2" t="s">
        <v>1</v>
      </c>
      <c r="CQ43" s="2">
        <v>111618</v>
      </c>
      <c r="CR43" s="2">
        <v>2500</v>
      </c>
      <c r="CS43" s="2">
        <v>245760</v>
      </c>
      <c r="CT43" s="2">
        <v>170874</v>
      </c>
      <c r="CU43" s="2">
        <v>42712</v>
      </c>
      <c r="CV43" s="2" t="s">
        <v>1</v>
      </c>
      <c r="CW43" s="2">
        <v>4200</v>
      </c>
      <c r="CX43" s="2" t="s">
        <v>1</v>
      </c>
      <c r="CY43" s="2" t="s">
        <v>1</v>
      </c>
      <c r="CZ43" s="2" t="s">
        <v>1</v>
      </c>
      <c r="DA43" s="2" t="s">
        <v>1</v>
      </c>
      <c r="DB43" s="2" t="s">
        <v>1</v>
      </c>
      <c r="DC43" s="2" t="s">
        <v>1</v>
      </c>
      <c r="DD43" s="2" t="s">
        <v>1</v>
      </c>
      <c r="DE43" s="2" t="s">
        <v>1</v>
      </c>
      <c r="DF43" s="2" t="s">
        <v>1</v>
      </c>
      <c r="DG43" s="2">
        <v>458599</v>
      </c>
      <c r="DH43" s="2">
        <v>1247759</v>
      </c>
      <c r="DI43" s="2" t="s">
        <v>1</v>
      </c>
      <c r="DJ43" s="2" t="s">
        <v>1</v>
      </c>
      <c r="DK43" s="2" t="s">
        <v>1</v>
      </c>
      <c r="DL43" s="2" t="s">
        <v>1</v>
      </c>
      <c r="DM43" s="2" t="s">
        <v>1</v>
      </c>
      <c r="DN43" s="2" t="s">
        <v>1</v>
      </c>
      <c r="DO43" s="2" t="s">
        <v>1</v>
      </c>
      <c r="DP43" s="2" t="s">
        <v>1</v>
      </c>
      <c r="DQ43" s="2">
        <v>5611766.7400000002</v>
      </c>
      <c r="DR43" s="2">
        <v>12115</v>
      </c>
      <c r="DS43" s="2">
        <v>1378415</v>
      </c>
      <c r="DT43" s="2" t="s">
        <v>1</v>
      </c>
      <c r="DU43" s="2">
        <v>777872.2</v>
      </c>
      <c r="DV43" s="2" t="s">
        <v>1</v>
      </c>
      <c r="DW43" s="2" t="s">
        <v>1</v>
      </c>
      <c r="DX43" s="2">
        <v>439489.24</v>
      </c>
      <c r="DY43" s="2">
        <v>146790</v>
      </c>
      <c r="DZ43" s="2" t="s">
        <v>1</v>
      </c>
      <c r="EA43" s="2" t="s">
        <v>1</v>
      </c>
      <c r="EB43" s="2">
        <v>700000</v>
      </c>
      <c r="EC43" s="2" t="s">
        <v>1</v>
      </c>
      <c r="ED43" s="2" t="s">
        <v>1</v>
      </c>
      <c r="EE43" s="2" t="s">
        <v>1</v>
      </c>
      <c r="EF43" s="2" t="s">
        <v>1</v>
      </c>
      <c r="EG43" s="2" t="s">
        <v>1</v>
      </c>
      <c r="EH43" s="2" t="s">
        <v>1</v>
      </c>
      <c r="EI43" s="2">
        <v>417969</v>
      </c>
      <c r="EJ43" s="2" t="s">
        <v>1</v>
      </c>
      <c r="EK43" s="2" t="s">
        <v>1</v>
      </c>
      <c r="EL43" s="2" t="s">
        <v>1</v>
      </c>
      <c r="EM43" s="2" t="s">
        <v>1</v>
      </c>
      <c r="EN43" s="2" t="s">
        <v>1</v>
      </c>
      <c r="EO43" s="2" t="s">
        <v>1</v>
      </c>
      <c r="EP43" s="2" t="s">
        <v>1</v>
      </c>
      <c r="EQ43" s="2" t="s">
        <v>1</v>
      </c>
      <c r="ER43" s="2" t="s">
        <v>1</v>
      </c>
      <c r="ES43" s="2" t="s">
        <v>1</v>
      </c>
      <c r="ET43" s="2" t="s">
        <v>1</v>
      </c>
      <c r="EU43" s="2">
        <v>3210153</v>
      </c>
      <c r="EV43" s="2" t="s">
        <v>1</v>
      </c>
      <c r="EW43" s="2">
        <v>9646</v>
      </c>
      <c r="EX43" s="2">
        <v>82467</v>
      </c>
      <c r="EY43" s="2">
        <v>696005</v>
      </c>
      <c r="EZ43" s="2" t="s">
        <v>1</v>
      </c>
      <c r="FA43" s="2" t="s">
        <v>1</v>
      </c>
      <c r="FB43" s="2">
        <v>942430</v>
      </c>
      <c r="FC43" s="2">
        <v>351768</v>
      </c>
      <c r="FD43" s="2">
        <v>13458</v>
      </c>
      <c r="FE43" s="2">
        <v>657</v>
      </c>
      <c r="FF43" s="2" t="s">
        <v>1</v>
      </c>
      <c r="FG43" s="2" t="s">
        <v>1</v>
      </c>
      <c r="FH43" s="2" t="s">
        <v>1</v>
      </c>
      <c r="FI43" s="2">
        <v>564</v>
      </c>
      <c r="FJ43" s="2" t="s">
        <v>1</v>
      </c>
      <c r="FK43" s="2" t="s">
        <v>1</v>
      </c>
      <c r="FL43" s="2">
        <v>59431.4</v>
      </c>
      <c r="FM43" s="2">
        <v>214103</v>
      </c>
      <c r="FN43" s="2">
        <v>3069</v>
      </c>
      <c r="FO43" s="2">
        <v>818925.94</v>
      </c>
      <c r="FP43" s="2">
        <v>471474.23</v>
      </c>
      <c r="FQ43" s="2" t="s">
        <v>1</v>
      </c>
      <c r="FR43" s="2" t="s">
        <v>1</v>
      </c>
      <c r="FS43" s="2" t="s">
        <v>1</v>
      </c>
      <c r="FT43" s="2" t="s">
        <v>1</v>
      </c>
      <c r="FU43" s="2" t="s">
        <v>1</v>
      </c>
      <c r="FV43" s="2">
        <v>112988</v>
      </c>
      <c r="FW43" s="2">
        <v>30256.080000000002</v>
      </c>
      <c r="FX43" s="2">
        <v>219578.26</v>
      </c>
      <c r="FY43" s="2">
        <v>698517.2</v>
      </c>
      <c r="FZ43" s="2">
        <v>0</v>
      </c>
      <c r="GA43" s="2">
        <v>282114.71000000002</v>
      </c>
      <c r="GB43" s="2" t="s">
        <v>1</v>
      </c>
      <c r="GC43" s="2" t="s">
        <v>1</v>
      </c>
      <c r="GD43" s="2">
        <v>32780</v>
      </c>
      <c r="GE43" s="2">
        <v>145389.91</v>
      </c>
      <c r="GF43" s="2">
        <v>381538.11</v>
      </c>
      <c r="GG43" s="2">
        <v>6500</v>
      </c>
      <c r="GH43" s="2" t="s">
        <v>1</v>
      </c>
      <c r="GI43" s="2">
        <v>107345</v>
      </c>
      <c r="GJ43" s="2">
        <v>37119</v>
      </c>
      <c r="GK43" s="2" t="s">
        <v>1</v>
      </c>
      <c r="GL43" s="2">
        <v>4247102.53</v>
      </c>
      <c r="GM43" s="2">
        <v>1784843.6</v>
      </c>
      <c r="GN43" s="2" t="s">
        <v>1</v>
      </c>
      <c r="GO43" s="2">
        <v>8215</v>
      </c>
      <c r="GP43" s="2">
        <v>20828</v>
      </c>
      <c r="GQ43" s="2" t="s">
        <v>1</v>
      </c>
      <c r="GR43" s="2" t="s">
        <v>1</v>
      </c>
      <c r="GS43" s="2" t="s">
        <v>1</v>
      </c>
      <c r="GT43" s="2">
        <v>19065</v>
      </c>
      <c r="GU43" s="2" t="s">
        <v>1</v>
      </c>
      <c r="GV43" s="2" t="s">
        <v>1</v>
      </c>
      <c r="GW43" s="2" t="s">
        <v>1</v>
      </c>
      <c r="GX43" s="2">
        <v>400000</v>
      </c>
      <c r="GY43" s="2">
        <v>95120</v>
      </c>
      <c r="GZ43" s="2">
        <v>135360</v>
      </c>
      <c r="HA43" s="2">
        <v>34700</v>
      </c>
      <c r="HB43" s="2" t="s">
        <v>1</v>
      </c>
      <c r="HC43" s="2" t="s">
        <v>1</v>
      </c>
      <c r="HD43" s="2" t="s">
        <v>1</v>
      </c>
      <c r="HE43" s="2" t="s">
        <v>1</v>
      </c>
      <c r="HF43" s="2" t="s">
        <v>1</v>
      </c>
      <c r="HG43" s="2" t="s">
        <v>1</v>
      </c>
      <c r="HH43" s="2" t="s">
        <v>1</v>
      </c>
      <c r="HI43" s="2">
        <v>30000</v>
      </c>
      <c r="HJ43" s="2" t="s">
        <v>1</v>
      </c>
      <c r="HK43" s="2" t="s">
        <v>1</v>
      </c>
      <c r="HL43" s="2" t="s">
        <v>1</v>
      </c>
      <c r="HM43" s="2">
        <v>432222.6</v>
      </c>
      <c r="HN43" s="2" t="s">
        <v>1</v>
      </c>
      <c r="HO43" s="2" t="s">
        <v>1</v>
      </c>
      <c r="HP43" s="2" t="s">
        <v>1</v>
      </c>
      <c r="HQ43" s="2" t="s">
        <v>1</v>
      </c>
      <c r="HR43" s="2" t="s">
        <v>1</v>
      </c>
      <c r="HS43" s="2">
        <v>0</v>
      </c>
      <c r="HT43" s="2" t="s">
        <v>1</v>
      </c>
      <c r="HU43" s="2" t="s">
        <v>1</v>
      </c>
      <c r="HV43" s="2">
        <v>19000</v>
      </c>
      <c r="HW43" s="2">
        <v>4322202</v>
      </c>
      <c r="HX43" s="2" t="s">
        <v>1</v>
      </c>
      <c r="HY43" s="2" t="s">
        <v>1</v>
      </c>
      <c r="HZ43" s="2" t="s">
        <v>1</v>
      </c>
      <c r="IA43" s="2">
        <v>767872.2</v>
      </c>
      <c r="IB43" s="2" t="s">
        <v>1</v>
      </c>
      <c r="IC43" s="2" t="s">
        <v>1</v>
      </c>
      <c r="ID43" s="2">
        <v>5611766.7400000002</v>
      </c>
      <c r="IE43" s="2" t="s">
        <v>1</v>
      </c>
      <c r="IF43" s="2">
        <v>331141</v>
      </c>
      <c r="IG43" s="2">
        <v>4500</v>
      </c>
      <c r="IH43" s="2" t="s">
        <v>1</v>
      </c>
      <c r="II43" s="2" t="s">
        <v>1</v>
      </c>
      <c r="IJ43" s="2">
        <v>12131</v>
      </c>
      <c r="IK43" s="2" t="s">
        <v>1</v>
      </c>
      <c r="IL43" s="2" t="s">
        <v>1</v>
      </c>
      <c r="IM43" s="2" t="s">
        <v>1</v>
      </c>
      <c r="IN43" s="2" t="s">
        <v>1</v>
      </c>
      <c r="IO43" s="2" t="s">
        <v>1</v>
      </c>
      <c r="IP43" s="2" t="s">
        <v>1</v>
      </c>
      <c r="IQ43" s="2" t="s">
        <v>1</v>
      </c>
      <c r="IR43" s="2" t="s">
        <v>1</v>
      </c>
      <c r="IS43" s="2" t="s">
        <v>1</v>
      </c>
      <c r="IT43" s="2" t="s">
        <v>1</v>
      </c>
      <c r="IU43" s="2">
        <v>68541</v>
      </c>
      <c r="IV43" s="2" t="s">
        <v>1</v>
      </c>
      <c r="IW43" s="2" t="s">
        <v>1</v>
      </c>
      <c r="IX43" s="2" t="s">
        <v>1</v>
      </c>
      <c r="IY43" s="2" t="s">
        <v>1</v>
      </c>
      <c r="IZ43" s="2" t="s">
        <v>1</v>
      </c>
      <c r="JA43" s="2" t="s">
        <v>1</v>
      </c>
      <c r="JB43" s="2" t="s">
        <v>1</v>
      </c>
      <c r="JC43" s="2" t="s">
        <v>1</v>
      </c>
      <c r="JD43" s="2" t="s">
        <v>1</v>
      </c>
      <c r="JE43" s="2" t="s">
        <v>1</v>
      </c>
      <c r="JF43" s="2" t="s">
        <v>1</v>
      </c>
      <c r="JG43" s="2" t="s">
        <v>1</v>
      </c>
      <c r="JH43" s="2" t="s">
        <v>1</v>
      </c>
      <c r="JI43" s="2" t="s">
        <v>1</v>
      </c>
      <c r="JJ43" s="2" t="s">
        <v>1</v>
      </c>
      <c r="JK43" s="2" t="s">
        <v>1</v>
      </c>
      <c r="JL43" s="2" t="s">
        <v>1</v>
      </c>
      <c r="JM43" s="2" t="s">
        <v>1</v>
      </c>
      <c r="JN43" s="2">
        <v>161700</v>
      </c>
      <c r="JO43" s="2">
        <v>3570582</v>
      </c>
      <c r="JP43" s="2">
        <v>692222</v>
      </c>
      <c r="JQ43" s="2" t="s">
        <v>1</v>
      </c>
      <c r="JR43" s="2" t="s">
        <v>1</v>
      </c>
      <c r="JS43" s="2" t="s">
        <v>1</v>
      </c>
      <c r="JT43" s="2" t="s">
        <v>1</v>
      </c>
      <c r="JU43" s="2" t="s">
        <v>1</v>
      </c>
      <c r="JV43" s="2">
        <v>1400</v>
      </c>
      <c r="JW43" s="2" t="s">
        <v>1</v>
      </c>
      <c r="JX43" s="2" t="s">
        <v>1</v>
      </c>
      <c r="JY43" s="2" t="s">
        <v>1</v>
      </c>
      <c r="JZ43" s="2" t="s">
        <v>1</v>
      </c>
      <c r="KA43" s="2" t="s">
        <v>1</v>
      </c>
      <c r="KB43" s="2" t="s">
        <v>1</v>
      </c>
      <c r="KC43" s="2" t="s">
        <v>1</v>
      </c>
      <c r="KD43" s="2" t="s">
        <v>1</v>
      </c>
      <c r="KE43" s="2" t="s">
        <v>1</v>
      </c>
      <c r="KF43" s="2" t="s">
        <v>1</v>
      </c>
      <c r="KG43" s="2" t="s">
        <v>1</v>
      </c>
      <c r="KH43" s="2" t="s">
        <v>1</v>
      </c>
      <c r="KI43" s="2" t="s">
        <v>1</v>
      </c>
      <c r="KJ43" s="2" t="s">
        <v>1</v>
      </c>
      <c r="KK43" s="2" t="s">
        <v>1</v>
      </c>
      <c r="KL43" s="2" t="s">
        <v>1</v>
      </c>
      <c r="KM43" s="2" t="s">
        <v>1</v>
      </c>
      <c r="KN43" s="2" t="s">
        <v>1</v>
      </c>
      <c r="KO43" s="2" t="s">
        <v>1</v>
      </c>
      <c r="KP43" s="2" t="s">
        <v>1</v>
      </c>
      <c r="KQ43" s="2" t="s">
        <v>1</v>
      </c>
      <c r="KR43" s="2" t="s">
        <v>1</v>
      </c>
      <c r="KS43" s="2" t="s">
        <v>1</v>
      </c>
      <c r="KT43" s="2" t="s">
        <v>1</v>
      </c>
      <c r="KU43" s="2" t="s">
        <v>1</v>
      </c>
      <c r="KV43" s="2" t="s">
        <v>1</v>
      </c>
      <c r="KW43" s="2" t="s">
        <v>1</v>
      </c>
      <c r="KX43" s="2" t="s">
        <v>1</v>
      </c>
      <c r="KY43" s="2" t="s">
        <v>1</v>
      </c>
      <c r="KZ43" s="2" t="s">
        <v>1</v>
      </c>
      <c r="LA43" s="2" t="s">
        <v>1</v>
      </c>
    </row>
    <row r="44" spans="1:313" x14ac:dyDescent="0.3">
      <c r="A44" s="2" t="s">
        <v>39</v>
      </c>
      <c r="B44" s="2">
        <v>79</v>
      </c>
      <c r="C44" s="23">
        <f t="shared" si="63"/>
        <v>648309.19999999995</v>
      </c>
      <c r="D44" s="23">
        <f t="shared" si="64"/>
        <v>1208695.8599999999</v>
      </c>
      <c r="E44" s="23">
        <f t="shared" si="65"/>
        <v>15299.947594936708</v>
      </c>
      <c r="F44" s="23">
        <f t="shared" si="66"/>
        <v>745092.45</v>
      </c>
      <c r="G44" s="23">
        <f t="shared" si="67"/>
        <v>397173.41000000003</v>
      </c>
      <c r="H44" s="23">
        <f t="shared" si="68"/>
        <v>2550</v>
      </c>
      <c r="I44" s="23">
        <f t="shared" si="69"/>
        <v>63880</v>
      </c>
      <c r="J44" s="23">
        <f t="shared" si="70"/>
        <v>808.60759493670889</v>
      </c>
      <c r="K44" s="23">
        <f t="shared" si="71"/>
        <v>63880</v>
      </c>
      <c r="L44" s="23">
        <f t="shared" si="72"/>
        <v>0</v>
      </c>
      <c r="M44" s="23">
        <f t="shared" si="73"/>
        <v>395729.41000000003</v>
      </c>
      <c r="N44" s="23">
        <f t="shared" si="74"/>
        <v>9431.5499999999993</v>
      </c>
      <c r="O44" s="23">
        <f t="shared" si="75"/>
        <v>172919.59</v>
      </c>
      <c r="P44" s="23">
        <f t="shared" si="76"/>
        <v>140837.76999999999</v>
      </c>
      <c r="Q44" s="23">
        <f t="shared" si="77"/>
        <v>318199.59000000003</v>
      </c>
      <c r="R44" s="23">
        <f t="shared" si="78"/>
        <v>743927.45</v>
      </c>
      <c r="S44" s="23">
        <f t="shared" si="79"/>
        <v>9416.8031645569608</v>
      </c>
      <c r="T44" s="23">
        <f t="shared" si="80"/>
        <v>1165</v>
      </c>
      <c r="U44" s="7">
        <f t="shared" si="81"/>
        <v>1.5635643603689718E-3</v>
      </c>
      <c r="V44" s="23">
        <f t="shared" si="82"/>
        <v>0</v>
      </c>
      <c r="W44" s="23">
        <f t="shared" si="83"/>
        <v>1200</v>
      </c>
      <c r="X44" s="23">
        <f t="shared" si="84"/>
        <v>0</v>
      </c>
      <c r="Y44" s="23">
        <f t="shared" si="85"/>
        <v>0</v>
      </c>
      <c r="Z44" s="23">
        <v>35</v>
      </c>
      <c r="AA44" s="23">
        <f t="shared" si="86"/>
        <v>111935.5</v>
      </c>
      <c r="AB44" s="23">
        <f t="shared" si="87"/>
        <v>560386.65999999992</v>
      </c>
      <c r="AC44" s="23">
        <f t="shared" si="88"/>
        <v>7093.5020253164548</v>
      </c>
      <c r="AD44" s="23">
        <f t="shared" si="89"/>
        <v>560386.65999999992</v>
      </c>
      <c r="AE44" s="23">
        <f t="shared" si="90"/>
        <v>7093.5020253164548</v>
      </c>
      <c r="AF44" s="23">
        <f t="shared" si="91"/>
        <v>101520</v>
      </c>
      <c r="AG44" s="23">
        <f t="shared" si="92"/>
        <v>1285.0632911392406</v>
      </c>
      <c r="AH44" s="23">
        <f t="shared" si="93"/>
        <v>389809.20999999996</v>
      </c>
      <c r="AI44" s="23">
        <f t="shared" si="94"/>
        <v>3000</v>
      </c>
      <c r="AJ44" s="23">
        <f t="shared" si="95"/>
        <v>44658.45</v>
      </c>
      <c r="AK44" s="23">
        <f t="shared" si="96"/>
        <v>0</v>
      </c>
      <c r="AL44" s="23">
        <f t="shared" si="97"/>
        <v>0</v>
      </c>
      <c r="AM44" s="23">
        <f t="shared" si="98"/>
        <v>0</v>
      </c>
      <c r="AN44" s="23">
        <f t="shared" si="99"/>
        <v>0</v>
      </c>
      <c r="AO44" s="2">
        <v>141908.9</v>
      </c>
      <c r="AP44" s="2">
        <v>17412.53</v>
      </c>
      <c r="AQ44" s="2">
        <v>13598.16</v>
      </c>
      <c r="AR44" s="2" t="s">
        <v>1</v>
      </c>
      <c r="AS44" s="2">
        <v>133997.76999999999</v>
      </c>
      <c r="AT44" s="2">
        <v>6840</v>
      </c>
      <c r="AU44" s="2" t="s">
        <v>1</v>
      </c>
      <c r="AV44" s="2">
        <v>318199.59000000003</v>
      </c>
      <c r="AX44" s="2" t="s">
        <v>1</v>
      </c>
      <c r="AY44" s="2" t="s">
        <v>1</v>
      </c>
      <c r="AZ44" s="2" t="s">
        <v>1</v>
      </c>
      <c r="BA44" s="2" t="s">
        <v>1</v>
      </c>
      <c r="BB44" s="2" t="s">
        <v>1</v>
      </c>
      <c r="BC44" s="2" t="s">
        <v>1</v>
      </c>
      <c r="BD44" s="2" t="s">
        <v>1</v>
      </c>
      <c r="BE44" s="2">
        <v>1200</v>
      </c>
      <c r="BF44" s="2" t="s">
        <v>1</v>
      </c>
      <c r="BG44" s="2" t="s">
        <v>1</v>
      </c>
      <c r="BH44" s="2" t="s">
        <v>1</v>
      </c>
      <c r="BI44" s="2" t="s">
        <v>1</v>
      </c>
      <c r="BJ44" s="2" t="s">
        <v>1</v>
      </c>
      <c r="BK44" s="2" t="s">
        <v>1</v>
      </c>
      <c r="BL44" s="2" t="s">
        <v>1</v>
      </c>
      <c r="BM44" s="2" t="s">
        <v>1</v>
      </c>
      <c r="BN44" s="2" t="s">
        <v>1</v>
      </c>
      <c r="BO44" s="2" t="s">
        <v>1</v>
      </c>
      <c r="BP44" s="2" t="s">
        <v>1</v>
      </c>
      <c r="BQ44" s="2" t="s">
        <v>1</v>
      </c>
      <c r="BR44" s="2">
        <v>111935.5</v>
      </c>
      <c r="BS44" s="2" t="s">
        <v>1</v>
      </c>
      <c r="BT44" s="2">
        <v>372668.2</v>
      </c>
      <c r="BU44" s="2" t="s">
        <v>1</v>
      </c>
      <c r="BV44" s="2">
        <v>1000</v>
      </c>
      <c r="BW44" s="2" t="s">
        <v>1</v>
      </c>
      <c r="BX44" s="2" t="s">
        <v>1</v>
      </c>
      <c r="BY44" s="2" t="s">
        <v>1</v>
      </c>
      <c r="BZ44" s="2" t="s">
        <v>1</v>
      </c>
      <c r="CA44" s="2" t="s">
        <v>1</v>
      </c>
      <c r="CB44" s="2">
        <v>702</v>
      </c>
      <c r="CC44" s="2" t="s">
        <v>1</v>
      </c>
      <c r="CD44" s="2" t="s">
        <v>1</v>
      </c>
      <c r="CE44" s="2">
        <v>21359.21</v>
      </c>
      <c r="CF44" s="2" t="s">
        <v>1</v>
      </c>
      <c r="CG44" s="2" t="s">
        <v>1</v>
      </c>
      <c r="CH44" s="2" t="s">
        <v>1</v>
      </c>
      <c r="CI44" s="2" t="s">
        <v>1</v>
      </c>
      <c r="CJ44" s="2" t="s">
        <v>1</v>
      </c>
      <c r="CK44" s="2" t="s">
        <v>1</v>
      </c>
      <c r="CL44" s="2" t="s">
        <v>1</v>
      </c>
      <c r="CM44" s="2" t="s">
        <v>1</v>
      </c>
      <c r="CN44" s="2">
        <v>444</v>
      </c>
      <c r="CO44" s="2" t="s">
        <v>1</v>
      </c>
      <c r="CP44" s="2" t="s">
        <v>1</v>
      </c>
      <c r="CQ44" s="2" t="s">
        <v>1</v>
      </c>
      <c r="CR44" s="2" t="s">
        <v>1</v>
      </c>
      <c r="CS44" s="2" t="s">
        <v>1</v>
      </c>
      <c r="CT44" s="2" t="s">
        <v>1</v>
      </c>
      <c r="CU44" s="2" t="s">
        <v>1</v>
      </c>
      <c r="CV44" s="2" t="s">
        <v>1</v>
      </c>
      <c r="CW44" s="2">
        <v>1000</v>
      </c>
      <c r="CX44" s="2" t="s">
        <v>1</v>
      </c>
      <c r="CY44" s="2" t="s">
        <v>1</v>
      </c>
      <c r="CZ44" s="2" t="s">
        <v>1</v>
      </c>
      <c r="DA44" s="2" t="s">
        <v>1</v>
      </c>
      <c r="DB44" s="2" t="s">
        <v>1</v>
      </c>
      <c r="DC44" s="2" t="s">
        <v>1</v>
      </c>
      <c r="DD44" s="2" t="s">
        <v>1</v>
      </c>
      <c r="DE44" s="2" t="s">
        <v>1</v>
      </c>
      <c r="DF44" s="2" t="s">
        <v>1</v>
      </c>
      <c r="DG44" s="2">
        <v>2550</v>
      </c>
      <c r="DH44" s="2" t="s">
        <v>1</v>
      </c>
      <c r="DI44" s="2" t="s">
        <v>1</v>
      </c>
      <c r="DJ44" s="2" t="s">
        <v>1</v>
      </c>
      <c r="DK44" s="2" t="s">
        <v>1</v>
      </c>
      <c r="DL44" s="2" t="s">
        <v>1</v>
      </c>
      <c r="DM44" s="2" t="s">
        <v>1</v>
      </c>
      <c r="DN44" s="2" t="s">
        <v>1</v>
      </c>
      <c r="DO44" s="2" t="s">
        <v>1</v>
      </c>
      <c r="DP44" s="2" t="s">
        <v>1</v>
      </c>
      <c r="DQ44" s="2" t="s">
        <v>1</v>
      </c>
      <c r="DR44" s="2">
        <v>430</v>
      </c>
      <c r="DS44" s="2">
        <v>60100</v>
      </c>
      <c r="DT44" s="2" t="s">
        <v>1</v>
      </c>
      <c r="DU44" s="2" t="s">
        <v>1</v>
      </c>
      <c r="DV44" s="2" t="s">
        <v>1</v>
      </c>
      <c r="DW44" s="2" t="s">
        <v>1</v>
      </c>
      <c r="DX44" s="2" t="s">
        <v>1</v>
      </c>
      <c r="DY44" s="2">
        <v>3350</v>
      </c>
      <c r="DZ44" s="2" t="s">
        <v>1</v>
      </c>
      <c r="EA44" s="2" t="s">
        <v>1</v>
      </c>
      <c r="EB44" s="2" t="s">
        <v>1</v>
      </c>
      <c r="EC44" s="2" t="s">
        <v>1</v>
      </c>
      <c r="ED44" s="2" t="s">
        <v>1</v>
      </c>
      <c r="EE44" s="2" t="s">
        <v>1</v>
      </c>
      <c r="EF44" s="2" t="s">
        <v>1</v>
      </c>
      <c r="EG44" s="2" t="s">
        <v>1</v>
      </c>
      <c r="EH44" s="2" t="s">
        <v>1</v>
      </c>
      <c r="EI44" s="2" t="s">
        <v>1</v>
      </c>
      <c r="EJ44" s="2" t="s">
        <v>1</v>
      </c>
      <c r="EK44" s="2" t="s">
        <v>1</v>
      </c>
      <c r="EL44" s="2" t="s">
        <v>1</v>
      </c>
      <c r="EM44" s="2" t="s">
        <v>1</v>
      </c>
      <c r="EN44" s="2" t="s">
        <v>1</v>
      </c>
      <c r="EO44" s="2" t="s">
        <v>1</v>
      </c>
      <c r="EP44" s="2" t="s">
        <v>1</v>
      </c>
      <c r="EQ44" s="2" t="s">
        <v>1</v>
      </c>
      <c r="ER44" s="2" t="s">
        <v>1</v>
      </c>
      <c r="ES44" s="2" t="s">
        <v>1</v>
      </c>
      <c r="ET44" s="2" t="s">
        <v>1</v>
      </c>
      <c r="EU44" s="2" t="s">
        <v>1</v>
      </c>
      <c r="EV44" s="2" t="s">
        <v>1</v>
      </c>
      <c r="EW44" s="2" t="s">
        <v>1</v>
      </c>
      <c r="EX44" s="2">
        <v>28320</v>
      </c>
      <c r="EY44" s="2">
        <v>73200</v>
      </c>
      <c r="EZ44" s="2" t="s">
        <v>1</v>
      </c>
      <c r="FA44" s="2" t="s">
        <v>1</v>
      </c>
      <c r="FB44" s="2" t="s">
        <v>1</v>
      </c>
      <c r="FC44" s="2">
        <v>6624</v>
      </c>
      <c r="FD44" s="2" t="s">
        <v>1</v>
      </c>
      <c r="FE44" s="2" t="s">
        <v>1</v>
      </c>
      <c r="FF44" s="2" t="s">
        <v>1</v>
      </c>
      <c r="FG44" s="2" t="s">
        <v>1</v>
      </c>
      <c r="FH44" s="2" t="s">
        <v>1</v>
      </c>
      <c r="FI44" s="2" t="s">
        <v>1</v>
      </c>
      <c r="FJ44" s="2" t="s">
        <v>1</v>
      </c>
      <c r="FK44" s="2" t="s">
        <v>1</v>
      </c>
      <c r="FL44" s="2">
        <v>4237</v>
      </c>
      <c r="FM44" s="2">
        <v>8736</v>
      </c>
      <c r="FN44" s="2" t="s">
        <v>1</v>
      </c>
      <c r="FO44" s="2">
        <v>24294.6</v>
      </c>
      <c r="FP44" s="2" t="s">
        <v>1</v>
      </c>
      <c r="FQ44" s="2" t="s">
        <v>1</v>
      </c>
      <c r="FR44" s="2" t="s">
        <v>1</v>
      </c>
      <c r="FS44" s="2" t="s">
        <v>1</v>
      </c>
      <c r="FT44" s="2" t="s">
        <v>1</v>
      </c>
      <c r="FU44" s="2" t="s">
        <v>1</v>
      </c>
      <c r="FV44" s="2" t="s">
        <v>1</v>
      </c>
      <c r="FW44" s="2" t="s">
        <v>1</v>
      </c>
      <c r="FX44" s="2" t="s">
        <v>1</v>
      </c>
      <c r="FY44" s="2">
        <v>26674</v>
      </c>
      <c r="FZ44" s="2" t="s">
        <v>1</v>
      </c>
      <c r="GA44" s="2">
        <v>4761</v>
      </c>
      <c r="GB44" s="2" t="s">
        <v>1</v>
      </c>
      <c r="GC44" s="2" t="s">
        <v>1</v>
      </c>
      <c r="GD44" s="2">
        <v>1136</v>
      </c>
      <c r="GE44" s="2">
        <v>21840.21</v>
      </c>
      <c r="GF44" s="2">
        <v>7824</v>
      </c>
      <c r="GG44" s="2" t="s">
        <v>1</v>
      </c>
      <c r="GH44" s="2" t="s">
        <v>1</v>
      </c>
      <c r="GI44" s="2" t="s">
        <v>1</v>
      </c>
      <c r="GJ44" s="2">
        <v>2250</v>
      </c>
      <c r="GK44" s="2" t="s">
        <v>1</v>
      </c>
      <c r="GL44" s="2">
        <v>236556.4</v>
      </c>
      <c r="GM44" s="2">
        <v>38083</v>
      </c>
      <c r="GN44" s="2" t="s">
        <v>1</v>
      </c>
      <c r="GO44" s="2">
        <v>3768</v>
      </c>
      <c r="GP44" s="2">
        <v>3025</v>
      </c>
      <c r="GQ44" s="2" t="s">
        <v>1</v>
      </c>
      <c r="GR44" s="2" t="s">
        <v>1</v>
      </c>
      <c r="GS44" s="2" t="s">
        <v>1</v>
      </c>
      <c r="GT44" s="2" t="s">
        <v>1</v>
      </c>
      <c r="GU44" s="2" t="s">
        <v>1</v>
      </c>
      <c r="GV44" s="2" t="s">
        <v>1</v>
      </c>
      <c r="GW44" s="2" t="s">
        <v>1</v>
      </c>
      <c r="GX44" s="2" t="s">
        <v>1</v>
      </c>
      <c r="GY44" s="2" t="s">
        <v>1</v>
      </c>
      <c r="GZ44" s="2">
        <v>1600</v>
      </c>
      <c r="HA44" s="2">
        <v>1400</v>
      </c>
      <c r="HB44" s="2" t="s">
        <v>1</v>
      </c>
      <c r="HC44" s="2" t="s">
        <v>1</v>
      </c>
      <c r="HD44" s="2" t="s">
        <v>1</v>
      </c>
      <c r="HE44" s="2" t="s">
        <v>1</v>
      </c>
      <c r="HF44" s="2" t="s">
        <v>1</v>
      </c>
      <c r="HG44" s="2" t="s">
        <v>1</v>
      </c>
      <c r="HH44" s="2" t="s">
        <v>1</v>
      </c>
      <c r="HI44" s="2" t="s">
        <v>1</v>
      </c>
      <c r="HJ44" s="2" t="s">
        <v>1</v>
      </c>
      <c r="HK44" s="2" t="s">
        <v>1</v>
      </c>
      <c r="HL44" s="2" t="s">
        <v>1</v>
      </c>
      <c r="HM44" s="2">
        <v>6944</v>
      </c>
      <c r="HN44" s="2" t="s">
        <v>1</v>
      </c>
      <c r="HO44" s="2" t="s">
        <v>1</v>
      </c>
      <c r="HP44" s="2" t="s">
        <v>1</v>
      </c>
      <c r="HQ44" s="2" t="s">
        <v>1</v>
      </c>
      <c r="HR44" s="2" t="s">
        <v>1</v>
      </c>
      <c r="HS44" s="2">
        <v>30784.45</v>
      </c>
      <c r="HT44" s="2" t="s">
        <v>1</v>
      </c>
      <c r="HU44" s="2" t="s">
        <v>1</v>
      </c>
      <c r="HV44" s="2">
        <v>0</v>
      </c>
      <c r="HW44" s="2" t="s">
        <v>1</v>
      </c>
      <c r="HX44" s="2" t="s">
        <v>1</v>
      </c>
      <c r="HY44" s="2" t="s">
        <v>1</v>
      </c>
      <c r="HZ44" s="2" t="s">
        <v>1</v>
      </c>
      <c r="IA44" s="2" t="s">
        <v>1</v>
      </c>
      <c r="IB44" s="2" t="s">
        <v>1</v>
      </c>
      <c r="IC44" s="2" t="s">
        <v>1</v>
      </c>
      <c r="ID44" s="2" t="s">
        <v>1</v>
      </c>
      <c r="IE44" s="2" t="s">
        <v>1</v>
      </c>
      <c r="IF44" s="2">
        <v>6930</v>
      </c>
      <c r="IG44" s="2" t="s">
        <v>1</v>
      </c>
      <c r="IH44" s="2" t="s">
        <v>1</v>
      </c>
      <c r="II44" s="2" t="s">
        <v>1</v>
      </c>
      <c r="IJ44" s="2">
        <v>11399</v>
      </c>
      <c r="IK44" s="2" t="s">
        <v>1</v>
      </c>
      <c r="IL44" s="2" t="s">
        <v>1</v>
      </c>
      <c r="IM44" s="2" t="s">
        <v>1</v>
      </c>
      <c r="IN44" s="2" t="s">
        <v>1</v>
      </c>
      <c r="IO44" s="2" t="s">
        <v>1</v>
      </c>
      <c r="IP44" s="2" t="s">
        <v>1</v>
      </c>
      <c r="IQ44" s="2" t="s">
        <v>1</v>
      </c>
      <c r="IR44" s="2">
        <v>10000</v>
      </c>
      <c r="IS44" s="2" t="s">
        <v>1</v>
      </c>
      <c r="IT44" s="2" t="s">
        <v>1</v>
      </c>
      <c r="IU44" s="2" t="s">
        <v>1</v>
      </c>
      <c r="IV44" s="2" t="s">
        <v>1</v>
      </c>
      <c r="IW44" s="2" t="s">
        <v>1</v>
      </c>
      <c r="IX44" s="2" t="s">
        <v>1</v>
      </c>
      <c r="IY44" s="2" t="s">
        <v>1</v>
      </c>
      <c r="IZ44" s="2" t="s">
        <v>1</v>
      </c>
      <c r="JA44" s="2" t="s">
        <v>1</v>
      </c>
      <c r="JB44" s="2" t="s">
        <v>1</v>
      </c>
      <c r="JC44" s="2" t="s">
        <v>1</v>
      </c>
      <c r="JD44" s="2" t="s">
        <v>1</v>
      </c>
      <c r="JE44" s="2" t="s">
        <v>1</v>
      </c>
      <c r="JF44" s="2" t="s">
        <v>1</v>
      </c>
      <c r="JG44" s="2" t="s">
        <v>1</v>
      </c>
      <c r="JH44" s="2" t="s">
        <v>1</v>
      </c>
      <c r="JI44" s="2" t="s">
        <v>1</v>
      </c>
      <c r="JJ44" s="2" t="s">
        <v>1</v>
      </c>
      <c r="JK44" s="2" t="s">
        <v>1</v>
      </c>
      <c r="JL44" s="2" t="s">
        <v>1</v>
      </c>
      <c r="JM44" s="2" t="s">
        <v>1</v>
      </c>
      <c r="JN44" s="2" t="s">
        <v>1</v>
      </c>
      <c r="JO44" s="2" t="s">
        <v>1</v>
      </c>
      <c r="JP44" s="2" t="s">
        <v>1</v>
      </c>
      <c r="JQ44" s="2" t="s">
        <v>1</v>
      </c>
      <c r="JR44" s="2" t="s">
        <v>1</v>
      </c>
      <c r="JS44" s="2" t="s">
        <v>1</v>
      </c>
      <c r="JT44" s="2" t="s">
        <v>1</v>
      </c>
      <c r="JU44" s="2" t="s">
        <v>1</v>
      </c>
      <c r="JV44" s="2" t="s">
        <v>1</v>
      </c>
      <c r="JW44" s="2" t="s">
        <v>1</v>
      </c>
      <c r="JX44" s="2" t="s">
        <v>1</v>
      </c>
      <c r="JY44" s="2" t="s">
        <v>1</v>
      </c>
      <c r="JZ44" s="2" t="s">
        <v>1</v>
      </c>
      <c r="KA44" s="2" t="s">
        <v>1</v>
      </c>
      <c r="KB44" s="2" t="s">
        <v>1</v>
      </c>
      <c r="KC44" s="2" t="s">
        <v>1</v>
      </c>
      <c r="KD44" s="2" t="s">
        <v>1</v>
      </c>
      <c r="KE44" s="2" t="s">
        <v>1</v>
      </c>
      <c r="KF44" s="2" t="s">
        <v>1</v>
      </c>
      <c r="KG44" s="2" t="s">
        <v>1</v>
      </c>
      <c r="KH44" s="2" t="s">
        <v>1</v>
      </c>
      <c r="KI44" s="2" t="s">
        <v>1</v>
      </c>
      <c r="KJ44" s="2" t="s">
        <v>1</v>
      </c>
      <c r="KK44" s="2" t="s">
        <v>1</v>
      </c>
      <c r="KL44" s="2" t="s">
        <v>1</v>
      </c>
      <c r="KM44" s="2" t="s">
        <v>1</v>
      </c>
      <c r="KN44" s="2" t="s">
        <v>1</v>
      </c>
      <c r="KO44" s="2" t="s">
        <v>1</v>
      </c>
      <c r="KP44" s="2" t="s">
        <v>1</v>
      </c>
      <c r="KQ44" s="2" t="s">
        <v>1</v>
      </c>
      <c r="KR44" s="2" t="s">
        <v>1</v>
      </c>
      <c r="KS44" s="2" t="s">
        <v>1</v>
      </c>
      <c r="KT44" s="2" t="s">
        <v>1</v>
      </c>
      <c r="KU44" s="2" t="s">
        <v>1</v>
      </c>
      <c r="KV44" s="2" t="s">
        <v>1</v>
      </c>
      <c r="KW44" s="2" t="s">
        <v>1</v>
      </c>
      <c r="KX44" s="2" t="s">
        <v>1</v>
      </c>
      <c r="KY44" s="2" t="s">
        <v>1</v>
      </c>
      <c r="KZ44" s="2" t="s">
        <v>1</v>
      </c>
      <c r="LA44" s="2" t="s">
        <v>1</v>
      </c>
    </row>
    <row r="45" spans="1:313" x14ac:dyDescent="0.3">
      <c r="A45" s="2" t="s">
        <v>40</v>
      </c>
      <c r="B45" s="2">
        <v>230</v>
      </c>
      <c r="C45" s="23">
        <f t="shared" si="63"/>
        <v>1675983.7499999998</v>
      </c>
      <c r="D45" s="23">
        <f t="shared" si="64"/>
        <v>3769247.71</v>
      </c>
      <c r="E45" s="23">
        <f t="shared" si="65"/>
        <v>16388.033521739129</v>
      </c>
      <c r="F45" s="23">
        <f t="shared" si="66"/>
        <v>2434935.73</v>
      </c>
      <c r="G45" s="23">
        <f t="shared" si="67"/>
        <v>1172204.98</v>
      </c>
      <c r="H45" s="23">
        <f t="shared" si="68"/>
        <v>826</v>
      </c>
      <c r="I45" s="23">
        <f t="shared" si="69"/>
        <v>161281</v>
      </c>
      <c r="J45" s="23">
        <f t="shared" si="70"/>
        <v>701.2217391304348</v>
      </c>
      <c r="K45" s="23">
        <f t="shared" si="71"/>
        <v>61281</v>
      </c>
      <c r="L45" s="23">
        <f t="shared" si="72"/>
        <v>100000</v>
      </c>
      <c r="M45" s="23">
        <f t="shared" si="73"/>
        <v>1020739.98</v>
      </c>
      <c r="N45" s="23">
        <f t="shared" si="74"/>
        <v>10586.677086956523</v>
      </c>
      <c r="O45" s="23">
        <f t="shared" si="75"/>
        <v>562308.39</v>
      </c>
      <c r="P45" s="23">
        <f t="shared" si="76"/>
        <v>471319.6</v>
      </c>
      <c r="Q45" s="23">
        <f t="shared" si="77"/>
        <v>909031.47</v>
      </c>
      <c r="R45" s="23">
        <f t="shared" si="78"/>
        <v>2293474.73</v>
      </c>
      <c r="S45" s="23">
        <f t="shared" si="79"/>
        <v>9971.6292608695658</v>
      </c>
      <c r="T45" s="23">
        <f t="shared" si="80"/>
        <v>141461</v>
      </c>
      <c r="U45" s="7">
        <f t="shared" si="81"/>
        <v>5.8096399940708088E-2</v>
      </c>
      <c r="V45" s="23">
        <f t="shared" si="82"/>
        <v>135323</v>
      </c>
      <c r="W45" s="23">
        <f t="shared" si="83"/>
        <v>5424</v>
      </c>
      <c r="X45" s="23">
        <f t="shared" si="84"/>
        <v>0</v>
      </c>
      <c r="Y45" s="23">
        <f t="shared" si="85"/>
        <v>750</v>
      </c>
      <c r="Z45" s="23">
        <v>36</v>
      </c>
      <c r="AA45" s="23">
        <f t="shared" si="86"/>
        <v>350779.27</v>
      </c>
      <c r="AB45" s="23">
        <f t="shared" si="87"/>
        <v>2093263.9600000002</v>
      </c>
      <c r="AC45" s="23">
        <f t="shared" si="88"/>
        <v>9101.1476521739132</v>
      </c>
      <c r="AD45" s="23">
        <f t="shared" si="89"/>
        <v>1798363.4600000002</v>
      </c>
      <c r="AE45" s="23">
        <f t="shared" si="90"/>
        <v>7818.9715652173918</v>
      </c>
      <c r="AF45" s="23">
        <f t="shared" si="91"/>
        <v>457780</v>
      </c>
      <c r="AG45" s="23">
        <f t="shared" si="92"/>
        <v>1990.3478260869565</v>
      </c>
      <c r="AH45" s="23">
        <f t="shared" si="93"/>
        <v>1029364.62</v>
      </c>
      <c r="AI45" s="23">
        <f t="shared" si="94"/>
        <v>28269</v>
      </c>
      <c r="AJ45" s="23">
        <f t="shared" si="95"/>
        <v>263308.83999999997</v>
      </c>
      <c r="AK45" s="23">
        <f t="shared" si="96"/>
        <v>294900.5</v>
      </c>
      <c r="AL45" s="23">
        <f t="shared" si="97"/>
        <v>1282.1760869565217</v>
      </c>
      <c r="AM45" s="23">
        <f t="shared" si="98"/>
        <v>294900.5</v>
      </c>
      <c r="AN45" s="23">
        <f t="shared" si="99"/>
        <v>0</v>
      </c>
      <c r="AO45" s="2">
        <v>391048.59</v>
      </c>
      <c r="AP45" s="2">
        <v>134467.14000000001</v>
      </c>
      <c r="AQ45" s="2">
        <v>36792.660000000003</v>
      </c>
      <c r="AR45" s="2" t="s">
        <v>1</v>
      </c>
      <c r="AS45" s="2">
        <v>325209.59999999998</v>
      </c>
      <c r="AT45" s="2">
        <v>146110</v>
      </c>
      <c r="AU45" s="2" t="s">
        <v>1</v>
      </c>
      <c r="AV45" s="2">
        <v>909031.47</v>
      </c>
      <c r="AX45" s="2" t="s">
        <v>1</v>
      </c>
      <c r="AY45" s="2" t="s">
        <v>1</v>
      </c>
      <c r="AZ45" s="2" t="s">
        <v>1</v>
      </c>
      <c r="BA45" s="2">
        <v>59660</v>
      </c>
      <c r="BB45" s="2" t="s">
        <v>1</v>
      </c>
      <c r="BC45" s="2">
        <v>75663</v>
      </c>
      <c r="BD45" s="2" t="s">
        <v>1</v>
      </c>
      <c r="BE45" s="2">
        <v>4580</v>
      </c>
      <c r="BF45" s="2" t="s">
        <v>1</v>
      </c>
      <c r="BG45" s="2">
        <v>844</v>
      </c>
      <c r="BH45" s="2" t="s">
        <v>1</v>
      </c>
      <c r="BI45" s="2" t="s">
        <v>1</v>
      </c>
      <c r="BJ45" s="2" t="s">
        <v>1</v>
      </c>
      <c r="BK45" s="2" t="s">
        <v>1</v>
      </c>
      <c r="BL45" s="2" t="s">
        <v>1</v>
      </c>
      <c r="BM45" s="2" t="s">
        <v>1</v>
      </c>
      <c r="BN45" s="2" t="s">
        <v>1</v>
      </c>
      <c r="BO45" s="2" t="s">
        <v>1</v>
      </c>
      <c r="BP45" s="2" t="s">
        <v>1</v>
      </c>
      <c r="BQ45" s="2">
        <v>750</v>
      </c>
      <c r="BR45" s="2">
        <v>350779.27</v>
      </c>
      <c r="BS45" s="2" t="s">
        <v>1</v>
      </c>
      <c r="BT45" s="2">
        <v>24365.5</v>
      </c>
      <c r="BU45" s="2" t="s">
        <v>1</v>
      </c>
      <c r="BV45" s="2" t="s">
        <v>1</v>
      </c>
      <c r="BW45" s="2" t="s">
        <v>1</v>
      </c>
      <c r="BX45" s="2" t="s">
        <v>1</v>
      </c>
      <c r="BY45" s="2" t="s">
        <v>1</v>
      </c>
      <c r="BZ45" s="2" t="s">
        <v>1</v>
      </c>
      <c r="CA45" s="2">
        <v>963009</v>
      </c>
      <c r="CB45" s="2" t="s">
        <v>1</v>
      </c>
      <c r="CC45" s="2" t="s">
        <v>1</v>
      </c>
      <c r="CD45" s="2" t="s">
        <v>1</v>
      </c>
      <c r="CE45" s="2">
        <v>33365.480000000003</v>
      </c>
      <c r="CF45" s="2" t="s">
        <v>1</v>
      </c>
      <c r="CG45" s="2" t="s">
        <v>1</v>
      </c>
      <c r="CH45" s="2" t="s">
        <v>1</v>
      </c>
      <c r="CI45" s="2" t="s">
        <v>1</v>
      </c>
      <c r="CJ45" s="2" t="s">
        <v>1</v>
      </c>
      <c r="CK45" s="2" t="s">
        <v>1</v>
      </c>
      <c r="CL45" s="2" t="s">
        <v>1</v>
      </c>
      <c r="CM45" s="2" t="s">
        <v>1</v>
      </c>
      <c r="CN45" s="2" t="s">
        <v>1</v>
      </c>
      <c r="CO45" s="2" t="s">
        <v>1</v>
      </c>
      <c r="CP45" s="2" t="s">
        <v>1</v>
      </c>
      <c r="CQ45" s="2" t="s">
        <v>1</v>
      </c>
      <c r="CR45" s="2" t="s">
        <v>1</v>
      </c>
      <c r="CS45" s="2" t="s">
        <v>1</v>
      </c>
      <c r="CT45" s="2" t="s">
        <v>1</v>
      </c>
      <c r="CU45" s="2">
        <v>7546</v>
      </c>
      <c r="CV45" s="2" t="s">
        <v>1</v>
      </c>
      <c r="CW45" s="2" t="s">
        <v>1</v>
      </c>
      <c r="CX45" s="2" t="s">
        <v>1</v>
      </c>
      <c r="CY45" s="2">
        <v>143919</v>
      </c>
      <c r="CZ45" s="2" t="s">
        <v>1</v>
      </c>
      <c r="DA45" s="2" t="s">
        <v>1</v>
      </c>
      <c r="DB45" s="2" t="s">
        <v>1</v>
      </c>
      <c r="DC45" s="2" t="s">
        <v>1</v>
      </c>
      <c r="DD45" s="2" t="s">
        <v>1</v>
      </c>
      <c r="DE45" s="2" t="s">
        <v>1</v>
      </c>
      <c r="DF45" s="2" t="s">
        <v>1</v>
      </c>
      <c r="DG45" s="2">
        <v>826</v>
      </c>
      <c r="DH45" s="2" t="s">
        <v>1</v>
      </c>
      <c r="DI45" s="2" t="s">
        <v>1</v>
      </c>
      <c r="DJ45" s="2" t="s">
        <v>1</v>
      </c>
      <c r="DK45" s="2" t="s">
        <v>1</v>
      </c>
      <c r="DL45" s="2" t="s">
        <v>1</v>
      </c>
      <c r="DM45" s="2" t="s">
        <v>1</v>
      </c>
      <c r="DN45" s="2" t="s">
        <v>1</v>
      </c>
      <c r="DO45" s="2" t="s">
        <v>1</v>
      </c>
      <c r="DP45" s="2" t="s">
        <v>1</v>
      </c>
      <c r="DQ45" s="2" t="s">
        <v>1</v>
      </c>
      <c r="DR45" s="2">
        <v>1181</v>
      </c>
      <c r="DS45" s="2">
        <v>60100</v>
      </c>
      <c r="DT45" s="2" t="s">
        <v>1</v>
      </c>
      <c r="DU45" s="2" t="s">
        <v>1</v>
      </c>
      <c r="DV45" s="2" t="s">
        <v>1</v>
      </c>
      <c r="DW45" s="2" t="s">
        <v>1</v>
      </c>
      <c r="DX45" s="2" t="s">
        <v>1</v>
      </c>
      <c r="DY45" s="2" t="s">
        <v>1</v>
      </c>
      <c r="DZ45" s="2" t="s">
        <v>1</v>
      </c>
      <c r="EA45" s="2" t="s">
        <v>1</v>
      </c>
      <c r="EB45" s="2" t="s">
        <v>1</v>
      </c>
      <c r="EC45" s="2" t="s">
        <v>1</v>
      </c>
      <c r="ED45" s="2" t="s">
        <v>1</v>
      </c>
      <c r="EE45" s="2" t="s">
        <v>1</v>
      </c>
      <c r="EF45" s="2" t="s">
        <v>1</v>
      </c>
      <c r="EG45" s="2" t="s">
        <v>1</v>
      </c>
      <c r="EH45" s="2" t="s">
        <v>1</v>
      </c>
      <c r="EI45" s="2" t="s">
        <v>1</v>
      </c>
      <c r="EJ45" s="2" t="s">
        <v>1</v>
      </c>
      <c r="EK45" s="2" t="s">
        <v>1</v>
      </c>
      <c r="EL45" s="2" t="s">
        <v>1</v>
      </c>
      <c r="EM45" s="2" t="s">
        <v>1</v>
      </c>
      <c r="EN45" s="2">
        <v>100000</v>
      </c>
      <c r="EO45" s="2" t="s">
        <v>1</v>
      </c>
      <c r="EP45" s="2" t="s">
        <v>1</v>
      </c>
      <c r="EQ45" s="2" t="s">
        <v>1</v>
      </c>
      <c r="ER45" s="2" t="s">
        <v>1</v>
      </c>
      <c r="ES45" s="2" t="s">
        <v>1</v>
      </c>
      <c r="ET45" s="2" t="s">
        <v>1</v>
      </c>
      <c r="EU45" s="2">
        <v>50600</v>
      </c>
      <c r="EV45" s="2" t="s">
        <v>1</v>
      </c>
      <c r="EW45" s="2" t="s">
        <v>1</v>
      </c>
      <c r="EX45" s="2">
        <v>137180</v>
      </c>
      <c r="EY45" s="2">
        <v>270000</v>
      </c>
      <c r="EZ45" s="2" t="s">
        <v>1</v>
      </c>
      <c r="FA45" s="2" t="s">
        <v>1</v>
      </c>
      <c r="FB45" s="2">
        <v>8000</v>
      </c>
      <c r="FC45" s="2">
        <v>28540</v>
      </c>
      <c r="FD45" s="2" t="s">
        <v>1</v>
      </c>
      <c r="FE45" s="2" t="s">
        <v>1</v>
      </c>
      <c r="FF45" s="2" t="s">
        <v>1</v>
      </c>
      <c r="FG45" s="2" t="s">
        <v>1</v>
      </c>
      <c r="FH45" s="2" t="s">
        <v>1</v>
      </c>
      <c r="FI45" s="2" t="s">
        <v>1</v>
      </c>
      <c r="FJ45" s="2" t="s">
        <v>1</v>
      </c>
      <c r="FK45" s="2" t="s">
        <v>1</v>
      </c>
      <c r="FL45" s="2">
        <v>2739</v>
      </c>
      <c r="FM45" s="2">
        <v>36462</v>
      </c>
      <c r="FN45" s="2" t="s">
        <v>1</v>
      </c>
      <c r="FO45" s="2">
        <v>68303.199999999997</v>
      </c>
      <c r="FP45" s="2" t="s">
        <v>1</v>
      </c>
      <c r="FQ45" s="2" t="s">
        <v>1</v>
      </c>
      <c r="FR45" s="2" t="s">
        <v>1</v>
      </c>
      <c r="FS45" s="2" t="s">
        <v>1</v>
      </c>
      <c r="FT45" s="2" t="s">
        <v>1</v>
      </c>
      <c r="FU45" s="2" t="s">
        <v>1</v>
      </c>
      <c r="FV45" s="2" t="s">
        <v>1</v>
      </c>
      <c r="FW45" s="2" t="s">
        <v>1</v>
      </c>
      <c r="FX45" s="2" t="s">
        <v>1</v>
      </c>
      <c r="FY45" s="2">
        <v>260065</v>
      </c>
      <c r="FZ45" s="2" t="s">
        <v>1</v>
      </c>
      <c r="GA45" s="2">
        <v>0</v>
      </c>
      <c r="GB45" s="2" t="s">
        <v>1</v>
      </c>
      <c r="GC45" s="2" t="s">
        <v>1</v>
      </c>
      <c r="GD45" s="2">
        <v>804</v>
      </c>
      <c r="GE45" s="2">
        <v>11274.16</v>
      </c>
      <c r="GF45" s="2">
        <v>32679</v>
      </c>
      <c r="GG45" s="2">
        <v>0</v>
      </c>
      <c r="GH45" s="2" t="s">
        <v>1</v>
      </c>
      <c r="GI45" s="2" t="s">
        <v>1</v>
      </c>
      <c r="GJ45" s="2" t="s">
        <v>1</v>
      </c>
      <c r="GK45" s="2" t="s">
        <v>1</v>
      </c>
      <c r="GL45" s="2">
        <v>466925.66</v>
      </c>
      <c r="GM45" s="2">
        <v>95775</v>
      </c>
      <c r="GN45" s="2">
        <v>8353</v>
      </c>
      <c r="GO45" s="2">
        <v>0</v>
      </c>
      <c r="GP45" s="2">
        <v>9444.6</v>
      </c>
      <c r="GQ45" s="2" t="s">
        <v>1</v>
      </c>
      <c r="GR45" s="2" t="s">
        <v>1</v>
      </c>
      <c r="GS45" s="2" t="s">
        <v>1</v>
      </c>
      <c r="GT45" s="2" t="s">
        <v>1</v>
      </c>
      <c r="GU45" s="2" t="s">
        <v>1</v>
      </c>
      <c r="GV45" s="2" t="s">
        <v>1</v>
      </c>
      <c r="GW45" s="2" t="s">
        <v>1</v>
      </c>
      <c r="GX45" s="2" t="s">
        <v>1</v>
      </c>
      <c r="GY45" s="2" t="s">
        <v>1</v>
      </c>
      <c r="GZ45" s="2">
        <v>8800</v>
      </c>
      <c r="HA45" s="2">
        <v>14469</v>
      </c>
      <c r="HB45" s="2" t="s">
        <v>1</v>
      </c>
      <c r="HC45" s="2" t="s">
        <v>1</v>
      </c>
      <c r="HD45" s="2" t="s">
        <v>1</v>
      </c>
      <c r="HE45" s="2" t="s">
        <v>1</v>
      </c>
      <c r="HF45" s="2" t="s">
        <v>1</v>
      </c>
      <c r="HG45" s="2" t="s">
        <v>1</v>
      </c>
      <c r="HH45" s="2" t="s">
        <v>1</v>
      </c>
      <c r="HI45" s="2">
        <v>5000</v>
      </c>
      <c r="HJ45" s="2" t="s">
        <v>1</v>
      </c>
      <c r="HK45" s="2" t="s">
        <v>1</v>
      </c>
      <c r="HL45" s="2" t="s">
        <v>1</v>
      </c>
      <c r="HM45" s="2">
        <v>15000</v>
      </c>
      <c r="HN45" s="2" t="s">
        <v>1</v>
      </c>
      <c r="HO45" s="2" t="s">
        <v>1</v>
      </c>
      <c r="HP45" s="2" t="s">
        <v>1</v>
      </c>
      <c r="HQ45" s="2" t="s">
        <v>1</v>
      </c>
      <c r="HR45" s="2" t="s">
        <v>1</v>
      </c>
      <c r="HS45" s="2">
        <v>92698.84</v>
      </c>
      <c r="HT45" s="2" t="s">
        <v>1</v>
      </c>
      <c r="HU45" s="2" t="s">
        <v>1</v>
      </c>
      <c r="HV45" s="2" t="s">
        <v>1</v>
      </c>
      <c r="HW45" s="2" t="s">
        <v>1</v>
      </c>
      <c r="HX45" s="2" t="s">
        <v>1</v>
      </c>
      <c r="HY45" s="2" t="s">
        <v>1</v>
      </c>
      <c r="HZ45" s="2" t="s">
        <v>1</v>
      </c>
      <c r="IA45" s="2" t="s">
        <v>1</v>
      </c>
      <c r="IB45" s="2">
        <v>9000</v>
      </c>
      <c r="IC45" s="2" t="s">
        <v>1</v>
      </c>
      <c r="ID45" s="2" t="s">
        <v>1</v>
      </c>
      <c r="IE45" s="2" t="s">
        <v>1</v>
      </c>
      <c r="IF45" s="2">
        <v>146110</v>
      </c>
      <c r="IG45" s="2">
        <v>500</v>
      </c>
      <c r="IH45" s="2" t="s">
        <v>1</v>
      </c>
      <c r="II45" s="2" t="s">
        <v>1</v>
      </c>
      <c r="IJ45" s="2">
        <v>12641</v>
      </c>
      <c r="IK45" s="2" t="s">
        <v>1</v>
      </c>
      <c r="IL45" s="2" t="s">
        <v>1</v>
      </c>
      <c r="IM45" s="2" t="s">
        <v>1</v>
      </c>
      <c r="IN45" s="2" t="s">
        <v>1</v>
      </c>
      <c r="IO45" s="2">
        <v>0</v>
      </c>
      <c r="IP45" s="2" t="s">
        <v>1</v>
      </c>
      <c r="IQ45" s="2" t="s">
        <v>1</v>
      </c>
      <c r="IR45" s="2" t="s">
        <v>1</v>
      </c>
      <c r="IS45" s="2">
        <v>7000</v>
      </c>
      <c r="IT45" s="2" t="s">
        <v>1</v>
      </c>
      <c r="IU45" s="2" t="s">
        <v>1</v>
      </c>
      <c r="IV45" s="2" t="s">
        <v>1</v>
      </c>
      <c r="IW45" s="2" t="s">
        <v>1</v>
      </c>
      <c r="IX45" s="2" t="s">
        <v>1</v>
      </c>
      <c r="IY45" s="2" t="s">
        <v>1</v>
      </c>
      <c r="IZ45" s="2" t="s">
        <v>1</v>
      </c>
      <c r="JA45" s="2" t="s">
        <v>1</v>
      </c>
      <c r="JB45" s="2" t="s">
        <v>1</v>
      </c>
      <c r="JC45" s="2" t="s">
        <v>1</v>
      </c>
      <c r="JD45" s="2" t="s">
        <v>1</v>
      </c>
      <c r="JE45" s="2" t="s">
        <v>1</v>
      </c>
      <c r="JF45" s="2" t="s">
        <v>1</v>
      </c>
      <c r="JG45" s="2" t="s">
        <v>1</v>
      </c>
      <c r="JH45" s="2" t="s">
        <v>1</v>
      </c>
      <c r="JI45" s="2" t="s">
        <v>1</v>
      </c>
      <c r="JJ45" s="2" t="s">
        <v>1</v>
      </c>
      <c r="JK45" s="2" t="s">
        <v>1</v>
      </c>
      <c r="JL45" s="2" t="s">
        <v>1</v>
      </c>
      <c r="JM45" s="2" t="s">
        <v>1</v>
      </c>
      <c r="JN45" s="2" t="s">
        <v>1</v>
      </c>
      <c r="JO45" s="2">
        <v>294900.5</v>
      </c>
      <c r="JP45" s="2" t="s">
        <v>1</v>
      </c>
      <c r="JQ45" s="2" t="s">
        <v>1</v>
      </c>
      <c r="JR45" s="2" t="s">
        <v>1</v>
      </c>
      <c r="JS45" s="2" t="s">
        <v>1</v>
      </c>
      <c r="JT45" s="2" t="s">
        <v>1</v>
      </c>
      <c r="JU45" s="2" t="s">
        <v>1</v>
      </c>
      <c r="JV45" s="2" t="s">
        <v>1</v>
      </c>
      <c r="JW45" s="2" t="s">
        <v>1</v>
      </c>
      <c r="JX45" s="2" t="s">
        <v>1</v>
      </c>
      <c r="JY45" s="2" t="s">
        <v>1</v>
      </c>
      <c r="JZ45" s="2" t="s">
        <v>1</v>
      </c>
      <c r="KA45" s="2" t="s">
        <v>1</v>
      </c>
      <c r="KB45" s="2" t="s">
        <v>1</v>
      </c>
      <c r="KC45" s="2" t="s">
        <v>1</v>
      </c>
      <c r="KD45" s="2" t="s">
        <v>1</v>
      </c>
      <c r="KE45" s="2" t="s">
        <v>1</v>
      </c>
      <c r="KF45" s="2" t="s">
        <v>1</v>
      </c>
      <c r="KG45" s="2" t="s">
        <v>1</v>
      </c>
      <c r="KH45" s="2" t="s">
        <v>1</v>
      </c>
      <c r="KI45" s="2" t="s">
        <v>1</v>
      </c>
      <c r="KJ45" s="2" t="s">
        <v>1</v>
      </c>
      <c r="KK45" s="2" t="s">
        <v>1</v>
      </c>
      <c r="KL45" s="2" t="s">
        <v>1</v>
      </c>
      <c r="KM45" s="2" t="s">
        <v>1</v>
      </c>
      <c r="KN45" s="2" t="s">
        <v>1</v>
      </c>
      <c r="KO45" s="2" t="s">
        <v>1</v>
      </c>
      <c r="KP45" s="2" t="s">
        <v>1</v>
      </c>
      <c r="KQ45" s="2" t="s">
        <v>1</v>
      </c>
      <c r="KR45" s="2" t="s">
        <v>1</v>
      </c>
      <c r="KS45" s="2" t="s">
        <v>1</v>
      </c>
      <c r="KT45" s="2" t="s">
        <v>1</v>
      </c>
      <c r="KU45" s="2" t="s">
        <v>1</v>
      </c>
      <c r="KV45" s="2" t="s">
        <v>1</v>
      </c>
      <c r="KW45" s="2" t="s">
        <v>1</v>
      </c>
      <c r="KX45" s="2" t="s">
        <v>1</v>
      </c>
      <c r="KY45" s="2" t="s">
        <v>1</v>
      </c>
      <c r="KZ45" s="2" t="s">
        <v>1</v>
      </c>
      <c r="LA45" s="2" t="s">
        <v>1</v>
      </c>
    </row>
    <row r="46" spans="1:313" x14ac:dyDescent="0.3">
      <c r="A46" s="2" t="s">
        <v>41</v>
      </c>
      <c r="B46" s="2">
        <v>1492</v>
      </c>
      <c r="C46" s="23">
        <f t="shared" si="63"/>
        <v>-12651159.159999996</v>
      </c>
      <c r="D46" s="23">
        <f t="shared" si="64"/>
        <v>91233917.290000007</v>
      </c>
      <c r="E46" s="23">
        <f t="shared" si="65"/>
        <v>61148.738130026817</v>
      </c>
      <c r="F46" s="23">
        <f t="shared" si="66"/>
        <v>19341451.659999996</v>
      </c>
      <c r="G46" s="23">
        <f t="shared" si="67"/>
        <v>57858445.780000001</v>
      </c>
      <c r="H46" s="23">
        <f t="shared" si="68"/>
        <v>3085698.04</v>
      </c>
      <c r="I46" s="23">
        <f t="shared" si="69"/>
        <v>10948321.810000001</v>
      </c>
      <c r="J46" s="23">
        <f t="shared" si="70"/>
        <v>7338.0172989276143</v>
      </c>
      <c r="K46" s="23">
        <f t="shared" si="71"/>
        <v>7948321.8100000005</v>
      </c>
      <c r="L46" s="23">
        <f t="shared" si="72"/>
        <v>3000000</v>
      </c>
      <c r="M46" s="23">
        <f t="shared" si="73"/>
        <v>43293929.149999999</v>
      </c>
      <c r="N46" s="23">
        <f t="shared" si="74"/>
        <v>12963.439450402142</v>
      </c>
      <c r="O46" s="23">
        <f t="shared" si="75"/>
        <v>3089303.1700000004</v>
      </c>
      <c r="P46" s="23">
        <f t="shared" si="76"/>
        <v>8220032.3399999999</v>
      </c>
      <c r="Q46" s="23">
        <f t="shared" si="77"/>
        <v>5515016.8200000003</v>
      </c>
      <c r="R46" s="23">
        <f t="shared" si="78"/>
        <v>17709953.659999996</v>
      </c>
      <c r="S46" s="23">
        <f t="shared" si="79"/>
        <v>11869.94213136729</v>
      </c>
      <c r="T46" s="23">
        <f t="shared" si="80"/>
        <v>1631498</v>
      </c>
      <c r="U46" s="7">
        <f t="shared" si="81"/>
        <v>8.4352406876165173E-2</v>
      </c>
      <c r="V46" s="23">
        <f t="shared" si="82"/>
        <v>828988</v>
      </c>
      <c r="W46" s="23">
        <f t="shared" si="83"/>
        <v>597517</v>
      </c>
      <c r="X46" s="23">
        <f t="shared" si="84"/>
        <v>42500</v>
      </c>
      <c r="Y46" s="23">
        <f t="shared" si="85"/>
        <v>162530</v>
      </c>
      <c r="Z46" s="23">
        <v>37</v>
      </c>
      <c r="AA46" s="23">
        <f t="shared" si="86"/>
        <v>885564.33</v>
      </c>
      <c r="AB46" s="23">
        <f t="shared" si="87"/>
        <v>103885076.45</v>
      </c>
      <c r="AC46" s="23">
        <f t="shared" si="88"/>
        <v>69628.067325737269</v>
      </c>
      <c r="AD46" s="23">
        <f t="shared" si="89"/>
        <v>47909287.530000001</v>
      </c>
      <c r="AE46" s="23">
        <f t="shared" si="90"/>
        <v>32110.782526809653</v>
      </c>
      <c r="AF46" s="23">
        <f t="shared" si="91"/>
        <v>7281736</v>
      </c>
      <c r="AG46" s="23">
        <f t="shared" si="92"/>
        <v>4880.5201072386062</v>
      </c>
      <c r="AH46" s="23">
        <f t="shared" si="93"/>
        <v>33494596.66</v>
      </c>
      <c r="AI46" s="23">
        <f t="shared" si="94"/>
        <v>2264697.7000000002</v>
      </c>
      <c r="AJ46" s="23">
        <f t="shared" si="95"/>
        <v>3221162.8</v>
      </c>
      <c r="AK46" s="23">
        <f t="shared" si="96"/>
        <v>55975788.920000002</v>
      </c>
      <c r="AL46" s="23">
        <f t="shared" si="97"/>
        <v>37517.284798927612</v>
      </c>
      <c r="AM46" s="23">
        <f t="shared" si="98"/>
        <v>55564597.399999999</v>
      </c>
      <c r="AN46" s="23">
        <f t="shared" si="99"/>
        <v>0</v>
      </c>
      <c r="AO46" s="2">
        <v>2674551.87</v>
      </c>
      <c r="AP46" s="2">
        <v>181468.33</v>
      </c>
      <c r="AQ46" s="2">
        <v>233282.97</v>
      </c>
      <c r="AR46" s="2" t="s">
        <v>1</v>
      </c>
      <c r="AS46" s="2">
        <v>2655882.34</v>
      </c>
      <c r="AT46" s="2">
        <v>5564150</v>
      </c>
      <c r="AU46" s="2" t="s">
        <v>1</v>
      </c>
      <c r="AV46" s="2">
        <v>5515016.8200000003</v>
      </c>
      <c r="AX46" s="2">
        <v>4000</v>
      </c>
      <c r="AY46" s="2" t="s">
        <v>1</v>
      </c>
      <c r="AZ46" s="2">
        <v>57</v>
      </c>
      <c r="BA46" s="2" t="s">
        <v>1</v>
      </c>
      <c r="BB46" s="2" t="s">
        <v>1</v>
      </c>
      <c r="BC46" s="2">
        <v>824931</v>
      </c>
      <c r="BD46" s="2" t="s">
        <v>1</v>
      </c>
      <c r="BE46" s="2">
        <v>57509</v>
      </c>
      <c r="BF46" s="2">
        <v>263493</v>
      </c>
      <c r="BG46" s="2">
        <v>104681</v>
      </c>
      <c r="BH46" s="2" t="s">
        <v>1</v>
      </c>
      <c r="BI46" s="2">
        <v>131996</v>
      </c>
      <c r="BJ46" s="2" t="s">
        <v>1</v>
      </c>
      <c r="BK46" s="2">
        <v>39838</v>
      </c>
      <c r="BL46" s="2" t="s">
        <v>1</v>
      </c>
      <c r="BM46" s="2" t="s">
        <v>1</v>
      </c>
      <c r="BN46" s="2">
        <v>42500</v>
      </c>
      <c r="BO46" s="2" t="s">
        <v>1</v>
      </c>
      <c r="BP46" s="2" t="s">
        <v>1</v>
      </c>
      <c r="BQ46" s="2">
        <v>162530</v>
      </c>
      <c r="BR46" s="2">
        <v>885564.33</v>
      </c>
      <c r="BS46" s="2" t="s">
        <v>1</v>
      </c>
      <c r="BT46" s="2">
        <v>6372271</v>
      </c>
      <c r="BU46" s="2">
        <v>273940</v>
      </c>
      <c r="BV46" s="2">
        <v>22056</v>
      </c>
      <c r="BW46" s="2">
        <v>167244</v>
      </c>
      <c r="BX46" s="2" t="s">
        <v>1</v>
      </c>
      <c r="BY46" s="2" t="s">
        <v>1</v>
      </c>
      <c r="BZ46" s="2" t="s">
        <v>1</v>
      </c>
      <c r="CA46" s="2">
        <v>30654862</v>
      </c>
      <c r="CB46" s="2">
        <v>5316539</v>
      </c>
      <c r="CC46" s="2">
        <v>84000</v>
      </c>
      <c r="CD46" s="2">
        <v>1090</v>
      </c>
      <c r="CE46" s="2">
        <v>401927.15</v>
      </c>
      <c r="CF46" s="2" t="s">
        <v>1</v>
      </c>
      <c r="CG46" s="2" t="s">
        <v>1</v>
      </c>
      <c r="CH46" s="2" t="s">
        <v>1</v>
      </c>
      <c r="CI46" s="2" t="s">
        <v>1</v>
      </c>
      <c r="CJ46" s="2" t="s">
        <v>1</v>
      </c>
      <c r="CK46" s="2">
        <v>2788.35</v>
      </c>
      <c r="CL46" s="2" t="s">
        <v>1</v>
      </c>
      <c r="CM46" s="2">
        <v>891667</v>
      </c>
      <c r="CN46" s="2" t="s">
        <v>1</v>
      </c>
      <c r="CO46" s="2" t="s">
        <v>1</v>
      </c>
      <c r="CP46" s="2" t="s">
        <v>1</v>
      </c>
      <c r="CQ46" s="2" t="s">
        <v>1</v>
      </c>
      <c r="CR46" s="2">
        <v>249198</v>
      </c>
      <c r="CS46" s="2">
        <v>294630</v>
      </c>
      <c r="CT46" s="2" t="s">
        <v>1</v>
      </c>
      <c r="CU46" s="2">
        <v>13126233.279999999</v>
      </c>
      <c r="CV46" s="2" t="s">
        <v>1</v>
      </c>
      <c r="CW46" s="2" t="s">
        <v>1</v>
      </c>
      <c r="CX46" s="2" t="s">
        <v>1</v>
      </c>
      <c r="CY46" s="2" t="s">
        <v>1</v>
      </c>
      <c r="CZ46" s="2" t="s">
        <v>1</v>
      </c>
      <c r="DA46" s="2" t="s">
        <v>1</v>
      </c>
      <c r="DB46" s="2" t="s">
        <v>1</v>
      </c>
      <c r="DC46" s="2" t="s">
        <v>1</v>
      </c>
      <c r="DD46" s="2" t="s">
        <v>1</v>
      </c>
      <c r="DE46" s="2" t="s">
        <v>1</v>
      </c>
      <c r="DF46" s="2" t="s">
        <v>1</v>
      </c>
      <c r="DG46" s="2">
        <v>22400</v>
      </c>
      <c r="DH46" s="2" t="s">
        <v>1</v>
      </c>
      <c r="DI46" s="2">
        <v>20000</v>
      </c>
      <c r="DJ46" s="2">
        <v>2727098.04</v>
      </c>
      <c r="DK46" s="2" t="s">
        <v>1</v>
      </c>
      <c r="DL46" s="2">
        <v>316200</v>
      </c>
      <c r="DM46" s="2" t="s">
        <v>1</v>
      </c>
      <c r="DN46" s="2" t="s">
        <v>1</v>
      </c>
      <c r="DO46" s="2" t="s">
        <v>1</v>
      </c>
      <c r="DP46" s="2" t="s">
        <v>1</v>
      </c>
      <c r="DQ46" s="2" t="s">
        <v>1</v>
      </c>
      <c r="DR46" s="2">
        <v>8393</v>
      </c>
      <c r="DS46" s="2">
        <v>1334916</v>
      </c>
      <c r="DT46" s="2" t="s">
        <v>1</v>
      </c>
      <c r="DU46" s="2">
        <v>3024021.4</v>
      </c>
      <c r="DV46" s="2" t="s">
        <v>1</v>
      </c>
      <c r="DW46" s="2" t="s">
        <v>1</v>
      </c>
      <c r="DX46" s="2">
        <v>347564.93</v>
      </c>
      <c r="DY46" s="2">
        <v>98000</v>
      </c>
      <c r="DZ46" s="2" t="s">
        <v>1</v>
      </c>
      <c r="EA46" s="2" t="s">
        <v>1</v>
      </c>
      <c r="EB46" s="2">
        <v>3135426.48</v>
      </c>
      <c r="EC46" s="2" t="s">
        <v>1</v>
      </c>
      <c r="ED46" s="2" t="s">
        <v>1</v>
      </c>
      <c r="EE46" s="2" t="s">
        <v>1</v>
      </c>
      <c r="EF46" s="2" t="s">
        <v>1</v>
      </c>
      <c r="EG46" s="2" t="s">
        <v>1</v>
      </c>
      <c r="EH46" s="2" t="s">
        <v>1</v>
      </c>
      <c r="EI46" s="2" t="s">
        <v>1</v>
      </c>
      <c r="EJ46" s="2">
        <v>1000000</v>
      </c>
      <c r="EK46" s="2" t="s">
        <v>1</v>
      </c>
      <c r="EL46" s="2" t="s">
        <v>1</v>
      </c>
      <c r="EM46" s="2" t="s">
        <v>1</v>
      </c>
      <c r="EN46" s="2">
        <v>2000000</v>
      </c>
      <c r="EO46" s="2" t="s">
        <v>1</v>
      </c>
      <c r="EP46" s="2" t="s">
        <v>1</v>
      </c>
      <c r="EQ46" s="2" t="s">
        <v>1</v>
      </c>
      <c r="ER46" s="2" t="s">
        <v>1</v>
      </c>
      <c r="ES46" s="2" t="s">
        <v>1</v>
      </c>
      <c r="ET46" s="2" t="s">
        <v>1</v>
      </c>
      <c r="EU46" s="2">
        <v>6189160</v>
      </c>
      <c r="EV46" s="2" t="s">
        <v>1</v>
      </c>
      <c r="EW46" s="2">
        <v>13206</v>
      </c>
      <c r="EX46" s="2">
        <v>394650</v>
      </c>
      <c r="EY46" s="2">
        <v>684720</v>
      </c>
      <c r="EZ46" s="2" t="s">
        <v>1</v>
      </c>
      <c r="FA46" s="2" t="s">
        <v>1</v>
      </c>
      <c r="FB46" s="2">
        <v>1675396</v>
      </c>
      <c r="FC46" s="2">
        <v>619207</v>
      </c>
      <c r="FD46" s="2">
        <v>34963</v>
      </c>
      <c r="FE46" s="2" t="s">
        <v>1</v>
      </c>
      <c r="FF46" s="2" t="s">
        <v>1</v>
      </c>
      <c r="FG46" s="2" t="s">
        <v>1</v>
      </c>
      <c r="FH46" s="2" t="s">
        <v>1</v>
      </c>
      <c r="FI46" s="2">
        <v>23708</v>
      </c>
      <c r="FJ46" s="2" t="s">
        <v>1</v>
      </c>
      <c r="FK46" s="2" t="s">
        <v>1</v>
      </c>
      <c r="FL46" s="2">
        <v>71010.399999999994</v>
      </c>
      <c r="FM46" s="2">
        <v>701436.74</v>
      </c>
      <c r="FN46" s="2">
        <v>196449.24</v>
      </c>
      <c r="FO46" s="2">
        <v>1064557.3</v>
      </c>
      <c r="FP46" s="2">
        <v>359572.7</v>
      </c>
      <c r="FQ46" s="2" t="s">
        <v>1</v>
      </c>
      <c r="FR46" s="2" t="s">
        <v>1</v>
      </c>
      <c r="FS46" s="2" t="s">
        <v>1</v>
      </c>
      <c r="FT46" s="2" t="s">
        <v>1</v>
      </c>
      <c r="FU46" s="2" t="s">
        <v>1</v>
      </c>
      <c r="FV46" s="2">
        <v>353874</v>
      </c>
      <c r="FW46" s="2">
        <v>365274</v>
      </c>
      <c r="FX46" s="2">
        <v>1228</v>
      </c>
      <c r="FY46" s="2">
        <v>1368897.3</v>
      </c>
      <c r="FZ46" s="2" t="s">
        <v>1</v>
      </c>
      <c r="GA46" s="2">
        <v>327401</v>
      </c>
      <c r="GB46" s="2" t="s">
        <v>1</v>
      </c>
      <c r="GC46" s="2" t="s">
        <v>1</v>
      </c>
      <c r="GD46" s="2">
        <v>156424</v>
      </c>
      <c r="GE46" s="2">
        <v>211954.7</v>
      </c>
      <c r="GF46" s="2">
        <v>260074.75</v>
      </c>
      <c r="GG46" s="2">
        <v>134660</v>
      </c>
      <c r="GH46" s="2" t="s">
        <v>1</v>
      </c>
      <c r="GI46" s="2">
        <v>372860.68</v>
      </c>
      <c r="GJ46" s="2">
        <v>47290</v>
      </c>
      <c r="GK46" s="2" t="s">
        <v>1</v>
      </c>
      <c r="GL46" s="2">
        <v>5051432.12</v>
      </c>
      <c r="GM46" s="2">
        <v>19017719.129999999</v>
      </c>
      <c r="GN46" s="2">
        <v>12779</v>
      </c>
      <c r="GO46" s="2">
        <v>41934</v>
      </c>
      <c r="GP46" s="2">
        <v>89330</v>
      </c>
      <c r="GQ46" s="2" t="s">
        <v>1</v>
      </c>
      <c r="GR46" s="2" t="s">
        <v>1</v>
      </c>
      <c r="GS46" s="2">
        <v>935163.6</v>
      </c>
      <c r="GT46" s="2" t="s">
        <v>1</v>
      </c>
      <c r="GU46" s="2" t="s">
        <v>1</v>
      </c>
      <c r="GV46" s="2" t="s">
        <v>1</v>
      </c>
      <c r="GW46" s="2" t="s">
        <v>1</v>
      </c>
      <c r="GX46" s="2" t="s">
        <v>1</v>
      </c>
      <c r="GY46" s="2">
        <v>2007505.7</v>
      </c>
      <c r="GZ46" s="2">
        <v>46890</v>
      </c>
      <c r="HA46" s="2">
        <v>36302</v>
      </c>
      <c r="HB46" s="2" t="s">
        <v>1</v>
      </c>
      <c r="HC46" s="2" t="s">
        <v>1</v>
      </c>
      <c r="HD46" s="2" t="s">
        <v>1</v>
      </c>
      <c r="HE46" s="2" t="s">
        <v>1</v>
      </c>
      <c r="HF46" s="2">
        <v>174000</v>
      </c>
      <c r="HG46" s="2" t="s">
        <v>1</v>
      </c>
      <c r="HH46" s="2" t="s">
        <v>1</v>
      </c>
      <c r="HI46" s="2" t="s">
        <v>1</v>
      </c>
      <c r="HJ46" s="2">
        <v>115445</v>
      </c>
      <c r="HK46" s="2" t="s">
        <v>1</v>
      </c>
      <c r="HL46" s="2" t="s">
        <v>1</v>
      </c>
      <c r="HM46" s="2">
        <v>291183.40000000002</v>
      </c>
      <c r="HN46" s="2" t="s">
        <v>1</v>
      </c>
      <c r="HO46" s="2" t="s">
        <v>1</v>
      </c>
      <c r="HP46" s="2" t="s">
        <v>1</v>
      </c>
      <c r="HQ46" s="2" t="s">
        <v>1</v>
      </c>
      <c r="HR46" s="2" t="s">
        <v>1</v>
      </c>
      <c r="HS46" s="2" t="s">
        <v>1</v>
      </c>
      <c r="HT46" s="2" t="s">
        <v>1</v>
      </c>
      <c r="HU46" s="2" t="s">
        <v>1</v>
      </c>
      <c r="HV46" s="2" t="s">
        <v>1</v>
      </c>
      <c r="HW46" s="2">
        <v>2014580</v>
      </c>
      <c r="HX46" s="2" t="s">
        <v>1</v>
      </c>
      <c r="HY46" s="2" t="s">
        <v>1</v>
      </c>
      <c r="HZ46" s="2" t="s">
        <v>1</v>
      </c>
      <c r="IA46" s="2">
        <v>536021.4</v>
      </c>
      <c r="IB46" s="2" t="s">
        <v>1</v>
      </c>
      <c r="IC46" s="2">
        <v>0</v>
      </c>
      <c r="ID46" s="2" t="s">
        <v>1</v>
      </c>
      <c r="IE46" s="2" t="s">
        <v>1</v>
      </c>
      <c r="IF46" s="2">
        <v>261933</v>
      </c>
      <c r="IG46" s="2">
        <v>2000</v>
      </c>
      <c r="IH46" s="2" t="s">
        <v>1</v>
      </c>
      <c r="II46" s="2">
        <v>315255</v>
      </c>
      <c r="IJ46" s="2">
        <v>70398.37</v>
      </c>
      <c r="IK46" s="2" t="s">
        <v>1</v>
      </c>
      <c r="IL46" s="2" t="s">
        <v>1</v>
      </c>
      <c r="IM46" s="2">
        <v>1066432</v>
      </c>
      <c r="IN46" s="2" t="s">
        <v>1</v>
      </c>
      <c r="IO46" s="2">
        <v>20957</v>
      </c>
      <c r="IP46" s="2" t="s">
        <v>1</v>
      </c>
      <c r="IQ46" s="2" t="s">
        <v>1</v>
      </c>
      <c r="IR46" s="2">
        <v>2000</v>
      </c>
      <c r="IS46" s="2" t="s">
        <v>1</v>
      </c>
      <c r="IT46" s="2" t="s">
        <v>1</v>
      </c>
      <c r="IU46" s="2">
        <v>172052</v>
      </c>
      <c r="IV46" s="2">
        <v>0</v>
      </c>
      <c r="IW46" s="2" t="s">
        <v>1</v>
      </c>
      <c r="IX46" s="2" t="s">
        <v>1</v>
      </c>
      <c r="IY46" s="2" t="s">
        <v>1</v>
      </c>
      <c r="IZ46" s="2" t="s">
        <v>1</v>
      </c>
      <c r="JA46" s="2" t="s">
        <v>1</v>
      </c>
      <c r="JB46" s="2" t="s">
        <v>1</v>
      </c>
      <c r="JC46" s="2" t="s">
        <v>1</v>
      </c>
      <c r="JD46" s="2" t="s">
        <v>1</v>
      </c>
      <c r="JE46" s="2" t="s">
        <v>1</v>
      </c>
      <c r="JF46" s="2" t="s">
        <v>1</v>
      </c>
      <c r="JG46" s="2" t="s">
        <v>1</v>
      </c>
      <c r="JH46" s="2" t="s">
        <v>1</v>
      </c>
      <c r="JI46" s="2" t="s">
        <v>1</v>
      </c>
      <c r="JJ46" s="2">
        <v>411191.52</v>
      </c>
      <c r="JK46" s="2" t="s">
        <v>1</v>
      </c>
      <c r="JL46" s="2" t="s">
        <v>1</v>
      </c>
      <c r="JM46" s="2" t="s">
        <v>1</v>
      </c>
      <c r="JN46" s="2">
        <v>0</v>
      </c>
      <c r="JO46" s="2">
        <v>47721359.5</v>
      </c>
      <c r="JP46" s="2">
        <v>783798</v>
      </c>
      <c r="JQ46" s="2">
        <v>5325730</v>
      </c>
      <c r="JR46" s="2" t="s">
        <v>1</v>
      </c>
      <c r="JS46" s="2" t="s">
        <v>1</v>
      </c>
      <c r="JT46" s="2" t="s">
        <v>1</v>
      </c>
      <c r="JU46" s="2">
        <v>320096.40000000002</v>
      </c>
      <c r="JV46" s="2">
        <v>1413613.5</v>
      </c>
      <c r="JW46" s="2" t="s">
        <v>1</v>
      </c>
      <c r="JX46" s="2" t="s">
        <v>1</v>
      </c>
      <c r="JY46" s="2" t="s">
        <v>1</v>
      </c>
      <c r="JZ46" s="2" t="s">
        <v>1</v>
      </c>
      <c r="KA46" s="2" t="s">
        <v>1</v>
      </c>
      <c r="KB46" s="2" t="s">
        <v>1</v>
      </c>
      <c r="KC46" s="2" t="s">
        <v>1</v>
      </c>
      <c r="KD46" s="2" t="s">
        <v>1</v>
      </c>
      <c r="KE46" s="2" t="s">
        <v>1</v>
      </c>
      <c r="KF46" s="2" t="s">
        <v>1</v>
      </c>
      <c r="KG46" s="2" t="s">
        <v>1</v>
      </c>
      <c r="KH46" s="2" t="s">
        <v>1</v>
      </c>
      <c r="KI46" s="2" t="s">
        <v>1</v>
      </c>
      <c r="KJ46" s="2" t="s">
        <v>1</v>
      </c>
      <c r="KK46" s="2" t="s">
        <v>1</v>
      </c>
      <c r="KL46" s="2" t="s">
        <v>1</v>
      </c>
      <c r="KM46" s="2" t="s">
        <v>1</v>
      </c>
      <c r="KN46" s="2" t="s">
        <v>1</v>
      </c>
      <c r="KO46" s="2" t="s">
        <v>1</v>
      </c>
      <c r="KP46" s="2" t="s">
        <v>1</v>
      </c>
      <c r="KQ46" s="2" t="s">
        <v>1</v>
      </c>
      <c r="KR46" s="2" t="s">
        <v>1</v>
      </c>
      <c r="KS46" s="2" t="s">
        <v>1</v>
      </c>
      <c r="KT46" s="2" t="s">
        <v>1</v>
      </c>
      <c r="KU46" s="2" t="s">
        <v>1</v>
      </c>
      <c r="KV46" s="2" t="s">
        <v>1</v>
      </c>
      <c r="KW46" s="2" t="s">
        <v>1</v>
      </c>
      <c r="KX46" s="2" t="s">
        <v>1</v>
      </c>
      <c r="KY46" s="2" t="s">
        <v>1</v>
      </c>
      <c r="KZ46" s="2" t="s">
        <v>1</v>
      </c>
      <c r="LA46" s="2" t="s">
        <v>1</v>
      </c>
    </row>
    <row r="47" spans="1:313" x14ac:dyDescent="0.3">
      <c r="A47" s="2" t="s">
        <v>42</v>
      </c>
      <c r="B47" s="2">
        <v>113</v>
      </c>
      <c r="C47" s="23">
        <f t="shared" si="63"/>
        <v>-65305.930000000168</v>
      </c>
      <c r="D47" s="23">
        <f t="shared" si="64"/>
        <v>1129899.2999999998</v>
      </c>
      <c r="E47" s="23">
        <f t="shared" si="65"/>
        <v>9999.1088495575204</v>
      </c>
      <c r="F47" s="23">
        <f t="shared" si="66"/>
        <v>933613.91999999993</v>
      </c>
      <c r="G47" s="23">
        <f t="shared" si="67"/>
        <v>135578.38</v>
      </c>
      <c r="H47" s="23">
        <f t="shared" si="68"/>
        <v>0</v>
      </c>
      <c r="I47" s="23">
        <f t="shared" si="69"/>
        <v>60707</v>
      </c>
      <c r="J47" s="23">
        <f t="shared" si="70"/>
        <v>537.23008849557527</v>
      </c>
      <c r="K47" s="23">
        <f t="shared" si="71"/>
        <v>60707</v>
      </c>
      <c r="L47" s="23">
        <f t="shared" si="72"/>
        <v>0</v>
      </c>
      <c r="M47" s="23">
        <f t="shared" si="73"/>
        <v>119413.88</v>
      </c>
      <c r="N47" s="23">
        <f t="shared" si="74"/>
        <v>8262.070088495575</v>
      </c>
      <c r="O47" s="23">
        <f t="shared" si="75"/>
        <v>207668.1</v>
      </c>
      <c r="P47" s="23">
        <f t="shared" si="76"/>
        <v>176648.87</v>
      </c>
      <c r="Q47" s="23">
        <f t="shared" si="77"/>
        <v>391817.17</v>
      </c>
      <c r="R47" s="23">
        <f t="shared" si="78"/>
        <v>877691.91999999993</v>
      </c>
      <c r="S47" s="23">
        <f t="shared" si="79"/>
        <v>7767.1851327433624</v>
      </c>
      <c r="T47" s="23">
        <f t="shared" si="80"/>
        <v>55922</v>
      </c>
      <c r="U47" s="7">
        <f t="shared" si="81"/>
        <v>5.9898421394573902E-2</v>
      </c>
      <c r="V47" s="23">
        <f t="shared" si="82"/>
        <v>53000</v>
      </c>
      <c r="W47" s="23">
        <f t="shared" si="83"/>
        <v>2750</v>
      </c>
      <c r="X47" s="23">
        <f t="shared" si="84"/>
        <v>0</v>
      </c>
      <c r="Y47" s="23">
        <f t="shared" si="85"/>
        <v>210</v>
      </c>
      <c r="Z47" s="23">
        <v>38</v>
      </c>
      <c r="AA47" s="23">
        <f t="shared" si="86"/>
        <v>101519.78</v>
      </c>
      <c r="AB47" s="23">
        <f t="shared" si="87"/>
        <v>1195205.23</v>
      </c>
      <c r="AC47" s="23">
        <f t="shared" si="88"/>
        <v>10577.037433628318</v>
      </c>
      <c r="AD47" s="23">
        <f t="shared" si="89"/>
        <v>1051687.83</v>
      </c>
      <c r="AE47" s="23">
        <f t="shared" si="90"/>
        <v>9306.971946902655</v>
      </c>
      <c r="AF47" s="23">
        <f t="shared" si="91"/>
        <v>220574</v>
      </c>
      <c r="AG47" s="23">
        <f t="shared" si="92"/>
        <v>1951.9823008849557</v>
      </c>
      <c r="AH47" s="23">
        <f t="shared" si="93"/>
        <v>638775.83000000007</v>
      </c>
      <c r="AI47" s="23">
        <f t="shared" si="94"/>
        <v>46233</v>
      </c>
      <c r="AJ47" s="23">
        <f t="shared" si="95"/>
        <v>129597</v>
      </c>
      <c r="AK47" s="23">
        <f t="shared" si="96"/>
        <v>143517.4</v>
      </c>
      <c r="AL47" s="23">
        <f t="shared" si="97"/>
        <v>1270.0654867256637</v>
      </c>
      <c r="AM47" s="23">
        <f t="shared" si="98"/>
        <v>143517.4</v>
      </c>
      <c r="AN47" s="23">
        <f t="shared" si="99"/>
        <v>0</v>
      </c>
      <c r="AO47" s="2">
        <v>186748.6</v>
      </c>
      <c r="AP47" s="2">
        <v>4073.03</v>
      </c>
      <c r="AQ47" s="2">
        <v>16846.47</v>
      </c>
      <c r="AR47" s="2" t="s">
        <v>1</v>
      </c>
      <c r="AS47" s="2">
        <v>176648.87</v>
      </c>
      <c r="AT47" s="2" t="s">
        <v>1</v>
      </c>
      <c r="AU47" s="2" t="s">
        <v>1</v>
      </c>
      <c r="AV47" s="2">
        <v>391817.17</v>
      </c>
      <c r="AX47" s="2" t="s">
        <v>1</v>
      </c>
      <c r="AY47" s="2" t="s">
        <v>1</v>
      </c>
      <c r="AZ47" s="2" t="s">
        <v>1</v>
      </c>
      <c r="BA47" s="2" t="s">
        <v>1</v>
      </c>
      <c r="BB47" s="2" t="s">
        <v>1</v>
      </c>
      <c r="BC47" s="2" t="s">
        <v>1</v>
      </c>
      <c r="BD47" s="2">
        <v>53000</v>
      </c>
      <c r="BE47" s="2">
        <v>2750</v>
      </c>
      <c r="BF47" s="2" t="s">
        <v>1</v>
      </c>
      <c r="BG47" s="2" t="s">
        <v>1</v>
      </c>
      <c r="BH47" s="2" t="s">
        <v>1</v>
      </c>
      <c r="BI47" s="2" t="s">
        <v>1</v>
      </c>
      <c r="BJ47" s="2" t="s">
        <v>1</v>
      </c>
      <c r="BK47" s="2" t="s">
        <v>1</v>
      </c>
      <c r="BL47" s="2" t="s">
        <v>1</v>
      </c>
      <c r="BM47" s="2" t="s">
        <v>1</v>
      </c>
      <c r="BN47" s="2" t="s">
        <v>1</v>
      </c>
      <c r="BO47" s="2" t="s">
        <v>1</v>
      </c>
      <c r="BP47" s="2" t="s">
        <v>1</v>
      </c>
      <c r="BQ47" s="2">
        <v>210</v>
      </c>
      <c r="BR47" s="2">
        <v>101519.78</v>
      </c>
      <c r="BS47" s="2" t="s">
        <v>1</v>
      </c>
      <c r="BT47" s="2">
        <v>96015</v>
      </c>
      <c r="BU47" s="2" t="s">
        <v>1</v>
      </c>
      <c r="BV47" s="2" t="s">
        <v>1</v>
      </c>
      <c r="BW47" s="2" t="s">
        <v>1</v>
      </c>
      <c r="BX47" s="2" t="s">
        <v>1</v>
      </c>
      <c r="BY47" s="2" t="s">
        <v>1</v>
      </c>
      <c r="BZ47" s="2" t="s">
        <v>1</v>
      </c>
      <c r="CA47" s="2">
        <v>13142</v>
      </c>
      <c r="CB47" s="2">
        <v>6000</v>
      </c>
      <c r="CC47" s="2" t="s">
        <v>1</v>
      </c>
      <c r="CD47" s="2" t="s">
        <v>1</v>
      </c>
      <c r="CE47" s="2">
        <v>4256.88</v>
      </c>
      <c r="CF47" s="2" t="s">
        <v>1</v>
      </c>
      <c r="CG47" s="2" t="s">
        <v>1</v>
      </c>
      <c r="CH47" s="2" t="s">
        <v>1</v>
      </c>
      <c r="CI47" s="2" t="s">
        <v>1</v>
      </c>
      <c r="CJ47" s="2" t="s">
        <v>1</v>
      </c>
      <c r="CK47" s="2" t="s">
        <v>1</v>
      </c>
      <c r="CL47" s="2" t="s">
        <v>1</v>
      </c>
      <c r="CM47" s="2" t="s">
        <v>1</v>
      </c>
      <c r="CN47" s="2" t="s">
        <v>1</v>
      </c>
      <c r="CO47" s="2" t="s">
        <v>1</v>
      </c>
      <c r="CP47" s="2" t="s">
        <v>1</v>
      </c>
      <c r="CQ47" s="2" t="s">
        <v>1</v>
      </c>
      <c r="CR47" s="2" t="s">
        <v>1</v>
      </c>
      <c r="CS47" s="2" t="s">
        <v>1</v>
      </c>
      <c r="CT47" s="2" t="s">
        <v>1</v>
      </c>
      <c r="CU47" s="2">
        <v>16164.5</v>
      </c>
      <c r="CV47" s="2" t="s">
        <v>1</v>
      </c>
      <c r="CW47" s="2" t="s">
        <v>1</v>
      </c>
      <c r="CX47" s="2" t="s">
        <v>1</v>
      </c>
      <c r="CY47" s="2" t="s">
        <v>1</v>
      </c>
      <c r="CZ47" s="2" t="s">
        <v>1</v>
      </c>
      <c r="DA47" s="2" t="s">
        <v>1</v>
      </c>
      <c r="DB47" s="2" t="s">
        <v>1</v>
      </c>
      <c r="DC47" s="2" t="s">
        <v>1</v>
      </c>
      <c r="DD47" s="2" t="s">
        <v>1</v>
      </c>
      <c r="DE47" s="2" t="s">
        <v>1</v>
      </c>
      <c r="DF47" s="2" t="s">
        <v>1</v>
      </c>
      <c r="DG47" s="2" t="s">
        <v>1</v>
      </c>
      <c r="DH47" s="2" t="s">
        <v>1</v>
      </c>
      <c r="DI47" s="2" t="s">
        <v>1</v>
      </c>
      <c r="DJ47" s="2" t="s">
        <v>1</v>
      </c>
      <c r="DK47" s="2" t="s">
        <v>1</v>
      </c>
      <c r="DL47" s="2" t="s">
        <v>1</v>
      </c>
      <c r="DM47" s="2" t="s">
        <v>1</v>
      </c>
      <c r="DN47" s="2" t="s">
        <v>1</v>
      </c>
      <c r="DO47" s="2" t="s">
        <v>1</v>
      </c>
      <c r="DP47" s="2" t="s">
        <v>1</v>
      </c>
      <c r="DQ47" s="2" t="s">
        <v>1</v>
      </c>
      <c r="DR47" s="2">
        <v>607</v>
      </c>
      <c r="DS47" s="2">
        <v>60100</v>
      </c>
      <c r="DT47" s="2" t="s">
        <v>1</v>
      </c>
      <c r="DU47" s="2" t="s">
        <v>1</v>
      </c>
      <c r="DV47" s="2" t="s">
        <v>1</v>
      </c>
      <c r="DW47" s="2" t="s">
        <v>1</v>
      </c>
      <c r="DX47" s="2" t="s">
        <v>1</v>
      </c>
      <c r="DY47" s="2" t="s">
        <v>1</v>
      </c>
      <c r="DZ47" s="2" t="s">
        <v>1</v>
      </c>
      <c r="EA47" s="2" t="s">
        <v>1</v>
      </c>
      <c r="EB47" s="2" t="s">
        <v>1</v>
      </c>
      <c r="EC47" s="2" t="s">
        <v>1</v>
      </c>
      <c r="ED47" s="2" t="s">
        <v>1</v>
      </c>
      <c r="EE47" s="2" t="s">
        <v>1</v>
      </c>
      <c r="EF47" s="2" t="s">
        <v>1</v>
      </c>
      <c r="EG47" s="2" t="s">
        <v>1</v>
      </c>
      <c r="EH47" s="2" t="s">
        <v>1</v>
      </c>
      <c r="EI47" s="2" t="s">
        <v>1</v>
      </c>
      <c r="EJ47" s="2" t="s">
        <v>1</v>
      </c>
      <c r="EK47" s="2" t="s">
        <v>1</v>
      </c>
      <c r="EL47" s="2" t="s">
        <v>1</v>
      </c>
      <c r="EM47" s="2" t="s">
        <v>1</v>
      </c>
      <c r="EN47" s="2" t="s">
        <v>1</v>
      </c>
      <c r="EO47" s="2" t="s">
        <v>1</v>
      </c>
      <c r="EP47" s="2" t="s">
        <v>1</v>
      </c>
      <c r="EQ47" s="2" t="s">
        <v>1</v>
      </c>
      <c r="ER47" s="2" t="s">
        <v>1</v>
      </c>
      <c r="ES47" s="2" t="s">
        <v>1</v>
      </c>
      <c r="ET47" s="2" t="s">
        <v>1</v>
      </c>
      <c r="EU47" s="2" t="s">
        <v>1</v>
      </c>
      <c r="EV47" s="2" t="s">
        <v>1</v>
      </c>
      <c r="EW47" s="2" t="s">
        <v>1</v>
      </c>
      <c r="EX47" s="2">
        <v>97595</v>
      </c>
      <c r="EY47" s="2">
        <v>122979</v>
      </c>
      <c r="EZ47" s="2" t="s">
        <v>1</v>
      </c>
      <c r="FA47" s="2" t="s">
        <v>1</v>
      </c>
      <c r="FB47" s="2" t="s">
        <v>1</v>
      </c>
      <c r="FC47" s="2">
        <v>11109</v>
      </c>
      <c r="FD47" s="2" t="s">
        <v>1</v>
      </c>
      <c r="FE47" s="2" t="s">
        <v>1</v>
      </c>
      <c r="FF47" s="2" t="s">
        <v>1</v>
      </c>
      <c r="FG47" s="2" t="s">
        <v>1</v>
      </c>
      <c r="FH47" s="2" t="s">
        <v>1</v>
      </c>
      <c r="FI47" s="2" t="s">
        <v>1</v>
      </c>
      <c r="FJ47" s="2" t="s">
        <v>1</v>
      </c>
      <c r="FK47" s="2" t="s">
        <v>1</v>
      </c>
      <c r="FL47" s="2">
        <v>4867</v>
      </c>
      <c r="FM47" s="2">
        <v>102771</v>
      </c>
      <c r="FN47" s="2" t="s">
        <v>1</v>
      </c>
      <c r="FO47" s="2">
        <v>84394.8</v>
      </c>
      <c r="FP47" s="2" t="s">
        <v>1</v>
      </c>
      <c r="FQ47" s="2" t="s">
        <v>1</v>
      </c>
      <c r="FR47" s="2" t="s">
        <v>1</v>
      </c>
      <c r="FS47" s="2" t="s">
        <v>1</v>
      </c>
      <c r="FT47" s="2" t="s">
        <v>1</v>
      </c>
      <c r="FU47" s="2" t="s">
        <v>1</v>
      </c>
      <c r="FV47" s="2" t="s">
        <v>1</v>
      </c>
      <c r="FW47" s="2" t="s">
        <v>1</v>
      </c>
      <c r="FX47" s="2">
        <v>11331.09</v>
      </c>
      <c r="FY47" s="2">
        <v>92038</v>
      </c>
      <c r="FZ47" s="2" t="s">
        <v>1</v>
      </c>
      <c r="GA47" s="2">
        <v>4740</v>
      </c>
      <c r="GB47" s="2" t="s">
        <v>1</v>
      </c>
      <c r="GC47" s="2" t="s">
        <v>1</v>
      </c>
      <c r="GD47" s="2">
        <v>569</v>
      </c>
      <c r="GE47" s="2">
        <v>20974.34</v>
      </c>
      <c r="GF47" s="2">
        <v>14695</v>
      </c>
      <c r="GG47" s="2">
        <v>7500</v>
      </c>
      <c r="GH47" s="2" t="s">
        <v>1</v>
      </c>
      <c r="GI47" s="2" t="s">
        <v>1</v>
      </c>
      <c r="GJ47" s="2" t="s">
        <v>1</v>
      </c>
      <c r="GK47" s="2" t="s">
        <v>1</v>
      </c>
      <c r="GL47" s="2">
        <v>199643.2</v>
      </c>
      <c r="GM47" s="2">
        <v>77014.399999999994</v>
      </c>
      <c r="GN47" s="2">
        <v>5426</v>
      </c>
      <c r="GO47" s="2">
        <v>1703</v>
      </c>
      <c r="GP47" s="2">
        <v>0</v>
      </c>
      <c r="GQ47" s="2" t="s">
        <v>1</v>
      </c>
      <c r="GR47" s="2" t="s">
        <v>1</v>
      </c>
      <c r="GS47" s="2" t="s">
        <v>1</v>
      </c>
      <c r="GT47" s="2">
        <v>0</v>
      </c>
      <c r="GU47" s="2" t="s">
        <v>1</v>
      </c>
      <c r="GV47" s="2" t="s">
        <v>1</v>
      </c>
      <c r="GW47" s="2" t="s">
        <v>1</v>
      </c>
      <c r="GX47" s="2" t="s">
        <v>1</v>
      </c>
      <c r="GY47" s="2">
        <v>0</v>
      </c>
      <c r="GZ47" s="2">
        <v>6780</v>
      </c>
      <c r="HA47" s="2">
        <v>5496</v>
      </c>
      <c r="HB47" s="2" t="s">
        <v>1</v>
      </c>
      <c r="HC47" s="2" t="s">
        <v>1</v>
      </c>
      <c r="HD47" s="2" t="s">
        <v>1</v>
      </c>
      <c r="HE47" s="2" t="s">
        <v>1</v>
      </c>
      <c r="HF47" s="2" t="s">
        <v>1</v>
      </c>
      <c r="HG47" s="2" t="s">
        <v>1</v>
      </c>
      <c r="HH47" s="2" t="s">
        <v>1</v>
      </c>
      <c r="HI47" s="2">
        <v>33957</v>
      </c>
      <c r="HJ47" s="2" t="s">
        <v>1</v>
      </c>
      <c r="HK47" s="2" t="s">
        <v>1</v>
      </c>
      <c r="HL47" s="2" t="s">
        <v>1</v>
      </c>
      <c r="HM47" s="2" t="s">
        <v>1</v>
      </c>
      <c r="HN47" s="2" t="s">
        <v>1</v>
      </c>
      <c r="HO47" s="2" t="s">
        <v>1</v>
      </c>
      <c r="HP47" s="2" t="s">
        <v>1</v>
      </c>
      <c r="HQ47" s="2" t="s">
        <v>1</v>
      </c>
      <c r="HR47" s="2" t="s">
        <v>1</v>
      </c>
      <c r="HS47" s="2">
        <v>87747</v>
      </c>
      <c r="HT47" s="2" t="s">
        <v>1</v>
      </c>
      <c r="HU47" s="2" t="s">
        <v>1</v>
      </c>
      <c r="HV47" s="2">
        <v>800</v>
      </c>
      <c r="HW47" s="2" t="s">
        <v>1</v>
      </c>
      <c r="HX47" s="2" t="s">
        <v>1</v>
      </c>
      <c r="HY47" s="2" t="s">
        <v>1</v>
      </c>
      <c r="HZ47" s="2" t="s">
        <v>1</v>
      </c>
      <c r="IA47" s="2" t="s">
        <v>1</v>
      </c>
      <c r="IB47" s="2">
        <v>0</v>
      </c>
      <c r="IC47" s="2" t="s">
        <v>1</v>
      </c>
      <c r="ID47" s="2" t="s">
        <v>1</v>
      </c>
      <c r="IE47" s="2" t="s">
        <v>1</v>
      </c>
      <c r="IF47" s="2">
        <v>50</v>
      </c>
      <c r="IG47" s="2">
        <v>41000</v>
      </c>
      <c r="IH47" s="2" t="s">
        <v>1</v>
      </c>
      <c r="II47" s="2" t="s">
        <v>1</v>
      </c>
      <c r="IJ47" s="2">
        <v>16508</v>
      </c>
      <c r="IK47" s="2" t="s">
        <v>1</v>
      </c>
      <c r="IL47" s="2" t="s">
        <v>1</v>
      </c>
      <c r="IM47" s="2" t="s">
        <v>1</v>
      </c>
      <c r="IN47" s="2" t="s">
        <v>1</v>
      </c>
      <c r="IO47" s="2" t="s">
        <v>1</v>
      </c>
      <c r="IP47" s="2" t="s">
        <v>1</v>
      </c>
      <c r="IQ47" s="2" t="s">
        <v>1</v>
      </c>
      <c r="IR47" s="2" t="s">
        <v>1</v>
      </c>
      <c r="IS47" s="2" t="s">
        <v>1</v>
      </c>
      <c r="IT47" s="2" t="s">
        <v>1</v>
      </c>
      <c r="IU47" s="2">
        <v>0</v>
      </c>
      <c r="IV47" s="2" t="s">
        <v>1</v>
      </c>
      <c r="IW47" s="2" t="s">
        <v>1</v>
      </c>
      <c r="IX47" s="2" t="s">
        <v>1</v>
      </c>
      <c r="IY47" s="2" t="s">
        <v>1</v>
      </c>
      <c r="IZ47" s="2" t="s">
        <v>1</v>
      </c>
      <c r="JA47" s="2" t="s">
        <v>1</v>
      </c>
      <c r="JB47" s="2" t="s">
        <v>1</v>
      </c>
      <c r="JC47" s="2" t="s">
        <v>1</v>
      </c>
      <c r="JD47" s="2" t="s">
        <v>1</v>
      </c>
      <c r="JE47" s="2" t="s">
        <v>1</v>
      </c>
      <c r="JF47" s="2" t="s">
        <v>1</v>
      </c>
      <c r="JG47" s="2" t="s">
        <v>1</v>
      </c>
      <c r="JH47" s="2" t="s">
        <v>1</v>
      </c>
      <c r="JI47" s="2" t="s">
        <v>1</v>
      </c>
      <c r="JJ47" s="2" t="s">
        <v>1</v>
      </c>
      <c r="JK47" s="2" t="s">
        <v>1</v>
      </c>
      <c r="JL47" s="2" t="s">
        <v>1</v>
      </c>
      <c r="JM47" s="2" t="s">
        <v>1</v>
      </c>
      <c r="JN47" s="2" t="s">
        <v>1</v>
      </c>
      <c r="JO47" s="2">
        <v>143517.4</v>
      </c>
      <c r="JP47" s="2" t="s">
        <v>1</v>
      </c>
      <c r="JQ47" s="2" t="s">
        <v>1</v>
      </c>
      <c r="JR47" s="2" t="s">
        <v>1</v>
      </c>
      <c r="JS47" s="2" t="s">
        <v>1</v>
      </c>
      <c r="JT47" s="2" t="s">
        <v>1</v>
      </c>
      <c r="JU47" s="2" t="s">
        <v>1</v>
      </c>
      <c r="JV47" s="2" t="s">
        <v>1</v>
      </c>
      <c r="JW47" s="2" t="s">
        <v>1</v>
      </c>
      <c r="JX47" s="2" t="s">
        <v>1</v>
      </c>
      <c r="JY47" s="2" t="s">
        <v>1</v>
      </c>
      <c r="JZ47" s="2" t="s">
        <v>1</v>
      </c>
      <c r="KA47" s="2" t="s">
        <v>1</v>
      </c>
      <c r="KB47" s="2" t="s">
        <v>1</v>
      </c>
      <c r="KC47" s="2" t="s">
        <v>1</v>
      </c>
      <c r="KD47" s="2" t="s">
        <v>1</v>
      </c>
      <c r="KE47" s="2" t="s">
        <v>1</v>
      </c>
      <c r="KF47" s="2" t="s">
        <v>1</v>
      </c>
      <c r="KG47" s="2" t="s">
        <v>1</v>
      </c>
      <c r="KH47" s="2" t="s">
        <v>1</v>
      </c>
      <c r="KI47" s="2" t="s">
        <v>1</v>
      </c>
      <c r="KJ47" s="2" t="s">
        <v>1</v>
      </c>
      <c r="KK47" s="2" t="s">
        <v>1</v>
      </c>
      <c r="KL47" s="2" t="s">
        <v>1</v>
      </c>
      <c r="KM47" s="2" t="s">
        <v>1</v>
      </c>
      <c r="KN47" s="2" t="s">
        <v>1</v>
      </c>
      <c r="KO47" s="2" t="s">
        <v>1</v>
      </c>
      <c r="KP47" s="2" t="s">
        <v>1</v>
      </c>
      <c r="KQ47" s="2" t="s">
        <v>1</v>
      </c>
      <c r="KR47" s="2" t="s">
        <v>1</v>
      </c>
      <c r="KS47" s="2" t="s">
        <v>1</v>
      </c>
      <c r="KT47" s="2" t="s">
        <v>1</v>
      </c>
      <c r="KU47" s="2" t="s">
        <v>1</v>
      </c>
      <c r="KV47" s="2" t="s">
        <v>1</v>
      </c>
      <c r="KW47" s="2" t="s">
        <v>1</v>
      </c>
      <c r="KX47" s="2" t="s">
        <v>1</v>
      </c>
      <c r="KY47" s="2" t="s">
        <v>1</v>
      </c>
      <c r="KZ47" s="2" t="s">
        <v>1</v>
      </c>
      <c r="LA47" s="2" t="s">
        <v>1</v>
      </c>
    </row>
    <row r="48" spans="1:313" x14ac:dyDescent="0.3">
      <c r="A48" s="2" t="s">
        <v>2</v>
      </c>
      <c r="B48" s="2">
        <v>22582</v>
      </c>
      <c r="C48" s="23">
        <f t="shared" si="63"/>
        <v>62851183.629999995</v>
      </c>
      <c r="D48" s="23">
        <f t="shared" si="64"/>
        <v>577223855.95000005</v>
      </c>
      <c r="E48" s="23">
        <f t="shared" si="65"/>
        <v>25561.237089274644</v>
      </c>
      <c r="F48" s="23">
        <f t="shared" si="66"/>
        <v>219845261.97999999</v>
      </c>
      <c r="G48" s="23">
        <f t="shared" si="67"/>
        <v>62934353.280000001</v>
      </c>
      <c r="H48" s="23">
        <f t="shared" si="68"/>
        <v>22020815.309999999</v>
      </c>
      <c r="I48" s="23">
        <f t="shared" si="69"/>
        <v>272423425.38</v>
      </c>
      <c r="J48" s="23">
        <f t="shared" si="70"/>
        <v>12063.742156584891</v>
      </c>
      <c r="K48" s="23">
        <f t="shared" si="71"/>
        <v>221658439.41999999</v>
      </c>
      <c r="L48" s="23">
        <f t="shared" si="72"/>
        <v>50764985.960000001</v>
      </c>
      <c r="M48" s="23">
        <f t="shared" si="73"/>
        <v>54858878.199999996</v>
      </c>
      <c r="N48" s="23">
        <f t="shared" si="74"/>
        <v>9735.4203338942516</v>
      </c>
      <c r="O48" s="23">
        <f t="shared" si="75"/>
        <v>56648323.950000003</v>
      </c>
      <c r="P48" s="23">
        <f t="shared" si="76"/>
        <v>40358967.439999998</v>
      </c>
      <c r="Q48" s="23">
        <f t="shared" si="77"/>
        <v>85426343.689999998</v>
      </c>
      <c r="R48" s="23">
        <f t="shared" si="78"/>
        <v>196028534.97999999</v>
      </c>
      <c r="S48" s="23">
        <f t="shared" si="79"/>
        <v>8680.7428474005847</v>
      </c>
      <c r="T48" s="23">
        <f t="shared" si="80"/>
        <v>23816727</v>
      </c>
      <c r="U48" s="7">
        <f t="shared" si="81"/>
        <v>0.10833404725441244</v>
      </c>
      <c r="V48" s="23">
        <f t="shared" si="82"/>
        <v>4239364</v>
      </c>
      <c r="W48" s="23">
        <f t="shared" si="83"/>
        <v>8543130</v>
      </c>
      <c r="X48" s="23">
        <f t="shared" si="84"/>
        <v>1855940</v>
      </c>
      <c r="Y48" s="23">
        <f t="shared" si="85"/>
        <v>9178332</v>
      </c>
      <c r="Z48" s="23">
        <v>39</v>
      </c>
      <c r="AA48" s="23">
        <f t="shared" si="86"/>
        <v>13594860.9</v>
      </c>
      <c r="AB48" s="23">
        <f t="shared" si="87"/>
        <v>514372672.32000005</v>
      </c>
      <c r="AC48" s="23">
        <f t="shared" si="88"/>
        <v>22777.994523071477</v>
      </c>
      <c r="AD48" s="23">
        <f t="shared" si="89"/>
        <v>432281329.60000002</v>
      </c>
      <c r="AE48" s="23">
        <f t="shared" si="90"/>
        <v>19142.738889380926</v>
      </c>
      <c r="AF48" s="23">
        <f t="shared" si="91"/>
        <v>51406021</v>
      </c>
      <c r="AG48" s="23">
        <f t="shared" si="92"/>
        <v>2276.4157736250113</v>
      </c>
      <c r="AH48" s="23">
        <f t="shared" si="93"/>
        <v>78513608.849999994</v>
      </c>
      <c r="AI48" s="23">
        <f t="shared" si="94"/>
        <v>8675701.5099999998</v>
      </c>
      <c r="AJ48" s="23">
        <f t="shared" si="95"/>
        <v>126364341.45</v>
      </c>
      <c r="AK48" s="23">
        <f t="shared" si="96"/>
        <v>82091342.719999999</v>
      </c>
      <c r="AL48" s="23">
        <f t="shared" si="97"/>
        <v>3635.25563369055</v>
      </c>
      <c r="AM48" s="23">
        <f t="shared" si="98"/>
        <v>76294450.890000001</v>
      </c>
      <c r="AN48" s="23">
        <f t="shared" si="99"/>
        <v>5565000</v>
      </c>
      <c r="AO48" s="2">
        <v>43882536.140000001</v>
      </c>
      <c r="AP48" s="2">
        <v>9056390.1400000006</v>
      </c>
      <c r="AQ48" s="2">
        <v>3709397.67</v>
      </c>
      <c r="AR48" s="2" t="s">
        <v>1</v>
      </c>
      <c r="AS48" s="2">
        <v>40358967.439999998</v>
      </c>
      <c r="AT48" s="2" t="s">
        <v>1</v>
      </c>
      <c r="AU48" s="2" t="s">
        <v>1</v>
      </c>
      <c r="AV48" s="2">
        <v>85426343.689999998</v>
      </c>
      <c r="AX48" s="2">
        <v>7900</v>
      </c>
      <c r="AY48" s="2">
        <v>4214155</v>
      </c>
      <c r="AZ48" s="2">
        <v>17309</v>
      </c>
      <c r="BA48" s="2" t="s">
        <v>1</v>
      </c>
      <c r="BB48" s="2" t="s">
        <v>1</v>
      </c>
      <c r="BC48" s="2" t="s">
        <v>1</v>
      </c>
      <c r="BD48" s="2" t="s">
        <v>1</v>
      </c>
      <c r="BE48" s="2">
        <v>545668</v>
      </c>
      <c r="BF48" s="2">
        <v>67604</v>
      </c>
      <c r="BG48" s="2">
        <v>1924347</v>
      </c>
      <c r="BH48" s="2">
        <v>92514</v>
      </c>
      <c r="BI48" s="2">
        <v>329591</v>
      </c>
      <c r="BJ48" s="2" t="s">
        <v>1</v>
      </c>
      <c r="BK48" s="2">
        <v>5583406</v>
      </c>
      <c r="BL48" s="2" t="s">
        <v>1</v>
      </c>
      <c r="BM48" s="2" t="s">
        <v>1</v>
      </c>
      <c r="BN48" s="2">
        <v>685160</v>
      </c>
      <c r="BO48" s="2">
        <v>681530</v>
      </c>
      <c r="BP48" s="2">
        <v>489250</v>
      </c>
      <c r="BQ48" s="2">
        <v>9178332</v>
      </c>
      <c r="BR48" s="2">
        <v>13594860.9</v>
      </c>
      <c r="BS48" s="2" t="s">
        <v>1</v>
      </c>
      <c r="BT48" s="2">
        <v>444755.24</v>
      </c>
      <c r="BU48" s="2">
        <v>208305.28</v>
      </c>
      <c r="BV48" s="2">
        <v>1241774.3999999999</v>
      </c>
      <c r="BW48" s="2">
        <v>267960</v>
      </c>
      <c r="BX48" s="2" t="s">
        <v>1</v>
      </c>
      <c r="BY48" s="2" t="s">
        <v>1</v>
      </c>
      <c r="BZ48" s="2">
        <v>330</v>
      </c>
      <c r="CA48" s="2">
        <v>2304650.0499999998</v>
      </c>
      <c r="CB48" s="2">
        <v>43638754.799999997</v>
      </c>
      <c r="CC48" s="2" t="s">
        <v>1</v>
      </c>
      <c r="CD48" s="2" t="s">
        <v>1</v>
      </c>
      <c r="CE48" s="2">
        <v>921151.15</v>
      </c>
      <c r="CF48" s="2">
        <v>4828000</v>
      </c>
      <c r="CG48" s="2">
        <v>91142.32</v>
      </c>
      <c r="CH48" s="2" t="s">
        <v>1</v>
      </c>
      <c r="CI48" s="2">
        <v>912054.96</v>
      </c>
      <c r="CJ48" s="2">
        <v>2500</v>
      </c>
      <c r="CK48" s="2">
        <v>3401671</v>
      </c>
      <c r="CL48" s="2" t="s">
        <v>1</v>
      </c>
      <c r="CM48" s="2">
        <v>534652.63</v>
      </c>
      <c r="CN48" s="2" t="s">
        <v>1</v>
      </c>
      <c r="CO48" s="2" t="s">
        <v>1</v>
      </c>
      <c r="CP48" s="2" t="s">
        <v>1</v>
      </c>
      <c r="CQ48" s="2" t="s">
        <v>1</v>
      </c>
      <c r="CR48" s="2" t="s">
        <v>1</v>
      </c>
      <c r="CS48" s="2">
        <v>110000</v>
      </c>
      <c r="CT48" s="2">
        <v>158073</v>
      </c>
      <c r="CU48" s="2">
        <v>661339.61</v>
      </c>
      <c r="CV48" s="2">
        <v>502</v>
      </c>
      <c r="CW48" s="2">
        <v>271898.53000000003</v>
      </c>
      <c r="CX48" s="2" t="s">
        <v>1</v>
      </c>
      <c r="CY48" s="2">
        <v>29933</v>
      </c>
      <c r="CZ48" s="2">
        <v>739427.14</v>
      </c>
      <c r="DA48" s="2">
        <v>793808.63</v>
      </c>
      <c r="DB48" s="2" t="s">
        <v>1</v>
      </c>
      <c r="DC48" s="2" t="s">
        <v>1</v>
      </c>
      <c r="DD48" s="2" t="s">
        <v>1</v>
      </c>
      <c r="DE48" s="2" t="s">
        <v>1</v>
      </c>
      <c r="DF48" s="2">
        <v>1371669.54</v>
      </c>
      <c r="DG48" s="2">
        <v>5815779</v>
      </c>
      <c r="DH48" s="2">
        <v>7307017.2000000002</v>
      </c>
      <c r="DI48" s="2">
        <v>5744200</v>
      </c>
      <c r="DJ48" s="2" t="s">
        <v>1</v>
      </c>
      <c r="DK48" s="2" t="s">
        <v>1</v>
      </c>
      <c r="DL48" s="2">
        <v>65000</v>
      </c>
      <c r="DM48" s="2">
        <v>76536</v>
      </c>
      <c r="DN48" s="2">
        <v>3012283.11</v>
      </c>
      <c r="DO48" s="2" t="s">
        <v>1</v>
      </c>
      <c r="DP48" s="2" t="s">
        <v>1</v>
      </c>
      <c r="DQ48" s="2" t="s">
        <v>1</v>
      </c>
      <c r="DR48" s="2">
        <v>6169680</v>
      </c>
      <c r="DS48" s="2">
        <v>34442181</v>
      </c>
      <c r="DT48" s="2" t="s">
        <v>1</v>
      </c>
      <c r="DU48" s="2">
        <v>171341981</v>
      </c>
      <c r="DV48" s="2">
        <v>367120.32</v>
      </c>
      <c r="DW48" s="2" t="s">
        <v>1</v>
      </c>
      <c r="DX48" s="2">
        <v>1246948.1000000001</v>
      </c>
      <c r="DY48" s="2">
        <v>894801</v>
      </c>
      <c r="DZ48" s="2" t="s">
        <v>1</v>
      </c>
      <c r="EA48" s="2" t="s">
        <v>1</v>
      </c>
      <c r="EB48" s="2">
        <v>7195728</v>
      </c>
      <c r="EC48" s="2" t="s">
        <v>1</v>
      </c>
      <c r="ED48" s="2" t="s">
        <v>1</v>
      </c>
      <c r="EE48" s="2" t="s">
        <v>1</v>
      </c>
      <c r="EF48" s="2" t="s">
        <v>1</v>
      </c>
      <c r="EG48" s="2" t="s">
        <v>1</v>
      </c>
      <c r="EH48" s="2" t="s">
        <v>1</v>
      </c>
      <c r="EI48" s="2">
        <v>1442116</v>
      </c>
      <c r="EJ48" s="2">
        <v>46367213.960000001</v>
      </c>
      <c r="EK48" s="2" t="s">
        <v>1</v>
      </c>
      <c r="EL48" s="2" t="s">
        <v>1</v>
      </c>
      <c r="EM48" s="2">
        <v>45656</v>
      </c>
      <c r="EN48" s="2">
        <v>2910000</v>
      </c>
      <c r="EO48" s="2">
        <v>0</v>
      </c>
      <c r="EP48" s="2" t="s">
        <v>1</v>
      </c>
      <c r="EQ48" s="2" t="s">
        <v>1</v>
      </c>
      <c r="ER48" s="2" t="s">
        <v>1</v>
      </c>
      <c r="ES48" s="2" t="s">
        <v>1</v>
      </c>
      <c r="ET48" s="2" t="s">
        <v>1</v>
      </c>
      <c r="EU48" s="2">
        <v>48642079</v>
      </c>
      <c r="EV48" s="2" t="s">
        <v>1</v>
      </c>
      <c r="EW48" s="2">
        <v>4795</v>
      </c>
      <c r="EX48" s="2">
        <v>394859</v>
      </c>
      <c r="EY48" s="2">
        <v>2364288</v>
      </c>
      <c r="EZ48" s="2" t="s">
        <v>1</v>
      </c>
      <c r="FA48" s="2" t="s">
        <v>1</v>
      </c>
      <c r="FB48" s="2">
        <v>12614817</v>
      </c>
      <c r="FC48" s="2">
        <v>4618605</v>
      </c>
      <c r="FD48" s="2">
        <v>204298</v>
      </c>
      <c r="FE48" s="2">
        <v>1075</v>
      </c>
      <c r="FF48" s="2" t="s">
        <v>1</v>
      </c>
      <c r="FG48" s="2" t="s">
        <v>1</v>
      </c>
      <c r="FH48" s="2" t="s">
        <v>1</v>
      </c>
      <c r="FI48" s="2">
        <v>16065</v>
      </c>
      <c r="FJ48" s="2">
        <v>659</v>
      </c>
      <c r="FK48" s="2">
        <v>211971.4</v>
      </c>
      <c r="FL48" s="2">
        <v>226714.2</v>
      </c>
      <c r="FM48" s="2">
        <v>1625627.56</v>
      </c>
      <c r="FN48" s="2">
        <v>143931</v>
      </c>
      <c r="FO48" s="2">
        <v>2092560.3</v>
      </c>
      <c r="FP48" s="2">
        <v>8249467.96</v>
      </c>
      <c r="FQ48" s="2">
        <v>2672</v>
      </c>
      <c r="FR48" s="2" t="s">
        <v>1</v>
      </c>
      <c r="FS48" s="2" t="s">
        <v>1</v>
      </c>
      <c r="FT48" s="2" t="s">
        <v>1</v>
      </c>
      <c r="FU48" s="2" t="s">
        <v>1</v>
      </c>
      <c r="FV48" s="2">
        <v>188574.3</v>
      </c>
      <c r="FW48" s="2">
        <v>1043721.7</v>
      </c>
      <c r="FX48" s="2">
        <v>526236.9</v>
      </c>
      <c r="FY48" s="2">
        <v>1865971.5</v>
      </c>
      <c r="FZ48" s="2">
        <v>0</v>
      </c>
      <c r="GA48" s="2">
        <v>762190.89</v>
      </c>
      <c r="GB48" s="2" t="s">
        <v>1</v>
      </c>
      <c r="GC48" s="2" t="s">
        <v>1</v>
      </c>
      <c r="GD48" s="2">
        <v>1491563.6</v>
      </c>
      <c r="GE48" s="2">
        <v>1228787.81</v>
      </c>
      <c r="GF48" s="2">
        <v>1710825.44</v>
      </c>
      <c r="GG48" s="2">
        <v>58651.5</v>
      </c>
      <c r="GH48" s="2" t="s">
        <v>1</v>
      </c>
      <c r="GI48" s="2">
        <v>160800</v>
      </c>
      <c r="GJ48" s="2">
        <v>563935</v>
      </c>
      <c r="GK48" s="2">
        <v>0</v>
      </c>
      <c r="GL48" s="2">
        <v>12920488.15</v>
      </c>
      <c r="GM48" s="2">
        <v>24656120.600000001</v>
      </c>
      <c r="GN48" s="2">
        <v>346447</v>
      </c>
      <c r="GO48" s="2">
        <v>378834.99</v>
      </c>
      <c r="GP48" s="2">
        <v>399076</v>
      </c>
      <c r="GQ48" s="2" t="s">
        <v>1</v>
      </c>
      <c r="GR48" s="2" t="s">
        <v>1</v>
      </c>
      <c r="GS48" s="2">
        <v>202920.05</v>
      </c>
      <c r="GT48" s="2" t="s">
        <v>1</v>
      </c>
      <c r="GU48" s="2" t="s">
        <v>1</v>
      </c>
      <c r="GV48" s="2">
        <v>0</v>
      </c>
      <c r="GW48" s="2" t="s">
        <v>1</v>
      </c>
      <c r="GX48" s="2" t="s">
        <v>1</v>
      </c>
      <c r="GY48" s="2">
        <v>74777.509999999995</v>
      </c>
      <c r="GZ48" s="2">
        <v>3806692</v>
      </c>
      <c r="HA48" s="2">
        <v>95474</v>
      </c>
      <c r="HB48" s="2" t="s">
        <v>1</v>
      </c>
      <c r="HC48" s="2" t="s">
        <v>1</v>
      </c>
      <c r="HD48" s="2" t="s">
        <v>1</v>
      </c>
      <c r="HE48" s="2">
        <v>134208</v>
      </c>
      <c r="HF48" s="2" t="s">
        <v>1</v>
      </c>
      <c r="HG48" s="2" t="s">
        <v>1</v>
      </c>
      <c r="HH48" s="2">
        <v>4337500</v>
      </c>
      <c r="HI48" s="2">
        <v>227050</v>
      </c>
      <c r="HJ48" s="2">
        <v>877799</v>
      </c>
      <c r="HK48" s="2" t="s">
        <v>1</v>
      </c>
      <c r="HL48" s="2" t="s">
        <v>1</v>
      </c>
      <c r="HM48" s="2">
        <v>5485958.2000000002</v>
      </c>
      <c r="HN48" s="2" t="s">
        <v>1</v>
      </c>
      <c r="HO48" s="2" t="s">
        <v>1</v>
      </c>
      <c r="HP48" s="2" t="s">
        <v>1</v>
      </c>
      <c r="HQ48" s="2" t="s">
        <v>1</v>
      </c>
      <c r="HR48" s="2" t="s">
        <v>1</v>
      </c>
      <c r="HS48" s="2">
        <v>86305</v>
      </c>
      <c r="HT48" s="2" t="s">
        <v>1</v>
      </c>
      <c r="HU48" s="2" t="s">
        <v>1</v>
      </c>
      <c r="HV48" s="2" t="s">
        <v>1</v>
      </c>
      <c r="HW48" s="2">
        <v>110124601</v>
      </c>
      <c r="HX48" s="2" t="s">
        <v>1</v>
      </c>
      <c r="HY48" s="2">
        <v>22000</v>
      </c>
      <c r="HZ48" s="2" t="s">
        <v>1</v>
      </c>
      <c r="IA48" s="2">
        <v>4521675</v>
      </c>
      <c r="IB48" s="2">
        <v>695000</v>
      </c>
      <c r="IC48" s="2">
        <v>300000</v>
      </c>
      <c r="ID48" s="2" t="s">
        <v>1</v>
      </c>
      <c r="IE48" s="2">
        <v>64200</v>
      </c>
      <c r="IF48" s="2">
        <v>4186803.25</v>
      </c>
      <c r="IG48" s="2" t="s">
        <v>1</v>
      </c>
      <c r="IH48" s="2">
        <v>794836</v>
      </c>
      <c r="II48" s="2" t="s">
        <v>1</v>
      </c>
      <c r="IJ48" s="2">
        <v>1124946.29</v>
      </c>
      <c r="IK48" s="2" t="s">
        <v>1</v>
      </c>
      <c r="IL48" s="2" t="s">
        <v>1</v>
      </c>
      <c r="IM48" s="2">
        <v>162733668</v>
      </c>
      <c r="IN48" s="2" t="s">
        <v>1</v>
      </c>
      <c r="IO48" s="2">
        <v>217650</v>
      </c>
      <c r="IP48" s="2" t="s">
        <v>1</v>
      </c>
      <c r="IQ48" s="2" t="s">
        <v>1</v>
      </c>
      <c r="IR48" s="2">
        <v>60000</v>
      </c>
      <c r="IS48" s="2">
        <v>83638</v>
      </c>
      <c r="IT48" s="2" t="s">
        <v>1</v>
      </c>
      <c r="IU48" s="2">
        <v>1611519</v>
      </c>
      <c r="IV48" s="2" t="s">
        <v>1</v>
      </c>
      <c r="IW48" s="2" t="s">
        <v>1</v>
      </c>
      <c r="IX48" s="2">
        <v>98056</v>
      </c>
      <c r="IY48" s="2" t="s">
        <v>1</v>
      </c>
      <c r="IZ48" s="2" t="s">
        <v>1</v>
      </c>
      <c r="JA48" s="2" t="s">
        <v>1</v>
      </c>
      <c r="JB48" s="2">
        <v>597343.5</v>
      </c>
      <c r="JC48" s="2" t="s">
        <v>1</v>
      </c>
      <c r="JD48" s="2" t="s">
        <v>1</v>
      </c>
      <c r="JE48" s="2" t="s">
        <v>1</v>
      </c>
      <c r="JF48" s="2" t="s">
        <v>1</v>
      </c>
      <c r="JG48" s="2">
        <v>231891.83</v>
      </c>
      <c r="JH48" s="2">
        <v>0</v>
      </c>
      <c r="JI48" s="2" t="s">
        <v>1</v>
      </c>
      <c r="JJ48" s="2" t="s">
        <v>1</v>
      </c>
      <c r="JK48" s="2">
        <v>1478478</v>
      </c>
      <c r="JL48" s="2" t="s">
        <v>1</v>
      </c>
      <c r="JM48" s="2" t="s">
        <v>1</v>
      </c>
      <c r="JN48" s="2">
        <v>791982.44</v>
      </c>
      <c r="JO48" s="2">
        <v>58356609.960000001</v>
      </c>
      <c r="JP48" s="2">
        <v>5137771.49</v>
      </c>
      <c r="JQ48" s="2">
        <v>3346900</v>
      </c>
      <c r="JR48" s="2" t="s">
        <v>1</v>
      </c>
      <c r="JS48" s="2" t="s">
        <v>1</v>
      </c>
      <c r="JT48" s="2" t="s">
        <v>1</v>
      </c>
      <c r="JU48" s="2" t="s">
        <v>1</v>
      </c>
      <c r="JV48" s="2">
        <v>7182709</v>
      </c>
      <c r="JW48" s="2" t="s">
        <v>1</v>
      </c>
      <c r="JX48" s="2" t="s">
        <v>1</v>
      </c>
      <c r="JY48" s="2" t="s">
        <v>1</v>
      </c>
      <c r="JZ48" s="2">
        <v>0</v>
      </c>
      <c r="KA48" s="2" t="s">
        <v>1</v>
      </c>
      <c r="KB48" s="2" t="s">
        <v>1</v>
      </c>
      <c r="KC48" s="2" t="s">
        <v>1</v>
      </c>
      <c r="KD48" s="2">
        <v>3500000</v>
      </c>
      <c r="KE48" s="2" t="s">
        <v>1</v>
      </c>
      <c r="KF48" s="2" t="s">
        <v>1</v>
      </c>
      <c r="KG48" s="2" t="s">
        <v>1</v>
      </c>
      <c r="KH48" s="2" t="s">
        <v>1</v>
      </c>
      <c r="KI48" s="2" t="s">
        <v>1</v>
      </c>
      <c r="KJ48" s="2" t="s">
        <v>1</v>
      </c>
      <c r="KK48" s="2" t="s">
        <v>1</v>
      </c>
      <c r="KL48" s="2" t="s">
        <v>1</v>
      </c>
      <c r="KM48" s="2">
        <v>2065000</v>
      </c>
      <c r="KN48" s="2" t="s">
        <v>1</v>
      </c>
      <c r="KO48" s="2" t="s">
        <v>1</v>
      </c>
      <c r="KP48" s="2" t="s">
        <v>1</v>
      </c>
      <c r="KQ48" s="2" t="s">
        <v>1</v>
      </c>
      <c r="KR48" s="2" t="s">
        <v>1</v>
      </c>
      <c r="KS48" s="2" t="s">
        <v>1</v>
      </c>
      <c r="KT48" s="2" t="s">
        <v>1</v>
      </c>
      <c r="KU48" s="2" t="s">
        <v>1</v>
      </c>
      <c r="KV48" s="2" t="s">
        <v>1</v>
      </c>
      <c r="KW48" s="2" t="s">
        <v>1</v>
      </c>
      <c r="KX48" s="2" t="s">
        <v>1</v>
      </c>
      <c r="KY48" s="2" t="s">
        <v>1</v>
      </c>
      <c r="KZ48" s="2">
        <v>0</v>
      </c>
      <c r="LA48" s="2" t="s">
        <v>1</v>
      </c>
    </row>
    <row r="49" spans="1:313" x14ac:dyDescent="0.3">
      <c r="A49" s="2" t="s">
        <v>43</v>
      </c>
      <c r="B49" s="2">
        <v>123</v>
      </c>
      <c r="C49" s="23">
        <f t="shared" si="63"/>
        <v>197086.68000000017</v>
      </c>
      <c r="D49" s="23">
        <f t="shared" si="64"/>
        <v>1297890.9400000002</v>
      </c>
      <c r="E49" s="23">
        <f t="shared" si="65"/>
        <v>10551.95886178862</v>
      </c>
      <c r="F49" s="23">
        <f t="shared" si="66"/>
        <v>1023279.8900000001</v>
      </c>
      <c r="G49" s="23">
        <f t="shared" si="67"/>
        <v>208905.05</v>
      </c>
      <c r="H49" s="23">
        <f t="shared" si="68"/>
        <v>2690</v>
      </c>
      <c r="I49" s="23">
        <f t="shared" si="69"/>
        <v>63016</v>
      </c>
      <c r="J49" s="23">
        <f t="shared" si="70"/>
        <v>512.32520325203257</v>
      </c>
      <c r="K49" s="23">
        <f t="shared" si="71"/>
        <v>63016</v>
      </c>
      <c r="L49" s="23">
        <f t="shared" si="72"/>
        <v>0</v>
      </c>
      <c r="M49" s="23">
        <f t="shared" si="73"/>
        <v>190405.05</v>
      </c>
      <c r="N49" s="23">
        <f t="shared" si="74"/>
        <v>8319.3486991869922</v>
      </c>
      <c r="O49" s="23">
        <f t="shared" si="75"/>
        <v>233054.69999999998</v>
      </c>
      <c r="P49" s="23">
        <f t="shared" si="76"/>
        <v>206066.68</v>
      </c>
      <c r="Q49" s="23">
        <f t="shared" si="77"/>
        <v>446290.7</v>
      </c>
      <c r="R49" s="23">
        <f t="shared" si="78"/>
        <v>1016199.8900000001</v>
      </c>
      <c r="S49" s="23">
        <f t="shared" si="79"/>
        <v>8261.7877235772376</v>
      </c>
      <c r="T49" s="23">
        <f t="shared" si="80"/>
        <v>7080</v>
      </c>
      <c r="U49" s="7">
        <f t="shared" si="81"/>
        <v>6.9189281145747902E-3</v>
      </c>
      <c r="V49" s="23">
        <f t="shared" si="82"/>
        <v>1180</v>
      </c>
      <c r="W49" s="23">
        <f t="shared" si="83"/>
        <v>5500</v>
      </c>
      <c r="X49" s="23">
        <f t="shared" si="84"/>
        <v>0</v>
      </c>
      <c r="Y49" s="23">
        <f t="shared" si="85"/>
        <v>440</v>
      </c>
      <c r="Z49" s="23">
        <v>40</v>
      </c>
      <c r="AA49" s="23">
        <f t="shared" si="86"/>
        <v>130747.81</v>
      </c>
      <c r="AB49" s="23">
        <f t="shared" si="87"/>
        <v>1100804.26</v>
      </c>
      <c r="AC49" s="23">
        <f t="shared" si="88"/>
        <v>8949.6281300813007</v>
      </c>
      <c r="AD49" s="23">
        <f t="shared" si="89"/>
        <v>1100804.26</v>
      </c>
      <c r="AE49" s="23">
        <f t="shared" si="90"/>
        <v>8949.6281300813007</v>
      </c>
      <c r="AF49" s="23">
        <f t="shared" si="91"/>
        <v>148507</v>
      </c>
      <c r="AG49" s="23">
        <f t="shared" si="92"/>
        <v>1207.3739837398373</v>
      </c>
      <c r="AH49" s="23">
        <f t="shared" si="93"/>
        <v>809388.33000000007</v>
      </c>
      <c r="AI49" s="23">
        <f t="shared" si="94"/>
        <v>9119</v>
      </c>
      <c r="AJ49" s="23">
        <f t="shared" si="95"/>
        <v>113954.93</v>
      </c>
      <c r="AK49" s="23">
        <f t="shared" si="96"/>
        <v>0</v>
      </c>
      <c r="AL49" s="23">
        <f t="shared" si="97"/>
        <v>0</v>
      </c>
      <c r="AM49" s="23">
        <f t="shared" si="98"/>
        <v>0</v>
      </c>
      <c r="AN49" s="23">
        <f t="shared" si="99"/>
        <v>0</v>
      </c>
      <c r="AO49" s="2">
        <v>201534.52</v>
      </c>
      <c r="AP49" s="2">
        <v>12624.66</v>
      </c>
      <c r="AQ49" s="2">
        <v>18895.52</v>
      </c>
      <c r="AR49" s="2" t="s">
        <v>1</v>
      </c>
      <c r="AS49" s="2">
        <v>205876.68</v>
      </c>
      <c r="AT49" s="2">
        <v>190</v>
      </c>
      <c r="AU49" s="2" t="s">
        <v>1</v>
      </c>
      <c r="AV49" s="2">
        <v>446290.7</v>
      </c>
      <c r="AX49" s="2" t="s">
        <v>1</v>
      </c>
      <c r="AY49" s="2" t="s">
        <v>1</v>
      </c>
      <c r="AZ49" s="2">
        <v>1180</v>
      </c>
      <c r="BA49" s="2" t="s">
        <v>1</v>
      </c>
      <c r="BB49" s="2" t="s">
        <v>1</v>
      </c>
      <c r="BC49" s="2" t="s">
        <v>1</v>
      </c>
      <c r="BD49" s="2" t="s">
        <v>1</v>
      </c>
      <c r="BE49" s="2">
        <v>1500</v>
      </c>
      <c r="BF49" s="2" t="s">
        <v>1</v>
      </c>
      <c r="BG49" s="2" t="s">
        <v>1</v>
      </c>
      <c r="BH49" s="2">
        <v>4000</v>
      </c>
      <c r="BI49" s="2" t="s">
        <v>1</v>
      </c>
      <c r="BJ49" s="2" t="s">
        <v>1</v>
      </c>
      <c r="BK49" s="2" t="s">
        <v>1</v>
      </c>
      <c r="BL49" s="2" t="s">
        <v>1</v>
      </c>
      <c r="BM49" s="2" t="s">
        <v>1</v>
      </c>
      <c r="BN49" s="2" t="s">
        <v>1</v>
      </c>
      <c r="BO49" s="2" t="s">
        <v>1</v>
      </c>
      <c r="BP49" s="2" t="s">
        <v>1</v>
      </c>
      <c r="BQ49" s="2">
        <v>440</v>
      </c>
      <c r="BR49" s="2">
        <v>130747.81</v>
      </c>
      <c r="BS49" s="2" t="s">
        <v>1</v>
      </c>
      <c r="BT49" s="2">
        <v>142361.5</v>
      </c>
      <c r="BU49" s="2" t="s">
        <v>1</v>
      </c>
      <c r="BV49" s="2" t="s">
        <v>1</v>
      </c>
      <c r="BW49" s="2" t="s">
        <v>1</v>
      </c>
      <c r="BX49" s="2" t="s">
        <v>1</v>
      </c>
      <c r="BY49" s="2" t="s">
        <v>1</v>
      </c>
      <c r="BZ49" s="2" t="s">
        <v>1</v>
      </c>
      <c r="CA49" s="2" t="s">
        <v>1</v>
      </c>
      <c r="CB49" s="2" t="s">
        <v>1</v>
      </c>
      <c r="CC49" s="2" t="s">
        <v>1</v>
      </c>
      <c r="CD49" s="2">
        <v>1000</v>
      </c>
      <c r="CE49" s="2">
        <v>47043.55</v>
      </c>
      <c r="CF49" s="2" t="s">
        <v>1</v>
      </c>
      <c r="CG49" s="2" t="s">
        <v>1</v>
      </c>
      <c r="CH49" s="2" t="s">
        <v>1</v>
      </c>
      <c r="CI49" s="2" t="s">
        <v>1</v>
      </c>
      <c r="CJ49" s="2" t="s">
        <v>1</v>
      </c>
      <c r="CK49" s="2" t="s">
        <v>1</v>
      </c>
      <c r="CL49" s="2" t="s">
        <v>1</v>
      </c>
      <c r="CM49" s="2" t="s">
        <v>1</v>
      </c>
      <c r="CN49" s="2" t="s">
        <v>1</v>
      </c>
      <c r="CO49" s="2" t="s">
        <v>1</v>
      </c>
      <c r="CP49" s="2" t="s">
        <v>1</v>
      </c>
      <c r="CQ49" s="2" t="s">
        <v>1</v>
      </c>
      <c r="CR49" s="2" t="s">
        <v>1</v>
      </c>
      <c r="CS49" s="2">
        <v>9500</v>
      </c>
      <c r="CT49" s="2" t="s">
        <v>1</v>
      </c>
      <c r="CU49" s="2" t="s">
        <v>1</v>
      </c>
      <c r="CV49" s="2" t="s">
        <v>1</v>
      </c>
      <c r="CW49" s="2">
        <v>9000</v>
      </c>
      <c r="CX49" s="2" t="s">
        <v>1</v>
      </c>
      <c r="CY49" s="2" t="s">
        <v>1</v>
      </c>
      <c r="CZ49" s="2" t="s">
        <v>1</v>
      </c>
      <c r="DA49" s="2" t="s">
        <v>1</v>
      </c>
      <c r="DB49" s="2" t="s">
        <v>1</v>
      </c>
      <c r="DC49" s="2" t="s">
        <v>1</v>
      </c>
      <c r="DD49" s="2" t="s">
        <v>1</v>
      </c>
      <c r="DE49" s="2" t="s">
        <v>1</v>
      </c>
      <c r="DF49" s="2" t="s">
        <v>1</v>
      </c>
      <c r="DG49" s="2">
        <v>2690</v>
      </c>
      <c r="DH49" s="2" t="s">
        <v>1</v>
      </c>
      <c r="DI49" s="2" t="s">
        <v>1</v>
      </c>
      <c r="DJ49" s="2" t="s">
        <v>1</v>
      </c>
      <c r="DK49" s="2" t="s">
        <v>1</v>
      </c>
      <c r="DL49" s="2" t="s">
        <v>1</v>
      </c>
      <c r="DM49" s="2" t="s">
        <v>1</v>
      </c>
      <c r="DN49" s="2" t="s">
        <v>1</v>
      </c>
      <c r="DO49" s="2" t="s">
        <v>1</v>
      </c>
      <c r="DP49" s="2" t="s">
        <v>1</v>
      </c>
      <c r="DQ49" s="2" t="s">
        <v>1</v>
      </c>
      <c r="DR49" s="2">
        <v>666</v>
      </c>
      <c r="DS49" s="2">
        <v>60100</v>
      </c>
      <c r="DT49" s="2" t="s">
        <v>1</v>
      </c>
      <c r="DU49" s="2" t="s">
        <v>1</v>
      </c>
      <c r="DV49" s="2" t="s">
        <v>1</v>
      </c>
      <c r="DW49" s="2" t="s">
        <v>1</v>
      </c>
      <c r="DX49" s="2" t="s">
        <v>1</v>
      </c>
      <c r="DY49" s="2">
        <v>2250</v>
      </c>
      <c r="DZ49" s="2" t="s">
        <v>1</v>
      </c>
      <c r="EA49" s="2" t="s">
        <v>1</v>
      </c>
      <c r="EB49" s="2" t="s">
        <v>1</v>
      </c>
      <c r="EC49" s="2" t="s">
        <v>1</v>
      </c>
      <c r="ED49" s="2" t="s">
        <v>1</v>
      </c>
      <c r="EE49" s="2" t="s">
        <v>1</v>
      </c>
      <c r="EF49" s="2" t="s">
        <v>1</v>
      </c>
      <c r="EG49" s="2" t="s">
        <v>1</v>
      </c>
      <c r="EH49" s="2" t="s">
        <v>1</v>
      </c>
      <c r="EI49" s="2" t="s">
        <v>1</v>
      </c>
      <c r="EJ49" s="2" t="s">
        <v>1</v>
      </c>
      <c r="EK49" s="2" t="s">
        <v>1</v>
      </c>
      <c r="EL49" s="2" t="s">
        <v>1</v>
      </c>
      <c r="EM49" s="2" t="s">
        <v>1</v>
      </c>
      <c r="EN49" s="2" t="s">
        <v>1</v>
      </c>
      <c r="EO49" s="2" t="s">
        <v>1</v>
      </c>
      <c r="EP49" s="2" t="s">
        <v>1</v>
      </c>
      <c r="EQ49" s="2" t="s">
        <v>1</v>
      </c>
      <c r="ER49" s="2" t="s">
        <v>1</v>
      </c>
      <c r="ES49" s="2" t="s">
        <v>1</v>
      </c>
      <c r="ET49" s="2" t="s">
        <v>1</v>
      </c>
      <c r="EU49" s="2" t="s">
        <v>1</v>
      </c>
      <c r="EV49" s="2" t="s">
        <v>1</v>
      </c>
      <c r="EW49" s="2">
        <v>2215</v>
      </c>
      <c r="EX49" s="2">
        <v>46930</v>
      </c>
      <c r="EY49" s="2">
        <v>99362</v>
      </c>
      <c r="EZ49" s="2" t="s">
        <v>1</v>
      </c>
      <c r="FA49" s="2" t="s">
        <v>1</v>
      </c>
      <c r="FB49" s="2" t="s">
        <v>1</v>
      </c>
      <c r="FC49" s="2">
        <v>8952</v>
      </c>
      <c r="FD49" s="2" t="s">
        <v>1</v>
      </c>
      <c r="FE49" s="2" t="s">
        <v>1</v>
      </c>
      <c r="FF49" s="2" t="s">
        <v>1</v>
      </c>
      <c r="FG49" s="2" t="s">
        <v>1</v>
      </c>
      <c r="FH49" s="2" t="s">
        <v>1</v>
      </c>
      <c r="FI49" s="2">
        <v>0</v>
      </c>
      <c r="FJ49" s="2" t="s">
        <v>1</v>
      </c>
      <c r="FK49" s="2" t="s">
        <v>1</v>
      </c>
      <c r="FL49" s="2">
        <v>1293</v>
      </c>
      <c r="FM49" s="2">
        <v>13541</v>
      </c>
      <c r="FN49" s="2" t="s">
        <v>1</v>
      </c>
      <c r="FO49" s="2">
        <v>37828</v>
      </c>
      <c r="FP49" s="2" t="s">
        <v>1</v>
      </c>
      <c r="FQ49" s="2" t="s">
        <v>1</v>
      </c>
      <c r="FR49" s="2" t="s">
        <v>1</v>
      </c>
      <c r="FS49" s="2" t="s">
        <v>1</v>
      </c>
      <c r="FT49" s="2" t="s">
        <v>1</v>
      </c>
      <c r="FU49" s="2" t="s">
        <v>1</v>
      </c>
      <c r="FV49" s="2" t="s">
        <v>1</v>
      </c>
      <c r="FW49" s="2" t="s">
        <v>1</v>
      </c>
      <c r="FX49" s="2" t="s">
        <v>1</v>
      </c>
      <c r="FY49" s="2">
        <v>60138</v>
      </c>
      <c r="FZ49" s="2">
        <v>0</v>
      </c>
      <c r="GA49" s="2">
        <v>6100</v>
      </c>
      <c r="GB49" s="2" t="s">
        <v>1</v>
      </c>
      <c r="GC49" s="2" t="s">
        <v>1</v>
      </c>
      <c r="GD49" s="2">
        <v>1378.4</v>
      </c>
      <c r="GE49" s="2">
        <v>22286.23</v>
      </c>
      <c r="GF49" s="2">
        <v>15720.5</v>
      </c>
      <c r="GG49" s="2" t="s">
        <v>1</v>
      </c>
      <c r="GH49" s="2" t="s">
        <v>1</v>
      </c>
      <c r="GI49" s="2" t="s">
        <v>1</v>
      </c>
      <c r="GJ49" s="2">
        <v>4100</v>
      </c>
      <c r="GK49" s="2" t="s">
        <v>1</v>
      </c>
      <c r="GL49" s="2">
        <v>244574.9</v>
      </c>
      <c r="GM49" s="2">
        <v>379004.3</v>
      </c>
      <c r="GN49" s="2">
        <v>0</v>
      </c>
      <c r="GO49" s="2">
        <v>11619</v>
      </c>
      <c r="GP49" s="2">
        <v>2853</v>
      </c>
      <c r="GQ49" s="2" t="s">
        <v>1</v>
      </c>
      <c r="GR49" s="2" t="s">
        <v>1</v>
      </c>
      <c r="GS49" s="2" t="s">
        <v>1</v>
      </c>
      <c r="GT49" s="2" t="s">
        <v>1</v>
      </c>
      <c r="GU49" s="2" t="s">
        <v>1</v>
      </c>
      <c r="GV49" s="2" t="s">
        <v>1</v>
      </c>
      <c r="GW49" s="2" t="s">
        <v>1</v>
      </c>
      <c r="GX49" s="2" t="s">
        <v>1</v>
      </c>
      <c r="GY49" s="2">
        <v>2139</v>
      </c>
      <c r="GZ49" s="2">
        <v>2480</v>
      </c>
      <c r="HA49" s="2">
        <v>4500</v>
      </c>
      <c r="HB49" s="2" t="s">
        <v>1</v>
      </c>
      <c r="HC49" s="2" t="s">
        <v>1</v>
      </c>
      <c r="HD49" s="2" t="s">
        <v>1</v>
      </c>
      <c r="HE49" s="2" t="s">
        <v>1</v>
      </c>
      <c r="HF49" s="2" t="s">
        <v>1</v>
      </c>
      <c r="HG49" s="2" t="s">
        <v>1</v>
      </c>
      <c r="HH49" s="2" t="s">
        <v>1</v>
      </c>
      <c r="HI49" s="2">
        <v>0</v>
      </c>
      <c r="HJ49" s="2" t="s">
        <v>1</v>
      </c>
      <c r="HK49" s="2" t="s">
        <v>1</v>
      </c>
      <c r="HL49" s="2" t="s">
        <v>1</v>
      </c>
      <c r="HM49" s="2">
        <v>2000</v>
      </c>
      <c r="HN49" s="2" t="s">
        <v>1</v>
      </c>
      <c r="HO49" s="2" t="s">
        <v>1</v>
      </c>
      <c r="HP49" s="2" t="s">
        <v>1</v>
      </c>
      <c r="HQ49" s="2" t="s">
        <v>1</v>
      </c>
      <c r="HR49" s="2" t="s">
        <v>1</v>
      </c>
      <c r="HS49" s="2">
        <v>97442.93</v>
      </c>
      <c r="HT49" s="2" t="s">
        <v>1</v>
      </c>
      <c r="HU49" s="2" t="s">
        <v>1</v>
      </c>
      <c r="HV49" s="2">
        <v>120</v>
      </c>
      <c r="HW49" s="2" t="s">
        <v>1</v>
      </c>
      <c r="HX49" s="2" t="s">
        <v>1</v>
      </c>
      <c r="HY49" s="2" t="s">
        <v>1</v>
      </c>
      <c r="HZ49" s="2" t="s">
        <v>1</v>
      </c>
      <c r="IA49" s="2" t="s">
        <v>1</v>
      </c>
      <c r="IB49" s="2" t="s">
        <v>1</v>
      </c>
      <c r="IC49" s="2" t="s">
        <v>1</v>
      </c>
      <c r="ID49" s="2" t="s">
        <v>1</v>
      </c>
      <c r="IE49" s="2">
        <v>500</v>
      </c>
      <c r="IF49" s="2">
        <v>13892</v>
      </c>
      <c r="IG49" s="2" t="s">
        <v>1</v>
      </c>
      <c r="IH49" s="2" t="s">
        <v>1</v>
      </c>
      <c r="II49" s="2" t="s">
        <v>1</v>
      </c>
      <c r="IJ49" s="2">
        <v>16835</v>
      </c>
      <c r="IK49" s="2" t="s">
        <v>1</v>
      </c>
      <c r="IL49" s="2" t="s">
        <v>1</v>
      </c>
      <c r="IM49" s="2" t="s">
        <v>1</v>
      </c>
      <c r="IN49" s="2" t="s">
        <v>1</v>
      </c>
      <c r="IO49" s="2" t="s">
        <v>1</v>
      </c>
      <c r="IP49" s="2" t="s">
        <v>1</v>
      </c>
      <c r="IQ49" s="2" t="s">
        <v>1</v>
      </c>
      <c r="IR49" s="2">
        <v>3000</v>
      </c>
      <c r="IS49" s="2" t="s">
        <v>1</v>
      </c>
      <c r="IT49" s="2" t="s">
        <v>1</v>
      </c>
      <c r="IU49" s="2" t="s">
        <v>1</v>
      </c>
      <c r="IV49" s="2" t="s">
        <v>1</v>
      </c>
      <c r="IW49" s="2" t="s">
        <v>1</v>
      </c>
      <c r="IX49" s="2" t="s">
        <v>1</v>
      </c>
      <c r="IY49" s="2" t="s">
        <v>1</v>
      </c>
      <c r="IZ49" s="2" t="s">
        <v>1</v>
      </c>
      <c r="JA49" s="2" t="s">
        <v>1</v>
      </c>
      <c r="JB49" s="2" t="s">
        <v>1</v>
      </c>
      <c r="JC49" s="2" t="s">
        <v>1</v>
      </c>
      <c r="JD49" s="2" t="s">
        <v>1</v>
      </c>
      <c r="JE49" s="2" t="s">
        <v>1</v>
      </c>
      <c r="JF49" s="2" t="s">
        <v>1</v>
      </c>
      <c r="JG49" s="2" t="s">
        <v>1</v>
      </c>
      <c r="JH49" s="2" t="s">
        <v>1</v>
      </c>
      <c r="JI49" s="2" t="s">
        <v>1</v>
      </c>
      <c r="JJ49" s="2" t="s">
        <v>1</v>
      </c>
      <c r="JK49" s="2" t="s">
        <v>1</v>
      </c>
      <c r="JL49" s="2" t="s">
        <v>1</v>
      </c>
      <c r="JM49" s="2" t="s">
        <v>1</v>
      </c>
      <c r="JN49" s="2">
        <v>0</v>
      </c>
      <c r="JO49" s="2" t="s">
        <v>1</v>
      </c>
      <c r="JP49" s="2" t="s">
        <v>1</v>
      </c>
      <c r="JQ49" s="2" t="s">
        <v>1</v>
      </c>
      <c r="JR49" s="2" t="s">
        <v>1</v>
      </c>
      <c r="JS49" s="2" t="s">
        <v>1</v>
      </c>
      <c r="JT49" s="2" t="s">
        <v>1</v>
      </c>
      <c r="JU49" s="2" t="s">
        <v>1</v>
      </c>
      <c r="JV49" s="2" t="s">
        <v>1</v>
      </c>
      <c r="JW49" s="2" t="s">
        <v>1</v>
      </c>
      <c r="JX49" s="2" t="s">
        <v>1</v>
      </c>
      <c r="JY49" s="2" t="s">
        <v>1</v>
      </c>
      <c r="JZ49" s="2" t="s">
        <v>1</v>
      </c>
      <c r="KA49" s="2" t="s">
        <v>1</v>
      </c>
      <c r="KB49" s="2" t="s">
        <v>1</v>
      </c>
      <c r="KC49" s="2" t="s">
        <v>1</v>
      </c>
      <c r="KD49" s="2" t="s">
        <v>1</v>
      </c>
      <c r="KE49" s="2" t="s">
        <v>1</v>
      </c>
      <c r="KF49" s="2" t="s">
        <v>1</v>
      </c>
      <c r="KG49" s="2" t="s">
        <v>1</v>
      </c>
      <c r="KH49" s="2" t="s">
        <v>1</v>
      </c>
      <c r="KI49" s="2" t="s">
        <v>1</v>
      </c>
      <c r="KJ49" s="2" t="s">
        <v>1</v>
      </c>
      <c r="KK49" s="2" t="s">
        <v>1</v>
      </c>
      <c r="KL49" s="2" t="s">
        <v>1</v>
      </c>
      <c r="KM49" s="2" t="s">
        <v>1</v>
      </c>
      <c r="KN49" s="2" t="s">
        <v>1</v>
      </c>
      <c r="KO49" s="2" t="s">
        <v>1</v>
      </c>
      <c r="KP49" s="2" t="s">
        <v>1</v>
      </c>
      <c r="KQ49" s="2" t="s">
        <v>1</v>
      </c>
      <c r="KR49" s="2" t="s">
        <v>1</v>
      </c>
      <c r="KS49" s="2" t="s">
        <v>1</v>
      </c>
      <c r="KT49" s="2" t="s">
        <v>1</v>
      </c>
      <c r="KU49" s="2" t="s">
        <v>1</v>
      </c>
      <c r="KV49" s="2" t="s">
        <v>1</v>
      </c>
      <c r="KW49" s="2" t="s">
        <v>1</v>
      </c>
      <c r="KX49" s="2" t="s">
        <v>1</v>
      </c>
      <c r="KY49" s="2" t="s">
        <v>1</v>
      </c>
      <c r="KZ49" s="2" t="s">
        <v>1</v>
      </c>
      <c r="LA49" s="2" t="s">
        <v>1</v>
      </c>
    </row>
    <row r="50" spans="1:313" x14ac:dyDescent="0.3">
      <c r="A50" s="2" t="s">
        <v>44</v>
      </c>
      <c r="B50" s="2">
        <v>1459</v>
      </c>
      <c r="C50" s="23">
        <f t="shared" si="63"/>
        <v>677131.54000000283</v>
      </c>
      <c r="D50" s="23">
        <f t="shared" si="64"/>
        <v>24246152.740000002</v>
      </c>
      <c r="E50" s="23">
        <f t="shared" si="65"/>
        <v>16618.336353666895</v>
      </c>
      <c r="F50" s="23">
        <f t="shared" si="66"/>
        <v>13600425.310000001</v>
      </c>
      <c r="G50" s="23">
        <f t="shared" si="67"/>
        <v>6725984.1400000006</v>
      </c>
      <c r="H50" s="23">
        <f t="shared" si="68"/>
        <v>69150</v>
      </c>
      <c r="I50" s="23">
        <f t="shared" si="69"/>
        <v>3850593.29</v>
      </c>
      <c r="J50" s="23">
        <f t="shared" si="70"/>
        <v>2639.2003358464704</v>
      </c>
      <c r="K50" s="23">
        <f t="shared" si="71"/>
        <v>1952717.48</v>
      </c>
      <c r="L50" s="23">
        <f t="shared" si="72"/>
        <v>1897875.81</v>
      </c>
      <c r="M50" s="23">
        <f t="shared" si="73"/>
        <v>6146742.8500000006</v>
      </c>
      <c r="N50" s="23">
        <f t="shared" si="74"/>
        <v>9321.7445579163814</v>
      </c>
      <c r="O50" s="23">
        <f t="shared" si="75"/>
        <v>3276083.12</v>
      </c>
      <c r="P50" s="23">
        <f t="shared" si="76"/>
        <v>2675515.5499999998</v>
      </c>
      <c r="Q50" s="23">
        <f t="shared" si="77"/>
        <v>5329730.6100000003</v>
      </c>
      <c r="R50" s="23">
        <f t="shared" si="78"/>
        <v>12669697.310000001</v>
      </c>
      <c r="S50" s="23">
        <f t="shared" si="79"/>
        <v>8683.8226936257706</v>
      </c>
      <c r="T50" s="23">
        <f t="shared" si="80"/>
        <v>930728</v>
      </c>
      <c r="U50" s="7">
        <f t="shared" si="81"/>
        <v>6.8433742238609443E-2</v>
      </c>
      <c r="V50" s="23">
        <f t="shared" si="82"/>
        <v>832857</v>
      </c>
      <c r="W50" s="23">
        <f t="shared" si="83"/>
        <v>63456</v>
      </c>
      <c r="X50" s="23">
        <f t="shared" si="84"/>
        <v>0</v>
      </c>
      <c r="Y50" s="23">
        <f t="shared" si="85"/>
        <v>34456</v>
      </c>
      <c r="Z50" s="23">
        <v>41</v>
      </c>
      <c r="AA50" s="23">
        <f t="shared" si="86"/>
        <v>1388327.03</v>
      </c>
      <c r="AB50" s="23">
        <f t="shared" si="87"/>
        <v>23569021.199999999</v>
      </c>
      <c r="AC50" s="23">
        <f t="shared" si="88"/>
        <v>16154.229746401645</v>
      </c>
      <c r="AD50" s="23">
        <f t="shared" si="89"/>
        <v>19908946.259999998</v>
      </c>
      <c r="AE50" s="23">
        <f t="shared" si="90"/>
        <v>13645.610870459217</v>
      </c>
      <c r="AF50" s="23">
        <f t="shared" si="91"/>
        <v>5240492.8</v>
      </c>
      <c r="AG50" s="23">
        <f t="shared" si="92"/>
        <v>3591.8387936943109</v>
      </c>
      <c r="AH50" s="23">
        <f t="shared" si="93"/>
        <v>11946885.540000001</v>
      </c>
      <c r="AI50" s="23">
        <f t="shared" si="94"/>
        <v>208381</v>
      </c>
      <c r="AJ50" s="23">
        <f t="shared" si="95"/>
        <v>2175382.12</v>
      </c>
      <c r="AK50" s="23">
        <f t="shared" si="96"/>
        <v>3660074.94</v>
      </c>
      <c r="AL50" s="23">
        <f t="shared" si="97"/>
        <v>2508.6188759424263</v>
      </c>
      <c r="AM50" s="23">
        <f t="shared" si="98"/>
        <v>2884291.94</v>
      </c>
      <c r="AN50" s="23">
        <f t="shared" si="99"/>
        <v>93311</v>
      </c>
      <c r="AO50" s="2">
        <v>2474246.6</v>
      </c>
      <c r="AP50" s="2">
        <v>421673.06</v>
      </c>
      <c r="AQ50" s="2">
        <v>380163.46</v>
      </c>
      <c r="AR50" s="2" t="s">
        <v>1</v>
      </c>
      <c r="AS50" s="2">
        <v>2675515.5499999998</v>
      </c>
      <c r="AT50" s="2" t="s">
        <v>1</v>
      </c>
      <c r="AU50" s="2" t="s">
        <v>1</v>
      </c>
      <c r="AV50" s="2">
        <v>5329730.6100000003</v>
      </c>
      <c r="AX50" s="2">
        <v>18470</v>
      </c>
      <c r="AY50" s="2" t="s">
        <v>1</v>
      </c>
      <c r="AZ50" s="2">
        <v>1898</v>
      </c>
      <c r="BA50" s="2" t="s">
        <v>1</v>
      </c>
      <c r="BB50" s="2" t="s">
        <v>1</v>
      </c>
      <c r="BC50" s="2">
        <v>812489</v>
      </c>
      <c r="BD50" s="2" t="s">
        <v>1</v>
      </c>
      <c r="BE50" s="2">
        <v>35234</v>
      </c>
      <c r="BF50" s="2">
        <v>11006</v>
      </c>
      <c r="BG50" s="2">
        <v>1520</v>
      </c>
      <c r="BH50" s="2">
        <v>2942</v>
      </c>
      <c r="BI50" s="2">
        <v>12254</v>
      </c>
      <c r="BJ50" s="2" t="s">
        <v>1</v>
      </c>
      <c r="BK50" s="2" t="s">
        <v>1</v>
      </c>
      <c r="BL50" s="2">
        <v>500</v>
      </c>
      <c r="BM50" s="2" t="s">
        <v>1</v>
      </c>
      <c r="BN50" s="2" t="s">
        <v>1</v>
      </c>
      <c r="BO50" s="2" t="s">
        <v>1</v>
      </c>
      <c r="BP50" s="2" t="s">
        <v>1</v>
      </c>
      <c r="BQ50" s="2">
        <v>34456</v>
      </c>
      <c r="BR50" s="2">
        <v>1388327.03</v>
      </c>
      <c r="BS50" s="2" t="s">
        <v>1</v>
      </c>
      <c r="BT50" s="2">
        <v>4145944.66</v>
      </c>
      <c r="BU50" s="2">
        <v>3691</v>
      </c>
      <c r="BV50" s="2">
        <v>4544</v>
      </c>
      <c r="BW50" s="2" t="s">
        <v>1</v>
      </c>
      <c r="BX50" s="2" t="s">
        <v>1</v>
      </c>
      <c r="BY50" s="2" t="s">
        <v>1</v>
      </c>
      <c r="BZ50" s="2" t="s">
        <v>1</v>
      </c>
      <c r="CA50" s="2">
        <v>915499</v>
      </c>
      <c r="CB50" s="2">
        <v>996915.5</v>
      </c>
      <c r="CC50" s="2" t="s">
        <v>1</v>
      </c>
      <c r="CD50" s="2">
        <v>2148</v>
      </c>
      <c r="CE50" s="2">
        <v>78000.69</v>
      </c>
      <c r="CF50" s="2" t="s">
        <v>1</v>
      </c>
      <c r="CG50" s="2" t="s">
        <v>1</v>
      </c>
      <c r="CH50" s="2" t="s">
        <v>1</v>
      </c>
      <c r="CI50" s="2" t="s">
        <v>1</v>
      </c>
      <c r="CJ50" s="2" t="s">
        <v>1</v>
      </c>
      <c r="CK50" s="2" t="s">
        <v>1</v>
      </c>
      <c r="CL50" s="2" t="s">
        <v>1</v>
      </c>
      <c r="CM50" s="2">
        <v>0</v>
      </c>
      <c r="CN50" s="2" t="s">
        <v>1</v>
      </c>
      <c r="CO50" s="2" t="s">
        <v>1</v>
      </c>
      <c r="CP50" s="2" t="s">
        <v>1</v>
      </c>
      <c r="CQ50" s="2" t="s">
        <v>1</v>
      </c>
      <c r="CR50" s="2" t="s">
        <v>1</v>
      </c>
      <c r="CS50" s="2">
        <v>57410.400000000001</v>
      </c>
      <c r="CT50" s="2">
        <v>39156</v>
      </c>
      <c r="CU50" s="2">
        <v>175055</v>
      </c>
      <c r="CV50" s="2" t="s">
        <v>1</v>
      </c>
      <c r="CW50" s="2">
        <v>1894</v>
      </c>
      <c r="CX50" s="2" t="s">
        <v>1</v>
      </c>
      <c r="CY50" s="2">
        <v>79515</v>
      </c>
      <c r="CZ50" s="2" t="s">
        <v>1</v>
      </c>
      <c r="DA50" s="2" t="s">
        <v>1</v>
      </c>
      <c r="DB50" s="2" t="s">
        <v>1</v>
      </c>
      <c r="DC50" s="2" t="s">
        <v>1</v>
      </c>
      <c r="DD50" s="2" t="s">
        <v>1</v>
      </c>
      <c r="DE50" s="2" t="s">
        <v>1</v>
      </c>
      <c r="DF50" s="2">
        <v>226210.89</v>
      </c>
      <c r="DG50" s="2">
        <v>69150</v>
      </c>
      <c r="DH50" s="2" t="s">
        <v>1</v>
      </c>
      <c r="DI50" s="2" t="s">
        <v>1</v>
      </c>
      <c r="DJ50" s="2" t="s">
        <v>1</v>
      </c>
      <c r="DK50" s="2" t="s">
        <v>1</v>
      </c>
      <c r="DL50" s="2" t="s">
        <v>1</v>
      </c>
      <c r="DM50" s="2" t="s">
        <v>1</v>
      </c>
      <c r="DN50" s="2" t="s">
        <v>1</v>
      </c>
      <c r="DO50" s="2" t="s">
        <v>1</v>
      </c>
      <c r="DP50" s="2" t="s">
        <v>1</v>
      </c>
      <c r="DQ50" s="2" t="s">
        <v>1</v>
      </c>
      <c r="DR50" s="2">
        <v>8211</v>
      </c>
      <c r="DS50" s="2">
        <v>506813</v>
      </c>
      <c r="DT50" s="2">
        <v>42790.29</v>
      </c>
      <c r="DU50" s="2">
        <v>1140968.19</v>
      </c>
      <c r="DV50" s="2" t="s">
        <v>1</v>
      </c>
      <c r="DW50" s="2" t="s">
        <v>1</v>
      </c>
      <c r="DX50" s="2" t="s">
        <v>1</v>
      </c>
      <c r="DY50" s="2">
        <v>253935</v>
      </c>
      <c r="DZ50" s="2" t="s">
        <v>1</v>
      </c>
      <c r="EA50" s="2" t="s">
        <v>1</v>
      </c>
      <c r="EB50" s="2" t="s">
        <v>1</v>
      </c>
      <c r="EC50" s="2" t="s">
        <v>1</v>
      </c>
      <c r="ED50" s="2" t="s">
        <v>1</v>
      </c>
      <c r="EE50" s="2" t="s">
        <v>1</v>
      </c>
      <c r="EF50" s="2" t="s">
        <v>1</v>
      </c>
      <c r="EG50" s="2" t="s">
        <v>1</v>
      </c>
      <c r="EH50" s="2" t="s">
        <v>1</v>
      </c>
      <c r="EI50" s="2">
        <v>1506990.71</v>
      </c>
      <c r="EJ50" s="2">
        <v>240885.1</v>
      </c>
      <c r="EK50" s="2" t="s">
        <v>1</v>
      </c>
      <c r="EL50" s="2" t="s">
        <v>1</v>
      </c>
      <c r="EM50" s="2" t="s">
        <v>1</v>
      </c>
      <c r="EN50" s="2">
        <v>150000</v>
      </c>
      <c r="EO50" s="2" t="s">
        <v>1</v>
      </c>
      <c r="EP50" s="2" t="s">
        <v>1</v>
      </c>
      <c r="EQ50" s="2" t="s">
        <v>1</v>
      </c>
      <c r="ER50" s="2" t="s">
        <v>1</v>
      </c>
      <c r="ES50" s="2" t="s">
        <v>1</v>
      </c>
      <c r="ET50" s="2" t="s">
        <v>1</v>
      </c>
      <c r="EU50" s="2">
        <v>4371176</v>
      </c>
      <c r="EV50" s="2" t="s">
        <v>1</v>
      </c>
      <c r="EW50" s="2">
        <v>86532.800000000003</v>
      </c>
      <c r="EX50" s="2">
        <v>37300</v>
      </c>
      <c r="EY50" s="2">
        <v>745484</v>
      </c>
      <c r="EZ50" s="2" t="s">
        <v>1</v>
      </c>
      <c r="FA50" s="2" t="s">
        <v>1</v>
      </c>
      <c r="FB50" s="2">
        <v>1133786</v>
      </c>
      <c r="FC50" s="2">
        <v>430562</v>
      </c>
      <c r="FD50" s="2">
        <v>19303</v>
      </c>
      <c r="FE50" s="2" t="s">
        <v>1</v>
      </c>
      <c r="FF50" s="2" t="s">
        <v>1</v>
      </c>
      <c r="FG50" s="2" t="s">
        <v>1</v>
      </c>
      <c r="FH50" s="2" t="s">
        <v>1</v>
      </c>
      <c r="FI50" s="2" t="s">
        <v>1</v>
      </c>
      <c r="FJ50" s="2" t="s">
        <v>1</v>
      </c>
      <c r="FK50" s="2">
        <v>32488.2</v>
      </c>
      <c r="FL50" s="2">
        <v>41896</v>
      </c>
      <c r="FM50" s="2">
        <v>215996.5</v>
      </c>
      <c r="FN50" s="2">
        <v>20850</v>
      </c>
      <c r="FO50" s="2">
        <v>1101635.21</v>
      </c>
      <c r="FP50" s="2" t="s">
        <v>1</v>
      </c>
      <c r="FQ50" s="2" t="s">
        <v>1</v>
      </c>
      <c r="FR50" s="2" t="s">
        <v>1</v>
      </c>
      <c r="FS50" s="2" t="s">
        <v>1</v>
      </c>
      <c r="FT50" s="2" t="s">
        <v>1</v>
      </c>
      <c r="FU50" s="2" t="s">
        <v>1</v>
      </c>
      <c r="FV50" s="2">
        <v>123579.82</v>
      </c>
      <c r="FW50" s="2" t="s">
        <v>1</v>
      </c>
      <c r="FX50" s="2" t="s">
        <v>1</v>
      </c>
      <c r="FY50" s="2">
        <v>522696.95</v>
      </c>
      <c r="FZ50" s="2">
        <v>321280</v>
      </c>
      <c r="GA50" s="2">
        <v>341195.52000000002</v>
      </c>
      <c r="GB50" s="2" t="s">
        <v>1</v>
      </c>
      <c r="GC50" s="2" t="s">
        <v>1</v>
      </c>
      <c r="GD50" s="2">
        <v>14560</v>
      </c>
      <c r="GE50" s="2">
        <v>93556.15</v>
      </c>
      <c r="GF50" s="2">
        <v>211128.76</v>
      </c>
      <c r="GG50" s="2">
        <v>66108</v>
      </c>
      <c r="GH50" s="2" t="s">
        <v>1</v>
      </c>
      <c r="GI50" s="2">
        <v>52800</v>
      </c>
      <c r="GJ50" s="2">
        <v>43480</v>
      </c>
      <c r="GK50" s="2" t="s">
        <v>1</v>
      </c>
      <c r="GL50" s="2">
        <v>3645685.7</v>
      </c>
      <c r="GM50" s="2">
        <v>3434578.73</v>
      </c>
      <c r="GN50" s="2">
        <v>38940</v>
      </c>
      <c r="GO50" s="2">
        <v>8079</v>
      </c>
      <c r="GP50" s="2">
        <v>17700</v>
      </c>
      <c r="GQ50" s="2" t="s">
        <v>1</v>
      </c>
      <c r="GR50" s="2" t="s">
        <v>1</v>
      </c>
      <c r="GS50" s="2" t="s">
        <v>1</v>
      </c>
      <c r="GT50" s="2" t="s">
        <v>1</v>
      </c>
      <c r="GU50" s="2" t="s">
        <v>1</v>
      </c>
      <c r="GV50" s="2" t="s">
        <v>1</v>
      </c>
      <c r="GW50" s="2">
        <v>15000</v>
      </c>
      <c r="GX50" s="2" t="s">
        <v>1</v>
      </c>
      <c r="GY50" s="2">
        <v>64641</v>
      </c>
      <c r="GZ50" s="2">
        <v>91740</v>
      </c>
      <c r="HA50" s="2" t="s">
        <v>1</v>
      </c>
      <c r="HB50" s="2" t="s">
        <v>1</v>
      </c>
      <c r="HC50" s="2" t="s">
        <v>1</v>
      </c>
      <c r="HD50" s="2" t="s">
        <v>1</v>
      </c>
      <c r="HE50" s="2" t="s">
        <v>1</v>
      </c>
      <c r="HF50" s="2" t="s">
        <v>1</v>
      </c>
      <c r="HG50" s="2" t="s">
        <v>1</v>
      </c>
      <c r="HH50" s="2">
        <v>3000</v>
      </c>
      <c r="HI50" s="2">
        <v>49000</v>
      </c>
      <c r="HJ50" s="2">
        <v>57410.400000000001</v>
      </c>
      <c r="HK50" s="2" t="s">
        <v>1</v>
      </c>
      <c r="HL50" s="2" t="s">
        <v>1</v>
      </c>
      <c r="HM50" s="2">
        <v>38502.199999999997</v>
      </c>
      <c r="HN50" s="2" t="s">
        <v>1</v>
      </c>
      <c r="HO50" s="2" t="s">
        <v>1</v>
      </c>
      <c r="HP50" s="2" t="s">
        <v>1</v>
      </c>
      <c r="HQ50" s="2" t="s">
        <v>1</v>
      </c>
      <c r="HR50" s="2" t="s">
        <v>1</v>
      </c>
      <c r="HS50" s="2">
        <v>21624</v>
      </c>
      <c r="HT50" s="2" t="s">
        <v>1</v>
      </c>
      <c r="HU50" s="2" t="s">
        <v>1</v>
      </c>
      <c r="HV50" s="2">
        <v>38162</v>
      </c>
      <c r="HW50" s="2">
        <v>1259113.52</v>
      </c>
      <c r="HX50" s="2" t="s">
        <v>1</v>
      </c>
      <c r="HY50" s="2" t="s">
        <v>1</v>
      </c>
      <c r="HZ50" s="2" t="s">
        <v>1</v>
      </c>
      <c r="IA50" s="2">
        <v>418170</v>
      </c>
      <c r="IB50" s="2" t="s">
        <v>1</v>
      </c>
      <c r="IC50" s="2" t="s">
        <v>1</v>
      </c>
      <c r="ID50" s="2">
        <v>29925</v>
      </c>
      <c r="IE50" s="2" t="s">
        <v>1</v>
      </c>
      <c r="IF50" s="2">
        <v>312475</v>
      </c>
      <c r="IG50" s="2" t="s">
        <v>1</v>
      </c>
      <c r="IH50" s="2" t="s">
        <v>1</v>
      </c>
      <c r="II50" s="2">
        <v>102096</v>
      </c>
      <c r="IJ50" s="2">
        <v>144216.79999999999</v>
      </c>
      <c r="IK50" s="2" t="s">
        <v>1</v>
      </c>
      <c r="IL50" s="2" t="s">
        <v>1</v>
      </c>
      <c r="IM50" s="2" t="s">
        <v>1</v>
      </c>
      <c r="IN50" s="2" t="s">
        <v>1</v>
      </c>
      <c r="IO50" s="2" t="s">
        <v>1</v>
      </c>
      <c r="IP50" s="2" t="s">
        <v>1</v>
      </c>
      <c r="IQ50" s="2" t="s">
        <v>1</v>
      </c>
      <c r="IR50" s="2" t="s">
        <v>1</v>
      </c>
      <c r="IS50" s="2" t="s">
        <v>1</v>
      </c>
      <c r="IT50" s="2" t="s">
        <v>1</v>
      </c>
      <c r="IU50" s="2">
        <v>91492</v>
      </c>
      <c r="IV50" s="2" t="s">
        <v>1</v>
      </c>
      <c r="IW50" s="2" t="s">
        <v>1</v>
      </c>
      <c r="IX50" s="2" t="s">
        <v>1</v>
      </c>
      <c r="IY50" s="2" t="s">
        <v>1</v>
      </c>
      <c r="IZ50" s="2" t="s">
        <v>1</v>
      </c>
      <c r="JA50" s="2" t="s">
        <v>1</v>
      </c>
      <c r="JB50" s="2" t="s">
        <v>1</v>
      </c>
      <c r="JC50" s="2" t="s">
        <v>1</v>
      </c>
      <c r="JD50" s="2" t="s">
        <v>1</v>
      </c>
      <c r="JE50" s="2" t="s">
        <v>1</v>
      </c>
      <c r="JF50" s="2" t="s">
        <v>1</v>
      </c>
      <c r="JG50" s="2">
        <v>500000</v>
      </c>
      <c r="JH50" s="2" t="s">
        <v>1</v>
      </c>
      <c r="JI50" s="2" t="s">
        <v>1</v>
      </c>
      <c r="JJ50" s="2">
        <v>182472</v>
      </c>
      <c r="JK50" s="2" t="s">
        <v>1</v>
      </c>
      <c r="JL50" s="2">
        <v>0</v>
      </c>
      <c r="JM50" s="2" t="s">
        <v>1</v>
      </c>
      <c r="JN50" s="2">
        <v>0</v>
      </c>
      <c r="JO50" s="2">
        <v>2136411.94</v>
      </c>
      <c r="JP50" s="2">
        <v>691880</v>
      </c>
      <c r="JQ50" s="2" t="s">
        <v>1</v>
      </c>
      <c r="JR50" s="2" t="s">
        <v>1</v>
      </c>
      <c r="JS50" s="2" t="s">
        <v>1</v>
      </c>
      <c r="JT50" s="2" t="s">
        <v>1</v>
      </c>
      <c r="JU50" s="2" t="s">
        <v>1</v>
      </c>
      <c r="JV50" s="2">
        <v>56000</v>
      </c>
      <c r="JW50" s="2" t="s">
        <v>1</v>
      </c>
      <c r="JX50" s="2" t="s">
        <v>1</v>
      </c>
      <c r="JY50" s="2" t="s">
        <v>1</v>
      </c>
      <c r="JZ50" s="2" t="s">
        <v>1</v>
      </c>
      <c r="KA50" s="2" t="s">
        <v>1</v>
      </c>
      <c r="KB50" s="2" t="s">
        <v>1</v>
      </c>
      <c r="KC50" s="2" t="s">
        <v>1</v>
      </c>
      <c r="KD50" s="2" t="s">
        <v>1</v>
      </c>
      <c r="KE50" s="2" t="s">
        <v>1</v>
      </c>
      <c r="KF50" s="2" t="s">
        <v>1</v>
      </c>
      <c r="KG50" s="2" t="s">
        <v>1</v>
      </c>
      <c r="KH50" s="2" t="s">
        <v>1</v>
      </c>
      <c r="KI50" s="2" t="s">
        <v>1</v>
      </c>
      <c r="KJ50" s="2" t="s">
        <v>1</v>
      </c>
      <c r="KK50" s="2" t="s">
        <v>1</v>
      </c>
      <c r="KL50" s="2">
        <v>93311</v>
      </c>
      <c r="KM50" s="2" t="s">
        <v>1</v>
      </c>
      <c r="KN50" s="2" t="s">
        <v>1</v>
      </c>
      <c r="KO50" s="2" t="s">
        <v>1</v>
      </c>
      <c r="KP50" s="2" t="s">
        <v>1</v>
      </c>
      <c r="KQ50" s="2" t="s">
        <v>1</v>
      </c>
      <c r="KR50" s="2" t="s">
        <v>1</v>
      </c>
      <c r="KS50" s="2" t="s">
        <v>1</v>
      </c>
      <c r="KT50" s="2" t="s">
        <v>1</v>
      </c>
      <c r="KU50" s="2" t="s">
        <v>1</v>
      </c>
      <c r="KV50" s="2" t="s">
        <v>1</v>
      </c>
      <c r="KW50" s="2" t="s">
        <v>1</v>
      </c>
      <c r="KX50" s="2" t="s">
        <v>1</v>
      </c>
      <c r="KY50" s="2" t="s">
        <v>1</v>
      </c>
      <c r="KZ50" s="2" t="s">
        <v>1</v>
      </c>
      <c r="LA50" s="2" t="s">
        <v>1</v>
      </c>
    </row>
    <row r="51" spans="1:313" x14ac:dyDescent="0.3">
      <c r="A51" s="2" t="s">
        <v>45</v>
      </c>
      <c r="B51" s="2">
        <v>76</v>
      </c>
      <c r="C51" s="23">
        <f t="shared" si="63"/>
        <v>88729.040000000037</v>
      </c>
      <c r="D51" s="23">
        <f t="shared" si="64"/>
        <v>1068790.04</v>
      </c>
      <c r="E51" s="23">
        <f t="shared" si="65"/>
        <v>14063.026842105264</v>
      </c>
      <c r="F51" s="23">
        <f t="shared" si="66"/>
        <v>859772.04</v>
      </c>
      <c r="G51" s="23">
        <f t="shared" si="67"/>
        <v>111493</v>
      </c>
      <c r="H51" s="23">
        <f t="shared" si="68"/>
        <v>36990</v>
      </c>
      <c r="I51" s="23">
        <f t="shared" si="69"/>
        <v>60535</v>
      </c>
      <c r="J51" s="23">
        <f t="shared" si="70"/>
        <v>796.51315789473688</v>
      </c>
      <c r="K51" s="23">
        <f t="shared" si="71"/>
        <v>60535</v>
      </c>
      <c r="L51" s="23">
        <f t="shared" si="72"/>
        <v>0</v>
      </c>
      <c r="M51" s="23">
        <f t="shared" si="73"/>
        <v>90755.5</v>
      </c>
      <c r="N51" s="23">
        <f t="shared" si="74"/>
        <v>11312.79</v>
      </c>
      <c r="O51" s="23">
        <f t="shared" si="75"/>
        <v>172755.26</v>
      </c>
      <c r="P51" s="23">
        <f t="shared" si="76"/>
        <v>200915.51</v>
      </c>
      <c r="Q51" s="23">
        <f t="shared" si="77"/>
        <v>350196.26</v>
      </c>
      <c r="R51" s="23">
        <f t="shared" si="78"/>
        <v>814794.04</v>
      </c>
      <c r="S51" s="23">
        <f t="shared" si="79"/>
        <v>10720.974210526316</v>
      </c>
      <c r="T51" s="23">
        <f t="shared" si="80"/>
        <v>44978</v>
      </c>
      <c r="U51" s="7">
        <f t="shared" si="81"/>
        <v>5.2313866824513153E-2</v>
      </c>
      <c r="V51" s="23">
        <f t="shared" si="82"/>
        <v>42390</v>
      </c>
      <c r="W51" s="23">
        <f t="shared" si="83"/>
        <v>2050</v>
      </c>
      <c r="X51" s="23">
        <f t="shared" si="84"/>
        <v>0</v>
      </c>
      <c r="Y51" s="23">
        <f t="shared" si="85"/>
        <v>580</v>
      </c>
      <c r="Z51" s="23">
        <v>42</v>
      </c>
      <c r="AA51" s="23">
        <f t="shared" si="86"/>
        <v>90885.01</v>
      </c>
      <c r="AB51" s="23">
        <f t="shared" si="87"/>
        <v>980061</v>
      </c>
      <c r="AC51" s="23">
        <f t="shared" si="88"/>
        <v>12895.53947368421</v>
      </c>
      <c r="AD51" s="23">
        <f t="shared" si="89"/>
        <v>980061</v>
      </c>
      <c r="AE51" s="23">
        <f t="shared" si="90"/>
        <v>12895.53947368421</v>
      </c>
      <c r="AF51" s="23">
        <f t="shared" si="91"/>
        <v>160053</v>
      </c>
      <c r="AG51" s="23">
        <f t="shared" si="92"/>
        <v>2105.9605263157896</v>
      </c>
      <c r="AH51" s="23">
        <f t="shared" si="93"/>
        <v>614863</v>
      </c>
      <c r="AI51" s="23">
        <f t="shared" si="94"/>
        <v>1901</v>
      </c>
      <c r="AJ51" s="23">
        <f t="shared" si="95"/>
        <v>78790</v>
      </c>
      <c r="AK51" s="23">
        <f t="shared" si="96"/>
        <v>0</v>
      </c>
      <c r="AL51" s="23">
        <f t="shared" si="97"/>
        <v>0</v>
      </c>
      <c r="AM51" s="23">
        <f t="shared" si="98"/>
        <v>0</v>
      </c>
      <c r="AN51" s="23">
        <f t="shared" si="99"/>
        <v>0</v>
      </c>
      <c r="AO51" s="2">
        <v>154706.34</v>
      </c>
      <c r="AP51" s="2">
        <v>3428.66</v>
      </c>
      <c r="AQ51" s="2">
        <v>14620.26</v>
      </c>
      <c r="AR51" s="2" t="s">
        <v>1</v>
      </c>
      <c r="AS51" s="2">
        <v>152655.51</v>
      </c>
      <c r="AT51" s="2">
        <v>48260</v>
      </c>
      <c r="AU51" s="2" t="s">
        <v>1</v>
      </c>
      <c r="AV51" s="2">
        <v>350196.26</v>
      </c>
      <c r="AX51" s="2" t="s">
        <v>1</v>
      </c>
      <c r="AY51" s="2" t="s">
        <v>1</v>
      </c>
      <c r="AZ51" s="2" t="s">
        <v>1</v>
      </c>
      <c r="BA51" s="2" t="s">
        <v>1</v>
      </c>
      <c r="BB51" s="2" t="s">
        <v>1</v>
      </c>
      <c r="BC51" s="2">
        <v>42390</v>
      </c>
      <c r="BD51" s="2" t="s">
        <v>1</v>
      </c>
      <c r="BE51" s="2">
        <v>2050</v>
      </c>
      <c r="BF51" s="2" t="s">
        <v>1</v>
      </c>
      <c r="BG51" s="2" t="s">
        <v>1</v>
      </c>
      <c r="BH51" s="2" t="s">
        <v>1</v>
      </c>
      <c r="BI51" s="2" t="s">
        <v>1</v>
      </c>
      <c r="BJ51" s="2" t="s">
        <v>1</v>
      </c>
      <c r="BK51" s="2" t="s">
        <v>1</v>
      </c>
      <c r="BL51" s="2" t="s">
        <v>1</v>
      </c>
      <c r="BM51" s="2" t="s">
        <v>1</v>
      </c>
      <c r="BN51" s="2" t="s">
        <v>1</v>
      </c>
      <c r="BO51" s="2" t="s">
        <v>1</v>
      </c>
      <c r="BP51" s="2" t="s">
        <v>1</v>
      </c>
      <c r="BQ51" s="2">
        <v>580</v>
      </c>
      <c r="BR51" s="2">
        <v>90885.01</v>
      </c>
      <c r="BS51" s="2" t="s">
        <v>1</v>
      </c>
      <c r="BT51" s="2">
        <v>67687</v>
      </c>
      <c r="BU51" s="2" t="s">
        <v>1</v>
      </c>
      <c r="BV51" s="2" t="s">
        <v>1</v>
      </c>
      <c r="BW51" s="2" t="s">
        <v>1</v>
      </c>
      <c r="BX51" s="2" t="s">
        <v>1</v>
      </c>
      <c r="BY51" s="2" t="s">
        <v>1</v>
      </c>
      <c r="BZ51" s="2" t="s">
        <v>1</v>
      </c>
      <c r="CA51" s="2">
        <v>48</v>
      </c>
      <c r="CB51" s="2" t="s">
        <v>1</v>
      </c>
      <c r="CC51" s="2" t="s">
        <v>1</v>
      </c>
      <c r="CD51" s="2" t="s">
        <v>1</v>
      </c>
      <c r="CE51" s="2">
        <v>17920.5</v>
      </c>
      <c r="CF51" s="2">
        <v>5100</v>
      </c>
      <c r="CG51" s="2" t="s">
        <v>1</v>
      </c>
      <c r="CH51" s="2" t="s">
        <v>1</v>
      </c>
      <c r="CI51" s="2" t="s">
        <v>1</v>
      </c>
      <c r="CJ51" s="2" t="s">
        <v>1</v>
      </c>
      <c r="CK51" s="2" t="s">
        <v>1</v>
      </c>
      <c r="CL51" s="2" t="s">
        <v>1</v>
      </c>
      <c r="CM51" s="2" t="s">
        <v>1</v>
      </c>
      <c r="CN51" s="2" t="s">
        <v>1</v>
      </c>
      <c r="CO51" s="2" t="s">
        <v>1</v>
      </c>
      <c r="CP51" s="2" t="s">
        <v>1</v>
      </c>
      <c r="CQ51" s="2" t="s">
        <v>1</v>
      </c>
      <c r="CR51" s="2" t="s">
        <v>1</v>
      </c>
      <c r="CS51" s="2" t="s">
        <v>1</v>
      </c>
      <c r="CT51" s="2" t="s">
        <v>1</v>
      </c>
      <c r="CU51" s="2">
        <v>7814.5</v>
      </c>
      <c r="CV51" s="2" t="s">
        <v>1</v>
      </c>
      <c r="CW51" s="2">
        <v>12923</v>
      </c>
      <c r="CX51" s="2" t="s">
        <v>1</v>
      </c>
      <c r="CY51" s="2" t="s">
        <v>1</v>
      </c>
      <c r="CZ51" s="2" t="s">
        <v>1</v>
      </c>
      <c r="DA51" s="2" t="s">
        <v>1</v>
      </c>
      <c r="DB51" s="2" t="s">
        <v>1</v>
      </c>
      <c r="DC51" s="2" t="s">
        <v>1</v>
      </c>
      <c r="DD51" s="2" t="s">
        <v>1</v>
      </c>
      <c r="DE51" s="2" t="s">
        <v>1</v>
      </c>
      <c r="DF51" s="2" t="s">
        <v>1</v>
      </c>
      <c r="DG51" s="2">
        <v>36990</v>
      </c>
      <c r="DH51" s="2" t="s">
        <v>1</v>
      </c>
      <c r="DI51" s="2" t="s">
        <v>1</v>
      </c>
      <c r="DJ51" s="2" t="s">
        <v>1</v>
      </c>
      <c r="DK51" s="2" t="s">
        <v>1</v>
      </c>
      <c r="DL51" s="2" t="s">
        <v>1</v>
      </c>
      <c r="DM51" s="2" t="s">
        <v>1</v>
      </c>
      <c r="DN51" s="2" t="s">
        <v>1</v>
      </c>
      <c r="DO51" s="2" t="s">
        <v>1</v>
      </c>
      <c r="DP51" s="2" t="s">
        <v>1</v>
      </c>
      <c r="DQ51" s="2" t="s">
        <v>1</v>
      </c>
      <c r="DR51" s="2">
        <v>435</v>
      </c>
      <c r="DS51" s="2">
        <v>60100</v>
      </c>
      <c r="DT51" s="2" t="s">
        <v>1</v>
      </c>
      <c r="DU51" s="2" t="s">
        <v>1</v>
      </c>
      <c r="DV51" s="2" t="s">
        <v>1</v>
      </c>
      <c r="DW51" s="2" t="s">
        <v>1</v>
      </c>
      <c r="DX51" s="2" t="s">
        <v>1</v>
      </c>
      <c r="DY51" s="2" t="s">
        <v>1</v>
      </c>
      <c r="DZ51" s="2" t="s">
        <v>1</v>
      </c>
      <c r="EA51" s="2" t="s">
        <v>1</v>
      </c>
      <c r="EB51" s="2" t="s">
        <v>1</v>
      </c>
      <c r="EC51" s="2" t="s">
        <v>1</v>
      </c>
      <c r="ED51" s="2" t="s">
        <v>1</v>
      </c>
      <c r="EE51" s="2" t="s">
        <v>1</v>
      </c>
      <c r="EF51" s="2" t="s">
        <v>1</v>
      </c>
      <c r="EG51" s="2" t="s">
        <v>1</v>
      </c>
      <c r="EH51" s="2" t="s">
        <v>1</v>
      </c>
      <c r="EI51" s="2" t="s">
        <v>1</v>
      </c>
      <c r="EJ51" s="2" t="s">
        <v>1</v>
      </c>
      <c r="EK51" s="2" t="s">
        <v>1</v>
      </c>
      <c r="EL51" s="2" t="s">
        <v>1</v>
      </c>
      <c r="EM51" s="2" t="s">
        <v>1</v>
      </c>
      <c r="EN51" s="2" t="s">
        <v>1</v>
      </c>
      <c r="EO51" s="2" t="s">
        <v>1</v>
      </c>
      <c r="EP51" s="2" t="s">
        <v>1</v>
      </c>
      <c r="EQ51" s="2" t="s">
        <v>1</v>
      </c>
      <c r="ER51" s="2" t="s">
        <v>1</v>
      </c>
      <c r="ES51" s="2" t="s">
        <v>1</v>
      </c>
      <c r="ET51" s="2" t="s">
        <v>1</v>
      </c>
      <c r="EU51" s="2" t="s">
        <v>1</v>
      </c>
      <c r="EV51" s="2" t="s">
        <v>1</v>
      </c>
      <c r="EW51" s="2">
        <v>706</v>
      </c>
      <c r="EX51" s="2">
        <v>80447</v>
      </c>
      <c r="EY51" s="2">
        <v>78900</v>
      </c>
      <c r="EZ51" s="2" t="s">
        <v>1</v>
      </c>
      <c r="FA51" s="2" t="s">
        <v>1</v>
      </c>
      <c r="FB51" s="2">
        <v>13500</v>
      </c>
      <c r="FC51" s="2">
        <v>11960</v>
      </c>
      <c r="FD51" s="2" t="s">
        <v>1</v>
      </c>
      <c r="FE51" s="2" t="s">
        <v>1</v>
      </c>
      <c r="FF51" s="2" t="s">
        <v>1</v>
      </c>
      <c r="FG51" s="2" t="s">
        <v>1</v>
      </c>
      <c r="FH51" s="2" t="s">
        <v>1</v>
      </c>
      <c r="FI51" s="2" t="s">
        <v>1</v>
      </c>
      <c r="FJ51" s="2" t="s">
        <v>1</v>
      </c>
      <c r="FK51" s="2" t="s">
        <v>1</v>
      </c>
      <c r="FL51" s="2">
        <v>8155</v>
      </c>
      <c r="FM51" s="2">
        <v>34388</v>
      </c>
      <c r="FN51" s="2" t="s">
        <v>1</v>
      </c>
      <c r="FO51" s="2">
        <v>64691</v>
      </c>
      <c r="FP51" s="2" t="s">
        <v>1</v>
      </c>
      <c r="FQ51" s="2" t="s">
        <v>1</v>
      </c>
      <c r="FR51" s="2" t="s">
        <v>1</v>
      </c>
      <c r="FS51" s="2" t="s">
        <v>1</v>
      </c>
      <c r="FT51" s="2" t="s">
        <v>1</v>
      </c>
      <c r="FU51" s="2" t="s">
        <v>1</v>
      </c>
      <c r="FV51" s="2" t="s">
        <v>1</v>
      </c>
      <c r="FW51" s="2" t="s">
        <v>1</v>
      </c>
      <c r="FX51" s="2" t="s">
        <v>1</v>
      </c>
      <c r="FY51" s="2">
        <v>54258</v>
      </c>
      <c r="FZ51" s="2" t="s">
        <v>1</v>
      </c>
      <c r="GA51" s="2" t="s">
        <v>1</v>
      </c>
      <c r="GB51" s="2" t="s">
        <v>1</v>
      </c>
      <c r="GC51" s="2" t="s">
        <v>1</v>
      </c>
      <c r="GD51" s="2">
        <v>1374</v>
      </c>
      <c r="GE51" s="2">
        <v>22006.5</v>
      </c>
      <c r="GF51" s="2">
        <v>11283</v>
      </c>
      <c r="GG51" s="2" t="s">
        <v>1</v>
      </c>
      <c r="GH51" s="2" t="s">
        <v>1</v>
      </c>
      <c r="GI51" s="2">
        <v>0</v>
      </c>
      <c r="GJ51" s="2" t="s">
        <v>1</v>
      </c>
      <c r="GK51" s="2" t="s">
        <v>1</v>
      </c>
      <c r="GL51" s="2">
        <v>340240.5</v>
      </c>
      <c r="GM51" s="2">
        <v>14699</v>
      </c>
      <c r="GN51" s="2">
        <v>1860</v>
      </c>
      <c r="GO51" s="2">
        <v>34522</v>
      </c>
      <c r="GP51" s="2">
        <v>1926</v>
      </c>
      <c r="GQ51" s="2" t="s">
        <v>1</v>
      </c>
      <c r="GR51" s="2" t="s">
        <v>1</v>
      </c>
      <c r="GS51" s="2" t="s">
        <v>1</v>
      </c>
      <c r="GT51" s="2" t="s">
        <v>1</v>
      </c>
      <c r="GU51" s="2" t="s">
        <v>1</v>
      </c>
      <c r="GV51" s="2" t="s">
        <v>1</v>
      </c>
      <c r="GW51" s="2" t="s">
        <v>1</v>
      </c>
      <c r="GX51" s="2" t="s">
        <v>1</v>
      </c>
      <c r="GY51" s="2" t="s">
        <v>1</v>
      </c>
      <c r="GZ51" s="2">
        <v>810</v>
      </c>
      <c r="HA51" s="2">
        <v>1091</v>
      </c>
      <c r="HB51" s="2" t="s">
        <v>1</v>
      </c>
      <c r="HC51" s="2" t="s">
        <v>1</v>
      </c>
      <c r="HD51" s="2" t="s">
        <v>1</v>
      </c>
      <c r="HE51" s="2" t="s">
        <v>1</v>
      </c>
      <c r="HF51" s="2" t="s">
        <v>1</v>
      </c>
      <c r="HG51" s="2" t="s">
        <v>1</v>
      </c>
      <c r="HH51" s="2" t="s">
        <v>1</v>
      </c>
      <c r="HI51" s="2" t="s">
        <v>1</v>
      </c>
      <c r="HJ51" s="2" t="s">
        <v>1</v>
      </c>
      <c r="HK51" s="2" t="s">
        <v>1</v>
      </c>
      <c r="HL51" s="2" t="s">
        <v>1</v>
      </c>
      <c r="HM51" s="2">
        <v>3109</v>
      </c>
      <c r="HN51" s="2" t="s">
        <v>1</v>
      </c>
      <c r="HO51" s="2" t="s">
        <v>1</v>
      </c>
      <c r="HP51" s="2" t="s">
        <v>1</v>
      </c>
      <c r="HQ51" s="2" t="s">
        <v>1</v>
      </c>
      <c r="HR51" s="2" t="s">
        <v>1</v>
      </c>
      <c r="HS51" s="2">
        <v>25073</v>
      </c>
      <c r="HT51" s="2" t="s">
        <v>1</v>
      </c>
      <c r="HU51" s="2" t="s">
        <v>1</v>
      </c>
      <c r="HV51" s="2" t="s">
        <v>1</v>
      </c>
      <c r="HW51" s="2" t="s">
        <v>1</v>
      </c>
      <c r="HX51" s="2" t="s">
        <v>1</v>
      </c>
      <c r="HY51" s="2" t="s">
        <v>1</v>
      </c>
      <c r="HZ51" s="2" t="s">
        <v>1</v>
      </c>
      <c r="IA51" s="2" t="s">
        <v>1</v>
      </c>
      <c r="IB51" s="2" t="s">
        <v>1</v>
      </c>
      <c r="IC51" s="2" t="s">
        <v>1</v>
      </c>
      <c r="ID51" s="2" t="s">
        <v>1</v>
      </c>
      <c r="IE51" s="2" t="s">
        <v>1</v>
      </c>
      <c r="IF51" s="2">
        <v>50108</v>
      </c>
      <c r="IG51" s="2">
        <v>500</v>
      </c>
      <c r="IH51" s="2">
        <v>100000</v>
      </c>
      <c r="II51" s="2">
        <v>498</v>
      </c>
      <c r="IJ51" s="2">
        <v>22956</v>
      </c>
      <c r="IK51" s="2" t="s">
        <v>1</v>
      </c>
      <c r="IL51" s="2" t="s">
        <v>1</v>
      </c>
      <c r="IM51" s="2" t="s">
        <v>1</v>
      </c>
      <c r="IN51" s="2" t="s">
        <v>1</v>
      </c>
      <c r="IO51" s="2" t="s">
        <v>1</v>
      </c>
      <c r="IP51" s="2" t="s">
        <v>1</v>
      </c>
      <c r="IQ51" s="2" t="s">
        <v>1</v>
      </c>
      <c r="IR51" s="2" t="s">
        <v>1</v>
      </c>
      <c r="IS51" s="2" t="s">
        <v>1</v>
      </c>
      <c r="IT51" s="2">
        <v>1000</v>
      </c>
      <c r="IU51" s="2" t="s">
        <v>1</v>
      </c>
      <c r="IV51" s="2" t="s">
        <v>1</v>
      </c>
      <c r="IW51" s="2" t="s">
        <v>1</v>
      </c>
      <c r="IX51" s="2" t="s">
        <v>1</v>
      </c>
      <c r="IY51" s="2" t="s">
        <v>1</v>
      </c>
      <c r="IZ51" s="2" t="s">
        <v>1</v>
      </c>
      <c r="JA51" s="2" t="s">
        <v>1</v>
      </c>
      <c r="JB51" s="2" t="s">
        <v>1</v>
      </c>
      <c r="JC51" s="2" t="s">
        <v>1</v>
      </c>
      <c r="JD51" s="2" t="s">
        <v>1</v>
      </c>
      <c r="JE51" s="2" t="s">
        <v>1</v>
      </c>
      <c r="JF51" s="2" t="s">
        <v>1</v>
      </c>
      <c r="JG51" s="2" t="s">
        <v>1</v>
      </c>
      <c r="JH51" s="2" t="s">
        <v>1</v>
      </c>
      <c r="JI51" s="2" t="s">
        <v>1</v>
      </c>
      <c r="JJ51" s="2" t="s">
        <v>1</v>
      </c>
      <c r="JK51" s="2" t="s">
        <v>1</v>
      </c>
      <c r="JL51" s="2" t="s">
        <v>1</v>
      </c>
      <c r="JM51" s="2" t="s">
        <v>1</v>
      </c>
      <c r="JN51" s="2" t="s">
        <v>1</v>
      </c>
      <c r="JO51" s="2" t="s">
        <v>1</v>
      </c>
      <c r="JP51" s="2" t="s">
        <v>1</v>
      </c>
      <c r="JQ51" s="2" t="s">
        <v>1</v>
      </c>
      <c r="JR51" s="2" t="s">
        <v>1</v>
      </c>
      <c r="JS51" s="2" t="s">
        <v>1</v>
      </c>
      <c r="JT51" s="2" t="s">
        <v>1</v>
      </c>
      <c r="JU51" s="2" t="s">
        <v>1</v>
      </c>
      <c r="JV51" s="2" t="s">
        <v>1</v>
      </c>
      <c r="JW51" s="2" t="s">
        <v>1</v>
      </c>
      <c r="JX51" s="2" t="s">
        <v>1</v>
      </c>
      <c r="JY51" s="2" t="s">
        <v>1</v>
      </c>
      <c r="JZ51" s="2" t="s">
        <v>1</v>
      </c>
      <c r="KA51" s="2" t="s">
        <v>1</v>
      </c>
      <c r="KB51" s="2" t="s">
        <v>1</v>
      </c>
      <c r="KC51" s="2" t="s">
        <v>1</v>
      </c>
      <c r="KD51" s="2" t="s">
        <v>1</v>
      </c>
      <c r="KE51" s="2" t="s">
        <v>1</v>
      </c>
      <c r="KF51" s="2" t="s">
        <v>1</v>
      </c>
      <c r="KG51" s="2" t="s">
        <v>1</v>
      </c>
      <c r="KH51" s="2" t="s">
        <v>1</v>
      </c>
      <c r="KI51" s="2" t="s">
        <v>1</v>
      </c>
      <c r="KJ51" s="2" t="s">
        <v>1</v>
      </c>
      <c r="KK51" s="2" t="s">
        <v>1</v>
      </c>
      <c r="KL51" s="2" t="s">
        <v>1</v>
      </c>
      <c r="KM51" s="2" t="s">
        <v>1</v>
      </c>
      <c r="KN51" s="2" t="s">
        <v>1</v>
      </c>
      <c r="KO51" s="2" t="s">
        <v>1</v>
      </c>
      <c r="KP51" s="2" t="s">
        <v>1</v>
      </c>
      <c r="KQ51" s="2" t="s">
        <v>1</v>
      </c>
      <c r="KR51" s="2" t="s">
        <v>1</v>
      </c>
      <c r="KS51" s="2" t="s">
        <v>1</v>
      </c>
      <c r="KT51" s="2" t="s">
        <v>1</v>
      </c>
      <c r="KU51" s="2" t="s">
        <v>1</v>
      </c>
      <c r="KV51" s="2" t="s">
        <v>1</v>
      </c>
      <c r="KW51" s="2" t="s">
        <v>1</v>
      </c>
      <c r="KX51" s="2" t="s">
        <v>1</v>
      </c>
      <c r="KY51" s="2" t="s">
        <v>1</v>
      </c>
      <c r="KZ51" s="2" t="s">
        <v>1</v>
      </c>
      <c r="LA51" s="2" t="s">
        <v>1</v>
      </c>
    </row>
    <row r="52" spans="1:313" x14ac:dyDescent="0.3">
      <c r="A52" s="2" t="s">
        <v>46</v>
      </c>
      <c r="B52" s="2">
        <v>183</v>
      </c>
      <c r="C52" s="23">
        <f t="shared" si="63"/>
        <v>343421.75</v>
      </c>
      <c r="D52" s="23">
        <f t="shared" si="64"/>
        <v>2847172.52</v>
      </c>
      <c r="E52" s="23">
        <f t="shared" si="65"/>
        <v>15558.319781420765</v>
      </c>
      <c r="F52" s="23">
        <f t="shared" si="66"/>
        <v>1894441.19</v>
      </c>
      <c r="G52" s="23">
        <f t="shared" si="67"/>
        <v>671903.33</v>
      </c>
      <c r="H52" s="23">
        <f t="shared" si="68"/>
        <v>11930</v>
      </c>
      <c r="I52" s="23">
        <f t="shared" si="69"/>
        <v>268898</v>
      </c>
      <c r="J52" s="23">
        <f t="shared" si="70"/>
        <v>1469.3879781420765</v>
      </c>
      <c r="K52" s="23">
        <f t="shared" si="71"/>
        <v>108898</v>
      </c>
      <c r="L52" s="23">
        <f t="shared" si="72"/>
        <v>160000</v>
      </c>
      <c r="M52" s="23">
        <f t="shared" si="73"/>
        <v>668962.32999999996</v>
      </c>
      <c r="N52" s="23">
        <f t="shared" si="74"/>
        <v>10352.137650273224</v>
      </c>
      <c r="O52" s="23">
        <f t="shared" si="75"/>
        <v>385970.76</v>
      </c>
      <c r="P52" s="23">
        <f t="shared" si="76"/>
        <v>350021.32</v>
      </c>
      <c r="Q52" s="23">
        <f t="shared" si="77"/>
        <v>751632.63</v>
      </c>
      <c r="R52" s="23">
        <f t="shared" si="78"/>
        <v>1801868.72</v>
      </c>
      <c r="S52" s="23">
        <f t="shared" si="79"/>
        <v>9846.2771584699458</v>
      </c>
      <c r="T52" s="23">
        <f t="shared" si="80"/>
        <v>92572.469999999972</v>
      </c>
      <c r="U52" s="7">
        <f t="shared" si="81"/>
        <v>4.886531737625488E-2</v>
      </c>
      <c r="V52" s="23">
        <f t="shared" si="82"/>
        <v>77312</v>
      </c>
      <c r="W52" s="23">
        <f t="shared" si="83"/>
        <v>3730</v>
      </c>
      <c r="X52" s="23">
        <f t="shared" si="84"/>
        <v>0</v>
      </c>
      <c r="Y52" s="23">
        <f t="shared" si="85"/>
        <v>140</v>
      </c>
      <c r="Z52" s="23">
        <v>43</v>
      </c>
      <c r="AA52" s="23">
        <f t="shared" si="86"/>
        <v>314201.01</v>
      </c>
      <c r="AB52" s="23">
        <f t="shared" si="87"/>
        <v>2503750.77</v>
      </c>
      <c r="AC52" s="23">
        <f t="shared" si="88"/>
        <v>13681.698196721312</v>
      </c>
      <c r="AD52" s="23">
        <f t="shared" si="89"/>
        <v>1508535.77</v>
      </c>
      <c r="AE52" s="23">
        <f t="shared" si="90"/>
        <v>8243.3648633879784</v>
      </c>
      <c r="AF52" s="23">
        <f t="shared" si="91"/>
        <v>478287</v>
      </c>
      <c r="AG52" s="23">
        <f t="shared" si="92"/>
        <v>2613.5901639344261</v>
      </c>
      <c r="AH52" s="23">
        <f t="shared" si="93"/>
        <v>808469.09</v>
      </c>
      <c r="AI52" s="23">
        <f t="shared" si="94"/>
        <v>61890</v>
      </c>
      <c r="AJ52" s="23">
        <f t="shared" si="95"/>
        <v>142319.67999999999</v>
      </c>
      <c r="AK52" s="23">
        <f t="shared" si="96"/>
        <v>995215</v>
      </c>
      <c r="AL52" s="23">
        <f t="shared" si="97"/>
        <v>5438.333333333333</v>
      </c>
      <c r="AM52" s="23">
        <f t="shared" si="98"/>
        <v>995215</v>
      </c>
      <c r="AN52" s="23">
        <f t="shared" si="99"/>
        <v>0</v>
      </c>
      <c r="AO52" s="2">
        <v>329830.93</v>
      </c>
      <c r="AP52" s="2">
        <v>24863.87</v>
      </c>
      <c r="AQ52" s="2">
        <v>31275.96</v>
      </c>
      <c r="AR52" s="2" t="s">
        <v>1</v>
      </c>
      <c r="AS52" s="2">
        <v>350021.32</v>
      </c>
      <c r="AT52" s="2" t="s">
        <v>1</v>
      </c>
      <c r="AU52" s="2" t="s">
        <v>1</v>
      </c>
      <c r="AV52" s="2">
        <v>751632.63</v>
      </c>
      <c r="AX52" s="2" t="s">
        <v>1</v>
      </c>
      <c r="AY52" s="2" t="s">
        <v>1</v>
      </c>
      <c r="AZ52" s="2">
        <v>187</v>
      </c>
      <c r="BA52" s="2" t="s">
        <v>1</v>
      </c>
      <c r="BB52" s="2" t="s">
        <v>1</v>
      </c>
      <c r="BC52" s="2">
        <v>77125</v>
      </c>
      <c r="BD52" s="2" t="s">
        <v>1</v>
      </c>
      <c r="BE52" s="2">
        <v>3700</v>
      </c>
      <c r="BF52" s="2" t="s">
        <v>1</v>
      </c>
      <c r="BG52" s="2">
        <v>30</v>
      </c>
      <c r="BH52" s="2" t="s">
        <v>1</v>
      </c>
      <c r="BI52" s="2" t="s">
        <v>1</v>
      </c>
      <c r="BJ52" s="2" t="s">
        <v>1</v>
      </c>
      <c r="BK52" s="2" t="s">
        <v>1</v>
      </c>
      <c r="BL52" s="2" t="s">
        <v>1</v>
      </c>
      <c r="BM52" s="2" t="s">
        <v>1</v>
      </c>
      <c r="BN52" s="2" t="s">
        <v>1</v>
      </c>
      <c r="BO52" s="2" t="s">
        <v>1</v>
      </c>
      <c r="BP52" s="2" t="s">
        <v>1</v>
      </c>
      <c r="BQ52" s="2">
        <v>140</v>
      </c>
      <c r="BR52" s="2">
        <v>314201.01</v>
      </c>
      <c r="BS52" s="2">
        <v>11433.47</v>
      </c>
      <c r="BT52" s="2">
        <v>550407</v>
      </c>
      <c r="BU52" s="2" t="s">
        <v>1</v>
      </c>
      <c r="BV52" s="2">
        <v>2933</v>
      </c>
      <c r="BW52" s="2" t="s">
        <v>1</v>
      </c>
      <c r="BX52" s="2" t="s">
        <v>1</v>
      </c>
      <c r="BY52" s="2" t="s">
        <v>1</v>
      </c>
      <c r="BZ52" s="2" t="s">
        <v>1</v>
      </c>
      <c r="CA52" s="2">
        <v>57760</v>
      </c>
      <c r="CB52" s="2">
        <v>0</v>
      </c>
      <c r="CC52" s="2" t="s">
        <v>1</v>
      </c>
      <c r="CD52" s="2" t="s">
        <v>1</v>
      </c>
      <c r="CE52" s="2">
        <v>4822.33</v>
      </c>
      <c r="CF52" s="2">
        <v>53040</v>
      </c>
      <c r="CG52" s="2" t="s">
        <v>1</v>
      </c>
      <c r="CH52" s="2" t="s">
        <v>1</v>
      </c>
      <c r="CI52" s="2" t="s">
        <v>1</v>
      </c>
      <c r="CJ52" s="2" t="s">
        <v>1</v>
      </c>
      <c r="CK52" s="2" t="s">
        <v>1</v>
      </c>
      <c r="CL52" s="2" t="s">
        <v>1</v>
      </c>
      <c r="CM52" s="2" t="s">
        <v>1</v>
      </c>
      <c r="CN52" s="2" t="s">
        <v>1</v>
      </c>
      <c r="CO52" s="2" t="s">
        <v>1</v>
      </c>
      <c r="CP52" s="2" t="s">
        <v>1</v>
      </c>
      <c r="CQ52" s="2" t="s">
        <v>1</v>
      </c>
      <c r="CR52" s="2" t="s">
        <v>1</v>
      </c>
      <c r="CS52" s="2" t="s">
        <v>1</v>
      </c>
      <c r="CT52" s="2">
        <v>2941</v>
      </c>
      <c r="CU52" s="2" t="s">
        <v>1</v>
      </c>
      <c r="CV52" s="2" t="s">
        <v>1</v>
      </c>
      <c r="CW52" s="2" t="s">
        <v>1</v>
      </c>
      <c r="CX52" s="2" t="s">
        <v>1</v>
      </c>
      <c r="CY52" s="2" t="s">
        <v>1</v>
      </c>
      <c r="CZ52" s="2" t="s">
        <v>1</v>
      </c>
      <c r="DA52" s="2" t="s">
        <v>1</v>
      </c>
      <c r="DB52" s="2" t="s">
        <v>1</v>
      </c>
      <c r="DC52" s="2" t="s">
        <v>1</v>
      </c>
      <c r="DD52" s="2" t="s">
        <v>1</v>
      </c>
      <c r="DE52" s="2" t="s">
        <v>1</v>
      </c>
      <c r="DF52" s="2" t="s">
        <v>1</v>
      </c>
      <c r="DG52" s="2">
        <v>11930</v>
      </c>
      <c r="DH52" s="2" t="s">
        <v>1</v>
      </c>
      <c r="DI52" s="2" t="s">
        <v>1</v>
      </c>
      <c r="DJ52" s="2" t="s">
        <v>1</v>
      </c>
      <c r="DK52" s="2" t="s">
        <v>1</v>
      </c>
      <c r="DL52" s="2" t="s">
        <v>1</v>
      </c>
      <c r="DM52" s="2" t="s">
        <v>1</v>
      </c>
      <c r="DN52" s="2" t="s">
        <v>1</v>
      </c>
      <c r="DO52" s="2" t="s">
        <v>1</v>
      </c>
      <c r="DP52" s="2" t="s">
        <v>1</v>
      </c>
      <c r="DQ52" s="2" t="s">
        <v>1</v>
      </c>
      <c r="DR52" s="2">
        <v>1053</v>
      </c>
      <c r="DS52" s="2">
        <v>60100</v>
      </c>
      <c r="DT52" s="2" t="s">
        <v>1</v>
      </c>
      <c r="DU52" s="2">
        <v>47745</v>
      </c>
      <c r="DV52" s="2" t="s">
        <v>1</v>
      </c>
      <c r="DW52" s="2" t="s">
        <v>1</v>
      </c>
      <c r="DX52" s="2" t="s">
        <v>1</v>
      </c>
      <c r="DY52" s="2" t="s">
        <v>1</v>
      </c>
      <c r="DZ52" s="2" t="s">
        <v>1</v>
      </c>
      <c r="EA52" s="2" t="s">
        <v>1</v>
      </c>
      <c r="EB52" s="2" t="s">
        <v>1</v>
      </c>
      <c r="EC52" s="2" t="s">
        <v>1</v>
      </c>
      <c r="ED52" s="2" t="s">
        <v>1</v>
      </c>
      <c r="EE52" s="2" t="s">
        <v>1</v>
      </c>
      <c r="EF52" s="2" t="s">
        <v>1</v>
      </c>
      <c r="EG52" s="2" t="s">
        <v>1</v>
      </c>
      <c r="EH52" s="2" t="s">
        <v>1</v>
      </c>
      <c r="EI52" s="2" t="s">
        <v>1</v>
      </c>
      <c r="EJ52" s="2" t="s">
        <v>1</v>
      </c>
      <c r="EK52" s="2" t="s">
        <v>1</v>
      </c>
      <c r="EL52" s="2" t="s">
        <v>1</v>
      </c>
      <c r="EM52" s="2" t="s">
        <v>1</v>
      </c>
      <c r="EN52" s="2">
        <v>160000</v>
      </c>
      <c r="EO52" s="2" t="s">
        <v>1</v>
      </c>
      <c r="EP52" s="2" t="s">
        <v>1</v>
      </c>
      <c r="EQ52" s="2" t="s">
        <v>1</v>
      </c>
      <c r="ER52" s="2" t="s">
        <v>1</v>
      </c>
      <c r="ES52" s="2" t="s">
        <v>1</v>
      </c>
      <c r="ET52" s="2" t="s">
        <v>1</v>
      </c>
      <c r="EU52" s="2">
        <v>39330</v>
      </c>
      <c r="EV52" s="2" t="s">
        <v>1</v>
      </c>
      <c r="EW52" s="2">
        <v>0</v>
      </c>
      <c r="EX52" s="2">
        <v>164432</v>
      </c>
      <c r="EY52" s="2">
        <v>274525</v>
      </c>
      <c r="EZ52" s="2" t="s">
        <v>1</v>
      </c>
      <c r="FA52" s="2" t="s">
        <v>1</v>
      </c>
      <c r="FB52" s="2">
        <v>13925</v>
      </c>
      <c r="FC52" s="2">
        <v>41168</v>
      </c>
      <c r="FD52" s="2" t="s">
        <v>1</v>
      </c>
      <c r="FE52" s="2" t="s">
        <v>1</v>
      </c>
      <c r="FF52" s="2" t="s">
        <v>1</v>
      </c>
      <c r="FG52" s="2" t="s">
        <v>1</v>
      </c>
      <c r="FH52" s="2" t="s">
        <v>1</v>
      </c>
      <c r="FI52" s="2" t="s">
        <v>1</v>
      </c>
      <c r="FJ52" s="2" t="s">
        <v>1</v>
      </c>
      <c r="FK52" s="2" t="s">
        <v>1</v>
      </c>
      <c r="FL52" s="2">
        <v>2733</v>
      </c>
      <c r="FM52" s="2">
        <v>103276</v>
      </c>
      <c r="FN52" s="2" t="s">
        <v>1</v>
      </c>
      <c r="FO52" s="2">
        <v>73861</v>
      </c>
      <c r="FP52" s="2" t="s">
        <v>1</v>
      </c>
      <c r="FQ52" s="2" t="s">
        <v>1</v>
      </c>
      <c r="FR52" s="2" t="s">
        <v>1</v>
      </c>
      <c r="FS52" s="2" t="s">
        <v>1</v>
      </c>
      <c r="FT52" s="2" t="s">
        <v>1</v>
      </c>
      <c r="FU52" s="2" t="s">
        <v>1</v>
      </c>
      <c r="FV52" s="2" t="s">
        <v>1</v>
      </c>
      <c r="FW52" s="2" t="s">
        <v>1</v>
      </c>
      <c r="FX52" s="2" t="s">
        <v>1</v>
      </c>
      <c r="FY52" s="2">
        <v>100056</v>
      </c>
      <c r="FZ52" s="2" t="s">
        <v>1</v>
      </c>
      <c r="GA52" s="2">
        <v>2616</v>
      </c>
      <c r="GB52" s="2" t="s">
        <v>1</v>
      </c>
      <c r="GC52" s="2" t="s">
        <v>1</v>
      </c>
      <c r="GD52" s="2">
        <v>2038</v>
      </c>
      <c r="GE52" s="2">
        <v>16281.42</v>
      </c>
      <c r="GF52" s="2">
        <v>6163</v>
      </c>
      <c r="GG52" s="2" t="s">
        <v>1</v>
      </c>
      <c r="GH52" s="2" t="s">
        <v>1</v>
      </c>
      <c r="GI52" s="2" t="s">
        <v>1</v>
      </c>
      <c r="GJ52" s="2">
        <v>1890</v>
      </c>
      <c r="GK52" s="2" t="s">
        <v>1</v>
      </c>
      <c r="GL52" s="2">
        <v>399419.67</v>
      </c>
      <c r="GM52" s="2">
        <v>33893</v>
      </c>
      <c r="GN52" s="2" t="s">
        <v>1</v>
      </c>
      <c r="GO52" s="2">
        <v>8289</v>
      </c>
      <c r="GP52" s="2">
        <v>2860</v>
      </c>
      <c r="GQ52" s="2" t="s">
        <v>1</v>
      </c>
      <c r="GR52" s="2" t="s">
        <v>1</v>
      </c>
      <c r="GS52" s="2" t="s">
        <v>1</v>
      </c>
      <c r="GT52" s="2" t="s">
        <v>1</v>
      </c>
      <c r="GU52" s="2" t="s">
        <v>1</v>
      </c>
      <c r="GV52" s="2" t="s">
        <v>1</v>
      </c>
      <c r="GW52" s="2" t="s">
        <v>1</v>
      </c>
      <c r="GX52" s="2" t="s">
        <v>1</v>
      </c>
      <c r="GY52" s="2">
        <v>4724</v>
      </c>
      <c r="GZ52" s="2">
        <v>7840</v>
      </c>
      <c r="HA52" s="2">
        <v>4326</v>
      </c>
      <c r="HB52" s="2" t="s">
        <v>1</v>
      </c>
      <c r="HC52" s="2" t="s">
        <v>1</v>
      </c>
      <c r="HD52" s="2" t="s">
        <v>1</v>
      </c>
      <c r="HE52" s="2" t="s">
        <v>1</v>
      </c>
      <c r="HF52" s="2" t="s">
        <v>1</v>
      </c>
      <c r="HG52" s="2" t="s">
        <v>1</v>
      </c>
      <c r="HH52" s="2" t="s">
        <v>1</v>
      </c>
      <c r="HI52" s="2">
        <v>45000</v>
      </c>
      <c r="HJ52" s="2" t="s">
        <v>1</v>
      </c>
      <c r="HK52" s="2" t="s">
        <v>1</v>
      </c>
      <c r="HL52" s="2" t="s">
        <v>1</v>
      </c>
      <c r="HM52" s="2">
        <v>7392</v>
      </c>
      <c r="HN52" s="2" t="s">
        <v>1</v>
      </c>
      <c r="HO52" s="2" t="s">
        <v>1</v>
      </c>
      <c r="HP52" s="2" t="s">
        <v>1</v>
      </c>
      <c r="HQ52" s="2" t="s">
        <v>1</v>
      </c>
      <c r="HR52" s="2" t="s">
        <v>1</v>
      </c>
      <c r="HS52" s="2">
        <v>128423.67999999999</v>
      </c>
      <c r="HT52" s="2" t="s">
        <v>1</v>
      </c>
      <c r="HU52" s="2" t="s">
        <v>1</v>
      </c>
      <c r="HV52" s="2" t="s">
        <v>1</v>
      </c>
      <c r="HW52" s="2" t="s">
        <v>1</v>
      </c>
      <c r="HX52" s="2" t="s">
        <v>1</v>
      </c>
      <c r="HY52" s="2" t="s">
        <v>1</v>
      </c>
      <c r="HZ52" s="2" t="s">
        <v>1</v>
      </c>
      <c r="IA52" s="2" t="s">
        <v>1</v>
      </c>
      <c r="IB52" s="2" t="s">
        <v>1</v>
      </c>
      <c r="IC52" s="2" t="s">
        <v>1</v>
      </c>
      <c r="ID52" s="2" t="s">
        <v>1</v>
      </c>
      <c r="IE52" s="2" t="s">
        <v>1</v>
      </c>
      <c r="IF52" s="2">
        <v>3504</v>
      </c>
      <c r="IG52" s="2">
        <v>3000</v>
      </c>
      <c r="IH52" s="2" t="s">
        <v>1</v>
      </c>
      <c r="II52" s="2" t="s">
        <v>1</v>
      </c>
      <c r="IJ52" s="2">
        <v>15034</v>
      </c>
      <c r="IK52" s="2" t="s">
        <v>1</v>
      </c>
      <c r="IL52" s="2" t="s">
        <v>1</v>
      </c>
      <c r="IM52" s="2" t="s">
        <v>1</v>
      </c>
      <c r="IN52" s="2" t="s">
        <v>1</v>
      </c>
      <c r="IO52" s="2">
        <v>2536</v>
      </c>
      <c r="IP52" s="2" t="s">
        <v>1</v>
      </c>
      <c r="IQ52" s="2" t="s">
        <v>1</v>
      </c>
      <c r="IR52" s="2" t="s">
        <v>1</v>
      </c>
      <c r="IS52" s="2" t="s">
        <v>1</v>
      </c>
      <c r="IT52" s="2" t="s">
        <v>1</v>
      </c>
      <c r="IU52" s="2" t="s">
        <v>1</v>
      </c>
      <c r="IV52" s="2" t="s">
        <v>1</v>
      </c>
      <c r="IW52" s="2" t="s">
        <v>1</v>
      </c>
      <c r="IX52" s="2" t="s">
        <v>1</v>
      </c>
      <c r="IY52" s="2" t="s">
        <v>1</v>
      </c>
      <c r="IZ52" s="2" t="s">
        <v>1</v>
      </c>
      <c r="JA52" s="2" t="s">
        <v>1</v>
      </c>
      <c r="JB52" s="2" t="s">
        <v>1</v>
      </c>
      <c r="JC52" s="2" t="s">
        <v>1</v>
      </c>
      <c r="JD52" s="2" t="s">
        <v>1</v>
      </c>
      <c r="JE52" s="2" t="s">
        <v>1</v>
      </c>
      <c r="JF52" s="2" t="s">
        <v>1</v>
      </c>
      <c r="JG52" s="2" t="s">
        <v>1</v>
      </c>
      <c r="JH52" s="2" t="s">
        <v>1</v>
      </c>
      <c r="JI52" s="2" t="s">
        <v>1</v>
      </c>
      <c r="JJ52" s="2" t="s">
        <v>1</v>
      </c>
      <c r="JK52" s="2" t="s">
        <v>1</v>
      </c>
      <c r="JL52" s="2" t="s">
        <v>1</v>
      </c>
      <c r="JM52" s="2" t="s">
        <v>1</v>
      </c>
      <c r="JN52" s="2" t="s">
        <v>1</v>
      </c>
      <c r="JO52" s="2">
        <v>595320</v>
      </c>
      <c r="JP52" s="2">
        <v>399895</v>
      </c>
      <c r="JQ52" s="2" t="s">
        <v>1</v>
      </c>
      <c r="JR52" s="2" t="s">
        <v>1</v>
      </c>
      <c r="JS52" s="2" t="s">
        <v>1</v>
      </c>
      <c r="JT52" s="2" t="s">
        <v>1</v>
      </c>
      <c r="JU52" s="2" t="s">
        <v>1</v>
      </c>
      <c r="JV52" s="2" t="s">
        <v>1</v>
      </c>
      <c r="JW52" s="2" t="s">
        <v>1</v>
      </c>
      <c r="JX52" s="2" t="s">
        <v>1</v>
      </c>
      <c r="JY52" s="2" t="s">
        <v>1</v>
      </c>
      <c r="JZ52" s="2" t="s">
        <v>1</v>
      </c>
      <c r="KA52" s="2" t="s">
        <v>1</v>
      </c>
      <c r="KB52" s="2" t="s">
        <v>1</v>
      </c>
      <c r="KC52" s="2" t="s">
        <v>1</v>
      </c>
      <c r="KD52" s="2" t="s">
        <v>1</v>
      </c>
      <c r="KE52" s="2" t="s">
        <v>1</v>
      </c>
      <c r="KF52" s="2" t="s">
        <v>1</v>
      </c>
      <c r="KG52" s="2" t="s">
        <v>1</v>
      </c>
      <c r="KH52" s="2" t="s">
        <v>1</v>
      </c>
      <c r="KI52" s="2" t="s">
        <v>1</v>
      </c>
      <c r="KJ52" s="2" t="s">
        <v>1</v>
      </c>
      <c r="KK52" s="2" t="s">
        <v>1</v>
      </c>
      <c r="KL52" s="2" t="s">
        <v>1</v>
      </c>
      <c r="KM52" s="2" t="s">
        <v>1</v>
      </c>
      <c r="KN52" s="2" t="s">
        <v>1</v>
      </c>
      <c r="KO52" s="2" t="s">
        <v>1</v>
      </c>
      <c r="KP52" s="2" t="s">
        <v>1</v>
      </c>
      <c r="KQ52" s="2" t="s">
        <v>1</v>
      </c>
      <c r="KR52" s="2" t="s">
        <v>1</v>
      </c>
      <c r="KS52" s="2" t="s">
        <v>1</v>
      </c>
      <c r="KT52" s="2" t="s">
        <v>1</v>
      </c>
      <c r="KU52" s="2" t="s">
        <v>1</v>
      </c>
      <c r="KV52" s="2" t="s">
        <v>1</v>
      </c>
      <c r="KW52" s="2" t="s">
        <v>1</v>
      </c>
      <c r="KX52" s="2" t="s">
        <v>1</v>
      </c>
      <c r="KY52" s="2" t="s">
        <v>1</v>
      </c>
      <c r="KZ52" s="2" t="s">
        <v>1</v>
      </c>
      <c r="LA52" s="2" t="s">
        <v>1</v>
      </c>
    </row>
    <row r="53" spans="1:313" x14ac:dyDescent="0.3">
      <c r="A53" s="2" t="s">
        <v>47</v>
      </c>
      <c r="B53" s="2">
        <v>123</v>
      </c>
      <c r="C53" s="23">
        <f t="shared" si="63"/>
        <v>3029900.4299999997</v>
      </c>
      <c r="D53" s="23">
        <f t="shared" si="64"/>
        <v>4963353.21</v>
      </c>
      <c r="E53" s="23">
        <f t="shared" si="65"/>
        <v>40352.465121951216</v>
      </c>
      <c r="F53" s="23">
        <f t="shared" si="66"/>
        <v>1061035.6200000001</v>
      </c>
      <c r="G53" s="23">
        <f t="shared" si="67"/>
        <v>566525.59</v>
      </c>
      <c r="H53" s="23">
        <f t="shared" si="68"/>
        <v>0</v>
      </c>
      <c r="I53" s="23">
        <f t="shared" si="69"/>
        <v>3335792</v>
      </c>
      <c r="J53" s="23">
        <f t="shared" si="70"/>
        <v>27120.260162601626</v>
      </c>
      <c r="K53" s="23">
        <f t="shared" si="71"/>
        <v>1581394.77</v>
      </c>
      <c r="L53" s="23">
        <f t="shared" si="72"/>
        <v>1754397.23</v>
      </c>
      <c r="M53" s="23">
        <f t="shared" si="73"/>
        <v>536462.09</v>
      </c>
      <c r="N53" s="23">
        <f t="shared" si="74"/>
        <v>8626.3058536585377</v>
      </c>
      <c r="O53" s="23">
        <f t="shared" si="75"/>
        <v>273848.71000000002</v>
      </c>
      <c r="P53" s="23">
        <f t="shared" si="76"/>
        <v>205159.66</v>
      </c>
      <c r="Q53" s="23">
        <f t="shared" si="77"/>
        <v>421607.14</v>
      </c>
      <c r="R53" s="23">
        <f t="shared" si="78"/>
        <v>1044774.62</v>
      </c>
      <c r="S53" s="23">
        <f t="shared" si="79"/>
        <v>8494.1026016260166</v>
      </c>
      <c r="T53" s="23">
        <f t="shared" si="80"/>
        <v>16261.000000000116</v>
      </c>
      <c r="U53" s="7">
        <f t="shared" si="81"/>
        <v>1.5325592933439986E-2</v>
      </c>
      <c r="V53" s="23">
        <f t="shared" si="82"/>
        <v>14165</v>
      </c>
      <c r="W53" s="23">
        <f t="shared" si="83"/>
        <v>1850</v>
      </c>
      <c r="X53" s="23">
        <f t="shared" si="84"/>
        <v>0</v>
      </c>
      <c r="Y53" s="23">
        <f t="shared" si="85"/>
        <v>290</v>
      </c>
      <c r="Z53" s="23">
        <v>44</v>
      </c>
      <c r="AA53" s="23">
        <f t="shared" si="86"/>
        <v>144115.10999999999</v>
      </c>
      <c r="AB53" s="23">
        <f t="shared" si="87"/>
        <v>1933452.78</v>
      </c>
      <c r="AC53" s="23">
        <f t="shared" si="88"/>
        <v>15719.128292682926</v>
      </c>
      <c r="AD53" s="23">
        <f t="shared" si="89"/>
        <v>1933452.78</v>
      </c>
      <c r="AE53" s="23">
        <f t="shared" si="90"/>
        <v>15719.128292682926</v>
      </c>
      <c r="AF53" s="23">
        <f t="shared" si="91"/>
        <v>290050</v>
      </c>
      <c r="AG53" s="23">
        <f t="shared" si="92"/>
        <v>2358.1300813008129</v>
      </c>
      <c r="AH53" s="23">
        <f t="shared" si="93"/>
        <v>1496352.78</v>
      </c>
      <c r="AI53" s="23">
        <f t="shared" si="94"/>
        <v>6520</v>
      </c>
      <c r="AJ53" s="23">
        <f t="shared" si="95"/>
        <v>115290</v>
      </c>
      <c r="AK53" s="23">
        <f t="shared" si="96"/>
        <v>0</v>
      </c>
      <c r="AL53" s="23">
        <f t="shared" si="97"/>
        <v>0</v>
      </c>
      <c r="AM53" s="23">
        <f t="shared" si="98"/>
        <v>0</v>
      </c>
      <c r="AN53" s="23">
        <f t="shared" si="99"/>
        <v>0</v>
      </c>
      <c r="AO53" s="2">
        <v>213172.16</v>
      </c>
      <c r="AP53" s="2">
        <v>41653.51</v>
      </c>
      <c r="AQ53" s="2">
        <v>19023.04</v>
      </c>
      <c r="AR53" s="2" t="s">
        <v>1</v>
      </c>
      <c r="AS53" s="2">
        <v>176469.66</v>
      </c>
      <c r="AT53" s="2">
        <v>28690</v>
      </c>
      <c r="AU53" s="2" t="s">
        <v>1</v>
      </c>
      <c r="AV53" s="2">
        <v>421607.14</v>
      </c>
      <c r="AX53" s="2" t="s">
        <v>1</v>
      </c>
      <c r="AY53" s="2" t="s">
        <v>1</v>
      </c>
      <c r="AZ53" s="2">
        <v>14165</v>
      </c>
      <c r="BA53" s="2" t="s">
        <v>1</v>
      </c>
      <c r="BB53" s="2" t="s">
        <v>1</v>
      </c>
      <c r="BC53" s="2" t="s">
        <v>1</v>
      </c>
      <c r="BD53" s="2" t="s">
        <v>1</v>
      </c>
      <c r="BE53" s="2">
        <v>1850</v>
      </c>
      <c r="BF53" s="2" t="s">
        <v>1</v>
      </c>
      <c r="BG53" s="2" t="s">
        <v>1</v>
      </c>
      <c r="BH53" s="2" t="s">
        <v>1</v>
      </c>
      <c r="BI53" s="2" t="s">
        <v>1</v>
      </c>
      <c r="BJ53" s="2" t="s">
        <v>1</v>
      </c>
      <c r="BK53" s="2" t="s">
        <v>1</v>
      </c>
      <c r="BL53" s="2" t="s">
        <v>1</v>
      </c>
      <c r="BM53" s="2" t="s">
        <v>1</v>
      </c>
      <c r="BN53" s="2" t="s">
        <v>1</v>
      </c>
      <c r="BO53" s="2" t="s">
        <v>1</v>
      </c>
      <c r="BP53" s="2" t="s">
        <v>1</v>
      </c>
      <c r="BQ53" s="2">
        <v>290</v>
      </c>
      <c r="BR53" s="2">
        <v>144115.10999999999</v>
      </c>
      <c r="BS53" s="2" t="s">
        <v>1</v>
      </c>
      <c r="BT53" s="2">
        <v>287049</v>
      </c>
      <c r="BU53" s="2">
        <v>2184</v>
      </c>
      <c r="BV53" s="2" t="s">
        <v>1</v>
      </c>
      <c r="BW53" s="2" t="s">
        <v>1</v>
      </c>
      <c r="BX53" s="2" t="s">
        <v>1</v>
      </c>
      <c r="BY53" s="2" t="s">
        <v>1</v>
      </c>
      <c r="BZ53" s="2" t="s">
        <v>1</v>
      </c>
      <c r="CA53" s="2">
        <v>105898</v>
      </c>
      <c r="CB53" s="2">
        <v>81600</v>
      </c>
      <c r="CC53" s="2" t="s">
        <v>1</v>
      </c>
      <c r="CD53" s="2" t="s">
        <v>1</v>
      </c>
      <c r="CE53" s="2">
        <v>49531.09</v>
      </c>
      <c r="CF53" s="2">
        <v>10200</v>
      </c>
      <c r="CG53" s="2" t="s">
        <v>1</v>
      </c>
      <c r="CH53" s="2" t="s">
        <v>1</v>
      </c>
      <c r="CI53" s="2" t="s">
        <v>1</v>
      </c>
      <c r="CJ53" s="2" t="s">
        <v>1</v>
      </c>
      <c r="CK53" s="2" t="s">
        <v>1</v>
      </c>
      <c r="CL53" s="2" t="s">
        <v>1</v>
      </c>
      <c r="CM53" s="2" t="s">
        <v>1</v>
      </c>
      <c r="CN53" s="2" t="s">
        <v>1</v>
      </c>
      <c r="CO53" s="2" t="s">
        <v>1</v>
      </c>
      <c r="CP53" s="2" t="s">
        <v>1</v>
      </c>
      <c r="CQ53" s="2" t="s">
        <v>1</v>
      </c>
      <c r="CR53" s="2" t="s">
        <v>1</v>
      </c>
      <c r="CS53" s="2" t="s">
        <v>1</v>
      </c>
      <c r="CT53" s="2" t="s">
        <v>1</v>
      </c>
      <c r="CU53" s="2">
        <v>24678.5</v>
      </c>
      <c r="CV53" s="2" t="s">
        <v>1</v>
      </c>
      <c r="CW53" s="2">
        <v>5385</v>
      </c>
      <c r="CX53" s="2" t="s">
        <v>1</v>
      </c>
      <c r="CY53" s="2" t="s">
        <v>1</v>
      </c>
      <c r="CZ53" s="2" t="s">
        <v>1</v>
      </c>
      <c r="DA53" s="2" t="s">
        <v>1</v>
      </c>
      <c r="DB53" s="2" t="s">
        <v>1</v>
      </c>
      <c r="DC53" s="2" t="s">
        <v>1</v>
      </c>
      <c r="DD53" s="2" t="s">
        <v>1</v>
      </c>
      <c r="DE53" s="2" t="s">
        <v>1</v>
      </c>
      <c r="DF53" s="2" t="s">
        <v>1</v>
      </c>
      <c r="DG53" s="2" t="s">
        <v>1</v>
      </c>
      <c r="DH53" s="2" t="s">
        <v>1</v>
      </c>
      <c r="DI53" s="2" t="s">
        <v>1</v>
      </c>
      <c r="DJ53" s="2" t="s">
        <v>1</v>
      </c>
      <c r="DK53" s="2" t="s">
        <v>1</v>
      </c>
      <c r="DL53" s="2" t="s">
        <v>1</v>
      </c>
      <c r="DM53" s="2" t="s">
        <v>1</v>
      </c>
      <c r="DN53" s="2" t="s">
        <v>1</v>
      </c>
      <c r="DO53" s="2" t="s">
        <v>1</v>
      </c>
      <c r="DP53" s="2" t="s">
        <v>1</v>
      </c>
      <c r="DQ53" s="2" t="s">
        <v>1</v>
      </c>
      <c r="DR53" s="2">
        <v>677</v>
      </c>
      <c r="DS53" s="2">
        <v>60100</v>
      </c>
      <c r="DT53" s="2">
        <v>1320617.77</v>
      </c>
      <c r="DU53" s="2" t="s">
        <v>1</v>
      </c>
      <c r="DV53" s="2" t="s">
        <v>1</v>
      </c>
      <c r="DW53" s="2" t="s">
        <v>1</v>
      </c>
      <c r="DX53" s="2" t="s">
        <v>1</v>
      </c>
      <c r="DY53" s="2">
        <v>200000</v>
      </c>
      <c r="DZ53" s="2" t="s">
        <v>1</v>
      </c>
      <c r="EA53" s="2" t="s">
        <v>1</v>
      </c>
      <c r="EB53" s="2" t="s">
        <v>1</v>
      </c>
      <c r="EC53" s="2" t="s">
        <v>1</v>
      </c>
      <c r="ED53" s="2" t="s">
        <v>1</v>
      </c>
      <c r="EE53" s="2" t="s">
        <v>1</v>
      </c>
      <c r="EF53" s="2" t="s">
        <v>1</v>
      </c>
      <c r="EG53" s="2" t="s">
        <v>1</v>
      </c>
      <c r="EH53" s="2" t="s">
        <v>1</v>
      </c>
      <c r="EI53" s="2">
        <v>1754397.23</v>
      </c>
      <c r="EJ53" s="2" t="s">
        <v>1</v>
      </c>
      <c r="EK53" s="2" t="s">
        <v>1</v>
      </c>
      <c r="EL53" s="2" t="s">
        <v>1</v>
      </c>
      <c r="EM53" s="2" t="s">
        <v>1</v>
      </c>
      <c r="EN53" s="2" t="s">
        <v>1</v>
      </c>
      <c r="EO53" s="2" t="s">
        <v>1</v>
      </c>
      <c r="EP53" s="2" t="s">
        <v>1</v>
      </c>
      <c r="EQ53" s="2" t="s">
        <v>1</v>
      </c>
      <c r="ER53" s="2" t="s">
        <v>1</v>
      </c>
      <c r="ES53" s="2" t="s">
        <v>1</v>
      </c>
      <c r="ET53" s="2" t="s">
        <v>1</v>
      </c>
      <c r="EU53" s="2" t="s">
        <v>1</v>
      </c>
      <c r="EV53" s="2" t="s">
        <v>1</v>
      </c>
      <c r="EW53" s="2" t="s">
        <v>1</v>
      </c>
      <c r="EX53" s="2">
        <v>142130</v>
      </c>
      <c r="EY53" s="2">
        <v>147920</v>
      </c>
      <c r="EZ53" s="2" t="s">
        <v>1</v>
      </c>
      <c r="FA53" s="2" t="s">
        <v>1</v>
      </c>
      <c r="FB53" s="2" t="s">
        <v>1</v>
      </c>
      <c r="FC53" s="2">
        <v>12960</v>
      </c>
      <c r="FD53" s="2" t="s">
        <v>1</v>
      </c>
      <c r="FE53" s="2" t="s">
        <v>1</v>
      </c>
      <c r="FF53" s="2" t="s">
        <v>1</v>
      </c>
      <c r="FG53" s="2" t="s">
        <v>1</v>
      </c>
      <c r="FH53" s="2" t="s">
        <v>1</v>
      </c>
      <c r="FI53" s="2" t="s">
        <v>1</v>
      </c>
      <c r="FJ53" s="2" t="s">
        <v>1</v>
      </c>
      <c r="FK53" s="2" t="s">
        <v>1</v>
      </c>
      <c r="FL53" s="2">
        <v>7661</v>
      </c>
      <c r="FM53" s="2">
        <v>16430</v>
      </c>
      <c r="FN53" s="2" t="s">
        <v>1</v>
      </c>
      <c r="FO53" s="2">
        <v>40284</v>
      </c>
      <c r="FP53" s="2">
        <v>13090.1</v>
      </c>
      <c r="FQ53" s="2" t="s">
        <v>1</v>
      </c>
      <c r="FR53" s="2" t="s">
        <v>1</v>
      </c>
      <c r="FS53" s="2" t="s">
        <v>1</v>
      </c>
      <c r="FT53" s="2" t="s">
        <v>1</v>
      </c>
      <c r="FU53" s="2" t="s">
        <v>1</v>
      </c>
      <c r="FV53" s="2" t="s">
        <v>1</v>
      </c>
      <c r="FW53" s="2" t="s">
        <v>1</v>
      </c>
      <c r="FX53" s="2" t="s">
        <v>1</v>
      </c>
      <c r="FY53" s="2">
        <v>195964</v>
      </c>
      <c r="FZ53" s="2" t="s">
        <v>1</v>
      </c>
      <c r="GA53" s="2">
        <v>6778</v>
      </c>
      <c r="GB53" s="2" t="s">
        <v>1</v>
      </c>
      <c r="GC53" s="2" t="s">
        <v>1</v>
      </c>
      <c r="GD53" s="2">
        <v>536</v>
      </c>
      <c r="GE53" s="2">
        <v>16082.68</v>
      </c>
      <c r="GF53" s="2">
        <v>8618</v>
      </c>
      <c r="GG53" s="2" t="s">
        <v>1</v>
      </c>
      <c r="GH53" s="2">
        <v>3308</v>
      </c>
      <c r="GI53" s="2" t="s">
        <v>1</v>
      </c>
      <c r="GJ53" s="2">
        <v>3602</v>
      </c>
      <c r="GK53" s="2" t="s">
        <v>1</v>
      </c>
      <c r="GL53" s="2">
        <v>195704</v>
      </c>
      <c r="GM53" s="2">
        <v>968269</v>
      </c>
      <c r="GN53" s="2">
        <v>3072</v>
      </c>
      <c r="GO53" s="2">
        <v>1012</v>
      </c>
      <c r="GP53" s="2">
        <v>2982</v>
      </c>
      <c r="GQ53" s="2" t="s">
        <v>1</v>
      </c>
      <c r="GR53" s="2" t="s">
        <v>1</v>
      </c>
      <c r="GS53" s="2" t="s">
        <v>1</v>
      </c>
      <c r="GT53" s="2" t="s">
        <v>1</v>
      </c>
      <c r="GU53" s="2" t="s">
        <v>1</v>
      </c>
      <c r="GV53" s="2" t="s">
        <v>1</v>
      </c>
      <c r="GW53" s="2" t="s">
        <v>1</v>
      </c>
      <c r="GX53" s="2" t="s">
        <v>1</v>
      </c>
      <c r="GY53" s="2" t="s">
        <v>1</v>
      </c>
      <c r="GZ53" s="2">
        <v>2520</v>
      </c>
      <c r="HA53" s="2">
        <v>3000</v>
      </c>
      <c r="HB53" s="2" t="s">
        <v>1</v>
      </c>
      <c r="HC53" s="2" t="s">
        <v>1</v>
      </c>
      <c r="HD53" s="2" t="s">
        <v>1</v>
      </c>
      <c r="HE53" s="2" t="s">
        <v>1</v>
      </c>
      <c r="HF53" s="2" t="s">
        <v>1</v>
      </c>
      <c r="HG53" s="2" t="s">
        <v>1</v>
      </c>
      <c r="HH53" s="2" t="s">
        <v>1</v>
      </c>
      <c r="HI53" s="2">
        <v>1000</v>
      </c>
      <c r="HJ53" s="2" t="s">
        <v>1</v>
      </c>
      <c r="HK53" s="2" t="s">
        <v>1</v>
      </c>
      <c r="HL53" s="2" t="s">
        <v>1</v>
      </c>
      <c r="HM53" s="2">
        <v>1304</v>
      </c>
      <c r="HN53" s="2" t="s">
        <v>1</v>
      </c>
      <c r="HO53" s="2" t="s">
        <v>1</v>
      </c>
      <c r="HP53" s="2" t="s">
        <v>1</v>
      </c>
      <c r="HQ53" s="2" t="s">
        <v>1</v>
      </c>
      <c r="HR53" s="2" t="s">
        <v>1</v>
      </c>
      <c r="HS53" s="2">
        <v>83946</v>
      </c>
      <c r="HT53" s="2" t="s">
        <v>1</v>
      </c>
      <c r="HU53" s="2" t="s">
        <v>1</v>
      </c>
      <c r="HV53" s="2" t="s">
        <v>1</v>
      </c>
      <c r="HW53" s="2" t="s">
        <v>1</v>
      </c>
      <c r="HX53" s="2" t="s">
        <v>1</v>
      </c>
      <c r="HY53" s="2" t="s">
        <v>1</v>
      </c>
      <c r="HZ53" s="2" t="s">
        <v>1</v>
      </c>
      <c r="IA53" s="2" t="s">
        <v>1</v>
      </c>
      <c r="IB53" s="2" t="s">
        <v>1</v>
      </c>
      <c r="IC53" s="2" t="s">
        <v>1</v>
      </c>
      <c r="ID53" s="2" t="s">
        <v>1</v>
      </c>
      <c r="IE53" s="2">
        <v>350</v>
      </c>
      <c r="IF53" s="2">
        <v>28690</v>
      </c>
      <c r="IG53" s="2">
        <v>1000</v>
      </c>
      <c r="IH53" s="2" t="s">
        <v>1</v>
      </c>
      <c r="II53" s="2" t="s">
        <v>1</v>
      </c>
      <c r="IJ53" s="2">
        <v>25240</v>
      </c>
      <c r="IK53" s="2" t="s">
        <v>1</v>
      </c>
      <c r="IL53" s="2" t="s">
        <v>1</v>
      </c>
      <c r="IM53" s="2" t="s">
        <v>1</v>
      </c>
      <c r="IN53" s="2" t="s">
        <v>1</v>
      </c>
      <c r="IO53" s="2" t="s">
        <v>1</v>
      </c>
      <c r="IP53" s="2" t="s">
        <v>1</v>
      </c>
      <c r="IQ53" s="2" t="s">
        <v>1</v>
      </c>
      <c r="IR53" s="2" t="s">
        <v>1</v>
      </c>
      <c r="IS53" s="2" t="s">
        <v>1</v>
      </c>
      <c r="IT53" s="2" t="s">
        <v>1</v>
      </c>
      <c r="IU53" s="2" t="s">
        <v>1</v>
      </c>
      <c r="IV53" s="2" t="s">
        <v>1</v>
      </c>
      <c r="IW53" s="2" t="s">
        <v>1</v>
      </c>
      <c r="IX53" s="2" t="s">
        <v>1</v>
      </c>
      <c r="IY53" s="2" t="s">
        <v>1</v>
      </c>
      <c r="IZ53" s="2" t="s">
        <v>1</v>
      </c>
      <c r="JA53" s="2" t="s">
        <v>1</v>
      </c>
      <c r="JB53" s="2" t="s">
        <v>1</v>
      </c>
      <c r="JC53" s="2" t="s">
        <v>1</v>
      </c>
      <c r="JD53" s="2" t="s">
        <v>1</v>
      </c>
      <c r="JE53" s="2" t="s">
        <v>1</v>
      </c>
      <c r="JF53" s="2" t="s">
        <v>1</v>
      </c>
      <c r="JG53" s="2" t="s">
        <v>1</v>
      </c>
      <c r="JH53" s="2" t="s">
        <v>1</v>
      </c>
      <c r="JI53" s="2" t="s">
        <v>1</v>
      </c>
      <c r="JJ53" s="2" t="s">
        <v>1</v>
      </c>
      <c r="JK53" s="2" t="s">
        <v>1</v>
      </c>
      <c r="JL53" s="2" t="s">
        <v>1</v>
      </c>
      <c r="JM53" s="2" t="s">
        <v>1</v>
      </c>
      <c r="JN53" s="2" t="s">
        <v>1</v>
      </c>
      <c r="JO53" s="2" t="s">
        <v>1</v>
      </c>
      <c r="JP53" s="2" t="s">
        <v>1</v>
      </c>
      <c r="JQ53" s="2" t="s">
        <v>1</v>
      </c>
      <c r="JR53" s="2" t="s">
        <v>1</v>
      </c>
      <c r="JS53" s="2" t="s">
        <v>1</v>
      </c>
      <c r="JT53" s="2" t="s">
        <v>1</v>
      </c>
      <c r="JU53" s="2" t="s">
        <v>1</v>
      </c>
      <c r="JV53" s="2" t="s">
        <v>1</v>
      </c>
      <c r="JW53" s="2" t="s">
        <v>1</v>
      </c>
      <c r="JX53" s="2" t="s">
        <v>1</v>
      </c>
      <c r="JY53" s="2" t="s">
        <v>1</v>
      </c>
      <c r="JZ53" s="2" t="s">
        <v>1</v>
      </c>
      <c r="KA53" s="2" t="s">
        <v>1</v>
      </c>
      <c r="KB53" s="2" t="s">
        <v>1</v>
      </c>
      <c r="KC53" s="2" t="s">
        <v>1</v>
      </c>
      <c r="KD53" s="2" t="s">
        <v>1</v>
      </c>
      <c r="KE53" s="2" t="s">
        <v>1</v>
      </c>
      <c r="KF53" s="2" t="s">
        <v>1</v>
      </c>
      <c r="KG53" s="2" t="s">
        <v>1</v>
      </c>
      <c r="KH53" s="2" t="s">
        <v>1</v>
      </c>
      <c r="KI53" s="2" t="s">
        <v>1</v>
      </c>
      <c r="KJ53" s="2" t="s">
        <v>1</v>
      </c>
      <c r="KK53" s="2" t="s">
        <v>1</v>
      </c>
      <c r="KL53" s="2" t="s">
        <v>1</v>
      </c>
      <c r="KM53" s="2" t="s">
        <v>1</v>
      </c>
      <c r="KN53" s="2" t="s">
        <v>1</v>
      </c>
      <c r="KO53" s="2" t="s">
        <v>1</v>
      </c>
      <c r="KP53" s="2" t="s">
        <v>1</v>
      </c>
      <c r="KQ53" s="2" t="s">
        <v>1</v>
      </c>
      <c r="KR53" s="2" t="s">
        <v>1</v>
      </c>
      <c r="KS53" s="2" t="s">
        <v>1</v>
      </c>
      <c r="KT53" s="2" t="s">
        <v>1</v>
      </c>
      <c r="KU53" s="2" t="s">
        <v>1</v>
      </c>
      <c r="KV53" s="2" t="s">
        <v>1</v>
      </c>
      <c r="KW53" s="2" t="s">
        <v>1</v>
      </c>
      <c r="KX53" s="2" t="s">
        <v>1</v>
      </c>
      <c r="KY53" s="2" t="s">
        <v>1</v>
      </c>
      <c r="KZ53" s="2" t="s">
        <v>1</v>
      </c>
      <c r="LA53" s="2" t="s">
        <v>1</v>
      </c>
    </row>
    <row r="54" spans="1:313" x14ac:dyDescent="0.3">
      <c r="A54" s="2" t="s">
        <v>48</v>
      </c>
      <c r="B54" s="2">
        <v>120</v>
      </c>
      <c r="C54" s="23">
        <f t="shared" si="63"/>
        <v>410359.70000000007</v>
      </c>
      <c r="D54" s="23">
        <f t="shared" si="64"/>
        <v>1012566.3500000001</v>
      </c>
      <c r="E54" s="23">
        <f t="shared" si="65"/>
        <v>8438.0529166666674</v>
      </c>
      <c r="F54" s="23">
        <f t="shared" si="66"/>
        <v>939288.56</v>
      </c>
      <c r="G54" s="23">
        <f t="shared" si="67"/>
        <v>12619.79</v>
      </c>
      <c r="H54" s="23">
        <f t="shared" si="68"/>
        <v>0</v>
      </c>
      <c r="I54" s="23">
        <f t="shared" si="69"/>
        <v>60658</v>
      </c>
      <c r="J54" s="23">
        <f t="shared" si="70"/>
        <v>505.48333333333335</v>
      </c>
      <c r="K54" s="23">
        <f t="shared" si="71"/>
        <v>60658</v>
      </c>
      <c r="L54" s="23">
        <f t="shared" si="72"/>
        <v>0</v>
      </c>
      <c r="M54" s="23">
        <f t="shared" si="73"/>
        <v>12619.79</v>
      </c>
      <c r="N54" s="23">
        <f t="shared" si="74"/>
        <v>7827.4046666666673</v>
      </c>
      <c r="O54" s="23">
        <f t="shared" si="75"/>
        <v>193810.1</v>
      </c>
      <c r="P54" s="23">
        <f t="shared" si="76"/>
        <v>170543.35</v>
      </c>
      <c r="Q54" s="23">
        <f t="shared" si="77"/>
        <v>348357.06</v>
      </c>
      <c r="R54" s="23">
        <f t="shared" si="78"/>
        <v>935587.56</v>
      </c>
      <c r="S54" s="23">
        <f t="shared" si="79"/>
        <v>7796.5630000000001</v>
      </c>
      <c r="T54" s="23">
        <f t="shared" si="80"/>
        <v>3701</v>
      </c>
      <c r="U54" s="7">
        <f t="shared" si="81"/>
        <v>3.9402161993754075E-3</v>
      </c>
      <c r="V54" s="23">
        <f t="shared" si="82"/>
        <v>2666</v>
      </c>
      <c r="W54" s="23">
        <f t="shared" si="83"/>
        <v>1080</v>
      </c>
      <c r="X54" s="23">
        <f t="shared" si="84"/>
        <v>0</v>
      </c>
      <c r="Y54" s="23">
        <f t="shared" si="85"/>
        <v>0</v>
      </c>
      <c r="Z54" s="23">
        <v>45</v>
      </c>
      <c r="AA54" s="23">
        <f t="shared" si="86"/>
        <v>222832.05</v>
      </c>
      <c r="AB54" s="23">
        <f t="shared" si="87"/>
        <v>602206.65</v>
      </c>
      <c r="AC54" s="23">
        <f t="shared" si="88"/>
        <v>5018.3887500000001</v>
      </c>
      <c r="AD54" s="23">
        <f t="shared" si="89"/>
        <v>517216.65</v>
      </c>
      <c r="AE54" s="23">
        <f t="shared" si="90"/>
        <v>4310.1387500000001</v>
      </c>
      <c r="AF54" s="23">
        <f t="shared" si="91"/>
        <v>140833</v>
      </c>
      <c r="AG54" s="23">
        <f t="shared" si="92"/>
        <v>1173.6083333333333</v>
      </c>
      <c r="AH54" s="23">
        <f t="shared" si="93"/>
        <v>307496.05000000005</v>
      </c>
      <c r="AI54" s="23">
        <f t="shared" si="94"/>
        <v>6430</v>
      </c>
      <c r="AJ54" s="23">
        <f t="shared" si="95"/>
        <v>54942.6</v>
      </c>
      <c r="AK54" s="23">
        <f t="shared" si="96"/>
        <v>84990</v>
      </c>
      <c r="AL54" s="23">
        <f t="shared" si="97"/>
        <v>708.25</v>
      </c>
      <c r="AM54" s="23">
        <f t="shared" si="98"/>
        <v>84990</v>
      </c>
      <c r="AN54" s="23">
        <f t="shared" si="99"/>
        <v>0</v>
      </c>
      <c r="AO54" s="2">
        <v>162567.31</v>
      </c>
      <c r="AP54" s="2">
        <v>15605.87</v>
      </c>
      <c r="AQ54" s="2">
        <v>15636.92</v>
      </c>
      <c r="AR54" s="2" t="s">
        <v>1</v>
      </c>
      <c r="AS54" s="2">
        <v>170543.35</v>
      </c>
      <c r="AT54" s="2" t="s">
        <v>1</v>
      </c>
      <c r="AU54" s="2" t="s">
        <v>1</v>
      </c>
      <c r="AV54" s="2">
        <v>348357.06</v>
      </c>
      <c r="AX54" s="2" t="s">
        <v>1</v>
      </c>
      <c r="AY54" s="2" t="s">
        <v>1</v>
      </c>
      <c r="AZ54" s="2">
        <v>2666</v>
      </c>
      <c r="BA54" s="2" t="s">
        <v>1</v>
      </c>
      <c r="BB54" s="2" t="s">
        <v>1</v>
      </c>
      <c r="BC54" s="2" t="s">
        <v>1</v>
      </c>
      <c r="BD54" s="2" t="s">
        <v>1</v>
      </c>
      <c r="BE54" s="2">
        <v>1080</v>
      </c>
      <c r="BF54" s="2" t="s">
        <v>1</v>
      </c>
      <c r="BG54" s="2" t="s">
        <v>1</v>
      </c>
      <c r="BH54" s="2" t="s">
        <v>1</v>
      </c>
      <c r="BI54" s="2" t="s">
        <v>1</v>
      </c>
      <c r="BJ54" s="2" t="s">
        <v>1</v>
      </c>
      <c r="BK54" s="2" t="s">
        <v>1</v>
      </c>
      <c r="BL54" s="2" t="s">
        <v>1</v>
      </c>
      <c r="BM54" s="2" t="s">
        <v>1</v>
      </c>
      <c r="BN54" s="2" t="s">
        <v>1</v>
      </c>
      <c r="BO54" s="2" t="s">
        <v>1</v>
      </c>
      <c r="BP54" s="2" t="s">
        <v>1</v>
      </c>
      <c r="BQ54" s="2" t="s">
        <v>1</v>
      </c>
      <c r="BR54" s="2">
        <v>222832.05</v>
      </c>
      <c r="BS54" s="2" t="s">
        <v>1</v>
      </c>
      <c r="BT54" s="2" t="s">
        <v>1</v>
      </c>
      <c r="BU54" s="2" t="s">
        <v>1</v>
      </c>
      <c r="BV54" s="2" t="s">
        <v>1</v>
      </c>
      <c r="BW54" s="2" t="s">
        <v>1</v>
      </c>
      <c r="BX54" s="2" t="s">
        <v>1</v>
      </c>
      <c r="BY54" s="2" t="s">
        <v>1</v>
      </c>
      <c r="BZ54" s="2" t="s">
        <v>1</v>
      </c>
      <c r="CA54" s="2" t="s">
        <v>1</v>
      </c>
      <c r="CB54" s="2" t="s">
        <v>1</v>
      </c>
      <c r="CC54" s="2" t="s">
        <v>1</v>
      </c>
      <c r="CD54" s="2" t="s">
        <v>1</v>
      </c>
      <c r="CE54" s="2">
        <v>12619.79</v>
      </c>
      <c r="CF54" s="2" t="s">
        <v>1</v>
      </c>
      <c r="CG54" s="2" t="s">
        <v>1</v>
      </c>
      <c r="CH54" s="2" t="s">
        <v>1</v>
      </c>
      <c r="CI54" s="2" t="s">
        <v>1</v>
      </c>
      <c r="CJ54" s="2" t="s">
        <v>1</v>
      </c>
      <c r="CK54" s="2" t="s">
        <v>1</v>
      </c>
      <c r="CL54" s="2" t="s">
        <v>1</v>
      </c>
      <c r="CM54" s="2" t="s">
        <v>1</v>
      </c>
      <c r="CN54" s="2" t="s">
        <v>1</v>
      </c>
      <c r="CO54" s="2" t="s">
        <v>1</v>
      </c>
      <c r="CP54" s="2" t="s">
        <v>1</v>
      </c>
      <c r="CQ54" s="2" t="s">
        <v>1</v>
      </c>
      <c r="CR54" s="2" t="s">
        <v>1</v>
      </c>
      <c r="CS54" s="2" t="s">
        <v>1</v>
      </c>
      <c r="CT54" s="2" t="s">
        <v>1</v>
      </c>
      <c r="CU54" s="2" t="s">
        <v>1</v>
      </c>
      <c r="CV54" s="2" t="s">
        <v>1</v>
      </c>
      <c r="CW54" s="2" t="s">
        <v>1</v>
      </c>
      <c r="CX54" s="2" t="s">
        <v>1</v>
      </c>
      <c r="CY54" s="2" t="s">
        <v>1</v>
      </c>
      <c r="CZ54" s="2" t="s">
        <v>1</v>
      </c>
      <c r="DA54" s="2" t="s">
        <v>1</v>
      </c>
      <c r="DB54" s="2" t="s">
        <v>1</v>
      </c>
      <c r="DC54" s="2" t="s">
        <v>1</v>
      </c>
      <c r="DD54" s="2" t="s">
        <v>1</v>
      </c>
      <c r="DE54" s="2" t="s">
        <v>1</v>
      </c>
      <c r="DF54" s="2" t="s">
        <v>1</v>
      </c>
      <c r="DG54" s="2" t="s">
        <v>1</v>
      </c>
      <c r="DH54" s="2" t="s">
        <v>1</v>
      </c>
      <c r="DI54" s="2" t="s">
        <v>1</v>
      </c>
      <c r="DJ54" s="2" t="s">
        <v>1</v>
      </c>
      <c r="DK54" s="2" t="s">
        <v>1</v>
      </c>
      <c r="DL54" s="2" t="s">
        <v>1</v>
      </c>
      <c r="DM54" s="2" t="s">
        <v>1</v>
      </c>
      <c r="DN54" s="2" t="s">
        <v>1</v>
      </c>
      <c r="DO54" s="2" t="s">
        <v>1</v>
      </c>
      <c r="DP54" s="2" t="s">
        <v>1</v>
      </c>
      <c r="DQ54" s="2" t="s">
        <v>1</v>
      </c>
      <c r="DR54" s="2">
        <v>558</v>
      </c>
      <c r="DS54" s="2">
        <v>60100</v>
      </c>
      <c r="DT54" s="2" t="s">
        <v>1</v>
      </c>
      <c r="DU54" s="2" t="s">
        <v>1</v>
      </c>
      <c r="DV54" s="2" t="s">
        <v>1</v>
      </c>
      <c r="DW54" s="2" t="s">
        <v>1</v>
      </c>
      <c r="DX54" s="2" t="s">
        <v>1</v>
      </c>
      <c r="DY54" s="2" t="s">
        <v>1</v>
      </c>
      <c r="DZ54" s="2" t="s">
        <v>1</v>
      </c>
      <c r="EA54" s="2" t="s">
        <v>1</v>
      </c>
      <c r="EB54" s="2" t="s">
        <v>1</v>
      </c>
      <c r="EC54" s="2" t="s">
        <v>1</v>
      </c>
      <c r="ED54" s="2" t="s">
        <v>1</v>
      </c>
      <c r="EE54" s="2" t="s">
        <v>1</v>
      </c>
      <c r="EF54" s="2" t="s">
        <v>1</v>
      </c>
      <c r="EG54" s="2" t="s">
        <v>1</v>
      </c>
      <c r="EH54" s="2" t="s">
        <v>1</v>
      </c>
      <c r="EI54" s="2" t="s">
        <v>1</v>
      </c>
      <c r="EJ54" s="2" t="s">
        <v>1</v>
      </c>
      <c r="EK54" s="2" t="s">
        <v>1</v>
      </c>
      <c r="EL54" s="2" t="s">
        <v>1</v>
      </c>
      <c r="EM54" s="2" t="s">
        <v>1</v>
      </c>
      <c r="EN54" s="2" t="s">
        <v>1</v>
      </c>
      <c r="EO54" s="2" t="s">
        <v>1</v>
      </c>
      <c r="EP54" s="2" t="s">
        <v>1</v>
      </c>
      <c r="EQ54" s="2" t="s">
        <v>1</v>
      </c>
      <c r="ER54" s="2" t="s">
        <v>1</v>
      </c>
      <c r="ES54" s="2" t="s">
        <v>1</v>
      </c>
      <c r="ET54" s="2" t="s">
        <v>1</v>
      </c>
      <c r="EU54" s="2" t="s">
        <v>1</v>
      </c>
      <c r="EV54" s="2" t="s">
        <v>1</v>
      </c>
      <c r="EW54" s="2" t="s">
        <v>1</v>
      </c>
      <c r="EX54" s="2">
        <v>59432</v>
      </c>
      <c r="EY54" s="2">
        <v>81401</v>
      </c>
      <c r="EZ54" s="2" t="s">
        <v>1</v>
      </c>
      <c r="FA54" s="2" t="s">
        <v>1</v>
      </c>
      <c r="FB54" s="2" t="s">
        <v>1</v>
      </c>
      <c r="FC54" s="2">
        <v>11454</v>
      </c>
      <c r="FD54" s="2" t="s">
        <v>1</v>
      </c>
      <c r="FE54" s="2" t="s">
        <v>1</v>
      </c>
      <c r="FF54" s="2" t="s">
        <v>1</v>
      </c>
      <c r="FG54" s="2" t="s">
        <v>1</v>
      </c>
      <c r="FH54" s="2" t="s">
        <v>1</v>
      </c>
      <c r="FI54" s="2" t="s">
        <v>1</v>
      </c>
      <c r="FJ54" s="2" t="s">
        <v>1</v>
      </c>
      <c r="FK54" s="2" t="s">
        <v>1</v>
      </c>
      <c r="FL54" s="2">
        <v>850</v>
      </c>
      <c r="FM54" s="2">
        <v>28340</v>
      </c>
      <c r="FN54" s="2" t="s">
        <v>1</v>
      </c>
      <c r="FO54" s="2">
        <v>25438</v>
      </c>
      <c r="FP54" s="2" t="s">
        <v>1</v>
      </c>
      <c r="FQ54" s="2" t="s">
        <v>1</v>
      </c>
      <c r="FR54" s="2" t="s">
        <v>1</v>
      </c>
      <c r="FS54" s="2" t="s">
        <v>1</v>
      </c>
      <c r="FT54" s="2" t="s">
        <v>1</v>
      </c>
      <c r="FU54" s="2" t="s">
        <v>1</v>
      </c>
      <c r="FV54" s="2" t="s">
        <v>1</v>
      </c>
      <c r="FW54" s="2" t="s">
        <v>1</v>
      </c>
      <c r="FX54" s="2" t="s">
        <v>1</v>
      </c>
      <c r="FY54" s="2">
        <v>87066</v>
      </c>
      <c r="FZ54" s="2" t="s">
        <v>1</v>
      </c>
      <c r="GA54" s="2">
        <v>5028</v>
      </c>
      <c r="GB54" s="2" t="s">
        <v>1</v>
      </c>
      <c r="GC54" s="2" t="s">
        <v>1</v>
      </c>
      <c r="GD54" s="2">
        <v>108</v>
      </c>
      <c r="GE54" s="2">
        <v>34129.14</v>
      </c>
      <c r="GF54" s="2">
        <v>6423</v>
      </c>
      <c r="GG54" s="2" t="s">
        <v>1</v>
      </c>
      <c r="GH54" s="2" t="s">
        <v>1</v>
      </c>
      <c r="GI54" s="2" t="s">
        <v>1</v>
      </c>
      <c r="GJ54" s="2">
        <v>0</v>
      </c>
      <c r="GK54" s="2" t="s">
        <v>1</v>
      </c>
      <c r="GL54" s="2">
        <v>78635.91</v>
      </c>
      <c r="GM54" s="2">
        <v>20936</v>
      </c>
      <c r="GN54" s="2" t="s">
        <v>1</v>
      </c>
      <c r="GO54" s="2" t="s">
        <v>1</v>
      </c>
      <c r="GP54" s="2">
        <v>9088</v>
      </c>
      <c r="GQ54" s="2" t="s">
        <v>1</v>
      </c>
      <c r="GR54" s="2" t="s">
        <v>1</v>
      </c>
      <c r="GS54" s="2" t="s">
        <v>1</v>
      </c>
      <c r="GT54" s="2" t="s">
        <v>1</v>
      </c>
      <c r="GU54" s="2" t="s">
        <v>1</v>
      </c>
      <c r="GV54" s="2" t="s">
        <v>1</v>
      </c>
      <c r="GW54" s="2" t="s">
        <v>1</v>
      </c>
      <c r="GX54" s="2" t="s">
        <v>1</v>
      </c>
      <c r="GY54" s="2" t="s">
        <v>1</v>
      </c>
      <c r="GZ54" s="2">
        <v>4160</v>
      </c>
      <c r="HA54" s="2">
        <v>2270</v>
      </c>
      <c r="HB54" s="2" t="s">
        <v>1</v>
      </c>
      <c r="HC54" s="2" t="s">
        <v>1</v>
      </c>
      <c r="HD54" s="2" t="s">
        <v>1</v>
      </c>
      <c r="HE54" s="2" t="s">
        <v>1</v>
      </c>
      <c r="HF54" s="2" t="s">
        <v>1</v>
      </c>
      <c r="HG54" s="2" t="s">
        <v>1</v>
      </c>
      <c r="HH54" s="2" t="s">
        <v>1</v>
      </c>
      <c r="HI54" s="2" t="s">
        <v>1</v>
      </c>
      <c r="HJ54" s="2" t="s">
        <v>1</v>
      </c>
      <c r="HK54" s="2" t="s">
        <v>1</v>
      </c>
      <c r="HL54" s="2" t="s">
        <v>1</v>
      </c>
      <c r="HM54" s="2" t="s">
        <v>1</v>
      </c>
      <c r="HN54" s="2" t="s">
        <v>1</v>
      </c>
      <c r="HO54" s="2" t="s">
        <v>1</v>
      </c>
      <c r="HP54" s="2" t="s">
        <v>1</v>
      </c>
      <c r="HQ54" s="2" t="s">
        <v>1</v>
      </c>
      <c r="HR54" s="2" t="s">
        <v>1</v>
      </c>
      <c r="HS54" s="2">
        <v>52812.6</v>
      </c>
      <c r="HT54" s="2" t="s">
        <v>1</v>
      </c>
      <c r="HU54" s="2" t="s">
        <v>1</v>
      </c>
      <c r="HV54" s="2" t="s">
        <v>1</v>
      </c>
      <c r="HW54" s="2" t="s">
        <v>1</v>
      </c>
      <c r="HX54" s="2" t="s">
        <v>1</v>
      </c>
      <c r="HY54" s="2" t="s">
        <v>1</v>
      </c>
      <c r="HZ54" s="2" t="s">
        <v>1</v>
      </c>
      <c r="IA54" s="2" t="s">
        <v>1</v>
      </c>
      <c r="IB54" s="2" t="s">
        <v>1</v>
      </c>
      <c r="IC54" s="2" t="s">
        <v>1</v>
      </c>
      <c r="ID54" s="2" t="s">
        <v>1</v>
      </c>
      <c r="IE54" s="2" t="s">
        <v>1</v>
      </c>
      <c r="IF54" s="2">
        <v>2130</v>
      </c>
      <c r="IG54" s="2" t="s">
        <v>1</v>
      </c>
      <c r="IH54" s="2" t="s">
        <v>1</v>
      </c>
      <c r="II54" s="2" t="s">
        <v>1</v>
      </c>
      <c r="IJ54" s="2">
        <v>7515</v>
      </c>
      <c r="IK54" s="2" t="s">
        <v>1</v>
      </c>
      <c r="IL54" s="2" t="s">
        <v>1</v>
      </c>
      <c r="IM54" s="2" t="s">
        <v>1</v>
      </c>
      <c r="IN54" s="2" t="s">
        <v>1</v>
      </c>
      <c r="IO54" s="2" t="s">
        <v>1</v>
      </c>
      <c r="IP54" s="2" t="s">
        <v>1</v>
      </c>
      <c r="IQ54" s="2" t="s">
        <v>1</v>
      </c>
      <c r="IR54" s="2" t="s">
        <v>1</v>
      </c>
      <c r="IS54" s="2" t="s">
        <v>1</v>
      </c>
      <c r="IT54" s="2" t="s">
        <v>1</v>
      </c>
      <c r="IU54" s="2" t="s">
        <v>1</v>
      </c>
      <c r="IV54" s="2" t="s">
        <v>1</v>
      </c>
      <c r="IW54" s="2" t="s">
        <v>1</v>
      </c>
      <c r="IX54" s="2" t="s">
        <v>1</v>
      </c>
      <c r="IY54" s="2" t="s">
        <v>1</v>
      </c>
      <c r="IZ54" s="2" t="s">
        <v>1</v>
      </c>
      <c r="JA54" s="2" t="s">
        <v>1</v>
      </c>
      <c r="JB54" s="2" t="s">
        <v>1</v>
      </c>
      <c r="JC54" s="2" t="s">
        <v>1</v>
      </c>
      <c r="JD54" s="2" t="s">
        <v>1</v>
      </c>
      <c r="JE54" s="2" t="s">
        <v>1</v>
      </c>
      <c r="JF54" s="2" t="s">
        <v>1</v>
      </c>
      <c r="JG54" s="2" t="s">
        <v>1</v>
      </c>
      <c r="JH54" s="2" t="s">
        <v>1</v>
      </c>
      <c r="JI54" s="2" t="s">
        <v>1</v>
      </c>
      <c r="JJ54" s="2" t="s">
        <v>1</v>
      </c>
      <c r="JK54" s="2" t="s">
        <v>1</v>
      </c>
      <c r="JL54" s="2" t="s">
        <v>1</v>
      </c>
      <c r="JM54" s="2" t="s">
        <v>1</v>
      </c>
      <c r="JN54" s="2" t="s">
        <v>1</v>
      </c>
      <c r="JO54" s="2" t="s">
        <v>1</v>
      </c>
      <c r="JP54" s="2">
        <v>84990</v>
      </c>
      <c r="JQ54" s="2" t="s">
        <v>1</v>
      </c>
      <c r="JR54" s="2" t="s">
        <v>1</v>
      </c>
      <c r="JS54" s="2" t="s">
        <v>1</v>
      </c>
      <c r="JT54" s="2" t="s">
        <v>1</v>
      </c>
      <c r="JU54" s="2" t="s">
        <v>1</v>
      </c>
      <c r="JV54" s="2" t="s">
        <v>1</v>
      </c>
      <c r="JW54" s="2" t="s">
        <v>1</v>
      </c>
      <c r="JX54" s="2" t="s">
        <v>1</v>
      </c>
      <c r="JY54" s="2" t="s">
        <v>1</v>
      </c>
      <c r="JZ54" s="2" t="s">
        <v>1</v>
      </c>
      <c r="KA54" s="2" t="s">
        <v>1</v>
      </c>
      <c r="KB54" s="2" t="s">
        <v>1</v>
      </c>
      <c r="KC54" s="2" t="s">
        <v>1</v>
      </c>
      <c r="KD54" s="2" t="s">
        <v>1</v>
      </c>
      <c r="KE54" s="2" t="s">
        <v>1</v>
      </c>
      <c r="KF54" s="2" t="s">
        <v>1</v>
      </c>
      <c r="KG54" s="2" t="s">
        <v>1</v>
      </c>
      <c r="KH54" s="2" t="s">
        <v>1</v>
      </c>
      <c r="KI54" s="2" t="s">
        <v>1</v>
      </c>
      <c r="KJ54" s="2" t="s">
        <v>1</v>
      </c>
      <c r="KK54" s="2" t="s">
        <v>1</v>
      </c>
      <c r="KL54" s="2" t="s">
        <v>1</v>
      </c>
      <c r="KM54" s="2" t="s">
        <v>1</v>
      </c>
      <c r="KN54" s="2" t="s">
        <v>1</v>
      </c>
      <c r="KO54" s="2" t="s">
        <v>1</v>
      </c>
      <c r="KP54" s="2" t="s">
        <v>1</v>
      </c>
      <c r="KQ54" s="2" t="s">
        <v>1</v>
      </c>
      <c r="KR54" s="2" t="s">
        <v>1</v>
      </c>
      <c r="KS54" s="2" t="s">
        <v>1</v>
      </c>
      <c r="KT54" s="2" t="s">
        <v>1</v>
      </c>
      <c r="KU54" s="2" t="s">
        <v>1</v>
      </c>
      <c r="KV54" s="2" t="s">
        <v>1</v>
      </c>
      <c r="KW54" s="2" t="s">
        <v>1</v>
      </c>
      <c r="KX54" s="2" t="s">
        <v>1</v>
      </c>
      <c r="KY54" s="2" t="s">
        <v>1</v>
      </c>
      <c r="KZ54" s="2">
        <v>0</v>
      </c>
      <c r="LA54" s="2" t="s">
        <v>1</v>
      </c>
    </row>
    <row r="55" spans="1:313" x14ac:dyDescent="0.3">
      <c r="A55" s="2" t="s">
        <v>49</v>
      </c>
      <c r="B55" s="2">
        <v>554</v>
      </c>
      <c r="C55" s="23">
        <f t="shared" si="63"/>
        <v>231428.16999999899</v>
      </c>
      <c r="D55" s="23">
        <f t="shared" si="64"/>
        <v>6426951.6999999993</v>
      </c>
      <c r="E55" s="23">
        <f t="shared" si="65"/>
        <v>11600.995848375451</v>
      </c>
      <c r="F55" s="23">
        <f t="shared" si="66"/>
        <v>4883994.5999999996</v>
      </c>
      <c r="G55" s="23">
        <f t="shared" si="67"/>
        <v>935481.1</v>
      </c>
      <c r="H55" s="23">
        <f t="shared" si="68"/>
        <v>16615</v>
      </c>
      <c r="I55" s="23">
        <f t="shared" si="69"/>
        <v>590861</v>
      </c>
      <c r="J55" s="23">
        <f t="shared" si="70"/>
        <v>1066.5361010830325</v>
      </c>
      <c r="K55" s="23">
        <f t="shared" si="71"/>
        <v>350861</v>
      </c>
      <c r="L55" s="23">
        <f t="shared" si="72"/>
        <v>240000</v>
      </c>
      <c r="M55" s="23">
        <f t="shared" si="73"/>
        <v>792772.6</v>
      </c>
      <c r="N55" s="23">
        <f t="shared" si="74"/>
        <v>8815.8747292418757</v>
      </c>
      <c r="O55" s="23">
        <f t="shared" si="75"/>
        <v>1046716.3099999999</v>
      </c>
      <c r="P55" s="23">
        <f t="shared" si="76"/>
        <v>993318.88</v>
      </c>
      <c r="Q55" s="23">
        <f t="shared" si="77"/>
        <v>2010328.65</v>
      </c>
      <c r="R55" s="23">
        <f t="shared" si="78"/>
        <v>4630021.5999999996</v>
      </c>
      <c r="S55" s="23">
        <f t="shared" si="79"/>
        <v>8357.4397111913349</v>
      </c>
      <c r="T55" s="23">
        <f t="shared" si="80"/>
        <v>253973</v>
      </c>
      <c r="U55" s="7">
        <f t="shared" si="81"/>
        <v>5.2001081246076733E-2</v>
      </c>
      <c r="V55" s="23">
        <f t="shared" si="82"/>
        <v>240994</v>
      </c>
      <c r="W55" s="23">
        <f t="shared" si="83"/>
        <v>7675</v>
      </c>
      <c r="X55" s="23">
        <f t="shared" si="84"/>
        <v>0</v>
      </c>
      <c r="Y55" s="23">
        <f t="shared" si="85"/>
        <v>5350</v>
      </c>
      <c r="Z55" s="23">
        <v>46</v>
      </c>
      <c r="AA55" s="23">
        <f t="shared" si="86"/>
        <v>579611.76</v>
      </c>
      <c r="AB55" s="23">
        <f t="shared" si="87"/>
        <v>6195523.5300000003</v>
      </c>
      <c r="AC55" s="23">
        <f t="shared" si="88"/>
        <v>11183.255469314079</v>
      </c>
      <c r="AD55" s="23">
        <f t="shared" si="89"/>
        <v>5760026.7300000004</v>
      </c>
      <c r="AE55" s="23">
        <f t="shared" si="90"/>
        <v>10397.160162454875</v>
      </c>
      <c r="AF55" s="23">
        <f t="shared" si="91"/>
        <v>1604013</v>
      </c>
      <c r="AG55" s="23">
        <f t="shared" si="92"/>
        <v>2895.3303249097471</v>
      </c>
      <c r="AH55" s="23">
        <f t="shared" si="93"/>
        <v>3477326.73</v>
      </c>
      <c r="AI55" s="23">
        <f t="shared" si="94"/>
        <v>124042</v>
      </c>
      <c r="AJ55" s="23">
        <f t="shared" si="95"/>
        <v>502450</v>
      </c>
      <c r="AK55" s="23">
        <f t="shared" si="96"/>
        <v>435496.8</v>
      </c>
      <c r="AL55" s="23">
        <f t="shared" si="97"/>
        <v>786.09530685920572</v>
      </c>
      <c r="AM55" s="23">
        <f t="shared" si="98"/>
        <v>435496.8</v>
      </c>
      <c r="AN55" s="23">
        <f t="shared" si="99"/>
        <v>0</v>
      </c>
      <c r="AO55" s="2">
        <v>935681.96</v>
      </c>
      <c r="AP55" s="2">
        <v>26612</v>
      </c>
      <c r="AQ55" s="2">
        <v>84422.35</v>
      </c>
      <c r="AR55" s="2" t="s">
        <v>1</v>
      </c>
      <c r="AS55" s="2">
        <v>857848.88</v>
      </c>
      <c r="AT55" s="2">
        <v>135470</v>
      </c>
      <c r="AU55" s="2" t="s">
        <v>1</v>
      </c>
      <c r="AV55" s="2">
        <v>2010328.65</v>
      </c>
      <c r="AX55" s="2" t="s">
        <v>1</v>
      </c>
      <c r="AY55" s="2" t="s">
        <v>1</v>
      </c>
      <c r="AZ55" s="2" t="s">
        <v>1</v>
      </c>
      <c r="BA55" s="2" t="s">
        <v>1</v>
      </c>
      <c r="BB55" s="2" t="s">
        <v>1</v>
      </c>
      <c r="BC55" s="2">
        <v>240994</v>
      </c>
      <c r="BD55" s="2" t="s">
        <v>1</v>
      </c>
      <c r="BE55" s="2">
        <v>7375</v>
      </c>
      <c r="BF55" s="2" t="s">
        <v>1</v>
      </c>
      <c r="BG55" s="2">
        <v>300</v>
      </c>
      <c r="BH55" s="2" t="s">
        <v>1</v>
      </c>
      <c r="BI55" s="2" t="s">
        <v>1</v>
      </c>
      <c r="BJ55" s="2" t="s">
        <v>1</v>
      </c>
      <c r="BK55" s="2" t="s">
        <v>1</v>
      </c>
      <c r="BL55" s="2" t="s">
        <v>1</v>
      </c>
      <c r="BM55" s="2" t="s">
        <v>1</v>
      </c>
      <c r="BN55" s="2" t="s">
        <v>1</v>
      </c>
      <c r="BO55" s="2" t="s">
        <v>1</v>
      </c>
      <c r="BP55" s="2" t="s">
        <v>1</v>
      </c>
      <c r="BQ55" s="2">
        <v>5350</v>
      </c>
      <c r="BR55" s="2">
        <v>579611.76</v>
      </c>
      <c r="BS55" s="2" t="s">
        <v>1</v>
      </c>
      <c r="BT55" s="2">
        <v>341112.7</v>
      </c>
      <c r="BU55" s="2">
        <v>150</v>
      </c>
      <c r="BV55" s="2" t="s">
        <v>1</v>
      </c>
      <c r="BW55" s="2" t="s">
        <v>1</v>
      </c>
      <c r="BX55" s="2" t="s">
        <v>1</v>
      </c>
      <c r="BY55" s="2" t="s">
        <v>1</v>
      </c>
      <c r="BZ55" s="2" t="s">
        <v>1</v>
      </c>
      <c r="CA55" s="2">
        <v>93477</v>
      </c>
      <c r="CB55" s="2">
        <v>206301</v>
      </c>
      <c r="CC55" s="2">
        <v>102713.5</v>
      </c>
      <c r="CD55" s="2" t="s">
        <v>1</v>
      </c>
      <c r="CE55" s="2">
        <v>49018.400000000001</v>
      </c>
      <c r="CF55" s="2" t="s">
        <v>1</v>
      </c>
      <c r="CG55" s="2" t="s">
        <v>1</v>
      </c>
      <c r="CH55" s="2" t="s">
        <v>1</v>
      </c>
      <c r="CI55" s="2" t="s">
        <v>1</v>
      </c>
      <c r="CJ55" s="2" t="s">
        <v>1</v>
      </c>
      <c r="CK55" s="2">
        <v>10500</v>
      </c>
      <c r="CL55" s="2" t="s">
        <v>1</v>
      </c>
      <c r="CM55" s="2" t="s">
        <v>1</v>
      </c>
      <c r="CN55" s="2" t="s">
        <v>1</v>
      </c>
      <c r="CO55" s="2" t="s">
        <v>1</v>
      </c>
      <c r="CP55" s="2" t="s">
        <v>1</v>
      </c>
      <c r="CQ55" s="2">
        <v>19385</v>
      </c>
      <c r="CR55" s="2">
        <v>18650</v>
      </c>
      <c r="CS55" s="2" t="s">
        <v>1</v>
      </c>
      <c r="CT55" s="2">
        <v>49000</v>
      </c>
      <c r="CU55" s="2">
        <v>45173.5</v>
      </c>
      <c r="CV55" s="2" t="s">
        <v>1</v>
      </c>
      <c r="CW55" s="2" t="s">
        <v>1</v>
      </c>
      <c r="CX55" s="2" t="s">
        <v>1</v>
      </c>
      <c r="CY55" s="2" t="s">
        <v>1</v>
      </c>
      <c r="CZ55" s="2" t="s">
        <v>1</v>
      </c>
      <c r="DA55" s="2" t="s">
        <v>1</v>
      </c>
      <c r="DB55" s="2" t="s">
        <v>1</v>
      </c>
      <c r="DC55" s="2">
        <v>0</v>
      </c>
      <c r="DD55" s="2" t="s">
        <v>1</v>
      </c>
      <c r="DE55" s="2" t="s">
        <v>1</v>
      </c>
      <c r="DF55" s="2" t="s">
        <v>1</v>
      </c>
      <c r="DG55" s="2">
        <v>6615</v>
      </c>
      <c r="DH55" s="2" t="s">
        <v>1</v>
      </c>
      <c r="DI55" s="2" t="s">
        <v>1</v>
      </c>
      <c r="DJ55" s="2" t="s">
        <v>1</v>
      </c>
      <c r="DK55" s="2" t="s">
        <v>1</v>
      </c>
      <c r="DL55" s="2" t="s">
        <v>1</v>
      </c>
      <c r="DM55" s="2">
        <v>10000</v>
      </c>
      <c r="DN55" s="2" t="s">
        <v>1</v>
      </c>
      <c r="DO55" s="2" t="s">
        <v>1</v>
      </c>
      <c r="DP55" s="2" t="s">
        <v>1</v>
      </c>
      <c r="DQ55" s="2" t="s">
        <v>1</v>
      </c>
      <c r="DR55" s="2">
        <v>3061</v>
      </c>
      <c r="DS55" s="2">
        <v>113800</v>
      </c>
      <c r="DT55" s="2" t="s">
        <v>1</v>
      </c>
      <c r="DU55" s="2">
        <v>234000</v>
      </c>
      <c r="DV55" s="2" t="s">
        <v>1</v>
      </c>
      <c r="DW55" s="2" t="s">
        <v>1</v>
      </c>
      <c r="DX55" s="2" t="s">
        <v>1</v>
      </c>
      <c r="DY55" s="2" t="s">
        <v>1</v>
      </c>
      <c r="DZ55" s="2" t="s">
        <v>1</v>
      </c>
      <c r="EA55" s="2" t="s">
        <v>1</v>
      </c>
      <c r="EB55" s="2" t="s">
        <v>1</v>
      </c>
      <c r="EC55" s="2" t="s">
        <v>1</v>
      </c>
      <c r="ED55" s="2" t="s">
        <v>1</v>
      </c>
      <c r="EE55" s="2" t="s">
        <v>1</v>
      </c>
      <c r="EF55" s="2" t="s">
        <v>1</v>
      </c>
      <c r="EG55" s="2" t="s">
        <v>1</v>
      </c>
      <c r="EH55" s="2" t="s">
        <v>1</v>
      </c>
      <c r="EI55" s="2" t="s">
        <v>1</v>
      </c>
      <c r="EJ55" s="2" t="s">
        <v>1</v>
      </c>
      <c r="EK55" s="2" t="s">
        <v>1</v>
      </c>
      <c r="EL55" s="2" t="s">
        <v>1</v>
      </c>
      <c r="EM55" s="2" t="s">
        <v>1</v>
      </c>
      <c r="EN55" s="2">
        <v>240000</v>
      </c>
      <c r="EO55" s="2" t="s">
        <v>1</v>
      </c>
      <c r="EP55" s="2" t="s">
        <v>1</v>
      </c>
      <c r="EQ55" s="2" t="s">
        <v>1</v>
      </c>
      <c r="ER55" s="2" t="s">
        <v>1</v>
      </c>
      <c r="ES55" s="2" t="s">
        <v>1</v>
      </c>
      <c r="ET55" s="2" t="s">
        <v>1</v>
      </c>
      <c r="EU55" s="2">
        <v>995943</v>
      </c>
      <c r="EV55" s="2" t="s">
        <v>1</v>
      </c>
      <c r="EW55" s="2">
        <v>8730</v>
      </c>
      <c r="EX55" s="2">
        <v>145300</v>
      </c>
      <c r="EY55" s="2">
        <v>454040</v>
      </c>
      <c r="EZ55" s="2" t="s">
        <v>1</v>
      </c>
      <c r="FA55" s="2" t="s">
        <v>1</v>
      </c>
      <c r="FB55" s="2">
        <v>376301</v>
      </c>
      <c r="FC55" s="2">
        <v>139993</v>
      </c>
      <c r="FD55" s="2">
        <v>6553</v>
      </c>
      <c r="FE55" s="2" t="s">
        <v>1</v>
      </c>
      <c r="FF55" s="2" t="s">
        <v>1</v>
      </c>
      <c r="FG55" s="2" t="s">
        <v>1</v>
      </c>
      <c r="FH55" s="2" t="s">
        <v>1</v>
      </c>
      <c r="FI55" s="2">
        <v>5833</v>
      </c>
      <c r="FJ55" s="2">
        <v>350</v>
      </c>
      <c r="FK55" s="2" t="s">
        <v>1</v>
      </c>
      <c r="FL55" s="2">
        <v>14862</v>
      </c>
      <c r="FM55" s="2">
        <v>157733.79999999999</v>
      </c>
      <c r="FN55" s="2" t="s">
        <v>1</v>
      </c>
      <c r="FO55" s="2">
        <v>242769</v>
      </c>
      <c r="FP55" s="2" t="s">
        <v>1</v>
      </c>
      <c r="FQ55" s="2" t="s">
        <v>1</v>
      </c>
      <c r="FR55" s="2" t="s">
        <v>1</v>
      </c>
      <c r="FS55" s="2" t="s">
        <v>1</v>
      </c>
      <c r="FT55" s="2" t="s">
        <v>1</v>
      </c>
      <c r="FU55" s="2" t="s">
        <v>1</v>
      </c>
      <c r="FV55" s="2">
        <v>14343</v>
      </c>
      <c r="FW55" s="2" t="s">
        <v>1</v>
      </c>
      <c r="FX55" s="2">
        <v>65499.14</v>
      </c>
      <c r="FY55" s="2">
        <v>125996</v>
      </c>
      <c r="FZ55" s="2" t="s">
        <v>1</v>
      </c>
      <c r="GA55" s="2">
        <v>109455</v>
      </c>
      <c r="GB55" s="2" t="s">
        <v>1</v>
      </c>
      <c r="GC55" s="2" t="s">
        <v>1</v>
      </c>
      <c r="GD55" s="2">
        <v>6719</v>
      </c>
      <c r="GE55" s="2">
        <v>46444.09</v>
      </c>
      <c r="GF55" s="2">
        <v>36900</v>
      </c>
      <c r="GG55" s="2">
        <v>27153</v>
      </c>
      <c r="GH55" s="2" t="s">
        <v>1</v>
      </c>
      <c r="GI55" s="2">
        <v>7500</v>
      </c>
      <c r="GJ55" s="2">
        <v>7172</v>
      </c>
      <c r="GK55" s="2" t="s">
        <v>1</v>
      </c>
      <c r="GL55" s="2">
        <v>904941.6</v>
      </c>
      <c r="GM55" s="2">
        <v>1136617.1000000001</v>
      </c>
      <c r="GN55" s="2">
        <v>42660</v>
      </c>
      <c r="GO55" s="2">
        <v>788</v>
      </c>
      <c r="GP55" s="2">
        <v>744</v>
      </c>
      <c r="GQ55" s="2" t="s">
        <v>1</v>
      </c>
      <c r="GR55" s="2" t="s">
        <v>1</v>
      </c>
      <c r="GS55" s="2" t="s">
        <v>1</v>
      </c>
      <c r="GT55" s="2" t="s">
        <v>1</v>
      </c>
      <c r="GU55" s="2" t="s">
        <v>1</v>
      </c>
      <c r="GV55" s="2" t="s">
        <v>1</v>
      </c>
      <c r="GW55" s="2" t="s">
        <v>1</v>
      </c>
      <c r="GX55" s="2" t="s">
        <v>1</v>
      </c>
      <c r="GY55" s="2">
        <v>1301</v>
      </c>
      <c r="GZ55" s="2">
        <v>34200</v>
      </c>
      <c r="HA55" s="2">
        <v>15541</v>
      </c>
      <c r="HB55" s="2" t="s">
        <v>1</v>
      </c>
      <c r="HC55" s="2" t="s">
        <v>1</v>
      </c>
      <c r="HD55" s="2" t="s">
        <v>1</v>
      </c>
      <c r="HE55" s="2">
        <v>6000</v>
      </c>
      <c r="HF55" s="2" t="s">
        <v>1</v>
      </c>
      <c r="HG55" s="2" t="s">
        <v>1</v>
      </c>
      <c r="HH55" s="2" t="s">
        <v>1</v>
      </c>
      <c r="HI55" s="2">
        <v>67000</v>
      </c>
      <c r="HJ55" s="2" t="s">
        <v>1</v>
      </c>
      <c r="HK55" s="2" t="s">
        <v>1</v>
      </c>
      <c r="HL55" s="2" t="s">
        <v>1</v>
      </c>
      <c r="HM55" s="2">
        <v>7220</v>
      </c>
      <c r="HN55" s="2" t="s">
        <v>1</v>
      </c>
      <c r="HO55" s="2" t="s">
        <v>1</v>
      </c>
      <c r="HP55" s="2" t="s">
        <v>1</v>
      </c>
      <c r="HQ55" s="2" t="s">
        <v>1</v>
      </c>
      <c r="HR55" s="2" t="s">
        <v>1</v>
      </c>
      <c r="HS55" s="2">
        <v>336759</v>
      </c>
      <c r="HT55" s="2" t="s">
        <v>1</v>
      </c>
      <c r="HU55" s="2" t="s">
        <v>1</v>
      </c>
      <c r="HV55" s="2" t="s">
        <v>1</v>
      </c>
      <c r="HW55" s="2" t="s">
        <v>1</v>
      </c>
      <c r="HX55" s="2" t="s">
        <v>1</v>
      </c>
      <c r="HY55" s="2" t="s">
        <v>1</v>
      </c>
      <c r="HZ55" s="2" t="s">
        <v>1</v>
      </c>
      <c r="IA55" s="2" t="s">
        <v>1</v>
      </c>
      <c r="IB55" s="2" t="s">
        <v>1</v>
      </c>
      <c r="IC55" s="2" t="s">
        <v>1</v>
      </c>
      <c r="ID55" s="2" t="s">
        <v>1</v>
      </c>
      <c r="IE55" s="2" t="s">
        <v>1</v>
      </c>
      <c r="IF55" s="2">
        <v>138471</v>
      </c>
      <c r="IG55" s="2">
        <v>20000</v>
      </c>
      <c r="IH55" s="2" t="s">
        <v>1</v>
      </c>
      <c r="II55" s="2" t="s">
        <v>1</v>
      </c>
      <c r="IJ55" s="2">
        <v>41263</v>
      </c>
      <c r="IK55" s="2" t="s">
        <v>1</v>
      </c>
      <c r="IL55" s="2" t="s">
        <v>1</v>
      </c>
      <c r="IM55" s="2" t="s">
        <v>1</v>
      </c>
      <c r="IN55" s="2" t="s">
        <v>1</v>
      </c>
      <c r="IO55" s="2">
        <v>1932</v>
      </c>
      <c r="IP55" s="2" t="s">
        <v>1</v>
      </c>
      <c r="IQ55" s="2" t="s">
        <v>1</v>
      </c>
      <c r="IR55" s="2">
        <v>4000</v>
      </c>
      <c r="IS55" s="2" t="s">
        <v>1</v>
      </c>
      <c r="IT55" s="2">
        <v>5000</v>
      </c>
      <c r="IU55" s="2" t="s">
        <v>1</v>
      </c>
      <c r="IV55" s="2" t="s">
        <v>1</v>
      </c>
      <c r="IW55" s="2" t="s">
        <v>1</v>
      </c>
      <c r="IX55" s="2" t="s">
        <v>1</v>
      </c>
      <c r="IY55" s="2" t="s">
        <v>1</v>
      </c>
      <c r="IZ55" s="2" t="s">
        <v>1</v>
      </c>
      <c r="JA55" s="2" t="s">
        <v>1</v>
      </c>
      <c r="JB55" s="2" t="s">
        <v>1</v>
      </c>
      <c r="JC55" s="2" t="s">
        <v>1</v>
      </c>
      <c r="JD55" s="2" t="s">
        <v>1</v>
      </c>
      <c r="JE55" s="2" t="s">
        <v>1</v>
      </c>
      <c r="JF55" s="2" t="s">
        <v>1</v>
      </c>
      <c r="JG55" s="2" t="s">
        <v>1</v>
      </c>
      <c r="JH55" s="2" t="s">
        <v>1</v>
      </c>
      <c r="JI55" s="2" t="s">
        <v>1</v>
      </c>
      <c r="JJ55" s="2" t="s">
        <v>1</v>
      </c>
      <c r="JK55" s="2" t="s">
        <v>1</v>
      </c>
      <c r="JL55" s="2" t="s">
        <v>1</v>
      </c>
      <c r="JM55" s="2" t="s">
        <v>1</v>
      </c>
      <c r="JN55" s="2" t="s">
        <v>1</v>
      </c>
      <c r="JO55" s="2">
        <v>435496.8</v>
      </c>
      <c r="JP55" s="2">
        <v>0</v>
      </c>
      <c r="JQ55" s="2" t="s">
        <v>1</v>
      </c>
      <c r="JR55" s="2" t="s">
        <v>1</v>
      </c>
      <c r="JS55" s="2" t="s">
        <v>1</v>
      </c>
      <c r="JT55" s="2" t="s">
        <v>1</v>
      </c>
      <c r="JU55" s="2" t="s">
        <v>1</v>
      </c>
      <c r="JV55" s="2" t="s">
        <v>1</v>
      </c>
      <c r="JW55" s="2" t="s">
        <v>1</v>
      </c>
      <c r="JX55" s="2" t="s">
        <v>1</v>
      </c>
      <c r="JY55" s="2" t="s">
        <v>1</v>
      </c>
      <c r="JZ55" s="2" t="s">
        <v>1</v>
      </c>
      <c r="KA55" s="2" t="s">
        <v>1</v>
      </c>
      <c r="KB55" s="2" t="s">
        <v>1</v>
      </c>
      <c r="KC55" s="2" t="s">
        <v>1</v>
      </c>
      <c r="KD55" s="2" t="s">
        <v>1</v>
      </c>
      <c r="KE55" s="2" t="s">
        <v>1</v>
      </c>
      <c r="KF55" s="2" t="s">
        <v>1</v>
      </c>
      <c r="KG55" s="2" t="s">
        <v>1</v>
      </c>
      <c r="KH55" s="2" t="s">
        <v>1</v>
      </c>
      <c r="KI55" s="2" t="s">
        <v>1</v>
      </c>
      <c r="KJ55" s="2" t="s">
        <v>1</v>
      </c>
      <c r="KK55" s="2" t="s">
        <v>1</v>
      </c>
      <c r="KL55" s="2" t="s">
        <v>1</v>
      </c>
      <c r="KM55" s="2" t="s">
        <v>1</v>
      </c>
      <c r="KN55" s="2" t="s">
        <v>1</v>
      </c>
      <c r="KO55" s="2" t="s">
        <v>1</v>
      </c>
      <c r="KP55" s="2" t="s">
        <v>1</v>
      </c>
      <c r="KQ55" s="2" t="s">
        <v>1</v>
      </c>
      <c r="KR55" s="2" t="s">
        <v>1</v>
      </c>
      <c r="KS55" s="2" t="s">
        <v>1</v>
      </c>
      <c r="KT55" s="2" t="s">
        <v>1</v>
      </c>
      <c r="KU55" s="2" t="s">
        <v>1</v>
      </c>
      <c r="KV55" s="2" t="s">
        <v>1</v>
      </c>
      <c r="KW55" s="2" t="s">
        <v>1</v>
      </c>
      <c r="KX55" s="2" t="s">
        <v>1</v>
      </c>
      <c r="KY55" s="2" t="s">
        <v>1</v>
      </c>
      <c r="KZ55" s="2" t="s">
        <v>1</v>
      </c>
      <c r="LA55" s="2" t="s">
        <v>1</v>
      </c>
    </row>
    <row r="56" spans="1:313" x14ac:dyDescent="0.3">
      <c r="A56" s="2" t="s">
        <v>50</v>
      </c>
      <c r="B56" s="2">
        <v>38</v>
      </c>
      <c r="C56" s="23">
        <f t="shared" si="63"/>
        <v>-131099.42999999993</v>
      </c>
      <c r="D56" s="23">
        <f t="shared" si="64"/>
        <v>1025343.53</v>
      </c>
      <c r="E56" s="23">
        <f t="shared" si="65"/>
        <v>26982.724473684211</v>
      </c>
      <c r="F56" s="23">
        <f t="shared" si="66"/>
        <v>451398.33</v>
      </c>
      <c r="G56" s="23">
        <f t="shared" si="67"/>
        <v>290900.2</v>
      </c>
      <c r="H56" s="23">
        <f t="shared" si="68"/>
        <v>0</v>
      </c>
      <c r="I56" s="23">
        <f t="shared" si="69"/>
        <v>283045</v>
      </c>
      <c r="J56" s="23">
        <f t="shared" si="70"/>
        <v>7448.5526315789475</v>
      </c>
      <c r="K56" s="23">
        <f t="shared" si="71"/>
        <v>283045</v>
      </c>
      <c r="L56" s="23">
        <f t="shared" si="72"/>
        <v>0</v>
      </c>
      <c r="M56" s="23">
        <f t="shared" si="73"/>
        <v>284079.2</v>
      </c>
      <c r="N56" s="23">
        <f t="shared" si="74"/>
        <v>11878.903421052632</v>
      </c>
      <c r="O56" s="23">
        <f t="shared" si="75"/>
        <v>91579.849999999991</v>
      </c>
      <c r="P56" s="23">
        <f t="shared" si="76"/>
        <v>80226.33</v>
      </c>
      <c r="Q56" s="23">
        <f t="shared" si="77"/>
        <v>184971.85</v>
      </c>
      <c r="R56" s="23">
        <f t="shared" si="78"/>
        <v>450845.33</v>
      </c>
      <c r="S56" s="23">
        <f t="shared" si="79"/>
        <v>11864.350789473685</v>
      </c>
      <c r="T56" s="23">
        <f t="shared" si="80"/>
        <v>553</v>
      </c>
      <c r="U56" s="7">
        <f t="shared" si="81"/>
        <v>1.225082068868088E-3</v>
      </c>
      <c r="V56" s="23">
        <f t="shared" si="82"/>
        <v>0</v>
      </c>
      <c r="W56" s="23">
        <f t="shared" si="83"/>
        <v>450</v>
      </c>
      <c r="X56" s="23">
        <f t="shared" si="84"/>
        <v>0</v>
      </c>
      <c r="Y56" s="23">
        <f t="shared" si="85"/>
        <v>150</v>
      </c>
      <c r="Z56" s="23">
        <v>47</v>
      </c>
      <c r="AA56" s="23">
        <f t="shared" si="86"/>
        <v>94020.3</v>
      </c>
      <c r="AB56" s="23">
        <f t="shared" si="87"/>
        <v>1156442.96</v>
      </c>
      <c r="AC56" s="23">
        <f t="shared" si="88"/>
        <v>30432.709473684208</v>
      </c>
      <c r="AD56" s="23">
        <f t="shared" si="89"/>
        <v>1088454.96</v>
      </c>
      <c r="AE56" s="23">
        <f t="shared" si="90"/>
        <v>28643.551578947368</v>
      </c>
      <c r="AF56" s="23">
        <f t="shared" si="91"/>
        <v>117313</v>
      </c>
      <c r="AG56" s="23">
        <f t="shared" si="92"/>
        <v>3087.1842105263158</v>
      </c>
      <c r="AH56" s="23">
        <f t="shared" si="93"/>
        <v>941277.96</v>
      </c>
      <c r="AI56" s="23">
        <f t="shared" si="94"/>
        <v>7606</v>
      </c>
      <c r="AJ56" s="23">
        <f t="shared" si="95"/>
        <v>15581</v>
      </c>
      <c r="AK56" s="23">
        <f t="shared" si="96"/>
        <v>67988</v>
      </c>
      <c r="AL56" s="23">
        <f t="shared" si="97"/>
        <v>1789.1578947368421</v>
      </c>
      <c r="AM56" s="23">
        <f t="shared" si="98"/>
        <v>67000</v>
      </c>
      <c r="AN56" s="23">
        <f t="shared" si="99"/>
        <v>988</v>
      </c>
      <c r="AO56" s="2">
        <v>81102.2</v>
      </c>
      <c r="AP56" s="2">
        <v>3417.06</v>
      </c>
      <c r="AQ56" s="2">
        <v>7060.59</v>
      </c>
      <c r="AR56" s="2" t="s">
        <v>1</v>
      </c>
      <c r="AS56" s="2">
        <v>79656.33</v>
      </c>
      <c r="AT56" s="2">
        <v>570</v>
      </c>
      <c r="AU56" s="2" t="s">
        <v>1</v>
      </c>
      <c r="AV56" s="2">
        <v>184971.85</v>
      </c>
      <c r="AX56" s="2" t="s">
        <v>1</v>
      </c>
      <c r="AY56" s="2" t="s">
        <v>1</v>
      </c>
      <c r="AZ56" s="2" t="s">
        <v>1</v>
      </c>
      <c r="BA56" s="2" t="s">
        <v>1</v>
      </c>
      <c r="BB56" s="2" t="s">
        <v>1</v>
      </c>
      <c r="BC56" s="2" t="s">
        <v>1</v>
      </c>
      <c r="BD56" s="2" t="s">
        <v>1</v>
      </c>
      <c r="BE56" s="2">
        <v>450</v>
      </c>
      <c r="BF56" s="2" t="s">
        <v>1</v>
      </c>
      <c r="BG56" s="2" t="s">
        <v>1</v>
      </c>
      <c r="BH56" s="2" t="s">
        <v>1</v>
      </c>
      <c r="BI56" s="2" t="s">
        <v>1</v>
      </c>
      <c r="BJ56" s="2" t="s">
        <v>1</v>
      </c>
      <c r="BK56" s="2" t="s">
        <v>1</v>
      </c>
      <c r="BL56" s="2" t="s">
        <v>1</v>
      </c>
      <c r="BM56" s="2" t="s">
        <v>1</v>
      </c>
      <c r="BN56" s="2" t="s">
        <v>1</v>
      </c>
      <c r="BO56" s="2" t="s">
        <v>1</v>
      </c>
      <c r="BP56" s="2" t="s">
        <v>1</v>
      </c>
      <c r="BQ56" s="2">
        <v>150</v>
      </c>
      <c r="BR56" s="2">
        <v>94020.3</v>
      </c>
      <c r="BS56" s="2" t="s">
        <v>1</v>
      </c>
      <c r="BT56" s="2">
        <v>275385</v>
      </c>
      <c r="BU56" s="2" t="s">
        <v>1</v>
      </c>
      <c r="BV56" s="2" t="s">
        <v>1</v>
      </c>
      <c r="BW56" s="2" t="s">
        <v>1</v>
      </c>
      <c r="BX56" s="2" t="s">
        <v>1</v>
      </c>
      <c r="BY56" s="2" t="s">
        <v>1</v>
      </c>
      <c r="BZ56" s="2" t="s">
        <v>1</v>
      </c>
      <c r="CA56" s="2">
        <v>0</v>
      </c>
      <c r="CB56" s="2" t="s">
        <v>1</v>
      </c>
      <c r="CC56" s="2" t="s">
        <v>1</v>
      </c>
      <c r="CD56" s="2" t="s">
        <v>1</v>
      </c>
      <c r="CE56" s="2">
        <v>3594.2</v>
      </c>
      <c r="CF56" s="2">
        <v>5100</v>
      </c>
      <c r="CG56" s="2" t="s">
        <v>1</v>
      </c>
      <c r="CH56" s="2" t="s">
        <v>1</v>
      </c>
      <c r="CI56" s="2" t="s">
        <v>1</v>
      </c>
      <c r="CJ56" s="2" t="s">
        <v>1</v>
      </c>
      <c r="CK56" s="2" t="s">
        <v>1</v>
      </c>
      <c r="CL56" s="2" t="s">
        <v>1</v>
      </c>
      <c r="CM56" s="2" t="s">
        <v>1</v>
      </c>
      <c r="CN56" s="2" t="s">
        <v>1</v>
      </c>
      <c r="CO56" s="2" t="s">
        <v>1</v>
      </c>
      <c r="CP56" s="2" t="s">
        <v>1</v>
      </c>
      <c r="CQ56" s="2">
        <v>6821</v>
      </c>
      <c r="CR56" s="2" t="s">
        <v>1</v>
      </c>
      <c r="CS56" s="2" t="s">
        <v>1</v>
      </c>
      <c r="CT56" s="2" t="s">
        <v>1</v>
      </c>
      <c r="CU56" s="2" t="s">
        <v>1</v>
      </c>
      <c r="CV56" s="2" t="s">
        <v>1</v>
      </c>
      <c r="CW56" s="2" t="s">
        <v>1</v>
      </c>
      <c r="CX56" s="2" t="s">
        <v>1</v>
      </c>
      <c r="CY56" s="2" t="s">
        <v>1</v>
      </c>
      <c r="CZ56" s="2" t="s">
        <v>1</v>
      </c>
      <c r="DA56" s="2" t="s">
        <v>1</v>
      </c>
      <c r="DB56" s="2" t="s">
        <v>1</v>
      </c>
      <c r="DC56" s="2" t="s">
        <v>1</v>
      </c>
      <c r="DD56" s="2" t="s">
        <v>1</v>
      </c>
      <c r="DE56" s="2" t="s">
        <v>1</v>
      </c>
      <c r="DF56" s="2" t="s">
        <v>1</v>
      </c>
      <c r="DG56" s="2" t="s">
        <v>1</v>
      </c>
      <c r="DH56" s="2" t="s">
        <v>1</v>
      </c>
      <c r="DI56" s="2" t="s">
        <v>1</v>
      </c>
      <c r="DJ56" s="2" t="s">
        <v>1</v>
      </c>
      <c r="DK56" s="2" t="s">
        <v>1</v>
      </c>
      <c r="DL56" s="2" t="s">
        <v>1</v>
      </c>
      <c r="DM56" s="2" t="s">
        <v>1</v>
      </c>
      <c r="DN56" s="2" t="s">
        <v>1</v>
      </c>
      <c r="DO56" s="2" t="s">
        <v>1</v>
      </c>
      <c r="DP56" s="2" t="s">
        <v>1</v>
      </c>
      <c r="DQ56" s="2" t="s">
        <v>1</v>
      </c>
      <c r="DR56" s="2">
        <v>215</v>
      </c>
      <c r="DS56" s="2">
        <v>60100</v>
      </c>
      <c r="DT56" s="2" t="s">
        <v>1</v>
      </c>
      <c r="DU56" s="2" t="s">
        <v>1</v>
      </c>
      <c r="DV56" s="2" t="s">
        <v>1</v>
      </c>
      <c r="DW56" s="2" t="s">
        <v>1</v>
      </c>
      <c r="DX56" s="2" t="s">
        <v>1</v>
      </c>
      <c r="DY56" s="2">
        <v>222730</v>
      </c>
      <c r="DZ56" s="2" t="s">
        <v>1</v>
      </c>
      <c r="EA56" s="2" t="s">
        <v>1</v>
      </c>
      <c r="EB56" s="2" t="s">
        <v>1</v>
      </c>
      <c r="EC56" s="2" t="s">
        <v>1</v>
      </c>
      <c r="ED56" s="2" t="s">
        <v>1</v>
      </c>
      <c r="EE56" s="2" t="s">
        <v>1</v>
      </c>
      <c r="EF56" s="2" t="s">
        <v>1</v>
      </c>
      <c r="EG56" s="2" t="s">
        <v>1</v>
      </c>
      <c r="EH56" s="2" t="s">
        <v>1</v>
      </c>
      <c r="EI56" s="2" t="s">
        <v>1</v>
      </c>
      <c r="EJ56" s="2" t="s">
        <v>1</v>
      </c>
      <c r="EK56" s="2" t="s">
        <v>1</v>
      </c>
      <c r="EL56" s="2" t="s">
        <v>1</v>
      </c>
      <c r="EM56" s="2" t="s">
        <v>1</v>
      </c>
      <c r="EN56" s="2" t="s">
        <v>1</v>
      </c>
      <c r="EO56" s="2" t="s">
        <v>1</v>
      </c>
      <c r="EP56" s="2" t="s">
        <v>1</v>
      </c>
      <c r="EQ56" s="2" t="s">
        <v>1</v>
      </c>
      <c r="ER56" s="2" t="s">
        <v>1</v>
      </c>
      <c r="ES56" s="2" t="s">
        <v>1</v>
      </c>
      <c r="ET56" s="2" t="s">
        <v>1</v>
      </c>
      <c r="EU56" s="2" t="s">
        <v>1</v>
      </c>
      <c r="EV56" s="2" t="s">
        <v>1</v>
      </c>
      <c r="EW56" s="2" t="s">
        <v>1</v>
      </c>
      <c r="EX56" s="2">
        <v>43957</v>
      </c>
      <c r="EY56" s="2">
        <v>73356</v>
      </c>
      <c r="EZ56" s="2" t="s">
        <v>1</v>
      </c>
      <c r="FA56" s="2" t="s">
        <v>1</v>
      </c>
      <c r="FB56" s="2" t="s">
        <v>1</v>
      </c>
      <c r="FC56" s="2">
        <v>6094</v>
      </c>
      <c r="FD56" s="2" t="s">
        <v>1</v>
      </c>
      <c r="FE56" s="2" t="s">
        <v>1</v>
      </c>
      <c r="FF56" s="2" t="s">
        <v>1</v>
      </c>
      <c r="FG56" s="2" t="s">
        <v>1</v>
      </c>
      <c r="FH56" s="2" t="s">
        <v>1</v>
      </c>
      <c r="FI56" s="2" t="s">
        <v>1</v>
      </c>
      <c r="FJ56" s="2" t="s">
        <v>1</v>
      </c>
      <c r="FK56" s="2" t="s">
        <v>1</v>
      </c>
      <c r="FL56" s="2">
        <v>60</v>
      </c>
      <c r="FM56" s="2">
        <v>16150</v>
      </c>
      <c r="FN56" s="2" t="s">
        <v>1</v>
      </c>
      <c r="FO56" s="2">
        <v>48439</v>
      </c>
      <c r="FP56" s="2" t="s">
        <v>1</v>
      </c>
      <c r="FQ56" s="2" t="s">
        <v>1</v>
      </c>
      <c r="FR56" s="2" t="s">
        <v>1</v>
      </c>
      <c r="FS56" s="2" t="s">
        <v>1</v>
      </c>
      <c r="FT56" s="2" t="s">
        <v>1</v>
      </c>
      <c r="FU56" s="2" t="s">
        <v>1</v>
      </c>
      <c r="FV56" s="2" t="s">
        <v>1</v>
      </c>
      <c r="FW56" s="2" t="s">
        <v>1</v>
      </c>
      <c r="FX56" s="2" t="s">
        <v>1</v>
      </c>
      <c r="FY56" s="2">
        <v>30773</v>
      </c>
      <c r="FZ56" s="2" t="s">
        <v>1</v>
      </c>
      <c r="GA56" s="2">
        <v>1707</v>
      </c>
      <c r="GB56" s="2" t="s">
        <v>1</v>
      </c>
      <c r="GC56" s="2" t="s">
        <v>1</v>
      </c>
      <c r="GD56" s="2">
        <v>0</v>
      </c>
      <c r="GE56" s="2">
        <v>21165.96</v>
      </c>
      <c r="GF56" s="2">
        <v>11446</v>
      </c>
      <c r="GG56" s="2" t="s">
        <v>1</v>
      </c>
      <c r="GH56" s="2" t="s">
        <v>1</v>
      </c>
      <c r="GI56" s="2">
        <v>1440</v>
      </c>
      <c r="GJ56" s="2" t="s">
        <v>1</v>
      </c>
      <c r="GK56" s="2" t="s">
        <v>1</v>
      </c>
      <c r="GL56" s="2">
        <v>259947</v>
      </c>
      <c r="GM56" s="2">
        <v>538094</v>
      </c>
      <c r="GN56" s="2" t="s">
        <v>1</v>
      </c>
      <c r="GO56" s="2">
        <v>5683</v>
      </c>
      <c r="GP56" s="2">
        <v>279</v>
      </c>
      <c r="GQ56" s="2" t="s">
        <v>1</v>
      </c>
      <c r="GR56" s="2" t="s">
        <v>1</v>
      </c>
      <c r="GS56" s="2" t="s">
        <v>1</v>
      </c>
      <c r="GT56" s="2" t="s">
        <v>1</v>
      </c>
      <c r="GU56" s="2" t="s">
        <v>1</v>
      </c>
      <c r="GV56" s="2" t="s">
        <v>1</v>
      </c>
      <c r="GW56" s="2" t="s">
        <v>1</v>
      </c>
      <c r="GX56" s="2" t="s">
        <v>1</v>
      </c>
      <c r="GY56" s="2" t="s">
        <v>1</v>
      </c>
      <c r="GZ56" s="2">
        <v>800</v>
      </c>
      <c r="HA56" s="2">
        <v>806</v>
      </c>
      <c r="HB56" s="2" t="s">
        <v>1</v>
      </c>
      <c r="HC56" s="2" t="s">
        <v>1</v>
      </c>
      <c r="HD56" s="2" t="s">
        <v>1</v>
      </c>
      <c r="HE56" s="2">
        <v>6000</v>
      </c>
      <c r="HF56" s="2" t="s">
        <v>1</v>
      </c>
      <c r="HG56" s="2" t="s">
        <v>1</v>
      </c>
      <c r="HH56" s="2" t="s">
        <v>1</v>
      </c>
      <c r="HI56" s="2" t="s">
        <v>1</v>
      </c>
      <c r="HJ56" s="2" t="s">
        <v>1</v>
      </c>
      <c r="HK56" s="2" t="s">
        <v>1</v>
      </c>
      <c r="HL56" s="2" t="s">
        <v>1</v>
      </c>
      <c r="HM56" s="2">
        <v>5831</v>
      </c>
      <c r="HN56" s="2" t="s">
        <v>1</v>
      </c>
      <c r="HO56" s="2" t="s">
        <v>1</v>
      </c>
      <c r="HP56" s="2" t="s">
        <v>1</v>
      </c>
      <c r="HQ56" s="2" t="s">
        <v>1</v>
      </c>
      <c r="HR56" s="2" t="s">
        <v>1</v>
      </c>
      <c r="HS56" s="2">
        <v>7111</v>
      </c>
      <c r="HT56" s="2" t="s">
        <v>1</v>
      </c>
      <c r="HU56" s="2" t="s">
        <v>1</v>
      </c>
      <c r="HV56" s="2" t="s">
        <v>1</v>
      </c>
      <c r="HW56" s="2" t="s">
        <v>1</v>
      </c>
      <c r="HX56" s="2" t="s">
        <v>1</v>
      </c>
      <c r="HY56" s="2" t="s">
        <v>1</v>
      </c>
      <c r="HZ56" s="2" t="s">
        <v>1</v>
      </c>
      <c r="IA56" s="2" t="s">
        <v>1</v>
      </c>
      <c r="IB56" s="2" t="s">
        <v>1</v>
      </c>
      <c r="IC56" s="2" t="s">
        <v>1</v>
      </c>
      <c r="ID56" s="2" t="s">
        <v>1</v>
      </c>
      <c r="IE56" s="2" t="s">
        <v>1</v>
      </c>
      <c r="IF56" s="2">
        <v>2639</v>
      </c>
      <c r="IG56" s="2" t="s">
        <v>1</v>
      </c>
      <c r="IH56" s="2" t="s">
        <v>1</v>
      </c>
      <c r="II56" s="2" t="s">
        <v>1</v>
      </c>
      <c r="IJ56" s="2">
        <v>6677</v>
      </c>
      <c r="IK56" s="2" t="s">
        <v>1</v>
      </c>
      <c r="IL56" s="2" t="s">
        <v>1</v>
      </c>
      <c r="IM56" s="2" t="s">
        <v>1</v>
      </c>
      <c r="IN56" s="2" t="s">
        <v>1</v>
      </c>
      <c r="IO56" s="2" t="s">
        <v>1</v>
      </c>
      <c r="IP56" s="2" t="s">
        <v>1</v>
      </c>
      <c r="IQ56" s="2" t="s">
        <v>1</v>
      </c>
      <c r="IR56" s="2" t="s">
        <v>1</v>
      </c>
      <c r="IS56" s="2" t="s">
        <v>1</v>
      </c>
      <c r="IT56" s="2" t="s">
        <v>1</v>
      </c>
      <c r="IU56" s="2" t="s">
        <v>1</v>
      </c>
      <c r="IV56" s="2" t="s">
        <v>1</v>
      </c>
      <c r="IW56" s="2" t="s">
        <v>1</v>
      </c>
      <c r="IX56" s="2" t="s">
        <v>1</v>
      </c>
      <c r="IY56" s="2" t="s">
        <v>1</v>
      </c>
      <c r="IZ56" s="2" t="s">
        <v>1</v>
      </c>
      <c r="JA56" s="2" t="s">
        <v>1</v>
      </c>
      <c r="JB56" s="2" t="s">
        <v>1</v>
      </c>
      <c r="JC56" s="2" t="s">
        <v>1</v>
      </c>
      <c r="JD56" s="2" t="s">
        <v>1</v>
      </c>
      <c r="JE56" s="2" t="s">
        <v>1</v>
      </c>
      <c r="JF56" s="2" t="s">
        <v>1</v>
      </c>
      <c r="JG56" s="2" t="s">
        <v>1</v>
      </c>
      <c r="JH56" s="2" t="s">
        <v>1</v>
      </c>
      <c r="JI56" s="2" t="s">
        <v>1</v>
      </c>
      <c r="JJ56" s="2" t="s">
        <v>1</v>
      </c>
      <c r="JK56" s="2" t="s">
        <v>1</v>
      </c>
      <c r="JL56" s="2" t="s">
        <v>1</v>
      </c>
      <c r="JM56" s="2" t="s">
        <v>1</v>
      </c>
      <c r="JN56" s="2" t="s">
        <v>1</v>
      </c>
      <c r="JO56" s="2">
        <v>62135</v>
      </c>
      <c r="JP56" s="2" t="s">
        <v>1</v>
      </c>
      <c r="JQ56" s="2" t="s">
        <v>1</v>
      </c>
      <c r="JR56" s="2" t="s">
        <v>1</v>
      </c>
      <c r="JS56" s="2" t="s">
        <v>1</v>
      </c>
      <c r="JT56" s="2" t="s">
        <v>1</v>
      </c>
      <c r="JU56" s="2" t="s">
        <v>1</v>
      </c>
      <c r="JV56" s="2">
        <v>4865</v>
      </c>
      <c r="JW56" s="2" t="s">
        <v>1</v>
      </c>
      <c r="JX56" s="2" t="s">
        <v>1</v>
      </c>
      <c r="JY56" s="2" t="s">
        <v>1</v>
      </c>
      <c r="JZ56" s="2" t="s">
        <v>1</v>
      </c>
      <c r="KA56" s="2" t="s">
        <v>1</v>
      </c>
      <c r="KB56" s="2" t="s">
        <v>1</v>
      </c>
      <c r="KC56" s="2" t="s">
        <v>1</v>
      </c>
      <c r="KD56" s="2" t="s">
        <v>1</v>
      </c>
      <c r="KE56" s="2" t="s">
        <v>1</v>
      </c>
      <c r="KF56" s="2">
        <v>988</v>
      </c>
      <c r="KG56" s="2" t="s">
        <v>1</v>
      </c>
      <c r="KH56" s="2" t="s">
        <v>1</v>
      </c>
      <c r="KI56" s="2" t="s">
        <v>1</v>
      </c>
      <c r="KJ56" s="2" t="s">
        <v>1</v>
      </c>
      <c r="KK56" s="2" t="s">
        <v>1</v>
      </c>
      <c r="KL56" s="2" t="s">
        <v>1</v>
      </c>
      <c r="KM56" s="2" t="s">
        <v>1</v>
      </c>
      <c r="KN56" s="2" t="s">
        <v>1</v>
      </c>
      <c r="KO56" s="2" t="s">
        <v>1</v>
      </c>
      <c r="KP56" s="2" t="s">
        <v>1</v>
      </c>
      <c r="KQ56" s="2" t="s">
        <v>1</v>
      </c>
      <c r="KR56" s="2" t="s">
        <v>1</v>
      </c>
      <c r="KS56" s="2" t="s">
        <v>1</v>
      </c>
      <c r="KT56" s="2" t="s">
        <v>1</v>
      </c>
      <c r="KU56" s="2" t="s">
        <v>1</v>
      </c>
      <c r="KV56" s="2" t="s">
        <v>1</v>
      </c>
      <c r="KW56" s="2" t="s">
        <v>1</v>
      </c>
      <c r="KX56" s="2" t="s">
        <v>1</v>
      </c>
      <c r="KY56" s="2" t="s">
        <v>1</v>
      </c>
      <c r="KZ56" s="2" t="s">
        <v>1</v>
      </c>
      <c r="LA56" s="2" t="s">
        <v>1</v>
      </c>
    </row>
    <row r="57" spans="1:313" x14ac:dyDescent="0.3">
      <c r="A57" s="2" t="s">
        <v>51</v>
      </c>
      <c r="B57" s="2">
        <v>1142</v>
      </c>
      <c r="C57" s="23">
        <f t="shared" si="63"/>
        <v>3911988.2099999972</v>
      </c>
      <c r="D57" s="23">
        <f t="shared" si="64"/>
        <v>17647311.259999998</v>
      </c>
      <c r="E57" s="23">
        <f t="shared" si="65"/>
        <v>15452.987092819612</v>
      </c>
      <c r="F57" s="23">
        <f t="shared" si="66"/>
        <v>10848105.09</v>
      </c>
      <c r="G57" s="23">
        <f t="shared" si="67"/>
        <v>2537655.0799999996</v>
      </c>
      <c r="H57" s="23">
        <f t="shared" si="68"/>
        <v>1603940</v>
      </c>
      <c r="I57" s="23">
        <f t="shared" si="69"/>
        <v>2657611.09</v>
      </c>
      <c r="J57" s="23">
        <f t="shared" si="70"/>
        <v>2327.1550700525395</v>
      </c>
      <c r="K57" s="23">
        <f t="shared" si="71"/>
        <v>2407611.09</v>
      </c>
      <c r="L57" s="23">
        <f t="shared" si="72"/>
        <v>250000</v>
      </c>
      <c r="M57" s="23">
        <f t="shared" si="73"/>
        <v>2495029.0799999996</v>
      </c>
      <c r="N57" s="23">
        <f t="shared" si="74"/>
        <v>9499.2163660245187</v>
      </c>
      <c r="O57" s="23">
        <f t="shared" si="75"/>
        <v>2489415.5300000003</v>
      </c>
      <c r="P57" s="23">
        <f t="shared" si="76"/>
        <v>2745749.33</v>
      </c>
      <c r="Q57" s="23">
        <f t="shared" si="77"/>
        <v>4041875.45</v>
      </c>
      <c r="R57" s="23">
        <f t="shared" si="78"/>
        <v>10761978.09</v>
      </c>
      <c r="S57" s="23">
        <f t="shared" si="79"/>
        <v>9423.7986777583192</v>
      </c>
      <c r="T57" s="23">
        <f t="shared" si="80"/>
        <v>86127</v>
      </c>
      <c r="U57" s="7">
        <f t="shared" si="81"/>
        <v>7.9393589281683483E-3</v>
      </c>
      <c r="V57" s="23">
        <f t="shared" si="82"/>
        <v>11943</v>
      </c>
      <c r="W57" s="23">
        <f t="shared" si="83"/>
        <v>38760</v>
      </c>
      <c r="X57" s="23">
        <f t="shared" si="84"/>
        <v>12662</v>
      </c>
      <c r="Y57" s="23">
        <f t="shared" si="85"/>
        <v>22810</v>
      </c>
      <c r="Z57" s="23">
        <v>48</v>
      </c>
      <c r="AA57" s="23">
        <f t="shared" si="86"/>
        <v>1484889.78</v>
      </c>
      <c r="AB57" s="23">
        <f t="shared" si="87"/>
        <v>13735323.050000001</v>
      </c>
      <c r="AC57" s="23">
        <f t="shared" si="88"/>
        <v>12027.428239929948</v>
      </c>
      <c r="AD57" s="23">
        <f t="shared" si="89"/>
        <v>12050956.09</v>
      </c>
      <c r="AE57" s="23">
        <f t="shared" si="90"/>
        <v>10552.50095446585</v>
      </c>
      <c r="AF57" s="23">
        <f t="shared" si="91"/>
        <v>2101916</v>
      </c>
      <c r="AG57" s="23">
        <f t="shared" si="92"/>
        <v>1840.5569176882661</v>
      </c>
      <c r="AH57" s="23">
        <f t="shared" si="93"/>
        <v>5315253.6000000006</v>
      </c>
      <c r="AI57" s="23">
        <f t="shared" si="94"/>
        <v>83360</v>
      </c>
      <c r="AJ57" s="23">
        <f t="shared" si="95"/>
        <v>4417024.8900000006</v>
      </c>
      <c r="AK57" s="23">
        <f t="shared" si="96"/>
        <v>1684366.96</v>
      </c>
      <c r="AL57" s="23">
        <f t="shared" si="97"/>
        <v>1474.9272854640981</v>
      </c>
      <c r="AM57" s="23">
        <f t="shared" si="98"/>
        <v>1364317.06</v>
      </c>
      <c r="AN57" s="23">
        <f t="shared" si="99"/>
        <v>288764.90000000002</v>
      </c>
      <c r="AO57" s="2">
        <v>1945464.26</v>
      </c>
      <c r="AP57" s="2">
        <v>363348.53</v>
      </c>
      <c r="AQ57" s="2">
        <v>180602.74</v>
      </c>
      <c r="AR57" s="2" t="s">
        <v>1</v>
      </c>
      <c r="AS57" s="2">
        <v>1961049.33</v>
      </c>
      <c r="AT57" s="2">
        <v>784700</v>
      </c>
      <c r="AU57" s="2" t="s">
        <v>1</v>
      </c>
      <c r="AV57" s="2">
        <v>4041875.45</v>
      </c>
      <c r="AX57" s="2">
        <v>6300</v>
      </c>
      <c r="AY57" s="2" t="s">
        <v>1</v>
      </c>
      <c r="AZ57" s="2">
        <v>5643</v>
      </c>
      <c r="BA57" s="2" t="s">
        <v>1</v>
      </c>
      <c r="BB57" s="2" t="s">
        <v>1</v>
      </c>
      <c r="BC57" s="2" t="s">
        <v>1</v>
      </c>
      <c r="BD57" s="2" t="s">
        <v>1</v>
      </c>
      <c r="BE57" s="2">
        <v>18360</v>
      </c>
      <c r="BF57" s="2" t="s">
        <v>1</v>
      </c>
      <c r="BG57" s="2">
        <v>1000</v>
      </c>
      <c r="BH57" s="2">
        <v>4400</v>
      </c>
      <c r="BI57" s="2" t="s">
        <v>1</v>
      </c>
      <c r="BJ57" s="2" t="s">
        <v>1</v>
      </c>
      <c r="BK57" s="2">
        <v>15000</v>
      </c>
      <c r="BL57" s="2" t="s">
        <v>1</v>
      </c>
      <c r="BM57" s="2" t="s">
        <v>1</v>
      </c>
      <c r="BN57" s="2">
        <v>12662</v>
      </c>
      <c r="BO57" s="2" t="s">
        <v>1</v>
      </c>
      <c r="BP57" s="2" t="s">
        <v>1</v>
      </c>
      <c r="BQ57" s="2">
        <v>22810</v>
      </c>
      <c r="BR57" s="2">
        <v>1484889.78</v>
      </c>
      <c r="BS57" s="2" t="s">
        <v>1</v>
      </c>
      <c r="BT57" s="2">
        <v>1751179.8</v>
      </c>
      <c r="BU57" s="2" t="s">
        <v>1</v>
      </c>
      <c r="BV57" s="2">
        <v>1000</v>
      </c>
      <c r="BW57" s="2" t="s">
        <v>1</v>
      </c>
      <c r="BX57" s="2" t="s">
        <v>1</v>
      </c>
      <c r="BY57" s="2" t="s">
        <v>1</v>
      </c>
      <c r="BZ57" s="2" t="s">
        <v>1</v>
      </c>
      <c r="CA57" s="2">
        <v>150449</v>
      </c>
      <c r="CB57" s="2">
        <v>486027</v>
      </c>
      <c r="CC57" s="2" t="s">
        <v>1</v>
      </c>
      <c r="CD57" s="2" t="s">
        <v>1</v>
      </c>
      <c r="CE57" s="2">
        <v>106373.28</v>
      </c>
      <c r="CF57" s="2" t="s">
        <v>1</v>
      </c>
      <c r="CG57" s="2" t="s">
        <v>1</v>
      </c>
      <c r="CH57" s="2" t="s">
        <v>1</v>
      </c>
      <c r="CI57" s="2" t="s">
        <v>1</v>
      </c>
      <c r="CJ57" s="2" t="s">
        <v>1</v>
      </c>
      <c r="CK57" s="2" t="s">
        <v>1</v>
      </c>
      <c r="CL57" s="2" t="s">
        <v>1</v>
      </c>
      <c r="CM57" s="2">
        <v>42626</v>
      </c>
      <c r="CN57" s="2" t="s">
        <v>1</v>
      </c>
      <c r="CO57" s="2" t="s">
        <v>1</v>
      </c>
      <c r="CP57" s="2" t="s">
        <v>1</v>
      </c>
      <c r="CQ57" s="2" t="s">
        <v>1</v>
      </c>
      <c r="CR57" s="2" t="s">
        <v>1</v>
      </c>
      <c r="CS57" s="2" t="s">
        <v>1</v>
      </c>
      <c r="CT57" s="2" t="s">
        <v>1</v>
      </c>
      <c r="CU57" s="2" t="s">
        <v>1</v>
      </c>
      <c r="CV57" s="2" t="s">
        <v>1</v>
      </c>
      <c r="CW57" s="2" t="s">
        <v>1</v>
      </c>
      <c r="CX57" s="2" t="s">
        <v>1</v>
      </c>
      <c r="CY57" s="2" t="s">
        <v>1</v>
      </c>
      <c r="CZ57" s="2" t="s">
        <v>1</v>
      </c>
      <c r="DA57" s="2" t="s">
        <v>1</v>
      </c>
      <c r="DB57" s="2" t="s">
        <v>1</v>
      </c>
      <c r="DC57" s="2" t="s">
        <v>1</v>
      </c>
      <c r="DD57" s="2" t="s">
        <v>1</v>
      </c>
      <c r="DE57" s="2" t="s">
        <v>1</v>
      </c>
      <c r="DF57" s="2" t="s">
        <v>1</v>
      </c>
      <c r="DG57" s="2">
        <v>983940</v>
      </c>
      <c r="DH57" s="2" t="s">
        <v>1</v>
      </c>
      <c r="DI57" s="2">
        <v>620000</v>
      </c>
      <c r="DJ57" s="2" t="s">
        <v>1</v>
      </c>
      <c r="DK57" s="2" t="s">
        <v>1</v>
      </c>
      <c r="DL57" s="2" t="s">
        <v>1</v>
      </c>
      <c r="DM57" s="2" t="s">
        <v>1</v>
      </c>
      <c r="DN57" s="2" t="s">
        <v>1</v>
      </c>
      <c r="DO57" s="2" t="s">
        <v>1</v>
      </c>
      <c r="DP57" s="2" t="s">
        <v>1</v>
      </c>
      <c r="DQ57" s="2" t="s">
        <v>1</v>
      </c>
      <c r="DR57" s="2">
        <v>6073</v>
      </c>
      <c r="DS57" s="2">
        <v>593842</v>
      </c>
      <c r="DT57" s="2" t="s">
        <v>1</v>
      </c>
      <c r="DU57" s="2">
        <v>88000</v>
      </c>
      <c r="DV57" s="2" t="s">
        <v>1</v>
      </c>
      <c r="DW57" s="2" t="s">
        <v>1</v>
      </c>
      <c r="DX57" s="2">
        <v>453403</v>
      </c>
      <c r="DY57" s="2">
        <v>1266293.0900000001</v>
      </c>
      <c r="DZ57" s="2" t="s">
        <v>1</v>
      </c>
      <c r="EA57" s="2" t="s">
        <v>1</v>
      </c>
      <c r="EB57" s="2" t="s">
        <v>1</v>
      </c>
      <c r="EC57" s="2" t="s">
        <v>1</v>
      </c>
      <c r="ED57" s="2" t="s">
        <v>1</v>
      </c>
      <c r="EE57" s="2" t="s">
        <v>1</v>
      </c>
      <c r="EF57" s="2" t="s">
        <v>1</v>
      </c>
      <c r="EG57" s="2" t="s">
        <v>1</v>
      </c>
      <c r="EH57" s="2" t="s">
        <v>1</v>
      </c>
      <c r="EI57" s="2" t="s">
        <v>1</v>
      </c>
      <c r="EJ57" s="2" t="s">
        <v>1</v>
      </c>
      <c r="EK57" s="2" t="s">
        <v>1</v>
      </c>
      <c r="EL57" s="2" t="s">
        <v>1</v>
      </c>
      <c r="EM57" s="2" t="s">
        <v>1</v>
      </c>
      <c r="EN57" s="2">
        <v>250000</v>
      </c>
      <c r="EO57" s="2" t="s">
        <v>1</v>
      </c>
      <c r="EP57" s="2" t="s">
        <v>1</v>
      </c>
      <c r="EQ57" s="2" t="s">
        <v>1</v>
      </c>
      <c r="ER57" s="2" t="s">
        <v>1</v>
      </c>
      <c r="ES57" s="2" t="s">
        <v>1</v>
      </c>
      <c r="ET57" s="2" t="s">
        <v>1</v>
      </c>
      <c r="EU57" s="2">
        <v>1085398</v>
      </c>
      <c r="EV57" s="2" t="s">
        <v>1</v>
      </c>
      <c r="EW57" s="2">
        <v>4946</v>
      </c>
      <c r="EX57" s="2">
        <v>299732</v>
      </c>
      <c r="EY57" s="2">
        <v>711840</v>
      </c>
      <c r="EZ57" s="2" t="s">
        <v>1</v>
      </c>
      <c r="FA57" s="2" t="s">
        <v>1</v>
      </c>
      <c r="FB57" s="2">
        <v>379327</v>
      </c>
      <c r="FC57" s="2">
        <v>140061</v>
      </c>
      <c r="FD57" s="2" t="s">
        <v>1</v>
      </c>
      <c r="FE57" s="2" t="s">
        <v>1</v>
      </c>
      <c r="FF57" s="2" t="s">
        <v>1</v>
      </c>
      <c r="FG57" s="2" t="s">
        <v>1</v>
      </c>
      <c r="FH57" s="2" t="s">
        <v>1</v>
      </c>
      <c r="FI57" s="2" t="s">
        <v>1</v>
      </c>
      <c r="FJ57" s="2" t="s">
        <v>1</v>
      </c>
      <c r="FK57" s="2" t="s">
        <v>1</v>
      </c>
      <c r="FL57" s="2">
        <v>44774.7</v>
      </c>
      <c r="FM57" s="2">
        <v>191569.74</v>
      </c>
      <c r="FN57" s="2" t="s">
        <v>1</v>
      </c>
      <c r="FO57" s="2">
        <v>245132.9</v>
      </c>
      <c r="FP57" s="2">
        <v>58008.42</v>
      </c>
      <c r="FQ57" s="2" t="s">
        <v>1</v>
      </c>
      <c r="FR57" s="2" t="s">
        <v>1</v>
      </c>
      <c r="FS57" s="2" t="s">
        <v>1</v>
      </c>
      <c r="FT57" s="2" t="s">
        <v>1</v>
      </c>
      <c r="FU57" s="2" t="s">
        <v>1</v>
      </c>
      <c r="FV57" s="2">
        <v>112142</v>
      </c>
      <c r="FW57" s="2" t="s">
        <v>1</v>
      </c>
      <c r="FX57" s="2">
        <v>410478.63</v>
      </c>
      <c r="FY57" s="2">
        <v>324227</v>
      </c>
      <c r="FZ57" s="2" t="s">
        <v>1</v>
      </c>
      <c r="GA57" s="2">
        <v>78861.05</v>
      </c>
      <c r="GB57" s="2" t="s">
        <v>1</v>
      </c>
      <c r="GC57" s="2" t="s">
        <v>1</v>
      </c>
      <c r="GD57" s="2">
        <v>17158</v>
      </c>
      <c r="GE57" s="2">
        <v>100783.39</v>
      </c>
      <c r="GF57" s="2">
        <v>46138.12</v>
      </c>
      <c r="GG57" s="2">
        <v>11000</v>
      </c>
      <c r="GH57" s="2" t="s">
        <v>1</v>
      </c>
      <c r="GI57" s="2">
        <v>2040</v>
      </c>
      <c r="GJ57" s="2">
        <v>3070</v>
      </c>
      <c r="GK57" s="2" t="s">
        <v>1</v>
      </c>
      <c r="GL57" s="2">
        <v>2327277.25</v>
      </c>
      <c r="GM57" s="2">
        <v>806617.4</v>
      </c>
      <c r="GN57" s="2">
        <v>2546</v>
      </c>
      <c r="GO57" s="2">
        <v>6565</v>
      </c>
      <c r="GP57" s="2">
        <v>6276</v>
      </c>
      <c r="GQ57" s="2" t="s">
        <v>1</v>
      </c>
      <c r="GR57" s="2" t="s">
        <v>1</v>
      </c>
      <c r="GS57" s="2" t="s">
        <v>1</v>
      </c>
      <c r="GT57" s="2">
        <v>1200</v>
      </c>
      <c r="GU57" s="2" t="s">
        <v>1</v>
      </c>
      <c r="GV57" s="2" t="s">
        <v>1</v>
      </c>
      <c r="GW57" s="2" t="s">
        <v>1</v>
      </c>
      <c r="GX57" s="2" t="s">
        <v>1</v>
      </c>
      <c r="GY57" s="2">
        <v>4000</v>
      </c>
      <c r="GZ57" s="2">
        <v>67860</v>
      </c>
      <c r="HA57" s="2" t="s">
        <v>1</v>
      </c>
      <c r="HB57" s="2" t="s">
        <v>1</v>
      </c>
      <c r="HC57" s="2" t="s">
        <v>1</v>
      </c>
      <c r="HD57" s="2" t="s">
        <v>1</v>
      </c>
      <c r="HE57" s="2" t="s">
        <v>1</v>
      </c>
      <c r="HF57" s="2" t="s">
        <v>1</v>
      </c>
      <c r="HG57" s="2" t="s">
        <v>1</v>
      </c>
      <c r="HH57" s="2" t="s">
        <v>1</v>
      </c>
      <c r="HI57" s="2">
        <v>11500</v>
      </c>
      <c r="HJ57" s="2">
        <v>5000</v>
      </c>
      <c r="HK57" s="2" t="s">
        <v>1</v>
      </c>
      <c r="HL57" s="2" t="s">
        <v>1</v>
      </c>
      <c r="HM57" s="2">
        <v>54818.8</v>
      </c>
      <c r="HN57" s="2" t="s">
        <v>1</v>
      </c>
      <c r="HO57" s="2" t="s">
        <v>1</v>
      </c>
      <c r="HP57" s="2" t="s">
        <v>1</v>
      </c>
      <c r="HQ57" s="2" t="s">
        <v>1</v>
      </c>
      <c r="HR57" s="2" t="s">
        <v>1</v>
      </c>
      <c r="HS57" s="2">
        <v>4455</v>
      </c>
      <c r="HT57" s="2" t="s">
        <v>1</v>
      </c>
      <c r="HU57" s="2" t="s">
        <v>1</v>
      </c>
      <c r="HV57" s="2">
        <v>16545</v>
      </c>
      <c r="HW57" s="2">
        <v>1992000</v>
      </c>
      <c r="HX57" s="2" t="s">
        <v>1</v>
      </c>
      <c r="HY57" s="2" t="s">
        <v>1</v>
      </c>
      <c r="HZ57" s="2" t="s">
        <v>1</v>
      </c>
      <c r="IA57" s="2">
        <v>1252063.0900000001</v>
      </c>
      <c r="IB57" s="2" t="s">
        <v>1</v>
      </c>
      <c r="IC57" s="2" t="s">
        <v>1</v>
      </c>
      <c r="ID57" s="2" t="s">
        <v>1</v>
      </c>
      <c r="IE57" s="2" t="s">
        <v>1</v>
      </c>
      <c r="IF57" s="2">
        <v>1082143</v>
      </c>
      <c r="IG57" s="2">
        <v>10000</v>
      </c>
      <c r="IH57" s="2" t="s">
        <v>1</v>
      </c>
      <c r="II57" s="2">
        <v>4550</v>
      </c>
      <c r="IJ57" s="2">
        <v>99632.6</v>
      </c>
      <c r="IK57" s="2" t="s">
        <v>1</v>
      </c>
      <c r="IL57" s="2" t="s">
        <v>1</v>
      </c>
      <c r="IM57" s="2" t="s">
        <v>1</v>
      </c>
      <c r="IN57" s="2" t="s">
        <v>1</v>
      </c>
      <c r="IO57" s="2" t="s">
        <v>1</v>
      </c>
      <c r="IP57" s="2" t="s">
        <v>1</v>
      </c>
      <c r="IQ57" s="2" t="s">
        <v>1</v>
      </c>
      <c r="IR57" s="2" t="s">
        <v>1</v>
      </c>
      <c r="IS57" s="2" t="s">
        <v>1</v>
      </c>
      <c r="IT57" s="2" t="s">
        <v>1</v>
      </c>
      <c r="IU57" s="2">
        <v>29219</v>
      </c>
      <c r="IV57" s="2" t="s">
        <v>1</v>
      </c>
      <c r="IW57" s="2" t="s">
        <v>1</v>
      </c>
      <c r="IX57" s="2" t="s">
        <v>1</v>
      </c>
      <c r="IY57" s="2" t="s">
        <v>1</v>
      </c>
      <c r="IZ57" s="2" t="s">
        <v>1</v>
      </c>
      <c r="JA57" s="2" t="s">
        <v>1</v>
      </c>
      <c r="JB57" s="2" t="s">
        <v>1</v>
      </c>
      <c r="JC57" s="2" t="s">
        <v>1</v>
      </c>
      <c r="JD57" s="2" t="s">
        <v>1</v>
      </c>
      <c r="JE57" s="2" t="s">
        <v>1</v>
      </c>
      <c r="JF57" s="2" t="s">
        <v>1</v>
      </c>
      <c r="JG57" s="2" t="s">
        <v>1</v>
      </c>
      <c r="JH57" s="2" t="s">
        <v>1</v>
      </c>
      <c r="JI57" s="2" t="s">
        <v>1</v>
      </c>
      <c r="JJ57" s="2">
        <v>31285</v>
      </c>
      <c r="JK57" s="2" t="s">
        <v>1</v>
      </c>
      <c r="JL57" s="2" t="s">
        <v>1</v>
      </c>
      <c r="JM57" s="2" t="s">
        <v>1</v>
      </c>
      <c r="JN57" s="2">
        <v>101520</v>
      </c>
      <c r="JO57" s="2">
        <v>1247897.06</v>
      </c>
      <c r="JP57" s="2" t="s">
        <v>1</v>
      </c>
      <c r="JQ57" s="2" t="s">
        <v>1</v>
      </c>
      <c r="JR57" s="2" t="s">
        <v>1</v>
      </c>
      <c r="JS57" s="2" t="s">
        <v>1</v>
      </c>
      <c r="JT57" s="2" t="s">
        <v>1</v>
      </c>
      <c r="JU57" s="2" t="s">
        <v>1</v>
      </c>
      <c r="JV57" s="2">
        <v>14900</v>
      </c>
      <c r="JW57" s="2" t="s">
        <v>1</v>
      </c>
      <c r="JX57" s="2" t="s">
        <v>1</v>
      </c>
      <c r="JY57" s="2" t="s">
        <v>1</v>
      </c>
      <c r="JZ57" s="2" t="s">
        <v>1</v>
      </c>
      <c r="KA57" s="2" t="s">
        <v>1</v>
      </c>
      <c r="KB57" s="2" t="s">
        <v>1</v>
      </c>
      <c r="KC57" s="2" t="s">
        <v>1</v>
      </c>
      <c r="KD57" s="2" t="s">
        <v>1</v>
      </c>
      <c r="KE57" s="2" t="s">
        <v>1</v>
      </c>
      <c r="KF57" s="2">
        <v>199564.9</v>
      </c>
      <c r="KG57" s="2" t="s">
        <v>1</v>
      </c>
      <c r="KH57" s="2" t="s">
        <v>1</v>
      </c>
      <c r="KI57" s="2" t="s">
        <v>1</v>
      </c>
      <c r="KJ57" s="2" t="s">
        <v>1</v>
      </c>
      <c r="KK57" s="2" t="s">
        <v>1</v>
      </c>
      <c r="KL57" s="2">
        <v>89200</v>
      </c>
      <c r="KM57" s="2" t="s">
        <v>1</v>
      </c>
      <c r="KN57" s="2" t="s">
        <v>1</v>
      </c>
      <c r="KO57" s="2" t="s">
        <v>1</v>
      </c>
      <c r="KP57" s="2" t="s">
        <v>1</v>
      </c>
      <c r="KQ57" s="2" t="s">
        <v>1</v>
      </c>
      <c r="KR57" s="2" t="s">
        <v>1</v>
      </c>
      <c r="KS57" s="2" t="s">
        <v>1</v>
      </c>
      <c r="KT57" s="2" t="s">
        <v>1</v>
      </c>
      <c r="KU57" s="2" t="s">
        <v>1</v>
      </c>
      <c r="KV57" s="2" t="s">
        <v>1</v>
      </c>
      <c r="KW57" s="2" t="s">
        <v>1</v>
      </c>
      <c r="KX57" s="2" t="s">
        <v>1</v>
      </c>
      <c r="KY57" s="2" t="s">
        <v>1</v>
      </c>
      <c r="KZ57" s="2" t="s">
        <v>1</v>
      </c>
      <c r="LA57" s="2" t="s">
        <v>1</v>
      </c>
    </row>
    <row r="58" spans="1:313" x14ac:dyDescent="0.3">
      <c r="A58" s="2" t="s">
        <v>52</v>
      </c>
      <c r="B58" s="2">
        <v>67</v>
      </c>
      <c r="C58" s="23">
        <f t="shared" si="63"/>
        <v>318049.45</v>
      </c>
      <c r="D58" s="23">
        <f t="shared" si="64"/>
        <v>668045.54</v>
      </c>
      <c r="E58" s="23">
        <f t="shared" si="65"/>
        <v>9970.8289552238803</v>
      </c>
      <c r="F58" s="23">
        <f t="shared" si="66"/>
        <v>584444.27</v>
      </c>
      <c r="G58" s="23">
        <f t="shared" si="67"/>
        <v>12474.27</v>
      </c>
      <c r="H58" s="23">
        <f t="shared" si="68"/>
        <v>8480</v>
      </c>
      <c r="I58" s="23">
        <f t="shared" si="69"/>
        <v>62647</v>
      </c>
      <c r="J58" s="23">
        <f t="shared" si="70"/>
        <v>935.02985074626861</v>
      </c>
      <c r="K58" s="23">
        <f t="shared" si="71"/>
        <v>62647</v>
      </c>
      <c r="L58" s="23">
        <f t="shared" si="72"/>
        <v>0</v>
      </c>
      <c r="M58" s="23">
        <f t="shared" si="73"/>
        <v>5211.2700000000004</v>
      </c>
      <c r="N58" s="23">
        <f t="shared" si="74"/>
        <v>8723.0488059701493</v>
      </c>
      <c r="O58" s="23">
        <f t="shared" si="75"/>
        <v>129881.48</v>
      </c>
      <c r="P58" s="23">
        <f t="shared" si="76"/>
        <v>119764.69</v>
      </c>
      <c r="Q58" s="23">
        <f t="shared" si="77"/>
        <v>236379.73</v>
      </c>
      <c r="R58" s="23">
        <f t="shared" si="78"/>
        <v>552768.27</v>
      </c>
      <c r="S58" s="23">
        <f t="shared" si="79"/>
        <v>8250.2726865671648</v>
      </c>
      <c r="T58" s="23">
        <f t="shared" si="80"/>
        <v>31676</v>
      </c>
      <c r="U58" s="7">
        <f t="shared" si="81"/>
        <v>5.4198495264569879E-2</v>
      </c>
      <c r="V58" s="23">
        <f t="shared" si="82"/>
        <v>30600</v>
      </c>
      <c r="W58" s="23">
        <f t="shared" si="83"/>
        <v>1125</v>
      </c>
      <c r="X58" s="23">
        <f t="shared" si="84"/>
        <v>0</v>
      </c>
      <c r="Y58" s="23">
        <f t="shared" si="85"/>
        <v>0</v>
      </c>
      <c r="Z58" s="23">
        <v>49</v>
      </c>
      <c r="AA58" s="23">
        <f t="shared" si="86"/>
        <v>66693.37</v>
      </c>
      <c r="AB58" s="23">
        <f t="shared" si="87"/>
        <v>349996.09</v>
      </c>
      <c r="AC58" s="23">
        <f t="shared" si="88"/>
        <v>5223.8222388059703</v>
      </c>
      <c r="AD58" s="23">
        <f t="shared" si="89"/>
        <v>349996.09</v>
      </c>
      <c r="AE58" s="23">
        <f t="shared" si="90"/>
        <v>5223.8222388059703</v>
      </c>
      <c r="AF58" s="23">
        <f t="shared" si="91"/>
        <v>96660</v>
      </c>
      <c r="AG58" s="23">
        <f t="shared" si="92"/>
        <v>1442.686567164179</v>
      </c>
      <c r="AH58" s="23">
        <f t="shared" si="93"/>
        <v>195510.76</v>
      </c>
      <c r="AI58" s="23">
        <f t="shared" si="94"/>
        <v>720</v>
      </c>
      <c r="AJ58" s="23">
        <f t="shared" si="95"/>
        <v>41317.33</v>
      </c>
      <c r="AK58" s="23">
        <f t="shared" si="96"/>
        <v>0</v>
      </c>
      <c r="AL58" s="23">
        <f t="shared" si="97"/>
        <v>0</v>
      </c>
      <c r="AM58" s="23">
        <f t="shared" si="98"/>
        <v>0</v>
      </c>
      <c r="AN58" s="23">
        <f t="shared" si="99"/>
        <v>0</v>
      </c>
      <c r="AO58" s="2">
        <v>110679.13</v>
      </c>
      <c r="AP58" s="2">
        <v>8805.93</v>
      </c>
      <c r="AQ58" s="2">
        <v>10396.42</v>
      </c>
      <c r="AR58" s="2" t="s">
        <v>1</v>
      </c>
      <c r="AS58" s="2">
        <v>113006.69</v>
      </c>
      <c r="AT58" s="2">
        <v>6758</v>
      </c>
      <c r="AU58" s="2" t="s">
        <v>1</v>
      </c>
      <c r="AV58" s="2">
        <v>236379.73</v>
      </c>
      <c r="AX58" s="2" t="s">
        <v>1</v>
      </c>
      <c r="AY58" s="2" t="s">
        <v>1</v>
      </c>
      <c r="AZ58" s="2" t="s">
        <v>1</v>
      </c>
      <c r="BA58" s="2" t="s">
        <v>1</v>
      </c>
      <c r="BB58" s="2" t="s">
        <v>1</v>
      </c>
      <c r="BC58" s="2">
        <v>30600</v>
      </c>
      <c r="BD58" s="2" t="s">
        <v>1</v>
      </c>
      <c r="BE58" s="2">
        <v>825</v>
      </c>
      <c r="BF58" s="2" t="s">
        <v>1</v>
      </c>
      <c r="BG58" s="2">
        <v>300</v>
      </c>
      <c r="BH58" s="2" t="s">
        <v>1</v>
      </c>
      <c r="BI58" s="2" t="s">
        <v>1</v>
      </c>
      <c r="BJ58" s="2" t="s">
        <v>1</v>
      </c>
      <c r="BK58" s="2" t="s">
        <v>1</v>
      </c>
      <c r="BL58" s="2" t="s">
        <v>1</v>
      </c>
      <c r="BM58" s="2" t="s">
        <v>1</v>
      </c>
      <c r="BN58" s="2" t="s">
        <v>1</v>
      </c>
      <c r="BO58" s="2" t="s">
        <v>1</v>
      </c>
      <c r="BP58" s="2" t="s">
        <v>1</v>
      </c>
      <c r="BQ58" s="2" t="s">
        <v>1</v>
      </c>
      <c r="BR58" s="2">
        <v>66693.37</v>
      </c>
      <c r="BS58" s="2" t="s">
        <v>1</v>
      </c>
      <c r="BT58" s="2" t="s">
        <v>1</v>
      </c>
      <c r="BU58" s="2" t="s">
        <v>1</v>
      </c>
      <c r="BV58" s="2" t="s">
        <v>1</v>
      </c>
      <c r="BW58" s="2" t="s">
        <v>1</v>
      </c>
      <c r="BX58" s="2" t="s">
        <v>1</v>
      </c>
      <c r="BY58" s="2" t="s">
        <v>1</v>
      </c>
      <c r="BZ58" s="2" t="s">
        <v>1</v>
      </c>
      <c r="CA58" s="2">
        <v>3557</v>
      </c>
      <c r="CB58" s="2" t="s">
        <v>1</v>
      </c>
      <c r="CC58" s="2" t="s">
        <v>1</v>
      </c>
      <c r="CD58" s="2" t="s">
        <v>1</v>
      </c>
      <c r="CE58" s="2">
        <v>1654.27</v>
      </c>
      <c r="CF58" s="2" t="s">
        <v>1</v>
      </c>
      <c r="CG58" s="2" t="s">
        <v>1</v>
      </c>
      <c r="CH58" s="2" t="s">
        <v>1</v>
      </c>
      <c r="CI58" s="2" t="s">
        <v>1</v>
      </c>
      <c r="CJ58" s="2" t="s">
        <v>1</v>
      </c>
      <c r="CK58" s="2" t="s">
        <v>1</v>
      </c>
      <c r="CL58" s="2" t="s">
        <v>1</v>
      </c>
      <c r="CM58" s="2" t="s">
        <v>1</v>
      </c>
      <c r="CN58" s="2" t="s">
        <v>1</v>
      </c>
      <c r="CO58" s="2" t="s">
        <v>1</v>
      </c>
      <c r="CP58" s="2" t="s">
        <v>1</v>
      </c>
      <c r="CQ58" s="2" t="s">
        <v>1</v>
      </c>
      <c r="CR58" s="2" t="s">
        <v>1</v>
      </c>
      <c r="CS58" s="2" t="s">
        <v>1</v>
      </c>
      <c r="CT58" s="2" t="s">
        <v>1</v>
      </c>
      <c r="CU58" s="2">
        <v>7263</v>
      </c>
      <c r="CV58" s="2" t="s">
        <v>1</v>
      </c>
      <c r="CW58" s="2" t="s">
        <v>1</v>
      </c>
      <c r="CX58" s="2" t="s">
        <v>1</v>
      </c>
      <c r="CY58" s="2" t="s">
        <v>1</v>
      </c>
      <c r="CZ58" s="2" t="s">
        <v>1</v>
      </c>
      <c r="DA58" s="2" t="s">
        <v>1</v>
      </c>
      <c r="DB58" s="2" t="s">
        <v>1</v>
      </c>
      <c r="DC58" s="2" t="s">
        <v>1</v>
      </c>
      <c r="DD58" s="2" t="s">
        <v>1</v>
      </c>
      <c r="DE58" s="2" t="s">
        <v>1</v>
      </c>
      <c r="DF58" s="2" t="s">
        <v>1</v>
      </c>
      <c r="DG58" s="2">
        <v>8480</v>
      </c>
      <c r="DH58" s="2" t="s">
        <v>1</v>
      </c>
      <c r="DI58" s="2" t="s">
        <v>1</v>
      </c>
      <c r="DJ58" s="2" t="s">
        <v>1</v>
      </c>
      <c r="DK58" s="2" t="s">
        <v>1</v>
      </c>
      <c r="DL58" s="2" t="s">
        <v>1</v>
      </c>
      <c r="DM58" s="2" t="s">
        <v>1</v>
      </c>
      <c r="DN58" s="2" t="s">
        <v>1</v>
      </c>
      <c r="DO58" s="2" t="s">
        <v>1</v>
      </c>
      <c r="DP58" s="2" t="s">
        <v>1</v>
      </c>
      <c r="DQ58" s="2" t="s">
        <v>1</v>
      </c>
      <c r="DR58" s="2">
        <v>387</v>
      </c>
      <c r="DS58" s="2">
        <v>60100</v>
      </c>
      <c r="DT58" s="2" t="s">
        <v>1</v>
      </c>
      <c r="DU58" s="2" t="s">
        <v>1</v>
      </c>
      <c r="DV58" s="2" t="s">
        <v>1</v>
      </c>
      <c r="DW58" s="2" t="s">
        <v>1</v>
      </c>
      <c r="DX58" s="2" t="s">
        <v>1</v>
      </c>
      <c r="DY58" s="2">
        <v>2160</v>
      </c>
      <c r="DZ58" s="2" t="s">
        <v>1</v>
      </c>
      <c r="EA58" s="2" t="s">
        <v>1</v>
      </c>
      <c r="EB58" s="2" t="s">
        <v>1</v>
      </c>
      <c r="EC58" s="2" t="s">
        <v>1</v>
      </c>
      <c r="ED58" s="2" t="s">
        <v>1</v>
      </c>
      <c r="EE58" s="2" t="s">
        <v>1</v>
      </c>
      <c r="EF58" s="2" t="s">
        <v>1</v>
      </c>
      <c r="EG58" s="2" t="s">
        <v>1</v>
      </c>
      <c r="EH58" s="2" t="s">
        <v>1</v>
      </c>
      <c r="EI58" s="2" t="s">
        <v>1</v>
      </c>
      <c r="EJ58" s="2" t="s">
        <v>1</v>
      </c>
      <c r="EK58" s="2" t="s">
        <v>1</v>
      </c>
      <c r="EL58" s="2" t="s">
        <v>1</v>
      </c>
      <c r="EM58" s="2" t="s">
        <v>1</v>
      </c>
      <c r="EN58" s="2" t="s">
        <v>1</v>
      </c>
      <c r="EO58" s="2" t="s">
        <v>1</v>
      </c>
      <c r="EP58" s="2" t="s">
        <v>1</v>
      </c>
      <c r="EQ58" s="2" t="s">
        <v>1</v>
      </c>
      <c r="ER58" s="2" t="s">
        <v>1</v>
      </c>
      <c r="ES58" s="2" t="s">
        <v>1</v>
      </c>
      <c r="ET58" s="2" t="s">
        <v>1</v>
      </c>
      <c r="EU58" s="2" t="s">
        <v>1</v>
      </c>
      <c r="EV58" s="2" t="s">
        <v>1</v>
      </c>
      <c r="EW58" s="2">
        <v>3079</v>
      </c>
      <c r="EX58" s="2">
        <v>28921</v>
      </c>
      <c r="EY58" s="2">
        <v>64660</v>
      </c>
      <c r="EZ58" s="2" t="s">
        <v>1</v>
      </c>
      <c r="FA58" s="2" t="s">
        <v>1</v>
      </c>
      <c r="FB58" s="2" t="s">
        <v>1</v>
      </c>
      <c r="FC58" s="2" t="s">
        <v>1</v>
      </c>
      <c r="FD58" s="2" t="s">
        <v>1</v>
      </c>
      <c r="FE58" s="2" t="s">
        <v>1</v>
      </c>
      <c r="FF58" s="2" t="s">
        <v>1</v>
      </c>
      <c r="FG58" s="2" t="s">
        <v>1</v>
      </c>
      <c r="FH58" s="2" t="s">
        <v>1</v>
      </c>
      <c r="FI58" s="2" t="s">
        <v>1</v>
      </c>
      <c r="FJ58" s="2" t="s">
        <v>1</v>
      </c>
      <c r="FK58" s="2" t="s">
        <v>1</v>
      </c>
      <c r="FL58" s="2">
        <v>6617</v>
      </c>
      <c r="FM58" s="2">
        <v>18223</v>
      </c>
      <c r="FN58" s="2" t="s">
        <v>1</v>
      </c>
      <c r="FO58" s="2">
        <v>14571</v>
      </c>
      <c r="FP58" s="2" t="s">
        <v>1</v>
      </c>
      <c r="FQ58" s="2" t="s">
        <v>1</v>
      </c>
      <c r="FR58" s="2" t="s">
        <v>1</v>
      </c>
      <c r="FS58" s="2" t="s">
        <v>1</v>
      </c>
      <c r="FT58" s="2" t="s">
        <v>1</v>
      </c>
      <c r="FU58" s="2" t="s">
        <v>1</v>
      </c>
      <c r="FV58" s="2">
        <v>60</v>
      </c>
      <c r="FW58" s="2" t="s">
        <v>1</v>
      </c>
      <c r="FX58" s="2" t="s">
        <v>1</v>
      </c>
      <c r="FY58" s="2">
        <v>18719</v>
      </c>
      <c r="FZ58" s="2" t="s">
        <v>1</v>
      </c>
      <c r="GA58" s="2">
        <v>560</v>
      </c>
      <c r="GB58" s="2" t="s">
        <v>1</v>
      </c>
      <c r="GC58" s="2" t="s">
        <v>1</v>
      </c>
      <c r="GD58" s="2">
        <v>426</v>
      </c>
      <c r="GE58" s="2">
        <v>172.2</v>
      </c>
      <c r="GF58" s="2">
        <v>4396.5</v>
      </c>
      <c r="GG58" s="2">
        <v>909</v>
      </c>
      <c r="GH58" s="2" t="s">
        <v>1</v>
      </c>
      <c r="GI58" s="2">
        <v>7554</v>
      </c>
      <c r="GJ58" s="2">
        <v>2700</v>
      </c>
      <c r="GK58" s="2" t="s">
        <v>1</v>
      </c>
      <c r="GL58" s="2">
        <v>58878.06</v>
      </c>
      <c r="GM58" s="2">
        <v>59937</v>
      </c>
      <c r="GN58" s="2" t="s">
        <v>1</v>
      </c>
      <c r="GO58" s="2">
        <v>1667</v>
      </c>
      <c r="GP58" s="2">
        <v>121</v>
      </c>
      <c r="GQ58" s="2" t="s">
        <v>1</v>
      </c>
      <c r="GR58" s="2" t="s">
        <v>1</v>
      </c>
      <c r="GS58" s="2" t="s">
        <v>1</v>
      </c>
      <c r="GT58" s="2" t="s">
        <v>1</v>
      </c>
      <c r="GU58" s="2" t="s">
        <v>1</v>
      </c>
      <c r="GV58" s="2" t="s">
        <v>1</v>
      </c>
      <c r="GW58" s="2" t="s">
        <v>1</v>
      </c>
      <c r="GX58" s="2" t="s">
        <v>1</v>
      </c>
      <c r="GY58" s="2" t="s">
        <v>1</v>
      </c>
      <c r="GZ58" s="2">
        <v>720</v>
      </c>
      <c r="HA58" s="2" t="s">
        <v>1</v>
      </c>
      <c r="HB58" s="2" t="s">
        <v>1</v>
      </c>
      <c r="HC58" s="2" t="s">
        <v>1</v>
      </c>
      <c r="HD58" s="2" t="s">
        <v>1</v>
      </c>
      <c r="HE58" s="2" t="s">
        <v>1</v>
      </c>
      <c r="HF58" s="2" t="s">
        <v>1</v>
      </c>
      <c r="HG58" s="2" t="s">
        <v>1</v>
      </c>
      <c r="HH58" s="2" t="s">
        <v>1</v>
      </c>
      <c r="HI58" s="2" t="s">
        <v>1</v>
      </c>
      <c r="HJ58" s="2" t="s">
        <v>1</v>
      </c>
      <c r="HK58" s="2" t="s">
        <v>1</v>
      </c>
      <c r="HL58" s="2" t="s">
        <v>1</v>
      </c>
      <c r="HM58" s="2">
        <v>500</v>
      </c>
      <c r="HN58" s="2" t="s">
        <v>1</v>
      </c>
      <c r="HO58" s="2" t="s">
        <v>1</v>
      </c>
      <c r="HP58" s="2" t="s">
        <v>1</v>
      </c>
      <c r="HQ58" s="2" t="s">
        <v>1</v>
      </c>
      <c r="HR58" s="2" t="s">
        <v>1</v>
      </c>
      <c r="HS58" s="2">
        <v>33583.33</v>
      </c>
      <c r="HT58" s="2" t="s">
        <v>1</v>
      </c>
      <c r="HU58" s="2" t="s">
        <v>1</v>
      </c>
      <c r="HV58" s="2">
        <v>144</v>
      </c>
      <c r="HW58" s="2" t="s">
        <v>1</v>
      </c>
      <c r="HX58" s="2" t="s">
        <v>1</v>
      </c>
      <c r="HY58" s="2" t="s">
        <v>1</v>
      </c>
      <c r="HZ58" s="2" t="s">
        <v>1</v>
      </c>
      <c r="IA58" s="2" t="s">
        <v>1</v>
      </c>
      <c r="IB58" s="2" t="s">
        <v>1</v>
      </c>
      <c r="IC58" s="2" t="s">
        <v>1</v>
      </c>
      <c r="ID58" s="2" t="s">
        <v>1</v>
      </c>
      <c r="IE58" s="2" t="s">
        <v>1</v>
      </c>
      <c r="IF58" s="2">
        <v>7090</v>
      </c>
      <c r="IG58" s="2" t="s">
        <v>1</v>
      </c>
      <c r="IH58" s="2" t="s">
        <v>1</v>
      </c>
      <c r="II58" s="2">
        <v>90</v>
      </c>
      <c r="IJ58" s="2">
        <v>15698</v>
      </c>
      <c r="IK58" s="2" t="s">
        <v>1</v>
      </c>
      <c r="IL58" s="2" t="s">
        <v>1</v>
      </c>
      <c r="IM58" s="2" t="s">
        <v>1</v>
      </c>
      <c r="IN58" s="2" t="s">
        <v>1</v>
      </c>
      <c r="IO58" s="2" t="s">
        <v>1</v>
      </c>
      <c r="IP58" s="2" t="s">
        <v>1</v>
      </c>
      <c r="IQ58" s="2" t="s">
        <v>1</v>
      </c>
      <c r="IR58" s="2" t="s">
        <v>1</v>
      </c>
      <c r="IS58" s="2" t="s">
        <v>1</v>
      </c>
      <c r="IT58" s="2" t="s">
        <v>1</v>
      </c>
      <c r="IU58" s="2" t="s">
        <v>1</v>
      </c>
      <c r="IV58" s="2" t="s">
        <v>1</v>
      </c>
      <c r="IW58" s="2" t="s">
        <v>1</v>
      </c>
      <c r="IX58" s="2" t="s">
        <v>1</v>
      </c>
      <c r="IY58" s="2" t="s">
        <v>1</v>
      </c>
      <c r="IZ58" s="2" t="s">
        <v>1</v>
      </c>
      <c r="JA58" s="2" t="s">
        <v>1</v>
      </c>
      <c r="JB58" s="2" t="s">
        <v>1</v>
      </c>
      <c r="JC58" s="2" t="s">
        <v>1</v>
      </c>
      <c r="JD58" s="2" t="s">
        <v>1</v>
      </c>
      <c r="JE58" s="2" t="s">
        <v>1</v>
      </c>
      <c r="JF58" s="2" t="s">
        <v>1</v>
      </c>
      <c r="JG58" s="2" t="s">
        <v>1</v>
      </c>
      <c r="JH58" s="2" t="s">
        <v>1</v>
      </c>
      <c r="JI58" s="2" t="s">
        <v>1</v>
      </c>
      <c r="JJ58" s="2" t="s">
        <v>1</v>
      </c>
      <c r="JK58" s="2" t="s">
        <v>1</v>
      </c>
      <c r="JL58" s="2" t="s">
        <v>1</v>
      </c>
      <c r="JM58" s="2" t="s">
        <v>1</v>
      </c>
      <c r="JN58" s="2" t="s">
        <v>1</v>
      </c>
      <c r="JO58" s="2" t="s">
        <v>1</v>
      </c>
      <c r="JP58" s="2" t="s">
        <v>1</v>
      </c>
      <c r="JQ58" s="2" t="s">
        <v>1</v>
      </c>
      <c r="JR58" s="2" t="s">
        <v>1</v>
      </c>
      <c r="JS58" s="2" t="s">
        <v>1</v>
      </c>
      <c r="JT58" s="2" t="s">
        <v>1</v>
      </c>
      <c r="JU58" s="2" t="s">
        <v>1</v>
      </c>
      <c r="JV58" s="2" t="s">
        <v>1</v>
      </c>
      <c r="JW58" s="2" t="s">
        <v>1</v>
      </c>
      <c r="JX58" s="2" t="s">
        <v>1</v>
      </c>
      <c r="JY58" s="2" t="s">
        <v>1</v>
      </c>
      <c r="JZ58" s="2" t="s">
        <v>1</v>
      </c>
      <c r="KA58" s="2" t="s">
        <v>1</v>
      </c>
      <c r="KB58" s="2" t="s">
        <v>1</v>
      </c>
      <c r="KC58" s="2" t="s">
        <v>1</v>
      </c>
      <c r="KD58" s="2" t="s">
        <v>1</v>
      </c>
      <c r="KE58" s="2" t="s">
        <v>1</v>
      </c>
      <c r="KF58" s="2" t="s">
        <v>1</v>
      </c>
      <c r="KG58" s="2" t="s">
        <v>1</v>
      </c>
      <c r="KH58" s="2" t="s">
        <v>1</v>
      </c>
      <c r="KI58" s="2" t="s">
        <v>1</v>
      </c>
      <c r="KJ58" s="2" t="s">
        <v>1</v>
      </c>
      <c r="KK58" s="2" t="s">
        <v>1</v>
      </c>
      <c r="KL58" s="2" t="s">
        <v>1</v>
      </c>
      <c r="KM58" s="2" t="s">
        <v>1</v>
      </c>
      <c r="KN58" s="2" t="s">
        <v>1</v>
      </c>
      <c r="KO58" s="2" t="s">
        <v>1</v>
      </c>
      <c r="KP58" s="2" t="s">
        <v>1</v>
      </c>
      <c r="KQ58" s="2" t="s">
        <v>1</v>
      </c>
      <c r="KR58" s="2" t="s">
        <v>1</v>
      </c>
      <c r="KS58" s="2" t="s">
        <v>1</v>
      </c>
      <c r="KT58" s="2" t="s">
        <v>1</v>
      </c>
      <c r="KU58" s="2" t="s">
        <v>1</v>
      </c>
      <c r="KV58" s="2" t="s">
        <v>1</v>
      </c>
      <c r="KW58" s="2" t="s">
        <v>1</v>
      </c>
      <c r="KX58" s="2" t="s">
        <v>1</v>
      </c>
      <c r="KY58" s="2" t="s">
        <v>1</v>
      </c>
      <c r="KZ58" s="2" t="s">
        <v>1</v>
      </c>
      <c r="LA58" s="2" t="s">
        <v>1</v>
      </c>
    </row>
    <row r="59" spans="1:313" x14ac:dyDescent="0.3">
      <c r="A59" s="2" t="s">
        <v>53</v>
      </c>
      <c r="B59" s="2">
        <v>48</v>
      </c>
      <c r="C59" s="23">
        <f t="shared" si="63"/>
        <v>-200246.81000000006</v>
      </c>
      <c r="D59" s="23">
        <f t="shared" si="64"/>
        <v>970412.75</v>
      </c>
      <c r="E59" s="23">
        <f t="shared" si="65"/>
        <v>20216.932291666668</v>
      </c>
      <c r="F59" s="23">
        <f t="shared" si="66"/>
        <v>604554.81000000006</v>
      </c>
      <c r="G59" s="23">
        <f t="shared" si="67"/>
        <v>60494.94</v>
      </c>
      <c r="H59" s="23">
        <f t="shared" si="68"/>
        <v>0</v>
      </c>
      <c r="I59" s="23">
        <f t="shared" si="69"/>
        <v>305363</v>
      </c>
      <c r="J59" s="23">
        <f t="shared" si="70"/>
        <v>6361.729166666667</v>
      </c>
      <c r="K59" s="23">
        <f t="shared" si="71"/>
        <v>60363</v>
      </c>
      <c r="L59" s="23">
        <f t="shared" si="72"/>
        <v>245000</v>
      </c>
      <c r="M59" s="23">
        <f t="shared" si="73"/>
        <v>30494.940000000002</v>
      </c>
      <c r="N59" s="23">
        <f t="shared" si="74"/>
        <v>12594.891875000001</v>
      </c>
      <c r="O59" s="23">
        <f t="shared" si="75"/>
        <v>129547.41</v>
      </c>
      <c r="P59" s="23">
        <f t="shared" si="76"/>
        <v>105794.07</v>
      </c>
      <c r="Q59" s="23">
        <f t="shared" si="77"/>
        <v>224016.08</v>
      </c>
      <c r="R59" s="23">
        <f t="shared" si="78"/>
        <v>580801.81000000006</v>
      </c>
      <c r="S59" s="23">
        <f t="shared" si="79"/>
        <v>12100.037708333335</v>
      </c>
      <c r="T59" s="23">
        <f t="shared" si="80"/>
        <v>23753</v>
      </c>
      <c r="U59" s="7">
        <f t="shared" si="81"/>
        <v>3.9290068670531295E-2</v>
      </c>
      <c r="V59" s="23">
        <f t="shared" si="82"/>
        <v>23023</v>
      </c>
      <c r="W59" s="23">
        <f t="shared" si="83"/>
        <v>780</v>
      </c>
      <c r="X59" s="23">
        <f t="shared" si="84"/>
        <v>0</v>
      </c>
      <c r="Y59" s="23">
        <f t="shared" si="85"/>
        <v>0</v>
      </c>
      <c r="Z59" s="23">
        <v>50</v>
      </c>
      <c r="AA59" s="23">
        <f t="shared" si="86"/>
        <v>121394.25</v>
      </c>
      <c r="AB59" s="23">
        <f t="shared" si="87"/>
        <v>1170659.56</v>
      </c>
      <c r="AC59" s="23">
        <f t="shared" si="88"/>
        <v>24388.740833333333</v>
      </c>
      <c r="AD59" s="23">
        <f t="shared" si="89"/>
        <v>638053.1399999999</v>
      </c>
      <c r="AE59" s="23">
        <f t="shared" si="90"/>
        <v>13292.773749999998</v>
      </c>
      <c r="AF59" s="23">
        <f t="shared" si="91"/>
        <v>202649</v>
      </c>
      <c r="AG59" s="23">
        <f t="shared" si="92"/>
        <v>4221.854166666667</v>
      </c>
      <c r="AH59" s="23">
        <f t="shared" si="93"/>
        <v>393752.16000000003</v>
      </c>
      <c r="AI59" s="23">
        <f t="shared" si="94"/>
        <v>490</v>
      </c>
      <c r="AJ59" s="23">
        <f t="shared" si="95"/>
        <v>27873.98</v>
      </c>
      <c r="AK59" s="23">
        <f t="shared" si="96"/>
        <v>532606.42000000004</v>
      </c>
      <c r="AL59" s="23">
        <f t="shared" si="97"/>
        <v>11095.967083333335</v>
      </c>
      <c r="AM59" s="23">
        <f t="shared" si="98"/>
        <v>532606.42000000004</v>
      </c>
      <c r="AN59" s="23">
        <f t="shared" si="99"/>
        <v>0</v>
      </c>
      <c r="AO59" s="2">
        <v>110937.7</v>
      </c>
      <c r="AP59" s="2">
        <v>8884.49</v>
      </c>
      <c r="AQ59" s="2">
        <v>9725.2199999999993</v>
      </c>
      <c r="AR59" s="2" t="s">
        <v>1</v>
      </c>
      <c r="AS59" s="2">
        <v>105794.07</v>
      </c>
      <c r="AT59" s="2">
        <v>0</v>
      </c>
      <c r="AU59" s="2" t="s">
        <v>1</v>
      </c>
      <c r="AV59" s="2">
        <v>224016.08</v>
      </c>
      <c r="AX59" s="2" t="s">
        <v>1</v>
      </c>
      <c r="AY59" s="2" t="s">
        <v>1</v>
      </c>
      <c r="AZ59" s="2" t="s">
        <v>1</v>
      </c>
      <c r="BA59" s="2">
        <v>23</v>
      </c>
      <c r="BB59" s="2" t="s">
        <v>1</v>
      </c>
      <c r="BC59" s="2">
        <v>23000</v>
      </c>
      <c r="BD59" s="2" t="s">
        <v>1</v>
      </c>
      <c r="BE59" s="2">
        <v>780</v>
      </c>
      <c r="BF59" s="2" t="s">
        <v>1</v>
      </c>
      <c r="BG59" s="2" t="s">
        <v>1</v>
      </c>
      <c r="BH59" s="2" t="s">
        <v>1</v>
      </c>
      <c r="BI59" s="2" t="s">
        <v>1</v>
      </c>
      <c r="BJ59" s="2" t="s">
        <v>1</v>
      </c>
      <c r="BK59" s="2" t="s">
        <v>1</v>
      </c>
      <c r="BL59" s="2" t="s">
        <v>1</v>
      </c>
      <c r="BM59" s="2" t="s">
        <v>1</v>
      </c>
      <c r="BN59" s="2" t="s">
        <v>1</v>
      </c>
      <c r="BO59" s="2" t="s">
        <v>1</v>
      </c>
      <c r="BP59" s="2" t="s">
        <v>1</v>
      </c>
      <c r="BQ59" s="2" t="s">
        <v>1</v>
      </c>
      <c r="BR59" s="2">
        <v>121394.25</v>
      </c>
      <c r="BS59" s="2" t="s">
        <v>1</v>
      </c>
      <c r="BT59" s="2">
        <v>0</v>
      </c>
      <c r="BU59" s="2" t="s">
        <v>1</v>
      </c>
      <c r="BV59" s="2">
        <v>1000</v>
      </c>
      <c r="BW59" s="2" t="s">
        <v>1</v>
      </c>
      <c r="BX59" s="2" t="s">
        <v>1</v>
      </c>
      <c r="BY59" s="2" t="s">
        <v>1</v>
      </c>
      <c r="BZ59" s="2" t="s">
        <v>1</v>
      </c>
      <c r="CA59" s="2" t="s">
        <v>1</v>
      </c>
      <c r="CB59" s="2">
        <v>20600</v>
      </c>
      <c r="CC59" s="2" t="s">
        <v>1</v>
      </c>
      <c r="CD59" s="2" t="s">
        <v>1</v>
      </c>
      <c r="CE59" s="2">
        <v>8894.94</v>
      </c>
      <c r="CF59" s="2" t="s">
        <v>1</v>
      </c>
      <c r="CG59" s="2" t="s">
        <v>1</v>
      </c>
      <c r="CH59" s="2" t="s">
        <v>1</v>
      </c>
      <c r="CI59" s="2" t="s">
        <v>1</v>
      </c>
      <c r="CJ59" s="2" t="s">
        <v>1</v>
      </c>
      <c r="CK59" s="2" t="s">
        <v>1</v>
      </c>
      <c r="CL59" s="2" t="s">
        <v>1</v>
      </c>
      <c r="CM59" s="2" t="s">
        <v>1</v>
      </c>
      <c r="CN59" s="2" t="s">
        <v>1</v>
      </c>
      <c r="CO59" s="2" t="s">
        <v>1</v>
      </c>
      <c r="CP59" s="2" t="s">
        <v>1</v>
      </c>
      <c r="CQ59" s="2" t="s">
        <v>1</v>
      </c>
      <c r="CR59" s="2" t="s">
        <v>1</v>
      </c>
      <c r="CS59" s="2">
        <v>30000</v>
      </c>
      <c r="CT59" s="2" t="s">
        <v>1</v>
      </c>
      <c r="CU59" s="2" t="s">
        <v>1</v>
      </c>
      <c r="CV59" s="2" t="s">
        <v>1</v>
      </c>
      <c r="CW59" s="2" t="s">
        <v>1</v>
      </c>
      <c r="CX59" s="2" t="s">
        <v>1</v>
      </c>
      <c r="CY59" s="2" t="s">
        <v>1</v>
      </c>
      <c r="CZ59" s="2" t="s">
        <v>1</v>
      </c>
      <c r="DA59" s="2" t="s">
        <v>1</v>
      </c>
      <c r="DB59" s="2" t="s">
        <v>1</v>
      </c>
      <c r="DC59" s="2" t="s">
        <v>1</v>
      </c>
      <c r="DD59" s="2" t="s">
        <v>1</v>
      </c>
      <c r="DE59" s="2" t="s">
        <v>1</v>
      </c>
      <c r="DF59" s="2" t="s">
        <v>1</v>
      </c>
      <c r="DG59" s="2">
        <v>0</v>
      </c>
      <c r="DH59" s="2" t="s">
        <v>1</v>
      </c>
      <c r="DI59" s="2" t="s">
        <v>1</v>
      </c>
      <c r="DJ59" s="2" t="s">
        <v>1</v>
      </c>
      <c r="DK59" s="2" t="s">
        <v>1</v>
      </c>
      <c r="DL59" s="2" t="s">
        <v>1</v>
      </c>
      <c r="DM59" s="2" t="s">
        <v>1</v>
      </c>
      <c r="DN59" s="2" t="s">
        <v>1</v>
      </c>
      <c r="DO59" s="2" t="s">
        <v>1</v>
      </c>
      <c r="DP59" s="2" t="s">
        <v>1</v>
      </c>
      <c r="DQ59" s="2" t="s">
        <v>1</v>
      </c>
      <c r="DR59" s="2">
        <v>263</v>
      </c>
      <c r="DS59" s="2">
        <v>60100</v>
      </c>
      <c r="DT59" s="2" t="s">
        <v>1</v>
      </c>
      <c r="DU59" s="2" t="s">
        <v>1</v>
      </c>
      <c r="DV59" s="2" t="s">
        <v>1</v>
      </c>
      <c r="DW59" s="2" t="s">
        <v>1</v>
      </c>
      <c r="DX59" s="2" t="s">
        <v>1</v>
      </c>
      <c r="DY59" s="2" t="s">
        <v>1</v>
      </c>
      <c r="DZ59" s="2" t="s">
        <v>1</v>
      </c>
      <c r="EA59" s="2" t="s">
        <v>1</v>
      </c>
      <c r="EB59" s="2" t="s">
        <v>1</v>
      </c>
      <c r="EC59" s="2" t="s">
        <v>1</v>
      </c>
      <c r="ED59" s="2" t="s">
        <v>1</v>
      </c>
      <c r="EE59" s="2" t="s">
        <v>1</v>
      </c>
      <c r="EF59" s="2" t="s">
        <v>1</v>
      </c>
      <c r="EG59" s="2" t="s">
        <v>1</v>
      </c>
      <c r="EH59" s="2" t="s">
        <v>1</v>
      </c>
      <c r="EI59" s="2" t="s">
        <v>1</v>
      </c>
      <c r="EJ59" s="2" t="s">
        <v>1</v>
      </c>
      <c r="EK59" s="2" t="s">
        <v>1</v>
      </c>
      <c r="EL59" s="2" t="s">
        <v>1</v>
      </c>
      <c r="EM59" s="2" t="s">
        <v>1</v>
      </c>
      <c r="EN59" s="2">
        <v>245000</v>
      </c>
      <c r="EO59" s="2" t="s">
        <v>1</v>
      </c>
      <c r="EP59" s="2" t="s">
        <v>1</v>
      </c>
      <c r="EQ59" s="2" t="s">
        <v>1</v>
      </c>
      <c r="ER59" s="2" t="s">
        <v>1</v>
      </c>
      <c r="ES59" s="2" t="s">
        <v>1</v>
      </c>
      <c r="ET59" s="2" t="s">
        <v>1</v>
      </c>
      <c r="EU59" s="2" t="s">
        <v>1</v>
      </c>
      <c r="EV59" s="2" t="s">
        <v>1</v>
      </c>
      <c r="EW59" s="2" t="s">
        <v>1</v>
      </c>
      <c r="EX59" s="2">
        <v>81549</v>
      </c>
      <c r="EY59" s="2">
        <v>121100</v>
      </c>
      <c r="EZ59" s="2" t="s">
        <v>1</v>
      </c>
      <c r="FA59" s="2" t="s">
        <v>1</v>
      </c>
      <c r="FB59" s="2" t="s">
        <v>1</v>
      </c>
      <c r="FC59" s="2">
        <v>10899</v>
      </c>
      <c r="FD59" s="2" t="s">
        <v>1</v>
      </c>
      <c r="FE59" s="2" t="s">
        <v>1</v>
      </c>
      <c r="FF59" s="2" t="s">
        <v>1</v>
      </c>
      <c r="FG59" s="2" t="s">
        <v>1</v>
      </c>
      <c r="FH59" s="2" t="s">
        <v>1</v>
      </c>
      <c r="FI59" s="2" t="s">
        <v>1</v>
      </c>
      <c r="FJ59" s="2" t="s">
        <v>1</v>
      </c>
      <c r="FK59" s="2">
        <v>0</v>
      </c>
      <c r="FL59" s="2">
        <v>4986</v>
      </c>
      <c r="FM59" s="2">
        <v>59669</v>
      </c>
      <c r="FN59" s="2" t="s">
        <v>1</v>
      </c>
      <c r="FO59" s="2">
        <v>30953</v>
      </c>
      <c r="FP59" s="2" t="s">
        <v>1</v>
      </c>
      <c r="FQ59" s="2" t="s">
        <v>1</v>
      </c>
      <c r="FR59" s="2" t="s">
        <v>1</v>
      </c>
      <c r="FS59" s="2" t="s">
        <v>1</v>
      </c>
      <c r="FT59" s="2" t="s">
        <v>1</v>
      </c>
      <c r="FU59" s="2" t="s">
        <v>1</v>
      </c>
      <c r="FV59" s="2" t="s">
        <v>1</v>
      </c>
      <c r="FW59" s="2" t="s">
        <v>1</v>
      </c>
      <c r="FX59" s="2" t="s">
        <v>1</v>
      </c>
      <c r="FY59" s="2">
        <v>52661</v>
      </c>
      <c r="FZ59" s="2" t="s">
        <v>1</v>
      </c>
      <c r="GA59" s="2">
        <v>4290</v>
      </c>
      <c r="GB59" s="2" t="s">
        <v>1</v>
      </c>
      <c r="GC59" s="2" t="s">
        <v>1</v>
      </c>
      <c r="GD59" s="2">
        <v>421</v>
      </c>
      <c r="GE59" s="2">
        <v>23834.16</v>
      </c>
      <c r="GF59" s="2">
        <v>8456</v>
      </c>
      <c r="GG59" s="2" t="s">
        <v>1</v>
      </c>
      <c r="GH59" s="2" t="s">
        <v>1</v>
      </c>
      <c r="GI59" s="2" t="s">
        <v>1</v>
      </c>
      <c r="GJ59" s="2">
        <v>1760</v>
      </c>
      <c r="GK59" s="2">
        <v>777.6</v>
      </c>
      <c r="GL59" s="2">
        <v>182805.4</v>
      </c>
      <c r="GM59" s="2">
        <v>12240</v>
      </c>
      <c r="GN59" s="2">
        <v>0</v>
      </c>
      <c r="GO59" s="2" t="s">
        <v>1</v>
      </c>
      <c r="GP59" s="2">
        <v>0</v>
      </c>
      <c r="GQ59" s="2" t="s">
        <v>1</v>
      </c>
      <c r="GR59" s="2" t="s">
        <v>1</v>
      </c>
      <c r="GS59" s="2" t="s">
        <v>1</v>
      </c>
      <c r="GT59" s="2" t="s">
        <v>1</v>
      </c>
      <c r="GU59" s="2" t="s">
        <v>1</v>
      </c>
      <c r="GV59" s="2" t="s">
        <v>1</v>
      </c>
      <c r="GW59" s="2" t="s">
        <v>1</v>
      </c>
      <c r="GX59" s="2" t="s">
        <v>1</v>
      </c>
      <c r="GY59" s="2" t="s">
        <v>1</v>
      </c>
      <c r="GZ59" s="2">
        <v>490</v>
      </c>
      <c r="HA59" s="2" t="s">
        <v>1</v>
      </c>
      <c r="HB59" s="2" t="s">
        <v>1</v>
      </c>
      <c r="HC59" s="2" t="s">
        <v>1</v>
      </c>
      <c r="HD59" s="2" t="s">
        <v>1</v>
      </c>
      <c r="HE59" s="2" t="s">
        <v>1</v>
      </c>
      <c r="HF59" s="2" t="s">
        <v>1</v>
      </c>
      <c r="HG59" s="2" t="s">
        <v>1</v>
      </c>
      <c r="HH59" s="2" t="s">
        <v>1</v>
      </c>
      <c r="HI59" s="2" t="s">
        <v>1</v>
      </c>
      <c r="HJ59" s="2" t="s">
        <v>1</v>
      </c>
      <c r="HK59" s="2" t="s">
        <v>1</v>
      </c>
      <c r="HL59" s="2" t="s">
        <v>1</v>
      </c>
      <c r="HM59" s="2">
        <v>5200</v>
      </c>
      <c r="HN59" s="2" t="s">
        <v>1</v>
      </c>
      <c r="HO59" s="2" t="s">
        <v>1</v>
      </c>
      <c r="HP59" s="2" t="s">
        <v>1</v>
      </c>
      <c r="HQ59" s="2" t="s">
        <v>1</v>
      </c>
      <c r="HR59" s="2" t="s">
        <v>1</v>
      </c>
      <c r="HS59" s="2">
        <v>22268.98</v>
      </c>
      <c r="HT59" s="2" t="s">
        <v>1</v>
      </c>
      <c r="HU59" s="2" t="s">
        <v>1</v>
      </c>
      <c r="HV59" s="2" t="s">
        <v>1</v>
      </c>
      <c r="HW59" s="2" t="s">
        <v>1</v>
      </c>
      <c r="HX59" s="2" t="s">
        <v>1</v>
      </c>
      <c r="HY59" s="2" t="s">
        <v>1</v>
      </c>
      <c r="HZ59" s="2" t="s">
        <v>1</v>
      </c>
      <c r="IA59" s="2" t="s">
        <v>1</v>
      </c>
      <c r="IB59" s="2" t="s">
        <v>1</v>
      </c>
      <c r="IC59" s="2" t="s">
        <v>1</v>
      </c>
      <c r="ID59" s="2" t="s">
        <v>1</v>
      </c>
      <c r="IE59" s="2">
        <v>0</v>
      </c>
      <c r="IF59" s="2">
        <v>405</v>
      </c>
      <c r="IG59" s="2" t="s">
        <v>1</v>
      </c>
      <c r="IH59" s="2" t="s">
        <v>1</v>
      </c>
      <c r="II59" s="2" t="s">
        <v>1</v>
      </c>
      <c r="IJ59" s="2">
        <v>13288</v>
      </c>
      <c r="IK59" s="2" t="s">
        <v>1</v>
      </c>
      <c r="IL59" s="2" t="s">
        <v>1</v>
      </c>
      <c r="IM59" s="2" t="s">
        <v>1</v>
      </c>
      <c r="IN59" s="2" t="s">
        <v>1</v>
      </c>
      <c r="IO59" s="2" t="s">
        <v>1</v>
      </c>
      <c r="IP59" s="2" t="s">
        <v>1</v>
      </c>
      <c r="IQ59" s="2" t="s">
        <v>1</v>
      </c>
      <c r="IR59" s="2" t="s">
        <v>1</v>
      </c>
      <c r="IS59" s="2" t="s">
        <v>1</v>
      </c>
      <c r="IT59" s="2" t="s">
        <v>1</v>
      </c>
      <c r="IU59" s="2" t="s">
        <v>1</v>
      </c>
      <c r="IV59" s="2" t="s">
        <v>1</v>
      </c>
      <c r="IW59" s="2" t="s">
        <v>1</v>
      </c>
      <c r="IX59" s="2" t="s">
        <v>1</v>
      </c>
      <c r="IY59" s="2" t="s">
        <v>1</v>
      </c>
      <c r="IZ59" s="2" t="s">
        <v>1</v>
      </c>
      <c r="JA59" s="2" t="s">
        <v>1</v>
      </c>
      <c r="JB59" s="2" t="s">
        <v>1</v>
      </c>
      <c r="JC59" s="2" t="s">
        <v>1</v>
      </c>
      <c r="JD59" s="2" t="s">
        <v>1</v>
      </c>
      <c r="JE59" s="2" t="s">
        <v>1</v>
      </c>
      <c r="JF59" s="2" t="s">
        <v>1</v>
      </c>
      <c r="JG59" s="2" t="s">
        <v>1</v>
      </c>
      <c r="JH59" s="2" t="s">
        <v>1</v>
      </c>
      <c r="JI59" s="2" t="s">
        <v>1</v>
      </c>
      <c r="JJ59" s="2" t="s">
        <v>1</v>
      </c>
      <c r="JK59" s="2" t="s">
        <v>1</v>
      </c>
      <c r="JL59" s="2" t="s">
        <v>1</v>
      </c>
      <c r="JM59" s="2" t="s">
        <v>1</v>
      </c>
      <c r="JN59" s="2" t="s">
        <v>1</v>
      </c>
      <c r="JO59" s="2">
        <v>532606.42000000004</v>
      </c>
      <c r="JP59" s="2" t="s">
        <v>1</v>
      </c>
      <c r="JQ59" s="2" t="s">
        <v>1</v>
      </c>
      <c r="JR59" s="2" t="s">
        <v>1</v>
      </c>
      <c r="JS59" s="2" t="s">
        <v>1</v>
      </c>
      <c r="JT59" s="2" t="s">
        <v>1</v>
      </c>
      <c r="JU59" s="2" t="s">
        <v>1</v>
      </c>
      <c r="JV59" s="2" t="s">
        <v>1</v>
      </c>
      <c r="JW59" s="2" t="s">
        <v>1</v>
      </c>
      <c r="JX59" s="2" t="s">
        <v>1</v>
      </c>
      <c r="JY59" s="2" t="s">
        <v>1</v>
      </c>
      <c r="JZ59" s="2" t="s">
        <v>1</v>
      </c>
      <c r="KA59" s="2" t="s">
        <v>1</v>
      </c>
      <c r="KB59" s="2" t="s">
        <v>1</v>
      </c>
      <c r="KC59" s="2" t="s">
        <v>1</v>
      </c>
      <c r="KD59" s="2" t="s">
        <v>1</v>
      </c>
      <c r="KE59" s="2" t="s">
        <v>1</v>
      </c>
      <c r="KF59" s="2" t="s">
        <v>1</v>
      </c>
      <c r="KG59" s="2" t="s">
        <v>1</v>
      </c>
      <c r="KH59" s="2" t="s">
        <v>1</v>
      </c>
      <c r="KI59" s="2" t="s">
        <v>1</v>
      </c>
      <c r="KJ59" s="2" t="s">
        <v>1</v>
      </c>
      <c r="KK59" s="2" t="s">
        <v>1</v>
      </c>
      <c r="KL59" s="2" t="s">
        <v>1</v>
      </c>
      <c r="KM59" s="2" t="s">
        <v>1</v>
      </c>
      <c r="KN59" s="2" t="s">
        <v>1</v>
      </c>
      <c r="KO59" s="2" t="s">
        <v>1</v>
      </c>
      <c r="KP59" s="2" t="s">
        <v>1</v>
      </c>
      <c r="KQ59" s="2" t="s">
        <v>1</v>
      </c>
      <c r="KR59" s="2" t="s">
        <v>1</v>
      </c>
      <c r="KS59" s="2" t="s">
        <v>1</v>
      </c>
      <c r="KT59" s="2" t="s">
        <v>1</v>
      </c>
      <c r="KU59" s="2" t="s">
        <v>1</v>
      </c>
      <c r="KV59" s="2" t="s">
        <v>1</v>
      </c>
      <c r="KW59" s="2" t="s">
        <v>1</v>
      </c>
      <c r="KX59" s="2" t="s">
        <v>1</v>
      </c>
      <c r="KY59" s="2" t="s">
        <v>1</v>
      </c>
      <c r="KZ59" s="2" t="s">
        <v>1</v>
      </c>
      <c r="LA59" s="2" t="s">
        <v>1</v>
      </c>
    </row>
    <row r="60" spans="1:313" x14ac:dyDescent="0.3">
      <c r="A60" s="2" t="s">
        <v>55</v>
      </c>
      <c r="B60" s="2">
        <v>961</v>
      </c>
      <c r="C60" s="23">
        <f t="shared" si="63"/>
        <v>4722302.0999999996</v>
      </c>
      <c r="D60" s="23">
        <f t="shared" si="64"/>
        <v>15101388.049999999</v>
      </c>
      <c r="E60" s="23">
        <f t="shared" si="65"/>
        <v>15714.243548387096</v>
      </c>
      <c r="F60" s="23">
        <f t="shared" si="66"/>
        <v>8327371.3199999994</v>
      </c>
      <c r="G60" s="23">
        <f t="shared" si="67"/>
        <v>2684904.73</v>
      </c>
      <c r="H60" s="23">
        <f t="shared" si="68"/>
        <v>1437400</v>
      </c>
      <c r="I60" s="23">
        <f t="shared" si="69"/>
        <v>2651712</v>
      </c>
      <c r="J60" s="23">
        <f t="shared" si="70"/>
        <v>2759.3257023933402</v>
      </c>
      <c r="K60" s="23">
        <f t="shared" si="71"/>
        <v>620582</v>
      </c>
      <c r="L60" s="23">
        <f t="shared" si="72"/>
        <v>2031130</v>
      </c>
      <c r="M60" s="23">
        <f t="shared" si="73"/>
        <v>2356267.42</v>
      </c>
      <c r="N60" s="23">
        <f t="shared" si="74"/>
        <v>8665.3187513007269</v>
      </c>
      <c r="O60" s="23">
        <f t="shared" si="75"/>
        <v>2034442.6199999999</v>
      </c>
      <c r="P60" s="23">
        <f t="shared" si="76"/>
        <v>2044374.51</v>
      </c>
      <c r="Q60" s="23">
        <f t="shared" si="77"/>
        <v>3336623.97</v>
      </c>
      <c r="R60" s="23">
        <f t="shared" si="78"/>
        <v>8285967.3199999994</v>
      </c>
      <c r="S60" s="23">
        <f t="shared" si="79"/>
        <v>8622.2344640998945</v>
      </c>
      <c r="T60" s="23">
        <f t="shared" si="80"/>
        <v>41404</v>
      </c>
      <c r="U60" s="7">
        <f t="shared" si="81"/>
        <v>4.9720372022512387E-3</v>
      </c>
      <c r="V60" s="23">
        <f t="shared" si="82"/>
        <v>2971</v>
      </c>
      <c r="W60" s="23">
        <f t="shared" si="83"/>
        <v>32225</v>
      </c>
      <c r="X60" s="23">
        <f t="shared" si="84"/>
        <v>0</v>
      </c>
      <c r="Y60" s="23">
        <f t="shared" si="85"/>
        <v>6260</v>
      </c>
      <c r="Z60" s="23">
        <v>52</v>
      </c>
      <c r="AA60" s="23">
        <f t="shared" si="86"/>
        <v>870474.22</v>
      </c>
      <c r="AB60" s="23">
        <f t="shared" si="87"/>
        <v>10379085.949999999</v>
      </c>
      <c r="AC60" s="23">
        <f t="shared" si="88"/>
        <v>10800.297554630592</v>
      </c>
      <c r="AD60" s="23">
        <f t="shared" si="89"/>
        <v>8657708.9499999993</v>
      </c>
      <c r="AE60" s="23">
        <f t="shared" si="90"/>
        <v>9009.0623829344422</v>
      </c>
      <c r="AF60" s="23">
        <f t="shared" si="91"/>
        <v>1301478</v>
      </c>
      <c r="AG60" s="23">
        <f t="shared" si="92"/>
        <v>1354.2955254942767</v>
      </c>
      <c r="AH60" s="23">
        <f t="shared" si="93"/>
        <v>5124289.45</v>
      </c>
      <c r="AI60" s="23">
        <f t="shared" si="94"/>
        <v>267666</v>
      </c>
      <c r="AJ60" s="23">
        <f t="shared" si="95"/>
        <v>1853743.5</v>
      </c>
      <c r="AK60" s="23">
        <f t="shared" si="96"/>
        <v>1721377</v>
      </c>
      <c r="AL60" s="23">
        <f t="shared" si="97"/>
        <v>1791.2351716961498</v>
      </c>
      <c r="AM60" s="23">
        <f t="shared" si="98"/>
        <v>1708519</v>
      </c>
      <c r="AN60" s="23">
        <f t="shared" si="99"/>
        <v>0</v>
      </c>
      <c r="AO60" s="2">
        <v>1570793</v>
      </c>
      <c r="AP60" s="2">
        <v>179351.88</v>
      </c>
      <c r="AQ60" s="2">
        <v>147808.75</v>
      </c>
      <c r="AR60" s="2">
        <v>136488.99</v>
      </c>
      <c r="AS60" s="2">
        <v>1607184.51</v>
      </c>
      <c r="AT60" s="2">
        <v>437190</v>
      </c>
      <c r="AU60" s="2" t="s">
        <v>1</v>
      </c>
      <c r="AV60" s="2">
        <v>3336623.97</v>
      </c>
      <c r="AX60" s="2">
        <v>2500</v>
      </c>
      <c r="AY60" s="2" t="s">
        <v>1</v>
      </c>
      <c r="AZ60" s="2">
        <v>471</v>
      </c>
      <c r="BA60" s="2" t="s">
        <v>1</v>
      </c>
      <c r="BB60" s="2" t="s">
        <v>1</v>
      </c>
      <c r="BC60" s="2" t="s">
        <v>1</v>
      </c>
      <c r="BD60" s="2" t="s">
        <v>1</v>
      </c>
      <c r="BE60" s="2">
        <v>22225</v>
      </c>
      <c r="BF60" s="2" t="s">
        <v>1</v>
      </c>
      <c r="BG60" s="2">
        <v>700</v>
      </c>
      <c r="BH60" s="2">
        <v>9300</v>
      </c>
      <c r="BI60" s="2" t="s">
        <v>1</v>
      </c>
      <c r="BJ60" s="2" t="s">
        <v>1</v>
      </c>
      <c r="BK60" s="2" t="s">
        <v>1</v>
      </c>
      <c r="BL60" s="2" t="s">
        <v>1</v>
      </c>
      <c r="BM60" s="2" t="s">
        <v>1</v>
      </c>
      <c r="BN60" s="2" t="s">
        <v>1</v>
      </c>
      <c r="BO60" s="2" t="s">
        <v>1</v>
      </c>
      <c r="BP60" s="2" t="s">
        <v>1</v>
      </c>
      <c r="BQ60" s="2">
        <v>6260</v>
      </c>
      <c r="BR60" s="2">
        <v>870474.22</v>
      </c>
      <c r="BS60" s="2" t="s">
        <v>1</v>
      </c>
      <c r="BT60" s="2">
        <v>1730374</v>
      </c>
      <c r="BU60" s="2">
        <v>820</v>
      </c>
      <c r="BV60" s="2">
        <v>11340</v>
      </c>
      <c r="BW60" s="2" t="s">
        <v>1</v>
      </c>
      <c r="BX60" s="2" t="s">
        <v>1</v>
      </c>
      <c r="BY60" s="2" t="s">
        <v>1</v>
      </c>
      <c r="BZ60" s="2" t="s">
        <v>1</v>
      </c>
      <c r="CA60" s="2">
        <v>88731</v>
      </c>
      <c r="CB60" s="2">
        <v>274222</v>
      </c>
      <c r="CC60" s="2">
        <v>880</v>
      </c>
      <c r="CD60" s="2">
        <v>2319</v>
      </c>
      <c r="CE60" s="2">
        <v>202399.79</v>
      </c>
      <c r="CF60" s="2">
        <v>45181.63</v>
      </c>
      <c r="CG60" s="2" t="s">
        <v>1</v>
      </c>
      <c r="CH60" s="2" t="s">
        <v>1</v>
      </c>
      <c r="CI60" s="2" t="s">
        <v>1</v>
      </c>
      <c r="CJ60" s="2" t="s">
        <v>1</v>
      </c>
      <c r="CK60" s="2" t="s">
        <v>1</v>
      </c>
      <c r="CL60" s="2" t="s">
        <v>1</v>
      </c>
      <c r="CM60" s="2">
        <v>224009</v>
      </c>
      <c r="CN60" s="2" t="s">
        <v>1</v>
      </c>
      <c r="CO60" s="2" t="s">
        <v>1</v>
      </c>
      <c r="CP60" s="2" t="s">
        <v>1</v>
      </c>
      <c r="CQ60" s="2" t="s">
        <v>1</v>
      </c>
      <c r="CR60" s="2">
        <v>1000</v>
      </c>
      <c r="CS60" s="2" t="s">
        <v>1</v>
      </c>
      <c r="CT60" s="2">
        <v>13096</v>
      </c>
      <c r="CU60" s="2">
        <v>90532.31</v>
      </c>
      <c r="CV60" s="2" t="s">
        <v>1</v>
      </c>
      <c r="CW60" s="2" t="s">
        <v>1</v>
      </c>
      <c r="CX60" s="2" t="s">
        <v>1</v>
      </c>
      <c r="CY60" s="2" t="s">
        <v>1</v>
      </c>
      <c r="CZ60" s="2" t="s">
        <v>1</v>
      </c>
      <c r="DA60" s="2" t="s">
        <v>1</v>
      </c>
      <c r="DB60" s="2" t="s">
        <v>1</v>
      </c>
      <c r="DC60" s="2" t="s">
        <v>1</v>
      </c>
      <c r="DD60" s="2" t="s">
        <v>1</v>
      </c>
      <c r="DE60" s="2" t="s">
        <v>1</v>
      </c>
      <c r="DF60" s="2" t="s">
        <v>1</v>
      </c>
      <c r="DG60" s="2">
        <v>1180400</v>
      </c>
      <c r="DH60" s="2" t="s">
        <v>1</v>
      </c>
      <c r="DI60" s="2">
        <v>257000</v>
      </c>
      <c r="DJ60" s="2" t="s">
        <v>1</v>
      </c>
      <c r="DK60" s="2" t="s">
        <v>1</v>
      </c>
      <c r="DL60" s="2" t="s">
        <v>1</v>
      </c>
      <c r="DM60" s="2" t="s">
        <v>1</v>
      </c>
      <c r="DN60" s="2" t="s">
        <v>1</v>
      </c>
      <c r="DO60" s="2" t="s">
        <v>1</v>
      </c>
      <c r="DP60" s="2" t="s">
        <v>1</v>
      </c>
      <c r="DQ60" s="2" t="s">
        <v>1</v>
      </c>
      <c r="DR60" s="2">
        <v>5263</v>
      </c>
      <c r="DS60" s="2">
        <v>276659</v>
      </c>
      <c r="DT60" s="2" t="s">
        <v>1</v>
      </c>
      <c r="DU60" s="2">
        <v>326660</v>
      </c>
      <c r="DV60" s="2" t="s">
        <v>1</v>
      </c>
      <c r="DW60" s="2" t="s">
        <v>1</v>
      </c>
      <c r="DX60" s="2" t="s">
        <v>1</v>
      </c>
      <c r="DY60" s="2">
        <v>12000</v>
      </c>
      <c r="DZ60" s="2" t="s">
        <v>1</v>
      </c>
      <c r="EA60" s="2" t="s">
        <v>1</v>
      </c>
      <c r="EB60" s="2" t="s">
        <v>1</v>
      </c>
      <c r="EC60" s="2" t="s">
        <v>1</v>
      </c>
      <c r="ED60" s="2" t="s">
        <v>1</v>
      </c>
      <c r="EE60" s="2" t="s">
        <v>1</v>
      </c>
      <c r="EF60" s="2" t="s">
        <v>1</v>
      </c>
      <c r="EG60" s="2" t="s">
        <v>1</v>
      </c>
      <c r="EH60" s="2" t="s">
        <v>1</v>
      </c>
      <c r="EI60" s="2">
        <v>1700000</v>
      </c>
      <c r="EJ60" s="2">
        <v>231130</v>
      </c>
      <c r="EK60" s="2" t="s">
        <v>1</v>
      </c>
      <c r="EL60" s="2" t="s">
        <v>1</v>
      </c>
      <c r="EM60" s="2" t="s">
        <v>1</v>
      </c>
      <c r="EN60" s="2">
        <v>100000</v>
      </c>
      <c r="EO60" s="2" t="s">
        <v>1</v>
      </c>
      <c r="EP60" s="2" t="s">
        <v>1</v>
      </c>
      <c r="EQ60" s="2" t="s">
        <v>1</v>
      </c>
      <c r="ER60" s="2" t="s">
        <v>1</v>
      </c>
      <c r="ES60" s="2" t="s">
        <v>1</v>
      </c>
      <c r="ET60" s="2" t="s">
        <v>1</v>
      </c>
      <c r="EU60" s="2">
        <v>666139</v>
      </c>
      <c r="EV60" s="2" t="s">
        <v>1</v>
      </c>
      <c r="EW60" s="2">
        <v>1200</v>
      </c>
      <c r="EX60" s="2">
        <v>86785</v>
      </c>
      <c r="EY60" s="2">
        <v>547354</v>
      </c>
      <c r="EZ60" s="2" t="s">
        <v>1</v>
      </c>
      <c r="FA60" s="2" t="s">
        <v>1</v>
      </c>
      <c r="FB60" s="2">
        <v>286129</v>
      </c>
      <c r="FC60" s="2">
        <v>110562</v>
      </c>
      <c r="FD60" s="2">
        <v>2912</v>
      </c>
      <c r="FE60" s="2">
        <v>408</v>
      </c>
      <c r="FF60" s="2" t="s">
        <v>1</v>
      </c>
      <c r="FG60" s="2" t="s">
        <v>1</v>
      </c>
      <c r="FH60" s="2" t="s">
        <v>1</v>
      </c>
      <c r="FI60" s="2">
        <v>2841</v>
      </c>
      <c r="FJ60" s="2">
        <v>594</v>
      </c>
      <c r="FK60" s="2">
        <v>4623</v>
      </c>
      <c r="FL60" s="2">
        <v>22510</v>
      </c>
      <c r="FM60" s="2">
        <v>269542</v>
      </c>
      <c r="FN60" s="2" t="s">
        <v>1</v>
      </c>
      <c r="FO60" s="2">
        <v>369713</v>
      </c>
      <c r="FP60" s="2" t="s">
        <v>1</v>
      </c>
      <c r="FQ60" s="2" t="s">
        <v>1</v>
      </c>
      <c r="FR60" s="2" t="s">
        <v>1</v>
      </c>
      <c r="FS60" s="2" t="s">
        <v>1</v>
      </c>
      <c r="FT60" s="2" t="s">
        <v>1</v>
      </c>
      <c r="FU60" s="2" t="s">
        <v>1</v>
      </c>
      <c r="FV60" s="2">
        <v>612</v>
      </c>
      <c r="FW60" s="2" t="s">
        <v>1</v>
      </c>
      <c r="FX60" s="2">
        <v>41693.18</v>
      </c>
      <c r="FY60" s="2">
        <v>367214</v>
      </c>
      <c r="FZ60" s="2" t="s">
        <v>1</v>
      </c>
      <c r="GA60" s="2">
        <v>125493</v>
      </c>
      <c r="GB60" s="2" t="s">
        <v>1</v>
      </c>
      <c r="GC60" s="2" t="s">
        <v>1</v>
      </c>
      <c r="GD60" s="2">
        <v>3079</v>
      </c>
      <c r="GE60" s="2">
        <v>29396.82</v>
      </c>
      <c r="GF60" s="2">
        <v>63591</v>
      </c>
      <c r="GG60" s="2" t="s">
        <v>1</v>
      </c>
      <c r="GH60" s="2" t="s">
        <v>1</v>
      </c>
      <c r="GI60" s="2">
        <v>0</v>
      </c>
      <c r="GJ60" s="2">
        <v>16104</v>
      </c>
      <c r="GK60" s="2" t="s">
        <v>1</v>
      </c>
      <c r="GL60" s="2">
        <v>1451851</v>
      </c>
      <c r="GM60" s="2">
        <v>1928483.45</v>
      </c>
      <c r="GN60" s="2">
        <v>7993</v>
      </c>
      <c r="GO60" s="2">
        <v>13478</v>
      </c>
      <c r="GP60" s="2">
        <v>5467</v>
      </c>
      <c r="GQ60" s="2" t="s">
        <v>1</v>
      </c>
      <c r="GR60" s="2" t="s">
        <v>1</v>
      </c>
      <c r="GS60" s="2" t="s">
        <v>1</v>
      </c>
      <c r="GT60" s="2" t="s">
        <v>1</v>
      </c>
      <c r="GU60" s="2" t="s">
        <v>1</v>
      </c>
      <c r="GV60" s="2" t="s">
        <v>1</v>
      </c>
      <c r="GW60" s="2" t="s">
        <v>1</v>
      </c>
      <c r="GX60" s="2" t="s">
        <v>1</v>
      </c>
      <c r="GY60" s="2">
        <v>0</v>
      </c>
      <c r="GZ60" s="2">
        <v>54120</v>
      </c>
      <c r="HA60" s="2">
        <v>22546</v>
      </c>
      <c r="HB60" s="2" t="s">
        <v>1</v>
      </c>
      <c r="HC60" s="2" t="s">
        <v>1</v>
      </c>
      <c r="HD60" s="2" t="s">
        <v>1</v>
      </c>
      <c r="HE60" s="2" t="s">
        <v>1</v>
      </c>
      <c r="HF60" s="2" t="s">
        <v>1</v>
      </c>
      <c r="HG60" s="2" t="s">
        <v>1</v>
      </c>
      <c r="HH60" s="2" t="s">
        <v>1</v>
      </c>
      <c r="HI60" s="2">
        <v>191000</v>
      </c>
      <c r="HJ60" s="2" t="s">
        <v>1</v>
      </c>
      <c r="HK60" s="2" t="s">
        <v>1</v>
      </c>
      <c r="HL60" s="2" t="s">
        <v>1</v>
      </c>
      <c r="HM60" s="2">
        <v>50220</v>
      </c>
      <c r="HN60" s="2" t="s">
        <v>1</v>
      </c>
      <c r="HO60" s="2" t="s">
        <v>1</v>
      </c>
      <c r="HP60" s="2" t="s">
        <v>1</v>
      </c>
      <c r="HQ60" s="2" t="s">
        <v>1</v>
      </c>
      <c r="HR60" s="2" t="s">
        <v>1</v>
      </c>
      <c r="HS60" s="2">
        <v>161814.5</v>
      </c>
      <c r="HT60" s="2" t="s">
        <v>1</v>
      </c>
      <c r="HU60" s="2" t="s">
        <v>1</v>
      </c>
      <c r="HV60" s="2" t="s">
        <v>1</v>
      </c>
      <c r="HW60" s="2">
        <v>650000</v>
      </c>
      <c r="HX60" s="2" t="s">
        <v>1</v>
      </c>
      <c r="HY60" s="2" t="s">
        <v>1</v>
      </c>
      <c r="HZ60" s="2" t="s">
        <v>1</v>
      </c>
      <c r="IA60" s="2">
        <v>270171</v>
      </c>
      <c r="IB60" s="2">
        <v>20000</v>
      </c>
      <c r="IC60" s="2" t="s">
        <v>1</v>
      </c>
      <c r="ID60" s="2" t="s">
        <v>1</v>
      </c>
      <c r="IE60" s="2" t="s">
        <v>1</v>
      </c>
      <c r="IF60" s="2">
        <v>701038</v>
      </c>
      <c r="IG60" s="2">
        <v>500</v>
      </c>
      <c r="IH60" s="2" t="s">
        <v>1</v>
      </c>
      <c r="II60" s="2" t="s">
        <v>1</v>
      </c>
      <c r="IJ60" s="2">
        <v>80252</v>
      </c>
      <c r="IK60" s="2" t="s">
        <v>1</v>
      </c>
      <c r="IL60" s="2" t="s">
        <v>1</v>
      </c>
      <c r="IM60" s="2" t="s">
        <v>1</v>
      </c>
      <c r="IN60" s="2" t="s">
        <v>1</v>
      </c>
      <c r="IO60" s="2">
        <v>0</v>
      </c>
      <c r="IP60" s="2" t="s">
        <v>1</v>
      </c>
      <c r="IQ60" s="2" t="s">
        <v>1</v>
      </c>
      <c r="IR60" s="2" t="s">
        <v>1</v>
      </c>
      <c r="IS60" s="2" t="s">
        <v>1</v>
      </c>
      <c r="IT60" s="2" t="s">
        <v>1</v>
      </c>
      <c r="IU60" s="2">
        <v>30280</v>
      </c>
      <c r="IV60" s="2" t="s">
        <v>1</v>
      </c>
      <c r="IW60" s="2" t="s">
        <v>1</v>
      </c>
      <c r="IX60" s="2" t="s">
        <v>1</v>
      </c>
      <c r="IY60" s="2" t="s">
        <v>1</v>
      </c>
      <c r="IZ60" s="2" t="s">
        <v>1</v>
      </c>
      <c r="JA60" s="2" t="s">
        <v>1</v>
      </c>
      <c r="JB60" s="2" t="s">
        <v>1</v>
      </c>
      <c r="JC60" s="2" t="s">
        <v>1</v>
      </c>
      <c r="JD60" s="2" t="s">
        <v>1</v>
      </c>
      <c r="JE60" s="2" t="s">
        <v>1</v>
      </c>
      <c r="JF60" s="2" t="s">
        <v>1</v>
      </c>
      <c r="JG60" s="2" t="s">
        <v>1</v>
      </c>
      <c r="JH60" s="2" t="s">
        <v>1</v>
      </c>
      <c r="JI60" s="2" t="s">
        <v>1</v>
      </c>
      <c r="JJ60" s="2">
        <v>12858</v>
      </c>
      <c r="JK60" s="2" t="s">
        <v>1</v>
      </c>
      <c r="JL60" s="2" t="s">
        <v>1</v>
      </c>
      <c r="JM60" s="2" t="s">
        <v>1</v>
      </c>
      <c r="JN60" s="2" t="s">
        <v>1</v>
      </c>
      <c r="JO60" s="2">
        <v>1556519</v>
      </c>
      <c r="JP60" s="2" t="s">
        <v>1</v>
      </c>
      <c r="JQ60" s="2">
        <v>152000</v>
      </c>
      <c r="JR60" s="2" t="s">
        <v>1</v>
      </c>
      <c r="JS60" s="2" t="s">
        <v>1</v>
      </c>
      <c r="JT60" s="2" t="s">
        <v>1</v>
      </c>
      <c r="JU60" s="2" t="s">
        <v>1</v>
      </c>
      <c r="JV60" s="2">
        <v>0</v>
      </c>
      <c r="JW60" s="2" t="s">
        <v>1</v>
      </c>
      <c r="JX60" s="2" t="s">
        <v>1</v>
      </c>
      <c r="JY60" s="2" t="s">
        <v>1</v>
      </c>
      <c r="JZ60" s="2" t="s">
        <v>1</v>
      </c>
      <c r="KA60" s="2" t="s">
        <v>1</v>
      </c>
      <c r="KB60" s="2" t="s">
        <v>1</v>
      </c>
      <c r="KC60" s="2" t="s">
        <v>1</v>
      </c>
      <c r="KD60" s="2" t="s">
        <v>1</v>
      </c>
      <c r="KE60" s="2" t="s">
        <v>1</v>
      </c>
      <c r="KF60" s="2" t="s">
        <v>1</v>
      </c>
      <c r="KG60" s="2" t="s">
        <v>1</v>
      </c>
      <c r="KH60" s="2" t="s">
        <v>1</v>
      </c>
      <c r="KI60" s="2" t="s">
        <v>1</v>
      </c>
      <c r="KJ60" s="2" t="s">
        <v>1</v>
      </c>
      <c r="KK60" s="2" t="s">
        <v>1</v>
      </c>
      <c r="KL60" s="2" t="s">
        <v>1</v>
      </c>
      <c r="KM60" s="2" t="s">
        <v>1</v>
      </c>
      <c r="KN60" s="2" t="s">
        <v>1</v>
      </c>
      <c r="KO60" s="2" t="s">
        <v>1</v>
      </c>
      <c r="KP60" s="2" t="s">
        <v>1</v>
      </c>
      <c r="KQ60" s="2" t="s">
        <v>1</v>
      </c>
      <c r="KR60" s="2" t="s">
        <v>1</v>
      </c>
      <c r="KS60" s="2" t="s">
        <v>1</v>
      </c>
      <c r="KT60" s="2" t="s">
        <v>1</v>
      </c>
      <c r="KU60" s="2" t="s">
        <v>1</v>
      </c>
      <c r="KV60" s="2" t="s">
        <v>1</v>
      </c>
      <c r="KW60" s="2" t="s">
        <v>1</v>
      </c>
      <c r="KX60" s="2" t="s">
        <v>1</v>
      </c>
      <c r="KY60" s="2" t="s">
        <v>1</v>
      </c>
      <c r="KZ60" s="2" t="s">
        <v>1</v>
      </c>
      <c r="LA60" s="2" t="s">
        <v>1</v>
      </c>
    </row>
    <row r="61" spans="1:313" x14ac:dyDescent="0.3">
      <c r="A61" s="2" t="s">
        <v>54</v>
      </c>
      <c r="B61" s="2">
        <v>61</v>
      </c>
      <c r="C61" s="23">
        <f t="shared" si="63"/>
        <v>-68598244.219999999</v>
      </c>
      <c r="D61" s="23">
        <f t="shared" si="64"/>
        <v>69596369.840000004</v>
      </c>
      <c r="E61" s="23">
        <f t="shared" si="65"/>
        <v>1140924.095737705</v>
      </c>
      <c r="F61" s="23">
        <f t="shared" si="66"/>
        <v>5103918.93</v>
      </c>
      <c r="G61" s="23">
        <f t="shared" si="67"/>
        <v>8723264.5</v>
      </c>
      <c r="H61" s="23">
        <f t="shared" si="68"/>
        <v>55708791.409999996</v>
      </c>
      <c r="I61" s="23">
        <f t="shared" si="69"/>
        <v>60395</v>
      </c>
      <c r="J61" s="23">
        <f t="shared" si="70"/>
        <v>990.08196721311481</v>
      </c>
      <c r="K61" s="23">
        <f t="shared" si="71"/>
        <v>60395</v>
      </c>
      <c r="L61" s="23">
        <f t="shared" si="72"/>
        <v>0</v>
      </c>
      <c r="M61" s="23">
        <f t="shared" si="73"/>
        <v>4197832.5</v>
      </c>
      <c r="N61" s="23">
        <f t="shared" si="74"/>
        <v>83670.802131147531</v>
      </c>
      <c r="O61" s="23">
        <f t="shared" si="75"/>
        <v>1276203.43</v>
      </c>
      <c r="P61" s="23">
        <f t="shared" si="76"/>
        <v>915560.71</v>
      </c>
      <c r="Q61" s="23">
        <f t="shared" si="77"/>
        <v>1817085.34</v>
      </c>
      <c r="R61" s="23">
        <f t="shared" si="78"/>
        <v>4137965.9299999997</v>
      </c>
      <c r="S61" s="23">
        <f t="shared" si="79"/>
        <v>67835.50704918032</v>
      </c>
      <c r="T61" s="23">
        <f t="shared" si="80"/>
        <v>965953</v>
      </c>
      <c r="U61" s="7">
        <f t="shared" si="81"/>
        <v>0.18925712050837767</v>
      </c>
      <c r="V61" s="23">
        <f t="shared" si="82"/>
        <v>22500</v>
      </c>
      <c r="W61" s="23">
        <f t="shared" si="83"/>
        <v>941876</v>
      </c>
      <c r="X61" s="23">
        <f t="shared" si="84"/>
        <v>0</v>
      </c>
      <c r="Y61" s="23">
        <f t="shared" si="85"/>
        <v>1628</v>
      </c>
      <c r="Z61" s="23">
        <v>51</v>
      </c>
      <c r="AA61" s="23">
        <f t="shared" si="86"/>
        <v>129065.45</v>
      </c>
      <c r="AB61" s="23">
        <f t="shared" si="87"/>
        <v>138194614.06</v>
      </c>
      <c r="AC61" s="23">
        <f t="shared" si="88"/>
        <v>2265485.4763934426</v>
      </c>
      <c r="AD61" s="23">
        <f t="shared" si="89"/>
        <v>16249432.869999999</v>
      </c>
      <c r="AE61" s="23">
        <f t="shared" si="90"/>
        <v>266384.14540983603</v>
      </c>
      <c r="AF61" s="23">
        <f t="shared" si="91"/>
        <v>2265297</v>
      </c>
      <c r="AG61" s="23">
        <f t="shared" si="92"/>
        <v>37136.016393442624</v>
      </c>
      <c r="AH61" s="23">
        <f t="shared" si="93"/>
        <v>13487519.280000001</v>
      </c>
      <c r="AI61" s="23">
        <f t="shared" si="94"/>
        <v>81465</v>
      </c>
      <c r="AJ61" s="23">
        <f t="shared" si="95"/>
        <v>-281311.6100000001</v>
      </c>
      <c r="AK61" s="23">
        <f t="shared" si="96"/>
        <v>121945181.19</v>
      </c>
      <c r="AL61" s="23">
        <f t="shared" si="97"/>
        <v>1999101.3309836066</v>
      </c>
      <c r="AM61" s="23">
        <f t="shared" si="98"/>
        <v>15076471.710000001</v>
      </c>
      <c r="AN61" s="23">
        <f t="shared" si="99"/>
        <v>200000</v>
      </c>
      <c r="AO61" s="2">
        <v>879915.82</v>
      </c>
      <c r="AP61" s="2">
        <v>312514.06</v>
      </c>
      <c r="AQ61" s="2">
        <v>83773.55</v>
      </c>
      <c r="AR61" s="2" t="s">
        <v>1</v>
      </c>
      <c r="AS61" s="2">
        <v>915560.71</v>
      </c>
      <c r="AT61" s="2" t="s">
        <v>1</v>
      </c>
      <c r="AU61" s="2" t="s">
        <v>1</v>
      </c>
      <c r="AV61" s="2">
        <v>1817085.34</v>
      </c>
      <c r="AX61" s="2">
        <v>0</v>
      </c>
      <c r="AY61" s="2" t="s">
        <v>1</v>
      </c>
      <c r="AZ61" s="2" t="s">
        <v>1</v>
      </c>
      <c r="BA61" s="2" t="s">
        <v>1</v>
      </c>
      <c r="BB61" s="2" t="s">
        <v>1</v>
      </c>
      <c r="BC61" s="2" t="s">
        <v>1</v>
      </c>
      <c r="BD61" s="2">
        <v>22500</v>
      </c>
      <c r="BE61" s="2">
        <v>1200</v>
      </c>
      <c r="BF61" s="2">
        <v>699618</v>
      </c>
      <c r="BG61" s="2">
        <v>0</v>
      </c>
      <c r="BH61" s="2" t="s">
        <v>1</v>
      </c>
      <c r="BI61" s="2">
        <v>229558</v>
      </c>
      <c r="BJ61" s="2">
        <v>11500</v>
      </c>
      <c r="BK61" s="2" t="s">
        <v>1</v>
      </c>
      <c r="BL61" s="2" t="s">
        <v>1</v>
      </c>
      <c r="BM61" s="2" t="s">
        <v>1</v>
      </c>
      <c r="BN61" s="2" t="s">
        <v>1</v>
      </c>
      <c r="BO61" s="2" t="s">
        <v>1</v>
      </c>
      <c r="BP61" s="2" t="s">
        <v>1</v>
      </c>
      <c r="BQ61" s="2">
        <v>1628</v>
      </c>
      <c r="BR61" s="2">
        <v>129065.45</v>
      </c>
      <c r="BS61" s="2" t="s">
        <v>1</v>
      </c>
      <c r="BT61" s="2">
        <v>225561</v>
      </c>
      <c r="BU61" s="2" t="s">
        <v>1</v>
      </c>
      <c r="BV61" s="2">
        <v>2070</v>
      </c>
      <c r="BW61" s="2" t="s">
        <v>1</v>
      </c>
      <c r="BX61" s="2" t="s">
        <v>1</v>
      </c>
      <c r="BY61" s="2" t="s">
        <v>1</v>
      </c>
      <c r="BZ61" s="2" t="s">
        <v>1</v>
      </c>
      <c r="CA61" s="2">
        <v>175300</v>
      </c>
      <c r="CB61" s="2">
        <v>228735</v>
      </c>
      <c r="CC61" s="2" t="s">
        <v>1</v>
      </c>
      <c r="CD61" s="2" t="s">
        <v>1</v>
      </c>
      <c r="CE61" s="2">
        <v>3455588.53</v>
      </c>
      <c r="CF61" s="2" t="s">
        <v>1</v>
      </c>
      <c r="CG61" s="2" t="s">
        <v>1</v>
      </c>
      <c r="CH61" s="2">
        <v>110577.97</v>
      </c>
      <c r="CI61" s="2" t="s">
        <v>1</v>
      </c>
      <c r="CJ61" s="2">
        <v>0</v>
      </c>
      <c r="CK61" s="2">
        <v>40000</v>
      </c>
      <c r="CL61" s="2" t="s">
        <v>1</v>
      </c>
      <c r="CM61" s="2" t="s">
        <v>1</v>
      </c>
      <c r="CN61" s="2" t="s">
        <v>1</v>
      </c>
      <c r="CO61" s="2" t="s">
        <v>1</v>
      </c>
      <c r="CP61" s="2" t="s">
        <v>1</v>
      </c>
      <c r="CQ61" s="2" t="s">
        <v>1</v>
      </c>
      <c r="CR61" s="2" t="s">
        <v>1</v>
      </c>
      <c r="CS61" s="2">
        <v>4296000</v>
      </c>
      <c r="CT61" s="2">
        <v>10981</v>
      </c>
      <c r="CU61" s="2">
        <v>52959</v>
      </c>
      <c r="CV61" s="2">
        <v>628</v>
      </c>
      <c r="CW61" s="2">
        <v>124864</v>
      </c>
      <c r="CX61" s="2" t="s">
        <v>1</v>
      </c>
      <c r="CY61" s="2" t="s">
        <v>1</v>
      </c>
      <c r="CZ61" s="2" t="s">
        <v>1</v>
      </c>
      <c r="DA61" s="2" t="s">
        <v>1</v>
      </c>
      <c r="DB61" s="2" t="s">
        <v>1</v>
      </c>
      <c r="DC61" s="2" t="s">
        <v>1</v>
      </c>
      <c r="DD61" s="2" t="s">
        <v>1</v>
      </c>
      <c r="DE61" s="2" t="s">
        <v>1</v>
      </c>
      <c r="DF61" s="2" t="s">
        <v>1</v>
      </c>
      <c r="DG61" s="2" t="s">
        <v>1</v>
      </c>
      <c r="DH61" s="2" t="s">
        <v>1</v>
      </c>
      <c r="DI61" s="2">
        <v>0</v>
      </c>
      <c r="DJ61" s="2" t="s">
        <v>1</v>
      </c>
      <c r="DK61" s="2" t="s">
        <v>1</v>
      </c>
      <c r="DL61" s="2" t="s">
        <v>1</v>
      </c>
      <c r="DM61" s="2" t="s">
        <v>1</v>
      </c>
      <c r="DN61" s="2">
        <v>100000</v>
      </c>
      <c r="DO61" s="2">
        <v>55608791.409999996</v>
      </c>
      <c r="DP61" s="2" t="s">
        <v>1</v>
      </c>
      <c r="DQ61" s="2" t="s">
        <v>1</v>
      </c>
      <c r="DR61" s="2">
        <v>295</v>
      </c>
      <c r="DS61" s="2">
        <v>60100</v>
      </c>
      <c r="DT61" s="2" t="s">
        <v>1</v>
      </c>
      <c r="DU61" s="2">
        <v>0</v>
      </c>
      <c r="DV61" s="2" t="s">
        <v>1</v>
      </c>
      <c r="DW61" s="2" t="s">
        <v>1</v>
      </c>
      <c r="DX61" s="2" t="s">
        <v>1</v>
      </c>
      <c r="DY61" s="2" t="s">
        <v>1</v>
      </c>
      <c r="DZ61" s="2" t="s">
        <v>1</v>
      </c>
      <c r="EA61" s="2" t="s">
        <v>1</v>
      </c>
      <c r="EB61" s="2" t="s">
        <v>1</v>
      </c>
      <c r="EC61" s="2" t="s">
        <v>1</v>
      </c>
      <c r="ED61" s="2" t="s">
        <v>1</v>
      </c>
      <c r="EE61" s="2" t="s">
        <v>1</v>
      </c>
      <c r="EF61" s="2" t="s">
        <v>1</v>
      </c>
      <c r="EG61" s="2" t="s">
        <v>1</v>
      </c>
      <c r="EH61" s="2" t="s">
        <v>1</v>
      </c>
      <c r="EI61" s="2" t="s">
        <v>1</v>
      </c>
      <c r="EJ61" s="2" t="s">
        <v>1</v>
      </c>
      <c r="EK61" s="2" t="s">
        <v>1</v>
      </c>
      <c r="EL61" s="2" t="s">
        <v>1</v>
      </c>
      <c r="EM61" s="2" t="s">
        <v>1</v>
      </c>
      <c r="EN61" s="2" t="s">
        <v>1</v>
      </c>
      <c r="EO61" s="2" t="s">
        <v>1</v>
      </c>
      <c r="EP61" s="2">
        <v>0</v>
      </c>
      <c r="EQ61" s="2" t="s">
        <v>1</v>
      </c>
      <c r="ER61" s="2" t="s">
        <v>1</v>
      </c>
      <c r="ES61" s="2" t="s">
        <v>1</v>
      </c>
      <c r="ET61" s="2" t="s">
        <v>1</v>
      </c>
      <c r="EU61" s="2">
        <v>1971627</v>
      </c>
      <c r="EV61" s="2" t="s">
        <v>1</v>
      </c>
      <c r="EW61" s="2" t="s">
        <v>1</v>
      </c>
      <c r="EX61" s="2">
        <v>22719</v>
      </c>
      <c r="EY61" s="2">
        <v>270951</v>
      </c>
      <c r="EZ61" s="2" t="s">
        <v>1</v>
      </c>
      <c r="FA61" s="2" t="s">
        <v>1</v>
      </c>
      <c r="FB61" s="2">
        <v>467181</v>
      </c>
      <c r="FC61" s="2">
        <v>318193</v>
      </c>
      <c r="FD61" s="2">
        <v>16060</v>
      </c>
      <c r="FE61" s="2" t="s">
        <v>1</v>
      </c>
      <c r="FF61" s="2" t="s">
        <v>1</v>
      </c>
      <c r="FG61" s="2" t="s">
        <v>1</v>
      </c>
      <c r="FH61" s="2" t="s">
        <v>1</v>
      </c>
      <c r="FI61" s="2" t="s">
        <v>1</v>
      </c>
      <c r="FJ61" s="2" t="s">
        <v>1</v>
      </c>
      <c r="FK61" s="2" t="s">
        <v>1</v>
      </c>
      <c r="FL61" s="2">
        <v>9222</v>
      </c>
      <c r="FM61" s="2">
        <v>475630.52</v>
      </c>
      <c r="FN61" s="2">
        <v>89087.3</v>
      </c>
      <c r="FO61" s="2">
        <v>452854.75</v>
      </c>
      <c r="FP61" s="2" t="s">
        <v>1</v>
      </c>
      <c r="FQ61" s="2">
        <v>155551.79999999999</v>
      </c>
      <c r="FR61" s="2" t="s">
        <v>1</v>
      </c>
      <c r="FS61" s="2" t="s">
        <v>1</v>
      </c>
      <c r="FT61" s="2" t="s">
        <v>1</v>
      </c>
      <c r="FU61" s="2" t="s">
        <v>1</v>
      </c>
      <c r="FV61" s="2">
        <v>8561</v>
      </c>
      <c r="FW61" s="2" t="s">
        <v>1</v>
      </c>
      <c r="FX61" s="2" t="s">
        <v>1</v>
      </c>
      <c r="FY61" s="2">
        <v>729831</v>
      </c>
      <c r="FZ61" s="2" t="s">
        <v>1</v>
      </c>
      <c r="GA61" s="2">
        <v>359969</v>
      </c>
      <c r="GB61" s="2" t="s">
        <v>1</v>
      </c>
      <c r="GC61" s="2">
        <v>2855</v>
      </c>
      <c r="GD61" s="2">
        <v>8737</v>
      </c>
      <c r="GE61" s="2">
        <v>340295.28</v>
      </c>
      <c r="GF61" s="2">
        <v>666937.30000000005</v>
      </c>
      <c r="GG61" s="2">
        <v>11367</v>
      </c>
      <c r="GH61" s="2" t="s">
        <v>1</v>
      </c>
      <c r="GI61" s="2">
        <v>692318</v>
      </c>
      <c r="GJ61" s="2">
        <v>45776</v>
      </c>
      <c r="GK61" s="2">
        <v>1862</v>
      </c>
      <c r="GL61" s="2">
        <v>7127473.5599999996</v>
      </c>
      <c r="GM61" s="2">
        <v>1544636.04</v>
      </c>
      <c r="GN61" s="2">
        <v>8016.48</v>
      </c>
      <c r="GO61" s="2">
        <v>4696</v>
      </c>
      <c r="GP61" s="2">
        <v>24829.25</v>
      </c>
      <c r="GQ61" s="2" t="s">
        <v>1</v>
      </c>
      <c r="GR61" s="2" t="s">
        <v>1</v>
      </c>
      <c r="GS61" s="2" t="s">
        <v>1</v>
      </c>
      <c r="GT61" s="2" t="s">
        <v>1</v>
      </c>
      <c r="GU61" s="2" t="s">
        <v>1</v>
      </c>
      <c r="GV61" s="2">
        <v>-84921</v>
      </c>
      <c r="GW61" s="2">
        <v>10000</v>
      </c>
      <c r="GX61" s="2">
        <v>500</v>
      </c>
      <c r="GY61" s="2">
        <v>38468</v>
      </c>
      <c r="GZ61" s="2">
        <v>17100</v>
      </c>
      <c r="HA61" s="2">
        <v>4367</v>
      </c>
      <c r="HB61" s="2" t="s">
        <v>1</v>
      </c>
      <c r="HC61" s="2" t="s">
        <v>1</v>
      </c>
      <c r="HD61" s="2" t="s">
        <v>1</v>
      </c>
      <c r="HE61" s="2" t="s">
        <v>1</v>
      </c>
      <c r="HF61" s="2">
        <v>1530</v>
      </c>
      <c r="HG61" s="2" t="s">
        <v>1</v>
      </c>
      <c r="HH61" s="2" t="s">
        <v>1</v>
      </c>
      <c r="HI61" s="2">
        <v>20000</v>
      </c>
      <c r="HJ61" s="2" t="s">
        <v>1</v>
      </c>
      <c r="HK61" s="2" t="s">
        <v>1</v>
      </c>
      <c r="HL61" s="2" t="s">
        <v>1</v>
      </c>
      <c r="HM61" s="2">
        <v>3725</v>
      </c>
      <c r="HN61" s="2" t="s">
        <v>1</v>
      </c>
      <c r="HO61" s="2" t="s">
        <v>1</v>
      </c>
      <c r="HP61" s="2" t="s">
        <v>1</v>
      </c>
      <c r="HQ61" s="2" t="s">
        <v>1</v>
      </c>
      <c r="HR61" s="2" t="s">
        <v>1</v>
      </c>
      <c r="HS61" s="2">
        <v>47415.6</v>
      </c>
      <c r="HT61" s="2" t="s">
        <v>1</v>
      </c>
      <c r="HU61" s="2" t="s">
        <v>1</v>
      </c>
      <c r="HV61" s="2" t="s">
        <v>1</v>
      </c>
      <c r="HW61" s="2" t="s">
        <v>1</v>
      </c>
      <c r="HX61" s="2" t="s">
        <v>1</v>
      </c>
      <c r="HY61" s="2" t="s">
        <v>1</v>
      </c>
      <c r="HZ61" s="2" t="s">
        <v>1</v>
      </c>
      <c r="IA61" s="2" t="s">
        <v>1</v>
      </c>
      <c r="IB61" s="2">
        <v>389376</v>
      </c>
      <c r="IC61" s="2">
        <v>409837.79</v>
      </c>
      <c r="ID61" s="2" t="s">
        <v>1</v>
      </c>
      <c r="IE61" s="2">
        <v>8500</v>
      </c>
      <c r="IF61" s="2">
        <v>-1169115</v>
      </c>
      <c r="IG61" s="2">
        <v>28949</v>
      </c>
      <c r="IH61" s="2" t="s">
        <v>1</v>
      </c>
      <c r="II61" s="2" t="s">
        <v>1</v>
      </c>
      <c r="IJ61" s="2">
        <v>15359</v>
      </c>
      <c r="IK61" s="2" t="s">
        <v>1</v>
      </c>
      <c r="IL61" s="2" t="s">
        <v>1</v>
      </c>
      <c r="IM61" s="2" t="s">
        <v>1</v>
      </c>
      <c r="IN61" s="2" t="s">
        <v>1</v>
      </c>
      <c r="IO61" s="2" t="s">
        <v>1</v>
      </c>
      <c r="IP61" s="2" t="s">
        <v>1</v>
      </c>
      <c r="IQ61" s="2" t="s">
        <v>1</v>
      </c>
      <c r="IR61" s="2">
        <v>0</v>
      </c>
      <c r="IS61" s="2">
        <v>0</v>
      </c>
      <c r="IT61" s="2" t="s">
        <v>1</v>
      </c>
      <c r="IU61" s="2">
        <v>681104.2</v>
      </c>
      <c r="IV61" s="2" t="s">
        <v>1</v>
      </c>
      <c r="IW61" s="2" t="s">
        <v>1</v>
      </c>
      <c r="IX61" s="2" t="s">
        <v>1</v>
      </c>
      <c r="IY61" s="2" t="s">
        <v>1</v>
      </c>
      <c r="IZ61" s="2" t="s">
        <v>1</v>
      </c>
      <c r="JA61" s="2" t="s">
        <v>1</v>
      </c>
      <c r="JB61" s="2" t="s">
        <v>1</v>
      </c>
      <c r="JC61" s="2" t="s">
        <v>1</v>
      </c>
      <c r="JD61" s="2" t="s">
        <v>1</v>
      </c>
      <c r="JE61" s="2" t="s">
        <v>1</v>
      </c>
      <c r="JF61" s="2" t="s">
        <v>1</v>
      </c>
      <c r="JG61" s="2">
        <v>120000</v>
      </c>
      <c r="JH61" s="2" t="s">
        <v>1</v>
      </c>
      <c r="JI61" s="2" t="s">
        <v>1</v>
      </c>
      <c r="JJ61" s="2">
        <v>51911</v>
      </c>
      <c r="JK61" s="2" t="s">
        <v>1</v>
      </c>
      <c r="JL61" s="2" t="s">
        <v>1</v>
      </c>
      <c r="JM61" s="2" t="s">
        <v>1</v>
      </c>
      <c r="JN61" s="2">
        <v>177414</v>
      </c>
      <c r="JO61" s="2">
        <v>10388689.710000001</v>
      </c>
      <c r="JP61" s="2">
        <v>4510368</v>
      </c>
      <c r="JQ61" s="2" t="s">
        <v>1</v>
      </c>
      <c r="JR61" s="2" t="s">
        <v>1</v>
      </c>
      <c r="JS61" s="2" t="s">
        <v>1</v>
      </c>
      <c r="JT61" s="2" t="s">
        <v>1</v>
      </c>
      <c r="JU61" s="2" t="s">
        <v>1</v>
      </c>
      <c r="JV61" s="2" t="s">
        <v>1</v>
      </c>
      <c r="JW61" s="2">
        <v>106496798.48</v>
      </c>
      <c r="JX61" s="2" t="s">
        <v>1</v>
      </c>
      <c r="JY61" s="2" t="s">
        <v>1</v>
      </c>
      <c r="JZ61" s="2" t="s">
        <v>1</v>
      </c>
      <c r="KA61" s="2">
        <v>200000</v>
      </c>
      <c r="KB61" s="2" t="s">
        <v>1</v>
      </c>
      <c r="KC61" s="2" t="s">
        <v>1</v>
      </c>
      <c r="KD61" s="2" t="s">
        <v>1</v>
      </c>
      <c r="KE61" s="2" t="s">
        <v>1</v>
      </c>
      <c r="KF61" s="2" t="s">
        <v>1</v>
      </c>
      <c r="KG61" s="2" t="s">
        <v>1</v>
      </c>
      <c r="KH61" s="2" t="s">
        <v>1</v>
      </c>
      <c r="KI61" s="2" t="s">
        <v>1</v>
      </c>
      <c r="KJ61" s="2" t="s">
        <v>1</v>
      </c>
      <c r="KK61" s="2" t="s">
        <v>1</v>
      </c>
      <c r="KL61" s="2" t="s">
        <v>1</v>
      </c>
      <c r="KM61" s="2" t="s">
        <v>1</v>
      </c>
      <c r="KN61" s="2" t="s">
        <v>1</v>
      </c>
      <c r="KO61" s="2" t="s">
        <v>1</v>
      </c>
      <c r="KP61" s="2" t="s">
        <v>1</v>
      </c>
      <c r="KQ61" s="2" t="s">
        <v>1</v>
      </c>
      <c r="KR61" s="2" t="s">
        <v>1</v>
      </c>
      <c r="KS61" s="2" t="s">
        <v>1</v>
      </c>
      <c r="KT61" s="2" t="s">
        <v>1</v>
      </c>
      <c r="KU61" s="2" t="s">
        <v>1</v>
      </c>
      <c r="KV61" s="2" t="s">
        <v>1</v>
      </c>
      <c r="KW61" s="2" t="s">
        <v>1</v>
      </c>
      <c r="KX61" s="2" t="s">
        <v>1</v>
      </c>
      <c r="KY61" s="2" t="s">
        <v>1</v>
      </c>
      <c r="KZ61" s="2" t="s">
        <v>1</v>
      </c>
      <c r="LA61" s="2" t="s">
        <v>1</v>
      </c>
    </row>
    <row r="62" spans="1:313" x14ac:dyDescent="0.3">
      <c r="A62" s="2" t="s">
        <v>56</v>
      </c>
      <c r="B62" s="2">
        <v>128</v>
      </c>
      <c r="C62" s="23">
        <f t="shared" si="63"/>
        <v>-404983.74000000022</v>
      </c>
      <c r="D62" s="23">
        <f t="shared" si="64"/>
        <v>4680545.29</v>
      </c>
      <c r="E62" s="23">
        <f t="shared" si="65"/>
        <v>36566.760078125</v>
      </c>
      <c r="F62" s="23">
        <f t="shared" si="66"/>
        <v>1220100.8799999999</v>
      </c>
      <c r="G62" s="23">
        <f t="shared" si="67"/>
        <v>2199678.41</v>
      </c>
      <c r="H62" s="23">
        <f t="shared" si="68"/>
        <v>0</v>
      </c>
      <c r="I62" s="23">
        <f t="shared" si="69"/>
        <v>1260766</v>
      </c>
      <c r="J62" s="23">
        <f t="shared" si="70"/>
        <v>9849.734375</v>
      </c>
      <c r="K62" s="23">
        <f t="shared" si="71"/>
        <v>260766</v>
      </c>
      <c r="L62" s="23">
        <f t="shared" si="72"/>
        <v>1000000</v>
      </c>
      <c r="M62" s="23">
        <f t="shared" si="73"/>
        <v>1895893.41</v>
      </c>
      <c r="N62" s="23">
        <f t="shared" si="74"/>
        <v>9532.0381249999991</v>
      </c>
      <c r="O62" s="23">
        <f t="shared" si="75"/>
        <v>270766.8</v>
      </c>
      <c r="P62" s="23">
        <f t="shared" si="76"/>
        <v>188734.19</v>
      </c>
      <c r="Q62" s="23">
        <f t="shared" si="77"/>
        <v>573562.64</v>
      </c>
      <c r="R62" s="23">
        <f t="shared" si="78"/>
        <v>1163682.8799999999</v>
      </c>
      <c r="S62" s="23">
        <f t="shared" si="79"/>
        <v>9091.2724999999991</v>
      </c>
      <c r="T62" s="23">
        <f t="shared" si="80"/>
        <v>56418</v>
      </c>
      <c r="U62" s="7">
        <f t="shared" si="81"/>
        <v>4.624043874142604E-2</v>
      </c>
      <c r="V62" s="23">
        <f t="shared" si="82"/>
        <v>54721</v>
      </c>
      <c r="W62" s="23">
        <f t="shared" si="83"/>
        <v>1650</v>
      </c>
      <c r="X62" s="23">
        <f t="shared" si="84"/>
        <v>0</v>
      </c>
      <c r="Y62" s="23">
        <f t="shared" si="85"/>
        <v>100</v>
      </c>
      <c r="Z62" s="23">
        <v>53</v>
      </c>
      <c r="AA62" s="23">
        <f t="shared" si="86"/>
        <v>130566.25</v>
      </c>
      <c r="AB62" s="23">
        <f t="shared" si="87"/>
        <v>5085529.03</v>
      </c>
      <c r="AC62" s="23">
        <f t="shared" si="88"/>
        <v>39730.695546875002</v>
      </c>
      <c r="AD62" s="23">
        <f t="shared" si="89"/>
        <v>3155781.43</v>
      </c>
      <c r="AE62" s="23">
        <f t="shared" si="90"/>
        <v>24654.542421875001</v>
      </c>
      <c r="AF62" s="23">
        <f t="shared" si="91"/>
        <v>427789</v>
      </c>
      <c r="AG62" s="23">
        <f t="shared" si="92"/>
        <v>3342.1015625</v>
      </c>
      <c r="AH62" s="23">
        <f t="shared" si="93"/>
        <v>2477139.4300000002</v>
      </c>
      <c r="AI62" s="23">
        <f t="shared" si="94"/>
        <v>10120</v>
      </c>
      <c r="AJ62" s="23">
        <f t="shared" si="95"/>
        <v>217696</v>
      </c>
      <c r="AK62" s="23">
        <f t="shared" si="96"/>
        <v>1929747.6</v>
      </c>
      <c r="AL62" s="23">
        <f t="shared" si="97"/>
        <v>15076.153125000001</v>
      </c>
      <c r="AM62" s="23">
        <f t="shared" si="98"/>
        <v>1898643.6</v>
      </c>
      <c r="AN62" s="23">
        <f t="shared" si="99"/>
        <v>31104</v>
      </c>
      <c r="AO62" s="2">
        <v>236611.13</v>
      </c>
      <c r="AP62" s="2">
        <v>11920.09</v>
      </c>
      <c r="AQ62" s="2">
        <v>22235.58</v>
      </c>
      <c r="AR62" s="2" t="s">
        <v>1</v>
      </c>
      <c r="AS62" s="2">
        <v>188734.19</v>
      </c>
      <c r="AT62" s="2" t="s">
        <v>1</v>
      </c>
      <c r="AU62" s="2" t="s">
        <v>1</v>
      </c>
      <c r="AV62" s="2">
        <v>573562.64</v>
      </c>
      <c r="AX62" s="2" t="s">
        <v>1</v>
      </c>
      <c r="AY62" s="2" t="s">
        <v>1</v>
      </c>
      <c r="AZ62" s="2" t="s">
        <v>1</v>
      </c>
      <c r="BA62" s="2" t="s">
        <v>1</v>
      </c>
      <c r="BB62" s="2" t="s">
        <v>1</v>
      </c>
      <c r="BC62" s="2">
        <v>54721</v>
      </c>
      <c r="BD62" s="2" t="s">
        <v>1</v>
      </c>
      <c r="BE62" s="2">
        <v>1650</v>
      </c>
      <c r="BF62" s="2" t="s">
        <v>1</v>
      </c>
      <c r="BG62" s="2" t="s">
        <v>1</v>
      </c>
      <c r="BH62" s="2" t="s">
        <v>1</v>
      </c>
      <c r="BI62" s="2" t="s">
        <v>1</v>
      </c>
      <c r="BJ62" s="2" t="s">
        <v>1</v>
      </c>
      <c r="BK62" s="2" t="s">
        <v>1</v>
      </c>
      <c r="BL62" s="2" t="s">
        <v>1</v>
      </c>
      <c r="BM62" s="2" t="s">
        <v>1</v>
      </c>
      <c r="BN62" s="2" t="s">
        <v>1</v>
      </c>
      <c r="BO62" s="2" t="s">
        <v>1</v>
      </c>
      <c r="BP62" s="2" t="s">
        <v>1</v>
      </c>
      <c r="BQ62" s="2">
        <v>100</v>
      </c>
      <c r="BR62" s="2">
        <v>130566.25</v>
      </c>
      <c r="BS62" s="2" t="s">
        <v>1</v>
      </c>
      <c r="BT62" s="2">
        <v>1859879</v>
      </c>
      <c r="BU62" s="2" t="s">
        <v>1</v>
      </c>
      <c r="BV62" s="2">
        <v>4500</v>
      </c>
      <c r="BW62" s="2" t="s">
        <v>1</v>
      </c>
      <c r="BX62" s="2" t="s">
        <v>1</v>
      </c>
      <c r="BY62" s="2" t="s">
        <v>1</v>
      </c>
      <c r="BZ62" s="2" t="s">
        <v>1</v>
      </c>
      <c r="CA62" s="2" t="s">
        <v>1</v>
      </c>
      <c r="CB62" s="2">
        <v>4800</v>
      </c>
      <c r="CC62" s="2" t="s">
        <v>1</v>
      </c>
      <c r="CD62" s="2" t="s">
        <v>1</v>
      </c>
      <c r="CE62" s="2">
        <v>21614.41</v>
      </c>
      <c r="CF62" s="2">
        <v>5100</v>
      </c>
      <c r="CG62" s="2" t="s">
        <v>1</v>
      </c>
      <c r="CH62" s="2" t="s">
        <v>1</v>
      </c>
      <c r="CI62" s="2" t="s">
        <v>1</v>
      </c>
      <c r="CJ62" s="2" t="s">
        <v>1</v>
      </c>
      <c r="CK62" s="2" t="s">
        <v>1</v>
      </c>
      <c r="CL62" s="2" t="s">
        <v>1</v>
      </c>
      <c r="CM62" s="2">
        <v>303785</v>
      </c>
      <c r="CN62" s="2" t="s">
        <v>1</v>
      </c>
      <c r="CO62" s="2" t="s">
        <v>1</v>
      </c>
      <c r="CP62" s="2" t="s">
        <v>1</v>
      </c>
      <c r="CQ62" s="2" t="s">
        <v>1</v>
      </c>
      <c r="CR62" s="2" t="s">
        <v>1</v>
      </c>
      <c r="CS62" s="2" t="s">
        <v>1</v>
      </c>
      <c r="CT62" s="2" t="s">
        <v>1</v>
      </c>
      <c r="CU62" s="2">
        <v>0</v>
      </c>
      <c r="CV62" s="2" t="s">
        <v>1</v>
      </c>
      <c r="CW62" s="2">
        <v>0</v>
      </c>
      <c r="CX62" s="2" t="s">
        <v>1</v>
      </c>
      <c r="CY62" s="2" t="s">
        <v>1</v>
      </c>
      <c r="CZ62" s="2" t="s">
        <v>1</v>
      </c>
      <c r="DA62" s="2" t="s">
        <v>1</v>
      </c>
      <c r="DB62" s="2" t="s">
        <v>1</v>
      </c>
      <c r="DC62" s="2" t="s">
        <v>1</v>
      </c>
      <c r="DD62" s="2" t="s">
        <v>1</v>
      </c>
      <c r="DE62" s="2" t="s">
        <v>1</v>
      </c>
      <c r="DF62" s="2" t="s">
        <v>1</v>
      </c>
      <c r="DG62" s="2" t="s">
        <v>1</v>
      </c>
      <c r="DH62" s="2" t="s">
        <v>1</v>
      </c>
      <c r="DI62" s="2" t="s">
        <v>1</v>
      </c>
      <c r="DJ62" s="2" t="s">
        <v>1</v>
      </c>
      <c r="DK62" s="2" t="s">
        <v>1</v>
      </c>
      <c r="DL62" s="2" t="s">
        <v>1</v>
      </c>
      <c r="DM62" s="2" t="s">
        <v>1</v>
      </c>
      <c r="DN62" s="2" t="s">
        <v>1</v>
      </c>
      <c r="DO62" s="2" t="s">
        <v>1</v>
      </c>
      <c r="DP62" s="2" t="s">
        <v>1</v>
      </c>
      <c r="DQ62" s="2" t="s">
        <v>1</v>
      </c>
      <c r="DR62" s="2">
        <v>666</v>
      </c>
      <c r="DS62" s="2">
        <v>60100</v>
      </c>
      <c r="DT62" s="2" t="s">
        <v>1</v>
      </c>
      <c r="DU62" s="2" t="s">
        <v>1</v>
      </c>
      <c r="DV62" s="2" t="s">
        <v>1</v>
      </c>
      <c r="DW62" s="2" t="s">
        <v>1</v>
      </c>
      <c r="DX62" s="2" t="s">
        <v>1</v>
      </c>
      <c r="DY62" s="2">
        <v>200000</v>
      </c>
      <c r="DZ62" s="2" t="s">
        <v>1</v>
      </c>
      <c r="EA62" s="2" t="s">
        <v>1</v>
      </c>
      <c r="EB62" s="2" t="s">
        <v>1</v>
      </c>
      <c r="EC62" s="2" t="s">
        <v>1</v>
      </c>
      <c r="ED62" s="2" t="s">
        <v>1</v>
      </c>
      <c r="EE62" s="2" t="s">
        <v>1</v>
      </c>
      <c r="EF62" s="2" t="s">
        <v>1</v>
      </c>
      <c r="EG62" s="2" t="s">
        <v>1</v>
      </c>
      <c r="EH62" s="2" t="s">
        <v>1</v>
      </c>
      <c r="EI62" s="2" t="s">
        <v>1</v>
      </c>
      <c r="EJ62" s="2" t="s">
        <v>1</v>
      </c>
      <c r="EK62" s="2" t="s">
        <v>1</v>
      </c>
      <c r="EL62" s="2" t="s">
        <v>1</v>
      </c>
      <c r="EM62" s="2" t="s">
        <v>1</v>
      </c>
      <c r="EN62" s="2">
        <v>1000000</v>
      </c>
      <c r="EO62" s="2" t="s">
        <v>1</v>
      </c>
      <c r="EP62" s="2" t="s">
        <v>1</v>
      </c>
      <c r="EQ62" s="2" t="s">
        <v>1</v>
      </c>
      <c r="ER62" s="2" t="s">
        <v>1</v>
      </c>
      <c r="ES62" s="2" t="s">
        <v>1</v>
      </c>
      <c r="ET62" s="2" t="s">
        <v>1</v>
      </c>
      <c r="EU62" s="2">
        <v>12816</v>
      </c>
      <c r="EV62" s="2" t="s">
        <v>1</v>
      </c>
      <c r="EW62" s="2">
        <v>11969</v>
      </c>
      <c r="EX62" s="2">
        <v>147500</v>
      </c>
      <c r="EY62" s="2">
        <v>255504</v>
      </c>
      <c r="EZ62" s="2" t="s">
        <v>1</v>
      </c>
      <c r="FA62" s="2" t="s">
        <v>1</v>
      </c>
      <c r="FB62" s="2">
        <v>4536</v>
      </c>
      <c r="FC62" s="2">
        <v>38076</v>
      </c>
      <c r="FD62" s="2" t="s">
        <v>1</v>
      </c>
      <c r="FE62" s="2" t="s">
        <v>1</v>
      </c>
      <c r="FF62" s="2" t="s">
        <v>1</v>
      </c>
      <c r="FG62" s="2" t="s">
        <v>1</v>
      </c>
      <c r="FH62" s="2" t="s">
        <v>1</v>
      </c>
      <c r="FI62" s="2" t="s">
        <v>1</v>
      </c>
      <c r="FJ62" s="2" t="s">
        <v>1</v>
      </c>
      <c r="FK62" s="2" t="s">
        <v>1</v>
      </c>
      <c r="FL62" s="2">
        <v>56</v>
      </c>
      <c r="FM62" s="2">
        <v>90513</v>
      </c>
      <c r="FN62" s="2" t="s">
        <v>1</v>
      </c>
      <c r="FO62" s="2">
        <v>164790.5</v>
      </c>
      <c r="FP62" s="2" t="s">
        <v>1</v>
      </c>
      <c r="FQ62" s="2" t="s">
        <v>1</v>
      </c>
      <c r="FR62" s="2" t="s">
        <v>1</v>
      </c>
      <c r="FS62" s="2" t="s">
        <v>1</v>
      </c>
      <c r="FT62" s="2" t="s">
        <v>1</v>
      </c>
      <c r="FU62" s="2" t="s">
        <v>1</v>
      </c>
      <c r="FV62" s="2" t="s">
        <v>1</v>
      </c>
      <c r="FW62" s="2" t="s">
        <v>1</v>
      </c>
      <c r="FX62" s="2" t="s">
        <v>1</v>
      </c>
      <c r="FY62" s="2">
        <v>101428</v>
      </c>
      <c r="FZ62" s="2" t="s">
        <v>1</v>
      </c>
      <c r="GA62" s="2">
        <v>7219</v>
      </c>
      <c r="GB62" s="2" t="s">
        <v>1</v>
      </c>
      <c r="GC62" s="2" t="s">
        <v>1</v>
      </c>
      <c r="GD62" s="2">
        <v>1467</v>
      </c>
      <c r="GE62" s="2">
        <v>10680</v>
      </c>
      <c r="GF62" s="2">
        <v>13625.5</v>
      </c>
      <c r="GG62" s="2" t="s">
        <v>1</v>
      </c>
      <c r="GH62" s="2" t="s">
        <v>1</v>
      </c>
      <c r="GI62" s="2">
        <v>3000</v>
      </c>
      <c r="GJ62" s="2">
        <v>1200</v>
      </c>
      <c r="GK62" s="2" t="s">
        <v>1</v>
      </c>
      <c r="GL62" s="2">
        <v>1154981.04</v>
      </c>
      <c r="GM62" s="2">
        <v>868618.39</v>
      </c>
      <c r="GN62" s="2" t="s">
        <v>1</v>
      </c>
      <c r="GO62" s="2" t="s">
        <v>1</v>
      </c>
      <c r="GP62" s="2">
        <v>16949</v>
      </c>
      <c r="GQ62" s="2" t="s">
        <v>1</v>
      </c>
      <c r="GR62" s="2" t="s">
        <v>1</v>
      </c>
      <c r="GS62" s="2" t="s">
        <v>1</v>
      </c>
      <c r="GT62" s="2" t="s">
        <v>1</v>
      </c>
      <c r="GU62" s="2" t="s">
        <v>1</v>
      </c>
      <c r="GV62" s="2" t="s">
        <v>1</v>
      </c>
      <c r="GW62" s="2" t="s">
        <v>1</v>
      </c>
      <c r="GX62" s="2" t="s">
        <v>1</v>
      </c>
      <c r="GY62" s="2">
        <v>0</v>
      </c>
      <c r="GZ62" s="2">
        <v>10120</v>
      </c>
      <c r="HA62" s="2" t="s">
        <v>1</v>
      </c>
      <c r="HB62" s="2" t="s">
        <v>1</v>
      </c>
      <c r="HC62" s="2" t="s">
        <v>1</v>
      </c>
      <c r="HD62" s="2" t="s">
        <v>1</v>
      </c>
      <c r="HE62" s="2" t="s">
        <v>1</v>
      </c>
      <c r="HF62" s="2" t="s">
        <v>1</v>
      </c>
      <c r="HG62" s="2" t="s">
        <v>1</v>
      </c>
      <c r="HH62" s="2" t="s">
        <v>1</v>
      </c>
      <c r="HI62" s="2" t="s">
        <v>1</v>
      </c>
      <c r="HJ62" s="2" t="s">
        <v>1</v>
      </c>
      <c r="HK62" s="2" t="s">
        <v>1</v>
      </c>
      <c r="HL62" s="2" t="s">
        <v>1</v>
      </c>
      <c r="HM62" s="2">
        <v>0</v>
      </c>
      <c r="HN62" s="2" t="s">
        <v>1</v>
      </c>
      <c r="HO62" s="2" t="s">
        <v>1</v>
      </c>
      <c r="HP62" s="2" t="s">
        <v>1</v>
      </c>
      <c r="HQ62" s="2" t="s">
        <v>1</v>
      </c>
      <c r="HR62" s="2" t="s">
        <v>1</v>
      </c>
      <c r="HS62" s="2">
        <v>7574</v>
      </c>
      <c r="HT62" s="2" t="s">
        <v>1</v>
      </c>
      <c r="HU62" s="2" t="s">
        <v>1</v>
      </c>
      <c r="HV62" s="2">
        <v>2054</v>
      </c>
      <c r="HW62" s="2" t="s">
        <v>1</v>
      </c>
      <c r="HX62" s="2" t="s">
        <v>1</v>
      </c>
      <c r="HY62" s="2" t="s">
        <v>1</v>
      </c>
      <c r="HZ62" s="2" t="s">
        <v>1</v>
      </c>
      <c r="IA62" s="2" t="s">
        <v>1</v>
      </c>
      <c r="IB62" s="2">
        <v>1680</v>
      </c>
      <c r="IC62" s="2" t="s">
        <v>1</v>
      </c>
      <c r="ID62" s="2" t="s">
        <v>1</v>
      </c>
      <c r="IE62" s="2" t="s">
        <v>1</v>
      </c>
      <c r="IF62" s="2">
        <v>205888</v>
      </c>
      <c r="IG62" s="2">
        <v>500</v>
      </c>
      <c r="IH62" s="2">
        <v>1872</v>
      </c>
      <c r="II62" s="2" t="s">
        <v>1</v>
      </c>
      <c r="IJ62" s="2">
        <v>21165</v>
      </c>
      <c r="IK62" s="2" t="s">
        <v>1</v>
      </c>
      <c r="IL62" s="2" t="s">
        <v>1</v>
      </c>
      <c r="IM62" s="2" t="s">
        <v>1</v>
      </c>
      <c r="IN62" s="2" t="s">
        <v>1</v>
      </c>
      <c r="IO62" s="2" t="s">
        <v>1</v>
      </c>
      <c r="IP62" s="2" t="s">
        <v>1</v>
      </c>
      <c r="IQ62" s="2" t="s">
        <v>1</v>
      </c>
      <c r="IR62" s="2" t="s">
        <v>1</v>
      </c>
      <c r="IS62" s="2" t="s">
        <v>1</v>
      </c>
      <c r="IT62" s="2" t="s">
        <v>1</v>
      </c>
      <c r="IU62" s="2" t="s">
        <v>1</v>
      </c>
      <c r="IV62" s="2" t="s">
        <v>1</v>
      </c>
      <c r="IW62" s="2" t="s">
        <v>1</v>
      </c>
      <c r="IX62" s="2" t="s">
        <v>1</v>
      </c>
      <c r="IY62" s="2" t="s">
        <v>1</v>
      </c>
      <c r="IZ62" s="2" t="s">
        <v>1</v>
      </c>
      <c r="JA62" s="2" t="s">
        <v>1</v>
      </c>
      <c r="JB62" s="2" t="s">
        <v>1</v>
      </c>
      <c r="JC62" s="2" t="s">
        <v>1</v>
      </c>
      <c r="JD62" s="2" t="s">
        <v>1</v>
      </c>
      <c r="JE62" s="2" t="s">
        <v>1</v>
      </c>
      <c r="JF62" s="2" t="s">
        <v>1</v>
      </c>
      <c r="JG62" s="2" t="s">
        <v>1</v>
      </c>
      <c r="JH62" s="2" t="s">
        <v>1</v>
      </c>
      <c r="JI62" s="2" t="s">
        <v>1</v>
      </c>
      <c r="JJ62" s="2" t="s">
        <v>1</v>
      </c>
      <c r="JK62" s="2" t="s">
        <v>1</v>
      </c>
      <c r="JL62" s="2" t="s">
        <v>1</v>
      </c>
      <c r="JM62" s="2" t="s">
        <v>1</v>
      </c>
      <c r="JN62" s="2" t="s">
        <v>1</v>
      </c>
      <c r="JO62" s="2">
        <v>1898643.6</v>
      </c>
      <c r="JP62" s="2" t="s">
        <v>1</v>
      </c>
      <c r="JQ62" s="2" t="s">
        <v>1</v>
      </c>
      <c r="JR62" s="2" t="s">
        <v>1</v>
      </c>
      <c r="JS62" s="2" t="s">
        <v>1</v>
      </c>
      <c r="JT62" s="2" t="s">
        <v>1</v>
      </c>
      <c r="JU62" s="2" t="s">
        <v>1</v>
      </c>
      <c r="JV62" s="2" t="s">
        <v>1</v>
      </c>
      <c r="JW62" s="2" t="s">
        <v>1</v>
      </c>
      <c r="JX62" s="2" t="s">
        <v>1</v>
      </c>
      <c r="JY62" s="2" t="s">
        <v>1</v>
      </c>
      <c r="JZ62" s="2" t="s">
        <v>1</v>
      </c>
      <c r="KA62" s="2" t="s">
        <v>1</v>
      </c>
      <c r="KB62" s="2" t="s">
        <v>1</v>
      </c>
      <c r="KC62" s="2" t="s">
        <v>1</v>
      </c>
      <c r="KD62" s="2" t="s">
        <v>1</v>
      </c>
      <c r="KE62" s="2" t="s">
        <v>1</v>
      </c>
      <c r="KF62" s="2" t="s">
        <v>1</v>
      </c>
      <c r="KG62" s="2" t="s">
        <v>1</v>
      </c>
      <c r="KH62" s="2" t="s">
        <v>1</v>
      </c>
      <c r="KI62" s="2" t="s">
        <v>1</v>
      </c>
      <c r="KJ62" s="2" t="s">
        <v>1</v>
      </c>
      <c r="KK62" s="2" t="s">
        <v>1</v>
      </c>
      <c r="KL62" s="2">
        <v>31104</v>
      </c>
      <c r="KM62" s="2" t="s">
        <v>1</v>
      </c>
      <c r="KN62" s="2" t="s">
        <v>1</v>
      </c>
      <c r="KO62" s="2" t="s">
        <v>1</v>
      </c>
      <c r="KP62" s="2" t="s">
        <v>1</v>
      </c>
      <c r="KQ62" s="2" t="s">
        <v>1</v>
      </c>
      <c r="KR62" s="2" t="s">
        <v>1</v>
      </c>
      <c r="KS62" s="2" t="s">
        <v>1</v>
      </c>
      <c r="KT62" s="2" t="s">
        <v>1</v>
      </c>
      <c r="KU62" s="2" t="s">
        <v>1</v>
      </c>
      <c r="KV62" s="2" t="s">
        <v>1</v>
      </c>
      <c r="KW62" s="2" t="s">
        <v>1</v>
      </c>
      <c r="KX62" s="2" t="s">
        <v>1</v>
      </c>
      <c r="KY62" s="2" t="s">
        <v>1</v>
      </c>
      <c r="KZ62" s="2" t="s">
        <v>1</v>
      </c>
      <c r="LA62" s="2" t="s">
        <v>1</v>
      </c>
    </row>
    <row r="63" spans="1:313" x14ac:dyDescent="0.3">
      <c r="A63" s="2" t="s">
        <v>57</v>
      </c>
      <c r="B63" s="2">
        <v>455</v>
      </c>
      <c r="C63" s="23">
        <f t="shared" si="63"/>
        <v>48680.360000000335</v>
      </c>
      <c r="D63" s="23">
        <f t="shared" si="64"/>
        <v>6308013.9400000004</v>
      </c>
      <c r="E63" s="23">
        <f t="shared" si="65"/>
        <v>13863.766901098901</v>
      </c>
      <c r="F63" s="23">
        <f t="shared" si="66"/>
        <v>3996002.6100000003</v>
      </c>
      <c r="G63" s="23">
        <f t="shared" si="67"/>
        <v>1104086.3400000001</v>
      </c>
      <c r="H63" s="23">
        <f t="shared" si="68"/>
        <v>372154</v>
      </c>
      <c r="I63" s="23">
        <f t="shared" si="69"/>
        <v>835770.99</v>
      </c>
      <c r="J63" s="23">
        <f t="shared" si="70"/>
        <v>1836.8593186813187</v>
      </c>
      <c r="K63" s="23">
        <f t="shared" si="71"/>
        <v>590746</v>
      </c>
      <c r="L63" s="23">
        <f t="shared" si="72"/>
        <v>245024.99</v>
      </c>
      <c r="M63" s="23">
        <f t="shared" si="73"/>
        <v>964101.76</v>
      </c>
      <c r="N63" s="23">
        <f t="shared" si="74"/>
        <v>8782.4233186813199</v>
      </c>
      <c r="O63" s="23">
        <f t="shared" si="75"/>
        <v>879630.6</v>
      </c>
      <c r="P63" s="23">
        <f t="shared" si="76"/>
        <v>729922.78</v>
      </c>
      <c r="Q63" s="23">
        <f t="shared" si="77"/>
        <v>1729605.24</v>
      </c>
      <c r="R63" s="23">
        <f t="shared" si="78"/>
        <v>3780270.6100000003</v>
      </c>
      <c r="S63" s="23">
        <f t="shared" si="79"/>
        <v>8308.2870549450563</v>
      </c>
      <c r="T63" s="23">
        <f t="shared" si="80"/>
        <v>215732</v>
      </c>
      <c r="U63" s="7">
        <f t="shared" si="81"/>
        <v>5.3986951725239235E-2</v>
      </c>
      <c r="V63" s="23">
        <f t="shared" si="82"/>
        <v>200636</v>
      </c>
      <c r="W63" s="23">
        <f t="shared" si="83"/>
        <v>6300</v>
      </c>
      <c r="X63" s="23">
        <f t="shared" si="84"/>
        <v>0</v>
      </c>
      <c r="Y63" s="23">
        <f t="shared" si="85"/>
        <v>8850</v>
      </c>
      <c r="Z63" s="23">
        <v>54</v>
      </c>
      <c r="AA63" s="23">
        <f t="shared" si="86"/>
        <v>441057.99</v>
      </c>
      <c r="AB63" s="23">
        <f t="shared" si="87"/>
        <v>6259333.5800000001</v>
      </c>
      <c r="AC63" s="23">
        <f t="shared" si="88"/>
        <v>13756.777098901099</v>
      </c>
      <c r="AD63" s="23">
        <f t="shared" si="89"/>
        <v>5501820.5800000001</v>
      </c>
      <c r="AE63" s="23">
        <f t="shared" si="90"/>
        <v>12091.913362637362</v>
      </c>
      <c r="AF63" s="23">
        <f t="shared" si="91"/>
        <v>1649948</v>
      </c>
      <c r="AG63" s="23">
        <f t="shared" si="92"/>
        <v>3626.2593406593405</v>
      </c>
      <c r="AH63" s="23">
        <f t="shared" si="93"/>
        <v>3180201.38</v>
      </c>
      <c r="AI63" s="23">
        <f t="shared" si="94"/>
        <v>227133</v>
      </c>
      <c r="AJ63" s="23">
        <f t="shared" si="95"/>
        <v>394254.4</v>
      </c>
      <c r="AK63" s="23">
        <f t="shared" si="96"/>
        <v>757513</v>
      </c>
      <c r="AL63" s="23">
        <f t="shared" si="97"/>
        <v>1664.8637362637362</v>
      </c>
      <c r="AM63" s="23">
        <f t="shared" si="98"/>
        <v>757513</v>
      </c>
      <c r="AN63" s="23">
        <f t="shared" si="99"/>
        <v>0</v>
      </c>
      <c r="AO63" s="2">
        <v>779058.04</v>
      </c>
      <c r="AP63" s="2">
        <v>29399.72</v>
      </c>
      <c r="AQ63" s="2">
        <v>71172.84</v>
      </c>
      <c r="AR63" s="2" t="s">
        <v>1</v>
      </c>
      <c r="AS63" s="2">
        <v>644042.78</v>
      </c>
      <c r="AT63" s="2">
        <v>85880</v>
      </c>
      <c r="AU63" s="2" t="s">
        <v>1</v>
      </c>
      <c r="AV63" s="2">
        <v>1729605.24</v>
      </c>
      <c r="AX63" s="2" t="s">
        <v>1</v>
      </c>
      <c r="AY63" s="2" t="s">
        <v>1</v>
      </c>
      <c r="AZ63" s="2">
        <v>656</v>
      </c>
      <c r="BA63" s="2" t="s">
        <v>1</v>
      </c>
      <c r="BB63" s="2" t="s">
        <v>1</v>
      </c>
      <c r="BC63" s="2">
        <v>199980</v>
      </c>
      <c r="BD63" s="2" t="s">
        <v>1</v>
      </c>
      <c r="BE63" s="2">
        <v>6300</v>
      </c>
      <c r="BF63" s="2" t="s">
        <v>1</v>
      </c>
      <c r="BG63" s="2">
        <v>0</v>
      </c>
      <c r="BH63" s="2" t="s">
        <v>1</v>
      </c>
      <c r="BI63" s="2" t="s">
        <v>1</v>
      </c>
      <c r="BJ63" s="2" t="s">
        <v>1</v>
      </c>
      <c r="BK63" s="2" t="s">
        <v>1</v>
      </c>
      <c r="BL63" s="2" t="s">
        <v>1</v>
      </c>
      <c r="BM63" s="2" t="s">
        <v>1</v>
      </c>
      <c r="BN63" s="2" t="s">
        <v>1</v>
      </c>
      <c r="BO63" s="2" t="s">
        <v>1</v>
      </c>
      <c r="BP63" s="2" t="s">
        <v>1</v>
      </c>
      <c r="BQ63" s="2">
        <v>8850</v>
      </c>
      <c r="BR63" s="2">
        <v>441057.99</v>
      </c>
      <c r="BS63" s="2" t="s">
        <v>1</v>
      </c>
      <c r="BT63" s="2">
        <v>676883</v>
      </c>
      <c r="BU63" s="2">
        <v>49430</v>
      </c>
      <c r="BV63" s="2">
        <v>35561.199999999997</v>
      </c>
      <c r="BW63" s="2" t="s">
        <v>1</v>
      </c>
      <c r="BX63" s="2" t="s">
        <v>1</v>
      </c>
      <c r="BY63" s="2" t="s">
        <v>1</v>
      </c>
      <c r="BZ63" s="2" t="s">
        <v>1</v>
      </c>
      <c r="CA63" s="2">
        <v>60855</v>
      </c>
      <c r="CB63" s="2">
        <v>116816</v>
      </c>
      <c r="CC63" s="2" t="s">
        <v>1</v>
      </c>
      <c r="CD63" s="2">
        <v>22586.5</v>
      </c>
      <c r="CE63" s="2">
        <v>1970.06</v>
      </c>
      <c r="CF63" s="2" t="s">
        <v>1</v>
      </c>
      <c r="CG63" s="2" t="s">
        <v>1</v>
      </c>
      <c r="CH63" s="2" t="s">
        <v>1</v>
      </c>
      <c r="CI63" s="2" t="s">
        <v>1</v>
      </c>
      <c r="CJ63" s="2" t="s">
        <v>1</v>
      </c>
      <c r="CK63" s="2" t="s">
        <v>1</v>
      </c>
      <c r="CL63" s="2" t="s">
        <v>1</v>
      </c>
      <c r="CM63" s="2">
        <v>74708</v>
      </c>
      <c r="CN63" s="2" t="s">
        <v>1</v>
      </c>
      <c r="CO63" s="2" t="s">
        <v>1</v>
      </c>
      <c r="CP63" s="2" t="s">
        <v>1</v>
      </c>
      <c r="CQ63" s="2" t="s">
        <v>1</v>
      </c>
      <c r="CR63" s="2" t="s">
        <v>1</v>
      </c>
      <c r="CS63" s="2">
        <v>32000</v>
      </c>
      <c r="CT63" s="2" t="s">
        <v>1</v>
      </c>
      <c r="CU63" s="2">
        <v>22041</v>
      </c>
      <c r="CV63" s="2" t="s">
        <v>1</v>
      </c>
      <c r="CW63" s="2">
        <v>11235.58</v>
      </c>
      <c r="CX63" s="2" t="s">
        <v>1</v>
      </c>
      <c r="CY63" s="2" t="s">
        <v>1</v>
      </c>
      <c r="CZ63" s="2" t="s">
        <v>1</v>
      </c>
      <c r="DA63" s="2" t="s">
        <v>1</v>
      </c>
      <c r="DB63" s="2" t="s">
        <v>1</v>
      </c>
      <c r="DC63" s="2" t="s">
        <v>1</v>
      </c>
      <c r="DD63" s="2" t="s">
        <v>1</v>
      </c>
      <c r="DE63" s="2" t="s">
        <v>1</v>
      </c>
      <c r="DF63" s="2" t="s">
        <v>1</v>
      </c>
      <c r="DG63" s="2">
        <v>216150</v>
      </c>
      <c r="DH63" s="2" t="s">
        <v>1</v>
      </c>
      <c r="DI63" s="2">
        <v>126004</v>
      </c>
      <c r="DJ63" s="2" t="s">
        <v>1</v>
      </c>
      <c r="DK63" s="2" t="s">
        <v>1</v>
      </c>
      <c r="DL63" s="2" t="s">
        <v>1</v>
      </c>
      <c r="DM63" s="2">
        <v>30000</v>
      </c>
      <c r="DN63" s="2" t="s">
        <v>1</v>
      </c>
      <c r="DO63" s="2" t="s">
        <v>1</v>
      </c>
      <c r="DP63" s="2" t="s">
        <v>1</v>
      </c>
      <c r="DQ63" s="2" t="s">
        <v>1</v>
      </c>
      <c r="DR63" s="2">
        <v>2406</v>
      </c>
      <c r="DS63" s="2">
        <v>128600</v>
      </c>
      <c r="DT63" s="2" t="s">
        <v>1</v>
      </c>
      <c r="DU63" s="2">
        <v>440435</v>
      </c>
      <c r="DV63" s="2" t="s">
        <v>1</v>
      </c>
      <c r="DW63" s="2" t="s">
        <v>1</v>
      </c>
      <c r="DX63" s="2" t="s">
        <v>1</v>
      </c>
      <c r="DY63" s="2">
        <v>19305</v>
      </c>
      <c r="DZ63" s="2" t="s">
        <v>1</v>
      </c>
      <c r="EA63" s="2" t="s">
        <v>1</v>
      </c>
      <c r="EB63" s="2" t="s">
        <v>1</v>
      </c>
      <c r="EC63" s="2" t="s">
        <v>1</v>
      </c>
      <c r="ED63" s="2" t="s">
        <v>1</v>
      </c>
      <c r="EE63" s="2" t="s">
        <v>1</v>
      </c>
      <c r="EF63" s="2" t="s">
        <v>1</v>
      </c>
      <c r="EG63" s="2" t="s">
        <v>1</v>
      </c>
      <c r="EH63" s="2" t="s">
        <v>1</v>
      </c>
      <c r="EI63" s="2" t="s">
        <v>1</v>
      </c>
      <c r="EJ63" s="2">
        <v>245024.99</v>
      </c>
      <c r="EK63" s="2" t="s">
        <v>1</v>
      </c>
      <c r="EL63" s="2" t="s">
        <v>1</v>
      </c>
      <c r="EM63" s="2" t="s">
        <v>1</v>
      </c>
      <c r="EN63" s="2" t="s">
        <v>1</v>
      </c>
      <c r="EO63" s="2" t="s">
        <v>1</v>
      </c>
      <c r="EP63" s="2" t="s">
        <v>1</v>
      </c>
      <c r="EQ63" s="2" t="s">
        <v>1</v>
      </c>
      <c r="ER63" s="2" t="s">
        <v>1</v>
      </c>
      <c r="ES63" s="2" t="s">
        <v>1</v>
      </c>
      <c r="ET63" s="2" t="s">
        <v>1</v>
      </c>
      <c r="EU63" s="2">
        <v>1060552</v>
      </c>
      <c r="EV63" s="2" t="s">
        <v>1</v>
      </c>
      <c r="EW63" s="2">
        <v>1565</v>
      </c>
      <c r="EX63" s="2">
        <v>142547</v>
      </c>
      <c r="EY63" s="2">
        <v>445284</v>
      </c>
      <c r="EZ63" s="2" t="s">
        <v>1</v>
      </c>
      <c r="FA63" s="2" t="s">
        <v>1</v>
      </c>
      <c r="FB63" s="2">
        <v>376360</v>
      </c>
      <c r="FC63" s="2">
        <v>138741</v>
      </c>
      <c r="FD63" s="2" t="s">
        <v>1</v>
      </c>
      <c r="FE63" s="2">
        <v>532</v>
      </c>
      <c r="FF63" s="2" t="s">
        <v>1</v>
      </c>
      <c r="FG63" s="2" t="s">
        <v>1</v>
      </c>
      <c r="FH63" s="2" t="s">
        <v>1</v>
      </c>
      <c r="FI63" s="2" t="s">
        <v>1</v>
      </c>
      <c r="FJ63" s="2" t="s">
        <v>1</v>
      </c>
      <c r="FK63" s="2" t="s">
        <v>1</v>
      </c>
      <c r="FL63" s="2">
        <v>6027</v>
      </c>
      <c r="FM63" s="2">
        <v>65719</v>
      </c>
      <c r="FN63" s="2">
        <v>62826</v>
      </c>
      <c r="FO63" s="2">
        <v>176775</v>
      </c>
      <c r="FP63" s="2">
        <v>9335</v>
      </c>
      <c r="FQ63" s="2" t="s">
        <v>1</v>
      </c>
      <c r="FR63" s="2" t="s">
        <v>1</v>
      </c>
      <c r="FS63" s="2" t="s">
        <v>1</v>
      </c>
      <c r="FT63" s="2" t="s">
        <v>1</v>
      </c>
      <c r="FU63" s="2" t="s">
        <v>1</v>
      </c>
      <c r="FV63" s="2" t="s">
        <v>1</v>
      </c>
      <c r="FW63" s="2" t="s">
        <v>1</v>
      </c>
      <c r="FX63" s="2" t="s">
        <v>1</v>
      </c>
      <c r="FY63" s="2">
        <v>363417</v>
      </c>
      <c r="FZ63" s="2">
        <v>14868</v>
      </c>
      <c r="GA63" s="2">
        <v>125824</v>
      </c>
      <c r="GB63" s="2" t="s">
        <v>1</v>
      </c>
      <c r="GC63" s="2" t="s">
        <v>1</v>
      </c>
      <c r="GD63" s="2">
        <v>3448</v>
      </c>
      <c r="GE63" s="2">
        <v>77095.38</v>
      </c>
      <c r="GF63" s="2">
        <v>47063</v>
      </c>
      <c r="GG63" s="2">
        <v>3240</v>
      </c>
      <c r="GH63" s="2" t="s">
        <v>1</v>
      </c>
      <c r="GI63" s="2" t="s">
        <v>1</v>
      </c>
      <c r="GJ63" s="2">
        <v>11380</v>
      </c>
      <c r="GK63" s="2" t="s">
        <v>1</v>
      </c>
      <c r="GL63" s="2">
        <v>661706.6</v>
      </c>
      <c r="GM63" s="2">
        <v>1018281.4</v>
      </c>
      <c r="GN63" s="2" t="s">
        <v>1</v>
      </c>
      <c r="GO63" s="2">
        <v>12343</v>
      </c>
      <c r="GP63" s="2">
        <v>5220</v>
      </c>
      <c r="GQ63" s="2" t="s">
        <v>1</v>
      </c>
      <c r="GR63" s="2" t="s">
        <v>1</v>
      </c>
      <c r="GS63" s="2" t="s">
        <v>1</v>
      </c>
      <c r="GT63" s="2" t="s">
        <v>1</v>
      </c>
      <c r="GU63" s="2" t="s">
        <v>1</v>
      </c>
      <c r="GV63" s="2" t="s">
        <v>1</v>
      </c>
      <c r="GW63" s="2" t="s">
        <v>1</v>
      </c>
      <c r="GX63" s="2" t="s">
        <v>1</v>
      </c>
      <c r="GY63" s="2">
        <v>117042</v>
      </c>
      <c r="GZ63" s="2">
        <v>26880</v>
      </c>
      <c r="HA63" s="2">
        <v>50211</v>
      </c>
      <c r="HB63" s="2" t="s">
        <v>1</v>
      </c>
      <c r="HC63" s="2" t="s">
        <v>1</v>
      </c>
      <c r="HD63" s="2" t="s">
        <v>1</v>
      </c>
      <c r="HE63" s="2">
        <v>3000</v>
      </c>
      <c r="HF63" s="2" t="s">
        <v>1</v>
      </c>
      <c r="HG63" s="2" t="s">
        <v>1</v>
      </c>
      <c r="HH63" s="2" t="s">
        <v>1</v>
      </c>
      <c r="HI63" s="2">
        <v>30000</v>
      </c>
      <c r="HJ63" s="2">
        <v>0</v>
      </c>
      <c r="HK63" s="2" t="s">
        <v>1</v>
      </c>
      <c r="HL63" s="2" t="s">
        <v>1</v>
      </c>
      <c r="HM63" s="2">
        <v>0</v>
      </c>
      <c r="HN63" s="2" t="s">
        <v>1</v>
      </c>
      <c r="HO63" s="2" t="s">
        <v>1</v>
      </c>
      <c r="HP63" s="2" t="s">
        <v>1</v>
      </c>
      <c r="HQ63" s="2" t="s">
        <v>1</v>
      </c>
      <c r="HR63" s="2" t="s">
        <v>1</v>
      </c>
      <c r="HS63" s="2">
        <v>185737.4</v>
      </c>
      <c r="HT63" s="2" t="s">
        <v>1</v>
      </c>
      <c r="HU63" s="2" t="s">
        <v>1</v>
      </c>
      <c r="HV63" s="2">
        <v>4993</v>
      </c>
      <c r="HW63" s="2" t="s">
        <v>1</v>
      </c>
      <c r="HX63" s="2" t="s">
        <v>1</v>
      </c>
      <c r="HY63" s="2" t="s">
        <v>1</v>
      </c>
      <c r="HZ63" s="2" t="s">
        <v>1</v>
      </c>
      <c r="IA63" s="2" t="s">
        <v>1</v>
      </c>
      <c r="IB63" s="2" t="s">
        <v>1</v>
      </c>
      <c r="IC63" s="2" t="s">
        <v>1</v>
      </c>
      <c r="ID63" s="2" t="s">
        <v>1</v>
      </c>
      <c r="IE63" s="2">
        <v>4900</v>
      </c>
      <c r="IF63" s="2">
        <v>198624</v>
      </c>
      <c r="IG63" s="2" t="s">
        <v>1</v>
      </c>
      <c r="IH63" s="2" t="s">
        <v>1</v>
      </c>
      <c r="II63" s="2" t="s">
        <v>1</v>
      </c>
      <c r="IJ63" s="2">
        <v>47283.8</v>
      </c>
      <c r="IK63" s="2" t="s">
        <v>1</v>
      </c>
      <c r="IL63" s="2" t="s">
        <v>1</v>
      </c>
      <c r="IM63" s="2" t="s">
        <v>1</v>
      </c>
      <c r="IN63" s="2" t="s">
        <v>1</v>
      </c>
      <c r="IO63" s="2" t="s">
        <v>1</v>
      </c>
      <c r="IP63" s="2" t="s">
        <v>1</v>
      </c>
      <c r="IQ63" s="2" t="s">
        <v>1</v>
      </c>
      <c r="IR63" s="2">
        <v>3000</v>
      </c>
      <c r="IS63" s="2" t="s">
        <v>1</v>
      </c>
      <c r="IT63" s="2" t="s">
        <v>1</v>
      </c>
      <c r="IU63" s="2" t="s">
        <v>1</v>
      </c>
      <c r="IV63" s="2" t="s">
        <v>1</v>
      </c>
      <c r="IW63" s="2" t="s">
        <v>1</v>
      </c>
      <c r="IX63" s="2" t="s">
        <v>1</v>
      </c>
      <c r="IY63" s="2" t="s">
        <v>1</v>
      </c>
      <c r="IZ63" s="2" t="s">
        <v>1</v>
      </c>
      <c r="JA63" s="2" t="s">
        <v>1</v>
      </c>
      <c r="JB63" s="2" t="s">
        <v>1</v>
      </c>
      <c r="JC63" s="2" t="s">
        <v>1</v>
      </c>
      <c r="JD63" s="2" t="s">
        <v>1</v>
      </c>
      <c r="JE63" s="2" t="s">
        <v>1</v>
      </c>
      <c r="JF63" s="2" t="s">
        <v>1</v>
      </c>
      <c r="JG63" s="2" t="s">
        <v>1</v>
      </c>
      <c r="JH63" s="2" t="s">
        <v>1</v>
      </c>
      <c r="JI63" s="2" t="s">
        <v>1</v>
      </c>
      <c r="JJ63" s="2" t="s">
        <v>1</v>
      </c>
      <c r="JK63" s="2" t="s">
        <v>1</v>
      </c>
      <c r="JL63" s="2" t="s">
        <v>1</v>
      </c>
      <c r="JM63" s="2" t="s">
        <v>1</v>
      </c>
      <c r="JN63" s="2" t="s">
        <v>1</v>
      </c>
      <c r="JO63" s="2">
        <v>549805</v>
      </c>
      <c r="JP63" s="2">
        <v>190788</v>
      </c>
      <c r="JQ63" s="2" t="s">
        <v>1</v>
      </c>
      <c r="JR63" s="2" t="s">
        <v>1</v>
      </c>
      <c r="JS63" s="2" t="s">
        <v>1</v>
      </c>
      <c r="JT63" s="2" t="s">
        <v>1</v>
      </c>
      <c r="JU63" s="2" t="s">
        <v>1</v>
      </c>
      <c r="JV63" s="2">
        <v>16920</v>
      </c>
      <c r="JW63" s="2" t="s">
        <v>1</v>
      </c>
      <c r="JX63" s="2" t="s">
        <v>1</v>
      </c>
      <c r="JY63" s="2" t="s">
        <v>1</v>
      </c>
      <c r="JZ63" s="2" t="s">
        <v>1</v>
      </c>
      <c r="KA63" s="2" t="s">
        <v>1</v>
      </c>
      <c r="KB63" s="2" t="s">
        <v>1</v>
      </c>
      <c r="KC63" s="2" t="s">
        <v>1</v>
      </c>
      <c r="KD63" s="2" t="s">
        <v>1</v>
      </c>
      <c r="KE63" s="2" t="s">
        <v>1</v>
      </c>
      <c r="KF63" s="2" t="s">
        <v>1</v>
      </c>
      <c r="KG63" s="2" t="s">
        <v>1</v>
      </c>
      <c r="KH63" s="2" t="s">
        <v>1</v>
      </c>
      <c r="KI63" s="2" t="s">
        <v>1</v>
      </c>
      <c r="KJ63" s="2" t="s">
        <v>1</v>
      </c>
      <c r="KK63" s="2" t="s">
        <v>1</v>
      </c>
      <c r="KL63" s="2" t="s">
        <v>1</v>
      </c>
      <c r="KM63" s="2" t="s">
        <v>1</v>
      </c>
      <c r="KN63" s="2" t="s">
        <v>1</v>
      </c>
      <c r="KO63" s="2" t="s">
        <v>1</v>
      </c>
      <c r="KP63" s="2" t="s">
        <v>1</v>
      </c>
      <c r="KQ63" s="2" t="s">
        <v>1</v>
      </c>
      <c r="KR63" s="2" t="s">
        <v>1</v>
      </c>
      <c r="KS63" s="2" t="s">
        <v>1</v>
      </c>
      <c r="KT63" s="2" t="s">
        <v>1</v>
      </c>
      <c r="KU63" s="2" t="s">
        <v>1</v>
      </c>
      <c r="KV63" s="2" t="s">
        <v>1</v>
      </c>
      <c r="KW63" s="2" t="s">
        <v>1</v>
      </c>
      <c r="KX63" s="2" t="s">
        <v>1</v>
      </c>
      <c r="KY63" s="2" t="s">
        <v>1</v>
      </c>
      <c r="KZ63" s="2" t="s">
        <v>1</v>
      </c>
      <c r="LA63" s="2">
        <v>85259</v>
      </c>
    </row>
    <row r="64" spans="1:313" x14ac:dyDescent="0.3">
      <c r="A64" s="2" t="s">
        <v>58</v>
      </c>
      <c r="B64" s="2">
        <v>118</v>
      </c>
      <c r="C64" s="23">
        <f t="shared" si="63"/>
        <v>1999745.27</v>
      </c>
      <c r="D64" s="23">
        <f t="shared" si="64"/>
        <v>2949636.02</v>
      </c>
      <c r="E64" s="23">
        <f t="shared" si="65"/>
        <v>24996.915423728813</v>
      </c>
      <c r="F64" s="23">
        <f t="shared" si="66"/>
        <v>971655.47</v>
      </c>
      <c r="G64" s="23">
        <f t="shared" si="67"/>
        <v>111780.55</v>
      </c>
      <c r="H64" s="23">
        <f t="shared" si="68"/>
        <v>0</v>
      </c>
      <c r="I64" s="23">
        <f t="shared" si="69"/>
        <v>1866200</v>
      </c>
      <c r="J64" s="23">
        <f t="shared" si="70"/>
        <v>15815.254237288136</v>
      </c>
      <c r="K64" s="23">
        <f t="shared" si="71"/>
        <v>66200</v>
      </c>
      <c r="L64" s="23">
        <f t="shared" si="72"/>
        <v>1800000</v>
      </c>
      <c r="M64" s="23">
        <f t="shared" si="73"/>
        <v>102452.05</v>
      </c>
      <c r="N64" s="23">
        <f t="shared" si="74"/>
        <v>8234.368389830508</v>
      </c>
      <c r="O64" s="23">
        <f t="shared" si="75"/>
        <v>218637.09999999998</v>
      </c>
      <c r="P64" s="23">
        <f t="shared" si="76"/>
        <v>223177.22</v>
      </c>
      <c r="Q64" s="23">
        <f t="shared" si="77"/>
        <v>418459.1</v>
      </c>
      <c r="R64" s="23">
        <f t="shared" si="78"/>
        <v>967218.47</v>
      </c>
      <c r="S64" s="23">
        <f t="shared" si="79"/>
        <v>8196.7666949152535</v>
      </c>
      <c r="T64" s="23">
        <f t="shared" si="80"/>
        <v>4437</v>
      </c>
      <c r="U64" s="7">
        <f t="shared" si="81"/>
        <v>4.5664334087472383E-3</v>
      </c>
      <c r="V64" s="23">
        <f t="shared" si="82"/>
        <v>0</v>
      </c>
      <c r="W64" s="23">
        <f t="shared" si="83"/>
        <v>2976</v>
      </c>
      <c r="X64" s="23">
        <f t="shared" si="84"/>
        <v>1266</v>
      </c>
      <c r="Y64" s="23">
        <f t="shared" si="85"/>
        <v>250</v>
      </c>
      <c r="Z64" s="23">
        <v>55</v>
      </c>
      <c r="AA64" s="23">
        <f t="shared" si="86"/>
        <v>106890.05</v>
      </c>
      <c r="AB64" s="23">
        <f t="shared" si="87"/>
        <v>949890.74999999988</v>
      </c>
      <c r="AC64" s="23">
        <f t="shared" si="88"/>
        <v>8049.9216101694901</v>
      </c>
      <c r="AD64" s="23">
        <f t="shared" si="89"/>
        <v>861150.74999999988</v>
      </c>
      <c r="AE64" s="23">
        <f t="shared" si="90"/>
        <v>7297.8877118644059</v>
      </c>
      <c r="AF64" s="23">
        <f t="shared" si="91"/>
        <v>270430</v>
      </c>
      <c r="AG64" s="23">
        <f t="shared" si="92"/>
        <v>2291.7796610169494</v>
      </c>
      <c r="AH64" s="23">
        <f t="shared" si="93"/>
        <v>467638.85</v>
      </c>
      <c r="AI64" s="23">
        <f t="shared" si="94"/>
        <v>8513</v>
      </c>
      <c r="AJ64" s="23">
        <f t="shared" si="95"/>
        <v>87928.9</v>
      </c>
      <c r="AK64" s="23">
        <f t="shared" si="96"/>
        <v>88740</v>
      </c>
      <c r="AL64" s="23">
        <f t="shared" si="97"/>
        <v>752.03389830508479</v>
      </c>
      <c r="AM64" s="23">
        <f t="shared" si="98"/>
        <v>0</v>
      </c>
      <c r="AN64" s="23">
        <f t="shared" si="99"/>
        <v>84240</v>
      </c>
      <c r="AO64" s="2">
        <v>185568.03</v>
      </c>
      <c r="AP64" s="2">
        <v>15430.52</v>
      </c>
      <c r="AQ64" s="2">
        <v>17638.55</v>
      </c>
      <c r="AR64" s="2" t="s">
        <v>1</v>
      </c>
      <c r="AS64" s="2">
        <v>192207.22</v>
      </c>
      <c r="AT64" s="2">
        <v>30970</v>
      </c>
      <c r="AU64" s="2" t="s">
        <v>1</v>
      </c>
      <c r="AV64" s="2">
        <v>418459.1</v>
      </c>
      <c r="AX64" s="2" t="s">
        <v>1</v>
      </c>
      <c r="AY64" s="2" t="s">
        <v>1</v>
      </c>
      <c r="AZ64" s="2" t="s">
        <v>1</v>
      </c>
      <c r="BA64" s="2" t="s">
        <v>1</v>
      </c>
      <c r="BB64" s="2" t="s">
        <v>1</v>
      </c>
      <c r="BC64" s="2" t="s">
        <v>1</v>
      </c>
      <c r="BD64" s="2" t="s">
        <v>1</v>
      </c>
      <c r="BE64" s="2">
        <v>1890</v>
      </c>
      <c r="BF64" s="2" t="s">
        <v>1</v>
      </c>
      <c r="BG64" s="2" t="s">
        <v>1</v>
      </c>
      <c r="BH64" s="2" t="s">
        <v>1</v>
      </c>
      <c r="BI64" s="2">
        <v>1086</v>
      </c>
      <c r="BJ64" s="2" t="s">
        <v>1</v>
      </c>
      <c r="BK64" s="2" t="s">
        <v>1</v>
      </c>
      <c r="BL64" s="2" t="s">
        <v>1</v>
      </c>
      <c r="BM64" s="2" t="s">
        <v>1</v>
      </c>
      <c r="BN64" s="2">
        <v>1266</v>
      </c>
      <c r="BO64" s="2" t="s">
        <v>1</v>
      </c>
      <c r="BP64" s="2" t="s">
        <v>1</v>
      </c>
      <c r="BQ64" s="2">
        <v>250</v>
      </c>
      <c r="BR64" s="2">
        <v>106890.05</v>
      </c>
      <c r="BS64" s="2" t="s">
        <v>1</v>
      </c>
      <c r="BT64" s="2">
        <v>60381.82</v>
      </c>
      <c r="BU64" s="2" t="s">
        <v>1</v>
      </c>
      <c r="BV64" s="2" t="s">
        <v>1</v>
      </c>
      <c r="BW64" s="2" t="s">
        <v>1</v>
      </c>
      <c r="BX64" s="2" t="s">
        <v>1</v>
      </c>
      <c r="BY64" s="2" t="s">
        <v>1</v>
      </c>
      <c r="BZ64" s="2" t="s">
        <v>1</v>
      </c>
      <c r="CA64" s="2">
        <v>7687</v>
      </c>
      <c r="CB64" s="2">
        <v>29502</v>
      </c>
      <c r="CC64" s="2" t="s">
        <v>1</v>
      </c>
      <c r="CD64" s="2" t="s">
        <v>1</v>
      </c>
      <c r="CE64" s="2">
        <v>4881.2299999999996</v>
      </c>
      <c r="CF64" s="2" t="s">
        <v>1</v>
      </c>
      <c r="CG64" s="2" t="s">
        <v>1</v>
      </c>
      <c r="CH64" s="2" t="s">
        <v>1</v>
      </c>
      <c r="CI64" s="2" t="s">
        <v>1</v>
      </c>
      <c r="CJ64" s="2" t="s">
        <v>1</v>
      </c>
      <c r="CK64" s="2" t="s">
        <v>1</v>
      </c>
      <c r="CL64" s="2" t="s">
        <v>1</v>
      </c>
      <c r="CM64" s="2" t="s">
        <v>1</v>
      </c>
      <c r="CN64" s="2" t="s">
        <v>1</v>
      </c>
      <c r="CO64" s="2" t="s">
        <v>1</v>
      </c>
      <c r="CP64" s="2" t="s">
        <v>1</v>
      </c>
      <c r="CQ64" s="2" t="s">
        <v>1</v>
      </c>
      <c r="CR64" s="2" t="s">
        <v>1</v>
      </c>
      <c r="CS64" s="2" t="s">
        <v>1</v>
      </c>
      <c r="CT64" s="2" t="s">
        <v>1</v>
      </c>
      <c r="CU64" s="2">
        <v>9328.5</v>
      </c>
      <c r="CV64" s="2" t="s">
        <v>1</v>
      </c>
      <c r="CW64" s="2" t="s">
        <v>1</v>
      </c>
      <c r="CX64" s="2" t="s">
        <v>1</v>
      </c>
      <c r="CY64" s="2" t="s">
        <v>1</v>
      </c>
      <c r="CZ64" s="2" t="s">
        <v>1</v>
      </c>
      <c r="DA64" s="2" t="s">
        <v>1</v>
      </c>
      <c r="DB64" s="2" t="s">
        <v>1</v>
      </c>
      <c r="DC64" s="2" t="s">
        <v>1</v>
      </c>
      <c r="DD64" s="2" t="s">
        <v>1</v>
      </c>
      <c r="DE64" s="2" t="s">
        <v>1</v>
      </c>
      <c r="DF64" s="2" t="s">
        <v>1</v>
      </c>
      <c r="DG64" s="2" t="s">
        <v>1</v>
      </c>
      <c r="DH64" s="2" t="s">
        <v>1</v>
      </c>
      <c r="DI64" s="2" t="s">
        <v>1</v>
      </c>
      <c r="DJ64" s="2" t="s">
        <v>1</v>
      </c>
      <c r="DK64" s="2" t="s">
        <v>1</v>
      </c>
      <c r="DL64" s="2" t="s">
        <v>1</v>
      </c>
      <c r="DM64" s="2" t="s">
        <v>1</v>
      </c>
      <c r="DN64" s="2" t="s">
        <v>1</v>
      </c>
      <c r="DO64" s="2" t="s">
        <v>1</v>
      </c>
      <c r="DP64" s="2" t="s">
        <v>1</v>
      </c>
      <c r="DQ64" s="2" t="s">
        <v>1</v>
      </c>
      <c r="DR64" s="2">
        <v>618</v>
      </c>
      <c r="DS64" s="2">
        <v>60100</v>
      </c>
      <c r="DT64" s="2" t="s">
        <v>1</v>
      </c>
      <c r="DU64" s="2" t="s">
        <v>1</v>
      </c>
      <c r="DV64" s="2" t="s">
        <v>1</v>
      </c>
      <c r="DW64" s="2" t="s">
        <v>1</v>
      </c>
      <c r="DX64" s="2">
        <v>5482</v>
      </c>
      <c r="DY64" s="2" t="s">
        <v>1</v>
      </c>
      <c r="DZ64" s="2" t="s">
        <v>1</v>
      </c>
      <c r="EA64" s="2" t="s">
        <v>1</v>
      </c>
      <c r="EB64" s="2" t="s">
        <v>1</v>
      </c>
      <c r="EC64" s="2" t="s">
        <v>1</v>
      </c>
      <c r="ED64" s="2" t="s">
        <v>1</v>
      </c>
      <c r="EE64" s="2" t="s">
        <v>1</v>
      </c>
      <c r="EF64" s="2" t="s">
        <v>1</v>
      </c>
      <c r="EG64" s="2" t="s">
        <v>1</v>
      </c>
      <c r="EH64" s="2" t="s">
        <v>1</v>
      </c>
      <c r="EI64" s="2">
        <v>1800000</v>
      </c>
      <c r="EJ64" s="2" t="s">
        <v>1</v>
      </c>
      <c r="EK64" s="2" t="s">
        <v>1</v>
      </c>
      <c r="EL64" s="2" t="s">
        <v>1</v>
      </c>
      <c r="EM64" s="2" t="s">
        <v>1</v>
      </c>
      <c r="EN64" s="2" t="s">
        <v>1</v>
      </c>
      <c r="EO64" s="2" t="s">
        <v>1</v>
      </c>
      <c r="EP64" s="2" t="s">
        <v>1</v>
      </c>
      <c r="EQ64" s="2" t="s">
        <v>1</v>
      </c>
      <c r="ER64" s="2" t="s">
        <v>1</v>
      </c>
      <c r="ES64" s="2" t="s">
        <v>1</v>
      </c>
      <c r="ET64" s="2" t="s">
        <v>1</v>
      </c>
      <c r="EU64" s="2" t="s">
        <v>1</v>
      </c>
      <c r="EV64" s="2" t="s">
        <v>1</v>
      </c>
      <c r="EW64" s="2">
        <v>0</v>
      </c>
      <c r="EX64" s="2">
        <v>113110</v>
      </c>
      <c r="EY64" s="2">
        <v>157320</v>
      </c>
      <c r="EZ64" s="2" t="s">
        <v>1</v>
      </c>
      <c r="FA64" s="2" t="s">
        <v>1</v>
      </c>
      <c r="FB64" s="2">
        <v>17700</v>
      </c>
      <c r="FC64" s="2">
        <v>20556</v>
      </c>
      <c r="FD64" s="2">
        <v>400</v>
      </c>
      <c r="FE64" s="2" t="s">
        <v>1</v>
      </c>
      <c r="FF64" s="2" t="s">
        <v>1</v>
      </c>
      <c r="FG64" s="2" t="s">
        <v>1</v>
      </c>
      <c r="FH64" s="2" t="s">
        <v>1</v>
      </c>
      <c r="FI64" s="2" t="s">
        <v>1</v>
      </c>
      <c r="FJ64" s="2" t="s">
        <v>1</v>
      </c>
      <c r="FK64" s="2" t="s">
        <v>1</v>
      </c>
      <c r="FL64" s="2">
        <v>5823</v>
      </c>
      <c r="FM64" s="2">
        <v>39258</v>
      </c>
      <c r="FN64" s="2" t="s">
        <v>1</v>
      </c>
      <c r="FO64" s="2">
        <v>26639</v>
      </c>
      <c r="FP64" s="2">
        <v>8016</v>
      </c>
      <c r="FQ64" s="2" t="s">
        <v>1</v>
      </c>
      <c r="FR64" s="2" t="s">
        <v>1</v>
      </c>
      <c r="FS64" s="2" t="s">
        <v>1</v>
      </c>
      <c r="FT64" s="2" t="s">
        <v>1</v>
      </c>
      <c r="FU64" s="2">
        <v>-2337.15</v>
      </c>
      <c r="FV64" s="2" t="s">
        <v>1</v>
      </c>
      <c r="FW64" s="2" t="s">
        <v>1</v>
      </c>
      <c r="FX64" s="2" t="s">
        <v>1</v>
      </c>
      <c r="FY64" s="2">
        <v>125446</v>
      </c>
      <c r="FZ64" s="2" t="s">
        <v>1</v>
      </c>
      <c r="GA64" s="2">
        <v>0</v>
      </c>
      <c r="GB64" s="2" t="s">
        <v>1</v>
      </c>
      <c r="GC64" s="2" t="s">
        <v>1</v>
      </c>
      <c r="GD64" s="2">
        <v>1370</v>
      </c>
      <c r="GE64" s="2">
        <v>19010</v>
      </c>
      <c r="GF64" s="2">
        <v>18154</v>
      </c>
      <c r="GG64" s="2" t="s">
        <v>1</v>
      </c>
      <c r="GH64" s="2" t="s">
        <v>1</v>
      </c>
      <c r="GI64" s="2" t="s">
        <v>1</v>
      </c>
      <c r="GJ64" s="2">
        <v>9929.2000000000007</v>
      </c>
      <c r="GK64" s="2" t="s">
        <v>1</v>
      </c>
      <c r="GL64" s="2">
        <v>146962.79999999999</v>
      </c>
      <c r="GM64" s="2">
        <v>16706</v>
      </c>
      <c r="GN64" s="2" t="s">
        <v>1</v>
      </c>
      <c r="GO64" s="2">
        <v>8988</v>
      </c>
      <c r="GP64" s="2">
        <v>5018</v>
      </c>
      <c r="GQ64" s="2" t="s">
        <v>1</v>
      </c>
      <c r="GR64" s="2" t="s">
        <v>1</v>
      </c>
      <c r="GS64" s="2" t="s">
        <v>1</v>
      </c>
      <c r="GT64" s="2" t="s">
        <v>1</v>
      </c>
      <c r="GU64" s="2" t="s">
        <v>1</v>
      </c>
      <c r="GV64" s="2" t="s">
        <v>1</v>
      </c>
      <c r="GW64" s="2" t="s">
        <v>1</v>
      </c>
      <c r="GX64" s="2" t="s">
        <v>1</v>
      </c>
      <c r="GY64" s="2">
        <v>1000</v>
      </c>
      <c r="GZ64" s="2">
        <v>2300</v>
      </c>
      <c r="HA64" s="2">
        <v>5213</v>
      </c>
      <c r="HB64" s="2" t="s">
        <v>1</v>
      </c>
      <c r="HC64" s="2" t="s">
        <v>1</v>
      </c>
      <c r="HD64" s="2" t="s">
        <v>1</v>
      </c>
      <c r="HE64" s="2" t="s">
        <v>1</v>
      </c>
      <c r="HF64" s="2" t="s">
        <v>1</v>
      </c>
      <c r="HG64" s="2" t="s">
        <v>1</v>
      </c>
      <c r="HH64" s="2" t="s">
        <v>1</v>
      </c>
      <c r="HI64" s="2" t="s">
        <v>1</v>
      </c>
      <c r="HJ64" s="2">
        <v>1000</v>
      </c>
      <c r="HK64" s="2" t="s">
        <v>1</v>
      </c>
      <c r="HL64" s="2" t="s">
        <v>1</v>
      </c>
      <c r="HM64" s="2">
        <v>42200</v>
      </c>
      <c r="HN64" s="2" t="s">
        <v>1</v>
      </c>
      <c r="HO64" s="2" t="s">
        <v>1</v>
      </c>
      <c r="HP64" s="2" t="s">
        <v>1</v>
      </c>
      <c r="HQ64" s="2" t="s">
        <v>1</v>
      </c>
      <c r="HR64" s="2" t="s">
        <v>1</v>
      </c>
      <c r="HS64" s="2">
        <v>12064.9</v>
      </c>
      <c r="HT64" s="2">
        <v>0</v>
      </c>
      <c r="HU64" s="2" t="s">
        <v>1</v>
      </c>
      <c r="HV64" s="2" t="s">
        <v>1</v>
      </c>
      <c r="HW64" s="2" t="s">
        <v>1</v>
      </c>
      <c r="HX64" s="2" t="s">
        <v>1</v>
      </c>
      <c r="HY64" s="2" t="s">
        <v>1</v>
      </c>
      <c r="HZ64" s="2" t="s">
        <v>1</v>
      </c>
      <c r="IA64" s="2" t="s">
        <v>1</v>
      </c>
      <c r="IB64" s="2" t="s">
        <v>1</v>
      </c>
      <c r="IC64" s="2" t="s">
        <v>1</v>
      </c>
      <c r="ID64" s="2" t="s">
        <v>1</v>
      </c>
      <c r="IE64" s="2" t="s">
        <v>1</v>
      </c>
      <c r="IF64" s="2">
        <v>31164</v>
      </c>
      <c r="IG64" s="2">
        <v>1500</v>
      </c>
      <c r="IH64" s="2" t="s">
        <v>1</v>
      </c>
      <c r="II64" s="2">
        <v>150</v>
      </c>
      <c r="IJ64" s="2">
        <v>22490</v>
      </c>
      <c r="IK64" s="2" t="s">
        <v>1</v>
      </c>
      <c r="IL64" s="2" t="s">
        <v>1</v>
      </c>
      <c r="IM64" s="2" t="s">
        <v>1</v>
      </c>
      <c r="IN64" s="2" t="s">
        <v>1</v>
      </c>
      <c r="IO64" s="2" t="s">
        <v>1</v>
      </c>
      <c r="IP64" s="2" t="s">
        <v>1</v>
      </c>
      <c r="IQ64" s="2" t="s">
        <v>1</v>
      </c>
      <c r="IR64" s="2">
        <v>4000</v>
      </c>
      <c r="IS64" s="2" t="s">
        <v>1</v>
      </c>
      <c r="IT64" s="2" t="s">
        <v>1</v>
      </c>
      <c r="IU64" s="2" t="s">
        <v>1</v>
      </c>
      <c r="IV64" s="2" t="s">
        <v>1</v>
      </c>
      <c r="IW64" s="2" t="s">
        <v>1</v>
      </c>
      <c r="IX64" s="2" t="s">
        <v>1</v>
      </c>
      <c r="IY64" s="2" t="s">
        <v>1</v>
      </c>
      <c r="IZ64" s="2" t="s">
        <v>1</v>
      </c>
      <c r="JA64" s="2" t="s">
        <v>1</v>
      </c>
      <c r="JB64" s="2" t="s">
        <v>1</v>
      </c>
      <c r="JC64" s="2" t="s">
        <v>1</v>
      </c>
      <c r="JD64" s="2" t="s">
        <v>1</v>
      </c>
      <c r="JE64" s="2" t="s">
        <v>1</v>
      </c>
      <c r="JF64" s="2" t="s">
        <v>1</v>
      </c>
      <c r="JG64" s="2" t="s">
        <v>1</v>
      </c>
      <c r="JH64" s="2" t="s">
        <v>1</v>
      </c>
      <c r="JI64" s="2" t="s">
        <v>1</v>
      </c>
      <c r="JJ64" s="2">
        <v>4500</v>
      </c>
      <c r="JK64" s="2" t="s">
        <v>1</v>
      </c>
      <c r="JL64" s="2" t="s">
        <v>1</v>
      </c>
      <c r="JM64" s="2" t="s">
        <v>1</v>
      </c>
      <c r="JN64" s="2" t="s">
        <v>1</v>
      </c>
      <c r="JO64" s="2">
        <v>0</v>
      </c>
      <c r="JP64" s="2" t="s">
        <v>1</v>
      </c>
      <c r="JQ64" s="2" t="s">
        <v>1</v>
      </c>
      <c r="JR64" s="2" t="s">
        <v>1</v>
      </c>
      <c r="JS64" s="2" t="s">
        <v>1</v>
      </c>
      <c r="JT64" s="2" t="s">
        <v>1</v>
      </c>
      <c r="JU64" s="2" t="s">
        <v>1</v>
      </c>
      <c r="JV64" s="2" t="s">
        <v>1</v>
      </c>
      <c r="JW64" s="2" t="s">
        <v>1</v>
      </c>
      <c r="JX64" s="2" t="s">
        <v>1</v>
      </c>
      <c r="JY64" s="2" t="s">
        <v>1</v>
      </c>
      <c r="JZ64" s="2" t="s">
        <v>1</v>
      </c>
      <c r="KA64" s="2" t="s">
        <v>1</v>
      </c>
      <c r="KB64" s="2" t="s">
        <v>1</v>
      </c>
      <c r="KC64" s="2" t="s">
        <v>1</v>
      </c>
      <c r="KD64" s="2" t="s">
        <v>1</v>
      </c>
      <c r="KE64" s="2" t="s">
        <v>1</v>
      </c>
      <c r="KF64" s="2" t="s">
        <v>1</v>
      </c>
      <c r="KG64" s="2" t="s">
        <v>1</v>
      </c>
      <c r="KH64" s="2" t="s">
        <v>1</v>
      </c>
      <c r="KI64" s="2" t="s">
        <v>1</v>
      </c>
      <c r="KJ64" s="2">
        <v>84240</v>
      </c>
      <c r="KK64" s="2" t="s">
        <v>1</v>
      </c>
      <c r="KL64" s="2" t="s">
        <v>1</v>
      </c>
      <c r="KM64" s="2" t="s">
        <v>1</v>
      </c>
      <c r="KN64" s="2" t="s">
        <v>1</v>
      </c>
      <c r="KO64" s="2" t="s">
        <v>1</v>
      </c>
      <c r="KP64" s="2" t="s">
        <v>1</v>
      </c>
      <c r="KQ64" s="2" t="s">
        <v>1</v>
      </c>
      <c r="KR64" s="2" t="s">
        <v>1</v>
      </c>
      <c r="KS64" s="2" t="s">
        <v>1</v>
      </c>
      <c r="KT64" s="2" t="s">
        <v>1</v>
      </c>
      <c r="KU64" s="2" t="s">
        <v>1</v>
      </c>
      <c r="KV64" s="2" t="s">
        <v>1</v>
      </c>
      <c r="KW64" s="2" t="s">
        <v>1</v>
      </c>
      <c r="KX64" s="2" t="s">
        <v>1</v>
      </c>
      <c r="KY64" s="2" t="s">
        <v>1</v>
      </c>
      <c r="KZ64" s="2" t="s">
        <v>1</v>
      </c>
      <c r="LA64" s="2" t="s">
        <v>1</v>
      </c>
    </row>
    <row r="65" spans="1:313" x14ac:dyDescent="0.3">
      <c r="A65" s="2" t="s">
        <v>59</v>
      </c>
      <c r="B65" s="2">
        <v>1192</v>
      </c>
      <c r="C65" s="23">
        <f t="shared" si="63"/>
        <v>951414.8900000006</v>
      </c>
      <c r="D65" s="23">
        <f t="shared" si="64"/>
        <v>19825023.5</v>
      </c>
      <c r="E65" s="23">
        <f t="shared" si="65"/>
        <v>16631.731124161073</v>
      </c>
      <c r="F65" s="23">
        <f t="shared" si="66"/>
        <v>11827758.279999999</v>
      </c>
      <c r="G65" s="23">
        <f t="shared" si="67"/>
        <v>3227749.62</v>
      </c>
      <c r="H65" s="23">
        <f t="shared" si="68"/>
        <v>748500</v>
      </c>
      <c r="I65" s="23">
        <f t="shared" si="69"/>
        <v>4021015.6</v>
      </c>
      <c r="J65" s="23">
        <f t="shared" si="70"/>
        <v>3373.335234899329</v>
      </c>
      <c r="K65" s="23">
        <f t="shared" si="71"/>
        <v>1630015.6</v>
      </c>
      <c r="L65" s="23">
        <f t="shared" si="72"/>
        <v>2391000</v>
      </c>
      <c r="M65" s="23">
        <f t="shared" si="73"/>
        <v>2116620.12</v>
      </c>
      <c r="N65" s="23">
        <f t="shared" si="74"/>
        <v>9922.6160067114088</v>
      </c>
      <c r="O65" s="23">
        <f t="shared" si="75"/>
        <v>2465881.8699999996</v>
      </c>
      <c r="P65" s="23">
        <f t="shared" si="76"/>
        <v>2466052.7999999998</v>
      </c>
      <c r="Q65" s="23">
        <f t="shared" si="77"/>
        <v>4916720.43</v>
      </c>
      <c r="R65" s="23">
        <f t="shared" si="78"/>
        <v>11243771.279999999</v>
      </c>
      <c r="S65" s="23">
        <f t="shared" si="79"/>
        <v>9432.6940268456365</v>
      </c>
      <c r="T65" s="23">
        <f t="shared" si="80"/>
        <v>583987</v>
      </c>
      <c r="U65" s="7">
        <f t="shared" si="81"/>
        <v>4.9374275849675214E-2</v>
      </c>
      <c r="V65" s="23">
        <f t="shared" si="82"/>
        <v>546845</v>
      </c>
      <c r="W65" s="23">
        <f t="shared" si="83"/>
        <v>21308</v>
      </c>
      <c r="X65" s="23">
        <f t="shared" si="84"/>
        <v>0</v>
      </c>
      <c r="Y65" s="23">
        <f t="shared" si="85"/>
        <v>15890</v>
      </c>
      <c r="Z65" s="23">
        <v>56</v>
      </c>
      <c r="AA65" s="23">
        <f t="shared" si="86"/>
        <v>1395060.18</v>
      </c>
      <c r="AB65" s="23">
        <f t="shared" si="87"/>
        <v>18873608.609999999</v>
      </c>
      <c r="AC65" s="23">
        <f t="shared" si="88"/>
        <v>15833.564270134228</v>
      </c>
      <c r="AD65" s="23">
        <f t="shared" si="89"/>
        <v>11671056.919999998</v>
      </c>
      <c r="AE65" s="23">
        <f t="shared" si="90"/>
        <v>9791.1551342281855</v>
      </c>
      <c r="AF65" s="23">
        <f t="shared" si="91"/>
        <v>2371419</v>
      </c>
      <c r="AG65" s="23">
        <f t="shared" si="92"/>
        <v>1989.4454697986578</v>
      </c>
      <c r="AH65" s="23">
        <f t="shared" si="93"/>
        <v>6441129.2199999988</v>
      </c>
      <c r="AI65" s="23">
        <f t="shared" si="94"/>
        <v>90940</v>
      </c>
      <c r="AJ65" s="23">
        <f t="shared" si="95"/>
        <v>2636787.2000000002</v>
      </c>
      <c r="AK65" s="23">
        <f t="shared" si="96"/>
        <v>7202551.6900000004</v>
      </c>
      <c r="AL65" s="23">
        <f t="shared" si="97"/>
        <v>6042.4091359060403</v>
      </c>
      <c r="AM65" s="23">
        <f t="shared" si="98"/>
        <v>7202551.6900000004</v>
      </c>
      <c r="AN65" s="23">
        <f t="shared" si="99"/>
        <v>0</v>
      </c>
      <c r="AO65" s="2">
        <v>2173589.3199999998</v>
      </c>
      <c r="AP65" s="2">
        <v>90548.92</v>
      </c>
      <c r="AQ65" s="2">
        <v>201743.63</v>
      </c>
      <c r="AR65" s="2" t="s">
        <v>1</v>
      </c>
      <c r="AS65" s="2">
        <v>2089282.8</v>
      </c>
      <c r="AT65" s="2">
        <v>376770</v>
      </c>
      <c r="AU65" s="2" t="s">
        <v>1</v>
      </c>
      <c r="AV65" s="2">
        <v>4916720.43</v>
      </c>
      <c r="AX65" s="2" t="s">
        <v>1</v>
      </c>
      <c r="AY65" s="2" t="s">
        <v>1</v>
      </c>
      <c r="AZ65" s="2" t="s">
        <v>1</v>
      </c>
      <c r="BA65" s="2">
        <v>0</v>
      </c>
      <c r="BB65" s="2" t="s">
        <v>1</v>
      </c>
      <c r="BC65" s="2">
        <v>546845</v>
      </c>
      <c r="BD65" s="2" t="s">
        <v>1</v>
      </c>
      <c r="BE65" s="2">
        <v>20558</v>
      </c>
      <c r="BF65" s="2" t="s">
        <v>1</v>
      </c>
      <c r="BG65" s="2">
        <v>750</v>
      </c>
      <c r="BH65" s="2" t="s">
        <v>1</v>
      </c>
      <c r="BI65" s="2" t="s">
        <v>1</v>
      </c>
      <c r="BJ65" s="2" t="s">
        <v>1</v>
      </c>
      <c r="BK65" s="2" t="s">
        <v>1</v>
      </c>
      <c r="BL65" s="2" t="s">
        <v>1</v>
      </c>
      <c r="BM65" s="2" t="s">
        <v>1</v>
      </c>
      <c r="BN65" s="2" t="s">
        <v>1</v>
      </c>
      <c r="BO65" s="2" t="s">
        <v>1</v>
      </c>
      <c r="BP65" s="2" t="s">
        <v>1</v>
      </c>
      <c r="BQ65" s="2">
        <v>15890</v>
      </c>
      <c r="BR65" s="2">
        <v>1395060.18</v>
      </c>
      <c r="BS65" s="2" t="s">
        <v>1</v>
      </c>
      <c r="BT65" s="2">
        <v>1394746</v>
      </c>
      <c r="BU65" s="2" t="s">
        <v>1</v>
      </c>
      <c r="BV65" s="2">
        <v>1200</v>
      </c>
      <c r="BW65" s="2" t="s">
        <v>1</v>
      </c>
      <c r="BX65" s="2" t="s">
        <v>1</v>
      </c>
      <c r="BY65" s="2" t="s">
        <v>1</v>
      </c>
      <c r="BZ65" s="2" t="s">
        <v>1</v>
      </c>
      <c r="CA65" s="2">
        <v>105023</v>
      </c>
      <c r="CB65" s="2">
        <v>587542</v>
      </c>
      <c r="CC65" s="2">
        <v>12000</v>
      </c>
      <c r="CD65" s="2" t="s">
        <v>1</v>
      </c>
      <c r="CE65" s="2">
        <v>16109.12</v>
      </c>
      <c r="CF65" s="2" t="s">
        <v>1</v>
      </c>
      <c r="CG65" s="2" t="s">
        <v>1</v>
      </c>
      <c r="CH65" s="2" t="s">
        <v>1</v>
      </c>
      <c r="CI65" s="2" t="s">
        <v>1</v>
      </c>
      <c r="CJ65" s="2">
        <v>5507</v>
      </c>
      <c r="CK65" s="2" t="s">
        <v>1</v>
      </c>
      <c r="CL65" s="2">
        <v>372344</v>
      </c>
      <c r="CM65" s="2">
        <v>555706</v>
      </c>
      <c r="CN65" s="2" t="s">
        <v>1</v>
      </c>
      <c r="CO65" s="2" t="s">
        <v>1</v>
      </c>
      <c r="CP65" s="2" t="s">
        <v>1</v>
      </c>
      <c r="CQ65" s="2" t="s">
        <v>1</v>
      </c>
      <c r="CR65" s="2">
        <v>9726</v>
      </c>
      <c r="CS65" s="2" t="s">
        <v>1</v>
      </c>
      <c r="CT65" s="2" t="s">
        <v>1</v>
      </c>
      <c r="CU65" s="2">
        <v>158630.5</v>
      </c>
      <c r="CV65" s="2" t="s">
        <v>1</v>
      </c>
      <c r="CW65" s="2">
        <v>1400</v>
      </c>
      <c r="CX65" s="2" t="s">
        <v>1</v>
      </c>
      <c r="CY65" s="2">
        <v>7816</v>
      </c>
      <c r="CZ65" s="2" t="s">
        <v>1</v>
      </c>
      <c r="DA65" s="2" t="s">
        <v>1</v>
      </c>
      <c r="DB65" s="2" t="s">
        <v>1</v>
      </c>
      <c r="DC65" s="2" t="s">
        <v>1</v>
      </c>
      <c r="DD65" s="2" t="s">
        <v>1</v>
      </c>
      <c r="DE65" s="2" t="s">
        <v>1</v>
      </c>
      <c r="DF65" s="2" t="s">
        <v>1</v>
      </c>
      <c r="DG65" s="2">
        <v>61300</v>
      </c>
      <c r="DH65" s="2">
        <v>641200</v>
      </c>
      <c r="DI65" s="2" t="s">
        <v>1</v>
      </c>
      <c r="DJ65" s="2" t="s">
        <v>1</v>
      </c>
      <c r="DK65" s="2">
        <v>46000</v>
      </c>
      <c r="DL65" s="2" t="s">
        <v>1</v>
      </c>
      <c r="DM65" s="2" t="s">
        <v>1</v>
      </c>
      <c r="DN65" s="2" t="s">
        <v>1</v>
      </c>
      <c r="DO65" s="2" t="s">
        <v>1</v>
      </c>
      <c r="DP65" s="2" t="s">
        <v>1</v>
      </c>
      <c r="DQ65" s="2" t="s">
        <v>1</v>
      </c>
      <c r="DR65" s="2">
        <v>6465</v>
      </c>
      <c r="DS65" s="2">
        <v>572901</v>
      </c>
      <c r="DT65" s="2" t="s">
        <v>1</v>
      </c>
      <c r="DU65" s="2">
        <v>514521.59999999998</v>
      </c>
      <c r="DV65" s="2" t="s">
        <v>1</v>
      </c>
      <c r="DW65" s="2" t="s">
        <v>1</v>
      </c>
      <c r="DX65" s="2">
        <v>438300</v>
      </c>
      <c r="DY65" s="2">
        <v>97828</v>
      </c>
      <c r="DZ65" s="2" t="s">
        <v>1</v>
      </c>
      <c r="EA65" s="2" t="s">
        <v>1</v>
      </c>
      <c r="EB65" s="2" t="s">
        <v>1</v>
      </c>
      <c r="EC65" s="2" t="s">
        <v>1</v>
      </c>
      <c r="ED65" s="2" t="s">
        <v>1</v>
      </c>
      <c r="EE65" s="2" t="s">
        <v>1</v>
      </c>
      <c r="EF65" s="2" t="s">
        <v>1</v>
      </c>
      <c r="EG65" s="2" t="s">
        <v>1</v>
      </c>
      <c r="EH65" s="2" t="s">
        <v>1</v>
      </c>
      <c r="EI65" s="2" t="s">
        <v>1</v>
      </c>
      <c r="EJ65" s="2">
        <v>2226000</v>
      </c>
      <c r="EK65" s="2" t="s">
        <v>1</v>
      </c>
      <c r="EL65" s="2" t="s">
        <v>1</v>
      </c>
      <c r="EM65" s="2" t="s">
        <v>1</v>
      </c>
      <c r="EN65" s="2">
        <v>165000</v>
      </c>
      <c r="EO65" s="2" t="s">
        <v>1</v>
      </c>
      <c r="EP65" s="2" t="s">
        <v>1</v>
      </c>
      <c r="EQ65" s="2" t="s">
        <v>1</v>
      </c>
      <c r="ER65" s="2" t="s">
        <v>1</v>
      </c>
      <c r="ES65" s="2" t="s">
        <v>1</v>
      </c>
      <c r="ET65" s="2" t="s">
        <v>1</v>
      </c>
      <c r="EU65" s="2">
        <v>1316956</v>
      </c>
      <c r="EV65" s="2" t="s">
        <v>1</v>
      </c>
      <c r="EW65" s="2" t="s">
        <v>1</v>
      </c>
      <c r="EX65" s="2">
        <v>183398</v>
      </c>
      <c r="EY65" s="2">
        <v>703874</v>
      </c>
      <c r="EZ65" s="2">
        <v>161004</v>
      </c>
      <c r="FA65" s="2">
        <v>6187</v>
      </c>
      <c r="FB65" s="2">
        <v>471489</v>
      </c>
      <c r="FC65" s="2">
        <v>184341</v>
      </c>
      <c r="FD65" s="2" t="s">
        <v>1</v>
      </c>
      <c r="FE65" s="2" t="s">
        <v>1</v>
      </c>
      <c r="FF65" s="2" t="s">
        <v>1</v>
      </c>
      <c r="FG65" s="2" t="s">
        <v>1</v>
      </c>
      <c r="FH65" s="2">
        <v>161</v>
      </c>
      <c r="FI65" s="2">
        <v>665</v>
      </c>
      <c r="FJ65" s="2" t="s">
        <v>1</v>
      </c>
      <c r="FK65" s="2">
        <v>12164</v>
      </c>
      <c r="FL65" s="2">
        <v>76436.800000000003</v>
      </c>
      <c r="FM65" s="2">
        <v>123406</v>
      </c>
      <c r="FN65" s="2" t="s">
        <v>1</v>
      </c>
      <c r="FO65" s="2">
        <v>381788.92</v>
      </c>
      <c r="FP65" s="2" t="s">
        <v>1</v>
      </c>
      <c r="FQ65" s="2" t="s">
        <v>1</v>
      </c>
      <c r="FR65" s="2" t="s">
        <v>1</v>
      </c>
      <c r="FS65" s="2" t="s">
        <v>1</v>
      </c>
      <c r="FT65" s="2" t="s">
        <v>1</v>
      </c>
      <c r="FU65" s="2" t="s">
        <v>1</v>
      </c>
      <c r="FV65" s="2">
        <v>6074</v>
      </c>
      <c r="FW65" s="2" t="s">
        <v>1</v>
      </c>
      <c r="FX65" s="2" t="s">
        <v>1</v>
      </c>
      <c r="FY65" s="2">
        <v>1016483</v>
      </c>
      <c r="FZ65" s="2" t="s">
        <v>1</v>
      </c>
      <c r="GA65" s="2">
        <v>151399</v>
      </c>
      <c r="GB65" s="2" t="s">
        <v>1</v>
      </c>
      <c r="GC65" s="2" t="s">
        <v>1</v>
      </c>
      <c r="GD65" s="2">
        <v>12815</v>
      </c>
      <c r="GE65" s="2">
        <v>78202</v>
      </c>
      <c r="GF65" s="2">
        <v>110656</v>
      </c>
      <c r="GG65" s="2">
        <v>1373</v>
      </c>
      <c r="GH65" s="2" t="s">
        <v>1</v>
      </c>
      <c r="GI65" s="2">
        <v>97342</v>
      </c>
      <c r="GJ65" s="2">
        <v>26725</v>
      </c>
      <c r="GK65" s="2" t="s">
        <v>1</v>
      </c>
      <c r="GL65" s="2">
        <v>2697989.9</v>
      </c>
      <c r="GM65" s="2">
        <v>986344.6</v>
      </c>
      <c r="GN65" s="2" t="s">
        <v>1</v>
      </c>
      <c r="GO65" s="2">
        <v>5197</v>
      </c>
      <c r="GP65" s="2">
        <v>77</v>
      </c>
      <c r="GQ65" s="2" t="s">
        <v>1</v>
      </c>
      <c r="GR65" s="2" t="s">
        <v>1</v>
      </c>
      <c r="GS65" s="2" t="s">
        <v>1</v>
      </c>
      <c r="GT65" s="2" t="s">
        <v>1</v>
      </c>
      <c r="GU65" s="2" t="s">
        <v>1</v>
      </c>
      <c r="GV65" s="2" t="s">
        <v>1</v>
      </c>
      <c r="GW65" s="2" t="s">
        <v>1</v>
      </c>
      <c r="GX65" s="2" t="s">
        <v>1</v>
      </c>
      <c r="GY65" s="2" t="s">
        <v>1</v>
      </c>
      <c r="GZ65" s="2">
        <v>72240</v>
      </c>
      <c r="HA65" s="2" t="s">
        <v>1</v>
      </c>
      <c r="HB65" s="2" t="s">
        <v>1</v>
      </c>
      <c r="HC65" s="2" t="s">
        <v>1</v>
      </c>
      <c r="HD65" s="2" t="s">
        <v>1</v>
      </c>
      <c r="HE65" s="2">
        <v>0</v>
      </c>
      <c r="HF65" s="2" t="s">
        <v>1</v>
      </c>
      <c r="HG65" s="2">
        <v>18700</v>
      </c>
      <c r="HH65" s="2" t="s">
        <v>1</v>
      </c>
      <c r="HI65" s="2" t="s">
        <v>1</v>
      </c>
      <c r="HJ65" s="2">
        <v>1000</v>
      </c>
      <c r="HK65" s="2" t="s">
        <v>1</v>
      </c>
      <c r="HL65" s="2" t="s">
        <v>1</v>
      </c>
      <c r="HM65" s="2">
        <v>64326.6</v>
      </c>
      <c r="HN65" s="2" t="s">
        <v>1</v>
      </c>
      <c r="HO65" s="2" t="s">
        <v>1</v>
      </c>
      <c r="HP65" s="2" t="s">
        <v>1</v>
      </c>
      <c r="HQ65" s="2" t="s">
        <v>1</v>
      </c>
      <c r="HR65" s="2" t="s">
        <v>1</v>
      </c>
      <c r="HS65" s="2">
        <v>62006</v>
      </c>
      <c r="HT65" s="2" t="s">
        <v>1</v>
      </c>
      <c r="HU65" s="2" t="s">
        <v>1</v>
      </c>
      <c r="HV65" s="2">
        <v>13189</v>
      </c>
      <c r="HW65" s="2">
        <v>1600000</v>
      </c>
      <c r="HX65" s="2" t="s">
        <v>1</v>
      </c>
      <c r="HY65" s="2" t="s">
        <v>1</v>
      </c>
      <c r="HZ65" s="2" t="s">
        <v>1</v>
      </c>
      <c r="IA65" s="2">
        <v>514521.59999999998</v>
      </c>
      <c r="IB65" s="2" t="s">
        <v>1</v>
      </c>
      <c r="IC65" s="2" t="s">
        <v>1</v>
      </c>
      <c r="ID65" s="2" t="s">
        <v>1</v>
      </c>
      <c r="IE65" s="2" t="s">
        <v>1</v>
      </c>
      <c r="IF65" s="2">
        <v>381244</v>
      </c>
      <c r="IG65" s="2">
        <v>500</v>
      </c>
      <c r="IH65" s="2" t="s">
        <v>1</v>
      </c>
      <c r="II65" s="2" t="s">
        <v>1</v>
      </c>
      <c r="IJ65" s="2">
        <v>130781.5</v>
      </c>
      <c r="IK65" s="2" t="s">
        <v>1</v>
      </c>
      <c r="IL65" s="2" t="s">
        <v>1</v>
      </c>
      <c r="IM65" s="2" t="s">
        <v>1</v>
      </c>
      <c r="IN65" s="2" t="s">
        <v>1</v>
      </c>
      <c r="IO65" s="2" t="s">
        <v>1</v>
      </c>
      <c r="IP65" s="2" t="s">
        <v>1</v>
      </c>
      <c r="IQ65" s="2" t="s">
        <v>1</v>
      </c>
      <c r="IR65" s="2" t="s">
        <v>1</v>
      </c>
      <c r="IS65" s="2" t="s">
        <v>1</v>
      </c>
      <c r="IT65" s="2" t="s">
        <v>1</v>
      </c>
      <c r="IU65" s="2" t="s">
        <v>1</v>
      </c>
      <c r="IV65" s="2" t="s">
        <v>1</v>
      </c>
      <c r="IW65" s="2" t="s">
        <v>1</v>
      </c>
      <c r="IX65" s="2" t="s">
        <v>1</v>
      </c>
      <c r="IY65" s="2" t="s">
        <v>1</v>
      </c>
      <c r="IZ65" s="2" t="s">
        <v>1</v>
      </c>
      <c r="JA65" s="2" t="s">
        <v>1</v>
      </c>
      <c r="JB65" s="2" t="s">
        <v>1</v>
      </c>
      <c r="JC65" s="2" t="s">
        <v>1</v>
      </c>
      <c r="JD65" s="2" t="s">
        <v>1</v>
      </c>
      <c r="JE65" s="2" t="s">
        <v>1</v>
      </c>
      <c r="JF65" s="2" t="s">
        <v>1</v>
      </c>
      <c r="JG65" s="2" t="s">
        <v>1</v>
      </c>
      <c r="JH65" s="2" t="s">
        <v>1</v>
      </c>
      <c r="JI65" s="2" t="s">
        <v>1</v>
      </c>
      <c r="JJ65" s="2" t="s">
        <v>1</v>
      </c>
      <c r="JK65" s="2" t="s">
        <v>1</v>
      </c>
      <c r="JL65" s="2" t="s">
        <v>1</v>
      </c>
      <c r="JM65" s="2" t="s">
        <v>1</v>
      </c>
      <c r="JN65" s="2">
        <v>60000</v>
      </c>
      <c r="JO65" s="2">
        <v>5622298.6900000004</v>
      </c>
      <c r="JP65" s="2" t="s">
        <v>1</v>
      </c>
      <c r="JQ65" s="2">
        <v>1173600</v>
      </c>
      <c r="JR65" s="2" t="s">
        <v>1</v>
      </c>
      <c r="JS65" s="2" t="s">
        <v>1</v>
      </c>
      <c r="JT65" s="2" t="s">
        <v>1</v>
      </c>
      <c r="JU65" s="2" t="s">
        <v>1</v>
      </c>
      <c r="JV65" s="2">
        <v>346653</v>
      </c>
      <c r="JW65" s="2" t="s">
        <v>1</v>
      </c>
      <c r="JX65" s="2" t="s">
        <v>1</v>
      </c>
      <c r="JY65" s="2" t="s">
        <v>1</v>
      </c>
      <c r="JZ65" s="2" t="s">
        <v>1</v>
      </c>
      <c r="KA65" s="2" t="s">
        <v>1</v>
      </c>
      <c r="KB65" s="2" t="s">
        <v>1</v>
      </c>
      <c r="KC65" s="2" t="s">
        <v>1</v>
      </c>
      <c r="KD65" s="2" t="s">
        <v>1</v>
      </c>
      <c r="KE65" s="2" t="s">
        <v>1</v>
      </c>
      <c r="KF65" s="2" t="s">
        <v>1</v>
      </c>
      <c r="KG65" s="2" t="s">
        <v>1</v>
      </c>
      <c r="KH65" s="2" t="s">
        <v>1</v>
      </c>
      <c r="KI65" s="2" t="s">
        <v>1</v>
      </c>
      <c r="KJ65" s="2" t="s">
        <v>1</v>
      </c>
      <c r="KK65" s="2" t="s">
        <v>1</v>
      </c>
      <c r="KL65" s="2" t="s">
        <v>1</v>
      </c>
      <c r="KM65" s="2" t="s">
        <v>1</v>
      </c>
      <c r="KN65" s="2" t="s">
        <v>1</v>
      </c>
      <c r="KO65" s="2" t="s">
        <v>1</v>
      </c>
      <c r="KP65" s="2" t="s">
        <v>1</v>
      </c>
      <c r="KQ65" s="2" t="s">
        <v>1</v>
      </c>
      <c r="KR65" s="2" t="s">
        <v>1</v>
      </c>
      <c r="KS65" s="2" t="s">
        <v>1</v>
      </c>
      <c r="KT65" s="2" t="s">
        <v>1</v>
      </c>
      <c r="KU65" s="2" t="s">
        <v>1</v>
      </c>
      <c r="KV65" s="2" t="s">
        <v>1</v>
      </c>
      <c r="KW65" s="2" t="s">
        <v>1</v>
      </c>
      <c r="KX65" s="2" t="s">
        <v>1</v>
      </c>
      <c r="KY65" s="2" t="s">
        <v>1</v>
      </c>
      <c r="KZ65" s="2" t="s">
        <v>1</v>
      </c>
      <c r="LA65" s="2" t="s">
        <v>1</v>
      </c>
    </row>
    <row r="66" spans="1:313" x14ac:dyDescent="0.3">
      <c r="A66" s="2" t="s">
        <v>60</v>
      </c>
      <c r="B66" s="2">
        <v>78</v>
      </c>
      <c r="C66" s="23">
        <f t="shared" si="63"/>
        <v>881614.99</v>
      </c>
      <c r="D66" s="23">
        <f t="shared" si="64"/>
        <v>2747653.25</v>
      </c>
      <c r="E66" s="23">
        <f t="shared" si="65"/>
        <v>35226.323717948719</v>
      </c>
      <c r="F66" s="23">
        <f t="shared" si="66"/>
        <v>1927773.8199999998</v>
      </c>
      <c r="G66" s="23">
        <f t="shared" si="67"/>
        <v>559360.43000000005</v>
      </c>
      <c r="H66" s="23">
        <f t="shared" si="68"/>
        <v>0</v>
      </c>
      <c r="I66" s="23">
        <f t="shared" si="69"/>
        <v>260519</v>
      </c>
      <c r="J66" s="23">
        <f t="shared" si="70"/>
        <v>3339.9871794871797</v>
      </c>
      <c r="K66" s="23">
        <f t="shared" si="71"/>
        <v>260519</v>
      </c>
      <c r="L66" s="23">
        <f t="shared" si="72"/>
        <v>0</v>
      </c>
      <c r="M66" s="23">
        <f t="shared" si="73"/>
        <v>558860.43000000005</v>
      </c>
      <c r="N66" s="23">
        <f t="shared" si="74"/>
        <v>24715.048974358971</v>
      </c>
      <c r="O66" s="23">
        <f t="shared" si="75"/>
        <v>1253214.48</v>
      </c>
      <c r="P66" s="23">
        <f t="shared" si="76"/>
        <v>179767.9</v>
      </c>
      <c r="Q66" s="23">
        <f t="shared" si="77"/>
        <v>328036.90999999997</v>
      </c>
      <c r="R66" s="23">
        <f t="shared" si="78"/>
        <v>1865855.8199999998</v>
      </c>
      <c r="S66" s="23">
        <f t="shared" si="79"/>
        <v>23921.22846153846</v>
      </c>
      <c r="T66" s="23">
        <f t="shared" si="80"/>
        <v>61918</v>
      </c>
      <c r="U66" s="7">
        <f t="shared" si="81"/>
        <v>3.2118913203209705E-2</v>
      </c>
      <c r="V66" s="23">
        <f t="shared" si="82"/>
        <v>43275</v>
      </c>
      <c r="W66" s="23">
        <f t="shared" si="83"/>
        <v>1275</v>
      </c>
      <c r="X66" s="23">
        <f t="shared" si="84"/>
        <v>6955</v>
      </c>
      <c r="Y66" s="23">
        <f t="shared" si="85"/>
        <v>10470</v>
      </c>
      <c r="Z66" s="23">
        <v>57</v>
      </c>
      <c r="AA66" s="23">
        <f t="shared" si="86"/>
        <v>104779.53</v>
      </c>
      <c r="AB66" s="23">
        <f t="shared" si="87"/>
        <v>1866038.26</v>
      </c>
      <c r="AC66" s="23">
        <f t="shared" si="88"/>
        <v>23923.567435897436</v>
      </c>
      <c r="AD66" s="23">
        <f t="shared" si="89"/>
        <v>1758442.26</v>
      </c>
      <c r="AE66" s="23">
        <f t="shared" si="90"/>
        <v>22544.131538461537</v>
      </c>
      <c r="AF66" s="23">
        <f t="shared" si="91"/>
        <v>300325</v>
      </c>
      <c r="AG66" s="23">
        <f t="shared" si="92"/>
        <v>3850.3205128205127</v>
      </c>
      <c r="AH66" s="23">
        <f t="shared" si="93"/>
        <v>1303842.48</v>
      </c>
      <c r="AI66" s="23">
        <f t="shared" si="94"/>
        <v>3078</v>
      </c>
      <c r="AJ66" s="23">
        <f t="shared" si="95"/>
        <v>108818.78</v>
      </c>
      <c r="AK66" s="23">
        <f t="shared" si="96"/>
        <v>107596</v>
      </c>
      <c r="AL66" s="23">
        <f t="shared" si="97"/>
        <v>1379.4358974358975</v>
      </c>
      <c r="AM66" s="23">
        <f t="shared" si="98"/>
        <v>107596</v>
      </c>
      <c r="AN66" s="23">
        <f t="shared" si="99"/>
        <v>0</v>
      </c>
      <c r="AO66" s="2">
        <v>147511.47</v>
      </c>
      <c r="AP66" s="2">
        <v>1092491.46</v>
      </c>
      <c r="AQ66" s="2">
        <v>13211.55</v>
      </c>
      <c r="AR66" s="2" t="s">
        <v>1</v>
      </c>
      <c r="AS66" s="2">
        <v>138157.9</v>
      </c>
      <c r="AT66" s="2">
        <v>41610</v>
      </c>
      <c r="AU66" s="2" t="s">
        <v>1</v>
      </c>
      <c r="AV66" s="2">
        <v>328036.90999999997</v>
      </c>
      <c r="AX66" s="2" t="s">
        <v>1</v>
      </c>
      <c r="AY66" s="2" t="s">
        <v>1</v>
      </c>
      <c r="AZ66" s="2" t="s">
        <v>1</v>
      </c>
      <c r="BA66" s="2" t="s">
        <v>1</v>
      </c>
      <c r="BB66" s="2" t="s">
        <v>1</v>
      </c>
      <c r="BC66" s="2">
        <v>43275</v>
      </c>
      <c r="BD66" s="2" t="s">
        <v>1</v>
      </c>
      <c r="BE66" s="2">
        <v>1275</v>
      </c>
      <c r="BF66" s="2" t="s">
        <v>1</v>
      </c>
      <c r="BG66" s="2" t="s">
        <v>1</v>
      </c>
      <c r="BH66" s="2" t="s">
        <v>1</v>
      </c>
      <c r="BI66" s="2" t="s">
        <v>1</v>
      </c>
      <c r="BJ66" s="2" t="s">
        <v>1</v>
      </c>
      <c r="BK66" s="2" t="s">
        <v>1</v>
      </c>
      <c r="BL66" s="2" t="s">
        <v>1</v>
      </c>
      <c r="BM66" s="2" t="s">
        <v>1</v>
      </c>
      <c r="BN66" s="2">
        <v>6955</v>
      </c>
      <c r="BO66" s="2" t="s">
        <v>1</v>
      </c>
      <c r="BP66" s="2" t="s">
        <v>1</v>
      </c>
      <c r="BQ66" s="2">
        <v>10470</v>
      </c>
      <c r="BR66" s="2">
        <v>104779.53</v>
      </c>
      <c r="BS66" s="2" t="s">
        <v>1</v>
      </c>
      <c r="BT66" s="2">
        <v>435622.5</v>
      </c>
      <c r="BU66" s="2" t="s">
        <v>1</v>
      </c>
      <c r="BV66" s="2" t="s">
        <v>1</v>
      </c>
      <c r="BW66" s="2" t="s">
        <v>1</v>
      </c>
      <c r="BX66" s="2" t="s">
        <v>1</v>
      </c>
      <c r="BY66" s="2" t="s">
        <v>1</v>
      </c>
      <c r="BZ66" s="2" t="s">
        <v>1</v>
      </c>
      <c r="CA66" s="2">
        <v>2423</v>
      </c>
      <c r="CB66" s="2">
        <v>89316</v>
      </c>
      <c r="CC66" s="2" t="s">
        <v>1</v>
      </c>
      <c r="CD66" s="2" t="s">
        <v>1</v>
      </c>
      <c r="CE66" s="2">
        <v>26398.93</v>
      </c>
      <c r="CF66" s="2">
        <v>5100</v>
      </c>
      <c r="CG66" s="2" t="s">
        <v>1</v>
      </c>
      <c r="CH66" s="2" t="s">
        <v>1</v>
      </c>
      <c r="CI66" s="2" t="s">
        <v>1</v>
      </c>
      <c r="CJ66" s="2" t="s">
        <v>1</v>
      </c>
      <c r="CK66" s="2" t="s">
        <v>1</v>
      </c>
      <c r="CL66" s="2" t="s">
        <v>1</v>
      </c>
      <c r="CM66" s="2" t="s">
        <v>1</v>
      </c>
      <c r="CN66" s="2" t="s">
        <v>1</v>
      </c>
      <c r="CO66" s="2" t="s">
        <v>1</v>
      </c>
      <c r="CP66" s="2" t="s">
        <v>1</v>
      </c>
      <c r="CQ66" s="2" t="s">
        <v>1</v>
      </c>
      <c r="CR66" s="2" t="s">
        <v>1</v>
      </c>
      <c r="CS66" s="2" t="s">
        <v>1</v>
      </c>
      <c r="CT66" s="2" t="s">
        <v>1</v>
      </c>
      <c r="CU66" s="2" t="s">
        <v>1</v>
      </c>
      <c r="CV66" s="2" t="s">
        <v>1</v>
      </c>
      <c r="CW66" s="2" t="s">
        <v>1</v>
      </c>
      <c r="CX66" s="2" t="s">
        <v>1</v>
      </c>
      <c r="CY66" s="2">
        <v>500</v>
      </c>
      <c r="CZ66" s="2" t="s">
        <v>1</v>
      </c>
      <c r="DA66" s="2" t="s">
        <v>1</v>
      </c>
      <c r="DB66" s="2" t="s">
        <v>1</v>
      </c>
      <c r="DC66" s="2" t="s">
        <v>1</v>
      </c>
      <c r="DD66" s="2" t="s">
        <v>1</v>
      </c>
      <c r="DE66" s="2" t="s">
        <v>1</v>
      </c>
      <c r="DF66" s="2" t="s">
        <v>1</v>
      </c>
      <c r="DG66" s="2">
        <v>0</v>
      </c>
      <c r="DH66" s="2" t="s">
        <v>1</v>
      </c>
      <c r="DI66" s="2" t="s">
        <v>1</v>
      </c>
      <c r="DJ66" s="2" t="s">
        <v>1</v>
      </c>
      <c r="DK66" s="2" t="s">
        <v>1</v>
      </c>
      <c r="DL66" s="2" t="s">
        <v>1</v>
      </c>
      <c r="DM66" s="2" t="s">
        <v>1</v>
      </c>
      <c r="DN66" s="2" t="s">
        <v>1</v>
      </c>
      <c r="DO66" s="2" t="s">
        <v>1</v>
      </c>
      <c r="DP66" s="2" t="s">
        <v>1</v>
      </c>
      <c r="DQ66" s="2" t="s">
        <v>1</v>
      </c>
      <c r="DR66" s="2">
        <v>419</v>
      </c>
      <c r="DS66" s="2">
        <v>60100</v>
      </c>
      <c r="DT66" s="2" t="s">
        <v>1</v>
      </c>
      <c r="DU66" s="2" t="s">
        <v>1</v>
      </c>
      <c r="DV66" s="2" t="s">
        <v>1</v>
      </c>
      <c r="DW66" s="2" t="s">
        <v>1</v>
      </c>
      <c r="DX66" s="2" t="s">
        <v>1</v>
      </c>
      <c r="DY66" s="2">
        <v>200000</v>
      </c>
      <c r="DZ66" s="2" t="s">
        <v>1</v>
      </c>
      <c r="EA66" s="2" t="s">
        <v>1</v>
      </c>
      <c r="EB66" s="2" t="s">
        <v>1</v>
      </c>
      <c r="EC66" s="2" t="s">
        <v>1</v>
      </c>
      <c r="ED66" s="2" t="s">
        <v>1</v>
      </c>
      <c r="EE66" s="2" t="s">
        <v>1</v>
      </c>
      <c r="EF66" s="2" t="s">
        <v>1</v>
      </c>
      <c r="EG66" s="2" t="s">
        <v>1</v>
      </c>
      <c r="EH66" s="2" t="s">
        <v>1</v>
      </c>
      <c r="EI66" s="2" t="s">
        <v>1</v>
      </c>
      <c r="EJ66" s="2" t="s">
        <v>1</v>
      </c>
      <c r="EK66" s="2" t="s">
        <v>1</v>
      </c>
      <c r="EL66" s="2" t="s">
        <v>1</v>
      </c>
      <c r="EM66" s="2" t="s">
        <v>1</v>
      </c>
      <c r="EN66" s="2" t="s">
        <v>1</v>
      </c>
      <c r="EO66" s="2" t="s">
        <v>1</v>
      </c>
      <c r="EP66" s="2" t="s">
        <v>1</v>
      </c>
      <c r="EQ66" s="2" t="s">
        <v>1</v>
      </c>
      <c r="ER66" s="2" t="s">
        <v>1</v>
      </c>
      <c r="ES66" s="2" t="s">
        <v>1</v>
      </c>
      <c r="ET66" s="2" t="s">
        <v>1</v>
      </c>
      <c r="EU66" s="2">
        <v>171473</v>
      </c>
      <c r="EV66" s="2" t="s">
        <v>1</v>
      </c>
      <c r="EW66" s="2" t="s">
        <v>1</v>
      </c>
      <c r="EX66" s="2">
        <v>20852</v>
      </c>
      <c r="EY66" s="2">
        <v>108000</v>
      </c>
      <c r="EZ66" s="2" t="s">
        <v>1</v>
      </c>
      <c r="FA66" s="2" t="s">
        <v>1</v>
      </c>
      <c r="FB66" s="2">
        <v>42871</v>
      </c>
      <c r="FC66" s="2">
        <v>25153</v>
      </c>
      <c r="FD66" s="2" t="s">
        <v>1</v>
      </c>
      <c r="FE66" s="2" t="s">
        <v>1</v>
      </c>
      <c r="FF66" s="2" t="s">
        <v>1</v>
      </c>
      <c r="FG66" s="2" t="s">
        <v>1</v>
      </c>
      <c r="FH66" s="2" t="s">
        <v>1</v>
      </c>
      <c r="FI66" s="2" t="s">
        <v>1</v>
      </c>
      <c r="FJ66" s="2" t="s">
        <v>1</v>
      </c>
      <c r="FK66" s="2" t="s">
        <v>1</v>
      </c>
      <c r="FL66" s="2">
        <v>617</v>
      </c>
      <c r="FM66" s="2">
        <v>94331</v>
      </c>
      <c r="FN66" s="2" t="s">
        <v>1</v>
      </c>
      <c r="FO66" s="2">
        <v>22797</v>
      </c>
      <c r="FP66" s="2" t="s">
        <v>1</v>
      </c>
      <c r="FQ66" s="2" t="s">
        <v>1</v>
      </c>
      <c r="FR66" s="2" t="s">
        <v>1</v>
      </c>
      <c r="FS66" s="2" t="s">
        <v>1</v>
      </c>
      <c r="FT66" s="2" t="s">
        <v>1</v>
      </c>
      <c r="FU66" s="2" t="s">
        <v>1</v>
      </c>
      <c r="FV66" s="2" t="s">
        <v>1</v>
      </c>
      <c r="FW66" s="2" t="s">
        <v>1</v>
      </c>
      <c r="FX66" s="2" t="s">
        <v>1</v>
      </c>
      <c r="FY66" s="2">
        <v>77231</v>
      </c>
      <c r="FZ66" s="2" t="s">
        <v>1</v>
      </c>
      <c r="GA66" s="2">
        <v>605</v>
      </c>
      <c r="GB66" s="2" t="s">
        <v>1</v>
      </c>
      <c r="GC66" s="2" t="s">
        <v>1</v>
      </c>
      <c r="GD66" s="2">
        <v>1186</v>
      </c>
      <c r="GE66" s="2">
        <v>21608.880000000001</v>
      </c>
      <c r="GF66" s="2">
        <v>16902</v>
      </c>
      <c r="GG66" s="2" t="s">
        <v>1</v>
      </c>
      <c r="GH66" s="2" t="s">
        <v>1</v>
      </c>
      <c r="GI66" s="2" t="s">
        <v>1</v>
      </c>
      <c r="GJ66" s="2">
        <v>5832</v>
      </c>
      <c r="GK66" s="2" t="s">
        <v>1</v>
      </c>
      <c r="GL66" s="2">
        <v>929405.6</v>
      </c>
      <c r="GM66" s="2">
        <v>51394</v>
      </c>
      <c r="GN66" s="2" t="s">
        <v>1</v>
      </c>
      <c r="GO66" s="2">
        <v>8624</v>
      </c>
      <c r="GP66" s="2">
        <v>5285</v>
      </c>
      <c r="GQ66" s="2" t="s">
        <v>1</v>
      </c>
      <c r="GR66" s="2" t="s">
        <v>1</v>
      </c>
      <c r="GS66" s="2" t="s">
        <v>1</v>
      </c>
      <c r="GT66" s="2" t="s">
        <v>1</v>
      </c>
      <c r="GU66" s="2" t="s">
        <v>1</v>
      </c>
      <c r="GV66" s="2" t="s">
        <v>1</v>
      </c>
      <c r="GW66" s="2" t="s">
        <v>1</v>
      </c>
      <c r="GX66" s="2" t="s">
        <v>1</v>
      </c>
      <c r="GY66" s="2">
        <v>0</v>
      </c>
      <c r="GZ66" s="2">
        <v>1560</v>
      </c>
      <c r="HA66" s="2">
        <v>1518</v>
      </c>
      <c r="HB66" s="2" t="s">
        <v>1</v>
      </c>
      <c r="HC66" s="2" t="s">
        <v>1</v>
      </c>
      <c r="HD66" s="2" t="s">
        <v>1</v>
      </c>
      <c r="HE66" s="2" t="s">
        <v>1</v>
      </c>
      <c r="HF66" s="2" t="s">
        <v>1</v>
      </c>
      <c r="HG66" s="2" t="s">
        <v>1</v>
      </c>
      <c r="HH66" s="2" t="s">
        <v>1</v>
      </c>
      <c r="HI66" s="2" t="s">
        <v>1</v>
      </c>
      <c r="HJ66" s="2" t="s">
        <v>1</v>
      </c>
      <c r="HK66" s="2" t="s">
        <v>1</v>
      </c>
      <c r="HL66" s="2" t="s">
        <v>1</v>
      </c>
      <c r="HM66" s="2">
        <v>5200</v>
      </c>
      <c r="HN66" s="2" t="s">
        <v>1</v>
      </c>
      <c r="HO66" s="2" t="s">
        <v>1</v>
      </c>
      <c r="HP66" s="2" t="s">
        <v>1</v>
      </c>
      <c r="HQ66" s="2" t="s">
        <v>1</v>
      </c>
      <c r="HR66" s="2" t="s">
        <v>1</v>
      </c>
      <c r="HS66" s="2">
        <v>61281.78</v>
      </c>
      <c r="HT66" s="2" t="s">
        <v>1</v>
      </c>
      <c r="HU66" s="2" t="s">
        <v>1</v>
      </c>
      <c r="HV66" s="2" t="s">
        <v>1</v>
      </c>
      <c r="HW66" s="2" t="s">
        <v>1</v>
      </c>
      <c r="HX66" s="2" t="s">
        <v>1</v>
      </c>
      <c r="HY66" s="2" t="s">
        <v>1</v>
      </c>
      <c r="HZ66" s="2" t="s">
        <v>1</v>
      </c>
      <c r="IA66" s="2" t="s">
        <v>1</v>
      </c>
      <c r="IB66" s="2" t="s">
        <v>1</v>
      </c>
      <c r="IC66" s="2" t="s">
        <v>1</v>
      </c>
      <c r="ID66" s="2" t="s">
        <v>1</v>
      </c>
      <c r="IE66" s="2">
        <v>100</v>
      </c>
      <c r="IF66" s="2">
        <v>41737</v>
      </c>
      <c r="IG66" s="2">
        <v>500</v>
      </c>
      <c r="IH66" s="2" t="s">
        <v>1</v>
      </c>
      <c r="II66" s="2">
        <v>19806</v>
      </c>
      <c r="IJ66" s="2">
        <v>22572</v>
      </c>
      <c r="IK66" s="2" t="s">
        <v>1</v>
      </c>
      <c r="IL66" s="2" t="s">
        <v>1</v>
      </c>
      <c r="IM66" s="2" t="s">
        <v>1</v>
      </c>
      <c r="IN66" s="2" t="s">
        <v>1</v>
      </c>
      <c r="IO66" s="2" t="s">
        <v>1</v>
      </c>
      <c r="IP66" s="2">
        <v>0</v>
      </c>
      <c r="IQ66" s="2" t="s">
        <v>1</v>
      </c>
      <c r="IR66" s="2" t="s">
        <v>1</v>
      </c>
      <c r="IS66" s="2" t="s">
        <v>1</v>
      </c>
      <c r="IT66" s="2" t="s">
        <v>1</v>
      </c>
      <c r="IU66" s="2" t="s">
        <v>1</v>
      </c>
      <c r="IV66" s="2" t="s">
        <v>1</v>
      </c>
      <c r="IW66" s="2" t="s">
        <v>1</v>
      </c>
      <c r="IX66" s="2" t="s">
        <v>1</v>
      </c>
      <c r="IY66" s="2" t="s">
        <v>1</v>
      </c>
      <c r="IZ66" s="2" t="s">
        <v>1</v>
      </c>
      <c r="JA66" s="2" t="s">
        <v>1</v>
      </c>
      <c r="JB66" s="2" t="s">
        <v>1</v>
      </c>
      <c r="JC66" s="2" t="s">
        <v>1</v>
      </c>
      <c r="JD66" s="2" t="s">
        <v>1</v>
      </c>
      <c r="JE66" s="2" t="s">
        <v>1</v>
      </c>
      <c r="JF66" s="2" t="s">
        <v>1</v>
      </c>
      <c r="JG66" s="2" t="s">
        <v>1</v>
      </c>
      <c r="JH66" s="2" t="s">
        <v>1</v>
      </c>
      <c r="JI66" s="2" t="s">
        <v>1</v>
      </c>
      <c r="JJ66" s="2" t="s">
        <v>1</v>
      </c>
      <c r="JK66" s="2" t="s">
        <v>1</v>
      </c>
      <c r="JL66" s="2" t="s">
        <v>1</v>
      </c>
      <c r="JM66" s="2" t="s">
        <v>1</v>
      </c>
      <c r="JN66" s="2" t="s">
        <v>1</v>
      </c>
      <c r="JO66" s="2">
        <v>107596</v>
      </c>
      <c r="JP66" s="2" t="s">
        <v>1</v>
      </c>
      <c r="JQ66" s="2" t="s">
        <v>1</v>
      </c>
      <c r="JR66" s="2" t="s">
        <v>1</v>
      </c>
      <c r="JS66" s="2" t="s">
        <v>1</v>
      </c>
      <c r="JT66" s="2" t="s">
        <v>1</v>
      </c>
      <c r="JU66" s="2" t="s">
        <v>1</v>
      </c>
      <c r="JV66" s="2" t="s">
        <v>1</v>
      </c>
      <c r="JW66" s="2" t="s">
        <v>1</v>
      </c>
      <c r="JX66" s="2" t="s">
        <v>1</v>
      </c>
      <c r="JY66" s="2" t="s">
        <v>1</v>
      </c>
      <c r="JZ66" s="2" t="s">
        <v>1</v>
      </c>
      <c r="KA66" s="2" t="s">
        <v>1</v>
      </c>
      <c r="KB66" s="2" t="s">
        <v>1</v>
      </c>
      <c r="KC66" s="2" t="s">
        <v>1</v>
      </c>
      <c r="KD66" s="2" t="s">
        <v>1</v>
      </c>
      <c r="KE66" s="2" t="s">
        <v>1</v>
      </c>
      <c r="KF66" s="2" t="s">
        <v>1</v>
      </c>
      <c r="KG66" s="2" t="s">
        <v>1</v>
      </c>
      <c r="KH66" s="2" t="s">
        <v>1</v>
      </c>
      <c r="KI66" s="2" t="s">
        <v>1</v>
      </c>
      <c r="KJ66" s="2" t="s">
        <v>1</v>
      </c>
      <c r="KK66" s="2" t="s">
        <v>1</v>
      </c>
      <c r="KL66" s="2" t="s">
        <v>1</v>
      </c>
      <c r="KM66" s="2" t="s">
        <v>1</v>
      </c>
      <c r="KN66" s="2" t="s">
        <v>1</v>
      </c>
      <c r="KO66" s="2" t="s">
        <v>1</v>
      </c>
      <c r="KP66" s="2" t="s">
        <v>1</v>
      </c>
      <c r="KQ66" s="2" t="s">
        <v>1</v>
      </c>
      <c r="KR66" s="2" t="s">
        <v>1</v>
      </c>
      <c r="KS66" s="2" t="s">
        <v>1</v>
      </c>
      <c r="KT66" s="2" t="s">
        <v>1</v>
      </c>
      <c r="KU66" s="2" t="s">
        <v>1</v>
      </c>
      <c r="KV66" s="2" t="s">
        <v>1</v>
      </c>
      <c r="KW66" s="2" t="s">
        <v>1</v>
      </c>
      <c r="KX66" s="2" t="s">
        <v>1</v>
      </c>
      <c r="KY66" s="2" t="s">
        <v>1</v>
      </c>
      <c r="KZ66" s="2" t="s">
        <v>1</v>
      </c>
      <c r="LA66" s="2" t="s">
        <v>1</v>
      </c>
    </row>
    <row r="67" spans="1:313" x14ac:dyDescent="0.3">
      <c r="A67" s="2" t="s">
        <v>61</v>
      </c>
      <c r="B67" s="2">
        <v>227</v>
      </c>
      <c r="C67" s="23">
        <f t="shared" si="63"/>
        <v>-420248.63999999966</v>
      </c>
      <c r="D67" s="23">
        <f t="shared" si="64"/>
        <v>4478967.99</v>
      </c>
      <c r="E67" s="23">
        <f t="shared" si="65"/>
        <v>19731.136519823791</v>
      </c>
      <c r="F67" s="23">
        <f t="shared" si="66"/>
        <v>1882892.24</v>
      </c>
      <c r="G67" s="23">
        <f t="shared" si="67"/>
        <v>962533.75</v>
      </c>
      <c r="H67" s="23">
        <f t="shared" si="68"/>
        <v>5000</v>
      </c>
      <c r="I67" s="23">
        <f t="shared" si="69"/>
        <v>1628542</v>
      </c>
      <c r="J67" s="23">
        <f t="shared" si="70"/>
        <v>7174.1938325991187</v>
      </c>
      <c r="K67" s="23">
        <f t="shared" si="71"/>
        <v>264492</v>
      </c>
      <c r="L67" s="23">
        <f t="shared" si="72"/>
        <v>1364050</v>
      </c>
      <c r="M67" s="23">
        <f t="shared" si="73"/>
        <v>962533.75</v>
      </c>
      <c r="N67" s="23">
        <f t="shared" si="74"/>
        <v>8294.6794713656382</v>
      </c>
      <c r="O67" s="23">
        <f t="shared" si="75"/>
        <v>452986.34</v>
      </c>
      <c r="P67" s="23">
        <f t="shared" si="76"/>
        <v>369007.67</v>
      </c>
      <c r="Q67" s="23">
        <f t="shared" si="77"/>
        <v>744232.72</v>
      </c>
      <c r="R67" s="23">
        <f t="shared" si="78"/>
        <v>1773980.24</v>
      </c>
      <c r="S67" s="23">
        <f t="shared" si="79"/>
        <v>7814.8909251101322</v>
      </c>
      <c r="T67" s="23">
        <f t="shared" si="80"/>
        <v>108912</v>
      </c>
      <c r="U67" s="7">
        <f t="shared" si="81"/>
        <v>5.7842927856561775E-2</v>
      </c>
      <c r="V67" s="23">
        <f t="shared" si="82"/>
        <v>107500</v>
      </c>
      <c r="W67" s="23">
        <f t="shared" si="83"/>
        <v>1320</v>
      </c>
      <c r="X67" s="23">
        <f t="shared" si="84"/>
        <v>0</v>
      </c>
      <c r="Y67" s="23">
        <f t="shared" si="85"/>
        <v>150</v>
      </c>
      <c r="Z67" s="23">
        <v>58</v>
      </c>
      <c r="AA67" s="23">
        <f t="shared" si="86"/>
        <v>207695.51</v>
      </c>
      <c r="AB67" s="23">
        <f t="shared" si="87"/>
        <v>4899216.63</v>
      </c>
      <c r="AC67" s="23">
        <f t="shared" si="88"/>
        <v>21582.452114537446</v>
      </c>
      <c r="AD67" s="23">
        <f t="shared" si="89"/>
        <v>3023022.63</v>
      </c>
      <c r="AE67" s="23">
        <f t="shared" si="90"/>
        <v>13317.280308370044</v>
      </c>
      <c r="AF67" s="23">
        <f t="shared" si="91"/>
        <v>400079</v>
      </c>
      <c r="AG67" s="23">
        <f t="shared" si="92"/>
        <v>1762.4625550660794</v>
      </c>
      <c r="AH67" s="23">
        <f t="shared" si="93"/>
        <v>2375077.63</v>
      </c>
      <c r="AI67" s="23">
        <f t="shared" si="94"/>
        <v>83619</v>
      </c>
      <c r="AJ67" s="23">
        <f t="shared" si="95"/>
        <v>145047</v>
      </c>
      <c r="AK67" s="23">
        <f t="shared" si="96"/>
        <v>1876194</v>
      </c>
      <c r="AL67" s="23">
        <f t="shared" si="97"/>
        <v>8265.1718061674001</v>
      </c>
      <c r="AM67" s="23">
        <f t="shared" si="98"/>
        <v>1876194</v>
      </c>
      <c r="AN67" s="23">
        <f t="shared" si="99"/>
        <v>0</v>
      </c>
      <c r="AO67" s="2">
        <v>358395.34</v>
      </c>
      <c r="AP67" s="2">
        <v>61235.519999999997</v>
      </c>
      <c r="AQ67" s="2">
        <v>33355.480000000003</v>
      </c>
      <c r="AR67" s="2" t="s">
        <v>1</v>
      </c>
      <c r="AS67" s="2">
        <v>369007.67</v>
      </c>
      <c r="AT67" s="2" t="s">
        <v>1</v>
      </c>
      <c r="AU67" s="2" t="s">
        <v>1</v>
      </c>
      <c r="AV67" s="2">
        <v>744232.72</v>
      </c>
      <c r="AX67" s="2" t="s">
        <v>1</v>
      </c>
      <c r="AY67" s="2" t="s">
        <v>1</v>
      </c>
      <c r="AZ67" s="2" t="s">
        <v>1</v>
      </c>
      <c r="BA67" s="2" t="s">
        <v>1</v>
      </c>
      <c r="BB67" s="2" t="s">
        <v>1</v>
      </c>
      <c r="BC67" s="2">
        <v>107500</v>
      </c>
      <c r="BD67" s="2" t="s">
        <v>1</v>
      </c>
      <c r="BE67" s="2">
        <v>1320</v>
      </c>
      <c r="BF67" s="2" t="s">
        <v>1</v>
      </c>
      <c r="BG67" s="2" t="s">
        <v>1</v>
      </c>
      <c r="BH67" s="2" t="s">
        <v>1</v>
      </c>
      <c r="BI67" s="2" t="s">
        <v>1</v>
      </c>
      <c r="BJ67" s="2" t="s">
        <v>1</v>
      </c>
      <c r="BK67" s="2" t="s">
        <v>1</v>
      </c>
      <c r="BL67" s="2" t="s">
        <v>1</v>
      </c>
      <c r="BM67" s="2" t="s">
        <v>1</v>
      </c>
      <c r="BN67" s="2" t="s">
        <v>1</v>
      </c>
      <c r="BO67" s="2" t="s">
        <v>1</v>
      </c>
      <c r="BP67" s="2" t="s">
        <v>1</v>
      </c>
      <c r="BQ67" s="2">
        <v>150</v>
      </c>
      <c r="BR67" s="2">
        <v>207695.51</v>
      </c>
      <c r="BS67" s="2" t="s">
        <v>1</v>
      </c>
      <c r="BT67" s="2">
        <v>602013</v>
      </c>
      <c r="BU67" s="2" t="s">
        <v>1</v>
      </c>
      <c r="BV67" s="2" t="s">
        <v>1</v>
      </c>
      <c r="BW67" s="2" t="s">
        <v>1</v>
      </c>
      <c r="BX67" s="2" t="s">
        <v>1</v>
      </c>
      <c r="BY67" s="2" t="s">
        <v>1</v>
      </c>
      <c r="BZ67" s="2" t="s">
        <v>1</v>
      </c>
      <c r="CA67" s="2">
        <v>10000</v>
      </c>
      <c r="CB67" s="2">
        <v>328504</v>
      </c>
      <c r="CC67" s="2" t="s">
        <v>1</v>
      </c>
      <c r="CD67" s="2">
        <v>17302</v>
      </c>
      <c r="CE67" s="2">
        <v>4714.75</v>
      </c>
      <c r="CF67" s="2" t="s">
        <v>1</v>
      </c>
      <c r="CG67" s="2" t="s">
        <v>1</v>
      </c>
      <c r="CH67" s="2" t="s">
        <v>1</v>
      </c>
      <c r="CI67" s="2" t="s">
        <v>1</v>
      </c>
      <c r="CJ67" s="2" t="s">
        <v>1</v>
      </c>
      <c r="CK67" s="2" t="s">
        <v>1</v>
      </c>
      <c r="CL67" s="2" t="s">
        <v>1</v>
      </c>
      <c r="CM67" s="2" t="s">
        <v>1</v>
      </c>
      <c r="CN67" s="2" t="s">
        <v>1</v>
      </c>
      <c r="CO67" s="2" t="s">
        <v>1</v>
      </c>
      <c r="CP67" s="2" t="s">
        <v>1</v>
      </c>
      <c r="CQ67" s="2" t="s">
        <v>1</v>
      </c>
      <c r="CR67" s="2" t="s">
        <v>1</v>
      </c>
      <c r="CS67" s="2" t="s">
        <v>1</v>
      </c>
      <c r="CT67" s="2" t="s">
        <v>1</v>
      </c>
      <c r="CU67" s="2" t="s">
        <v>1</v>
      </c>
      <c r="CV67" s="2" t="s">
        <v>1</v>
      </c>
      <c r="CW67" s="2" t="s">
        <v>1</v>
      </c>
      <c r="CX67" s="2" t="s">
        <v>1</v>
      </c>
      <c r="CY67" s="2" t="s">
        <v>1</v>
      </c>
      <c r="CZ67" s="2" t="s">
        <v>1</v>
      </c>
      <c r="DA67" s="2" t="s">
        <v>1</v>
      </c>
      <c r="DB67" s="2" t="s">
        <v>1</v>
      </c>
      <c r="DC67" s="2" t="s">
        <v>1</v>
      </c>
      <c r="DD67" s="2" t="s">
        <v>1</v>
      </c>
      <c r="DE67" s="2" t="s">
        <v>1</v>
      </c>
      <c r="DF67" s="2" t="s">
        <v>1</v>
      </c>
      <c r="DG67" s="2">
        <v>5000</v>
      </c>
      <c r="DH67" s="2" t="s">
        <v>1</v>
      </c>
      <c r="DI67" s="2" t="s">
        <v>1</v>
      </c>
      <c r="DJ67" s="2" t="s">
        <v>1</v>
      </c>
      <c r="DK67" s="2" t="s">
        <v>1</v>
      </c>
      <c r="DL67" s="2" t="s">
        <v>1</v>
      </c>
      <c r="DM67" s="2" t="s">
        <v>1</v>
      </c>
      <c r="DN67" s="2" t="s">
        <v>1</v>
      </c>
      <c r="DO67" s="2" t="s">
        <v>1</v>
      </c>
      <c r="DP67" s="2" t="s">
        <v>1</v>
      </c>
      <c r="DQ67" s="2" t="s">
        <v>1</v>
      </c>
      <c r="DR67" s="2">
        <v>1176</v>
      </c>
      <c r="DS67" s="2">
        <v>60100</v>
      </c>
      <c r="DT67" s="2" t="s">
        <v>1</v>
      </c>
      <c r="DU67" s="2">
        <v>203216</v>
      </c>
      <c r="DV67" s="2" t="s">
        <v>1</v>
      </c>
      <c r="DW67" s="2" t="s">
        <v>1</v>
      </c>
      <c r="DX67" s="2" t="s">
        <v>1</v>
      </c>
      <c r="DY67" s="2" t="s">
        <v>1</v>
      </c>
      <c r="DZ67" s="2" t="s">
        <v>1</v>
      </c>
      <c r="EA67" s="2" t="s">
        <v>1</v>
      </c>
      <c r="EB67" s="2" t="s">
        <v>1</v>
      </c>
      <c r="EC67" s="2" t="s">
        <v>1</v>
      </c>
      <c r="ED67" s="2" t="s">
        <v>1</v>
      </c>
      <c r="EE67" s="2" t="s">
        <v>1</v>
      </c>
      <c r="EF67" s="2" t="s">
        <v>1</v>
      </c>
      <c r="EG67" s="2" t="s">
        <v>1</v>
      </c>
      <c r="EH67" s="2" t="s">
        <v>1</v>
      </c>
      <c r="EI67" s="2">
        <v>79575</v>
      </c>
      <c r="EJ67" s="2">
        <v>1034475</v>
      </c>
      <c r="EK67" s="2" t="s">
        <v>1</v>
      </c>
      <c r="EL67" s="2" t="s">
        <v>1</v>
      </c>
      <c r="EM67" s="2" t="s">
        <v>1</v>
      </c>
      <c r="EN67" s="2">
        <v>250000</v>
      </c>
      <c r="EO67" s="2" t="s">
        <v>1</v>
      </c>
      <c r="EP67" s="2" t="s">
        <v>1</v>
      </c>
      <c r="EQ67" s="2" t="s">
        <v>1</v>
      </c>
      <c r="ER67" s="2" t="s">
        <v>1</v>
      </c>
      <c r="ES67" s="2" t="s">
        <v>1</v>
      </c>
      <c r="ET67" s="2" t="s">
        <v>1</v>
      </c>
      <c r="EU67" s="2">
        <v>259906</v>
      </c>
      <c r="EV67" s="2" t="s">
        <v>1</v>
      </c>
      <c r="EW67" s="2" t="s">
        <v>1</v>
      </c>
      <c r="EX67" s="2">
        <v>140173</v>
      </c>
      <c r="EY67" s="2" t="s">
        <v>1</v>
      </c>
      <c r="EZ67" s="2" t="s">
        <v>1</v>
      </c>
      <c r="FA67" s="2" t="s">
        <v>1</v>
      </c>
      <c r="FB67" s="2">
        <v>65057</v>
      </c>
      <c r="FC67" s="2">
        <v>28421</v>
      </c>
      <c r="FD67" s="2" t="s">
        <v>1</v>
      </c>
      <c r="FE67" s="2" t="s">
        <v>1</v>
      </c>
      <c r="FF67" s="2" t="s">
        <v>1</v>
      </c>
      <c r="FG67" s="2" t="s">
        <v>1</v>
      </c>
      <c r="FH67" s="2" t="s">
        <v>1</v>
      </c>
      <c r="FI67" s="2">
        <v>26879</v>
      </c>
      <c r="FJ67" s="2" t="s">
        <v>1</v>
      </c>
      <c r="FK67" s="2" t="s">
        <v>1</v>
      </c>
      <c r="FL67" s="2">
        <v>26671.5</v>
      </c>
      <c r="FM67" s="2">
        <v>28790</v>
      </c>
      <c r="FN67" s="2" t="s">
        <v>1</v>
      </c>
      <c r="FO67" s="2">
        <v>85199</v>
      </c>
      <c r="FP67" s="2">
        <v>75593.399999999994</v>
      </c>
      <c r="FQ67" s="2" t="s">
        <v>1</v>
      </c>
      <c r="FR67" s="2" t="s">
        <v>1</v>
      </c>
      <c r="FS67" s="2" t="s">
        <v>1</v>
      </c>
      <c r="FT67" s="2" t="s">
        <v>1</v>
      </c>
      <c r="FU67" s="2" t="s">
        <v>1</v>
      </c>
      <c r="FV67" s="2" t="s">
        <v>1</v>
      </c>
      <c r="FW67" s="2" t="s">
        <v>1</v>
      </c>
      <c r="FX67" s="2">
        <v>203945</v>
      </c>
      <c r="FY67" s="2">
        <v>250825.59</v>
      </c>
      <c r="FZ67" s="2" t="s">
        <v>1</v>
      </c>
      <c r="GA67" s="2">
        <v>26752</v>
      </c>
      <c r="GB67" s="2" t="s">
        <v>1</v>
      </c>
      <c r="GC67" s="2" t="s">
        <v>1</v>
      </c>
      <c r="GD67" s="2">
        <v>1932</v>
      </c>
      <c r="GE67" s="2">
        <v>25349.94</v>
      </c>
      <c r="GF67" s="2">
        <v>78507</v>
      </c>
      <c r="GG67" s="2" t="s">
        <v>1</v>
      </c>
      <c r="GH67" s="2" t="s">
        <v>1</v>
      </c>
      <c r="GI67" s="2" t="s">
        <v>1</v>
      </c>
      <c r="GJ67" s="2" t="s">
        <v>1</v>
      </c>
      <c r="GK67" s="2">
        <v>61800</v>
      </c>
      <c r="GL67" s="2">
        <v>523985.9</v>
      </c>
      <c r="GM67" s="2">
        <v>854885.3</v>
      </c>
      <c r="GN67" s="2" t="s">
        <v>1</v>
      </c>
      <c r="GO67" s="2">
        <v>9664</v>
      </c>
      <c r="GP67" s="2" t="s">
        <v>1</v>
      </c>
      <c r="GQ67" s="2" t="s">
        <v>1</v>
      </c>
      <c r="GR67" s="2" t="s">
        <v>1</v>
      </c>
      <c r="GS67" s="2" t="s">
        <v>1</v>
      </c>
      <c r="GT67" s="2" t="s">
        <v>1</v>
      </c>
      <c r="GU67" s="2" t="s">
        <v>1</v>
      </c>
      <c r="GV67" s="2">
        <v>720</v>
      </c>
      <c r="GW67" s="2" t="s">
        <v>1</v>
      </c>
      <c r="GX67" s="2">
        <v>100</v>
      </c>
      <c r="GY67" s="2" t="s">
        <v>1</v>
      </c>
      <c r="GZ67" s="2">
        <v>8760</v>
      </c>
      <c r="HA67" s="2">
        <v>4859</v>
      </c>
      <c r="HB67" s="2" t="s">
        <v>1</v>
      </c>
      <c r="HC67" s="2" t="s">
        <v>1</v>
      </c>
      <c r="HD67" s="2" t="s">
        <v>1</v>
      </c>
      <c r="HE67" s="2" t="s">
        <v>1</v>
      </c>
      <c r="HF67" s="2" t="s">
        <v>1</v>
      </c>
      <c r="HG67" s="2" t="s">
        <v>1</v>
      </c>
      <c r="HH67" s="2" t="s">
        <v>1</v>
      </c>
      <c r="HI67" s="2">
        <v>70000</v>
      </c>
      <c r="HJ67" s="2">
        <v>32400</v>
      </c>
      <c r="HK67" s="2" t="s">
        <v>1</v>
      </c>
      <c r="HL67" s="2" t="s">
        <v>1</v>
      </c>
      <c r="HM67" s="2">
        <v>214</v>
      </c>
      <c r="HN67" s="2" t="s">
        <v>1</v>
      </c>
      <c r="HO67" s="2" t="s">
        <v>1</v>
      </c>
      <c r="HP67" s="2" t="s">
        <v>1</v>
      </c>
      <c r="HQ67" s="2" t="s">
        <v>1</v>
      </c>
      <c r="HR67" s="2" t="s">
        <v>1</v>
      </c>
      <c r="HS67" s="2">
        <v>107832</v>
      </c>
      <c r="HT67" s="2" t="s">
        <v>1</v>
      </c>
      <c r="HU67" s="2" t="s">
        <v>1</v>
      </c>
      <c r="HV67" s="2">
        <v>3300</v>
      </c>
      <c r="HW67" s="2" t="s">
        <v>1</v>
      </c>
      <c r="HX67" s="2" t="s">
        <v>1</v>
      </c>
      <c r="HY67" s="2" t="s">
        <v>1</v>
      </c>
      <c r="HZ67" s="2" t="s">
        <v>1</v>
      </c>
      <c r="IA67" s="2" t="s">
        <v>1</v>
      </c>
      <c r="IB67" s="2" t="s">
        <v>1</v>
      </c>
      <c r="IC67" s="2" t="s">
        <v>1</v>
      </c>
      <c r="ID67" s="2" t="s">
        <v>1</v>
      </c>
      <c r="IE67" s="2" t="s">
        <v>1</v>
      </c>
      <c r="IF67" s="2" t="s">
        <v>1</v>
      </c>
      <c r="IG67" s="2">
        <v>1301</v>
      </c>
      <c r="IH67" s="2" t="s">
        <v>1</v>
      </c>
      <c r="II67" s="2" t="s">
        <v>1</v>
      </c>
      <c r="IJ67" s="2">
        <v>19200</v>
      </c>
      <c r="IK67" s="2" t="s">
        <v>1</v>
      </c>
      <c r="IL67" s="2" t="s">
        <v>1</v>
      </c>
      <c r="IM67" s="2" t="s">
        <v>1</v>
      </c>
      <c r="IN67" s="2" t="s">
        <v>1</v>
      </c>
      <c r="IO67" s="2" t="s">
        <v>1</v>
      </c>
      <c r="IP67" s="2" t="s">
        <v>1</v>
      </c>
      <c r="IQ67" s="2" t="s">
        <v>1</v>
      </c>
      <c r="IR67" s="2" t="s">
        <v>1</v>
      </c>
      <c r="IS67" s="2" t="s">
        <v>1</v>
      </c>
      <c r="IT67" s="2" t="s">
        <v>1</v>
      </c>
      <c r="IU67" s="2" t="s">
        <v>1</v>
      </c>
      <c r="IV67" s="2" t="s">
        <v>1</v>
      </c>
      <c r="IW67" s="2" t="s">
        <v>1</v>
      </c>
      <c r="IX67" s="2" t="s">
        <v>1</v>
      </c>
      <c r="IY67" s="2" t="s">
        <v>1</v>
      </c>
      <c r="IZ67" s="2" t="s">
        <v>1</v>
      </c>
      <c r="JA67" s="2" t="s">
        <v>1</v>
      </c>
      <c r="JB67" s="2" t="s">
        <v>1</v>
      </c>
      <c r="JC67" s="2" t="s">
        <v>1</v>
      </c>
      <c r="JD67" s="2" t="s">
        <v>1</v>
      </c>
      <c r="JE67" s="2" t="s">
        <v>1</v>
      </c>
      <c r="JF67" s="2" t="s">
        <v>1</v>
      </c>
      <c r="JG67" s="2" t="s">
        <v>1</v>
      </c>
      <c r="JH67" s="2" t="s">
        <v>1</v>
      </c>
      <c r="JI67" s="2" t="s">
        <v>1</v>
      </c>
      <c r="JJ67" s="2" t="s">
        <v>1</v>
      </c>
      <c r="JK67" s="2" t="s">
        <v>1</v>
      </c>
      <c r="JL67" s="2" t="s">
        <v>1</v>
      </c>
      <c r="JM67" s="2" t="s">
        <v>1</v>
      </c>
      <c r="JN67" s="2" t="s">
        <v>1</v>
      </c>
      <c r="JO67" s="2">
        <v>1586100</v>
      </c>
      <c r="JP67" s="2">
        <v>290094</v>
      </c>
      <c r="JQ67" s="2" t="s">
        <v>1</v>
      </c>
      <c r="JR67" s="2" t="s">
        <v>1</v>
      </c>
      <c r="JS67" s="2" t="s">
        <v>1</v>
      </c>
      <c r="JT67" s="2" t="s">
        <v>1</v>
      </c>
      <c r="JU67" s="2">
        <v>0</v>
      </c>
      <c r="JV67" s="2" t="s">
        <v>1</v>
      </c>
      <c r="JW67" s="2" t="s">
        <v>1</v>
      </c>
      <c r="JX67" s="2" t="s">
        <v>1</v>
      </c>
      <c r="JY67" s="2" t="s">
        <v>1</v>
      </c>
      <c r="JZ67" s="2" t="s">
        <v>1</v>
      </c>
      <c r="KA67" s="2" t="s">
        <v>1</v>
      </c>
      <c r="KB67" s="2" t="s">
        <v>1</v>
      </c>
      <c r="KC67" s="2" t="s">
        <v>1</v>
      </c>
      <c r="KD67" s="2" t="s">
        <v>1</v>
      </c>
      <c r="KE67" s="2" t="s">
        <v>1</v>
      </c>
      <c r="KF67" s="2" t="s">
        <v>1</v>
      </c>
      <c r="KG67" s="2" t="s">
        <v>1</v>
      </c>
      <c r="KH67" s="2" t="s">
        <v>1</v>
      </c>
      <c r="KI67" s="2" t="s">
        <v>1</v>
      </c>
      <c r="KJ67" s="2" t="s">
        <v>1</v>
      </c>
      <c r="KK67" s="2" t="s">
        <v>1</v>
      </c>
      <c r="KL67" s="2" t="s">
        <v>1</v>
      </c>
      <c r="KM67" s="2" t="s">
        <v>1</v>
      </c>
      <c r="KN67" s="2" t="s">
        <v>1</v>
      </c>
      <c r="KO67" s="2" t="s">
        <v>1</v>
      </c>
      <c r="KP67" s="2" t="s">
        <v>1</v>
      </c>
      <c r="KQ67" s="2" t="s">
        <v>1</v>
      </c>
      <c r="KR67" s="2" t="s">
        <v>1</v>
      </c>
      <c r="KS67" s="2" t="s">
        <v>1</v>
      </c>
      <c r="KT67" s="2" t="s">
        <v>1</v>
      </c>
      <c r="KU67" s="2" t="s">
        <v>1</v>
      </c>
      <c r="KV67" s="2" t="s">
        <v>1</v>
      </c>
      <c r="KW67" s="2" t="s">
        <v>1</v>
      </c>
      <c r="KX67" s="2" t="s">
        <v>1</v>
      </c>
      <c r="KY67" s="2" t="s">
        <v>1</v>
      </c>
      <c r="KZ67" s="2" t="s">
        <v>1</v>
      </c>
      <c r="LA67" s="2" t="s">
        <v>1</v>
      </c>
    </row>
    <row r="68" spans="1:313" x14ac:dyDescent="0.3">
      <c r="A68" s="2" t="s">
        <v>62</v>
      </c>
      <c r="B68" s="2">
        <v>316</v>
      </c>
      <c r="C68" s="23">
        <f t="shared" si="63"/>
        <v>2033078.0899999999</v>
      </c>
      <c r="D68" s="23">
        <f t="shared" si="64"/>
        <v>7740881.1500000004</v>
      </c>
      <c r="E68" s="23">
        <f t="shared" si="65"/>
        <v>24496.45933544304</v>
      </c>
      <c r="F68" s="23">
        <f t="shared" si="66"/>
        <v>3401201.49</v>
      </c>
      <c r="G68" s="23">
        <f t="shared" si="67"/>
        <v>3708072.66</v>
      </c>
      <c r="H68" s="23">
        <f t="shared" si="68"/>
        <v>0</v>
      </c>
      <c r="I68" s="23">
        <f t="shared" si="69"/>
        <v>631607</v>
      </c>
      <c r="J68" s="23">
        <f t="shared" si="70"/>
        <v>1998.756329113924</v>
      </c>
      <c r="K68" s="23">
        <f t="shared" si="71"/>
        <v>381607</v>
      </c>
      <c r="L68" s="23">
        <f t="shared" si="72"/>
        <v>250000</v>
      </c>
      <c r="M68" s="23">
        <f t="shared" si="73"/>
        <v>3600344.66</v>
      </c>
      <c r="N68" s="23">
        <f t="shared" si="74"/>
        <v>10763.29585443038</v>
      </c>
      <c r="O68" s="23">
        <f t="shared" si="75"/>
        <v>743112.67</v>
      </c>
      <c r="P68" s="23">
        <f t="shared" si="76"/>
        <v>640943.69999999995</v>
      </c>
      <c r="Q68" s="23">
        <f t="shared" si="77"/>
        <v>1353373.21</v>
      </c>
      <c r="R68" s="23">
        <f t="shared" si="78"/>
        <v>3153599.49</v>
      </c>
      <c r="S68" s="23">
        <f t="shared" si="79"/>
        <v>9979.7452215189878</v>
      </c>
      <c r="T68" s="23">
        <f t="shared" si="80"/>
        <v>247602</v>
      </c>
      <c r="U68" s="7">
        <f t="shared" si="81"/>
        <v>7.2798392194047865E-2</v>
      </c>
      <c r="V68" s="23">
        <f t="shared" si="82"/>
        <v>218155</v>
      </c>
      <c r="W68" s="23">
        <f t="shared" si="83"/>
        <v>27706</v>
      </c>
      <c r="X68" s="23">
        <f t="shared" si="84"/>
        <v>0</v>
      </c>
      <c r="Y68" s="23">
        <f t="shared" si="85"/>
        <v>1800</v>
      </c>
      <c r="Z68" s="23">
        <v>59</v>
      </c>
      <c r="AA68" s="23">
        <f t="shared" si="86"/>
        <v>416110.91</v>
      </c>
      <c r="AB68" s="23">
        <f t="shared" si="87"/>
        <v>5707803.0600000005</v>
      </c>
      <c r="AC68" s="23">
        <f t="shared" si="88"/>
        <v>18062.667911392407</v>
      </c>
      <c r="AD68" s="23">
        <f t="shared" si="89"/>
        <v>5286632.0600000005</v>
      </c>
      <c r="AE68" s="23">
        <f t="shared" si="90"/>
        <v>16729.848291139242</v>
      </c>
      <c r="AF68" s="23">
        <f t="shared" si="91"/>
        <v>1590085.78</v>
      </c>
      <c r="AG68" s="23">
        <f t="shared" si="92"/>
        <v>5031.9170253164557</v>
      </c>
      <c r="AH68" s="23">
        <f t="shared" si="93"/>
        <v>3036084.7800000003</v>
      </c>
      <c r="AI68" s="23">
        <f t="shared" si="94"/>
        <v>35830</v>
      </c>
      <c r="AJ68" s="23">
        <f t="shared" si="95"/>
        <v>534695.5</v>
      </c>
      <c r="AK68" s="23">
        <f t="shared" si="96"/>
        <v>421171</v>
      </c>
      <c r="AL68" s="23">
        <f t="shared" si="97"/>
        <v>1332.8196202531647</v>
      </c>
      <c r="AM68" s="23">
        <f t="shared" si="98"/>
        <v>421171</v>
      </c>
      <c r="AN68" s="23">
        <f t="shared" si="99"/>
        <v>0</v>
      </c>
      <c r="AO68" s="2">
        <v>608020.92000000004</v>
      </c>
      <c r="AP68" s="2">
        <v>77290.5</v>
      </c>
      <c r="AQ68" s="2">
        <v>57801.25</v>
      </c>
      <c r="AR68" s="2" t="s">
        <v>1</v>
      </c>
      <c r="AS68" s="2">
        <v>640943.69999999995</v>
      </c>
      <c r="AT68" s="2" t="s">
        <v>1</v>
      </c>
      <c r="AU68" s="2" t="s">
        <v>1</v>
      </c>
      <c r="AV68" s="2">
        <v>1353373.21</v>
      </c>
      <c r="AX68" s="2" t="s">
        <v>1</v>
      </c>
      <c r="AY68" s="2" t="s">
        <v>1</v>
      </c>
      <c r="AZ68" s="2" t="s">
        <v>1</v>
      </c>
      <c r="BA68" s="2" t="s">
        <v>1</v>
      </c>
      <c r="BB68" s="2" t="s">
        <v>1</v>
      </c>
      <c r="BC68" s="2">
        <v>218155</v>
      </c>
      <c r="BD68" s="2" t="s">
        <v>1</v>
      </c>
      <c r="BE68" s="2">
        <v>3720</v>
      </c>
      <c r="BF68" s="2">
        <v>12930</v>
      </c>
      <c r="BG68" s="2" t="s">
        <v>1</v>
      </c>
      <c r="BH68" s="2" t="s">
        <v>1</v>
      </c>
      <c r="BI68" s="2">
        <v>11056</v>
      </c>
      <c r="BJ68" s="2" t="s">
        <v>1</v>
      </c>
      <c r="BK68" s="2" t="s">
        <v>1</v>
      </c>
      <c r="BL68" s="2" t="s">
        <v>1</v>
      </c>
      <c r="BM68" s="2" t="s">
        <v>1</v>
      </c>
      <c r="BN68" s="2" t="s">
        <v>1</v>
      </c>
      <c r="BO68" s="2" t="s">
        <v>1</v>
      </c>
      <c r="BP68" s="2" t="s">
        <v>1</v>
      </c>
      <c r="BQ68" s="2">
        <v>1800</v>
      </c>
      <c r="BR68" s="2">
        <v>416110.91</v>
      </c>
      <c r="BS68" s="2" t="s">
        <v>1</v>
      </c>
      <c r="BT68" s="2">
        <v>3515698.93</v>
      </c>
      <c r="BU68" s="2">
        <v>3202</v>
      </c>
      <c r="BV68" s="2">
        <v>2200</v>
      </c>
      <c r="BW68" s="2" t="s">
        <v>1</v>
      </c>
      <c r="BX68" s="2" t="s">
        <v>1</v>
      </c>
      <c r="BY68" s="2" t="s">
        <v>1</v>
      </c>
      <c r="BZ68" s="2" t="s">
        <v>1</v>
      </c>
      <c r="CA68" s="2" t="s">
        <v>1</v>
      </c>
      <c r="CB68" s="2">
        <v>41009</v>
      </c>
      <c r="CC68" s="2" t="s">
        <v>1</v>
      </c>
      <c r="CD68" s="2" t="s">
        <v>1</v>
      </c>
      <c r="CE68" s="2">
        <v>38234.730000000003</v>
      </c>
      <c r="CF68" s="2" t="s">
        <v>1</v>
      </c>
      <c r="CG68" s="2" t="s">
        <v>1</v>
      </c>
      <c r="CH68" s="2" t="s">
        <v>1</v>
      </c>
      <c r="CI68" s="2" t="s">
        <v>1</v>
      </c>
      <c r="CJ68" s="2" t="s">
        <v>1</v>
      </c>
      <c r="CK68" s="2" t="s">
        <v>1</v>
      </c>
      <c r="CL68" s="2" t="s">
        <v>1</v>
      </c>
      <c r="CM68" s="2" t="s">
        <v>1</v>
      </c>
      <c r="CN68" s="2" t="s">
        <v>1</v>
      </c>
      <c r="CO68" s="2" t="s">
        <v>1</v>
      </c>
      <c r="CP68" s="2" t="s">
        <v>1</v>
      </c>
      <c r="CQ68" s="2">
        <v>100000</v>
      </c>
      <c r="CR68" s="2">
        <v>500</v>
      </c>
      <c r="CS68" s="2" t="s">
        <v>1</v>
      </c>
      <c r="CT68" s="2">
        <v>6628</v>
      </c>
      <c r="CU68" s="2" t="s">
        <v>1</v>
      </c>
      <c r="CV68" s="2" t="s">
        <v>1</v>
      </c>
      <c r="CW68" s="2" t="s">
        <v>1</v>
      </c>
      <c r="CX68" s="2" t="s">
        <v>1</v>
      </c>
      <c r="CY68" s="2">
        <v>600</v>
      </c>
      <c r="CZ68" s="2" t="s">
        <v>1</v>
      </c>
      <c r="DA68" s="2" t="s">
        <v>1</v>
      </c>
      <c r="DB68" s="2" t="s">
        <v>1</v>
      </c>
      <c r="DC68" s="2" t="s">
        <v>1</v>
      </c>
      <c r="DD68" s="2" t="s">
        <v>1</v>
      </c>
      <c r="DE68" s="2" t="s">
        <v>1</v>
      </c>
      <c r="DF68" s="2" t="s">
        <v>1</v>
      </c>
      <c r="DG68" s="2" t="s">
        <v>1</v>
      </c>
      <c r="DH68" s="2" t="s">
        <v>1</v>
      </c>
      <c r="DI68" s="2" t="s">
        <v>1</v>
      </c>
      <c r="DJ68" s="2" t="s">
        <v>1</v>
      </c>
      <c r="DK68" s="2" t="s">
        <v>1</v>
      </c>
      <c r="DL68" s="2" t="s">
        <v>1</v>
      </c>
      <c r="DM68" s="2" t="s">
        <v>1</v>
      </c>
      <c r="DN68" s="2" t="s">
        <v>1</v>
      </c>
      <c r="DO68" s="2" t="s">
        <v>1</v>
      </c>
      <c r="DP68" s="2" t="s">
        <v>1</v>
      </c>
      <c r="DQ68" s="2" t="s">
        <v>1</v>
      </c>
      <c r="DR68" s="2">
        <v>16842</v>
      </c>
      <c r="DS68" s="2">
        <v>68700</v>
      </c>
      <c r="DT68" s="2" t="s">
        <v>1</v>
      </c>
      <c r="DU68" s="2">
        <v>245400</v>
      </c>
      <c r="DV68" s="2" t="s">
        <v>1</v>
      </c>
      <c r="DW68" s="2" t="s">
        <v>1</v>
      </c>
      <c r="DX68" s="2" t="s">
        <v>1</v>
      </c>
      <c r="DY68" s="2">
        <v>50665</v>
      </c>
      <c r="DZ68" s="2" t="s">
        <v>1</v>
      </c>
      <c r="EA68" s="2" t="s">
        <v>1</v>
      </c>
      <c r="EB68" s="2" t="s">
        <v>1</v>
      </c>
      <c r="EC68" s="2" t="s">
        <v>1</v>
      </c>
      <c r="ED68" s="2" t="s">
        <v>1</v>
      </c>
      <c r="EE68" s="2" t="s">
        <v>1</v>
      </c>
      <c r="EF68" s="2" t="s">
        <v>1</v>
      </c>
      <c r="EG68" s="2" t="s">
        <v>1</v>
      </c>
      <c r="EH68" s="2" t="s">
        <v>1</v>
      </c>
      <c r="EI68" s="2" t="s">
        <v>1</v>
      </c>
      <c r="EJ68" s="2" t="s">
        <v>1</v>
      </c>
      <c r="EK68" s="2" t="s">
        <v>1</v>
      </c>
      <c r="EL68" s="2" t="s">
        <v>1</v>
      </c>
      <c r="EM68" s="2" t="s">
        <v>1</v>
      </c>
      <c r="EN68" s="2">
        <v>250000</v>
      </c>
      <c r="EO68" s="2" t="s">
        <v>1</v>
      </c>
      <c r="EP68" s="2" t="s">
        <v>1</v>
      </c>
      <c r="EQ68" s="2" t="s">
        <v>1</v>
      </c>
      <c r="ER68" s="2" t="s">
        <v>1</v>
      </c>
      <c r="ES68" s="2" t="s">
        <v>1</v>
      </c>
      <c r="ET68" s="2" t="s">
        <v>1</v>
      </c>
      <c r="EU68" s="2">
        <v>1291894.78</v>
      </c>
      <c r="EV68" s="2" t="s">
        <v>1</v>
      </c>
      <c r="EW68" s="2" t="s">
        <v>1</v>
      </c>
      <c r="EX68" s="2">
        <v>85122</v>
      </c>
      <c r="EY68" s="2">
        <v>213069</v>
      </c>
      <c r="EZ68" s="2" t="s">
        <v>1</v>
      </c>
      <c r="FA68" s="2" t="s">
        <v>1</v>
      </c>
      <c r="FB68" s="2">
        <v>375655.56</v>
      </c>
      <c r="FC68" s="2">
        <v>135750.66</v>
      </c>
      <c r="FD68" s="2">
        <v>5331</v>
      </c>
      <c r="FE68" s="2" t="s">
        <v>1</v>
      </c>
      <c r="FF68" s="2" t="s">
        <v>1</v>
      </c>
      <c r="FG68" s="2" t="s">
        <v>1</v>
      </c>
      <c r="FH68" s="2">
        <v>253013.9</v>
      </c>
      <c r="FI68" s="2" t="s">
        <v>1</v>
      </c>
      <c r="FJ68" s="2" t="s">
        <v>1</v>
      </c>
      <c r="FK68" s="2">
        <v>1018</v>
      </c>
      <c r="FL68" s="2">
        <v>905</v>
      </c>
      <c r="FM68" s="2">
        <v>46203</v>
      </c>
      <c r="FN68" s="2">
        <v>2015</v>
      </c>
      <c r="FO68" s="2">
        <v>148213.1</v>
      </c>
      <c r="FP68" s="2" t="s">
        <v>1</v>
      </c>
      <c r="FQ68" s="2" t="s">
        <v>1</v>
      </c>
      <c r="FR68" s="2" t="s">
        <v>1</v>
      </c>
      <c r="FS68" s="2" t="s">
        <v>1</v>
      </c>
      <c r="FT68" s="2" t="s">
        <v>1</v>
      </c>
      <c r="FU68" s="2" t="s">
        <v>1</v>
      </c>
      <c r="FV68" s="2" t="s">
        <v>1</v>
      </c>
      <c r="FW68" s="2" t="s">
        <v>1</v>
      </c>
      <c r="FX68" s="2">
        <v>5350</v>
      </c>
      <c r="FY68" s="2">
        <v>302075</v>
      </c>
      <c r="FZ68" s="2" t="s">
        <v>1</v>
      </c>
      <c r="GA68" s="2">
        <v>93628</v>
      </c>
      <c r="GB68" s="2" t="s">
        <v>1</v>
      </c>
      <c r="GC68" s="2" t="s">
        <v>1</v>
      </c>
      <c r="GD68" s="2">
        <v>4505</v>
      </c>
      <c r="GE68" s="2">
        <v>19650.91</v>
      </c>
      <c r="GF68" s="2">
        <v>64560</v>
      </c>
      <c r="GG68" s="2">
        <v>168</v>
      </c>
      <c r="GH68" s="2" t="s">
        <v>1</v>
      </c>
      <c r="GI68" s="2" t="s">
        <v>1</v>
      </c>
      <c r="GJ68" s="2">
        <v>14166</v>
      </c>
      <c r="GK68" s="2" t="s">
        <v>1</v>
      </c>
      <c r="GL68" s="2">
        <v>1116371.7</v>
      </c>
      <c r="GM68" s="2">
        <v>439959.95</v>
      </c>
      <c r="GN68" s="2" t="s">
        <v>1</v>
      </c>
      <c r="GO68" s="2">
        <v>2928</v>
      </c>
      <c r="GP68" s="2">
        <v>4617</v>
      </c>
      <c r="GQ68" s="2" t="s">
        <v>1</v>
      </c>
      <c r="GR68" s="2" t="s">
        <v>1</v>
      </c>
      <c r="GS68" s="2" t="s">
        <v>1</v>
      </c>
      <c r="GT68" s="2" t="s">
        <v>1</v>
      </c>
      <c r="GU68" s="2" t="s">
        <v>1</v>
      </c>
      <c r="GV68" s="2" t="s">
        <v>1</v>
      </c>
      <c r="GW68" s="2" t="s">
        <v>1</v>
      </c>
      <c r="GX68" s="2" t="s">
        <v>1</v>
      </c>
      <c r="GY68" s="2">
        <v>6000</v>
      </c>
      <c r="GZ68" s="2">
        <v>20580</v>
      </c>
      <c r="HA68" s="2">
        <v>9250</v>
      </c>
      <c r="HB68" s="2" t="s">
        <v>1</v>
      </c>
      <c r="HC68" s="2" t="s">
        <v>1</v>
      </c>
      <c r="HD68" s="2" t="s">
        <v>1</v>
      </c>
      <c r="HE68" s="2" t="s">
        <v>1</v>
      </c>
      <c r="HF68" s="2" t="s">
        <v>1</v>
      </c>
      <c r="HG68" s="2" t="s">
        <v>1</v>
      </c>
      <c r="HH68" s="2" t="s">
        <v>1</v>
      </c>
      <c r="HI68" s="2" t="s">
        <v>1</v>
      </c>
      <c r="HJ68" s="2" t="s">
        <v>1</v>
      </c>
      <c r="HK68" s="2" t="s">
        <v>1</v>
      </c>
      <c r="HL68" s="2" t="s">
        <v>1</v>
      </c>
      <c r="HM68" s="2">
        <v>22000</v>
      </c>
      <c r="HN68" s="2" t="s">
        <v>1</v>
      </c>
      <c r="HO68" s="2" t="s">
        <v>1</v>
      </c>
      <c r="HP68" s="2" t="s">
        <v>1</v>
      </c>
      <c r="HQ68" s="2" t="s">
        <v>1</v>
      </c>
      <c r="HR68" s="2" t="s">
        <v>1</v>
      </c>
      <c r="HS68" s="2">
        <v>79402.5</v>
      </c>
      <c r="HT68" s="2" t="s">
        <v>1</v>
      </c>
      <c r="HU68" s="2" t="s">
        <v>1</v>
      </c>
      <c r="HV68" s="2">
        <v>5201</v>
      </c>
      <c r="HW68" s="2" t="s">
        <v>1</v>
      </c>
      <c r="HX68" s="2" t="s">
        <v>1</v>
      </c>
      <c r="HY68" s="2" t="s">
        <v>1</v>
      </c>
      <c r="HZ68" s="2" t="s">
        <v>1</v>
      </c>
      <c r="IA68" s="2" t="s">
        <v>1</v>
      </c>
      <c r="IB68" s="2" t="s">
        <v>1</v>
      </c>
      <c r="IC68" s="2" t="s">
        <v>1</v>
      </c>
      <c r="ID68" s="2" t="s">
        <v>1</v>
      </c>
      <c r="IE68" s="2" t="s">
        <v>1</v>
      </c>
      <c r="IF68" s="2">
        <v>428092</v>
      </c>
      <c r="IG68" s="2" t="s">
        <v>1</v>
      </c>
      <c r="IH68" s="2">
        <v>8179</v>
      </c>
      <c r="II68" s="2">
        <v>3800</v>
      </c>
      <c r="IJ68" s="2" t="s">
        <v>1</v>
      </c>
      <c r="IK68" s="2" t="s">
        <v>1</v>
      </c>
      <c r="IL68" s="2" t="s">
        <v>1</v>
      </c>
      <c r="IM68" s="2" t="s">
        <v>1</v>
      </c>
      <c r="IN68" s="2" t="s">
        <v>1</v>
      </c>
      <c r="IO68" s="2">
        <v>3377</v>
      </c>
      <c r="IP68" s="2" t="s">
        <v>1</v>
      </c>
      <c r="IQ68" s="2" t="s">
        <v>1</v>
      </c>
      <c r="IR68" s="2" t="s">
        <v>1</v>
      </c>
      <c r="IS68" s="2" t="s">
        <v>1</v>
      </c>
      <c r="IT68" s="2" t="s">
        <v>1</v>
      </c>
      <c r="IU68" s="2">
        <v>74580</v>
      </c>
      <c r="IV68" s="2" t="s">
        <v>1</v>
      </c>
      <c r="IW68" s="2" t="s">
        <v>1</v>
      </c>
      <c r="IX68" s="2" t="s">
        <v>1</v>
      </c>
      <c r="IY68" s="2" t="s">
        <v>1</v>
      </c>
      <c r="IZ68" s="2" t="s">
        <v>1</v>
      </c>
      <c r="JA68" s="2" t="s">
        <v>1</v>
      </c>
      <c r="JB68" s="2" t="s">
        <v>1</v>
      </c>
      <c r="JC68" s="2" t="s">
        <v>1</v>
      </c>
      <c r="JD68" s="2" t="s">
        <v>1</v>
      </c>
      <c r="JE68" s="2" t="s">
        <v>1</v>
      </c>
      <c r="JF68" s="2" t="s">
        <v>1</v>
      </c>
      <c r="JG68" s="2" t="s">
        <v>1</v>
      </c>
      <c r="JH68" s="2" t="s">
        <v>1</v>
      </c>
      <c r="JI68" s="2" t="s">
        <v>1</v>
      </c>
      <c r="JJ68" s="2" t="s">
        <v>1</v>
      </c>
      <c r="JK68" s="2" t="s">
        <v>1</v>
      </c>
      <c r="JL68" s="2" t="s">
        <v>1</v>
      </c>
      <c r="JM68" s="2" t="s">
        <v>1</v>
      </c>
      <c r="JN68" s="2" t="s">
        <v>1</v>
      </c>
      <c r="JO68" s="2">
        <v>0</v>
      </c>
      <c r="JP68" s="2">
        <v>163906</v>
      </c>
      <c r="JQ68" s="2">
        <v>253165</v>
      </c>
      <c r="JR68" s="2" t="s">
        <v>1</v>
      </c>
      <c r="JS68" s="2" t="s">
        <v>1</v>
      </c>
      <c r="JT68" s="2" t="s">
        <v>1</v>
      </c>
      <c r="JU68" s="2" t="s">
        <v>1</v>
      </c>
      <c r="JV68" s="2">
        <v>4100</v>
      </c>
      <c r="JW68" s="2" t="s">
        <v>1</v>
      </c>
      <c r="JX68" s="2" t="s">
        <v>1</v>
      </c>
      <c r="JY68" s="2" t="s">
        <v>1</v>
      </c>
      <c r="JZ68" s="2" t="s">
        <v>1</v>
      </c>
      <c r="KA68" s="2" t="s">
        <v>1</v>
      </c>
      <c r="KB68" s="2" t="s">
        <v>1</v>
      </c>
      <c r="KC68" s="2" t="s">
        <v>1</v>
      </c>
      <c r="KD68" s="2" t="s">
        <v>1</v>
      </c>
      <c r="KE68" s="2" t="s">
        <v>1</v>
      </c>
      <c r="KF68" s="2" t="s">
        <v>1</v>
      </c>
      <c r="KG68" s="2" t="s">
        <v>1</v>
      </c>
      <c r="KH68" s="2" t="s">
        <v>1</v>
      </c>
      <c r="KI68" s="2" t="s">
        <v>1</v>
      </c>
      <c r="KJ68" s="2" t="s">
        <v>1</v>
      </c>
      <c r="KK68" s="2" t="s">
        <v>1</v>
      </c>
      <c r="KL68" s="2" t="s">
        <v>1</v>
      </c>
      <c r="KM68" s="2" t="s">
        <v>1</v>
      </c>
      <c r="KN68" s="2" t="s">
        <v>1</v>
      </c>
      <c r="KO68" s="2" t="s">
        <v>1</v>
      </c>
      <c r="KP68" s="2" t="s">
        <v>1</v>
      </c>
      <c r="KQ68" s="2" t="s">
        <v>1</v>
      </c>
      <c r="KR68" s="2" t="s">
        <v>1</v>
      </c>
      <c r="KS68" s="2" t="s">
        <v>1</v>
      </c>
      <c r="KT68" s="2" t="s">
        <v>1</v>
      </c>
      <c r="KU68" s="2" t="s">
        <v>1</v>
      </c>
      <c r="KV68" s="2" t="s">
        <v>1</v>
      </c>
      <c r="KW68" s="2" t="s">
        <v>1</v>
      </c>
      <c r="KX68" s="2" t="s">
        <v>1</v>
      </c>
      <c r="KY68" s="2" t="s">
        <v>1</v>
      </c>
      <c r="KZ68" s="2" t="s">
        <v>1</v>
      </c>
      <c r="LA68" s="2" t="s">
        <v>1</v>
      </c>
    </row>
    <row r="69" spans="1:313" x14ac:dyDescent="0.3">
      <c r="A69" s="2" t="s">
        <v>63</v>
      </c>
      <c r="B69" s="2">
        <v>5102</v>
      </c>
      <c r="C69" s="23">
        <f t="shared" si="63"/>
        <v>14184098.080000013</v>
      </c>
      <c r="D69" s="23">
        <f t="shared" si="64"/>
        <v>87423200.520000011</v>
      </c>
      <c r="E69" s="23">
        <f t="shared" si="65"/>
        <v>17135.084382595061</v>
      </c>
      <c r="F69" s="23">
        <f t="shared" si="66"/>
        <v>44084616.789999999</v>
      </c>
      <c r="G69" s="23">
        <f t="shared" si="67"/>
        <v>12840885.700000001</v>
      </c>
      <c r="H69" s="23">
        <f t="shared" si="68"/>
        <v>6332069.2200000007</v>
      </c>
      <c r="I69" s="23">
        <f t="shared" si="69"/>
        <v>24165628.810000002</v>
      </c>
      <c r="J69" s="23">
        <f t="shared" si="70"/>
        <v>4736.5011387691102</v>
      </c>
      <c r="K69" s="23">
        <f t="shared" si="71"/>
        <v>13687234.029999999</v>
      </c>
      <c r="L69" s="23">
        <f t="shared" si="72"/>
        <v>10478394.779999999</v>
      </c>
      <c r="M69" s="23">
        <f t="shared" si="73"/>
        <v>9292062.6100000013</v>
      </c>
      <c r="N69" s="23">
        <f t="shared" si="74"/>
        <v>8640.6540160721288</v>
      </c>
      <c r="O69" s="23">
        <f t="shared" si="75"/>
        <v>9606915.6199999992</v>
      </c>
      <c r="P69" s="23">
        <f t="shared" si="76"/>
        <v>10653135.6</v>
      </c>
      <c r="Q69" s="23">
        <f t="shared" si="77"/>
        <v>15873946.09</v>
      </c>
      <c r="R69" s="23">
        <f t="shared" si="78"/>
        <v>39282682.789999999</v>
      </c>
      <c r="S69" s="23">
        <f t="shared" si="79"/>
        <v>7699.4674225793806</v>
      </c>
      <c r="T69" s="23">
        <f t="shared" si="80"/>
        <v>4801934</v>
      </c>
      <c r="U69" s="7">
        <f t="shared" si="81"/>
        <v>0.10892538825673208</v>
      </c>
      <c r="V69" s="23">
        <f t="shared" si="82"/>
        <v>3063125</v>
      </c>
      <c r="W69" s="23">
        <f t="shared" si="83"/>
        <v>1296705</v>
      </c>
      <c r="X69" s="23">
        <f t="shared" si="84"/>
        <v>122029</v>
      </c>
      <c r="Y69" s="23">
        <f t="shared" si="85"/>
        <v>320135</v>
      </c>
      <c r="Z69" s="23">
        <v>60</v>
      </c>
      <c r="AA69" s="23">
        <f t="shared" si="86"/>
        <v>3148625.48</v>
      </c>
      <c r="AB69" s="23">
        <f t="shared" si="87"/>
        <v>73239102.439999998</v>
      </c>
      <c r="AC69" s="23">
        <f t="shared" si="88"/>
        <v>14354.978918071343</v>
      </c>
      <c r="AD69" s="23">
        <f t="shared" si="89"/>
        <v>53132332.599999994</v>
      </c>
      <c r="AE69" s="23">
        <f t="shared" si="90"/>
        <v>10414.020501764013</v>
      </c>
      <c r="AF69" s="23">
        <f t="shared" si="91"/>
        <v>12029963.779999999</v>
      </c>
      <c r="AG69" s="23">
        <f t="shared" si="92"/>
        <v>2357.8917640141121</v>
      </c>
      <c r="AH69" s="23">
        <f t="shared" si="93"/>
        <v>19551836.129999999</v>
      </c>
      <c r="AI69" s="23">
        <f t="shared" si="94"/>
        <v>447854.5</v>
      </c>
      <c r="AJ69" s="23">
        <f t="shared" si="95"/>
        <v>17055157.189999998</v>
      </c>
      <c r="AK69" s="23">
        <f t="shared" si="96"/>
        <v>20106769.84</v>
      </c>
      <c r="AL69" s="23">
        <f t="shared" si="97"/>
        <v>3940.9584163073305</v>
      </c>
      <c r="AM69" s="23">
        <f t="shared" si="98"/>
        <v>18409353.84</v>
      </c>
      <c r="AN69" s="23">
        <f t="shared" si="99"/>
        <v>1397416</v>
      </c>
      <c r="AO69" s="2">
        <v>8054241.21</v>
      </c>
      <c r="AP69" s="2">
        <v>849439.24</v>
      </c>
      <c r="AQ69" s="2">
        <v>703235.17</v>
      </c>
      <c r="AR69" s="2" t="s">
        <v>1</v>
      </c>
      <c r="AS69" s="2">
        <v>7649045.5999999996</v>
      </c>
      <c r="AT69" s="2">
        <v>3004090</v>
      </c>
      <c r="AU69" s="2" t="s">
        <v>1</v>
      </c>
      <c r="AV69" s="2">
        <v>15873946.09</v>
      </c>
      <c r="AX69" s="2">
        <v>25600</v>
      </c>
      <c r="AY69" s="2" t="s">
        <v>1</v>
      </c>
      <c r="AZ69" s="2">
        <v>246</v>
      </c>
      <c r="BA69" s="2" t="s">
        <v>1</v>
      </c>
      <c r="BB69" s="2" t="s">
        <v>1</v>
      </c>
      <c r="BC69" s="2">
        <v>2045039</v>
      </c>
      <c r="BD69" s="2">
        <v>992240</v>
      </c>
      <c r="BE69" s="2">
        <v>138163</v>
      </c>
      <c r="BF69" s="2">
        <v>113880</v>
      </c>
      <c r="BG69" s="2">
        <v>217690</v>
      </c>
      <c r="BH69" s="2" t="s">
        <v>1</v>
      </c>
      <c r="BI69" s="2" t="s">
        <v>1</v>
      </c>
      <c r="BJ69" s="2" t="s">
        <v>1</v>
      </c>
      <c r="BK69" s="2">
        <v>826972</v>
      </c>
      <c r="BL69" s="2" t="s">
        <v>1</v>
      </c>
      <c r="BM69" s="2" t="s">
        <v>1</v>
      </c>
      <c r="BN69" s="2">
        <v>122029</v>
      </c>
      <c r="BO69" s="2" t="s">
        <v>1</v>
      </c>
      <c r="BP69" s="2" t="s">
        <v>1</v>
      </c>
      <c r="BQ69" s="2">
        <v>320135</v>
      </c>
      <c r="BR69" s="2">
        <v>3148625.48</v>
      </c>
      <c r="BS69" s="2" t="s">
        <v>1</v>
      </c>
      <c r="BT69" s="2">
        <v>5453118.6500000004</v>
      </c>
      <c r="BU69" s="2">
        <v>8750</v>
      </c>
      <c r="BV69" s="2">
        <v>32915</v>
      </c>
      <c r="BW69" s="2" t="s">
        <v>1</v>
      </c>
      <c r="BX69" s="2" t="s">
        <v>1</v>
      </c>
      <c r="BY69" s="2" t="s">
        <v>1</v>
      </c>
      <c r="BZ69" s="2" t="s">
        <v>1</v>
      </c>
      <c r="CA69" s="2">
        <v>148262</v>
      </c>
      <c r="CB69" s="2">
        <v>2930862.97</v>
      </c>
      <c r="CC69" s="2" t="s">
        <v>1</v>
      </c>
      <c r="CD69" s="2">
        <v>535010.64</v>
      </c>
      <c r="CE69" s="2">
        <v>101543.35</v>
      </c>
      <c r="CF69" s="2">
        <v>81600</v>
      </c>
      <c r="CG69" s="2" t="s">
        <v>1</v>
      </c>
      <c r="CH69" s="2" t="s">
        <v>1</v>
      </c>
      <c r="CI69" s="2" t="s">
        <v>1</v>
      </c>
      <c r="CJ69" s="2" t="s">
        <v>1</v>
      </c>
      <c r="CK69" s="2">
        <v>25400</v>
      </c>
      <c r="CL69" s="2" t="s">
        <v>1</v>
      </c>
      <c r="CM69" s="2">
        <v>1253100</v>
      </c>
      <c r="CN69" s="2" t="s">
        <v>1</v>
      </c>
      <c r="CO69" s="2" t="s">
        <v>1</v>
      </c>
      <c r="CP69" s="2" t="s">
        <v>1</v>
      </c>
      <c r="CQ69" s="2" t="s">
        <v>1</v>
      </c>
      <c r="CR69" s="2" t="s">
        <v>1</v>
      </c>
      <c r="CS69" s="2">
        <v>40812</v>
      </c>
      <c r="CT69" s="2" t="s">
        <v>1</v>
      </c>
      <c r="CU69" s="2">
        <v>1150613.3899999999</v>
      </c>
      <c r="CV69" s="2" t="s">
        <v>1</v>
      </c>
      <c r="CW69" s="2" t="s">
        <v>1</v>
      </c>
      <c r="CX69" s="2" t="s">
        <v>1</v>
      </c>
      <c r="CY69" s="2" t="s">
        <v>1</v>
      </c>
      <c r="CZ69" s="2" t="s">
        <v>1</v>
      </c>
      <c r="DA69" s="2" t="s">
        <v>1</v>
      </c>
      <c r="DB69" s="2" t="s">
        <v>1</v>
      </c>
      <c r="DC69" s="2" t="s">
        <v>1</v>
      </c>
      <c r="DD69" s="2">
        <v>500000</v>
      </c>
      <c r="DE69" s="2">
        <v>170000</v>
      </c>
      <c r="DF69" s="2">
        <v>408897.7</v>
      </c>
      <c r="DG69" s="2">
        <v>2588083</v>
      </c>
      <c r="DH69" s="2" t="s">
        <v>1</v>
      </c>
      <c r="DI69" s="2">
        <v>674472</v>
      </c>
      <c r="DJ69" s="2" t="s">
        <v>1</v>
      </c>
      <c r="DK69" s="2" t="s">
        <v>1</v>
      </c>
      <c r="DL69" s="2" t="s">
        <v>1</v>
      </c>
      <c r="DM69" s="2" t="s">
        <v>1</v>
      </c>
      <c r="DN69" s="2" t="s">
        <v>1</v>
      </c>
      <c r="DO69" s="2">
        <v>3069514.22</v>
      </c>
      <c r="DP69" s="2" t="s">
        <v>1</v>
      </c>
      <c r="DQ69" s="2" t="s">
        <v>1</v>
      </c>
      <c r="DR69" s="2">
        <v>27602</v>
      </c>
      <c r="DS69" s="2">
        <v>4950355</v>
      </c>
      <c r="DT69" s="2" t="s">
        <v>1</v>
      </c>
      <c r="DU69" s="2">
        <v>3995000</v>
      </c>
      <c r="DV69" s="2" t="s">
        <v>1</v>
      </c>
      <c r="DW69" s="2" t="s">
        <v>1</v>
      </c>
      <c r="DX69" s="2">
        <v>242020</v>
      </c>
      <c r="DY69" s="2">
        <v>2185871.19</v>
      </c>
      <c r="DZ69" s="2">
        <v>46250</v>
      </c>
      <c r="EA69" s="2" t="s">
        <v>1</v>
      </c>
      <c r="EB69" s="2">
        <v>2240135.84</v>
      </c>
      <c r="EC69" s="2" t="s">
        <v>1</v>
      </c>
      <c r="ED69" s="2" t="s">
        <v>1</v>
      </c>
      <c r="EE69" s="2" t="s">
        <v>1</v>
      </c>
      <c r="EF69" s="2" t="s">
        <v>1</v>
      </c>
      <c r="EG69" s="2" t="s">
        <v>1</v>
      </c>
      <c r="EH69" s="2" t="s">
        <v>1</v>
      </c>
      <c r="EI69" s="2">
        <v>2344436</v>
      </c>
      <c r="EJ69" s="2">
        <v>2149302</v>
      </c>
      <c r="EK69" s="2" t="s">
        <v>1</v>
      </c>
      <c r="EL69" s="2" t="s">
        <v>1</v>
      </c>
      <c r="EM69" s="2" t="s">
        <v>1</v>
      </c>
      <c r="EN69" s="2">
        <v>1820838</v>
      </c>
      <c r="EO69" s="2">
        <v>4163818.78</v>
      </c>
      <c r="EP69" s="2" t="s">
        <v>1</v>
      </c>
      <c r="EQ69" s="2" t="s">
        <v>1</v>
      </c>
      <c r="ER69" s="2" t="s">
        <v>1</v>
      </c>
      <c r="ES69" s="2" t="s">
        <v>1</v>
      </c>
      <c r="ET69" s="2" t="s">
        <v>1</v>
      </c>
      <c r="EU69" s="2">
        <v>6743679</v>
      </c>
      <c r="EV69" s="2" t="s">
        <v>1</v>
      </c>
      <c r="EW69" s="2">
        <v>14955</v>
      </c>
      <c r="EX69" s="2">
        <v>319675</v>
      </c>
      <c r="EY69" s="2">
        <v>787836</v>
      </c>
      <c r="EZ69" s="2" t="s">
        <v>1</v>
      </c>
      <c r="FA69" s="2" t="s">
        <v>1</v>
      </c>
      <c r="FB69" s="2">
        <v>1783668</v>
      </c>
      <c r="FC69" s="2">
        <v>675950</v>
      </c>
      <c r="FD69" s="2">
        <v>30959</v>
      </c>
      <c r="FE69" s="2">
        <v>5098</v>
      </c>
      <c r="FF69" s="2" t="s">
        <v>1</v>
      </c>
      <c r="FG69" s="2" t="s">
        <v>1</v>
      </c>
      <c r="FH69" s="2" t="s">
        <v>1</v>
      </c>
      <c r="FI69" s="2">
        <v>8921</v>
      </c>
      <c r="FJ69" s="2" t="s">
        <v>1</v>
      </c>
      <c r="FK69" s="2">
        <v>70909</v>
      </c>
      <c r="FL69" s="2">
        <v>104220.65</v>
      </c>
      <c r="FM69" s="2">
        <v>597877.19999999995</v>
      </c>
      <c r="FN69" s="2">
        <v>18266</v>
      </c>
      <c r="FO69" s="2">
        <v>593883.44999999995</v>
      </c>
      <c r="FP69" s="2">
        <v>1339555.7</v>
      </c>
      <c r="FQ69" s="2" t="s">
        <v>1</v>
      </c>
      <c r="FR69" s="2" t="s">
        <v>1</v>
      </c>
      <c r="FS69" s="2" t="s">
        <v>1</v>
      </c>
      <c r="FT69" s="2" t="s">
        <v>1</v>
      </c>
      <c r="FU69" s="2" t="s">
        <v>1</v>
      </c>
      <c r="FV69" s="2">
        <v>583919</v>
      </c>
      <c r="FW69" s="2">
        <v>251170.3</v>
      </c>
      <c r="FX69" s="2">
        <v>67310.7</v>
      </c>
      <c r="FY69" s="2">
        <v>239414</v>
      </c>
      <c r="FZ69" s="2" t="s">
        <v>1</v>
      </c>
      <c r="GA69" s="2">
        <v>192459.62</v>
      </c>
      <c r="GB69" s="2" t="s">
        <v>1</v>
      </c>
      <c r="GC69" s="2" t="s">
        <v>1</v>
      </c>
      <c r="GD69" s="2">
        <v>95133</v>
      </c>
      <c r="GE69" s="2">
        <v>324986.21000000002</v>
      </c>
      <c r="GF69" s="2">
        <v>674375.5</v>
      </c>
      <c r="GG69" s="2">
        <v>4203</v>
      </c>
      <c r="GH69" s="2" t="s">
        <v>1</v>
      </c>
      <c r="GI69" s="2">
        <v>125796</v>
      </c>
      <c r="GJ69" s="2">
        <v>62669</v>
      </c>
      <c r="GK69" s="2" t="s">
        <v>1</v>
      </c>
      <c r="GL69" s="2">
        <v>8870387.9000000004</v>
      </c>
      <c r="GM69" s="2">
        <v>2765419.9</v>
      </c>
      <c r="GN69" s="2">
        <v>37731</v>
      </c>
      <c r="GO69" s="2">
        <v>9645</v>
      </c>
      <c r="GP69" s="2">
        <v>17908</v>
      </c>
      <c r="GQ69" s="2" t="s">
        <v>1</v>
      </c>
      <c r="GR69" s="2" t="s">
        <v>1</v>
      </c>
      <c r="GS69" s="2" t="s">
        <v>1</v>
      </c>
      <c r="GT69" s="2" t="s">
        <v>1</v>
      </c>
      <c r="GU69" s="2" t="s">
        <v>1</v>
      </c>
      <c r="GV69" s="2" t="s">
        <v>1</v>
      </c>
      <c r="GW69" s="2" t="s">
        <v>1</v>
      </c>
      <c r="GX69" s="2" t="s">
        <v>1</v>
      </c>
      <c r="GY69" s="2" t="s">
        <v>1</v>
      </c>
      <c r="GZ69" s="2">
        <v>154200</v>
      </c>
      <c r="HA69" s="2">
        <v>41174.5</v>
      </c>
      <c r="HB69" s="2" t="s">
        <v>1</v>
      </c>
      <c r="HC69" s="2" t="s">
        <v>1</v>
      </c>
      <c r="HD69" s="2" t="s">
        <v>1</v>
      </c>
      <c r="HE69" s="2" t="s">
        <v>1</v>
      </c>
      <c r="HF69" s="2" t="s">
        <v>1</v>
      </c>
      <c r="HG69" s="2" t="s">
        <v>1</v>
      </c>
      <c r="HH69" s="2" t="s">
        <v>1</v>
      </c>
      <c r="HI69" s="2">
        <v>252480</v>
      </c>
      <c r="HJ69" s="2" t="s">
        <v>1</v>
      </c>
      <c r="HK69" s="2" t="s">
        <v>1</v>
      </c>
      <c r="HL69" s="2" t="s">
        <v>1</v>
      </c>
      <c r="HM69" s="2">
        <v>1150758</v>
      </c>
      <c r="HN69" s="2" t="s">
        <v>1</v>
      </c>
      <c r="HO69" s="2" t="s">
        <v>1</v>
      </c>
      <c r="HP69" s="2" t="s">
        <v>1</v>
      </c>
      <c r="HQ69" s="2" t="s">
        <v>1</v>
      </c>
      <c r="HR69" s="2" t="s">
        <v>1</v>
      </c>
      <c r="HS69" s="2" t="s">
        <v>1</v>
      </c>
      <c r="HT69" s="2" t="s">
        <v>1</v>
      </c>
      <c r="HU69" s="2" t="s">
        <v>1</v>
      </c>
      <c r="HV69" s="2">
        <v>107000</v>
      </c>
      <c r="HW69" s="2">
        <v>11420000</v>
      </c>
      <c r="HX69" s="2" t="s">
        <v>1</v>
      </c>
      <c r="HY69" s="2" t="s">
        <v>1</v>
      </c>
      <c r="HZ69" s="2" t="s">
        <v>1</v>
      </c>
      <c r="IA69" s="2">
        <v>1703521.19</v>
      </c>
      <c r="IB69" s="2" t="s">
        <v>1</v>
      </c>
      <c r="IC69" s="2" t="s">
        <v>1</v>
      </c>
      <c r="ID69" s="2" t="s">
        <v>1</v>
      </c>
      <c r="IE69" s="2" t="s">
        <v>1</v>
      </c>
      <c r="IF69" s="2">
        <v>2673878</v>
      </c>
      <c r="IG69" s="2" t="s">
        <v>1</v>
      </c>
      <c r="IH69" s="2" t="s">
        <v>1</v>
      </c>
      <c r="II69" s="2" t="s">
        <v>1</v>
      </c>
      <c r="IJ69" s="2">
        <v>94788</v>
      </c>
      <c r="IK69" s="2" t="s">
        <v>1</v>
      </c>
      <c r="IL69" s="2" t="s">
        <v>1</v>
      </c>
      <c r="IM69" s="2">
        <v>3512776</v>
      </c>
      <c r="IN69" s="2" t="s">
        <v>1</v>
      </c>
      <c r="IO69" s="2">
        <v>36357</v>
      </c>
      <c r="IP69" s="2" t="s">
        <v>1</v>
      </c>
      <c r="IQ69" s="2" t="s">
        <v>1</v>
      </c>
      <c r="IR69" s="2">
        <v>105800</v>
      </c>
      <c r="IS69" s="2" t="s">
        <v>1</v>
      </c>
      <c r="IT69" s="2" t="s">
        <v>1</v>
      </c>
      <c r="IU69" s="2">
        <v>127800</v>
      </c>
      <c r="IV69" s="2" t="s">
        <v>1</v>
      </c>
      <c r="IW69" s="2" t="s">
        <v>1</v>
      </c>
      <c r="IX69" s="2" t="s">
        <v>1</v>
      </c>
      <c r="IY69" s="2" t="s">
        <v>1</v>
      </c>
      <c r="IZ69" s="2" t="s">
        <v>1</v>
      </c>
      <c r="JA69" s="2" t="s">
        <v>1</v>
      </c>
      <c r="JB69" s="2" t="s">
        <v>1</v>
      </c>
      <c r="JC69" s="2">
        <v>170000</v>
      </c>
      <c r="JD69" s="2" t="s">
        <v>1</v>
      </c>
      <c r="JE69" s="2" t="s">
        <v>1</v>
      </c>
      <c r="JF69" s="2" t="s">
        <v>1</v>
      </c>
      <c r="JG69" s="2">
        <v>300000</v>
      </c>
      <c r="JH69" s="2" t="s">
        <v>1</v>
      </c>
      <c r="JI69" s="2" t="s">
        <v>1</v>
      </c>
      <c r="JJ69" s="2" t="s">
        <v>1</v>
      </c>
      <c r="JK69" s="2" t="s">
        <v>1</v>
      </c>
      <c r="JL69" s="2" t="s">
        <v>1</v>
      </c>
      <c r="JM69" s="2" t="s">
        <v>1</v>
      </c>
      <c r="JN69" s="2">
        <v>34932</v>
      </c>
      <c r="JO69" s="2">
        <v>16839599.84</v>
      </c>
      <c r="JP69" s="2" t="s">
        <v>1</v>
      </c>
      <c r="JQ69" s="2" t="s">
        <v>1</v>
      </c>
      <c r="JR69" s="2" t="s">
        <v>1</v>
      </c>
      <c r="JS69" s="2" t="s">
        <v>1</v>
      </c>
      <c r="JT69" s="2" t="s">
        <v>1</v>
      </c>
      <c r="JU69" s="2" t="s">
        <v>1</v>
      </c>
      <c r="JV69" s="2">
        <v>1534822</v>
      </c>
      <c r="JW69" s="2" t="s">
        <v>1</v>
      </c>
      <c r="JX69" s="2" t="s">
        <v>1</v>
      </c>
      <c r="JY69" s="2" t="s">
        <v>1</v>
      </c>
      <c r="JZ69" s="2" t="s">
        <v>1</v>
      </c>
      <c r="KA69" s="2" t="s">
        <v>1</v>
      </c>
      <c r="KB69" s="2" t="s">
        <v>1</v>
      </c>
      <c r="KC69" s="2" t="s">
        <v>1</v>
      </c>
      <c r="KD69" s="2" t="s">
        <v>1</v>
      </c>
      <c r="KE69" s="2" t="s">
        <v>1</v>
      </c>
      <c r="KF69" s="2" t="s">
        <v>1</v>
      </c>
      <c r="KG69" s="2" t="s">
        <v>1</v>
      </c>
      <c r="KH69" s="2" t="s">
        <v>1</v>
      </c>
      <c r="KI69" s="2" t="s">
        <v>1</v>
      </c>
      <c r="KJ69" s="2" t="s">
        <v>1</v>
      </c>
      <c r="KK69" s="2" t="s">
        <v>1</v>
      </c>
      <c r="KL69" s="2">
        <v>1279041</v>
      </c>
      <c r="KM69" s="2">
        <v>118375</v>
      </c>
      <c r="KN69" s="2" t="s">
        <v>1</v>
      </c>
      <c r="KO69" s="2" t="s">
        <v>1</v>
      </c>
      <c r="KP69" s="2" t="s">
        <v>1</v>
      </c>
      <c r="KQ69" s="2" t="s">
        <v>1</v>
      </c>
      <c r="KR69" s="2" t="s">
        <v>1</v>
      </c>
      <c r="KS69" s="2" t="s">
        <v>1</v>
      </c>
      <c r="KT69" s="2" t="s">
        <v>1</v>
      </c>
      <c r="KU69" s="2" t="s">
        <v>1</v>
      </c>
      <c r="KV69" s="2">
        <v>1649120</v>
      </c>
      <c r="KW69" s="2" t="s">
        <v>1</v>
      </c>
      <c r="KX69" s="2" t="s">
        <v>1</v>
      </c>
      <c r="KY69" s="2" t="s">
        <v>1</v>
      </c>
      <c r="KZ69" s="2" t="s">
        <v>1</v>
      </c>
      <c r="LA69" s="2" t="s">
        <v>1</v>
      </c>
    </row>
    <row r="70" spans="1:313" x14ac:dyDescent="0.3">
      <c r="A70" s="2" t="s">
        <v>64</v>
      </c>
      <c r="B70" s="2">
        <v>202</v>
      </c>
      <c r="C70" s="23">
        <f t="shared" si="63"/>
        <v>-557681.69999999925</v>
      </c>
      <c r="D70" s="23">
        <f t="shared" si="64"/>
        <v>1942366.5300000003</v>
      </c>
      <c r="E70" s="23">
        <f t="shared" si="65"/>
        <v>9615.6758910891094</v>
      </c>
      <c r="F70" s="23">
        <f t="shared" si="66"/>
        <v>1499096.6300000001</v>
      </c>
      <c r="G70" s="23">
        <f t="shared" si="67"/>
        <v>280636.90000000002</v>
      </c>
      <c r="H70" s="23">
        <f t="shared" si="68"/>
        <v>101480</v>
      </c>
      <c r="I70" s="23">
        <f t="shared" si="69"/>
        <v>61153</v>
      </c>
      <c r="J70" s="23">
        <f t="shared" si="70"/>
        <v>302.73762376237624</v>
      </c>
      <c r="K70" s="23">
        <f t="shared" si="71"/>
        <v>61153</v>
      </c>
      <c r="L70" s="23">
        <f t="shared" si="72"/>
        <v>0</v>
      </c>
      <c r="M70" s="23">
        <f t="shared" si="73"/>
        <v>252798.9</v>
      </c>
      <c r="N70" s="23">
        <f t="shared" si="74"/>
        <v>7421.2704455445546</v>
      </c>
      <c r="O70" s="23">
        <f t="shared" si="75"/>
        <v>354046.97</v>
      </c>
      <c r="P70" s="23">
        <f t="shared" si="76"/>
        <v>315849.28000000003</v>
      </c>
      <c r="Q70" s="23">
        <f t="shared" si="77"/>
        <v>619331.62</v>
      </c>
      <c r="R70" s="23">
        <f t="shared" si="78"/>
        <v>1496497.6300000001</v>
      </c>
      <c r="S70" s="23">
        <f t="shared" si="79"/>
        <v>7408.4041089108914</v>
      </c>
      <c r="T70" s="23">
        <f t="shared" si="80"/>
        <v>2599</v>
      </c>
      <c r="U70" s="7">
        <f t="shared" si="81"/>
        <v>1.7337107882098299E-3</v>
      </c>
      <c r="V70" s="23">
        <f t="shared" si="82"/>
        <v>0</v>
      </c>
      <c r="W70" s="23">
        <f t="shared" si="83"/>
        <v>2100</v>
      </c>
      <c r="X70" s="23">
        <f t="shared" si="84"/>
        <v>0</v>
      </c>
      <c r="Y70" s="23">
        <f t="shared" si="85"/>
        <v>560</v>
      </c>
      <c r="Z70" s="23">
        <v>61</v>
      </c>
      <c r="AA70" s="23">
        <f t="shared" si="86"/>
        <v>207208.76</v>
      </c>
      <c r="AB70" s="23">
        <f t="shared" si="87"/>
        <v>2500048.2299999995</v>
      </c>
      <c r="AC70" s="23">
        <f t="shared" si="88"/>
        <v>12376.476386138611</v>
      </c>
      <c r="AD70" s="23">
        <f t="shared" si="89"/>
        <v>1400881.8299999998</v>
      </c>
      <c r="AE70" s="23">
        <f t="shared" si="90"/>
        <v>6935.0585643564345</v>
      </c>
      <c r="AF70" s="23">
        <f t="shared" si="91"/>
        <v>198175</v>
      </c>
      <c r="AG70" s="23">
        <f t="shared" si="92"/>
        <v>981.06435643564362</v>
      </c>
      <c r="AH70" s="23">
        <f t="shared" si="93"/>
        <v>1140544.93</v>
      </c>
      <c r="AI70" s="23">
        <f t="shared" si="94"/>
        <v>30996</v>
      </c>
      <c r="AJ70" s="23">
        <f t="shared" si="95"/>
        <v>30600.9</v>
      </c>
      <c r="AK70" s="23">
        <f t="shared" si="96"/>
        <v>1099166.3999999999</v>
      </c>
      <c r="AL70" s="23">
        <f t="shared" si="97"/>
        <v>5441.4178217821782</v>
      </c>
      <c r="AM70" s="23">
        <f t="shared" si="98"/>
        <v>1099166.3999999999</v>
      </c>
      <c r="AN70" s="23">
        <f t="shared" si="99"/>
        <v>0</v>
      </c>
      <c r="AO70" s="2">
        <v>307391.71999999997</v>
      </c>
      <c r="AP70" s="2">
        <v>17477</v>
      </c>
      <c r="AQ70" s="2">
        <v>29178.25</v>
      </c>
      <c r="AR70" s="2" t="s">
        <v>1</v>
      </c>
      <c r="AS70" s="2">
        <v>315849.28000000003</v>
      </c>
      <c r="AT70" s="2" t="s">
        <v>1</v>
      </c>
      <c r="AU70" s="2" t="s">
        <v>1</v>
      </c>
      <c r="AV70" s="2">
        <v>619331.62</v>
      </c>
      <c r="AX70" s="2" t="s">
        <v>1</v>
      </c>
      <c r="AY70" s="2" t="s">
        <v>1</v>
      </c>
      <c r="AZ70" s="2" t="s">
        <v>1</v>
      </c>
      <c r="BA70" s="2" t="s">
        <v>1</v>
      </c>
      <c r="BB70" s="2" t="s">
        <v>1</v>
      </c>
      <c r="BC70" s="2" t="s">
        <v>1</v>
      </c>
      <c r="BD70" s="2" t="s">
        <v>1</v>
      </c>
      <c r="BE70" s="2">
        <v>2100</v>
      </c>
      <c r="BF70" s="2" t="s">
        <v>1</v>
      </c>
      <c r="BG70" s="2" t="s">
        <v>1</v>
      </c>
      <c r="BH70" s="2" t="s">
        <v>1</v>
      </c>
      <c r="BI70" s="2" t="s">
        <v>1</v>
      </c>
      <c r="BJ70" s="2" t="s">
        <v>1</v>
      </c>
      <c r="BK70" s="2" t="s">
        <v>1</v>
      </c>
      <c r="BL70" s="2" t="s">
        <v>1</v>
      </c>
      <c r="BM70" s="2" t="s">
        <v>1</v>
      </c>
      <c r="BN70" s="2" t="s">
        <v>1</v>
      </c>
      <c r="BO70" s="2" t="s">
        <v>1</v>
      </c>
      <c r="BP70" s="2" t="s">
        <v>1</v>
      </c>
      <c r="BQ70" s="2">
        <v>560</v>
      </c>
      <c r="BR70" s="2">
        <v>207208.76</v>
      </c>
      <c r="BS70" s="2" t="s">
        <v>1</v>
      </c>
      <c r="BT70" s="2">
        <v>190692</v>
      </c>
      <c r="BU70" s="2" t="s">
        <v>1</v>
      </c>
      <c r="BV70" s="2" t="s">
        <v>1</v>
      </c>
      <c r="BW70" s="2" t="s">
        <v>1</v>
      </c>
      <c r="BX70" s="2" t="s">
        <v>1</v>
      </c>
      <c r="BY70" s="2" t="s">
        <v>1</v>
      </c>
      <c r="BZ70" s="2" t="s">
        <v>1</v>
      </c>
      <c r="CA70" s="2">
        <v>1313</v>
      </c>
      <c r="CB70" s="2" t="s">
        <v>1</v>
      </c>
      <c r="CC70" s="2">
        <v>12960</v>
      </c>
      <c r="CD70" s="2" t="s">
        <v>1</v>
      </c>
      <c r="CE70" s="2">
        <v>15193.9</v>
      </c>
      <c r="CF70" s="2">
        <v>32640</v>
      </c>
      <c r="CG70" s="2" t="s">
        <v>1</v>
      </c>
      <c r="CH70" s="2" t="s">
        <v>1</v>
      </c>
      <c r="CI70" s="2" t="s">
        <v>1</v>
      </c>
      <c r="CJ70" s="2" t="s">
        <v>1</v>
      </c>
      <c r="CK70" s="2" t="s">
        <v>1</v>
      </c>
      <c r="CL70" s="2" t="s">
        <v>1</v>
      </c>
      <c r="CM70" s="2" t="s">
        <v>1</v>
      </c>
      <c r="CN70" s="2" t="s">
        <v>1</v>
      </c>
      <c r="CO70" s="2" t="s">
        <v>1</v>
      </c>
      <c r="CP70" s="2" t="s">
        <v>1</v>
      </c>
      <c r="CQ70" s="2" t="s">
        <v>1</v>
      </c>
      <c r="CR70" s="2" t="s">
        <v>1</v>
      </c>
      <c r="CS70" s="2">
        <v>1000</v>
      </c>
      <c r="CT70" s="2" t="s">
        <v>1</v>
      </c>
      <c r="CU70" s="2" t="s">
        <v>1</v>
      </c>
      <c r="CV70" s="2" t="s">
        <v>1</v>
      </c>
      <c r="CW70" s="2" t="s">
        <v>1</v>
      </c>
      <c r="CX70" s="2">
        <v>26838</v>
      </c>
      <c r="CY70" s="2" t="s">
        <v>1</v>
      </c>
      <c r="CZ70" s="2" t="s">
        <v>1</v>
      </c>
      <c r="DA70" s="2" t="s">
        <v>1</v>
      </c>
      <c r="DB70" s="2" t="s">
        <v>1</v>
      </c>
      <c r="DC70" s="2" t="s">
        <v>1</v>
      </c>
      <c r="DD70" s="2" t="s">
        <v>1</v>
      </c>
      <c r="DE70" s="2" t="s">
        <v>1</v>
      </c>
      <c r="DF70" s="2" t="s">
        <v>1</v>
      </c>
      <c r="DG70" s="2">
        <v>1480</v>
      </c>
      <c r="DH70" s="2" t="s">
        <v>1</v>
      </c>
      <c r="DI70" s="2">
        <v>100000</v>
      </c>
      <c r="DJ70" s="2" t="s">
        <v>1</v>
      </c>
      <c r="DK70" s="2" t="s">
        <v>1</v>
      </c>
      <c r="DL70" s="2" t="s">
        <v>1</v>
      </c>
      <c r="DM70" s="2" t="s">
        <v>1</v>
      </c>
      <c r="DN70" s="2" t="s">
        <v>1</v>
      </c>
      <c r="DO70" s="2" t="s">
        <v>1</v>
      </c>
      <c r="DP70" s="2" t="s">
        <v>1</v>
      </c>
      <c r="DQ70" s="2" t="s">
        <v>1</v>
      </c>
      <c r="DR70" s="2">
        <v>1053</v>
      </c>
      <c r="DS70" s="2">
        <v>60100</v>
      </c>
      <c r="DT70" s="2" t="s">
        <v>1</v>
      </c>
      <c r="DU70" s="2" t="s">
        <v>1</v>
      </c>
      <c r="DV70" s="2" t="s">
        <v>1</v>
      </c>
      <c r="DW70" s="2" t="s">
        <v>1</v>
      </c>
      <c r="DX70" s="2" t="s">
        <v>1</v>
      </c>
      <c r="DY70" s="2" t="s">
        <v>1</v>
      </c>
      <c r="DZ70" s="2" t="s">
        <v>1</v>
      </c>
      <c r="EA70" s="2" t="s">
        <v>1</v>
      </c>
      <c r="EB70" s="2" t="s">
        <v>1</v>
      </c>
      <c r="EC70" s="2" t="s">
        <v>1</v>
      </c>
      <c r="ED70" s="2" t="s">
        <v>1</v>
      </c>
      <c r="EE70" s="2" t="s">
        <v>1</v>
      </c>
      <c r="EF70" s="2" t="s">
        <v>1</v>
      </c>
      <c r="EG70" s="2" t="s">
        <v>1</v>
      </c>
      <c r="EH70" s="2" t="s">
        <v>1</v>
      </c>
      <c r="EI70" s="2" t="s">
        <v>1</v>
      </c>
      <c r="EJ70" s="2" t="s">
        <v>1</v>
      </c>
      <c r="EK70" s="2" t="s">
        <v>1</v>
      </c>
      <c r="EL70" s="2" t="s">
        <v>1</v>
      </c>
      <c r="EM70" s="2" t="s">
        <v>1</v>
      </c>
      <c r="EN70" s="2" t="s">
        <v>1</v>
      </c>
      <c r="EO70" s="2" t="s">
        <v>1</v>
      </c>
      <c r="EP70" s="2" t="s">
        <v>1</v>
      </c>
      <c r="EQ70" s="2" t="s">
        <v>1</v>
      </c>
      <c r="ER70" s="2" t="s">
        <v>1</v>
      </c>
      <c r="ES70" s="2" t="s">
        <v>1</v>
      </c>
      <c r="ET70" s="2" t="s">
        <v>1</v>
      </c>
      <c r="EU70" s="2">
        <v>80527</v>
      </c>
      <c r="EV70" s="2" t="s">
        <v>1</v>
      </c>
      <c r="EW70" s="2" t="s">
        <v>1</v>
      </c>
      <c r="EX70" s="2">
        <v>35341</v>
      </c>
      <c r="EY70" s="2">
        <v>82307</v>
      </c>
      <c r="EZ70" s="2" t="s">
        <v>1</v>
      </c>
      <c r="FA70" s="2" t="s">
        <v>1</v>
      </c>
      <c r="FB70" s="2">
        <v>24255</v>
      </c>
      <c r="FC70" s="2">
        <v>21620</v>
      </c>
      <c r="FD70" s="2" t="s">
        <v>1</v>
      </c>
      <c r="FE70" s="2" t="s">
        <v>1</v>
      </c>
      <c r="FF70" s="2" t="s">
        <v>1</v>
      </c>
      <c r="FG70" s="2" t="s">
        <v>1</v>
      </c>
      <c r="FH70" s="2" t="s">
        <v>1</v>
      </c>
      <c r="FI70" s="2" t="s">
        <v>1</v>
      </c>
      <c r="FJ70" s="2" t="s">
        <v>1</v>
      </c>
      <c r="FK70" s="2" t="s">
        <v>1</v>
      </c>
      <c r="FL70" s="2" t="s">
        <v>1</v>
      </c>
      <c r="FM70" s="2">
        <v>25089</v>
      </c>
      <c r="FN70" s="2" t="s">
        <v>1</v>
      </c>
      <c r="FO70" s="2">
        <v>19411.2</v>
      </c>
      <c r="FP70" s="2" t="s">
        <v>1</v>
      </c>
      <c r="FQ70" s="2" t="s">
        <v>1</v>
      </c>
      <c r="FR70" s="2" t="s">
        <v>1</v>
      </c>
      <c r="FS70" s="2" t="s">
        <v>1</v>
      </c>
      <c r="FT70" s="2" t="s">
        <v>1</v>
      </c>
      <c r="FU70" s="2" t="s">
        <v>1</v>
      </c>
      <c r="FV70" s="2" t="s">
        <v>1</v>
      </c>
      <c r="FW70" s="2" t="s">
        <v>1</v>
      </c>
      <c r="FX70" s="2">
        <v>17018.52</v>
      </c>
      <c r="FY70" s="2">
        <v>108659</v>
      </c>
      <c r="FZ70" s="2" t="s">
        <v>1</v>
      </c>
      <c r="GA70" s="2" t="s">
        <v>1</v>
      </c>
      <c r="GB70" s="2" t="s">
        <v>1</v>
      </c>
      <c r="GC70" s="2" t="s">
        <v>1</v>
      </c>
      <c r="GD70" s="2">
        <v>343</v>
      </c>
      <c r="GE70" s="2">
        <v>8706</v>
      </c>
      <c r="GF70" s="2">
        <v>6880</v>
      </c>
      <c r="GG70" s="2" t="s">
        <v>1</v>
      </c>
      <c r="GH70" s="2" t="s">
        <v>1</v>
      </c>
      <c r="GI70" s="2" t="s">
        <v>1</v>
      </c>
      <c r="GJ70" s="2" t="s">
        <v>1</v>
      </c>
      <c r="GK70" s="2" t="s">
        <v>1</v>
      </c>
      <c r="GL70" s="2">
        <v>273597.51</v>
      </c>
      <c r="GM70" s="2">
        <v>604881.69999999995</v>
      </c>
      <c r="GN70" s="2" t="s">
        <v>1</v>
      </c>
      <c r="GO70" s="2" t="s">
        <v>1</v>
      </c>
      <c r="GP70" s="2">
        <v>239</v>
      </c>
      <c r="GQ70" s="2" t="s">
        <v>1</v>
      </c>
      <c r="GR70" s="2" t="s">
        <v>1</v>
      </c>
      <c r="GS70" s="2" t="s">
        <v>1</v>
      </c>
      <c r="GT70" s="2">
        <v>29845</v>
      </c>
      <c r="GU70" s="2" t="s">
        <v>1</v>
      </c>
      <c r="GV70" s="2" t="s">
        <v>1</v>
      </c>
      <c r="GW70" s="2" t="s">
        <v>1</v>
      </c>
      <c r="GX70" s="2" t="s">
        <v>1</v>
      </c>
      <c r="GY70" s="2">
        <v>3475</v>
      </c>
      <c r="GZ70" s="2">
        <v>1960</v>
      </c>
      <c r="HA70" s="2">
        <v>25561</v>
      </c>
      <c r="HB70" s="2" t="s">
        <v>1</v>
      </c>
      <c r="HC70" s="2" t="s">
        <v>1</v>
      </c>
      <c r="HD70" s="2" t="s">
        <v>1</v>
      </c>
      <c r="HE70" s="2" t="s">
        <v>1</v>
      </c>
      <c r="HF70" s="2" t="s">
        <v>1</v>
      </c>
      <c r="HG70" s="2" t="s">
        <v>1</v>
      </c>
      <c r="HH70" s="2" t="s">
        <v>1</v>
      </c>
      <c r="HI70" s="2" t="s">
        <v>1</v>
      </c>
      <c r="HJ70" s="2" t="s">
        <v>1</v>
      </c>
      <c r="HK70" s="2" t="s">
        <v>1</v>
      </c>
      <c r="HL70" s="2" t="s">
        <v>1</v>
      </c>
      <c r="HM70" s="2">
        <v>0</v>
      </c>
      <c r="HN70" s="2" t="s">
        <v>1</v>
      </c>
      <c r="HO70" s="2" t="s">
        <v>1</v>
      </c>
      <c r="HP70" s="2" t="s">
        <v>1</v>
      </c>
      <c r="HQ70" s="2" t="s">
        <v>1</v>
      </c>
      <c r="HR70" s="2" t="s">
        <v>1</v>
      </c>
      <c r="HS70" s="2">
        <v>16850.900000000001</v>
      </c>
      <c r="HT70" s="2" t="s">
        <v>1</v>
      </c>
      <c r="HU70" s="2" t="s">
        <v>1</v>
      </c>
      <c r="HV70" s="2" t="s">
        <v>1</v>
      </c>
      <c r="HW70" s="2" t="s">
        <v>1</v>
      </c>
      <c r="HX70" s="2" t="s">
        <v>1</v>
      </c>
      <c r="HY70" s="2" t="s">
        <v>1</v>
      </c>
      <c r="HZ70" s="2" t="s">
        <v>1</v>
      </c>
      <c r="IA70" s="2" t="s">
        <v>1</v>
      </c>
      <c r="IB70" s="2" t="s">
        <v>1</v>
      </c>
      <c r="IC70" s="2" t="s">
        <v>1</v>
      </c>
      <c r="ID70" s="2" t="s">
        <v>1</v>
      </c>
      <c r="IE70" s="2" t="s">
        <v>1</v>
      </c>
      <c r="IF70" s="2">
        <v>10250</v>
      </c>
      <c r="IG70" s="2">
        <v>3500</v>
      </c>
      <c r="IH70" s="2" t="s">
        <v>1</v>
      </c>
      <c r="II70" s="2" t="s">
        <v>1</v>
      </c>
      <c r="IJ70" s="2">
        <v>565</v>
      </c>
      <c r="IK70" s="2" t="s">
        <v>1</v>
      </c>
      <c r="IL70" s="2" t="s">
        <v>1</v>
      </c>
      <c r="IM70" s="2" t="s">
        <v>1</v>
      </c>
      <c r="IN70" s="2" t="s">
        <v>1</v>
      </c>
      <c r="IO70" s="2" t="s">
        <v>1</v>
      </c>
      <c r="IP70" s="2" t="s">
        <v>1</v>
      </c>
      <c r="IQ70" s="2" t="s">
        <v>1</v>
      </c>
      <c r="IR70" s="2" t="s">
        <v>1</v>
      </c>
      <c r="IS70" s="2" t="s">
        <v>1</v>
      </c>
      <c r="IT70" s="2" t="s">
        <v>1</v>
      </c>
      <c r="IU70" s="2" t="s">
        <v>1</v>
      </c>
      <c r="IV70" s="2" t="s">
        <v>1</v>
      </c>
      <c r="IW70" s="2" t="s">
        <v>1</v>
      </c>
      <c r="IX70" s="2" t="s">
        <v>1</v>
      </c>
      <c r="IY70" s="2" t="s">
        <v>1</v>
      </c>
      <c r="IZ70" s="2" t="s">
        <v>1</v>
      </c>
      <c r="JA70" s="2" t="s">
        <v>1</v>
      </c>
      <c r="JB70" s="2" t="s">
        <v>1</v>
      </c>
      <c r="JC70" s="2" t="s">
        <v>1</v>
      </c>
      <c r="JD70" s="2" t="s">
        <v>1</v>
      </c>
      <c r="JE70" s="2" t="s">
        <v>1</v>
      </c>
      <c r="JF70" s="2" t="s">
        <v>1</v>
      </c>
      <c r="JG70" s="2" t="s">
        <v>1</v>
      </c>
      <c r="JH70" s="2" t="s">
        <v>1</v>
      </c>
      <c r="JI70" s="2" t="s">
        <v>1</v>
      </c>
      <c r="JJ70" s="2" t="s">
        <v>1</v>
      </c>
      <c r="JK70" s="2" t="s">
        <v>1</v>
      </c>
      <c r="JL70" s="2" t="s">
        <v>1</v>
      </c>
      <c r="JM70" s="2" t="s">
        <v>1</v>
      </c>
      <c r="JN70" s="2" t="s">
        <v>1</v>
      </c>
      <c r="JO70" s="2">
        <v>719266.4</v>
      </c>
      <c r="JP70" s="2">
        <v>79900</v>
      </c>
      <c r="JQ70" s="2">
        <v>300000</v>
      </c>
      <c r="JR70" s="2" t="s">
        <v>1</v>
      </c>
      <c r="JS70" s="2" t="s">
        <v>1</v>
      </c>
      <c r="JT70" s="2" t="s">
        <v>1</v>
      </c>
      <c r="JU70" s="2" t="s">
        <v>1</v>
      </c>
      <c r="JV70" s="2" t="s">
        <v>1</v>
      </c>
      <c r="JW70" s="2" t="s">
        <v>1</v>
      </c>
      <c r="JX70" s="2" t="s">
        <v>1</v>
      </c>
      <c r="JY70" s="2" t="s">
        <v>1</v>
      </c>
      <c r="JZ70" s="2" t="s">
        <v>1</v>
      </c>
      <c r="KA70" s="2" t="s">
        <v>1</v>
      </c>
      <c r="KB70" s="2" t="s">
        <v>1</v>
      </c>
      <c r="KC70" s="2" t="s">
        <v>1</v>
      </c>
      <c r="KD70" s="2" t="s">
        <v>1</v>
      </c>
      <c r="KE70" s="2" t="s">
        <v>1</v>
      </c>
      <c r="KF70" s="2" t="s">
        <v>1</v>
      </c>
      <c r="KG70" s="2" t="s">
        <v>1</v>
      </c>
      <c r="KH70" s="2" t="s">
        <v>1</v>
      </c>
      <c r="KI70" s="2" t="s">
        <v>1</v>
      </c>
      <c r="KJ70" s="2" t="s">
        <v>1</v>
      </c>
      <c r="KK70" s="2" t="s">
        <v>1</v>
      </c>
      <c r="KL70" s="2" t="s">
        <v>1</v>
      </c>
      <c r="KM70" s="2" t="s">
        <v>1</v>
      </c>
      <c r="KN70" s="2" t="s">
        <v>1</v>
      </c>
      <c r="KO70" s="2" t="s">
        <v>1</v>
      </c>
      <c r="KP70" s="2" t="s">
        <v>1</v>
      </c>
      <c r="KQ70" s="2" t="s">
        <v>1</v>
      </c>
      <c r="KR70" s="2" t="s">
        <v>1</v>
      </c>
      <c r="KS70" s="2" t="s">
        <v>1</v>
      </c>
      <c r="KT70" s="2" t="s">
        <v>1</v>
      </c>
      <c r="KU70" s="2" t="s">
        <v>1</v>
      </c>
      <c r="KV70" s="2" t="s">
        <v>1</v>
      </c>
      <c r="KW70" s="2" t="s">
        <v>1</v>
      </c>
      <c r="KX70" s="2" t="s">
        <v>1</v>
      </c>
      <c r="KY70" s="2" t="s">
        <v>1</v>
      </c>
      <c r="KZ70" s="2" t="s">
        <v>1</v>
      </c>
      <c r="LA70" s="2" t="s">
        <v>1</v>
      </c>
    </row>
    <row r="71" spans="1:313" x14ac:dyDescent="0.3">
      <c r="A71" s="2" t="s">
        <v>65</v>
      </c>
      <c r="B71" s="2">
        <v>205</v>
      </c>
      <c r="C71" s="23">
        <f t="shared" si="63"/>
        <v>-4531995.4300000006</v>
      </c>
      <c r="D71" s="23">
        <f t="shared" si="64"/>
        <v>2033115.63</v>
      </c>
      <c r="E71" s="23">
        <f t="shared" si="65"/>
        <v>9917.6372195121949</v>
      </c>
      <c r="F71" s="23">
        <f t="shared" si="66"/>
        <v>1773182.2</v>
      </c>
      <c r="G71" s="23">
        <f t="shared" si="67"/>
        <v>194065.43</v>
      </c>
      <c r="H71" s="23">
        <f t="shared" si="68"/>
        <v>4630</v>
      </c>
      <c r="I71" s="23">
        <f t="shared" si="69"/>
        <v>61238</v>
      </c>
      <c r="J71" s="23">
        <f t="shared" si="70"/>
        <v>298.72195121951222</v>
      </c>
      <c r="K71" s="23">
        <f t="shared" si="71"/>
        <v>61238</v>
      </c>
      <c r="L71" s="23">
        <f t="shared" si="72"/>
        <v>0</v>
      </c>
      <c r="M71" s="23">
        <f t="shared" si="73"/>
        <v>170304.43</v>
      </c>
      <c r="N71" s="23">
        <f t="shared" si="74"/>
        <v>8649.6692682926823</v>
      </c>
      <c r="O71" s="23">
        <f t="shared" si="75"/>
        <v>370634.73000000004</v>
      </c>
      <c r="P71" s="23">
        <f t="shared" si="76"/>
        <v>324273.65999999997</v>
      </c>
      <c r="Q71" s="23">
        <f t="shared" si="77"/>
        <v>687943.01</v>
      </c>
      <c r="R71" s="23">
        <f t="shared" si="78"/>
        <v>1732954.2</v>
      </c>
      <c r="S71" s="23">
        <f t="shared" si="79"/>
        <v>8453.4351219512191</v>
      </c>
      <c r="T71" s="23">
        <f t="shared" si="80"/>
        <v>40228</v>
      </c>
      <c r="U71" s="7">
        <f t="shared" si="81"/>
        <v>2.268689590951229E-2</v>
      </c>
      <c r="V71" s="23">
        <f t="shared" si="82"/>
        <v>37950</v>
      </c>
      <c r="W71" s="23">
        <f t="shared" si="83"/>
        <v>1320</v>
      </c>
      <c r="X71" s="23">
        <f t="shared" si="84"/>
        <v>0</v>
      </c>
      <c r="Y71" s="23">
        <f t="shared" si="85"/>
        <v>1020</v>
      </c>
      <c r="Z71" s="23">
        <v>62</v>
      </c>
      <c r="AA71" s="23">
        <f t="shared" si="86"/>
        <v>350040.8</v>
      </c>
      <c r="AB71" s="23">
        <f t="shared" si="87"/>
        <v>6565111.0600000005</v>
      </c>
      <c r="AC71" s="23">
        <f t="shared" si="88"/>
        <v>32024.932000000004</v>
      </c>
      <c r="AD71" s="23">
        <f t="shared" si="89"/>
        <v>2387933.7600000002</v>
      </c>
      <c r="AE71" s="23">
        <f t="shared" si="90"/>
        <v>11648.457365853659</v>
      </c>
      <c r="AF71" s="23">
        <f t="shared" si="91"/>
        <v>284543</v>
      </c>
      <c r="AG71" s="23">
        <f t="shared" si="92"/>
        <v>1388.0146341463415</v>
      </c>
      <c r="AH71" s="23">
        <f t="shared" si="93"/>
        <v>1904277.76</v>
      </c>
      <c r="AI71" s="23">
        <f t="shared" si="94"/>
        <v>20318</v>
      </c>
      <c r="AJ71" s="23">
        <f t="shared" si="95"/>
        <v>140413</v>
      </c>
      <c r="AK71" s="23">
        <f t="shared" si="96"/>
        <v>4177177.3</v>
      </c>
      <c r="AL71" s="23">
        <f t="shared" si="97"/>
        <v>20376.47463414634</v>
      </c>
      <c r="AM71" s="23">
        <f t="shared" si="98"/>
        <v>4177177.3</v>
      </c>
      <c r="AN71" s="23">
        <f t="shared" si="99"/>
        <v>0</v>
      </c>
      <c r="AO71" s="2">
        <v>319981.14</v>
      </c>
      <c r="AP71" s="2">
        <v>21866.83</v>
      </c>
      <c r="AQ71" s="2">
        <v>28786.76</v>
      </c>
      <c r="AR71" s="2" t="s">
        <v>1</v>
      </c>
      <c r="AS71" s="2">
        <v>301283.65999999997</v>
      </c>
      <c r="AT71" s="2">
        <v>22990</v>
      </c>
      <c r="AU71" s="2" t="s">
        <v>1</v>
      </c>
      <c r="AV71" s="2">
        <v>687943.01</v>
      </c>
      <c r="AX71" s="2" t="s">
        <v>1</v>
      </c>
      <c r="AY71" s="2" t="s">
        <v>1</v>
      </c>
      <c r="AZ71" s="2" t="s">
        <v>1</v>
      </c>
      <c r="BA71" s="2" t="s">
        <v>1</v>
      </c>
      <c r="BB71" s="2" t="s">
        <v>1</v>
      </c>
      <c r="BC71" s="2">
        <v>37950</v>
      </c>
      <c r="BD71" s="2" t="s">
        <v>1</v>
      </c>
      <c r="BE71" s="2">
        <v>1320</v>
      </c>
      <c r="BF71" s="2" t="s">
        <v>1</v>
      </c>
      <c r="BG71" s="2" t="s">
        <v>1</v>
      </c>
      <c r="BH71" s="2">
        <v>0</v>
      </c>
      <c r="BI71" s="2" t="s">
        <v>1</v>
      </c>
      <c r="BJ71" s="2" t="s">
        <v>1</v>
      </c>
      <c r="BK71" s="2" t="s">
        <v>1</v>
      </c>
      <c r="BL71" s="2" t="s">
        <v>1</v>
      </c>
      <c r="BM71" s="2" t="s">
        <v>1</v>
      </c>
      <c r="BN71" s="2" t="s">
        <v>1</v>
      </c>
      <c r="BO71" s="2" t="s">
        <v>1</v>
      </c>
      <c r="BP71" s="2" t="s">
        <v>1</v>
      </c>
      <c r="BQ71" s="2">
        <v>1020</v>
      </c>
      <c r="BR71" s="2">
        <v>350040.8</v>
      </c>
      <c r="BS71" s="2" t="s">
        <v>1</v>
      </c>
      <c r="BT71" s="2">
        <v>128080</v>
      </c>
      <c r="BU71" s="2" t="s">
        <v>1</v>
      </c>
      <c r="BV71" s="2" t="s">
        <v>1</v>
      </c>
      <c r="BW71" s="2" t="s">
        <v>1</v>
      </c>
      <c r="BX71" s="2" t="s">
        <v>1</v>
      </c>
      <c r="BY71" s="2" t="s">
        <v>1</v>
      </c>
      <c r="BZ71" s="2" t="s">
        <v>1</v>
      </c>
      <c r="CA71" s="2">
        <v>1663</v>
      </c>
      <c r="CB71" s="2">
        <v>4500</v>
      </c>
      <c r="CC71" s="2" t="s">
        <v>1</v>
      </c>
      <c r="CD71" s="2" t="s">
        <v>1</v>
      </c>
      <c r="CE71" s="2">
        <v>30961.43</v>
      </c>
      <c r="CF71" s="2">
        <v>5100</v>
      </c>
      <c r="CG71" s="2" t="s">
        <v>1</v>
      </c>
      <c r="CH71" s="2" t="s">
        <v>1</v>
      </c>
      <c r="CI71" s="2" t="s">
        <v>1</v>
      </c>
      <c r="CJ71" s="2" t="s">
        <v>1</v>
      </c>
      <c r="CK71" s="2" t="s">
        <v>1</v>
      </c>
      <c r="CL71" s="2" t="s">
        <v>1</v>
      </c>
      <c r="CM71" s="2" t="s">
        <v>1</v>
      </c>
      <c r="CN71" s="2" t="s">
        <v>1</v>
      </c>
      <c r="CO71" s="2" t="s">
        <v>1</v>
      </c>
      <c r="CP71" s="2" t="s">
        <v>1</v>
      </c>
      <c r="CQ71" s="2" t="s">
        <v>1</v>
      </c>
      <c r="CR71" s="2" t="s">
        <v>1</v>
      </c>
      <c r="CS71" s="2" t="s">
        <v>1</v>
      </c>
      <c r="CT71" s="2" t="s">
        <v>1</v>
      </c>
      <c r="CU71" s="2">
        <v>17838</v>
      </c>
      <c r="CV71" s="2" t="s">
        <v>1</v>
      </c>
      <c r="CW71" s="2">
        <v>5923</v>
      </c>
      <c r="CX71" s="2" t="s">
        <v>1</v>
      </c>
      <c r="CY71" s="2" t="s">
        <v>1</v>
      </c>
      <c r="CZ71" s="2" t="s">
        <v>1</v>
      </c>
      <c r="DA71" s="2" t="s">
        <v>1</v>
      </c>
      <c r="DB71" s="2" t="s">
        <v>1</v>
      </c>
      <c r="DC71" s="2" t="s">
        <v>1</v>
      </c>
      <c r="DD71" s="2" t="s">
        <v>1</v>
      </c>
      <c r="DE71" s="2" t="s">
        <v>1</v>
      </c>
      <c r="DF71" s="2" t="s">
        <v>1</v>
      </c>
      <c r="DG71" s="2">
        <v>4630</v>
      </c>
      <c r="DH71" s="2" t="s">
        <v>1</v>
      </c>
      <c r="DI71" s="2" t="s">
        <v>1</v>
      </c>
      <c r="DJ71" s="2" t="s">
        <v>1</v>
      </c>
      <c r="DK71" s="2" t="s">
        <v>1</v>
      </c>
      <c r="DL71" s="2" t="s">
        <v>1</v>
      </c>
      <c r="DM71" s="2" t="s">
        <v>1</v>
      </c>
      <c r="DN71" s="2" t="s">
        <v>1</v>
      </c>
      <c r="DO71" s="2" t="s">
        <v>1</v>
      </c>
      <c r="DP71" s="2" t="s">
        <v>1</v>
      </c>
      <c r="DQ71" s="2" t="s">
        <v>1</v>
      </c>
      <c r="DR71" s="2">
        <v>1138</v>
      </c>
      <c r="DS71" s="2">
        <v>60100</v>
      </c>
      <c r="DT71" s="2" t="s">
        <v>1</v>
      </c>
      <c r="DU71" s="2" t="s">
        <v>1</v>
      </c>
      <c r="DV71" s="2" t="s">
        <v>1</v>
      </c>
      <c r="DW71" s="2" t="s">
        <v>1</v>
      </c>
      <c r="DX71" s="2" t="s">
        <v>1</v>
      </c>
      <c r="DY71" s="2" t="s">
        <v>1</v>
      </c>
      <c r="DZ71" s="2" t="s">
        <v>1</v>
      </c>
      <c r="EA71" s="2" t="s">
        <v>1</v>
      </c>
      <c r="EB71" s="2" t="s">
        <v>1</v>
      </c>
      <c r="EC71" s="2" t="s">
        <v>1</v>
      </c>
      <c r="ED71" s="2" t="s">
        <v>1</v>
      </c>
      <c r="EE71" s="2" t="s">
        <v>1</v>
      </c>
      <c r="EF71" s="2" t="s">
        <v>1</v>
      </c>
      <c r="EG71" s="2" t="s">
        <v>1</v>
      </c>
      <c r="EH71" s="2" t="s">
        <v>1</v>
      </c>
      <c r="EI71" s="2" t="s">
        <v>1</v>
      </c>
      <c r="EJ71" s="2" t="s">
        <v>1</v>
      </c>
      <c r="EK71" s="2" t="s">
        <v>1</v>
      </c>
      <c r="EL71" s="2" t="s">
        <v>1</v>
      </c>
      <c r="EM71" s="2" t="s">
        <v>1</v>
      </c>
      <c r="EN71" s="2" t="s">
        <v>1</v>
      </c>
      <c r="EO71" s="2" t="s">
        <v>1</v>
      </c>
      <c r="EP71" s="2" t="s">
        <v>1</v>
      </c>
      <c r="EQ71" s="2" t="s">
        <v>1</v>
      </c>
      <c r="ER71" s="2" t="s">
        <v>1</v>
      </c>
      <c r="ES71" s="2" t="s">
        <v>1</v>
      </c>
      <c r="ET71" s="2" t="s">
        <v>1</v>
      </c>
      <c r="EU71" s="2">
        <v>163683</v>
      </c>
      <c r="EV71" s="2" t="s">
        <v>1</v>
      </c>
      <c r="EW71" s="2" t="s">
        <v>1</v>
      </c>
      <c r="EX71" s="2">
        <v>31360</v>
      </c>
      <c r="EY71" s="2">
        <v>89500</v>
      </c>
      <c r="EZ71" s="2" t="s">
        <v>1</v>
      </c>
      <c r="FA71" s="2" t="s">
        <v>1</v>
      </c>
      <c r="FB71" s="2">
        <v>40927</v>
      </c>
      <c r="FC71" s="2">
        <v>22786</v>
      </c>
      <c r="FD71" s="2" t="s">
        <v>1</v>
      </c>
      <c r="FE71" s="2" t="s">
        <v>1</v>
      </c>
      <c r="FF71" s="2" t="s">
        <v>1</v>
      </c>
      <c r="FG71" s="2" t="s">
        <v>1</v>
      </c>
      <c r="FH71" s="2" t="s">
        <v>1</v>
      </c>
      <c r="FI71" s="2" t="s">
        <v>1</v>
      </c>
      <c r="FJ71" s="2" t="s">
        <v>1</v>
      </c>
      <c r="FK71" s="2" t="s">
        <v>1</v>
      </c>
      <c r="FL71" s="2">
        <v>36907</v>
      </c>
      <c r="FM71" s="2">
        <v>548812</v>
      </c>
      <c r="FN71" s="2" t="s">
        <v>1</v>
      </c>
      <c r="FO71" s="2">
        <v>33220</v>
      </c>
      <c r="FP71" s="2" t="s">
        <v>1</v>
      </c>
      <c r="FQ71" s="2" t="s">
        <v>1</v>
      </c>
      <c r="FR71" s="2" t="s">
        <v>1</v>
      </c>
      <c r="FS71" s="2" t="s">
        <v>1</v>
      </c>
      <c r="FT71" s="2" t="s">
        <v>1</v>
      </c>
      <c r="FU71" s="2" t="s">
        <v>1</v>
      </c>
      <c r="FV71" s="2" t="s">
        <v>1</v>
      </c>
      <c r="FW71" s="2" t="s">
        <v>1</v>
      </c>
      <c r="FX71" s="2" t="s">
        <v>1</v>
      </c>
      <c r="FY71" s="2">
        <v>105007</v>
      </c>
      <c r="FZ71" s="2" t="s">
        <v>1</v>
      </c>
      <c r="GA71" s="2" t="s">
        <v>1</v>
      </c>
      <c r="GB71" s="2" t="s">
        <v>1</v>
      </c>
      <c r="GC71" s="2" t="s">
        <v>1</v>
      </c>
      <c r="GD71" s="2">
        <v>2469</v>
      </c>
      <c r="GE71" s="2">
        <v>23004.36</v>
      </c>
      <c r="GF71" s="2">
        <v>13579</v>
      </c>
      <c r="GG71" s="2">
        <v>3000</v>
      </c>
      <c r="GH71" s="2" t="s">
        <v>1</v>
      </c>
      <c r="GI71" s="2" t="s">
        <v>1</v>
      </c>
      <c r="GJ71" s="2">
        <v>5592</v>
      </c>
      <c r="GK71" s="2" t="s">
        <v>1</v>
      </c>
      <c r="GL71" s="2">
        <v>472026.4</v>
      </c>
      <c r="GM71" s="2">
        <v>579111</v>
      </c>
      <c r="GN71" s="2" t="s">
        <v>1</v>
      </c>
      <c r="GO71" s="2">
        <v>12956</v>
      </c>
      <c r="GP71" s="2">
        <v>4881</v>
      </c>
      <c r="GQ71" s="2" t="s">
        <v>1</v>
      </c>
      <c r="GR71" s="2" t="s">
        <v>1</v>
      </c>
      <c r="GS71" s="2" t="s">
        <v>1</v>
      </c>
      <c r="GT71" s="2" t="s">
        <v>1</v>
      </c>
      <c r="GU71" s="2" t="s">
        <v>1</v>
      </c>
      <c r="GV71" s="2" t="s">
        <v>1</v>
      </c>
      <c r="GW71" s="2" t="s">
        <v>1</v>
      </c>
      <c r="GX71" s="2" t="s">
        <v>1</v>
      </c>
      <c r="GY71" s="2">
        <v>509</v>
      </c>
      <c r="GZ71" s="2">
        <v>8480</v>
      </c>
      <c r="HA71" s="2">
        <v>4329</v>
      </c>
      <c r="HB71" s="2" t="s">
        <v>1</v>
      </c>
      <c r="HC71" s="2" t="s">
        <v>1</v>
      </c>
      <c r="HD71" s="2" t="s">
        <v>1</v>
      </c>
      <c r="HE71" s="2">
        <v>6000</v>
      </c>
      <c r="HF71" s="2" t="s">
        <v>1</v>
      </c>
      <c r="HG71" s="2" t="s">
        <v>1</v>
      </c>
      <c r="HH71" s="2" t="s">
        <v>1</v>
      </c>
      <c r="HI71" s="2">
        <v>1000</v>
      </c>
      <c r="HJ71" s="2" t="s">
        <v>1</v>
      </c>
      <c r="HK71" s="2" t="s">
        <v>1</v>
      </c>
      <c r="HL71" s="2" t="s">
        <v>1</v>
      </c>
      <c r="HM71" s="2">
        <v>10821</v>
      </c>
      <c r="HN71" s="2" t="s">
        <v>1</v>
      </c>
      <c r="HO71" s="2" t="s">
        <v>1</v>
      </c>
      <c r="HP71" s="2" t="s">
        <v>1</v>
      </c>
      <c r="HQ71" s="2" t="s">
        <v>1</v>
      </c>
      <c r="HR71" s="2" t="s">
        <v>1</v>
      </c>
      <c r="HS71" s="2">
        <v>104997</v>
      </c>
      <c r="HT71" s="2" t="s">
        <v>1</v>
      </c>
      <c r="HU71" s="2" t="s">
        <v>1</v>
      </c>
      <c r="HV71" s="2" t="s">
        <v>1</v>
      </c>
      <c r="HW71" s="2" t="s">
        <v>1</v>
      </c>
      <c r="HX71" s="2" t="s">
        <v>1</v>
      </c>
      <c r="HY71" s="2" t="s">
        <v>1</v>
      </c>
      <c r="HZ71" s="2" t="s">
        <v>1</v>
      </c>
      <c r="IA71" s="2" t="s">
        <v>1</v>
      </c>
      <c r="IB71" s="2" t="s">
        <v>1</v>
      </c>
      <c r="IC71" s="2" t="s">
        <v>1</v>
      </c>
      <c r="ID71" s="2" t="s">
        <v>1</v>
      </c>
      <c r="IE71" s="2" t="s">
        <v>1</v>
      </c>
      <c r="IF71" s="2">
        <v>24095</v>
      </c>
      <c r="IG71" s="2">
        <v>500</v>
      </c>
      <c r="IH71" s="2" t="s">
        <v>1</v>
      </c>
      <c r="II71" s="2">
        <v>200</v>
      </c>
      <c r="IJ71" s="2">
        <v>24532</v>
      </c>
      <c r="IK71" s="2" t="s">
        <v>1</v>
      </c>
      <c r="IL71" s="2" t="s">
        <v>1</v>
      </c>
      <c r="IM71" s="2" t="s">
        <v>1</v>
      </c>
      <c r="IN71" s="2" t="s">
        <v>1</v>
      </c>
      <c r="IO71" s="2" t="s">
        <v>1</v>
      </c>
      <c r="IP71" s="2" t="s">
        <v>1</v>
      </c>
      <c r="IQ71" s="2" t="s">
        <v>1</v>
      </c>
      <c r="IR71" s="2" t="s">
        <v>1</v>
      </c>
      <c r="IS71" s="2" t="s">
        <v>1</v>
      </c>
      <c r="IT71" s="2" t="s">
        <v>1</v>
      </c>
      <c r="IU71" s="2">
        <v>13650</v>
      </c>
      <c r="IV71" s="2" t="s">
        <v>1</v>
      </c>
      <c r="IW71" s="2" t="s">
        <v>1</v>
      </c>
      <c r="IX71" s="2" t="s">
        <v>1</v>
      </c>
      <c r="IY71" s="2" t="s">
        <v>1</v>
      </c>
      <c r="IZ71" s="2" t="s">
        <v>1</v>
      </c>
      <c r="JA71" s="2" t="s">
        <v>1</v>
      </c>
      <c r="JB71" s="2" t="s">
        <v>1</v>
      </c>
      <c r="JC71" s="2" t="s">
        <v>1</v>
      </c>
      <c r="JD71" s="2" t="s">
        <v>1</v>
      </c>
      <c r="JE71" s="2" t="s">
        <v>1</v>
      </c>
      <c r="JF71" s="2" t="s">
        <v>1</v>
      </c>
      <c r="JG71" s="2" t="s">
        <v>1</v>
      </c>
      <c r="JH71" s="2" t="s">
        <v>1</v>
      </c>
      <c r="JI71" s="2" t="s">
        <v>1</v>
      </c>
      <c r="JJ71" s="2" t="s">
        <v>1</v>
      </c>
      <c r="JK71" s="2" t="s">
        <v>1</v>
      </c>
      <c r="JL71" s="2" t="s">
        <v>1</v>
      </c>
      <c r="JM71" s="2" t="s">
        <v>1</v>
      </c>
      <c r="JN71" s="2" t="s">
        <v>1</v>
      </c>
      <c r="JO71" s="2">
        <v>4153573.3</v>
      </c>
      <c r="JP71" s="2" t="s">
        <v>1</v>
      </c>
      <c r="JQ71" s="2" t="s">
        <v>1</v>
      </c>
      <c r="JR71" s="2" t="s">
        <v>1</v>
      </c>
      <c r="JS71" s="2" t="s">
        <v>1</v>
      </c>
      <c r="JT71" s="2" t="s">
        <v>1</v>
      </c>
      <c r="JU71" s="2" t="s">
        <v>1</v>
      </c>
      <c r="JV71" s="2">
        <v>23604</v>
      </c>
      <c r="JW71" s="2" t="s">
        <v>1</v>
      </c>
      <c r="JX71" s="2" t="s">
        <v>1</v>
      </c>
      <c r="JY71" s="2" t="s">
        <v>1</v>
      </c>
      <c r="JZ71" s="2" t="s">
        <v>1</v>
      </c>
      <c r="KA71" s="2" t="s">
        <v>1</v>
      </c>
      <c r="KB71" s="2" t="s">
        <v>1</v>
      </c>
      <c r="KC71" s="2" t="s">
        <v>1</v>
      </c>
      <c r="KD71" s="2" t="s">
        <v>1</v>
      </c>
      <c r="KE71" s="2" t="s">
        <v>1</v>
      </c>
      <c r="KF71" s="2" t="s">
        <v>1</v>
      </c>
      <c r="KG71" s="2" t="s">
        <v>1</v>
      </c>
      <c r="KH71" s="2" t="s">
        <v>1</v>
      </c>
      <c r="KI71" s="2" t="s">
        <v>1</v>
      </c>
      <c r="KJ71" s="2" t="s">
        <v>1</v>
      </c>
      <c r="KK71" s="2" t="s">
        <v>1</v>
      </c>
      <c r="KL71" s="2" t="s">
        <v>1</v>
      </c>
      <c r="KM71" s="2" t="s">
        <v>1</v>
      </c>
      <c r="KN71" s="2" t="s">
        <v>1</v>
      </c>
      <c r="KO71" s="2" t="s">
        <v>1</v>
      </c>
      <c r="KP71" s="2" t="s">
        <v>1</v>
      </c>
      <c r="KQ71" s="2" t="s">
        <v>1</v>
      </c>
      <c r="KR71" s="2" t="s">
        <v>1</v>
      </c>
      <c r="KS71" s="2" t="s">
        <v>1</v>
      </c>
      <c r="KT71" s="2" t="s">
        <v>1</v>
      </c>
      <c r="KU71" s="2" t="s">
        <v>1</v>
      </c>
      <c r="KV71" s="2" t="s">
        <v>1</v>
      </c>
      <c r="KW71" s="2" t="s">
        <v>1</v>
      </c>
      <c r="KX71" s="2" t="s">
        <v>1</v>
      </c>
      <c r="KY71" s="2" t="s">
        <v>1</v>
      </c>
      <c r="KZ71" s="2" t="s">
        <v>1</v>
      </c>
      <c r="LA71" s="2" t="s">
        <v>1</v>
      </c>
    </row>
    <row r="72" spans="1:313" x14ac:dyDescent="0.3">
      <c r="A72" s="2" t="s">
        <v>66</v>
      </c>
      <c r="B72" s="2">
        <v>67</v>
      </c>
      <c r="C72" s="23">
        <f t="shared" si="63"/>
        <v>406941.23</v>
      </c>
      <c r="D72" s="23">
        <f t="shared" si="64"/>
        <v>1128324.74</v>
      </c>
      <c r="E72" s="23">
        <f t="shared" si="65"/>
        <v>16840.667761194029</v>
      </c>
      <c r="F72" s="23">
        <f t="shared" si="66"/>
        <v>791075.94</v>
      </c>
      <c r="G72" s="23">
        <f t="shared" si="67"/>
        <v>66826.8</v>
      </c>
      <c r="H72" s="23">
        <f t="shared" si="68"/>
        <v>0</v>
      </c>
      <c r="I72" s="23">
        <f t="shared" si="69"/>
        <v>270422</v>
      </c>
      <c r="J72" s="23">
        <f t="shared" si="70"/>
        <v>4036.1492537313434</v>
      </c>
      <c r="K72" s="23">
        <f t="shared" si="71"/>
        <v>60422</v>
      </c>
      <c r="L72" s="23">
        <f t="shared" si="72"/>
        <v>210000</v>
      </c>
      <c r="M72" s="23">
        <f t="shared" si="73"/>
        <v>71826.8</v>
      </c>
      <c r="N72" s="23">
        <f t="shared" si="74"/>
        <v>11807.103582089552</v>
      </c>
      <c r="O72" s="23">
        <f t="shared" si="75"/>
        <v>147625.81999999998</v>
      </c>
      <c r="P72" s="23">
        <f t="shared" si="76"/>
        <v>133119.32</v>
      </c>
      <c r="Q72" s="23">
        <f t="shared" si="77"/>
        <v>293169.55</v>
      </c>
      <c r="R72" s="23">
        <f t="shared" si="78"/>
        <v>759358.94</v>
      </c>
      <c r="S72" s="23">
        <f t="shared" si="79"/>
        <v>11333.715522388058</v>
      </c>
      <c r="T72" s="23">
        <f t="shared" si="80"/>
        <v>31717</v>
      </c>
      <c r="U72" s="7">
        <f t="shared" si="81"/>
        <v>4.0093495954383343E-2</v>
      </c>
      <c r="V72" s="23">
        <f t="shared" si="82"/>
        <v>29630</v>
      </c>
      <c r="W72" s="23">
        <f t="shared" si="83"/>
        <v>2150</v>
      </c>
      <c r="X72" s="23">
        <f t="shared" si="84"/>
        <v>0</v>
      </c>
      <c r="Y72" s="23">
        <f t="shared" si="85"/>
        <v>0</v>
      </c>
      <c r="Z72" s="23">
        <v>63</v>
      </c>
      <c r="AA72" s="23">
        <f t="shared" si="86"/>
        <v>185381.25</v>
      </c>
      <c r="AB72" s="23">
        <f t="shared" si="87"/>
        <v>721383.51</v>
      </c>
      <c r="AC72" s="23">
        <f t="shared" si="88"/>
        <v>10766.918059701493</v>
      </c>
      <c r="AD72" s="23">
        <f t="shared" si="89"/>
        <v>721383.51</v>
      </c>
      <c r="AE72" s="23">
        <f t="shared" si="90"/>
        <v>10766.918059701493</v>
      </c>
      <c r="AF72" s="23">
        <f t="shared" si="91"/>
        <v>71864</v>
      </c>
      <c r="AG72" s="23">
        <f t="shared" si="92"/>
        <v>1072.5970149253731</v>
      </c>
      <c r="AH72" s="23">
        <f t="shared" si="93"/>
        <v>616672.11</v>
      </c>
      <c r="AI72" s="23">
        <f t="shared" si="94"/>
        <v>2442</v>
      </c>
      <c r="AJ72" s="23">
        <f t="shared" si="95"/>
        <v>8837.4</v>
      </c>
      <c r="AK72" s="23">
        <f t="shared" si="96"/>
        <v>0</v>
      </c>
      <c r="AL72" s="23">
        <f t="shared" si="97"/>
        <v>0</v>
      </c>
      <c r="AM72" s="23">
        <f t="shared" si="98"/>
        <v>0</v>
      </c>
      <c r="AN72" s="23">
        <f t="shared" si="99"/>
        <v>0</v>
      </c>
      <c r="AO72" s="2">
        <v>121572.68</v>
      </c>
      <c r="AP72" s="2">
        <v>13782.24</v>
      </c>
      <c r="AQ72" s="2">
        <v>12270.9</v>
      </c>
      <c r="AR72" s="2" t="s">
        <v>1</v>
      </c>
      <c r="AS72" s="2">
        <v>132180.32</v>
      </c>
      <c r="AT72" s="2">
        <v>939</v>
      </c>
      <c r="AU72" s="2" t="s">
        <v>1</v>
      </c>
      <c r="AV72" s="2">
        <v>293169.55</v>
      </c>
      <c r="AX72" s="2" t="s">
        <v>1</v>
      </c>
      <c r="AY72" s="2" t="s">
        <v>1</v>
      </c>
      <c r="AZ72" s="2" t="s">
        <v>1</v>
      </c>
      <c r="BA72" s="2" t="s">
        <v>1</v>
      </c>
      <c r="BB72" s="2" t="s">
        <v>1</v>
      </c>
      <c r="BC72" s="2">
        <v>29630</v>
      </c>
      <c r="BD72" s="2" t="s">
        <v>1</v>
      </c>
      <c r="BE72" s="2">
        <v>2150</v>
      </c>
      <c r="BF72" s="2" t="s">
        <v>1</v>
      </c>
      <c r="BG72" s="2" t="s">
        <v>1</v>
      </c>
      <c r="BH72" s="2" t="s">
        <v>1</v>
      </c>
      <c r="BI72" s="2" t="s">
        <v>1</v>
      </c>
      <c r="BJ72" s="2" t="s">
        <v>1</v>
      </c>
      <c r="BK72" s="2" t="s">
        <v>1</v>
      </c>
      <c r="BL72" s="2" t="s">
        <v>1</v>
      </c>
      <c r="BM72" s="2" t="s">
        <v>1</v>
      </c>
      <c r="BN72" s="2" t="s">
        <v>1</v>
      </c>
      <c r="BO72" s="2" t="s">
        <v>1</v>
      </c>
      <c r="BP72" s="2" t="s">
        <v>1</v>
      </c>
      <c r="BQ72" s="2" t="s">
        <v>1</v>
      </c>
      <c r="BR72" s="2">
        <v>185381.25</v>
      </c>
      <c r="BS72" s="2" t="s">
        <v>1</v>
      </c>
      <c r="BT72" s="2" t="s">
        <v>1</v>
      </c>
      <c r="BU72" s="2" t="s">
        <v>1</v>
      </c>
      <c r="BV72" s="2" t="s">
        <v>1</v>
      </c>
      <c r="BW72" s="2" t="s">
        <v>1</v>
      </c>
      <c r="BX72" s="2" t="s">
        <v>1</v>
      </c>
      <c r="BY72" s="2" t="s">
        <v>1</v>
      </c>
      <c r="BZ72" s="2" t="s">
        <v>1</v>
      </c>
      <c r="CA72" s="2">
        <v>60755</v>
      </c>
      <c r="CB72" s="2" t="s">
        <v>1</v>
      </c>
      <c r="CC72" s="2" t="s">
        <v>1</v>
      </c>
      <c r="CD72" s="2" t="s">
        <v>1</v>
      </c>
      <c r="CE72" s="2">
        <v>11071.8</v>
      </c>
      <c r="CF72" s="2" t="s">
        <v>1</v>
      </c>
      <c r="CG72" s="2" t="s">
        <v>1</v>
      </c>
      <c r="CH72" s="2" t="s">
        <v>1</v>
      </c>
      <c r="CI72" s="2" t="s">
        <v>1</v>
      </c>
      <c r="CJ72" s="2" t="s">
        <v>1</v>
      </c>
      <c r="CK72" s="2" t="s">
        <v>1</v>
      </c>
      <c r="CL72" s="2" t="s">
        <v>1</v>
      </c>
      <c r="CM72" s="2" t="s">
        <v>1</v>
      </c>
      <c r="CN72" s="2" t="s">
        <v>1</v>
      </c>
      <c r="CO72" s="2" t="s">
        <v>1</v>
      </c>
      <c r="CP72" s="2" t="s">
        <v>1</v>
      </c>
      <c r="CQ72" s="2" t="s">
        <v>1</v>
      </c>
      <c r="CR72" s="2" t="s">
        <v>1</v>
      </c>
      <c r="CS72" s="2">
        <v>-5000</v>
      </c>
      <c r="CT72" s="2" t="s">
        <v>1</v>
      </c>
      <c r="CU72" s="2" t="s">
        <v>1</v>
      </c>
      <c r="CV72" s="2" t="s">
        <v>1</v>
      </c>
      <c r="CW72" s="2" t="s">
        <v>1</v>
      </c>
      <c r="CX72" s="2" t="s">
        <v>1</v>
      </c>
      <c r="CY72" s="2" t="s">
        <v>1</v>
      </c>
      <c r="CZ72" s="2" t="s">
        <v>1</v>
      </c>
      <c r="DA72" s="2" t="s">
        <v>1</v>
      </c>
      <c r="DB72" s="2" t="s">
        <v>1</v>
      </c>
      <c r="DC72" s="2" t="s">
        <v>1</v>
      </c>
      <c r="DD72" s="2" t="s">
        <v>1</v>
      </c>
      <c r="DE72" s="2" t="s">
        <v>1</v>
      </c>
      <c r="DF72" s="2" t="s">
        <v>1</v>
      </c>
      <c r="DG72" s="2" t="s">
        <v>1</v>
      </c>
      <c r="DH72" s="2" t="s">
        <v>1</v>
      </c>
      <c r="DI72" s="2" t="s">
        <v>1</v>
      </c>
      <c r="DJ72" s="2" t="s">
        <v>1</v>
      </c>
      <c r="DK72" s="2" t="s">
        <v>1</v>
      </c>
      <c r="DL72" s="2" t="s">
        <v>1</v>
      </c>
      <c r="DM72" s="2" t="s">
        <v>1</v>
      </c>
      <c r="DN72" s="2" t="s">
        <v>1</v>
      </c>
      <c r="DO72" s="2" t="s">
        <v>1</v>
      </c>
      <c r="DP72" s="2" t="s">
        <v>1</v>
      </c>
      <c r="DQ72" s="2" t="s">
        <v>1</v>
      </c>
      <c r="DR72" s="2">
        <v>322</v>
      </c>
      <c r="DS72" s="2">
        <v>60100</v>
      </c>
      <c r="DT72" s="2" t="s">
        <v>1</v>
      </c>
      <c r="DU72" s="2" t="s">
        <v>1</v>
      </c>
      <c r="DV72" s="2" t="s">
        <v>1</v>
      </c>
      <c r="DW72" s="2" t="s">
        <v>1</v>
      </c>
      <c r="DX72" s="2" t="s">
        <v>1</v>
      </c>
      <c r="DY72" s="2" t="s">
        <v>1</v>
      </c>
      <c r="DZ72" s="2" t="s">
        <v>1</v>
      </c>
      <c r="EA72" s="2" t="s">
        <v>1</v>
      </c>
      <c r="EB72" s="2" t="s">
        <v>1</v>
      </c>
      <c r="EC72" s="2" t="s">
        <v>1</v>
      </c>
      <c r="ED72" s="2" t="s">
        <v>1</v>
      </c>
      <c r="EE72" s="2" t="s">
        <v>1</v>
      </c>
      <c r="EF72" s="2" t="s">
        <v>1</v>
      </c>
      <c r="EG72" s="2" t="s">
        <v>1</v>
      </c>
      <c r="EH72" s="2" t="s">
        <v>1</v>
      </c>
      <c r="EI72" s="2" t="s">
        <v>1</v>
      </c>
      <c r="EJ72" s="2" t="s">
        <v>1</v>
      </c>
      <c r="EK72" s="2" t="s">
        <v>1</v>
      </c>
      <c r="EL72" s="2" t="s">
        <v>1</v>
      </c>
      <c r="EM72" s="2" t="s">
        <v>1</v>
      </c>
      <c r="EN72" s="2">
        <v>210000</v>
      </c>
      <c r="EO72" s="2" t="s">
        <v>1</v>
      </c>
      <c r="EP72" s="2" t="s">
        <v>1</v>
      </c>
      <c r="EQ72" s="2" t="s">
        <v>1</v>
      </c>
      <c r="ER72" s="2" t="s">
        <v>1</v>
      </c>
      <c r="ES72" s="2" t="s">
        <v>1</v>
      </c>
      <c r="ET72" s="2" t="s">
        <v>1</v>
      </c>
      <c r="EU72" s="2" t="s">
        <v>1</v>
      </c>
      <c r="EV72" s="2" t="s">
        <v>1</v>
      </c>
      <c r="EW72" s="2" t="s">
        <v>1</v>
      </c>
      <c r="EX72" s="2">
        <v>71864</v>
      </c>
      <c r="EY72" s="2" t="s">
        <v>1</v>
      </c>
      <c r="EZ72" s="2" t="s">
        <v>1</v>
      </c>
      <c r="FA72" s="2" t="s">
        <v>1</v>
      </c>
      <c r="FB72" s="2" t="s">
        <v>1</v>
      </c>
      <c r="FC72" s="2">
        <v>6402</v>
      </c>
      <c r="FD72" s="2" t="s">
        <v>1</v>
      </c>
      <c r="FE72" s="2" t="s">
        <v>1</v>
      </c>
      <c r="FF72" s="2" t="s">
        <v>1</v>
      </c>
      <c r="FG72" s="2" t="s">
        <v>1</v>
      </c>
      <c r="FH72" s="2" t="s">
        <v>1</v>
      </c>
      <c r="FI72" s="2" t="s">
        <v>1</v>
      </c>
      <c r="FJ72" s="2" t="s">
        <v>1</v>
      </c>
      <c r="FK72" s="2" t="s">
        <v>1</v>
      </c>
      <c r="FL72" s="2" t="s">
        <v>1</v>
      </c>
      <c r="FM72" s="2">
        <v>11239</v>
      </c>
      <c r="FN72" s="2" t="s">
        <v>1</v>
      </c>
      <c r="FO72" s="2">
        <v>7337</v>
      </c>
      <c r="FP72" s="2" t="s">
        <v>1</v>
      </c>
      <c r="FQ72" s="2" t="s">
        <v>1</v>
      </c>
      <c r="FR72" s="2" t="s">
        <v>1</v>
      </c>
      <c r="FS72" s="2" t="s">
        <v>1</v>
      </c>
      <c r="FT72" s="2" t="s">
        <v>1</v>
      </c>
      <c r="FU72" s="2" t="s">
        <v>1</v>
      </c>
      <c r="FV72" s="2">
        <v>79</v>
      </c>
      <c r="FW72" s="2" t="s">
        <v>1</v>
      </c>
      <c r="FX72" s="2">
        <v>806</v>
      </c>
      <c r="FY72" s="2">
        <v>41159</v>
      </c>
      <c r="FZ72" s="2" t="s">
        <v>1</v>
      </c>
      <c r="GA72" s="2">
        <v>1198</v>
      </c>
      <c r="GB72" s="2" t="s">
        <v>1</v>
      </c>
      <c r="GC72" s="2" t="s">
        <v>1</v>
      </c>
      <c r="GD72" s="2">
        <v>192</v>
      </c>
      <c r="GE72" s="2">
        <v>5962.21</v>
      </c>
      <c r="GF72" s="2">
        <v>3131.5</v>
      </c>
      <c r="GG72" s="2" t="s">
        <v>1</v>
      </c>
      <c r="GH72" s="2" t="s">
        <v>1</v>
      </c>
      <c r="GI72" s="2" t="s">
        <v>1</v>
      </c>
      <c r="GJ72" s="2" t="s">
        <v>1</v>
      </c>
      <c r="GK72" s="2">
        <v>406</v>
      </c>
      <c r="GL72" s="2">
        <v>38073</v>
      </c>
      <c r="GM72" s="2">
        <v>490768.4</v>
      </c>
      <c r="GN72" s="2">
        <v>9354</v>
      </c>
      <c r="GO72" s="2">
        <v>565</v>
      </c>
      <c r="GP72" s="2" t="s">
        <v>1</v>
      </c>
      <c r="GQ72" s="2" t="s">
        <v>1</v>
      </c>
      <c r="GR72" s="2" t="s">
        <v>1</v>
      </c>
      <c r="GS72" s="2" t="s">
        <v>1</v>
      </c>
      <c r="GT72" s="2" t="s">
        <v>1</v>
      </c>
      <c r="GU72" s="2" t="s">
        <v>1</v>
      </c>
      <c r="GV72" s="2" t="s">
        <v>1</v>
      </c>
      <c r="GW72" s="2" t="s">
        <v>1</v>
      </c>
      <c r="GX72" s="2" t="s">
        <v>1</v>
      </c>
      <c r="GY72" s="2" t="s">
        <v>1</v>
      </c>
      <c r="GZ72" s="2">
        <v>1200</v>
      </c>
      <c r="HA72" s="2">
        <v>1242</v>
      </c>
      <c r="HB72" s="2" t="s">
        <v>1</v>
      </c>
      <c r="HC72" s="2" t="s">
        <v>1</v>
      </c>
      <c r="HD72" s="2" t="s">
        <v>1</v>
      </c>
      <c r="HE72" s="2" t="s">
        <v>1</v>
      </c>
      <c r="HF72" s="2" t="s">
        <v>1</v>
      </c>
      <c r="HG72" s="2" t="s">
        <v>1</v>
      </c>
      <c r="HH72" s="2" t="s">
        <v>1</v>
      </c>
      <c r="HI72" s="2" t="s">
        <v>1</v>
      </c>
      <c r="HJ72" s="2" t="s">
        <v>1</v>
      </c>
      <c r="HK72" s="2" t="s">
        <v>1</v>
      </c>
      <c r="HL72" s="2" t="s">
        <v>1</v>
      </c>
      <c r="HM72" s="2" t="s">
        <v>1</v>
      </c>
      <c r="HN72" s="2" t="s">
        <v>1</v>
      </c>
      <c r="HO72" s="2" t="s">
        <v>1</v>
      </c>
      <c r="HP72" s="2" t="s">
        <v>1</v>
      </c>
      <c r="HQ72" s="2" t="s">
        <v>1</v>
      </c>
      <c r="HR72" s="2" t="s">
        <v>1</v>
      </c>
      <c r="HS72" s="2">
        <v>8057.4</v>
      </c>
      <c r="HT72" s="2" t="s">
        <v>1</v>
      </c>
      <c r="HU72" s="2" t="s">
        <v>1</v>
      </c>
      <c r="HV72" s="2">
        <v>780</v>
      </c>
      <c r="HW72" s="2" t="s">
        <v>1</v>
      </c>
      <c r="HX72" s="2" t="s">
        <v>1</v>
      </c>
      <c r="HY72" s="2" t="s">
        <v>1</v>
      </c>
      <c r="HZ72" s="2" t="s">
        <v>1</v>
      </c>
      <c r="IA72" s="2" t="s">
        <v>1</v>
      </c>
      <c r="IB72" s="2" t="s">
        <v>1</v>
      </c>
      <c r="IC72" s="2" t="s">
        <v>1</v>
      </c>
      <c r="ID72" s="2" t="s">
        <v>1</v>
      </c>
      <c r="IE72" s="2" t="s">
        <v>1</v>
      </c>
      <c r="IF72" s="2" t="s">
        <v>1</v>
      </c>
      <c r="IG72" s="2" t="s">
        <v>1</v>
      </c>
      <c r="IH72" s="2" t="s">
        <v>1</v>
      </c>
      <c r="II72" s="2" t="s">
        <v>1</v>
      </c>
      <c r="IJ72" s="2">
        <v>21568</v>
      </c>
      <c r="IK72" s="2" t="s">
        <v>1</v>
      </c>
      <c r="IL72" s="2" t="s">
        <v>1</v>
      </c>
      <c r="IM72" s="2" t="s">
        <v>1</v>
      </c>
      <c r="IN72" s="2" t="s">
        <v>1</v>
      </c>
      <c r="IO72" s="2" t="s">
        <v>1</v>
      </c>
      <c r="IP72" s="2" t="s">
        <v>1</v>
      </c>
      <c r="IQ72" s="2" t="s">
        <v>1</v>
      </c>
      <c r="IR72" s="2" t="s">
        <v>1</v>
      </c>
      <c r="IS72" s="2" t="s">
        <v>1</v>
      </c>
      <c r="IT72" s="2" t="s">
        <v>1</v>
      </c>
      <c r="IU72" s="2" t="s">
        <v>1</v>
      </c>
      <c r="IV72" s="2" t="s">
        <v>1</v>
      </c>
      <c r="IW72" s="2" t="s">
        <v>1</v>
      </c>
      <c r="IX72" s="2" t="s">
        <v>1</v>
      </c>
      <c r="IY72" s="2" t="s">
        <v>1</v>
      </c>
      <c r="IZ72" s="2" t="s">
        <v>1</v>
      </c>
      <c r="JA72" s="2" t="s">
        <v>1</v>
      </c>
      <c r="JB72" s="2" t="s">
        <v>1</v>
      </c>
      <c r="JC72" s="2" t="s">
        <v>1</v>
      </c>
      <c r="JD72" s="2" t="s">
        <v>1</v>
      </c>
      <c r="JE72" s="2" t="s">
        <v>1</v>
      </c>
      <c r="JF72" s="2" t="s">
        <v>1</v>
      </c>
      <c r="JG72" s="2" t="s">
        <v>1</v>
      </c>
      <c r="JH72" s="2" t="s">
        <v>1</v>
      </c>
      <c r="JI72" s="2" t="s">
        <v>1</v>
      </c>
      <c r="JJ72" s="2" t="s">
        <v>1</v>
      </c>
      <c r="JK72" s="2" t="s">
        <v>1</v>
      </c>
      <c r="JL72" s="2" t="s">
        <v>1</v>
      </c>
      <c r="JM72" s="2" t="s">
        <v>1</v>
      </c>
      <c r="JN72" s="2" t="s">
        <v>1</v>
      </c>
      <c r="JO72" s="2" t="s">
        <v>1</v>
      </c>
      <c r="JP72" s="2" t="s">
        <v>1</v>
      </c>
      <c r="JQ72" s="2" t="s">
        <v>1</v>
      </c>
      <c r="JR72" s="2" t="s">
        <v>1</v>
      </c>
      <c r="JS72" s="2" t="s">
        <v>1</v>
      </c>
      <c r="JT72" s="2" t="s">
        <v>1</v>
      </c>
      <c r="JU72" s="2" t="s">
        <v>1</v>
      </c>
      <c r="JV72" s="2" t="s">
        <v>1</v>
      </c>
      <c r="JW72" s="2" t="s">
        <v>1</v>
      </c>
      <c r="JX72" s="2" t="s">
        <v>1</v>
      </c>
      <c r="JY72" s="2" t="s">
        <v>1</v>
      </c>
      <c r="JZ72" s="2" t="s">
        <v>1</v>
      </c>
      <c r="KA72" s="2" t="s">
        <v>1</v>
      </c>
      <c r="KB72" s="2" t="s">
        <v>1</v>
      </c>
      <c r="KC72" s="2" t="s">
        <v>1</v>
      </c>
      <c r="KD72" s="2" t="s">
        <v>1</v>
      </c>
      <c r="KE72" s="2" t="s">
        <v>1</v>
      </c>
      <c r="KF72" s="2" t="s">
        <v>1</v>
      </c>
      <c r="KG72" s="2" t="s">
        <v>1</v>
      </c>
      <c r="KH72" s="2" t="s">
        <v>1</v>
      </c>
      <c r="KI72" s="2" t="s">
        <v>1</v>
      </c>
      <c r="KJ72" s="2" t="s">
        <v>1</v>
      </c>
      <c r="KK72" s="2" t="s">
        <v>1</v>
      </c>
      <c r="KL72" s="2" t="s">
        <v>1</v>
      </c>
      <c r="KM72" s="2" t="s">
        <v>1</v>
      </c>
      <c r="KN72" s="2" t="s">
        <v>1</v>
      </c>
      <c r="KO72" s="2" t="s">
        <v>1</v>
      </c>
      <c r="KP72" s="2" t="s">
        <v>1</v>
      </c>
      <c r="KQ72" s="2" t="s">
        <v>1</v>
      </c>
      <c r="KR72" s="2" t="s">
        <v>1</v>
      </c>
      <c r="KS72" s="2" t="s">
        <v>1</v>
      </c>
      <c r="KT72" s="2" t="s">
        <v>1</v>
      </c>
      <c r="KU72" s="2" t="s">
        <v>1</v>
      </c>
      <c r="KV72" s="2" t="s">
        <v>1</v>
      </c>
      <c r="KW72" s="2" t="s">
        <v>1</v>
      </c>
      <c r="KX72" s="2" t="s">
        <v>1</v>
      </c>
      <c r="KY72" s="2" t="s">
        <v>1</v>
      </c>
      <c r="KZ72" s="2" t="s">
        <v>1</v>
      </c>
      <c r="LA72" s="2" t="s">
        <v>1</v>
      </c>
    </row>
    <row r="73" spans="1:313" x14ac:dyDescent="0.3">
      <c r="A73" s="2" t="s">
        <v>67</v>
      </c>
      <c r="B73" s="2">
        <v>799</v>
      </c>
      <c r="C73" s="23">
        <f t="shared" ref="C73:C104" si="100">D73-AB73</f>
        <v>292422.44999999925</v>
      </c>
      <c r="D73" s="23">
        <f t="shared" ref="D73:D102" si="101">SUM(F73:I73)</f>
        <v>12759790.449999999</v>
      </c>
      <c r="E73" s="23">
        <f t="shared" ref="E73:E104" si="102">D73/B73</f>
        <v>15969.700187734667</v>
      </c>
      <c r="F73" s="23">
        <f t="shared" ref="F73:F102" si="103">SUM(AO73:BS73)</f>
        <v>6591195.8799999999</v>
      </c>
      <c r="G73" s="23">
        <f t="shared" ref="G73:G102" si="104">SUM(BT73:DF73)</f>
        <v>3617548.77</v>
      </c>
      <c r="H73" s="23">
        <f t="shared" ref="H73:H102" si="105">SUM(DG73:DQ73)</f>
        <v>32935</v>
      </c>
      <c r="I73" s="23">
        <f t="shared" ref="I73:I102" si="106">SUM(DR73:ET73)</f>
        <v>2518110.7999999998</v>
      </c>
      <c r="J73" s="23">
        <f t="shared" ref="J73:J104" si="107">I73/B73</f>
        <v>3151.5779724655818</v>
      </c>
      <c r="K73" s="23">
        <f t="shared" ref="K73:K102" si="108">SUM(DR73:EG73)</f>
        <v>2048922.8</v>
      </c>
      <c r="L73" s="23">
        <f t="shared" ref="L73:L102" si="109">SUM(EH73:ET73)</f>
        <v>469188</v>
      </c>
      <c r="M73" s="23">
        <f t="shared" ref="M73:M102" si="110">SUM(BT73:CI73)</f>
        <v>3247034.77</v>
      </c>
      <c r="N73" s="23">
        <f t="shared" ref="N73:N102" si="111">F73/B73</f>
        <v>8249.3064831038791</v>
      </c>
      <c r="O73" s="23">
        <f t="shared" ref="O73:O102" si="112">SUM(AO73:AR73)</f>
        <v>1468528.2999999998</v>
      </c>
      <c r="P73" s="23">
        <f t="shared" ref="P73:P102" si="113">SUM(AS73:AU73)</f>
        <v>1429073.16</v>
      </c>
      <c r="Q73" s="23">
        <f t="shared" ref="Q73:Q102" si="114">SUM(AV73)</f>
        <v>2734353.91</v>
      </c>
      <c r="R73" s="23">
        <f t="shared" ref="R73:R104" si="115">O73+P73+Q73+Z73+AA73</f>
        <v>6171338.8799999999</v>
      </c>
      <c r="S73" s="23">
        <f t="shared" ref="S73:S104" si="116">R73/B73</f>
        <v>7723.8283854818519</v>
      </c>
      <c r="T73" s="23">
        <f t="shared" ref="T73:T102" si="117">F73-R73</f>
        <v>419857</v>
      </c>
      <c r="U73" s="7">
        <f t="shared" ref="U73:U104" si="118">T73/F73</f>
        <v>6.3699669626568589E-2</v>
      </c>
      <c r="V73" s="23">
        <f t="shared" ref="V73:V102" si="119">SUM(AX73:BD73)</f>
        <v>337932</v>
      </c>
      <c r="W73" s="23">
        <f t="shared" ref="W73:W102" si="120">SUM(BE73:BM73)</f>
        <v>35259</v>
      </c>
      <c r="X73" s="23">
        <f t="shared" ref="X73:X102" si="121">SUM(BN73:BP73)</f>
        <v>18970</v>
      </c>
      <c r="Y73" s="23">
        <f t="shared" ref="Y73:Y102" si="122">SUM(BQ73)</f>
        <v>27760</v>
      </c>
      <c r="Z73" s="23">
        <v>64</v>
      </c>
      <c r="AA73" s="23">
        <f t="shared" ref="AA73:AA102" si="123">SUM(BR73)</f>
        <v>539319.51</v>
      </c>
      <c r="AB73" s="23">
        <f t="shared" ref="AB73:AB102" si="124">AD73+AK73</f>
        <v>12467368</v>
      </c>
      <c r="AC73" s="23">
        <f t="shared" ref="AC73:AC104" si="125">AB73/B73</f>
        <v>15603.714643304131</v>
      </c>
      <c r="AD73" s="23">
        <f t="shared" ref="AD73:AD102" si="126">SUM(EO73:JD73)</f>
        <v>10134024.620000001</v>
      </c>
      <c r="AE73" s="23">
        <f t="shared" ref="AE73:AE104" si="127">AD73/B73</f>
        <v>12683.385006257824</v>
      </c>
      <c r="AF73" s="23">
        <f t="shared" ref="AF73:AF102" si="128">SUM(EO73:FA73)</f>
        <v>2356691</v>
      </c>
      <c r="AG73" s="23">
        <f t="shared" ref="AG73:AG104" si="129">AF73/B73</f>
        <v>2949.5506883604507</v>
      </c>
      <c r="AH73" s="23">
        <f t="shared" ref="AH73:AH102" si="130">SUM(FB73:GX73)</f>
        <v>5180650.68</v>
      </c>
      <c r="AI73" s="23">
        <f t="shared" ref="AI73:AI102" si="131">SUM(GY73:HI73)</f>
        <v>212809</v>
      </c>
      <c r="AJ73" s="23">
        <f t="shared" ref="AJ73:AJ102" si="132">SUM(HJ73:IG73)</f>
        <v>2253118.7999999998</v>
      </c>
      <c r="AK73" s="23">
        <f t="shared" ref="AK73:AK102" si="133">SUM(JE73:KQ73)</f>
        <v>2333343.38</v>
      </c>
      <c r="AL73" s="23">
        <f t="shared" ref="AL73:AL104" si="134">AK73/B73</f>
        <v>2920.3296370463077</v>
      </c>
      <c r="AM73" s="23">
        <f t="shared" ref="AM73:AM102" si="135">SUM(JK73:JV73)</f>
        <v>2265914.38</v>
      </c>
      <c r="AN73" s="23">
        <f t="shared" ref="AN73:AN102" si="136">SUM(JY73:KS73)</f>
        <v>67429</v>
      </c>
      <c r="AO73" s="2">
        <v>1305793.79</v>
      </c>
      <c r="AP73" s="2">
        <v>44209.39</v>
      </c>
      <c r="AQ73" s="2">
        <v>118525.12</v>
      </c>
      <c r="AR73" s="2" t="s">
        <v>1</v>
      </c>
      <c r="AS73" s="2">
        <v>1237933.1599999999</v>
      </c>
      <c r="AT73" s="2">
        <v>191140</v>
      </c>
      <c r="AU73" s="2" t="s">
        <v>1</v>
      </c>
      <c r="AV73" s="2">
        <v>2734353.91</v>
      </c>
      <c r="AX73" s="2" t="s">
        <v>1</v>
      </c>
      <c r="AY73" s="2" t="s">
        <v>1</v>
      </c>
      <c r="AZ73" s="2">
        <v>22</v>
      </c>
      <c r="BA73" s="2" t="s">
        <v>1</v>
      </c>
      <c r="BB73" s="2" t="s">
        <v>1</v>
      </c>
      <c r="BC73" s="2">
        <v>337910</v>
      </c>
      <c r="BD73" s="2" t="s">
        <v>1</v>
      </c>
      <c r="BE73" s="2">
        <v>15720</v>
      </c>
      <c r="BF73" s="2" t="s">
        <v>1</v>
      </c>
      <c r="BG73" s="2">
        <v>28</v>
      </c>
      <c r="BH73" s="2" t="s">
        <v>1</v>
      </c>
      <c r="BI73" s="2" t="s">
        <v>1</v>
      </c>
      <c r="BJ73" s="2" t="s">
        <v>1</v>
      </c>
      <c r="BK73" s="2">
        <v>19511</v>
      </c>
      <c r="BL73" s="2" t="s">
        <v>1</v>
      </c>
      <c r="BM73" s="2" t="s">
        <v>1</v>
      </c>
      <c r="BN73" s="2">
        <v>18970</v>
      </c>
      <c r="BO73" s="2" t="s">
        <v>1</v>
      </c>
      <c r="BP73" s="2" t="s">
        <v>1</v>
      </c>
      <c r="BQ73" s="2">
        <v>27760</v>
      </c>
      <c r="BR73" s="2">
        <v>539319.51</v>
      </c>
      <c r="BS73" s="2" t="s">
        <v>1</v>
      </c>
      <c r="BT73" s="2">
        <v>2383212.14</v>
      </c>
      <c r="BU73" s="2" t="s">
        <v>1</v>
      </c>
      <c r="BV73" s="2" t="s">
        <v>1</v>
      </c>
      <c r="BW73" s="2" t="s">
        <v>1</v>
      </c>
      <c r="BX73" s="2" t="s">
        <v>1</v>
      </c>
      <c r="BY73" s="2" t="s">
        <v>1</v>
      </c>
      <c r="BZ73" s="2" t="s">
        <v>1</v>
      </c>
      <c r="CA73" s="2">
        <v>106822</v>
      </c>
      <c r="CB73" s="2">
        <v>753500.88</v>
      </c>
      <c r="CC73" s="2" t="s">
        <v>1</v>
      </c>
      <c r="CD73" s="2" t="s">
        <v>1</v>
      </c>
      <c r="CE73" s="2">
        <v>3499.75</v>
      </c>
      <c r="CF73" s="2" t="s">
        <v>1</v>
      </c>
      <c r="CG73" s="2" t="s">
        <v>1</v>
      </c>
      <c r="CH73" s="2" t="s">
        <v>1</v>
      </c>
      <c r="CI73" s="2" t="s">
        <v>1</v>
      </c>
      <c r="CJ73" s="2" t="s">
        <v>1</v>
      </c>
      <c r="CK73" s="2">
        <v>8958</v>
      </c>
      <c r="CL73" s="2" t="s">
        <v>1</v>
      </c>
      <c r="CM73" s="2">
        <v>56486</v>
      </c>
      <c r="CN73" s="2" t="s">
        <v>1</v>
      </c>
      <c r="CO73" s="2" t="s">
        <v>1</v>
      </c>
      <c r="CP73" s="2" t="s">
        <v>1</v>
      </c>
      <c r="CQ73" s="2" t="s">
        <v>1</v>
      </c>
      <c r="CR73" s="2">
        <v>2400</v>
      </c>
      <c r="CS73" s="2" t="s">
        <v>1</v>
      </c>
      <c r="CT73" s="2">
        <v>171919</v>
      </c>
      <c r="CU73" s="2">
        <v>101135</v>
      </c>
      <c r="CV73" s="2" t="s">
        <v>1</v>
      </c>
      <c r="CW73" s="2">
        <v>29616</v>
      </c>
      <c r="CX73" s="2" t="s">
        <v>1</v>
      </c>
      <c r="CY73" s="2" t="s">
        <v>1</v>
      </c>
      <c r="CZ73" s="2" t="s">
        <v>1</v>
      </c>
      <c r="DA73" s="2" t="s">
        <v>1</v>
      </c>
      <c r="DB73" s="2" t="s">
        <v>1</v>
      </c>
      <c r="DC73" s="2" t="s">
        <v>1</v>
      </c>
      <c r="DD73" s="2" t="s">
        <v>1</v>
      </c>
      <c r="DE73" s="2" t="s">
        <v>1</v>
      </c>
      <c r="DF73" s="2" t="s">
        <v>1</v>
      </c>
      <c r="DG73" s="2">
        <v>32935</v>
      </c>
      <c r="DH73" s="2" t="s">
        <v>1</v>
      </c>
      <c r="DI73" s="2" t="s">
        <v>1</v>
      </c>
      <c r="DJ73" s="2" t="s">
        <v>1</v>
      </c>
      <c r="DK73" s="2" t="s">
        <v>1</v>
      </c>
      <c r="DL73" s="2" t="s">
        <v>1</v>
      </c>
      <c r="DM73" s="2" t="s">
        <v>1</v>
      </c>
      <c r="DN73" s="2" t="s">
        <v>1</v>
      </c>
      <c r="DO73" s="2" t="s">
        <v>1</v>
      </c>
      <c r="DP73" s="2" t="s">
        <v>1</v>
      </c>
      <c r="DQ73" s="2" t="s">
        <v>1</v>
      </c>
      <c r="DR73" s="2">
        <v>4280</v>
      </c>
      <c r="DS73" s="2">
        <v>467062</v>
      </c>
      <c r="DT73" s="2" t="s">
        <v>1</v>
      </c>
      <c r="DU73" s="2">
        <v>783046.8</v>
      </c>
      <c r="DV73" s="2" t="s">
        <v>1</v>
      </c>
      <c r="DW73" s="2" t="s">
        <v>1</v>
      </c>
      <c r="DX73" s="2">
        <v>422045</v>
      </c>
      <c r="DY73" s="2">
        <v>332489</v>
      </c>
      <c r="DZ73" s="2" t="s">
        <v>1</v>
      </c>
      <c r="EA73" s="2" t="s">
        <v>1</v>
      </c>
      <c r="EB73" s="2">
        <v>40000</v>
      </c>
      <c r="EC73" s="2" t="s">
        <v>1</v>
      </c>
      <c r="ED73" s="2" t="s">
        <v>1</v>
      </c>
      <c r="EE73" s="2" t="s">
        <v>1</v>
      </c>
      <c r="EF73" s="2" t="s">
        <v>1</v>
      </c>
      <c r="EG73" s="2" t="s">
        <v>1</v>
      </c>
      <c r="EH73" s="2" t="s">
        <v>1</v>
      </c>
      <c r="EI73" s="2">
        <v>469188</v>
      </c>
      <c r="EJ73" s="2" t="s">
        <v>1</v>
      </c>
      <c r="EK73" s="2" t="s">
        <v>1</v>
      </c>
      <c r="EL73" s="2" t="s">
        <v>1</v>
      </c>
      <c r="EM73" s="2" t="s">
        <v>1</v>
      </c>
      <c r="EN73" s="2" t="s">
        <v>1</v>
      </c>
      <c r="EO73" s="2" t="s">
        <v>1</v>
      </c>
      <c r="EP73" s="2" t="s">
        <v>1</v>
      </c>
      <c r="EQ73" s="2" t="s">
        <v>1</v>
      </c>
      <c r="ER73" s="2" t="s">
        <v>1</v>
      </c>
      <c r="ES73" s="2" t="s">
        <v>1</v>
      </c>
      <c r="ET73" s="2" t="s">
        <v>1</v>
      </c>
      <c r="EU73" s="2">
        <v>1589432</v>
      </c>
      <c r="EV73" s="2" t="s">
        <v>1</v>
      </c>
      <c r="EW73" s="2" t="s">
        <v>1</v>
      </c>
      <c r="EX73" s="2">
        <v>154484</v>
      </c>
      <c r="EY73" s="2">
        <v>612775</v>
      </c>
      <c r="EZ73" s="2" t="s">
        <v>1</v>
      </c>
      <c r="FA73" s="2" t="s">
        <v>1</v>
      </c>
      <c r="FB73" s="2">
        <v>501319</v>
      </c>
      <c r="FC73" s="2">
        <v>198450</v>
      </c>
      <c r="FD73" s="2">
        <v>8874</v>
      </c>
      <c r="FE73" s="2" t="s">
        <v>1</v>
      </c>
      <c r="FF73" s="2" t="s">
        <v>1</v>
      </c>
      <c r="FG73" s="2" t="s">
        <v>1</v>
      </c>
      <c r="FH73" s="2" t="s">
        <v>1</v>
      </c>
      <c r="FI73" s="2">
        <v>7115</v>
      </c>
      <c r="FJ73" s="2" t="s">
        <v>1</v>
      </c>
      <c r="FK73" s="2" t="s">
        <v>1</v>
      </c>
      <c r="FL73" s="2">
        <v>32598.799999999999</v>
      </c>
      <c r="FM73" s="2">
        <v>60318</v>
      </c>
      <c r="FN73" s="2" t="s">
        <v>1</v>
      </c>
      <c r="FO73" s="2">
        <v>619274</v>
      </c>
      <c r="FP73" s="2">
        <v>137802.54</v>
      </c>
      <c r="FQ73" s="2" t="s">
        <v>1</v>
      </c>
      <c r="FR73" s="2" t="s">
        <v>1</v>
      </c>
      <c r="FS73" s="2" t="s">
        <v>1</v>
      </c>
      <c r="FT73" s="2" t="s">
        <v>1</v>
      </c>
      <c r="FU73" s="2" t="s">
        <v>1</v>
      </c>
      <c r="FV73" s="2" t="s">
        <v>1</v>
      </c>
      <c r="FW73" s="2" t="s">
        <v>1</v>
      </c>
      <c r="FX73" s="2" t="s">
        <v>1</v>
      </c>
      <c r="FY73" s="2">
        <v>564315</v>
      </c>
      <c r="FZ73" s="2">
        <v>188695</v>
      </c>
      <c r="GA73" s="2">
        <v>88088</v>
      </c>
      <c r="GB73" s="2" t="s">
        <v>1</v>
      </c>
      <c r="GC73" s="2" t="s">
        <v>1</v>
      </c>
      <c r="GD73" s="2">
        <v>6504</v>
      </c>
      <c r="GE73" s="2">
        <v>53686.36</v>
      </c>
      <c r="GF73" s="2">
        <v>84222</v>
      </c>
      <c r="GG73" s="2">
        <v>5895</v>
      </c>
      <c r="GH73" s="2" t="s">
        <v>1</v>
      </c>
      <c r="GI73" s="2" t="s">
        <v>1</v>
      </c>
      <c r="GJ73" s="2">
        <v>16764</v>
      </c>
      <c r="GK73" s="2" t="s">
        <v>1</v>
      </c>
      <c r="GL73" s="2">
        <v>2041177.78</v>
      </c>
      <c r="GM73" s="2">
        <v>469704.2</v>
      </c>
      <c r="GN73" s="2">
        <v>18000</v>
      </c>
      <c r="GO73" s="2">
        <v>2593</v>
      </c>
      <c r="GP73" s="2">
        <v>3258</v>
      </c>
      <c r="GQ73" s="2" t="s">
        <v>1</v>
      </c>
      <c r="GR73" s="2" t="s">
        <v>1</v>
      </c>
      <c r="GS73" s="2" t="s">
        <v>1</v>
      </c>
      <c r="GT73" s="2" t="s">
        <v>1</v>
      </c>
      <c r="GU73" s="2" t="s">
        <v>1</v>
      </c>
      <c r="GV73" s="2" t="s">
        <v>1</v>
      </c>
      <c r="GW73" s="2" t="s">
        <v>1</v>
      </c>
      <c r="GX73" s="2">
        <v>71997</v>
      </c>
      <c r="GY73" s="2">
        <v>87710</v>
      </c>
      <c r="GZ73" s="2">
        <v>47820</v>
      </c>
      <c r="HA73" s="2">
        <v>26279</v>
      </c>
      <c r="HB73" s="2" t="s">
        <v>1</v>
      </c>
      <c r="HC73" s="2" t="s">
        <v>1</v>
      </c>
      <c r="HD73" s="2" t="s">
        <v>1</v>
      </c>
      <c r="HE73" s="2">
        <v>21000</v>
      </c>
      <c r="HF73" s="2" t="s">
        <v>1</v>
      </c>
      <c r="HG73" s="2" t="s">
        <v>1</v>
      </c>
      <c r="HH73" s="2" t="s">
        <v>1</v>
      </c>
      <c r="HI73" s="2">
        <v>30000</v>
      </c>
      <c r="HJ73" s="2" t="s">
        <v>1</v>
      </c>
      <c r="HK73" s="2" t="s">
        <v>1</v>
      </c>
      <c r="HL73" s="2" t="s">
        <v>1</v>
      </c>
      <c r="HM73" s="2">
        <v>796</v>
      </c>
      <c r="HN73" s="2" t="s">
        <v>1</v>
      </c>
      <c r="HO73" s="2" t="s">
        <v>1</v>
      </c>
      <c r="HP73" s="2" t="s">
        <v>1</v>
      </c>
      <c r="HQ73" s="2" t="s">
        <v>1</v>
      </c>
      <c r="HR73" s="2" t="s">
        <v>1</v>
      </c>
      <c r="HS73" s="2">
        <v>20344</v>
      </c>
      <c r="HT73" s="2" t="s">
        <v>1</v>
      </c>
      <c r="HU73" s="2" t="s">
        <v>1</v>
      </c>
      <c r="HV73" s="2" t="s">
        <v>1</v>
      </c>
      <c r="HW73" s="2">
        <v>1505571</v>
      </c>
      <c r="HX73" s="2" t="s">
        <v>1</v>
      </c>
      <c r="HY73" s="2" t="s">
        <v>1</v>
      </c>
      <c r="HZ73" s="2" t="s">
        <v>1</v>
      </c>
      <c r="IA73" s="2">
        <v>494158.8</v>
      </c>
      <c r="IB73" s="2" t="s">
        <v>1</v>
      </c>
      <c r="IC73" s="2" t="s">
        <v>1</v>
      </c>
      <c r="ID73" s="2" t="s">
        <v>1</v>
      </c>
      <c r="IE73" s="2" t="s">
        <v>1</v>
      </c>
      <c r="IF73" s="2">
        <v>232249</v>
      </c>
      <c r="IG73" s="2" t="s">
        <v>1</v>
      </c>
      <c r="IH73" s="2">
        <v>2431</v>
      </c>
      <c r="II73" s="2">
        <v>70000</v>
      </c>
      <c r="IJ73" s="2">
        <v>38865.14</v>
      </c>
      <c r="IK73" s="2" t="s">
        <v>1</v>
      </c>
      <c r="IL73" s="2" t="s">
        <v>1</v>
      </c>
      <c r="IM73" s="2" t="s">
        <v>1</v>
      </c>
      <c r="IN73" s="2" t="s">
        <v>1</v>
      </c>
      <c r="IO73" s="2">
        <v>7459</v>
      </c>
      <c r="IP73" s="2" t="s">
        <v>1</v>
      </c>
      <c r="IQ73" s="2" t="s">
        <v>1</v>
      </c>
      <c r="IR73" s="2">
        <v>12000</v>
      </c>
      <c r="IS73" s="2" t="s">
        <v>1</v>
      </c>
      <c r="IT73" s="2" t="s">
        <v>1</v>
      </c>
      <c r="IU73" s="2" t="s">
        <v>1</v>
      </c>
      <c r="IV73" s="2" t="s">
        <v>1</v>
      </c>
      <c r="IW73" s="2" t="s">
        <v>1</v>
      </c>
      <c r="IX73" s="2" t="s">
        <v>1</v>
      </c>
      <c r="IY73" s="2" t="s">
        <v>1</v>
      </c>
      <c r="IZ73" s="2" t="s">
        <v>1</v>
      </c>
      <c r="JA73" s="2" t="s">
        <v>1</v>
      </c>
      <c r="JB73" s="2" t="s">
        <v>1</v>
      </c>
      <c r="JC73" s="2" t="s">
        <v>1</v>
      </c>
      <c r="JD73" s="2" t="s">
        <v>1</v>
      </c>
      <c r="JE73" s="2" t="s">
        <v>1</v>
      </c>
      <c r="JF73" s="2" t="s">
        <v>1</v>
      </c>
      <c r="JG73" s="2" t="s">
        <v>1</v>
      </c>
      <c r="JH73" s="2" t="s">
        <v>1</v>
      </c>
      <c r="JI73" s="2" t="s">
        <v>1</v>
      </c>
      <c r="JJ73" s="2" t="s">
        <v>1</v>
      </c>
      <c r="JK73" s="2" t="s">
        <v>1</v>
      </c>
      <c r="JL73" s="2" t="s">
        <v>1</v>
      </c>
      <c r="JM73" s="2" t="s">
        <v>1</v>
      </c>
      <c r="JN73" s="2" t="s">
        <v>1</v>
      </c>
      <c r="JO73" s="2">
        <v>2265914.38</v>
      </c>
      <c r="JP73" s="2" t="s">
        <v>1</v>
      </c>
      <c r="JQ73" s="2" t="s">
        <v>1</v>
      </c>
      <c r="JR73" s="2" t="s">
        <v>1</v>
      </c>
      <c r="JS73" s="2" t="s">
        <v>1</v>
      </c>
      <c r="JT73" s="2" t="s">
        <v>1</v>
      </c>
      <c r="JU73" s="2" t="s">
        <v>1</v>
      </c>
      <c r="JV73" s="2" t="s">
        <v>1</v>
      </c>
      <c r="JW73" s="2" t="s">
        <v>1</v>
      </c>
      <c r="JX73" s="2" t="s">
        <v>1</v>
      </c>
      <c r="JY73" s="2" t="s">
        <v>1</v>
      </c>
      <c r="JZ73" s="2" t="s">
        <v>1</v>
      </c>
      <c r="KA73" s="2" t="s">
        <v>1</v>
      </c>
      <c r="KB73" s="2" t="s">
        <v>1</v>
      </c>
      <c r="KC73" s="2" t="s">
        <v>1</v>
      </c>
      <c r="KD73" s="2" t="s">
        <v>1</v>
      </c>
      <c r="KE73" s="2" t="s">
        <v>1</v>
      </c>
      <c r="KF73" s="2" t="s">
        <v>1</v>
      </c>
      <c r="KG73" s="2" t="s">
        <v>1</v>
      </c>
      <c r="KH73" s="2" t="s">
        <v>1</v>
      </c>
      <c r="KI73" s="2" t="s">
        <v>1</v>
      </c>
      <c r="KJ73" s="2" t="s">
        <v>1</v>
      </c>
      <c r="KK73" s="2" t="s">
        <v>1</v>
      </c>
      <c r="KL73" s="2" t="s">
        <v>1</v>
      </c>
      <c r="KM73" s="2">
        <v>67429</v>
      </c>
      <c r="KN73" s="2" t="s">
        <v>1</v>
      </c>
      <c r="KO73" s="2" t="s">
        <v>1</v>
      </c>
      <c r="KP73" s="2" t="s">
        <v>1</v>
      </c>
      <c r="KQ73" s="2" t="s">
        <v>1</v>
      </c>
      <c r="KR73" s="2" t="s">
        <v>1</v>
      </c>
      <c r="KS73" s="2" t="s">
        <v>1</v>
      </c>
      <c r="KT73" s="2" t="s">
        <v>1</v>
      </c>
      <c r="KU73" s="2" t="s">
        <v>1</v>
      </c>
      <c r="KV73" s="2" t="s">
        <v>1</v>
      </c>
      <c r="KW73" s="2">
        <v>0</v>
      </c>
      <c r="KX73" s="2" t="s">
        <v>1</v>
      </c>
      <c r="KY73" s="2" t="s">
        <v>1</v>
      </c>
      <c r="KZ73" s="2" t="s">
        <v>1</v>
      </c>
      <c r="LA73" s="2" t="s">
        <v>1</v>
      </c>
    </row>
    <row r="74" spans="1:313" x14ac:dyDescent="0.3">
      <c r="A74" s="2" t="s">
        <v>68</v>
      </c>
      <c r="B74" s="2">
        <v>604</v>
      </c>
      <c r="C74" s="23">
        <f t="shared" si="100"/>
        <v>814078.27999999747</v>
      </c>
      <c r="D74" s="23">
        <f t="shared" si="101"/>
        <v>12315163.18</v>
      </c>
      <c r="E74" s="23">
        <f t="shared" si="102"/>
        <v>20389.343013245034</v>
      </c>
      <c r="F74" s="23">
        <f t="shared" si="103"/>
        <v>6608032.5699999994</v>
      </c>
      <c r="G74" s="23">
        <f t="shared" si="104"/>
        <v>4406085.6100000003</v>
      </c>
      <c r="H74" s="23">
        <f t="shared" si="105"/>
        <v>68450</v>
      </c>
      <c r="I74" s="23">
        <f t="shared" si="106"/>
        <v>1232595</v>
      </c>
      <c r="J74" s="23">
        <f t="shared" si="107"/>
        <v>2040.7201986754967</v>
      </c>
      <c r="K74" s="23">
        <f t="shared" si="108"/>
        <v>429595</v>
      </c>
      <c r="L74" s="23">
        <f t="shared" si="109"/>
        <v>803000</v>
      </c>
      <c r="M74" s="23">
        <f t="shared" si="110"/>
        <v>3839209.21</v>
      </c>
      <c r="N74" s="23">
        <f t="shared" si="111"/>
        <v>10940.451274834437</v>
      </c>
      <c r="O74" s="23">
        <f t="shared" si="112"/>
        <v>1757252.8099999998</v>
      </c>
      <c r="P74" s="23">
        <f t="shared" si="113"/>
        <v>1631144.46</v>
      </c>
      <c r="Q74" s="23">
        <f t="shared" si="114"/>
        <v>2191922.19</v>
      </c>
      <c r="R74" s="23">
        <f t="shared" si="115"/>
        <v>6237105.5699999994</v>
      </c>
      <c r="S74" s="23">
        <f t="shared" si="116"/>
        <v>10326.333725165561</v>
      </c>
      <c r="T74" s="23">
        <f t="shared" si="117"/>
        <v>370927</v>
      </c>
      <c r="U74" s="7">
        <f t="shared" si="118"/>
        <v>5.6132743909886637E-2</v>
      </c>
      <c r="V74" s="23">
        <f t="shared" si="119"/>
        <v>298086</v>
      </c>
      <c r="W74" s="23">
        <f t="shared" si="120"/>
        <v>68286</v>
      </c>
      <c r="X74" s="23">
        <f t="shared" si="121"/>
        <v>0</v>
      </c>
      <c r="Y74" s="23">
        <f t="shared" si="122"/>
        <v>4620</v>
      </c>
      <c r="Z74" s="23">
        <v>65</v>
      </c>
      <c r="AA74" s="23">
        <f t="shared" si="123"/>
        <v>656721.11</v>
      </c>
      <c r="AB74" s="23">
        <f t="shared" si="124"/>
        <v>11501084.900000002</v>
      </c>
      <c r="AC74" s="23">
        <f t="shared" si="125"/>
        <v>19041.531291390733</v>
      </c>
      <c r="AD74" s="23">
        <f t="shared" si="126"/>
        <v>10225392.510000002</v>
      </c>
      <c r="AE74" s="23">
        <f t="shared" si="127"/>
        <v>16929.457798013249</v>
      </c>
      <c r="AF74" s="23">
        <f t="shared" si="128"/>
        <v>1178566</v>
      </c>
      <c r="AG74" s="23">
        <f t="shared" si="129"/>
        <v>1951.2682119205299</v>
      </c>
      <c r="AH74" s="23">
        <f t="shared" si="130"/>
        <v>7542594.71</v>
      </c>
      <c r="AI74" s="23">
        <f t="shared" si="131"/>
        <v>93779</v>
      </c>
      <c r="AJ74" s="23">
        <f t="shared" si="132"/>
        <v>1345345.4</v>
      </c>
      <c r="AK74" s="23">
        <f t="shared" si="133"/>
        <v>1275692.3899999999</v>
      </c>
      <c r="AL74" s="23">
        <f t="shared" si="134"/>
        <v>2112.0734933774834</v>
      </c>
      <c r="AM74" s="23">
        <f t="shared" si="135"/>
        <v>1275692.3899999999</v>
      </c>
      <c r="AN74" s="23">
        <f t="shared" si="136"/>
        <v>0</v>
      </c>
      <c r="AO74" s="2">
        <v>1037749.46</v>
      </c>
      <c r="AP74" s="2">
        <v>621623.11</v>
      </c>
      <c r="AQ74" s="2">
        <v>97880.24</v>
      </c>
      <c r="AR74" s="2" t="s">
        <v>1</v>
      </c>
      <c r="AS74" s="2">
        <v>1081474.46</v>
      </c>
      <c r="AT74" s="2">
        <v>549670</v>
      </c>
      <c r="AU74" s="2" t="s">
        <v>1</v>
      </c>
      <c r="AV74" s="2">
        <v>2191922.19</v>
      </c>
      <c r="AX74" s="2" t="s">
        <v>1</v>
      </c>
      <c r="AY74" s="2" t="s">
        <v>1</v>
      </c>
      <c r="AZ74" s="2" t="s">
        <v>1</v>
      </c>
      <c r="BA74" s="2" t="s">
        <v>1</v>
      </c>
      <c r="BB74" s="2" t="s">
        <v>1</v>
      </c>
      <c r="BC74" s="2">
        <v>298086</v>
      </c>
      <c r="BD74" s="2" t="s">
        <v>1</v>
      </c>
      <c r="BE74" s="2">
        <v>7650</v>
      </c>
      <c r="BF74" s="2">
        <v>41995</v>
      </c>
      <c r="BG74" s="2">
        <v>1750</v>
      </c>
      <c r="BH74" s="2">
        <v>2570</v>
      </c>
      <c r="BI74" s="2">
        <v>14321</v>
      </c>
      <c r="BJ74" s="2" t="s">
        <v>1</v>
      </c>
      <c r="BK74" s="2" t="s">
        <v>1</v>
      </c>
      <c r="BL74" s="2" t="s">
        <v>1</v>
      </c>
      <c r="BM74" s="2" t="s">
        <v>1</v>
      </c>
      <c r="BN74" s="2" t="s">
        <v>1</v>
      </c>
      <c r="BO74" s="2" t="s">
        <v>1</v>
      </c>
      <c r="BP74" s="2" t="s">
        <v>1</v>
      </c>
      <c r="BQ74" s="2">
        <v>4620</v>
      </c>
      <c r="BR74" s="2">
        <v>656721.11</v>
      </c>
      <c r="BS74" s="2" t="s">
        <v>1</v>
      </c>
      <c r="BT74" s="2">
        <v>3410815.2</v>
      </c>
      <c r="BU74" s="2" t="s">
        <v>1</v>
      </c>
      <c r="BV74" s="2">
        <v>9460</v>
      </c>
      <c r="BW74" s="2" t="s">
        <v>1</v>
      </c>
      <c r="BX74" s="2" t="s">
        <v>1</v>
      </c>
      <c r="BY74" s="2" t="s">
        <v>1</v>
      </c>
      <c r="BZ74" s="2" t="s">
        <v>1</v>
      </c>
      <c r="CA74" s="2">
        <v>33221</v>
      </c>
      <c r="CB74" s="2">
        <v>309442</v>
      </c>
      <c r="CC74" s="2" t="s">
        <v>1</v>
      </c>
      <c r="CD74" s="2" t="s">
        <v>1</v>
      </c>
      <c r="CE74" s="2">
        <v>76271.009999999995</v>
      </c>
      <c r="CF74" s="2" t="s">
        <v>1</v>
      </c>
      <c r="CG74" s="2" t="s">
        <v>1</v>
      </c>
      <c r="CH74" s="2" t="s">
        <v>1</v>
      </c>
      <c r="CI74" s="2" t="s">
        <v>1</v>
      </c>
      <c r="CJ74" s="2" t="s">
        <v>1</v>
      </c>
      <c r="CK74" s="2">
        <v>3189</v>
      </c>
      <c r="CL74" s="2" t="s">
        <v>1</v>
      </c>
      <c r="CM74" s="2" t="s">
        <v>1</v>
      </c>
      <c r="CN74" s="2" t="s">
        <v>1</v>
      </c>
      <c r="CO74" s="2" t="s">
        <v>1</v>
      </c>
      <c r="CP74" s="2" t="s">
        <v>1</v>
      </c>
      <c r="CQ74" s="2" t="s">
        <v>1</v>
      </c>
      <c r="CR74" s="2" t="s">
        <v>1</v>
      </c>
      <c r="CS74" s="2" t="s">
        <v>1</v>
      </c>
      <c r="CT74" s="2" t="s">
        <v>1</v>
      </c>
      <c r="CU74" s="2">
        <v>380092.4</v>
      </c>
      <c r="CV74" s="2" t="s">
        <v>1</v>
      </c>
      <c r="CW74" s="2">
        <v>1400</v>
      </c>
      <c r="CX74" s="2" t="s">
        <v>1</v>
      </c>
      <c r="CY74" s="2" t="s">
        <v>1</v>
      </c>
      <c r="CZ74" s="2" t="s">
        <v>1</v>
      </c>
      <c r="DA74" s="2" t="s">
        <v>1</v>
      </c>
      <c r="DB74" s="2" t="s">
        <v>1</v>
      </c>
      <c r="DC74" s="2" t="s">
        <v>1</v>
      </c>
      <c r="DD74" s="2" t="s">
        <v>1</v>
      </c>
      <c r="DE74" s="2" t="s">
        <v>1</v>
      </c>
      <c r="DF74" s="2">
        <v>182195</v>
      </c>
      <c r="DG74" s="2">
        <v>68450</v>
      </c>
      <c r="DH74" s="2" t="s">
        <v>1</v>
      </c>
      <c r="DI74" s="2" t="s">
        <v>1</v>
      </c>
      <c r="DJ74" s="2" t="s">
        <v>1</v>
      </c>
      <c r="DK74" s="2" t="s">
        <v>1</v>
      </c>
      <c r="DL74" s="2" t="s">
        <v>1</v>
      </c>
      <c r="DM74" s="2" t="s">
        <v>1</v>
      </c>
      <c r="DN74" s="2" t="s">
        <v>1</v>
      </c>
      <c r="DO74" s="2" t="s">
        <v>1</v>
      </c>
      <c r="DP74" s="2" t="s">
        <v>1</v>
      </c>
      <c r="DQ74" s="2" t="s">
        <v>1</v>
      </c>
      <c r="DR74" s="2">
        <v>3125</v>
      </c>
      <c r="DS74" s="2">
        <v>116100</v>
      </c>
      <c r="DT74" s="2" t="s">
        <v>1</v>
      </c>
      <c r="DU74" s="2" t="s">
        <v>1</v>
      </c>
      <c r="DV74" s="2" t="s">
        <v>1</v>
      </c>
      <c r="DW74" s="2" t="s">
        <v>1</v>
      </c>
      <c r="DX74" s="2" t="s">
        <v>1</v>
      </c>
      <c r="DY74" s="2">
        <v>310370</v>
      </c>
      <c r="DZ74" s="2" t="s">
        <v>1</v>
      </c>
      <c r="EA74" s="2" t="s">
        <v>1</v>
      </c>
      <c r="EB74" s="2" t="s">
        <v>1</v>
      </c>
      <c r="EC74" s="2" t="s">
        <v>1</v>
      </c>
      <c r="ED74" s="2" t="s">
        <v>1</v>
      </c>
      <c r="EE74" s="2" t="s">
        <v>1</v>
      </c>
      <c r="EF74" s="2" t="s">
        <v>1</v>
      </c>
      <c r="EG74" s="2" t="s">
        <v>1</v>
      </c>
      <c r="EH74" s="2" t="s">
        <v>1</v>
      </c>
      <c r="EI74" s="2" t="s">
        <v>1</v>
      </c>
      <c r="EJ74" s="2">
        <v>390000</v>
      </c>
      <c r="EK74" s="2" t="s">
        <v>1</v>
      </c>
      <c r="EL74" s="2" t="s">
        <v>1</v>
      </c>
      <c r="EM74" s="2" t="s">
        <v>1</v>
      </c>
      <c r="EN74" s="2">
        <v>413000</v>
      </c>
      <c r="EO74" s="2" t="s">
        <v>1</v>
      </c>
      <c r="EP74" s="2" t="s">
        <v>1</v>
      </c>
      <c r="EQ74" s="2" t="s">
        <v>1</v>
      </c>
      <c r="ER74" s="2" t="s">
        <v>1</v>
      </c>
      <c r="ES74" s="2" t="s">
        <v>1</v>
      </c>
      <c r="ET74" s="2" t="s">
        <v>1</v>
      </c>
      <c r="EU74" s="2">
        <v>520484</v>
      </c>
      <c r="EV74" s="2" t="s">
        <v>1</v>
      </c>
      <c r="EW74" s="2">
        <v>732</v>
      </c>
      <c r="EX74" s="2">
        <v>183665</v>
      </c>
      <c r="EY74" s="2">
        <v>473685</v>
      </c>
      <c r="EZ74" s="2" t="s">
        <v>1</v>
      </c>
      <c r="FA74" s="2" t="s">
        <v>1</v>
      </c>
      <c r="FB74" s="2">
        <v>336165</v>
      </c>
      <c r="FC74" s="2">
        <v>158577</v>
      </c>
      <c r="FD74" s="2">
        <v>2819</v>
      </c>
      <c r="FE74" s="2" t="s">
        <v>1</v>
      </c>
      <c r="FF74" s="2" t="s">
        <v>1</v>
      </c>
      <c r="FG74" s="2" t="s">
        <v>1</v>
      </c>
      <c r="FH74" s="2" t="s">
        <v>1</v>
      </c>
      <c r="FI74" s="2" t="s">
        <v>1</v>
      </c>
      <c r="FJ74" s="2" t="s">
        <v>1</v>
      </c>
      <c r="FK74" s="2" t="s">
        <v>1</v>
      </c>
      <c r="FL74" s="2">
        <v>6639</v>
      </c>
      <c r="FM74" s="2">
        <v>81934</v>
      </c>
      <c r="FN74" s="2">
        <v>9925</v>
      </c>
      <c r="FO74" s="2">
        <v>265644.09999999998</v>
      </c>
      <c r="FP74" s="2" t="s">
        <v>1</v>
      </c>
      <c r="FQ74" s="2" t="s">
        <v>1</v>
      </c>
      <c r="FR74" s="2" t="s">
        <v>1</v>
      </c>
      <c r="FS74" s="2" t="s">
        <v>1</v>
      </c>
      <c r="FT74" s="2" t="s">
        <v>1</v>
      </c>
      <c r="FU74" s="2" t="s">
        <v>1</v>
      </c>
      <c r="FV74" s="2">
        <v>28166.639999999999</v>
      </c>
      <c r="FW74" s="2" t="s">
        <v>1</v>
      </c>
      <c r="FX74" s="2" t="s">
        <v>1</v>
      </c>
      <c r="FY74" s="2">
        <v>347040</v>
      </c>
      <c r="FZ74" s="2" t="s">
        <v>1</v>
      </c>
      <c r="GA74" s="2">
        <v>20860</v>
      </c>
      <c r="GB74" s="2" t="s">
        <v>1</v>
      </c>
      <c r="GC74" s="2" t="s">
        <v>1</v>
      </c>
      <c r="GD74" s="2">
        <v>10136</v>
      </c>
      <c r="GE74" s="2">
        <v>46072.52</v>
      </c>
      <c r="GF74" s="2">
        <v>84950</v>
      </c>
      <c r="GG74" s="2" t="s">
        <v>1</v>
      </c>
      <c r="GH74" s="2" t="s">
        <v>1</v>
      </c>
      <c r="GI74" s="2" t="s">
        <v>1</v>
      </c>
      <c r="GJ74" s="2">
        <v>26474</v>
      </c>
      <c r="GK74" s="2" t="s">
        <v>1</v>
      </c>
      <c r="GL74" s="2">
        <v>3615665.49</v>
      </c>
      <c r="GM74" s="2">
        <v>2501526.96</v>
      </c>
      <c r="GN74" s="2" t="s">
        <v>1</v>
      </c>
      <c r="GO74" s="2" t="s">
        <v>1</v>
      </c>
      <c r="GP74" s="2" t="s">
        <v>1</v>
      </c>
      <c r="GQ74" s="2" t="s">
        <v>1</v>
      </c>
      <c r="GR74" s="2" t="s">
        <v>1</v>
      </c>
      <c r="GS74" s="2" t="s">
        <v>1</v>
      </c>
      <c r="GT74" s="2" t="s">
        <v>1</v>
      </c>
      <c r="GU74" s="2" t="s">
        <v>1</v>
      </c>
      <c r="GV74" s="2" t="s">
        <v>1</v>
      </c>
      <c r="GW74" s="2" t="s">
        <v>1</v>
      </c>
      <c r="GX74" s="2" t="s">
        <v>1</v>
      </c>
      <c r="GY74" s="2" t="s">
        <v>1</v>
      </c>
      <c r="GZ74" s="2">
        <v>34920</v>
      </c>
      <c r="HA74" s="2">
        <v>58859</v>
      </c>
      <c r="HB74" s="2" t="s">
        <v>1</v>
      </c>
      <c r="HC74" s="2" t="s">
        <v>1</v>
      </c>
      <c r="HD74" s="2" t="s">
        <v>1</v>
      </c>
      <c r="HE74" s="2" t="s">
        <v>1</v>
      </c>
      <c r="HF74" s="2" t="s">
        <v>1</v>
      </c>
      <c r="HG74" s="2" t="s">
        <v>1</v>
      </c>
      <c r="HH74" s="2" t="s">
        <v>1</v>
      </c>
      <c r="HI74" s="2" t="s">
        <v>1</v>
      </c>
      <c r="HJ74" s="2">
        <v>20000</v>
      </c>
      <c r="HK74" s="2" t="s">
        <v>1</v>
      </c>
      <c r="HL74" s="2" t="s">
        <v>1</v>
      </c>
      <c r="HM74" s="2">
        <v>13985.4</v>
      </c>
      <c r="HN74" s="2" t="s">
        <v>1</v>
      </c>
      <c r="HO74" s="2" t="s">
        <v>1</v>
      </c>
      <c r="HP74" s="2" t="s">
        <v>1</v>
      </c>
      <c r="HQ74" s="2" t="s">
        <v>1</v>
      </c>
      <c r="HR74" s="2" t="s">
        <v>1</v>
      </c>
      <c r="HS74" s="2">
        <v>290526</v>
      </c>
      <c r="HT74" s="2" t="s">
        <v>1</v>
      </c>
      <c r="HU74" s="2" t="s">
        <v>1</v>
      </c>
      <c r="HV74" s="2" t="s">
        <v>1</v>
      </c>
      <c r="HW74" s="2" t="s">
        <v>1</v>
      </c>
      <c r="HX74" s="2" t="s">
        <v>1</v>
      </c>
      <c r="HY74" s="2" t="s">
        <v>1</v>
      </c>
      <c r="HZ74" s="2" t="s">
        <v>1</v>
      </c>
      <c r="IA74" s="2" t="s">
        <v>1</v>
      </c>
      <c r="IB74" s="2" t="s">
        <v>1</v>
      </c>
      <c r="IC74" s="2" t="s">
        <v>1</v>
      </c>
      <c r="ID74" s="2">
        <v>37524</v>
      </c>
      <c r="IE74" s="2" t="s">
        <v>1</v>
      </c>
      <c r="IF74" s="2">
        <v>983310</v>
      </c>
      <c r="IG74" s="2" t="s">
        <v>1</v>
      </c>
      <c r="IH74" s="2" t="s">
        <v>1</v>
      </c>
      <c r="II74" s="2" t="s">
        <v>1</v>
      </c>
      <c r="IJ74" s="2">
        <v>42707.4</v>
      </c>
      <c r="IK74" s="2" t="s">
        <v>1</v>
      </c>
      <c r="IL74" s="2" t="s">
        <v>1</v>
      </c>
      <c r="IM74" s="2" t="s">
        <v>1</v>
      </c>
      <c r="IN74" s="2" t="s">
        <v>1</v>
      </c>
      <c r="IO74" s="2" t="s">
        <v>1</v>
      </c>
      <c r="IP74" s="2" t="s">
        <v>1</v>
      </c>
      <c r="IQ74" s="2" t="s">
        <v>1</v>
      </c>
      <c r="IR74" s="2">
        <v>20000</v>
      </c>
      <c r="IS74" s="2" t="s">
        <v>1</v>
      </c>
      <c r="IT74" s="2" t="s">
        <v>1</v>
      </c>
      <c r="IU74" s="2">
        <v>2400</v>
      </c>
      <c r="IV74" s="2" t="s">
        <v>1</v>
      </c>
      <c r="IW74" s="2" t="s">
        <v>1</v>
      </c>
      <c r="IX74" s="2" t="s">
        <v>1</v>
      </c>
      <c r="IY74" s="2" t="s">
        <v>1</v>
      </c>
      <c r="IZ74" s="2" t="s">
        <v>1</v>
      </c>
      <c r="JA74" s="2" t="s">
        <v>1</v>
      </c>
      <c r="JB74" s="2" t="s">
        <v>1</v>
      </c>
      <c r="JC74" s="2" t="s">
        <v>1</v>
      </c>
      <c r="JD74" s="2" t="s">
        <v>1</v>
      </c>
      <c r="JE74" s="2" t="s">
        <v>1</v>
      </c>
      <c r="JF74" s="2" t="s">
        <v>1</v>
      </c>
      <c r="JG74" s="2" t="s">
        <v>1</v>
      </c>
      <c r="JH74" s="2">
        <v>0</v>
      </c>
      <c r="JI74" s="2" t="s">
        <v>1</v>
      </c>
      <c r="JJ74" s="2" t="s">
        <v>1</v>
      </c>
      <c r="JK74" s="2" t="s">
        <v>1</v>
      </c>
      <c r="JL74" s="2" t="s">
        <v>1</v>
      </c>
      <c r="JM74" s="2" t="s">
        <v>1</v>
      </c>
      <c r="JN74" s="2" t="s">
        <v>1</v>
      </c>
      <c r="JO74" s="2">
        <v>1275692.3899999999</v>
      </c>
      <c r="JP74" s="2" t="s">
        <v>1</v>
      </c>
      <c r="JQ74" s="2" t="s">
        <v>1</v>
      </c>
      <c r="JR74" s="2" t="s">
        <v>1</v>
      </c>
      <c r="JS74" s="2" t="s">
        <v>1</v>
      </c>
      <c r="JT74" s="2" t="s">
        <v>1</v>
      </c>
      <c r="JU74" s="2" t="s">
        <v>1</v>
      </c>
      <c r="JV74" s="2" t="s">
        <v>1</v>
      </c>
      <c r="JW74" s="2" t="s">
        <v>1</v>
      </c>
      <c r="JX74" s="2" t="s">
        <v>1</v>
      </c>
      <c r="JY74" s="2" t="s">
        <v>1</v>
      </c>
      <c r="JZ74" s="2" t="s">
        <v>1</v>
      </c>
      <c r="KA74" s="2" t="s">
        <v>1</v>
      </c>
      <c r="KB74" s="2" t="s">
        <v>1</v>
      </c>
      <c r="KC74" s="2" t="s">
        <v>1</v>
      </c>
      <c r="KD74" s="2" t="s">
        <v>1</v>
      </c>
      <c r="KE74" s="2" t="s">
        <v>1</v>
      </c>
      <c r="KF74" s="2" t="s">
        <v>1</v>
      </c>
      <c r="KG74" s="2" t="s">
        <v>1</v>
      </c>
      <c r="KH74" s="2" t="s">
        <v>1</v>
      </c>
      <c r="KI74" s="2" t="s">
        <v>1</v>
      </c>
      <c r="KJ74" s="2" t="s">
        <v>1</v>
      </c>
      <c r="KK74" s="2" t="s">
        <v>1</v>
      </c>
      <c r="KL74" s="2" t="s">
        <v>1</v>
      </c>
      <c r="KM74" s="2" t="s">
        <v>1</v>
      </c>
      <c r="KN74" s="2" t="s">
        <v>1</v>
      </c>
      <c r="KO74" s="2" t="s">
        <v>1</v>
      </c>
      <c r="KP74" s="2" t="s">
        <v>1</v>
      </c>
      <c r="KQ74" s="2" t="s">
        <v>1</v>
      </c>
      <c r="KR74" s="2" t="s">
        <v>1</v>
      </c>
      <c r="KS74" s="2" t="s">
        <v>1</v>
      </c>
      <c r="KT74" s="2" t="s">
        <v>1</v>
      </c>
      <c r="KU74" s="2" t="s">
        <v>1</v>
      </c>
      <c r="KV74" s="2" t="s">
        <v>1</v>
      </c>
      <c r="KW74" s="2" t="s">
        <v>1</v>
      </c>
      <c r="KX74" s="2" t="s">
        <v>1</v>
      </c>
      <c r="KY74" s="2" t="s">
        <v>1</v>
      </c>
      <c r="KZ74" s="2" t="s">
        <v>1</v>
      </c>
      <c r="LA74" s="2" t="s">
        <v>1</v>
      </c>
    </row>
    <row r="75" spans="1:313" x14ac:dyDescent="0.3">
      <c r="A75" s="2" t="s">
        <v>69</v>
      </c>
      <c r="B75" s="2">
        <v>1703</v>
      </c>
      <c r="C75" s="23">
        <f t="shared" si="100"/>
        <v>1106830.0599999987</v>
      </c>
      <c r="D75" s="23">
        <f t="shared" si="101"/>
        <v>29116008.399999999</v>
      </c>
      <c r="E75" s="23">
        <f t="shared" si="102"/>
        <v>17096.892777451554</v>
      </c>
      <c r="F75" s="23">
        <f t="shared" si="103"/>
        <v>14915976.99</v>
      </c>
      <c r="G75" s="23">
        <f t="shared" si="104"/>
        <v>9289240.4199999999</v>
      </c>
      <c r="H75" s="23">
        <f t="shared" si="105"/>
        <v>-66210</v>
      </c>
      <c r="I75" s="23">
        <f t="shared" si="106"/>
        <v>4977000.99</v>
      </c>
      <c r="J75" s="23">
        <f t="shared" si="107"/>
        <v>2922.4903053435114</v>
      </c>
      <c r="K75" s="23">
        <f t="shared" si="108"/>
        <v>4503034.1900000004</v>
      </c>
      <c r="L75" s="23">
        <f t="shared" si="109"/>
        <v>473966.8</v>
      </c>
      <c r="M75" s="23">
        <f t="shared" si="110"/>
        <v>9033224.2699999996</v>
      </c>
      <c r="N75" s="23">
        <f t="shared" si="111"/>
        <v>8758.6476746917215</v>
      </c>
      <c r="O75" s="23">
        <f t="shared" si="112"/>
        <v>3421018.33</v>
      </c>
      <c r="P75" s="23">
        <f t="shared" si="113"/>
        <v>2954792.38</v>
      </c>
      <c r="Q75" s="23">
        <f t="shared" si="114"/>
        <v>6210461.8399999999</v>
      </c>
      <c r="R75" s="23">
        <f t="shared" si="115"/>
        <v>14131207.99</v>
      </c>
      <c r="S75" s="23">
        <f t="shared" si="116"/>
        <v>8297.8320551967117</v>
      </c>
      <c r="T75" s="23">
        <f t="shared" si="117"/>
        <v>784769</v>
      </c>
      <c r="U75" s="7">
        <f t="shared" si="118"/>
        <v>5.2612644852303436E-2</v>
      </c>
      <c r="V75" s="23">
        <f t="shared" si="119"/>
        <v>530712</v>
      </c>
      <c r="W75" s="23">
        <f t="shared" si="120"/>
        <v>83174</v>
      </c>
      <c r="X75" s="23">
        <f t="shared" si="121"/>
        <v>129329</v>
      </c>
      <c r="Y75" s="23">
        <f t="shared" si="122"/>
        <v>41620</v>
      </c>
      <c r="Z75" s="23">
        <v>66</v>
      </c>
      <c r="AA75" s="23">
        <f t="shared" si="123"/>
        <v>1544869.44</v>
      </c>
      <c r="AB75" s="23">
        <f t="shared" si="124"/>
        <v>28009178.34</v>
      </c>
      <c r="AC75" s="23">
        <f t="shared" si="125"/>
        <v>16446.96320610687</v>
      </c>
      <c r="AD75" s="23">
        <f t="shared" si="126"/>
        <v>21538877.789999999</v>
      </c>
      <c r="AE75" s="23">
        <f t="shared" si="127"/>
        <v>12647.608802113917</v>
      </c>
      <c r="AF75" s="23">
        <f t="shared" si="128"/>
        <v>3806243</v>
      </c>
      <c r="AG75" s="23">
        <f t="shared" si="129"/>
        <v>2235.0223135642982</v>
      </c>
      <c r="AH75" s="23">
        <f t="shared" si="130"/>
        <v>12112213.689999999</v>
      </c>
      <c r="AI75" s="23">
        <f t="shared" si="131"/>
        <v>51120</v>
      </c>
      <c r="AJ75" s="23">
        <f t="shared" si="132"/>
        <v>4068642.1</v>
      </c>
      <c r="AK75" s="23">
        <f t="shared" si="133"/>
        <v>6470300.5499999998</v>
      </c>
      <c r="AL75" s="23">
        <f t="shared" si="134"/>
        <v>3799.3544039929534</v>
      </c>
      <c r="AM75" s="23">
        <f t="shared" si="135"/>
        <v>6456396.6000000006</v>
      </c>
      <c r="AN75" s="23">
        <f t="shared" si="136"/>
        <v>0</v>
      </c>
      <c r="AO75" s="2">
        <v>2889458.41</v>
      </c>
      <c r="AP75" s="2">
        <v>259843.56</v>
      </c>
      <c r="AQ75" s="2">
        <v>271716.36</v>
      </c>
      <c r="AR75" s="2" t="s">
        <v>1</v>
      </c>
      <c r="AS75" s="2">
        <v>2954792.38</v>
      </c>
      <c r="AT75" s="2" t="s">
        <v>1</v>
      </c>
      <c r="AU75" s="2" t="s">
        <v>1</v>
      </c>
      <c r="AV75" s="2">
        <v>6210461.8399999999</v>
      </c>
      <c r="AX75" s="2" t="s">
        <v>1</v>
      </c>
      <c r="AY75" s="2">
        <v>92</v>
      </c>
      <c r="AZ75" s="2">
        <v>152</v>
      </c>
      <c r="BA75" s="2" t="s">
        <v>1</v>
      </c>
      <c r="BB75" s="2" t="s">
        <v>1</v>
      </c>
      <c r="BC75" s="2">
        <v>530468</v>
      </c>
      <c r="BD75" s="2" t="s">
        <v>1</v>
      </c>
      <c r="BE75" s="2">
        <v>29250</v>
      </c>
      <c r="BF75" s="2" t="s">
        <v>1</v>
      </c>
      <c r="BG75" s="2">
        <v>7600</v>
      </c>
      <c r="BH75" s="2">
        <v>0</v>
      </c>
      <c r="BI75" s="2">
        <v>6324</v>
      </c>
      <c r="BJ75" s="2" t="s">
        <v>1</v>
      </c>
      <c r="BK75" s="2">
        <v>40000</v>
      </c>
      <c r="BL75" s="2" t="s">
        <v>1</v>
      </c>
      <c r="BM75" s="2" t="s">
        <v>1</v>
      </c>
      <c r="BN75" s="2">
        <v>129329</v>
      </c>
      <c r="BO75" s="2" t="s">
        <v>1</v>
      </c>
      <c r="BP75" s="2" t="s">
        <v>1</v>
      </c>
      <c r="BQ75" s="2">
        <v>41620</v>
      </c>
      <c r="BR75" s="2">
        <v>1544869.44</v>
      </c>
      <c r="BS75" s="2" t="s">
        <v>1</v>
      </c>
      <c r="BT75" s="2">
        <v>6327079.4699999997</v>
      </c>
      <c r="BU75" s="2">
        <v>1025</v>
      </c>
      <c r="BV75" s="2" t="s">
        <v>1</v>
      </c>
      <c r="BW75" s="2">
        <v>669741</v>
      </c>
      <c r="BX75" s="2" t="s">
        <v>1</v>
      </c>
      <c r="BY75" s="2">
        <v>-75</v>
      </c>
      <c r="BZ75" s="2" t="s">
        <v>1</v>
      </c>
      <c r="CA75" s="2">
        <v>96343.5</v>
      </c>
      <c r="CB75" s="2">
        <v>1857076.2</v>
      </c>
      <c r="CC75" s="2">
        <v>1560</v>
      </c>
      <c r="CD75" s="2">
        <v>1402</v>
      </c>
      <c r="CE75" s="2">
        <v>79072.100000000006</v>
      </c>
      <c r="CF75" s="2" t="s">
        <v>1</v>
      </c>
      <c r="CG75" s="2" t="s">
        <v>1</v>
      </c>
      <c r="CH75" s="2" t="s">
        <v>1</v>
      </c>
      <c r="CI75" s="2" t="s">
        <v>1</v>
      </c>
      <c r="CJ75" s="2" t="s">
        <v>1</v>
      </c>
      <c r="CK75" s="2">
        <v>2134</v>
      </c>
      <c r="CL75" s="2" t="s">
        <v>1</v>
      </c>
      <c r="CM75" s="2" t="s">
        <v>1</v>
      </c>
      <c r="CN75" s="2" t="s">
        <v>1</v>
      </c>
      <c r="CO75" s="2" t="s">
        <v>1</v>
      </c>
      <c r="CP75" s="2" t="s">
        <v>1</v>
      </c>
      <c r="CQ75" s="2">
        <v>31113</v>
      </c>
      <c r="CR75" s="2" t="s">
        <v>1</v>
      </c>
      <c r="CS75" s="2">
        <v>10000</v>
      </c>
      <c r="CT75" s="2">
        <v>8502</v>
      </c>
      <c r="CU75" s="2">
        <v>107972</v>
      </c>
      <c r="CV75" s="2" t="s">
        <v>1</v>
      </c>
      <c r="CW75" s="2">
        <v>96295.15</v>
      </c>
      <c r="CX75" s="2" t="s">
        <v>1</v>
      </c>
      <c r="CY75" s="2" t="s">
        <v>1</v>
      </c>
      <c r="CZ75" s="2" t="s">
        <v>1</v>
      </c>
      <c r="DA75" s="2" t="s">
        <v>1</v>
      </c>
      <c r="DB75" s="2" t="s">
        <v>1</v>
      </c>
      <c r="DC75" s="2" t="s">
        <v>1</v>
      </c>
      <c r="DD75" s="2" t="s">
        <v>1</v>
      </c>
      <c r="DE75" s="2" t="s">
        <v>1</v>
      </c>
      <c r="DF75" s="2" t="s">
        <v>1</v>
      </c>
      <c r="DG75" s="2">
        <v>128670</v>
      </c>
      <c r="DH75" s="2" t="s">
        <v>1</v>
      </c>
      <c r="DI75" s="2" t="s">
        <v>1</v>
      </c>
      <c r="DJ75" s="2" t="s">
        <v>1</v>
      </c>
      <c r="DK75" s="2" t="s">
        <v>1</v>
      </c>
      <c r="DL75" s="2" t="s">
        <v>1</v>
      </c>
      <c r="DM75" s="2">
        <v>-194880</v>
      </c>
      <c r="DN75" s="2" t="s">
        <v>1</v>
      </c>
      <c r="DO75" s="2" t="s">
        <v>1</v>
      </c>
      <c r="DP75" s="2" t="s">
        <v>1</v>
      </c>
      <c r="DQ75" s="2" t="s">
        <v>1</v>
      </c>
      <c r="DR75" s="2">
        <v>19150</v>
      </c>
      <c r="DS75" s="2">
        <v>1555405</v>
      </c>
      <c r="DT75" s="2" t="s">
        <v>1</v>
      </c>
      <c r="DU75" s="2">
        <v>2351299.6</v>
      </c>
      <c r="DV75" s="2" t="s">
        <v>1</v>
      </c>
      <c r="DW75" s="2" t="s">
        <v>1</v>
      </c>
      <c r="DX75" s="2">
        <v>370829.59</v>
      </c>
      <c r="DY75" s="2">
        <v>206350</v>
      </c>
      <c r="DZ75" s="2" t="s">
        <v>1</v>
      </c>
      <c r="EA75" s="2" t="s">
        <v>1</v>
      </c>
      <c r="EB75" s="2" t="s">
        <v>1</v>
      </c>
      <c r="EC75" s="2" t="s">
        <v>1</v>
      </c>
      <c r="ED75" s="2" t="s">
        <v>1</v>
      </c>
      <c r="EE75" s="2" t="s">
        <v>1</v>
      </c>
      <c r="EF75" s="2" t="s">
        <v>1</v>
      </c>
      <c r="EG75" s="2" t="s">
        <v>1</v>
      </c>
      <c r="EH75" s="2" t="s">
        <v>1</v>
      </c>
      <c r="EI75" s="2" t="s">
        <v>1</v>
      </c>
      <c r="EJ75" s="2" t="s">
        <v>1</v>
      </c>
      <c r="EK75" s="2" t="s">
        <v>1</v>
      </c>
      <c r="EL75" s="2" t="s">
        <v>1</v>
      </c>
      <c r="EM75" s="2">
        <v>473966.8</v>
      </c>
      <c r="EN75" s="2" t="s">
        <v>1</v>
      </c>
      <c r="EO75" s="2" t="s">
        <v>1</v>
      </c>
      <c r="EP75" s="2" t="s">
        <v>1</v>
      </c>
      <c r="EQ75" s="2" t="s">
        <v>1</v>
      </c>
      <c r="ER75" s="2" t="s">
        <v>1</v>
      </c>
      <c r="ES75" s="2" t="s">
        <v>1</v>
      </c>
      <c r="ET75" s="2" t="s">
        <v>1</v>
      </c>
      <c r="EU75" s="2">
        <v>2856056</v>
      </c>
      <c r="EV75" s="2" t="s">
        <v>1</v>
      </c>
      <c r="EW75" s="2">
        <v>13839</v>
      </c>
      <c r="EX75" s="2">
        <v>174608</v>
      </c>
      <c r="EY75" s="2">
        <v>761740</v>
      </c>
      <c r="EZ75" s="2" t="s">
        <v>1</v>
      </c>
      <c r="FA75" s="2" t="s">
        <v>1</v>
      </c>
      <c r="FB75" s="2">
        <v>865653</v>
      </c>
      <c r="FC75" s="2">
        <v>333616</v>
      </c>
      <c r="FD75" s="2">
        <v>18610</v>
      </c>
      <c r="FE75" s="2" t="s">
        <v>1</v>
      </c>
      <c r="FF75" s="2" t="s">
        <v>1</v>
      </c>
      <c r="FG75" s="2" t="s">
        <v>1</v>
      </c>
      <c r="FH75" s="2" t="s">
        <v>1</v>
      </c>
      <c r="FI75" s="2">
        <v>2759</v>
      </c>
      <c r="FJ75" s="2" t="s">
        <v>1</v>
      </c>
      <c r="FK75" s="2" t="s">
        <v>1</v>
      </c>
      <c r="FL75" s="2">
        <v>51606</v>
      </c>
      <c r="FM75" s="2">
        <v>98894</v>
      </c>
      <c r="FN75" s="2" t="s">
        <v>1</v>
      </c>
      <c r="FO75" s="2">
        <v>1278818.96</v>
      </c>
      <c r="FP75" s="2" t="s">
        <v>1</v>
      </c>
      <c r="FQ75" s="2" t="s">
        <v>1</v>
      </c>
      <c r="FR75" s="2" t="s">
        <v>1</v>
      </c>
      <c r="FS75" s="2" t="s">
        <v>1</v>
      </c>
      <c r="FT75" s="2" t="s">
        <v>1</v>
      </c>
      <c r="FU75" s="2" t="s">
        <v>1</v>
      </c>
      <c r="FV75" s="2">
        <v>215512</v>
      </c>
      <c r="FW75" s="2" t="s">
        <v>1</v>
      </c>
      <c r="FX75" s="2">
        <v>165398.21</v>
      </c>
      <c r="FY75" s="2">
        <v>573146</v>
      </c>
      <c r="FZ75" s="2" t="s">
        <v>1</v>
      </c>
      <c r="GA75" s="2">
        <v>120708</v>
      </c>
      <c r="GB75" s="2" t="s">
        <v>1</v>
      </c>
      <c r="GC75" s="2" t="s">
        <v>1</v>
      </c>
      <c r="GD75" s="2">
        <v>39606</v>
      </c>
      <c r="GE75" s="2">
        <v>89757.78</v>
      </c>
      <c r="GF75" s="2">
        <v>203801</v>
      </c>
      <c r="GG75" s="2" t="s">
        <v>1</v>
      </c>
      <c r="GH75" s="2" t="s">
        <v>1</v>
      </c>
      <c r="GI75" s="2">
        <v>80230</v>
      </c>
      <c r="GJ75" s="2">
        <v>46756</v>
      </c>
      <c r="GK75" s="2" t="s">
        <v>1</v>
      </c>
      <c r="GL75" s="2">
        <v>6528103.5</v>
      </c>
      <c r="GM75" s="2">
        <v>1376817.24</v>
      </c>
      <c r="GN75" s="2">
        <v>0</v>
      </c>
      <c r="GO75" s="2">
        <v>6606</v>
      </c>
      <c r="GP75" s="2">
        <v>15815</v>
      </c>
      <c r="GQ75" s="2" t="s">
        <v>1</v>
      </c>
      <c r="GR75" s="2" t="s">
        <v>1</v>
      </c>
      <c r="GS75" s="2" t="s">
        <v>1</v>
      </c>
      <c r="GT75" s="2" t="s">
        <v>1</v>
      </c>
      <c r="GU75" s="2" t="s">
        <v>1</v>
      </c>
      <c r="GV75" s="2" t="s">
        <v>1</v>
      </c>
      <c r="GW75" s="2" t="s">
        <v>1</v>
      </c>
      <c r="GX75" s="2" t="s">
        <v>1</v>
      </c>
      <c r="GY75" s="2" t="s">
        <v>1</v>
      </c>
      <c r="GZ75" s="2">
        <v>51120</v>
      </c>
      <c r="HA75" s="2" t="s">
        <v>1</v>
      </c>
      <c r="HB75" s="2" t="s">
        <v>1</v>
      </c>
      <c r="HC75" s="2" t="s">
        <v>1</v>
      </c>
      <c r="HD75" s="2" t="s">
        <v>1</v>
      </c>
      <c r="HE75" s="2" t="s">
        <v>1</v>
      </c>
      <c r="HF75" s="2" t="s">
        <v>1</v>
      </c>
      <c r="HG75" s="2" t="s">
        <v>1</v>
      </c>
      <c r="HH75" s="2" t="s">
        <v>1</v>
      </c>
      <c r="HI75" s="2" t="s">
        <v>1</v>
      </c>
      <c r="HJ75" s="2" t="s">
        <v>1</v>
      </c>
      <c r="HK75" s="2" t="s">
        <v>1</v>
      </c>
      <c r="HL75" s="2" t="s">
        <v>1</v>
      </c>
      <c r="HM75" s="2">
        <v>122391.5</v>
      </c>
      <c r="HN75" s="2" t="s">
        <v>1</v>
      </c>
      <c r="HO75" s="2">
        <v>60000</v>
      </c>
      <c r="HP75" s="2" t="s">
        <v>1</v>
      </c>
      <c r="HQ75" s="2" t="s">
        <v>1</v>
      </c>
      <c r="HR75" s="2" t="s">
        <v>1</v>
      </c>
      <c r="HS75" s="2">
        <v>317790</v>
      </c>
      <c r="HT75" s="2" t="s">
        <v>1</v>
      </c>
      <c r="HU75" s="2" t="s">
        <v>1</v>
      </c>
      <c r="HV75" s="2">
        <v>67094</v>
      </c>
      <c r="HW75" s="2">
        <v>3002110</v>
      </c>
      <c r="HX75" s="2" t="s">
        <v>1</v>
      </c>
      <c r="HY75" s="2" t="s">
        <v>1</v>
      </c>
      <c r="HZ75" s="2" t="s">
        <v>1</v>
      </c>
      <c r="IA75" s="2">
        <v>590145.6</v>
      </c>
      <c r="IB75" s="2" t="s">
        <v>1</v>
      </c>
      <c r="IC75" s="2" t="s">
        <v>1</v>
      </c>
      <c r="ID75" s="2" t="s">
        <v>1</v>
      </c>
      <c r="IE75" s="2" t="s">
        <v>1</v>
      </c>
      <c r="IF75" s="2">
        <v>-90889</v>
      </c>
      <c r="IG75" s="2" t="s">
        <v>1</v>
      </c>
      <c r="IH75" s="2" t="s">
        <v>1</v>
      </c>
      <c r="II75" s="2">
        <v>7930</v>
      </c>
      <c r="IJ75" s="2">
        <v>133455</v>
      </c>
      <c r="IK75" s="2" t="s">
        <v>1</v>
      </c>
      <c r="IL75" s="2" t="s">
        <v>1</v>
      </c>
      <c r="IM75" s="2">
        <v>1121765</v>
      </c>
      <c r="IN75" s="2" t="s">
        <v>1</v>
      </c>
      <c r="IO75" s="2">
        <v>12694</v>
      </c>
      <c r="IP75" s="2" t="s">
        <v>1</v>
      </c>
      <c r="IQ75" s="2" t="s">
        <v>1</v>
      </c>
      <c r="IR75" s="2" t="s">
        <v>1</v>
      </c>
      <c r="IS75" s="2" t="s">
        <v>1</v>
      </c>
      <c r="IT75" s="2">
        <v>45600</v>
      </c>
      <c r="IU75" s="2">
        <v>179215</v>
      </c>
      <c r="IV75" s="2" t="s">
        <v>1</v>
      </c>
      <c r="IW75" s="2" t="s">
        <v>1</v>
      </c>
      <c r="IX75" s="2" t="s">
        <v>1</v>
      </c>
      <c r="IY75" s="2" t="s">
        <v>1</v>
      </c>
      <c r="IZ75" s="2" t="s">
        <v>1</v>
      </c>
      <c r="JA75" s="2" t="s">
        <v>1</v>
      </c>
      <c r="JB75" s="2" t="s">
        <v>1</v>
      </c>
      <c r="JC75" s="2" t="s">
        <v>1</v>
      </c>
      <c r="JD75" s="2" t="s">
        <v>1</v>
      </c>
      <c r="JE75" s="2" t="s">
        <v>1</v>
      </c>
      <c r="JF75" s="2" t="s">
        <v>1</v>
      </c>
      <c r="JG75" s="2" t="s">
        <v>1</v>
      </c>
      <c r="JH75" s="2">
        <v>0</v>
      </c>
      <c r="JI75" s="2" t="s">
        <v>1</v>
      </c>
      <c r="JJ75" s="2">
        <v>13903.95</v>
      </c>
      <c r="JK75" s="2" t="s">
        <v>1</v>
      </c>
      <c r="JL75" s="2" t="s">
        <v>1</v>
      </c>
      <c r="JM75" s="2" t="s">
        <v>1</v>
      </c>
      <c r="JN75" s="2">
        <v>15000</v>
      </c>
      <c r="JO75" s="2">
        <v>3449411.22</v>
      </c>
      <c r="JP75" s="2">
        <v>2839450</v>
      </c>
      <c r="JQ75" s="2" t="s">
        <v>1</v>
      </c>
      <c r="JR75" s="2" t="s">
        <v>1</v>
      </c>
      <c r="JS75" s="2" t="s">
        <v>1</v>
      </c>
      <c r="JT75" s="2" t="s">
        <v>1</v>
      </c>
      <c r="JU75" s="2" t="s">
        <v>1</v>
      </c>
      <c r="JV75" s="2">
        <v>152535.38</v>
      </c>
      <c r="JW75" s="2" t="s">
        <v>1</v>
      </c>
      <c r="JX75" s="2" t="s">
        <v>1</v>
      </c>
      <c r="JY75" s="2" t="s">
        <v>1</v>
      </c>
      <c r="JZ75" s="2" t="s">
        <v>1</v>
      </c>
      <c r="KA75" s="2" t="s">
        <v>1</v>
      </c>
      <c r="KB75" s="2" t="s">
        <v>1</v>
      </c>
      <c r="KC75" s="2" t="s">
        <v>1</v>
      </c>
      <c r="KD75" s="2" t="s">
        <v>1</v>
      </c>
      <c r="KE75" s="2" t="s">
        <v>1</v>
      </c>
      <c r="KF75" s="2" t="s">
        <v>1</v>
      </c>
      <c r="KG75" s="2" t="s">
        <v>1</v>
      </c>
      <c r="KH75" s="2" t="s">
        <v>1</v>
      </c>
      <c r="KI75" s="2" t="s">
        <v>1</v>
      </c>
      <c r="KJ75" s="2" t="s">
        <v>1</v>
      </c>
      <c r="KK75" s="2" t="s">
        <v>1</v>
      </c>
      <c r="KL75" s="2" t="s">
        <v>1</v>
      </c>
      <c r="KM75" s="2" t="s">
        <v>1</v>
      </c>
      <c r="KN75" s="2" t="s">
        <v>1</v>
      </c>
      <c r="KO75" s="2" t="s">
        <v>1</v>
      </c>
      <c r="KP75" s="2" t="s">
        <v>1</v>
      </c>
      <c r="KQ75" s="2" t="s">
        <v>1</v>
      </c>
      <c r="KR75" s="2" t="s">
        <v>1</v>
      </c>
      <c r="KS75" s="2" t="s">
        <v>1</v>
      </c>
      <c r="KT75" s="2" t="s">
        <v>1</v>
      </c>
      <c r="KU75" s="2" t="s">
        <v>1</v>
      </c>
      <c r="KV75" s="2" t="s">
        <v>1</v>
      </c>
      <c r="KW75" s="2" t="s">
        <v>1</v>
      </c>
      <c r="KX75" s="2" t="s">
        <v>1</v>
      </c>
      <c r="KY75" s="2" t="s">
        <v>1</v>
      </c>
      <c r="KZ75" s="2">
        <v>0</v>
      </c>
      <c r="LA75" s="2" t="s">
        <v>1</v>
      </c>
    </row>
    <row r="76" spans="1:313" x14ac:dyDescent="0.3">
      <c r="A76" s="2" t="s">
        <v>70</v>
      </c>
      <c r="B76" s="2">
        <v>173</v>
      </c>
      <c r="C76" s="23">
        <f t="shared" si="100"/>
        <v>-549103.85999999987</v>
      </c>
      <c r="D76" s="23">
        <f t="shared" si="101"/>
        <v>2344390.16</v>
      </c>
      <c r="E76" s="23">
        <f t="shared" si="102"/>
        <v>13551.388208092487</v>
      </c>
      <c r="F76" s="23">
        <f t="shared" si="103"/>
        <v>1427117.17</v>
      </c>
      <c r="G76" s="23">
        <f t="shared" si="104"/>
        <v>190192.99</v>
      </c>
      <c r="H76" s="23">
        <f t="shared" si="105"/>
        <v>0</v>
      </c>
      <c r="I76" s="23">
        <f t="shared" si="106"/>
        <v>727080</v>
      </c>
      <c r="J76" s="23">
        <f t="shared" si="107"/>
        <v>4202.7745664739887</v>
      </c>
      <c r="K76" s="23">
        <f t="shared" si="108"/>
        <v>77080</v>
      </c>
      <c r="L76" s="23">
        <f t="shared" si="109"/>
        <v>650000</v>
      </c>
      <c r="M76" s="23">
        <f t="shared" si="110"/>
        <v>182995.09</v>
      </c>
      <c r="N76" s="23">
        <f t="shared" si="111"/>
        <v>8249.2321965317915</v>
      </c>
      <c r="O76" s="23">
        <f t="shared" si="112"/>
        <v>351053.89999999997</v>
      </c>
      <c r="P76" s="23">
        <f t="shared" si="113"/>
        <v>290893.33</v>
      </c>
      <c r="Q76" s="23">
        <f t="shared" si="114"/>
        <v>570614.31999999995</v>
      </c>
      <c r="R76" s="23">
        <f t="shared" si="115"/>
        <v>1333144.17</v>
      </c>
      <c r="S76" s="23">
        <f t="shared" si="116"/>
        <v>7706.0356647398839</v>
      </c>
      <c r="T76" s="23">
        <f t="shared" si="117"/>
        <v>93973</v>
      </c>
      <c r="U76" s="7">
        <f t="shared" si="118"/>
        <v>6.5848132147411559E-2</v>
      </c>
      <c r="V76" s="23">
        <f t="shared" si="119"/>
        <v>91500</v>
      </c>
      <c r="W76" s="23">
        <f t="shared" si="120"/>
        <v>2250</v>
      </c>
      <c r="X76" s="23">
        <f t="shared" si="121"/>
        <v>0</v>
      </c>
      <c r="Y76" s="23">
        <f t="shared" si="122"/>
        <v>290</v>
      </c>
      <c r="Z76" s="23">
        <v>67</v>
      </c>
      <c r="AA76" s="23">
        <f t="shared" si="123"/>
        <v>120515.62</v>
      </c>
      <c r="AB76" s="23">
        <f t="shared" si="124"/>
        <v>2893494.02</v>
      </c>
      <c r="AC76" s="23">
        <f t="shared" si="125"/>
        <v>16725.398959537571</v>
      </c>
      <c r="AD76" s="23">
        <f t="shared" si="126"/>
        <v>1695017.02</v>
      </c>
      <c r="AE76" s="23">
        <f t="shared" si="127"/>
        <v>9797.7862427745658</v>
      </c>
      <c r="AF76" s="23">
        <f t="shared" si="128"/>
        <v>285600</v>
      </c>
      <c r="AG76" s="23">
        <f t="shared" si="129"/>
        <v>1650.8670520231215</v>
      </c>
      <c r="AH76" s="23">
        <f t="shared" si="130"/>
        <v>1274847.02</v>
      </c>
      <c r="AI76" s="23">
        <f t="shared" si="131"/>
        <v>11622</v>
      </c>
      <c r="AJ76" s="23">
        <f t="shared" si="132"/>
        <v>96807</v>
      </c>
      <c r="AK76" s="23">
        <f t="shared" si="133"/>
        <v>1198477</v>
      </c>
      <c r="AL76" s="23">
        <f t="shared" si="134"/>
        <v>6927.6127167630057</v>
      </c>
      <c r="AM76" s="23">
        <f t="shared" si="135"/>
        <v>1198477</v>
      </c>
      <c r="AN76" s="23">
        <f t="shared" si="136"/>
        <v>0</v>
      </c>
      <c r="AO76" s="2">
        <v>277512.67</v>
      </c>
      <c r="AP76" s="2">
        <v>47276.99</v>
      </c>
      <c r="AQ76" s="2">
        <v>26264.240000000002</v>
      </c>
      <c r="AR76" s="2" t="s">
        <v>1</v>
      </c>
      <c r="AS76" s="2">
        <v>290893.33</v>
      </c>
      <c r="AT76" s="2" t="s">
        <v>1</v>
      </c>
      <c r="AU76" s="2" t="s">
        <v>1</v>
      </c>
      <c r="AV76" s="2">
        <v>570614.31999999995</v>
      </c>
      <c r="AX76" s="2" t="s">
        <v>1</v>
      </c>
      <c r="AY76" s="2" t="s">
        <v>1</v>
      </c>
      <c r="AZ76" s="2" t="s">
        <v>1</v>
      </c>
      <c r="BA76" s="2" t="s">
        <v>1</v>
      </c>
      <c r="BB76" s="2" t="s">
        <v>1</v>
      </c>
      <c r="BC76" s="2">
        <v>91500</v>
      </c>
      <c r="BD76" s="2" t="s">
        <v>1</v>
      </c>
      <c r="BE76" s="2">
        <v>2250</v>
      </c>
      <c r="BF76" s="2" t="s">
        <v>1</v>
      </c>
      <c r="BG76" s="2" t="s">
        <v>1</v>
      </c>
      <c r="BH76" s="2" t="s">
        <v>1</v>
      </c>
      <c r="BI76" s="2" t="s">
        <v>1</v>
      </c>
      <c r="BJ76" s="2" t="s">
        <v>1</v>
      </c>
      <c r="BK76" s="2" t="s">
        <v>1</v>
      </c>
      <c r="BL76" s="2" t="s">
        <v>1</v>
      </c>
      <c r="BM76" s="2" t="s">
        <v>1</v>
      </c>
      <c r="BN76" s="2" t="s">
        <v>1</v>
      </c>
      <c r="BO76" s="2" t="s">
        <v>1</v>
      </c>
      <c r="BP76" s="2" t="s">
        <v>1</v>
      </c>
      <c r="BQ76" s="2">
        <v>290</v>
      </c>
      <c r="BR76" s="2">
        <v>120515.62</v>
      </c>
      <c r="BS76" s="2" t="s">
        <v>1</v>
      </c>
      <c r="BT76" s="2">
        <v>67505</v>
      </c>
      <c r="BU76" s="2">
        <v>122</v>
      </c>
      <c r="BV76" s="2" t="s">
        <v>1</v>
      </c>
      <c r="BW76" s="2" t="s">
        <v>1</v>
      </c>
      <c r="BX76" s="2" t="s">
        <v>1</v>
      </c>
      <c r="BY76" s="2" t="s">
        <v>1</v>
      </c>
      <c r="BZ76" s="2" t="s">
        <v>1</v>
      </c>
      <c r="CA76" s="2">
        <v>19360.3</v>
      </c>
      <c r="CB76" s="2">
        <v>71476</v>
      </c>
      <c r="CC76" s="2">
        <v>6160</v>
      </c>
      <c r="CD76" s="2" t="s">
        <v>1</v>
      </c>
      <c r="CE76" s="2">
        <v>13271.79</v>
      </c>
      <c r="CF76" s="2">
        <v>5100</v>
      </c>
      <c r="CG76" s="2" t="s">
        <v>1</v>
      </c>
      <c r="CH76" s="2" t="s">
        <v>1</v>
      </c>
      <c r="CI76" s="2" t="s">
        <v>1</v>
      </c>
      <c r="CJ76" s="2" t="s">
        <v>1</v>
      </c>
      <c r="CK76" s="2">
        <v>73</v>
      </c>
      <c r="CL76" s="2" t="s">
        <v>1</v>
      </c>
      <c r="CM76" s="2" t="s">
        <v>1</v>
      </c>
      <c r="CN76" s="2" t="s">
        <v>1</v>
      </c>
      <c r="CO76" s="2" t="s">
        <v>1</v>
      </c>
      <c r="CP76" s="2" t="s">
        <v>1</v>
      </c>
      <c r="CQ76" s="2" t="s">
        <v>1</v>
      </c>
      <c r="CR76" s="2">
        <v>500</v>
      </c>
      <c r="CS76" s="2" t="s">
        <v>1</v>
      </c>
      <c r="CT76" s="2" t="s">
        <v>1</v>
      </c>
      <c r="CU76" s="2">
        <v>1017.9</v>
      </c>
      <c r="CV76" s="2" t="s">
        <v>1</v>
      </c>
      <c r="CW76" s="2" t="s">
        <v>1</v>
      </c>
      <c r="CX76" s="2" t="s">
        <v>1</v>
      </c>
      <c r="CY76" s="2" t="s">
        <v>1</v>
      </c>
      <c r="CZ76" s="2" t="s">
        <v>1</v>
      </c>
      <c r="DA76" s="2" t="s">
        <v>1</v>
      </c>
      <c r="DB76" s="2" t="s">
        <v>1</v>
      </c>
      <c r="DC76" s="2" t="s">
        <v>1</v>
      </c>
      <c r="DD76" s="2" t="s">
        <v>1</v>
      </c>
      <c r="DE76" s="2" t="s">
        <v>1</v>
      </c>
      <c r="DF76" s="2">
        <v>5607</v>
      </c>
      <c r="DG76" s="2" t="s">
        <v>1</v>
      </c>
      <c r="DH76" s="2" t="s">
        <v>1</v>
      </c>
      <c r="DI76" s="2" t="s">
        <v>1</v>
      </c>
      <c r="DJ76" s="2" t="s">
        <v>1</v>
      </c>
      <c r="DK76" s="2" t="s">
        <v>1</v>
      </c>
      <c r="DL76" s="2" t="s">
        <v>1</v>
      </c>
      <c r="DM76" s="2" t="s">
        <v>1</v>
      </c>
      <c r="DN76" s="2" t="s">
        <v>1</v>
      </c>
      <c r="DO76" s="2" t="s">
        <v>1</v>
      </c>
      <c r="DP76" s="2" t="s">
        <v>1</v>
      </c>
      <c r="DQ76" s="2" t="s">
        <v>1</v>
      </c>
      <c r="DR76" s="2">
        <v>940</v>
      </c>
      <c r="DS76" s="2">
        <v>60100</v>
      </c>
      <c r="DT76" s="2" t="s">
        <v>1</v>
      </c>
      <c r="DU76" s="2" t="s">
        <v>1</v>
      </c>
      <c r="DV76" s="2" t="s">
        <v>1</v>
      </c>
      <c r="DW76" s="2" t="s">
        <v>1</v>
      </c>
      <c r="DX76" s="2" t="s">
        <v>1</v>
      </c>
      <c r="DY76" s="2">
        <v>16040</v>
      </c>
      <c r="DZ76" s="2" t="s">
        <v>1</v>
      </c>
      <c r="EA76" s="2" t="s">
        <v>1</v>
      </c>
      <c r="EB76" s="2" t="s">
        <v>1</v>
      </c>
      <c r="EC76" s="2" t="s">
        <v>1</v>
      </c>
      <c r="ED76" s="2" t="s">
        <v>1</v>
      </c>
      <c r="EE76" s="2" t="s">
        <v>1</v>
      </c>
      <c r="EF76" s="2" t="s">
        <v>1</v>
      </c>
      <c r="EG76" s="2" t="s">
        <v>1</v>
      </c>
      <c r="EH76" s="2" t="s">
        <v>1</v>
      </c>
      <c r="EI76" s="2" t="s">
        <v>1</v>
      </c>
      <c r="EJ76" s="2">
        <v>400000</v>
      </c>
      <c r="EK76" s="2" t="s">
        <v>1</v>
      </c>
      <c r="EL76" s="2" t="s">
        <v>1</v>
      </c>
      <c r="EM76" s="2" t="s">
        <v>1</v>
      </c>
      <c r="EN76" s="2">
        <v>250000</v>
      </c>
      <c r="EO76" s="2" t="s">
        <v>1</v>
      </c>
      <c r="EP76" s="2" t="s">
        <v>1</v>
      </c>
      <c r="EQ76" s="2" t="s">
        <v>1</v>
      </c>
      <c r="ER76" s="2" t="s">
        <v>1</v>
      </c>
      <c r="ES76" s="2" t="s">
        <v>1</v>
      </c>
      <c r="ET76" s="2" t="s">
        <v>1</v>
      </c>
      <c r="EU76" s="2" t="s">
        <v>1</v>
      </c>
      <c r="EV76" s="2" t="s">
        <v>1</v>
      </c>
      <c r="EW76" s="2" t="s">
        <v>1</v>
      </c>
      <c r="EX76" s="2">
        <v>119835</v>
      </c>
      <c r="EY76" s="2">
        <v>165765</v>
      </c>
      <c r="EZ76" s="2" t="s">
        <v>1</v>
      </c>
      <c r="FA76" s="2" t="s">
        <v>1</v>
      </c>
      <c r="FB76" s="2" t="s">
        <v>1</v>
      </c>
      <c r="FC76" s="2">
        <v>15790</v>
      </c>
      <c r="FD76" s="2">
        <v>8514</v>
      </c>
      <c r="FE76" s="2" t="s">
        <v>1</v>
      </c>
      <c r="FF76" s="2" t="s">
        <v>1</v>
      </c>
      <c r="FG76" s="2" t="s">
        <v>1</v>
      </c>
      <c r="FH76" s="2" t="s">
        <v>1</v>
      </c>
      <c r="FI76" s="2" t="s">
        <v>1</v>
      </c>
      <c r="FJ76" s="2" t="s">
        <v>1</v>
      </c>
      <c r="FK76" s="2" t="s">
        <v>1</v>
      </c>
      <c r="FL76" s="2">
        <v>958</v>
      </c>
      <c r="FM76" s="2">
        <v>78720</v>
      </c>
      <c r="FN76" s="2" t="s">
        <v>1</v>
      </c>
      <c r="FO76" s="2">
        <v>25550</v>
      </c>
      <c r="FP76" s="2" t="s">
        <v>1</v>
      </c>
      <c r="FQ76" s="2" t="s">
        <v>1</v>
      </c>
      <c r="FR76" s="2" t="s">
        <v>1</v>
      </c>
      <c r="FS76" s="2" t="s">
        <v>1</v>
      </c>
      <c r="FT76" s="2" t="s">
        <v>1</v>
      </c>
      <c r="FU76" s="2" t="s">
        <v>1</v>
      </c>
      <c r="FV76" s="2" t="s">
        <v>1</v>
      </c>
      <c r="FW76" s="2" t="s">
        <v>1</v>
      </c>
      <c r="FX76" s="2" t="s">
        <v>1</v>
      </c>
      <c r="FY76" s="2">
        <v>102874</v>
      </c>
      <c r="FZ76" s="2" t="s">
        <v>1</v>
      </c>
      <c r="GA76" s="2">
        <v>7591.7</v>
      </c>
      <c r="GB76" s="2" t="s">
        <v>1</v>
      </c>
      <c r="GC76" s="2" t="s">
        <v>1</v>
      </c>
      <c r="GD76" s="2">
        <v>655</v>
      </c>
      <c r="GE76" s="2">
        <v>3600</v>
      </c>
      <c r="GF76" s="2">
        <v>5866</v>
      </c>
      <c r="GG76" s="2" t="s">
        <v>1</v>
      </c>
      <c r="GH76" s="2" t="s">
        <v>1</v>
      </c>
      <c r="GI76" s="2">
        <v>9960</v>
      </c>
      <c r="GJ76" s="2">
        <v>1390</v>
      </c>
      <c r="GK76" s="2" t="s">
        <v>1</v>
      </c>
      <c r="GL76" s="2">
        <v>279352.40000000002</v>
      </c>
      <c r="GM76" s="2">
        <v>720470.92</v>
      </c>
      <c r="GN76" s="2">
        <v>3072</v>
      </c>
      <c r="GO76" s="2">
        <v>2691</v>
      </c>
      <c r="GP76" s="2">
        <v>4919</v>
      </c>
      <c r="GQ76" s="2" t="s">
        <v>1</v>
      </c>
      <c r="GR76" s="2" t="s">
        <v>1</v>
      </c>
      <c r="GS76" s="2" t="s">
        <v>1</v>
      </c>
      <c r="GT76" s="2" t="s">
        <v>1</v>
      </c>
      <c r="GU76" s="2" t="s">
        <v>1</v>
      </c>
      <c r="GV76" s="2">
        <v>2873</v>
      </c>
      <c r="GW76" s="2" t="s">
        <v>1</v>
      </c>
      <c r="GX76" s="2" t="s">
        <v>1</v>
      </c>
      <c r="GY76" s="2" t="s">
        <v>1</v>
      </c>
      <c r="GZ76" s="2">
        <v>7000</v>
      </c>
      <c r="HA76" s="2">
        <v>4622</v>
      </c>
      <c r="HB76" s="2" t="s">
        <v>1</v>
      </c>
      <c r="HC76" s="2" t="s">
        <v>1</v>
      </c>
      <c r="HD76" s="2" t="s">
        <v>1</v>
      </c>
      <c r="HE76" s="2" t="s">
        <v>1</v>
      </c>
      <c r="HF76" s="2" t="s">
        <v>1</v>
      </c>
      <c r="HG76" s="2" t="s">
        <v>1</v>
      </c>
      <c r="HH76" s="2" t="s">
        <v>1</v>
      </c>
      <c r="HI76" s="2" t="s">
        <v>1</v>
      </c>
      <c r="HJ76" s="2" t="s">
        <v>1</v>
      </c>
      <c r="HK76" s="2" t="s">
        <v>1</v>
      </c>
      <c r="HL76" s="2" t="s">
        <v>1</v>
      </c>
      <c r="HM76" s="2" t="s">
        <v>1</v>
      </c>
      <c r="HN76" s="2" t="s">
        <v>1</v>
      </c>
      <c r="HO76" s="2" t="s">
        <v>1</v>
      </c>
      <c r="HP76" s="2" t="s">
        <v>1</v>
      </c>
      <c r="HQ76" s="2" t="s">
        <v>1</v>
      </c>
      <c r="HR76" s="2" t="s">
        <v>1</v>
      </c>
      <c r="HS76" s="2">
        <v>81934</v>
      </c>
      <c r="HT76" s="2" t="s">
        <v>1</v>
      </c>
      <c r="HU76" s="2" t="s">
        <v>1</v>
      </c>
      <c r="HV76" s="2">
        <v>773</v>
      </c>
      <c r="HW76" s="2" t="s">
        <v>1</v>
      </c>
      <c r="HX76" s="2" t="s">
        <v>1</v>
      </c>
      <c r="HY76" s="2" t="s">
        <v>1</v>
      </c>
      <c r="HZ76" s="2" t="s">
        <v>1</v>
      </c>
      <c r="IA76" s="2" t="s">
        <v>1</v>
      </c>
      <c r="IB76" s="2" t="s">
        <v>1</v>
      </c>
      <c r="IC76" s="2" t="s">
        <v>1</v>
      </c>
      <c r="ID76" s="2" t="s">
        <v>1</v>
      </c>
      <c r="IE76" s="2" t="s">
        <v>1</v>
      </c>
      <c r="IF76" s="2">
        <v>14100</v>
      </c>
      <c r="IG76" s="2" t="s">
        <v>1</v>
      </c>
      <c r="IH76" s="2">
        <v>24641</v>
      </c>
      <c r="II76" s="2" t="s">
        <v>1</v>
      </c>
      <c r="IJ76" s="2" t="s">
        <v>1</v>
      </c>
      <c r="IK76" s="2" t="s">
        <v>1</v>
      </c>
      <c r="IL76" s="2" t="s">
        <v>1</v>
      </c>
      <c r="IM76" s="2" t="s">
        <v>1</v>
      </c>
      <c r="IN76" s="2" t="s">
        <v>1</v>
      </c>
      <c r="IO76" s="2" t="s">
        <v>1</v>
      </c>
      <c r="IP76" s="2" t="s">
        <v>1</v>
      </c>
      <c r="IQ76" s="2" t="s">
        <v>1</v>
      </c>
      <c r="IR76" s="2">
        <v>1500</v>
      </c>
      <c r="IS76" s="2" t="s">
        <v>1</v>
      </c>
      <c r="IT76" s="2" t="s">
        <v>1</v>
      </c>
      <c r="IU76" s="2" t="s">
        <v>1</v>
      </c>
      <c r="IV76" s="2" t="s">
        <v>1</v>
      </c>
      <c r="IW76" s="2" t="s">
        <v>1</v>
      </c>
      <c r="IX76" s="2" t="s">
        <v>1</v>
      </c>
      <c r="IY76" s="2" t="s">
        <v>1</v>
      </c>
      <c r="IZ76" s="2" t="s">
        <v>1</v>
      </c>
      <c r="JA76" s="2" t="s">
        <v>1</v>
      </c>
      <c r="JB76" s="2" t="s">
        <v>1</v>
      </c>
      <c r="JC76" s="2" t="s">
        <v>1</v>
      </c>
      <c r="JD76" s="2" t="s">
        <v>1</v>
      </c>
      <c r="JE76" s="2" t="s">
        <v>1</v>
      </c>
      <c r="JF76" s="2" t="s">
        <v>1</v>
      </c>
      <c r="JG76" s="2" t="s">
        <v>1</v>
      </c>
      <c r="JH76" s="2" t="s">
        <v>1</v>
      </c>
      <c r="JI76" s="2" t="s">
        <v>1</v>
      </c>
      <c r="JJ76" s="2" t="s">
        <v>1</v>
      </c>
      <c r="JK76" s="2" t="s">
        <v>1</v>
      </c>
      <c r="JL76" s="2" t="s">
        <v>1</v>
      </c>
      <c r="JM76" s="2" t="s">
        <v>1</v>
      </c>
      <c r="JN76" s="2" t="s">
        <v>1</v>
      </c>
      <c r="JO76" s="2">
        <v>1198477</v>
      </c>
      <c r="JP76" s="2" t="s">
        <v>1</v>
      </c>
      <c r="JQ76" s="2" t="s">
        <v>1</v>
      </c>
      <c r="JR76" s="2" t="s">
        <v>1</v>
      </c>
      <c r="JS76" s="2" t="s">
        <v>1</v>
      </c>
      <c r="JT76" s="2" t="s">
        <v>1</v>
      </c>
      <c r="JU76" s="2" t="s">
        <v>1</v>
      </c>
      <c r="JV76" s="2" t="s">
        <v>1</v>
      </c>
      <c r="JW76" s="2" t="s">
        <v>1</v>
      </c>
      <c r="JX76" s="2" t="s">
        <v>1</v>
      </c>
      <c r="JY76" s="2" t="s">
        <v>1</v>
      </c>
      <c r="JZ76" s="2" t="s">
        <v>1</v>
      </c>
      <c r="KA76" s="2" t="s">
        <v>1</v>
      </c>
      <c r="KB76" s="2" t="s">
        <v>1</v>
      </c>
      <c r="KC76" s="2" t="s">
        <v>1</v>
      </c>
      <c r="KD76" s="2" t="s">
        <v>1</v>
      </c>
      <c r="KE76" s="2" t="s">
        <v>1</v>
      </c>
      <c r="KF76" s="2" t="s">
        <v>1</v>
      </c>
      <c r="KG76" s="2" t="s">
        <v>1</v>
      </c>
      <c r="KH76" s="2" t="s">
        <v>1</v>
      </c>
      <c r="KI76" s="2" t="s">
        <v>1</v>
      </c>
      <c r="KJ76" s="2" t="s">
        <v>1</v>
      </c>
      <c r="KK76" s="2" t="s">
        <v>1</v>
      </c>
      <c r="KL76" s="2" t="s">
        <v>1</v>
      </c>
      <c r="KM76" s="2" t="s">
        <v>1</v>
      </c>
      <c r="KN76" s="2" t="s">
        <v>1</v>
      </c>
      <c r="KO76" s="2" t="s">
        <v>1</v>
      </c>
      <c r="KP76" s="2" t="s">
        <v>1</v>
      </c>
      <c r="KQ76" s="2" t="s">
        <v>1</v>
      </c>
      <c r="KR76" s="2" t="s">
        <v>1</v>
      </c>
      <c r="KS76" s="2" t="s">
        <v>1</v>
      </c>
      <c r="KT76" s="2" t="s">
        <v>1</v>
      </c>
      <c r="KU76" s="2" t="s">
        <v>1</v>
      </c>
      <c r="KV76" s="2" t="s">
        <v>1</v>
      </c>
      <c r="KW76" s="2" t="s">
        <v>1</v>
      </c>
      <c r="KX76" s="2" t="s">
        <v>1</v>
      </c>
      <c r="KY76" s="2" t="s">
        <v>1</v>
      </c>
      <c r="KZ76" s="2" t="s">
        <v>1</v>
      </c>
      <c r="LA76" s="2" t="s">
        <v>1</v>
      </c>
    </row>
    <row r="77" spans="1:313" x14ac:dyDescent="0.3">
      <c r="A77" s="2" t="s">
        <v>71</v>
      </c>
      <c r="B77" s="2">
        <v>298</v>
      </c>
      <c r="C77" s="23">
        <f t="shared" si="100"/>
        <v>580612.64999999991</v>
      </c>
      <c r="D77" s="23">
        <f t="shared" si="101"/>
        <v>3649344.87</v>
      </c>
      <c r="E77" s="23">
        <f t="shared" si="102"/>
        <v>12246.123724832216</v>
      </c>
      <c r="F77" s="23">
        <f t="shared" si="103"/>
        <v>2960373.2600000002</v>
      </c>
      <c r="G77" s="23">
        <f t="shared" si="104"/>
        <v>432392.61</v>
      </c>
      <c r="H77" s="23">
        <f t="shared" si="105"/>
        <v>9900</v>
      </c>
      <c r="I77" s="23">
        <f t="shared" si="106"/>
        <v>246679</v>
      </c>
      <c r="J77" s="23">
        <f t="shared" si="107"/>
        <v>827.78187919463085</v>
      </c>
      <c r="K77" s="23">
        <f t="shared" si="108"/>
        <v>246679</v>
      </c>
      <c r="L77" s="23">
        <f t="shared" si="109"/>
        <v>0</v>
      </c>
      <c r="M77" s="23">
        <f t="shared" si="110"/>
        <v>369590.61</v>
      </c>
      <c r="N77" s="23">
        <f t="shared" si="111"/>
        <v>9934.1384563758402</v>
      </c>
      <c r="O77" s="23">
        <f t="shared" si="112"/>
        <v>650787.54</v>
      </c>
      <c r="P77" s="23">
        <f t="shared" si="113"/>
        <v>566777.1</v>
      </c>
      <c r="Q77" s="23">
        <f t="shared" si="114"/>
        <v>1168829.69</v>
      </c>
      <c r="R77" s="23">
        <f t="shared" si="115"/>
        <v>2870800.2600000002</v>
      </c>
      <c r="S77" s="23">
        <f t="shared" si="116"/>
        <v>9633.5579194630882</v>
      </c>
      <c r="T77" s="23">
        <f t="shared" si="117"/>
        <v>89573</v>
      </c>
      <c r="U77" s="7">
        <f t="shared" si="118"/>
        <v>3.0257333158049127E-2</v>
      </c>
      <c r="V77" s="23">
        <f t="shared" si="119"/>
        <v>83270</v>
      </c>
      <c r="W77" s="23">
        <f t="shared" si="120"/>
        <v>4591</v>
      </c>
      <c r="X77" s="23">
        <f t="shared" si="121"/>
        <v>0</v>
      </c>
      <c r="Y77" s="23">
        <f t="shared" si="122"/>
        <v>1780</v>
      </c>
      <c r="Z77" s="23">
        <v>68</v>
      </c>
      <c r="AA77" s="23">
        <f t="shared" si="123"/>
        <v>484337.93</v>
      </c>
      <c r="AB77" s="23">
        <f t="shared" si="124"/>
        <v>3068732.22</v>
      </c>
      <c r="AC77" s="23">
        <f t="shared" si="125"/>
        <v>10297.75912751678</v>
      </c>
      <c r="AD77" s="23">
        <f t="shared" si="126"/>
        <v>2322589.2200000002</v>
      </c>
      <c r="AE77" s="23">
        <f t="shared" si="127"/>
        <v>7793.9235570469809</v>
      </c>
      <c r="AF77" s="23">
        <f t="shared" si="128"/>
        <v>700468</v>
      </c>
      <c r="AG77" s="23">
        <f t="shared" si="129"/>
        <v>2350.5637583892617</v>
      </c>
      <c r="AH77" s="23">
        <f t="shared" si="130"/>
        <v>1506322.31</v>
      </c>
      <c r="AI77" s="23">
        <f t="shared" si="131"/>
        <v>21030</v>
      </c>
      <c r="AJ77" s="23">
        <f t="shared" si="132"/>
        <v>89768.91</v>
      </c>
      <c r="AK77" s="23">
        <f t="shared" si="133"/>
        <v>746143</v>
      </c>
      <c r="AL77" s="23">
        <f t="shared" si="134"/>
        <v>2503.8355704697988</v>
      </c>
      <c r="AM77" s="23">
        <f t="shared" si="135"/>
        <v>746143</v>
      </c>
      <c r="AN77" s="23">
        <f t="shared" si="136"/>
        <v>0</v>
      </c>
      <c r="AO77" s="2">
        <v>557488.28</v>
      </c>
      <c r="AP77" s="2">
        <v>40905.089999999997</v>
      </c>
      <c r="AQ77" s="2">
        <v>52394.17</v>
      </c>
      <c r="AR77" s="2" t="s">
        <v>1</v>
      </c>
      <c r="AS77" s="2">
        <v>566777.1</v>
      </c>
      <c r="AT77" s="2" t="s">
        <v>1</v>
      </c>
      <c r="AU77" s="2" t="s">
        <v>1</v>
      </c>
      <c r="AV77" s="2">
        <v>1168829.69</v>
      </c>
      <c r="AX77" s="2" t="s">
        <v>1</v>
      </c>
      <c r="AY77" s="2" t="s">
        <v>1</v>
      </c>
      <c r="AZ77" s="2" t="s">
        <v>1</v>
      </c>
      <c r="BA77" s="2" t="s">
        <v>1</v>
      </c>
      <c r="BB77" s="2" t="s">
        <v>1</v>
      </c>
      <c r="BC77" s="2">
        <v>83270</v>
      </c>
      <c r="BD77" s="2" t="s">
        <v>1</v>
      </c>
      <c r="BE77" s="2">
        <v>4375</v>
      </c>
      <c r="BF77" s="2" t="s">
        <v>1</v>
      </c>
      <c r="BG77" s="2" t="s">
        <v>1</v>
      </c>
      <c r="BH77" s="2" t="s">
        <v>1</v>
      </c>
      <c r="BI77" s="2">
        <v>216</v>
      </c>
      <c r="BJ77" s="2" t="s">
        <v>1</v>
      </c>
      <c r="BK77" s="2" t="s">
        <v>1</v>
      </c>
      <c r="BL77" s="2" t="s">
        <v>1</v>
      </c>
      <c r="BM77" s="2" t="s">
        <v>1</v>
      </c>
      <c r="BN77" s="2" t="s">
        <v>1</v>
      </c>
      <c r="BO77" s="2" t="s">
        <v>1</v>
      </c>
      <c r="BP77" s="2" t="s">
        <v>1</v>
      </c>
      <c r="BQ77" s="2">
        <v>1780</v>
      </c>
      <c r="BR77" s="2">
        <v>484337.93</v>
      </c>
      <c r="BS77" s="2" t="s">
        <v>1</v>
      </c>
      <c r="BT77" s="2">
        <v>247677.8</v>
      </c>
      <c r="BU77" s="2">
        <v>364</v>
      </c>
      <c r="BV77" s="2" t="s">
        <v>1</v>
      </c>
      <c r="BW77" s="2" t="s">
        <v>1</v>
      </c>
      <c r="BX77" s="2" t="s">
        <v>1</v>
      </c>
      <c r="BY77" s="2" t="s">
        <v>1</v>
      </c>
      <c r="BZ77" s="2" t="s">
        <v>1</v>
      </c>
      <c r="CA77" s="2">
        <v>55300</v>
      </c>
      <c r="CB77" s="2">
        <v>30760</v>
      </c>
      <c r="CC77" s="2" t="s">
        <v>1</v>
      </c>
      <c r="CD77" s="2" t="s">
        <v>1</v>
      </c>
      <c r="CE77" s="2">
        <v>35488.81</v>
      </c>
      <c r="CF77" s="2" t="s">
        <v>1</v>
      </c>
      <c r="CG77" s="2" t="s">
        <v>1</v>
      </c>
      <c r="CH77" s="2" t="s">
        <v>1</v>
      </c>
      <c r="CI77" s="2" t="s">
        <v>1</v>
      </c>
      <c r="CJ77" s="2" t="s">
        <v>1</v>
      </c>
      <c r="CK77" s="2" t="s">
        <v>1</v>
      </c>
      <c r="CL77" s="2" t="s">
        <v>1</v>
      </c>
      <c r="CM77" s="2" t="s">
        <v>1</v>
      </c>
      <c r="CN77" s="2" t="s">
        <v>1</v>
      </c>
      <c r="CO77" s="2" t="s">
        <v>1</v>
      </c>
      <c r="CP77" s="2" t="s">
        <v>1</v>
      </c>
      <c r="CQ77" s="2" t="s">
        <v>1</v>
      </c>
      <c r="CR77" s="2" t="s">
        <v>1</v>
      </c>
      <c r="CS77" s="2" t="s">
        <v>1</v>
      </c>
      <c r="CT77" s="2">
        <v>5380</v>
      </c>
      <c r="CU77" s="2">
        <v>57422</v>
      </c>
      <c r="CV77" s="2" t="s">
        <v>1</v>
      </c>
      <c r="CW77" s="2" t="s">
        <v>1</v>
      </c>
      <c r="CX77" s="2" t="s">
        <v>1</v>
      </c>
      <c r="CY77" s="2" t="s">
        <v>1</v>
      </c>
      <c r="CZ77" s="2" t="s">
        <v>1</v>
      </c>
      <c r="DA77" s="2" t="s">
        <v>1</v>
      </c>
      <c r="DB77" s="2" t="s">
        <v>1</v>
      </c>
      <c r="DC77" s="2" t="s">
        <v>1</v>
      </c>
      <c r="DD77" s="2" t="s">
        <v>1</v>
      </c>
      <c r="DE77" s="2" t="s">
        <v>1</v>
      </c>
      <c r="DF77" s="2" t="s">
        <v>1</v>
      </c>
      <c r="DG77" s="2">
        <v>9900</v>
      </c>
      <c r="DH77" s="2" t="s">
        <v>1</v>
      </c>
      <c r="DI77" s="2" t="s">
        <v>1</v>
      </c>
      <c r="DJ77" s="2" t="s">
        <v>1</v>
      </c>
      <c r="DK77" s="2" t="s">
        <v>1</v>
      </c>
      <c r="DL77" s="2" t="s">
        <v>1</v>
      </c>
      <c r="DM77" s="2" t="s">
        <v>1</v>
      </c>
      <c r="DN77" s="2" t="s">
        <v>1</v>
      </c>
      <c r="DO77" s="2" t="s">
        <v>1</v>
      </c>
      <c r="DP77" s="2" t="s">
        <v>1</v>
      </c>
      <c r="DQ77" s="2" t="s">
        <v>1</v>
      </c>
      <c r="DR77" s="2">
        <v>16579</v>
      </c>
      <c r="DS77" s="2">
        <v>60100</v>
      </c>
      <c r="DT77" s="2" t="s">
        <v>1</v>
      </c>
      <c r="DU77" s="2">
        <v>60000</v>
      </c>
      <c r="DV77" s="2" t="s">
        <v>1</v>
      </c>
      <c r="DW77" s="2" t="s">
        <v>1</v>
      </c>
      <c r="DX77" s="2">
        <v>30000</v>
      </c>
      <c r="DY77" s="2">
        <v>80000</v>
      </c>
      <c r="DZ77" s="2" t="s">
        <v>1</v>
      </c>
      <c r="EA77" s="2" t="s">
        <v>1</v>
      </c>
      <c r="EB77" s="2" t="s">
        <v>1</v>
      </c>
      <c r="EC77" s="2" t="s">
        <v>1</v>
      </c>
      <c r="ED77" s="2" t="s">
        <v>1</v>
      </c>
      <c r="EE77" s="2" t="s">
        <v>1</v>
      </c>
      <c r="EF77" s="2" t="s">
        <v>1</v>
      </c>
      <c r="EG77" s="2" t="s">
        <v>1</v>
      </c>
      <c r="EH77" s="2" t="s">
        <v>1</v>
      </c>
      <c r="EI77" s="2" t="s">
        <v>1</v>
      </c>
      <c r="EJ77" s="2" t="s">
        <v>1</v>
      </c>
      <c r="EK77" s="2" t="s">
        <v>1</v>
      </c>
      <c r="EL77" s="2" t="s">
        <v>1</v>
      </c>
      <c r="EM77" s="2" t="s">
        <v>1</v>
      </c>
      <c r="EN77" s="2" t="s">
        <v>1</v>
      </c>
      <c r="EO77" s="2" t="s">
        <v>1</v>
      </c>
      <c r="EP77" s="2" t="s">
        <v>1</v>
      </c>
      <c r="EQ77" s="2" t="s">
        <v>1</v>
      </c>
      <c r="ER77" s="2" t="s">
        <v>1</v>
      </c>
      <c r="ES77" s="2" t="s">
        <v>1</v>
      </c>
      <c r="ET77" s="2" t="s">
        <v>1</v>
      </c>
      <c r="EU77" s="2">
        <v>401231</v>
      </c>
      <c r="EV77" s="2" t="s">
        <v>1</v>
      </c>
      <c r="EW77" s="2" t="s">
        <v>1</v>
      </c>
      <c r="EX77" s="2">
        <v>74054</v>
      </c>
      <c r="EY77" s="2">
        <v>225183</v>
      </c>
      <c r="EZ77" s="2" t="s">
        <v>1</v>
      </c>
      <c r="FA77" s="2" t="s">
        <v>1</v>
      </c>
      <c r="FB77" s="2">
        <v>94527</v>
      </c>
      <c r="FC77" s="2">
        <v>66400</v>
      </c>
      <c r="FD77" s="2">
        <v>873</v>
      </c>
      <c r="FE77" s="2">
        <v>1662</v>
      </c>
      <c r="FF77" s="2" t="s">
        <v>1</v>
      </c>
      <c r="FG77" s="2" t="s">
        <v>1</v>
      </c>
      <c r="FH77" s="2" t="s">
        <v>1</v>
      </c>
      <c r="FI77" s="2">
        <v>854</v>
      </c>
      <c r="FJ77" s="2" t="s">
        <v>1</v>
      </c>
      <c r="FK77" s="2" t="s">
        <v>1</v>
      </c>
      <c r="FL77" s="2">
        <v>3229</v>
      </c>
      <c r="FM77" s="2">
        <v>111494</v>
      </c>
      <c r="FN77" s="2" t="s">
        <v>1</v>
      </c>
      <c r="FO77" s="2">
        <v>146154.6</v>
      </c>
      <c r="FP77" s="2" t="s">
        <v>1</v>
      </c>
      <c r="FQ77" s="2" t="s">
        <v>1</v>
      </c>
      <c r="FR77" s="2" t="s">
        <v>1</v>
      </c>
      <c r="FS77" s="2" t="s">
        <v>1</v>
      </c>
      <c r="FT77" s="2" t="s">
        <v>1</v>
      </c>
      <c r="FU77" s="2" t="s">
        <v>1</v>
      </c>
      <c r="FV77" s="2" t="s">
        <v>1</v>
      </c>
      <c r="FW77" s="2" t="s">
        <v>1</v>
      </c>
      <c r="FX77" s="2" t="s">
        <v>1</v>
      </c>
      <c r="FY77" s="2">
        <v>146756</v>
      </c>
      <c r="FZ77" s="2" t="s">
        <v>1</v>
      </c>
      <c r="GA77" s="2">
        <v>50439</v>
      </c>
      <c r="GB77" s="2" t="s">
        <v>1</v>
      </c>
      <c r="GC77" s="2" t="s">
        <v>1</v>
      </c>
      <c r="GD77" s="2">
        <v>2982.2</v>
      </c>
      <c r="GE77" s="2">
        <v>18985.87</v>
      </c>
      <c r="GF77" s="2">
        <v>37995</v>
      </c>
      <c r="GG77" s="2" t="s">
        <v>1</v>
      </c>
      <c r="GH77" s="2">
        <v>0</v>
      </c>
      <c r="GI77" s="2">
        <v>0</v>
      </c>
      <c r="GJ77" s="2">
        <v>7130</v>
      </c>
      <c r="GK77" s="2" t="s">
        <v>1</v>
      </c>
      <c r="GL77" s="2">
        <v>588227.04</v>
      </c>
      <c r="GM77" s="2">
        <v>223653.6</v>
      </c>
      <c r="GN77" s="2" t="s">
        <v>1</v>
      </c>
      <c r="GO77" s="2">
        <v>4295</v>
      </c>
      <c r="GP77" s="2">
        <v>665</v>
      </c>
      <c r="GQ77" s="2" t="s">
        <v>1</v>
      </c>
      <c r="GR77" s="2" t="s">
        <v>1</v>
      </c>
      <c r="GS77" s="2" t="s">
        <v>1</v>
      </c>
      <c r="GT77" s="2" t="s">
        <v>1</v>
      </c>
      <c r="GU77" s="2" t="s">
        <v>1</v>
      </c>
      <c r="GV77" s="2" t="s">
        <v>1</v>
      </c>
      <c r="GW77" s="2" t="s">
        <v>1</v>
      </c>
      <c r="GX77" s="2" t="s">
        <v>1</v>
      </c>
      <c r="GY77" s="2" t="s">
        <v>1</v>
      </c>
      <c r="GZ77" s="2">
        <v>11760</v>
      </c>
      <c r="HA77" s="2">
        <v>9270</v>
      </c>
      <c r="HB77" s="2" t="s">
        <v>1</v>
      </c>
      <c r="HC77" s="2" t="s">
        <v>1</v>
      </c>
      <c r="HD77" s="2" t="s">
        <v>1</v>
      </c>
      <c r="HE77" s="2" t="s">
        <v>1</v>
      </c>
      <c r="HF77" s="2" t="s">
        <v>1</v>
      </c>
      <c r="HG77" s="2" t="s">
        <v>1</v>
      </c>
      <c r="HH77" s="2" t="s">
        <v>1</v>
      </c>
      <c r="HI77" s="2" t="s">
        <v>1</v>
      </c>
      <c r="HJ77" s="2" t="s">
        <v>1</v>
      </c>
      <c r="HK77" s="2" t="s">
        <v>1</v>
      </c>
      <c r="HL77" s="2" t="s">
        <v>1</v>
      </c>
      <c r="HM77" s="2">
        <v>7063.2</v>
      </c>
      <c r="HN77" s="2" t="s">
        <v>1</v>
      </c>
      <c r="HO77" s="2" t="s">
        <v>1</v>
      </c>
      <c r="HP77" s="2" t="s">
        <v>1</v>
      </c>
      <c r="HQ77" s="2" t="s">
        <v>1</v>
      </c>
      <c r="HR77" s="2" t="s">
        <v>1</v>
      </c>
      <c r="HS77" s="2">
        <v>82008.710000000006</v>
      </c>
      <c r="HT77" s="2" t="s">
        <v>1</v>
      </c>
      <c r="HU77" s="2" t="s">
        <v>1</v>
      </c>
      <c r="HV77" s="2" t="s">
        <v>1</v>
      </c>
      <c r="HW77" s="2" t="s">
        <v>1</v>
      </c>
      <c r="HX77" s="2" t="s">
        <v>1</v>
      </c>
      <c r="HY77" s="2" t="s">
        <v>1</v>
      </c>
      <c r="HZ77" s="2" t="s">
        <v>1</v>
      </c>
      <c r="IA77" s="2" t="s">
        <v>1</v>
      </c>
      <c r="IB77" s="2" t="s">
        <v>1</v>
      </c>
      <c r="IC77" s="2" t="s">
        <v>1</v>
      </c>
      <c r="ID77" s="2" t="s">
        <v>1</v>
      </c>
      <c r="IE77" s="2">
        <v>0</v>
      </c>
      <c r="IF77" s="2">
        <v>697</v>
      </c>
      <c r="IG77" s="2" t="s">
        <v>1</v>
      </c>
      <c r="IH77" s="2" t="s">
        <v>1</v>
      </c>
      <c r="II77" s="2" t="s">
        <v>1</v>
      </c>
      <c r="IJ77" s="2" t="s">
        <v>1</v>
      </c>
      <c r="IK77" s="2" t="s">
        <v>1</v>
      </c>
      <c r="IL77" s="2" t="s">
        <v>1</v>
      </c>
      <c r="IM77" s="2" t="s">
        <v>1</v>
      </c>
      <c r="IN77" s="2" t="s">
        <v>1</v>
      </c>
      <c r="IO77" s="2" t="s">
        <v>1</v>
      </c>
      <c r="IP77" s="2" t="s">
        <v>1</v>
      </c>
      <c r="IQ77" s="2" t="s">
        <v>1</v>
      </c>
      <c r="IR77" s="2" t="s">
        <v>1</v>
      </c>
      <c r="IS77" s="2" t="s">
        <v>1</v>
      </c>
      <c r="IT77" s="2">
        <v>5000</v>
      </c>
      <c r="IU77" s="2" t="s">
        <v>1</v>
      </c>
      <c r="IV77" s="2" t="s">
        <v>1</v>
      </c>
      <c r="IW77" s="2" t="s">
        <v>1</v>
      </c>
      <c r="IX77" s="2" t="s">
        <v>1</v>
      </c>
      <c r="IY77" s="2" t="s">
        <v>1</v>
      </c>
      <c r="IZ77" s="2" t="s">
        <v>1</v>
      </c>
      <c r="JA77" s="2" t="s">
        <v>1</v>
      </c>
      <c r="JB77" s="2" t="s">
        <v>1</v>
      </c>
      <c r="JC77" s="2" t="s">
        <v>1</v>
      </c>
      <c r="JD77" s="2" t="s">
        <v>1</v>
      </c>
      <c r="JE77" s="2" t="s">
        <v>1</v>
      </c>
      <c r="JF77" s="2" t="s">
        <v>1</v>
      </c>
      <c r="JG77" s="2" t="s">
        <v>1</v>
      </c>
      <c r="JH77" s="2" t="s">
        <v>1</v>
      </c>
      <c r="JI77" s="2" t="s">
        <v>1</v>
      </c>
      <c r="JJ77" s="2" t="s">
        <v>1</v>
      </c>
      <c r="JK77" s="2">
        <v>15360</v>
      </c>
      <c r="JL77" s="2" t="s">
        <v>1</v>
      </c>
      <c r="JM77" s="2" t="s">
        <v>1</v>
      </c>
      <c r="JN77" s="2" t="s">
        <v>1</v>
      </c>
      <c r="JO77" s="2">
        <v>599860</v>
      </c>
      <c r="JP77" s="2">
        <v>86393</v>
      </c>
      <c r="JQ77" s="2" t="s">
        <v>1</v>
      </c>
      <c r="JR77" s="2" t="s">
        <v>1</v>
      </c>
      <c r="JS77" s="2" t="s">
        <v>1</v>
      </c>
      <c r="JT77" s="2" t="s">
        <v>1</v>
      </c>
      <c r="JU77" s="2" t="s">
        <v>1</v>
      </c>
      <c r="JV77" s="2">
        <v>44530</v>
      </c>
      <c r="JW77" s="2" t="s">
        <v>1</v>
      </c>
      <c r="JX77" s="2" t="s">
        <v>1</v>
      </c>
      <c r="JY77" s="2" t="s">
        <v>1</v>
      </c>
      <c r="JZ77" s="2" t="s">
        <v>1</v>
      </c>
      <c r="KA77" s="2" t="s">
        <v>1</v>
      </c>
      <c r="KB77" s="2" t="s">
        <v>1</v>
      </c>
      <c r="KC77" s="2" t="s">
        <v>1</v>
      </c>
      <c r="KD77" s="2" t="s">
        <v>1</v>
      </c>
      <c r="KE77" s="2" t="s">
        <v>1</v>
      </c>
      <c r="KF77" s="2" t="s">
        <v>1</v>
      </c>
      <c r="KG77" s="2" t="s">
        <v>1</v>
      </c>
      <c r="KH77" s="2" t="s">
        <v>1</v>
      </c>
      <c r="KI77" s="2" t="s">
        <v>1</v>
      </c>
      <c r="KJ77" s="2" t="s">
        <v>1</v>
      </c>
      <c r="KK77" s="2" t="s">
        <v>1</v>
      </c>
      <c r="KL77" s="2" t="s">
        <v>1</v>
      </c>
      <c r="KM77" s="2" t="s">
        <v>1</v>
      </c>
      <c r="KN77" s="2" t="s">
        <v>1</v>
      </c>
      <c r="KO77" s="2" t="s">
        <v>1</v>
      </c>
      <c r="KP77" s="2" t="s">
        <v>1</v>
      </c>
      <c r="KQ77" s="2" t="s">
        <v>1</v>
      </c>
      <c r="KR77" s="2" t="s">
        <v>1</v>
      </c>
      <c r="KS77" s="2" t="s">
        <v>1</v>
      </c>
      <c r="KT77" s="2" t="s">
        <v>1</v>
      </c>
      <c r="KU77" s="2" t="s">
        <v>1</v>
      </c>
      <c r="KV77" s="2" t="s">
        <v>1</v>
      </c>
      <c r="KW77" s="2" t="s">
        <v>1</v>
      </c>
      <c r="KX77" s="2" t="s">
        <v>1</v>
      </c>
      <c r="KY77" s="2" t="s">
        <v>1</v>
      </c>
      <c r="KZ77" s="2" t="s">
        <v>1</v>
      </c>
      <c r="LA77" s="2" t="s">
        <v>1</v>
      </c>
    </row>
    <row r="78" spans="1:313" x14ac:dyDescent="0.3">
      <c r="A78" s="2" t="s">
        <v>72</v>
      </c>
      <c r="B78" s="2">
        <v>169</v>
      </c>
      <c r="C78" s="23">
        <f t="shared" si="100"/>
        <v>4258004.28</v>
      </c>
      <c r="D78" s="23">
        <f t="shared" si="101"/>
        <v>8099198.7800000003</v>
      </c>
      <c r="E78" s="23">
        <f t="shared" si="102"/>
        <v>47924.253136094674</v>
      </c>
      <c r="F78" s="23">
        <f t="shared" si="103"/>
        <v>7291600.6600000001</v>
      </c>
      <c r="G78" s="23">
        <f t="shared" si="104"/>
        <v>716660.12</v>
      </c>
      <c r="H78" s="23">
        <f t="shared" si="105"/>
        <v>0</v>
      </c>
      <c r="I78" s="23">
        <f t="shared" si="106"/>
        <v>90938</v>
      </c>
      <c r="J78" s="23">
        <f t="shared" si="107"/>
        <v>538.09467455621302</v>
      </c>
      <c r="K78" s="23">
        <f t="shared" si="108"/>
        <v>90938</v>
      </c>
      <c r="L78" s="23">
        <f t="shared" si="109"/>
        <v>0</v>
      </c>
      <c r="M78" s="23">
        <f t="shared" si="110"/>
        <v>565142.34</v>
      </c>
      <c r="N78" s="23">
        <f t="shared" si="111"/>
        <v>43145.566035502961</v>
      </c>
      <c r="O78" s="23">
        <f t="shared" si="112"/>
        <v>1702536.44</v>
      </c>
      <c r="P78" s="23">
        <f t="shared" si="113"/>
        <v>1443232.25</v>
      </c>
      <c r="Q78" s="23">
        <f t="shared" si="114"/>
        <v>2968042.81</v>
      </c>
      <c r="R78" s="23">
        <f t="shared" si="115"/>
        <v>7049777.6600000001</v>
      </c>
      <c r="S78" s="23">
        <f t="shared" si="116"/>
        <v>41714.660710059172</v>
      </c>
      <c r="T78" s="23">
        <f t="shared" si="117"/>
        <v>241823</v>
      </c>
      <c r="U78" s="7">
        <f t="shared" si="118"/>
        <v>3.3164597360163167E-2</v>
      </c>
      <c r="V78" s="23">
        <f t="shared" si="119"/>
        <v>84928</v>
      </c>
      <c r="W78" s="23">
        <f t="shared" si="120"/>
        <v>154534</v>
      </c>
      <c r="X78" s="23">
        <f t="shared" si="121"/>
        <v>0</v>
      </c>
      <c r="Y78" s="23">
        <f t="shared" si="122"/>
        <v>2430</v>
      </c>
      <c r="Z78" s="23">
        <v>69</v>
      </c>
      <c r="AA78" s="23">
        <f t="shared" si="123"/>
        <v>935897.16</v>
      </c>
      <c r="AB78" s="23">
        <f t="shared" si="124"/>
        <v>3841194.5</v>
      </c>
      <c r="AC78" s="23">
        <f t="shared" si="125"/>
        <v>22728.961538461539</v>
      </c>
      <c r="AD78" s="23">
        <f t="shared" si="126"/>
        <v>3618487.84</v>
      </c>
      <c r="AE78" s="23">
        <f t="shared" si="127"/>
        <v>21411.170650887572</v>
      </c>
      <c r="AF78" s="23">
        <f t="shared" si="128"/>
        <v>1330263</v>
      </c>
      <c r="AG78" s="23">
        <f t="shared" si="129"/>
        <v>7871.3786982248521</v>
      </c>
      <c r="AH78" s="23">
        <f t="shared" si="130"/>
        <v>1404260.8399999999</v>
      </c>
      <c r="AI78" s="23">
        <f t="shared" si="131"/>
        <v>22734</v>
      </c>
      <c r="AJ78" s="23">
        <f t="shared" si="132"/>
        <v>834548</v>
      </c>
      <c r="AK78" s="23">
        <f t="shared" si="133"/>
        <v>222706.66</v>
      </c>
      <c r="AL78" s="23">
        <f t="shared" si="134"/>
        <v>1317.7908875739645</v>
      </c>
      <c r="AM78" s="23">
        <f t="shared" si="135"/>
        <v>222706.66</v>
      </c>
      <c r="AN78" s="23">
        <f t="shared" si="136"/>
        <v>0</v>
      </c>
      <c r="AO78" s="2">
        <v>1314463.6299999999</v>
      </c>
      <c r="AP78" s="2">
        <v>264611.78999999998</v>
      </c>
      <c r="AQ78" s="2">
        <v>123461.02</v>
      </c>
      <c r="AR78" s="2" t="s">
        <v>1</v>
      </c>
      <c r="AS78" s="2">
        <v>1356022.25</v>
      </c>
      <c r="AT78" s="2">
        <v>87210</v>
      </c>
      <c r="AU78" s="2" t="s">
        <v>1</v>
      </c>
      <c r="AV78" s="2">
        <v>2968042.81</v>
      </c>
      <c r="AX78" s="2" t="s">
        <v>1</v>
      </c>
      <c r="AY78" s="2" t="s">
        <v>1</v>
      </c>
      <c r="AZ78" s="2">
        <v>262</v>
      </c>
      <c r="BA78" s="2" t="s">
        <v>1</v>
      </c>
      <c r="BB78" s="2" t="s">
        <v>1</v>
      </c>
      <c r="BC78" s="2">
        <v>84666</v>
      </c>
      <c r="BD78" s="2" t="s">
        <v>1</v>
      </c>
      <c r="BE78" s="2">
        <v>7733</v>
      </c>
      <c r="BF78" s="2">
        <v>104110</v>
      </c>
      <c r="BG78" s="2" t="s">
        <v>1</v>
      </c>
      <c r="BH78" s="2" t="s">
        <v>1</v>
      </c>
      <c r="BI78" s="2">
        <v>42691</v>
      </c>
      <c r="BJ78" s="2" t="s">
        <v>1</v>
      </c>
      <c r="BK78" s="2" t="s">
        <v>1</v>
      </c>
      <c r="BL78" s="2" t="s">
        <v>1</v>
      </c>
      <c r="BM78" s="2" t="s">
        <v>1</v>
      </c>
      <c r="BN78" s="2" t="s">
        <v>1</v>
      </c>
      <c r="BO78" s="2" t="s">
        <v>1</v>
      </c>
      <c r="BP78" s="2" t="s">
        <v>1</v>
      </c>
      <c r="BQ78" s="2">
        <v>2430</v>
      </c>
      <c r="BR78" s="2">
        <v>935897.16</v>
      </c>
      <c r="BS78" s="2" t="s">
        <v>1</v>
      </c>
      <c r="BT78" s="2">
        <v>63750</v>
      </c>
      <c r="BU78" s="2" t="s">
        <v>1</v>
      </c>
      <c r="BV78" s="2" t="s">
        <v>1</v>
      </c>
      <c r="BW78" s="2" t="s">
        <v>1</v>
      </c>
      <c r="BX78" s="2" t="s">
        <v>1</v>
      </c>
      <c r="BY78" s="2" t="s">
        <v>1</v>
      </c>
      <c r="BZ78" s="2" t="s">
        <v>1</v>
      </c>
      <c r="CA78" s="2">
        <v>202383</v>
      </c>
      <c r="CB78" s="2">
        <v>143247</v>
      </c>
      <c r="CC78" s="2" t="s">
        <v>1</v>
      </c>
      <c r="CD78" s="2" t="s">
        <v>1</v>
      </c>
      <c r="CE78" s="2">
        <v>150662.34</v>
      </c>
      <c r="CF78" s="2">
        <v>5100</v>
      </c>
      <c r="CG78" s="2" t="s">
        <v>1</v>
      </c>
      <c r="CH78" s="2" t="s">
        <v>1</v>
      </c>
      <c r="CI78" s="2" t="s">
        <v>1</v>
      </c>
      <c r="CJ78" s="2" t="s">
        <v>1</v>
      </c>
      <c r="CK78" s="2" t="s">
        <v>1</v>
      </c>
      <c r="CL78" s="2" t="s">
        <v>1</v>
      </c>
      <c r="CM78" s="2" t="s">
        <v>1</v>
      </c>
      <c r="CN78" s="2" t="s">
        <v>1</v>
      </c>
      <c r="CO78" s="2" t="s">
        <v>1</v>
      </c>
      <c r="CP78" s="2" t="s">
        <v>1</v>
      </c>
      <c r="CQ78" s="2">
        <v>428</v>
      </c>
      <c r="CR78" s="2" t="s">
        <v>1</v>
      </c>
      <c r="CS78" s="2">
        <v>12883</v>
      </c>
      <c r="CT78" s="2" t="s">
        <v>1</v>
      </c>
      <c r="CU78" s="2">
        <v>102142.78</v>
      </c>
      <c r="CV78" s="2" t="s">
        <v>1</v>
      </c>
      <c r="CW78" s="2">
        <v>36064</v>
      </c>
      <c r="CX78" s="2" t="s">
        <v>1</v>
      </c>
      <c r="CY78" s="2" t="s">
        <v>1</v>
      </c>
      <c r="CZ78" s="2" t="s">
        <v>1</v>
      </c>
      <c r="DA78" s="2" t="s">
        <v>1</v>
      </c>
      <c r="DB78" s="2" t="s">
        <v>1</v>
      </c>
      <c r="DC78" s="2" t="s">
        <v>1</v>
      </c>
      <c r="DD78" s="2" t="s">
        <v>1</v>
      </c>
      <c r="DE78" s="2" t="s">
        <v>1</v>
      </c>
      <c r="DF78" s="2" t="s">
        <v>1</v>
      </c>
      <c r="DG78" s="2" t="s">
        <v>1</v>
      </c>
      <c r="DH78" s="2" t="s">
        <v>1</v>
      </c>
      <c r="DI78" s="2" t="s">
        <v>1</v>
      </c>
      <c r="DJ78" s="2" t="s">
        <v>1</v>
      </c>
      <c r="DK78" s="2" t="s">
        <v>1</v>
      </c>
      <c r="DL78" s="2" t="s">
        <v>1</v>
      </c>
      <c r="DM78" s="2" t="s">
        <v>1</v>
      </c>
      <c r="DN78" s="2" t="s">
        <v>1</v>
      </c>
      <c r="DO78" s="2" t="s">
        <v>1</v>
      </c>
      <c r="DP78" s="2" t="s">
        <v>1</v>
      </c>
      <c r="DQ78" s="2" t="s">
        <v>1</v>
      </c>
      <c r="DR78" s="2">
        <v>30838</v>
      </c>
      <c r="DS78" s="2">
        <v>60100</v>
      </c>
      <c r="DT78" s="2" t="s">
        <v>1</v>
      </c>
      <c r="DU78" s="2" t="s">
        <v>1</v>
      </c>
      <c r="DV78" s="2" t="s">
        <v>1</v>
      </c>
      <c r="DW78" s="2" t="s">
        <v>1</v>
      </c>
      <c r="DX78" s="2" t="s">
        <v>1</v>
      </c>
      <c r="DY78" s="2" t="s">
        <v>1</v>
      </c>
      <c r="DZ78" s="2" t="s">
        <v>1</v>
      </c>
      <c r="EA78" s="2" t="s">
        <v>1</v>
      </c>
      <c r="EB78" s="2" t="s">
        <v>1</v>
      </c>
      <c r="EC78" s="2" t="s">
        <v>1</v>
      </c>
      <c r="ED78" s="2" t="s">
        <v>1</v>
      </c>
      <c r="EE78" s="2" t="s">
        <v>1</v>
      </c>
      <c r="EF78" s="2" t="s">
        <v>1</v>
      </c>
      <c r="EG78" s="2" t="s">
        <v>1</v>
      </c>
      <c r="EH78" s="2" t="s">
        <v>1</v>
      </c>
      <c r="EI78" s="2" t="s">
        <v>1</v>
      </c>
      <c r="EJ78" s="2" t="s">
        <v>1</v>
      </c>
      <c r="EK78" s="2" t="s">
        <v>1</v>
      </c>
      <c r="EL78" s="2" t="s">
        <v>1</v>
      </c>
      <c r="EM78" s="2" t="s">
        <v>1</v>
      </c>
      <c r="EN78" s="2" t="s">
        <v>1</v>
      </c>
      <c r="EO78" s="2" t="s">
        <v>1</v>
      </c>
      <c r="EP78" s="2" t="s">
        <v>1</v>
      </c>
      <c r="EQ78" s="2" t="s">
        <v>1</v>
      </c>
      <c r="ER78" s="2" t="s">
        <v>1</v>
      </c>
      <c r="ES78" s="2" t="s">
        <v>1</v>
      </c>
      <c r="ET78" s="2" t="s">
        <v>1</v>
      </c>
      <c r="EU78" s="2">
        <v>897109</v>
      </c>
      <c r="EV78" s="2" t="s">
        <v>1</v>
      </c>
      <c r="EW78" s="2" t="s">
        <v>1</v>
      </c>
      <c r="EX78" s="2">
        <v>61239</v>
      </c>
      <c r="EY78" s="2">
        <v>371915</v>
      </c>
      <c r="EZ78" s="2" t="s">
        <v>1</v>
      </c>
      <c r="FA78" s="2" t="s">
        <v>1</v>
      </c>
      <c r="FB78" s="2">
        <v>310729</v>
      </c>
      <c r="FC78" s="2">
        <v>116206</v>
      </c>
      <c r="FD78" s="2">
        <v>7072</v>
      </c>
      <c r="FE78" s="2" t="s">
        <v>1</v>
      </c>
      <c r="FF78" s="2" t="s">
        <v>1</v>
      </c>
      <c r="FG78" s="2" t="s">
        <v>1</v>
      </c>
      <c r="FH78" s="2">
        <v>0</v>
      </c>
      <c r="FI78" s="2">
        <v>6984</v>
      </c>
      <c r="FJ78" s="2" t="s">
        <v>1</v>
      </c>
      <c r="FK78" s="2" t="s">
        <v>1</v>
      </c>
      <c r="FL78" s="2">
        <v>17245</v>
      </c>
      <c r="FM78" s="2">
        <v>6478</v>
      </c>
      <c r="FN78" s="2" t="s">
        <v>1</v>
      </c>
      <c r="FO78" s="2">
        <v>42605</v>
      </c>
      <c r="FP78" s="2">
        <v>131977.20000000001</v>
      </c>
      <c r="FQ78" s="2" t="s">
        <v>1</v>
      </c>
      <c r="FR78" s="2" t="s">
        <v>1</v>
      </c>
      <c r="FS78" s="2" t="s">
        <v>1</v>
      </c>
      <c r="FT78" s="2" t="s">
        <v>1</v>
      </c>
      <c r="FU78" s="2" t="s">
        <v>1</v>
      </c>
      <c r="FV78" s="2">
        <v>690</v>
      </c>
      <c r="FW78" s="2" t="s">
        <v>1</v>
      </c>
      <c r="FX78" s="2" t="s">
        <v>1</v>
      </c>
      <c r="FY78" s="2">
        <v>90238</v>
      </c>
      <c r="FZ78" s="2">
        <v>2475</v>
      </c>
      <c r="GA78" s="2">
        <v>20732.38</v>
      </c>
      <c r="GB78" s="2" t="s">
        <v>1</v>
      </c>
      <c r="GC78" s="2" t="s">
        <v>1</v>
      </c>
      <c r="GD78" s="2">
        <v>3573</v>
      </c>
      <c r="GE78" s="2">
        <v>25721.279999999999</v>
      </c>
      <c r="GF78" s="2">
        <v>28032</v>
      </c>
      <c r="GG78" s="2">
        <v>1823</v>
      </c>
      <c r="GH78" s="2" t="s">
        <v>1</v>
      </c>
      <c r="GI78" s="2" t="s">
        <v>1</v>
      </c>
      <c r="GJ78" s="2">
        <v>4560</v>
      </c>
      <c r="GK78" s="2" t="s">
        <v>1</v>
      </c>
      <c r="GL78" s="2">
        <v>566366.98</v>
      </c>
      <c r="GM78" s="2">
        <v>5467</v>
      </c>
      <c r="GN78" s="2" t="s">
        <v>1</v>
      </c>
      <c r="GO78" s="2">
        <v>6565</v>
      </c>
      <c r="GP78" s="2">
        <v>8384</v>
      </c>
      <c r="GQ78" s="2" t="s">
        <v>1</v>
      </c>
      <c r="GR78" s="2" t="s">
        <v>1</v>
      </c>
      <c r="GS78" s="2" t="s">
        <v>1</v>
      </c>
      <c r="GT78" s="2" t="s">
        <v>1</v>
      </c>
      <c r="GU78" s="2" t="s">
        <v>1</v>
      </c>
      <c r="GV78" s="2" t="s">
        <v>1</v>
      </c>
      <c r="GW78" s="2" t="s">
        <v>1</v>
      </c>
      <c r="GX78" s="2">
        <v>337</v>
      </c>
      <c r="GY78" s="2" t="s">
        <v>1</v>
      </c>
      <c r="GZ78" s="2">
        <v>6240</v>
      </c>
      <c r="HA78" s="2">
        <v>16494</v>
      </c>
      <c r="HB78" s="2" t="s">
        <v>1</v>
      </c>
      <c r="HC78" s="2" t="s">
        <v>1</v>
      </c>
      <c r="HD78" s="2" t="s">
        <v>1</v>
      </c>
      <c r="HE78" s="2" t="s">
        <v>1</v>
      </c>
      <c r="HF78" s="2" t="s">
        <v>1</v>
      </c>
      <c r="HG78" s="2" t="s">
        <v>1</v>
      </c>
      <c r="HH78" s="2" t="s">
        <v>1</v>
      </c>
      <c r="HI78" s="2" t="s">
        <v>1</v>
      </c>
      <c r="HJ78" s="2" t="s">
        <v>1</v>
      </c>
      <c r="HK78" s="2" t="s">
        <v>1</v>
      </c>
      <c r="HL78" s="2" t="s">
        <v>1</v>
      </c>
      <c r="HM78" s="2">
        <v>2485</v>
      </c>
      <c r="HN78" s="2" t="s">
        <v>1</v>
      </c>
      <c r="HO78" s="2" t="s">
        <v>1</v>
      </c>
      <c r="HP78" s="2" t="s">
        <v>1</v>
      </c>
      <c r="HQ78" s="2" t="s">
        <v>1</v>
      </c>
      <c r="HR78" s="2" t="s">
        <v>1</v>
      </c>
      <c r="HS78" s="2">
        <v>186466</v>
      </c>
      <c r="HT78" s="2" t="s">
        <v>1</v>
      </c>
      <c r="HU78" s="2" t="s">
        <v>1</v>
      </c>
      <c r="HV78" s="2" t="s">
        <v>1</v>
      </c>
      <c r="HW78" s="2" t="s">
        <v>1</v>
      </c>
      <c r="HX78" s="2" t="s">
        <v>1</v>
      </c>
      <c r="HY78" s="2" t="s">
        <v>1</v>
      </c>
      <c r="HZ78" s="2" t="s">
        <v>1</v>
      </c>
      <c r="IA78" s="2" t="s">
        <v>1</v>
      </c>
      <c r="IB78" s="2" t="s">
        <v>1</v>
      </c>
      <c r="IC78" s="2">
        <v>505000</v>
      </c>
      <c r="ID78" s="2" t="s">
        <v>1</v>
      </c>
      <c r="IE78" s="2" t="s">
        <v>1</v>
      </c>
      <c r="IF78" s="2">
        <v>138097</v>
      </c>
      <c r="IG78" s="2">
        <v>2500</v>
      </c>
      <c r="IH78" s="2" t="s">
        <v>1</v>
      </c>
      <c r="II78" s="2" t="s">
        <v>1</v>
      </c>
      <c r="IJ78" s="2">
        <v>24949</v>
      </c>
      <c r="IK78" s="2" t="s">
        <v>1</v>
      </c>
      <c r="IL78" s="2" t="s">
        <v>1</v>
      </c>
      <c r="IM78" s="2" t="s">
        <v>1</v>
      </c>
      <c r="IN78" s="2" t="s">
        <v>1</v>
      </c>
      <c r="IO78" s="2">
        <v>1733</v>
      </c>
      <c r="IP78" s="2" t="s">
        <v>1</v>
      </c>
      <c r="IQ78" s="2" t="s">
        <v>1</v>
      </c>
      <c r="IR78" s="2" t="s">
        <v>1</v>
      </c>
      <c r="IS78" s="2" t="s">
        <v>1</v>
      </c>
      <c r="IT78" s="2" t="s">
        <v>1</v>
      </c>
      <c r="IU78" s="2" t="s">
        <v>1</v>
      </c>
      <c r="IV78" s="2" t="s">
        <v>1</v>
      </c>
      <c r="IW78" s="2" t="s">
        <v>1</v>
      </c>
      <c r="IX78" s="2" t="s">
        <v>1</v>
      </c>
      <c r="IY78" s="2" t="s">
        <v>1</v>
      </c>
      <c r="IZ78" s="2" t="s">
        <v>1</v>
      </c>
      <c r="JA78" s="2" t="s">
        <v>1</v>
      </c>
      <c r="JB78" s="2" t="s">
        <v>1</v>
      </c>
      <c r="JC78" s="2" t="s">
        <v>1</v>
      </c>
      <c r="JD78" s="2" t="s">
        <v>1</v>
      </c>
      <c r="JE78" s="2" t="s">
        <v>1</v>
      </c>
      <c r="JF78" s="2" t="s">
        <v>1</v>
      </c>
      <c r="JG78" s="2" t="s">
        <v>1</v>
      </c>
      <c r="JH78" s="2" t="s">
        <v>1</v>
      </c>
      <c r="JI78" s="2" t="s">
        <v>1</v>
      </c>
      <c r="JJ78" s="2" t="s">
        <v>1</v>
      </c>
      <c r="JK78" s="2" t="s">
        <v>1</v>
      </c>
      <c r="JL78" s="2" t="s">
        <v>1</v>
      </c>
      <c r="JM78" s="2" t="s">
        <v>1</v>
      </c>
      <c r="JN78" s="2" t="s">
        <v>1</v>
      </c>
      <c r="JO78" s="2">
        <v>182400</v>
      </c>
      <c r="JP78" s="2">
        <v>40306.660000000003</v>
      </c>
      <c r="JQ78" s="2" t="s">
        <v>1</v>
      </c>
      <c r="JR78" s="2" t="s">
        <v>1</v>
      </c>
      <c r="JS78" s="2" t="s">
        <v>1</v>
      </c>
      <c r="JT78" s="2" t="s">
        <v>1</v>
      </c>
      <c r="JU78" s="2" t="s">
        <v>1</v>
      </c>
      <c r="JV78" s="2" t="s">
        <v>1</v>
      </c>
      <c r="JW78" s="2" t="s">
        <v>1</v>
      </c>
      <c r="JX78" s="2" t="s">
        <v>1</v>
      </c>
      <c r="JY78" s="2" t="s">
        <v>1</v>
      </c>
      <c r="JZ78" s="2" t="s">
        <v>1</v>
      </c>
      <c r="KA78" s="2" t="s">
        <v>1</v>
      </c>
      <c r="KB78" s="2" t="s">
        <v>1</v>
      </c>
      <c r="KC78" s="2" t="s">
        <v>1</v>
      </c>
      <c r="KD78" s="2" t="s">
        <v>1</v>
      </c>
      <c r="KE78" s="2" t="s">
        <v>1</v>
      </c>
      <c r="KF78" s="2" t="s">
        <v>1</v>
      </c>
      <c r="KG78" s="2" t="s">
        <v>1</v>
      </c>
      <c r="KH78" s="2" t="s">
        <v>1</v>
      </c>
      <c r="KI78" s="2" t="s">
        <v>1</v>
      </c>
      <c r="KJ78" s="2" t="s">
        <v>1</v>
      </c>
      <c r="KK78" s="2" t="s">
        <v>1</v>
      </c>
      <c r="KL78" s="2" t="s">
        <v>1</v>
      </c>
      <c r="KM78" s="2" t="s">
        <v>1</v>
      </c>
      <c r="KN78" s="2" t="s">
        <v>1</v>
      </c>
      <c r="KO78" s="2" t="s">
        <v>1</v>
      </c>
      <c r="KP78" s="2" t="s">
        <v>1</v>
      </c>
      <c r="KQ78" s="2" t="s">
        <v>1</v>
      </c>
      <c r="KR78" s="2" t="s">
        <v>1</v>
      </c>
      <c r="KS78" s="2" t="s">
        <v>1</v>
      </c>
      <c r="KT78" s="2" t="s">
        <v>1</v>
      </c>
      <c r="KU78" s="2" t="s">
        <v>1</v>
      </c>
      <c r="KV78" s="2" t="s">
        <v>1</v>
      </c>
      <c r="KW78" s="2" t="s">
        <v>1</v>
      </c>
      <c r="KX78" s="2" t="s">
        <v>1</v>
      </c>
      <c r="KY78" s="2" t="s">
        <v>1</v>
      </c>
      <c r="KZ78" s="2" t="s">
        <v>1</v>
      </c>
      <c r="LA78" s="2" t="s">
        <v>1</v>
      </c>
    </row>
    <row r="79" spans="1:313" x14ac:dyDescent="0.3">
      <c r="A79" s="2" t="s">
        <v>73</v>
      </c>
      <c r="B79" s="2">
        <v>728</v>
      </c>
      <c r="C79" s="23">
        <f t="shared" si="100"/>
        <v>5845542.4000000004</v>
      </c>
      <c r="D79" s="23">
        <f t="shared" si="101"/>
        <v>15383647.950000001</v>
      </c>
      <c r="E79" s="23">
        <f t="shared" si="102"/>
        <v>21131.384546703299</v>
      </c>
      <c r="F79" s="23">
        <f t="shared" si="103"/>
        <v>7102601.4800000004</v>
      </c>
      <c r="G79" s="23">
        <f t="shared" si="104"/>
        <v>2175743.4700000002</v>
      </c>
      <c r="H79" s="23">
        <f t="shared" si="105"/>
        <v>4090820</v>
      </c>
      <c r="I79" s="23">
        <f t="shared" si="106"/>
        <v>2014483</v>
      </c>
      <c r="J79" s="23">
        <f t="shared" si="107"/>
        <v>2767.1469780219782</v>
      </c>
      <c r="K79" s="23">
        <f t="shared" si="108"/>
        <v>341683</v>
      </c>
      <c r="L79" s="23">
        <f t="shared" si="109"/>
        <v>1672800</v>
      </c>
      <c r="M79" s="23">
        <f t="shared" si="110"/>
        <v>2124137.4700000002</v>
      </c>
      <c r="N79" s="23">
        <f t="shared" si="111"/>
        <v>9756.3207142857154</v>
      </c>
      <c r="O79" s="23">
        <f t="shared" si="112"/>
        <v>1501494.87</v>
      </c>
      <c r="P79" s="23">
        <f t="shared" si="113"/>
        <v>1817040.41</v>
      </c>
      <c r="Q79" s="23">
        <f t="shared" si="114"/>
        <v>2553189.7400000002</v>
      </c>
      <c r="R79" s="23">
        <f t="shared" si="115"/>
        <v>7067137.4800000004</v>
      </c>
      <c r="S79" s="23">
        <f t="shared" si="116"/>
        <v>9707.6064285714292</v>
      </c>
      <c r="T79" s="23">
        <f t="shared" si="117"/>
        <v>35464</v>
      </c>
      <c r="U79" s="7">
        <f t="shared" si="118"/>
        <v>4.9931000774662638E-3</v>
      </c>
      <c r="V79" s="23">
        <f t="shared" si="119"/>
        <v>10344</v>
      </c>
      <c r="W79" s="23">
        <f t="shared" si="120"/>
        <v>17650</v>
      </c>
      <c r="X79" s="23">
        <f t="shared" si="121"/>
        <v>0</v>
      </c>
      <c r="Y79" s="23">
        <f t="shared" si="122"/>
        <v>7540</v>
      </c>
      <c r="Z79" s="23">
        <v>70</v>
      </c>
      <c r="AA79" s="23">
        <f t="shared" si="123"/>
        <v>1195342.46</v>
      </c>
      <c r="AB79" s="23">
        <f t="shared" si="124"/>
        <v>9538105.5500000007</v>
      </c>
      <c r="AC79" s="23">
        <f t="shared" si="125"/>
        <v>13101.79333791209</v>
      </c>
      <c r="AD79" s="23">
        <f t="shared" si="126"/>
        <v>8160834.9199999999</v>
      </c>
      <c r="AE79" s="23">
        <f t="shared" si="127"/>
        <v>11209.938076923077</v>
      </c>
      <c r="AF79" s="23">
        <f t="shared" si="128"/>
        <v>1013539</v>
      </c>
      <c r="AG79" s="23">
        <f t="shared" si="129"/>
        <v>1392.223901098901</v>
      </c>
      <c r="AH79" s="23">
        <f t="shared" si="130"/>
        <v>4399711.0199999996</v>
      </c>
      <c r="AI79" s="23">
        <f t="shared" si="131"/>
        <v>56657</v>
      </c>
      <c r="AJ79" s="23">
        <f t="shared" si="132"/>
        <v>2433386.9</v>
      </c>
      <c r="AK79" s="23">
        <f t="shared" si="133"/>
        <v>1377270.63</v>
      </c>
      <c r="AL79" s="23">
        <f t="shared" si="134"/>
        <v>1891.8552609890107</v>
      </c>
      <c r="AM79" s="23">
        <f t="shared" si="135"/>
        <v>1217270.6299999999</v>
      </c>
      <c r="AN79" s="23">
        <f t="shared" si="136"/>
        <v>0</v>
      </c>
      <c r="AO79" s="2">
        <v>1254572.04</v>
      </c>
      <c r="AP79" s="2">
        <v>139392.03</v>
      </c>
      <c r="AQ79" s="2">
        <v>107530.8</v>
      </c>
      <c r="AR79" s="2" t="s">
        <v>1</v>
      </c>
      <c r="AS79" s="2">
        <v>1150710.4099999999</v>
      </c>
      <c r="AT79" s="2">
        <v>666330</v>
      </c>
      <c r="AU79" s="2" t="s">
        <v>1</v>
      </c>
      <c r="AV79" s="2">
        <v>2553189.7400000002</v>
      </c>
      <c r="AX79" s="2">
        <v>2500</v>
      </c>
      <c r="AY79" s="2" t="s">
        <v>1</v>
      </c>
      <c r="AZ79" s="2">
        <v>7844</v>
      </c>
      <c r="BA79" s="2" t="s">
        <v>1</v>
      </c>
      <c r="BB79" s="2" t="s">
        <v>1</v>
      </c>
      <c r="BC79" s="2" t="s">
        <v>1</v>
      </c>
      <c r="BD79" s="2" t="s">
        <v>1</v>
      </c>
      <c r="BE79" s="2">
        <v>17650</v>
      </c>
      <c r="BF79" s="2" t="s">
        <v>1</v>
      </c>
      <c r="BG79" s="2" t="s">
        <v>1</v>
      </c>
      <c r="BH79" s="2" t="s">
        <v>1</v>
      </c>
      <c r="BI79" s="2" t="s">
        <v>1</v>
      </c>
      <c r="BJ79" s="2" t="s">
        <v>1</v>
      </c>
      <c r="BK79" s="2" t="s">
        <v>1</v>
      </c>
      <c r="BL79" s="2" t="s">
        <v>1</v>
      </c>
      <c r="BM79" s="2" t="s">
        <v>1</v>
      </c>
      <c r="BN79" s="2" t="s">
        <v>1</v>
      </c>
      <c r="BO79" s="2" t="s">
        <v>1</v>
      </c>
      <c r="BP79" s="2" t="s">
        <v>1</v>
      </c>
      <c r="BQ79" s="2">
        <v>7540</v>
      </c>
      <c r="BR79" s="2">
        <v>1195342.46</v>
      </c>
      <c r="BS79" s="2" t="s">
        <v>1</v>
      </c>
      <c r="BT79" s="2">
        <v>1868317</v>
      </c>
      <c r="BU79" s="2" t="s">
        <v>1</v>
      </c>
      <c r="BV79" s="2">
        <v>3401</v>
      </c>
      <c r="BW79" s="2" t="s">
        <v>1</v>
      </c>
      <c r="BX79" s="2" t="s">
        <v>1</v>
      </c>
      <c r="BY79" s="2" t="s">
        <v>1</v>
      </c>
      <c r="BZ79" s="2" t="s">
        <v>1</v>
      </c>
      <c r="CA79" s="2">
        <v>43236</v>
      </c>
      <c r="CB79" s="2">
        <v>129230</v>
      </c>
      <c r="CC79" s="2" t="s">
        <v>1</v>
      </c>
      <c r="CD79" s="2" t="s">
        <v>1</v>
      </c>
      <c r="CE79" s="2">
        <v>79953.47</v>
      </c>
      <c r="CF79" s="2" t="s">
        <v>1</v>
      </c>
      <c r="CG79" s="2" t="s">
        <v>1</v>
      </c>
      <c r="CH79" s="2" t="s">
        <v>1</v>
      </c>
      <c r="CI79" s="2" t="s">
        <v>1</v>
      </c>
      <c r="CJ79" s="2" t="s">
        <v>1</v>
      </c>
      <c r="CK79" s="2" t="s">
        <v>1</v>
      </c>
      <c r="CL79" s="2" t="s">
        <v>1</v>
      </c>
      <c r="CM79" s="2" t="s">
        <v>1</v>
      </c>
      <c r="CN79" s="2" t="s">
        <v>1</v>
      </c>
      <c r="CO79" s="2" t="s">
        <v>1</v>
      </c>
      <c r="CP79" s="2" t="s">
        <v>1</v>
      </c>
      <c r="CQ79" s="2" t="s">
        <v>1</v>
      </c>
      <c r="CR79" s="2" t="s">
        <v>1</v>
      </c>
      <c r="CS79" s="2" t="s">
        <v>1</v>
      </c>
      <c r="CT79" s="2" t="s">
        <v>1</v>
      </c>
      <c r="CU79" s="2">
        <v>51606</v>
      </c>
      <c r="CV79" s="2" t="s">
        <v>1</v>
      </c>
      <c r="CW79" s="2" t="s">
        <v>1</v>
      </c>
      <c r="CX79" s="2" t="s">
        <v>1</v>
      </c>
      <c r="CY79" s="2" t="s">
        <v>1</v>
      </c>
      <c r="CZ79" s="2" t="s">
        <v>1</v>
      </c>
      <c r="DA79" s="2" t="s">
        <v>1</v>
      </c>
      <c r="DB79" s="2" t="s">
        <v>1</v>
      </c>
      <c r="DC79" s="2" t="s">
        <v>1</v>
      </c>
      <c r="DD79" s="2" t="s">
        <v>1</v>
      </c>
      <c r="DE79" s="2" t="s">
        <v>1</v>
      </c>
      <c r="DF79" s="2" t="s">
        <v>1</v>
      </c>
      <c r="DG79" s="2">
        <v>6020</v>
      </c>
      <c r="DH79" s="2" t="s">
        <v>1</v>
      </c>
      <c r="DI79" s="2">
        <v>4084800</v>
      </c>
      <c r="DJ79" s="2" t="s">
        <v>1</v>
      </c>
      <c r="DK79" s="2" t="s">
        <v>1</v>
      </c>
      <c r="DL79" s="2" t="s">
        <v>1</v>
      </c>
      <c r="DM79" s="2" t="s">
        <v>1</v>
      </c>
      <c r="DN79" s="2" t="s">
        <v>1</v>
      </c>
      <c r="DO79" s="2" t="s">
        <v>1</v>
      </c>
      <c r="DP79" s="2" t="s">
        <v>1</v>
      </c>
      <c r="DQ79" s="2" t="s">
        <v>1</v>
      </c>
      <c r="DR79" s="2">
        <v>3968</v>
      </c>
      <c r="DS79" s="2">
        <v>221453</v>
      </c>
      <c r="DT79" s="2" t="s">
        <v>1</v>
      </c>
      <c r="DU79" s="2">
        <v>64000</v>
      </c>
      <c r="DV79" s="2" t="s">
        <v>1</v>
      </c>
      <c r="DW79" s="2" t="s">
        <v>1</v>
      </c>
      <c r="DX79" s="2">
        <v>30000</v>
      </c>
      <c r="DY79" s="2">
        <v>22262</v>
      </c>
      <c r="DZ79" s="2" t="s">
        <v>1</v>
      </c>
      <c r="EA79" s="2" t="s">
        <v>1</v>
      </c>
      <c r="EB79" s="2" t="s">
        <v>1</v>
      </c>
      <c r="EC79" s="2" t="s">
        <v>1</v>
      </c>
      <c r="ED79" s="2" t="s">
        <v>1</v>
      </c>
      <c r="EE79" s="2" t="s">
        <v>1</v>
      </c>
      <c r="EF79" s="2" t="s">
        <v>1</v>
      </c>
      <c r="EG79" s="2" t="s">
        <v>1</v>
      </c>
      <c r="EH79" s="2" t="s">
        <v>1</v>
      </c>
      <c r="EI79" s="2">
        <v>172800</v>
      </c>
      <c r="EJ79" s="2" t="s">
        <v>1</v>
      </c>
      <c r="EK79" s="2" t="s">
        <v>1</v>
      </c>
      <c r="EL79" s="2" t="s">
        <v>1</v>
      </c>
      <c r="EM79" s="2">
        <v>1400000</v>
      </c>
      <c r="EN79" s="2">
        <v>100000</v>
      </c>
      <c r="EO79" s="2" t="s">
        <v>1</v>
      </c>
      <c r="EP79" s="2" t="s">
        <v>1</v>
      </c>
      <c r="EQ79" s="2" t="s">
        <v>1</v>
      </c>
      <c r="ER79" s="2" t="s">
        <v>1</v>
      </c>
      <c r="ES79" s="2" t="s">
        <v>1</v>
      </c>
      <c r="ET79" s="2" t="s">
        <v>1</v>
      </c>
      <c r="EU79" s="2">
        <v>395341</v>
      </c>
      <c r="EV79" s="2" t="s">
        <v>1</v>
      </c>
      <c r="EW79" s="2">
        <v>0</v>
      </c>
      <c r="EX79" s="2">
        <v>100480</v>
      </c>
      <c r="EY79" s="2">
        <v>517718</v>
      </c>
      <c r="EZ79" s="2" t="s">
        <v>1</v>
      </c>
      <c r="FA79" s="2" t="s">
        <v>1</v>
      </c>
      <c r="FB79" s="2">
        <v>212159</v>
      </c>
      <c r="FC79" s="2">
        <v>79868</v>
      </c>
      <c r="FD79" s="2">
        <v>1224</v>
      </c>
      <c r="FE79" s="2" t="s">
        <v>1</v>
      </c>
      <c r="FF79" s="2" t="s">
        <v>1</v>
      </c>
      <c r="FG79" s="2" t="s">
        <v>1</v>
      </c>
      <c r="FH79" s="2" t="s">
        <v>1</v>
      </c>
      <c r="FI79" s="2" t="s">
        <v>1</v>
      </c>
      <c r="FJ79" s="2" t="s">
        <v>1</v>
      </c>
      <c r="FK79" s="2" t="s">
        <v>1</v>
      </c>
      <c r="FL79" s="2">
        <v>19484</v>
      </c>
      <c r="FM79" s="2">
        <v>29140</v>
      </c>
      <c r="FN79" s="2" t="s">
        <v>1</v>
      </c>
      <c r="FO79" s="2">
        <v>143189.71</v>
      </c>
      <c r="FP79" s="2" t="s">
        <v>1</v>
      </c>
      <c r="FQ79" s="2" t="s">
        <v>1</v>
      </c>
      <c r="FR79" s="2" t="s">
        <v>1</v>
      </c>
      <c r="FS79" s="2" t="s">
        <v>1</v>
      </c>
      <c r="FT79" s="2" t="s">
        <v>1</v>
      </c>
      <c r="FU79" s="2" t="s">
        <v>1</v>
      </c>
      <c r="FV79" s="2">
        <v>308</v>
      </c>
      <c r="FW79" s="2" t="s">
        <v>1</v>
      </c>
      <c r="FX79" s="2">
        <v>4287.99</v>
      </c>
      <c r="FY79" s="2">
        <v>557486</v>
      </c>
      <c r="FZ79" s="2" t="s">
        <v>1</v>
      </c>
      <c r="GA79" s="2">
        <v>14817</v>
      </c>
      <c r="GB79" s="2" t="s">
        <v>1</v>
      </c>
      <c r="GC79" s="2" t="s">
        <v>1</v>
      </c>
      <c r="GD79" s="2">
        <v>12830</v>
      </c>
      <c r="GE79" s="2">
        <v>49113.31</v>
      </c>
      <c r="GF79" s="2">
        <v>29568</v>
      </c>
      <c r="GG79" s="2">
        <v>20704</v>
      </c>
      <c r="GH79" s="2" t="s">
        <v>1</v>
      </c>
      <c r="GI79" s="2">
        <v>35000</v>
      </c>
      <c r="GJ79" s="2">
        <v>10570</v>
      </c>
      <c r="GK79" s="2" t="s">
        <v>1</v>
      </c>
      <c r="GL79" s="2">
        <v>1659004.95</v>
      </c>
      <c r="GM79" s="2">
        <v>1501223.06</v>
      </c>
      <c r="GN79" s="2">
        <v>0</v>
      </c>
      <c r="GO79" s="2">
        <v>18550</v>
      </c>
      <c r="GP79" s="2">
        <v>1184</v>
      </c>
      <c r="GQ79" s="2" t="s">
        <v>1</v>
      </c>
      <c r="GR79" s="2" t="s">
        <v>1</v>
      </c>
      <c r="GS79" s="2" t="s">
        <v>1</v>
      </c>
      <c r="GT79" s="2" t="s">
        <v>1</v>
      </c>
      <c r="GU79" s="2" t="s">
        <v>1</v>
      </c>
      <c r="GV79" s="2" t="s">
        <v>1</v>
      </c>
      <c r="GW79" s="2" t="s">
        <v>1</v>
      </c>
      <c r="GX79" s="2" t="s">
        <v>1</v>
      </c>
      <c r="GY79" s="2" t="s">
        <v>1</v>
      </c>
      <c r="GZ79" s="2">
        <v>44340</v>
      </c>
      <c r="HA79" s="2">
        <v>12317</v>
      </c>
      <c r="HB79" s="2" t="s">
        <v>1</v>
      </c>
      <c r="HC79" s="2" t="s">
        <v>1</v>
      </c>
      <c r="HD79" s="2" t="s">
        <v>1</v>
      </c>
      <c r="HE79" s="2" t="s">
        <v>1</v>
      </c>
      <c r="HF79" s="2" t="s">
        <v>1</v>
      </c>
      <c r="HG79" s="2" t="s">
        <v>1</v>
      </c>
      <c r="HH79" s="2" t="s">
        <v>1</v>
      </c>
      <c r="HI79" s="2" t="s">
        <v>1</v>
      </c>
      <c r="HJ79" s="2" t="s">
        <v>1</v>
      </c>
      <c r="HK79" s="2" t="s">
        <v>1</v>
      </c>
      <c r="HL79" s="2" t="s">
        <v>1</v>
      </c>
      <c r="HM79" s="2">
        <v>410900</v>
      </c>
      <c r="HN79" s="2" t="s">
        <v>1</v>
      </c>
      <c r="HO79" s="2" t="s">
        <v>1</v>
      </c>
      <c r="HP79" s="2" t="s">
        <v>1</v>
      </c>
      <c r="HQ79" s="2" t="s">
        <v>1</v>
      </c>
      <c r="HR79" s="2" t="s">
        <v>1</v>
      </c>
      <c r="HS79" s="2">
        <v>98016.9</v>
      </c>
      <c r="HT79" s="2" t="s">
        <v>1</v>
      </c>
      <c r="HU79" s="2" t="s">
        <v>1</v>
      </c>
      <c r="HV79" s="2">
        <v>26685</v>
      </c>
      <c r="HW79" s="2">
        <v>500000</v>
      </c>
      <c r="HX79" s="2" t="s">
        <v>1</v>
      </c>
      <c r="HY79" s="2" t="s">
        <v>1</v>
      </c>
      <c r="HZ79" s="2" t="s">
        <v>1</v>
      </c>
      <c r="IA79" s="2" t="s">
        <v>1</v>
      </c>
      <c r="IB79" s="2" t="s">
        <v>1</v>
      </c>
      <c r="IC79" s="2" t="s">
        <v>1</v>
      </c>
      <c r="ID79" s="2" t="s">
        <v>1</v>
      </c>
      <c r="IE79" s="2" t="s">
        <v>1</v>
      </c>
      <c r="IF79" s="2">
        <v>1397785</v>
      </c>
      <c r="IG79" s="2" t="s">
        <v>1</v>
      </c>
      <c r="IH79" s="2" t="s">
        <v>1</v>
      </c>
      <c r="II79" s="2" t="s">
        <v>1</v>
      </c>
      <c r="IJ79" s="2">
        <v>115550</v>
      </c>
      <c r="IK79" s="2" t="s">
        <v>1</v>
      </c>
      <c r="IL79" s="2" t="s">
        <v>1</v>
      </c>
      <c r="IM79" s="2" t="s">
        <v>1</v>
      </c>
      <c r="IN79" s="2" t="s">
        <v>1</v>
      </c>
      <c r="IO79" s="2" t="s">
        <v>1</v>
      </c>
      <c r="IP79" s="2" t="s">
        <v>1</v>
      </c>
      <c r="IQ79" s="2" t="s">
        <v>1</v>
      </c>
      <c r="IR79" s="2" t="s">
        <v>1</v>
      </c>
      <c r="IS79" s="2" t="s">
        <v>1</v>
      </c>
      <c r="IT79" s="2" t="s">
        <v>1</v>
      </c>
      <c r="IU79" s="2">
        <v>141991</v>
      </c>
      <c r="IV79" s="2" t="s">
        <v>1</v>
      </c>
      <c r="IW79" s="2" t="s">
        <v>1</v>
      </c>
      <c r="IX79" s="2" t="s">
        <v>1</v>
      </c>
      <c r="IY79" s="2" t="s">
        <v>1</v>
      </c>
      <c r="IZ79" s="2">
        <v>0</v>
      </c>
      <c r="JA79" s="2" t="s">
        <v>1</v>
      </c>
      <c r="JB79" s="2" t="s">
        <v>1</v>
      </c>
      <c r="JC79" s="2" t="s">
        <v>1</v>
      </c>
      <c r="JD79" s="2" t="s">
        <v>1</v>
      </c>
      <c r="JE79" s="2" t="s">
        <v>1</v>
      </c>
      <c r="JF79" s="2" t="s">
        <v>1</v>
      </c>
      <c r="JG79" s="2" t="s">
        <v>1</v>
      </c>
      <c r="JH79" s="2" t="s">
        <v>1</v>
      </c>
      <c r="JI79" s="2" t="s">
        <v>1</v>
      </c>
      <c r="JJ79" s="2">
        <v>160000</v>
      </c>
      <c r="JK79" s="2" t="s">
        <v>1</v>
      </c>
      <c r="JL79" s="2" t="s">
        <v>1</v>
      </c>
      <c r="JM79" s="2" t="s">
        <v>1</v>
      </c>
      <c r="JN79" s="2">
        <v>10681</v>
      </c>
      <c r="JO79" s="2">
        <v>410611.13</v>
      </c>
      <c r="JP79" s="2">
        <v>597180.5</v>
      </c>
      <c r="JQ79" s="2" t="s">
        <v>1</v>
      </c>
      <c r="JR79" s="2" t="s">
        <v>1</v>
      </c>
      <c r="JS79" s="2" t="s">
        <v>1</v>
      </c>
      <c r="JT79" s="2" t="s">
        <v>1</v>
      </c>
      <c r="JU79" s="2" t="s">
        <v>1</v>
      </c>
      <c r="JV79" s="2">
        <v>198798</v>
      </c>
      <c r="JW79" s="2" t="s">
        <v>1</v>
      </c>
      <c r="JX79" s="2" t="s">
        <v>1</v>
      </c>
      <c r="JY79" s="2" t="s">
        <v>1</v>
      </c>
      <c r="JZ79" s="2" t="s">
        <v>1</v>
      </c>
      <c r="KA79" s="2" t="s">
        <v>1</v>
      </c>
      <c r="KB79" s="2" t="s">
        <v>1</v>
      </c>
      <c r="KC79" s="2" t="s">
        <v>1</v>
      </c>
      <c r="KD79" s="2" t="s">
        <v>1</v>
      </c>
      <c r="KE79" s="2" t="s">
        <v>1</v>
      </c>
      <c r="KF79" s="2" t="s">
        <v>1</v>
      </c>
      <c r="KG79" s="2" t="s">
        <v>1</v>
      </c>
      <c r="KH79" s="2" t="s">
        <v>1</v>
      </c>
      <c r="KI79" s="2" t="s">
        <v>1</v>
      </c>
      <c r="KJ79" s="2" t="s">
        <v>1</v>
      </c>
      <c r="KK79" s="2" t="s">
        <v>1</v>
      </c>
      <c r="KL79" s="2" t="s">
        <v>1</v>
      </c>
      <c r="KM79" s="2" t="s">
        <v>1</v>
      </c>
      <c r="KN79" s="2" t="s">
        <v>1</v>
      </c>
      <c r="KO79" s="2" t="s">
        <v>1</v>
      </c>
      <c r="KP79" s="2" t="s">
        <v>1</v>
      </c>
      <c r="KQ79" s="2" t="s">
        <v>1</v>
      </c>
      <c r="KR79" s="2" t="s">
        <v>1</v>
      </c>
      <c r="KS79" s="2" t="s">
        <v>1</v>
      </c>
      <c r="KT79" s="2" t="s">
        <v>1</v>
      </c>
      <c r="KU79" s="2" t="s">
        <v>1</v>
      </c>
      <c r="KV79" s="2" t="s">
        <v>1</v>
      </c>
      <c r="KW79" s="2" t="s">
        <v>1</v>
      </c>
      <c r="KX79" s="2" t="s">
        <v>1</v>
      </c>
      <c r="KY79" s="2" t="s">
        <v>1</v>
      </c>
      <c r="KZ79" s="2" t="s">
        <v>1</v>
      </c>
      <c r="LA79" s="2" t="s">
        <v>1</v>
      </c>
    </row>
    <row r="80" spans="1:313" x14ac:dyDescent="0.3">
      <c r="A80" s="2" t="s">
        <v>74</v>
      </c>
      <c r="B80" s="2">
        <v>501</v>
      </c>
      <c r="C80" s="23">
        <f t="shared" si="100"/>
        <v>-1348349.629999999</v>
      </c>
      <c r="D80" s="23">
        <f t="shared" si="101"/>
        <v>14232543.280000001</v>
      </c>
      <c r="E80" s="23">
        <f t="shared" si="102"/>
        <v>28408.270019960084</v>
      </c>
      <c r="F80" s="23">
        <f t="shared" si="103"/>
        <v>4750578.6400000006</v>
      </c>
      <c r="G80" s="23">
        <f t="shared" si="104"/>
        <v>1807094.6400000001</v>
      </c>
      <c r="H80" s="23">
        <f t="shared" si="105"/>
        <v>117380</v>
      </c>
      <c r="I80" s="23">
        <f t="shared" si="106"/>
        <v>7557490</v>
      </c>
      <c r="J80" s="23">
        <f t="shared" si="107"/>
        <v>15084.810379241517</v>
      </c>
      <c r="K80" s="23">
        <f t="shared" si="108"/>
        <v>1932092</v>
      </c>
      <c r="L80" s="23">
        <f t="shared" si="109"/>
        <v>5625398</v>
      </c>
      <c r="M80" s="23">
        <f t="shared" si="110"/>
        <v>1714413.56</v>
      </c>
      <c r="N80" s="23">
        <f t="shared" si="111"/>
        <v>9482.1928942115774</v>
      </c>
      <c r="O80" s="23">
        <f t="shared" si="112"/>
        <v>991328.28999999992</v>
      </c>
      <c r="P80" s="23">
        <f t="shared" si="113"/>
        <v>1188259.08</v>
      </c>
      <c r="Q80" s="23">
        <f t="shared" si="114"/>
        <v>1721987.16</v>
      </c>
      <c r="R80" s="23">
        <f t="shared" si="115"/>
        <v>4344034.1400000006</v>
      </c>
      <c r="S80" s="23">
        <f t="shared" si="116"/>
        <v>8670.726826347307</v>
      </c>
      <c r="T80" s="23">
        <f t="shared" si="117"/>
        <v>406544.5</v>
      </c>
      <c r="U80" s="7">
        <f t="shared" si="118"/>
        <v>8.5577890780900737E-2</v>
      </c>
      <c r="V80" s="23">
        <f t="shared" si="119"/>
        <v>276989</v>
      </c>
      <c r="W80" s="23">
        <f t="shared" si="120"/>
        <v>81946.5</v>
      </c>
      <c r="X80" s="23">
        <f t="shared" si="121"/>
        <v>0</v>
      </c>
      <c r="Y80" s="23">
        <f t="shared" si="122"/>
        <v>47680</v>
      </c>
      <c r="Z80" s="23">
        <v>71</v>
      </c>
      <c r="AA80" s="23">
        <f t="shared" si="123"/>
        <v>442388.61</v>
      </c>
      <c r="AB80" s="23">
        <f t="shared" si="124"/>
        <v>15580892.91</v>
      </c>
      <c r="AC80" s="23">
        <f t="shared" si="125"/>
        <v>31099.586646706586</v>
      </c>
      <c r="AD80" s="23">
        <f t="shared" si="126"/>
        <v>4391518.71</v>
      </c>
      <c r="AE80" s="23">
        <f t="shared" si="127"/>
        <v>8765.5064071856286</v>
      </c>
      <c r="AF80" s="23">
        <f t="shared" si="128"/>
        <v>1036547</v>
      </c>
      <c r="AG80" s="23">
        <f t="shared" si="129"/>
        <v>2068.9560878243515</v>
      </c>
      <c r="AH80" s="23">
        <f t="shared" si="130"/>
        <v>2299634.71</v>
      </c>
      <c r="AI80" s="23">
        <f t="shared" si="131"/>
        <v>82740</v>
      </c>
      <c r="AJ80" s="23">
        <f t="shared" si="132"/>
        <v>928992</v>
      </c>
      <c r="AK80" s="23">
        <f t="shared" si="133"/>
        <v>11189374.199999999</v>
      </c>
      <c r="AL80" s="23">
        <f t="shared" si="134"/>
        <v>22334.080239520958</v>
      </c>
      <c r="AM80" s="23">
        <f t="shared" si="135"/>
        <v>11179534.199999999</v>
      </c>
      <c r="AN80" s="23">
        <f t="shared" si="136"/>
        <v>0</v>
      </c>
      <c r="AO80" s="2">
        <v>828154.23</v>
      </c>
      <c r="AP80" s="2">
        <v>87535.34</v>
      </c>
      <c r="AQ80" s="2">
        <v>75638.720000000001</v>
      </c>
      <c r="AR80" s="2" t="s">
        <v>1</v>
      </c>
      <c r="AS80" s="2">
        <v>831059.08</v>
      </c>
      <c r="AT80" s="2">
        <v>357200</v>
      </c>
      <c r="AU80" s="2" t="s">
        <v>1</v>
      </c>
      <c r="AV80" s="2">
        <v>1721987.16</v>
      </c>
      <c r="AX80" s="2" t="s">
        <v>1</v>
      </c>
      <c r="AY80" s="2" t="s">
        <v>1</v>
      </c>
      <c r="AZ80" s="2" t="s">
        <v>1</v>
      </c>
      <c r="BA80" s="2" t="s">
        <v>1</v>
      </c>
      <c r="BB80" s="2" t="s">
        <v>1</v>
      </c>
      <c r="BC80" s="2">
        <v>276989</v>
      </c>
      <c r="BD80" s="2" t="s">
        <v>1</v>
      </c>
      <c r="BE80" s="2">
        <v>6885</v>
      </c>
      <c r="BF80" s="2">
        <v>4255</v>
      </c>
      <c r="BG80" s="2">
        <v>36153.5</v>
      </c>
      <c r="BH80" s="2">
        <v>2400</v>
      </c>
      <c r="BI80" s="2">
        <v>3358</v>
      </c>
      <c r="BJ80" s="2" t="s">
        <v>1</v>
      </c>
      <c r="BK80" s="2">
        <v>28895</v>
      </c>
      <c r="BL80" s="2" t="s">
        <v>1</v>
      </c>
      <c r="BM80" s="2" t="s">
        <v>1</v>
      </c>
      <c r="BN80" s="2" t="s">
        <v>1</v>
      </c>
      <c r="BO80" s="2" t="s">
        <v>1</v>
      </c>
      <c r="BP80" s="2" t="s">
        <v>1</v>
      </c>
      <c r="BQ80" s="2">
        <v>47680</v>
      </c>
      <c r="BR80" s="2">
        <v>442388.61</v>
      </c>
      <c r="BS80" s="2" t="s">
        <v>1</v>
      </c>
      <c r="BT80" s="2">
        <v>1002222.78</v>
      </c>
      <c r="BU80" s="2" t="s">
        <v>1</v>
      </c>
      <c r="BV80" s="2">
        <v>7000</v>
      </c>
      <c r="BW80" s="2" t="s">
        <v>1</v>
      </c>
      <c r="BX80" s="2" t="s">
        <v>1</v>
      </c>
      <c r="BY80" s="2" t="s">
        <v>1</v>
      </c>
      <c r="BZ80" s="2" t="s">
        <v>1</v>
      </c>
      <c r="CA80" s="2">
        <v>75942</v>
      </c>
      <c r="CB80" s="2">
        <v>597414</v>
      </c>
      <c r="CC80" s="2">
        <v>2500</v>
      </c>
      <c r="CD80" s="2" t="s">
        <v>1</v>
      </c>
      <c r="CE80" s="2">
        <v>29334.78</v>
      </c>
      <c r="CF80" s="2" t="s">
        <v>1</v>
      </c>
      <c r="CG80" s="2" t="s">
        <v>1</v>
      </c>
      <c r="CH80" s="2" t="s">
        <v>1</v>
      </c>
      <c r="CI80" s="2" t="s">
        <v>1</v>
      </c>
      <c r="CJ80" s="2" t="s">
        <v>1</v>
      </c>
      <c r="CK80" s="2" t="s">
        <v>1</v>
      </c>
      <c r="CL80" s="2" t="s">
        <v>1</v>
      </c>
      <c r="CM80" s="2">
        <v>1769</v>
      </c>
      <c r="CN80" s="2" t="s">
        <v>1</v>
      </c>
      <c r="CO80" s="2" t="s">
        <v>1</v>
      </c>
      <c r="CP80" s="2" t="s">
        <v>1</v>
      </c>
      <c r="CQ80" s="2" t="s">
        <v>1</v>
      </c>
      <c r="CR80" s="2">
        <v>11660</v>
      </c>
      <c r="CS80" s="2">
        <v>25000</v>
      </c>
      <c r="CT80" s="2" t="s">
        <v>1</v>
      </c>
      <c r="CU80" s="2">
        <v>52252.08</v>
      </c>
      <c r="CV80" s="2" t="s">
        <v>1</v>
      </c>
      <c r="CW80" s="2" t="s">
        <v>1</v>
      </c>
      <c r="CX80" s="2" t="s">
        <v>1</v>
      </c>
      <c r="CY80" s="2">
        <v>2000</v>
      </c>
      <c r="CZ80" s="2" t="s">
        <v>1</v>
      </c>
      <c r="DA80" s="2" t="s">
        <v>1</v>
      </c>
      <c r="DB80" s="2" t="s">
        <v>1</v>
      </c>
      <c r="DC80" s="2" t="s">
        <v>1</v>
      </c>
      <c r="DD80" s="2" t="s">
        <v>1</v>
      </c>
      <c r="DE80" s="2" t="s">
        <v>1</v>
      </c>
      <c r="DF80" s="2" t="s">
        <v>1</v>
      </c>
      <c r="DG80" s="2">
        <v>117380</v>
      </c>
      <c r="DH80" s="2" t="s">
        <v>1</v>
      </c>
      <c r="DI80" s="2" t="s">
        <v>1</v>
      </c>
      <c r="DJ80" s="2" t="s">
        <v>1</v>
      </c>
      <c r="DK80" s="2" t="s">
        <v>1</v>
      </c>
      <c r="DL80" s="2" t="s">
        <v>1</v>
      </c>
      <c r="DM80" s="2" t="s">
        <v>1</v>
      </c>
      <c r="DN80" s="2" t="s">
        <v>1</v>
      </c>
      <c r="DO80" s="2" t="s">
        <v>1</v>
      </c>
      <c r="DP80" s="2" t="s">
        <v>1</v>
      </c>
      <c r="DQ80" s="2" t="s">
        <v>1</v>
      </c>
      <c r="DR80" s="2">
        <v>2572</v>
      </c>
      <c r="DS80" s="2">
        <v>129520</v>
      </c>
      <c r="DT80" s="2" t="s">
        <v>1</v>
      </c>
      <c r="DU80" s="2" t="s">
        <v>1</v>
      </c>
      <c r="DV80" s="2" t="s">
        <v>1</v>
      </c>
      <c r="DW80" s="2" t="s">
        <v>1</v>
      </c>
      <c r="DX80" s="2" t="s">
        <v>1</v>
      </c>
      <c r="DY80" s="2" t="s">
        <v>1</v>
      </c>
      <c r="DZ80" s="2" t="s">
        <v>1</v>
      </c>
      <c r="EA80" s="2" t="s">
        <v>1</v>
      </c>
      <c r="EB80" s="2">
        <v>1800000</v>
      </c>
      <c r="EC80" s="2" t="s">
        <v>1</v>
      </c>
      <c r="ED80" s="2" t="s">
        <v>1</v>
      </c>
      <c r="EE80" s="2" t="s">
        <v>1</v>
      </c>
      <c r="EF80" s="2" t="s">
        <v>1</v>
      </c>
      <c r="EG80" s="2" t="s">
        <v>1</v>
      </c>
      <c r="EH80" s="2" t="s">
        <v>1</v>
      </c>
      <c r="EI80" s="2">
        <v>5625398</v>
      </c>
      <c r="EJ80" s="2" t="s">
        <v>1</v>
      </c>
      <c r="EK80" s="2" t="s">
        <v>1</v>
      </c>
      <c r="EL80" s="2" t="s">
        <v>1</v>
      </c>
      <c r="EM80" s="2" t="s">
        <v>1</v>
      </c>
      <c r="EN80" s="2" t="s">
        <v>1</v>
      </c>
      <c r="EO80" s="2" t="s">
        <v>1</v>
      </c>
      <c r="EP80" s="2" t="s">
        <v>1</v>
      </c>
      <c r="EQ80" s="2" t="s">
        <v>1</v>
      </c>
      <c r="ER80" s="2" t="s">
        <v>1</v>
      </c>
      <c r="ES80" s="2" t="s">
        <v>1</v>
      </c>
      <c r="ET80" s="2" t="s">
        <v>1</v>
      </c>
      <c r="EU80" s="2">
        <v>412916</v>
      </c>
      <c r="EV80" s="2" t="s">
        <v>1</v>
      </c>
      <c r="EW80" s="2">
        <v>3065</v>
      </c>
      <c r="EX80" s="2">
        <v>109827</v>
      </c>
      <c r="EY80" s="2">
        <v>510739</v>
      </c>
      <c r="EZ80" s="2" t="s">
        <v>1</v>
      </c>
      <c r="FA80" s="2" t="s">
        <v>1</v>
      </c>
      <c r="FB80" s="2">
        <v>212851</v>
      </c>
      <c r="FC80" s="2">
        <v>85181</v>
      </c>
      <c r="FD80" s="2">
        <v>3592</v>
      </c>
      <c r="FE80" s="2">
        <v>1043</v>
      </c>
      <c r="FF80" s="2" t="s">
        <v>1</v>
      </c>
      <c r="FG80" s="2" t="s">
        <v>1</v>
      </c>
      <c r="FH80" s="2" t="s">
        <v>1</v>
      </c>
      <c r="FI80" s="2">
        <v>1300</v>
      </c>
      <c r="FJ80" s="2" t="s">
        <v>1</v>
      </c>
      <c r="FK80" s="2" t="s">
        <v>1</v>
      </c>
      <c r="FL80" s="2">
        <v>15336</v>
      </c>
      <c r="FM80" s="2">
        <v>173547.5</v>
      </c>
      <c r="FN80" s="2" t="s">
        <v>1</v>
      </c>
      <c r="FO80" s="2">
        <v>137901.25</v>
      </c>
      <c r="FP80" s="2" t="s">
        <v>1</v>
      </c>
      <c r="FQ80" s="2" t="s">
        <v>1</v>
      </c>
      <c r="FR80" s="2" t="s">
        <v>1</v>
      </c>
      <c r="FS80" s="2" t="s">
        <v>1</v>
      </c>
      <c r="FT80" s="2" t="s">
        <v>1</v>
      </c>
      <c r="FU80" s="2" t="s">
        <v>1</v>
      </c>
      <c r="FV80" s="2">
        <v>17800.88</v>
      </c>
      <c r="FW80" s="2" t="s">
        <v>1</v>
      </c>
      <c r="FX80" s="2" t="s">
        <v>1</v>
      </c>
      <c r="FY80" s="2">
        <v>231902.07999999999</v>
      </c>
      <c r="FZ80" s="2">
        <v>47080.6</v>
      </c>
      <c r="GA80" s="2">
        <v>17774</v>
      </c>
      <c r="GB80" s="2" t="s">
        <v>1</v>
      </c>
      <c r="GC80" s="2" t="s">
        <v>1</v>
      </c>
      <c r="GD80" s="2">
        <v>4104</v>
      </c>
      <c r="GE80" s="2">
        <v>33122.29</v>
      </c>
      <c r="GF80" s="2">
        <v>53631</v>
      </c>
      <c r="GG80" s="2">
        <v>12854</v>
      </c>
      <c r="GH80" s="2" t="s">
        <v>1</v>
      </c>
      <c r="GI80" s="2">
        <v>2520</v>
      </c>
      <c r="GJ80" s="2">
        <v>11872</v>
      </c>
      <c r="GK80" s="2" t="s">
        <v>1</v>
      </c>
      <c r="GL80" s="2">
        <v>1104768.3600000001</v>
      </c>
      <c r="GM80" s="2">
        <v>97419.75</v>
      </c>
      <c r="GN80" s="2" t="s">
        <v>1</v>
      </c>
      <c r="GO80" s="2">
        <v>34034</v>
      </c>
      <c r="GP80" s="2" t="s">
        <v>1</v>
      </c>
      <c r="GQ80" s="2" t="s">
        <v>1</v>
      </c>
      <c r="GR80" s="2" t="s">
        <v>1</v>
      </c>
      <c r="GS80" s="2" t="s">
        <v>1</v>
      </c>
      <c r="GT80" s="2" t="s">
        <v>1</v>
      </c>
      <c r="GU80" s="2" t="s">
        <v>1</v>
      </c>
      <c r="GV80" s="2" t="s">
        <v>1</v>
      </c>
      <c r="GW80" s="2" t="s">
        <v>1</v>
      </c>
      <c r="GX80" s="2" t="s">
        <v>1</v>
      </c>
      <c r="GY80" s="2" t="s">
        <v>1</v>
      </c>
      <c r="GZ80" s="2">
        <v>28740</v>
      </c>
      <c r="HA80" s="2">
        <v>7000</v>
      </c>
      <c r="HB80" s="2" t="s">
        <v>1</v>
      </c>
      <c r="HC80" s="2" t="s">
        <v>1</v>
      </c>
      <c r="HD80" s="2" t="s">
        <v>1</v>
      </c>
      <c r="HE80" s="2" t="s">
        <v>1</v>
      </c>
      <c r="HF80" s="2" t="s">
        <v>1</v>
      </c>
      <c r="HG80" s="2" t="s">
        <v>1</v>
      </c>
      <c r="HH80" s="2" t="s">
        <v>1</v>
      </c>
      <c r="HI80" s="2">
        <v>47000</v>
      </c>
      <c r="HJ80" s="2" t="s">
        <v>1</v>
      </c>
      <c r="HK80" s="2" t="s">
        <v>1</v>
      </c>
      <c r="HL80" s="2" t="s">
        <v>1</v>
      </c>
      <c r="HM80" s="2">
        <v>472</v>
      </c>
      <c r="HN80" s="2" t="s">
        <v>1</v>
      </c>
      <c r="HO80" s="2" t="s">
        <v>1</v>
      </c>
      <c r="HP80" s="2" t="s">
        <v>1</v>
      </c>
      <c r="HQ80" s="2" t="s">
        <v>1</v>
      </c>
      <c r="HR80" s="2" t="s">
        <v>1</v>
      </c>
      <c r="HS80" s="2">
        <v>165683</v>
      </c>
      <c r="HT80" s="2" t="s">
        <v>1</v>
      </c>
      <c r="HU80" s="2" t="s">
        <v>1</v>
      </c>
      <c r="HV80" s="2">
        <v>7245</v>
      </c>
      <c r="HW80" s="2">
        <v>210000</v>
      </c>
      <c r="HX80" s="2" t="s">
        <v>1</v>
      </c>
      <c r="HY80" s="2" t="s">
        <v>1</v>
      </c>
      <c r="HZ80" s="2" t="s">
        <v>1</v>
      </c>
      <c r="IA80" s="2" t="s">
        <v>1</v>
      </c>
      <c r="IB80" s="2" t="s">
        <v>1</v>
      </c>
      <c r="IC80" s="2" t="s">
        <v>1</v>
      </c>
      <c r="ID80" s="2" t="s">
        <v>1</v>
      </c>
      <c r="IE80" s="2" t="s">
        <v>1</v>
      </c>
      <c r="IF80" s="2">
        <v>545432</v>
      </c>
      <c r="IG80" s="2">
        <v>160</v>
      </c>
      <c r="IH80" s="2" t="s">
        <v>1</v>
      </c>
      <c r="II80" s="2" t="s">
        <v>1</v>
      </c>
      <c r="IJ80" s="2">
        <v>23296</v>
      </c>
      <c r="IK80" s="2" t="s">
        <v>1</v>
      </c>
      <c r="IL80" s="2" t="s">
        <v>1</v>
      </c>
      <c r="IM80" s="2" t="s">
        <v>1</v>
      </c>
      <c r="IN80" s="2" t="s">
        <v>1</v>
      </c>
      <c r="IO80" s="2">
        <v>4238</v>
      </c>
      <c r="IP80" s="2" t="s">
        <v>1</v>
      </c>
      <c r="IQ80" s="2" t="s">
        <v>1</v>
      </c>
      <c r="IR80" s="2">
        <v>8000</v>
      </c>
      <c r="IS80" s="2" t="s">
        <v>1</v>
      </c>
      <c r="IT80" s="2" t="s">
        <v>1</v>
      </c>
      <c r="IU80" s="2">
        <v>8071</v>
      </c>
      <c r="IV80" s="2" t="s">
        <v>1</v>
      </c>
      <c r="IW80" s="2" t="s">
        <v>1</v>
      </c>
      <c r="IX80" s="2" t="s">
        <v>1</v>
      </c>
      <c r="IY80" s="2" t="s">
        <v>1</v>
      </c>
      <c r="IZ80" s="2" t="s">
        <v>1</v>
      </c>
      <c r="JA80" s="2" t="s">
        <v>1</v>
      </c>
      <c r="JB80" s="2" t="s">
        <v>1</v>
      </c>
      <c r="JC80" s="2" t="s">
        <v>1</v>
      </c>
      <c r="JD80" s="2" t="s">
        <v>1</v>
      </c>
      <c r="JE80" s="2" t="s">
        <v>1</v>
      </c>
      <c r="JF80" s="2" t="s">
        <v>1</v>
      </c>
      <c r="JG80" s="2" t="s">
        <v>1</v>
      </c>
      <c r="JH80" s="2" t="s">
        <v>1</v>
      </c>
      <c r="JI80" s="2" t="s">
        <v>1</v>
      </c>
      <c r="JJ80" s="2">
        <v>9840</v>
      </c>
      <c r="JK80" s="2" t="s">
        <v>1</v>
      </c>
      <c r="JL80" s="2" t="s">
        <v>1</v>
      </c>
      <c r="JM80" s="2" t="s">
        <v>1</v>
      </c>
      <c r="JN80" s="2" t="s">
        <v>1</v>
      </c>
      <c r="JO80" s="2">
        <v>10564580.199999999</v>
      </c>
      <c r="JP80" s="2">
        <v>1109</v>
      </c>
      <c r="JQ80" s="2">
        <v>500000</v>
      </c>
      <c r="JR80" s="2" t="s">
        <v>1</v>
      </c>
      <c r="JS80" s="2" t="s">
        <v>1</v>
      </c>
      <c r="JT80" s="2" t="s">
        <v>1</v>
      </c>
      <c r="JU80" s="2" t="s">
        <v>1</v>
      </c>
      <c r="JV80" s="2">
        <v>113845</v>
      </c>
      <c r="JW80" s="2" t="s">
        <v>1</v>
      </c>
      <c r="JX80" s="2" t="s">
        <v>1</v>
      </c>
      <c r="JY80" s="2" t="s">
        <v>1</v>
      </c>
      <c r="JZ80" s="2" t="s">
        <v>1</v>
      </c>
      <c r="KA80" s="2" t="s">
        <v>1</v>
      </c>
      <c r="KB80" s="2" t="s">
        <v>1</v>
      </c>
      <c r="KC80" s="2" t="s">
        <v>1</v>
      </c>
      <c r="KD80" s="2" t="s">
        <v>1</v>
      </c>
      <c r="KE80" s="2" t="s">
        <v>1</v>
      </c>
      <c r="KF80" s="2" t="s">
        <v>1</v>
      </c>
      <c r="KG80" s="2" t="s">
        <v>1</v>
      </c>
      <c r="KH80" s="2" t="s">
        <v>1</v>
      </c>
      <c r="KI80" s="2" t="s">
        <v>1</v>
      </c>
      <c r="KJ80" s="2" t="s">
        <v>1</v>
      </c>
      <c r="KK80" s="2" t="s">
        <v>1</v>
      </c>
      <c r="KL80" s="2" t="s">
        <v>1</v>
      </c>
      <c r="KM80" s="2" t="s">
        <v>1</v>
      </c>
      <c r="KN80" s="2" t="s">
        <v>1</v>
      </c>
      <c r="KO80" s="2" t="s">
        <v>1</v>
      </c>
      <c r="KP80" s="2" t="s">
        <v>1</v>
      </c>
      <c r="KQ80" s="2" t="s">
        <v>1</v>
      </c>
      <c r="KR80" s="2" t="s">
        <v>1</v>
      </c>
      <c r="KS80" s="2" t="s">
        <v>1</v>
      </c>
      <c r="KT80" s="2" t="s">
        <v>1</v>
      </c>
      <c r="KU80" s="2" t="s">
        <v>1</v>
      </c>
      <c r="KV80" s="2" t="s">
        <v>1</v>
      </c>
      <c r="KW80" s="2" t="s">
        <v>1</v>
      </c>
      <c r="KX80" s="2" t="s">
        <v>1</v>
      </c>
      <c r="KY80" s="2" t="s">
        <v>1</v>
      </c>
      <c r="KZ80" s="2" t="s">
        <v>1</v>
      </c>
      <c r="LA80" s="2" t="s">
        <v>1</v>
      </c>
    </row>
    <row r="81" spans="1:313" x14ac:dyDescent="0.3">
      <c r="A81" s="2" t="s">
        <v>75</v>
      </c>
      <c r="B81" s="2">
        <v>255</v>
      </c>
      <c r="C81" s="23">
        <f t="shared" si="100"/>
        <v>5920472.9200000009</v>
      </c>
      <c r="D81" s="23">
        <f t="shared" si="101"/>
        <v>14178440.540000001</v>
      </c>
      <c r="E81" s="23">
        <f t="shared" si="102"/>
        <v>55601.727607843139</v>
      </c>
      <c r="F81" s="23">
        <f t="shared" si="103"/>
        <v>3862430.1400000006</v>
      </c>
      <c r="G81" s="23">
        <f t="shared" si="104"/>
        <v>9540807.0099999998</v>
      </c>
      <c r="H81" s="23">
        <f t="shared" si="105"/>
        <v>600000</v>
      </c>
      <c r="I81" s="23">
        <f t="shared" si="106"/>
        <v>175203.39</v>
      </c>
      <c r="J81" s="23">
        <f t="shared" si="107"/>
        <v>687.07211764705892</v>
      </c>
      <c r="K81" s="23">
        <f t="shared" si="108"/>
        <v>175203.39</v>
      </c>
      <c r="L81" s="23">
        <f t="shared" si="109"/>
        <v>0</v>
      </c>
      <c r="M81" s="23">
        <f t="shared" si="110"/>
        <v>9382612.0099999998</v>
      </c>
      <c r="N81" s="23">
        <f t="shared" si="111"/>
        <v>15146.7848627451</v>
      </c>
      <c r="O81" s="23">
        <f t="shared" si="112"/>
        <v>755244.79</v>
      </c>
      <c r="P81" s="23">
        <f t="shared" si="113"/>
        <v>1040626.75</v>
      </c>
      <c r="Q81" s="23">
        <f t="shared" si="114"/>
        <v>1330382.57</v>
      </c>
      <c r="R81" s="23">
        <f t="shared" si="115"/>
        <v>3560453.1400000006</v>
      </c>
      <c r="S81" s="23">
        <f t="shared" si="116"/>
        <v>13962.561333333335</v>
      </c>
      <c r="T81" s="23">
        <f t="shared" si="117"/>
        <v>301977</v>
      </c>
      <c r="U81" s="7">
        <f t="shared" si="118"/>
        <v>7.8183161650659638E-2</v>
      </c>
      <c r="V81" s="23">
        <f t="shared" si="119"/>
        <v>166223</v>
      </c>
      <c r="W81" s="23">
        <f t="shared" si="120"/>
        <v>133186</v>
      </c>
      <c r="X81" s="23">
        <f t="shared" si="121"/>
        <v>0</v>
      </c>
      <c r="Y81" s="23">
        <f t="shared" si="122"/>
        <v>2640</v>
      </c>
      <c r="Z81" s="23">
        <v>72</v>
      </c>
      <c r="AA81" s="23">
        <f t="shared" si="123"/>
        <v>434127.03</v>
      </c>
      <c r="AB81" s="23">
        <f t="shared" si="124"/>
        <v>8257967.6200000001</v>
      </c>
      <c r="AC81" s="23">
        <f t="shared" si="125"/>
        <v>32384.186745098039</v>
      </c>
      <c r="AD81" s="23">
        <f t="shared" si="126"/>
        <v>7073445.6200000001</v>
      </c>
      <c r="AE81" s="23">
        <f t="shared" si="127"/>
        <v>27739.002431372548</v>
      </c>
      <c r="AF81" s="23">
        <f t="shared" si="128"/>
        <v>1081965</v>
      </c>
      <c r="AG81" s="23">
        <f t="shared" si="129"/>
        <v>4243</v>
      </c>
      <c r="AH81" s="23">
        <f t="shared" si="130"/>
        <v>5048058.12</v>
      </c>
      <c r="AI81" s="23">
        <f t="shared" si="131"/>
        <v>16368</v>
      </c>
      <c r="AJ81" s="23">
        <f t="shared" si="132"/>
        <v>900230.5</v>
      </c>
      <c r="AK81" s="23">
        <f t="shared" si="133"/>
        <v>1184522</v>
      </c>
      <c r="AL81" s="23">
        <f t="shared" si="134"/>
        <v>4645.18431372549</v>
      </c>
      <c r="AM81" s="23">
        <f t="shared" si="135"/>
        <v>1190431</v>
      </c>
      <c r="AN81" s="23">
        <f t="shared" si="136"/>
        <v>0</v>
      </c>
      <c r="AO81" s="2">
        <v>616016.38</v>
      </c>
      <c r="AP81" s="2">
        <v>80950.8</v>
      </c>
      <c r="AQ81" s="2">
        <v>58277.61</v>
      </c>
      <c r="AR81" s="2" t="s">
        <v>1</v>
      </c>
      <c r="AS81" s="2">
        <v>643826.75</v>
      </c>
      <c r="AT81" s="2">
        <v>396800</v>
      </c>
      <c r="AU81" s="2" t="s">
        <v>1</v>
      </c>
      <c r="AV81" s="2">
        <v>1330382.57</v>
      </c>
      <c r="AX81" s="2" t="s">
        <v>1</v>
      </c>
      <c r="AY81" s="2" t="s">
        <v>1</v>
      </c>
      <c r="AZ81" s="2">
        <v>140</v>
      </c>
      <c r="BA81" s="2" t="s">
        <v>1</v>
      </c>
      <c r="BB81" s="2" t="s">
        <v>1</v>
      </c>
      <c r="BC81" s="2">
        <v>166083</v>
      </c>
      <c r="BD81" s="2" t="s">
        <v>1</v>
      </c>
      <c r="BE81" s="2">
        <v>5800</v>
      </c>
      <c r="BF81" s="2">
        <v>40058</v>
      </c>
      <c r="BG81" s="2">
        <v>59765</v>
      </c>
      <c r="BH81" s="2" t="s">
        <v>1</v>
      </c>
      <c r="BI81" s="2">
        <v>27563</v>
      </c>
      <c r="BJ81" s="2" t="s">
        <v>1</v>
      </c>
      <c r="BK81" s="2" t="s">
        <v>1</v>
      </c>
      <c r="BL81" s="2" t="s">
        <v>1</v>
      </c>
      <c r="BM81" s="2" t="s">
        <v>1</v>
      </c>
      <c r="BN81" s="2" t="s">
        <v>1</v>
      </c>
      <c r="BO81" s="2" t="s">
        <v>1</v>
      </c>
      <c r="BP81" s="2" t="s">
        <v>1</v>
      </c>
      <c r="BQ81" s="2">
        <v>2640</v>
      </c>
      <c r="BR81" s="2">
        <v>434127.03</v>
      </c>
      <c r="BS81" s="2" t="s">
        <v>1</v>
      </c>
      <c r="BT81" s="2">
        <v>8768478</v>
      </c>
      <c r="BU81" s="2" t="s">
        <v>1</v>
      </c>
      <c r="BV81" s="2">
        <v>47200</v>
      </c>
      <c r="BW81" s="2" t="s">
        <v>1</v>
      </c>
      <c r="BX81" s="2" t="s">
        <v>1</v>
      </c>
      <c r="BY81" s="2" t="s">
        <v>1</v>
      </c>
      <c r="BZ81" s="2" t="s">
        <v>1</v>
      </c>
      <c r="CA81" s="2">
        <v>25567</v>
      </c>
      <c r="CB81" s="2">
        <v>498333</v>
      </c>
      <c r="CC81" s="2">
        <v>15230</v>
      </c>
      <c r="CD81" s="2" t="s">
        <v>1</v>
      </c>
      <c r="CE81" s="2">
        <v>27804.01</v>
      </c>
      <c r="CF81" s="2" t="s">
        <v>1</v>
      </c>
      <c r="CG81" s="2" t="s">
        <v>1</v>
      </c>
      <c r="CH81" s="2" t="s">
        <v>1</v>
      </c>
      <c r="CI81" s="2" t="s">
        <v>1</v>
      </c>
      <c r="CJ81" s="2">
        <v>32</v>
      </c>
      <c r="CK81" s="2">
        <v>200</v>
      </c>
      <c r="CL81" s="2" t="s">
        <v>1</v>
      </c>
      <c r="CM81" s="2">
        <v>146616</v>
      </c>
      <c r="CN81" s="2" t="s">
        <v>1</v>
      </c>
      <c r="CO81" s="2" t="s">
        <v>1</v>
      </c>
      <c r="CP81" s="2" t="s">
        <v>1</v>
      </c>
      <c r="CQ81" s="2" t="s">
        <v>1</v>
      </c>
      <c r="CR81" s="2">
        <v>0</v>
      </c>
      <c r="CS81" s="2">
        <v>0</v>
      </c>
      <c r="CT81" s="2">
        <v>9489</v>
      </c>
      <c r="CU81" s="2" t="s">
        <v>1</v>
      </c>
      <c r="CV81" s="2" t="s">
        <v>1</v>
      </c>
      <c r="CW81" s="2">
        <v>1858</v>
      </c>
      <c r="CX81" s="2" t="s">
        <v>1</v>
      </c>
      <c r="CY81" s="2" t="s">
        <v>1</v>
      </c>
      <c r="CZ81" s="2" t="s">
        <v>1</v>
      </c>
      <c r="DA81" s="2" t="s">
        <v>1</v>
      </c>
      <c r="DB81" s="2" t="s">
        <v>1</v>
      </c>
      <c r="DC81" s="2" t="s">
        <v>1</v>
      </c>
      <c r="DD81" s="2" t="s">
        <v>1</v>
      </c>
      <c r="DE81" s="2" t="s">
        <v>1</v>
      </c>
      <c r="DF81" s="2" t="s">
        <v>1</v>
      </c>
      <c r="DG81" s="2">
        <v>600000</v>
      </c>
      <c r="DH81" s="2" t="s">
        <v>1</v>
      </c>
      <c r="DI81" s="2" t="s">
        <v>1</v>
      </c>
      <c r="DJ81" s="2" t="s">
        <v>1</v>
      </c>
      <c r="DK81" s="2" t="s">
        <v>1</v>
      </c>
      <c r="DL81" s="2" t="s">
        <v>1</v>
      </c>
      <c r="DM81" s="2" t="s">
        <v>1</v>
      </c>
      <c r="DN81" s="2" t="s">
        <v>1</v>
      </c>
      <c r="DO81" s="2" t="s">
        <v>1</v>
      </c>
      <c r="DP81" s="2" t="s">
        <v>1</v>
      </c>
      <c r="DQ81" s="2" t="s">
        <v>1</v>
      </c>
      <c r="DR81" s="2">
        <v>1294</v>
      </c>
      <c r="DS81" s="2">
        <v>60100</v>
      </c>
      <c r="DT81" s="2" t="s">
        <v>1</v>
      </c>
      <c r="DU81" s="2">
        <v>60000</v>
      </c>
      <c r="DV81" s="2" t="s">
        <v>1</v>
      </c>
      <c r="DW81" s="2" t="s">
        <v>1</v>
      </c>
      <c r="DX81" s="2" t="s">
        <v>1</v>
      </c>
      <c r="DY81" s="2" t="s">
        <v>1</v>
      </c>
      <c r="DZ81" s="2" t="s">
        <v>1</v>
      </c>
      <c r="EA81" s="2" t="s">
        <v>1</v>
      </c>
      <c r="EB81" s="2" t="s">
        <v>1</v>
      </c>
      <c r="EC81" s="2" t="s">
        <v>1</v>
      </c>
      <c r="ED81" s="2" t="s">
        <v>1</v>
      </c>
      <c r="EE81" s="2" t="s">
        <v>1</v>
      </c>
      <c r="EF81" s="2" t="s">
        <v>1</v>
      </c>
      <c r="EG81" s="2">
        <v>53809.39</v>
      </c>
      <c r="EH81" s="2" t="s">
        <v>1</v>
      </c>
      <c r="EI81" s="2" t="s">
        <v>1</v>
      </c>
      <c r="EJ81" s="2" t="s">
        <v>1</v>
      </c>
      <c r="EK81" s="2" t="s">
        <v>1</v>
      </c>
      <c r="EL81" s="2" t="s">
        <v>1</v>
      </c>
      <c r="EM81" s="2" t="s">
        <v>1</v>
      </c>
      <c r="EN81" s="2" t="s">
        <v>1</v>
      </c>
      <c r="EO81" s="2" t="s">
        <v>1</v>
      </c>
      <c r="EP81" s="2" t="s">
        <v>1</v>
      </c>
      <c r="EQ81" s="2" t="s">
        <v>1</v>
      </c>
      <c r="ER81" s="2" t="s">
        <v>1</v>
      </c>
      <c r="ES81" s="2" t="s">
        <v>1</v>
      </c>
      <c r="ET81" s="2" t="s">
        <v>1</v>
      </c>
      <c r="EU81" s="2">
        <v>716031</v>
      </c>
      <c r="EV81" s="2" t="s">
        <v>1</v>
      </c>
      <c r="EW81" s="2">
        <v>0</v>
      </c>
      <c r="EX81" s="2" t="s">
        <v>1</v>
      </c>
      <c r="EY81" s="2">
        <v>358818</v>
      </c>
      <c r="EZ81" s="2" t="s">
        <v>1</v>
      </c>
      <c r="FA81" s="2">
        <v>7116</v>
      </c>
      <c r="FB81" s="2" t="s">
        <v>1</v>
      </c>
      <c r="FC81" s="2">
        <v>338853</v>
      </c>
      <c r="FD81" s="2">
        <v>2655</v>
      </c>
      <c r="FE81" s="2" t="s">
        <v>1</v>
      </c>
      <c r="FF81" s="2" t="s">
        <v>1</v>
      </c>
      <c r="FG81" s="2" t="s">
        <v>1</v>
      </c>
      <c r="FH81" s="2" t="s">
        <v>1</v>
      </c>
      <c r="FI81" s="2">
        <v>1810</v>
      </c>
      <c r="FJ81" s="2" t="s">
        <v>1</v>
      </c>
      <c r="FK81" s="2" t="s">
        <v>1</v>
      </c>
      <c r="FL81" s="2">
        <v>6504</v>
      </c>
      <c r="FM81" s="2">
        <v>34260</v>
      </c>
      <c r="FN81" s="2" t="s">
        <v>1</v>
      </c>
      <c r="FO81" s="2">
        <v>313146.5</v>
      </c>
      <c r="FP81" s="2" t="s">
        <v>1</v>
      </c>
      <c r="FQ81" s="2" t="s">
        <v>1</v>
      </c>
      <c r="FR81" s="2" t="s">
        <v>1</v>
      </c>
      <c r="FS81" s="2">
        <v>0</v>
      </c>
      <c r="FT81" s="2" t="s">
        <v>1</v>
      </c>
      <c r="FU81" s="2" t="s">
        <v>1</v>
      </c>
      <c r="FV81" s="2">
        <v>3273</v>
      </c>
      <c r="FW81" s="2" t="s">
        <v>1</v>
      </c>
      <c r="FX81" s="2" t="s">
        <v>1</v>
      </c>
      <c r="FY81" s="2">
        <v>274293</v>
      </c>
      <c r="FZ81" s="2" t="s">
        <v>1</v>
      </c>
      <c r="GA81" s="2">
        <v>99391</v>
      </c>
      <c r="GB81" s="2" t="s">
        <v>1</v>
      </c>
      <c r="GC81" s="2" t="s">
        <v>1</v>
      </c>
      <c r="GD81" s="2">
        <v>5872.6</v>
      </c>
      <c r="GE81" s="2">
        <v>56873.21</v>
      </c>
      <c r="GF81" s="2">
        <v>52277.54</v>
      </c>
      <c r="GG81" s="2">
        <v>0</v>
      </c>
      <c r="GH81" s="2" t="s">
        <v>1</v>
      </c>
      <c r="GI81" s="2">
        <v>117341</v>
      </c>
      <c r="GJ81" s="2">
        <v>14530</v>
      </c>
      <c r="GK81" s="2" t="s">
        <v>1</v>
      </c>
      <c r="GL81" s="2">
        <v>3087784.94</v>
      </c>
      <c r="GM81" s="2">
        <v>492702.33</v>
      </c>
      <c r="GN81" s="2">
        <v>7800</v>
      </c>
      <c r="GO81" s="2" t="s">
        <v>1</v>
      </c>
      <c r="GP81" s="2">
        <v>7435</v>
      </c>
      <c r="GQ81" s="2" t="s">
        <v>1</v>
      </c>
      <c r="GR81" s="2" t="s">
        <v>1</v>
      </c>
      <c r="GS81" s="2">
        <v>131256</v>
      </c>
      <c r="GT81" s="2" t="s">
        <v>1</v>
      </c>
      <c r="GU81" s="2" t="s">
        <v>1</v>
      </c>
      <c r="GV81" s="2">
        <v>0</v>
      </c>
      <c r="GW81" s="2" t="s">
        <v>1</v>
      </c>
      <c r="GX81" s="2" t="s">
        <v>1</v>
      </c>
      <c r="GY81" s="2" t="s">
        <v>1</v>
      </c>
      <c r="GZ81" s="2">
        <v>14460</v>
      </c>
      <c r="HA81" s="2">
        <v>1908</v>
      </c>
      <c r="HB81" s="2" t="s">
        <v>1</v>
      </c>
      <c r="HC81" s="2" t="s">
        <v>1</v>
      </c>
      <c r="HD81" s="2" t="s">
        <v>1</v>
      </c>
      <c r="HE81" s="2" t="s">
        <v>1</v>
      </c>
      <c r="HF81" s="2" t="s">
        <v>1</v>
      </c>
      <c r="HG81" s="2" t="s">
        <v>1</v>
      </c>
      <c r="HH81" s="2" t="s">
        <v>1</v>
      </c>
      <c r="HI81" s="2" t="s">
        <v>1</v>
      </c>
      <c r="HJ81" s="2" t="s">
        <v>1</v>
      </c>
      <c r="HK81" s="2" t="s">
        <v>1</v>
      </c>
      <c r="HL81" s="2" t="s">
        <v>1</v>
      </c>
      <c r="HM81" s="2">
        <v>3220</v>
      </c>
      <c r="HN81" s="2" t="s">
        <v>1</v>
      </c>
      <c r="HO81" s="2" t="s">
        <v>1</v>
      </c>
      <c r="HP81" s="2" t="s">
        <v>1</v>
      </c>
      <c r="HQ81" s="2" t="s">
        <v>1</v>
      </c>
      <c r="HR81" s="2" t="s">
        <v>1</v>
      </c>
      <c r="HS81" s="2">
        <v>83694.5</v>
      </c>
      <c r="HT81" s="2" t="s">
        <v>1</v>
      </c>
      <c r="HU81" s="2" t="s">
        <v>1</v>
      </c>
      <c r="HV81" s="2" t="s">
        <v>1</v>
      </c>
      <c r="HW81" s="2" t="s">
        <v>1</v>
      </c>
      <c r="HX81" s="2" t="s">
        <v>1</v>
      </c>
      <c r="HY81" s="2" t="s">
        <v>1</v>
      </c>
      <c r="HZ81" s="2" t="s">
        <v>1</v>
      </c>
      <c r="IA81" s="2" t="s">
        <v>1</v>
      </c>
      <c r="IB81" s="2" t="s">
        <v>1</v>
      </c>
      <c r="IC81" s="2" t="s">
        <v>1</v>
      </c>
      <c r="ID81" s="2" t="s">
        <v>1</v>
      </c>
      <c r="IE81" s="2" t="s">
        <v>1</v>
      </c>
      <c r="IF81" s="2">
        <v>813316</v>
      </c>
      <c r="IG81" s="2">
        <v>0</v>
      </c>
      <c r="IH81" s="2">
        <v>30125</v>
      </c>
      <c r="II81" s="2">
        <v>-3301</v>
      </c>
      <c r="IJ81" s="2" t="s">
        <v>1</v>
      </c>
      <c r="IK81" s="2" t="s">
        <v>1</v>
      </c>
      <c r="IL81" s="2" t="s">
        <v>1</v>
      </c>
      <c r="IM81" s="2" t="s">
        <v>1</v>
      </c>
      <c r="IN81" s="2" t="s">
        <v>1</v>
      </c>
      <c r="IO81" s="2" t="s">
        <v>1</v>
      </c>
      <c r="IP81" s="2" t="s">
        <v>1</v>
      </c>
      <c r="IQ81" s="2" t="s">
        <v>1</v>
      </c>
      <c r="IR81" s="2" t="s">
        <v>1</v>
      </c>
      <c r="IS81" s="2" t="s">
        <v>1</v>
      </c>
      <c r="IT81" s="2" t="s">
        <v>1</v>
      </c>
      <c r="IU81" s="2" t="s">
        <v>1</v>
      </c>
      <c r="IV81" s="2" t="s">
        <v>1</v>
      </c>
      <c r="IW81" s="2" t="s">
        <v>1</v>
      </c>
      <c r="IX81" s="2" t="s">
        <v>1</v>
      </c>
      <c r="IY81" s="2" t="s">
        <v>1</v>
      </c>
      <c r="IZ81" s="2" t="s">
        <v>1</v>
      </c>
      <c r="JA81" s="2" t="s">
        <v>1</v>
      </c>
      <c r="JB81" s="2" t="s">
        <v>1</v>
      </c>
      <c r="JC81" s="2" t="s">
        <v>1</v>
      </c>
      <c r="JD81" s="2" t="s">
        <v>1</v>
      </c>
      <c r="JE81" s="2" t="s">
        <v>1</v>
      </c>
      <c r="JF81" s="2" t="s">
        <v>1</v>
      </c>
      <c r="JG81" s="2" t="s">
        <v>1</v>
      </c>
      <c r="JH81" s="2" t="s">
        <v>1</v>
      </c>
      <c r="JI81" s="2" t="s">
        <v>1</v>
      </c>
      <c r="JJ81" s="2">
        <v>-5909</v>
      </c>
      <c r="JK81" s="2" t="s">
        <v>1</v>
      </c>
      <c r="JL81" s="2" t="s">
        <v>1</v>
      </c>
      <c r="JM81" s="2" t="s">
        <v>1</v>
      </c>
      <c r="JN81" s="2" t="s">
        <v>1</v>
      </c>
      <c r="JO81" s="2">
        <v>1133431</v>
      </c>
      <c r="JP81" s="2" t="s">
        <v>1</v>
      </c>
      <c r="JQ81" s="2" t="s">
        <v>1</v>
      </c>
      <c r="JR81" s="2" t="s">
        <v>1</v>
      </c>
      <c r="JS81" s="2" t="s">
        <v>1</v>
      </c>
      <c r="JT81" s="2" t="s">
        <v>1</v>
      </c>
      <c r="JU81" s="2">
        <v>57000</v>
      </c>
      <c r="JV81" s="2" t="s">
        <v>1</v>
      </c>
      <c r="JW81" s="2" t="s">
        <v>1</v>
      </c>
      <c r="JX81" s="2" t="s">
        <v>1</v>
      </c>
      <c r="JY81" s="2" t="s">
        <v>1</v>
      </c>
      <c r="JZ81" s="2" t="s">
        <v>1</v>
      </c>
      <c r="KA81" s="2" t="s">
        <v>1</v>
      </c>
      <c r="KB81" s="2" t="s">
        <v>1</v>
      </c>
      <c r="KC81" s="2" t="s">
        <v>1</v>
      </c>
      <c r="KD81" s="2" t="s">
        <v>1</v>
      </c>
      <c r="KE81" s="2" t="s">
        <v>1</v>
      </c>
      <c r="KF81" s="2" t="s">
        <v>1</v>
      </c>
      <c r="KG81" s="2" t="s">
        <v>1</v>
      </c>
      <c r="KH81" s="2" t="s">
        <v>1</v>
      </c>
      <c r="KI81" s="2" t="s">
        <v>1</v>
      </c>
      <c r="KJ81" s="2" t="s">
        <v>1</v>
      </c>
      <c r="KK81" s="2" t="s">
        <v>1</v>
      </c>
      <c r="KL81" s="2" t="s">
        <v>1</v>
      </c>
      <c r="KM81" s="2" t="s">
        <v>1</v>
      </c>
      <c r="KN81" s="2" t="s">
        <v>1</v>
      </c>
      <c r="KO81" s="2" t="s">
        <v>1</v>
      </c>
      <c r="KP81" s="2" t="s">
        <v>1</v>
      </c>
      <c r="KQ81" s="2" t="s">
        <v>1</v>
      </c>
      <c r="KR81" s="2" t="s">
        <v>1</v>
      </c>
      <c r="KS81" s="2" t="s">
        <v>1</v>
      </c>
      <c r="KT81" s="2" t="s">
        <v>1</v>
      </c>
      <c r="KU81" s="2" t="s">
        <v>1</v>
      </c>
      <c r="KV81" s="2" t="s">
        <v>1</v>
      </c>
      <c r="KW81" s="2" t="s">
        <v>1</v>
      </c>
      <c r="KX81" s="2" t="s">
        <v>1</v>
      </c>
      <c r="KY81" s="2" t="s">
        <v>1</v>
      </c>
      <c r="KZ81" s="2" t="s">
        <v>1</v>
      </c>
      <c r="LA81" s="2" t="s">
        <v>1</v>
      </c>
    </row>
    <row r="82" spans="1:313" x14ac:dyDescent="0.3">
      <c r="A82" s="2" t="s">
        <v>76</v>
      </c>
      <c r="B82" s="2">
        <v>111</v>
      </c>
      <c r="C82" s="23">
        <f t="shared" si="100"/>
        <v>-674298.57999999984</v>
      </c>
      <c r="D82" s="23">
        <f t="shared" si="101"/>
        <v>1798051.3</v>
      </c>
      <c r="E82" s="23">
        <f t="shared" si="102"/>
        <v>16198.660360360362</v>
      </c>
      <c r="F82" s="23">
        <f t="shared" si="103"/>
        <v>1110602.08</v>
      </c>
      <c r="G82" s="23">
        <f t="shared" si="104"/>
        <v>515362.22</v>
      </c>
      <c r="H82" s="23">
        <f t="shared" si="105"/>
        <v>0</v>
      </c>
      <c r="I82" s="23">
        <f t="shared" si="106"/>
        <v>172087</v>
      </c>
      <c r="J82" s="23">
        <f t="shared" si="107"/>
        <v>1550.3333333333333</v>
      </c>
      <c r="K82" s="23">
        <f t="shared" si="108"/>
        <v>72087</v>
      </c>
      <c r="L82" s="23">
        <f t="shared" si="109"/>
        <v>100000</v>
      </c>
      <c r="M82" s="23">
        <f t="shared" si="110"/>
        <v>349901.12</v>
      </c>
      <c r="N82" s="23">
        <f t="shared" si="111"/>
        <v>10005.424144144145</v>
      </c>
      <c r="O82" s="23">
        <f t="shared" si="112"/>
        <v>268323.81</v>
      </c>
      <c r="P82" s="23">
        <f t="shared" si="113"/>
        <v>206665.13</v>
      </c>
      <c r="Q82" s="23">
        <f t="shared" si="114"/>
        <v>443773.94</v>
      </c>
      <c r="R82" s="23">
        <f t="shared" si="115"/>
        <v>1077985.08</v>
      </c>
      <c r="S82" s="23">
        <f t="shared" si="116"/>
        <v>9711.5772972972973</v>
      </c>
      <c r="T82" s="23">
        <f t="shared" si="117"/>
        <v>32617</v>
      </c>
      <c r="U82" s="7">
        <f t="shared" si="118"/>
        <v>2.9368754648829758E-2</v>
      </c>
      <c r="V82" s="23">
        <f t="shared" si="119"/>
        <v>31400</v>
      </c>
      <c r="W82" s="23">
        <f t="shared" si="120"/>
        <v>1050</v>
      </c>
      <c r="X82" s="23">
        <f t="shared" si="121"/>
        <v>0</v>
      </c>
      <c r="Y82" s="23">
        <f t="shared" si="122"/>
        <v>240</v>
      </c>
      <c r="Z82" s="23">
        <v>73</v>
      </c>
      <c r="AA82" s="23">
        <f t="shared" si="123"/>
        <v>159149.20000000001</v>
      </c>
      <c r="AB82" s="23">
        <f t="shared" si="124"/>
        <v>2472349.88</v>
      </c>
      <c r="AC82" s="23">
        <f t="shared" si="125"/>
        <v>22273.422342342343</v>
      </c>
      <c r="AD82" s="23">
        <f t="shared" si="126"/>
        <v>2118504.31</v>
      </c>
      <c r="AE82" s="23">
        <f t="shared" si="127"/>
        <v>19085.624414414415</v>
      </c>
      <c r="AF82" s="23">
        <f t="shared" si="128"/>
        <v>290291</v>
      </c>
      <c r="AG82" s="23">
        <f t="shared" si="129"/>
        <v>2615.234234234234</v>
      </c>
      <c r="AH82" s="23">
        <f t="shared" si="130"/>
        <v>1687280.31</v>
      </c>
      <c r="AI82" s="23">
        <f t="shared" si="131"/>
        <v>20471</v>
      </c>
      <c r="AJ82" s="23">
        <f t="shared" si="132"/>
        <v>76497</v>
      </c>
      <c r="AK82" s="23">
        <f t="shared" si="133"/>
        <v>353845.57</v>
      </c>
      <c r="AL82" s="23">
        <f t="shared" si="134"/>
        <v>3187.797927927928</v>
      </c>
      <c r="AM82" s="23">
        <f t="shared" si="135"/>
        <v>353845.57</v>
      </c>
      <c r="AN82" s="23">
        <f t="shared" si="136"/>
        <v>0</v>
      </c>
      <c r="AO82" s="2">
        <v>214166.09</v>
      </c>
      <c r="AP82" s="2">
        <v>35079.61</v>
      </c>
      <c r="AQ82" s="2">
        <v>19078.11</v>
      </c>
      <c r="AR82" s="2" t="s">
        <v>1</v>
      </c>
      <c r="AS82" s="2">
        <v>199635.13</v>
      </c>
      <c r="AT82" s="2">
        <v>7030</v>
      </c>
      <c r="AU82" s="2" t="s">
        <v>1</v>
      </c>
      <c r="AV82" s="2">
        <v>443773.94</v>
      </c>
      <c r="AX82" s="2" t="s">
        <v>1</v>
      </c>
      <c r="AY82" s="2" t="s">
        <v>1</v>
      </c>
      <c r="AZ82" s="2" t="s">
        <v>1</v>
      </c>
      <c r="BA82" s="2" t="s">
        <v>1</v>
      </c>
      <c r="BB82" s="2" t="s">
        <v>1</v>
      </c>
      <c r="BC82" s="2">
        <v>31400</v>
      </c>
      <c r="BD82" s="2" t="s">
        <v>1</v>
      </c>
      <c r="BE82" s="2">
        <v>1050</v>
      </c>
      <c r="BF82" s="2" t="s">
        <v>1</v>
      </c>
      <c r="BG82" s="2" t="s">
        <v>1</v>
      </c>
      <c r="BH82" s="2" t="s">
        <v>1</v>
      </c>
      <c r="BI82" s="2" t="s">
        <v>1</v>
      </c>
      <c r="BJ82" s="2" t="s">
        <v>1</v>
      </c>
      <c r="BK82" s="2" t="s">
        <v>1</v>
      </c>
      <c r="BL82" s="2" t="s">
        <v>1</v>
      </c>
      <c r="BM82" s="2" t="s">
        <v>1</v>
      </c>
      <c r="BN82" s="2" t="s">
        <v>1</v>
      </c>
      <c r="BO82" s="2" t="s">
        <v>1</v>
      </c>
      <c r="BP82" s="2" t="s">
        <v>1</v>
      </c>
      <c r="BQ82" s="2">
        <v>240</v>
      </c>
      <c r="BR82" s="2">
        <v>159149.20000000001</v>
      </c>
      <c r="BS82" s="2" t="s">
        <v>1</v>
      </c>
      <c r="BT82" s="2">
        <v>330878</v>
      </c>
      <c r="BU82" s="2">
        <v>200</v>
      </c>
      <c r="BV82" s="2" t="s">
        <v>1</v>
      </c>
      <c r="BW82" s="2" t="s">
        <v>1</v>
      </c>
      <c r="BX82" s="2" t="s">
        <v>1</v>
      </c>
      <c r="BY82" s="2" t="s">
        <v>1</v>
      </c>
      <c r="BZ82" s="2" t="s">
        <v>1</v>
      </c>
      <c r="CA82" s="2">
        <v>1068</v>
      </c>
      <c r="CB82" s="2" t="s">
        <v>1</v>
      </c>
      <c r="CC82" s="2" t="s">
        <v>1</v>
      </c>
      <c r="CD82" s="2" t="s">
        <v>1</v>
      </c>
      <c r="CE82" s="2">
        <v>17755.12</v>
      </c>
      <c r="CF82" s="2" t="s">
        <v>1</v>
      </c>
      <c r="CG82" s="2" t="s">
        <v>1</v>
      </c>
      <c r="CH82" s="2" t="s">
        <v>1</v>
      </c>
      <c r="CI82" s="2" t="s">
        <v>1</v>
      </c>
      <c r="CJ82" s="2" t="s">
        <v>1</v>
      </c>
      <c r="CK82" s="2" t="s">
        <v>1</v>
      </c>
      <c r="CL82" s="2" t="s">
        <v>1</v>
      </c>
      <c r="CM82" s="2" t="s">
        <v>1</v>
      </c>
      <c r="CN82" s="2" t="s">
        <v>1</v>
      </c>
      <c r="CO82" s="2" t="s">
        <v>1</v>
      </c>
      <c r="CP82" s="2" t="s">
        <v>1</v>
      </c>
      <c r="CQ82" s="2" t="s">
        <v>1</v>
      </c>
      <c r="CR82" s="2" t="s">
        <v>1</v>
      </c>
      <c r="CS82" s="2" t="s">
        <v>1</v>
      </c>
      <c r="CT82" s="2" t="s">
        <v>1</v>
      </c>
      <c r="CU82" s="2" t="s">
        <v>1</v>
      </c>
      <c r="CV82" s="2" t="s">
        <v>1</v>
      </c>
      <c r="CW82" s="2">
        <v>9376</v>
      </c>
      <c r="CX82" s="2" t="s">
        <v>1</v>
      </c>
      <c r="CY82" s="2">
        <v>141056</v>
      </c>
      <c r="CZ82" s="2">
        <v>15029.1</v>
      </c>
      <c r="DA82" s="2" t="s">
        <v>1</v>
      </c>
      <c r="DB82" s="2" t="s">
        <v>1</v>
      </c>
      <c r="DC82" s="2" t="s">
        <v>1</v>
      </c>
      <c r="DD82" s="2" t="s">
        <v>1</v>
      </c>
      <c r="DE82" s="2" t="s">
        <v>1</v>
      </c>
      <c r="DF82" s="2" t="s">
        <v>1</v>
      </c>
      <c r="DG82" s="2" t="s">
        <v>1</v>
      </c>
      <c r="DH82" s="2" t="s">
        <v>1</v>
      </c>
      <c r="DI82" s="2" t="s">
        <v>1</v>
      </c>
      <c r="DJ82" s="2" t="s">
        <v>1</v>
      </c>
      <c r="DK82" s="2" t="s">
        <v>1</v>
      </c>
      <c r="DL82" s="2" t="s">
        <v>1</v>
      </c>
      <c r="DM82" s="2" t="s">
        <v>1</v>
      </c>
      <c r="DN82" s="2" t="s">
        <v>1</v>
      </c>
      <c r="DO82" s="2" t="s">
        <v>1</v>
      </c>
      <c r="DP82" s="2" t="s">
        <v>1</v>
      </c>
      <c r="DQ82" s="2" t="s">
        <v>1</v>
      </c>
      <c r="DR82" s="2">
        <v>612</v>
      </c>
      <c r="DS82" s="2">
        <v>60100</v>
      </c>
      <c r="DT82" s="2" t="s">
        <v>1</v>
      </c>
      <c r="DU82" s="2" t="s">
        <v>1</v>
      </c>
      <c r="DV82" s="2" t="s">
        <v>1</v>
      </c>
      <c r="DW82" s="2" t="s">
        <v>1</v>
      </c>
      <c r="DX82" s="2" t="s">
        <v>1</v>
      </c>
      <c r="DY82" s="2">
        <v>11375</v>
      </c>
      <c r="DZ82" s="2" t="s">
        <v>1</v>
      </c>
      <c r="EA82" s="2" t="s">
        <v>1</v>
      </c>
      <c r="EB82" s="2" t="s">
        <v>1</v>
      </c>
      <c r="EC82" s="2" t="s">
        <v>1</v>
      </c>
      <c r="ED82" s="2" t="s">
        <v>1</v>
      </c>
      <c r="EE82" s="2" t="s">
        <v>1</v>
      </c>
      <c r="EF82" s="2" t="s">
        <v>1</v>
      </c>
      <c r="EG82" s="2" t="s">
        <v>1</v>
      </c>
      <c r="EH82" s="2" t="s">
        <v>1</v>
      </c>
      <c r="EI82" s="2" t="s">
        <v>1</v>
      </c>
      <c r="EJ82" s="2" t="s">
        <v>1</v>
      </c>
      <c r="EK82" s="2" t="s">
        <v>1</v>
      </c>
      <c r="EL82" s="2" t="s">
        <v>1</v>
      </c>
      <c r="EM82" s="2" t="s">
        <v>1</v>
      </c>
      <c r="EN82" s="2">
        <v>100000</v>
      </c>
      <c r="EO82" s="2" t="s">
        <v>1</v>
      </c>
      <c r="EP82" s="2" t="s">
        <v>1</v>
      </c>
      <c r="EQ82" s="2" t="s">
        <v>1</v>
      </c>
      <c r="ER82" s="2" t="s">
        <v>1</v>
      </c>
      <c r="ES82" s="2" t="s">
        <v>1</v>
      </c>
      <c r="ET82" s="2" t="s">
        <v>1</v>
      </c>
      <c r="EU82" s="2" t="s">
        <v>1</v>
      </c>
      <c r="EV82" s="2" t="s">
        <v>1</v>
      </c>
      <c r="EW82" s="2">
        <v>1936</v>
      </c>
      <c r="EX82" s="2">
        <v>146155</v>
      </c>
      <c r="EY82" s="2">
        <v>142200</v>
      </c>
      <c r="EZ82" s="2" t="s">
        <v>1</v>
      </c>
      <c r="FA82" s="2" t="s">
        <v>1</v>
      </c>
      <c r="FB82" s="2" t="s">
        <v>1</v>
      </c>
      <c r="FC82" s="2">
        <v>12816</v>
      </c>
      <c r="FD82" s="2" t="s">
        <v>1</v>
      </c>
      <c r="FE82" s="2" t="s">
        <v>1</v>
      </c>
      <c r="FF82" s="2" t="s">
        <v>1</v>
      </c>
      <c r="FG82" s="2" t="s">
        <v>1</v>
      </c>
      <c r="FH82" s="2" t="s">
        <v>1</v>
      </c>
      <c r="FI82" s="2">
        <v>3249</v>
      </c>
      <c r="FJ82" s="2" t="s">
        <v>1</v>
      </c>
      <c r="FK82" s="2" t="s">
        <v>1</v>
      </c>
      <c r="FL82" s="2">
        <v>8860.7999999999993</v>
      </c>
      <c r="FM82" s="2">
        <v>230293</v>
      </c>
      <c r="FN82" s="2" t="s">
        <v>1</v>
      </c>
      <c r="FO82" s="2">
        <v>210746</v>
      </c>
      <c r="FP82" s="2" t="s">
        <v>1</v>
      </c>
      <c r="FQ82" s="2" t="s">
        <v>1</v>
      </c>
      <c r="FR82" s="2" t="s">
        <v>1</v>
      </c>
      <c r="FS82" s="2" t="s">
        <v>1</v>
      </c>
      <c r="FT82" s="2" t="s">
        <v>1</v>
      </c>
      <c r="FU82" s="2" t="s">
        <v>1</v>
      </c>
      <c r="FV82" s="2" t="s">
        <v>1</v>
      </c>
      <c r="FW82" s="2" t="s">
        <v>1</v>
      </c>
      <c r="FX82" s="2">
        <v>44339.7</v>
      </c>
      <c r="FY82" s="2">
        <v>47896</v>
      </c>
      <c r="FZ82" s="2" t="s">
        <v>1</v>
      </c>
      <c r="GA82" s="2">
        <v>3109</v>
      </c>
      <c r="GB82" s="2" t="s">
        <v>1</v>
      </c>
      <c r="GC82" s="2" t="s">
        <v>1</v>
      </c>
      <c r="GD82" s="2">
        <v>1272</v>
      </c>
      <c r="GE82" s="2">
        <v>19013.689999999999</v>
      </c>
      <c r="GF82" s="2">
        <v>9264</v>
      </c>
      <c r="GG82" s="2" t="s">
        <v>1</v>
      </c>
      <c r="GH82" s="2" t="s">
        <v>1</v>
      </c>
      <c r="GI82" s="2" t="s">
        <v>1</v>
      </c>
      <c r="GJ82" s="2">
        <v>21470</v>
      </c>
      <c r="GK82" s="2" t="s">
        <v>1</v>
      </c>
      <c r="GL82" s="2">
        <v>1027414.12</v>
      </c>
      <c r="GM82" s="2" t="s">
        <v>1</v>
      </c>
      <c r="GN82" s="2">
        <v>12918</v>
      </c>
      <c r="GO82" s="2">
        <v>27213</v>
      </c>
      <c r="GP82" s="2">
        <v>7406</v>
      </c>
      <c r="GQ82" s="2" t="s">
        <v>1</v>
      </c>
      <c r="GR82" s="2" t="s">
        <v>1</v>
      </c>
      <c r="GS82" s="2" t="s">
        <v>1</v>
      </c>
      <c r="GT82" s="2" t="s">
        <v>1</v>
      </c>
      <c r="GU82" s="2" t="s">
        <v>1</v>
      </c>
      <c r="GV82" s="2" t="s">
        <v>1</v>
      </c>
      <c r="GW82" s="2" t="s">
        <v>1</v>
      </c>
      <c r="GX82" s="2" t="s">
        <v>1</v>
      </c>
      <c r="GY82" s="2" t="s">
        <v>1</v>
      </c>
      <c r="GZ82" s="2">
        <v>4560</v>
      </c>
      <c r="HA82" s="2">
        <v>12911</v>
      </c>
      <c r="HB82" s="2" t="s">
        <v>1</v>
      </c>
      <c r="HC82" s="2" t="s">
        <v>1</v>
      </c>
      <c r="HD82" s="2" t="s">
        <v>1</v>
      </c>
      <c r="HE82" s="2">
        <v>3000</v>
      </c>
      <c r="HF82" s="2" t="s">
        <v>1</v>
      </c>
      <c r="HG82" s="2" t="s">
        <v>1</v>
      </c>
      <c r="HH82" s="2" t="s">
        <v>1</v>
      </c>
      <c r="HI82" s="2" t="s">
        <v>1</v>
      </c>
      <c r="HJ82" s="2" t="s">
        <v>1</v>
      </c>
      <c r="HK82" s="2" t="s">
        <v>1</v>
      </c>
      <c r="HL82" s="2" t="s">
        <v>1</v>
      </c>
      <c r="HM82" s="2">
        <v>1309</v>
      </c>
      <c r="HN82" s="2" t="s">
        <v>1</v>
      </c>
      <c r="HO82" s="2" t="s">
        <v>1</v>
      </c>
      <c r="HP82" s="2" t="s">
        <v>1</v>
      </c>
      <c r="HQ82" s="2" t="s">
        <v>1</v>
      </c>
      <c r="HR82" s="2" t="s">
        <v>1</v>
      </c>
      <c r="HS82" s="2">
        <v>67333</v>
      </c>
      <c r="HT82" s="2" t="s">
        <v>1</v>
      </c>
      <c r="HU82" s="2" t="s">
        <v>1</v>
      </c>
      <c r="HV82" s="2">
        <v>550</v>
      </c>
      <c r="HW82" s="2" t="s">
        <v>1</v>
      </c>
      <c r="HX82" s="2" t="s">
        <v>1</v>
      </c>
      <c r="HY82" s="2" t="s">
        <v>1</v>
      </c>
      <c r="HZ82" s="2" t="s">
        <v>1</v>
      </c>
      <c r="IA82" s="2" t="s">
        <v>1</v>
      </c>
      <c r="IB82" s="2" t="s">
        <v>1</v>
      </c>
      <c r="IC82" s="2" t="s">
        <v>1</v>
      </c>
      <c r="ID82" s="2" t="s">
        <v>1</v>
      </c>
      <c r="IE82" s="2" t="s">
        <v>1</v>
      </c>
      <c r="IF82" s="2">
        <v>7305</v>
      </c>
      <c r="IG82" s="2" t="s">
        <v>1</v>
      </c>
      <c r="IH82" s="2" t="s">
        <v>1</v>
      </c>
      <c r="II82" s="2" t="s">
        <v>1</v>
      </c>
      <c r="IJ82" s="2">
        <v>23965</v>
      </c>
      <c r="IK82" s="2" t="s">
        <v>1</v>
      </c>
      <c r="IL82" s="2" t="s">
        <v>1</v>
      </c>
      <c r="IM82" s="2" t="s">
        <v>1</v>
      </c>
      <c r="IN82" s="2" t="s">
        <v>1</v>
      </c>
      <c r="IO82" s="2" t="s">
        <v>1</v>
      </c>
      <c r="IP82" s="2" t="s">
        <v>1</v>
      </c>
      <c r="IQ82" s="2" t="s">
        <v>1</v>
      </c>
      <c r="IR82" s="2" t="s">
        <v>1</v>
      </c>
      <c r="IS82" s="2" t="s">
        <v>1</v>
      </c>
      <c r="IT82" s="2" t="s">
        <v>1</v>
      </c>
      <c r="IU82" s="2">
        <v>20000</v>
      </c>
      <c r="IV82" s="2" t="s">
        <v>1</v>
      </c>
      <c r="IW82" s="2" t="s">
        <v>1</v>
      </c>
      <c r="IX82" s="2" t="s">
        <v>1</v>
      </c>
      <c r="IY82" s="2" t="s">
        <v>1</v>
      </c>
      <c r="IZ82" s="2" t="s">
        <v>1</v>
      </c>
      <c r="JA82" s="2" t="s">
        <v>1</v>
      </c>
      <c r="JB82" s="2" t="s">
        <v>1</v>
      </c>
      <c r="JC82" s="2" t="s">
        <v>1</v>
      </c>
      <c r="JD82" s="2" t="s">
        <v>1</v>
      </c>
      <c r="JE82" s="2" t="s">
        <v>1</v>
      </c>
      <c r="JF82" s="2" t="s">
        <v>1</v>
      </c>
      <c r="JG82" s="2" t="s">
        <v>1</v>
      </c>
      <c r="JH82" s="2" t="s">
        <v>1</v>
      </c>
      <c r="JI82" s="2" t="s">
        <v>1</v>
      </c>
      <c r="JJ82" s="2" t="s">
        <v>1</v>
      </c>
      <c r="JK82" s="2" t="s">
        <v>1</v>
      </c>
      <c r="JL82" s="2" t="s">
        <v>1</v>
      </c>
      <c r="JM82" s="2" t="s">
        <v>1</v>
      </c>
      <c r="JN82" s="2">
        <v>0</v>
      </c>
      <c r="JO82" s="2">
        <v>152845.57</v>
      </c>
      <c r="JP82" s="2">
        <v>201000</v>
      </c>
      <c r="JQ82" s="2" t="s">
        <v>1</v>
      </c>
      <c r="JR82" s="2" t="s">
        <v>1</v>
      </c>
      <c r="JS82" s="2" t="s">
        <v>1</v>
      </c>
      <c r="JT82" s="2" t="s">
        <v>1</v>
      </c>
      <c r="JU82" s="2" t="s">
        <v>1</v>
      </c>
      <c r="JV82" s="2" t="s">
        <v>1</v>
      </c>
      <c r="JW82" s="2" t="s">
        <v>1</v>
      </c>
      <c r="JX82" s="2" t="s">
        <v>1</v>
      </c>
      <c r="JY82" s="2" t="s">
        <v>1</v>
      </c>
      <c r="JZ82" s="2" t="s">
        <v>1</v>
      </c>
      <c r="KA82" s="2" t="s">
        <v>1</v>
      </c>
      <c r="KB82" s="2" t="s">
        <v>1</v>
      </c>
      <c r="KC82" s="2" t="s">
        <v>1</v>
      </c>
      <c r="KD82" s="2" t="s">
        <v>1</v>
      </c>
      <c r="KE82" s="2" t="s">
        <v>1</v>
      </c>
      <c r="KF82" s="2" t="s">
        <v>1</v>
      </c>
      <c r="KG82" s="2" t="s">
        <v>1</v>
      </c>
      <c r="KH82" s="2" t="s">
        <v>1</v>
      </c>
      <c r="KI82" s="2" t="s">
        <v>1</v>
      </c>
      <c r="KJ82" s="2" t="s">
        <v>1</v>
      </c>
      <c r="KK82" s="2" t="s">
        <v>1</v>
      </c>
      <c r="KL82" s="2" t="s">
        <v>1</v>
      </c>
      <c r="KM82" s="2" t="s">
        <v>1</v>
      </c>
      <c r="KN82" s="2" t="s">
        <v>1</v>
      </c>
      <c r="KO82" s="2" t="s">
        <v>1</v>
      </c>
      <c r="KP82" s="2" t="s">
        <v>1</v>
      </c>
      <c r="KQ82" s="2" t="s">
        <v>1</v>
      </c>
      <c r="KR82" s="2" t="s">
        <v>1</v>
      </c>
      <c r="KS82" s="2" t="s">
        <v>1</v>
      </c>
      <c r="KT82" s="2" t="s">
        <v>1</v>
      </c>
      <c r="KU82" s="2" t="s">
        <v>1</v>
      </c>
      <c r="KV82" s="2" t="s">
        <v>1</v>
      </c>
      <c r="KW82" s="2" t="s">
        <v>1</v>
      </c>
      <c r="KX82" s="2" t="s">
        <v>1</v>
      </c>
      <c r="KY82" s="2" t="s">
        <v>1</v>
      </c>
      <c r="KZ82" s="2" t="s">
        <v>1</v>
      </c>
      <c r="LA82" s="2" t="s">
        <v>1</v>
      </c>
    </row>
    <row r="83" spans="1:313" x14ac:dyDescent="0.3">
      <c r="A83" s="2" t="s">
        <v>77</v>
      </c>
      <c r="B83" s="2">
        <v>385</v>
      </c>
      <c r="C83" s="23">
        <f t="shared" si="100"/>
        <v>2764661.1800000006</v>
      </c>
      <c r="D83" s="23">
        <f t="shared" si="101"/>
        <v>10926309.42</v>
      </c>
      <c r="E83" s="23">
        <f t="shared" si="102"/>
        <v>28380.024467532468</v>
      </c>
      <c r="F83" s="23">
        <f t="shared" si="103"/>
        <v>8819622.0700000003</v>
      </c>
      <c r="G83" s="23">
        <f t="shared" si="104"/>
        <v>1775525.35</v>
      </c>
      <c r="H83" s="23">
        <f t="shared" si="105"/>
        <v>9444</v>
      </c>
      <c r="I83" s="23">
        <f t="shared" si="106"/>
        <v>321718</v>
      </c>
      <c r="J83" s="23">
        <f t="shared" si="107"/>
        <v>835.63116883116879</v>
      </c>
      <c r="K83" s="23">
        <f t="shared" si="108"/>
        <v>321718</v>
      </c>
      <c r="L83" s="23">
        <f t="shared" si="109"/>
        <v>0</v>
      </c>
      <c r="M83" s="23">
        <f t="shared" si="110"/>
        <v>1774925.35</v>
      </c>
      <c r="N83" s="23">
        <f t="shared" si="111"/>
        <v>22908.109272727273</v>
      </c>
      <c r="O83" s="23">
        <f t="shared" si="112"/>
        <v>5656541.5</v>
      </c>
      <c r="P83" s="23">
        <f t="shared" si="113"/>
        <v>1066054.1800000002</v>
      </c>
      <c r="Q83" s="23">
        <f t="shared" si="114"/>
        <v>1487415.23</v>
      </c>
      <c r="R83" s="23">
        <f t="shared" si="115"/>
        <v>8603425.0700000003</v>
      </c>
      <c r="S83" s="23">
        <f t="shared" si="116"/>
        <v>22346.558623376623</v>
      </c>
      <c r="T83" s="23">
        <f t="shared" si="117"/>
        <v>216197</v>
      </c>
      <c r="U83" s="7">
        <f t="shared" si="118"/>
        <v>2.4513181889663442E-2</v>
      </c>
      <c r="V83" s="23">
        <f t="shared" si="119"/>
        <v>189361</v>
      </c>
      <c r="W83" s="23">
        <f t="shared" si="120"/>
        <v>21010</v>
      </c>
      <c r="X83" s="23">
        <f t="shared" si="121"/>
        <v>0</v>
      </c>
      <c r="Y83" s="23">
        <f t="shared" si="122"/>
        <v>5900</v>
      </c>
      <c r="Z83" s="23">
        <v>74</v>
      </c>
      <c r="AA83" s="23">
        <f t="shared" si="123"/>
        <v>393340.15999999997</v>
      </c>
      <c r="AB83" s="23">
        <f t="shared" si="124"/>
        <v>8161648.2399999993</v>
      </c>
      <c r="AC83" s="23">
        <f t="shared" si="125"/>
        <v>21199.086337662335</v>
      </c>
      <c r="AD83" s="23">
        <f t="shared" si="126"/>
        <v>6411648.2399999993</v>
      </c>
      <c r="AE83" s="23">
        <f t="shared" si="127"/>
        <v>16653.631792207791</v>
      </c>
      <c r="AF83" s="23">
        <f t="shared" si="128"/>
        <v>1196798</v>
      </c>
      <c r="AG83" s="23">
        <f t="shared" si="129"/>
        <v>3108.5662337662338</v>
      </c>
      <c r="AH83" s="23">
        <f t="shared" si="130"/>
        <v>4391557.6099999994</v>
      </c>
      <c r="AI83" s="23">
        <f t="shared" si="131"/>
        <v>56743</v>
      </c>
      <c r="AJ83" s="23">
        <f t="shared" si="132"/>
        <v>737222.63</v>
      </c>
      <c r="AK83" s="23">
        <f t="shared" si="133"/>
        <v>1750000</v>
      </c>
      <c r="AL83" s="23">
        <f t="shared" si="134"/>
        <v>4545.454545454545</v>
      </c>
      <c r="AM83" s="23">
        <f t="shared" si="135"/>
        <v>1750000</v>
      </c>
      <c r="AN83" s="23">
        <f t="shared" si="136"/>
        <v>0</v>
      </c>
      <c r="AO83" s="2">
        <v>715747.59</v>
      </c>
      <c r="AP83" s="2">
        <v>4875298.46</v>
      </c>
      <c r="AQ83" s="2">
        <v>65495.45</v>
      </c>
      <c r="AR83" s="2" t="s">
        <v>1</v>
      </c>
      <c r="AS83" s="2">
        <v>723294.18</v>
      </c>
      <c r="AT83" s="2">
        <v>342760</v>
      </c>
      <c r="AU83" s="2" t="s">
        <v>1</v>
      </c>
      <c r="AV83" s="2">
        <v>1487415.23</v>
      </c>
      <c r="AX83" s="2" t="s">
        <v>1</v>
      </c>
      <c r="AY83" s="2" t="s">
        <v>1</v>
      </c>
      <c r="AZ83" s="2">
        <v>12</v>
      </c>
      <c r="BA83" s="2" t="s">
        <v>1</v>
      </c>
      <c r="BB83" s="2" t="s">
        <v>1</v>
      </c>
      <c r="BC83" s="2">
        <v>189349</v>
      </c>
      <c r="BD83" s="2" t="s">
        <v>1</v>
      </c>
      <c r="BE83" s="2">
        <v>4700</v>
      </c>
      <c r="BF83" s="2">
        <v>15310</v>
      </c>
      <c r="BG83" s="2">
        <v>1000</v>
      </c>
      <c r="BH83" s="2" t="s">
        <v>1</v>
      </c>
      <c r="BI83" s="2" t="s">
        <v>1</v>
      </c>
      <c r="BJ83" s="2" t="s">
        <v>1</v>
      </c>
      <c r="BK83" s="2" t="s">
        <v>1</v>
      </c>
      <c r="BL83" s="2" t="s">
        <v>1</v>
      </c>
      <c r="BM83" s="2" t="s">
        <v>1</v>
      </c>
      <c r="BN83" s="2" t="s">
        <v>1</v>
      </c>
      <c r="BO83" s="2" t="s">
        <v>1</v>
      </c>
      <c r="BP83" s="2" t="s">
        <v>1</v>
      </c>
      <c r="BQ83" s="2">
        <v>5900</v>
      </c>
      <c r="BR83" s="2">
        <v>393340.15999999997</v>
      </c>
      <c r="BS83" s="2" t="s">
        <v>1</v>
      </c>
      <c r="BT83" s="2">
        <v>1198830</v>
      </c>
      <c r="BU83" s="2" t="s">
        <v>1</v>
      </c>
      <c r="BV83" s="2" t="s">
        <v>1</v>
      </c>
      <c r="BW83" s="2" t="s">
        <v>1</v>
      </c>
      <c r="BX83" s="2" t="s">
        <v>1</v>
      </c>
      <c r="BY83" s="2" t="s">
        <v>1</v>
      </c>
      <c r="BZ83" s="2" t="s">
        <v>1</v>
      </c>
      <c r="CA83" s="2">
        <v>93616</v>
      </c>
      <c r="CB83" s="2">
        <v>453815</v>
      </c>
      <c r="CC83" s="2">
        <v>3480</v>
      </c>
      <c r="CD83" s="2" t="s">
        <v>1</v>
      </c>
      <c r="CE83" s="2">
        <v>25184.35</v>
      </c>
      <c r="CF83" s="2" t="s">
        <v>1</v>
      </c>
      <c r="CG83" s="2" t="s">
        <v>1</v>
      </c>
      <c r="CH83" s="2" t="s">
        <v>1</v>
      </c>
      <c r="CI83" s="2" t="s">
        <v>1</v>
      </c>
      <c r="CJ83" s="2" t="s">
        <v>1</v>
      </c>
      <c r="CK83" s="2" t="s">
        <v>1</v>
      </c>
      <c r="CL83" s="2" t="s">
        <v>1</v>
      </c>
      <c r="CM83" s="2" t="s">
        <v>1</v>
      </c>
      <c r="CN83" s="2" t="s">
        <v>1</v>
      </c>
      <c r="CO83" s="2" t="s">
        <v>1</v>
      </c>
      <c r="CP83" s="2" t="s">
        <v>1</v>
      </c>
      <c r="CQ83" s="2" t="s">
        <v>1</v>
      </c>
      <c r="CR83" s="2">
        <v>600</v>
      </c>
      <c r="CS83" s="2" t="s">
        <v>1</v>
      </c>
      <c r="CT83" s="2" t="s">
        <v>1</v>
      </c>
      <c r="CU83" s="2" t="s">
        <v>1</v>
      </c>
      <c r="CV83" s="2" t="s">
        <v>1</v>
      </c>
      <c r="CW83" s="2" t="s">
        <v>1</v>
      </c>
      <c r="CX83" s="2" t="s">
        <v>1</v>
      </c>
      <c r="CY83" s="2" t="s">
        <v>1</v>
      </c>
      <c r="CZ83" s="2" t="s">
        <v>1</v>
      </c>
      <c r="DA83" s="2" t="s">
        <v>1</v>
      </c>
      <c r="DB83" s="2" t="s">
        <v>1</v>
      </c>
      <c r="DC83" s="2" t="s">
        <v>1</v>
      </c>
      <c r="DD83" s="2" t="s">
        <v>1</v>
      </c>
      <c r="DE83" s="2" t="s">
        <v>1</v>
      </c>
      <c r="DF83" s="2" t="s">
        <v>1</v>
      </c>
      <c r="DG83" s="2">
        <v>9444</v>
      </c>
      <c r="DH83" s="2" t="s">
        <v>1</v>
      </c>
      <c r="DI83" s="2" t="s">
        <v>1</v>
      </c>
      <c r="DJ83" s="2" t="s">
        <v>1</v>
      </c>
      <c r="DK83" s="2" t="s">
        <v>1</v>
      </c>
      <c r="DL83" s="2" t="s">
        <v>1</v>
      </c>
      <c r="DM83" s="2" t="s">
        <v>1</v>
      </c>
      <c r="DN83" s="2" t="s">
        <v>1</v>
      </c>
      <c r="DO83" s="2" t="s">
        <v>1</v>
      </c>
      <c r="DP83" s="2" t="s">
        <v>1</v>
      </c>
      <c r="DQ83" s="2" t="s">
        <v>1</v>
      </c>
      <c r="DR83" s="2">
        <v>2100</v>
      </c>
      <c r="DS83" s="2">
        <v>78200</v>
      </c>
      <c r="DT83" s="2" t="s">
        <v>1</v>
      </c>
      <c r="DU83" s="2">
        <v>217118</v>
      </c>
      <c r="DV83" s="2" t="s">
        <v>1</v>
      </c>
      <c r="DW83" s="2" t="s">
        <v>1</v>
      </c>
      <c r="DX83" s="2" t="s">
        <v>1</v>
      </c>
      <c r="DY83" s="2">
        <v>24300</v>
      </c>
      <c r="DZ83" s="2" t="s">
        <v>1</v>
      </c>
      <c r="EA83" s="2" t="s">
        <v>1</v>
      </c>
      <c r="EB83" s="2" t="s">
        <v>1</v>
      </c>
      <c r="EC83" s="2" t="s">
        <v>1</v>
      </c>
      <c r="ED83" s="2" t="s">
        <v>1</v>
      </c>
      <c r="EE83" s="2" t="s">
        <v>1</v>
      </c>
      <c r="EF83" s="2" t="s">
        <v>1</v>
      </c>
      <c r="EG83" s="2" t="s">
        <v>1</v>
      </c>
      <c r="EH83" s="2" t="s">
        <v>1</v>
      </c>
      <c r="EI83" s="2" t="s">
        <v>1</v>
      </c>
      <c r="EJ83" s="2" t="s">
        <v>1</v>
      </c>
      <c r="EK83" s="2" t="s">
        <v>1</v>
      </c>
      <c r="EL83" s="2" t="s">
        <v>1</v>
      </c>
      <c r="EM83" s="2" t="s">
        <v>1</v>
      </c>
      <c r="EN83" s="2" t="s">
        <v>1</v>
      </c>
      <c r="EO83" s="2" t="s">
        <v>1</v>
      </c>
      <c r="EP83" s="2" t="s">
        <v>1</v>
      </c>
      <c r="EQ83" s="2" t="s">
        <v>1</v>
      </c>
      <c r="ER83" s="2" t="s">
        <v>1</v>
      </c>
      <c r="ES83" s="2" t="s">
        <v>1</v>
      </c>
      <c r="ET83" s="2" t="s">
        <v>1</v>
      </c>
      <c r="EU83" s="2">
        <v>586363</v>
      </c>
      <c r="EV83" s="2" t="s">
        <v>1</v>
      </c>
      <c r="EW83" s="2">
        <v>4845</v>
      </c>
      <c r="EX83" s="2">
        <v>195830</v>
      </c>
      <c r="EY83" s="2">
        <v>409760</v>
      </c>
      <c r="EZ83" s="2" t="s">
        <v>1</v>
      </c>
      <c r="FA83" s="2" t="s">
        <v>1</v>
      </c>
      <c r="FB83" s="2">
        <v>254139</v>
      </c>
      <c r="FC83" s="2">
        <v>95207</v>
      </c>
      <c r="FD83" s="2">
        <v>2551</v>
      </c>
      <c r="FE83" s="2">
        <v>280</v>
      </c>
      <c r="FF83" s="2" t="s">
        <v>1</v>
      </c>
      <c r="FG83" s="2" t="s">
        <v>1</v>
      </c>
      <c r="FH83" s="2" t="s">
        <v>1</v>
      </c>
      <c r="FI83" s="2">
        <v>1464</v>
      </c>
      <c r="FJ83" s="2" t="s">
        <v>1</v>
      </c>
      <c r="FK83" s="2" t="s">
        <v>1</v>
      </c>
      <c r="FL83" s="2">
        <v>7175</v>
      </c>
      <c r="FM83" s="2">
        <v>78440</v>
      </c>
      <c r="FN83" s="2" t="s">
        <v>1</v>
      </c>
      <c r="FO83" s="2">
        <v>143477</v>
      </c>
      <c r="FP83" s="2">
        <v>59095.25</v>
      </c>
      <c r="FQ83" s="2" t="s">
        <v>1</v>
      </c>
      <c r="FR83" s="2" t="s">
        <v>1</v>
      </c>
      <c r="FS83" s="2" t="s">
        <v>1</v>
      </c>
      <c r="FT83" s="2" t="s">
        <v>1</v>
      </c>
      <c r="FU83" s="2" t="s">
        <v>1</v>
      </c>
      <c r="FV83" s="2" t="s">
        <v>1</v>
      </c>
      <c r="FW83" s="2">
        <v>119537</v>
      </c>
      <c r="FX83" s="2" t="s">
        <v>1</v>
      </c>
      <c r="FY83" s="2">
        <v>136357</v>
      </c>
      <c r="FZ83" s="2">
        <v>39761.5</v>
      </c>
      <c r="GA83" s="2">
        <v>57433</v>
      </c>
      <c r="GB83" s="2" t="s">
        <v>1</v>
      </c>
      <c r="GC83" s="2" t="s">
        <v>1</v>
      </c>
      <c r="GD83" s="2">
        <v>3496</v>
      </c>
      <c r="GE83" s="2">
        <v>33960.36</v>
      </c>
      <c r="GF83" s="2">
        <v>60348</v>
      </c>
      <c r="GG83" s="2" t="s">
        <v>1</v>
      </c>
      <c r="GH83" s="2" t="s">
        <v>1</v>
      </c>
      <c r="GI83" s="2" t="s">
        <v>1</v>
      </c>
      <c r="GJ83" s="2">
        <v>13162</v>
      </c>
      <c r="GK83" s="2" t="s">
        <v>1</v>
      </c>
      <c r="GL83" s="2">
        <v>808624.1</v>
      </c>
      <c r="GM83" s="2">
        <v>2426508.4</v>
      </c>
      <c r="GN83" s="2" t="s">
        <v>1</v>
      </c>
      <c r="GO83" s="2">
        <v>32056</v>
      </c>
      <c r="GP83" s="2">
        <v>18486</v>
      </c>
      <c r="GQ83" s="2" t="s">
        <v>1</v>
      </c>
      <c r="GR83" s="2" t="s">
        <v>1</v>
      </c>
      <c r="GS83" s="2" t="s">
        <v>1</v>
      </c>
      <c r="GT83" s="2" t="s">
        <v>1</v>
      </c>
      <c r="GU83" s="2" t="s">
        <v>1</v>
      </c>
      <c r="GV83" s="2" t="s">
        <v>1</v>
      </c>
      <c r="GW83" s="2" t="s">
        <v>1</v>
      </c>
      <c r="GX83" s="2" t="s">
        <v>1</v>
      </c>
      <c r="GY83" s="2">
        <v>3063</v>
      </c>
      <c r="GZ83" s="2">
        <v>23460</v>
      </c>
      <c r="HA83" s="2">
        <v>15220</v>
      </c>
      <c r="HB83" s="2" t="s">
        <v>1</v>
      </c>
      <c r="HC83" s="2" t="s">
        <v>1</v>
      </c>
      <c r="HD83" s="2" t="s">
        <v>1</v>
      </c>
      <c r="HE83" s="2" t="s">
        <v>1</v>
      </c>
      <c r="HF83" s="2" t="s">
        <v>1</v>
      </c>
      <c r="HG83" s="2" t="s">
        <v>1</v>
      </c>
      <c r="HH83" s="2" t="s">
        <v>1</v>
      </c>
      <c r="HI83" s="2">
        <v>15000</v>
      </c>
      <c r="HJ83" s="2" t="s">
        <v>1</v>
      </c>
      <c r="HK83" s="2" t="s">
        <v>1</v>
      </c>
      <c r="HL83" s="2" t="s">
        <v>1</v>
      </c>
      <c r="HM83" s="2">
        <v>1766</v>
      </c>
      <c r="HN83" s="2" t="s">
        <v>1</v>
      </c>
      <c r="HO83" s="2" t="s">
        <v>1</v>
      </c>
      <c r="HP83" s="2" t="s">
        <v>1</v>
      </c>
      <c r="HQ83" s="2" t="s">
        <v>1</v>
      </c>
      <c r="HR83" s="2" t="s">
        <v>1</v>
      </c>
      <c r="HS83" s="2">
        <v>237866.63</v>
      </c>
      <c r="HT83" s="2" t="s">
        <v>1</v>
      </c>
      <c r="HU83" s="2" t="s">
        <v>1</v>
      </c>
      <c r="HV83" s="2">
        <v>5790</v>
      </c>
      <c r="HW83" s="2" t="s">
        <v>1</v>
      </c>
      <c r="HX83" s="2" t="s">
        <v>1</v>
      </c>
      <c r="HY83" s="2" t="s">
        <v>1</v>
      </c>
      <c r="HZ83" s="2" t="s">
        <v>1</v>
      </c>
      <c r="IA83" s="2" t="s">
        <v>1</v>
      </c>
      <c r="IB83" s="2" t="s">
        <v>1</v>
      </c>
      <c r="IC83" s="2" t="s">
        <v>1</v>
      </c>
      <c r="ID83" s="2" t="s">
        <v>1</v>
      </c>
      <c r="IE83" s="2">
        <v>500</v>
      </c>
      <c r="IF83" s="2">
        <v>451300</v>
      </c>
      <c r="IG83" s="2">
        <v>40000</v>
      </c>
      <c r="IH83" s="2" t="s">
        <v>1</v>
      </c>
      <c r="II83" s="2" t="s">
        <v>1</v>
      </c>
      <c r="IJ83" s="2">
        <v>16225</v>
      </c>
      <c r="IK83" s="2" t="s">
        <v>1</v>
      </c>
      <c r="IL83" s="2" t="s">
        <v>1</v>
      </c>
      <c r="IM83" s="2" t="s">
        <v>1</v>
      </c>
      <c r="IN83" s="2" t="s">
        <v>1</v>
      </c>
      <c r="IO83" s="2">
        <v>12102</v>
      </c>
      <c r="IP83" s="2" t="s">
        <v>1</v>
      </c>
      <c r="IQ83" s="2" t="s">
        <v>1</v>
      </c>
      <c r="IR83" s="2">
        <v>1000</v>
      </c>
      <c r="IS83" s="2" t="s">
        <v>1</v>
      </c>
      <c r="IT83" s="2" t="s">
        <v>1</v>
      </c>
      <c r="IU83" s="2" t="s">
        <v>1</v>
      </c>
      <c r="IV83" s="2" t="s">
        <v>1</v>
      </c>
      <c r="IW83" s="2" t="s">
        <v>1</v>
      </c>
      <c r="IX83" s="2" t="s">
        <v>1</v>
      </c>
      <c r="IY83" s="2" t="s">
        <v>1</v>
      </c>
      <c r="IZ83" s="2" t="s">
        <v>1</v>
      </c>
      <c r="JA83" s="2" t="s">
        <v>1</v>
      </c>
      <c r="JB83" s="2" t="s">
        <v>1</v>
      </c>
      <c r="JC83" s="2" t="s">
        <v>1</v>
      </c>
      <c r="JD83" s="2" t="s">
        <v>1</v>
      </c>
      <c r="JE83" s="2" t="s">
        <v>1</v>
      </c>
      <c r="JF83" s="2" t="s">
        <v>1</v>
      </c>
      <c r="JG83" s="2" t="s">
        <v>1</v>
      </c>
      <c r="JH83" s="2" t="s">
        <v>1</v>
      </c>
      <c r="JI83" s="2" t="s">
        <v>1</v>
      </c>
      <c r="JJ83" s="2">
        <v>0</v>
      </c>
      <c r="JK83" s="2" t="s">
        <v>1</v>
      </c>
      <c r="JL83" s="2" t="s">
        <v>1</v>
      </c>
      <c r="JM83" s="2" t="s">
        <v>1</v>
      </c>
      <c r="JN83" s="2" t="s">
        <v>1</v>
      </c>
      <c r="JO83" s="2">
        <v>1723871</v>
      </c>
      <c r="JP83" s="2" t="s">
        <v>1</v>
      </c>
      <c r="JQ83" s="2" t="s">
        <v>1</v>
      </c>
      <c r="JR83" s="2" t="s">
        <v>1</v>
      </c>
      <c r="JS83" s="2" t="s">
        <v>1</v>
      </c>
      <c r="JT83" s="2" t="s">
        <v>1</v>
      </c>
      <c r="JU83" s="2" t="s">
        <v>1</v>
      </c>
      <c r="JV83" s="2">
        <v>26129</v>
      </c>
      <c r="JW83" s="2" t="s">
        <v>1</v>
      </c>
      <c r="JX83" s="2" t="s">
        <v>1</v>
      </c>
      <c r="JY83" s="2" t="s">
        <v>1</v>
      </c>
      <c r="JZ83" s="2" t="s">
        <v>1</v>
      </c>
      <c r="KA83" s="2" t="s">
        <v>1</v>
      </c>
      <c r="KB83" s="2" t="s">
        <v>1</v>
      </c>
      <c r="KC83" s="2" t="s">
        <v>1</v>
      </c>
      <c r="KD83" s="2" t="s">
        <v>1</v>
      </c>
      <c r="KE83" s="2" t="s">
        <v>1</v>
      </c>
      <c r="KF83" s="2" t="s">
        <v>1</v>
      </c>
      <c r="KG83" s="2" t="s">
        <v>1</v>
      </c>
      <c r="KH83" s="2" t="s">
        <v>1</v>
      </c>
      <c r="KI83" s="2" t="s">
        <v>1</v>
      </c>
      <c r="KJ83" s="2" t="s">
        <v>1</v>
      </c>
      <c r="KK83" s="2" t="s">
        <v>1</v>
      </c>
      <c r="KL83" s="2" t="s">
        <v>1</v>
      </c>
      <c r="KM83" s="2" t="s">
        <v>1</v>
      </c>
      <c r="KN83" s="2" t="s">
        <v>1</v>
      </c>
      <c r="KO83" s="2" t="s">
        <v>1</v>
      </c>
      <c r="KP83" s="2" t="s">
        <v>1</v>
      </c>
      <c r="KQ83" s="2" t="s">
        <v>1</v>
      </c>
      <c r="KR83" s="2" t="s">
        <v>1</v>
      </c>
      <c r="KS83" s="2" t="s">
        <v>1</v>
      </c>
      <c r="KT83" s="2" t="s">
        <v>1</v>
      </c>
      <c r="KU83" s="2" t="s">
        <v>1</v>
      </c>
      <c r="KV83" s="2" t="s">
        <v>1</v>
      </c>
      <c r="KW83" s="2" t="s">
        <v>1</v>
      </c>
      <c r="KX83" s="2" t="s">
        <v>1</v>
      </c>
      <c r="KY83" s="2" t="s">
        <v>1</v>
      </c>
      <c r="KZ83" s="2" t="s">
        <v>1</v>
      </c>
      <c r="LA83" s="2" t="s">
        <v>1</v>
      </c>
    </row>
    <row r="84" spans="1:313" x14ac:dyDescent="0.3">
      <c r="A84" s="2" t="s">
        <v>78</v>
      </c>
      <c r="B84" s="2">
        <v>257</v>
      </c>
      <c r="C84" s="23">
        <f t="shared" si="100"/>
        <v>1971275.8099999996</v>
      </c>
      <c r="D84" s="23">
        <f t="shared" si="101"/>
        <v>8552824.3599999994</v>
      </c>
      <c r="E84" s="23">
        <f t="shared" si="102"/>
        <v>33279.47221789883</v>
      </c>
      <c r="F84" s="23">
        <f t="shared" si="103"/>
        <v>4719174.09</v>
      </c>
      <c r="G84" s="23">
        <f t="shared" si="104"/>
        <v>2493249.6700000004</v>
      </c>
      <c r="H84" s="23">
        <f t="shared" si="105"/>
        <v>6200</v>
      </c>
      <c r="I84" s="23">
        <f t="shared" si="106"/>
        <v>1334200.6000000001</v>
      </c>
      <c r="J84" s="23">
        <f t="shared" si="107"/>
        <v>5191.4420233463043</v>
      </c>
      <c r="K84" s="23">
        <f t="shared" si="108"/>
        <v>744200.6</v>
      </c>
      <c r="L84" s="23">
        <f t="shared" si="109"/>
        <v>590000</v>
      </c>
      <c r="M84" s="23">
        <f t="shared" si="110"/>
        <v>2019586.79</v>
      </c>
      <c r="N84" s="23">
        <f t="shared" si="111"/>
        <v>18362.545097276263</v>
      </c>
      <c r="O84" s="23">
        <f t="shared" si="112"/>
        <v>821572.54999999993</v>
      </c>
      <c r="P84" s="23">
        <f t="shared" si="113"/>
        <v>714215.03</v>
      </c>
      <c r="Q84" s="23">
        <f t="shared" si="114"/>
        <v>1461494.55</v>
      </c>
      <c r="R84" s="23">
        <f t="shared" si="115"/>
        <v>3551275.09</v>
      </c>
      <c r="S84" s="23">
        <f t="shared" si="116"/>
        <v>13818.191011673151</v>
      </c>
      <c r="T84" s="23">
        <f t="shared" si="117"/>
        <v>1167899</v>
      </c>
      <c r="U84" s="7">
        <f t="shared" si="118"/>
        <v>0.2474795330129472</v>
      </c>
      <c r="V84" s="23">
        <f t="shared" si="119"/>
        <v>172817</v>
      </c>
      <c r="W84" s="23">
        <f t="shared" si="120"/>
        <v>991207</v>
      </c>
      <c r="X84" s="23">
        <f t="shared" si="121"/>
        <v>0</v>
      </c>
      <c r="Y84" s="23">
        <f t="shared" si="122"/>
        <v>3950</v>
      </c>
      <c r="Z84" s="23">
        <v>75</v>
      </c>
      <c r="AA84" s="23">
        <f t="shared" si="123"/>
        <v>553917.96</v>
      </c>
      <c r="AB84" s="23">
        <f t="shared" si="124"/>
        <v>6581548.5499999998</v>
      </c>
      <c r="AC84" s="23">
        <f t="shared" si="125"/>
        <v>25609.13832684825</v>
      </c>
      <c r="AD84" s="23">
        <f t="shared" si="126"/>
        <v>5212263.8899999997</v>
      </c>
      <c r="AE84" s="23">
        <f t="shared" si="127"/>
        <v>20281.182451361867</v>
      </c>
      <c r="AF84" s="23">
        <f t="shared" si="128"/>
        <v>1193618</v>
      </c>
      <c r="AG84" s="23">
        <f t="shared" si="129"/>
        <v>4644.4280155642027</v>
      </c>
      <c r="AH84" s="23">
        <f t="shared" si="130"/>
        <v>3286753.99</v>
      </c>
      <c r="AI84" s="23">
        <f t="shared" si="131"/>
        <v>81008.3</v>
      </c>
      <c r="AJ84" s="23">
        <f t="shared" si="132"/>
        <v>627482.6</v>
      </c>
      <c r="AK84" s="23">
        <f t="shared" si="133"/>
        <v>1369284.66</v>
      </c>
      <c r="AL84" s="23">
        <f t="shared" si="134"/>
        <v>5327.955875486381</v>
      </c>
      <c r="AM84" s="23">
        <f t="shared" si="135"/>
        <v>1369284.66</v>
      </c>
      <c r="AN84" s="23">
        <f t="shared" si="136"/>
        <v>0</v>
      </c>
      <c r="AO84" s="2">
        <v>704888.45</v>
      </c>
      <c r="AP84" s="2">
        <v>52049.03</v>
      </c>
      <c r="AQ84" s="2">
        <v>64635.07</v>
      </c>
      <c r="AR84" s="2" t="s">
        <v>1</v>
      </c>
      <c r="AS84" s="2">
        <v>714215.03</v>
      </c>
      <c r="AT84" s="2">
        <v>0</v>
      </c>
      <c r="AU84" s="2" t="s">
        <v>1</v>
      </c>
      <c r="AV84" s="2">
        <v>1461494.55</v>
      </c>
      <c r="AX84" s="2">
        <v>5000</v>
      </c>
      <c r="AY84" s="2" t="s">
        <v>1</v>
      </c>
      <c r="AZ84" s="2">
        <v>6</v>
      </c>
      <c r="BA84" s="2">
        <v>872</v>
      </c>
      <c r="BB84" s="2" t="s">
        <v>1</v>
      </c>
      <c r="BC84" s="2">
        <v>166939</v>
      </c>
      <c r="BD84" s="2" t="s">
        <v>1</v>
      </c>
      <c r="BE84" s="2">
        <v>8600</v>
      </c>
      <c r="BF84" s="2">
        <v>594606</v>
      </c>
      <c r="BG84" s="2">
        <v>89862</v>
      </c>
      <c r="BH84" s="2" t="s">
        <v>1</v>
      </c>
      <c r="BI84" s="2">
        <v>298139</v>
      </c>
      <c r="BJ84" s="2" t="s">
        <v>1</v>
      </c>
      <c r="BK84" s="2" t="s">
        <v>1</v>
      </c>
      <c r="BL84" s="2" t="s">
        <v>1</v>
      </c>
      <c r="BM84" s="2" t="s">
        <v>1</v>
      </c>
      <c r="BN84" s="2" t="s">
        <v>1</v>
      </c>
      <c r="BO84" s="2" t="s">
        <v>1</v>
      </c>
      <c r="BP84" s="2" t="s">
        <v>1</v>
      </c>
      <c r="BQ84" s="2">
        <v>3950</v>
      </c>
      <c r="BR84" s="2">
        <v>553917.96</v>
      </c>
      <c r="BS84" s="2" t="s">
        <v>1</v>
      </c>
      <c r="BT84" s="2">
        <v>316118</v>
      </c>
      <c r="BU84" s="2">
        <v>494759</v>
      </c>
      <c r="BV84" s="2">
        <v>86620</v>
      </c>
      <c r="BW84" s="2" t="s">
        <v>1</v>
      </c>
      <c r="BX84" s="2" t="s">
        <v>1</v>
      </c>
      <c r="BY84" s="2" t="s">
        <v>1</v>
      </c>
      <c r="BZ84" s="2" t="s">
        <v>1</v>
      </c>
      <c r="CA84" s="2">
        <v>310066.40000000002</v>
      </c>
      <c r="CB84" s="2">
        <v>741718.8</v>
      </c>
      <c r="CC84" s="2">
        <v>19320</v>
      </c>
      <c r="CD84" s="2" t="s">
        <v>1</v>
      </c>
      <c r="CE84" s="2">
        <v>50984.59</v>
      </c>
      <c r="CF84" s="2" t="s">
        <v>1</v>
      </c>
      <c r="CG84" s="2" t="s">
        <v>1</v>
      </c>
      <c r="CH84" s="2" t="s">
        <v>1</v>
      </c>
      <c r="CI84" s="2" t="s">
        <v>1</v>
      </c>
      <c r="CJ84" s="2" t="s">
        <v>1</v>
      </c>
      <c r="CK84" s="2">
        <v>16100</v>
      </c>
      <c r="CL84" s="2" t="s">
        <v>1</v>
      </c>
      <c r="CM84" s="2" t="s">
        <v>1</v>
      </c>
      <c r="CN84" s="2" t="s">
        <v>1</v>
      </c>
      <c r="CO84" s="2" t="s">
        <v>1</v>
      </c>
      <c r="CP84" s="2" t="s">
        <v>1</v>
      </c>
      <c r="CQ84" s="2" t="s">
        <v>1</v>
      </c>
      <c r="CR84" s="2">
        <v>5998.7</v>
      </c>
      <c r="CS84" s="2">
        <v>45000</v>
      </c>
      <c r="CT84" s="2">
        <v>33910</v>
      </c>
      <c r="CU84" s="2">
        <v>348216.18</v>
      </c>
      <c r="CV84" s="2" t="s">
        <v>1</v>
      </c>
      <c r="CW84" s="2">
        <v>24438</v>
      </c>
      <c r="CX84" s="2" t="s">
        <v>1</v>
      </c>
      <c r="CY84" s="2" t="s">
        <v>1</v>
      </c>
      <c r="CZ84" s="2">
        <v>0</v>
      </c>
      <c r="DA84" s="2" t="s">
        <v>1</v>
      </c>
      <c r="DB84" s="2" t="s">
        <v>1</v>
      </c>
      <c r="DC84" s="2" t="s">
        <v>1</v>
      </c>
      <c r="DD84" s="2" t="s">
        <v>1</v>
      </c>
      <c r="DE84" s="2" t="s">
        <v>1</v>
      </c>
      <c r="DF84" s="2" t="s">
        <v>1</v>
      </c>
      <c r="DG84" s="2">
        <v>4200</v>
      </c>
      <c r="DH84" s="2" t="s">
        <v>1</v>
      </c>
      <c r="DI84" s="2" t="s">
        <v>1</v>
      </c>
      <c r="DJ84" s="2" t="s">
        <v>1</v>
      </c>
      <c r="DK84" s="2" t="s">
        <v>1</v>
      </c>
      <c r="DL84" s="2">
        <v>2000</v>
      </c>
      <c r="DM84" s="2" t="s">
        <v>1</v>
      </c>
      <c r="DN84" s="2" t="s">
        <v>1</v>
      </c>
      <c r="DO84" s="2" t="s">
        <v>1</v>
      </c>
      <c r="DP84" s="2" t="s">
        <v>1</v>
      </c>
      <c r="DQ84" s="2" t="s">
        <v>1</v>
      </c>
      <c r="DR84" s="2">
        <v>1450</v>
      </c>
      <c r="DS84" s="2">
        <v>89521</v>
      </c>
      <c r="DT84" s="2">
        <v>224960</v>
      </c>
      <c r="DU84" s="2" t="s">
        <v>1</v>
      </c>
      <c r="DV84" s="2" t="s">
        <v>1</v>
      </c>
      <c r="DW84" s="2" t="s">
        <v>1</v>
      </c>
      <c r="DX84" s="2">
        <v>28269.599999999999</v>
      </c>
      <c r="DY84" s="2" t="s">
        <v>1</v>
      </c>
      <c r="DZ84" s="2" t="s">
        <v>1</v>
      </c>
      <c r="EA84" s="2" t="s">
        <v>1</v>
      </c>
      <c r="EB84" s="2">
        <v>400000</v>
      </c>
      <c r="EC84" s="2" t="s">
        <v>1</v>
      </c>
      <c r="ED84" s="2" t="s">
        <v>1</v>
      </c>
      <c r="EE84" s="2" t="s">
        <v>1</v>
      </c>
      <c r="EF84" s="2" t="s">
        <v>1</v>
      </c>
      <c r="EG84" s="2" t="s">
        <v>1</v>
      </c>
      <c r="EH84" s="2" t="s">
        <v>1</v>
      </c>
      <c r="EI84" s="2" t="s">
        <v>1</v>
      </c>
      <c r="EJ84" s="2" t="s">
        <v>1</v>
      </c>
      <c r="EK84" s="2" t="s">
        <v>1</v>
      </c>
      <c r="EL84" s="2" t="s">
        <v>1</v>
      </c>
      <c r="EM84" s="2" t="s">
        <v>1</v>
      </c>
      <c r="EN84" s="2">
        <v>590000</v>
      </c>
      <c r="EO84" s="2" t="s">
        <v>1</v>
      </c>
      <c r="EP84" s="2" t="s">
        <v>1</v>
      </c>
      <c r="EQ84" s="2" t="s">
        <v>1</v>
      </c>
      <c r="ER84" s="2" t="s">
        <v>1</v>
      </c>
      <c r="ES84" s="2" t="s">
        <v>1</v>
      </c>
      <c r="ET84" s="2" t="s">
        <v>1</v>
      </c>
      <c r="EU84" s="2">
        <v>587719</v>
      </c>
      <c r="EV84" s="2" t="s">
        <v>1</v>
      </c>
      <c r="EW84" s="2">
        <v>1140</v>
      </c>
      <c r="EX84" s="2">
        <v>78304</v>
      </c>
      <c r="EY84" s="2">
        <v>526455</v>
      </c>
      <c r="EZ84" s="2" t="s">
        <v>1</v>
      </c>
      <c r="FA84" s="2" t="s">
        <v>1</v>
      </c>
      <c r="FB84" s="2">
        <v>237529</v>
      </c>
      <c r="FC84" s="2">
        <v>100598</v>
      </c>
      <c r="FD84" s="2">
        <v>2642</v>
      </c>
      <c r="FE84" s="2" t="s">
        <v>1</v>
      </c>
      <c r="FF84" s="2" t="s">
        <v>1</v>
      </c>
      <c r="FG84" s="2" t="s">
        <v>1</v>
      </c>
      <c r="FH84" s="2" t="s">
        <v>1</v>
      </c>
      <c r="FI84" s="2" t="s">
        <v>1</v>
      </c>
      <c r="FJ84" s="2" t="s">
        <v>1</v>
      </c>
      <c r="FK84" s="2">
        <v>11537</v>
      </c>
      <c r="FL84" s="2">
        <v>10616</v>
      </c>
      <c r="FM84" s="2">
        <v>25265</v>
      </c>
      <c r="FN84" s="2">
        <v>337980.7</v>
      </c>
      <c r="FO84" s="2">
        <v>63802.2</v>
      </c>
      <c r="FP84" s="2" t="s">
        <v>1</v>
      </c>
      <c r="FQ84" s="2" t="s">
        <v>1</v>
      </c>
      <c r="FR84" s="2" t="s">
        <v>1</v>
      </c>
      <c r="FS84" s="2" t="s">
        <v>1</v>
      </c>
      <c r="FT84" s="2" t="s">
        <v>1</v>
      </c>
      <c r="FU84" s="2" t="s">
        <v>1</v>
      </c>
      <c r="FV84" s="2">
        <v>14107</v>
      </c>
      <c r="FW84" s="2">
        <v>285315.42</v>
      </c>
      <c r="FX84" s="2" t="s">
        <v>1</v>
      </c>
      <c r="FY84" s="2">
        <v>295300</v>
      </c>
      <c r="FZ84" s="2" t="s">
        <v>1</v>
      </c>
      <c r="GA84" s="2">
        <v>39380</v>
      </c>
      <c r="GB84" s="2" t="s">
        <v>1</v>
      </c>
      <c r="GC84" s="2" t="s">
        <v>1</v>
      </c>
      <c r="GD84" s="2">
        <v>7981</v>
      </c>
      <c r="GE84" s="2">
        <v>89253.83</v>
      </c>
      <c r="GF84" s="2">
        <v>75956</v>
      </c>
      <c r="GG84" s="2">
        <v>0</v>
      </c>
      <c r="GH84" s="2" t="s">
        <v>1</v>
      </c>
      <c r="GI84" s="2">
        <v>75854</v>
      </c>
      <c r="GJ84" s="2">
        <v>7700</v>
      </c>
      <c r="GK84" s="2" t="s">
        <v>1</v>
      </c>
      <c r="GL84" s="2">
        <v>1416480.34</v>
      </c>
      <c r="GM84" s="2">
        <v>143236.6</v>
      </c>
      <c r="GN84" s="2" t="s">
        <v>1</v>
      </c>
      <c r="GO84" s="2">
        <v>39474</v>
      </c>
      <c r="GP84" s="2">
        <v>6552.9</v>
      </c>
      <c r="GQ84" s="2" t="s">
        <v>1</v>
      </c>
      <c r="GR84" s="2" t="s">
        <v>1</v>
      </c>
      <c r="GS84" s="2" t="s">
        <v>1</v>
      </c>
      <c r="GT84" s="2">
        <v>193</v>
      </c>
      <c r="GU84" s="2" t="s">
        <v>1</v>
      </c>
      <c r="GV84" s="2" t="s">
        <v>1</v>
      </c>
      <c r="GW84" s="2" t="s">
        <v>1</v>
      </c>
      <c r="GX84" s="2" t="s">
        <v>1</v>
      </c>
      <c r="GY84" s="2">
        <v>40432</v>
      </c>
      <c r="GZ84" s="2">
        <v>16200</v>
      </c>
      <c r="HA84" s="2">
        <v>24376.3</v>
      </c>
      <c r="HB84" s="2" t="s">
        <v>1</v>
      </c>
      <c r="HC84" s="2" t="s">
        <v>1</v>
      </c>
      <c r="HD84" s="2" t="s">
        <v>1</v>
      </c>
      <c r="HE84" s="2" t="s">
        <v>1</v>
      </c>
      <c r="HF84" s="2" t="s">
        <v>1</v>
      </c>
      <c r="HG84" s="2" t="s">
        <v>1</v>
      </c>
      <c r="HH84" s="2" t="s">
        <v>1</v>
      </c>
      <c r="HI84" s="2">
        <v>0</v>
      </c>
      <c r="HJ84" s="2" t="s">
        <v>1</v>
      </c>
      <c r="HK84" s="2" t="s">
        <v>1</v>
      </c>
      <c r="HL84" s="2" t="s">
        <v>1</v>
      </c>
      <c r="HM84" s="2">
        <v>50283</v>
      </c>
      <c r="HN84" s="2" t="s">
        <v>1</v>
      </c>
      <c r="HO84" s="2" t="s">
        <v>1</v>
      </c>
      <c r="HP84" s="2" t="s">
        <v>1</v>
      </c>
      <c r="HQ84" s="2" t="s">
        <v>1</v>
      </c>
      <c r="HR84" s="2" t="s">
        <v>1</v>
      </c>
      <c r="HS84" s="2">
        <v>40514.6</v>
      </c>
      <c r="HT84" s="2" t="s">
        <v>1</v>
      </c>
      <c r="HU84" s="2" t="s">
        <v>1</v>
      </c>
      <c r="HV84" s="2" t="s">
        <v>1</v>
      </c>
      <c r="HW84" s="2">
        <v>452000</v>
      </c>
      <c r="HX84" s="2" t="s">
        <v>1</v>
      </c>
      <c r="HY84" s="2" t="s">
        <v>1</v>
      </c>
      <c r="HZ84" s="2" t="s">
        <v>1</v>
      </c>
      <c r="IA84" s="2" t="s">
        <v>1</v>
      </c>
      <c r="IB84" s="2" t="s">
        <v>1</v>
      </c>
      <c r="IC84" s="2" t="s">
        <v>1</v>
      </c>
      <c r="ID84" s="2" t="s">
        <v>1</v>
      </c>
      <c r="IE84" s="2">
        <v>0</v>
      </c>
      <c r="IF84" s="2">
        <v>84685</v>
      </c>
      <c r="IG84" s="2" t="s">
        <v>1</v>
      </c>
      <c r="IH84" s="2" t="s">
        <v>1</v>
      </c>
      <c r="II84" s="2" t="s">
        <v>1</v>
      </c>
      <c r="IJ84" s="2">
        <v>23401</v>
      </c>
      <c r="IK84" s="2" t="s">
        <v>1</v>
      </c>
      <c r="IL84" s="2" t="s">
        <v>1</v>
      </c>
      <c r="IM84" s="2" t="s">
        <v>1</v>
      </c>
      <c r="IN84" s="2" t="s">
        <v>1</v>
      </c>
      <c r="IO84" s="2" t="s">
        <v>1</v>
      </c>
      <c r="IP84" s="2" t="s">
        <v>1</v>
      </c>
      <c r="IQ84" s="2" t="s">
        <v>1</v>
      </c>
      <c r="IR84" s="2" t="s">
        <v>1</v>
      </c>
      <c r="IS84" s="2" t="s">
        <v>1</v>
      </c>
      <c r="IT84" s="2" t="s">
        <v>1</v>
      </c>
      <c r="IU84" s="2" t="s">
        <v>1</v>
      </c>
      <c r="IV84" s="2" t="s">
        <v>1</v>
      </c>
      <c r="IW84" s="2" t="s">
        <v>1</v>
      </c>
      <c r="IX84" s="2" t="s">
        <v>1</v>
      </c>
      <c r="IY84" s="2" t="s">
        <v>1</v>
      </c>
      <c r="IZ84" s="2" t="s">
        <v>1</v>
      </c>
      <c r="JA84" s="2" t="s">
        <v>1</v>
      </c>
      <c r="JB84" s="2" t="s">
        <v>1</v>
      </c>
      <c r="JC84" s="2" t="s">
        <v>1</v>
      </c>
      <c r="JD84" s="2" t="s">
        <v>1</v>
      </c>
      <c r="JE84" s="2" t="s">
        <v>1</v>
      </c>
      <c r="JF84" s="2" t="s">
        <v>1</v>
      </c>
      <c r="JG84" s="2" t="s">
        <v>1</v>
      </c>
      <c r="JH84" s="2" t="s">
        <v>1</v>
      </c>
      <c r="JI84" s="2" t="s">
        <v>1</v>
      </c>
      <c r="JJ84" s="2" t="s">
        <v>1</v>
      </c>
      <c r="JK84" s="2" t="s">
        <v>1</v>
      </c>
      <c r="JL84" s="2" t="s">
        <v>1</v>
      </c>
      <c r="JM84" s="2" t="s">
        <v>1</v>
      </c>
      <c r="JN84" s="2">
        <v>0</v>
      </c>
      <c r="JO84" s="2">
        <v>1263729</v>
      </c>
      <c r="JP84" s="2">
        <v>105555.66</v>
      </c>
      <c r="JQ84" s="2" t="s">
        <v>1</v>
      </c>
      <c r="JR84" s="2" t="s">
        <v>1</v>
      </c>
      <c r="JS84" s="2" t="s">
        <v>1</v>
      </c>
      <c r="JT84" s="2" t="s">
        <v>1</v>
      </c>
      <c r="JU84" s="2" t="s">
        <v>1</v>
      </c>
      <c r="JV84" s="2" t="s">
        <v>1</v>
      </c>
      <c r="JW84" s="2" t="s">
        <v>1</v>
      </c>
      <c r="JX84" s="2" t="s">
        <v>1</v>
      </c>
      <c r="JY84" s="2" t="s">
        <v>1</v>
      </c>
      <c r="JZ84" s="2" t="s">
        <v>1</v>
      </c>
      <c r="KA84" s="2" t="s">
        <v>1</v>
      </c>
      <c r="KB84" s="2" t="s">
        <v>1</v>
      </c>
      <c r="KC84" s="2" t="s">
        <v>1</v>
      </c>
      <c r="KD84" s="2" t="s">
        <v>1</v>
      </c>
      <c r="KE84" s="2" t="s">
        <v>1</v>
      </c>
      <c r="KF84" s="2" t="s">
        <v>1</v>
      </c>
      <c r="KG84" s="2" t="s">
        <v>1</v>
      </c>
      <c r="KH84" s="2" t="s">
        <v>1</v>
      </c>
      <c r="KI84" s="2" t="s">
        <v>1</v>
      </c>
      <c r="KJ84" s="2" t="s">
        <v>1</v>
      </c>
      <c r="KK84" s="2" t="s">
        <v>1</v>
      </c>
      <c r="KL84" s="2" t="s">
        <v>1</v>
      </c>
      <c r="KM84" s="2" t="s">
        <v>1</v>
      </c>
      <c r="KN84" s="2" t="s">
        <v>1</v>
      </c>
      <c r="KO84" s="2" t="s">
        <v>1</v>
      </c>
      <c r="KP84" s="2" t="s">
        <v>1</v>
      </c>
      <c r="KQ84" s="2" t="s">
        <v>1</v>
      </c>
      <c r="KR84" s="2" t="s">
        <v>1</v>
      </c>
      <c r="KS84" s="2" t="s">
        <v>1</v>
      </c>
      <c r="KT84" s="2" t="s">
        <v>1</v>
      </c>
      <c r="KU84" s="2" t="s">
        <v>1</v>
      </c>
      <c r="KV84" s="2" t="s">
        <v>1</v>
      </c>
      <c r="KW84" s="2" t="s">
        <v>1</v>
      </c>
      <c r="KX84" s="2" t="s">
        <v>1</v>
      </c>
      <c r="KY84" s="2" t="s">
        <v>1</v>
      </c>
      <c r="KZ84" s="2" t="s">
        <v>1</v>
      </c>
      <c r="LA84" s="2" t="s">
        <v>1</v>
      </c>
    </row>
    <row r="85" spans="1:313" x14ac:dyDescent="0.3">
      <c r="A85" s="2" t="s">
        <v>79</v>
      </c>
      <c r="B85" s="2">
        <v>347</v>
      </c>
      <c r="C85" s="23">
        <f t="shared" si="100"/>
        <v>1321566.4100000001</v>
      </c>
      <c r="D85" s="23">
        <f t="shared" si="101"/>
        <v>6588153.71</v>
      </c>
      <c r="E85" s="23">
        <f t="shared" si="102"/>
        <v>18986.033746397694</v>
      </c>
      <c r="F85" s="23">
        <f t="shared" si="103"/>
        <v>3357628.5599999996</v>
      </c>
      <c r="G85" s="23">
        <f t="shared" si="104"/>
        <v>2750339.1500000004</v>
      </c>
      <c r="H85" s="23">
        <f t="shared" si="105"/>
        <v>65900</v>
      </c>
      <c r="I85" s="23">
        <f t="shared" si="106"/>
        <v>414286</v>
      </c>
      <c r="J85" s="23">
        <f t="shared" si="107"/>
        <v>1193.9077809798271</v>
      </c>
      <c r="K85" s="23">
        <f t="shared" si="108"/>
        <v>414286</v>
      </c>
      <c r="L85" s="23">
        <f t="shared" si="109"/>
        <v>0</v>
      </c>
      <c r="M85" s="23">
        <f t="shared" si="110"/>
        <v>1910296.1500000001</v>
      </c>
      <c r="N85" s="23">
        <f t="shared" si="111"/>
        <v>9676.1629971181537</v>
      </c>
      <c r="O85" s="23">
        <f t="shared" si="112"/>
        <v>756807.2699999999</v>
      </c>
      <c r="P85" s="23">
        <f t="shared" si="113"/>
        <v>629432.1</v>
      </c>
      <c r="Q85" s="23">
        <f t="shared" si="114"/>
        <v>1342982.19</v>
      </c>
      <c r="R85" s="23">
        <f t="shared" si="115"/>
        <v>3094278.5599999996</v>
      </c>
      <c r="S85" s="23">
        <f t="shared" si="116"/>
        <v>8917.2292795389039</v>
      </c>
      <c r="T85" s="23">
        <f t="shared" si="117"/>
        <v>263350</v>
      </c>
      <c r="U85" s="7">
        <f t="shared" si="118"/>
        <v>7.8433333316654905E-2</v>
      </c>
      <c r="V85" s="23">
        <f t="shared" si="119"/>
        <v>226568</v>
      </c>
      <c r="W85" s="23">
        <f t="shared" si="120"/>
        <v>25718</v>
      </c>
      <c r="X85" s="23">
        <f t="shared" si="121"/>
        <v>0</v>
      </c>
      <c r="Y85" s="23">
        <f t="shared" si="122"/>
        <v>11140</v>
      </c>
      <c r="Z85" s="23">
        <v>76</v>
      </c>
      <c r="AA85" s="23">
        <f t="shared" si="123"/>
        <v>364981</v>
      </c>
      <c r="AB85" s="23">
        <f t="shared" si="124"/>
        <v>5266587.3</v>
      </c>
      <c r="AC85" s="23">
        <f t="shared" si="125"/>
        <v>15177.485014409222</v>
      </c>
      <c r="AD85" s="23">
        <f t="shared" si="126"/>
        <v>5160187.3</v>
      </c>
      <c r="AE85" s="23">
        <f t="shared" si="127"/>
        <v>14870.856772334293</v>
      </c>
      <c r="AF85" s="23">
        <f t="shared" si="128"/>
        <v>1124400</v>
      </c>
      <c r="AG85" s="23">
        <f t="shared" si="129"/>
        <v>3240.3458213256486</v>
      </c>
      <c r="AH85" s="23">
        <f t="shared" si="130"/>
        <v>3549567.5</v>
      </c>
      <c r="AI85" s="23">
        <f t="shared" si="131"/>
        <v>87749.1</v>
      </c>
      <c r="AJ85" s="23">
        <f t="shared" si="132"/>
        <v>357440.2</v>
      </c>
      <c r="AK85" s="23">
        <f t="shared" si="133"/>
        <v>106400</v>
      </c>
      <c r="AL85" s="23">
        <f t="shared" si="134"/>
        <v>306.62824207492798</v>
      </c>
      <c r="AM85" s="23">
        <f t="shared" si="135"/>
        <v>106400</v>
      </c>
      <c r="AN85" s="23">
        <f t="shared" si="136"/>
        <v>0</v>
      </c>
      <c r="AO85" s="2">
        <v>538857.19999999995</v>
      </c>
      <c r="AP85" s="2">
        <v>67577.59</v>
      </c>
      <c r="AQ85" s="2">
        <v>150372.48000000001</v>
      </c>
      <c r="AR85" s="2" t="s">
        <v>1</v>
      </c>
      <c r="AS85" s="2">
        <v>629432.1</v>
      </c>
      <c r="AT85" s="2" t="s">
        <v>1</v>
      </c>
      <c r="AU85" s="2" t="s">
        <v>1</v>
      </c>
      <c r="AV85" s="2">
        <v>1342982.19</v>
      </c>
      <c r="AX85" s="2" t="s">
        <v>1</v>
      </c>
      <c r="AY85" s="2" t="s">
        <v>1</v>
      </c>
      <c r="AZ85" s="2">
        <v>689</v>
      </c>
      <c r="BA85" s="2" t="s">
        <v>1</v>
      </c>
      <c r="BB85" s="2" t="s">
        <v>1</v>
      </c>
      <c r="BC85" s="2">
        <v>225879</v>
      </c>
      <c r="BD85" s="2" t="s">
        <v>1</v>
      </c>
      <c r="BE85" s="2">
        <v>5640</v>
      </c>
      <c r="BF85" s="2">
        <v>20078</v>
      </c>
      <c r="BG85" s="2" t="s">
        <v>1</v>
      </c>
      <c r="BH85" s="2" t="s">
        <v>1</v>
      </c>
      <c r="BI85" s="2" t="s">
        <v>1</v>
      </c>
      <c r="BJ85" s="2" t="s">
        <v>1</v>
      </c>
      <c r="BK85" s="2" t="s">
        <v>1</v>
      </c>
      <c r="BL85" s="2" t="s">
        <v>1</v>
      </c>
      <c r="BM85" s="2" t="s">
        <v>1</v>
      </c>
      <c r="BN85" s="2" t="s">
        <v>1</v>
      </c>
      <c r="BO85" s="2" t="s">
        <v>1</v>
      </c>
      <c r="BP85" s="2" t="s">
        <v>1</v>
      </c>
      <c r="BQ85" s="2">
        <v>11140</v>
      </c>
      <c r="BR85" s="2">
        <v>364981</v>
      </c>
      <c r="BS85" s="2" t="s">
        <v>1</v>
      </c>
      <c r="BT85" s="2">
        <v>1558744.3</v>
      </c>
      <c r="BU85" s="2">
        <v>12624</v>
      </c>
      <c r="BV85" s="2" t="s">
        <v>1</v>
      </c>
      <c r="BW85" s="2" t="s">
        <v>1</v>
      </c>
      <c r="BX85" s="2" t="s">
        <v>1</v>
      </c>
      <c r="BY85" s="2" t="s">
        <v>1</v>
      </c>
      <c r="BZ85" s="2" t="s">
        <v>1</v>
      </c>
      <c r="CA85" s="2">
        <v>12742</v>
      </c>
      <c r="CB85" s="2">
        <v>310230</v>
      </c>
      <c r="CC85" s="2" t="s">
        <v>1</v>
      </c>
      <c r="CD85" s="2" t="s">
        <v>1</v>
      </c>
      <c r="CE85" s="2">
        <v>15955.85</v>
      </c>
      <c r="CF85" s="2" t="s">
        <v>1</v>
      </c>
      <c r="CG85" s="2" t="s">
        <v>1</v>
      </c>
      <c r="CH85" s="2" t="s">
        <v>1</v>
      </c>
      <c r="CI85" s="2" t="s">
        <v>1</v>
      </c>
      <c r="CJ85" s="2" t="s">
        <v>1</v>
      </c>
      <c r="CK85" s="2" t="s">
        <v>1</v>
      </c>
      <c r="CL85" s="2" t="s">
        <v>1</v>
      </c>
      <c r="CM85" s="2">
        <v>20585</v>
      </c>
      <c r="CN85" s="2" t="s">
        <v>1</v>
      </c>
      <c r="CO85" s="2" t="s">
        <v>1</v>
      </c>
      <c r="CP85" s="2" t="s">
        <v>1</v>
      </c>
      <c r="CQ85" s="2" t="s">
        <v>1</v>
      </c>
      <c r="CR85" s="2">
        <v>43560</v>
      </c>
      <c r="CS85" s="2">
        <v>762000</v>
      </c>
      <c r="CT85" s="2">
        <v>13898</v>
      </c>
      <c r="CU85" s="2">
        <v>0</v>
      </c>
      <c r="CV85" s="2" t="s">
        <v>1</v>
      </c>
      <c r="CW85" s="2" t="s">
        <v>1</v>
      </c>
      <c r="CX85" s="2" t="s">
        <v>1</v>
      </c>
      <c r="CY85" s="2" t="s">
        <v>1</v>
      </c>
      <c r="CZ85" s="2" t="s">
        <v>1</v>
      </c>
      <c r="DA85" s="2" t="s">
        <v>1</v>
      </c>
      <c r="DB85" s="2" t="s">
        <v>1</v>
      </c>
      <c r="DC85" s="2" t="s">
        <v>1</v>
      </c>
      <c r="DD85" s="2" t="s">
        <v>1</v>
      </c>
      <c r="DE85" s="2" t="s">
        <v>1</v>
      </c>
      <c r="DF85" s="2" t="s">
        <v>1</v>
      </c>
      <c r="DG85" s="2">
        <v>65900</v>
      </c>
      <c r="DH85" s="2" t="s">
        <v>1</v>
      </c>
      <c r="DI85" s="2" t="s">
        <v>1</v>
      </c>
      <c r="DJ85" s="2" t="s">
        <v>1</v>
      </c>
      <c r="DK85" s="2" t="s">
        <v>1</v>
      </c>
      <c r="DL85" s="2" t="s">
        <v>1</v>
      </c>
      <c r="DM85" s="2" t="s">
        <v>1</v>
      </c>
      <c r="DN85" s="2" t="s">
        <v>1</v>
      </c>
      <c r="DO85" s="2" t="s">
        <v>1</v>
      </c>
      <c r="DP85" s="2" t="s">
        <v>1</v>
      </c>
      <c r="DQ85" s="2" t="s">
        <v>1</v>
      </c>
      <c r="DR85" s="2">
        <v>1890</v>
      </c>
      <c r="DS85" s="2">
        <v>247200</v>
      </c>
      <c r="DT85" s="2" t="s">
        <v>1</v>
      </c>
      <c r="DU85" s="2">
        <v>126000</v>
      </c>
      <c r="DV85" s="2" t="s">
        <v>1</v>
      </c>
      <c r="DW85" s="2" t="s">
        <v>1</v>
      </c>
      <c r="DX85" s="2" t="s">
        <v>1</v>
      </c>
      <c r="DY85" s="2">
        <v>39196</v>
      </c>
      <c r="DZ85" s="2" t="s">
        <v>1</v>
      </c>
      <c r="EA85" s="2" t="s">
        <v>1</v>
      </c>
      <c r="EB85" s="2" t="s">
        <v>1</v>
      </c>
      <c r="EC85" s="2" t="s">
        <v>1</v>
      </c>
      <c r="ED85" s="2" t="s">
        <v>1</v>
      </c>
      <c r="EE85" s="2" t="s">
        <v>1</v>
      </c>
      <c r="EF85" s="2" t="s">
        <v>1</v>
      </c>
      <c r="EG85" s="2" t="s">
        <v>1</v>
      </c>
      <c r="EH85" s="2" t="s">
        <v>1</v>
      </c>
      <c r="EI85" s="2" t="s">
        <v>1</v>
      </c>
      <c r="EJ85" s="2" t="s">
        <v>1</v>
      </c>
      <c r="EK85" s="2" t="s">
        <v>1</v>
      </c>
      <c r="EL85" s="2" t="s">
        <v>1</v>
      </c>
      <c r="EM85" s="2" t="s">
        <v>1</v>
      </c>
      <c r="EN85" s="2" t="s">
        <v>1</v>
      </c>
      <c r="EO85" s="2" t="s">
        <v>1</v>
      </c>
      <c r="EP85" s="2" t="s">
        <v>1</v>
      </c>
      <c r="EQ85" s="2" t="s">
        <v>1</v>
      </c>
      <c r="ER85" s="2" t="s">
        <v>1</v>
      </c>
      <c r="ES85" s="2" t="s">
        <v>1</v>
      </c>
      <c r="ET85" s="2" t="s">
        <v>1</v>
      </c>
      <c r="EU85" s="2">
        <v>656532</v>
      </c>
      <c r="EV85" s="2" t="s">
        <v>1</v>
      </c>
      <c r="EW85" s="2" t="s">
        <v>1</v>
      </c>
      <c r="EX85" s="2">
        <v>95820</v>
      </c>
      <c r="EY85" s="2">
        <v>366706</v>
      </c>
      <c r="EZ85" s="2" t="s">
        <v>1</v>
      </c>
      <c r="FA85" s="2">
        <v>5342</v>
      </c>
      <c r="FB85" s="2">
        <v>242323</v>
      </c>
      <c r="FC85" s="2">
        <v>87302</v>
      </c>
      <c r="FD85" s="2">
        <v>1735</v>
      </c>
      <c r="FE85" s="2">
        <v>9246</v>
      </c>
      <c r="FF85" s="2" t="s">
        <v>1</v>
      </c>
      <c r="FG85" s="2" t="s">
        <v>1</v>
      </c>
      <c r="FH85" s="2" t="s">
        <v>1</v>
      </c>
      <c r="FI85" s="2">
        <v>20272.400000000001</v>
      </c>
      <c r="FJ85" s="2" t="s">
        <v>1</v>
      </c>
      <c r="FK85" s="2" t="s">
        <v>1</v>
      </c>
      <c r="FL85" s="2">
        <v>6469</v>
      </c>
      <c r="FM85" s="2">
        <v>27362</v>
      </c>
      <c r="FN85" s="2">
        <v>3944.98</v>
      </c>
      <c r="FO85" s="2">
        <v>190562.8</v>
      </c>
      <c r="FP85" s="2" t="s">
        <v>1</v>
      </c>
      <c r="FQ85" s="2" t="s">
        <v>1</v>
      </c>
      <c r="FR85" s="2" t="s">
        <v>1</v>
      </c>
      <c r="FS85" s="2" t="s">
        <v>1</v>
      </c>
      <c r="FT85" s="2" t="s">
        <v>1</v>
      </c>
      <c r="FU85" s="2" t="s">
        <v>1</v>
      </c>
      <c r="FV85" s="2" t="s">
        <v>1</v>
      </c>
      <c r="FW85" s="2" t="s">
        <v>1</v>
      </c>
      <c r="FX85" s="2">
        <v>249842</v>
      </c>
      <c r="FY85" s="2">
        <v>305403</v>
      </c>
      <c r="FZ85" s="2">
        <v>9099</v>
      </c>
      <c r="GA85" s="2">
        <v>103988</v>
      </c>
      <c r="GB85" s="2" t="s">
        <v>1</v>
      </c>
      <c r="GC85" s="2" t="s">
        <v>1</v>
      </c>
      <c r="GD85" s="2">
        <v>8147</v>
      </c>
      <c r="GE85" s="2">
        <v>54013.52</v>
      </c>
      <c r="GF85" s="2">
        <v>83837</v>
      </c>
      <c r="GG85" s="2">
        <v>12059</v>
      </c>
      <c r="GH85" s="2" t="s">
        <v>1</v>
      </c>
      <c r="GI85" s="2">
        <v>11232</v>
      </c>
      <c r="GJ85" s="2">
        <v>18066</v>
      </c>
      <c r="GK85" s="2" t="s">
        <v>1</v>
      </c>
      <c r="GL85" s="2">
        <v>914771.8</v>
      </c>
      <c r="GM85" s="2">
        <v>1173262</v>
      </c>
      <c r="GN85" s="2">
        <v>8232</v>
      </c>
      <c r="GO85" s="2">
        <v>5538</v>
      </c>
      <c r="GP85" s="2">
        <v>2860</v>
      </c>
      <c r="GQ85" s="2" t="s">
        <v>1</v>
      </c>
      <c r="GR85" s="2" t="s">
        <v>1</v>
      </c>
      <c r="GS85" s="2" t="s">
        <v>1</v>
      </c>
      <c r="GT85" s="2" t="s">
        <v>1</v>
      </c>
      <c r="GU85" s="2" t="s">
        <v>1</v>
      </c>
      <c r="GV85" s="2" t="s">
        <v>1</v>
      </c>
      <c r="GW85" s="2" t="s">
        <v>1</v>
      </c>
      <c r="GX85" s="2" t="s">
        <v>1</v>
      </c>
      <c r="GY85" s="2">
        <v>51853.1</v>
      </c>
      <c r="GZ85" s="2">
        <v>21120</v>
      </c>
      <c r="HA85" s="2">
        <v>5405</v>
      </c>
      <c r="HB85" s="2" t="s">
        <v>1</v>
      </c>
      <c r="HC85" s="2" t="s">
        <v>1</v>
      </c>
      <c r="HD85" s="2" t="s">
        <v>1</v>
      </c>
      <c r="HE85" s="2" t="s">
        <v>1</v>
      </c>
      <c r="HF85" s="2" t="s">
        <v>1</v>
      </c>
      <c r="HG85" s="2" t="s">
        <v>1</v>
      </c>
      <c r="HH85" s="2" t="s">
        <v>1</v>
      </c>
      <c r="HI85" s="2">
        <v>9371</v>
      </c>
      <c r="HJ85" s="2" t="s">
        <v>1</v>
      </c>
      <c r="HK85" s="2" t="s">
        <v>1</v>
      </c>
      <c r="HL85" s="2" t="s">
        <v>1</v>
      </c>
      <c r="HM85" s="2" t="s">
        <v>1</v>
      </c>
      <c r="HN85" s="2" t="s">
        <v>1</v>
      </c>
      <c r="HO85" s="2">
        <v>19000</v>
      </c>
      <c r="HP85" s="2" t="s">
        <v>1</v>
      </c>
      <c r="HQ85" s="2" t="s">
        <v>1</v>
      </c>
      <c r="HR85" s="2" t="s">
        <v>1</v>
      </c>
      <c r="HS85" s="2">
        <v>167809.2</v>
      </c>
      <c r="HT85" s="2" t="s">
        <v>1</v>
      </c>
      <c r="HU85" s="2" t="s">
        <v>1</v>
      </c>
      <c r="HV85" s="2">
        <v>5265</v>
      </c>
      <c r="HW85" s="2" t="s">
        <v>1</v>
      </c>
      <c r="HX85" s="2" t="s">
        <v>1</v>
      </c>
      <c r="HY85" s="2" t="s">
        <v>1</v>
      </c>
      <c r="HZ85" s="2" t="s">
        <v>1</v>
      </c>
      <c r="IA85" s="2" t="s">
        <v>1</v>
      </c>
      <c r="IB85" s="2" t="s">
        <v>1</v>
      </c>
      <c r="IC85" s="2" t="s">
        <v>1</v>
      </c>
      <c r="ID85" s="2" t="s">
        <v>1</v>
      </c>
      <c r="IE85" s="2" t="s">
        <v>1</v>
      </c>
      <c r="IF85" s="2">
        <v>165319</v>
      </c>
      <c r="IG85" s="2">
        <v>47</v>
      </c>
      <c r="IH85" s="2" t="s">
        <v>1</v>
      </c>
      <c r="II85" s="2" t="s">
        <v>1</v>
      </c>
      <c r="IJ85" s="2">
        <v>10171.5</v>
      </c>
      <c r="IK85" s="2" t="s">
        <v>1</v>
      </c>
      <c r="IL85" s="2" t="s">
        <v>1</v>
      </c>
      <c r="IM85" s="2" t="s">
        <v>1</v>
      </c>
      <c r="IN85" s="2" t="s">
        <v>1</v>
      </c>
      <c r="IO85" s="2">
        <v>0</v>
      </c>
      <c r="IP85" s="2" t="s">
        <v>1</v>
      </c>
      <c r="IQ85" s="2" t="s">
        <v>1</v>
      </c>
      <c r="IR85" s="2">
        <v>2000</v>
      </c>
      <c r="IS85" s="2" t="s">
        <v>1</v>
      </c>
      <c r="IT85" s="2" t="s">
        <v>1</v>
      </c>
      <c r="IU85" s="2">
        <v>28859</v>
      </c>
      <c r="IV85" s="2" t="s">
        <v>1</v>
      </c>
      <c r="IW85" s="2" t="s">
        <v>1</v>
      </c>
      <c r="IX85" s="2" t="s">
        <v>1</v>
      </c>
      <c r="IY85" s="2" t="s">
        <v>1</v>
      </c>
      <c r="IZ85" s="2" t="s">
        <v>1</v>
      </c>
      <c r="JA85" s="2" t="s">
        <v>1</v>
      </c>
      <c r="JB85" s="2" t="s">
        <v>1</v>
      </c>
      <c r="JC85" s="2" t="s">
        <v>1</v>
      </c>
      <c r="JD85" s="2" t="s">
        <v>1</v>
      </c>
      <c r="JE85" s="2" t="s">
        <v>1</v>
      </c>
      <c r="JF85" s="2" t="s">
        <v>1</v>
      </c>
      <c r="JG85" s="2" t="s">
        <v>1</v>
      </c>
      <c r="JH85" s="2" t="s">
        <v>1</v>
      </c>
      <c r="JI85" s="2" t="s">
        <v>1</v>
      </c>
      <c r="JJ85" s="2" t="s">
        <v>1</v>
      </c>
      <c r="JK85" s="2" t="s">
        <v>1</v>
      </c>
      <c r="JL85" s="2" t="s">
        <v>1</v>
      </c>
      <c r="JM85" s="2" t="s">
        <v>1</v>
      </c>
      <c r="JN85" s="2" t="s">
        <v>1</v>
      </c>
      <c r="JO85" s="2">
        <v>5000</v>
      </c>
      <c r="JP85" s="2">
        <v>101400</v>
      </c>
      <c r="JQ85" s="2" t="s">
        <v>1</v>
      </c>
      <c r="JR85" s="2" t="s">
        <v>1</v>
      </c>
      <c r="JS85" s="2" t="s">
        <v>1</v>
      </c>
      <c r="JT85" s="2" t="s">
        <v>1</v>
      </c>
      <c r="JU85" s="2" t="s">
        <v>1</v>
      </c>
      <c r="JV85" s="2" t="s">
        <v>1</v>
      </c>
      <c r="JW85" s="2" t="s">
        <v>1</v>
      </c>
      <c r="JX85" s="2" t="s">
        <v>1</v>
      </c>
      <c r="JY85" s="2" t="s">
        <v>1</v>
      </c>
      <c r="JZ85" s="2" t="s">
        <v>1</v>
      </c>
      <c r="KA85" s="2" t="s">
        <v>1</v>
      </c>
      <c r="KB85" s="2" t="s">
        <v>1</v>
      </c>
      <c r="KC85" s="2" t="s">
        <v>1</v>
      </c>
      <c r="KD85" s="2" t="s">
        <v>1</v>
      </c>
      <c r="KE85" s="2" t="s">
        <v>1</v>
      </c>
      <c r="KF85" s="2" t="s">
        <v>1</v>
      </c>
      <c r="KG85" s="2" t="s">
        <v>1</v>
      </c>
      <c r="KH85" s="2" t="s">
        <v>1</v>
      </c>
      <c r="KI85" s="2" t="s">
        <v>1</v>
      </c>
      <c r="KJ85" s="2" t="s">
        <v>1</v>
      </c>
      <c r="KK85" s="2" t="s">
        <v>1</v>
      </c>
      <c r="KL85" s="2" t="s">
        <v>1</v>
      </c>
      <c r="KM85" s="2" t="s">
        <v>1</v>
      </c>
      <c r="KN85" s="2" t="s">
        <v>1</v>
      </c>
      <c r="KO85" s="2" t="s">
        <v>1</v>
      </c>
      <c r="KP85" s="2" t="s">
        <v>1</v>
      </c>
      <c r="KQ85" s="2" t="s">
        <v>1</v>
      </c>
      <c r="KR85" s="2" t="s">
        <v>1</v>
      </c>
      <c r="KS85" s="2" t="s">
        <v>1</v>
      </c>
      <c r="KT85" s="2" t="s">
        <v>1</v>
      </c>
      <c r="KU85" s="2" t="s">
        <v>1</v>
      </c>
      <c r="KV85" s="2" t="s">
        <v>1</v>
      </c>
      <c r="KW85" s="2" t="s">
        <v>1</v>
      </c>
      <c r="KX85" s="2" t="s">
        <v>1</v>
      </c>
      <c r="KY85" s="2" t="s">
        <v>1</v>
      </c>
      <c r="KZ85" s="2" t="s">
        <v>1</v>
      </c>
      <c r="LA85" s="2" t="s">
        <v>1</v>
      </c>
    </row>
    <row r="86" spans="1:313" x14ac:dyDescent="0.3">
      <c r="A86" s="2" t="s">
        <v>80</v>
      </c>
      <c r="B86" s="2">
        <v>1348</v>
      </c>
      <c r="C86" s="23">
        <f t="shared" si="100"/>
        <v>-2574983.9900000021</v>
      </c>
      <c r="D86" s="23">
        <f t="shared" si="101"/>
        <v>21489860.469999999</v>
      </c>
      <c r="E86" s="23">
        <f t="shared" si="102"/>
        <v>15942.032989614243</v>
      </c>
      <c r="F86" s="23">
        <f t="shared" si="103"/>
        <v>12357682.060000001</v>
      </c>
      <c r="G86" s="23">
        <f t="shared" si="104"/>
        <v>7827289.4099999992</v>
      </c>
      <c r="H86" s="23">
        <f t="shared" si="105"/>
        <v>390659</v>
      </c>
      <c r="I86" s="23">
        <f t="shared" si="106"/>
        <v>914230</v>
      </c>
      <c r="J86" s="23">
        <f t="shared" si="107"/>
        <v>678.21216617210678</v>
      </c>
      <c r="K86" s="23">
        <f t="shared" si="108"/>
        <v>914230</v>
      </c>
      <c r="L86" s="23">
        <f t="shared" si="109"/>
        <v>0</v>
      </c>
      <c r="M86" s="23">
        <f t="shared" si="110"/>
        <v>7807672.4099999992</v>
      </c>
      <c r="N86" s="23">
        <f t="shared" si="111"/>
        <v>9167.4199258160243</v>
      </c>
      <c r="O86" s="23">
        <f t="shared" si="112"/>
        <v>3036770.07</v>
      </c>
      <c r="P86" s="23">
        <f t="shared" si="113"/>
        <v>2557191.67</v>
      </c>
      <c r="Q86" s="23">
        <f t="shared" si="114"/>
        <v>4722667.42</v>
      </c>
      <c r="R86" s="23">
        <f t="shared" si="115"/>
        <v>11647924.060000001</v>
      </c>
      <c r="S86" s="23">
        <f t="shared" si="116"/>
        <v>8640.89321958457</v>
      </c>
      <c r="T86" s="23">
        <f t="shared" si="117"/>
        <v>709758</v>
      </c>
      <c r="U86" s="7">
        <f t="shared" si="118"/>
        <v>5.7434557431881361E-2</v>
      </c>
      <c r="V86" s="23">
        <f t="shared" si="119"/>
        <v>645956</v>
      </c>
      <c r="W86" s="23">
        <f t="shared" si="120"/>
        <v>45189</v>
      </c>
      <c r="X86" s="23">
        <f t="shared" si="121"/>
        <v>0</v>
      </c>
      <c r="Y86" s="23">
        <f t="shared" si="122"/>
        <v>18690</v>
      </c>
      <c r="Z86" s="23">
        <v>77</v>
      </c>
      <c r="AA86" s="23">
        <f t="shared" si="123"/>
        <v>1331217.8999999999</v>
      </c>
      <c r="AB86" s="23">
        <f t="shared" si="124"/>
        <v>24064844.460000001</v>
      </c>
      <c r="AC86" s="23">
        <f t="shared" si="125"/>
        <v>17852.25850148368</v>
      </c>
      <c r="AD86" s="23">
        <f t="shared" si="126"/>
        <v>16344964.879999999</v>
      </c>
      <c r="AE86" s="23">
        <f t="shared" si="127"/>
        <v>12125.344866468842</v>
      </c>
      <c r="AF86" s="23">
        <f t="shared" si="128"/>
        <v>3070460</v>
      </c>
      <c r="AG86" s="23">
        <f t="shared" si="129"/>
        <v>2277.7893175074182</v>
      </c>
      <c r="AH86" s="23">
        <f t="shared" si="130"/>
        <v>9994706.1999999993</v>
      </c>
      <c r="AI86" s="23">
        <f t="shared" si="131"/>
        <v>543695</v>
      </c>
      <c r="AJ86" s="23">
        <f t="shared" si="132"/>
        <v>2670534.6800000002</v>
      </c>
      <c r="AK86" s="23">
        <f t="shared" si="133"/>
        <v>7719879.5800000001</v>
      </c>
      <c r="AL86" s="23">
        <f t="shared" si="134"/>
        <v>5726.9136350148365</v>
      </c>
      <c r="AM86" s="23">
        <f t="shared" si="135"/>
        <v>7719879.5800000001</v>
      </c>
      <c r="AN86" s="23">
        <f t="shared" si="136"/>
        <v>0</v>
      </c>
      <c r="AO86" s="2">
        <v>2307410.35</v>
      </c>
      <c r="AP86" s="2">
        <v>523754.9</v>
      </c>
      <c r="AQ86" s="2">
        <v>205604.82</v>
      </c>
      <c r="AR86" s="2" t="s">
        <v>1</v>
      </c>
      <c r="AS86" s="2">
        <v>2246921.67</v>
      </c>
      <c r="AT86" s="2">
        <v>310270</v>
      </c>
      <c r="AU86" s="2" t="s">
        <v>1</v>
      </c>
      <c r="AV86" s="2">
        <v>4722667.42</v>
      </c>
      <c r="AX86" s="2">
        <v>3500</v>
      </c>
      <c r="AY86" s="2" t="s">
        <v>1</v>
      </c>
      <c r="AZ86" s="2">
        <v>89</v>
      </c>
      <c r="BA86" s="2">
        <v>48</v>
      </c>
      <c r="BB86" s="2" t="s">
        <v>1</v>
      </c>
      <c r="BC86" s="2">
        <v>642319</v>
      </c>
      <c r="BD86" s="2" t="s">
        <v>1</v>
      </c>
      <c r="BE86" s="2">
        <v>17250</v>
      </c>
      <c r="BF86" s="2">
        <v>5795</v>
      </c>
      <c r="BG86" s="2">
        <v>4450</v>
      </c>
      <c r="BH86" s="2">
        <v>17694</v>
      </c>
      <c r="BI86" s="2" t="s">
        <v>1</v>
      </c>
      <c r="BJ86" s="2" t="s">
        <v>1</v>
      </c>
      <c r="BK86" s="2" t="s">
        <v>1</v>
      </c>
      <c r="BL86" s="2" t="s">
        <v>1</v>
      </c>
      <c r="BM86" s="2" t="s">
        <v>1</v>
      </c>
      <c r="BN86" s="2" t="s">
        <v>1</v>
      </c>
      <c r="BO86" s="2" t="s">
        <v>1</v>
      </c>
      <c r="BP86" s="2" t="s">
        <v>1</v>
      </c>
      <c r="BQ86" s="2">
        <v>18690</v>
      </c>
      <c r="BR86" s="2">
        <v>1331217.8999999999</v>
      </c>
      <c r="BS86" s="2" t="s">
        <v>1</v>
      </c>
      <c r="BT86" s="2">
        <v>6792139.2199999997</v>
      </c>
      <c r="BU86" s="2">
        <v>7816.2</v>
      </c>
      <c r="BV86" s="2">
        <v>173590.85</v>
      </c>
      <c r="BW86" s="2" t="s">
        <v>1</v>
      </c>
      <c r="BX86" s="2" t="s">
        <v>1</v>
      </c>
      <c r="BY86" s="2" t="s">
        <v>1</v>
      </c>
      <c r="BZ86" s="2" t="s">
        <v>1</v>
      </c>
      <c r="CA86" s="2">
        <v>170004</v>
      </c>
      <c r="CB86" s="2">
        <v>567948</v>
      </c>
      <c r="CC86" s="2" t="s">
        <v>1</v>
      </c>
      <c r="CD86" s="2" t="s">
        <v>1</v>
      </c>
      <c r="CE86" s="2">
        <v>57924.14</v>
      </c>
      <c r="CF86" s="2">
        <v>38250</v>
      </c>
      <c r="CG86" s="2" t="s">
        <v>1</v>
      </c>
      <c r="CH86" s="2" t="s">
        <v>1</v>
      </c>
      <c r="CI86" s="2" t="s">
        <v>1</v>
      </c>
      <c r="CJ86" s="2" t="s">
        <v>1</v>
      </c>
      <c r="CK86" s="2" t="s">
        <v>1</v>
      </c>
      <c r="CL86" s="2" t="s">
        <v>1</v>
      </c>
      <c r="CM86" s="2" t="s">
        <v>1</v>
      </c>
      <c r="CN86" s="2" t="s">
        <v>1</v>
      </c>
      <c r="CO86" s="2" t="s">
        <v>1</v>
      </c>
      <c r="CP86" s="2" t="s">
        <v>1</v>
      </c>
      <c r="CQ86" s="2" t="s">
        <v>1</v>
      </c>
      <c r="CR86" s="2" t="s">
        <v>1</v>
      </c>
      <c r="CS86" s="2" t="s">
        <v>1</v>
      </c>
      <c r="CT86" s="2">
        <v>8517</v>
      </c>
      <c r="CU86" s="2">
        <v>11008</v>
      </c>
      <c r="CV86" s="2">
        <v>0</v>
      </c>
      <c r="CW86" s="2">
        <v>92</v>
      </c>
      <c r="CX86" s="2" t="s">
        <v>1</v>
      </c>
      <c r="CY86" s="2" t="s">
        <v>1</v>
      </c>
      <c r="CZ86" s="2" t="s">
        <v>1</v>
      </c>
      <c r="DA86" s="2" t="s">
        <v>1</v>
      </c>
      <c r="DB86" s="2" t="s">
        <v>1</v>
      </c>
      <c r="DC86" s="2" t="s">
        <v>1</v>
      </c>
      <c r="DD86" s="2" t="s">
        <v>1</v>
      </c>
      <c r="DE86" s="2" t="s">
        <v>1</v>
      </c>
      <c r="DF86" s="2" t="s">
        <v>1</v>
      </c>
      <c r="DG86" s="2">
        <v>8180</v>
      </c>
      <c r="DH86" s="2" t="s">
        <v>1</v>
      </c>
      <c r="DI86" s="2" t="s">
        <v>1</v>
      </c>
      <c r="DJ86" s="2" t="s">
        <v>1</v>
      </c>
      <c r="DK86" s="2" t="s">
        <v>1</v>
      </c>
      <c r="DL86" s="2" t="s">
        <v>1</v>
      </c>
      <c r="DM86" s="2">
        <v>82479</v>
      </c>
      <c r="DN86" s="2" t="s">
        <v>1</v>
      </c>
      <c r="DO86" s="2" t="s">
        <v>1</v>
      </c>
      <c r="DP86" s="2">
        <v>300000</v>
      </c>
      <c r="DQ86" s="2" t="s">
        <v>1</v>
      </c>
      <c r="DR86" s="2">
        <v>7314</v>
      </c>
      <c r="DS86" s="2">
        <v>502954</v>
      </c>
      <c r="DT86" s="2" t="s">
        <v>1</v>
      </c>
      <c r="DU86" s="2">
        <v>14313</v>
      </c>
      <c r="DV86" s="2" t="s">
        <v>1</v>
      </c>
      <c r="DW86" s="2" t="s">
        <v>1</v>
      </c>
      <c r="DX86" s="2" t="s">
        <v>1</v>
      </c>
      <c r="DY86" s="2">
        <v>389649</v>
      </c>
      <c r="DZ86" s="2" t="s">
        <v>1</v>
      </c>
      <c r="EA86" s="2" t="s">
        <v>1</v>
      </c>
      <c r="EB86" s="2" t="s">
        <v>1</v>
      </c>
      <c r="EC86" s="2" t="s">
        <v>1</v>
      </c>
      <c r="ED86" s="2" t="s">
        <v>1</v>
      </c>
      <c r="EE86" s="2" t="s">
        <v>1</v>
      </c>
      <c r="EF86" s="2" t="s">
        <v>1</v>
      </c>
      <c r="EG86" s="2" t="s">
        <v>1</v>
      </c>
      <c r="EH86" s="2" t="s">
        <v>1</v>
      </c>
      <c r="EI86" s="2" t="s">
        <v>1</v>
      </c>
      <c r="EJ86" s="2" t="s">
        <v>1</v>
      </c>
      <c r="EK86" s="2" t="s">
        <v>1</v>
      </c>
      <c r="EL86" s="2" t="s">
        <v>1</v>
      </c>
      <c r="EM86" s="2" t="s">
        <v>1</v>
      </c>
      <c r="EN86" s="2" t="s">
        <v>1</v>
      </c>
      <c r="EO86" s="2" t="s">
        <v>1</v>
      </c>
      <c r="EP86" s="2" t="s">
        <v>1</v>
      </c>
      <c r="EQ86" s="2" t="s">
        <v>1</v>
      </c>
      <c r="ER86" s="2" t="s">
        <v>1</v>
      </c>
      <c r="ES86" s="2" t="s">
        <v>1</v>
      </c>
      <c r="ET86" s="2" t="s">
        <v>1</v>
      </c>
      <c r="EU86" s="2">
        <v>2102490</v>
      </c>
      <c r="EV86" s="2" t="s">
        <v>1</v>
      </c>
      <c r="EW86" s="2">
        <v>4868</v>
      </c>
      <c r="EX86" s="2">
        <v>217550</v>
      </c>
      <c r="EY86" s="2">
        <v>745552</v>
      </c>
      <c r="EZ86" s="2" t="s">
        <v>1</v>
      </c>
      <c r="FA86" s="2" t="s">
        <v>1</v>
      </c>
      <c r="FB86" s="2">
        <v>647421</v>
      </c>
      <c r="FC86" s="2">
        <v>252910</v>
      </c>
      <c r="FD86" s="2">
        <v>8771</v>
      </c>
      <c r="FE86" s="2" t="s">
        <v>1</v>
      </c>
      <c r="FF86" s="2" t="s">
        <v>1</v>
      </c>
      <c r="FG86" s="2" t="s">
        <v>1</v>
      </c>
      <c r="FH86" s="2" t="s">
        <v>1</v>
      </c>
      <c r="FI86" s="2">
        <v>15058</v>
      </c>
      <c r="FJ86" s="2" t="s">
        <v>1</v>
      </c>
      <c r="FK86" s="2" t="s">
        <v>1</v>
      </c>
      <c r="FL86" s="2">
        <v>68821.100000000006</v>
      </c>
      <c r="FM86" s="2">
        <v>280503</v>
      </c>
      <c r="FN86" s="2">
        <v>0</v>
      </c>
      <c r="FO86" s="2">
        <v>587906.41</v>
      </c>
      <c r="FP86" s="2">
        <v>209856.26</v>
      </c>
      <c r="FQ86" s="2" t="s">
        <v>1</v>
      </c>
      <c r="FR86" s="2" t="s">
        <v>1</v>
      </c>
      <c r="FS86" s="2" t="s">
        <v>1</v>
      </c>
      <c r="FT86" s="2" t="s">
        <v>1</v>
      </c>
      <c r="FU86" s="2">
        <v>5428.2</v>
      </c>
      <c r="FV86" s="2">
        <v>18759</v>
      </c>
      <c r="FW86" s="2" t="s">
        <v>1</v>
      </c>
      <c r="FX86" s="2">
        <v>209886.36</v>
      </c>
      <c r="FY86" s="2">
        <v>638828</v>
      </c>
      <c r="FZ86" s="2" t="s">
        <v>1</v>
      </c>
      <c r="GA86" s="2">
        <v>330425.06</v>
      </c>
      <c r="GB86" s="2" t="s">
        <v>1</v>
      </c>
      <c r="GC86" s="2" t="s">
        <v>1</v>
      </c>
      <c r="GD86" s="2">
        <v>10033</v>
      </c>
      <c r="GE86" s="2">
        <v>134252.12</v>
      </c>
      <c r="GF86" s="2">
        <v>208228.17</v>
      </c>
      <c r="GG86" s="2">
        <v>33990</v>
      </c>
      <c r="GH86" s="2">
        <v>3000</v>
      </c>
      <c r="GI86" s="2">
        <v>58326</v>
      </c>
      <c r="GJ86" s="2">
        <v>22680</v>
      </c>
      <c r="GK86" s="2" t="s">
        <v>1</v>
      </c>
      <c r="GL86" s="2">
        <v>4064819.69</v>
      </c>
      <c r="GM86" s="2">
        <v>2163064.83</v>
      </c>
      <c r="GN86" s="2">
        <v>11124</v>
      </c>
      <c r="GO86" s="2">
        <v>1011</v>
      </c>
      <c r="GP86" s="2">
        <v>4138</v>
      </c>
      <c r="GQ86" s="2" t="s">
        <v>1</v>
      </c>
      <c r="GR86" s="2" t="s">
        <v>1</v>
      </c>
      <c r="GS86" s="2" t="s">
        <v>1</v>
      </c>
      <c r="GT86" s="2">
        <v>5460</v>
      </c>
      <c r="GU86" s="2" t="s">
        <v>1</v>
      </c>
      <c r="GV86" s="2" t="s">
        <v>1</v>
      </c>
      <c r="GW86" s="2" t="s">
        <v>1</v>
      </c>
      <c r="GX86" s="2">
        <v>6</v>
      </c>
      <c r="GY86" s="2">
        <v>2671</v>
      </c>
      <c r="GZ86" s="2">
        <v>81720</v>
      </c>
      <c r="HA86" s="2">
        <v>24304</v>
      </c>
      <c r="HB86" s="2" t="s">
        <v>1</v>
      </c>
      <c r="HC86" s="2" t="s">
        <v>1</v>
      </c>
      <c r="HD86" s="2" t="s">
        <v>1</v>
      </c>
      <c r="HE86" s="2" t="s">
        <v>1</v>
      </c>
      <c r="HF86" s="2" t="s">
        <v>1</v>
      </c>
      <c r="HG86" s="2" t="s">
        <v>1</v>
      </c>
      <c r="HH86" s="2" t="s">
        <v>1</v>
      </c>
      <c r="HI86" s="2">
        <v>435000</v>
      </c>
      <c r="HJ86" s="2" t="s">
        <v>1</v>
      </c>
      <c r="HK86" s="2" t="s">
        <v>1</v>
      </c>
      <c r="HL86" s="2" t="s">
        <v>1</v>
      </c>
      <c r="HM86" s="2">
        <v>25064.6</v>
      </c>
      <c r="HN86" s="2" t="s">
        <v>1</v>
      </c>
      <c r="HO86" s="2" t="s">
        <v>1</v>
      </c>
      <c r="HP86" s="2" t="s">
        <v>1</v>
      </c>
      <c r="HQ86" s="2" t="s">
        <v>1</v>
      </c>
      <c r="HR86" s="2" t="s">
        <v>1</v>
      </c>
      <c r="HS86" s="2" t="s">
        <v>1</v>
      </c>
      <c r="HT86" s="2" t="s">
        <v>1</v>
      </c>
      <c r="HU86" s="2" t="s">
        <v>1</v>
      </c>
      <c r="HV86" s="2">
        <v>12000</v>
      </c>
      <c r="HW86" s="2">
        <v>1896420.08</v>
      </c>
      <c r="HX86" s="2" t="s">
        <v>1</v>
      </c>
      <c r="HY86" s="2" t="s">
        <v>1</v>
      </c>
      <c r="HZ86" s="2" t="s">
        <v>1</v>
      </c>
      <c r="IA86" s="2" t="s">
        <v>1</v>
      </c>
      <c r="IB86" s="2" t="s">
        <v>1</v>
      </c>
      <c r="IC86" s="2" t="s">
        <v>1</v>
      </c>
      <c r="ID86" s="2" t="s">
        <v>1</v>
      </c>
      <c r="IE86" s="2">
        <v>0</v>
      </c>
      <c r="IF86" s="2">
        <v>710050</v>
      </c>
      <c r="IG86" s="2">
        <v>27000</v>
      </c>
      <c r="IH86" s="2" t="s">
        <v>1</v>
      </c>
      <c r="II86" s="2">
        <v>195</v>
      </c>
      <c r="IJ86" s="2" t="s">
        <v>1</v>
      </c>
      <c r="IK86" s="2" t="s">
        <v>1</v>
      </c>
      <c r="IL86" s="2" t="s">
        <v>1</v>
      </c>
      <c r="IM86" s="2" t="s">
        <v>1</v>
      </c>
      <c r="IN86" s="2" t="s">
        <v>1</v>
      </c>
      <c r="IO86" s="2">
        <v>8435</v>
      </c>
      <c r="IP86" s="2" t="s">
        <v>1</v>
      </c>
      <c r="IQ86" s="2" t="s">
        <v>1</v>
      </c>
      <c r="IR86" s="2">
        <v>12975</v>
      </c>
      <c r="IS86" s="2" t="s">
        <v>1</v>
      </c>
      <c r="IT86" s="2" t="s">
        <v>1</v>
      </c>
      <c r="IU86" s="2">
        <v>43964</v>
      </c>
      <c r="IV86" s="2" t="s">
        <v>1</v>
      </c>
      <c r="IW86" s="2" t="s">
        <v>1</v>
      </c>
      <c r="IX86" s="2" t="s">
        <v>1</v>
      </c>
      <c r="IY86" s="2" t="s">
        <v>1</v>
      </c>
      <c r="IZ86" s="2" t="s">
        <v>1</v>
      </c>
      <c r="JA86" s="2" t="s">
        <v>1</v>
      </c>
      <c r="JB86" s="2" t="s">
        <v>1</v>
      </c>
      <c r="JC86" s="2" t="s">
        <v>1</v>
      </c>
      <c r="JD86" s="2" t="s">
        <v>1</v>
      </c>
      <c r="JE86" s="2" t="s">
        <v>1</v>
      </c>
      <c r="JF86" s="2" t="s">
        <v>1</v>
      </c>
      <c r="JG86" s="2" t="s">
        <v>1</v>
      </c>
      <c r="JH86" s="2" t="s">
        <v>1</v>
      </c>
      <c r="JI86" s="2" t="s">
        <v>1</v>
      </c>
      <c r="JJ86" s="2" t="s">
        <v>1</v>
      </c>
      <c r="JK86" s="2" t="s">
        <v>1</v>
      </c>
      <c r="JL86" s="2" t="s">
        <v>1</v>
      </c>
      <c r="JM86" s="2" t="s">
        <v>1</v>
      </c>
      <c r="JN86" s="2" t="s">
        <v>1</v>
      </c>
      <c r="JO86" s="2">
        <v>7327602.2800000003</v>
      </c>
      <c r="JP86" s="2">
        <v>392277.3</v>
      </c>
      <c r="JQ86" s="2" t="s">
        <v>1</v>
      </c>
      <c r="JR86" s="2" t="s">
        <v>1</v>
      </c>
      <c r="JS86" s="2" t="s">
        <v>1</v>
      </c>
      <c r="JT86" s="2" t="s">
        <v>1</v>
      </c>
      <c r="JU86" s="2" t="s">
        <v>1</v>
      </c>
      <c r="JV86" s="2">
        <v>0</v>
      </c>
      <c r="JW86" s="2" t="s">
        <v>1</v>
      </c>
      <c r="JX86" s="2" t="s">
        <v>1</v>
      </c>
      <c r="JY86" s="2" t="s">
        <v>1</v>
      </c>
      <c r="JZ86" s="2" t="s">
        <v>1</v>
      </c>
      <c r="KA86" s="2" t="s">
        <v>1</v>
      </c>
      <c r="KB86" s="2" t="s">
        <v>1</v>
      </c>
      <c r="KC86" s="2" t="s">
        <v>1</v>
      </c>
      <c r="KD86" s="2" t="s">
        <v>1</v>
      </c>
      <c r="KE86" s="2" t="s">
        <v>1</v>
      </c>
      <c r="KF86" s="2" t="s">
        <v>1</v>
      </c>
      <c r="KG86" s="2" t="s">
        <v>1</v>
      </c>
      <c r="KH86" s="2" t="s">
        <v>1</v>
      </c>
      <c r="KI86" s="2" t="s">
        <v>1</v>
      </c>
      <c r="KJ86" s="2" t="s">
        <v>1</v>
      </c>
      <c r="KK86" s="2" t="s">
        <v>1</v>
      </c>
      <c r="KL86" s="2" t="s">
        <v>1</v>
      </c>
      <c r="KM86" s="2" t="s">
        <v>1</v>
      </c>
      <c r="KN86" s="2" t="s">
        <v>1</v>
      </c>
      <c r="KO86" s="2" t="s">
        <v>1</v>
      </c>
      <c r="KP86" s="2" t="s">
        <v>1</v>
      </c>
      <c r="KQ86" s="2" t="s">
        <v>1</v>
      </c>
      <c r="KR86" s="2" t="s">
        <v>1</v>
      </c>
      <c r="KS86" s="2" t="s">
        <v>1</v>
      </c>
      <c r="KT86" s="2" t="s">
        <v>1</v>
      </c>
      <c r="KU86" s="2" t="s">
        <v>1</v>
      </c>
      <c r="KV86" s="2" t="s">
        <v>1</v>
      </c>
      <c r="KW86" s="2" t="s">
        <v>1</v>
      </c>
      <c r="KX86" s="2" t="s">
        <v>1</v>
      </c>
      <c r="KY86" s="2" t="s">
        <v>1</v>
      </c>
      <c r="KZ86" s="2" t="s">
        <v>1</v>
      </c>
      <c r="LA86" s="2" t="s">
        <v>1</v>
      </c>
    </row>
    <row r="87" spans="1:313" x14ac:dyDescent="0.3">
      <c r="A87" s="2" t="s">
        <v>81</v>
      </c>
      <c r="B87" s="2">
        <v>11323</v>
      </c>
      <c r="C87" s="23">
        <f t="shared" si="100"/>
        <v>5470185.8100000024</v>
      </c>
      <c r="D87" s="23">
        <f t="shared" si="101"/>
        <v>326349878.21000004</v>
      </c>
      <c r="E87" s="23">
        <f t="shared" si="102"/>
        <v>28821.856240395657</v>
      </c>
      <c r="F87" s="23">
        <f t="shared" si="103"/>
        <v>121068374.70999999</v>
      </c>
      <c r="G87" s="23">
        <f t="shared" si="104"/>
        <v>33426000.019999996</v>
      </c>
      <c r="H87" s="23">
        <f t="shared" si="105"/>
        <v>3215627</v>
      </c>
      <c r="I87" s="23">
        <f t="shared" si="106"/>
        <v>168639876.48000002</v>
      </c>
      <c r="J87" s="23">
        <f t="shared" si="107"/>
        <v>14893.568531307959</v>
      </c>
      <c r="K87" s="23">
        <f t="shared" si="108"/>
        <v>156731341.97</v>
      </c>
      <c r="L87" s="23">
        <f t="shared" si="109"/>
        <v>11908534.51</v>
      </c>
      <c r="M87" s="23">
        <f t="shared" si="110"/>
        <v>28158674.690000001</v>
      </c>
      <c r="N87" s="23">
        <f t="shared" si="111"/>
        <v>10692.252469310253</v>
      </c>
      <c r="O87" s="23">
        <f t="shared" si="112"/>
        <v>24040656.509999998</v>
      </c>
      <c r="P87" s="23">
        <f t="shared" si="113"/>
        <v>33209010.43</v>
      </c>
      <c r="Q87" s="23">
        <f t="shared" si="114"/>
        <v>40283816.530000001</v>
      </c>
      <c r="R87" s="23">
        <f t="shared" si="115"/>
        <v>105083977.70999999</v>
      </c>
      <c r="S87" s="23">
        <f t="shared" si="116"/>
        <v>9280.5773832023315</v>
      </c>
      <c r="T87" s="23">
        <f t="shared" si="117"/>
        <v>15984397</v>
      </c>
      <c r="U87" s="7">
        <f t="shared" si="118"/>
        <v>0.13202784821625033</v>
      </c>
      <c r="V87" s="23">
        <f t="shared" si="119"/>
        <v>5563398</v>
      </c>
      <c r="W87" s="23">
        <f t="shared" si="120"/>
        <v>4454033</v>
      </c>
      <c r="X87" s="23">
        <f t="shared" si="121"/>
        <v>988934</v>
      </c>
      <c r="Y87" s="23">
        <f t="shared" si="122"/>
        <v>4978110</v>
      </c>
      <c r="Z87" s="23">
        <v>78</v>
      </c>
      <c r="AA87" s="23">
        <f t="shared" si="123"/>
        <v>7550416.2400000002</v>
      </c>
      <c r="AB87" s="23">
        <f t="shared" si="124"/>
        <v>320879692.40000004</v>
      </c>
      <c r="AC87" s="23">
        <f t="shared" si="125"/>
        <v>28338.752309458629</v>
      </c>
      <c r="AD87" s="23">
        <f t="shared" si="126"/>
        <v>262869433.77000001</v>
      </c>
      <c r="AE87" s="23">
        <f t="shared" si="127"/>
        <v>23215.528903117549</v>
      </c>
      <c r="AF87" s="23">
        <f t="shared" si="128"/>
        <v>38068530.810000002</v>
      </c>
      <c r="AG87" s="23">
        <f t="shared" si="129"/>
        <v>3362.0534142894994</v>
      </c>
      <c r="AH87" s="23">
        <f t="shared" si="130"/>
        <v>95084590.609999985</v>
      </c>
      <c r="AI87" s="23">
        <f t="shared" si="131"/>
        <v>6350481.8499999996</v>
      </c>
      <c r="AJ87" s="23">
        <f t="shared" si="132"/>
        <v>47116562</v>
      </c>
      <c r="AK87" s="23">
        <f t="shared" si="133"/>
        <v>58010258.630000003</v>
      </c>
      <c r="AL87" s="23">
        <f t="shared" si="134"/>
        <v>5123.223406341076</v>
      </c>
      <c r="AM87" s="23">
        <f t="shared" si="135"/>
        <v>56937858.630000003</v>
      </c>
      <c r="AN87" s="23">
        <f t="shared" si="136"/>
        <v>1067000</v>
      </c>
      <c r="AO87" s="2">
        <v>20007409.859999999</v>
      </c>
      <c r="AP87" s="2">
        <v>2265895.02</v>
      </c>
      <c r="AQ87" s="2">
        <v>1767351.63</v>
      </c>
      <c r="AR87" s="2" t="s">
        <v>1</v>
      </c>
      <c r="AS87" s="2">
        <v>19577840.43</v>
      </c>
      <c r="AT87" s="2">
        <v>13631170</v>
      </c>
      <c r="AU87" s="2" t="s">
        <v>1</v>
      </c>
      <c r="AV87" s="2">
        <v>40283816.530000001</v>
      </c>
      <c r="AX87" s="2">
        <v>4100</v>
      </c>
      <c r="AY87" s="2" t="s">
        <v>1</v>
      </c>
      <c r="AZ87" s="2">
        <v>1795</v>
      </c>
      <c r="BA87" s="2" t="s">
        <v>1</v>
      </c>
      <c r="BB87" s="2" t="s">
        <v>1</v>
      </c>
      <c r="BC87" s="2">
        <v>5557503</v>
      </c>
      <c r="BD87" s="2" t="s">
        <v>1</v>
      </c>
      <c r="BE87" s="2">
        <v>406739</v>
      </c>
      <c r="BF87" s="2">
        <v>37752</v>
      </c>
      <c r="BG87" s="2">
        <v>2594143</v>
      </c>
      <c r="BH87" s="2" t="s">
        <v>1</v>
      </c>
      <c r="BI87" s="2">
        <v>21848</v>
      </c>
      <c r="BJ87" s="2" t="s">
        <v>1</v>
      </c>
      <c r="BK87" s="2">
        <v>1393551</v>
      </c>
      <c r="BL87" s="2" t="s">
        <v>1</v>
      </c>
      <c r="BM87" s="2" t="s">
        <v>1</v>
      </c>
      <c r="BN87" s="2">
        <v>591434</v>
      </c>
      <c r="BO87" s="2">
        <v>397500</v>
      </c>
      <c r="BP87" s="2" t="s">
        <v>1</v>
      </c>
      <c r="BQ87" s="2">
        <v>4978110</v>
      </c>
      <c r="BR87" s="2">
        <v>7550416.2400000002</v>
      </c>
      <c r="BS87" s="2" t="s">
        <v>1</v>
      </c>
      <c r="BT87" s="2">
        <v>2203576</v>
      </c>
      <c r="BU87" s="2">
        <v>210135</v>
      </c>
      <c r="BV87" s="2">
        <v>42152.17</v>
      </c>
      <c r="BW87" s="2">
        <v>1289802.01</v>
      </c>
      <c r="BX87" s="2" t="s">
        <v>1</v>
      </c>
      <c r="BY87" s="2" t="s">
        <v>1</v>
      </c>
      <c r="BZ87" s="2" t="s">
        <v>1</v>
      </c>
      <c r="CA87" s="2">
        <v>1072749</v>
      </c>
      <c r="CB87" s="2">
        <v>22412147.550000001</v>
      </c>
      <c r="CC87" s="2">
        <v>60633</v>
      </c>
      <c r="CD87" s="2" t="s">
        <v>1</v>
      </c>
      <c r="CE87" s="2">
        <v>867190.87</v>
      </c>
      <c r="CF87" s="2" t="s">
        <v>1</v>
      </c>
      <c r="CG87" s="2">
        <v>289.08999999999997</v>
      </c>
      <c r="CH87" s="2" t="s">
        <v>1</v>
      </c>
      <c r="CI87" s="2" t="s">
        <v>1</v>
      </c>
      <c r="CJ87" s="2" t="s">
        <v>1</v>
      </c>
      <c r="CK87" s="2">
        <v>1258635.1299999999</v>
      </c>
      <c r="CL87" s="2" t="s">
        <v>1</v>
      </c>
      <c r="CM87" s="2">
        <v>709598</v>
      </c>
      <c r="CN87" s="2">
        <v>23372</v>
      </c>
      <c r="CO87" s="2" t="s">
        <v>1</v>
      </c>
      <c r="CP87" s="2" t="s">
        <v>1</v>
      </c>
      <c r="CQ87" s="2">
        <v>1536055.61</v>
      </c>
      <c r="CR87" s="2">
        <v>75197.2</v>
      </c>
      <c r="CS87" s="2">
        <v>200000</v>
      </c>
      <c r="CT87" s="2">
        <v>16303</v>
      </c>
      <c r="CU87" s="2">
        <v>1076059.74</v>
      </c>
      <c r="CV87" s="2" t="s">
        <v>1</v>
      </c>
      <c r="CW87" s="2">
        <v>366245.65</v>
      </c>
      <c r="CX87" s="2" t="s">
        <v>1</v>
      </c>
      <c r="CY87" s="2">
        <v>5859</v>
      </c>
      <c r="CZ87" s="2" t="s">
        <v>1</v>
      </c>
      <c r="DA87" s="2" t="s">
        <v>1</v>
      </c>
      <c r="DB87" s="2" t="s">
        <v>1</v>
      </c>
      <c r="DC87" s="2" t="s">
        <v>1</v>
      </c>
      <c r="DD87" s="2" t="s">
        <v>1</v>
      </c>
      <c r="DE87" s="2" t="s">
        <v>1</v>
      </c>
      <c r="DF87" s="2" t="s">
        <v>1</v>
      </c>
      <c r="DG87" s="2">
        <v>2150320</v>
      </c>
      <c r="DH87" s="2">
        <v>1307</v>
      </c>
      <c r="DI87" s="2">
        <v>812000</v>
      </c>
      <c r="DJ87" s="2" t="s">
        <v>1</v>
      </c>
      <c r="DK87" s="2" t="s">
        <v>1</v>
      </c>
      <c r="DL87" s="2">
        <v>252000</v>
      </c>
      <c r="DM87" s="2" t="s">
        <v>1</v>
      </c>
      <c r="DN87" s="2" t="s">
        <v>1</v>
      </c>
      <c r="DO87" s="2" t="s">
        <v>1</v>
      </c>
      <c r="DP87" s="2" t="s">
        <v>1</v>
      </c>
      <c r="DQ87" s="2" t="s">
        <v>1</v>
      </c>
      <c r="DR87" s="2">
        <v>3582090</v>
      </c>
      <c r="DS87" s="2">
        <v>20264495</v>
      </c>
      <c r="DT87" s="2">
        <v>5910</v>
      </c>
      <c r="DU87" s="2">
        <v>86645690</v>
      </c>
      <c r="DV87" s="2" t="s">
        <v>1</v>
      </c>
      <c r="DW87" s="2" t="s">
        <v>1</v>
      </c>
      <c r="DX87" s="2">
        <v>1683649</v>
      </c>
      <c r="DY87" s="2">
        <v>974309</v>
      </c>
      <c r="DZ87" s="2" t="s">
        <v>1</v>
      </c>
      <c r="EA87" s="2" t="s">
        <v>1</v>
      </c>
      <c r="EB87" s="2">
        <v>43575198.969999999</v>
      </c>
      <c r="EC87" s="2" t="s">
        <v>1</v>
      </c>
      <c r="ED87" s="2" t="s">
        <v>1</v>
      </c>
      <c r="EE87" s="2" t="s">
        <v>1</v>
      </c>
      <c r="EF87" s="2" t="s">
        <v>1</v>
      </c>
      <c r="EG87" s="2" t="s">
        <v>1</v>
      </c>
      <c r="EH87" s="2" t="s">
        <v>1</v>
      </c>
      <c r="EI87" s="2">
        <v>122659.65</v>
      </c>
      <c r="EJ87" s="2">
        <v>5617002.0499999998</v>
      </c>
      <c r="EK87" s="2" t="s">
        <v>1</v>
      </c>
      <c r="EL87" s="2" t="s">
        <v>1</v>
      </c>
      <c r="EM87" s="2">
        <v>330000</v>
      </c>
      <c r="EN87" s="2">
        <v>1500000</v>
      </c>
      <c r="EO87" s="2">
        <v>4338872.8099999996</v>
      </c>
      <c r="EP87" s="2" t="s">
        <v>1</v>
      </c>
      <c r="EQ87" s="2" t="s">
        <v>1</v>
      </c>
      <c r="ER87" s="2" t="s">
        <v>1</v>
      </c>
      <c r="ES87" s="2" t="s">
        <v>1</v>
      </c>
      <c r="ET87" s="2" t="s">
        <v>1</v>
      </c>
      <c r="EU87" s="2">
        <v>31515978</v>
      </c>
      <c r="EV87" s="2" t="s">
        <v>1</v>
      </c>
      <c r="EW87" s="2">
        <v>2720</v>
      </c>
      <c r="EX87" s="2">
        <v>453860</v>
      </c>
      <c r="EY87" s="2">
        <v>1757100</v>
      </c>
      <c r="EZ87" s="2" t="s">
        <v>1</v>
      </c>
      <c r="FA87" s="2" t="s">
        <v>1</v>
      </c>
      <c r="FB87" s="2">
        <v>7635708</v>
      </c>
      <c r="FC87" s="2">
        <v>3011274</v>
      </c>
      <c r="FD87" s="2">
        <v>137726</v>
      </c>
      <c r="FE87" s="2">
        <v>925</v>
      </c>
      <c r="FF87" s="2" t="s">
        <v>1</v>
      </c>
      <c r="FG87" s="2" t="s">
        <v>1</v>
      </c>
      <c r="FH87" s="2">
        <v>551995</v>
      </c>
      <c r="FI87" s="2">
        <v>8251</v>
      </c>
      <c r="FJ87" s="2">
        <v>778</v>
      </c>
      <c r="FK87" s="2">
        <v>123475.4</v>
      </c>
      <c r="FL87" s="2">
        <v>56419.4</v>
      </c>
      <c r="FM87" s="2">
        <v>855289</v>
      </c>
      <c r="FN87" s="2">
        <v>178851.9</v>
      </c>
      <c r="FO87" s="2">
        <v>1784015.85</v>
      </c>
      <c r="FP87" s="2">
        <v>1824691.09</v>
      </c>
      <c r="FQ87" s="2">
        <v>12887.52</v>
      </c>
      <c r="FR87" s="2" t="s">
        <v>1</v>
      </c>
      <c r="FS87" s="2" t="s">
        <v>1</v>
      </c>
      <c r="FT87" s="2" t="s">
        <v>1</v>
      </c>
      <c r="FU87" s="2" t="s">
        <v>1</v>
      </c>
      <c r="FV87" s="2">
        <v>211686.35</v>
      </c>
      <c r="FW87" s="2">
        <v>348203.5</v>
      </c>
      <c r="FX87" s="2">
        <v>588994.24</v>
      </c>
      <c r="FY87" s="2">
        <v>4220146.5599999996</v>
      </c>
      <c r="FZ87" s="2">
        <v>270418.7</v>
      </c>
      <c r="GA87" s="2">
        <v>387411.77</v>
      </c>
      <c r="GB87" s="2" t="s">
        <v>1</v>
      </c>
      <c r="GC87" s="2" t="s">
        <v>1</v>
      </c>
      <c r="GD87" s="2">
        <v>905055.1</v>
      </c>
      <c r="GE87" s="2">
        <v>795594.25</v>
      </c>
      <c r="GF87" s="2">
        <v>1446388.85</v>
      </c>
      <c r="GG87" s="2">
        <v>252941.58</v>
      </c>
      <c r="GH87" s="2" t="s">
        <v>1</v>
      </c>
      <c r="GI87" s="2">
        <v>492134</v>
      </c>
      <c r="GJ87" s="2">
        <v>325599</v>
      </c>
      <c r="GK87" s="2" t="s">
        <v>1</v>
      </c>
      <c r="GL87" s="2">
        <v>33047981.16</v>
      </c>
      <c r="GM87" s="2">
        <v>35172022.57</v>
      </c>
      <c r="GN87" s="2">
        <v>58379</v>
      </c>
      <c r="GO87" s="2">
        <v>245764.82</v>
      </c>
      <c r="GP87" s="2">
        <v>97005</v>
      </c>
      <c r="GQ87" s="2" t="s">
        <v>1</v>
      </c>
      <c r="GR87" s="2" t="s">
        <v>1</v>
      </c>
      <c r="GS87" s="2">
        <v>0</v>
      </c>
      <c r="GT87" s="2">
        <v>34669</v>
      </c>
      <c r="GU87" s="2" t="s">
        <v>1</v>
      </c>
      <c r="GV87" s="2" t="s">
        <v>1</v>
      </c>
      <c r="GW87" s="2">
        <v>1908</v>
      </c>
      <c r="GX87" s="2" t="s">
        <v>1</v>
      </c>
      <c r="GY87" s="2">
        <v>12231.25</v>
      </c>
      <c r="GZ87" s="2">
        <v>343440</v>
      </c>
      <c r="HA87" s="2">
        <v>114708</v>
      </c>
      <c r="HB87" s="2">
        <v>0</v>
      </c>
      <c r="HC87" s="2" t="s">
        <v>1</v>
      </c>
      <c r="HD87" s="2" t="s">
        <v>1</v>
      </c>
      <c r="HE87" s="2">
        <v>662226</v>
      </c>
      <c r="HF87" s="2">
        <v>1696617</v>
      </c>
      <c r="HG87" s="2" t="s">
        <v>1</v>
      </c>
      <c r="HH87" s="2">
        <v>849000</v>
      </c>
      <c r="HI87" s="2">
        <v>2672259.6</v>
      </c>
      <c r="HJ87" s="2">
        <v>473500</v>
      </c>
      <c r="HK87" s="2" t="s">
        <v>1</v>
      </c>
      <c r="HL87" s="2" t="s">
        <v>1</v>
      </c>
      <c r="HM87" s="2">
        <v>636697</v>
      </c>
      <c r="HN87" s="2" t="s">
        <v>1</v>
      </c>
      <c r="HO87" s="2" t="s">
        <v>1</v>
      </c>
      <c r="HP87" s="2" t="s">
        <v>1</v>
      </c>
      <c r="HQ87" s="2" t="s">
        <v>1</v>
      </c>
      <c r="HR87" s="2" t="s">
        <v>1</v>
      </c>
      <c r="HS87" s="2" t="s">
        <v>1</v>
      </c>
      <c r="HT87" s="2" t="s">
        <v>1</v>
      </c>
      <c r="HU87" s="2" t="s">
        <v>1</v>
      </c>
      <c r="HV87" s="2" t="s">
        <v>1</v>
      </c>
      <c r="HW87" s="2">
        <v>26808000</v>
      </c>
      <c r="HX87" s="2" t="s">
        <v>1</v>
      </c>
      <c r="HY87" s="2" t="s">
        <v>1</v>
      </c>
      <c r="HZ87" s="2" t="s">
        <v>1</v>
      </c>
      <c r="IA87" s="2">
        <v>3373506</v>
      </c>
      <c r="IB87" s="2">
        <v>151300</v>
      </c>
      <c r="IC87" s="2" t="s">
        <v>1</v>
      </c>
      <c r="ID87" s="2" t="s">
        <v>1</v>
      </c>
      <c r="IE87" s="2" t="s">
        <v>1</v>
      </c>
      <c r="IF87" s="2">
        <v>15662599</v>
      </c>
      <c r="IG87" s="2">
        <v>10960</v>
      </c>
      <c r="IH87" s="2" t="s">
        <v>1</v>
      </c>
      <c r="II87" s="2" t="s">
        <v>1</v>
      </c>
      <c r="IJ87" s="2">
        <v>1028473</v>
      </c>
      <c r="IK87" s="2" t="s">
        <v>1</v>
      </c>
      <c r="IL87" s="2" t="s">
        <v>1</v>
      </c>
      <c r="IM87" s="2">
        <v>73700423</v>
      </c>
      <c r="IN87" s="2" t="s">
        <v>1</v>
      </c>
      <c r="IO87" s="2">
        <v>102574</v>
      </c>
      <c r="IP87" s="2" t="s">
        <v>1</v>
      </c>
      <c r="IQ87" s="2" t="s">
        <v>1</v>
      </c>
      <c r="IR87" s="2">
        <v>18000</v>
      </c>
      <c r="IS87" s="2">
        <v>512000</v>
      </c>
      <c r="IT87" s="2" t="s">
        <v>1</v>
      </c>
      <c r="IU87" s="2">
        <v>844705</v>
      </c>
      <c r="IV87" s="2">
        <v>43093.5</v>
      </c>
      <c r="IW87" s="2" t="s">
        <v>1</v>
      </c>
      <c r="IX87" s="2" t="s">
        <v>1</v>
      </c>
      <c r="IY87" s="2" t="s">
        <v>1</v>
      </c>
      <c r="IZ87" s="2" t="s">
        <v>1</v>
      </c>
      <c r="JA87" s="2" t="s">
        <v>1</v>
      </c>
      <c r="JB87" s="2" t="s">
        <v>1</v>
      </c>
      <c r="JC87" s="2" t="s">
        <v>1</v>
      </c>
      <c r="JD87" s="2" t="s">
        <v>1</v>
      </c>
      <c r="JE87" s="2" t="s">
        <v>1</v>
      </c>
      <c r="JF87" s="2" t="s">
        <v>1</v>
      </c>
      <c r="JG87" s="2">
        <v>0</v>
      </c>
      <c r="JH87" s="2">
        <v>0</v>
      </c>
      <c r="JI87" s="2" t="s">
        <v>1</v>
      </c>
      <c r="JJ87" s="2">
        <v>5400</v>
      </c>
      <c r="JK87" s="2" t="s">
        <v>1</v>
      </c>
      <c r="JL87" s="2" t="s">
        <v>1</v>
      </c>
      <c r="JM87" s="2" t="s">
        <v>1</v>
      </c>
      <c r="JN87" s="2" t="s">
        <v>1</v>
      </c>
      <c r="JO87" s="2">
        <v>50128708.630000003</v>
      </c>
      <c r="JP87" s="2">
        <v>717802</v>
      </c>
      <c r="JQ87" s="2">
        <v>5655504</v>
      </c>
      <c r="JR87" s="2" t="s">
        <v>1</v>
      </c>
      <c r="JS87" s="2">
        <v>361854</v>
      </c>
      <c r="JT87" s="2">
        <v>40000</v>
      </c>
      <c r="JU87" s="2">
        <v>0</v>
      </c>
      <c r="JV87" s="2">
        <v>33990</v>
      </c>
      <c r="JW87" s="2" t="s">
        <v>1</v>
      </c>
      <c r="JX87" s="2">
        <v>0</v>
      </c>
      <c r="JY87" s="2" t="s">
        <v>1</v>
      </c>
      <c r="JZ87" s="2" t="s">
        <v>1</v>
      </c>
      <c r="KA87" s="2" t="s">
        <v>1</v>
      </c>
      <c r="KB87" s="2" t="s">
        <v>1</v>
      </c>
      <c r="KC87" s="2">
        <v>720000</v>
      </c>
      <c r="KD87" s="2" t="s">
        <v>1</v>
      </c>
      <c r="KE87" s="2" t="s">
        <v>1</v>
      </c>
      <c r="KF87" s="2" t="s">
        <v>1</v>
      </c>
      <c r="KG87" s="2" t="s">
        <v>1</v>
      </c>
      <c r="KH87" s="2" t="s">
        <v>1</v>
      </c>
      <c r="KI87" s="2" t="s">
        <v>1</v>
      </c>
      <c r="KJ87" s="2" t="s">
        <v>1</v>
      </c>
      <c r="KK87" s="2" t="s">
        <v>1</v>
      </c>
      <c r="KL87" s="2" t="s">
        <v>1</v>
      </c>
      <c r="KM87" s="2">
        <v>347000</v>
      </c>
      <c r="KN87" s="2" t="s">
        <v>1</v>
      </c>
      <c r="KO87" s="2" t="s">
        <v>1</v>
      </c>
      <c r="KP87" s="2" t="s">
        <v>1</v>
      </c>
      <c r="KQ87" s="2" t="s">
        <v>1</v>
      </c>
      <c r="KR87" s="2" t="s">
        <v>1</v>
      </c>
      <c r="KS87" s="2" t="s">
        <v>1</v>
      </c>
      <c r="KT87" s="2" t="s">
        <v>1</v>
      </c>
      <c r="KU87" s="2" t="s">
        <v>1</v>
      </c>
      <c r="KV87" s="2" t="s">
        <v>1</v>
      </c>
      <c r="KW87" s="2" t="s">
        <v>1</v>
      </c>
      <c r="KX87" s="2" t="s">
        <v>1</v>
      </c>
      <c r="KY87" s="2" t="s">
        <v>1</v>
      </c>
      <c r="KZ87" s="2" t="s">
        <v>1</v>
      </c>
      <c r="LA87" s="2" t="s">
        <v>1</v>
      </c>
    </row>
    <row r="88" spans="1:313" x14ac:dyDescent="0.3">
      <c r="A88" s="2" t="s">
        <v>82</v>
      </c>
      <c r="B88" s="2">
        <v>357</v>
      </c>
      <c r="C88" s="23">
        <f t="shared" si="100"/>
        <v>554882.26999999955</v>
      </c>
      <c r="D88" s="23">
        <f t="shared" si="101"/>
        <v>3828992.76</v>
      </c>
      <c r="E88" s="23">
        <f t="shared" si="102"/>
        <v>10725.469915966385</v>
      </c>
      <c r="F88" s="23">
        <f t="shared" si="103"/>
        <v>3034028.98</v>
      </c>
      <c r="G88" s="23">
        <f t="shared" si="104"/>
        <v>496773.78</v>
      </c>
      <c r="H88" s="23">
        <f t="shared" si="105"/>
        <v>2240</v>
      </c>
      <c r="I88" s="23">
        <f t="shared" si="106"/>
        <v>295950</v>
      </c>
      <c r="J88" s="23">
        <f t="shared" si="107"/>
        <v>828.99159663865544</v>
      </c>
      <c r="K88" s="23">
        <f t="shared" si="108"/>
        <v>295950</v>
      </c>
      <c r="L88" s="23">
        <f t="shared" si="109"/>
        <v>0</v>
      </c>
      <c r="M88" s="23">
        <f t="shared" si="110"/>
        <v>441519.28</v>
      </c>
      <c r="N88" s="23">
        <f t="shared" si="111"/>
        <v>8498.6806162464982</v>
      </c>
      <c r="O88" s="23">
        <f t="shared" si="112"/>
        <v>669485.26</v>
      </c>
      <c r="P88" s="23">
        <f t="shared" si="113"/>
        <v>565454.96</v>
      </c>
      <c r="Q88" s="23">
        <f t="shared" si="114"/>
        <v>1261159.8899999999</v>
      </c>
      <c r="R88" s="23">
        <f t="shared" si="115"/>
        <v>2879951.98</v>
      </c>
      <c r="S88" s="23">
        <f t="shared" si="116"/>
        <v>8067.0923809523811</v>
      </c>
      <c r="T88" s="23">
        <f t="shared" si="117"/>
        <v>154077</v>
      </c>
      <c r="U88" s="7">
        <f t="shared" si="118"/>
        <v>5.078296911982693E-2</v>
      </c>
      <c r="V88" s="23">
        <f t="shared" si="119"/>
        <v>144466</v>
      </c>
      <c r="W88" s="23">
        <f t="shared" si="120"/>
        <v>8050</v>
      </c>
      <c r="X88" s="23">
        <f t="shared" si="121"/>
        <v>0</v>
      </c>
      <c r="Y88" s="23">
        <f t="shared" si="122"/>
        <v>1640</v>
      </c>
      <c r="Z88" s="23">
        <v>79</v>
      </c>
      <c r="AA88" s="23">
        <f t="shared" si="123"/>
        <v>383772.87</v>
      </c>
      <c r="AB88" s="23">
        <f t="shared" si="124"/>
        <v>3274110.49</v>
      </c>
      <c r="AC88" s="23">
        <f t="shared" si="125"/>
        <v>9171.177843137255</v>
      </c>
      <c r="AD88" s="23">
        <f t="shared" si="126"/>
        <v>2967690.49</v>
      </c>
      <c r="AE88" s="23">
        <f t="shared" si="127"/>
        <v>8312.8585154061639</v>
      </c>
      <c r="AF88" s="23">
        <f t="shared" si="128"/>
        <v>687926</v>
      </c>
      <c r="AG88" s="23">
        <f t="shared" si="129"/>
        <v>1926.9635854341736</v>
      </c>
      <c r="AH88" s="23">
        <f t="shared" si="130"/>
        <v>1730059.29</v>
      </c>
      <c r="AI88" s="23">
        <f t="shared" si="131"/>
        <v>132869</v>
      </c>
      <c r="AJ88" s="23">
        <f t="shared" si="132"/>
        <v>392398.2</v>
      </c>
      <c r="AK88" s="23">
        <f t="shared" si="133"/>
        <v>306420</v>
      </c>
      <c r="AL88" s="23">
        <f t="shared" si="134"/>
        <v>858.31932773109247</v>
      </c>
      <c r="AM88" s="23">
        <f t="shared" si="135"/>
        <v>306420</v>
      </c>
      <c r="AN88" s="23">
        <f t="shared" si="136"/>
        <v>0</v>
      </c>
      <c r="AO88" s="2">
        <v>597432.49</v>
      </c>
      <c r="AP88" s="2">
        <v>17412.11</v>
      </c>
      <c r="AQ88" s="2">
        <v>54640.66</v>
      </c>
      <c r="AR88" s="2" t="s">
        <v>1</v>
      </c>
      <c r="AS88" s="2">
        <v>565454.96</v>
      </c>
      <c r="AT88" s="2" t="s">
        <v>1</v>
      </c>
      <c r="AU88" s="2" t="s">
        <v>1</v>
      </c>
      <c r="AV88" s="2">
        <v>1261159.8899999999</v>
      </c>
      <c r="AX88" s="2" t="s">
        <v>1</v>
      </c>
      <c r="AY88" s="2" t="s">
        <v>1</v>
      </c>
      <c r="AZ88" s="2" t="s">
        <v>1</v>
      </c>
      <c r="BA88" s="2" t="s">
        <v>1</v>
      </c>
      <c r="BB88" s="2" t="s">
        <v>1</v>
      </c>
      <c r="BC88" s="2">
        <v>144466</v>
      </c>
      <c r="BD88" s="2" t="s">
        <v>1</v>
      </c>
      <c r="BE88" s="2">
        <v>8050</v>
      </c>
      <c r="BF88" s="2" t="s">
        <v>1</v>
      </c>
      <c r="BG88" s="2">
        <v>0</v>
      </c>
      <c r="BH88" s="2" t="s">
        <v>1</v>
      </c>
      <c r="BI88" s="2" t="s">
        <v>1</v>
      </c>
      <c r="BJ88" s="2" t="s">
        <v>1</v>
      </c>
      <c r="BK88" s="2" t="s">
        <v>1</v>
      </c>
      <c r="BL88" s="2" t="s">
        <v>1</v>
      </c>
      <c r="BM88" s="2" t="s">
        <v>1</v>
      </c>
      <c r="BN88" s="2" t="s">
        <v>1</v>
      </c>
      <c r="BO88" s="2" t="s">
        <v>1</v>
      </c>
      <c r="BP88" s="2" t="s">
        <v>1</v>
      </c>
      <c r="BQ88" s="2">
        <v>1640</v>
      </c>
      <c r="BR88" s="2">
        <v>383772.87</v>
      </c>
      <c r="BS88" s="2" t="s">
        <v>1</v>
      </c>
      <c r="BT88" s="2">
        <v>312427</v>
      </c>
      <c r="BU88" s="2">
        <v>0</v>
      </c>
      <c r="BV88" s="2" t="s">
        <v>1</v>
      </c>
      <c r="BW88" s="2" t="s">
        <v>1</v>
      </c>
      <c r="BX88" s="2" t="s">
        <v>1</v>
      </c>
      <c r="BY88" s="2" t="s">
        <v>1</v>
      </c>
      <c r="BZ88" s="2" t="s">
        <v>1</v>
      </c>
      <c r="CA88" s="2">
        <v>11283</v>
      </c>
      <c r="CB88" s="2">
        <v>114093</v>
      </c>
      <c r="CC88" s="2" t="s">
        <v>1</v>
      </c>
      <c r="CD88" s="2" t="s">
        <v>1</v>
      </c>
      <c r="CE88" s="2">
        <v>3716.28</v>
      </c>
      <c r="CF88" s="2" t="s">
        <v>1</v>
      </c>
      <c r="CG88" s="2" t="s">
        <v>1</v>
      </c>
      <c r="CH88" s="2" t="s">
        <v>1</v>
      </c>
      <c r="CI88" s="2" t="s">
        <v>1</v>
      </c>
      <c r="CJ88" s="2" t="s">
        <v>1</v>
      </c>
      <c r="CK88" s="2" t="s">
        <v>1</v>
      </c>
      <c r="CL88" s="2" t="s">
        <v>1</v>
      </c>
      <c r="CM88" s="2" t="s">
        <v>1</v>
      </c>
      <c r="CN88" s="2" t="s">
        <v>1</v>
      </c>
      <c r="CO88" s="2" t="s">
        <v>1</v>
      </c>
      <c r="CP88" s="2" t="s">
        <v>1</v>
      </c>
      <c r="CQ88" s="2" t="s">
        <v>1</v>
      </c>
      <c r="CR88" s="2" t="s">
        <v>1</v>
      </c>
      <c r="CS88" s="2" t="s">
        <v>1</v>
      </c>
      <c r="CT88" s="2">
        <v>2898</v>
      </c>
      <c r="CU88" s="2">
        <v>5510</v>
      </c>
      <c r="CV88" s="2" t="s">
        <v>1</v>
      </c>
      <c r="CW88" s="2">
        <v>46846.5</v>
      </c>
      <c r="CX88" s="2" t="s">
        <v>1</v>
      </c>
      <c r="CY88" s="2" t="s">
        <v>1</v>
      </c>
      <c r="CZ88" s="2" t="s">
        <v>1</v>
      </c>
      <c r="DA88" s="2" t="s">
        <v>1</v>
      </c>
      <c r="DB88" s="2" t="s">
        <v>1</v>
      </c>
      <c r="DC88" s="2" t="s">
        <v>1</v>
      </c>
      <c r="DD88" s="2" t="s">
        <v>1</v>
      </c>
      <c r="DE88" s="2" t="s">
        <v>1</v>
      </c>
      <c r="DF88" s="2" t="s">
        <v>1</v>
      </c>
      <c r="DG88" s="2">
        <v>2240</v>
      </c>
      <c r="DH88" s="2" t="s">
        <v>1</v>
      </c>
      <c r="DI88" s="2" t="s">
        <v>1</v>
      </c>
      <c r="DJ88" s="2" t="s">
        <v>1</v>
      </c>
      <c r="DK88" s="2" t="s">
        <v>1</v>
      </c>
      <c r="DL88" s="2" t="s">
        <v>1</v>
      </c>
      <c r="DM88" s="2" t="s">
        <v>1</v>
      </c>
      <c r="DN88" s="2" t="s">
        <v>1</v>
      </c>
      <c r="DO88" s="2" t="s">
        <v>1</v>
      </c>
      <c r="DP88" s="2" t="s">
        <v>1</v>
      </c>
      <c r="DQ88" s="2" t="s">
        <v>1</v>
      </c>
      <c r="DR88" s="2">
        <v>1928</v>
      </c>
      <c r="DS88" s="2">
        <v>102022</v>
      </c>
      <c r="DT88" s="2" t="s">
        <v>1</v>
      </c>
      <c r="DU88" s="2" t="s">
        <v>1</v>
      </c>
      <c r="DV88" s="2" t="s">
        <v>1</v>
      </c>
      <c r="DW88" s="2" t="s">
        <v>1</v>
      </c>
      <c r="DX88" s="2">
        <v>12000</v>
      </c>
      <c r="DY88" s="2">
        <v>180000</v>
      </c>
      <c r="DZ88" s="2" t="s">
        <v>1</v>
      </c>
      <c r="EA88" s="2" t="s">
        <v>1</v>
      </c>
      <c r="EB88" s="2" t="s">
        <v>1</v>
      </c>
      <c r="EC88" s="2" t="s">
        <v>1</v>
      </c>
      <c r="ED88" s="2" t="s">
        <v>1</v>
      </c>
      <c r="EE88" s="2" t="s">
        <v>1</v>
      </c>
      <c r="EF88" s="2" t="s">
        <v>1</v>
      </c>
      <c r="EG88" s="2" t="s">
        <v>1</v>
      </c>
      <c r="EH88" s="2" t="s">
        <v>1</v>
      </c>
      <c r="EI88" s="2" t="s">
        <v>1</v>
      </c>
      <c r="EJ88" s="2" t="s">
        <v>1</v>
      </c>
      <c r="EK88" s="2" t="s">
        <v>1</v>
      </c>
      <c r="EL88" s="2" t="s">
        <v>1</v>
      </c>
      <c r="EM88" s="2" t="s">
        <v>1</v>
      </c>
      <c r="EN88" s="2" t="s">
        <v>1</v>
      </c>
      <c r="EO88" s="2" t="s">
        <v>1</v>
      </c>
      <c r="EP88" s="2" t="s">
        <v>1</v>
      </c>
      <c r="EQ88" s="2" t="s">
        <v>1</v>
      </c>
      <c r="ER88" s="2" t="s">
        <v>1</v>
      </c>
      <c r="ES88" s="2" t="s">
        <v>1</v>
      </c>
      <c r="ET88" s="2" t="s">
        <v>1</v>
      </c>
      <c r="EU88" s="2">
        <v>220096</v>
      </c>
      <c r="EV88" s="2" t="s">
        <v>1</v>
      </c>
      <c r="EW88" s="2" t="s">
        <v>1</v>
      </c>
      <c r="EX88" s="2">
        <v>233386</v>
      </c>
      <c r="EY88" s="2">
        <v>234444</v>
      </c>
      <c r="EZ88" s="2" t="s">
        <v>1</v>
      </c>
      <c r="FA88" s="2" t="s">
        <v>1</v>
      </c>
      <c r="FB88" s="2">
        <v>87811</v>
      </c>
      <c r="FC88" s="2">
        <v>70862</v>
      </c>
      <c r="FD88" s="2">
        <v>1167</v>
      </c>
      <c r="FE88" s="2" t="s">
        <v>1</v>
      </c>
      <c r="FF88" s="2" t="s">
        <v>1</v>
      </c>
      <c r="FG88" s="2" t="s">
        <v>1</v>
      </c>
      <c r="FH88" s="2" t="s">
        <v>1</v>
      </c>
      <c r="FI88" s="2" t="s">
        <v>1</v>
      </c>
      <c r="FJ88" s="2" t="s">
        <v>1</v>
      </c>
      <c r="FK88" s="2" t="s">
        <v>1</v>
      </c>
      <c r="FL88" s="2">
        <v>3243</v>
      </c>
      <c r="FM88" s="2">
        <v>4603</v>
      </c>
      <c r="FN88" s="2" t="s">
        <v>1</v>
      </c>
      <c r="FO88" s="2">
        <v>76174</v>
      </c>
      <c r="FP88" s="2" t="s">
        <v>1</v>
      </c>
      <c r="FQ88" s="2" t="s">
        <v>1</v>
      </c>
      <c r="FR88" s="2" t="s">
        <v>1</v>
      </c>
      <c r="FS88" s="2" t="s">
        <v>1</v>
      </c>
      <c r="FT88" s="2" t="s">
        <v>1</v>
      </c>
      <c r="FU88" s="2" t="s">
        <v>1</v>
      </c>
      <c r="FV88" s="2" t="s">
        <v>1</v>
      </c>
      <c r="FW88" s="2" t="s">
        <v>1</v>
      </c>
      <c r="FX88" s="2" t="s">
        <v>1</v>
      </c>
      <c r="FY88" s="2">
        <v>214960</v>
      </c>
      <c r="FZ88" s="2">
        <v>78470.3</v>
      </c>
      <c r="GA88" s="2">
        <v>15519</v>
      </c>
      <c r="GB88" s="2" t="s">
        <v>1</v>
      </c>
      <c r="GC88" s="2" t="s">
        <v>1</v>
      </c>
      <c r="GD88" s="2">
        <v>1898</v>
      </c>
      <c r="GE88" s="2">
        <v>28469.81</v>
      </c>
      <c r="GF88" s="2">
        <v>32964</v>
      </c>
      <c r="GG88" s="2" t="s">
        <v>1</v>
      </c>
      <c r="GH88" s="2" t="s">
        <v>1</v>
      </c>
      <c r="GI88" s="2">
        <v>61128</v>
      </c>
      <c r="GJ88" s="2">
        <v>4682</v>
      </c>
      <c r="GK88" s="2" t="s">
        <v>1</v>
      </c>
      <c r="GL88" s="2">
        <v>491502.6</v>
      </c>
      <c r="GM88" s="2">
        <v>518152.78</v>
      </c>
      <c r="GN88" s="2">
        <v>5656.8</v>
      </c>
      <c r="GO88" s="2">
        <v>177</v>
      </c>
      <c r="GP88" s="2">
        <v>3013</v>
      </c>
      <c r="GQ88" s="2" t="s">
        <v>1</v>
      </c>
      <c r="GR88" s="2" t="s">
        <v>1</v>
      </c>
      <c r="GS88" s="2" t="s">
        <v>1</v>
      </c>
      <c r="GT88" s="2" t="s">
        <v>1</v>
      </c>
      <c r="GU88" s="2" t="s">
        <v>1</v>
      </c>
      <c r="GV88" s="2" t="s">
        <v>1</v>
      </c>
      <c r="GW88" s="2">
        <v>29606</v>
      </c>
      <c r="GX88" s="2" t="s">
        <v>1</v>
      </c>
      <c r="GY88" s="2" t="s">
        <v>1</v>
      </c>
      <c r="GZ88" s="2">
        <v>14360</v>
      </c>
      <c r="HA88" s="2">
        <v>8509</v>
      </c>
      <c r="HB88" s="2" t="s">
        <v>1</v>
      </c>
      <c r="HC88" s="2" t="s">
        <v>1</v>
      </c>
      <c r="HD88" s="2" t="s">
        <v>1</v>
      </c>
      <c r="HE88" s="2" t="s">
        <v>1</v>
      </c>
      <c r="HF88" s="2" t="s">
        <v>1</v>
      </c>
      <c r="HG88" s="2" t="s">
        <v>1</v>
      </c>
      <c r="HH88" s="2">
        <v>0</v>
      </c>
      <c r="HI88" s="2">
        <v>110000</v>
      </c>
      <c r="HJ88" s="2" t="s">
        <v>1</v>
      </c>
      <c r="HK88" s="2" t="s">
        <v>1</v>
      </c>
      <c r="HL88" s="2" t="s">
        <v>1</v>
      </c>
      <c r="HM88" s="2">
        <v>2707</v>
      </c>
      <c r="HN88" s="2" t="s">
        <v>1</v>
      </c>
      <c r="HO88" s="2" t="s">
        <v>1</v>
      </c>
      <c r="HP88" s="2" t="s">
        <v>1</v>
      </c>
      <c r="HQ88" s="2" t="s">
        <v>1</v>
      </c>
      <c r="HR88" s="2" t="s">
        <v>1</v>
      </c>
      <c r="HS88" s="2">
        <v>94578</v>
      </c>
      <c r="HT88" s="2" t="s">
        <v>1</v>
      </c>
      <c r="HU88" s="2" t="s">
        <v>1</v>
      </c>
      <c r="HV88" s="2">
        <v>4621.2</v>
      </c>
      <c r="HW88" s="2">
        <v>290000</v>
      </c>
      <c r="HX88" s="2" t="s">
        <v>1</v>
      </c>
      <c r="HY88" s="2" t="s">
        <v>1</v>
      </c>
      <c r="HZ88" s="2" t="s">
        <v>1</v>
      </c>
      <c r="IA88" s="2" t="s">
        <v>1</v>
      </c>
      <c r="IB88" s="2" t="s">
        <v>1</v>
      </c>
      <c r="IC88" s="2" t="s">
        <v>1</v>
      </c>
      <c r="ID88" s="2" t="s">
        <v>1</v>
      </c>
      <c r="IE88" s="2" t="s">
        <v>1</v>
      </c>
      <c r="IF88" s="2">
        <v>492</v>
      </c>
      <c r="IG88" s="2" t="s">
        <v>1</v>
      </c>
      <c r="IH88" s="2" t="s">
        <v>1</v>
      </c>
      <c r="II88" s="2" t="s">
        <v>1</v>
      </c>
      <c r="IJ88" s="2">
        <v>19172</v>
      </c>
      <c r="IK88" s="2" t="s">
        <v>1</v>
      </c>
      <c r="IL88" s="2" t="s">
        <v>1</v>
      </c>
      <c r="IM88" s="2" t="s">
        <v>1</v>
      </c>
      <c r="IN88" s="2" t="s">
        <v>1</v>
      </c>
      <c r="IO88" s="2">
        <v>266</v>
      </c>
      <c r="IP88" s="2" t="s">
        <v>1</v>
      </c>
      <c r="IQ88" s="2" t="s">
        <v>1</v>
      </c>
      <c r="IR88" s="2">
        <v>5000</v>
      </c>
      <c r="IS88" s="2" t="s">
        <v>1</v>
      </c>
      <c r="IT88" s="2" t="s">
        <v>1</v>
      </c>
      <c r="IU88" s="2" t="s">
        <v>1</v>
      </c>
      <c r="IV88" s="2" t="s">
        <v>1</v>
      </c>
      <c r="IW88" s="2" t="s">
        <v>1</v>
      </c>
      <c r="IX88" s="2" t="s">
        <v>1</v>
      </c>
      <c r="IY88" s="2" t="s">
        <v>1</v>
      </c>
      <c r="IZ88" s="2" t="s">
        <v>1</v>
      </c>
      <c r="JA88" s="2" t="s">
        <v>1</v>
      </c>
      <c r="JB88" s="2" t="s">
        <v>1</v>
      </c>
      <c r="JC88" s="2" t="s">
        <v>1</v>
      </c>
      <c r="JD88" s="2" t="s">
        <v>1</v>
      </c>
      <c r="JE88" s="2" t="s">
        <v>1</v>
      </c>
      <c r="JF88" s="2" t="s">
        <v>1</v>
      </c>
      <c r="JG88" s="2" t="s">
        <v>1</v>
      </c>
      <c r="JH88" s="2" t="s">
        <v>1</v>
      </c>
      <c r="JI88" s="2" t="s">
        <v>1</v>
      </c>
      <c r="JJ88" s="2" t="s">
        <v>1</v>
      </c>
      <c r="JK88" s="2" t="s">
        <v>1</v>
      </c>
      <c r="JL88" s="2" t="s">
        <v>1</v>
      </c>
      <c r="JM88" s="2" t="s">
        <v>1</v>
      </c>
      <c r="JN88" s="2" t="s">
        <v>1</v>
      </c>
      <c r="JO88" s="2">
        <v>306420</v>
      </c>
      <c r="JP88" s="2" t="s">
        <v>1</v>
      </c>
      <c r="JQ88" s="2" t="s">
        <v>1</v>
      </c>
      <c r="JR88" s="2" t="s">
        <v>1</v>
      </c>
      <c r="JS88" s="2" t="s">
        <v>1</v>
      </c>
      <c r="JT88" s="2" t="s">
        <v>1</v>
      </c>
      <c r="JU88" s="2" t="s">
        <v>1</v>
      </c>
      <c r="JV88" s="2" t="s">
        <v>1</v>
      </c>
      <c r="JW88" s="2" t="s">
        <v>1</v>
      </c>
      <c r="JX88" s="2" t="s">
        <v>1</v>
      </c>
      <c r="JY88" s="2" t="s">
        <v>1</v>
      </c>
      <c r="JZ88" s="2" t="s">
        <v>1</v>
      </c>
      <c r="KA88" s="2" t="s">
        <v>1</v>
      </c>
      <c r="KB88" s="2" t="s">
        <v>1</v>
      </c>
      <c r="KC88" s="2" t="s">
        <v>1</v>
      </c>
      <c r="KD88" s="2" t="s">
        <v>1</v>
      </c>
      <c r="KE88" s="2" t="s">
        <v>1</v>
      </c>
      <c r="KF88" s="2" t="s">
        <v>1</v>
      </c>
      <c r="KG88" s="2" t="s">
        <v>1</v>
      </c>
      <c r="KH88" s="2" t="s">
        <v>1</v>
      </c>
      <c r="KI88" s="2" t="s">
        <v>1</v>
      </c>
      <c r="KJ88" s="2" t="s">
        <v>1</v>
      </c>
      <c r="KK88" s="2" t="s">
        <v>1</v>
      </c>
      <c r="KL88" s="2" t="s">
        <v>1</v>
      </c>
      <c r="KM88" s="2" t="s">
        <v>1</v>
      </c>
      <c r="KN88" s="2" t="s">
        <v>1</v>
      </c>
      <c r="KO88" s="2" t="s">
        <v>1</v>
      </c>
      <c r="KP88" s="2" t="s">
        <v>1</v>
      </c>
      <c r="KQ88" s="2" t="s">
        <v>1</v>
      </c>
      <c r="KR88" s="2" t="s">
        <v>1</v>
      </c>
      <c r="KS88" s="2" t="s">
        <v>1</v>
      </c>
      <c r="KT88" s="2" t="s">
        <v>1</v>
      </c>
      <c r="KU88" s="2" t="s">
        <v>1</v>
      </c>
      <c r="KV88" s="2" t="s">
        <v>1</v>
      </c>
      <c r="KW88" s="2" t="s">
        <v>1</v>
      </c>
      <c r="KX88" s="2" t="s">
        <v>1</v>
      </c>
      <c r="KY88" s="2" t="s">
        <v>1</v>
      </c>
      <c r="KZ88" s="2" t="s">
        <v>1</v>
      </c>
      <c r="LA88" s="2" t="s">
        <v>1</v>
      </c>
    </row>
    <row r="89" spans="1:313" x14ac:dyDescent="0.3">
      <c r="A89" s="2" t="s">
        <v>83</v>
      </c>
      <c r="B89" s="2">
        <v>1675</v>
      </c>
      <c r="C89" s="23">
        <f t="shared" si="100"/>
        <v>5163608.1699999981</v>
      </c>
      <c r="D89" s="23">
        <f t="shared" si="101"/>
        <v>26610527.419999994</v>
      </c>
      <c r="E89" s="23">
        <f t="shared" si="102"/>
        <v>15886.882041791041</v>
      </c>
      <c r="F89" s="23">
        <f t="shared" si="103"/>
        <v>14047526.84</v>
      </c>
      <c r="G89" s="23">
        <f t="shared" si="104"/>
        <v>5967477.7399999993</v>
      </c>
      <c r="H89" s="23">
        <f t="shared" si="105"/>
        <v>360653.65</v>
      </c>
      <c r="I89" s="23">
        <f t="shared" si="106"/>
        <v>6234869.1899999995</v>
      </c>
      <c r="J89" s="23">
        <f t="shared" si="107"/>
        <v>3722.3099641791041</v>
      </c>
      <c r="K89" s="23">
        <f t="shared" si="108"/>
        <v>4603766.1899999995</v>
      </c>
      <c r="L89" s="23">
        <f t="shared" si="109"/>
        <v>1631103</v>
      </c>
      <c r="M89" s="23">
        <f t="shared" si="110"/>
        <v>5556816.4799999995</v>
      </c>
      <c r="N89" s="23">
        <f t="shared" si="111"/>
        <v>8386.5831880597016</v>
      </c>
      <c r="O89" s="23">
        <f t="shared" si="112"/>
        <v>3389755.71</v>
      </c>
      <c r="P89" s="23">
        <f t="shared" si="113"/>
        <v>2709369.58</v>
      </c>
      <c r="Q89" s="23">
        <f t="shared" si="114"/>
        <v>5676636.0700000003</v>
      </c>
      <c r="R89" s="23">
        <f t="shared" si="115"/>
        <v>13140925.84</v>
      </c>
      <c r="S89" s="23">
        <f t="shared" si="116"/>
        <v>7845.3288597014925</v>
      </c>
      <c r="T89" s="23">
        <f t="shared" si="117"/>
        <v>906601</v>
      </c>
      <c r="U89" s="7">
        <f t="shared" si="118"/>
        <v>6.4538121928941622E-2</v>
      </c>
      <c r="V89" s="23">
        <f t="shared" si="119"/>
        <v>720072</v>
      </c>
      <c r="W89" s="23">
        <f t="shared" si="120"/>
        <v>147329</v>
      </c>
      <c r="X89" s="23">
        <f t="shared" si="121"/>
        <v>0</v>
      </c>
      <c r="Y89" s="23">
        <f t="shared" si="122"/>
        <v>39280</v>
      </c>
      <c r="Z89" s="23">
        <v>80</v>
      </c>
      <c r="AA89" s="23">
        <f t="shared" si="123"/>
        <v>1365084.48</v>
      </c>
      <c r="AB89" s="23">
        <f t="shared" si="124"/>
        <v>21446919.249999996</v>
      </c>
      <c r="AC89" s="23">
        <f t="shared" si="125"/>
        <v>12804.130895522387</v>
      </c>
      <c r="AD89" s="23">
        <f t="shared" si="126"/>
        <v>19732404.249999996</v>
      </c>
      <c r="AE89" s="23">
        <f t="shared" si="127"/>
        <v>11780.539850746267</v>
      </c>
      <c r="AF89" s="23">
        <f t="shared" si="128"/>
        <v>4226022</v>
      </c>
      <c r="AG89" s="23">
        <f t="shared" si="129"/>
        <v>2522.9982089552241</v>
      </c>
      <c r="AH89" s="23">
        <f t="shared" si="130"/>
        <v>9354507.4199999999</v>
      </c>
      <c r="AI89" s="23">
        <f t="shared" si="131"/>
        <v>136884.1</v>
      </c>
      <c r="AJ89" s="23">
        <f t="shared" si="132"/>
        <v>5770216.2299999995</v>
      </c>
      <c r="AK89" s="23">
        <f t="shared" si="133"/>
        <v>1714515</v>
      </c>
      <c r="AL89" s="23">
        <f t="shared" si="134"/>
        <v>1023.5910447761194</v>
      </c>
      <c r="AM89" s="23">
        <f t="shared" si="135"/>
        <v>1590899</v>
      </c>
      <c r="AN89" s="23">
        <f t="shared" si="136"/>
        <v>6173</v>
      </c>
      <c r="AO89" s="2">
        <v>2732204.26</v>
      </c>
      <c r="AP89" s="2">
        <v>407052.77</v>
      </c>
      <c r="AQ89" s="2">
        <v>250498.68</v>
      </c>
      <c r="AR89" s="2" t="s">
        <v>1</v>
      </c>
      <c r="AS89" s="2">
        <v>2709369.58</v>
      </c>
      <c r="AT89" s="2">
        <v>0</v>
      </c>
      <c r="AU89" s="2" t="s">
        <v>1</v>
      </c>
      <c r="AV89" s="2">
        <v>5676636.0700000003</v>
      </c>
      <c r="AX89" s="2">
        <v>13200</v>
      </c>
      <c r="AY89" s="2" t="s">
        <v>1</v>
      </c>
      <c r="AZ89" s="2">
        <v>429</v>
      </c>
      <c r="BA89" s="2" t="s">
        <v>1</v>
      </c>
      <c r="BB89" s="2" t="s">
        <v>1</v>
      </c>
      <c r="BC89" s="2">
        <v>706443</v>
      </c>
      <c r="BD89" s="2" t="s">
        <v>1</v>
      </c>
      <c r="BE89" s="2">
        <v>36633</v>
      </c>
      <c r="BF89" s="2" t="s">
        <v>1</v>
      </c>
      <c r="BG89" s="2">
        <v>79905</v>
      </c>
      <c r="BH89" s="2">
        <v>30791</v>
      </c>
      <c r="BI89" s="2" t="s">
        <v>1</v>
      </c>
      <c r="BJ89" s="2" t="s">
        <v>1</v>
      </c>
      <c r="BK89" s="2" t="s">
        <v>1</v>
      </c>
      <c r="BL89" s="2" t="s">
        <v>1</v>
      </c>
      <c r="BM89" s="2" t="s">
        <v>1</v>
      </c>
      <c r="BN89" s="2" t="s">
        <v>1</v>
      </c>
      <c r="BO89" s="2" t="s">
        <v>1</v>
      </c>
      <c r="BP89" s="2" t="s">
        <v>1</v>
      </c>
      <c r="BQ89" s="2">
        <v>39280</v>
      </c>
      <c r="BR89" s="2">
        <v>1365084.48</v>
      </c>
      <c r="BS89" s="2" t="s">
        <v>1</v>
      </c>
      <c r="BT89" s="2">
        <v>2824692.6</v>
      </c>
      <c r="BU89" s="2">
        <v>14175</v>
      </c>
      <c r="BV89" s="2">
        <v>9800</v>
      </c>
      <c r="BW89" s="2">
        <v>538668.32999999996</v>
      </c>
      <c r="BX89" s="2" t="s">
        <v>1</v>
      </c>
      <c r="BY89" s="2" t="s">
        <v>1</v>
      </c>
      <c r="BZ89" s="2" t="s">
        <v>1</v>
      </c>
      <c r="CA89" s="2">
        <v>226271.5</v>
      </c>
      <c r="CB89" s="2">
        <v>1775528</v>
      </c>
      <c r="CC89" s="2">
        <v>48588</v>
      </c>
      <c r="CD89" s="2">
        <v>6340</v>
      </c>
      <c r="CE89" s="2">
        <v>110354.49</v>
      </c>
      <c r="CF89" s="2" t="s">
        <v>1</v>
      </c>
      <c r="CG89" s="2">
        <v>2398.56</v>
      </c>
      <c r="CH89" s="2" t="s">
        <v>1</v>
      </c>
      <c r="CI89" s="2" t="s">
        <v>1</v>
      </c>
      <c r="CJ89" s="2" t="s">
        <v>1</v>
      </c>
      <c r="CK89" s="2">
        <v>13320</v>
      </c>
      <c r="CL89" s="2" t="s">
        <v>1</v>
      </c>
      <c r="CM89" s="2" t="s">
        <v>1</v>
      </c>
      <c r="CN89" s="2" t="s">
        <v>1</v>
      </c>
      <c r="CO89" s="2" t="s">
        <v>1</v>
      </c>
      <c r="CP89" s="2" t="s">
        <v>1</v>
      </c>
      <c r="CQ89" s="2" t="s">
        <v>1</v>
      </c>
      <c r="CR89" s="2">
        <v>15000</v>
      </c>
      <c r="CS89" s="2">
        <v>4000</v>
      </c>
      <c r="CT89" s="2" t="s">
        <v>1</v>
      </c>
      <c r="CU89" s="2">
        <v>271204.71999999997</v>
      </c>
      <c r="CV89" s="2" t="s">
        <v>1</v>
      </c>
      <c r="CW89" s="2">
        <v>37537.620000000003</v>
      </c>
      <c r="CX89" s="2" t="s">
        <v>1</v>
      </c>
      <c r="CY89" s="2" t="s">
        <v>1</v>
      </c>
      <c r="CZ89" s="2" t="s">
        <v>1</v>
      </c>
      <c r="DA89" s="2" t="s">
        <v>1</v>
      </c>
      <c r="DB89" s="2" t="s">
        <v>1</v>
      </c>
      <c r="DC89" s="2" t="s">
        <v>1</v>
      </c>
      <c r="DD89" s="2" t="s">
        <v>1</v>
      </c>
      <c r="DE89" s="2" t="s">
        <v>1</v>
      </c>
      <c r="DF89" s="2">
        <v>69598.92</v>
      </c>
      <c r="DG89" s="2">
        <v>74129.649999999994</v>
      </c>
      <c r="DH89" s="2" t="s">
        <v>1</v>
      </c>
      <c r="DI89" s="2" t="s">
        <v>1</v>
      </c>
      <c r="DJ89" s="2" t="s">
        <v>1</v>
      </c>
      <c r="DK89" s="2" t="s">
        <v>1</v>
      </c>
      <c r="DL89" s="2" t="s">
        <v>1</v>
      </c>
      <c r="DM89" s="2">
        <v>286524</v>
      </c>
      <c r="DN89" s="2" t="s">
        <v>1</v>
      </c>
      <c r="DO89" s="2" t="s">
        <v>1</v>
      </c>
      <c r="DP89" s="2" t="s">
        <v>1</v>
      </c>
      <c r="DQ89" s="2" t="s">
        <v>1</v>
      </c>
      <c r="DR89" s="2">
        <v>8925</v>
      </c>
      <c r="DS89" s="2">
        <v>1007077</v>
      </c>
      <c r="DT89" s="2" t="s">
        <v>1</v>
      </c>
      <c r="DU89" s="2">
        <v>1712120.8</v>
      </c>
      <c r="DV89" s="2" t="s">
        <v>1</v>
      </c>
      <c r="DW89" s="2" t="s">
        <v>1</v>
      </c>
      <c r="DX89" s="2">
        <v>1013238.76</v>
      </c>
      <c r="DY89" s="2">
        <v>862404.63</v>
      </c>
      <c r="DZ89" s="2" t="s">
        <v>1</v>
      </c>
      <c r="EA89" s="2" t="s">
        <v>1</v>
      </c>
      <c r="EB89" s="2" t="s">
        <v>1</v>
      </c>
      <c r="EC89" s="2" t="s">
        <v>1</v>
      </c>
      <c r="ED89" s="2" t="s">
        <v>1</v>
      </c>
      <c r="EE89" s="2" t="s">
        <v>1</v>
      </c>
      <c r="EF89" s="2" t="s">
        <v>1</v>
      </c>
      <c r="EG89" s="2" t="s">
        <v>1</v>
      </c>
      <c r="EH89" s="2" t="s">
        <v>1</v>
      </c>
      <c r="EI89" s="2">
        <v>1304603</v>
      </c>
      <c r="EJ89" s="2">
        <v>76500</v>
      </c>
      <c r="EK89" s="2" t="s">
        <v>1</v>
      </c>
      <c r="EL89" s="2" t="s">
        <v>1</v>
      </c>
      <c r="EM89" s="2" t="s">
        <v>1</v>
      </c>
      <c r="EN89" s="2">
        <v>250000</v>
      </c>
      <c r="EO89" s="2" t="s">
        <v>1</v>
      </c>
      <c r="EP89" s="2" t="s">
        <v>1</v>
      </c>
      <c r="EQ89" s="2" t="s">
        <v>1</v>
      </c>
      <c r="ER89" s="2" t="s">
        <v>1</v>
      </c>
      <c r="ES89" s="2" t="s">
        <v>1</v>
      </c>
      <c r="ET89" s="2" t="s">
        <v>1</v>
      </c>
      <c r="EU89" s="2">
        <v>2732047</v>
      </c>
      <c r="EV89" s="2" t="s">
        <v>1</v>
      </c>
      <c r="EW89" s="2">
        <v>8352</v>
      </c>
      <c r="EX89" s="2">
        <v>843770</v>
      </c>
      <c r="EY89" s="2">
        <v>641853</v>
      </c>
      <c r="EZ89" s="2" t="s">
        <v>1</v>
      </c>
      <c r="FA89" s="2" t="s">
        <v>1</v>
      </c>
      <c r="FB89" s="2">
        <v>942892</v>
      </c>
      <c r="FC89" s="2">
        <v>353903</v>
      </c>
      <c r="FD89" s="2">
        <v>12065</v>
      </c>
      <c r="FE89" s="2" t="s">
        <v>1</v>
      </c>
      <c r="FF89" s="2" t="s">
        <v>1</v>
      </c>
      <c r="FG89" s="2" t="s">
        <v>1</v>
      </c>
      <c r="FH89" s="2" t="s">
        <v>1</v>
      </c>
      <c r="FI89" s="2">
        <v>3371</v>
      </c>
      <c r="FJ89" s="2" t="s">
        <v>1</v>
      </c>
      <c r="FK89" s="2" t="s">
        <v>1</v>
      </c>
      <c r="FL89" s="2">
        <v>34618.9</v>
      </c>
      <c r="FM89" s="2">
        <v>188442.97</v>
      </c>
      <c r="FN89" s="2">
        <v>5937</v>
      </c>
      <c r="FO89" s="2">
        <v>622757.32999999996</v>
      </c>
      <c r="FP89" s="2">
        <v>619393.98</v>
      </c>
      <c r="FQ89" s="2">
        <v>2213.64</v>
      </c>
      <c r="FR89" s="2" t="s">
        <v>1</v>
      </c>
      <c r="FS89" s="2" t="s">
        <v>1</v>
      </c>
      <c r="FT89" s="2" t="s">
        <v>1</v>
      </c>
      <c r="FU89" s="2" t="s">
        <v>1</v>
      </c>
      <c r="FV89" s="2">
        <v>3352</v>
      </c>
      <c r="FW89" s="2" t="s">
        <v>1</v>
      </c>
      <c r="FX89" s="2">
        <v>604672.35</v>
      </c>
      <c r="FY89" s="2">
        <v>915446.63</v>
      </c>
      <c r="FZ89" s="2" t="s">
        <v>1</v>
      </c>
      <c r="GA89" s="2">
        <v>187419</v>
      </c>
      <c r="GB89" s="2" t="s">
        <v>1</v>
      </c>
      <c r="GC89" s="2" t="s">
        <v>1</v>
      </c>
      <c r="GD89" s="2">
        <v>18851</v>
      </c>
      <c r="GE89" s="2">
        <v>109844.52</v>
      </c>
      <c r="GF89" s="2">
        <v>226742.29</v>
      </c>
      <c r="GG89" s="2">
        <v>11535</v>
      </c>
      <c r="GH89" s="2" t="s">
        <v>1</v>
      </c>
      <c r="GI89" s="2" t="s">
        <v>1</v>
      </c>
      <c r="GJ89" s="2">
        <v>10245</v>
      </c>
      <c r="GK89" s="2" t="s">
        <v>1</v>
      </c>
      <c r="GL89" s="2">
        <v>2998422.99</v>
      </c>
      <c r="GM89" s="2">
        <v>1188482.82</v>
      </c>
      <c r="GN89" s="2">
        <v>23880</v>
      </c>
      <c r="GO89" s="2">
        <v>30239</v>
      </c>
      <c r="GP89" s="2">
        <v>88922</v>
      </c>
      <c r="GQ89" s="2" t="s">
        <v>1</v>
      </c>
      <c r="GR89" s="2" t="s">
        <v>1</v>
      </c>
      <c r="GS89" s="2">
        <v>150858</v>
      </c>
      <c r="GT89" s="2" t="s">
        <v>1</v>
      </c>
      <c r="GU89" s="2" t="s">
        <v>1</v>
      </c>
      <c r="GV89" s="2" t="s">
        <v>1</v>
      </c>
      <c r="GW89" s="2" t="s">
        <v>1</v>
      </c>
      <c r="GX89" s="2" t="s">
        <v>1</v>
      </c>
      <c r="GY89" s="2">
        <v>11452.1</v>
      </c>
      <c r="GZ89" s="2">
        <v>99720</v>
      </c>
      <c r="HA89" s="2">
        <v>25712</v>
      </c>
      <c r="HB89" s="2" t="s">
        <v>1</v>
      </c>
      <c r="HC89" s="2" t="s">
        <v>1</v>
      </c>
      <c r="HD89" s="2" t="s">
        <v>1</v>
      </c>
      <c r="HE89" s="2" t="s">
        <v>1</v>
      </c>
      <c r="HF89" s="2" t="s">
        <v>1</v>
      </c>
      <c r="HG89" s="2" t="s">
        <v>1</v>
      </c>
      <c r="HH89" s="2" t="s">
        <v>1</v>
      </c>
      <c r="HI89" s="2" t="s">
        <v>1</v>
      </c>
      <c r="HJ89" s="2">
        <v>191997.6</v>
      </c>
      <c r="HK89" s="2" t="s">
        <v>1</v>
      </c>
      <c r="HL89" s="2" t="s">
        <v>1</v>
      </c>
      <c r="HM89" s="2">
        <v>208108</v>
      </c>
      <c r="HN89" s="2" t="s">
        <v>1</v>
      </c>
      <c r="HO89" s="2" t="s">
        <v>1</v>
      </c>
      <c r="HP89" s="2" t="s">
        <v>1</v>
      </c>
      <c r="HQ89" s="2" t="s">
        <v>1</v>
      </c>
      <c r="HR89" s="2" t="s">
        <v>1</v>
      </c>
      <c r="HS89" s="2">
        <v>1076818</v>
      </c>
      <c r="HT89" s="2" t="s">
        <v>1</v>
      </c>
      <c r="HU89" s="2" t="s">
        <v>1</v>
      </c>
      <c r="HV89" s="2" t="s">
        <v>1</v>
      </c>
      <c r="HW89" s="2">
        <v>2960000</v>
      </c>
      <c r="HX89" s="2" t="s">
        <v>1</v>
      </c>
      <c r="HY89" s="2" t="s">
        <v>1</v>
      </c>
      <c r="HZ89" s="2" t="s">
        <v>1</v>
      </c>
      <c r="IA89" s="2">
        <v>1009324.63</v>
      </c>
      <c r="IB89" s="2" t="s">
        <v>1</v>
      </c>
      <c r="IC89" s="2" t="s">
        <v>1</v>
      </c>
      <c r="ID89" s="2" t="s">
        <v>1</v>
      </c>
      <c r="IE89" s="2" t="s">
        <v>1</v>
      </c>
      <c r="IF89" s="2">
        <v>323968</v>
      </c>
      <c r="IG89" s="2" t="s">
        <v>1</v>
      </c>
      <c r="IH89" s="2" t="s">
        <v>1</v>
      </c>
      <c r="II89" s="2" t="s">
        <v>1</v>
      </c>
      <c r="IJ89" s="2">
        <v>89385.5</v>
      </c>
      <c r="IK89" s="2" t="s">
        <v>1</v>
      </c>
      <c r="IL89" s="2" t="s">
        <v>1</v>
      </c>
      <c r="IM89" s="2" t="s">
        <v>1</v>
      </c>
      <c r="IN89" s="2" t="s">
        <v>1</v>
      </c>
      <c r="IO89" s="2" t="s">
        <v>1</v>
      </c>
      <c r="IP89" s="2" t="s">
        <v>1</v>
      </c>
      <c r="IQ89" s="2" t="s">
        <v>1</v>
      </c>
      <c r="IR89" s="2">
        <v>6500</v>
      </c>
      <c r="IS89" s="2" t="s">
        <v>1</v>
      </c>
      <c r="IT89" s="2" t="s">
        <v>1</v>
      </c>
      <c r="IU89" s="2">
        <v>148889</v>
      </c>
      <c r="IV89" s="2" t="s">
        <v>1</v>
      </c>
      <c r="IW89" s="2" t="s">
        <v>1</v>
      </c>
      <c r="IX89" s="2" t="s">
        <v>1</v>
      </c>
      <c r="IY89" s="2" t="s">
        <v>1</v>
      </c>
      <c r="IZ89" s="2" t="s">
        <v>1</v>
      </c>
      <c r="JA89" s="2" t="s">
        <v>1</v>
      </c>
      <c r="JB89" s="2" t="s">
        <v>1</v>
      </c>
      <c r="JC89" s="2" t="s">
        <v>1</v>
      </c>
      <c r="JD89" s="2" t="s">
        <v>1</v>
      </c>
      <c r="JE89" s="2" t="s">
        <v>1</v>
      </c>
      <c r="JF89" s="2" t="s">
        <v>1</v>
      </c>
      <c r="JG89" s="2">
        <v>117443</v>
      </c>
      <c r="JH89" s="2" t="s">
        <v>1</v>
      </c>
      <c r="JI89" s="2" t="s">
        <v>1</v>
      </c>
      <c r="JJ89" s="2" t="s">
        <v>1</v>
      </c>
      <c r="JK89" s="2" t="s">
        <v>1</v>
      </c>
      <c r="JL89" s="2" t="s">
        <v>1</v>
      </c>
      <c r="JM89" s="2" t="s">
        <v>1</v>
      </c>
      <c r="JN89" s="2">
        <v>90130</v>
      </c>
      <c r="JO89" s="2">
        <v>1430907</v>
      </c>
      <c r="JP89" s="2">
        <v>49000</v>
      </c>
      <c r="JQ89" s="2" t="s">
        <v>1</v>
      </c>
      <c r="JR89" s="2" t="s">
        <v>1</v>
      </c>
      <c r="JS89" s="2" t="s">
        <v>1</v>
      </c>
      <c r="JT89" s="2" t="s">
        <v>1</v>
      </c>
      <c r="JU89" s="2" t="s">
        <v>1</v>
      </c>
      <c r="JV89" s="2">
        <v>20862</v>
      </c>
      <c r="JW89" s="2" t="s">
        <v>1</v>
      </c>
      <c r="JX89" s="2" t="s">
        <v>1</v>
      </c>
      <c r="JY89" s="2" t="s">
        <v>1</v>
      </c>
      <c r="JZ89" s="2" t="s">
        <v>1</v>
      </c>
      <c r="KA89" s="2" t="s">
        <v>1</v>
      </c>
      <c r="KB89" s="2" t="s">
        <v>1</v>
      </c>
      <c r="KC89" s="2" t="s">
        <v>1</v>
      </c>
      <c r="KD89" s="2" t="s">
        <v>1</v>
      </c>
      <c r="KE89" s="2" t="s">
        <v>1</v>
      </c>
      <c r="KF89" s="2" t="s">
        <v>1</v>
      </c>
      <c r="KG89" s="2" t="s">
        <v>1</v>
      </c>
      <c r="KH89" s="2" t="s">
        <v>1</v>
      </c>
      <c r="KI89" s="2" t="s">
        <v>1</v>
      </c>
      <c r="KJ89" s="2">
        <v>6173</v>
      </c>
      <c r="KK89" s="2" t="s">
        <v>1</v>
      </c>
      <c r="KL89" s="2" t="s">
        <v>1</v>
      </c>
      <c r="KM89" s="2" t="s">
        <v>1</v>
      </c>
      <c r="KN89" s="2" t="s">
        <v>1</v>
      </c>
      <c r="KO89" s="2" t="s">
        <v>1</v>
      </c>
      <c r="KP89" s="2" t="s">
        <v>1</v>
      </c>
      <c r="KQ89" s="2" t="s">
        <v>1</v>
      </c>
      <c r="KR89" s="2" t="s">
        <v>1</v>
      </c>
      <c r="KS89" s="2" t="s">
        <v>1</v>
      </c>
      <c r="KT89" s="2" t="s">
        <v>1</v>
      </c>
      <c r="KU89" s="2" t="s">
        <v>1</v>
      </c>
      <c r="KV89" s="2" t="s">
        <v>1</v>
      </c>
      <c r="KW89" s="2" t="s">
        <v>1</v>
      </c>
      <c r="KX89" s="2" t="s">
        <v>1</v>
      </c>
      <c r="KY89" s="2" t="s">
        <v>1</v>
      </c>
      <c r="KZ89" s="2" t="s">
        <v>1</v>
      </c>
      <c r="LA89" s="2" t="s">
        <v>1</v>
      </c>
    </row>
    <row r="90" spans="1:313" x14ac:dyDescent="0.3">
      <c r="A90" s="2" t="s">
        <v>84</v>
      </c>
      <c r="B90" s="2">
        <v>85</v>
      </c>
      <c r="C90" s="23">
        <f t="shared" si="100"/>
        <v>-434831.75</v>
      </c>
      <c r="D90" s="23">
        <f t="shared" si="101"/>
        <v>1076464.32</v>
      </c>
      <c r="E90" s="23">
        <f t="shared" si="102"/>
        <v>12664.28611764706</v>
      </c>
      <c r="F90" s="23">
        <f t="shared" si="103"/>
        <v>628632.32000000007</v>
      </c>
      <c r="G90" s="23">
        <f t="shared" si="104"/>
        <v>387335</v>
      </c>
      <c r="H90" s="23">
        <f t="shared" si="105"/>
        <v>0</v>
      </c>
      <c r="I90" s="23">
        <f t="shared" si="106"/>
        <v>60497</v>
      </c>
      <c r="J90" s="23">
        <f t="shared" si="107"/>
        <v>711.7294117647059</v>
      </c>
      <c r="K90" s="23">
        <f t="shared" si="108"/>
        <v>60497</v>
      </c>
      <c r="L90" s="23">
        <f t="shared" si="109"/>
        <v>0</v>
      </c>
      <c r="M90" s="23">
        <f t="shared" si="110"/>
        <v>209811</v>
      </c>
      <c r="N90" s="23">
        <f t="shared" si="111"/>
        <v>7395.6743529411769</v>
      </c>
      <c r="O90" s="23">
        <f t="shared" si="112"/>
        <v>140605.16</v>
      </c>
      <c r="P90" s="23">
        <f t="shared" si="113"/>
        <v>122403.05</v>
      </c>
      <c r="Q90" s="23">
        <f t="shared" si="114"/>
        <v>273871.11</v>
      </c>
      <c r="R90" s="23">
        <f t="shared" si="115"/>
        <v>626933.32000000007</v>
      </c>
      <c r="S90" s="23">
        <f t="shared" si="116"/>
        <v>7375.6861176470593</v>
      </c>
      <c r="T90" s="23">
        <f t="shared" si="117"/>
        <v>1699</v>
      </c>
      <c r="U90" s="7">
        <f t="shared" si="118"/>
        <v>2.7026927282389804E-3</v>
      </c>
      <c r="V90" s="23">
        <f t="shared" si="119"/>
        <v>0</v>
      </c>
      <c r="W90" s="23">
        <f t="shared" si="120"/>
        <v>850</v>
      </c>
      <c r="X90" s="23">
        <f t="shared" si="121"/>
        <v>0</v>
      </c>
      <c r="Y90" s="23">
        <f t="shared" si="122"/>
        <v>930</v>
      </c>
      <c r="Z90" s="23">
        <v>81</v>
      </c>
      <c r="AA90" s="23">
        <f t="shared" si="123"/>
        <v>89973</v>
      </c>
      <c r="AB90" s="23">
        <f t="shared" si="124"/>
        <v>1511296.07</v>
      </c>
      <c r="AC90" s="23">
        <f t="shared" si="125"/>
        <v>17779.953764705882</v>
      </c>
      <c r="AD90" s="23">
        <f t="shared" si="126"/>
        <v>693523.27</v>
      </c>
      <c r="AE90" s="23">
        <f t="shared" si="127"/>
        <v>8159.0972941176469</v>
      </c>
      <c r="AF90" s="23">
        <f t="shared" si="128"/>
        <v>241393</v>
      </c>
      <c r="AG90" s="23">
        <f t="shared" si="129"/>
        <v>2839.9176470588236</v>
      </c>
      <c r="AH90" s="23">
        <f t="shared" si="130"/>
        <v>283080.77</v>
      </c>
      <c r="AI90" s="23">
        <f t="shared" si="131"/>
        <v>29960</v>
      </c>
      <c r="AJ90" s="23">
        <f t="shared" si="132"/>
        <v>101504</v>
      </c>
      <c r="AK90" s="23">
        <f t="shared" si="133"/>
        <v>817772.8</v>
      </c>
      <c r="AL90" s="23">
        <f t="shared" si="134"/>
        <v>9620.8564705882363</v>
      </c>
      <c r="AM90" s="23">
        <f t="shared" si="135"/>
        <v>817772.8</v>
      </c>
      <c r="AN90" s="23">
        <f t="shared" si="136"/>
        <v>0</v>
      </c>
      <c r="AO90" s="2">
        <v>126134.66</v>
      </c>
      <c r="AP90" s="2">
        <v>2743.65</v>
      </c>
      <c r="AQ90" s="2">
        <v>11726.85</v>
      </c>
      <c r="AR90" s="2" t="s">
        <v>1</v>
      </c>
      <c r="AS90" s="2">
        <v>122403.05</v>
      </c>
      <c r="AT90" s="2">
        <v>0</v>
      </c>
      <c r="AU90" s="2" t="s">
        <v>1</v>
      </c>
      <c r="AV90" s="2">
        <v>273871.11</v>
      </c>
      <c r="AX90" s="2" t="s">
        <v>1</v>
      </c>
      <c r="AY90" s="2" t="s">
        <v>1</v>
      </c>
      <c r="AZ90" s="2" t="s">
        <v>1</v>
      </c>
      <c r="BA90" s="2" t="s">
        <v>1</v>
      </c>
      <c r="BB90" s="2" t="s">
        <v>1</v>
      </c>
      <c r="BC90" s="2" t="s">
        <v>1</v>
      </c>
      <c r="BD90" s="2" t="s">
        <v>1</v>
      </c>
      <c r="BE90" s="2">
        <v>850</v>
      </c>
      <c r="BF90" s="2" t="s">
        <v>1</v>
      </c>
      <c r="BG90" s="2" t="s">
        <v>1</v>
      </c>
      <c r="BH90" s="2" t="s">
        <v>1</v>
      </c>
      <c r="BI90" s="2" t="s">
        <v>1</v>
      </c>
      <c r="BJ90" s="2" t="s">
        <v>1</v>
      </c>
      <c r="BK90" s="2" t="s">
        <v>1</v>
      </c>
      <c r="BL90" s="2" t="s">
        <v>1</v>
      </c>
      <c r="BM90" s="2" t="s">
        <v>1</v>
      </c>
      <c r="BN90" s="2" t="s">
        <v>1</v>
      </c>
      <c r="BO90" s="2" t="s">
        <v>1</v>
      </c>
      <c r="BP90" s="2" t="s">
        <v>1</v>
      </c>
      <c r="BQ90" s="2">
        <v>930</v>
      </c>
      <c r="BR90" s="2">
        <v>89973</v>
      </c>
      <c r="BS90" s="2" t="s">
        <v>1</v>
      </c>
      <c r="BT90" s="2">
        <v>137633</v>
      </c>
      <c r="BU90" s="2" t="s">
        <v>1</v>
      </c>
      <c r="BV90" s="2" t="s">
        <v>1</v>
      </c>
      <c r="BW90" s="2" t="s">
        <v>1</v>
      </c>
      <c r="BX90" s="2" t="s">
        <v>1</v>
      </c>
      <c r="BY90" s="2" t="s">
        <v>1</v>
      </c>
      <c r="BZ90" s="2" t="s">
        <v>1</v>
      </c>
      <c r="CA90" s="2">
        <v>57175</v>
      </c>
      <c r="CB90" s="2">
        <v>5550</v>
      </c>
      <c r="CC90" s="2" t="s">
        <v>1</v>
      </c>
      <c r="CD90" s="2" t="s">
        <v>1</v>
      </c>
      <c r="CE90" s="2">
        <v>9453</v>
      </c>
      <c r="CF90" s="2" t="s">
        <v>1</v>
      </c>
      <c r="CG90" s="2" t="s">
        <v>1</v>
      </c>
      <c r="CH90" s="2" t="s">
        <v>1</v>
      </c>
      <c r="CI90" s="2" t="s">
        <v>1</v>
      </c>
      <c r="CJ90" s="2" t="s">
        <v>1</v>
      </c>
      <c r="CK90" s="2" t="s">
        <v>1</v>
      </c>
      <c r="CL90" s="2" t="s">
        <v>1</v>
      </c>
      <c r="CM90" s="2" t="s">
        <v>1</v>
      </c>
      <c r="CN90" s="2" t="s">
        <v>1</v>
      </c>
      <c r="CO90" s="2" t="s">
        <v>1</v>
      </c>
      <c r="CP90" s="2" t="s">
        <v>1</v>
      </c>
      <c r="CQ90" s="2" t="s">
        <v>1</v>
      </c>
      <c r="CR90" s="2" t="s">
        <v>1</v>
      </c>
      <c r="CS90" s="2" t="s">
        <v>1</v>
      </c>
      <c r="CT90" s="2" t="s">
        <v>1</v>
      </c>
      <c r="CU90" s="2" t="s">
        <v>1</v>
      </c>
      <c r="CV90" s="2" t="s">
        <v>1</v>
      </c>
      <c r="CW90" s="2">
        <v>2080</v>
      </c>
      <c r="CX90" s="2" t="s">
        <v>1</v>
      </c>
      <c r="CY90" s="2">
        <v>175444</v>
      </c>
      <c r="CZ90" s="2" t="s">
        <v>1</v>
      </c>
      <c r="DA90" s="2" t="s">
        <v>1</v>
      </c>
      <c r="DB90" s="2" t="s">
        <v>1</v>
      </c>
      <c r="DC90" s="2" t="s">
        <v>1</v>
      </c>
      <c r="DD90" s="2" t="s">
        <v>1</v>
      </c>
      <c r="DE90" s="2" t="s">
        <v>1</v>
      </c>
      <c r="DF90" s="2" t="s">
        <v>1</v>
      </c>
      <c r="DG90" s="2" t="s">
        <v>1</v>
      </c>
      <c r="DH90" s="2" t="s">
        <v>1</v>
      </c>
      <c r="DI90" s="2" t="s">
        <v>1</v>
      </c>
      <c r="DJ90" s="2" t="s">
        <v>1</v>
      </c>
      <c r="DK90" s="2" t="s">
        <v>1</v>
      </c>
      <c r="DL90" s="2" t="s">
        <v>1</v>
      </c>
      <c r="DM90" s="2" t="s">
        <v>1</v>
      </c>
      <c r="DN90" s="2" t="s">
        <v>1</v>
      </c>
      <c r="DO90" s="2" t="s">
        <v>1</v>
      </c>
      <c r="DP90" s="2" t="s">
        <v>1</v>
      </c>
      <c r="DQ90" s="2" t="s">
        <v>1</v>
      </c>
      <c r="DR90" s="2">
        <v>397</v>
      </c>
      <c r="DS90" s="2">
        <v>60100</v>
      </c>
      <c r="DT90" s="2" t="s">
        <v>1</v>
      </c>
      <c r="DU90" s="2" t="s">
        <v>1</v>
      </c>
      <c r="DV90" s="2" t="s">
        <v>1</v>
      </c>
      <c r="DW90" s="2" t="s">
        <v>1</v>
      </c>
      <c r="DX90" s="2" t="s">
        <v>1</v>
      </c>
      <c r="DY90" s="2" t="s">
        <v>1</v>
      </c>
      <c r="DZ90" s="2" t="s">
        <v>1</v>
      </c>
      <c r="EA90" s="2" t="s">
        <v>1</v>
      </c>
      <c r="EB90" s="2" t="s">
        <v>1</v>
      </c>
      <c r="EC90" s="2" t="s">
        <v>1</v>
      </c>
      <c r="ED90" s="2" t="s">
        <v>1</v>
      </c>
      <c r="EE90" s="2" t="s">
        <v>1</v>
      </c>
      <c r="EF90" s="2" t="s">
        <v>1</v>
      </c>
      <c r="EG90" s="2" t="s">
        <v>1</v>
      </c>
      <c r="EH90" s="2" t="s">
        <v>1</v>
      </c>
      <c r="EI90" s="2" t="s">
        <v>1</v>
      </c>
      <c r="EJ90" s="2" t="s">
        <v>1</v>
      </c>
      <c r="EK90" s="2" t="s">
        <v>1</v>
      </c>
      <c r="EL90" s="2" t="s">
        <v>1</v>
      </c>
      <c r="EM90" s="2" t="s">
        <v>1</v>
      </c>
      <c r="EN90" s="2" t="s">
        <v>1</v>
      </c>
      <c r="EO90" s="2" t="s">
        <v>1</v>
      </c>
      <c r="EP90" s="2" t="s">
        <v>1</v>
      </c>
      <c r="EQ90" s="2" t="s">
        <v>1</v>
      </c>
      <c r="ER90" s="2" t="s">
        <v>1</v>
      </c>
      <c r="ES90" s="2" t="s">
        <v>1</v>
      </c>
      <c r="ET90" s="2" t="s">
        <v>1</v>
      </c>
      <c r="EU90" s="2" t="s">
        <v>1</v>
      </c>
      <c r="EV90" s="2" t="s">
        <v>1</v>
      </c>
      <c r="EW90" s="2" t="s">
        <v>1</v>
      </c>
      <c r="EX90" s="2">
        <v>144639</v>
      </c>
      <c r="EY90" s="2">
        <v>96754</v>
      </c>
      <c r="EZ90" s="2" t="s">
        <v>1</v>
      </c>
      <c r="FA90" s="2" t="s">
        <v>1</v>
      </c>
      <c r="FB90" s="2" t="s">
        <v>1</v>
      </c>
      <c r="FC90" s="2" t="s">
        <v>1</v>
      </c>
      <c r="FD90" s="2" t="s">
        <v>1</v>
      </c>
      <c r="FE90" s="2" t="s">
        <v>1</v>
      </c>
      <c r="FF90" s="2" t="s">
        <v>1</v>
      </c>
      <c r="FG90" s="2" t="s">
        <v>1</v>
      </c>
      <c r="FH90" s="2" t="s">
        <v>1</v>
      </c>
      <c r="FI90" s="2" t="s">
        <v>1</v>
      </c>
      <c r="FJ90" s="2" t="s">
        <v>1</v>
      </c>
      <c r="FK90" s="2" t="s">
        <v>1</v>
      </c>
      <c r="FL90" s="2">
        <v>1045</v>
      </c>
      <c r="FM90" s="2">
        <v>16733</v>
      </c>
      <c r="FN90" s="2" t="s">
        <v>1</v>
      </c>
      <c r="FO90" s="2">
        <v>29482</v>
      </c>
      <c r="FP90" s="2" t="s">
        <v>1</v>
      </c>
      <c r="FQ90" s="2" t="s">
        <v>1</v>
      </c>
      <c r="FR90" s="2" t="s">
        <v>1</v>
      </c>
      <c r="FS90" s="2" t="s">
        <v>1</v>
      </c>
      <c r="FT90" s="2" t="s">
        <v>1</v>
      </c>
      <c r="FU90" s="2" t="s">
        <v>1</v>
      </c>
      <c r="FV90" s="2" t="s">
        <v>1</v>
      </c>
      <c r="FW90" s="2" t="s">
        <v>1</v>
      </c>
      <c r="FX90" s="2" t="s">
        <v>1</v>
      </c>
      <c r="FY90" s="2">
        <v>58562</v>
      </c>
      <c r="FZ90" s="2" t="s">
        <v>1</v>
      </c>
      <c r="GA90" s="2">
        <v>11769</v>
      </c>
      <c r="GB90" s="2" t="s">
        <v>1</v>
      </c>
      <c r="GC90" s="2" t="s">
        <v>1</v>
      </c>
      <c r="GD90" s="2">
        <v>628</v>
      </c>
      <c r="GE90" s="2">
        <v>9659.8700000000008</v>
      </c>
      <c r="GF90" s="2">
        <v>9539</v>
      </c>
      <c r="GG90" s="2" t="s">
        <v>1</v>
      </c>
      <c r="GH90" s="2" t="s">
        <v>1</v>
      </c>
      <c r="GI90" s="2" t="s">
        <v>1</v>
      </c>
      <c r="GJ90" s="2" t="s">
        <v>1</v>
      </c>
      <c r="GK90" s="2" t="s">
        <v>1</v>
      </c>
      <c r="GL90" s="2">
        <v>124510.9</v>
      </c>
      <c r="GM90" s="2">
        <v>10869</v>
      </c>
      <c r="GN90" s="2">
        <v>4128</v>
      </c>
      <c r="GO90" s="2">
        <v>3054</v>
      </c>
      <c r="GP90" s="2">
        <v>2911</v>
      </c>
      <c r="GQ90" s="2" t="s">
        <v>1</v>
      </c>
      <c r="GR90" s="2" t="s">
        <v>1</v>
      </c>
      <c r="GS90" s="2" t="s">
        <v>1</v>
      </c>
      <c r="GT90" s="2" t="s">
        <v>1</v>
      </c>
      <c r="GU90" s="2" t="s">
        <v>1</v>
      </c>
      <c r="GV90" s="2">
        <v>0</v>
      </c>
      <c r="GW90" s="2" t="s">
        <v>1</v>
      </c>
      <c r="GX90" s="2">
        <v>190</v>
      </c>
      <c r="GY90" s="2" t="s">
        <v>1</v>
      </c>
      <c r="GZ90" s="2">
        <v>2960</v>
      </c>
      <c r="HA90" s="2">
        <v>3000</v>
      </c>
      <c r="HB90" s="2" t="s">
        <v>1</v>
      </c>
      <c r="HC90" s="2" t="s">
        <v>1</v>
      </c>
      <c r="HD90" s="2" t="s">
        <v>1</v>
      </c>
      <c r="HE90" s="2">
        <v>12000</v>
      </c>
      <c r="HF90" s="2" t="s">
        <v>1</v>
      </c>
      <c r="HG90" s="2" t="s">
        <v>1</v>
      </c>
      <c r="HH90" s="2" t="s">
        <v>1</v>
      </c>
      <c r="HI90" s="2">
        <v>12000</v>
      </c>
      <c r="HJ90" s="2" t="s">
        <v>1</v>
      </c>
      <c r="HK90" s="2" t="s">
        <v>1</v>
      </c>
      <c r="HL90" s="2" t="s">
        <v>1</v>
      </c>
      <c r="HM90" s="2" t="s">
        <v>1</v>
      </c>
      <c r="HN90" s="2" t="s">
        <v>1</v>
      </c>
      <c r="HO90" s="2" t="s">
        <v>1</v>
      </c>
      <c r="HP90" s="2" t="s">
        <v>1</v>
      </c>
      <c r="HQ90" s="2" t="s">
        <v>1</v>
      </c>
      <c r="HR90" s="2" t="s">
        <v>1</v>
      </c>
      <c r="HS90" s="2">
        <v>69104</v>
      </c>
      <c r="HT90" s="2" t="s">
        <v>1</v>
      </c>
      <c r="HU90" s="2" t="s">
        <v>1</v>
      </c>
      <c r="HV90" s="2" t="s">
        <v>1</v>
      </c>
      <c r="HW90" s="2" t="s">
        <v>1</v>
      </c>
      <c r="HX90" s="2" t="s">
        <v>1</v>
      </c>
      <c r="HY90" s="2" t="s">
        <v>1</v>
      </c>
      <c r="HZ90" s="2" t="s">
        <v>1</v>
      </c>
      <c r="IA90" s="2" t="s">
        <v>1</v>
      </c>
      <c r="IB90" s="2" t="s">
        <v>1</v>
      </c>
      <c r="IC90" s="2" t="s">
        <v>1</v>
      </c>
      <c r="ID90" s="2" t="s">
        <v>1</v>
      </c>
      <c r="IE90" s="2" t="s">
        <v>1</v>
      </c>
      <c r="IF90" s="2" t="s">
        <v>1</v>
      </c>
      <c r="IG90" s="2">
        <v>32400</v>
      </c>
      <c r="IH90" s="2" t="s">
        <v>1</v>
      </c>
      <c r="II90" s="2" t="s">
        <v>1</v>
      </c>
      <c r="IJ90" s="2">
        <v>20585.5</v>
      </c>
      <c r="IK90" s="2" t="s">
        <v>1</v>
      </c>
      <c r="IL90" s="2" t="s">
        <v>1</v>
      </c>
      <c r="IM90" s="2" t="s">
        <v>1</v>
      </c>
      <c r="IN90" s="2" t="s">
        <v>1</v>
      </c>
      <c r="IO90" s="2" t="s">
        <v>1</v>
      </c>
      <c r="IP90" s="2" t="s">
        <v>1</v>
      </c>
      <c r="IQ90" s="2" t="s">
        <v>1</v>
      </c>
      <c r="IR90" s="2">
        <v>17000</v>
      </c>
      <c r="IS90" s="2" t="s">
        <v>1</v>
      </c>
      <c r="IT90" s="2" t="s">
        <v>1</v>
      </c>
      <c r="IU90" s="2" t="s">
        <v>1</v>
      </c>
      <c r="IV90" s="2" t="s">
        <v>1</v>
      </c>
      <c r="IW90" s="2" t="s">
        <v>1</v>
      </c>
      <c r="IX90" s="2" t="s">
        <v>1</v>
      </c>
      <c r="IY90" s="2" t="s">
        <v>1</v>
      </c>
      <c r="IZ90" s="2" t="s">
        <v>1</v>
      </c>
      <c r="JA90" s="2" t="s">
        <v>1</v>
      </c>
      <c r="JB90" s="2" t="s">
        <v>1</v>
      </c>
      <c r="JC90" s="2" t="s">
        <v>1</v>
      </c>
      <c r="JD90" s="2" t="s">
        <v>1</v>
      </c>
      <c r="JE90" s="2" t="s">
        <v>1</v>
      </c>
      <c r="JF90" s="2" t="s">
        <v>1</v>
      </c>
      <c r="JG90" s="2" t="s">
        <v>1</v>
      </c>
      <c r="JH90" s="2" t="s">
        <v>1</v>
      </c>
      <c r="JI90" s="2" t="s">
        <v>1</v>
      </c>
      <c r="JJ90" s="2" t="s">
        <v>1</v>
      </c>
      <c r="JK90" s="2" t="s">
        <v>1</v>
      </c>
      <c r="JL90" s="2" t="s">
        <v>1</v>
      </c>
      <c r="JM90" s="2" t="s">
        <v>1</v>
      </c>
      <c r="JN90" s="2" t="s">
        <v>1</v>
      </c>
      <c r="JO90" s="2">
        <v>817772.8</v>
      </c>
      <c r="JP90" s="2" t="s">
        <v>1</v>
      </c>
      <c r="JQ90" s="2" t="s">
        <v>1</v>
      </c>
      <c r="JR90" s="2" t="s">
        <v>1</v>
      </c>
      <c r="JS90" s="2" t="s">
        <v>1</v>
      </c>
      <c r="JT90" s="2" t="s">
        <v>1</v>
      </c>
      <c r="JU90" s="2" t="s">
        <v>1</v>
      </c>
      <c r="JV90" s="2" t="s">
        <v>1</v>
      </c>
      <c r="JW90" s="2" t="s">
        <v>1</v>
      </c>
      <c r="JX90" s="2" t="s">
        <v>1</v>
      </c>
      <c r="JY90" s="2" t="s">
        <v>1</v>
      </c>
      <c r="JZ90" s="2" t="s">
        <v>1</v>
      </c>
      <c r="KA90" s="2" t="s">
        <v>1</v>
      </c>
      <c r="KB90" s="2" t="s">
        <v>1</v>
      </c>
      <c r="KC90" s="2" t="s">
        <v>1</v>
      </c>
      <c r="KD90" s="2" t="s">
        <v>1</v>
      </c>
      <c r="KE90" s="2" t="s">
        <v>1</v>
      </c>
      <c r="KF90" s="2" t="s">
        <v>1</v>
      </c>
      <c r="KG90" s="2" t="s">
        <v>1</v>
      </c>
      <c r="KH90" s="2" t="s">
        <v>1</v>
      </c>
      <c r="KI90" s="2" t="s">
        <v>1</v>
      </c>
      <c r="KJ90" s="2" t="s">
        <v>1</v>
      </c>
      <c r="KK90" s="2" t="s">
        <v>1</v>
      </c>
      <c r="KL90" s="2" t="s">
        <v>1</v>
      </c>
      <c r="KM90" s="2" t="s">
        <v>1</v>
      </c>
      <c r="KN90" s="2" t="s">
        <v>1</v>
      </c>
      <c r="KO90" s="2" t="s">
        <v>1</v>
      </c>
      <c r="KP90" s="2" t="s">
        <v>1</v>
      </c>
      <c r="KQ90" s="2" t="s">
        <v>1</v>
      </c>
      <c r="KR90" s="2" t="s">
        <v>1</v>
      </c>
      <c r="KS90" s="2" t="s">
        <v>1</v>
      </c>
      <c r="KT90" s="2" t="s">
        <v>1</v>
      </c>
      <c r="KU90" s="2" t="s">
        <v>1</v>
      </c>
      <c r="KV90" s="2" t="s">
        <v>1</v>
      </c>
      <c r="KW90" s="2" t="s">
        <v>1</v>
      </c>
      <c r="KX90" s="2" t="s">
        <v>1</v>
      </c>
      <c r="KY90" s="2" t="s">
        <v>1</v>
      </c>
      <c r="KZ90" s="2" t="s">
        <v>1</v>
      </c>
      <c r="LA90" s="2" t="s">
        <v>1</v>
      </c>
    </row>
    <row r="91" spans="1:313" x14ac:dyDescent="0.3">
      <c r="A91" s="2" t="s">
        <v>85</v>
      </c>
      <c r="B91" s="2">
        <v>324</v>
      </c>
      <c r="C91" s="23">
        <f t="shared" si="100"/>
        <v>667359.77000000048</v>
      </c>
      <c r="D91" s="23">
        <f t="shared" si="101"/>
        <v>5768715.96</v>
      </c>
      <c r="E91" s="23">
        <f t="shared" si="102"/>
        <v>17804.678888888888</v>
      </c>
      <c r="F91" s="23">
        <f t="shared" si="103"/>
        <v>2795639.37</v>
      </c>
      <c r="G91" s="23">
        <f t="shared" si="104"/>
        <v>757319.59</v>
      </c>
      <c r="H91" s="23">
        <f t="shared" si="105"/>
        <v>175420</v>
      </c>
      <c r="I91" s="23">
        <f t="shared" si="106"/>
        <v>2040337</v>
      </c>
      <c r="J91" s="23">
        <f t="shared" si="107"/>
        <v>6297.3364197530864</v>
      </c>
      <c r="K91" s="23">
        <f t="shared" si="108"/>
        <v>70337</v>
      </c>
      <c r="L91" s="23">
        <f t="shared" si="109"/>
        <v>1970000</v>
      </c>
      <c r="M91" s="23">
        <f t="shared" si="110"/>
        <v>651878.59</v>
      </c>
      <c r="N91" s="23">
        <f t="shared" si="111"/>
        <v>8628.516574074074</v>
      </c>
      <c r="O91" s="23">
        <f t="shared" si="112"/>
        <v>654267.39000000013</v>
      </c>
      <c r="P91" s="23">
        <f t="shared" si="113"/>
        <v>713639.7</v>
      </c>
      <c r="Q91" s="23">
        <f t="shared" si="114"/>
        <v>1069645.82</v>
      </c>
      <c r="R91" s="23">
        <f t="shared" si="115"/>
        <v>2784150.37</v>
      </c>
      <c r="S91" s="23">
        <f t="shared" si="116"/>
        <v>8593.0566975308648</v>
      </c>
      <c r="T91" s="23">
        <f t="shared" si="117"/>
        <v>11489</v>
      </c>
      <c r="U91" s="7">
        <f t="shared" si="118"/>
        <v>4.1096144671907376E-3</v>
      </c>
      <c r="V91" s="23">
        <f t="shared" si="119"/>
        <v>2614</v>
      </c>
      <c r="W91" s="23">
        <f t="shared" si="120"/>
        <v>6887</v>
      </c>
      <c r="X91" s="23">
        <f t="shared" si="121"/>
        <v>0</v>
      </c>
      <c r="Y91" s="23">
        <f t="shared" si="122"/>
        <v>2070</v>
      </c>
      <c r="Z91" s="23">
        <v>82</v>
      </c>
      <c r="AA91" s="23">
        <f t="shared" si="123"/>
        <v>346515.46</v>
      </c>
      <c r="AB91" s="23">
        <f t="shared" si="124"/>
        <v>5101356.1899999995</v>
      </c>
      <c r="AC91" s="23">
        <f t="shared" si="125"/>
        <v>15744.926512345677</v>
      </c>
      <c r="AD91" s="23">
        <f t="shared" si="126"/>
        <v>2379933.9899999998</v>
      </c>
      <c r="AE91" s="23">
        <f t="shared" si="127"/>
        <v>7345.4752777777767</v>
      </c>
      <c r="AF91" s="23">
        <f t="shared" si="128"/>
        <v>493751</v>
      </c>
      <c r="AG91" s="23">
        <f t="shared" si="129"/>
        <v>1523.9228395061727</v>
      </c>
      <c r="AH91" s="23">
        <f t="shared" si="130"/>
        <v>1531272.0499999998</v>
      </c>
      <c r="AI91" s="23">
        <f t="shared" si="131"/>
        <v>16192</v>
      </c>
      <c r="AJ91" s="23">
        <f t="shared" si="132"/>
        <v>308575.94</v>
      </c>
      <c r="AK91" s="23">
        <f t="shared" si="133"/>
        <v>2721422.2</v>
      </c>
      <c r="AL91" s="23">
        <f t="shared" si="134"/>
        <v>8399.4512345679013</v>
      </c>
      <c r="AM91" s="23">
        <f t="shared" si="135"/>
        <v>2691422.2</v>
      </c>
      <c r="AN91" s="23">
        <f t="shared" si="136"/>
        <v>0</v>
      </c>
      <c r="AO91" s="2">
        <v>480983.4</v>
      </c>
      <c r="AP91" s="2">
        <v>125601.44</v>
      </c>
      <c r="AQ91" s="2">
        <v>47682.55</v>
      </c>
      <c r="AR91" s="2" t="s">
        <v>1</v>
      </c>
      <c r="AS91" s="2">
        <v>520979.7</v>
      </c>
      <c r="AT91" s="2">
        <v>192660</v>
      </c>
      <c r="AU91" s="2" t="s">
        <v>1</v>
      </c>
      <c r="AV91" s="2">
        <v>1069645.82</v>
      </c>
      <c r="AX91" s="2" t="s">
        <v>1</v>
      </c>
      <c r="AY91" s="2" t="s">
        <v>1</v>
      </c>
      <c r="AZ91" s="2">
        <v>2614</v>
      </c>
      <c r="BA91" s="2" t="s">
        <v>1</v>
      </c>
      <c r="BB91" s="2" t="s">
        <v>1</v>
      </c>
      <c r="BC91" s="2" t="s">
        <v>1</v>
      </c>
      <c r="BD91" s="2" t="s">
        <v>1</v>
      </c>
      <c r="BE91" s="2">
        <v>6167</v>
      </c>
      <c r="BF91" s="2" t="s">
        <v>1</v>
      </c>
      <c r="BG91" s="2" t="s">
        <v>1</v>
      </c>
      <c r="BH91" s="2">
        <v>433</v>
      </c>
      <c r="BI91" s="2">
        <v>287</v>
      </c>
      <c r="BJ91" s="2" t="s">
        <v>1</v>
      </c>
      <c r="BK91" s="2" t="s">
        <v>1</v>
      </c>
      <c r="BL91" s="2" t="s">
        <v>1</v>
      </c>
      <c r="BM91" s="2" t="s">
        <v>1</v>
      </c>
      <c r="BN91" s="2" t="s">
        <v>1</v>
      </c>
      <c r="BO91" s="2" t="s">
        <v>1</v>
      </c>
      <c r="BP91" s="2" t="s">
        <v>1</v>
      </c>
      <c r="BQ91" s="2">
        <v>2070</v>
      </c>
      <c r="BR91" s="2">
        <v>346515.46</v>
      </c>
      <c r="BS91" s="2" t="s">
        <v>1</v>
      </c>
      <c r="BT91" s="2">
        <v>536007.5</v>
      </c>
      <c r="BU91" s="2">
        <v>405</v>
      </c>
      <c r="BV91" s="2" t="s">
        <v>1</v>
      </c>
      <c r="BW91" s="2" t="s">
        <v>1</v>
      </c>
      <c r="BX91" s="2" t="s">
        <v>1</v>
      </c>
      <c r="BY91" s="2" t="s">
        <v>1</v>
      </c>
      <c r="BZ91" s="2" t="s">
        <v>1</v>
      </c>
      <c r="CA91" s="2">
        <v>10847</v>
      </c>
      <c r="CB91" s="2">
        <v>83864</v>
      </c>
      <c r="CC91" s="2" t="s">
        <v>1</v>
      </c>
      <c r="CD91" s="2" t="s">
        <v>1</v>
      </c>
      <c r="CE91" s="2">
        <v>20755.09</v>
      </c>
      <c r="CF91" s="2" t="s">
        <v>1</v>
      </c>
      <c r="CG91" s="2" t="s">
        <v>1</v>
      </c>
      <c r="CH91" s="2" t="s">
        <v>1</v>
      </c>
      <c r="CI91" s="2" t="s">
        <v>1</v>
      </c>
      <c r="CJ91" s="2" t="s">
        <v>1</v>
      </c>
      <c r="CK91" s="2" t="s">
        <v>1</v>
      </c>
      <c r="CL91" s="2" t="s">
        <v>1</v>
      </c>
      <c r="CM91" s="2" t="s">
        <v>1</v>
      </c>
      <c r="CN91" s="2" t="s">
        <v>1</v>
      </c>
      <c r="CO91" s="2" t="s">
        <v>1</v>
      </c>
      <c r="CP91" s="2" t="s">
        <v>1</v>
      </c>
      <c r="CQ91" s="2" t="s">
        <v>1</v>
      </c>
      <c r="CR91" s="2" t="s">
        <v>1</v>
      </c>
      <c r="CS91" s="2">
        <v>10000</v>
      </c>
      <c r="CT91" s="2">
        <v>14907</v>
      </c>
      <c r="CU91" s="2">
        <v>1175</v>
      </c>
      <c r="CV91" s="2" t="s">
        <v>1</v>
      </c>
      <c r="CW91" s="2" t="s">
        <v>1</v>
      </c>
      <c r="CX91" s="2" t="s">
        <v>1</v>
      </c>
      <c r="CY91" s="2" t="s">
        <v>1</v>
      </c>
      <c r="CZ91" s="2" t="s">
        <v>1</v>
      </c>
      <c r="DA91" s="2" t="s">
        <v>1</v>
      </c>
      <c r="DB91" s="2" t="s">
        <v>1</v>
      </c>
      <c r="DC91" s="2" t="s">
        <v>1</v>
      </c>
      <c r="DD91" s="2" t="s">
        <v>1</v>
      </c>
      <c r="DE91" s="2" t="s">
        <v>1</v>
      </c>
      <c r="DF91" s="2">
        <v>79359</v>
      </c>
      <c r="DG91" s="2">
        <v>175420</v>
      </c>
      <c r="DH91" s="2" t="s">
        <v>1</v>
      </c>
      <c r="DI91" s="2" t="s">
        <v>1</v>
      </c>
      <c r="DJ91" s="2" t="s">
        <v>1</v>
      </c>
      <c r="DK91" s="2" t="s">
        <v>1</v>
      </c>
      <c r="DL91" s="2" t="s">
        <v>1</v>
      </c>
      <c r="DM91" s="2" t="s">
        <v>1</v>
      </c>
      <c r="DN91" s="2" t="s">
        <v>1</v>
      </c>
      <c r="DO91" s="2" t="s">
        <v>1</v>
      </c>
      <c r="DP91" s="2" t="s">
        <v>1</v>
      </c>
      <c r="DQ91" s="2" t="s">
        <v>1</v>
      </c>
      <c r="DR91" s="2">
        <v>1837</v>
      </c>
      <c r="DS91" s="2">
        <v>68500</v>
      </c>
      <c r="DT91" s="2" t="s">
        <v>1</v>
      </c>
      <c r="DU91" s="2" t="s">
        <v>1</v>
      </c>
      <c r="DV91" s="2" t="s">
        <v>1</v>
      </c>
      <c r="DW91" s="2" t="s">
        <v>1</v>
      </c>
      <c r="DX91" s="2" t="s">
        <v>1</v>
      </c>
      <c r="DY91" s="2" t="s">
        <v>1</v>
      </c>
      <c r="DZ91" s="2" t="s">
        <v>1</v>
      </c>
      <c r="EA91" s="2" t="s">
        <v>1</v>
      </c>
      <c r="EB91" s="2" t="s">
        <v>1</v>
      </c>
      <c r="EC91" s="2" t="s">
        <v>1</v>
      </c>
      <c r="ED91" s="2" t="s">
        <v>1</v>
      </c>
      <c r="EE91" s="2" t="s">
        <v>1</v>
      </c>
      <c r="EF91" s="2" t="s">
        <v>1</v>
      </c>
      <c r="EG91" s="2" t="s">
        <v>1</v>
      </c>
      <c r="EH91" s="2" t="s">
        <v>1</v>
      </c>
      <c r="EI91" s="2" t="s">
        <v>1</v>
      </c>
      <c r="EJ91" s="2" t="s">
        <v>1</v>
      </c>
      <c r="EK91" s="2" t="s">
        <v>1</v>
      </c>
      <c r="EL91" s="2" t="s">
        <v>1</v>
      </c>
      <c r="EM91" s="2" t="s">
        <v>1</v>
      </c>
      <c r="EN91" s="2">
        <v>1970000</v>
      </c>
      <c r="EO91" s="2" t="s">
        <v>1</v>
      </c>
      <c r="EP91" s="2" t="s">
        <v>1</v>
      </c>
      <c r="EQ91" s="2" t="s">
        <v>1</v>
      </c>
      <c r="ER91" s="2" t="s">
        <v>1</v>
      </c>
      <c r="ES91" s="2" t="s">
        <v>1</v>
      </c>
      <c r="ET91" s="2" t="s">
        <v>1</v>
      </c>
      <c r="EU91" s="2">
        <v>280601</v>
      </c>
      <c r="EV91" s="2" t="s">
        <v>1</v>
      </c>
      <c r="EW91" s="2" t="s">
        <v>1</v>
      </c>
      <c r="EX91" s="2">
        <v>90792</v>
      </c>
      <c r="EY91" s="2">
        <v>122358</v>
      </c>
      <c r="EZ91" s="2" t="s">
        <v>1</v>
      </c>
      <c r="FA91" s="2" t="s">
        <v>1</v>
      </c>
      <c r="FB91" s="2">
        <v>70414</v>
      </c>
      <c r="FC91" s="2">
        <v>37444</v>
      </c>
      <c r="FD91" s="2">
        <v>872</v>
      </c>
      <c r="FE91" s="2" t="s">
        <v>1</v>
      </c>
      <c r="FF91" s="2" t="s">
        <v>1</v>
      </c>
      <c r="FG91" s="2" t="s">
        <v>1</v>
      </c>
      <c r="FH91" s="2" t="s">
        <v>1</v>
      </c>
      <c r="FI91" s="2" t="s">
        <v>1</v>
      </c>
      <c r="FJ91" s="2" t="s">
        <v>1</v>
      </c>
      <c r="FK91" s="2">
        <v>761</v>
      </c>
      <c r="FL91" s="2">
        <v>8388</v>
      </c>
      <c r="FM91" s="2">
        <v>40193</v>
      </c>
      <c r="FN91" s="2" t="s">
        <v>1</v>
      </c>
      <c r="FO91" s="2">
        <v>41884.019999999997</v>
      </c>
      <c r="FP91" s="2" t="s">
        <v>1</v>
      </c>
      <c r="FQ91" s="2" t="s">
        <v>1</v>
      </c>
      <c r="FR91" s="2" t="s">
        <v>1</v>
      </c>
      <c r="FS91" s="2" t="s">
        <v>1</v>
      </c>
      <c r="FT91" s="2" t="s">
        <v>1</v>
      </c>
      <c r="FU91" s="2" t="s">
        <v>1</v>
      </c>
      <c r="FV91" s="2" t="s">
        <v>1</v>
      </c>
      <c r="FW91" s="2" t="s">
        <v>1</v>
      </c>
      <c r="FX91" s="2" t="s">
        <v>1</v>
      </c>
      <c r="FY91" s="2">
        <v>335770</v>
      </c>
      <c r="FZ91" s="2" t="s">
        <v>1</v>
      </c>
      <c r="GA91" s="2">
        <v>7716</v>
      </c>
      <c r="GB91" s="2" t="s">
        <v>1</v>
      </c>
      <c r="GC91" s="2" t="s">
        <v>1</v>
      </c>
      <c r="GD91" s="2">
        <v>1036</v>
      </c>
      <c r="GE91" s="2">
        <v>34959.129999999997</v>
      </c>
      <c r="GF91" s="2">
        <v>26211</v>
      </c>
      <c r="GG91" s="2">
        <v>948</v>
      </c>
      <c r="GH91" s="2" t="s">
        <v>1</v>
      </c>
      <c r="GI91" s="2" t="s">
        <v>1</v>
      </c>
      <c r="GJ91" s="2">
        <v>14130</v>
      </c>
      <c r="GK91" s="2" t="s">
        <v>1</v>
      </c>
      <c r="GL91" s="2">
        <v>500158.55</v>
      </c>
      <c r="GM91" s="2">
        <v>400809.35</v>
      </c>
      <c r="GN91" s="2">
        <v>4609</v>
      </c>
      <c r="GO91" s="2">
        <v>3251</v>
      </c>
      <c r="GP91" s="2">
        <v>1718</v>
      </c>
      <c r="GQ91" s="2" t="s">
        <v>1</v>
      </c>
      <c r="GR91" s="2" t="s">
        <v>1</v>
      </c>
      <c r="GS91" s="2" t="s">
        <v>1</v>
      </c>
      <c r="GT91" s="2" t="s">
        <v>1</v>
      </c>
      <c r="GU91" s="2" t="s">
        <v>1</v>
      </c>
      <c r="GV91" s="2" t="s">
        <v>1</v>
      </c>
      <c r="GW91" s="2" t="s">
        <v>1</v>
      </c>
      <c r="GX91" s="2" t="s">
        <v>1</v>
      </c>
      <c r="GY91" s="2" t="s">
        <v>1</v>
      </c>
      <c r="GZ91" s="2">
        <v>13680</v>
      </c>
      <c r="HA91" s="2">
        <v>2512</v>
      </c>
      <c r="HB91" s="2" t="s">
        <v>1</v>
      </c>
      <c r="HC91" s="2" t="s">
        <v>1</v>
      </c>
      <c r="HD91" s="2" t="s">
        <v>1</v>
      </c>
      <c r="HE91" s="2" t="s">
        <v>1</v>
      </c>
      <c r="HF91" s="2" t="s">
        <v>1</v>
      </c>
      <c r="HG91" s="2" t="s">
        <v>1</v>
      </c>
      <c r="HH91" s="2" t="s">
        <v>1</v>
      </c>
      <c r="HI91" s="2" t="s">
        <v>1</v>
      </c>
      <c r="HJ91" s="2">
        <v>5000</v>
      </c>
      <c r="HK91" s="2" t="s">
        <v>1</v>
      </c>
      <c r="HL91" s="2" t="s">
        <v>1</v>
      </c>
      <c r="HM91" s="2">
        <v>5695.6</v>
      </c>
      <c r="HN91" s="2" t="s">
        <v>1</v>
      </c>
      <c r="HO91" s="2" t="s">
        <v>1</v>
      </c>
      <c r="HP91" s="2" t="s">
        <v>1</v>
      </c>
      <c r="HQ91" s="2" t="s">
        <v>1</v>
      </c>
      <c r="HR91" s="2" t="s">
        <v>1</v>
      </c>
      <c r="HS91" s="2">
        <v>99961.34</v>
      </c>
      <c r="HT91" s="2" t="s">
        <v>1</v>
      </c>
      <c r="HU91" s="2" t="s">
        <v>1</v>
      </c>
      <c r="HV91" s="2" t="s">
        <v>1</v>
      </c>
      <c r="HW91" s="2" t="s">
        <v>1</v>
      </c>
      <c r="HX91" s="2" t="s">
        <v>1</v>
      </c>
      <c r="HY91" s="2" t="s">
        <v>1</v>
      </c>
      <c r="HZ91" s="2" t="s">
        <v>1</v>
      </c>
      <c r="IA91" s="2" t="s">
        <v>1</v>
      </c>
      <c r="IB91" s="2" t="s">
        <v>1</v>
      </c>
      <c r="IC91" s="2" t="s">
        <v>1</v>
      </c>
      <c r="ID91" s="2" t="s">
        <v>1</v>
      </c>
      <c r="IE91" s="2" t="s">
        <v>1</v>
      </c>
      <c r="IF91" s="2">
        <v>197919</v>
      </c>
      <c r="IG91" s="2" t="s">
        <v>1</v>
      </c>
      <c r="IH91" s="2" t="s">
        <v>1</v>
      </c>
      <c r="II91" s="2">
        <v>25394</v>
      </c>
      <c r="IJ91" s="2">
        <v>4749</v>
      </c>
      <c r="IK91" s="2" t="s">
        <v>1</v>
      </c>
      <c r="IL91" s="2" t="s">
        <v>1</v>
      </c>
      <c r="IM91" s="2" t="s">
        <v>1</v>
      </c>
      <c r="IN91" s="2" t="s">
        <v>1</v>
      </c>
      <c r="IO91" s="2" t="s">
        <v>1</v>
      </c>
      <c r="IP91" s="2" t="s">
        <v>1</v>
      </c>
      <c r="IQ91" s="2" t="s">
        <v>1</v>
      </c>
      <c r="IR91" s="2" t="s">
        <v>1</v>
      </c>
      <c r="IS91" s="2" t="s">
        <v>1</v>
      </c>
      <c r="IT91" s="2" t="s">
        <v>1</v>
      </c>
      <c r="IU91" s="2" t="s">
        <v>1</v>
      </c>
      <c r="IV91" s="2" t="s">
        <v>1</v>
      </c>
      <c r="IW91" s="2" t="s">
        <v>1</v>
      </c>
      <c r="IX91" s="2" t="s">
        <v>1</v>
      </c>
      <c r="IY91" s="2" t="s">
        <v>1</v>
      </c>
      <c r="IZ91" s="2" t="s">
        <v>1</v>
      </c>
      <c r="JA91" s="2" t="s">
        <v>1</v>
      </c>
      <c r="JB91" s="2" t="s">
        <v>1</v>
      </c>
      <c r="JC91" s="2" t="s">
        <v>1</v>
      </c>
      <c r="JD91" s="2" t="s">
        <v>1</v>
      </c>
      <c r="JE91" s="2" t="s">
        <v>1</v>
      </c>
      <c r="JF91" s="2" t="s">
        <v>1</v>
      </c>
      <c r="JG91" s="2">
        <v>30000</v>
      </c>
      <c r="JH91" s="2" t="s">
        <v>1</v>
      </c>
      <c r="JI91" s="2" t="s">
        <v>1</v>
      </c>
      <c r="JJ91" s="2" t="s">
        <v>1</v>
      </c>
      <c r="JK91" s="2" t="s">
        <v>1</v>
      </c>
      <c r="JL91" s="2" t="s">
        <v>1</v>
      </c>
      <c r="JM91" s="2" t="s">
        <v>1</v>
      </c>
      <c r="JN91" s="2" t="s">
        <v>1</v>
      </c>
      <c r="JO91" s="2">
        <v>2462086.2000000002</v>
      </c>
      <c r="JP91" s="2">
        <v>229336</v>
      </c>
      <c r="JQ91" s="2" t="s">
        <v>1</v>
      </c>
      <c r="JR91" s="2" t="s">
        <v>1</v>
      </c>
      <c r="JS91" s="2" t="s">
        <v>1</v>
      </c>
      <c r="JT91" s="2" t="s">
        <v>1</v>
      </c>
      <c r="JU91" s="2" t="s">
        <v>1</v>
      </c>
      <c r="JV91" s="2" t="s">
        <v>1</v>
      </c>
      <c r="JW91" s="2" t="s">
        <v>1</v>
      </c>
      <c r="JX91" s="2" t="s">
        <v>1</v>
      </c>
      <c r="JY91" s="2" t="s">
        <v>1</v>
      </c>
      <c r="JZ91" s="2" t="s">
        <v>1</v>
      </c>
      <c r="KA91" s="2" t="s">
        <v>1</v>
      </c>
      <c r="KB91" s="2" t="s">
        <v>1</v>
      </c>
      <c r="KC91" s="2" t="s">
        <v>1</v>
      </c>
      <c r="KD91" s="2" t="s">
        <v>1</v>
      </c>
      <c r="KE91" s="2" t="s">
        <v>1</v>
      </c>
      <c r="KF91" s="2" t="s">
        <v>1</v>
      </c>
      <c r="KG91" s="2" t="s">
        <v>1</v>
      </c>
      <c r="KH91" s="2" t="s">
        <v>1</v>
      </c>
      <c r="KI91" s="2" t="s">
        <v>1</v>
      </c>
      <c r="KJ91" s="2" t="s">
        <v>1</v>
      </c>
      <c r="KK91" s="2" t="s">
        <v>1</v>
      </c>
      <c r="KL91" s="2" t="s">
        <v>1</v>
      </c>
      <c r="KM91" s="2" t="s">
        <v>1</v>
      </c>
      <c r="KN91" s="2" t="s">
        <v>1</v>
      </c>
      <c r="KO91" s="2" t="s">
        <v>1</v>
      </c>
      <c r="KP91" s="2" t="s">
        <v>1</v>
      </c>
      <c r="KQ91" s="2" t="s">
        <v>1</v>
      </c>
      <c r="KR91" s="2" t="s">
        <v>1</v>
      </c>
      <c r="KS91" s="2" t="s">
        <v>1</v>
      </c>
      <c r="KT91" s="2" t="s">
        <v>1</v>
      </c>
      <c r="KU91" s="2" t="s">
        <v>1</v>
      </c>
      <c r="KV91" s="2" t="s">
        <v>1</v>
      </c>
      <c r="KW91" s="2" t="s">
        <v>1</v>
      </c>
      <c r="KX91" s="2" t="s">
        <v>1</v>
      </c>
      <c r="KY91" s="2" t="s">
        <v>1</v>
      </c>
      <c r="KZ91" s="2" t="s">
        <v>1</v>
      </c>
      <c r="LA91" s="2" t="s">
        <v>1</v>
      </c>
    </row>
    <row r="92" spans="1:313" x14ac:dyDescent="0.3">
      <c r="A92" s="2" t="s">
        <v>86</v>
      </c>
      <c r="B92" s="2">
        <v>117</v>
      </c>
      <c r="C92" s="23">
        <f t="shared" si="100"/>
        <v>338405.81000000006</v>
      </c>
      <c r="D92" s="23">
        <f t="shared" si="101"/>
        <v>3371252.92</v>
      </c>
      <c r="E92" s="23">
        <f t="shared" si="102"/>
        <v>28814.127521367522</v>
      </c>
      <c r="F92" s="23">
        <f t="shared" si="103"/>
        <v>1452432.17</v>
      </c>
      <c r="G92" s="23">
        <f t="shared" si="104"/>
        <v>1809149.75</v>
      </c>
      <c r="H92" s="23">
        <f t="shared" si="105"/>
        <v>0</v>
      </c>
      <c r="I92" s="23">
        <f t="shared" si="106"/>
        <v>109671</v>
      </c>
      <c r="J92" s="23">
        <f t="shared" si="107"/>
        <v>937.35897435897436</v>
      </c>
      <c r="K92" s="23">
        <f t="shared" si="108"/>
        <v>109671</v>
      </c>
      <c r="L92" s="23">
        <f t="shared" si="109"/>
        <v>0</v>
      </c>
      <c r="M92" s="23">
        <f t="shared" si="110"/>
        <v>1809149.75</v>
      </c>
      <c r="N92" s="23">
        <f t="shared" si="111"/>
        <v>12413.95017094017</v>
      </c>
      <c r="O92" s="23">
        <f t="shared" si="112"/>
        <v>228109.92</v>
      </c>
      <c r="P92" s="23">
        <f t="shared" si="113"/>
        <v>635886.17999999993</v>
      </c>
      <c r="Q92" s="23">
        <f t="shared" si="114"/>
        <v>404841.1</v>
      </c>
      <c r="R92" s="23">
        <f t="shared" si="115"/>
        <v>1404315.17</v>
      </c>
      <c r="S92" s="23">
        <f t="shared" si="116"/>
        <v>12002.69376068376</v>
      </c>
      <c r="T92" s="23">
        <f t="shared" si="117"/>
        <v>48117</v>
      </c>
      <c r="U92" s="7">
        <f t="shared" si="118"/>
        <v>3.3128569439494035E-2</v>
      </c>
      <c r="V92" s="23">
        <f t="shared" si="119"/>
        <v>46875</v>
      </c>
      <c r="W92" s="23">
        <f t="shared" si="120"/>
        <v>1325</v>
      </c>
      <c r="X92" s="23">
        <f t="shared" si="121"/>
        <v>0</v>
      </c>
      <c r="Y92" s="23">
        <f t="shared" si="122"/>
        <v>0</v>
      </c>
      <c r="Z92" s="23">
        <v>83</v>
      </c>
      <c r="AA92" s="23">
        <f t="shared" si="123"/>
        <v>135394.97</v>
      </c>
      <c r="AB92" s="23">
        <f t="shared" si="124"/>
        <v>3032847.11</v>
      </c>
      <c r="AC92" s="23">
        <f t="shared" si="125"/>
        <v>25921.77017094017</v>
      </c>
      <c r="AD92" s="23">
        <f t="shared" si="126"/>
        <v>2961934.11</v>
      </c>
      <c r="AE92" s="23">
        <f t="shared" si="127"/>
        <v>25315.676153846154</v>
      </c>
      <c r="AF92" s="23">
        <f t="shared" si="128"/>
        <v>333143</v>
      </c>
      <c r="AG92" s="23">
        <f t="shared" si="129"/>
        <v>2847.3760683760684</v>
      </c>
      <c r="AH92" s="23">
        <f t="shared" si="130"/>
        <v>1948954.64</v>
      </c>
      <c r="AI92" s="23">
        <f t="shared" si="131"/>
        <v>6785</v>
      </c>
      <c r="AJ92" s="23">
        <f t="shared" si="132"/>
        <v>654869.47</v>
      </c>
      <c r="AK92" s="23">
        <f t="shared" si="133"/>
        <v>70913</v>
      </c>
      <c r="AL92" s="23">
        <f t="shared" si="134"/>
        <v>606.09401709401709</v>
      </c>
      <c r="AM92" s="23">
        <f t="shared" si="135"/>
        <v>58913</v>
      </c>
      <c r="AN92" s="23">
        <f t="shared" si="136"/>
        <v>12000</v>
      </c>
      <c r="AO92" s="2">
        <v>193318.26</v>
      </c>
      <c r="AP92" s="2">
        <v>16907.939999999999</v>
      </c>
      <c r="AQ92" s="2">
        <v>17883.72</v>
      </c>
      <c r="AR92" s="2" t="s">
        <v>1</v>
      </c>
      <c r="AS92" s="2">
        <v>194516.18</v>
      </c>
      <c r="AT92" s="2">
        <v>441370</v>
      </c>
      <c r="AU92" s="2" t="s">
        <v>1</v>
      </c>
      <c r="AV92" s="2">
        <v>404841.1</v>
      </c>
      <c r="AX92" s="2" t="s">
        <v>1</v>
      </c>
      <c r="AY92" s="2" t="s">
        <v>1</v>
      </c>
      <c r="AZ92" s="2" t="s">
        <v>1</v>
      </c>
      <c r="BA92" s="2" t="s">
        <v>1</v>
      </c>
      <c r="BB92" s="2" t="s">
        <v>1</v>
      </c>
      <c r="BC92" s="2">
        <v>46875</v>
      </c>
      <c r="BD92" s="2" t="s">
        <v>1</v>
      </c>
      <c r="BE92" s="2">
        <v>1325</v>
      </c>
      <c r="BF92" s="2" t="s">
        <v>1</v>
      </c>
      <c r="BG92" s="2" t="s">
        <v>1</v>
      </c>
      <c r="BH92" s="2" t="s">
        <v>1</v>
      </c>
      <c r="BI92" s="2" t="s">
        <v>1</v>
      </c>
      <c r="BJ92" s="2" t="s">
        <v>1</v>
      </c>
      <c r="BK92" s="2" t="s">
        <v>1</v>
      </c>
      <c r="BL92" s="2" t="s">
        <v>1</v>
      </c>
      <c r="BM92" s="2" t="s">
        <v>1</v>
      </c>
      <c r="BN92" s="2" t="s">
        <v>1</v>
      </c>
      <c r="BO92" s="2" t="s">
        <v>1</v>
      </c>
      <c r="BP92" s="2" t="s">
        <v>1</v>
      </c>
      <c r="BQ92" s="2" t="s">
        <v>1</v>
      </c>
      <c r="BR92" s="2">
        <v>135394.97</v>
      </c>
      <c r="BS92" s="2" t="s">
        <v>1</v>
      </c>
      <c r="BT92" s="2">
        <v>1737201.5</v>
      </c>
      <c r="BU92" s="2" t="s">
        <v>1</v>
      </c>
      <c r="BV92" s="2" t="s">
        <v>1</v>
      </c>
      <c r="BW92" s="2" t="s">
        <v>1</v>
      </c>
      <c r="BX92" s="2" t="s">
        <v>1</v>
      </c>
      <c r="BY92" s="2" t="s">
        <v>1</v>
      </c>
      <c r="BZ92" s="2" t="s">
        <v>1</v>
      </c>
      <c r="CA92" s="2" t="s">
        <v>1</v>
      </c>
      <c r="CB92" s="2">
        <v>32060</v>
      </c>
      <c r="CC92" s="2">
        <v>1524</v>
      </c>
      <c r="CD92" s="2" t="s">
        <v>1</v>
      </c>
      <c r="CE92" s="2">
        <v>38364.25</v>
      </c>
      <c r="CF92" s="2" t="s">
        <v>1</v>
      </c>
      <c r="CG92" s="2" t="s">
        <v>1</v>
      </c>
      <c r="CH92" s="2" t="s">
        <v>1</v>
      </c>
      <c r="CI92" s="2" t="s">
        <v>1</v>
      </c>
      <c r="CJ92" s="2" t="s">
        <v>1</v>
      </c>
      <c r="CK92" s="2" t="s">
        <v>1</v>
      </c>
      <c r="CL92" s="2" t="s">
        <v>1</v>
      </c>
      <c r="CM92" s="2" t="s">
        <v>1</v>
      </c>
      <c r="CN92" s="2" t="s">
        <v>1</v>
      </c>
      <c r="CO92" s="2" t="s">
        <v>1</v>
      </c>
      <c r="CP92" s="2" t="s">
        <v>1</v>
      </c>
      <c r="CQ92" s="2" t="s">
        <v>1</v>
      </c>
      <c r="CR92" s="2" t="s">
        <v>1</v>
      </c>
      <c r="CS92" s="2" t="s">
        <v>1</v>
      </c>
      <c r="CT92" s="2" t="s">
        <v>1</v>
      </c>
      <c r="CU92" s="2" t="s">
        <v>1</v>
      </c>
      <c r="CV92" s="2" t="s">
        <v>1</v>
      </c>
      <c r="CW92" s="2" t="s">
        <v>1</v>
      </c>
      <c r="CX92" s="2" t="s">
        <v>1</v>
      </c>
      <c r="CY92" s="2" t="s">
        <v>1</v>
      </c>
      <c r="CZ92" s="2" t="s">
        <v>1</v>
      </c>
      <c r="DA92" s="2" t="s">
        <v>1</v>
      </c>
      <c r="DB92" s="2" t="s">
        <v>1</v>
      </c>
      <c r="DC92" s="2" t="s">
        <v>1</v>
      </c>
      <c r="DD92" s="2" t="s">
        <v>1</v>
      </c>
      <c r="DE92" s="2" t="s">
        <v>1</v>
      </c>
      <c r="DF92" s="2" t="s">
        <v>1</v>
      </c>
      <c r="DG92" s="2" t="s">
        <v>1</v>
      </c>
      <c r="DH92" s="2" t="s">
        <v>1</v>
      </c>
      <c r="DI92" s="2" t="s">
        <v>1</v>
      </c>
      <c r="DJ92" s="2" t="s">
        <v>1</v>
      </c>
      <c r="DK92" s="2" t="s">
        <v>1</v>
      </c>
      <c r="DL92" s="2" t="s">
        <v>1</v>
      </c>
      <c r="DM92" s="2" t="s">
        <v>1</v>
      </c>
      <c r="DN92" s="2" t="s">
        <v>1</v>
      </c>
      <c r="DO92" s="2" t="s">
        <v>1</v>
      </c>
      <c r="DP92" s="2" t="s">
        <v>1</v>
      </c>
      <c r="DQ92" s="2" t="s">
        <v>1</v>
      </c>
      <c r="DR92" s="2">
        <v>591</v>
      </c>
      <c r="DS92" s="2">
        <v>60100</v>
      </c>
      <c r="DT92" s="2" t="s">
        <v>1</v>
      </c>
      <c r="DU92" s="2" t="s">
        <v>1</v>
      </c>
      <c r="DV92" s="2" t="s">
        <v>1</v>
      </c>
      <c r="DW92" s="2" t="s">
        <v>1</v>
      </c>
      <c r="DX92" s="2" t="s">
        <v>1</v>
      </c>
      <c r="DY92" s="2">
        <v>48980</v>
      </c>
      <c r="DZ92" s="2" t="s">
        <v>1</v>
      </c>
      <c r="EA92" s="2" t="s">
        <v>1</v>
      </c>
      <c r="EB92" s="2" t="s">
        <v>1</v>
      </c>
      <c r="EC92" s="2" t="s">
        <v>1</v>
      </c>
      <c r="ED92" s="2" t="s">
        <v>1</v>
      </c>
      <c r="EE92" s="2" t="s">
        <v>1</v>
      </c>
      <c r="EF92" s="2" t="s">
        <v>1</v>
      </c>
      <c r="EG92" s="2" t="s">
        <v>1</v>
      </c>
      <c r="EH92" s="2" t="s">
        <v>1</v>
      </c>
      <c r="EI92" s="2" t="s">
        <v>1</v>
      </c>
      <c r="EJ92" s="2" t="s">
        <v>1</v>
      </c>
      <c r="EK92" s="2" t="s">
        <v>1</v>
      </c>
      <c r="EL92" s="2" t="s">
        <v>1</v>
      </c>
      <c r="EM92" s="2" t="s">
        <v>1</v>
      </c>
      <c r="EN92" s="2" t="s">
        <v>1</v>
      </c>
      <c r="EO92" s="2" t="s">
        <v>1</v>
      </c>
      <c r="EP92" s="2" t="s">
        <v>1</v>
      </c>
      <c r="EQ92" s="2" t="s">
        <v>1</v>
      </c>
      <c r="ER92" s="2" t="s">
        <v>1</v>
      </c>
      <c r="ES92" s="2" t="s">
        <v>1</v>
      </c>
      <c r="ET92" s="2" t="s">
        <v>1</v>
      </c>
      <c r="EU92" s="2" t="s">
        <v>1</v>
      </c>
      <c r="EV92" s="2" t="s">
        <v>1</v>
      </c>
      <c r="EW92" s="2" t="s">
        <v>1</v>
      </c>
      <c r="EX92" s="2">
        <v>68259</v>
      </c>
      <c r="EY92" s="2">
        <v>264884</v>
      </c>
      <c r="EZ92" s="2" t="s">
        <v>1</v>
      </c>
      <c r="FA92" s="2" t="s">
        <v>1</v>
      </c>
      <c r="FB92" s="2" t="s">
        <v>1</v>
      </c>
      <c r="FC92" s="2">
        <v>23688</v>
      </c>
      <c r="FD92" s="2" t="s">
        <v>1</v>
      </c>
      <c r="FE92" s="2" t="s">
        <v>1</v>
      </c>
      <c r="FF92" s="2" t="s">
        <v>1</v>
      </c>
      <c r="FG92" s="2" t="s">
        <v>1</v>
      </c>
      <c r="FH92" s="2" t="s">
        <v>1</v>
      </c>
      <c r="FI92" s="2" t="s">
        <v>1</v>
      </c>
      <c r="FJ92" s="2" t="s">
        <v>1</v>
      </c>
      <c r="FK92" s="2" t="s">
        <v>1</v>
      </c>
      <c r="FL92" s="2">
        <v>5572</v>
      </c>
      <c r="FM92" s="2">
        <v>10000</v>
      </c>
      <c r="FN92" s="2" t="s">
        <v>1</v>
      </c>
      <c r="FO92" s="2">
        <v>198160.54</v>
      </c>
      <c r="FP92" s="2" t="s">
        <v>1</v>
      </c>
      <c r="FQ92" s="2" t="s">
        <v>1</v>
      </c>
      <c r="FR92" s="2" t="s">
        <v>1</v>
      </c>
      <c r="FS92" s="2" t="s">
        <v>1</v>
      </c>
      <c r="FT92" s="2" t="s">
        <v>1</v>
      </c>
      <c r="FU92" s="2" t="s">
        <v>1</v>
      </c>
      <c r="FV92" s="2" t="s">
        <v>1</v>
      </c>
      <c r="FW92" s="2" t="s">
        <v>1</v>
      </c>
      <c r="FX92" s="2" t="s">
        <v>1</v>
      </c>
      <c r="FY92" s="2">
        <v>52606</v>
      </c>
      <c r="FZ92" s="2">
        <v>6163</v>
      </c>
      <c r="GA92" s="2">
        <v>9802</v>
      </c>
      <c r="GB92" s="2" t="s">
        <v>1</v>
      </c>
      <c r="GC92" s="2" t="s">
        <v>1</v>
      </c>
      <c r="GD92" s="2">
        <v>985</v>
      </c>
      <c r="GE92" s="2">
        <v>15636.47</v>
      </c>
      <c r="GF92" s="2">
        <v>11347</v>
      </c>
      <c r="GG92" s="2" t="s">
        <v>1</v>
      </c>
      <c r="GH92" s="2" t="s">
        <v>1</v>
      </c>
      <c r="GI92" s="2" t="s">
        <v>1</v>
      </c>
      <c r="GJ92" s="2">
        <v>960</v>
      </c>
      <c r="GK92" s="2" t="s">
        <v>1</v>
      </c>
      <c r="GL92" s="2">
        <v>1274400.6299999999</v>
      </c>
      <c r="GM92" s="2">
        <v>322650</v>
      </c>
      <c r="GN92" s="2" t="s">
        <v>1</v>
      </c>
      <c r="GO92" s="2">
        <v>14157</v>
      </c>
      <c r="GP92" s="2">
        <v>2827</v>
      </c>
      <c r="GQ92" s="2" t="s">
        <v>1</v>
      </c>
      <c r="GR92" s="2" t="s">
        <v>1</v>
      </c>
      <c r="GS92" s="2" t="s">
        <v>1</v>
      </c>
      <c r="GT92" s="2" t="s">
        <v>1</v>
      </c>
      <c r="GU92" s="2" t="s">
        <v>1</v>
      </c>
      <c r="GV92" s="2" t="s">
        <v>1</v>
      </c>
      <c r="GW92" s="2" t="s">
        <v>1</v>
      </c>
      <c r="GX92" s="2" t="s">
        <v>1</v>
      </c>
      <c r="GY92" s="2" t="s">
        <v>1</v>
      </c>
      <c r="GZ92" s="2">
        <v>4400</v>
      </c>
      <c r="HA92" s="2">
        <v>2385</v>
      </c>
      <c r="HB92" s="2" t="s">
        <v>1</v>
      </c>
      <c r="HC92" s="2" t="s">
        <v>1</v>
      </c>
      <c r="HD92" s="2" t="s">
        <v>1</v>
      </c>
      <c r="HE92" s="2" t="s">
        <v>1</v>
      </c>
      <c r="HF92" s="2" t="s">
        <v>1</v>
      </c>
      <c r="HG92" s="2" t="s">
        <v>1</v>
      </c>
      <c r="HH92" s="2" t="s">
        <v>1</v>
      </c>
      <c r="HI92" s="2" t="s">
        <v>1</v>
      </c>
      <c r="HJ92" s="2">
        <v>3000</v>
      </c>
      <c r="HK92" s="2" t="s">
        <v>1</v>
      </c>
      <c r="HL92" s="2" t="s">
        <v>1</v>
      </c>
      <c r="HM92" s="2">
        <v>2090</v>
      </c>
      <c r="HN92" s="2" t="s">
        <v>1</v>
      </c>
      <c r="HO92" s="2" t="s">
        <v>1</v>
      </c>
      <c r="HP92" s="2" t="s">
        <v>1</v>
      </c>
      <c r="HQ92" s="2" t="s">
        <v>1</v>
      </c>
      <c r="HR92" s="2" t="s">
        <v>1</v>
      </c>
      <c r="HS92" s="2">
        <v>41940.47</v>
      </c>
      <c r="HT92" s="2" t="s">
        <v>1</v>
      </c>
      <c r="HU92" s="2" t="s">
        <v>1</v>
      </c>
      <c r="HV92" s="2" t="s">
        <v>1</v>
      </c>
      <c r="HW92" s="2" t="s">
        <v>1</v>
      </c>
      <c r="HX92" s="2" t="s">
        <v>1</v>
      </c>
      <c r="HY92" s="2" t="s">
        <v>1</v>
      </c>
      <c r="HZ92" s="2" t="s">
        <v>1</v>
      </c>
      <c r="IA92" s="2" t="s">
        <v>1</v>
      </c>
      <c r="IB92" s="2" t="s">
        <v>1</v>
      </c>
      <c r="IC92" s="2" t="s">
        <v>1</v>
      </c>
      <c r="ID92" s="2" t="s">
        <v>1</v>
      </c>
      <c r="IE92" s="2" t="s">
        <v>1</v>
      </c>
      <c r="IF92" s="2">
        <v>607839</v>
      </c>
      <c r="IG92" s="2" t="s">
        <v>1</v>
      </c>
      <c r="IH92" s="2" t="s">
        <v>1</v>
      </c>
      <c r="II92" s="2" t="s">
        <v>1</v>
      </c>
      <c r="IJ92" s="2">
        <v>18182</v>
      </c>
      <c r="IK92" s="2" t="s">
        <v>1</v>
      </c>
      <c r="IL92" s="2" t="s">
        <v>1</v>
      </c>
      <c r="IM92" s="2" t="s">
        <v>1</v>
      </c>
      <c r="IN92" s="2" t="s">
        <v>1</v>
      </c>
      <c r="IO92" s="2" t="s">
        <v>1</v>
      </c>
      <c r="IP92" s="2" t="s">
        <v>1</v>
      </c>
      <c r="IQ92" s="2" t="s">
        <v>1</v>
      </c>
      <c r="IR92" s="2" t="s">
        <v>1</v>
      </c>
      <c r="IS92" s="2" t="s">
        <v>1</v>
      </c>
      <c r="IT92" s="2" t="s">
        <v>1</v>
      </c>
      <c r="IU92" s="2" t="s">
        <v>1</v>
      </c>
      <c r="IV92" s="2" t="s">
        <v>1</v>
      </c>
      <c r="IW92" s="2" t="s">
        <v>1</v>
      </c>
      <c r="IX92" s="2" t="s">
        <v>1</v>
      </c>
      <c r="IY92" s="2" t="s">
        <v>1</v>
      </c>
      <c r="IZ92" s="2" t="s">
        <v>1</v>
      </c>
      <c r="JA92" s="2" t="s">
        <v>1</v>
      </c>
      <c r="JB92" s="2" t="s">
        <v>1</v>
      </c>
      <c r="JC92" s="2" t="s">
        <v>1</v>
      </c>
      <c r="JD92" s="2" t="s">
        <v>1</v>
      </c>
      <c r="JE92" s="2" t="s">
        <v>1</v>
      </c>
      <c r="JF92" s="2" t="s">
        <v>1</v>
      </c>
      <c r="JG92" s="2" t="s">
        <v>1</v>
      </c>
      <c r="JH92" s="2" t="s">
        <v>1</v>
      </c>
      <c r="JI92" s="2" t="s">
        <v>1</v>
      </c>
      <c r="JJ92" s="2" t="s">
        <v>1</v>
      </c>
      <c r="JK92" s="2" t="s">
        <v>1</v>
      </c>
      <c r="JL92" s="2" t="s">
        <v>1</v>
      </c>
      <c r="JM92" s="2" t="s">
        <v>1</v>
      </c>
      <c r="JN92" s="2" t="s">
        <v>1</v>
      </c>
      <c r="JO92" s="2">
        <v>4374</v>
      </c>
      <c r="JP92" s="2">
        <v>54539</v>
      </c>
      <c r="JQ92" s="2" t="s">
        <v>1</v>
      </c>
      <c r="JR92" s="2" t="s">
        <v>1</v>
      </c>
      <c r="JS92" s="2" t="s">
        <v>1</v>
      </c>
      <c r="JT92" s="2" t="s">
        <v>1</v>
      </c>
      <c r="JU92" s="2" t="s">
        <v>1</v>
      </c>
      <c r="JV92" s="2" t="s">
        <v>1</v>
      </c>
      <c r="JW92" s="2" t="s">
        <v>1</v>
      </c>
      <c r="JX92" s="2" t="s">
        <v>1</v>
      </c>
      <c r="JY92" s="2" t="s">
        <v>1</v>
      </c>
      <c r="JZ92" s="2" t="s">
        <v>1</v>
      </c>
      <c r="KA92" s="2" t="s">
        <v>1</v>
      </c>
      <c r="KB92" s="2" t="s">
        <v>1</v>
      </c>
      <c r="KC92" s="2" t="s">
        <v>1</v>
      </c>
      <c r="KD92" s="2" t="s">
        <v>1</v>
      </c>
      <c r="KE92" s="2" t="s">
        <v>1</v>
      </c>
      <c r="KF92" s="2" t="s">
        <v>1</v>
      </c>
      <c r="KG92" s="2" t="s">
        <v>1</v>
      </c>
      <c r="KH92" s="2" t="s">
        <v>1</v>
      </c>
      <c r="KI92" s="2" t="s">
        <v>1</v>
      </c>
      <c r="KJ92" s="2">
        <v>12000</v>
      </c>
      <c r="KK92" s="2" t="s">
        <v>1</v>
      </c>
      <c r="KL92" s="2" t="s">
        <v>1</v>
      </c>
      <c r="KM92" s="2" t="s">
        <v>1</v>
      </c>
      <c r="KN92" s="2" t="s">
        <v>1</v>
      </c>
      <c r="KO92" s="2" t="s">
        <v>1</v>
      </c>
      <c r="KP92" s="2" t="s">
        <v>1</v>
      </c>
      <c r="KQ92" s="2" t="s">
        <v>1</v>
      </c>
      <c r="KR92" s="2" t="s">
        <v>1</v>
      </c>
      <c r="KS92" s="2" t="s">
        <v>1</v>
      </c>
      <c r="KT92" s="2" t="s">
        <v>1</v>
      </c>
      <c r="KU92" s="2" t="s">
        <v>1</v>
      </c>
      <c r="KV92" s="2" t="s">
        <v>1</v>
      </c>
      <c r="KW92" s="2" t="s">
        <v>1</v>
      </c>
      <c r="KX92" s="2" t="s">
        <v>1</v>
      </c>
      <c r="KY92" s="2" t="s">
        <v>1</v>
      </c>
      <c r="KZ92" s="2" t="s">
        <v>1</v>
      </c>
      <c r="LA92" s="2" t="s">
        <v>1</v>
      </c>
    </row>
    <row r="93" spans="1:313" x14ac:dyDescent="0.3">
      <c r="A93" s="2" t="s">
        <v>87</v>
      </c>
      <c r="B93" s="2">
        <v>890</v>
      </c>
      <c r="C93" s="23">
        <f t="shared" si="100"/>
        <v>426210.69999999925</v>
      </c>
      <c r="D93" s="23">
        <f t="shared" si="101"/>
        <v>16399997.27</v>
      </c>
      <c r="E93" s="23">
        <f t="shared" si="102"/>
        <v>18426.9632247191</v>
      </c>
      <c r="F93" s="23">
        <f t="shared" si="103"/>
        <v>8239140.5199999996</v>
      </c>
      <c r="G93" s="23">
        <f t="shared" si="104"/>
        <v>6092560.7500000009</v>
      </c>
      <c r="H93" s="23">
        <f t="shared" si="105"/>
        <v>76295</v>
      </c>
      <c r="I93" s="23">
        <f t="shared" si="106"/>
        <v>1992001</v>
      </c>
      <c r="J93" s="23">
        <f t="shared" si="107"/>
        <v>2238.2033707865166</v>
      </c>
      <c r="K93" s="23">
        <f t="shared" si="108"/>
        <v>1592001</v>
      </c>
      <c r="L93" s="23">
        <f t="shared" si="109"/>
        <v>400000</v>
      </c>
      <c r="M93" s="23">
        <f t="shared" si="110"/>
        <v>5898752.7500000009</v>
      </c>
      <c r="N93" s="23">
        <f t="shared" si="111"/>
        <v>9257.4612584269653</v>
      </c>
      <c r="O93" s="23">
        <f t="shared" si="112"/>
        <v>1812612.7799999998</v>
      </c>
      <c r="P93" s="23">
        <f t="shared" si="113"/>
        <v>1918208.78</v>
      </c>
      <c r="Q93" s="23">
        <f t="shared" si="114"/>
        <v>3160972.61</v>
      </c>
      <c r="R93" s="23">
        <f t="shared" si="115"/>
        <v>7655516.5199999996</v>
      </c>
      <c r="S93" s="23">
        <f t="shared" si="116"/>
        <v>8601.7039550561785</v>
      </c>
      <c r="T93" s="23">
        <f t="shared" si="117"/>
        <v>583624</v>
      </c>
      <c r="U93" s="7">
        <f t="shared" si="118"/>
        <v>7.0835543899668799E-2</v>
      </c>
      <c r="V93" s="23">
        <f t="shared" si="119"/>
        <v>480427</v>
      </c>
      <c r="W93" s="23">
        <f t="shared" si="120"/>
        <v>33136</v>
      </c>
      <c r="X93" s="23">
        <f t="shared" si="121"/>
        <v>0</v>
      </c>
      <c r="Y93" s="23">
        <f t="shared" si="122"/>
        <v>70145</v>
      </c>
      <c r="Z93" s="23">
        <v>84</v>
      </c>
      <c r="AA93" s="23">
        <f t="shared" si="123"/>
        <v>763638.35</v>
      </c>
      <c r="AB93" s="23">
        <f t="shared" si="124"/>
        <v>15973786.57</v>
      </c>
      <c r="AC93" s="23">
        <f t="shared" si="125"/>
        <v>17948.074797752808</v>
      </c>
      <c r="AD93" s="23">
        <f t="shared" si="126"/>
        <v>13954902.07</v>
      </c>
      <c r="AE93" s="23">
        <f t="shared" si="127"/>
        <v>15679.665247191011</v>
      </c>
      <c r="AF93" s="23">
        <f t="shared" si="128"/>
        <v>3009610</v>
      </c>
      <c r="AG93" s="23">
        <f t="shared" si="129"/>
        <v>3381.5842696629215</v>
      </c>
      <c r="AH93" s="23">
        <f t="shared" si="130"/>
        <v>7796711.9300000006</v>
      </c>
      <c r="AI93" s="23">
        <f t="shared" si="131"/>
        <v>348630.9</v>
      </c>
      <c r="AJ93" s="23">
        <f t="shared" si="132"/>
        <v>2690921</v>
      </c>
      <c r="AK93" s="23">
        <f t="shared" si="133"/>
        <v>2018884.5</v>
      </c>
      <c r="AL93" s="23">
        <f t="shared" si="134"/>
        <v>2268.4095505617979</v>
      </c>
      <c r="AM93" s="23">
        <f t="shared" si="135"/>
        <v>1956677.5</v>
      </c>
      <c r="AN93" s="23">
        <f t="shared" si="136"/>
        <v>62207</v>
      </c>
      <c r="AO93" s="2">
        <v>1523173.71</v>
      </c>
      <c r="AP93" s="2">
        <v>149709.93</v>
      </c>
      <c r="AQ93" s="2">
        <v>139729.14000000001</v>
      </c>
      <c r="AR93" s="2" t="s">
        <v>1</v>
      </c>
      <c r="AS93" s="2">
        <v>1537068.78</v>
      </c>
      <c r="AT93" s="2">
        <v>381140</v>
      </c>
      <c r="AU93" s="2" t="s">
        <v>1</v>
      </c>
      <c r="AV93" s="2">
        <v>3160972.61</v>
      </c>
      <c r="AX93" s="2">
        <v>1000</v>
      </c>
      <c r="AY93" s="2" t="s">
        <v>1</v>
      </c>
      <c r="AZ93" s="2" t="s">
        <v>1</v>
      </c>
      <c r="BA93" s="2" t="s">
        <v>1</v>
      </c>
      <c r="BB93" s="2" t="s">
        <v>1</v>
      </c>
      <c r="BC93" s="2">
        <v>479427</v>
      </c>
      <c r="BD93" s="2" t="s">
        <v>1</v>
      </c>
      <c r="BE93" s="2">
        <v>15800</v>
      </c>
      <c r="BF93" s="2">
        <v>5200</v>
      </c>
      <c r="BG93" s="2">
        <v>2070</v>
      </c>
      <c r="BH93" s="2">
        <v>7712</v>
      </c>
      <c r="BI93" s="2">
        <v>2354</v>
      </c>
      <c r="BJ93" s="2" t="s">
        <v>1</v>
      </c>
      <c r="BK93" s="2" t="s">
        <v>1</v>
      </c>
      <c r="BL93" s="2" t="s">
        <v>1</v>
      </c>
      <c r="BM93" s="2" t="s">
        <v>1</v>
      </c>
      <c r="BN93" s="2" t="s">
        <v>1</v>
      </c>
      <c r="BO93" s="2" t="s">
        <v>1</v>
      </c>
      <c r="BP93" s="2" t="s">
        <v>1</v>
      </c>
      <c r="BQ93" s="2">
        <v>70145</v>
      </c>
      <c r="BR93" s="2">
        <v>763638.35</v>
      </c>
      <c r="BS93" s="2" t="s">
        <v>1</v>
      </c>
      <c r="BT93" s="2">
        <v>4871704</v>
      </c>
      <c r="BU93" s="2" t="s">
        <v>1</v>
      </c>
      <c r="BV93" s="2">
        <v>1000</v>
      </c>
      <c r="BW93" s="2" t="s">
        <v>1</v>
      </c>
      <c r="BX93" s="2" t="s">
        <v>1</v>
      </c>
      <c r="BY93" s="2" t="s">
        <v>1</v>
      </c>
      <c r="BZ93" s="2" t="s">
        <v>1</v>
      </c>
      <c r="CA93" s="2">
        <v>72801.399999999994</v>
      </c>
      <c r="CB93" s="2">
        <v>880332.2</v>
      </c>
      <c r="CC93" s="2">
        <v>966</v>
      </c>
      <c r="CD93" s="2" t="s">
        <v>1</v>
      </c>
      <c r="CE93" s="2">
        <v>71949.149999999994</v>
      </c>
      <c r="CF93" s="2" t="s">
        <v>1</v>
      </c>
      <c r="CG93" s="2" t="s">
        <v>1</v>
      </c>
      <c r="CH93" s="2" t="s">
        <v>1</v>
      </c>
      <c r="CI93" s="2" t="s">
        <v>1</v>
      </c>
      <c r="CJ93" s="2" t="s">
        <v>1</v>
      </c>
      <c r="CK93" s="2">
        <v>20000</v>
      </c>
      <c r="CL93" s="2" t="s">
        <v>1</v>
      </c>
      <c r="CM93" s="2">
        <v>116787</v>
      </c>
      <c r="CN93" s="2" t="s">
        <v>1</v>
      </c>
      <c r="CO93" s="2" t="s">
        <v>1</v>
      </c>
      <c r="CP93" s="2" t="s">
        <v>1</v>
      </c>
      <c r="CQ93" s="2" t="s">
        <v>1</v>
      </c>
      <c r="CR93" s="2" t="s">
        <v>1</v>
      </c>
      <c r="CS93" s="2">
        <v>17000</v>
      </c>
      <c r="CT93" s="2">
        <v>39381</v>
      </c>
      <c r="CU93" s="2" t="s">
        <v>1</v>
      </c>
      <c r="CV93" s="2" t="s">
        <v>1</v>
      </c>
      <c r="CW93" s="2">
        <v>640</v>
      </c>
      <c r="CX93" s="2" t="s">
        <v>1</v>
      </c>
      <c r="CY93" s="2" t="s">
        <v>1</v>
      </c>
      <c r="CZ93" s="2" t="s">
        <v>1</v>
      </c>
      <c r="DA93" s="2" t="s">
        <v>1</v>
      </c>
      <c r="DB93" s="2" t="s">
        <v>1</v>
      </c>
      <c r="DC93" s="2" t="s">
        <v>1</v>
      </c>
      <c r="DD93" s="2" t="s">
        <v>1</v>
      </c>
      <c r="DE93" s="2" t="s">
        <v>1</v>
      </c>
      <c r="DF93" s="2" t="s">
        <v>1</v>
      </c>
      <c r="DG93" s="2">
        <v>8295</v>
      </c>
      <c r="DH93" s="2" t="s">
        <v>1</v>
      </c>
      <c r="DI93" s="2">
        <v>68000</v>
      </c>
      <c r="DJ93" s="2" t="s">
        <v>1</v>
      </c>
      <c r="DK93" s="2" t="s">
        <v>1</v>
      </c>
      <c r="DL93" s="2" t="s">
        <v>1</v>
      </c>
      <c r="DM93" s="2" t="s">
        <v>1</v>
      </c>
      <c r="DN93" s="2" t="s">
        <v>1</v>
      </c>
      <c r="DO93" s="2" t="s">
        <v>1</v>
      </c>
      <c r="DP93" s="2" t="s">
        <v>1</v>
      </c>
      <c r="DQ93" s="2" t="s">
        <v>1</v>
      </c>
      <c r="DR93" s="2">
        <v>4752</v>
      </c>
      <c r="DS93" s="2">
        <v>438155</v>
      </c>
      <c r="DT93" s="2">
        <v>237480</v>
      </c>
      <c r="DU93" s="2">
        <v>526930</v>
      </c>
      <c r="DV93" s="2" t="s">
        <v>1</v>
      </c>
      <c r="DW93" s="2" t="s">
        <v>1</v>
      </c>
      <c r="DX93" s="2" t="s">
        <v>1</v>
      </c>
      <c r="DY93" s="2">
        <v>384684</v>
      </c>
      <c r="DZ93" s="2" t="s">
        <v>1</v>
      </c>
      <c r="EA93" s="2" t="s">
        <v>1</v>
      </c>
      <c r="EB93" s="2" t="s">
        <v>1</v>
      </c>
      <c r="EC93" s="2" t="s">
        <v>1</v>
      </c>
      <c r="ED93" s="2" t="s">
        <v>1</v>
      </c>
      <c r="EE93" s="2" t="s">
        <v>1</v>
      </c>
      <c r="EF93" s="2" t="s">
        <v>1</v>
      </c>
      <c r="EG93" s="2" t="s">
        <v>1</v>
      </c>
      <c r="EH93" s="2" t="s">
        <v>1</v>
      </c>
      <c r="EI93" s="2" t="s">
        <v>1</v>
      </c>
      <c r="EJ93" s="2" t="s">
        <v>1</v>
      </c>
      <c r="EK93" s="2" t="s">
        <v>1</v>
      </c>
      <c r="EL93" s="2" t="s">
        <v>1</v>
      </c>
      <c r="EM93" s="2" t="s">
        <v>1</v>
      </c>
      <c r="EN93" s="2">
        <v>400000</v>
      </c>
      <c r="EO93" s="2" t="s">
        <v>1</v>
      </c>
      <c r="EP93" s="2" t="s">
        <v>1</v>
      </c>
      <c r="EQ93" s="2" t="s">
        <v>1</v>
      </c>
      <c r="ER93" s="2" t="s">
        <v>1</v>
      </c>
      <c r="ES93" s="2" t="s">
        <v>1</v>
      </c>
      <c r="ET93" s="2" t="s">
        <v>1</v>
      </c>
      <c r="EU93" s="2">
        <v>2102527</v>
      </c>
      <c r="EV93" s="2" t="s">
        <v>1</v>
      </c>
      <c r="EW93" s="2">
        <v>8096</v>
      </c>
      <c r="EX93" s="2">
        <v>195688</v>
      </c>
      <c r="EY93" s="2">
        <v>703299</v>
      </c>
      <c r="EZ93" s="2" t="s">
        <v>1</v>
      </c>
      <c r="FA93" s="2" t="s">
        <v>1</v>
      </c>
      <c r="FB93" s="2">
        <v>672527</v>
      </c>
      <c r="FC93" s="2">
        <v>261730</v>
      </c>
      <c r="FD93" s="2">
        <v>11337</v>
      </c>
      <c r="FE93" s="2" t="s">
        <v>1</v>
      </c>
      <c r="FF93" s="2" t="s">
        <v>1</v>
      </c>
      <c r="FG93" s="2" t="s">
        <v>1</v>
      </c>
      <c r="FH93" s="2" t="s">
        <v>1</v>
      </c>
      <c r="FI93" s="2">
        <v>8485</v>
      </c>
      <c r="FJ93" s="2" t="s">
        <v>1</v>
      </c>
      <c r="FK93" s="2" t="s">
        <v>1</v>
      </c>
      <c r="FL93" s="2">
        <v>40203.4</v>
      </c>
      <c r="FM93" s="2">
        <v>161903.46</v>
      </c>
      <c r="FN93" s="2" t="s">
        <v>1</v>
      </c>
      <c r="FO93" s="2">
        <v>521601.18</v>
      </c>
      <c r="FP93" s="2" t="s">
        <v>1</v>
      </c>
      <c r="FQ93" s="2" t="s">
        <v>1</v>
      </c>
      <c r="FR93" s="2" t="s">
        <v>1</v>
      </c>
      <c r="FS93" s="2" t="s">
        <v>1</v>
      </c>
      <c r="FT93" s="2" t="s">
        <v>1</v>
      </c>
      <c r="FU93" s="2" t="s">
        <v>1</v>
      </c>
      <c r="FV93" s="2" t="s">
        <v>1</v>
      </c>
      <c r="FW93" s="2" t="s">
        <v>1</v>
      </c>
      <c r="FX93" s="2">
        <v>184167.66</v>
      </c>
      <c r="FY93" s="2">
        <v>586157.5</v>
      </c>
      <c r="FZ93" s="2">
        <v>159800</v>
      </c>
      <c r="GA93" s="2">
        <v>322782.53999999998</v>
      </c>
      <c r="GB93" s="2" t="s">
        <v>1</v>
      </c>
      <c r="GC93" s="2">
        <v>-1711.5</v>
      </c>
      <c r="GD93" s="2">
        <v>16146</v>
      </c>
      <c r="GE93" s="2">
        <v>69695.53</v>
      </c>
      <c r="GF93" s="2">
        <v>110277</v>
      </c>
      <c r="GG93" s="2">
        <v>225</v>
      </c>
      <c r="GH93" s="2">
        <v>2648</v>
      </c>
      <c r="GI93" s="2" t="s">
        <v>1</v>
      </c>
      <c r="GJ93" s="2">
        <v>30332</v>
      </c>
      <c r="GK93" s="2" t="s">
        <v>1</v>
      </c>
      <c r="GL93" s="2">
        <v>2818358.55</v>
      </c>
      <c r="GM93" s="2">
        <v>1795891.61</v>
      </c>
      <c r="GN93" s="2" t="s">
        <v>1</v>
      </c>
      <c r="GO93" s="2">
        <v>16302</v>
      </c>
      <c r="GP93" s="2">
        <v>1973</v>
      </c>
      <c r="GQ93" s="2" t="s">
        <v>1</v>
      </c>
      <c r="GR93" s="2" t="s">
        <v>1</v>
      </c>
      <c r="GS93" s="2" t="s">
        <v>1</v>
      </c>
      <c r="GT93" s="2">
        <v>5880</v>
      </c>
      <c r="GU93" s="2" t="s">
        <v>1</v>
      </c>
      <c r="GV93" s="2" t="s">
        <v>1</v>
      </c>
      <c r="GW93" s="2" t="s">
        <v>1</v>
      </c>
      <c r="GX93" s="2" t="s">
        <v>1</v>
      </c>
      <c r="GY93" s="2">
        <v>275425.90000000002</v>
      </c>
      <c r="GZ93" s="2">
        <v>53100</v>
      </c>
      <c r="HA93" s="2">
        <v>20105</v>
      </c>
      <c r="HB93" s="2" t="s">
        <v>1</v>
      </c>
      <c r="HC93" s="2" t="s">
        <v>1</v>
      </c>
      <c r="HD93" s="2" t="s">
        <v>1</v>
      </c>
      <c r="HE93" s="2" t="s">
        <v>1</v>
      </c>
      <c r="HF93" s="2" t="s">
        <v>1</v>
      </c>
      <c r="HG93" s="2" t="s">
        <v>1</v>
      </c>
      <c r="HH93" s="2" t="s">
        <v>1</v>
      </c>
      <c r="HI93" s="2" t="s">
        <v>1</v>
      </c>
      <c r="HJ93" s="2" t="s">
        <v>1</v>
      </c>
      <c r="HK93" s="2" t="s">
        <v>1</v>
      </c>
      <c r="HL93" s="2" t="s">
        <v>1</v>
      </c>
      <c r="HM93" s="2">
        <v>17869</v>
      </c>
      <c r="HN93" s="2" t="s">
        <v>1</v>
      </c>
      <c r="HO93" s="2" t="s">
        <v>1</v>
      </c>
      <c r="HP93" s="2" t="s">
        <v>1</v>
      </c>
      <c r="HQ93" s="2" t="s">
        <v>1</v>
      </c>
      <c r="HR93" s="2" t="s">
        <v>1</v>
      </c>
      <c r="HS93" s="2">
        <v>22424</v>
      </c>
      <c r="HT93" s="2" t="s">
        <v>1</v>
      </c>
      <c r="HU93" s="2" t="s">
        <v>1</v>
      </c>
      <c r="HV93" s="2">
        <v>5322</v>
      </c>
      <c r="HW93" s="2">
        <v>1283000</v>
      </c>
      <c r="HX93" s="2" t="s">
        <v>1</v>
      </c>
      <c r="HY93" s="2" t="s">
        <v>1</v>
      </c>
      <c r="HZ93" s="2" t="s">
        <v>1</v>
      </c>
      <c r="IA93" s="2">
        <v>391930</v>
      </c>
      <c r="IB93" s="2" t="s">
        <v>1</v>
      </c>
      <c r="IC93" s="2" t="s">
        <v>1</v>
      </c>
      <c r="ID93" s="2" t="s">
        <v>1</v>
      </c>
      <c r="IE93" s="2" t="s">
        <v>1</v>
      </c>
      <c r="IF93" s="2">
        <v>919376</v>
      </c>
      <c r="IG93" s="2">
        <v>51000</v>
      </c>
      <c r="IH93" s="2" t="s">
        <v>1</v>
      </c>
      <c r="II93" s="2" t="s">
        <v>1</v>
      </c>
      <c r="IJ93" s="2">
        <v>85715.24</v>
      </c>
      <c r="IK93" s="2" t="s">
        <v>1</v>
      </c>
      <c r="IL93" s="2" t="s">
        <v>1</v>
      </c>
      <c r="IM93" s="2" t="s">
        <v>1</v>
      </c>
      <c r="IN93" s="2" t="s">
        <v>1</v>
      </c>
      <c r="IO93" s="2">
        <v>2913</v>
      </c>
      <c r="IP93" s="2" t="s">
        <v>1</v>
      </c>
      <c r="IQ93" s="2" t="s">
        <v>1</v>
      </c>
      <c r="IR93" s="2">
        <v>2000</v>
      </c>
      <c r="IS93" s="2" t="s">
        <v>1</v>
      </c>
      <c r="IT93" s="2" t="s">
        <v>1</v>
      </c>
      <c r="IU93" s="2">
        <v>18400</v>
      </c>
      <c r="IV93" s="2" t="s">
        <v>1</v>
      </c>
      <c r="IW93" s="2" t="s">
        <v>1</v>
      </c>
      <c r="IX93" s="2" t="s">
        <v>1</v>
      </c>
      <c r="IY93" s="2" t="s">
        <v>1</v>
      </c>
      <c r="IZ93" s="2" t="s">
        <v>1</v>
      </c>
      <c r="JA93" s="2" t="s">
        <v>1</v>
      </c>
      <c r="JB93" s="2" t="s">
        <v>1</v>
      </c>
      <c r="JC93" s="2" t="s">
        <v>1</v>
      </c>
      <c r="JD93" s="2" t="s">
        <v>1</v>
      </c>
      <c r="JE93" s="2" t="s">
        <v>1</v>
      </c>
      <c r="JF93" s="2" t="s">
        <v>1</v>
      </c>
      <c r="JG93" s="2" t="s">
        <v>1</v>
      </c>
      <c r="JH93" s="2">
        <v>0</v>
      </c>
      <c r="JI93" s="2" t="s">
        <v>1</v>
      </c>
      <c r="JJ93" s="2" t="s">
        <v>1</v>
      </c>
      <c r="JK93" s="2" t="s">
        <v>1</v>
      </c>
      <c r="JL93" s="2" t="s">
        <v>1</v>
      </c>
      <c r="JM93" s="2" t="s">
        <v>1</v>
      </c>
      <c r="JN93" s="2">
        <v>106800</v>
      </c>
      <c r="JO93" s="2">
        <v>1561065.5</v>
      </c>
      <c r="JP93" s="2">
        <v>188702</v>
      </c>
      <c r="JQ93" s="2" t="s">
        <v>1</v>
      </c>
      <c r="JR93" s="2" t="s">
        <v>1</v>
      </c>
      <c r="JS93" s="2" t="s">
        <v>1</v>
      </c>
      <c r="JT93" s="2" t="s">
        <v>1</v>
      </c>
      <c r="JU93" s="2" t="s">
        <v>1</v>
      </c>
      <c r="JV93" s="2">
        <v>100110</v>
      </c>
      <c r="JW93" s="2" t="s">
        <v>1</v>
      </c>
      <c r="JX93" s="2" t="s">
        <v>1</v>
      </c>
      <c r="JY93" s="2" t="s">
        <v>1</v>
      </c>
      <c r="JZ93" s="2" t="s">
        <v>1</v>
      </c>
      <c r="KA93" s="2" t="s">
        <v>1</v>
      </c>
      <c r="KB93" s="2" t="s">
        <v>1</v>
      </c>
      <c r="KC93" s="2" t="s">
        <v>1</v>
      </c>
      <c r="KD93" s="2" t="s">
        <v>1</v>
      </c>
      <c r="KE93" s="2" t="s">
        <v>1</v>
      </c>
      <c r="KF93" s="2" t="s">
        <v>1</v>
      </c>
      <c r="KG93" s="2" t="s">
        <v>1</v>
      </c>
      <c r="KH93" s="2" t="s">
        <v>1</v>
      </c>
      <c r="KI93" s="2" t="s">
        <v>1</v>
      </c>
      <c r="KJ93" s="2" t="s">
        <v>1</v>
      </c>
      <c r="KK93" s="2" t="s">
        <v>1</v>
      </c>
      <c r="KL93" s="2">
        <v>62207</v>
      </c>
      <c r="KM93" s="2" t="s">
        <v>1</v>
      </c>
      <c r="KN93" s="2" t="s">
        <v>1</v>
      </c>
      <c r="KO93" s="2" t="s">
        <v>1</v>
      </c>
      <c r="KP93" s="2" t="s">
        <v>1</v>
      </c>
      <c r="KQ93" s="2" t="s">
        <v>1</v>
      </c>
      <c r="KR93" s="2" t="s">
        <v>1</v>
      </c>
      <c r="KS93" s="2" t="s">
        <v>1</v>
      </c>
      <c r="KT93" s="2" t="s">
        <v>1</v>
      </c>
      <c r="KU93" s="2" t="s">
        <v>1</v>
      </c>
      <c r="KV93" s="2" t="s">
        <v>1</v>
      </c>
      <c r="KW93" s="2" t="s">
        <v>1</v>
      </c>
      <c r="KX93" s="2" t="s">
        <v>1</v>
      </c>
      <c r="KY93" s="2" t="s">
        <v>1</v>
      </c>
      <c r="KZ93" s="2" t="s">
        <v>1</v>
      </c>
      <c r="LA93" s="2" t="s">
        <v>1</v>
      </c>
    </row>
    <row r="94" spans="1:313" x14ac:dyDescent="0.3">
      <c r="A94" s="2" t="s">
        <v>88</v>
      </c>
      <c r="B94" s="2">
        <v>239</v>
      </c>
      <c r="C94" s="23">
        <f t="shared" si="100"/>
        <v>1628384.87</v>
      </c>
      <c r="D94" s="23">
        <f t="shared" si="101"/>
        <v>5000382.54</v>
      </c>
      <c r="E94" s="23">
        <f t="shared" si="102"/>
        <v>20922.102677824267</v>
      </c>
      <c r="F94" s="23">
        <f t="shared" si="103"/>
        <v>2715557.81</v>
      </c>
      <c r="G94" s="23">
        <f t="shared" si="104"/>
        <v>1310434.73</v>
      </c>
      <c r="H94" s="23">
        <f t="shared" si="105"/>
        <v>480000</v>
      </c>
      <c r="I94" s="23">
        <f t="shared" si="106"/>
        <v>494390</v>
      </c>
      <c r="J94" s="23">
        <f t="shared" si="107"/>
        <v>2068.5774058577404</v>
      </c>
      <c r="K94" s="23">
        <f t="shared" si="108"/>
        <v>419390</v>
      </c>
      <c r="L94" s="23">
        <f t="shared" si="109"/>
        <v>75000</v>
      </c>
      <c r="M94" s="23">
        <f t="shared" si="110"/>
        <v>749751.25</v>
      </c>
      <c r="N94" s="23">
        <f t="shared" si="111"/>
        <v>11362.166569037658</v>
      </c>
      <c r="O94" s="23">
        <f t="shared" si="112"/>
        <v>484505.30000000005</v>
      </c>
      <c r="P94" s="23">
        <f t="shared" si="113"/>
        <v>436147.25</v>
      </c>
      <c r="Q94" s="23">
        <f t="shared" si="114"/>
        <v>786055.26</v>
      </c>
      <c r="R94" s="23">
        <f t="shared" si="115"/>
        <v>2602197.81</v>
      </c>
      <c r="S94" s="23">
        <f t="shared" si="116"/>
        <v>10887.856945606694</v>
      </c>
      <c r="T94" s="23">
        <f t="shared" si="117"/>
        <v>113360</v>
      </c>
      <c r="U94" s="7">
        <f t="shared" si="118"/>
        <v>4.1744646194808867E-2</v>
      </c>
      <c r="V94" s="23">
        <f t="shared" si="119"/>
        <v>107465</v>
      </c>
      <c r="W94" s="23">
        <f t="shared" si="120"/>
        <v>2750</v>
      </c>
      <c r="X94" s="23">
        <f t="shared" si="121"/>
        <v>0</v>
      </c>
      <c r="Y94" s="23">
        <f t="shared" si="122"/>
        <v>3230</v>
      </c>
      <c r="Z94" s="23">
        <v>85</v>
      </c>
      <c r="AA94" s="23">
        <f t="shared" si="123"/>
        <v>895405</v>
      </c>
      <c r="AB94" s="23">
        <f t="shared" si="124"/>
        <v>3371997.67</v>
      </c>
      <c r="AC94" s="23">
        <f t="shared" si="125"/>
        <v>14108.776861924685</v>
      </c>
      <c r="AD94" s="23">
        <f t="shared" si="126"/>
        <v>3161285.67</v>
      </c>
      <c r="AE94" s="23">
        <f t="shared" si="127"/>
        <v>13227.13669456067</v>
      </c>
      <c r="AF94" s="23">
        <f t="shared" si="128"/>
        <v>911836</v>
      </c>
      <c r="AG94" s="23">
        <f t="shared" si="129"/>
        <v>3815.2133891213389</v>
      </c>
      <c r="AH94" s="23">
        <f t="shared" si="130"/>
        <v>1877956.8699999999</v>
      </c>
      <c r="AI94" s="23">
        <f t="shared" si="131"/>
        <v>34436</v>
      </c>
      <c r="AJ94" s="23">
        <f t="shared" si="132"/>
        <v>314699.8</v>
      </c>
      <c r="AK94" s="23">
        <f t="shared" si="133"/>
        <v>210712</v>
      </c>
      <c r="AL94" s="23">
        <f t="shared" si="134"/>
        <v>881.64016736401675</v>
      </c>
      <c r="AM94" s="23">
        <f t="shared" si="135"/>
        <v>210712</v>
      </c>
      <c r="AN94" s="23">
        <f t="shared" si="136"/>
        <v>0</v>
      </c>
      <c r="AO94" s="2">
        <v>442272.75</v>
      </c>
      <c r="AP94" s="2">
        <v>8072.39</v>
      </c>
      <c r="AQ94" s="2">
        <v>34160.160000000003</v>
      </c>
      <c r="AR94" s="2" t="s">
        <v>1</v>
      </c>
      <c r="AS94" s="2">
        <v>356147.25</v>
      </c>
      <c r="AT94" s="2">
        <v>80000</v>
      </c>
      <c r="AU94" s="2" t="s">
        <v>1</v>
      </c>
      <c r="AV94" s="2">
        <v>786055.26</v>
      </c>
      <c r="AX94" s="2" t="s">
        <v>1</v>
      </c>
      <c r="AY94" s="2" t="s">
        <v>1</v>
      </c>
      <c r="AZ94" s="2" t="s">
        <v>1</v>
      </c>
      <c r="BA94" s="2" t="s">
        <v>1</v>
      </c>
      <c r="BB94" s="2" t="s">
        <v>1</v>
      </c>
      <c r="BC94" s="2">
        <v>107465</v>
      </c>
      <c r="BD94" s="2" t="s">
        <v>1</v>
      </c>
      <c r="BE94" s="2">
        <v>2750</v>
      </c>
      <c r="BF94" s="2" t="s">
        <v>1</v>
      </c>
      <c r="BG94" s="2" t="s">
        <v>1</v>
      </c>
      <c r="BH94" s="2" t="s">
        <v>1</v>
      </c>
      <c r="BI94" s="2" t="s">
        <v>1</v>
      </c>
      <c r="BJ94" s="2" t="s">
        <v>1</v>
      </c>
      <c r="BK94" s="2" t="s">
        <v>1</v>
      </c>
      <c r="BL94" s="2" t="s">
        <v>1</v>
      </c>
      <c r="BM94" s="2" t="s">
        <v>1</v>
      </c>
      <c r="BN94" s="2" t="s">
        <v>1</v>
      </c>
      <c r="BO94" s="2" t="s">
        <v>1</v>
      </c>
      <c r="BP94" s="2" t="s">
        <v>1</v>
      </c>
      <c r="BQ94" s="2">
        <v>3230</v>
      </c>
      <c r="BR94" s="2">
        <v>895405</v>
      </c>
      <c r="BS94" s="2" t="s">
        <v>1</v>
      </c>
      <c r="BT94" s="2">
        <v>142428.5</v>
      </c>
      <c r="BU94" s="2" t="s">
        <v>1</v>
      </c>
      <c r="BV94" s="2">
        <v>2700</v>
      </c>
      <c r="BW94" s="2" t="s">
        <v>1</v>
      </c>
      <c r="BX94" s="2" t="s">
        <v>1</v>
      </c>
      <c r="BY94" s="2" t="s">
        <v>1</v>
      </c>
      <c r="BZ94" s="2" t="s">
        <v>1</v>
      </c>
      <c r="CA94" s="2">
        <v>3324</v>
      </c>
      <c r="CB94" s="2">
        <v>563357</v>
      </c>
      <c r="CC94" s="2">
        <v>4660</v>
      </c>
      <c r="CD94" s="2" t="s">
        <v>1</v>
      </c>
      <c r="CE94" s="2">
        <v>33281.75</v>
      </c>
      <c r="CF94" s="2" t="s">
        <v>1</v>
      </c>
      <c r="CG94" s="2" t="s">
        <v>1</v>
      </c>
      <c r="CH94" s="2" t="s">
        <v>1</v>
      </c>
      <c r="CI94" s="2" t="s">
        <v>1</v>
      </c>
      <c r="CJ94" s="2" t="s">
        <v>1</v>
      </c>
      <c r="CK94" s="2">
        <v>10000</v>
      </c>
      <c r="CL94" s="2" t="s">
        <v>1</v>
      </c>
      <c r="CM94" s="2" t="s">
        <v>1</v>
      </c>
      <c r="CN94" s="2" t="s">
        <v>1</v>
      </c>
      <c r="CO94" s="2" t="s">
        <v>1</v>
      </c>
      <c r="CP94" s="2" t="s">
        <v>1</v>
      </c>
      <c r="CQ94" s="2" t="s">
        <v>1</v>
      </c>
      <c r="CR94" s="2" t="s">
        <v>1</v>
      </c>
      <c r="CS94" s="2" t="s">
        <v>1</v>
      </c>
      <c r="CT94" s="2" t="s">
        <v>1</v>
      </c>
      <c r="CU94" s="2">
        <v>275974.48</v>
      </c>
      <c r="CV94" s="2" t="s">
        <v>1</v>
      </c>
      <c r="CW94" s="2" t="s">
        <v>1</v>
      </c>
      <c r="CX94" s="2" t="s">
        <v>1</v>
      </c>
      <c r="CY94" s="2">
        <v>274709</v>
      </c>
      <c r="CZ94" s="2" t="s">
        <v>1</v>
      </c>
      <c r="DA94" s="2" t="s">
        <v>1</v>
      </c>
      <c r="DB94" s="2" t="s">
        <v>1</v>
      </c>
      <c r="DC94" s="2" t="s">
        <v>1</v>
      </c>
      <c r="DD94" s="2" t="s">
        <v>1</v>
      </c>
      <c r="DE94" s="2" t="s">
        <v>1</v>
      </c>
      <c r="DF94" s="2" t="s">
        <v>1</v>
      </c>
      <c r="DG94" s="2">
        <v>298000</v>
      </c>
      <c r="DH94" s="2" t="s">
        <v>1</v>
      </c>
      <c r="DI94" s="2">
        <v>182000</v>
      </c>
      <c r="DJ94" s="2" t="s">
        <v>1</v>
      </c>
      <c r="DK94" s="2" t="s">
        <v>1</v>
      </c>
      <c r="DL94" s="2" t="s">
        <v>1</v>
      </c>
      <c r="DM94" s="2" t="s">
        <v>1</v>
      </c>
      <c r="DN94" s="2" t="s">
        <v>1</v>
      </c>
      <c r="DO94" s="2" t="s">
        <v>1</v>
      </c>
      <c r="DP94" s="2" t="s">
        <v>1</v>
      </c>
      <c r="DQ94" s="2" t="s">
        <v>1</v>
      </c>
      <c r="DR94" s="2">
        <v>1240</v>
      </c>
      <c r="DS94" s="2">
        <v>60100</v>
      </c>
      <c r="DT94" s="2" t="s">
        <v>1</v>
      </c>
      <c r="DU94" s="2">
        <v>143000</v>
      </c>
      <c r="DV94" s="2" t="s">
        <v>1</v>
      </c>
      <c r="DW94" s="2" t="s">
        <v>1</v>
      </c>
      <c r="DX94" s="2">
        <v>18330</v>
      </c>
      <c r="DY94" s="2">
        <v>196720</v>
      </c>
      <c r="DZ94" s="2" t="s">
        <v>1</v>
      </c>
      <c r="EA94" s="2" t="s">
        <v>1</v>
      </c>
      <c r="EB94" s="2" t="s">
        <v>1</v>
      </c>
      <c r="EC94" s="2" t="s">
        <v>1</v>
      </c>
      <c r="ED94" s="2" t="s">
        <v>1</v>
      </c>
      <c r="EE94" s="2">
        <v>0</v>
      </c>
      <c r="EF94" s="2" t="s">
        <v>1</v>
      </c>
      <c r="EG94" s="2" t="s">
        <v>1</v>
      </c>
      <c r="EH94" s="2" t="s">
        <v>1</v>
      </c>
      <c r="EI94" s="2" t="s">
        <v>1</v>
      </c>
      <c r="EJ94" s="2" t="s">
        <v>1</v>
      </c>
      <c r="EK94" s="2" t="s">
        <v>1</v>
      </c>
      <c r="EL94" s="2" t="s">
        <v>1</v>
      </c>
      <c r="EM94" s="2" t="s">
        <v>1</v>
      </c>
      <c r="EN94" s="2">
        <v>75000</v>
      </c>
      <c r="EO94" s="2" t="s">
        <v>1</v>
      </c>
      <c r="EP94" s="2" t="s">
        <v>1</v>
      </c>
      <c r="EQ94" s="2" t="s">
        <v>1</v>
      </c>
      <c r="ER94" s="2" t="s">
        <v>1</v>
      </c>
      <c r="ES94" s="2" t="s">
        <v>1</v>
      </c>
      <c r="ET94" s="2" t="s">
        <v>1</v>
      </c>
      <c r="EU94" s="2">
        <v>236725</v>
      </c>
      <c r="EV94" s="2" t="s">
        <v>1</v>
      </c>
      <c r="EW94" s="2">
        <v>43790</v>
      </c>
      <c r="EX94" s="2">
        <v>283465</v>
      </c>
      <c r="EY94" s="2">
        <v>331944</v>
      </c>
      <c r="EZ94" s="2" t="s">
        <v>1</v>
      </c>
      <c r="FA94" s="2">
        <v>15912</v>
      </c>
      <c r="FB94" s="2">
        <v>59408</v>
      </c>
      <c r="FC94" s="2">
        <v>51279</v>
      </c>
      <c r="FD94" s="2">
        <v>992</v>
      </c>
      <c r="FE94" s="2" t="s">
        <v>1</v>
      </c>
      <c r="FF94" s="2" t="s">
        <v>1</v>
      </c>
      <c r="FG94" s="2" t="s">
        <v>1</v>
      </c>
      <c r="FH94" s="2">
        <v>1194</v>
      </c>
      <c r="FI94" s="2" t="s">
        <v>1</v>
      </c>
      <c r="FJ94" s="2" t="s">
        <v>1</v>
      </c>
      <c r="FK94" s="2" t="s">
        <v>1</v>
      </c>
      <c r="FL94" s="2">
        <v>24365</v>
      </c>
      <c r="FM94" s="2">
        <v>54674</v>
      </c>
      <c r="FN94" s="2" t="s">
        <v>1</v>
      </c>
      <c r="FO94" s="2">
        <v>124098</v>
      </c>
      <c r="FP94" s="2" t="s">
        <v>1</v>
      </c>
      <c r="FQ94" s="2" t="s">
        <v>1</v>
      </c>
      <c r="FR94" s="2" t="s">
        <v>1</v>
      </c>
      <c r="FS94" s="2" t="s">
        <v>1</v>
      </c>
      <c r="FT94" s="2" t="s">
        <v>1</v>
      </c>
      <c r="FU94" s="2" t="s">
        <v>1</v>
      </c>
      <c r="FV94" s="2" t="s">
        <v>1</v>
      </c>
      <c r="FW94" s="2" t="s">
        <v>1</v>
      </c>
      <c r="FX94" s="2">
        <v>19112.36</v>
      </c>
      <c r="FY94" s="2">
        <v>155401</v>
      </c>
      <c r="FZ94" s="2" t="s">
        <v>1</v>
      </c>
      <c r="GA94" s="2">
        <v>31469</v>
      </c>
      <c r="GB94" s="2" t="s">
        <v>1</v>
      </c>
      <c r="GC94" s="2" t="s">
        <v>1</v>
      </c>
      <c r="GD94" s="2">
        <v>2527</v>
      </c>
      <c r="GE94" s="2">
        <v>50149.81</v>
      </c>
      <c r="GF94" s="2">
        <v>51827</v>
      </c>
      <c r="GG94" s="2">
        <v>8640</v>
      </c>
      <c r="GH94" s="2" t="s">
        <v>1</v>
      </c>
      <c r="GI94" s="2" t="s">
        <v>1</v>
      </c>
      <c r="GJ94" s="2">
        <v>3882</v>
      </c>
      <c r="GK94" s="2" t="s">
        <v>1</v>
      </c>
      <c r="GL94" s="2">
        <v>869403.9</v>
      </c>
      <c r="GM94" s="2">
        <v>341819.8</v>
      </c>
      <c r="GN94" s="2" t="s">
        <v>1</v>
      </c>
      <c r="GO94" s="2">
        <v>20356</v>
      </c>
      <c r="GP94" s="2">
        <v>4669</v>
      </c>
      <c r="GQ94" s="2">
        <v>1120</v>
      </c>
      <c r="GR94" s="2" t="s">
        <v>1</v>
      </c>
      <c r="GS94" s="2" t="s">
        <v>1</v>
      </c>
      <c r="GT94" s="2" t="s">
        <v>1</v>
      </c>
      <c r="GU94" s="2" t="s">
        <v>1</v>
      </c>
      <c r="GV94" s="2" t="s">
        <v>1</v>
      </c>
      <c r="GW94" s="2" t="s">
        <v>1</v>
      </c>
      <c r="GX94" s="2">
        <v>1570</v>
      </c>
      <c r="GY94" s="2">
        <v>1542</v>
      </c>
      <c r="GZ94" s="2">
        <v>2310</v>
      </c>
      <c r="HA94" s="2">
        <v>10584</v>
      </c>
      <c r="HB94" s="2" t="s">
        <v>1</v>
      </c>
      <c r="HC94" s="2" t="s">
        <v>1</v>
      </c>
      <c r="HD94" s="2" t="s">
        <v>1</v>
      </c>
      <c r="HE94" s="2" t="s">
        <v>1</v>
      </c>
      <c r="HF94" s="2" t="s">
        <v>1</v>
      </c>
      <c r="HG94" s="2" t="s">
        <v>1</v>
      </c>
      <c r="HH94" s="2" t="s">
        <v>1</v>
      </c>
      <c r="HI94" s="2">
        <v>20000</v>
      </c>
      <c r="HJ94" s="2" t="s">
        <v>1</v>
      </c>
      <c r="HK94" s="2" t="s">
        <v>1</v>
      </c>
      <c r="HL94" s="2" t="s">
        <v>1</v>
      </c>
      <c r="HM94" s="2">
        <v>2853.8</v>
      </c>
      <c r="HN94" s="2" t="s">
        <v>1</v>
      </c>
      <c r="HO94" s="2" t="s">
        <v>1</v>
      </c>
      <c r="HP94" s="2" t="s">
        <v>1</v>
      </c>
      <c r="HQ94" s="2" t="s">
        <v>1</v>
      </c>
      <c r="HR94" s="2" t="s">
        <v>1</v>
      </c>
      <c r="HS94" s="2">
        <v>132830</v>
      </c>
      <c r="HT94" s="2" t="s">
        <v>1</v>
      </c>
      <c r="HU94" s="2" t="s">
        <v>1</v>
      </c>
      <c r="HV94" s="2" t="s">
        <v>1</v>
      </c>
      <c r="HW94" s="2" t="s">
        <v>1</v>
      </c>
      <c r="HX94" s="2" t="s">
        <v>1</v>
      </c>
      <c r="HY94" s="2" t="s">
        <v>1</v>
      </c>
      <c r="HZ94" s="2" t="s">
        <v>1</v>
      </c>
      <c r="IA94" s="2" t="s">
        <v>1</v>
      </c>
      <c r="IB94" s="2" t="s">
        <v>1</v>
      </c>
      <c r="IC94" s="2" t="s">
        <v>1</v>
      </c>
      <c r="ID94" s="2" t="s">
        <v>1</v>
      </c>
      <c r="IE94" s="2">
        <v>650</v>
      </c>
      <c r="IF94" s="2">
        <v>91866</v>
      </c>
      <c r="IG94" s="2">
        <v>86500</v>
      </c>
      <c r="IH94" s="2" t="s">
        <v>1</v>
      </c>
      <c r="II94" s="2" t="s">
        <v>1</v>
      </c>
      <c r="IJ94" s="2">
        <v>22357</v>
      </c>
      <c r="IK94" s="2" t="s">
        <v>1</v>
      </c>
      <c r="IL94" s="2" t="s">
        <v>1</v>
      </c>
      <c r="IM94" s="2" t="s">
        <v>1</v>
      </c>
      <c r="IN94" s="2" t="s">
        <v>1</v>
      </c>
      <c r="IO94" s="2" t="s">
        <v>1</v>
      </c>
      <c r="IP94" s="2" t="s">
        <v>1</v>
      </c>
      <c r="IQ94" s="2" t="s">
        <v>1</v>
      </c>
      <c r="IR94" s="2" t="s">
        <v>1</v>
      </c>
      <c r="IS94" s="2" t="s">
        <v>1</v>
      </c>
      <c r="IT94" s="2" t="s">
        <v>1</v>
      </c>
      <c r="IU94" s="2" t="s">
        <v>1</v>
      </c>
      <c r="IV94" s="2" t="s">
        <v>1</v>
      </c>
      <c r="IW94" s="2" t="s">
        <v>1</v>
      </c>
      <c r="IX94" s="2" t="s">
        <v>1</v>
      </c>
      <c r="IY94" s="2" t="s">
        <v>1</v>
      </c>
      <c r="IZ94" s="2" t="s">
        <v>1</v>
      </c>
      <c r="JA94" s="2" t="s">
        <v>1</v>
      </c>
      <c r="JB94" s="2" t="s">
        <v>1</v>
      </c>
      <c r="JC94" s="2" t="s">
        <v>1</v>
      </c>
      <c r="JD94" s="2" t="s">
        <v>1</v>
      </c>
      <c r="JE94" s="2" t="s">
        <v>1</v>
      </c>
      <c r="JF94" s="2" t="s">
        <v>1</v>
      </c>
      <c r="JG94" s="2" t="s">
        <v>1</v>
      </c>
      <c r="JH94" s="2" t="s">
        <v>1</v>
      </c>
      <c r="JI94" s="2" t="s">
        <v>1</v>
      </c>
      <c r="JJ94" s="2" t="s">
        <v>1</v>
      </c>
      <c r="JK94" s="2" t="s">
        <v>1</v>
      </c>
      <c r="JL94" s="2" t="s">
        <v>1</v>
      </c>
      <c r="JM94" s="2" t="s">
        <v>1</v>
      </c>
      <c r="JN94" s="2" t="s">
        <v>1</v>
      </c>
      <c r="JO94" s="2">
        <v>50806</v>
      </c>
      <c r="JP94" s="2" t="s">
        <v>1</v>
      </c>
      <c r="JQ94" s="2">
        <v>159906</v>
      </c>
      <c r="JR94" s="2" t="s">
        <v>1</v>
      </c>
      <c r="JS94" s="2" t="s">
        <v>1</v>
      </c>
      <c r="JT94" s="2" t="s">
        <v>1</v>
      </c>
      <c r="JU94" s="2" t="s">
        <v>1</v>
      </c>
      <c r="JV94" s="2" t="s">
        <v>1</v>
      </c>
      <c r="JW94" s="2" t="s">
        <v>1</v>
      </c>
      <c r="JX94" s="2" t="s">
        <v>1</v>
      </c>
      <c r="JY94" s="2" t="s">
        <v>1</v>
      </c>
      <c r="JZ94" s="2" t="s">
        <v>1</v>
      </c>
      <c r="KA94" s="2" t="s">
        <v>1</v>
      </c>
      <c r="KB94" s="2" t="s">
        <v>1</v>
      </c>
      <c r="KC94" s="2" t="s">
        <v>1</v>
      </c>
      <c r="KD94" s="2" t="s">
        <v>1</v>
      </c>
      <c r="KE94" s="2" t="s">
        <v>1</v>
      </c>
      <c r="KF94" s="2" t="s">
        <v>1</v>
      </c>
      <c r="KG94" s="2" t="s">
        <v>1</v>
      </c>
      <c r="KH94" s="2" t="s">
        <v>1</v>
      </c>
      <c r="KI94" s="2" t="s">
        <v>1</v>
      </c>
      <c r="KJ94" s="2" t="s">
        <v>1</v>
      </c>
      <c r="KK94" s="2" t="s">
        <v>1</v>
      </c>
      <c r="KL94" s="2" t="s">
        <v>1</v>
      </c>
      <c r="KM94" s="2" t="s">
        <v>1</v>
      </c>
      <c r="KN94" s="2" t="s">
        <v>1</v>
      </c>
      <c r="KO94" s="2" t="s">
        <v>1</v>
      </c>
      <c r="KP94" s="2" t="s">
        <v>1</v>
      </c>
      <c r="KQ94" s="2" t="s">
        <v>1</v>
      </c>
      <c r="KR94" s="2" t="s">
        <v>1</v>
      </c>
      <c r="KS94" s="2" t="s">
        <v>1</v>
      </c>
      <c r="KT94" s="2" t="s">
        <v>1</v>
      </c>
      <c r="KU94" s="2" t="s">
        <v>1</v>
      </c>
      <c r="KV94" s="2" t="s">
        <v>1</v>
      </c>
      <c r="KW94" s="2" t="s">
        <v>1</v>
      </c>
      <c r="KX94" s="2" t="s">
        <v>1</v>
      </c>
      <c r="KY94" s="2" t="s">
        <v>1</v>
      </c>
      <c r="KZ94" s="2" t="s">
        <v>1</v>
      </c>
      <c r="LA94" s="2" t="s">
        <v>1</v>
      </c>
    </row>
    <row r="95" spans="1:313" x14ac:dyDescent="0.3">
      <c r="A95" s="2" t="s">
        <v>89</v>
      </c>
      <c r="B95" s="2">
        <v>581</v>
      </c>
      <c r="C95" s="23">
        <f t="shared" si="100"/>
        <v>1054982.5000000009</v>
      </c>
      <c r="D95" s="23">
        <f t="shared" si="101"/>
        <v>7035787.7200000007</v>
      </c>
      <c r="E95" s="23">
        <f t="shared" si="102"/>
        <v>12109.789535283995</v>
      </c>
      <c r="F95" s="23">
        <f t="shared" si="103"/>
        <v>5143265.2800000003</v>
      </c>
      <c r="G95" s="23">
        <f t="shared" si="104"/>
        <v>1323185.44</v>
      </c>
      <c r="H95" s="23">
        <f t="shared" si="105"/>
        <v>149085</v>
      </c>
      <c r="I95" s="23">
        <f t="shared" si="106"/>
        <v>420252</v>
      </c>
      <c r="J95" s="23">
        <f t="shared" si="107"/>
        <v>723.32530120481931</v>
      </c>
      <c r="K95" s="23">
        <f t="shared" si="108"/>
        <v>420252</v>
      </c>
      <c r="L95" s="23">
        <f t="shared" si="109"/>
        <v>0</v>
      </c>
      <c r="M95" s="23">
        <f t="shared" si="110"/>
        <v>1307491.1399999999</v>
      </c>
      <c r="N95" s="23">
        <f t="shared" si="111"/>
        <v>8852.4359380378664</v>
      </c>
      <c r="O95" s="23">
        <f t="shared" si="112"/>
        <v>1096770.92</v>
      </c>
      <c r="P95" s="23">
        <f t="shared" si="113"/>
        <v>1069337.8900000001</v>
      </c>
      <c r="Q95" s="23">
        <f t="shared" si="114"/>
        <v>2129653.8199999998</v>
      </c>
      <c r="R95" s="23">
        <f t="shared" si="115"/>
        <v>4886377.28</v>
      </c>
      <c r="S95" s="23">
        <f t="shared" si="116"/>
        <v>8410.287917383821</v>
      </c>
      <c r="T95" s="23">
        <f t="shared" si="117"/>
        <v>256888</v>
      </c>
      <c r="U95" s="7">
        <f t="shared" si="118"/>
        <v>4.9946480691736746E-2</v>
      </c>
      <c r="V95" s="23">
        <f t="shared" si="119"/>
        <v>237654</v>
      </c>
      <c r="W95" s="23">
        <f t="shared" si="120"/>
        <v>12200</v>
      </c>
      <c r="X95" s="23">
        <f t="shared" si="121"/>
        <v>0</v>
      </c>
      <c r="Y95" s="23">
        <f t="shared" si="122"/>
        <v>7120</v>
      </c>
      <c r="Z95" s="23">
        <v>86</v>
      </c>
      <c r="AA95" s="23">
        <f t="shared" si="123"/>
        <v>590528.65</v>
      </c>
      <c r="AB95" s="23">
        <f t="shared" si="124"/>
        <v>5980805.2199999997</v>
      </c>
      <c r="AC95" s="23">
        <f t="shared" si="125"/>
        <v>10293.984888123923</v>
      </c>
      <c r="AD95" s="23">
        <f t="shared" si="126"/>
        <v>5843027.2199999997</v>
      </c>
      <c r="AE95" s="23">
        <f t="shared" si="127"/>
        <v>10056.845473321859</v>
      </c>
      <c r="AF95" s="23">
        <f t="shared" si="128"/>
        <v>973193</v>
      </c>
      <c r="AG95" s="23">
        <f t="shared" si="129"/>
        <v>1675.0309810671256</v>
      </c>
      <c r="AH95" s="23">
        <f t="shared" si="130"/>
        <v>4163886.5500000003</v>
      </c>
      <c r="AI95" s="23">
        <f t="shared" si="131"/>
        <v>143098</v>
      </c>
      <c r="AJ95" s="23">
        <f t="shared" si="132"/>
        <v>547120.66999999993</v>
      </c>
      <c r="AK95" s="23">
        <f t="shared" si="133"/>
        <v>137778</v>
      </c>
      <c r="AL95" s="23">
        <f t="shared" si="134"/>
        <v>237.1394148020654</v>
      </c>
      <c r="AM95" s="23">
        <f t="shared" si="135"/>
        <v>137778</v>
      </c>
      <c r="AN95" s="23">
        <f t="shared" si="136"/>
        <v>0</v>
      </c>
      <c r="AO95" s="2">
        <v>984361.59</v>
      </c>
      <c r="AP95" s="2">
        <v>21526.03</v>
      </c>
      <c r="AQ95" s="2">
        <v>90883.3</v>
      </c>
      <c r="AR95" s="2" t="s">
        <v>1</v>
      </c>
      <c r="AS95" s="2">
        <v>943747.89</v>
      </c>
      <c r="AT95" s="2">
        <v>125590</v>
      </c>
      <c r="AU95" s="2" t="s">
        <v>1</v>
      </c>
      <c r="AV95" s="2">
        <v>2129653.8199999998</v>
      </c>
      <c r="AX95" s="2" t="s">
        <v>1</v>
      </c>
      <c r="AY95" s="2" t="s">
        <v>1</v>
      </c>
      <c r="AZ95" s="2" t="s">
        <v>1</v>
      </c>
      <c r="BA95" s="2" t="s">
        <v>1</v>
      </c>
      <c r="BB95" s="2" t="s">
        <v>1</v>
      </c>
      <c r="BC95" s="2">
        <v>237654</v>
      </c>
      <c r="BD95" s="2" t="s">
        <v>1</v>
      </c>
      <c r="BE95" s="2">
        <v>12200</v>
      </c>
      <c r="BF95" s="2" t="s">
        <v>1</v>
      </c>
      <c r="BG95" s="2" t="s">
        <v>1</v>
      </c>
      <c r="BH95" s="2" t="s">
        <v>1</v>
      </c>
      <c r="BI95" s="2" t="s">
        <v>1</v>
      </c>
      <c r="BJ95" s="2" t="s">
        <v>1</v>
      </c>
      <c r="BK95" s="2" t="s">
        <v>1</v>
      </c>
      <c r="BL95" s="2" t="s">
        <v>1</v>
      </c>
      <c r="BM95" s="2" t="s">
        <v>1</v>
      </c>
      <c r="BN95" s="2" t="s">
        <v>1</v>
      </c>
      <c r="BO95" s="2" t="s">
        <v>1</v>
      </c>
      <c r="BP95" s="2" t="s">
        <v>1</v>
      </c>
      <c r="BQ95" s="2">
        <v>7120</v>
      </c>
      <c r="BR95" s="2">
        <v>590528.65</v>
      </c>
      <c r="BS95" s="2" t="s">
        <v>1</v>
      </c>
      <c r="BT95" s="2">
        <v>745944</v>
      </c>
      <c r="BU95" s="2">
        <v>450</v>
      </c>
      <c r="BV95" s="2">
        <v>8600</v>
      </c>
      <c r="BW95" s="2" t="s">
        <v>1</v>
      </c>
      <c r="BX95" s="2" t="s">
        <v>1</v>
      </c>
      <c r="BY95" s="2" t="s">
        <v>1</v>
      </c>
      <c r="BZ95" s="2" t="s">
        <v>1</v>
      </c>
      <c r="CA95" s="2">
        <v>4460</v>
      </c>
      <c r="CB95" s="2">
        <v>512761</v>
      </c>
      <c r="CC95" s="2" t="s">
        <v>1</v>
      </c>
      <c r="CD95" s="2" t="s">
        <v>1</v>
      </c>
      <c r="CE95" s="2">
        <v>17426.14</v>
      </c>
      <c r="CF95" s="2">
        <v>17850</v>
      </c>
      <c r="CG95" s="2" t="s">
        <v>1</v>
      </c>
      <c r="CH95" s="2" t="s">
        <v>1</v>
      </c>
      <c r="CI95" s="2" t="s">
        <v>1</v>
      </c>
      <c r="CJ95" s="2" t="s">
        <v>1</v>
      </c>
      <c r="CK95" s="2">
        <v>100</v>
      </c>
      <c r="CL95" s="2" t="s">
        <v>1</v>
      </c>
      <c r="CM95" s="2">
        <v>13448</v>
      </c>
      <c r="CN95" s="2" t="s">
        <v>1</v>
      </c>
      <c r="CO95" s="2" t="s">
        <v>1</v>
      </c>
      <c r="CP95" s="2" t="s">
        <v>1</v>
      </c>
      <c r="CQ95" s="2" t="s">
        <v>1</v>
      </c>
      <c r="CR95" s="2" t="s">
        <v>1</v>
      </c>
      <c r="CS95" s="2" t="s">
        <v>1</v>
      </c>
      <c r="CT95" s="2" t="s">
        <v>1</v>
      </c>
      <c r="CU95" s="2">
        <v>2146.3000000000002</v>
      </c>
      <c r="CV95" s="2" t="s">
        <v>1</v>
      </c>
      <c r="CW95" s="2" t="s">
        <v>1</v>
      </c>
      <c r="CX95" s="2" t="s">
        <v>1</v>
      </c>
      <c r="CY95" s="2" t="s">
        <v>1</v>
      </c>
      <c r="CZ95" s="2" t="s">
        <v>1</v>
      </c>
      <c r="DA95" s="2" t="s">
        <v>1</v>
      </c>
      <c r="DB95" s="2" t="s">
        <v>1</v>
      </c>
      <c r="DC95" s="2" t="s">
        <v>1</v>
      </c>
      <c r="DD95" s="2" t="s">
        <v>1</v>
      </c>
      <c r="DE95" s="2" t="s">
        <v>1</v>
      </c>
      <c r="DF95" s="2" t="s">
        <v>1</v>
      </c>
      <c r="DG95" s="2">
        <v>29085</v>
      </c>
      <c r="DH95" s="2">
        <v>120000</v>
      </c>
      <c r="DI95" s="2" t="s">
        <v>1</v>
      </c>
      <c r="DJ95" s="2" t="s">
        <v>1</v>
      </c>
      <c r="DK95" s="2" t="s">
        <v>1</v>
      </c>
      <c r="DL95" s="2" t="s">
        <v>1</v>
      </c>
      <c r="DM95" s="2" t="s">
        <v>1</v>
      </c>
      <c r="DN95" s="2" t="s">
        <v>1</v>
      </c>
      <c r="DO95" s="2" t="s">
        <v>1</v>
      </c>
      <c r="DP95" s="2" t="s">
        <v>1</v>
      </c>
      <c r="DQ95" s="2" t="s">
        <v>1</v>
      </c>
      <c r="DR95" s="2">
        <v>3152</v>
      </c>
      <c r="DS95" s="2">
        <v>117100</v>
      </c>
      <c r="DT95" s="2" t="s">
        <v>1</v>
      </c>
      <c r="DU95" s="2" t="s">
        <v>1</v>
      </c>
      <c r="DV95" s="2" t="s">
        <v>1</v>
      </c>
      <c r="DW95" s="2" t="s">
        <v>1</v>
      </c>
      <c r="DX95" s="2" t="s">
        <v>1</v>
      </c>
      <c r="DY95" s="2">
        <v>300000</v>
      </c>
      <c r="DZ95" s="2" t="s">
        <v>1</v>
      </c>
      <c r="EA95" s="2" t="s">
        <v>1</v>
      </c>
      <c r="EB95" s="2" t="s">
        <v>1</v>
      </c>
      <c r="EC95" s="2" t="s">
        <v>1</v>
      </c>
      <c r="ED95" s="2" t="s">
        <v>1</v>
      </c>
      <c r="EE95" s="2" t="s">
        <v>1</v>
      </c>
      <c r="EF95" s="2" t="s">
        <v>1</v>
      </c>
      <c r="EG95" s="2" t="s">
        <v>1</v>
      </c>
      <c r="EH95" s="2" t="s">
        <v>1</v>
      </c>
      <c r="EI95" s="2" t="s">
        <v>1</v>
      </c>
      <c r="EJ95" s="2" t="s">
        <v>1</v>
      </c>
      <c r="EK95" s="2" t="s">
        <v>1</v>
      </c>
      <c r="EL95" s="2" t="s">
        <v>1</v>
      </c>
      <c r="EM95" s="2" t="s">
        <v>1</v>
      </c>
      <c r="EN95" s="2" t="s">
        <v>1</v>
      </c>
      <c r="EO95" s="2" t="s">
        <v>1</v>
      </c>
      <c r="EP95" s="2" t="s">
        <v>1</v>
      </c>
      <c r="EQ95" s="2" t="s">
        <v>1</v>
      </c>
      <c r="ER95" s="2" t="s">
        <v>1</v>
      </c>
      <c r="ES95" s="2" t="s">
        <v>1</v>
      </c>
      <c r="ET95" s="2" t="s">
        <v>1</v>
      </c>
      <c r="EU95" s="2">
        <v>284838</v>
      </c>
      <c r="EV95" s="2" t="s">
        <v>1</v>
      </c>
      <c r="EW95" s="2" t="s">
        <v>1</v>
      </c>
      <c r="EX95" s="2">
        <v>206137</v>
      </c>
      <c r="EY95" s="2">
        <v>482218</v>
      </c>
      <c r="EZ95" s="2" t="s">
        <v>1</v>
      </c>
      <c r="FA95" s="2" t="s">
        <v>1</v>
      </c>
      <c r="FB95" s="2">
        <v>174413</v>
      </c>
      <c r="FC95" s="2">
        <v>66743</v>
      </c>
      <c r="FD95" s="2">
        <v>2998</v>
      </c>
      <c r="FE95" s="2" t="s">
        <v>1</v>
      </c>
      <c r="FF95" s="2" t="s">
        <v>1</v>
      </c>
      <c r="FG95" s="2" t="s">
        <v>1</v>
      </c>
      <c r="FH95" s="2" t="s">
        <v>1</v>
      </c>
      <c r="FI95" s="2" t="s">
        <v>1</v>
      </c>
      <c r="FJ95" s="2" t="s">
        <v>1</v>
      </c>
      <c r="FK95" s="2" t="s">
        <v>1</v>
      </c>
      <c r="FL95" s="2">
        <v>22269</v>
      </c>
      <c r="FM95" s="2">
        <v>34143</v>
      </c>
      <c r="FN95" s="2" t="s">
        <v>1</v>
      </c>
      <c r="FO95" s="2">
        <v>164511</v>
      </c>
      <c r="FP95" s="2" t="s">
        <v>1</v>
      </c>
      <c r="FQ95" s="2" t="s">
        <v>1</v>
      </c>
      <c r="FR95" s="2" t="s">
        <v>1</v>
      </c>
      <c r="FS95" s="2" t="s">
        <v>1</v>
      </c>
      <c r="FT95" s="2" t="s">
        <v>1</v>
      </c>
      <c r="FU95" s="2" t="s">
        <v>1</v>
      </c>
      <c r="FV95" s="2">
        <v>44174</v>
      </c>
      <c r="FW95" s="2" t="s">
        <v>1</v>
      </c>
      <c r="FX95" s="2">
        <v>449364.58</v>
      </c>
      <c r="FY95" s="2">
        <v>306443</v>
      </c>
      <c r="FZ95" s="2" t="s">
        <v>1</v>
      </c>
      <c r="GA95" s="2">
        <v>10628</v>
      </c>
      <c r="GB95" s="2" t="s">
        <v>1</v>
      </c>
      <c r="GC95" s="2" t="s">
        <v>1</v>
      </c>
      <c r="GD95" s="2">
        <v>4829</v>
      </c>
      <c r="GE95" s="2">
        <v>73570.59</v>
      </c>
      <c r="GF95" s="2">
        <v>35172</v>
      </c>
      <c r="GG95" s="2">
        <v>3647</v>
      </c>
      <c r="GH95" s="2" t="s">
        <v>1</v>
      </c>
      <c r="GI95" s="2">
        <v>44000</v>
      </c>
      <c r="GJ95" s="2">
        <v>6372</v>
      </c>
      <c r="GK95" s="2" t="s">
        <v>1</v>
      </c>
      <c r="GL95" s="2">
        <v>1108366.8999999999</v>
      </c>
      <c r="GM95" s="2">
        <v>1580323.48</v>
      </c>
      <c r="GN95" s="2" t="s">
        <v>1</v>
      </c>
      <c r="GO95" s="2">
        <v>25099</v>
      </c>
      <c r="GP95" s="2">
        <v>6820</v>
      </c>
      <c r="GQ95" s="2" t="s">
        <v>1</v>
      </c>
      <c r="GR95" s="2" t="s">
        <v>1</v>
      </c>
      <c r="GS95" s="2" t="s">
        <v>1</v>
      </c>
      <c r="GT95" s="2" t="s">
        <v>1</v>
      </c>
      <c r="GU95" s="2" t="s">
        <v>1</v>
      </c>
      <c r="GV95" s="2" t="s">
        <v>1</v>
      </c>
      <c r="GW95" s="2" t="s">
        <v>1</v>
      </c>
      <c r="GX95" s="2" t="s">
        <v>1</v>
      </c>
      <c r="GY95" s="2">
        <v>1230</v>
      </c>
      <c r="GZ95" s="2">
        <v>35220</v>
      </c>
      <c r="HA95" s="2">
        <v>14648</v>
      </c>
      <c r="HB95" s="2" t="s">
        <v>1</v>
      </c>
      <c r="HC95" s="2" t="s">
        <v>1</v>
      </c>
      <c r="HD95" s="2" t="s">
        <v>1</v>
      </c>
      <c r="HE95" s="2" t="s">
        <v>1</v>
      </c>
      <c r="HF95" s="2" t="s">
        <v>1</v>
      </c>
      <c r="HG95" s="2" t="s">
        <v>1</v>
      </c>
      <c r="HH95" s="2" t="s">
        <v>1</v>
      </c>
      <c r="HI95" s="2">
        <v>92000</v>
      </c>
      <c r="HJ95" s="2" t="s">
        <v>1</v>
      </c>
      <c r="HK95" s="2" t="s">
        <v>1</v>
      </c>
      <c r="HL95" s="2" t="s">
        <v>1</v>
      </c>
      <c r="HM95" s="2">
        <v>9413.6</v>
      </c>
      <c r="HN95" s="2" t="s">
        <v>1</v>
      </c>
      <c r="HO95" s="2" t="s">
        <v>1</v>
      </c>
      <c r="HP95" s="2" t="s">
        <v>1</v>
      </c>
      <c r="HQ95" s="2" t="s">
        <v>1</v>
      </c>
      <c r="HR95" s="2" t="s">
        <v>1</v>
      </c>
      <c r="HS95" s="2">
        <v>344780.07</v>
      </c>
      <c r="HT95" s="2" t="s">
        <v>1</v>
      </c>
      <c r="HU95" s="2" t="s">
        <v>1</v>
      </c>
      <c r="HV95" s="2">
        <v>375</v>
      </c>
      <c r="HW95" s="2" t="s">
        <v>1</v>
      </c>
      <c r="HX95" s="2" t="s">
        <v>1</v>
      </c>
      <c r="HY95" s="2" t="s">
        <v>1</v>
      </c>
      <c r="HZ95" s="2" t="s">
        <v>1</v>
      </c>
      <c r="IA95" s="2" t="s">
        <v>1</v>
      </c>
      <c r="IB95" s="2" t="s">
        <v>1</v>
      </c>
      <c r="IC95" s="2" t="s">
        <v>1</v>
      </c>
      <c r="ID95" s="2" t="s">
        <v>1</v>
      </c>
      <c r="IE95" s="2">
        <v>1950</v>
      </c>
      <c r="IF95" s="2">
        <v>190602</v>
      </c>
      <c r="IG95" s="2" t="s">
        <v>1</v>
      </c>
      <c r="IH95" s="2" t="s">
        <v>1</v>
      </c>
      <c r="II95" s="2" t="s">
        <v>1</v>
      </c>
      <c r="IJ95" s="2">
        <v>9729</v>
      </c>
      <c r="IK95" s="2" t="s">
        <v>1</v>
      </c>
      <c r="IL95" s="2" t="s">
        <v>1</v>
      </c>
      <c r="IM95" s="2" t="s">
        <v>1</v>
      </c>
      <c r="IN95" s="2" t="s">
        <v>1</v>
      </c>
      <c r="IO95" s="2" t="s">
        <v>1</v>
      </c>
      <c r="IP95" s="2" t="s">
        <v>1</v>
      </c>
      <c r="IQ95" s="2" t="s">
        <v>1</v>
      </c>
      <c r="IR95" s="2">
        <v>6000</v>
      </c>
      <c r="IS95" s="2" t="s">
        <v>1</v>
      </c>
      <c r="IT95" s="2" t="s">
        <v>1</v>
      </c>
      <c r="IU95" s="2" t="s">
        <v>1</v>
      </c>
      <c r="IV95" s="2" t="s">
        <v>1</v>
      </c>
      <c r="IW95" s="2" t="s">
        <v>1</v>
      </c>
      <c r="IX95" s="2" t="s">
        <v>1</v>
      </c>
      <c r="IY95" s="2" t="s">
        <v>1</v>
      </c>
      <c r="IZ95" s="2" t="s">
        <v>1</v>
      </c>
      <c r="JA95" s="2" t="s">
        <v>1</v>
      </c>
      <c r="JB95" s="2" t="s">
        <v>1</v>
      </c>
      <c r="JC95" s="2" t="s">
        <v>1</v>
      </c>
      <c r="JD95" s="2" t="s">
        <v>1</v>
      </c>
      <c r="JE95" s="2" t="s">
        <v>1</v>
      </c>
      <c r="JF95" s="2" t="s">
        <v>1</v>
      </c>
      <c r="JG95" s="2" t="s">
        <v>1</v>
      </c>
      <c r="JH95" s="2" t="s">
        <v>1</v>
      </c>
      <c r="JI95" s="2" t="s">
        <v>1</v>
      </c>
      <c r="JJ95" s="2" t="s">
        <v>1</v>
      </c>
      <c r="JK95" s="2" t="s">
        <v>1</v>
      </c>
      <c r="JL95" s="2" t="s">
        <v>1</v>
      </c>
      <c r="JM95" s="2" t="s">
        <v>1</v>
      </c>
      <c r="JN95" s="2">
        <v>0</v>
      </c>
      <c r="JO95" s="2">
        <v>72000</v>
      </c>
      <c r="JP95" s="2">
        <v>44363</v>
      </c>
      <c r="JQ95" s="2" t="s">
        <v>1</v>
      </c>
      <c r="JR95" s="2" t="s">
        <v>1</v>
      </c>
      <c r="JS95" s="2" t="s">
        <v>1</v>
      </c>
      <c r="JT95" s="2" t="s">
        <v>1</v>
      </c>
      <c r="JU95" s="2" t="s">
        <v>1</v>
      </c>
      <c r="JV95" s="2">
        <v>21415</v>
      </c>
      <c r="JW95" s="2" t="s">
        <v>1</v>
      </c>
      <c r="JX95" s="2" t="s">
        <v>1</v>
      </c>
      <c r="JY95" s="2" t="s">
        <v>1</v>
      </c>
      <c r="JZ95" s="2" t="s">
        <v>1</v>
      </c>
      <c r="KA95" s="2" t="s">
        <v>1</v>
      </c>
      <c r="KB95" s="2" t="s">
        <v>1</v>
      </c>
      <c r="KC95" s="2" t="s">
        <v>1</v>
      </c>
      <c r="KD95" s="2" t="s">
        <v>1</v>
      </c>
      <c r="KE95" s="2" t="s">
        <v>1</v>
      </c>
      <c r="KF95" s="2" t="s">
        <v>1</v>
      </c>
      <c r="KG95" s="2" t="s">
        <v>1</v>
      </c>
      <c r="KH95" s="2" t="s">
        <v>1</v>
      </c>
      <c r="KI95" s="2" t="s">
        <v>1</v>
      </c>
      <c r="KJ95" s="2" t="s">
        <v>1</v>
      </c>
      <c r="KK95" s="2" t="s">
        <v>1</v>
      </c>
      <c r="KL95" s="2" t="s">
        <v>1</v>
      </c>
      <c r="KM95" s="2" t="s">
        <v>1</v>
      </c>
      <c r="KN95" s="2" t="s">
        <v>1</v>
      </c>
      <c r="KO95" s="2" t="s">
        <v>1</v>
      </c>
      <c r="KP95" s="2" t="s">
        <v>1</v>
      </c>
      <c r="KQ95" s="2" t="s">
        <v>1</v>
      </c>
      <c r="KR95" s="2" t="s">
        <v>1</v>
      </c>
      <c r="KS95" s="2" t="s">
        <v>1</v>
      </c>
      <c r="KT95" s="2" t="s">
        <v>1</v>
      </c>
      <c r="KU95" s="2" t="s">
        <v>1</v>
      </c>
      <c r="KV95" s="2" t="s">
        <v>1</v>
      </c>
      <c r="KW95" s="2" t="s">
        <v>1</v>
      </c>
      <c r="KX95" s="2" t="s">
        <v>1</v>
      </c>
      <c r="KY95" s="2" t="s">
        <v>1</v>
      </c>
      <c r="KZ95" s="2" t="s">
        <v>1</v>
      </c>
      <c r="LA95" s="2" t="s">
        <v>1</v>
      </c>
    </row>
    <row r="96" spans="1:313" x14ac:dyDescent="0.3">
      <c r="A96" s="2" t="s">
        <v>91</v>
      </c>
      <c r="B96" s="2">
        <v>287</v>
      </c>
      <c r="C96" s="23">
        <f t="shared" si="100"/>
        <v>546072.93000000017</v>
      </c>
      <c r="D96" s="23">
        <f t="shared" si="101"/>
        <v>2947395.8400000003</v>
      </c>
      <c r="E96" s="23">
        <f t="shared" si="102"/>
        <v>10269.671916376308</v>
      </c>
      <c r="F96" s="23">
        <f t="shared" si="103"/>
        <v>2439063.9900000002</v>
      </c>
      <c r="G96" s="23">
        <f t="shared" si="104"/>
        <v>322653.84999999998</v>
      </c>
      <c r="H96" s="23">
        <f t="shared" si="105"/>
        <v>2940</v>
      </c>
      <c r="I96" s="23">
        <f t="shared" si="106"/>
        <v>182738</v>
      </c>
      <c r="J96" s="23">
        <f t="shared" si="107"/>
        <v>636.71777003484317</v>
      </c>
      <c r="K96" s="23">
        <f t="shared" si="108"/>
        <v>92738</v>
      </c>
      <c r="L96" s="23">
        <f t="shared" si="109"/>
        <v>90000</v>
      </c>
      <c r="M96" s="23">
        <f t="shared" si="110"/>
        <v>301669.34999999998</v>
      </c>
      <c r="N96" s="23">
        <f t="shared" si="111"/>
        <v>8498.4808013937291</v>
      </c>
      <c r="O96" s="23">
        <f t="shared" si="112"/>
        <v>559526.17000000004</v>
      </c>
      <c r="P96" s="23">
        <f t="shared" si="113"/>
        <v>494082.05</v>
      </c>
      <c r="Q96" s="23">
        <f t="shared" si="114"/>
        <v>1049259.77</v>
      </c>
      <c r="R96" s="23">
        <f t="shared" si="115"/>
        <v>2432272.9900000002</v>
      </c>
      <c r="S96" s="23">
        <f t="shared" si="116"/>
        <v>8474.8187804878053</v>
      </c>
      <c r="T96" s="23">
        <f t="shared" si="117"/>
        <v>6791</v>
      </c>
      <c r="U96" s="7">
        <f t="shared" si="118"/>
        <v>2.7842647949552152E-3</v>
      </c>
      <c r="V96" s="23">
        <f t="shared" si="119"/>
        <v>19</v>
      </c>
      <c r="W96" s="23">
        <f t="shared" si="120"/>
        <v>4550</v>
      </c>
      <c r="X96" s="23">
        <f t="shared" si="121"/>
        <v>0</v>
      </c>
      <c r="Y96" s="23">
        <f t="shared" si="122"/>
        <v>2310</v>
      </c>
      <c r="Z96" s="23">
        <v>88</v>
      </c>
      <c r="AA96" s="23">
        <f t="shared" si="123"/>
        <v>329317</v>
      </c>
      <c r="AB96" s="23">
        <f t="shared" si="124"/>
        <v>2401322.91</v>
      </c>
      <c r="AC96" s="23">
        <f t="shared" si="125"/>
        <v>8366.9787804878051</v>
      </c>
      <c r="AD96" s="23">
        <f t="shared" si="126"/>
        <v>2060979.9100000001</v>
      </c>
      <c r="AE96" s="23">
        <f t="shared" si="127"/>
        <v>7181.1146689895477</v>
      </c>
      <c r="AF96" s="23">
        <f t="shared" si="128"/>
        <v>474382</v>
      </c>
      <c r="AG96" s="23">
        <f t="shared" si="129"/>
        <v>1652.8989547038327</v>
      </c>
      <c r="AH96" s="23">
        <f t="shared" si="130"/>
        <v>1249954.1599999999</v>
      </c>
      <c r="AI96" s="23">
        <f t="shared" si="131"/>
        <v>91358</v>
      </c>
      <c r="AJ96" s="23">
        <f t="shared" si="132"/>
        <v>233230.75</v>
      </c>
      <c r="AK96" s="23">
        <f t="shared" si="133"/>
        <v>340343</v>
      </c>
      <c r="AL96" s="23">
        <f t="shared" si="134"/>
        <v>1185.8641114982579</v>
      </c>
      <c r="AM96" s="23">
        <f t="shared" si="135"/>
        <v>340343</v>
      </c>
      <c r="AN96" s="23">
        <f t="shared" si="136"/>
        <v>0</v>
      </c>
      <c r="AO96" s="2">
        <v>475165.14</v>
      </c>
      <c r="AP96" s="2">
        <v>38954.67</v>
      </c>
      <c r="AQ96" s="2">
        <v>45406.36</v>
      </c>
      <c r="AR96" s="2" t="s">
        <v>1</v>
      </c>
      <c r="AS96" s="2">
        <v>494082.05</v>
      </c>
      <c r="AT96" s="2" t="s">
        <v>1</v>
      </c>
      <c r="AU96" s="2" t="s">
        <v>1</v>
      </c>
      <c r="AV96" s="2">
        <v>1049259.77</v>
      </c>
      <c r="AX96" s="2" t="s">
        <v>1</v>
      </c>
      <c r="AY96" s="2" t="s">
        <v>1</v>
      </c>
      <c r="AZ96" s="2">
        <v>19</v>
      </c>
      <c r="BA96" s="2" t="s">
        <v>1</v>
      </c>
      <c r="BB96" s="2" t="s">
        <v>1</v>
      </c>
      <c r="BC96" s="2" t="s">
        <v>1</v>
      </c>
      <c r="BD96" s="2" t="s">
        <v>1</v>
      </c>
      <c r="BE96" s="2">
        <v>4550</v>
      </c>
      <c r="BF96" s="2" t="s">
        <v>1</v>
      </c>
      <c r="BG96" s="2" t="s">
        <v>1</v>
      </c>
      <c r="BH96" s="2" t="s">
        <v>1</v>
      </c>
      <c r="BI96" s="2" t="s">
        <v>1</v>
      </c>
      <c r="BJ96" s="2" t="s">
        <v>1</v>
      </c>
      <c r="BK96" s="2" t="s">
        <v>1</v>
      </c>
      <c r="BL96" s="2" t="s">
        <v>1</v>
      </c>
      <c r="BM96" s="2" t="s">
        <v>1</v>
      </c>
      <c r="BN96" s="2" t="s">
        <v>1</v>
      </c>
      <c r="BO96" s="2" t="s">
        <v>1</v>
      </c>
      <c r="BP96" s="2" t="s">
        <v>1</v>
      </c>
      <c r="BQ96" s="2">
        <v>2310</v>
      </c>
      <c r="BR96" s="2">
        <v>329317</v>
      </c>
      <c r="BS96" s="2" t="s">
        <v>1</v>
      </c>
      <c r="BT96" s="2">
        <v>226226</v>
      </c>
      <c r="BU96" s="2">
        <v>320</v>
      </c>
      <c r="BV96" s="2">
        <v>1000</v>
      </c>
      <c r="BW96" s="2" t="s">
        <v>1</v>
      </c>
      <c r="BX96" s="2" t="s">
        <v>1</v>
      </c>
      <c r="BY96" s="2" t="s">
        <v>1</v>
      </c>
      <c r="BZ96" s="2" t="s">
        <v>1</v>
      </c>
      <c r="CA96" s="2">
        <v>18036</v>
      </c>
      <c r="CB96" s="2">
        <v>48878</v>
      </c>
      <c r="CC96" s="2" t="s">
        <v>1</v>
      </c>
      <c r="CD96" s="2" t="s">
        <v>1</v>
      </c>
      <c r="CE96" s="2">
        <v>7209.35</v>
      </c>
      <c r="CF96" s="2" t="s">
        <v>1</v>
      </c>
      <c r="CG96" s="2" t="s">
        <v>1</v>
      </c>
      <c r="CH96" s="2" t="s">
        <v>1</v>
      </c>
      <c r="CI96" s="2" t="s">
        <v>1</v>
      </c>
      <c r="CJ96" s="2" t="s">
        <v>1</v>
      </c>
      <c r="CK96" s="2" t="s">
        <v>1</v>
      </c>
      <c r="CL96" s="2" t="s">
        <v>1</v>
      </c>
      <c r="CM96" s="2" t="s">
        <v>1</v>
      </c>
      <c r="CN96" s="2" t="s">
        <v>1</v>
      </c>
      <c r="CO96" s="2" t="s">
        <v>1</v>
      </c>
      <c r="CP96" s="2" t="s">
        <v>1</v>
      </c>
      <c r="CQ96" s="2" t="s">
        <v>1</v>
      </c>
      <c r="CR96" s="2">
        <v>0</v>
      </c>
      <c r="CS96" s="2" t="s">
        <v>1</v>
      </c>
      <c r="CT96" s="2" t="s">
        <v>1</v>
      </c>
      <c r="CU96" s="2">
        <v>20984.5</v>
      </c>
      <c r="CV96" s="2" t="s">
        <v>1</v>
      </c>
      <c r="CW96" s="2" t="s">
        <v>1</v>
      </c>
      <c r="CX96" s="2" t="s">
        <v>1</v>
      </c>
      <c r="CY96" s="2" t="s">
        <v>1</v>
      </c>
      <c r="CZ96" s="2" t="s">
        <v>1</v>
      </c>
      <c r="DA96" s="2" t="s">
        <v>1</v>
      </c>
      <c r="DB96" s="2" t="s">
        <v>1</v>
      </c>
      <c r="DC96" s="2" t="s">
        <v>1</v>
      </c>
      <c r="DD96" s="2" t="s">
        <v>1</v>
      </c>
      <c r="DE96" s="2" t="s">
        <v>1</v>
      </c>
      <c r="DF96" s="2" t="s">
        <v>1</v>
      </c>
      <c r="DG96" s="2">
        <v>2940</v>
      </c>
      <c r="DH96" s="2" t="s">
        <v>1</v>
      </c>
      <c r="DI96" s="2" t="s">
        <v>1</v>
      </c>
      <c r="DJ96" s="2" t="s">
        <v>1</v>
      </c>
      <c r="DK96" s="2" t="s">
        <v>1</v>
      </c>
      <c r="DL96" s="2" t="s">
        <v>1</v>
      </c>
      <c r="DM96" s="2" t="s">
        <v>1</v>
      </c>
      <c r="DN96" s="2" t="s">
        <v>1</v>
      </c>
      <c r="DO96" s="2" t="s">
        <v>1</v>
      </c>
      <c r="DP96" s="2" t="s">
        <v>1</v>
      </c>
      <c r="DQ96" s="2" t="s">
        <v>1</v>
      </c>
      <c r="DR96" s="2">
        <v>1638</v>
      </c>
      <c r="DS96" s="2">
        <v>61100</v>
      </c>
      <c r="DT96" s="2" t="s">
        <v>1</v>
      </c>
      <c r="DU96" s="2">
        <v>30000</v>
      </c>
      <c r="DV96" s="2" t="s">
        <v>1</v>
      </c>
      <c r="DW96" s="2" t="s">
        <v>1</v>
      </c>
      <c r="DX96" s="2" t="s">
        <v>1</v>
      </c>
      <c r="DY96" s="2" t="s">
        <v>1</v>
      </c>
      <c r="DZ96" s="2" t="s">
        <v>1</v>
      </c>
      <c r="EA96" s="2" t="s">
        <v>1</v>
      </c>
      <c r="EB96" s="2" t="s">
        <v>1</v>
      </c>
      <c r="EC96" s="2" t="s">
        <v>1</v>
      </c>
      <c r="ED96" s="2" t="s">
        <v>1</v>
      </c>
      <c r="EE96" s="2" t="s">
        <v>1</v>
      </c>
      <c r="EF96" s="2" t="s">
        <v>1</v>
      </c>
      <c r="EG96" s="2" t="s">
        <v>1</v>
      </c>
      <c r="EH96" s="2" t="s">
        <v>1</v>
      </c>
      <c r="EI96" s="2" t="s">
        <v>1</v>
      </c>
      <c r="EJ96" s="2" t="s">
        <v>1</v>
      </c>
      <c r="EK96" s="2" t="s">
        <v>1</v>
      </c>
      <c r="EL96" s="2" t="s">
        <v>1</v>
      </c>
      <c r="EM96" s="2" t="s">
        <v>1</v>
      </c>
      <c r="EN96" s="2">
        <v>90000</v>
      </c>
      <c r="EO96" s="2" t="s">
        <v>1</v>
      </c>
      <c r="EP96" s="2" t="s">
        <v>1</v>
      </c>
      <c r="EQ96" s="2" t="s">
        <v>1</v>
      </c>
      <c r="ER96" s="2" t="s">
        <v>1</v>
      </c>
      <c r="ES96" s="2" t="s">
        <v>1</v>
      </c>
      <c r="ET96" s="2" t="s">
        <v>1</v>
      </c>
      <c r="EU96" s="2">
        <v>189764</v>
      </c>
      <c r="EV96" s="2" t="s">
        <v>1</v>
      </c>
      <c r="EW96" s="2">
        <v>2098</v>
      </c>
      <c r="EX96" s="2">
        <v>54520</v>
      </c>
      <c r="EY96" s="2">
        <v>228000</v>
      </c>
      <c r="EZ96" s="2" t="s">
        <v>1</v>
      </c>
      <c r="FA96" s="2" t="s">
        <v>1</v>
      </c>
      <c r="FB96" s="2">
        <v>47097</v>
      </c>
      <c r="FC96" s="2">
        <v>37472</v>
      </c>
      <c r="FD96" s="2">
        <v>802</v>
      </c>
      <c r="FE96" s="2" t="s">
        <v>1</v>
      </c>
      <c r="FF96" s="2" t="s">
        <v>1</v>
      </c>
      <c r="FG96" s="2" t="s">
        <v>1</v>
      </c>
      <c r="FH96" s="2" t="s">
        <v>1</v>
      </c>
      <c r="FI96" s="2">
        <v>1079</v>
      </c>
      <c r="FJ96" s="2" t="s">
        <v>1</v>
      </c>
      <c r="FK96" s="2" t="s">
        <v>1</v>
      </c>
      <c r="FL96" s="2">
        <v>10696</v>
      </c>
      <c r="FM96" s="2">
        <v>32578</v>
      </c>
      <c r="FN96" s="2" t="s">
        <v>1</v>
      </c>
      <c r="FO96" s="2">
        <v>111365.3</v>
      </c>
      <c r="FP96" s="2" t="s">
        <v>1</v>
      </c>
      <c r="FQ96" s="2" t="s">
        <v>1</v>
      </c>
      <c r="FR96" s="2" t="s">
        <v>1</v>
      </c>
      <c r="FS96" s="2" t="s">
        <v>1</v>
      </c>
      <c r="FT96" s="2" t="s">
        <v>1</v>
      </c>
      <c r="FU96" s="2" t="s">
        <v>1</v>
      </c>
      <c r="FV96" s="2" t="s">
        <v>1</v>
      </c>
      <c r="FW96" s="2" t="s">
        <v>1</v>
      </c>
      <c r="FX96" s="2">
        <v>94463.88</v>
      </c>
      <c r="FY96" s="2">
        <v>279199</v>
      </c>
      <c r="FZ96" s="2" t="s">
        <v>1</v>
      </c>
      <c r="GA96" s="2">
        <v>15143</v>
      </c>
      <c r="GB96" s="2" t="s">
        <v>1</v>
      </c>
      <c r="GC96" s="2" t="s">
        <v>1</v>
      </c>
      <c r="GD96" s="2">
        <v>3780.8</v>
      </c>
      <c r="GE96" s="2">
        <v>26458.2</v>
      </c>
      <c r="GF96" s="2">
        <v>21312.5</v>
      </c>
      <c r="GG96" s="2">
        <v>4300.8</v>
      </c>
      <c r="GH96" s="2" t="s">
        <v>1</v>
      </c>
      <c r="GI96" s="2">
        <v>0</v>
      </c>
      <c r="GJ96" s="2">
        <v>15126</v>
      </c>
      <c r="GK96" s="2" t="s">
        <v>1</v>
      </c>
      <c r="GL96" s="2">
        <v>433147.28</v>
      </c>
      <c r="GM96" s="2">
        <v>89635</v>
      </c>
      <c r="GN96" s="2">
        <v>3686.4</v>
      </c>
      <c r="GO96" s="2">
        <v>9936</v>
      </c>
      <c r="GP96" s="2">
        <v>12676</v>
      </c>
      <c r="GQ96" s="2" t="s">
        <v>1</v>
      </c>
      <c r="GR96" s="2" t="s">
        <v>1</v>
      </c>
      <c r="GS96" s="2" t="s">
        <v>1</v>
      </c>
      <c r="GT96" s="2" t="s">
        <v>1</v>
      </c>
      <c r="GU96" s="2" t="s">
        <v>1</v>
      </c>
      <c r="GV96" s="2" t="s">
        <v>1</v>
      </c>
      <c r="GW96" s="2" t="s">
        <v>1</v>
      </c>
      <c r="GX96" s="2" t="s">
        <v>1</v>
      </c>
      <c r="GY96" s="2">
        <v>336</v>
      </c>
      <c r="GZ96" s="2">
        <v>6100</v>
      </c>
      <c r="HA96" s="2">
        <v>7518</v>
      </c>
      <c r="HB96" s="2" t="s">
        <v>1</v>
      </c>
      <c r="HC96" s="2" t="s">
        <v>1</v>
      </c>
      <c r="HD96" s="2" t="s">
        <v>1</v>
      </c>
      <c r="HE96" s="2" t="s">
        <v>1</v>
      </c>
      <c r="HF96" s="2" t="s">
        <v>1</v>
      </c>
      <c r="HG96" s="2" t="s">
        <v>1</v>
      </c>
      <c r="HH96" s="2" t="s">
        <v>1</v>
      </c>
      <c r="HI96" s="2">
        <v>77404</v>
      </c>
      <c r="HJ96" s="2">
        <v>5000</v>
      </c>
      <c r="HK96" s="2" t="s">
        <v>1</v>
      </c>
      <c r="HL96" s="2" t="s">
        <v>1</v>
      </c>
      <c r="HM96" s="2">
        <v>570</v>
      </c>
      <c r="HN96" s="2" t="s">
        <v>1</v>
      </c>
      <c r="HO96" s="2" t="s">
        <v>1</v>
      </c>
      <c r="HP96" s="2" t="s">
        <v>1</v>
      </c>
      <c r="HQ96" s="2" t="s">
        <v>1</v>
      </c>
      <c r="HR96" s="2" t="s">
        <v>1</v>
      </c>
      <c r="HS96" s="2">
        <v>173930.75</v>
      </c>
      <c r="HT96" s="2" t="s">
        <v>1</v>
      </c>
      <c r="HU96" s="2" t="s">
        <v>1</v>
      </c>
      <c r="HV96" s="2" t="s">
        <v>1</v>
      </c>
      <c r="HW96" s="2" t="s">
        <v>1</v>
      </c>
      <c r="HX96" s="2" t="s">
        <v>1</v>
      </c>
      <c r="HY96" s="2" t="s">
        <v>1</v>
      </c>
      <c r="HZ96" s="2" t="s">
        <v>1</v>
      </c>
      <c r="IA96" s="2" t="s">
        <v>1</v>
      </c>
      <c r="IB96" s="2">
        <v>52000</v>
      </c>
      <c r="IC96" s="2" t="s">
        <v>1</v>
      </c>
      <c r="ID96" s="2" t="s">
        <v>1</v>
      </c>
      <c r="IE96" s="2" t="s">
        <v>1</v>
      </c>
      <c r="IF96" s="2">
        <v>1730</v>
      </c>
      <c r="IG96" s="2" t="s">
        <v>1</v>
      </c>
      <c r="IH96" s="2" t="s">
        <v>1</v>
      </c>
      <c r="II96" s="2" t="s">
        <v>1</v>
      </c>
      <c r="IJ96" s="2">
        <v>12055</v>
      </c>
      <c r="IK96" s="2" t="s">
        <v>1</v>
      </c>
      <c r="IL96" s="2" t="s">
        <v>1</v>
      </c>
      <c r="IM96" s="2" t="s">
        <v>1</v>
      </c>
      <c r="IN96" s="2" t="s">
        <v>1</v>
      </c>
      <c r="IO96" s="2" t="s">
        <v>1</v>
      </c>
      <c r="IP96" s="2" t="s">
        <v>1</v>
      </c>
      <c r="IQ96" s="2" t="s">
        <v>1</v>
      </c>
      <c r="IR96" s="2" t="s">
        <v>1</v>
      </c>
      <c r="IS96" s="2" t="s">
        <v>1</v>
      </c>
      <c r="IT96" s="2" t="s">
        <v>1</v>
      </c>
      <c r="IU96" s="2" t="s">
        <v>1</v>
      </c>
      <c r="IV96" s="2" t="s">
        <v>1</v>
      </c>
      <c r="IW96" s="2" t="s">
        <v>1</v>
      </c>
      <c r="IX96" s="2" t="s">
        <v>1</v>
      </c>
      <c r="IY96" s="2" t="s">
        <v>1</v>
      </c>
      <c r="IZ96" s="2" t="s">
        <v>1</v>
      </c>
      <c r="JA96" s="2" t="s">
        <v>1</v>
      </c>
      <c r="JB96" s="2" t="s">
        <v>1</v>
      </c>
      <c r="JC96" s="2" t="s">
        <v>1</v>
      </c>
      <c r="JD96" s="2" t="s">
        <v>1</v>
      </c>
      <c r="JE96" s="2" t="s">
        <v>1</v>
      </c>
      <c r="JF96" s="2" t="s">
        <v>1</v>
      </c>
      <c r="JG96" s="2" t="s">
        <v>1</v>
      </c>
      <c r="JH96" s="2" t="s">
        <v>1</v>
      </c>
      <c r="JI96" s="2" t="s">
        <v>1</v>
      </c>
      <c r="JJ96" s="2" t="s">
        <v>1</v>
      </c>
      <c r="JK96" s="2" t="s">
        <v>1</v>
      </c>
      <c r="JL96" s="2" t="s">
        <v>1</v>
      </c>
      <c r="JM96" s="2" t="s">
        <v>1</v>
      </c>
      <c r="JN96" s="2" t="s">
        <v>1</v>
      </c>
      <c r="JO96" s="2">
        <v>340343</v>
      </c>
      <c r="JP96" s="2" t="s">
        <v>1</v>
      </c>
      <c r="JQ96" s="2" t="s">
        <v>1</v>
      </c>
      <c r="JR96" s="2" t="s">
        <v>1</v>
      </c>
      <c r="JS96" s="2" t="s">
        <v>1</v>
      </c>
      <c r="JT96" s="2" t="s">
        <v>1</v>
      </c>
      <c r="JU96" s="2" t="s">
        <v>1</v>
      </c>
      <c r="JV96" s="2" t="s">
        <v>1</v>
      </c>
      <c r="JW96" s="2" t="s">
        <v>1</v>
      </c>
      <c r="JX96" s="2" t="s">
        <v>1</v>
      </c>
      <c r="JY96" s="2" t="s">
        <v>1</v>
      </c>
      <c r="JZ96" s="2" t="s">
        <v>1</v>
      </c>
      <c r="KA96" s="2" t="s">
        <v>1</v>
      </c>
      <c r="KB96" s="2" t="s">
        <v>1</v>
      </c>
      <c r="KC96" s="2" t="s">
        <v>1</v>
      </c>
      <c r="KD96" s="2" t="s">
        <v>1</v>
      </c>
      <c r="KE96" s="2" t="s">
        <v>1</v>
      </c>
      <c r="KF96" s="2" t="s">
        <v>1</v>
      </c>
      <c r="KG96" s="2" t="s">
        <v>1</v>
      </c>
      <c r="KH96" s="2" t="s">
        <v>1</v>
      </c>
      <c r="KI96" s="2" t="s">
        <v>1</v>
      </c>
      <c r="KJ96" s="2" t="s">
        <v>1</v>
      </c>
      <c r="KK96" s="2" t="s">
        <v>1</v>
      </c>
      <c r="KL96" s="2" t="s">
        <v>1</v>
      </c>
      <c r="KM96" s="2" t="s">
        <v>1</v>
      </c>
      <c r="KN96" s="2" t="s">
        <v>1</v>
      </c>
      <c r="KO96" s="2" t="s">
        <v>1</v>
      </c>
      <c r="KP96" s="2" t="s">
        <v>1</v>
      </c>
      <c r="KQ96" s="2" t="s">
        <v>1</v>
      </c>
      <c r="KR96" s="2" t="s">
        <v>1</v>
      </c>
      <c r="KS96" s="2" t="s">
        <v>1</v>
      </c>
      <c r="KT96" s="2" t="s">
        <v>1</v>
      </c>
      <c r="KU96" s="2" t="s">
        <v>1</v>
      </c>
      <c r="KV96" s="2" t="s">
        <v>1</v>
      </c>
      <c r="KW96" s="2" t="s">
        <v>1</v>
      </c>
      <c r="KX96" s="2" t="s">
        <v>1</v>
      </c>
      <c r="KY96" s="2" t="s">
        <v>1</v>
      </c>
      <c r="KZ96" s="2" t="s">
        <v>1</v>
      </c>
      <c r="LA96" s="2" t="s">
        <v>1</v>
      </c>
    </row>
    <row r="97" spans="1:313" x14ac:dyDescent="0.3">
      <c r="A97" s="2" t="s">
        <v>90</v>
      </c>
      <c r="B97" s="2">
        <v>900</v>
      </c>
      <c r="C97" s="23">
        <f t="shared" si="100"/>
        <v>277189.30000000075</v>
      </c>
      <c r="D97" s="23">
        <f t="shared" si="101"/>
        <v>12119510.390000001</v>
      </c>
      <c r="E97" s="23">
        <f t="shared" si="102"/>
        <v>13466.122655555557</v>
      </c>
      <c r="F97" s="23">
        <f t="shared" si="103"/>
        <v>6802995.9100000001</v>
      </c>
      <c r="G97" s="23">
        <f t="shared" si="104"/>
        <v>2364480.48</v>
      </c>
      <c r="H97" s="23">
        <f t="shared" si="105"/>
        <v>662727.19999999995</v>
      </c>
      <c r="I97" s="23">
        <f t="shared" si="106"/>
        <v>2289306.7999999998</v>
      </c>
      <c r="J97" s="23">
        <f t="shared" si="107"/>
        <v>2543.6742222222219</v>
      </c>
      <c r="K97" s="23">
        <f t="shared" si="108"/>
        <v>2289306.7999999998</v>
      </c>
      <c r="L97" s="23">
        <f t="shared" si="109"/>
        <v>0</v>
      </c>
      <c r="M97" s="23">
        <f t="shared" si="110"/>
        <v>2194294.48</v>
      </c>
      <c r="N97" s="23">
        <f t="shared" si="111"/>
        <v>7558.8843444444447</v>
      </c>
      <c r="O97" s="23">
        <f t="shared" si="112"/>
        <v>1803535.52</v>
      </c>
      <c r="P97" s="23">
        <f t="shared" si="113"/>
        <v>1247222.04</v>
      </c>
      <c r="Q97" s="23">
        <f t="shared" si="114"/>
        <v>2834587.76</v>
      </c>
      <c r="R97" s="23">
        <f t="shared" si="115"/>
        <v>6330779.9100000001</v>
      </c>
      <c r="S97" s="23">
        <f t="shared" si="116"/>
        <v>7034.1999000000005</v>
      </c>
      <c r="T97" s="23">
        <f t="shared" si="117"/>
        <v>472216</v>
      </c>
      <c r="U97" s="7">
        <f t="shared" si="118"/>
        <v>6.9412947802286712E-2</v>
      </c>
      <c r="V97" s="23">
        <f t="shared" si="119"/>
        <v>444753</v>
      </c>
      <c r="W97" s="23">
        <f t="shared" si="120"/>
        <v>20300</v>
      </c>
      <c r="X97" s="23">
        <f t="shared" si="121"/>
        <v>0</v>
      </c>
      <c r="Y97" s="23">
        <f t="shared" si="122"/>
        <v>7250</v>
      </c>
      <c r="Z97" s="23">
        <v>87</v>
      </c>
      <c r="AA97" s="23">
        <f t="shared" si="123"/>
        <v>445347.59</v>
      </c>
      <c r="AB97" s="23">
        <f t="shared" si="124"/>
        <v>11842321.09</v>
      </c>
      <c r="AC97" s="23">
        <f t="shared" si="125"/>
        <v>13158.134544444445</v>
      </c>
      <c r="AD97" s="23">
        <f t="shared" si="126"/>
        <v>10804585.57</v>
      </c>
      <c r="AE97" s="23">
        <f t="shared" si="127"/>
        <v>12005.095077777778</v>
      </c>
      <c r="AF97" s="23">
        <f t="shared" si="128"/>
        <v>1756244</v>
      </c>
      <c r="AG97" s="23">
        <f t="shared" si="129"/>
        <v>1951.3822222222223</v>
      </c>
      <c r="AH97" s="23">
        <f t="shared" si="130"/>
        <v>7565305.7699999996</v>
      </c>
      <c r="AI97" s="23">
        <f t="shared" si="131"/>
        <v>71663.600000000006</v>
      </c>
      <c r="AJ97" s="23">
        <f t="shared" si="132"/>
        <v>1334431.2</v>
      </c>
      <c r="AK97" s="23">
        <f t="shared" si="133"/>
        <v>1037735.52</v>
      </c>
      <c r="AL97" s="23">
        <f t="shared" si="134"/>
        <v>1153.0394666666666</v>
      </c>
      <c r="AM97" s="23">
        <f t="shared" si="135"/>
        <v>1034385.52</v>
      </c>
      <c r="AN97" s="23">
        <f t="shared" si="136"/>
        <v>3350</v>
      </c>
      <c r="AO97" s="2">
        <v>1531598.85</v>
      </c>
      <c r="AP97" s="2">
        <v>148268.15</v>
      </c>
      <c r="AQ97" s="2">
        <v>123668.52</v>
      </c>
      <c r="AR97" s="2" t="s">
        <v>1</v>
      </c>
      <c r="AS97" s="2">
        <v>1247222.04</v>
      </c>
      <c r="AT97" s="2" t="s">
        <v>1</v>
      </c>
      <c r="AU97" s="2" t="s">
        <v>1</v>
      </c>
      <c r="AV97" s="2">
        <v>2834587.76</v>
      </c>
      <c r="AX97" s="2" t="s">
        <v>1</v>
      </c>
      <c r="AY97" s="2" t="s">
        <v>1</v>
      </c>
      <c r="AZ97" s="2">
        <v>354</v>
      </c>
      <c r="BA97" s="2" t="s">
        <v>1</v>
      </c>
      <c r="BB97" s="2" t="s">
        <v>1</v>
      </c>
      <c r="BC97" s="2">
        <v>444399</v>
      </c>
      <c r="BD97" s="2" t="s">
        <v>1</v>
      </c>
      <c r="BE97" s="2">
        <v>20300</v>
      </c>
      <c r="BF97" s="2" t="s">
        <v>1</v>
      </c>
      <c r="BG97" s="2" t="s">
        <v>1</v>
      </c>
      <c r="BH97" s="2" t="s">
        <v>1</v>
      </c>
      <c r="BI97" s="2" t="s">
        <v>1</v>
      </c>
      <c r="BJ97" s="2" t="s">
        <v>1</v>
      </c>
      <c r="BK97" s="2" t="s">
        <v>1</v>
      </c>
      <c r="BL97" s="2" t="s">
        <v>1</v>
      </c>
      <c r="BM97" s="2" t="s">
        <v>1</v>
      </c>
      <c r="BN97" s="2" t="s">
        <v>1</v>
      </c>
      <c r="BO97" s="2" t="s">
        <v>1</v>
      </c>
      <c r="BP97" s="2" t="s">
        <v>1</v>
      </c>
      <c r="BQ97" s="2">
        <v>7250</v>
      </c>
      <c r="BR97" s="2">
        <v>445347.59</v>
      </c>
      <c r="BS97" s="2" t="s">
        <v>1</v>
      </c>
      <c r="BT97" s="2">
        <v>1805558.4</v>
      </c>
      <c r="BU97" s="2">
        <v>1538</v>
      </c>
      <c r="BV97" s="2">
        <v>4900</v>
      </c>
      <c r="BW97" s="2" t="s">
        <v>1</v>
      </c>
      <c r="BX97" s="2" t="s">
        <v>1</v>
      </c>
      <c r="BY97" s="2" t="s">
        <v>1</v>
      </c>
      <c r="BZ97" s="2" t="s">
        <v>1</v>
      </c>
      <c r="CA97" s="2">
        <v>25094</v>
      </c>
      <c r="CB97" s="2">
        <v>114588</v>
      </c>
      <c r="CC97" s="2" t="s">
        <v>1</v>
      </c>
      <c r="CD97" s="2">
        <v>223636</v>
      </c>
      <c r="CE97" s="2">
        <v>1130.08</v>
      </c>
      <c r="CF97" s="2">
        <v>17850</v>
      </c>
      <c r="CG97" s="2" t="s">
        <v>1</v>
      </c>
      <c r="CH97" s="2" t="s">
        <v>1</v>
      </c>
      <c r="CI97" s="2" t="s">
        <v>1</v>
      </c>
      <c r="CJ97" s="2" t="s">
        <v>1</v>
      </c>
      <c r="CK97" s="2" t="s">
        <v>1</v>
      </c>
      <c r="CL97" s="2" t="s">
        <v>1</v>
      </c>
      <c r="CM97" s="2" t="s">
        <v>1</v>
      </c>
      <c r="CN97" s="2" t="s">
        <v>1</v>
      </c>
      <c r="CO97" s="2" t="s">
        <v>1</v>
      </c>
      <c r="CP97" s="2" t="s">
        <v>1</v>
      </c>
      <c r="CQ97" s="2" t="s">
        <v>1</v>
      </c>
      <c r="CR97" s="2" t="s">
        <v>1</v>
      </c>
      <c r="CS97" s="2" t="s">
        <v>1</v>
      </c>
      <c r="CT97" s="2">
        <v>28763</v>
      </c>
      <c r="CU97" s="2">
        <v>141423</v>
      </c>
      <c r="CV97" s="2" t="s">
        <v>1</v>
      </c>
      <c r="CW97" s="2" t="s">
        <v>1</v>
      </c>
      <c r="CX97" s="2" t="s">
        <v>1</v>
      </c>
      <c r="CY97" s="2" t="s">
        <v>1</v>
      </c>
      <c r="CZ97" s="2" t="s">
        <v>1</v>
      </c>
      <c r="DA97" s="2" t="s">
        <v>1</v>
      </c>
      <c r="DB97" s="2" t="s">
        <v>1</v>
      </c>
      <c r="DC97" s="2" t="s">
        <v>1</v>
      </c>
      <c r="DD97" s="2" t="s">
        <v>1</v>
      </c>
      <c r="DE97" s="2" t="s">
        <v>1</v>
      </c>
      <c r="DF97" s="2" t="s">
        <v>1</v>
      </c>
      <c r="DG97" s="2">
        <v>651394</v>
      </c>
      <c r="DH97" s="2" t="s">
        <v>1</v>
      </c>
      <c r="DI97" s="2" t="s">
        <v>1</v>
      </c>
      <c r="DJ97" s="2" t="s">
        <v>1</v>
      </c>
      <c r="DK97" s="2" t="s">
        <v>1</v>
      </c>
      <c r="DL97" s="2" t="s">
        <v>1</v>
      </c>
      <c r="DM97" s="2">
        <v>11333.2</v>
      </c>
      <c r="DN97" s="2" t="s">
        <v>1</v>
      </c>
      <c r="DO97" s="2" t="s">
        <v>1</v>
      </c>
      <c r="DP97" s="2" t="s">
        <v>1</v>
      </c>
      <c r="DQ97" s="2" t="s">
        <v>1</v>
      </c>
      <c r="DR97" s="2">
        <v>4924</v>
      </c>
      <c r="DS97" s="2">
        <v>282472</v>
      </c>
      <c r="DT97" s="2" t="s">
        <v>1</v>
      </c>
      <c r="DU97" s="2">
        <v>1943070.8</v>
      </c>
      <c r="DV97" s="2" t="s">
        <v>1</v>
      </c>
      <c r="DW97" s="2" t="s">
        <v>1</v>
      </c>
      <c r="DX97" s="2" t="s">
        <v>1</v>
      </c>
      <c r="DY97" s="2">
        <v>58840</v>
      </c>
      <c r="DZ97" s="2" t="s">
        <v>1</v>
      </c>
      <c r="EA97" s="2" t="s">
        <v>1</v>
      </c>
      <c r="EB97" s="2" t="s">
        <v>1</v>
      </c>
      <c r="EC97" s="2" t="s">
        <v>1</v>
      </c>
      <c r="ED97" s="2" t="s">
        <v>1</v>
      </c>
      <c r="EE97" s="2" t="s">
        <v>1</v>
      </c>
      <c r="EF97" s="2" t="s">
        <v>1</v>
      </c>
      <c r="EG97" s="2" t="s">
        <v>1</v>
      </c>
      <c r="EH97" s="2" t="s">
        <v>1</v>
      </c>
      <c r="EI97" s="2" t="s">
        <v>1</v>
      </c>
      <c r="EJ97" s="2" t="s">
        <v>1</v>
      </c>
      <c r="EK97" s="2" t="s">
        <v>1</v>
      </c>
      <c r="EL97" s="2" t="s">
        <v>1</v>
      </c>
      <c r="EM97" s="2" t="s">
        <v>1</v>
      </c>
      <c r="EN97" s="2" t="s">
        <v>1</v>
      </c>
      <c r="EO97" s="2" t="s">
        <v>1</v>
      </c>
      <c r="EP97" s="2" t="s">
        <v>1</v>
      </c>
      <c r="EQ97" s="2" t="s">
        <v>1</v>
      </c>
      <c r="ER97" s="2" t="s">
        <v>1</v>
      </c>
      <c r="ES97" s="2" t="s">
        <v>1</v>
      </c>
      <c r="ET97" s="2" t="s">
        <v>1</v>
      </c>
      <c r="EU97" s="2">
        <v>852409</v>
      </c>
      <c r="EV97" s="2" t="s">
        <v>1</v>
      </c>
      <c r="EW97" s="2" t="s">
        <v>1</v>
      </c>
      <c r="EX97" s="2">
        <v>148468</v>
      </c>
      <c r="EY97" s="2">
        <v>754557</v>
      </c>
      <c r="EZ97" s="2" t="s">
        <v>1</v>
      </c>
      <c r="FA97" s="2">
        <v>810</v>
      </c>
      <c r="FB97" s="2">
        <v>346225</v>
      </c>
      <c r="FC97" s="2">
        <v>163700</v>
      </c>
      <c r="FD97" s="2">
        <v>4631</v>
      </c>
      <c r="FE97" s="2" t="s">
        <v>1</v>
      </c>
      <c r="FF97" s="2" t="s">
        <v>1</v>
      </c>
      <c r="FG97" s="2" t="s">
        <v>1</v>
      </c>
      <c r="FH97" s="2" t="s">
        <v>1</v>
      </c>
      <c r="FI97" s="2">
        <v>1530.8</v>
      </c>
      <c r="FJ97" s="2">
        <v>849</v>
      </c>
      <c r="FK97" s="2">
        <v>4538</v>
      </c>
      <c r="FL97" s="2">
        <v>8331</v>
      </c>
      <c r="FM97" s="2">
        <v>124178.6</v>
      </c>
      <c r="FN97" s="2">
        <v>4990</v>
      </c>
      <c r="FO97" s="2">
        <v>406937.28</v>
      </c>
      <c r="FP97" s="2">
        <v>35617.769999999997</v>
      </c>
      <c r="FQ97" s="2" t="s">
        <v>1</v>
      </c>
      <c r="FR97" s="2" t="s">
        <v>1</v>
      </c>
      <c r="FS97" s="2" t="s">
        <v>1</v>
      </c>
      <c r="FT97" s="2" t="s">
        <v>1</v>
      </c>
      <c r="FU97" s="2" t="s">
        <v>1</v>
      </c>
      <c r="FV97" s="2">
        <v>12118</v>
      </c>
      <c r="FW97" s="2" t="s">
        <v>1</v>
      </c>
      <c r="FX97" s="2">
        <v>39295.089999999997</v>
      </c>
      <c r="FY97" s="2">
        <v>255131.37</v>
      </c>
      <c r="FZ97" s="2" t="s">
        <v>1</v>
      </c>
      <c r="GA97" s="2">
        <v>244971.29</v>
      </c>
      <c r="GB97" s="2" t="s">
        <v>1</v>
      </c>
      <c r="GC97" s="2">
        <v>619</v>
      </c>
      <c r="GD97" s="2">
        <v>1397</v>
      </c>
      <c r="GE97" s="2">
        <v>42769.01</v>
      </c>
      <c r="GF97" s="2">
        <v>128734</v>
      </c>
      <c r="GG97" s="2">
        <v>18545.96</v>
      </c>
      <c r="GH97" s="2" t="s">
        <v>1</v>
      </c>
      <c r="GI97" s="2">
        <v>71763.899999999994</v>
      </c>
      <c r="GJ97" s="2">
        <v>28448</v>
      </c>
      <c r="GK97" s="2" t="s">
        <v>1</v>
      </c>
      <c r="GL97" s="2">
        <v>2219116.1</v>
      </c>
      <c r="GM97" s="2">
        <v>3370245.6</v>
      </c>
      <c r="GN97" s="2">
        <v>28200</v>
      </c>
      <c r="GO97" s="2">
        <v>186</v>
      </c>
      <c r="GP97" s="2">
        <v>2237</v>
      </c>
      <c r="GQ97" s="2" t="s">
        <v>1</v>
      </c>
      <c r="GR97" s="2" t="s">
        <v>1</v>
      </c>
      <c r="GS97" s="2" t="s">
        <v>1</v>
      </c>
      <c r="GT97" s="2" t="s">
        <v>1</v>
      </c>
      <c r="GU97" s="2" t="s">
        <v>1</v>
      </c>
      <c r="GV97" s="2" t="s">
        <v>1</v>
      </c>
      <c r="GW97" s="2" t="s">
        <v>1</v>
      </c>
      <c r="GX97" s="2" t="s">
        <v>1</v>
      </c>
      <c r="GY97" s="2" t="s">
        <v>1</v>
      </c>
      <c r="GZ97" s="2">
        <v>55020</v>
      </c>
      <c r="HA97" s="2">
        <v>16643.599999999999</v>
      </c>
      <c r="HB97" s="2" t="s">
        <v>1</v>
      </c>
      <c r="HC97" s="2" t="s">
        <v>1</v>
      </c>
      <c r="HD97" s="2" t="s">
        <v>1</v>
      </c>
      <c r="HE97" s="2" t="s">
        <v>1</v>
      </c>
      <c r="HF97" s="2" t="s">
        <v>1</v>
      </c>
      <c r="HG97" s="2" t="s">
        <v>1</v>
      </c>
      <c r="HH97" s="2" t="s">
        <v>1</v>
      </c>
      <c r="HI97" s="2" t="s">
        <v>1</v>
      </c>
      <c r="HJ97" s="2" t="s">
        <v>1</v>
      </c>
      <c r="HK97" s="2" t="s">
        <v>1</v>
      </c>
      <c r="HL97" s="2" t="s">
        <v>1</v>
      </c>
      <c r="HM97" s="2">
        <v>21284.6</v>
      </c>
      <c r="HN97" s="2" t="s">
        <v>1</v>
      </c>
      <c r="HO97" s="2" t="s">
        <v>1</v>
      </c>
      <c r="HP97" s="2" t="s">
        <v>1</v>
      </c>
      <c r="HQ97" s="2" t="s">
        <v>1</v>
      </c>
      <c r="HR97" s="2" t="s">
        <v>1</v>
      </c>
      <c r="HS97" s="2">
        <v>109293.8</v>
      </c>
      <c r="HT97" s="2" t="s">
        <v>1</v>
      </c>
      <c r="HU97" s="2" t="s">
        <v>1</v>
      </c>
      <c r="HV97" s="2" t="s">
        <v>1</v>
      </c>
      <c r="HW97" s="2">
        <v>530000</v>
      </c>
      <c r="HX97" s="2" t="s">
        <v>1</v>
      </c>
      <c r="HY97" s="2" t="s">
        <v>1</v>
      </c>
      <c r="HZ97" s="2" t="s">
        <v>1</v>
      </c>
      <c r="IA97" s="2">
        <v>303070.8</v>
      </c>
      <c r="IB97" s="2" t="s">
        <v>1</v>
      </c>
      <c r="IC97" s="2" t="s">
        <v>1</v>
      </c>
      <c r="ID97" s="2" t="s">
        <v>1</v>
      </c>
      <c r="IE97" s="2">
        <v>1500</v>
      </c>
      <c r="IF97" s="2">
        <v>369282</v>
      </c>
      <c r="IG97" s="2" t="s">
        <v>1</v>
      </c>
      <c r="IH97" s="2" t="s">
        <v>1</v>
      </c>
      <c r="II97" s="2" t="s">
        <v>1</v>
      </c>
      <c r="IJ97" s="2">
        <v>66715</v>
      </c>
      <c r="IK97" s="2" t="s">
        <v>1</v>
      </c>
      <c r="IL97" s="2" t="s">
        <v>1</v>
      </c>
      <c r="IM97" s="2" t="s">
        <v>1</v>
      </c>
      <c r="IN97" s="2" t="s">
        <v>1</v>
      </c>
      <c r="IO97" s="2">
        <v>2092</v>
      </c>
      <c r="IP97" s="2" t="s">
        <v>1</v>
      </c>
      <c r="IQ97" s="2" t="s">
        <v>1</v>
      </c>
      <c r="IR97" s="2" t="s">
        <v>1</v>
      </c>
      <c r="IS97" s="2" t="s">
        <v>1</v>
      </c>
      <c r="IT97" s="2" t="s">
        <v>1</v>
      </c>
      <c r="IU97" s="2">
        <v>8134</v>
      </c>
      <c r="IV97" s="2" t="s">
        <v>1</v>
      </c>
      <c r="IW97" s="2" t="s">
        <v>1</v>
      </c>
      <c r="IX97" s="2" t="s">
        <v>1</v>
      </c>
      <c r="IY97" s="2" t="s">
        <v>1</v>
      </c>
      <c r="IZ97" s="2" t="s">
        <v>1</v>
      </c>
      <c r="JA97" s="2" t="s">
        <v>1</v>
      </c>
      <c r="JB97" s="2" t="s">
        <v>1</v>
      </c>
      <c r="JC97" s="2" t="s">
        <v>1</v>
      </c>
      <c r="JD97" s="2" t="s">
        <v>1</v>
      </c>
      <c r="JE97" s="2" t="s">
        <v>1</v>
      </c>
      <c r="JF97" s="2" t="s">
        <v>1</v>
      </c>
      <c r="JG97" s="2" t="s">
        <v>1</v>
      </c>
      <c r="JH97" s="2" t="s">
        <v>1</v>
      </c>
      <c r="JI97" s="2" t="s">
        <v>1</v>
      </c>
      <c r="JJ97" s="2" t="s">
        <v>1</v>
      </c>
      <c r="JK97" s="2" t="s">
        <v>1</v>
      </c>
      <c r="JL97" s="2" t="s">
        <v>1</v>
      </c>
      <c r="JM97" s="2" t="s">
        <v>1</v>
      </c>
      <c r="JN97" s="2" t="s">
        <v>1</v>
      </c>
      <c r="JO97" s="2">
        <v>222252.52</v>
      </c>
      <c r="JP97" s="2">
        <v>158718</v>
      </c>
      <c r="JQ97" s="2" t="s">
        <v>1</v>
      </c>
      <c r="JR97" s="2" t="s">
        <v>1</v>
      </c>
      <c r="JS97" s="2" t="s">
        <v>1</v>
      </c>
      <c r="JT97" s="2" t="s">
        <v>1</v>
      </c>
      <c r="JU97" s="2" t="s">
        <v>1</v>
      </c>
      <c r="JV97" s="2">
        <v>653415</v>
      </c>
      <c r="JW97" s="2" t="s">
        <v>1</v>
      </c>
      <c r="JX97" s="2" t="s">
        <v>1</v>
      </c>
      <c r="JY97" s="2" t="s">
        <v>1</v>
      </c>
      <c r="JZ97" s="2" t="s">
        <v>1</v>
      </c>
      <c r="KA97" s="2" t="s">
        <v>1</v>
      </c>
      <c r="KB97" s="2" t="s">
        <v>1</v>
      </c>
      <c r="KC97" s="2" t="s">
        <v>1</v>
      </c>
      <c r="KD97" s="2" t="s">
        <v>1</v>
      </c>
      <c r="KE97" s="2" t="s">
        <v>1</v>
      </c>
      <c r="KF97" s="2" t="s">
        <v>1</v>
      </c>
      <c r="KG97" s="2" t="s">
        <v>1</v>
      </c>
      <c r="KH97" s="2" t="s">
        <v>1</v>
      </c>
      <c r="KI97" s="2" t="s">
        <v>1</v>
      </c>
      <c r="KJ97" s="2">
        <v>3350</v>
      </c>
      <c r="KK97" s="2" t="s">
        <v>1</v>
      </c>
      <c r="KL97" s="2" t="s">
        <v>1</v>
      </c>
      <c r="KM97" s="2" t="s">
        <v>1</v>
      </c>
      <c r="KN97" s="2" t="s">
        <v>1</v>
      </c>
      <c r="KO97" s="2" t="s">
        <v>1</v>
      </c>
      <c r="KP97" s="2" t="s">
        <v>1</v>
      </c>
      <c r="KQ97" s="2" t="s">
        <v>1</v>
      </c>
      <c r="KR97" s="2" t="s">
        <v>1</v>
      </c>
      <c r="KS97" s="2" t="s">
        <v>1</v>
      </c>
      <c r="KT97" s="2" t="s">
        <v>1</v>
      </c>
      <c r="KU97" s="2" t="s">
        <v>1</v>
      </c>
      <c r="KV97" s="2" t="s">
        <v>1</v>
      </c>
      <c r="KW97" s="2" t="s">
        <v>1</v>
      </c>
      <c r="KX97" s="2" t="s">
        <v>1</v>
      </c>
      <c r="KY97" s="2" t="s">
        <v>1</v>
      </c>
      <c r="KZ97" s="2" t="s">
        <v>1</v>
      </c>
      <c r="LA97" s="2" t="s">
        <v>1</v>
      </c>
    </row>
    <row r="98" spans="1:313" x14ac:dyDescent="0.3">
      <c r="A98" s="2" t="s">
        <v>92</v>
      </c>
      <c r="B98" s="2">
        <v>427</v>
      </c>
      <c r="C98" s="23">
        <f t="shared" si="100"/>
        <v>-1357181.7600000007</v>
      </c>
      <c r="D98" s="23">
        <f t="shared" si="101"/>
        <v>6006128.209999999</v>
      </c>
      <c r="E98" s="23">
        <f t="shared" si="102"/>
        <v>14065.874028103042</v>
      </c>
      <c r="F98" s="23">
        <f t="shared" si="103"/>
        <v>3753217.8099999996</v>
      </c>
      <c r="G98" s="23">
        <f t="shared" si="104"/>
        <v>1352126.4</v>
      </c>
      <c r="H98" s="23">
        <f t="shared" si="105"/>
        <v>16200</v>
      </c>
      <c r="I98" s="23">
        <f t="shared" si="106"/>
        <v>884584</v>
      </c>
      <c r="J98" s="23">
        <f t="shared" si="107"/>
        <v>2071.6252927400469</v>
      </c>
      <c r="K98" s="23">
        <f t="shared" si="108"/>
        <v>384584</v>
      </c>
      <c r="L98" s="23">
        <f t="shared" si="109"/>
        <v>500000</v>
      </c>
      <c r="M98" s="23">
        <f t="shared" si="110"/>
        <v>998441.23</v>
      </c>
      <c r="N98" s="23">
        <f t="shared" si="111"/>
        <v>8789.7372599531609</v>
      </c>
      <c r="O98" s="23">
        <f t="shared" si="112"/>
        <v>931036.53</v>
      </c>
      <c r="P98" s="23">
        <f t="shared" si="113"/>
        <v>742569.94</v>
      </c>
      <c r="Q98" s="23">
        <f t="shared" si="114"/>
        <v>1548728.92</v>
      </c>
      <c r="R98" s="23">
        <f t="shared" si="115"/>
        <v>3722588.8099999996</v>
      </c>
      <c r="S98" s="23">
        <f t="shared" si="116"/>
        <v>8718.0065807962528</v>
      </c>
      <c r="T98" s="23">
        <f t="shared" si="117"/>
        <v>30629</v>
      </c>
      <c r="U98" s="7">
        <f t="shared" si="118"/>
        <v>8.1607307517279435E-3</v>
      </c>
      <c r="V98" s="23">
        <f t="shared" si="119"/>
        <v>26738</v>
      </c>
      <c r="W98" s="23">
        <f t="shared" si="120"/>
        <v>10060</v>
      </c>
      <c r="X98" s="23">
        <f t="shared" si="121"/>
        <v>13190</v>
      </c>
      <c r="Y98" s="23">
        <f t="shared" si="122"/>
        <v>-19270</v>
      </c>
      <c r="Z98" s="23">
        <v>89</v>
      </c>
      <c r="AA98" s="23">
        <f t="shared" si="123"/>
        <v>500164.42</v>
      </c>
      <c r="AB98" s="23">
        <f t="shared" si="124"/>
        <v>7363309.9699999997</v>
      </c>
      <c r="AC98" s="23">
        <f t="shared" si="125"/>
        <v>17244.285644028103</v>
      </c>
      <c r="AD98" s="23">
        <f t="shared" si="126"/>
        <v>6246307.9699999997</v>
      </c>
      <c r="AE98" s="23">
        <f t="shared" si="127"/>
        <v>14628.355901639343</v>
      </c>
      <c r="AF98" s="23">
        <f t="shared" si="128"/>
        <v>1037156</v>
      </c>
      <c r="AG98" s="23">
        <f t="shared" si="129"/>
        <v>2428.9367681498829</v>
      </c>
      <c r="AH98" s="23">
        <f t="shared" si="130"/>
        <v>4214934.67</v>
      </c>
      <c r="AI98" s="23">
        <f t="shared" si="131"/>
        <v>8016.81</v>
      </c>
      <c r="AJ98" s="23">
        <f t="shared" si="132"/>
        <v>962605.49</v>
      </c>
      <c r="AK98" s="23">
        <f t="shared" si="133"/>
        <v>1117002</v>
      </c>
      <c r="AL98" s="23">
        <f t="shared" si="134"/>
        <v>2615.9297423887588</v>
      </c>
      <c r="AM98" s="23">
        <f t="shared" si="135"/>
        <v>1117002</v>
      </c>
      <c r="AN98" s="23">
        <f t="shared" si="136"/>
        <v>0</v>
      </c>
      <c r="AO98" s="2">
        <v>774127.66</v>
      </c>
      <c r="AP98" s="2">
        <v>90918.35</v>
      </c>
      <c r="AQ98" s="2">
        <v>65990.52</v>
      </c>
      <c r="AR98" s="2" t="s">
        <v>1</v>
      </c>
      <c r="AS98" s="2">
        <v>742569.94</v>
      </c>
      <c r="AT98" s="2" t="s">
        <v>1</v>
      </c>
      <c r="AU98" s="2" t="s">
        <v>1</v>
      </c>
      <c r="AV98" s="2">
        <v>1548728.92</v>
      </c>
      <c r="AX98" s="2" t="s">
        <v>1</v>
      </c>
      <c r="AY98" s="2" t="s">
        <v>1</v>
      </c>
      <c r="AZ98" s="2" t="s">
        <v>1</v>
      </c>
      <c r="BA98" s="2" t="s">
        <v>1</v>
      </c>
      <c r="BB98" s="2" t="s">
        <v>1</v>
      </c>
      <c r="BC98" s="2">
        <v>26738</v>
      </c>
      <c r="BD98" s="2" t="s">
        <v>1</v>
      </c>
      <c r="BE98" s="2">
        <v>60</v>
      </c>
      <c r="BF98" s="2">
        <v>0</v>
      </c>
      <c r="BG98" s="2" t="s">
        <v>1</v>
      </c>
      <c r="BH98" s="2" t="s">
        <v>1</v>
      </c>
      <c r="BI98" s="2">
        <v>0</v>
      </c>
      <c r="BJ98" s="2" t="s">
        <v>1</v>
      </c>
      <c r="BK98" s="2">
        <v>10000</v>
      </c>
      <c r="BL98" s="2" t="s">
        <v>1</v>
      </c>
      <c r="BM98" s="2" t="s">
        <v>1</v>
      </c>
      <c r="BN98" s="2">
        <v>13190</v>
      </c>
      <c r="BO98" s="2" t="s">
        <v>1</v>
      </c>
      <c r="BP98" s="2" t="s">
        <v>1</v>
      </c>
      <c r="BQ98" s="2">
        <v>-19270</v>
      </c>
      <c r="BR98" s="2">
        <v>500164.42</v>
      </c>
      <c r="BS98" s="2" t="s">
        <v>1</v>
      </c>
      <c r="BT98" s="2">
        <v>851893.83</v>
      </c>
      <c r="BU98" s="2" t="s">
        <v>1</v>
      </c>
      <c r="BV98" s="2" t="s">
        <v>1</v>
      </c>
      <c r="BW98" s="2" t="s">
        <v>1</v>
      </c>
      <c r="BX98" s="2" t="s">
        <v>1</v>
      </c>
      <c r="BY98" s="2" t="s">
        <v>1</v>
      </c>
      <c r="BZ98" s="2" t="s">
        <v>1</v>
      </c>
      <c r="CA98" s="2">
        <v>19831.5</v>
      </c>
      <c r="CB98" s="2">
        <v>114148</v>
      </c>
      <c r="CC98" s="2" t="s">
        <v>1</v>
      </c>
      <c r="CD98" s="2" t="s">
        <v>1</v>
      </c>
      <c r="CE98" s="2">
        <v>12567.9</v>
      </c>
      <c r="CF98" s="2" t="s">
        <v>1</v>
      </c>
      <c r="CG98" s="2" t="s">
        <v>1</v>
      </c>
      <c r="CH98" s="2" t="s">
        <v>1</v>
      </c>
      <c r="CI98" s="2" t="s">
        <v>1</v>
      </c>
      <c r="CJ98" s="2" t="s">
        <v>1</v>
      </c>
      <c r="CK98" s="2" t="s">
        <v>1</v>
      </c>
      <c r="CL98" s="2" t="s">
        <v>1</v>
      </c>
      <c r="CM98" s="2" t="s">
        <v>1</v>
      </c>
      <c r="CN98" s="2" t="s">
        <v>1</v>
      </c>
      <c r="CO98" s="2" t="s">
        <v>1</v>
      </c>
      <c r="CP98" s="2" t="s">
        <v>1</v>
      </c>
      <c r="CQ98" s="2" t="s">
        <v>1</v>
      </c>
      <c r="CR98" s="2">
        <v>2246</v>
      </c>
      <c r="CS98" s="2" t="s">
        <v>1</v>
      </c>
      <c r="CT98" s="2" t="s">
        <v>1</v>
      </c>
      <c r="CU98" s="2">
        <v>308859.17</v>
      </c>
      <c r="CV98" s="2" t="s">
        <v>1</v>
      </c>
      <c r="CW98" s="2">
        <v>42580</v>
      </c>
      <c r="CX98" s="2" t="s">
        <v>1</v>
      </c>
      <c r="CY98" s="2" t="s">
        <v>1</v>
      </c>
      <c r="CZ98" s="2" t="s">
        <v>1</v>
      </c>
      <c r="DA98" s="2" t="s">
        <v>1</v>
      </c>
      <c r="DB98" s="2" t="s">
        <v>1</v>
      </c>
      <c r="DC98" s="2" t="s">
        <v>1</v>
      </c>
      <c r="DD98" s="2" t="s">
        <v>1</v>
      </c>
      <c r="DE98" s="2" t="s">
        <v>1</v>
      </c>
      <c r="DF98" s="2" t="s">
        <v>1</v>
      </c>
      <c r="DG98" s="2">
        <v>16200</v>
      </c>
      <c r="DH98" s="2" t="s">
        <v>1</v>
      </c>
      <c r="DI98" s="2" t="s">
        <v>1</v>
      </c>
      <c r="DJ98" s="2" t="s">
        <v>1</v>
      </c>
      <c r="DK98" s="2" t="s">
        <v>1</v>
      </c>
      <c r="DL98" s="2" t="s">
        <v>1</v>
      </c>
      <c r="DM98" s="2" t="s">
        <v>1</v>
      </c>
      <c r="DN98" s="2" t="s">
        <v>1</v>
      </c>
      <c r="DO98" s="2" t="s">
        <v>1</v>
      </c>
      <c r="DP98" s="2" t="s">
        <v>1</v>
      </c>
      <c r="DQ98" s="2" t="s">
        <v>1</v>
      </c>
      <c r="DR98" s="2">
        <v>2427</v>
      </c>
      <c r="DS98" s="2">
        <v>156043</v>
      </c>
      <c r="DT98" s="2" t="s">
        <v>1</v>
      </c>
      <c r="DU98" s="2">
        <v>193490</v>
      </c>
      <c r="DV98" s="2" t="s">
        <v>1</v>
      </c>
      <c r="DW98" s="2" t="s">
        <v>1</v>
      </c>
      <c r="DX98" s="2" t="s">
        <v>1</v>
      </c>
      <c r="DY98" s="2">
        <v>32624</v>
      </c>
      <c r="DZ98" s="2" t="s">
        <v>1</v>
      </c>
      <c r="EA98" s="2" t="s">
        <v>1</v>
      </c>
      <c r="EB98" s="2">
        <v>0</v>
      </c>
      <c r="EC98" s="2" t="s">
        <v>1</v>
      </c>
      <c r="ED98" s="2" t="s">
        <v>1</v>
      </c>
      <c r="EE98" s="2" t="s">
        <v>1</v>
      </c>
      <c r="EF98" s="2" t="s">
        <v>1</v>
      </c>
      <c r="EG98" s="2" t="s">
        <v>1</v>
      </c>
      <c r="EH98" s="2" t="s">
        <v>1</v>
      </c>
      <c r="EI98" s="2" t="s">
        <v>1</v>
      </c>
      <c r="EJ98" s="2" t="s">
        <v>1</v>
      </c>
      <c r="EK98" s="2" t="s">
        <v>1</v>
      </c>
      <c r="EL98" s="2" t="s">
        <v>1</v>
      </c>
      <c r="EM98" s="2" t="s">
        <v>1</v>
      </c>
      <c r="EN98" s="2">
        <v>500000</v>
      </c>
      <c r="EO98" s="2" t="s">
        <v>1</v>
      </c>
      <c r="EP98" s="2" t="s">
        <v>1</v>
      </c>
      <c r="EQ98" s="2" t="s">
        <v>1</v>
      </c>
      <c r="ER98" s="2" t="s">
        <v>1</v>
      </c>
      <c r="ES98" s="2" t="s">
        <v>1</v>
      </c>
      <c r="ET98" s="2" t="s">
        <v>1</v>
      </c>
      <c r="EU98" s="2">
        <v>515461</v>
      </c>
      <c r="EV98" s="2" t="s">
        <v>1</v>
      </c>
      <c r="EW98" s="2">
        <v>6614</v>
      </c>
      <c r="EX98" s="2">
        <v>86696</v>
      </c>
      <c r="EY98" s="2">
        <v>428385</v>
      </c>
      <c r="EZ98" s="2" t="s">
        <v>1</v>
      </c>
      <c r="FA98" s="2" t="s">
        <v>1</v>
      </c>
      <c r="FB98" s="2">
        <v>353662</v>
      </c>
      <c r="FC98" s="2">
        <v>142099</v>
      </c>
      <c r="FD98" s="2" t="s">
        <v>1</v>
      </c>
      <c r="FE98" s="2" t="s">
        <v>1</v>
      </c>
      <c r="FF98" s="2" t="s">
        <v>1</v>
      </c>
      <c r="FG98" s="2" t="s">
        <v>1</v>
      </c>
      <c r="FH98" s="2" t="s">
        <v>1</v>
      </c>
      <c r="FI98" s="2" t="s">
        <v>1</v>
      </c>
      <c r="FJ98" s="2" t="s">
        <v>1</v>
      </c>
      <c r="FK98" s="2" t="s">
        <v>1</v>
      </c>
      <c r="FL98" s="2">
        <v>6397</v>
      </c>
      <c r="FM98" s="2">
        <v>736584</v>
      </c>
      <c r="FN98" s="2" t="s">
        <v>1</v>
      </c>
      <c r="FO98" s="2">
        <v>195540.3</v>
      </c>
      <c r="FP98" s="2">
        <v>102397.9</v>
      </c>
      <c r="FQ98" s="2" t="s">
        <v>1</v>
      </c>
      <c r="FR98" s="2" t="s">
        <v>1</v>
      </c>
      <c r="FS98" s="2" t="s">
        <v>1</v>
      </c>
      <c r="FT98" s="2" t="s">
        <v>1</v>
      </c>
      <c r="FU98" s="2" t="s">
        <v>1</v>
      </c>
      <c r="FV98" s="2" t="s">
        <v>1</v>
      </c>
      <c r="FW98" s="2">
        <v>106800</v>
      </c>
      <c r="FX98" s="2">
        <v>18000</v>
      </c>
      <c r="FY98" s="2">
        <v>468687</v>
      </c>
      <c r="FZ98" s="2" t="s">
        <v>1</v>
      </c>
      <c r="GA98" s="2">
        <v>0</v>
      </c>
      <c r="GB98" s="2" t="s">
        <v>1</v>
      </c>
      <c r="GC98" s="2" t="s">
        <v>1</v>
      </c>
      <c r="GD98" s="2" t="s">
        <v>1</v>
      </c>
      <c r="GE98" s="2">
        <v>56631.37</v>
      </c>
      <c r="GF98" s="2">
        <v>102651</v>
      </c>
      <c r="GG98" s="2">
        <v>8628</v>
      </c>
      <c r="GH98" s="2" t="s">
        <v>1</v>
      </c>
      <c r="GI98" s="2">
        <v>19320</v>
      </c>
      <c r="GJ98" s="2">
        <v>17700</v>
      </c>
      <c r="GK98" s="2" t="s">
        <v>1</v>
      </c>
      <c r="GL98" s="2">
        <v>1616124.3</v>
      </c>
      <c r="GM98" s="2">
        <v>237509.8</v>
      </c>
      <c r="GN98" s="2" t="s">
        <v>1</v>
      </c>
      <c r="GO98" s="2" t="s">
        <v>1</v>
      </c>
      <c r="GP98" s="2" t="s">
        <v>1</v>
      </c>
      <c r="GQ98" s="2" t="s">
        <v>1</v>
      </c>
      <c r="GR98" s="2" t="s">
        <v>1</v>
      </c>
      <c r="GS98" s="2" t="s">
        <v>1</v>
      </c>
      <c r="GT98" s="2" t="s">
        <v>1</v>
      </c>
      <c r="GU98" s="2" t="s">
        <v>1</v>
      </c>
      <c r="GV98" s="2">
        <v>26203</v>
      </c>
      <c r="GW98" s="2" t="s">
        <v>1</v>
      </c>
      <c r="GX98" s="2" t="s">
        <v>1</v>
      </c>
      <c r="GY98" s="2" t="s">
        <v>1</v>
      </c>
      <c r="GZ98" s="2" t="s">
        <v>1</v>
      </c>
      <c r="HA98" s="2">
        <v>8016.81</v>
      </c>
      <c r="HB98" s="2" t="s">
        <v>1</v>
      </c>
      <c r="HC98" s="2" t="s">
        <v>1</v>
      </c>
      <c r="HD98" s="2" t="s">
        <v>1</v>
      </c>
      <c r="HE98" s="2" t="s">
        <v>1</v>
      </c>
      <c r="HF98" s="2" t="s">
        <v>1</v>
      </c>
      <c r="HG98" s="2" t="s">
        <v>1</v>
      </c>
      <c r="HH98" s="2" t="s">
        <v>1</v>
      </c>
      <c r="HI98" s="2" t="s">
        <v>1</v>
      </c>
      <c r="HJ98" s="2" t="s">
        <v>1</v>
      </c>
      <c r="HK98" s="2" t="s">
        <v>1</v>
      </c>
      <c r="HL98" s="2" t="s">
        <v>1</v>
      </c>
      <c r="HM98" s="2">
        <v>2972</v>
      </c>
      <c r="HN98" s="2" t="s">
        <v>1</v>
      </c>
      <c r="HO98" s="2" t="s">
        <v>1</v>
      </c>
      <c r="HP98" s="2" t="s">
        <v>1</v>
      </c>
      <c r="HQ98" s="2" t="s">
        <v>1</v>
      </c>
      <c r="HR98" s="2" t="s">
        <v>1</v>
      </c>
      <c r="HS98" s="2">
        <v>111925.49</v>
      </c>
      <c r="HT98" s="2" t="s">
        <v>1</v>
      </c>
      <c r="HU98" s="2" t="s">
        <v>1</v>
      </c>
      <c r="HV98" s="2">
        <v>1000</v>
      </c>
      <c r="HW98" s="2">
        <v>610000</v>
      </c>
      <c r="HX98" s="2" t="s">
        <v>1</v>
      </c>
      <c r="HY98" s="2" t="s">
        <v>1</v>
      </c>
      <c r="HZ98" s="2" t="s">
        <v>1</v>
      </c>
      <c r="IA98" s="2" t="s">
        <v>1</v>
      </c>
      <c r="IB98" s="2" t="s">
        <v>1</v>
      </c>
      <c r="IC98" s="2" t="s">
        <v>1</v>
      </c>
      <c r="ID98" s="2" t="s">
        <v>1</v>
      </c>
      <c r="IE98" s="2" t="s">
        <v>1</v>
      </c>
      <c r="IF98" s="2">
        <v>156369</v>
      </c>
      <c r="IG98" s="2">
        <v>80339</v>
      </c>
      <c r="IH98" s="2" t="s">
        <v>1</v>
      </c>
      <c r="II98" s="2" t="s">
        <v>1</v>
      </c>
      <c r="IJ98" s="2">
        <v>23595</v>
      </c>
      <c r="IK98" s="2" t="s">
        <v>1</v>
      </c>
      <c r="IL98" s="2" t="s">
        <v>1</v>
      </c>
      <c r="IM98" s="2" t="s">
        <v>1</v>
      </c>
      <c r="IN98" s="2" t="s">
        <v>1</v>
      </c>
      <c r="IO98" s="2" t="s">
        <v>1</v>
      </c>
      <c r="IP98" s="2" t="s">
        <v>1</v>
      </c>
      <c r="IQ98" s="2" t="s">
        <v>1</v>
      </c>
      <c r="IR98" s="2" t="s">
        <v>1</v>
      </c>
      <c r="IS98" s="2" t="s">
        <v>1</v>
      </c>
      <c r="IT98" s="2" t="s">
        <v>1</v>
      </c>
      <c r="IU98" s="2" t="s">
        <v>1</v>
      </c>
      <c r="IV98" s="2" t="s">
        <v>1</v>
      </c>
      <c r="IW98" s="2" t="s">
        <v>1</v>
      </c>
      <c r="IX98" s="2" t="s">
        <v>1</v>
      </c>
      <c r="IY98" s="2" t="s">
        <v>1</v>
      </c>
      <c r="IZ98" s="2" t="s">
        <v>1</v>
      </c>
      <c r="JA98" s="2" t="s">
        <v>1</v>
      </c>
      <c r="JB98" s="2" t="s">
        <v>1</v>
      </c>
      <c r="JC98" s="2" t="s">
        <v>1</v>
      </c>
      <c r="JD98" s="2" t="s">
        <v>1</v>
      </c>
      <c r="JE98" s="2" t="s">
        <v>1</v>
      </c>
      <c r="JF98" s="2" t="s">
        <v>1</v>
      </c>
      <c r="JG98" s="2" t="s">
        <v>1</v>
      </c>
      <c r="JH98" s="2" t="s">
        <v>1</v>
      </c>
      <c r="JI98" s="2" t="s">
        <v>1</v>
      </c>
      <c r="JJ98" s="2" t="s">
        <v>1</v>
      </c>
      <c r="JK98" s="2" t="s">
        <v>1</v>
      </c>
      <c r="JL98" s="2" t="s">
        <v>1</v>
      </c>
      <c r="JM98" s="2" t="s">
        <v>1</v>
      </c>
      <c r="JN98" s="2" t="s">
        <v>1</v>
      </c>
      <c r="JO98" s="2">
        <v>688530</v>
      </c>
      <c r="JP98" s="2" t="s">
        <v>1</v>
      </c>
      <c r="JQ98" s="2" t="s">
        <v>1</v>
      </c>
      <c r="JR98" s="2" t="s">
        <v>1</v>
      </c>
      <c r="JS98" s="2" t="s">
        <v>1</v>
      </c>
      <c r="JT98" s="2" t="s">
        <v>1</v>
      </c>
      <c r="JU98" s="2">
        <v>428472</v>
      </c>
      <c r="JV98" s="2" t="s">
        <v>1</v>
      </c>
      <c r="JW98" s="2" t="s">
        <v>1</v>
      </c>
      <c r="JX98" s="2" t="s">
        <v>1</v>
      </c>
      <c r="JY98" s="2" t="s">
        <v>1</v>
      </c>
      <c r="JZ98" s="2" t="s">
        <v>1</v>
      </c>
      <c r="KA98" s="2" t="s">
        <v>1</v>
      </c>
      <c r="KB98" s="2" t="s">
        <v>1</v>
      </c>
      <c r="KC98" s="2" t="s">
        <v>1</v>
      </c>
      <c r="KD98" s="2" t="s">
        <v>1</v>
      </c>
      <c r="KE98" s="2" t="s">
        <v>1</v>
      </c>
      <c r="KF98" s="2" t="s">
        <v>1</v>
      </c>
      <c r="KG98" s="2" t="s">
        <v>1</v>
      </c>
      <c r="KH98" s="2" t="s">
        <v>1</v>
      </c>
      <c r="KI98" s="2" t="s">
        <v>1</v>
      </c>
      <c r="KJ98" s="2" t="s">
        <v>1</v>
      </c>
      <c r="KK98" s="2" t="s">
        <v>1</v>
      </c>
      <c r="KL98" s="2" t="s">
        <v>1</v>
      </c>
      <c r="KM98" s="2" t="s">
        <v>1</v>
      </c>
      <c r="KN98" s="2" t="s">
        <v>1</v>
      </c>
      <c r="KO98" s="2" t="s">
        <v>1</v>
      </c>
      <c r="KP98" s="2" t="s">
        <v>1</v>
      </c>
      <c r="KQ98" s="2" t="s">
        <v>1</v>
      </c>
      <c r="KR98" s="2" t="s">
        <v>1</v>
      </c>
      <c r="KS98" s="2" t="s">
        <v>1</v>
      </c>
      <c r="KT98" s="2" t="s">
        <v>1</v>
      </c>
      <c r="KU98" s="2" t="s">
        <v>1</v>
      </c>
      <c r="KV98" s="2" t="s">
        <v>1</v>
      </c>
      <c r="KW98" s="2" t="s">
        <v>1</v>
      </c>
      <c r="KX98" s="2" t="s">
        <v>1</v>
      </c>
      <c r="KY98" s="2" t="s">
        <v>1</v>
      </c>
      <c r="KZ98" s="2" t="s">
        <v>1</v>
      </c>
      <c r="LA98" s="2" t="s">
        <v>1</v>
      </c>
    </row>
    <row r="99" spans="1:313" x14ac:dyDescent="0.3">
      <c r="A99" s="2" t="s">
        <v>93</v>
      </c>
      <c r="B99" s="2">
        <v>128</v>
      </c>
      <c r="C99" s="23">
        <f t="shared" si="100"/>
        <v>928.57000000006519</v>
      </c>
      <c r="D99" s="23">
        <f t="shared" si="101"/>
        <v>1897190.05</v>
      </c>
      <c r="E99" s="23">
        <f t="shared" si="102"/>
        <v>14821.797265625</v>
      </c>
      <c r="F99" s="23">
        <f t="shared" si="103"/>
        <v>1222774.97</v>
      </c>
      <c r="G99" s="23">
        <f t="shared" si="104"/>
        <v>608354.08000000007</v>
      </c>
      <c r="H99" s="23">
        <f t="shared" si="105"/>
        <v>5300</v>
      </c>
      <c r="I99" s="23">
        <f t="shared" si="106"/>
        <v>60761</v>
      </c>
      <c r="J99" s="23">
        <f t="shared" si="107"/>
        <v>474.6953125</v>
      </c>
      <c r="K99" s="23">
        <f t="shared" si="108"/>
        <v>60761</v>
      </c>
      <c r="L99" s="23">
        <f t="shared" si="109"/>
        <v>0</v>
      </c>
      <c r="M99" s="23">
        <f t="shared" si="110"/>
        <v>545250.08000000007</v>
      </c>
      <c r="N99" s="23">
        <f t="shared" si="111"/>
        <v>9552.9294531249998</v>
      </c>
      <c r="O99" s="23">
        <f t="shared" si="112"/>
        <v>292553.05</v>
      </c>
      <c r="P99" s="23">
        <f t="shared" si="113"/>
        <v>238936.99</v>
      </c>
      <c r="Q99" s="23">
        <f t="shared" si="114"/>
        <v>506826.93</v>
      </c>
      <c r="R99" s="23">
        <f t="shared" si="115"/>
        <v>1170109.97</v>
      </c>
      <c r="S99" s="23">
        <f t="shared" si="116"/>
        <v>9141.4841406249998</v>
      </c>
      <c r="T99" s="23">
        <f t="shared" si="117"/>
        <v>52665</v>
      </c>
      <c r="U99" s="7">
        <f t="shared" si="118"/>
        <v>4.3070067095010947E-2</v>
      </c>
      <c r="V99" s="23">
        <f t="shared" si="119"/>
        <v>47400</v>
      </c>
      <c r="W99" s="23">
        <f t="shared" si="120"/>
        <v>5355</v>
      </c>
      <c r="X99" s="23">
        <f t="shared" si="121"/>
        <v>0</v>
      </c>
      <c r="Y99" s="23">
        <f t="shared" si="122"/>
        <v>0</v>
      </c>
      <c r="Z99" s="23">
        <v>90</v>
      </c>
      <c r="AA99" s="23">
        <f t="shared" si="123"/>
        <v>131703</v>
      </c>
      <c r="AB99" s="23">
        <f t="shared" si="124"/>
        <v>1896261.48</v>
      </c>
      <c r="AC99" s="23">
        <f t="shared" si="125"/>
        <v>14814.5428125</v>
      </c>
      <c r="AD99" s="23">
        <f t="shared" si="126"/>
        <v>1896261.48</v>
      </c>
      <c r="AE99" s="23">
        <f t="shared" si="127"/>
        <v>14814.5428125</v>
      </c>
      <c r="AF99" s="23">
        <f t="shared" si="128"/>
        <v>446762</v>
      </c>
      <c r="AG99" s="23">
        <f t="shared" si="129"/>
        <v>3490.328125</v>
      </c>
      <c r="AH99" s="23">
        <f t="shared" si="130"/>
        <v>1237155.29</v>
      </c>
      <c r="AI99" s="23">
        <f t="shared" si="131"/>
        <v>7584</v>
      </c>
      <c r="AJ99" s="23">
        <f t="shared" si="132"/>
        <v>180977.19</v>
      </c>
      <c r="AK99" s="23">
        <f t="shared" si="133"/>
        <v>0</v>
      </c>
      <c r="AL99" s="23">
        <f t="shared" si="134"/>
        <v>0</v>
      </c>
      <c r="AM99" s="23">
        <f t="shared" si="135"/>
        <v>0</v>
      </c>
      <c r="AN99" s="23">
        <f t="shared" si="136"/>
        <v>0</v>
      </c>
      <c r="AO99" s="2">
        <v>233492.29</v>
      </c>
      <c r="AP99" s="2">
        <v>36999.78</v>
      </c>
      <c r="AQ99" s="2">
        <v>22060.98</v>
      </c>
      <c r="AR99" s="2" t="s">
        <v>1</v>
      </c>
      <c r="AS99" s="2">
        <v>238936.99</v>
      </c>
      <c r="AT99" s="2" t="s">
        <v>1</v>
      </c>
      <c r="AU99" s="2" t="s">
        <v>1</v>
      </c>
      <c r="AV99" s="2">
        <v>506826.93</v>
      </c>
      <c r="AX99" s="2" t="s">
        <v>1</v>
      </c>
      <c r="AY99" s="2" t="s">
        <v>1</v>
      </c>
      <c r="AZ99" s="2" t="s">
        <v>1</v>
      </c>
      <c r="BA99" s="2" t="s">
        <v>1</v>
      </c>
      <c r="BB99" s="2" t="s">
        <v>1</v>
      </c>
      <c r="BC99" s="2">
        <v>47400</v>
      </c>
      <c r="BD99" s="2" t="s">
        <v>1</v>
      </c>
      <c r="BE99" s="2">
        <v>3520</v>
      </c>
      <c r="BF99" s="2">
        <v>1215</v>
      </c>
      <c r="BG99" s="2" t="s">
        <v>1</v>
      </c>
      <c r="BH99" s="2" t="s">
        <v>1</v>
      </c>
      <c r="BI99" s="2">
        <v>620</v>
      </c>
      <c r="BJ99" s="2" t="s">
        <v>1</v>
      </c>
      <c r="BK99" s="2" t="s">
        <v>1</v>
      </c>
      <c r="BL99" s="2" t="s">
        <v>1</v>
      </c>
      <c r="BM99" s="2" t="s">
        <v>1</v>
      </c>
      <c r="BN99" s="2" t="s">
        <v>1</v>
      </c>
      <c r="BO99" s="2" t="s">
        <v>1</v>
      </c>
      <c r="BP99" s="2" t="s">
        <v>1</v>
      </c>
      <c r="BQ99" s="2" t="s">
        <v>1</v>
      </c>
      <c r="BR99" s="2">
        <v>131703</v>
      </c>
      <c r="BS99" s="2" t="s">
        <v>1</v>
      </c>
      <c r="BT99" s="2">
        <v>438265.4</v>
      </c>
      <c r="BU99" s="2" t="s">
        <v>1</v>
      </c>
      <c r="BV99" s="2" t="s">
        <v>1</v>
      </c>
      <c r="BW99" s="2" t="s">
        <v>1</v>
      </c>
      <c r="BX99" s="2" t="s">
        <v>1</v>
      </c>
      <c r="BY99" s="2" t="s">
        <v>1</v>
      </c>
      <c r="BZ99" s="2" t="s">
        <v>1</v>
      </c>
      <c r="CA99" s="2">
        <v>33096</v>
      </c>
      <c r="CB99" s="2">
        <v>19020</v>
      </c>
      <c r="CC99" s="2">
        <v>1104</v>
      </c>
      <c r="CD99" s="2" t="s">
        <v>1</v>
      </c>
      <c r="CE99" s="2">
        <v>53764.68</v>
      </c>
      <c r="CF99" s="2" t="s">
        <v>1</v>
      </c>
      <c r="CG99" s="2" t="s">
        <v>1</v>
      </c>
      <c r="CH99" s="2" t="s">
        <v>1</v>
      </c>
      <c r="CI99" s="2" t="s">
        <v>1</v>
      </c>
      <c r="CJ99" s="2" t="s">
        <v>1</v>
      </c>
      <c r="CK99" s="2" t="s">
        <v>1</v>
      </c>
      <c r="CL99" s="2" t="s">
        <v>1</v>
      </c>
      <c r="CM99" s="2" t="s">
        <v>1</v>
      </c>
      <c r="CN99" s="2" t="s">
        <v>1</v>
      </c>
      <c r="CO99" s="2" t="s">
        <v>1</v>
      </c>
      <c r="CP99" s="2" t="s">
        <v>1</v>
      </c>
      <c r="CQ99" s="2" t="s">
        <v>1</v>
      </c>
      <c r="CR99" s="2" t="s">
        <v>1</v>
      </c>
      <c r="CS99" s="2">
        <v>10000</v>
      </c>
      <c r="CT99" s="2">
        <v>39585</v>
      </c>
      <c r="CU99" s="2">
        <v>13519</v>
      </c>
      <c r="CV99" s="2" t="s">
        <v>1</v>
      </c>
      <c r="CW99" s="2" t="s">
        <v>1</v>
      </c>
      <c r="CX99" s="2" t="s">
        <v>1</v>
      </c>
      <c r="CY99" s="2" t="s">
        <v>1</v>
      </c>
      <c r="CZ99" s="2" t="s">
        <v>1</v>
      </c>
      <c r="DA99" s="2" t="s">
        <v>1</v>
      </c>
      <c r="DB99" s="2" t="s">
        <v>1</v>
      </c>
      <c r="DC99" s="2" t="s">
        <v>1</v>
      </c>
      <c r="DD99" s="2" t="s">
        <v>1</v>
      </c>
      <c r="DE99" s="2" t="s">
        <v>1</v>
      </c>
      <c r="DF99" s="2" t="s">
        <v>1</v>
      </c>
      <c r="DG99" s="2">
        <v>5300</v>
      </c>
      <c r="DH99" s="2" t="s">
        <v>1</v>
      </c>
      <c r="DI99" s="2" t="s">
        <v>1</v>
      </c>
      <c r="DJ99" s="2" t="s">
        <v>1</v>
      </c>
      <c r="DK99" s="2" t="s">
        <v>1</v>
      </c>
      <c r="DL99" s="2" t="s">
        <v>1</v>
      </c>
      <c r="DM99" s="2" t="s">
        <v>1</v>
      </c>
      <c r="DN99" s="2" t="s">
        <v>1</v>
      </c>
      <c r="DO99" s="2" t="s">
        <v>1</v>
      </c>
      <c r="DP99" s="2" t="s">
        <v>1</v>
      </c>
      <c r="DQ99" s="2" t="s">
        <v>1</v>
      </c>
      <c r="DR99" s="2">
        <v>661</v>
      </c>
      <c r="DS99" s="2">
        <v>60100</v>
      </c>
      <c r="DT99" s="2" t="s">
        <v>1</v>
      </c>
      <c r="DU99" s="2" t="s">
        <v>1</v>
      </c>
      <c r="DV99" s="2" t="s">
        <v>1</v>
      </c>
      <c r="DW99" s="2" t="s">
        <v>1</v>
      </c>
      <c r="DX99" s="2" t="s">
        <v>1</v>
      </c>
      <c r="DY99" s="2" t="s">
        <v>1</v>
      </c>
      <c r="DZ99" s="2" t="s">
        <v>1</v>
      </c>
      <c r="EA99" s="2" t="s">
        <v>1</v>
      </c>
      <c r="EB99" s="2" t="s">
        <v>1</v>
      </c>
      <c r="EC99" s="2" t="s">
        <v>1</v>
      </c>
      <c r="ED99" s="2" t="s">
        <v>1</v>
      </c>
      <c r="EE99" s="2" t="s">
        <v>1</v>
      </c>
      <c r="EF99" s="2" t="s">
        <v>1</v>
      </c>
      <c r="EG99" s="2" t="s">
        <v>1</v>
      </c>
      <c r="EH99" s="2" t="s">
        <v>1</v>
      </c>
      <c r="EI99" s="2" t="s">
        <v>1</v>
      </c>
      <c r="EJ99" s="2" t="s">
        <v>1</v>
      </c>
      <c r="EK99" s="2" t="s">
        <v>1</v>
      </c>
      <c r="EL99" s="2" t="s">
        <v>1</v>
      </c>
      <c r="EM99" s="2" t="s">
        <v>1</v>
      </c>
      <c r="EN99" s="2" t="s">
        <v>1</v>
      </c>
      <c r="EO99" s="2" t="s">
        <v>1</v>
      </c>
      <c r="EP99" s="2" t="s">
        <v>1</v>
      </c>
      <c r="EQ99" s="2" t="s">
        <v>1</v>
      </c>
      <c r="ER99" s="2" t="s">
        <v>1</v>
      </c>
      <c r="ES99" s="2" t="s">
        <v>1</v>
      </c>
      <c r="ET99" s="2" t="s">
        <v>1</v>
      </c>
      <c r="EU99" s="2" t="s">
        <v>1</v>
      </c>
      <c r="EV99" s="2" t="s">
        <v>1</v>
      </c>
      <c r="EW99" s="2" t="s">
        <v>1</v>
      </c>
      <c r="EX99" s="2">
        <v>128058</v>
      </c>
      <c r="EY99" s="2">
        <v>318704</v>
      </c>
      <c r="EZ99" s="2" t="s">
        <v>1</v>
      </c>
      <c r="FA99" s="2" t="s">
        <v>1</v>
      </c>
      <c r="FB99" s="2" t="s">
        <v>1</v>
      </c>
      <c r="FC99" s="2">
        <v>26095</v>
      </c>
      <c r="FD99" s="2" t="s">
        <v>1</v>
      </c>
      <c r="FE99" s="2" t="s">
        <v>1</v>
      </c>
      <c r="FF99" s="2" t="s">
        <v>1</v>
      </c>
      <c r="FG99" s="2" t="s">
        <v>1</v>
      </c>
      <c r="FH99" s="2" t="s">
        <v>1</v>
      </c>
      <c r="FI99" s="2" t="s">
        <v>1</v>
      </c>
      <c r="FJ99" s="2" t="s">
        <v>1</v>
      </c>
      <c r="FK99" s="2" t="s">
        <v>1</v>
      </c>
      <c r="FL99" s="2">
        <v>0</v>
      </c>
      <c r="FM99" s="2">
        <v>56671.199999999997</v>
      </c>
      <c r="FN99" s="2" t="s">
        <v>1</v>
      </c>
      <c r="FO99" s="2">
        <v>145996</v>
      </c>
      <c r="FP99" s="2" t="s">
        <v>1</v>
      </c>
      <c r="FQ99" s="2" t="s">
        <v>1</v>
      </c>
      <c r="FR99" s="2" t="s">
        <v>1</v>
      </c>
      <c r="FS99" s="2" t="s">
        <v>1</v>
      </c>
      <c r="FT99" s="2" t="s">
        <v>1</v>
      </c>
      <c r="FU99" s="2" t="s">
        <v>1</v>
      </c>
      <c r="FV99" s="2" t="s">
        <v>1</v>
      </c>
      <c r="FW99" s="2" t="s">
        <v>1</v>
      </c>
      <c r="FX99" s="2">
        <v>13685.97</v>
      </c>
      <c r="FY99" s="2">
        <v>46375</v>
      </c>
      <c r="FZ99" s="2" t="s">
        <v>1</v>
      </c>
      <c r="GA99" s="2">
        <v>646</v>
      </c>
      <c r="GB99" s="2" t="s">
        <v>1</v>
      </c>
      <c r="GC99" s="2" t="s">
        <v>1</v>
      </c>
      <c r="GD99" s="2">
        <v>1665</v>
      </c>
      <c r="GE99" s="2">
        <v>21709.39</v>
      </c>
      <c r="GF99" s="2">
        <v>17765</v>
      </c>
      <c r="GG99" s="2" t="s">
        <v>1</v>
      </c>
      <c r="GH99" s="2" t="s">
        <v>1</v>
      </c>
      <c r="GI99" s="2">
        <v>1200</v>
      </c>
      <c r="GJ99" s="2">
        <v>1620</v>
      </c>
      <c r="GK99" s="2" t="s">
        <v>1</v>
      </c>
      <c r="GL99" s="2">
        <v>636509.29</v>
      </c>
      <c r="GM99" s="2">
        <v>264939.44</v>
      </c>
      <c r="GN99" s="2" t="s">
        <v>1</v>
      </c>
      <c r="GO99" s="2">
        <v>836</v>
      </c>
      <c r="GP99" s="2">
        <v>1442</v>
      </c>
      <c r="GQ99" s="2" t="s">
        <v>1</v>
      </c>
      <c r="GR99" s="2" t="s">
        <v>1</v>
      </c>
      <c r="GS99" s="2" t="s">
        <v>1</v>
      </c>
      <c r="GT99" s="2" t="s">
        <v>1</v>
      </c>
      <c r="GU99" s="2" t="s">
        <v>1</v>
      </c>
      <c r="GV99" s="2" t="s">
        <v>1</v>
      </c>
      <c r="GW99" s="2" t="s">
        <v>1</v>
      </c>
      <c r="GX99" s="2" t="s">
        <v>1</v>
      </c>
      <c r="GY99" s="2" t="s">
        <v>1</v>
      </c>
      <c r="GZ99" s="2">
        <v>2460</v>
      </c>
      <c r="HA99" s="2">
        <v>5124</v>
      </c>
      <c r="HB99" s="2" t="s">
        <v>1</v>
      </c>
      <c r="HC99" s="2" t="s">
        <v>1</v>
      </c>
      <c r="HD99" s="2" t="s">
        <v>1</v>
      </c>
      <c r="HE99" s="2" t="s">
        <v>1</v>
      </c>
      <c r="HF99" s="2">
        <v>0</v>
      </c>
      <c r="HG99" s="2" t="s">
        <v>1</v>
      </c>
      <c r="HH99" s="2" t="s">
        <v>1</v>
      </c>
      <c r="HI99" s="2" t="s">
        <v>1</v>
      </c>
      <c r="HJ99" s="2" t="s">
        <v>1</v>
      </c>
      <c r="HK99" s="2" t="s">
        <v>1</v>
      </c>
      <c r="HL99" s="2" t="s">
        <v>1</v>
      </c>
      <c r="HM99" s="2">
        <v>6140</v>
      </c>
      <c r="HN99" s="2" t="s">
        <v>1</v>
      </c>
      <c r="HO99" s="2" t="s">
        <v>1</v>
      </c>
      <c r="HP99" s="2" t="s">
        <v>1</v>
      </c>
      <c r="HQ99" s="2" t="s">
        <v>1</v>
      </c>
      <c r="HR99" s="2" t="s">
        <v>1</v>
      </c>
      <c r="HS99" s="2">
        <v>119898.19</v>
      </c>
      <c r="HT99" s="2" t="s">
        <v>1</v>
      </c>
      <c r="HU99" s="2" t="s">
        <v>1</v>
      </c>
      <c r="HV99" s="2">
        <v>5200</v>
      </c>
      <c r="HW99" s="2" t="s">
        <v>1</v>
      </c>
      <c r="HX99" s="2" t="s">
        <v>1</v>
      </c>
      <c r="HY99" s="2" t="s">
        <v>1</v>
      </c>
      <c r="HZ99" s="2" t="s">
        <v>1</v>
      </c>
      <c r="IA99" s="2" t="s">
        <v>1</v>
      </c>
      <c r="IB99" s="2" t="s">
        <v>1</v>
      </c>
      <c r="IC99" s="2" t="s">
        <v>1</v>
      </c>
      <c r="ID99" s="2" t="s">
        <v>1</v>
      </c>
      <c r="IE99" s="2" t="s">
        <v>1</v>
      </c>
      <c r="IF99" s="2">
        <v>49739</v>
      </c>
      <c r="IG99" s="2" t="s">
        <v>1</v>
      </c>
      <c r="IH99" s="2" t="s">
        <v>1</v>
      </c>
      <c r="II99" s="2" t="s">
        <v>1</v>
      </c>
      <c r="IJ99" s="2">
        <v>23783</v>
      </c>
      <c r="IK99" s="2" t="s">
        <v>1</v>
      </c>
      <c r="IL99" s="2" t="s">
        <v>1</v>
      </c>
      <c r="IM99" s="2" t="s">
        <v>1</v>
      </c>
      <c r="IN99" s="2" t="s">
        <v>1</v>
      </c>
      <c r="IO99" s="2" t="s">
        <v>1</v>
      </c>
      <c r="IP99" s="2" t="s">
        <v>1</v>
      </c>
      <c r="IQ99" s="2" t="s">
        <v>1</v>
      </c>
      <c r="IR99" s="2" t="s">
        <v>1</v>
      </c>
      <c r="IS99" s="2" t="s">
        <v>1</v>
      </c>
      <c r="IT99" s="2" t="s">
        <v>1</v>
      </c>
      <c r="IU99" s="2" t="s">
        <v>1</v>
      </c>
      <c r="IV99" s="2" t="s">
        <v>1</v>
      </c>
      <c r="IW99" s="2" t="s">
        <v>1</v>
      </c>
      <c r="IX99" s="2" t="s">
        <v>1</v>
      </c>
      <c r="IY99" s="2" t="s">
        <v>1</v>
      </c>
      <c r="IZ99" s="2" t="s">
        <v>1</v>
      </c>
      <c r="JA99" s="2" t="s">
        <v>1</v>
      </c>
      <c r="JB99" s="2" t="s">
        <v>1</v>
      </c>
      <c r="JC99" s="2" t="s">
        <v>1</v>
      </c>
      <c r="JD99" s="2" t="s">
        <v>1</v>
      </c>
      <c r="JE99" s="2" t="s">
        <v>1</v>
      </c>
      <c r="JF99" s="2" t="s">
        <v>1</v>
      </c>
      <c r="JG99" s="2" t="s">
        <v>1</v>
      </c>
      <c r="JH99" s="2" t="s">
        <v>1</v>
      </c>
      <c r="JI99" s="2" t="s">
        <v>1</v>
      </c>
      <c r="JJ99" s="2" t="s">
        <v>1</v>
      </c>
      <c r="JK99" s="2" t="s">
        <v>1</v>
      </c>
      <c r="JL99" s="2" t="s">
        <v>1</v>
      </c>
      <c r="JM99" s="2" t="s">
        <v>1</v>
      </c>
      <c r="JN99" s="2" t="s">
        <v>1</v>
      </c>
      <c r="JO99" s="2" t="s">
        <v>1</v>
      </c>
      <c r="JP99" s="2" t="s">
        <v>1</v>
      </c>
      <c r="JQ99" s="2" t="s">
        <v>1</v>
      </c>
      <c r="JR99" s="2" t="s">
        <v>1</v>
      </c>
      <c r="JS99" s="2" t="s">
        <v>1</v>
      </c>
      <c r="JT99" s="2" t="s">
        <v>1</v>
      </c>
      <c r="JU99" s="2" t="s">
        <v>1</v>
      </c>
      <c r="JV99" s="2" t="s">
        <v>1</v>
      </c>
      <c r="JW99" s="2" t="s">
        <v>1</v>
      </c>
      <c r="JX99" s="2" t="s">
        <v>1</v>
      </c>
      <c r="JY99" s="2" t="s">
        <v>1</v>
      </c>
      <c r="JZ99" s="2" t="s">
        <v>1</v>
      </c>
      <c r="KA99" s="2" t="s">
        <v>1</v>
      </c>
      <c r="KB99" s="2" t="s">
        <v>1</v>
      </c>
      <c r="KC99" s="2" t="s">
        <v>1</v>
      </c>
      <c r="KD99" s="2" t="s">
        <v>1</v>
      </c>
      <c r="KE99" s="2" t="s">
        <v>1</v>
      </c>
      <c r="KF99" s="2" t="s">
        <v>1</v>
      </c>
      <c r="KG99" s="2" t="s">
        <v>1</v>
      </c>
      <c r="KH99" s="2" t="s">
        <v>1</v>
      </c>
      <c r="KI99" s="2" t="s">
        <v>1</v>
      </c>
      <c r="KJ99" s="2" t="s">
        <v>1</v>
      </c>
      <c r="KK99" s="2" t="s">
        <v>1</v>
      </c>
      <c r="KL99" s="2" t="s">
        <v>1</v>
      </c>
      <c r="KM99" s="2" t="s">
        <v>1</v>
      </c>
      <c r="KN99" s="2" t="s">
        <v>1</v>
      </c>
      <c r="KO99" s="2" t="s">
        <v>1</v>
      </c>
      <c r="KP99" s="2" t="s">
        <v>1</v>
      </c>
      <c r="KQ99" s="2" t="s">
        <v>1</v>
      </c>
      <c r="KR99" s="2" t="s">
        <v>1</v>
      </c>
      <c r="KS99" s="2" t="s">
        <v>1</v>
      </c>
      <c r="KT99" s="2" t="s">
        <v>1</v>
      </c>
      <c r="KU99" s="2" t="s">
        <v>1</v>
      </c>
      <c r="KV99" s="2" t="s">
        <v>1</v>
      </c>
      <c r="KW99" s="2" t="s">
        <v>1</v>
      </c>
      <c r="KX99" s="2" t="s">
        <v>1</v>
      </c>
      <c r="KY99" s="2" t="s">
        <v>1</v>
      </c>
      <c r="KZ99" s="2" t="s">
        <v>1</v>
      </c>
      <c r="LA99" s="2" t="s">
        <v>1</v>
      </c>
    </row>
    <row r="100" spans="1:313" x14ac:dyDescent="0.3">
      <c r="A100" s="2" t="s">
        <v>94</v>
      </c>
      <c r="B100" s="2">
        <v>1872</v>
      </c>
      <c r="C100" s="23">
        <f t="shared" si="100"/>
        <v>-2228363.5699999928</v>
      </c>
      <c r="D100" s="23">
        <f t="shared" si="101"/>
        <v>45770415</v>
      </c>
      <c r="E100" s="23">
        <f t="shared" si="102"/>
        <v>24450.008012820512</v>
      </c>
      <c r="F100" s="23">
        <f t="shared" si="103"/>
        <v>29045321</v>
      </c>
      <c r="G100" s="23">
        <f t="shared" si="104"/>
        <v>6202038.5999999996</v>
      </c>
      <c r="H100" s="23">
        <f t="shared" si="105"/>
        <v>1919046</v>
      </c>
      <c r="I100" s="23">
        <f t="shared" si="106"/>
        <v>8604009.4000000004</v>
      </c>
      <c r="J100" s="23">
        <f t="shared" si="107"/>
        <v>4596.1588675213679</v>
      </c>
      <c r="K100" s="23">
        <f t="shared" si="108"/>
        <v>6738794.4000000004</v>
      </c>
      <c r="L100" s="23">
        <f t="shared" si="109"/>
        <v>1865215</v>
      </c>
      <c r="M100" s="23">
        <f t="shared" si="110"/>
        <v>3313113.21</v>
      </c>
      <c r="N100" s="23">
        <f t="shared" si="111"/>
        <v>15515.662927350428</v>
      </c>
      <c r="O100" s="23">
        <f t="shared" si="112"/>
        <v>4985081.13</v>
      </c>
      <c r="P100" s="23">
        <f t="shared" si="113"/>
        <v>6013653.7300000004</v>
      </c>
      <c r="Q100" s="23">
        <f t="shared" si="114"/>
        <v>8446366.5700000003</v>
      </c>
      <c r="R100" s="23">
        <f t="shared" si="115"/>
        <v>21911689</v>
      </c>
      <c r="S100" s="23">
        <f t="shared" si="116"/>
        <v>11704.962072649572</v>
      </c>
      <c r="T100" s="23">
        <f t="shared" si="117"/>
        <v>7133632</v>
      </c>
      <c r="U100" s="7">
        <f t="shared" si="118"/>
        <v>0.24560348291554429</v>
      </c>
      <c r="V100" s="23">
        <f t="shared" si="119"/>
        <v>733724</v>
      </c>
      <c r="W100" s="23">
        <f t="shared" si="120"/>
        <v>4109432</v>
      </c>
      <c r="X100" s="23">
        <f t="shared" si="121"/>
        <v>2135855</v>
      </c>
      <c r="Y100" s="23">
        <f t="shared" si="122"/>
        <v>154712</v>
      </c>
      <c r="Z100" s="23">
        <v>91</v>
      </c>
      <c r="AA100" s="23">
        <f t="shared" si="123"/>
        <v>2466496.5699999998</v>
      </c>
      <c r="AB100" s="23">
        <f t="shared" si="124"/>
        <v>47998778.569999993</v>
      </c>
      <c r="AC100" s="23">
        <f t="shared" si="125"/>
        <v>25640.373167735041</v>
      </c>
      <c r="AD100" s="23">
        <f t="shared" si="126"/>
        <v>47489411.569999993</v>
      </c>
      <c r="AE100" s="23">
        <f t="shared" si="127"/>
        <v>25368.275411324783</v>
      </c>
      <c r="AF100" s="23">
        <f t="shared" si="128"/>
        <v>9996887</v>
      </c>
      <c r="AG100" s="23">
        <f t="shared" si="129"/>
        <v>5340.2174145299141</v>
      </c>
      <c r="AH100" s="23">
        <f t="shared" si="130"/>
        <v>24058512.670000002</v>
      </c>
      <c r="AI100" s="23">
        <f t="shared" si="131"/>
        <v>2724928</v>
      </c>
      <c r="AJ100" s="23">
        <f t="shared" si="132"/>
        <v>10152313</v>
      </c>
      <c r="AK100" s="23">
        <f t="shared" si="133"/>
        <v>509367</v>
      </c>
      <c r="AL100" s="23">
        <f t="shared" si="134"/>
        <v>272.09775641025641</v>
      </c>
      <c r="AM100" s="23">
        <f t="shared" si="135"/>
        <v>442310</v>
      </c>
      <c r="AN100" s="23">
        <f t="shared" si="136"/>
        <v>0</v>
      </c>
      <c r="AO100" s="2">
        <v>4180017.93</v>
      </c>
      <c r="AP100" s="2">
        <v>438440.64</v>
      </c>
      <c r="AQ100" s="2">
        <v>366622.56</v>
      </c>
      <c r="AR100" s="2" t="s">
        <v>1</v>
      </c>
      <c r="AS100" s="2">
        <v>3907853.73</v>
      </c>
      <c r="AT100" s="2">
        <v>2105800</v>
      </c>
      <c r="AU100" s="2" t="s">
        <v>1</v>
      </c>
      <c r="AV100" s="2">
        <v>8446366.5700000003</v>
      </c>
      <c r="AX100" s="2" t="s">
        <v>1</v>
      </c>
      <c r="AY100" s="2" t="s">
        <v>1</v>
      </c>
      <c r="AZ100" s="2">
        <v>14084</v>
      </c>
      <c r="BA100" s="2" t="s">
        <v>1</v>
      </c>
      <c r="BB100" s="2" t="s">
        <v>1</v>
      </c>
      <c r="BC100" s="2">
        <v>689592</v>
      </c>
      <c r="BD100" s="2">
        <v>30048</v>
      </c>
      <c r="BE100" s="2">
        <v>52600</v>
      </c>
      <c r="BF100" s="2">
        <v>1802241</v>
      </c>
      <c r="BG100" s="2">
        <v>67648</v>
      </c>
      <c r="BH100" s="2" t="s">
        <v>1</v>
      </c>
      <c r="BI100" s="2">
        <v>479328</v>
      </c>
      <c r="BJ100" s="2" t="s">
        <v>1</v>
      </c>
      <c r="BK100" s="2">
        <v>1707615</v>
      </c>
      <c r="BL100" s="2" t="s">
        <v>1</v>
      </c>
      <c r="BM100" s="2" t="s">
        <v>1</v>
      </c>
      <c r="BN100" s="2">
        <v>2135855</v>
      </c>
      <c r="BO100" s="2" t="s">
        <v>1</v>
      </c>
      <c r="BP100" s="2" t="s">
        <v>1</v>
      </c>
      <c r="BQ100" s="2">
        <v>154712</v>
      </c>
      <c r="BR100" s="2">
        <v>2466496.5699999998</v>
      </c>
      <c r="BS100" s="2" t="s">
        <v>1</v>
      </c>
      <c r="BT100" s="2">
        <v>3236746</v>
      </c>
      <c r="BU100" s="2" t="s">
        <v>1</v>
      </c>
      <c r="BV100" s="2">
        <v>54936</v>
      </c>
      <c r="BW100" s="2" t="s">
        <v>1</v>
      </c>
      <c r="BX100" s="2" t="s">
        <v>1</v>
      </c>
      <c r="BY100" s="2" t="s">
        <v>1</v>
      </c>
      <c r="BZ100" s="2" t="s">
        <v>1</v>
      </c>
      <c r="CA100" s="2">
        <v>5800</v>
      </c>
      <c r="CB100" s="2" t="s">
        <v>1</v>
      </c>
      <c r="CC100" s="2" t="s">
        <v>1</v>
      </c>
      <c r="CD100" s="2">
        <v>14397.2</v>
      </c>
      <c r="CE100" s="2">
        <v>1234.01</v>
      </c>
      <c r="CF100" s="2" t="s">
        <v>1</v>
      </c>
      <c r="CG100" s="2" t="s">
        <v>1</v>
      </c>
      <c r="CH100" s="2" t="s">
        <v>1</v>
      </c>
      <c r="CI100" s="2" t="s">
        <v>1</v>
      </c>
      <c r="CJ100" s="2" t="s">
        <v>1</v>
      </c>
      <c r="CK100" s="2">
        <v>45400</v>
      </c>
      <c r="CL100" s="2" t="s">
        <v>1</v>
      </c>
      <c r="CM100" s="2" t="s">
        <v>1</v>
      </c>
      <c r="CN100" s="2" t="s">
        <v>1</v>
      </c>
      <c r="CO100" s="2" t="s">
        <v>1</v>
      </c>
      <c r="CP100" s="2" t="s">
        <v>1</v>
      </c>
      <c r="CQ100" s="2">
        <v>56500</v>
      </c>
      <c r="CR100" s="2" t="s">
        <v>1</v>
      </c>
      <c r="CS100" s="2">
        <v>184962.99</v>
      </c>
      <c r="CT100" s="2">
        <v>331674</v>
      </c>
      <c r="CU100" s="2">
        <v>232903.4</v>
      </c>
      <c r="CV100" s="2" t="s">
        <v>1</v>
      </c>
      <c r="CW100" s="2">
        <v>2016428</v>
      </c>
      <c r="CX100" s="2" t="s">
        <v>1</v>
      </c>
      <c r="CY100" s="2" t="s">
        <v>1</v>
      </c>
      <c r="CZ100" s="2" t="s">
        <v>1</v>
      </c>
      <c r="DA100" s="2" t="s">
        <v>1</v>
      </c>
      <c r="DB100" s="2" t="s">
        <v>1</v>
      </c>
      <c r="DC100" s="2" t="s">
        <v>1</v>
      </c>
      <c r="DD100" s="2" t="s">
        <v>1</v>
      </c>
      <c r="DE100" s="2" t="s">
        <v>1</v>
      </c>
      <c r="DF100" s="2">
        <v>21057</v>
      </c>
      <c r="DG100" s="2">
        <v>79280</v>
      </c>
      <c r="DH100" s="2">
        <v>1797266</v>
      </c>
      <c r="DI100" s="2">
        <v>42500</v>
      </c>
      <c r="DJ100" s="2" t="s">
        <v>1</v>
      </c>
      <c r="DK100" s="2" t="s">
        <v>1</v>
      </c>
      <c r="DL100" s="2" t="s">
        <v>1</v>
      </c>
      <c r="DM100" s="2" t="s">
        <v>1</v>
      </c>
      <c r="DN100" s="2" t="s">
        <v>1</v>
      </c>
      <c r="DO100" s="2" t="s">
        <v>1</v>
      </c>
      <c r="DP100" s="2" t="s">
        <v>1</v>
      </c>
      <c r="DQ100" s="2" t="s">
        <v>1</v>
      </c>
      <c r="DR100" s="2">
        <v>12238</v>
      </c>
      <c r="DS100" s="2">
        <v>1079450</v>
      </c>
      <c r="DT100" s="2" t="s">
        <v>1</v>
      </c>
      <c r="DU100" s="2">
        <v>563957.4</v>
      </c>
      <c r="DV100" s="2" t="s">
        <v>1</v>
      </c>
      <c r="DW100" s="2" t="s">
        <v>1</v>
      </c>
      <c r="DX100" s="2" t="s">
        <v>1</v>
      </c>
      <c r="DY100" s="2">
        <v>153000</v>
      </c>
      <c r="DZ100" s="2" t="s">
        <v>1</v>
      </c>
      <c r="EA100" s="2" t="s">
        <v>1</v>
      </c>
      <c r="EB100" s="2">
        <v>4930149</v>
      </c>
      <c r="EC100" s="2" t="s">
        <v>1</v>
      </c>
      <c r="ED100" s="2" t="s">
        <v>1</v>
      </c>
      <c r="EE100" s="2" t="s">
        <v>1</v>
      </c>
      <c r="EF100" s="2" t="s">
        <v>1</v>
      </c>
      <c r="EG100" s="2" t="s">
        <v>1</v>
      </c>
      <c r="EH100" s="2" t="s">
        <v>1</v>
      </c>
      <c r="EI100" s="2">
        <v>1165215</v>
      </c>
      <c r="EJ100" s="2" t="s">
        <v>1</v>
      </c>
      <c r="EK100" s="2" t="s">
        <v>1</v>
      </c>
      <c r="EL100" s="2" t="s">
        <v>1</v>
      </c>
      <c r="EM100" s="2" t="s">
        <v>1</v>
      </c>
      <c r="EN100" s="2">
        <v>700000</v>
      </c>
      <c r="EO100" s="2" t="s">
        <v>1</v>
      </c>
      <c r="EP100" s="2" t="s">
        <v>1</v>
      </c>
      <c r="EQ100" s="2" t="s">
        <v>1</v>
      </c>
      <c r="ER100" s="2" t="s">
        <v>1</v>
      </c>
      <c r="ES100" s="2" t="s">
        <v>1</v>
      </c>
      <c r="ET100" s="2" t="s">
        <v>1</v>
      </c>
      <c r="EU100" s="2">
        <v>7262667</v>
      </c>
      <c r="EV100" s="2" t="s">
        <v>1</v>
      </c>
      <c r="EW100" s="2" t="s">
        <v>1</v>
      </c>
      <c r="EX100" s="2">
        <v>1735908</v>
      </c>
      <c r="EY100" s="2">
        <v>998312</v>
      </c>
      <c r="EZ100" s="2" t="s">
        <v>1</v>
      </c>
      <c r="FA100" s="2" t="s">
        <v>1</v>
      </c>
      <c r="FB100" s="2">
        <v>2354428</v>
      </c>
      <c r="FC100" s="2">
        <v>848146</v>
      </c>
      <c r="FD100" s="2" t="s">
        <v>1</v>
      </c>
      <c r="FE100" s="2" t="s">
        <v>1</v>
      </c>
      <c r="FF100" s="2" t="s">
        <v>1</v>
      </c>
      <c r="FG100" s="2" t="s">
        <v>1</v>
      </c>
      <c r="FH100" s="2" t="s">
        <v>1</v>
      </c>
      <c r="FI100" s="2">
        <v>11376.92</v>
      </c>
      <c r="FJ100" s="2" t="s">
        <v>1</v>
      </c>
      <c r="FK100" s="2">
        <v>92194.6</v>
      </c>
      <c r="FL100" s="2">
        <v>93979.6</v>
      </c>
      <c r="FM100" s="2">
        <v>558694</v>
      </c>
      <c r="FN100" s="2" t="s">
        <v>1</v>
      </c>
      <c r="FO100" s="2">
        <v>1945881.76</v>
      </c>
      <c r="FP100" s="2">
        <v>140423.70000000001</v>
      </c>
      <c r="FQ100" s="2" t="s">
        <v>1</v>
      </c>
      <c r="FR100" s="2" t="s">
        <v>1</v>
      </c>
      <c r="FS100" s="2" t="s">
        <v>1</v>
      </c>
      <c r="FT100" s="2" t="s">
        <v>1</v>
      </c>
      <c r="FU100" s="2" t="s">
        <v>1</v>
      </c>
      <c r="FV100" s="2">
        <v>79226</v>
      </c>
      <c r="FW100" s="2" t="s">
        <v>1</v>
      </c>
      <c r="FX100" s="2">
        <v>206583.69</v>
      </c>
      <c r="FY100" s="2">
        <v>1453123</v>
      </c>
      <c r="FZ100" s="2" t="s">
        <v>1</v>
      </c>
      <c r="GA100" s="2">
        <v>909508.43</v>
      </c>
      <c r="GB100" s="2" t="s">
        <v>1</v>
      </c>
      <c r="GC100" s="2" t="s">
        <v>1</v>
      </c>
      <c r="GD100" s="2">
        <v>35973</v>
      </c>
      <c r="GE100" s="2">
        <v>455869.66</v>
      </c>
      <c r="GF100" s="2">
        <v>838965.8</v>
      </c>
      <c r="GG100" s="2">
        <v>75710</v>
      </c>
      <c r="GH100" s="2" t="s">
        <v>1</v>
      </c>
      <c r="GI100" s="2">
        <v>48476</v>
      </c>
      <c r="GJ100" s="2">
        <v>94174.2</v>
      </c>
      <c r="GK100" s="2" t="s">
        <v>1</v>
      </c>
      <c r="GL100" s="2">
        <v>7656910.21</v>
      </c>
      <c r="GM100" s="2">
        <v>5988441.5499999998</v>
      </c>
      <c r="GN100" s="2">
        <v>33445</v>
      </c>
      <c r="GO100" s="2">
        <v>24503</v>
      </c>
      <c r="GP100" s="2">
        <v>85949</v>
      </c>
      <c r="GQ100" s="2">
        <v>11180</v>
      </c>
      <c r="GR100" s="2" t="s">
        <v>1</v>
      </c>
      <c r="GS100" s="2">
        <v>15349.55</v>
      </c>
      <c r="GT100" s="2" t="s">
        <v>1</v>
      </c>
      <c r="GU100" s="2" t="s">
        <v>1</v>
      </c>
      <c r="GV100" s="2" t="s">
        <v>1</v>
      </c>
      <c r="GW100" s="2" t="s">
        <v>1</v>
      </c>
      <c r="GX100" s="2" t="s">
        <v>1</v>
      </c>
      <c r="GY100" s="2">
        <v>2492967</v>
      </c>
      <c r="GZ100" s="2">
        <v>219132</v>
      </c>
      <c r="HA100" s="2" t="s">
        <v>1</v>
      </c>
      <c r="HB100" s="2">
        <v>12829</v>
      </c>
      <c r="HC100" s="2" t="s">
        <v>1</v>
      </c>
      <c r="HD100" s="2" t="s">
        <v>1</v>
      </c>
      <c r="HE100" s="2" t="s">
        <v>1</v>
      </c>
      <c r="HF100" s="2" t="s">
        <v>1</v>
      </c>
      <c r="HG100" s="2" t="s">
        <v>1</v>
      </c>
      <c r="HH100" s="2" t="s">
        <v>1</v>
      </c>
      <c r="HI100" s="2" t="s">
        <v>1</v>
      </c>
      <c r="HJ100" s="2">
        <v>83000</v>
      </c>
      <c r="HK100" s="2" t="s">
        <v>1</v>
      </c>
      <c r="HL100" s="2" t="s">
        <v>1</v>
      </c>
      <c r="HM100" s="2">
        <v>1159043.2</v>
      </c>
      <c r="HN100" s="2" t="s">
        <v>1</v>
      </c>
      <c r="HO100" s="2" t="s">
        <v>1</v>
      </c>
      <c r="HP100" s="2" t="s">
        <v>1</v>
      </c>
      <c r="HQ100" s="2" t="s">
        <v>1</v>
      </c>
      <c r="HR100" s="2" t="s">
        <v>1</v>
      </c>
      <c r="HS100" s="2">
        <v>7067.4</v>
      </c>
      <c r="HT100" s="2" t="s">
        <v>1</v>
      </c>
      <c r="HU100" s="2" t="s">
        <v>1</v>
      </c>
      <c r="HV100" s="2" t="s">
        <v>1</v>
      </c>
      <c r="HW100" s="2">
        <v>2813000</v>
      </c>
      <c r="HX100" s="2" t="s">
        <v>1</v>
      </c>
      <c r="HY100" s="2" t="s">
        <v>1</v>
      </c>
      <c r="HZ100" s="2" t="s">
        <v>1</v>
      </c>
      <c r="IA100" s="2">
        <v>583957.4</v>
      </c>
      <c r="IB100" s="2" t="s">
        <v>1</v>
      </c>
      <c r="IC100" s="2">
        <v>3282461</v>
      </c>
      <c r="ID100" s="2" t="s">
        <v>1</v>
      </c>
      <c r="IE100" s="2">
        <v>18415</v>
      </c>
      <c r="IF100" s="2">
        <v>2186764</v>
      </c>
      <c r="IG100" s="2">
        <v>18605</v>
      </c>
      <c r="IH100" s="2">
        <v>28584.9</v>
      </c>
      <c r="II100" s="2">
        <v>258370</v>
      </c>
      <c r="IJ100" s="2" t="s">
        <v>1</v>
      </c>
      <c r="IK100" s="2" t="s">
        <v>1</v>
      </c>
      <c r="IL100" s="2" t="s">
        <v>1</v>
      </c>
      <c r="IM100" s="2" t="s">
        <v>1</v>
      </c>
      <c r="IN100" s="2" t="s">
        <v>1</v>
      </c>
      <c r="IO100" s="2">
        <v>13096</v>
      </c>
      <c r="IP100" s="2" t="s">
        <v>1</v>
      </c>
      <c r="IQ100" s="2" t="s">
        <v>1</v>
      </c>
      <c r="IR100" s="2">
        <v>75000</v>
      </c>
      <c r="IS100" s="2" t="s">
        <v>1</v>
      </c>
      <c r="IT100" s="2" t="s">
        <v>1</v>
      </c>
      <c r="IU100" s="2">
        <v>181720</v>
      </c>
      <c r="IV100" s="2" t="s">
        <v>1</v>
      </c>
      <c r="IW100" s="2" t="s">
        <v>1</v>
      </c>
      <c r="IX100" s="2" t="s">
        <v>1</v>
      </c>
      <c r="IY100" s="2" t="s">
        <v>1</v>
      </c>
      <c r="IZ100" s="2" t="s">
        <v>1</v>
      </c>
      <c r="JA100" s="2" t="s">
        <v>1</v>
      </c>
      <c r="JB100" s="2" t="s">
        <v>1</v>
      </c>
      <c r="JC100" s="2" t="s">
        <v>1</v>
      </c>
      <c r="JD100" s="2" t="s">
        <v>1</v>
      </c>
      <c r="JE100" s="2" t="s">
        <v>1</v>
      </c>
      <c r="JF100" s="2" t="s">
        <v>1</v>
      </c>
      <c r="JG100" s="2">
        <v>47057</v>
      </c>
      <c r="JH100" s="2" t="s">
        <v>1</v>
      </c>
      <c r="JI100" s="2" t="s">
        <v>1</v>
      </c>
      <c r="JJ100" s="2">
        <v>20000</v>
      </c>
      <c r="JK100" s="2" t="s">
        <v>1</v>
      </c>
      <c r="JL100" s="2" t="s">
        <v>1</v>
      </c>
      <c r="JM100" s="2" t="s">
        <v>1</v>
      </c>
      <c r="JN100" s="2" t="s">
        <v>1</v>
      </c>
      <c r="JO100" s="2" t="s">
        <v>1</v>
      </c>
      <c r="JP100" s="2">
        <v>52056</v>
      </c>
      <c r="JQ100" s="2">
        <v>29000</v>
      </c>
      <c r="JR100" s="2" t="s">
        <v>1</v>
      </c>
      <c r="JS100" s="2" t="s">
        <v>1</v>
      </c>
      <c r="JT100" s="2" t="s">
        <v>1</v>
      </c>
      <c r="JU100" s="2" t="s">
        <v>1</v>
      </c>
      <c r="JV100" s="2">
        <v>361254</v>
      </c>
      <c r="JW100" s="2" t="s">
        <v>1</v>
      </c>
      <c r="JX100" s="2" t="s">
        <v>1</v>
      </c>
      <c r="JY100" s="2" t="s">
        <v>1</v>
      </c>
      <c r="JZ100" s="2" t="s">
        <v>1</v>
      </c>
      <c r="KA100" s="2" t="s">
        <v>1</v>
      </c>
      <c r="KB100" s="2" t="s">
        <v>1</v>
      </c>
      <c r="KC100" s="2" t="s">
        <v>1</v>
      </c>
      <c r="KD100" s="2" t="s">
        <v>1</v>
      </c>
      <c r="KE100" s="2" t="s">
        <v>1</v>
      </c>
      <c r="KF100" s="2" t="s">
        <v>1</v>
      </c>
      <c r="KG100" s="2" t="s">
        <v>1</v>
      </c>
      <c r="KH100" s="2" t="s">
        <v>1</v>
      </c>
      <c r="KI100" s="2" t="s">
        <v>1</v>
      </c>
      <c r="KJ100" s="2" t="s">
        <v>1</v>
      </c>
      <c r="KK100" s="2" t="s">
        <v>1</v>
      </c>
      <c r="KL100" s="2" t="s">
        <v>1</v>
      </c>
      <c r="KM100" s="2" t="s">
        <v>1</v>
      </c>
      <c r="KN100" s="2" t="s">
        <v>1</v>
      </c>
      <c r="KO100" s="2" t="s">
        <v>1</v>
      </c>
      <c r="KP100" s="2" t="s">
        <v>1</v>
      </c>
      <c r="KQ100" s="2" t="s">
        <v>1</v>
      </c>
      <c r="KR100" s="2" t="s">
        <v>1</v>
      </c>
      <c r="KS100" s="2" t="s">
        <v>1</v>
      </c>
      <c r="KT100" s="2" t="s">
        <v>1</v>
      </c>
      <c r="KU100" s="2" t="s">
        <v>1</v>
      </c>
      <c r="KV100" s="2" t="s">
        <v>1</v>
      </c>
      <c r="KW100" s="2" t="s">
        <v>1</v>
      </c>
      <c r="KX100" s="2" t="s">
        <v>1</v>
      </c>
      <c r="KY100" s="2" t="s">
        <v>1</v>
      </c>
      <c r="KZ100" s="2" t="s">
        <v>1</v>
      </c>
      <c r="LA100" s="2" t="s">
        <v>1</v>
      </c>
    </row>
    <row r="101" spans="1:313" x14ac:dyDescent="0.3">
      <c r="A101" s="2" t="s">
        <v>96</v>
      </c>
      <c r="B101" s="2">
        <v>676</v>
      </c>
      <c r="C101" s="23">
        <f t="shared" si="100"/>
        <v>949871.80999999866</v>
      </c>
      <c r="D101" s="23">
        <f t="shared" si="101"/>
        <v>8849428.8499999996</v>
      </c>
      <c r="E101" s="23">
        <f t="shared" si="102"/>
        <v>13090.871079881656</v>
      </c>
      <c r="F101" s="23">
        <f t="shared" si="103"/>
        <v>5211016.87</v>
      </c>
      <c r="G101" s="23">
        <f t="shared" si="104"/>
        <v>2779884.78</v>
      </c>
      <c r="H101" s="23">
        <f t="shared" si="105"/>
        <v>10000</v>
      </c>
      <c r="I101" s="23">
        <f t="shared" si="106"/>
        <v>848527.2</v>
      </c>
      <c r="J101" s="23">
        <f t="shared" si="107"/>
        <v>1255.21775147929</v>
      </c>
      <c r="K101" s="23">
        <f t="shared" si="108"/>
        <v>848527.2</v>
      </c>
      <c r="L101" s="23">
        <f t="shared" si="109"/>
        <v>0</v>
      </c>
      <c r="M101" s="23">
        <f t="shared" si="110"/>
        <v>2615220.7799999998</v>
      </c>
      <c r="N101" s="23">
        <f t="shared" si="111"/>
        <v>7708.604837278107</v>
      </c>
      <c r="O101" s="23">
        <f t="shared" si="112"/>
        <v>1245562.9500000002</v>
      </c>
      <c r="P101" s="23">
        <f t="shared" si="113"/>
        <v>1272429.4300000002</v>
      </c>
      <c r="Q101" s="23">
        <f t="shared" si="114"/>
        <v>2084331.11</v>
      </c>
      <c r="R101" s="23">
        <f t="shared" si="115"/>
        <v>4884979.87</v>
      </c>
      <c r="S101" s="23">
        <f t="shared" si="116"/>
        <v>7226.3015828402367</v>
      </c>
      <c r="T101" s="23">
        <f t="shared" si="117"/>
        <v>326037</v>
      </c>
      <c r="U101" s="7">
        <f t="shared" si="118"/>
        <v>6.2566867107455751E-2</v>
      </c>
      <c r="V101" s="23">
        <f t="shared" si="119"/>
        <v>282075</v>
      </c>
      <c r="W101" s="23">
        <f t="shared" si="120"/>
        <v>9800</v>
      </c>
      <c r="X101" s="23">
        <f t="shared" si="121"/>
        <v>10375</v>
      </c>
      <c r="Y101" s="23">
        <f t="shared" si="122"/>
        <v>23880</v>
      </c>
      <c r="Z101" s="23">
        <v>93</v>
      </c>
      <c r="AA101" s="23">
        <f t="shared" si="123"/>
        <v>282563.38</v>
      </c>
      <c r="AB101" s="23">
        <f t="shared" si="124"/>
        <v>7899557.040000001</v>
      </c>
      <c r="AC101" s="23">
        <f t="shared" si="125"/>
        <v>11685.735266272191</v>
      </c>
      <c r="AD101" s="23">
        <f t="shared" si="126"/>
        <v>7676632.040000001</v>
      </c>
      <c r="AE101" s="23">
        <f t="shared" si="127"/>
        <v>11355.964556213019</v>
      </c>
      <c r="AF101" s="23">
        <f t="shared" si="128"/>
        <v>1518644</v>
      </c>
      <c r="AG101" s="23">
        <f t="shared" si="129"/>
        <v>2246.5147928994083</v>
      </c>
      <c r="AH101" s="23">
        <f t="shared" si="130"/>
        <v>4553064.84</v>
      </c>
      <c r="AI101" s="23">
        <f t="shared" si="131"/>
        <v>52630</v>
      </c>
      <c r="AJ101" s="23">
        <f t="shared" si="132"/>
        <v>1541539.2</v>
      </c>
      <c r="AK101" s="23">
        <f t="shared" si="133"/>
        <v>222925</v>
      </c>
      <c r="AL101" s="23">
        <f t="shared" si="134"/>
        <v>329.77071005917162</v>
      </c>
      <c r="AM101" s="23">
        <f t="shared" si="135"/>
        <v>222925</v>
      </c>
      <c r="AN101" s="23">
        <f t="shared" si="136"/>
        <v>0</v>
      </c>
      <c r="AO101" s="2">
        <v>970157.75</v>
      </c>
      <c r="AP101" s="2">
        <v>185342.85</v>
      </c>
      <c r="AQ101" s="2">
        <v>90062.35</v>
      </c>
      <c r="AR101" s="2" t="s">
        <v>1</v>
      </c>
      <c r="AS101" s="2">
        <v>997499.43</v>
      </c>
      <c r="AT101" s="2">
        <v>274930</v>
      </c>
      <c r="AU101" s="2" t="s">
        <v>1</v>
      </c>
      <c r="AV101" s="2">
        <v>2084331.11</v>
      </c>
      <c r="AX101" s="2">
        <v>2500</v>
      </c>
      <c r="AY101" s="2" t="s">
        <v>1</v>
      </c>
      <c r="AZ101" s="2" t="s">
        <v>1</v>
      </c>
      <c r="BA101" s="2" t="s">
        <v>1</v>
      </c>
      <c r="BB101" s="2" t="s">
        <v>1</v>
      </c>
      <c r="BC101" s="2">
        <v>279575</v>
      </c>
      <c r="BD101" s="2" t="s">
        <v>1</v>
      </c>
      <c r="BE101" s="2">
        <v>9800</v>
      </c>
      <c r="BF101" s="2" t="s">
        <v>1</v>
      </c>
      <c r="BG101" s="2" t="s">
        <v>1</v>
      </c>
      <c r="BH101" s="2" t="s">
        <v>1</v>
      </c>
      <c r="BI101" s="2" t="s">
        <v>1</v>
      </c>
      <c r="BJ101" s="2" t="s">
        <v>1</v>
      </c>
      <c r="BK101" s="2" t="s">
        <v>1</v>
      </c>
      <c r="BL101" s="2" t="s">
        <v>1</v>
      </c>
      <c r="BM101" s="2" t="s">
        <v>1</v>
      </c>
      <c r="BN101" s="2">
        <v>10375</v>
      </c>
      <c r="BO101" s="2" t="s">
        <v>1</v>
      </c>
      <c r="BP101" s="2" t="s">
        <v>1</v>
      </c>
      <c r="BQ101" s="2">
        <v>23880</v>
      </c>
      <c r="BR101" s="2">
        <v>282563.38</v>
      </c>
      <c r="BS101" s="2" t="s">
        <v>1</v>
      </c>
      <c r="BT101" s="2">
        <v>1687704</v>
      </c>
      <c r="BU101" s="2" t="s">
        <v>1</v>
      </c>
      <c r="BV101" s="2" t="s">
        <v>1</v>
      </c>
      <c r="BW101" s="2" t="s">
        <v>1</v>
      </c>
      <c r="BX101" s="2" t="s">
        <v>1</v>
      </c>
      <c r="BY101" s="2" t="s">
        <v>1</v>
      </c>
      <c r="BZ101" s="2" t="s">
        <v>1</v>
      </c>
      <c r="CA101" s="2">
        <v>24086</v>
      </c>
      <c r="CB101" s="2">
        <v>892350</v>
      </c>
      <c r="CC101" s="2" t="s">
        <v>1</v>
      </c>
      <c r="CD101" s="2" t="s">
        <v>1</v>
      </c>
      <c r="CE101" s="2">
        <v>11080.78</v>
      </c>
      <c r="CF101" s="2" t="s">
        <v>1</v>
      </c>
      <c r="CG101" s="2" t="s">
        <v>1</v>
      </c>
      <c r="CH101" s="2" t="s">
        <v>1</v>
      </c>
      <c r="CI101" s="2" t="s">
        <v>1</v>
      </c>
      <c r="CJ101" s="2" t="s">
        <v>1</v>
      </c>
      <c r="CK101" s="2" t="s">
        <v>1</v>
      </c>
      <c r="CL101" s="2" t="s">
        <v>1</v>
      </c>
      <c r="CM101" s="2">
        <v>58926</v>
      </c>
      <c r="CN101" s="2" t="s">
        <v>1</v>
      </c>
      <c r="CO101" s="2" t="s">
        <v>1</v>
      </c>
      <c r="CP101" s="2" t="s">
        <v>1</v>
      </c>
      <c r="CQ101" s="2" t="s">
        <v>1</v>
      </c>
      <c r="CR101" s="2" t="s">
        <v>1</v>
      </c>
      <c r="CS101" s="2">
        <v>5000</v>
      </c>
      <c r="CT101" s="2" t="s">
        <v>1</v>
      </c>
      <c r="CU101" s="2">
        <v>100738</v>
      </c>
      <c r="CV101" s="2" t="s">
        <v>1</v>
      </c>
      <c r="CW101" s="2" t="s">
        <v>1</v>
      </c>
      <c r="CX101" s="2" t="s">
        <v>1</v>
      </c>
      <c r="CY101" s="2" t="s">
        <v>1</v>
      </c>
      <c r="CZ101" s="2" t="s">
        <v>1</v>
      </c>
      <c r="DA101" s="2" t="s">
        <v>1</v>
      </c>
      <c r="DB101" s="2" t="s">
        <v>1</v>
      </c>
      <c r="DC101" s="2" t="s">
        <v>1</v>
      </c>
      <c r="DD101" s="2" t="s">
        <v>1</v>
      </c>
      <c r="DE101" s="2" t="s">
        <v>1</v>
      </c>
      <c r="DF101" s="2" t="s">
        <v>1</v>
      </c>
      <c r="DG101" s="2">
        <v>10000</v>
      </c>
      <c r="DH101" s="2" t="s">
        <v>1</v>
      </c>
      <c r="DI101" s="2" t="s">
        <v>1</v>
      </c>
      <c r="DJ101" s="2" t="s">
        <v>1</v>
      </c>
      <c r="DK101" s="2" t="s">
        <v>1</v>
      </c>
      <c r="DL101" s="2" t="s">
        <v>1</v>
      </c>
      <c r="DM101" s="2" t="s">
        <v>1</v>
      </c>
      <c r="DN101" s="2" t="s">
        <v>1</v>
      </c>
      <c r="DO101" s="2" t="s">
        <v>1</v>
      </c>
      <c r="DP101" s="2" t="s">
        <v>1</v>
      </c>
      <c r="DQ101" s="2" t="s">
        <v>1</v>
      </c>
      <c r="DR101" s="2">
        <v>3614</v>
      </c>
      <c r="DS101" s="2">
        <v>386247</v>
      </c>
      <c r="DT101" s="2" t="s">
        <v>1</v>
      </c>
      <c r="DU101" s="2">
        <v>448666.2</v>
      </c>
      <c r="DV101" s="2" t="s">
        <v>1</v>
      </c>
      <c r="DW101" s="2" t="s">
        <v>1</v>
      </c>
      <c r="DX101" s="2" t="s">
        <v>1</v>
      </c>
      <c r="DY101" s="2">
        <v>10000</v>
      </c>
      <c r="DZ101" s="2" t="s">
        <v>1</v>
      </c>
      <c r="EA101" s="2" t="s">
        <v>1</v>
      </c>
      <c r="EB101" s="2" t="s">
        <v>1</v>
      </c>
      <c r="EC101" s="2" t="s">
        <v>1</v>
      </c>
      <c r="ED101" s="2" t="s">
        <v>1</v>
      </c>
      <c r="EE101" s="2" t="s">
        <v>1</v>
      </c>
      <c r="EF101" s="2" t="s">
        <v>1</v>
      </c>
      <c r="EG101" s="2" t="s">
        <v>1</v>
      </c>
      <c r="EH101" s="2" t="s">
        <v>1</v>
      </c>
      <c r="EI101" s="2" t="s">
        <v>1</v>
      </c>
      <c r="EJ101" s="2" t="s">
        <v>1</v>
      </c>
      <c r="EK101" s="2" t="s">
        <v>1</v>
      </c>
      <c r="EL101" s="2" t="s">
        <v>1</v>
      </c>
      <c r="EM101" s="2" t="s">
        <v>1</v>
      </c>
      <c r="EN101" s="2" t="s">
        <v>1</v>
      </c>
      <c r="EO101" s="2" t="s">
        <v>1</v>
      </c>
      <c r="EP101" s="2" t="s">
        <v>1</v>
      </c>
      <c r="EQ101" s="2" t="s">
        <v>1</v>
      </c>
      <c r="ER101" s="2" t="s">
        <v>1</v>
      </c>
      <c r="ES101" s="2" t="s">
        <v>1</v>
      </c>
      <c r="ET101" s="2" t="s">
        <v>1</v>
      </c>
      <c r="EU101" s="2">
        <v>1016094</v>
      </c>
      <c r="EV101" s="2" t="s">
        <v>1</v>
      </c>
      <c r="EW101" s="2" t="s">
        <v>1</v>
      </c>
      <c r="EX101" s="2">
        <v>36000</v>
      </c>
      <c r="EY101" s="2">
        <v>466550</v>
      </c>
      <c r="EZ101" s="2" t="s">
        <v>1</v>
      </c>
      <c r="FA101" s="2" t="s">
        <v>1</v>
      </c>
      <c r="FB101" s="2">
        <v>373407</v>
      </c>
      <c r="FC101" s="2">
        <v>139825</v>
      </c>
      <c r="FD101" s="2">
        <v>4709</v>
      </c>
      <c r="FE101" s="2" t="s">
        <v>1</v>
      </c>
      <c r="FF101" s="2" t="s">
        <v>1</v>
      </c>
      <c r="FG101" s="2" t="s">
        <v>1</v>
      </c>
      <c r="FH101" s="2" t="s">
        <v>1</v>
      </c>
      <c r="FI101" s="2" t="s">
        <v>1</v>
      </c>
      <c r="FJ101" s="2" t="s">
        <v>1</v>
      </c>
      <c r="FK101" s="2" t="s">
        <v>1</v>
      </c>
      <c r="FL101" s="2">
        <v>50583.199999999997</v>
      </c>
      <c r="FM101" s="2">
        <v>43527</v>
      </c>
      <c r="FN101" s="2" t="s">
        <v>1</v>
      </c>
      <c r="FO101" s="2">
        <v>109656.36</v>
      </c>
      <c r="FP101" s="2">
        <v>318911.53999999998</v>
      </c>
      <c r="FQ101" s="2" t="s">
        <v>1</v>
      </c>
      <c r="FR101" s="2" t="s">
        <v>1</v>
      </c>
      <c r="FS101" s="2" t="s">
        <v>1</v>
      </c>
      <c r="FT101" s="2" t="s">
        <v>1</v>
      </c>
      <c r="FU101" s="2" t="s">
        <v>1</v>
      </c>
      <c r="FV101" s="2" t="s">
        <v>1</v>
      </c>
      <c r="FW101" s="2">
        <v>206820</v>
      </c>
      <c r="FX101" s="2" t="s">
        <v>1</v>
      </c>
      <c r="FY101" s="2">
        <v>696070</v>
      </c>
      <c r="FZ101" s="2">
        <v>817333.8</v>
      </c>
      <c r="GA101" s="2">
        <v>46388</v>
      </c>
      <c r="GB101" s="2" t="s">
        <v>1</v>
      </c>
      <c r="GC101" s="2" t="s">
        <v>1</v>
      </c>
      <c r="GD101" s="2">
        <v>3111</v>
      </c>
      <c r="GE101" s="2">
        <v>44995.199999999997</v>
      </c>
      <c r="GF101" s="2">
        <v>78807</v>
      </c>
      <c r="GG101" s="2">
        <v>825</v>
      </c>
      <c r="GH101" s="2" t="s">
        <v>1</v>
      </c>
      <c r="GI101" s="2">
        <v>0</v>
      </c>
      <c r="GJ101" s="2">
        <v>8612</v>
      </c>
      <c r="GK101" s="2" t="s">
        <v>1</v>
      </c>
      <c r="GL101" s="2">
        <v>1449941.74</v>
      </c>
      <c r="GM101" s="2">
        <v>146189</v>
      </c>
      <c r="GN101" s="2" t="s">
        <v>1</v>
      </c>
      <c r="GO101" s="2">
        <v>3237</v>
      </c>
      <c r="GP101" s="2">
        <v>10116</v>
      </c>
      <c r="GQ101" s="2" t="s">
        <v>1</v>
      </c>
      <c r="GR101" s="2" t="s">
        <v>1</v>
      </c>
      <c r="GS101" s="2" t="s">
        <v>1</v>
      </c>
      <c r="GT101" s="2" t="s">
        <v>1</v>
      </c>
      <c r="GU101" s="2" t="s">
        <v>1</v>
      </c>
      <c r="GV101" s="2" t="s">
        <v>1</v>
      </c>
      <c r="GW101" s="2" t="s">
        <v>1</v>
      </c>
      <c r="GX101" s="2" t="s">
        <v>1</v>
      </c>
      <c r="GY101" s="2">
        <v>36363</v>
      </c>
      <c r="GZ101" s="2">
        <v>13460</v>
      </c>
      <c r="HA101" s="2">
        <v>2807</v>
      </c>
      <c r="HB101" s="2" t="s">
        <v>1</v>
      </c>
      <c r="HC101" s="2" t="s">
        <v>1</v>
      </c>
      <c r="HD101" s="2" t="s">
        <v>1</v>
      </c>
      <c r="HE101" s="2" t="s">
        <v>1</v>
      </c>
      <c r="HF101" s="2" t="s">
        <v>1</v>
      </c>
      <c r="HG101" s="2" t="s">
        <v>1</v>
      </c>
      <c r="HH101" s="2" t="s">
        <v>1</v>
      </c>
      <c r="HI101" s="2" t="s">
        <v>1</v>
      </c>
      <c r="HJ101" s="2" t="s">
        <v>1</v>
      </c>
      <c r="HK101" s="2" t="s">
        <v>1</v>
      </c>
      <c r="HL101" s="2" t="s">
        <v>1</v>
      </c>
      <c r="HM101" s="2">
        <v>20000</v>
      </c>
      <c r="HN101" s="2" t="s">
        <v>1</v>
      </c>
      <c r="HO101" s="2" t="s">
        <v>1</v>
      </c>
      <c r="HP101" s="2" t="s">
        <v>1</v>
      </c>
      <c r="HQ101" s="2" t="s">
        <v>1</v>
      </c>
      <c r="HR101" s="2" t="s">
        <v>1</v>
      </c>
      <c r="HS101" s="2">
        <v>164916</v>
      </c>
      <c r="HT101" s="2" t="s">
        <v>1</v>
      </c>
      <c r="HU101" s="2" t="s">
        <v>1</v>
      </c>
      <c r="HV101" s="2">
        <v>679</v>
      </c>
      <c r="HW101" s="2">
        <v>710000</v>
      </c>
      <c r="HX101" s="2" t="s">
        <v>1</v>
      </c>
      <c r="HY101" s="2" t="s">
        <v>1</v>
      </c>
      <c r="HZ101" s="2" t="s">
        <v>1</v>
      </c>
      <c r="IA101" s="2">
        <v>233935.2</v>
      </c>
      <c r="IB101" s="2" t="s">
        <v>1</v>
      </c>
      <c r="IC101" s="2" t="s">
        <v>1</v>
      </c>
      <c r="ID101" s="2" t="s">
        <v>1</v>
      </c>
      <c r="IE101" s="2">
        <v>1820</v>
      </c>
      <c r="IF101" s="2">
        <v>410189</v>
      </c>
      <c r="IG101" s="2" t="s">
        <v>1</v>
      </c>
      <c r="IH101" s="2" t="s">
        <v>1</v>
      </c>
      <c r="II101" s="2">
        <v>0</v>
      </c>
      <c r="IJ101" s="2">
        <v>10754</v>
      </c>
      <c r="IK101" s="2" t="s">
        <v>1</v>
      </c>
      <c r="IL101" s="2" t="s">
        <v>1</v>
      </c>
      <c r="IM101" s="2" t="s">
        <v>1</v>
      </c>
      <c r="IN101" s="2" t="s">
        <v>1</v>
      </c>
      <c r="IO101" s="2" t="s">
        <v>1</v>
      </c>
      <c r="IP101" s="2" t="s">
        <v>1</v>
      </c>
      <c r="IQ101" s="2" t="s">
        <v>1</v>
      </c>
      <c r="IR101" s="2" t="s">
        <v>1</v>
      </c>
      <c r="IS101" s="2" t="s">
        <v>1</v>
      </c>
      <c r="IT101" s="2" t="s">
        <v>1</v>
      </c>
      <c r="IU101" s="2" t="s">
        <v>1</v>
      </c>
      <c r="IV101" s="2" t="s">
        <v>1</v>
      </c>
      <c r="IW101" s="2" t="s">
        <v>1</v>
      </c>
      <c r="IX101" s="2" t="s">
        <v>1</v>
      </c>
      <c r="IY101" s="2" t="s">
        <v>1</v>
      </c>
      <c r="IZ101" s="2" t="s">
        <v>1</v>
      </c>
      <c r="JA101" s="2" t="s">
        <v>1</v>
      </c>
      <c r="JB101" s="2" t="s">
        <v>1</v>
      </c>
      <c r="JC101" s="2" t="s">
        <v>1</v>
      </c>
      <c r="JD101" s="2" t="s">
        <v>1</v>
      </c>
      <c r="JE101" s="2" t="s">
        <v>1</v>
      </c>
      <c r="JF101" s="2" t="s">
        <v>1</v>
      </c>
      <c r="JG101" s="2" t="s">
        <v>1</v>
      </c>
      <c r="JH101" s="2" t="s">
        <v>1</v>
      </c>
      <c r="JI101" s="2" t="s">
        <v>1</v>
      </c>
      <c r="JJ101" s="2" t="s">
        <v>1</v>
      </c>
      <c r="JK101" s="2" t="s">
        <v>1</v>
      </c>
      <c r="JL101" s="2" t="s">
        <v>1</v>
      </c>
      <c r="JM101" s="2" t="s">
        <v>1</v>
      </c>
      <c r="JN101" s="2" t="s">
        <v>1</v>
      </c>
      <c r="JO101" s="2">
        <v>222925</v>
      </c>
      <c r="JP101" s="2" t="s">
        <v>1</v>
      </c>
      <c r="JQ101" s="2" t="s">
        <v>1</v>
      </c>
      <c r="JR101" s="2" t="s">
        <v>1</v>
      </c>
      <c r="JS101" s="2" t="s">
        <v>1</v>
      </c>
      <c r="JT101" s="2" t="s">
        <v>1</v>
      </c>
      <c r="JU101" s="2" t="s">
        <v>1</v>
      </c>
      <c r="JV101" s="2" t="s">
        <v>1</v>
      </c>
      <c r="JW101" s="2" t="s">
        <v>1</v>
      </c>
      <c r="JX101" s="2" t="s">
        <v>1</v>
      </c>
      <c r="JY101" s="2" t="s">
        <v>1</v>
      </c>
      <c r="JZ101" s="2" t="s">
        <v>1</v>
      </c>
      <c r="KA101" s="2" t="s">
        <v>1</v>
      </c>
      <c r="KB101" s="2" t="s">
        <v>1</v>
      </c>
      <c r="KC101" s="2" t="s">
        <v>1</v>
      </c>
      <c r="KD101" s="2" t="s">
        <v>1</v>
      </c>
      <c r="KE101" s="2" t="s">
        <v>1</v>
      </c>
      <c r="KF101" s="2" t="s">
        <v>1</v>
      </c>
      <c r="KG101" s="2" t="s">
        <v>1</v>
      </c>
      <c r="KH101" s="2" t="s">
        <v>1</v>
      </c>
      <c r="KI101" s="2" t="s">
        <v>1</v>
      </c>
      <c r="KJ101" s="2" t="s">
        <v>1</v>
      </c>
      <c r="KK101" s="2" t="s">
        <v>1</v>
      </c>
      <c r="KL101" s="2" t="s">
        <v>1</v>
      </c>
      <c r="KM101" s="2" t="s">
        <v>1</v>
      </c>
      <c r="KN101" s="2" t="s">
        <v>1</v>
      </c>
      <c r="KO101" s="2" t="s">
        <v>1</v>
      </c>
      <c r="KP101" s="2" t="s">
        <v>1</v>
      </c>
      <c r="KQ101" s="2" t="s">
        <v>1</v>
      </c>
      <c r="KR101" s="2" t="s">
        <v>1</v>
      </c>
      <c r="KS101" s="2" t="s">
        <v>1</v>
      </c>
      <c r="KT101" s="2" t="s">
        <v>1</v>
      </c>
      <c r="KU101" s="2" t="s">
        <v>1</v>
      </c>
      <c r="KV101" s="2" t="s">
        <v>1</v>
      </c>
      <c r="KW101" s="2" t="s">
        <v>1</v>
      </c>
      <c r="KX101" s="2" t="s">
        <v>1</v>
      </c>
      <c r="KY101" s="2" t="s">
        <v>1</v>
      </c>
      <c r="KZ101" s="2" t="s">
        <v>1</v>
      </c>
      <c r="LA101" s="2" t="s">
        <v>1</v>
      </c>
    </row>
    <row r="102" spans="1:313" x14ac:dyDescent="0.3">
      <c r="A102" s="2" t="s">
        <v>95</v>
      </c>
      <c r="B102" s="2">
        <v>624</v>
      </c>
      <c r="C102" s="23">
        <f t="shared" si="100"/>
        <v>-12172096.300000004</v>
      </c>
      <c r="D102" s="23">
        <f t="shared" si="101"/>
        <v>40754514.350000001</v>
      </c>
      <c r="E102" s="23">
        <f t="shared" si="102"/>
        <v>65311.721714743595</v>
      </c>
      <c r="F102" s="23">
        <f t="shared" si="103"/>
        <v>6715255.5099999998</v>
      </c>
      <c r="G102" s="23">
        <f t="shared" si="104"/>
        <v>9226459.3399999999</v>
      </c>
      <c r="H102" s="23">
        <f t="shared" si="105"/>
        <v>253579</v>
      </c>
      <c r="I102" s="23">
        <f t="shared" si="106"/>
        <v>24559220.5</v>
      </c>
      <c r="J102" s="23">
        <f t="shared" si="107"/>
        <v>39357.725160256414</v>
      </c>
      <c r="K102" s="23">
        <f t="shared" si="108"/>
        <v>1066156.8</v>
      </c>
      <c r="L102" s="23">
        <f t="shared" si="109"/>
        <v>23493063.700000003</v>
      </c>
      <c r="M102" s="23">
        <f t="shared" si="110"/>
        <v>8782537.3399999999</v>
      </c>
      <c r="N102" s="23">
        <f t="shared" si="111"/>
        <v>10761.627419871795</v>
      </c>
      <c r="O102" s="23">
        <f t="shared" si="112"/>
        <v>1390109.7999999998</v>
      </c>
      <c r="P102" s="23">
        <f t="shared" si="113"/>
        <v>2145457.1</v>
      </c>
      <c r="Q102" s="23">
        <f t="shared" si="114"/>
        <v>2206946.6</v>
      </c>
      <c r="R102" s="23">
        <f t="shared" si="115"/>
        <v>6365680.5099999998</v>
      </c>
      <c r="S102" s="23">
        <f t="shared" si="116"/>
        <v>10201.411073717949</v>
      </c>
      <c r="T102" s="23">
        <f t="shared" si="117"/>
        <v>349575</v>
      </c>
      <c r="U102" s="7">
        <f t="shared" si="118"/>
        <v>5.2056842733598382E-2</v>
      </c>
      <c r="V102" s="23">
        <f t="shared" si="119"/>
        <v>323187</v>
      </c>
      <c r="W102" s="23">
        <f t="shared" si="120"/>
        <v>22230</v>
      </c>
      <c r="X102" s="23">
        <f t="shared" si="121"/>
        <v>0</v>
      </c>
      <c r="Y102" s="23">
        <f t="shared" si="122"/>
        <v>4250</v>
      </c>
      <c r="Z102" s="23">
        <v>92</v>
      </c>
      <c r="AA102" s="23">
        <f t="shared" si="123"/>
        <v>623075.01</v>
      </c>
      <c r="AB102" s="23">
        <f t="shared" si="124"/>
        <v>52926610.650000006</v>
      </c>
      <c r="AC102" s="23">
        <f t="shared" si="125"/>
        <v>84818.286298076928</v>
      </c>
      <c r="AD102" s="23">
        <f t="shared" si="126"/>
        <v>11190041.690000001</v>
      </c>
      <c r="AE102" s="23">
        <f t="shared" si="127"/>
        <v>17932.759118589747</v>
      </c>
      <c r="AF102" s="23">
        <f t="shared" si="128"/>
        <v>2474330</v>
      </c>
      <c r="AG102" s="23">
        <f t="shared" si="129"/>
        <v>3965.272435897436</v>
      </c>
      <c r="AH102" s="23">
        <f t="shared" si="130"/>
        <v>9460311.0700000003</v>
      </c>
      <c r="AI102" s="23">
        <f t="shared" si="131"/>
        <v>41292</v>
      </c>
      <c r="AJ102" s="23">
        <f t="shared" si="132"/>
        <v>-939389.38</v>
      </c>
      <c r="AK102" s="23">
        <f t="shared" si="133"/>
        <v>41736568.960000001</v>
      </c>
      <c r="AL102" s="23">
        <f t="shared" si="134"/>
        <v>66885.527179487181</v>
      </c>
      <c r="AM102" s="23">
        <f t="shared" si="135"/>
        <v>41436568.960000001</v>
      </c>
      <c r="AN102" s="23">
        <f t="shared" si="136"/>
        <v>300000</v>
      </c>
      <c r="AO102" s="2">
        <v>1107062.6499999999</v>
      </c>
      <c r="AP102" s="2">
        <v>189801.38</v>
      </c>
      <c r="AQ102" s="2">
        <v>93245.77</v>
      </c>
      <c r="AR102" s="2" t="s">
        <v>1</v>
      </c>
      <c r="AS102" s="2">
        <v>1149667.1000000001</v>
      </c>
      <c r="AT102" s="2">
        <v>995790</v>
      </c>
      <c r="AU102" s="2" t="s">
        <v>1</v>
      </c>
      <c r="AV102" s="2">
        <v>2206946.6</v>
      </c>
      <c r="AX102" s="2" t="s">
        <v>1</v>
      </c>
      <c r="AY102" s="2" t="s">
        <v>1</v>
      </c>
      <c r="AZ102" s="2" t="s">
        <v>1</v>
      </c>
      <c r="BA102" s="2" t="s">
        <v>1</v>
      </c>
      <c r="BB102" s="2" t="s">
        <v>1</v>
      </c>
      <c r="BC102" s="2">
        <v>323187</v>
      </c>
      <c r="BD102" s="2" t="s">
        <v>1</v>
      </c>
      <c r="BE102" s="2">
        <v>14750</v>
      </c>
      <c r="BF102" s="2" t="s">
        <v>1</v>
      </c>
      <c r="BG102" s="2" t="s">
        <v>1</v>
      </c>
      <c r="BH102" s="2" t="s">
        <v>1</v>
      </c>
      <c r="BI102" s="2">
        <v>7480</v>
      </c>
      <c r="BJ102" s="2" t="s">
        <v>1</v>
      </c>
      <c r="BK102" s="2" t="s">
        <v>1</v>
      </c>
      <c r="BL102" s="2" t="s">
        <v>1</v>
      </c>
      <c r="BM102" s="2" t="s">
        <v>1</v>
      </c>
      <c r="BN102" s="2" t="s">
        <v>1</v>
      </c>
      <c r="BO102" s="2" t="s">
        <v>1</v>
      </c>
      <c r="BP102" s="2" t="s">
        <v>1</v>
      </c>
      <c r="BQ102" s="2">
        <v>4250</v>
      </c>
      <c r="BR102" s="2">
        <v>623075.01</v>
      </c>
      <c r="BS102" s="2" t="s">
        <v>1</v>
      </c>
      <c r="BT102" s="2">
        <v>8200392.2999999998</v>
      </c>
      <c r="BU102" s="2">
        <v>768</v>
      </c>
      <c r="BV102" s="2" t="s">
        <v>1</v>
      </c>
      <c r="BW102" s="2" t="s">
        <v>1</v>
      </c>
      <c r="BX102" s="2" t="s">
        <v>1</v>
      </c>
      <c r="BY102" s="2" t="s">
        <v>1</v>
      </c>
      <c r="BZ102" s="2" t="s">
        <v>1</v>
      </c>
      <c r="CA102" s="2">
        <v>248751</v>
      </c>
      <c r="CB102" s="2">
        <v>286314</v>
      </c>
      <c r="CC102" s="2">
        <v>2100</v>
      </c>
      <c r="CD102" s="2" t="s">
        <v>1</v>
      </c>
      <c r="CE102" s="2">
        <v>44212.04</v>
      </c>
      <c r="CF102" s="2" t="s">
        <v>1</v>
      </c>
      <c r="CG102" s="2" t="s">
        <v>1</v>
      </c>
      <c r="CH102" s="2" t="s">
        <v>1</v>
      </c>
      <c r="CI102" s="2" t="s">
        <v>1</v>
      </c>
      <c r="CJ102" s="2" t="s">
        <v>1</v>
      </c>
      <c r="CK102" s="2" t="s">
        <v>1</v>
      </c>
      <c r="CL102" s="2" t="s">
        <v>1</v>
      </c>
      <c r="CM102" s="2" t="s">
        <v>1</v>
      </c>
      <c r="CN102" s="2" t="s">
        <v>1</v>
      </c>
      <c r="CO102" s="2" t="s">
        <v>1</v>
      </c>
      <c r="CP102" s="2" t="s">
        <v>1</v>
      </c>
      <c r="CQ102" s="2" t="s">
        <v>1</v>
      </c>
      <c r="CR102" s="2">
        <v>117753</v>
      </c>
      <c r="CS102" s="2" t="s">
        <v>1</v>
      </c>
      <c r="CT102" s="2">
        <v>25569</v>
      </c>
      <c r="CU102" s="2">
        <v>600</v>
      </c>
      <c r="CV102" s="2" t="s">
        <v>1</v>
      </c>
      <c r="CW102" s="2">
        <v>0</v>
      </c>
      <c r="CX102" s="2" t="s">
        <v>1</v>
      </c>
      <c r="CY102" s="2" t="s">
        <v>1</v>
      </c>
      <c r="CZ102" s="2" t="s">
        <v>1</v>
      </c>
      <c r="DA102" s="2">
        <v>300000</v>
      </c>
      <c r="DB102" s="2" t="s">
        <v>1</v>
      </c>
      <c r="DC102" s="2" t="s">
        <v>1</v>
      </c>
      <c r="DD102" s="2" t="s">
        <v>1</v>
      </c>
      <c r="DE102" s="2" t="s">
        <v>1</v>
      </c>
      <c r="DF102" s="2" t="s">
        <v>1</v>
      </c>
      <c r="DG102" s="2">
        <v>253579</v>
      </c>
      <c r="DH102" s="2" t="s">
        <v>1</v>
      </c>
      <c r="DI102" s="2" t="s">
        <v>1</v>
      </c>
      <c r="DJ102" s="2" t="s">
        <v>1</v>
      </c>
      <c r="DK102" s="2" t="s">
        <v>1</v>
      </c>
      <c r="DL102" s="2" t="s">
        <v>1</v>
      </c>
      <c r="DM102" s="2" t="s">
        <v>1</v>
      </c>
      <c r="DN102" s="2" t="s">
        <v>1</v>
      </c>
      <c r="DO102" s="2" t="s">
        <v>1</v>
      </c>
      <c r="DP102" s="2" t="s">
        <v>1</v>
      </c>
      <c r="DQ102" s="2" t="s">
        <v>1</v>
      </c>
      <c r="DR102" s="2">
        <v>3442</v>
      </c>
      <c r="DS102" s="2">
        <v>256362</v>
      </c>
      <c r="DT102" s="2" t="s">
        <v>1</v>
      </c>
      <c r="DU102" s="2">
        <v>529540.80000000005</v>
      </c>
      <c r="DV102" s="2" t="s">
        <v>1</v>
      </c>
      <c r="DW102" s="2" t="s">
        <v>1</v>
      </c>
      <c r="DX102" s="2">
        <v>76812</v>
      </c>
      <c r="DY102" s="2">
        <v>200000</v>
      </c>
      <c r="DZ102" s="2" t="s">
        <v>1</v>
      </c>
      <c r="EA102" s="2" t="s">
        <v>1</v>
      </c>
      <c r="EB102" s="2" t="s">
        <v>1</v>
      </c>
      <c r="EC102" s="2" t="s">
        <v>1</v>
      </c>
      <c r="ED102" s="2" t="s">
        <v>1</v>
      </c>
      <c r="EE102" s="2" t="s">
        <v>1</v>
      </c>
      <c r="EF102" s="2" t="s">
        <v>1</v>
      </c>
      <c r="EG102" s="2" t="s">
        <v>1</v>
      </c>
      <c r="EH102" s="2" t="s">
        <v>1</v>
      </c>
      <c r="EI102" s="2">
        <v>1305170.19</v>
      </c>
      <c r="EJ102" s="2">
        <v>22187893.510000002</v>
      </c>
      <c r="EK102" s="2" t="s">
        <v>1</v>
      </c>
      <c r="EL102" s="2" t="s">
        <v>1</v>
      </c>
      <c r="EM102" s="2" t="s">
        <v>1</v>
      </c>
      <c r="EN102" s="2" t="s">
        <v>1</v>
      </c>
      <c r="EO102" s="2" t="s">
        <v>1</v>
      </c>
      <c r="EP102" s="2" t="s">
        <v>1</v>
      </c>
      <c r="EQ102" s="2" t="s">
        <v>1</v>
      </c>
      <c r="ER102" s="2" t="s">
        <v>1</v>
      </c>
      <c r="ES102" s="2" t="s">
        <v>1</v>
      </c>
      <c r="ET102" s="2" t="s">
        <v>1</v>
      </c>
      <c r="EU102" s="2">
        <v>1652702</v>
      </c>
      <c r="EV102" s="2" t="s">
        <v>1</v>
      </c>
      <c r="EW102" s="2">
        <v>5364</v>
      </c>
      <c r="EX102" s="2">
        <v>243967</v>
      </c>
      <c r="EY102" s="2">
        <v>572297</v>
      </c>
      <c r="EZ102" s="2" t="s">
        <v>1</v>
      </c>
      <c r="FA102" s="2" t="s">
        <v>1</v>
      </c>
      <c r="FB102" s="2">
        <v>531626</v>
      </c>
      <c r="FC102" s="2">
        <v>199719</v>
      </c>
      <c r="FD102" s="2">
        <v>6790</v>
      </c>
      <c r="FE102" s="2" t="s">
        <v>1</v>
      </c>
      <c r="FF102" s="2" t="s">
        <v>1</v>
      </c>
      <c r="FG102" s="2" t="s">
        <v>1</v>
      </c>
      <c r="FH102" s="2" t="s">
        <v>1</v>
      </c>
      <c r="FI102" s="2" t="s">
        <v>1</v>
      </c>
      <c r="FJ102" s="2" t="s">
        <v>1</v>
      </c>
      <c r="FK102" s="2">
        <v>2888</v>
      </c>
      <c r="FL102" s="2">
        <v>13720</v>
      </c>
      <c r="FM102" s="2">
        <v>420761.82</v>
      </c>
      <c r="FN102" s="2">
        <v>0</v>
      </c>
      <c r="FO102" s="2">
        <v>1033961.28</v>
      </c>
      <c r="FP102" s="2">
        <v>247793.1</v>
      </c>
      <c r="FQ102" s="2" t="s">
        <v>1</v>
      </c>
      <c r="FR102" s="2" t="s">
        <v>1</v>
      </c>
      <c r="FS102" s="2" t="s">
        <v>1</v>
      </c>
      <c r="FT102" s="2" t="s">
        <v>1</v>
      </c>
      <c r="FU102" s="2" t="s">
        <v>1</v>
      </c>
      <c r="FV102" s="2" t="s">
        <v>1</v>
      </c>
      <c r="FW102" s="2" t="s">
        <v>1</v>
      </c>
      <c r="FX102" s="2" t="s">
        <v>1</v>
      </c>
      <c r="FY102" s="2">
        <v>415199</v>
      </c>
      <c r="FZ102" s="2">
        <v>204268.2</v>
      </c>
      <c r="GA102" s="2">
        <v>214009.5</v>
      </c>
      <c r="GB102" s="2" t="s">
        <v>1</v>
      </c>
      <c r="GC102" s="2" t="s">
        <v>1</v>
      </c>
      <c r="GD102" s="2">
        <v>16362.4</v>
      </c>
      <c r="GE102" s="2">
        <v>56468.09</v>
      </c>
      <c r="GF102" s="2">
        <v>114281.4</v>
      </c>
      <c r="GG102" s="2">
        <v>5030</v>
      </c>
      <c r="GH102" s="2" t="s">
        <v>1</v>
      </c>
      <c r="GI102" s="2">
        <v>36414</v>
      </c>
      <c r="GJ102" s="2">
        <v>12505</v>
      </c>
      <c r="GK102" s="2" t="s">
        <v>1</v>
      </c>
      <c r="GL102" s="2">
        <v>3582223.38</v>
      </c>
      <c r="GM102" s="2">
        <v>2219227.9</v>
      </c>
      <c r="GN102" s="2">
        <v>5400</v>
      </c>
      <c r="GO102" s="2">
        <v>91395</v>
      </c>
      <c r="GP102" s="2">
        <v>30268</v>
      </c>
      <c r="GQ102" s="2" t="s">
        <v>1</v>
      </c>
      <c r="GR102" s="2" t="s">
        <v>1</v>
      </c>
      <c r="GS102" s="2" t="s">
        <v>1</v>
      </c>
      <c r="GT102" s="2" t="s">
        <v>1</v>
      </c>
      <c r="GU102" s="2" t="s">
        <v>1</v>
      </c>
      <c r="GV102" s="2" t="s">
        <v>1</v>
      </c>
      <c r="GW102" s="2" t="s">
        <v>1</v>
      </c>
      <c r="GX102" s="2" t="s">
        <v>1</v>
      </c>
      <c r="GY102" s="2">
        <v>2832</v>
      </c>
      <c r="GZ102" s="2">
        <v>38460</v>
      </c>
      <c r="HA102" s="2" t="s">
        <v>1</v>
      </c>
      <c r="HB102" s="2" t="s">
        <v>1</v>
      </c>
      <c r="HC102" s="2" t="s">
        <v>1</v>
      </c>
      <c r="HD102" s="2" t="s">
        <v>1</v>
      </c>
      <c r="HE102" s="2" t="s">
        <v>1</v>
      </c>
      <c r="HF102" s="2" t="s">
        <v>1</v>
      </c>
      <c r="HG102" s="2" t="s">
        <v>1</v>
      </c>
      <c r="HH102" s="2" t="s">
        <v>1</v>
      </c>
      <c r="HI102" s="2">
        <v>0</v>
      </c>
      <c r="HJ102" s="2" t="s">
        <v>1</v>
      </c>
      <c r="HK102" s="2" t="s">
        <v>1</v>
      </c>
      <c r="HL102" s="2" t="s">
        <v>1</v>
      </c>
      <c r="HM102" s="2">
        <v>56824</v>
      </c>
      <c r="HN102" s="2" t="s">
        <v>1</v>
      </c>
      <c r="HO102" s="2" t="s">
        <v>1</v>
      </c>
      <c r="HP102" s="2" t="s">
        <v>1</v>
      </c>
      <c r="HQ102" s="2" t="s">
        <v>1</v>
      </c>
      <c r="HR102" s="2" t="s">
        <v>1</v>
      </c>
      <c r="HS102" s="2">
        <v>142761</v>
      </c>
      <c r="HT102" s="2" t="s">
        <v>1</v>
      </c>
      <c r="HU102" s="2" t="s">
        <v>1</v>
      </c>
      <c r="HV102" s="2">
        <v>9405</v>
      </c>
      <c r="HW102" s="2">
        <v>710546.8</v>
      </c>
      <c r="HX102" s="2" t="s">
        <v>1</v>
      </c>
      <c r="HY102" s="2" t="s">
        <v>1</v>
      </c>
      <c r="HZ102" s="2" t="s">
        <v>1</v>
      </c>
      <c r="IA102" s="2" t="s">
        <v>1</v>
      </c>
      <c r="IB102" s="2" t="s">
        <v>1</v>
      </c>
      <c r="IC102" s="2" t="s">
        <v>1</v>
      </c>
      <c r="ID102" s="2" t="s">
        <v>1</v>
      </c>
      <c r="IE102" s="2">
        <v>500</v>
      </c>
      <c r="IF102" s="2">
        <v>-1881041</v>
      </c>
      <c r="IG102" s="2">
        <v>21614.82</v>
      </c>
      <c r="IH102" s="2" t="s">
        <v>1</v>
      </c>
      <c r="II102" s="2">
        <v>58362</v>
      </c>
      <c r="IJ102" s="2">
        <v>82361</v>
      </c>
      <c r="IK102" s="2" t="s">
        <v>1</v>
      </c>
      <c r="IL102" s="2" t="s">
        <v>1</v>
      </c>
      <c r="IM102" s="2" t="s">
        <v>1</v>
      </c>
      <c r="IN102" s="2" t="s">
        <v>1</v>
      </c>
      <c r="IO102" s="2">
        <v>6775</v>
      </c>
      <c r="IP102" s="2" t="s">
        <v>1</v>
      </c>
      <c r="IQ102" s="2" t="s">
        <v>1</v>
      </c>
      <c r="IR102" s="2">
        <v>6000</v>
      </c>
      <c r="IS102" s="2" t="s">
        <v>1</v>
      </c>
      <c r="IT102" s="2" t="s">
        <v>1</v>
      </c>
      <c r="IU102" s="2" t="s">
        <v>1</v>
      </c>
      <c r="IV102" s="2" t="s">
        <v>1</v>
      </c>
      <c r="IW102" s="2" t="s">
        <v>1</v>
      </c>
      <c r="IX102" s="2" t="s">
        <v>1</v>
      </c>
      <c r="IY102" s="2" t="s">
        <v>1</v>
      </c>
      <c r="IZ102" s="2" t="s">
        <v>1</v>
      </c>
      <c r="JA102" s="2" t="s">
        <v>1</v>
      </c>
      <c r="JB102" s="2" t="s">
        <v>1</v>
      </c>
      <c r="JC102" s="2" t="s">
        <v>1</v>
      </c>
      <c r="JD102" s="2" t="s">
        <v>1</v>
      </c>
      <c r="JE102" s="2" t="s">
        <v>1</v>
      </c>
      <c r="JF102" s="2" t="s">
        <v>1</v>
      </c>
      <c r="JG102" s="2" t="s">
        <v>1</v>
      </c>
      <c r="JH102" s="2" t="s">
        <v>1</v>
      </c>
      <c r="JI102" s="2" t="s">
        <v>1</v>
      </c>
      <c r="JJ102" s="2" t="s">
        <v>1</v>
      </c>
      <c r="JK102" s="2" t="s">
        <v>1</v>
      </c>
      <c r="JL102" s="2" t="s">
        <v>1</v>
      </c>
      <c r="JM102" s="2" t="s">
        <v>1</v>
      </c>
      <c r="JN102" s="2" t="s">
        <v>1</v>
      </c>
      <c r="JO102" s="2">
        <v>41188058.960000001</v>
      </c>
      <c r="JP102" s="2">
        <v>70800</v>
      </c>
      <c r="JQ102" s="2" t="s">
        <v>1</v>
      </c>
      <c r="JR102" s="2" t="s">
        <v>1</v>
      </c>
      <c r="JS102" s="2" t="s">
        <v>1</v>
      </c>
      <c r="JT102" s="2" t="s">
        <v>1</v>
      </c>
      <c r="JU102" s="2" t="s">
        <v>1</v>
      </c>
      <c r="JV102" s="2">
        <v>177710</v>
      </c>
      <c r="JW102" s="2" t="s">
        <v>1</v>
      </c>
      <c r="JX102" s="2" t="s">
        <v>1</v>
      </c>
      <c r="JY102" s="2" t="s">
        <v>1</v>
      </c>
      <c r="JZ102" s="2" t="s">
        <v>1</v>
      </c>
      <c r="KA102" s="2" t="s">
        <v>1</v>
      </c>
      <c r="KB102" s="2" t="s">
        <v>1</v>
      </c>
      <c r="KC102" s="2">
        <v>300000</v>
      </c>
      <c r="KD102" s="2" t="s">
        <v>1</v>
      </c>
      <c r="KE102" s="2" t="s">
        <v>1</v>
      </c>
      <c r="KF102" s="2" t="s">
        <v>1</v>
      </c>
      <c r="KG102" s="2" t="s">
        <v>1</v>
      </c>
      <c r="KH102" s="2" t="s">
        <v>1</v>
      </c>
      <c r="KI102" s="2" t="s">
        <v>1</v>
      </c>
      <c r="KJ102" s="2" t="s">
        <v>1</v>
      </c>
      <c r="KK102" s="2" t="s">
        <v>1</v>
      </c>
      <c r="KL102" s="2" t="s">
        <v>1</v>
      </c>
      <c r="KM102" s="2" t="s">
        <v>1</v>
      </c>
      <c r="KN102" s="2" t="s">
        <v>1</v>
      </c>
      <c r="KO102" s="2" t="s">
        <v>1</v>
      </c>
      <c r="KP102" s="2" t="s">
        <v>1</v>
      </c>
      <c r="KQ102" s="2" t="s">
        <v>1</v>
      </c>
      <c r="KR102" s="2" t="s">
        <v>1</v>
      </c>
      <c r="KS102" s="2" t="s">
        <v>1</v>
      </c>
      <c r="KT102" s="2" t="s">
        <v>1</v>
      </c>
      <c r="KU102" s="2" t="s">
        <v>1</v>
      </c>
      <c r="KV102" s="2" t="s">
        <v>1</v>
      </c>
      <c r="KW102" s="2" t="s">
        <v>1</v>
      </c>
      <c r="KX102" s="2" t="s">
        <v>1</v>
      </c>
      <c r="KY102" s="2" t="s">
        <v>1</v>
      </c>
      <c r="KZ102" s="2" t="s">
        <v>1</v>
      </c>
      <c r="LA102" s="2" t="s">
        <v>1</v>
      </c>
    </row>
  </sheetData>
  <autoFilter ref="A8:LA8" xr:uid="{924D3E63-FAD0-41BE-A27A-FDE641AB92DA}">
    <sortState xmlns:xlrd2="http://schemas.microsoft.com/office/spreadsheetml/2017/richdata2" ref="A9:LA102">
      <sortCondition ref="A8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2FF68-B9D4-43E9-A0B5-DCADEECA449E}">
  <dimension ref="A1:LE102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baseColWidth="10" defaultColWidth="8.88671875" defaultRowHeight="14.4" x14ac:dyDescent="0.3"/>
  <cols>
    <col min="1" max="1" width="19.5546875" style="2" bestFit="1" customWidth="1"/>
    <col min="2" max="2" width="18.44140625" style="2" bestFit="1" customWidth="1"/>
    <col min="3" max="3" width="13.21875" style="2" customWidth="1"/>
    <col min="4" max="4" width="12.6640625" style="2" customWidth="1"/>
    <col min="5" max="5" width="11.109375" style="2" customWidth="1"/>
    <col min="6" max="6" width="11.5546875" style="2" customWidth="1"/>
    <col min="7" max="7" width="13.33203125" style="2" customWidth="1"/>
    <col min="8" max="8" width="12.109375" style="2" customWidth="1"/>
    <col min="9" max="9" width="13.21875" style="2" customWidth="1"/>
    <col min="10" max="10" width="17.33203125" style="2" customWidth="1"/>
    <col min="11" max="11" width="16.88671875" style="2" customWidth="1"/>
    <col min="12" max="12" width="14.44140625" style="2" customWidth="1"/>
    <col min="13" max="13" width="12.109375" style="2" customWidth="1"/>
    <col min="14" max="14" width="11.88671875" style="2" customWidth="1"/>
    <col min="15" max="17" width="10.109375" style="2" customWidth="1"/>
    <col min="18" max="18" width="12.109375" style="2" customWidth="1"/>
    <col min="19" max="19" width="16" style="2" customWidth="1"/>
    <col min="20" max="20" width="12.21875" style="2" customWidth="1"/>
    <col min="21" max="21" width="9.6640625" style="2" customWidth="1"/>
    <col min="22" max="22" width="11.77734375" style="2" customWidth="1"/>
    <col min="23" max="23" width="15.109375" style="2" customWidth="1"/>
    <col min="24" max="24" width="18.109375" style="2" customWidth="1"/>
    <col min="25" max="25" width="13.21875" style="2" customWidth="1"/>
    <col min="26" max="26" width="16.109375" style="2" customWidth="1"/>
    <col min="27" max="27" width="13.21875" style="2" customWidth="1"/>
    <col min="28" max="29" width="11.6640625" style="2" customWidth="1"/>
    <col min="30" max="31" width="11.88671875" style="2" customWidth="1"/>
    <col min="32" max="34" width="14.44140625" style="2" customWidth="1"/>
    <col min="35" max="35" width="22.88671875" style="2" bestFit="1" customWidth="1"/>
    <col min="36" max="36" width="23.88671875" style="2" bestFit="1" customWidth="1"/>
    <col min="37" max="37" width="21.5546875" style="2" bestFit="1" customWidth="1"/>
    <col min="38" max="38" width="12.88671875" style="2" bestFit="1" customWidth="1"/>
    <col min="39" max="39" width="12.88671875" style="2" customWidth="1"/>
    <col min="40" max="40" width="15" style="2" bestFit="1" customWidth="1"/>
    <col min="41" max="41" width="14.44140625" style="2" customWidth="1"/>
    <col min="42" max="43" width="9" style="2" bestFit="1" customWidth="1"/>
    <col min="44" max="44" width="8.21875" style="2" bestFit="1" customWidth="1"/>
    <col min="45" max="45" width="8.5546875" style="2" bestFit="1" customWidth="1"/>
    <col min="46" max="46" width="9" style="2" bestFit="1" customWidth="1"/>
    <col min="47" max="48" width="8.21875" style="2" bestFit="1" customWidth="1"/>
    <col min="49" max="49" width="9" style="2" bestFit="1" customWidth="1"/>
    <col min="50" max="50" width="8.21875" style="2" bestFit="1" customWidth="1"/>
    <col min="51" max="51" width="8.5546875" style="2" bestFit="1" customWidth="1"/>
    <col min="52" max="53" width="8.21875" style="2" bestFit="1" customWidth="1"/>
    <col min="54" max="54" width="8.5546875" style="2" bestFit="1" customWidth="1"/>
    <col min="55" max="55" width="8.21875" style="2" bestFit="1" customWidth="1"/>
    <col min="56" max="56" width="10.5546875" style="2" bestFit="1" customWidth="1"/>
    <col min="57" max="64" width="8.21875" style="2" bestFit="1" customWidth="1"/>
    <col min="65" max="66" width="8.5546875" style="2" bestFit="1" customWidth="1"/>
    <col min="67" max="67" width="8.21875" style="2" bestFit="1" customWidth="1"/>
    <col min="68" max="68" width="8.5546875" style="2" bestFit="1" customWidth="1"/>
    <col min="69" max="69" width="10.5546875" style="2" bestFit="1" customWidth="1"/>
    <col min="70" max="70" width="8.5546875" style="2" bestFit="1" customWidth="1"/>
    <col min="71" max="71" width="8.21875" style="2" bestFit="1" customWidth="1"/>
    <col min="72" max="72" width="9" style="2" bestFit="1" customWidth="1"/>
    <col min="73" max="73" width="8.5546875" style="2" bestFit="1" customWidth="1"/>
    <col min="74" max="74" width="9" style="2" bestFit="1" customWidth="1"/>
    <col min="75" max="75" width="8.5546875" style="2" bestFit="1" customWidth="1"/>
    <col min="76" max="79" width="8.21875" style="2" bestFit="1" customWidth="1"/>
    <col min="80" max="80" width="8.5546875" style="2" bestFit="1" customWidth="1"/>
    <col min="81" max="81" width="8.21875" style="2" bestFit="1" customWidth="1"/>
    <col min="82" max="83" width="9" style="2" bestFit="1" customWidth="1"/>
    <col min="84" max="94" width="8.21875" style="2" bestFit="1" customWidth="1"/>
    <col min="95" max="95" width="12.33203125" style="2" bestFit="1" customWidth="1"/>
    <col min="96" max="97" width="8.5546875" style="2" bestFit="1" customWidth="1"/>
    <col min="98" max="98" width="14.33203125" style="2" bestFit="1" customWidth="1"/>
    <col min="99" max="99" width="8.21875" style="2" bestFit="1" customWidth="1"/>
    <col min="100" max="100" width="10.5546875" style="2" bestFit="1" customWidth="1"/>
    <col min="101" max="102" width="8.21875" style="2" bestFit="1" customWidth="1"/>
    <col min="103" max="103" width="9" style="2" bestFit="1" customWidth="1"/>
    <col min="104" max="104" width="10.5546875" style="2" bestFit="1" customWidth="1"/>
    <col min="105" max="106" width="8.21875" style="2" bestFit="1" customWidth="1"/>
    <col min="107" max="108" width="8.5546875" style="2" bestFit="1" customWidth="1"/>
    <col min="109" max="110" width="10.5546875" style="2" bestFit="1" customWidth="1"/>
    <col min="111" max="111" width="12.33203125" style="2" bestFit="1" customWidth="1"/>
    <col min="112" max="112" width="8.5546875" style="2" bestFit="1" customWidth="1"/>
    <col min="113" max="113" width="8.21875" style="2" bestFit="1" customWidth="1"/>
    <col min="114" max="114" width="10.5546875" style="2" bestFit="1" customWidth="1"/>
    <col min="115" max="115" width="8.5546875" style="2" bestFit="1" customWidth="1"/>
    <col min="116" max="116" width="10.5546875" style="2" bestFit="1" customWidth="1"/>
    <col min="117" max="118" width="8.21875" style="2" bestFit="1" customWidth="1"/>
    <col min="119" max="119" width="9" style="2" bestFit="1" customWidth="1"/>
    <col min="120" max="124" width="8.5546875" style="2" bestFit="1" customWidth="1"/>
    <col min="125" max="127" width="8.21875" style="2" bestFit="1" customWidth="1"/>
    <col min="128" max="129" width="10.5546875" style="2" bestFit="1" customWidth="1"/>
    <col min="130" max="130" width="8.21875" style="2" bestFit="1" customWidth="1"/>
    <col min="131" max="131" width="10" style="2" bestFit="1" customWidth="1"/>
    <col min="132" max="132" width="8.21875" style="2" bestFit="1" customWidth="1"/>
    <col min="133" max="133" width="8.5546875" style="2" bestFit="1" customWidth="1"/>
    <col min="134" max="136" width="8.21875" style="2" bestFit="1" customWidth="1"/>
    <col min="137" max="137" width="8.5546875" style="2" bestFit="1" customWidth="1"/>
    <col min="138" max="138" width="9" style="2" bestFit="1" customWidth="1"/>
    <col min="139" max="140" width="8.21875" style="2" bestFit="1" customWidth="1"/>
    <col min="141" max="141" width="12.33203125" style="2" bestFit="1" customWidth="1"/>
    <col min="142" max="143" width="8.21875" style="2" bestFit="1" customWidth="1"/>
    <col min="144" max="144" width="8.5546875" style="2" bestFit="1" customWidth="1"/>
    <col min="145" max="145" width="10.5546875" style="2" bestFit="1" customWidth="1"/>
    <col min="146" max="146" width="8.21875" style="2" bestFit="1" customWidth="1"/>
    <col min="147" max="147" width="9" style="2" bestFit="1" customWidth="1"/>
    <col min="148" max="148" width="8.21875" style="2" bestFit="1" customWidth="1"/>
    <col min="149" max="149" width="8.5546875" style="2" bestFit="1" customWidth="1"/>
    <col min="150" max="151" width="8.21875" style="2" bestFit="1" customWidth="1"/>
    <col min="152" max="152" width="9" style="2" bestFit="1" customWidth="1"/>
    <col min="153" max="153" width="8.5546875" style="2" bestFit="1" customWidth="1"/>
    <col min="154" max="154" width="8.21875" style="2" bestFit="1" customWidth="1"/>
    <col min="155" max="155" width="8.5546875" style="2" bestFit="1" customWidth="1"/>
    <col min="156" max="156" width="10.5546875" style="2" bestFit="1" customWidth="1"/>
    <col min="157" max="161" width="8.21875" style="2" bestFit="1" customWidth="1"/>
    <col min="162" max="162" width="12.33203125" style="2" bestFit="1" customWidth="1"/>
    <col min="163" max="171" width="8.21875" style="2" bestFit="1" customWidth="1"/>
    <col min="172" max="172" width="8.5546875" style="2" bestFit="1" customWidth="1"/>
    <col min="173" max="195" width="8.21875" style="2" bestFit="1" customWidth="1"/>
    <col min="196" max="196" width="10.5546875" style="2" bestFit="1" customWidth="1"/>
    <col min="197" max="198" width="9" style="2" bestFit="1" customWidth="1"/>
    <col min="199" max="213" width="8.21875" style="2" bestFit="1" customWidth="1"/>
    <col min="214" max="214" width="10.5546875" style="2" bestFit="1" customWidth="1"/>
    <col min="215" max="215" width="8.5546875" style="2" bestFit="1" customWidth="1"/>
    <col min="216" max="217" width="12.33203125" style="2" bestFit="1" customWidth="1"/>
    <col min="218" max="218" width="8.5546875" style="2" bestFit="1" customWidth="1"/>
    <col min="219" max="219" width="10.5546875" style="2" bestFit="1" customWidth="1"/>
    <col min="220" max="220" width="8.21875" style="2" bestFit="1" customWidth="1"/>
    <col min="221" max="221" width="8.5546875" style="2" bestFit="1" customWidth="1"/>
    <col min="222" max="222" width="8.21875" style="2" bestFit="1" customWidth="1"/>
    <col min="223" max="223" width="8.5546875" style="2" bestFit="1" customWidth="1"/>
    <col min="224" max="224" width="10.5546875" style="2" bestFit="1" customWidth="1"/>
    <col min="225" max="225" width="8.5546875" style="2" bestFit="1" customWidth="1"/>
    <col min="226" max="226" width="10.5546875" style="2" bestFit="1" customWidth="1"/>
    <col min="227" max="232" width="8.21875" style="2" bestFit="1" customWidth="1"/>
    <col min="233" max="233" width="8.5546875" style="2" bestFit="1" customWidth="1"/>
    <col min="234" max="234" width="10" style="2" bestFit="1" customWidth="1"/>
    <col min="235" max="235" width="8.21875" style="2" bestFit="1" customWidth="1"/>
    <col min="236" max="237" width="12.33203125" style="2" bestFit="1" customWidth="1"/>
    <col min="238" max="239" width="8.5546875" style="2" bestFit="1" customWidth="1"/>
    <col min="240" max="240" width="10.5546875" style="2" bestFit="1" customWidth="1"/>
    <col min="241" max="242" width="8.21875" style="2" bestFit="1" customWidth="1"/>
    <col min="243" max="243" width="9" style="2" bestFit="1" customWidth="1"/>
    <col min="244" max="244" width="8.21875" style="2" bestFit="1" customWidth="1"/>
    <col min="245" max="248" width="8.5546875" style="2" bestFit="1" customWidth="1"/>
    <col min="249" max="249" width="8.21875" style="2" bestFit="1" customWidth="1"/>
    <col min="250" max="250" width="10" style="2" bestFit="1" customWidth="1"/>
    <col min="251" max="255" width="8.21875" style="2" bestFit="1" customWidth="1"/>
    <col min="256" max="256" width="8.5546875" style="2" bestFit="1" customWidth="1"/>
    <col min="257" max="257" width="10.5546875" style="2" bestFit="1" customWidth="1"/>
    <col min="258" max="258" width="8.21875" style="2" bestFit="1" customWidth="1"/>
    <col min="259" max="260" width="8.5546875" style="2" bestFit="1" customWidth="1"/>
    <col min="261" max="261" width="8.21875" style="2" bestFit="1" customWidth="1"/>
    <col min="262" max="263" width="12.33203125" style="2" bestFit="1" customWidth="1"/>
    <col min="264" max="264" width="8.5546875" style="2" bestFit="1" customWidth="1"/>
    <col min="265" max="265" width="12.33203125" style="2" bestFit="1" customWidth="1"/>
    <col min="266" max="266" width="8.21875" style="2" bestFit="1" customWidth="1"/>
    <col min="267" max="267" width="8.5546875" style="2" bestFit="1" customWidth="1"/>
    <col min="268" max="268" width="10.5546875" style="2" bestFit="1" customWidth="1"/>
    <col min="269" max="269" width="8.21875" style="2" bestFit="1" customWidth="1"/>
    <col min="270" max="270" width="8.5546875" style="2" bestFit="1" customWidth="1"/>
    <col min="271" max="271" width="10.5546875" style="2" bestFit="1" customWidth="1"/>
    <col min="272" max="273" width="8.21875" style="2" bestFit="1" customWidth="1"/>
    <col min="274" max="274" width="8.5546875" style="2" bestFit="1" customWidth="1"/>
    <col min="275" max="279" width="8.21875" style="2" bestFit="1" customWidth="1"/>
    <col min="280" max="280" width="10" style="2" bestFit="1" customWidth="1"/>
    <col min="281" max="285" width="8.21875" style="2" bestFit="1" customWidth="1"/>
    <col min="286" max="286" width="8.5546875" style="2" bestFit="1" customWidth="1"/>
    <col min="287" max="290" width="8.21875" style="2" bestFit="1" customWidth="1"/>
    <col min="291" max="293" width="10.5546875" style="2" bestFit="1" customWidth="1"/>
    <col min="294" max="294" width="8.5546875" style="2" bestFit="1" customWidth="1"/>
    <col min="295" max="295" width="10.5546875" style="2" bestFit="1" customWidth="1"/>
    <col min="296" max="296" width="8.21875" style="2" bestFit="1" customWidth="1"/>
    <col min="297" max="297" width="8.5546875" style="2" bestFit="1" customWidth="1"/>
    <col min="298" max="298" width="10.5546875" style="2" bestFit="1" customWidth="1"/>
    <col min="299" max="303" width="8.21875" style="2" bestFit="1" customWidth="1"/>
    <col min="304" max="305" width="8.5546875" style="2" bestFit="1" customWidth="1"/>
    <col min="306" max="306" width="10.5546875" style="2" bestFit="1" customWidth="1"/>
    <col min="307" max="307" width="12.33203125" style="2" bestFit="1" customWidth="1"/>
    <col min="308" max="309" width="8.5546875" style="2" bestFit="1" customWidth="1"/>
    <col min="310" max="311" width="8.21875" style="2" bestFit="1" customWidth="1"/>
    <col min="312" max="312" width="10.5546875" style="2" bestFit="1" customWidth="1"/>
    <col min="313" max="313" width="8.5546875" style="2" bestFit="1" customWidth="1"/>
    <col min="314" max="314" width="10.5546875" style="2" bestFit="1" customWidth="1"/>
    <col min="315" max="317" width="8.21875" style="2" bestFit="1" customWidth="1"/>
    <col min="318" max="16384" width="8.88671875" style="2"/>
  </cols>
  <sheetData>
    <row r="1" spans="1:317" x14ac:dyDescent="0.3">
      <c r="A1" s="2" t="s">
        <v>1682</v>
      </c>
      <c r="B1" s="23">
        <f>SUM(B9:B102)</f>
        <v>88721</v>
      </c>
      <c r="C1" s="23">
        <f t="shared" ref="C1:AO1" si="0">SUM(C9:C102)</f>
        <v>-76240700</v>
      </c>
      <c r="D1" s="23">
        <f t="shared" si="0"/>
        <v>2177313920</v>
      </c>
      <c r="E1" s="23">
        <f t="shared" si="0"/>
        <v>2362102.4899571887</v>
      </c>
      <c r="F1" s="23">
        <f t="shared" si="0"/>
        <v>889271360</v>
      </c>
      <c r="G1" s="23">
        <f t="shared" si="0"/>
        <v>358789530</v>
      </c>
      <c r="H1" s="23">
        <f t="shared" si="0"/>
        <v>119396720</v>
      </c>
      <c r="I1" s="23">
        <f t="shared" si="0"/>
        <v>809856310</v>
      </c>
      <c r="J1" s="23">
        <f t="shared" si="0"/>
        <v>548884.82296988706</v>
      </c>
      <c r="K1" s="23">
        <f t="shared" si="0"/>
        <v>588941030</v>
      </c>
      <c r="L1" s="23">
        <f t="shared" si="0"/>
        <v>220915280</v>
      </c>
      <c r="M1" s="23">
        <f t="shared" si="0"/>
        <v>288319310</v>
      </c>
      <c r="N1" s="23">
        <f t="shared" si="0"/>
        <v>1115214.429005201</v>
      </c>
      <c r="O1" s="23">
        <f t="shared" si="0"/>
        <v>203743020</v>
      </c>
      <c r="P1" s="23">
        <f t="shared" si="0"/>
        <v>197512150</v>
      </c>
      <c r="Q1" s="23">
        <f t="shared" si="0"/>
        <v>333685860</v>
      </c>
      <c r="R1" s="23">
        <f t="shared" si="0"/>
        <v>810868891</v>
      </c>
      <c r="S1" s="23">
        <f t="shared" si="0"/>
        <v>1045601.6912270195</v>
      </c>
      <c r="T1" s="23">
        <f t="shared" si="0"/>
        <v>78402469</v>
      </c>
      <c r="U1" s="23">
        <f t="shared" si="0"/>
        <v>5.1766909298741473</v>
      </c>
      <c r="V1" s="23">
        <f t="shared" si="0"/>
        <v>32815300</v>
      </c>
      <c r="W1" s="23">
        <f t="shared" si="0"/>
        <v>19673370</v>
      </c>
      <c r="X1" s="23">
        <f t="shared" si="0"/>
        <v>6722620</v>
      </c>
      <c r="Y1" s="23">
        <f t="shared" si="0"/>
        <v>19195550</v>
      </c>
      <c r="Z1" s="23">
        <f t="shared" si="0"/>
        <v>4371</v>
      </c>
      <c r="AA1" s="23">
        <f t="shared" si="0"/>
        <v>75923490</v>
      </c>
      <c r="AB1" s="23">
        <f t="shared" si="0"/>
        <v>2253554620</v>
      </c>
      <c r="AC1" s="23">
        <f t="shared" si="0"/>
        <v>4651629.4475562135</v>
      </c>
      <c r="AD1" s="23">
        <f t="shared" si="0"/>
        <v>1566537020</v>
      </c>
      <c r="AE1" s="23">
        <f t="shared" si="0"/>
        <v>3141133.6160196792</v>
      </c>
      <c r="AF1" s="23">
        <f t="shared" si="0"/>
        <v>314254510</v>
      </c>
      <c r="AG1" s="23">
        <f t="shared" ref="AG1" si="1">SUM(AG9:AG102)</f>
        <v>367662.76170625753</v>
      </c>
      <c r="AH1" s="23"/>
      <c r="AI1" s="23">
        <f t="shared" si="0"/>
        <v>667864460</v>
      </c>
      <c r="AJ1" s="23">
        <f t="shared" si="0"/>
        <v>18483100</v>
      </c>
      <c r="AK1" s="23">
        <f t="shared" si="0"/>
        <v>367145480</v>
      </c>
      <c r="AL1" s="23">
        <f t="shared" si="0"/>
        <v>687017600</v>
      </c>
      <c r="AM1" s="23">
        <f t="shared" si="0"/>
        <v>1510495.8315365361</v>
      </c>
      <c r="AN1" s="23">
        <f t="shared" si="0"/>
        <v>676181650</v>
      </c>
      <c r="AO1" s="23">
        <f t="shared" si="0"/>
        <v>7575940</v>
      </c>
    </row>
    <row r="2" spans="1:317" x14ac:dyDescent="0.3">
      <c r="A2" s="2" t="s">
        <v>1671</v>
      </c>
      <c r="B2" s="23">
        <f>MIN(B9:B102)</f>
        <v>40</v>
      </c>
      <c r="C2" s="23">
        <f>MIN(C9:C102)</f>
        <v>-131175560</v>
      </c>
      <c r="D2" s="23">
        <f t="shared" ref="D2:N2" si="2">MIN(D9:D102)</f>
        <v>622570</v>
      </c>
      <c r="E2" s="23">
        <f t="shared" si="2"/>
        <v>9390.7653061224482</v>
      </c>
      <c r="F2" s="23">
        <f t="shared" si="2"/>
        <v>449450</v>
      </c>
      <c r="G2" s="23">
        <f t="shared" si="2"/>
        <v>11650</v>
      </c>
      <c r="H2" s="23">
        <f t="shared" si="2"/>
        <v>0</v>
      </c>
      <c r="I2" s="23">
        <f t="shared" si="2"/>
        <v>119060</v>
      </c>
      <c r="J2" s="23">
        <f t="shared" si="2"/>
        <v>416.95081967213116</v>
      </c>
      <c r="K2" s="23">
        <f t="shared" si="2"/>
        <v>119060</v>
      </c>
      <c r="L2" s="23">
        <f t="shared" si="2"/>
        <v>0</v>
      </c>
      <c r="M2" s="23">
        <f t="shared" si="2"/>
        <v>9220</v>
      </c>
      <c r="N2" s="23">
        <f t="shared" si="2"/>
        <v>7852.6530612244896</v>
      </c>
      <c r="O2" s="23">
        <f>MIN(O9:O102)</f>
        <v>87110</v>
      </c>
      <c r="P2" s="23">
        <f t="shared" ref="P2:U2" si="3">MIN(P9:P102)</f>
        <v>84460</v>
      </c>
      <c r="Q2" s="23">
        <f t="shared" si="3"/>
        <v>181970</v>
      </c>
      <c r="R2" s="23">
        <f t="shared" si="3"/>
        <v>446887</v>
      </c>
      <c r="S2" s="23">
        <f t="shared" si="3"/>
        <v>7384.8335809806831</v>
      </c>
      <c r="T2" s="23">
        <f t="shared" si="3"/>
        <v>1155</v>
      </c>
      <c r="U2" s="7">
        <f t="shared" si="3"/>
        <v>1.2121148518176475E-3</v>
      </c>
      <c r="V2" s="23">
        <f>MIN(V9:V102)</f>
        <v>0</v>
      </c>
      <c r="W2" s="23">
        <f t="shared" ref="W2:AJ2" si="4">MIN(W9:W102)</f>
        <v>600</v>
      </c>
      <c r="X2" s="23">
        <f t="shared" si="4"/>
        <v>0</v>
      </c>
      <c r="Y2" s="23">
        <f t="shared" si="4"/>
        <v>0</v>
      </c>
      <c r="Z2" s="23">
        <f t="shared" si="4"/>
        <v>0</v>
      </c>
      <c r="AA2" s="23">
        <f t="shared" si="4"/>
        <v>61660</v>
      </c>
      <c r="AB2" s="23">
        <f t="shared" si="4"/>
        <v>354980</v>
      </c>
      <c r="AC2" s="23">
        <f t="shared" si="4"/>
        <v>5545.8673469387759</v>
      </c>
      <c r="AD2" s="23">
        <f t="shared" si="4"/>
        <v>275200</v>
      </c>
      <c r="AE2" s="23">
        <f t="shared" si="4"/>
        <v>4252.0408163265311</v>
      </c>
      <c r="AF2" s="23">
        <f t="shared" si="4"/>
        <v>100980</v>
      </c>
      <c r="AG2" s="23">
        <f t="shared" ref="AG2" si="5">MIN(AG9:AG102)</f>
        <v>1189.0434782608695</v>
      </c>
      <c r="AH2" s="23"/>
      <c r="AI2" s="23">
        <f t="shared" si="4"/>
        <v>162240</v>
      </c>
      <c r="AJ2" s="23">
        <f t="shared" si="4"/>
        <v>490</v>
      </c>
      <c r="AK2" s="23">
        <f>MIN(AK9:AK102)</f>
        <v>12690</v>
      </c>
      <c r="AL2" s="23">
        <f t="shared" ref="AL2:AO2" si="6">MIN(AL9:AL102)</f>
        <v>0</v>
      </c>
      <c r="AM2" s="23">
        <f t="shared" si="6"/>
        <v>0</v>
      </c>
      <c r="AN2" s="23">
        <f t="shared" si="6"/>
        <v>0</v>
      </c>
      <c r="AO2" s="23">
        <f t="shared" si="6"/>
        <v>0</v>
      </c>
    </row>
    <row r="3" spans="1:317" x14ac:dyDescent="0.3">
      <c r="A3" s="2" t="s">
        <v>1672</v>
      </c>
      <c r="B3" s="23">
        <f>MAX(B9:B102)</f>
        <v>22789</v>
      </c>
      <c r="C3" s="23">
        <f>MAX(C9:C102)</f>
        <v>50884200</v>
      </c>
      <c r="D3" s="23">
        <f t="shared" ref="D3:N3" si="7">MAX(D9:D102)</f>
        <v>541891870</v>
      </c>
      <c r="E3" s="23">
        <f t="shared" si="7"/>
        <v>283584.90909090912</v>
      </c>
      <c r="F3" s="23">
        <f t="shared" si="7"/>
        <v>219912020</v>
      </c>
      <c r="G3" s="23">
        <f t="shared" si="7"/>
        <v>55101980</v>
      </c>
      <c r="H3" s="23">
        <f t="shared" si="7"/>
        <v>45491600</v>
      </c>
      <c r="I3" s="23">
        <f t="shared" si="7"/>
        <v>232855540</v>
      </c>
      <c r="J3" s="23">
        <f t="shared" si="7"/>
        <v>61785.769230769234</v>
      </c>
      <c r="K3" s="23">
        <f t="shared" si="7"/>
        <v>231287900</v>
      </c>
      <c r="L3" s="23">
        <f t="shared" si="7"/>
        <v>37258510</v>
      </c>
      <c r="M3" s="23">
        <f t="shared" si="7"/>
        <v>46307260</v>
      </c>
      <c r="N3" s="23">
        <f t="shared" si="7"/>
        <v>102047.81818181818</v>
      </c>
      <c r="O3" s="23">
        <f>MAX(O9:O102)</f>
        <v>56525900</v>
      </c>
      <c r="P3" s="23">
        <f t="shared" ref="P3:U3" si="8">MAX(P9:P102)</f>
        <v>41768210</v>
      </c>
      <c r="Q3" s="23">
        <f t="shared" si="8"/>
        <v>88205490</v>
      </c>
      <c r="R3" s="23">
        <f t="shared" si="8"/>
        <v>199706689</v>
      </c>
      <c r="S3" s="23">
        <f t="shared" si="8"/>
        <v>91242.381818181821</v>
      </c>
      <c r="T3" s="23">
        <f t="shared" si="8"/>
        <v>20205331</v>
      </c>
      <c r="U3" s="7">
        <f t="shared" si="8"/>
        <v>0.27079443752235488</v>
      </c>
      <c r="V3" s="23">
        <f>MAX(V9:V102)</f>
        <v>5396430</v>
      </c>
      <c r="W3" s="23">
        <f t="shared" ref="W3:AJ3" si="9">MAX(W9:W102)</f>
        <v>4654450</v>
      </c>
      <c r="X3" s="23">
        <f t="shared" si="9"/>
        <v>2704290</v>
      </c>
      <c r="Y3" s="23">
        <f t="shared" si="9"/>
        <v>9384430</v>
      </c>
      <c r="Z3" s="23">
        <f t="shared" si="9"/>
        <v>93</v>
      </c>
      <c r="AA3" s="23">
        <f t="shared" si="9"/>
        <v>13207050</v>
      </c>
      <c r="AB3" s="23">
        <f t="shared" si="9"/>
        <v>584902870</v>
      </c>
      <c r="AC3" s="23">
        <f t="shared" si="9"/>
        <v>2668595.0909090908</v>
      </c>
      <c r="AD3" s="23">
        <f t="shared" si="9"/>
        <v>436419440</v>
      </c>
      <c r="AE3" s="23">
        <f t="shared" si="9"/>
        <v>1765141.0909090908</v>
      </c>
      <c r="AF3" s="23">
        <f t="shared" si="9"/>
        <v>69877940</v>
      </c>
      <c r="AG3" s="23">
        <f t="shared" ref="AG3" si="10">MAX(AG9:AG102)</f>
        <v>54488</v>
      </c>
      <c r="AH3" s="23"/>
      <c r="AI3" s="23">
        <f t="shared" si="9"/>
        <v>91797200</v>
      </c>
      <c r="AJ3" s="23">
        <f t="shared" si="9"/>
        <v>6643950</v>
      </c>
      <c r="AK3" s="23">
        <f>MAX(AK9:AK102)</f>
        <v>118374670</v>
      </c>
      <c r="AL3" s="23">
        <f t="shared" ref="AL3:AO3" si="11">MAX(AL9:AL102)</f>
        <v>148483430</v>
      </c>
      <c r="AM3" s="23">
        <f t="shared" si="11"/>
        <v>903454</v>
      </c>
      <c r="AN3" s="23">
        <f t="shared" si="11"/>
        <v>147767390</v>
      </c>
      <c r="AO3" s="23">
        <f t="shared" si="11"/>
        <v>2891410</v>
      </c>
    </row>
    <row r="4" spans="1:317" x14ac:dyDescent="0.3">
      <c r="A4" s="2" t="s">
        <v>1673</v>
      </c>
      <c r="B4" s="23">
        <f>AVERAGE(B9:B102)</f>
        <v>943.84042553191489</v>
      </c>
      <c r="C4" s="23">
        <f>AVERAGE(C9:C102)</f>
        <v>-811071.27659574465</v>
      </c>
      <c r="D4" s="23">
        <f t="shared" ref="D4:N4" si="12">AVERAGE(D9:D102)</f>
        <v>23162914.04255319</v>
      </c>
      <c r="E4" s="23">
        <f t="shared" si="12"/>
        <v>25128.749893161581</v>
      </c>
      <c r="F4" s="23">
        <f t="shared" si="12"/>
        <v>9460333.6170212757</v>
      </c>
      <c r="G4" s="23">
        <f t="shared" si="12"/>
        <v>3816909.8936170214</v>
      </c>
      <c r="H4" s="23">
        <f t="shared" si="12"/>
        <v>1270177.8723404256</v>
      </c>
      <c r="I4" s="23">
        <f t="shared" si="12"/>
        <v>8615492.6595744677</v>
      </c>
      <c r="J4" s="23">
        <f t="shared" si="12"/>
        <v>5839.2002443605006</v>
      </c>
      <c r="K4" s="23">
        <f t="shared" si="12"/>
        <v>6265330.1063829791</v>
      </c>
      <c r="L4" s="23">
        <f t="shared" si="12"/>
        <v>2350162.5531914895</v>
      </c>
      <c r="M4" s="23">
        <f t="shared" si="12"/>
        <v>3067226.7021276597</v>
      </c>
      <c r="N4" s="23">
        <f t="shared" si="12"/>
        <v>11863.983287289371</v>
      </c>
      <c r="O4" s="23">
        <f>AVERAGE(O9:O102)</f>
        <v>2167478.9361702129</v>
      </c>
      <c r="P4" s="23">
        <f t="shared" ref="P4:U4" si="13">AVERAGE(P9:P102)</f>
        <v>2101193.0851063831</v>
      </c>
      <c r="Q4" s="23">
        <f t="shared" si="13"/>
        <v>3549849.5744680851</v>
      </c>
      <c r="R4" s="23">
        <f t="shared" si="13"/>
        <v>8626264.7978723403</v>
      </c>
      <c r="S4" s="23">
        <f t="shared" si="13"/>
        <v>11123.422247095952</v>
      </c>
      <c r="T4" s="23">
        <f t="shared" si="13"/>
        <v>834068.81914893619</v>
      </c>
      <c r="U4" s="7">
        <f t="shared" si="13"/>
        <v>5.5071180105044117E-2</v>
      </c>
      <c r="V4" s="23">
        <f>AVERAGE(V9:V102)</f>
        <v>349098.93617021275</v>
      </c>
      <c r="W4" s="23">
        <f t="shared" ref="W4:AJ4" si="14">AVERAGE(W9:W102)</f>
        <v>209291.17021276595</v>
      </c>
      <c r="X4" s="23">
        <f t="shared" si="14"/>
        <v>71517.234042553187</v>
      </c>
      <c r="Y4" s="23">
        <f t="shared" si="14"/>
        <v>204207.97872340426</v>
      </c>
      <c r="Z4" s="23">
        <f t="shared" si="14"/>
        <v>46.5</v>
      </c>
      <c r="AA4" s="23">
        <f t="shared" si="14"/>
        <v>807696.70212765958</v>
      </c>
      <c r="AB4" s="23">
        <f t="shared" si="14"/>
        <v>23973985.319148935</v>
      </c>
      <c r="AC4" s="23">
        <f>AVERAGE(AC9:AC102)</f>
        <v>49485.419654853336</v>
      </c>
      <c r="AD4" s="23">
        <f t="shared" si="14"/>
        <v>16665287.446808511</v>
      </c>
      <c r="AE4" s="23">
        <f t="shared" si="14"/>
        <v>33416.31506403914</v>
      </c>
      <c r="AF4" s="23">
        <f t="shared" si="14"/>
        <v>3343133.0851063831</v>
      </c>
      <c r="AG4" s="23">
        <f t="shared" ref="AG4" si="15">AVERAGE(AG9:AG102)</f>
        <v>3911.3059755984846</v>
      </c>
      <c r="AH4" s="23"/>
      <c r="AI4" s="23">
        <f t="shared" si="14"/>
        <v>7104941.0638297871</v>
      </c>
      <c r="AJ4" s="23">
        <f t="shared" si="14"/>
        <v>196628.72340425532</v>
      </c>
      <c r="AK4" s="23">
        <f>AVERAGE(AK9:AK102)</f>
        <v>3905802.9787234045</v>
      </c>
      <c r="AL4" s="23">
        <f t="shared" ref="AL4:AO4" si="16">AVERAGE(AL9:AL102)</f>
        <v>7308697.8723404258</v>
      </c>
      <c r="AM4" s="23">
        <f t="shared" si="16"/>
        <v>16069.104590814213</v>
      </c>
      <c r="AN4" s="23">
        <f t="shared" si="16"/>
        <v>7193421.8085106378</v>
      </c>
      <c r="AO4" s="23">
        <f t="shared" si="16"/>
        <v>80595.106382978716</v>
      </c>
    </row>
    <row r="5" spans="1:317" x14ac:dyDescent="0.3">
      <c r="A5" s="2" t="s">
        <v>1674</v>
      </c>
      <c r="B5" s="23">
        <f>MEDIAN(B9:B102)</f>
        <v>318</v>
      </c>
      <c r="C5" s="23">
        <f>MEDIAN(C9:C102)</f>
        <v>181340</v>
      </c>
      <c r="D5" s="23">
        <f t="shared" ref="D5:N5" si="17">MEDIAN(D9:D102)</f>
        <v>6386550</v>
      </c>
      <c r="E5" s="23">
        <f t="shared" si="17"/>
        <v>18274.746688541447</v>
      </c>
      <c r="F5" s="23">
        <f t="shared" si="17"/>
        <v>3425495</v>
      </c>
      <c r="G5" s="23">
        <f t="shared" si="17"/>
        <v>1296920</v>
      </c>
      <c r="H5" s="23">
        <f t="shared" si="17"/>
        <v>21820</v>
      </c>
      <c r="I5" s="23">
        <f t="shared" si="17"/>
        <v>882010</v>
      </c>
      <c r="J5" s="23">
        <f t="shared" si="17"/>
        <v>2665.66348973607</v>
      </c>
      <c r="K5" s="23">
        <f t="shared" si="17"/>
        <v>567925</v>
      </c>
      <c r="L5" s="23">
        <f t="shared" si="17"/>
        <v>92870</v>
      </c>
      <c r="M5" s="23">
        <f t="shared" si="17"/>
        <v>921320</v>
      </c>
      <c r="N5" s="23">
        <f t="shared" si="17"/>
        <v>9583.1659485139753</v>
      </c>
      <c r="O5" s="23">
        <f>MEDIAN(O9:O102)</f>
        <v>768645</v>
      </c>
      <c r="P5" s="23">
        <f t="shared" ref="P5:U5" si="18">MEDIAN(P9:P102)</f>
        <v>668705</v>
      </c>
      <c r="Q5" s="23">
        <f t="shared" si="18"/>
        <v>1395855</v>
      </c>
      <c r="R5" s="23">
        <f t="shared" si="18"/>
        <v>3232257.5</v>
      </c>
      <c r="S5" s="23">
        <f t="shared" si="18"/>
        <v>9108.979596435749</v>
      </c>
      <c r="T5" s="23">
        <f t="shared" si="18"/>
        <v>143669.5</v>
      </c>
      <c r="U5" s="7">
        <f t="shared" si="18"/>
        <v>5.0912796209576672E-2</v>
      </c>
      <c r="V5" s="23">
        <f>MEDIAN(V9:V102)</f>
        <v>108305</v>
      </c>
      <c r="W5" s="23">
        <f t="shared" ref="W5:AJ5" si="19">MEDIAN(W9:W102)</f>
        <v>12150</v>
      </c>
      <c r="X5" s="23">
        <f t="shared" si="19"/>
        <v>0</v>
      </c>
      <c r="Y5" s="23">
        <f t="shared" si="19"/>
        <v>3535</v>
      </c>
      <c r="Z5" s="23">
        <f t="shared" si="19"/>
        <v>46.5</v>
      </c>
      <c r="AA5" s="23">
        <f t="shared" si="19"/>
        <v>412160</v>
      </c>
      <c r="AB5" s="23">
        <f t="shared" si="19"/>
        <v>5967065</v>
      </c>
      <c r="AC5" s="23">
        <f t="shared" si="19"/>
        <v>18519.422972806693</v>
      </c>
      <c r="AD5" s="23">
        <f t="shared" si="19"/>
        <v>4824280</v>
      </c>
      <c r="AE5" s="23">
        <f t="shared" si="19"/>
        <v>11519.553617675898</v>
      </c>
      <c r="AF5" s="23">
        <f t="shared" si="19"/>
        <v>1190490</v>
      </c>
      <c r="AG5" s="23">
        <f t="shared" ref="AG5" si="20">MEDIAN(AG9:AG102)</f>
        <v>2937.8820672319034</v>
      </c>
      <c r="AH5" s="23"/>
      <c r="AI5" s="23">
        <f t="shared" si="19"/>
        <v>3549180</v>
      </c>
      <c r="AJ5" s="23">
        <f t="shared" si="19"/>
        <v>38120</v>
      </c>
      <c r="AK5" s="23">
        <f>MEDIAN(AK9:AK102)</f>
        <v>370600</v>
      </c>
      <c r="AL5" s="23">
        <f t="shared" ref="AL5:AO5" si="21">MEDIAN(AL9:AL102)</f>
        <v>1087550</v>
      </c>
      <c r="AM5" s="23">
        <f t="shared" si="21"/>
        <v>3555.2548457479197</v>
      </c>
      <c r="AN5" s="23">
        <f t="shared" si="21"/>
        <v>1018515</v>
      </c>
      <c r="AO5" s="23">
        <f t="shared" si="21"/>
        <v>0</v>
      </c>
    </row>
    <row r="6" spans="1:317" x14ac:dyDescent="0.3">
      <c r="A6" s="2" t="s">
        <v>1679</v>
      </c>
      <c r="B6" s="23"/>
      <c r="C6" s="8">
        <f t="shared" ref="C6:E6" si="22">CORREL(C9:C102,$B$9:$B$102)</f>
        <v>-4.8271997741646727E-2</v>
      </c>
      <c r="D6" s="8">
        <f t="shared" si="22"/>
        <v>0.98169214274169991</v>
      </c>
      <c r="E6" s="8">
        <f t="shared" si="22"/>
        <v>-6.7081656243857344E-3</v>
      </c>
      <c r="F6" s="8">
        <f>CORREL(F9:F102,$B$9:$B$102)</f>
        <v>0.99785535172899031</v>
      </c>
      <c r="G6" s="8">
        <f t="shared" ref="G6:AO6" si="23">CORREL(G9:G102,$B$9:$B$102)</f>
        <v>0.82458749958984034</v>
      </c>
      <c r="H6" s="8">
        <f t="shared" si="23"/>
        <v>0.71554744597587361</v>
      </c>
      <c r="I6" s="8">
        <f t="shared" si="23"/>
        <v>0.96226203754831696</v>
      </c>
      <c r="J6" s="8">
        <f t="shared" si="23"/>
        <v>0.14121093899985543</v>
      </c>
      <c r="K6" s="8">
        <f t="shared" si="23"/>
        <v>0.97752213223496442</v>
      </c>
      <c r="L6" s="8">
        <f t="shared" si="23"/>
        <v>0.42610585268504858</v>
      </c>
      <c r="M6" s="8">
        <f t="shared" si="23"/>
        <v>0.84493010634387755</v>
      </c>
      <c r="N6" s="8">
        <f t="shared" si="23"/>
        <v>-6.1340195405443415E-2</v>
      </c>
      <c r="O6" s="8">
        <f t="shared" si="23"/>
        <v>0.99439182069166465</v>
      </c>
      <c r="P6" s="8">
        <f t="shared" si="23"/>
        <v>0.98398529101015408</v>
      </c>
      <c r="Q6" s="8">
        <f t="shared" si="23"/>
        <v>0.9979532075235803</v>
      </c>
      <c r="R6" s="8">
        <f t="shared" si="23"/>
        <v>0.99858512087600937</v>
      </c>
      <c r="S6" s="8">
        <f t="shared" si="23"/>
        <v>-7.3579656880801605E-2</v>
      </c>
      <c r="T6" s="8">
        <f t="shared" si="23"/>
        <v>0.9551893107838203</v>
      </c>
      <c r="U6" s="8">
        <f t="shared" si="23"/>
        <v>0.25266681612426417</v>
      </c>
      <c r="V6" s="8">
        <f t="shared" si="23"/>
        <v>0.86332508182483148</v>
      </c>
      <c r="W6" s="8">
        <f t="shared" si="23"/>
        <v>0.84321751622128116</v>
      </c>
      <c r="X6" s="8">
        <f t="shared" si="23"/>
        <v>0.67088449379909632</v>
      </c>
      <c r="Y6" s="8">
        <f t="shared" si="23"/>
        <v>0.97648575216280242</v>
      </c>
      <c r="Z6" s="8">
        <f t="shared" si="23"/>
        <v>4.0748092817778796E-2</v>
      </c>
      <c r="AA6" s="8">
        <f t="shared" si="23"/>
        <v>0.98410382272862551</v>
      </c>
      <c r="AB6" s="8">
        <f t="shared" si="23"/>
        <v>0.96542979097122417</v>
      </c>
      <c r="AC6" s="8">
        <f t="shared" si="23"/>
        <v>-3.1361116565356666E-2</v>
      </c>
      <c r="AD6" s="8">
        <f t="shared" si="23"/>
        <v>0.97177317699384635</v>
      </c>
      <c r="AE6" s="8">
        <f t="shared" si="23"/>
        <v>-3.1027779363273198E-2</v>
      </c>
      <c r="AF6" s="8">
        <f t="shared" si="23"/>
        <v>0.97014132991953084</v>
      </c>
      <c r="AG6" s="8">
        <f t="shared" ref="AG6" si="24">CORREL(AG9:AG102,$B$9:$B$102)</f>
        <v>-2.3653976949095226E-2</v>
      </c>
      <c r="AH6" s="8"/>
      <c r="AI6" s="8">
        <f t="shared" si="23"/>
        <v>0.86827083993461929</v>
      </c>
      <c r="AJ6" s="8">
        <f t="shared" si="23"/>
        <v>0.97248671778523155</v>
      </c>
      <c r="AK6" s="8">
        <f t="shared" si="23"/>
        <v>0.79662782732465265</v>
      </c>
      <c r="AL6" s="8">
        <f t="shared" si="23"/>
        <v>0.87315601846190127</v>
      </c>
      <c r="AM6" s="8">
        <f t="shared" si="23"/>
        <v>-3.1893166188918506E-2</v>
      </c>
      <c r="AN6" s="8">
        <f t="shared" si="23"/>
        <v>0.87012245563206292</v>
      </c>
      <c r="AO6" s="8">
        <f t="shared" si="23"/>
        <v>0.47748676587906502</v>
      </c>
    </row>
    <row r="7" spans="1:317" ht="79.8" customHeight="1" x14ac:dyDescent="0.3">
      <c r="A7" s="4">
        <v>2010</v>
      </c>
      <c r="B7" s="4"/>
      <c r="C7" s="4"/>
      <c r="D7" s="4"/>
      <c r="E7" s="4"/>
      <c r="F7" s="4" t="s">
        <v>1653</v>
      </c>
      <c r="G7" s="4" t="s">
        <v>1654</v>
      </c>
      <c r="H7" s="4" t="s">
        <v>1655</v>
      </c>
      <c r="I7" s="4" t="s">
        <v>1656</v>
      </c>
      <c r="J7" s="4"/>
      <c r="K7" s="4" t="s">
        <v>1657</v>
      </c>
      <c r="L7" s="4" t="s">
        <v>1658</v>
      </c>
      <c r="M7" s="4" t="s">
        <v>1659</v>
      </c>
      <c r="N7" s="4"/>
      <c r="O7" s="4" t="s">
        <v>1660</v>
      </c>
      <c r="P7" s="4" t="s">
        <v>1661</v>
      </c>
      <c r="Q7" s="4">
        <v>1211</v>
      </c>
      <c r="R7" s="4"/>
      <c r="S7" s="4"/>
      <c r="T7" s="4"/>
      <c r="U7" s="4"/>
      <c r="V7" s="4" t="s">
        <v>1665</v>
      </c>
      <c r="W7" s="4" t="s">
        <v>1666</v>
      </c>
      <c r="X7" s="4" t="s">
        <v>1667</v>
      </c>
      <c r="Y7" s="4" t="s">
        <v>1664</v>
      </c>
      <c r="Z7" s="4" t="s">
        <v>1663</v>
      </c>
      <c r="AA7" s="4" t="s">
        <v>1662</v>
      </c>
      <c r="AB7" s="4"/>
      <c r="AC7" s="4"/>
      <c r="AD7" s="4" t="s">
        <v>1646</v>
      </c>
      <c r="AE7" s="4"/>
      <c r="AF7" s="4" t="s">
        <v>1645</v>
      </c>
      <c r="AG7" s="4"/>
      <c r="AH7" s="4"/>
      <c r="AI7" s="4" t="s">
        <v>1647</v>
      </c>
      <c r="AJ7" s="4" t="s">
        <v>1648</v>
      </c>
      <c r="AK7" s="4" t="s">
        <v>1649</v>
      </c>
      <c r="AL7" s="4" t="s">
        <v>1650</v>
      </c>
      <c r="AM7" s="4"/>
      <c r="AN7" s="4" t="s">
        <v>1651</v>
      </c>
      <c r="AO7" s="4" t="s">
        <v>1652</v>
      </c>
      <c r="AP7" s="21" t="str">
        <f>VLOOKUP(AP8,'Rozpočtové položky'!$A$2:$B$570,2)</f>
        <v>Daň z příjmů fyzických osob placená plátci</v>
      </c>
      <c r="AQ7" s="21" t="str">
        <f>VLOOKUP(AQ8,'Rozpočtové položky'!$A$2:$B$570,2)</f>
        <v>Daň z příjmů fyzických osob placená poplatníky</v>
      </c>
      <c r="AR7" s="21" t="str">
        <f>VLOOKUP(AR8,'Rozpočtové položky'!$A$2:$B$570,2)</f>
        <v>Daň z příjmů fyzických osob vybíraná srážkou</v>
      </c>
      <c r="AS7" s="21" t="str">
        <f>VLOOKUP(AS8,'Rozpočtové položky'!$A$2:$B$570,2)</f>
        <v>Zrušené daně, jejichž předmětem je příjem fyzických osob</v>
      </c>
      <c r="AT7" s="21" t="str">
        <f>VLOOKUP(AT8,'Rozpočtové položky'!$A$2:$B$570,2)</f>
        <v>Daň z příjmů právnických osob</v>
      </c>
      <c r="AU7" s="21" t="str">
        <f>VLOOKUP(AU8,'Rozpočtové položky'!$A$2:$B$570,2)</f>
        <v>Daň z příjmů právnických osob za obce</v>
      </c>
      <c r="AV7" s="21" t="str">
        <f>VLOOKUP(AV8,'Rozpočtové položky'!$A$2:$B$570,2)</f>
        <v>Daň z příjmů právnických osob za kraje</v>
      </c>
      <c r="AW7" s="21" t="str">
        <f>VLOOKUP(AW8,'Rozpočtové položky'!$A$2:$B$570,2)</f>
        <v>Daň z přidané hodnoty</v>
      </c>
      <c r="AX7" s="21" t="str">
        <f>VLOOKUP(AX8,'Rozpočtové položky'!$A$2:$B$570,2)</f>
        <v>Spotřební daň z minerálních olejů</v>
      </c>
      <c r="AY7" s="21" t="str">
        <f>VLOOKUP(AY8,'Rozpočtové položky'!$A$2:$B$570,2)</f>
        <v>Poplatky za vypouštění odpadních vod do vod povrchových</v>
      </c>
      <c r="AZ7" s="21" t="str">
        <f>VLOOKUP(AZ8,'Rozpočtové položky'!$A$2:$B$570,2)</f>
        <v>Poplatky za znečišťování ovzduší</v>
      </c>
      <c r="BA7" s="21" t="str">
        <f>VLOOKUP(BA8,'Rozpočtové položky'!$A$2:$B$570,2)</f>
        <v>Poplatky za uložení odpadů</v>
      </c>
      <c r="BB7" s="21" t="str">
        <f>VLOOKUP(BB8,'Rozpočtové položky'!$A$2:$B$570,2)</f>
        <v>Odvody za odnětí půdy ze zemědělského půdního fondu</v>
      </c>
      <c r="BC7" s="21" t="str">
        <f>VLOOKUP(BC8,'Rozpočtové položky'!$A$2:$B$570,2)</f>
        <v>Poplatky za odnětí pozemků plnění funkcí lesa</v>
      </c>
      <c r="BD7" s="21" t="str">
        <f>VLOOKUP(BD8,'Rozpočtové položky'!$A$2:$B$570,2)</f>
        <v>Poplatek za povolené vypouštění odpadních vod do vod podzemních</v>
      </c>
      <c r="BE7" s="21" t="str">
        <f>VLOOKUP(BE8,'Rozpočtové položky'!$A$2:$B$570,2)</f>
        <v>Poplatek za komunální odpad</v>
      </c>
      <c r="BF7" s="21" t="str">
        <f>VLOOKUP(BF8,'Rozpočtové položky'!$A$2:$B$570,2)</f>
        <v>Ostatní poplatky a odvody v oblasti životního prostředí</v>
      </c>
      <c r="BG7" s="21" t="str">
        <f>VLOOKUP(BG8,'Rozpočtové položky'!$A$2:$B$570,2)</f>
        <v>Poplatek ze psů</v>
      </c>
      <c r="BH7" s="21" t="str">
        <f>VLOOKUP(BH8,'Rozpočtové položky'!$A$2:$B$570,2)</f>
        <v>Poplatek za lázeňský nebo rekreační pobyt</v>
      </c>
      <c r="BI7" s="21" t="str">
        <f>VLOOKUP(BI8,'Rozpočtové položky'!$A$2:$B$570,2)</f>
        <v>Poplatek za užívání veřejného prostranství</v>
      </c>
      <c r="BJ7" s="21" t="str">
        <f>VLOOKUP(BJ8,'Rozpočtové položky'!$A$2:$B$570,2)</f>
        <v>Poplatek ze vstupného</v>
      </c>
      <c r="BK7" s="21" t="str">
        <f>VLOOKUP(BK8,'Rozpočtové položky'!$A$2:$B$570,2)</f>
        <v>Poplatek z ubytovací kapacity</v>
      </c>
      <c r="BL7" s="21" t="str">
        <f>VLOOKUP(BL8,'Rozpočtové položky'!$A$2:$B$570,2)</f>
        <v>Poplatek za povolení k vjezdu do vybraných míst</v>
      </c>
      <c r="BM7" s="21" t="str">
        <f>VLOOKUP(BM8,'Rozpočtové položky'!$A$2:$B$570,2)</f>
        <v>Poplatek za provozovaný výherní hrací přístroj</v>
      </c>
      <c r="BN7" s="21" t="str">
        <f>VLOOKUP(BN8,'Rozpočtové položky'!$A$2:$B$570,2)</f>
        <v>Poplatek za zhodnocení stavebního pozemku</v>
      </c>
      <c r="BO7" s="21" t="str">
        <f>VLOOKUP(BO8,'Rozpočtové položky'!$A$2:$B$570,2)</f>
        <v>Zrušené místní poplatky</v>
      </c>
      <c r="BP7" s="21" t="str">
        <f>VLOOKUP(BP8,'Rozpočtové položky'!$A$2:$B$570,2)</f>
        <v>Odvod z loterií a podobných her kromě z výherních hracích přístrojů</v>
      </c>
      <c r="BQ7" s="21" t="str">
        <f>VLOOKUP(BQ8,'Rozpočtové položky'!$A$2:$B$570,2)</f>
        <v>Příjmy za zkoušky z odborné způsobilosti od žadatelů o řidičské oprávnění</v>
      </c>
      <c r="BR7" s="21" t="str">
        <f>VLOOKUP(BR8,'Rozpočtové položky'!$A$2:$B$570,2)</f>
        <v>Ostatní odvody z vybraných činností a služeb jinde neuvedené</v>
      </c>
      <c r="BS7" s="21" t="str">
        <f>VLOOKUP(BS8,'Rozpočtové položky'!$A$2:$B$570,2)</f>
        <v>Správní poplatky</v>
      </c>
      <c r="BT7" s="21" t="str">
        <f>VLOOKUP(BT8,'Rozpočtové položky'!$A$2:$B$570,2)</f>
        <v>Daň z nemovitých věcí</v>
      </c>
      <c r="BU7" s="21" t="str">
        <f>VLOOKUP(BU8,'Rozpočtové položky'!$A$2:$B$570,2)</f>
        <v>Nerozúčtované, neidentifikované a nezařaditelné daňové příjmy</v>
      </c>
      <c r="BV7" s="21" t="str">
        <f>VLOOKUP(BV8,'Rozpočtové položky'!$A$2:$B$570,2)</f>
        <v>Příjmy z poskytování služeb a výrobků</v>
      </c>
      <c r="BW7" s="21" t="str">
        <f>VLOOKUP(BW8,'Rozpočtové položky'!$A$2:$B$570,2)</f>
        <v>Příjmy z prodeje zboží (již nakoupeného za účelem prodeje)</v>
      </c>
      <c r="BX7" s="21" t="str">
        <f>VLOOKUP(BX8,'Rozpočtové položky'!$A$2:$B$570,2)</f>
        <v>Ostatní příjmy z vlastní činnosti</v>
      </c>
      <c r="BY7" s="21" t="str">
        <f>VLOOKUP(BY8,'Rozpočtové položky'!$A$2:$B$570,2)</f>
        <v>Odvody přebytků ústřední banky</v>
      </c>
      <c r="BZ7" s="21" t="str">
        <f>VLOOKUP(BZ8,'Rozpočtové položky'!$A$2:$B$570,2)</f>
        <v>Odvody příspěvkových organizací</v>
      </c>
      <c r="CA7" s="21" t="str">
        <f>VLOOKUP(CA8,'Rozpočtové položky'!$A$2:$B$570,2)</f>
        <v>Ostatní odvody příspěvkových organizací</v>
      </c>
      <c r="CB7" s="21" t="str">
        <f>VLOOKUP(CB8,'Rozpočtové položky'!$A$2:$B$570,2)</f>
        <v>Odvody školských právnických osob zřízených státem, kraji a obcemi</v>
      </c>
      <c r="CC7" s="21" t="str">
        <f>VLOOKUP(CC8,'Rozpočtové položky'!$A$2:$B$570,2)</f>
        <v>Ostatní odvody přebytků organizací s přímým vztahem</v>
      </c>
      <c r="CD7" s="21" t="str">
        <f>VLOOKUP(CD8,'Rozpočtové položky'!$A$2:$B$570,2)</f>
        <v>Příjmy z pronájmu pozemků</v>
      </c>
      <c r="CE7" s="21" t="str">
        <f>VLOOKUP(CE8,'Rozpočtové položky'!$A$2:$B$570,2)</f>
        <v>Příjmy z pronájmu ostatních nemovitých věcí a jejich částí</v>
      </c>
      <c r="CF7" s="21" t="str">
        <f>VLOOKUP(CF8,'Rozpočtové položky'!$A$2:$B$570,2)</f>
        <v>Příjmy z pronájmu movitých věcí</v>
      </c>
      <c r="CG7" s="21" t="str">
        <f>VLOOKUP(CG8,'Rozpočtové položky'!$A$2:$B$570,2)</f>
        <v>Ostatní příjmy z pronájmu majetku</v>
      </c>
      <c r="CH7" s="21" t="str">
        <f>VLOOKUP(CH8,'Rozpočtové položky'!$A$2:$B$570,2)</f>
        <v>Příjmy z úroků (část)</v>
      </c>
      <c r="CI7" s="21" t="str">
        <f>VLOOKUP(CI8,'Rozpočtové položky'!$A$2:$B$570,2)</f>
        <v>Příjmy z podílů na zisku a dividend</v>
      </c>
      <c r="CJ7" s="21" t="str">
        <f>VLOOKUP(CJ8,'Rozpočtové položky'!$A$2:$B$570,2)</f>
        <v>Kursové rozdíly v příjmech</v>
      </c>
      <c r="CK7" s="21" t="str">
        <f>VLOOKUP(CK8,'Rozpočtové položky'!$A$2:$B$570,2)</f>
        <v>Příjmy z úroků ze státních dluhopisů</v>
      </c>
      <c r="CL7" s="21" t="str">
        <f>VLOOKUP(CL8,'Rozpočtové položky'!$A$2:$B$570,2)</f>
        <v>Ostatní příjmy z výnosů finančního majetku</v>
      </c>
      <c r="CM7" s="21" t="str">
        <f>VLOOKUP(CM8,'Rozpočtové položky'!$A$2:$B$570,2)</f>
        <v>Přijaté sankční platby</v>
      </c>
      <c r="CN7" s="21" t="str">
        <f>VLOOKUP(CN8,'Rozpočtové položky'!$A$2:$B$570,2)</f>
        <v>Sankční platby přijaté od státu, obcí a krajů</v>
      </c>
      <c r="CO7" s="21" t="str">
        <f>VLOOKUP(CO8,'Rozpočtové položky'!$A$2:$B$570,2)</f>
        <v>Sankční platby přijaté od jiných subjektů</v>
      </c>
      <c r="CP7" s="21" t="str">
        <f>VLOOKUP(CP8,'Rozpočtové položky'!$A$2:$B$570,2)</f>
        <v>Přijaté vratky transferů od jiných veřejných rozpočtů</v>
      </c>
      <c r="CQ7" s="21" t="str">
        <f>VLOOKUP(CQ8,'Rozpočtové položky'!$A$2:$B$570,2)</f>
        <v>Ostatní příjmy z finančního vypořádání předchozích let od jiných veřejných rozpočtů</v>
      </c>
      <c r="CR7" s="21" t="str">
        <f>VLOOKUP(CR8,'Rozpočtové položky'!$A$2:$B$570,2)</f>
        <v>Příjmy z finančního vypořádání minulých let mezi krajem a obcemi</v>
      </c>
      <c r="CS7" s="21" t="str">
        <f>VLOOKUP(CS8,'Rozpočtové položky'!$A$2:$B$570,2)</f>
        <v>Příjmy z finančního vypořádání minulých let mezi obcemi</v>
      </c>
      <c r="CT7" s="21" t="str">
        <f>VLOOKUP(CT8,'Rozpočtové položky'!$A$2:$B$570,2)</f>
        <v>Příjmy z finančního vypořádání minulých let mezi regionální radou a kraji, obcemi a dobrovolnými svazky obcí</v>
      </c>
      <c r="CU7" s="21" t="str">
        <f>VLOOKUP(CU8,'Rozpočtové položky'!$A$2:$B$570,2)</f>
        <v>Ostatní přijaté vratky transferů</v>
      </c>
      <c r="CV7" s="21" t="str">
        <f>VLOOKUP(CV8,'Rozpočtové položky'!$A$2:$B$570,2)</f>
        <v>Příjmy z prodeje krátkodobého a drobného dlouhodobého majetku</v>
      </c>
      <c r="CW7" s="21" t="str">
        <f>VLOOKUP(CW8,'Rozpočtové položky'!$A$2:$B$570,2)</f>
        <v>Přijaté neinvestiční dary</v>
      </c>
      <c r="CX7" s="21" t="str">
        <f>VLOOKUP(CX8,'Rozpočtové položky'!$A$2:$B$570,2)</f>
        <v>Přijaté pojistné náhrady</v>
      </c>
      <c r="CY7" s="21" t="str">
        <f>VLOOKUP(CY8,'Rozpočtové položky'!$A$2:$B$570,2)</f>
        <v>Přijaté nekapitálové příspěvky a náhrady</v>
      </c>
      <c r="CZ7" s="21" t="str">
        <f>VLOOKUP(CZ8,'Rozpočtové položky'!$A$2:$B$570,2)</f>
        <v>Úhrada prostředků, které státní rozpočet odvedl Evropské unii za Národní fond</v>
      </c>
      <c r="DA7" s="21" t="str">
        <f>VLOOKUP(DA8,'Rozpočtové položky'!$A$2:$B$570,2)</f>
        <v>Neidentifikované příjmy</v>
      </c>
      <c r="DB7" s="21" t="str">
        <f>VLOOKUP(DB8,'Rozpočtové položky'!$A$2:$B$570,2)</f>
        <v>Ostatní nedaňové příjmy jinde nezařazené</v>
      </c>
      <c r="DC7" s="21" t="str">
        <f>VLOOKUP(DC8,'Rozpočtové položky'!$A$2:$B$570,2)</f>
        <v>Platby za odebrané množství podzemní vody a za správu vodních toků</v>
      </c>
      <c r="DD7" s="21" t="str">
        <f>VLOOKUP(DD8,'Rozpočtové položky'!$A$2:$B$570,2)</f>
        <v>Příjmy dobíhajících úhrad z dobývacího prostoru a z vydobytých nerostů</v>
      </c>
      <c r="DE7" s="21" t="str">
        <f>VLOOKUP(DE8,'Rozpočtové položky'!$A$2:$B$570,2)</f>
        <v>Splátky půjčených prostředků od podnikatelských subjektů-fyzických osob</v>
      </c>
      <c r="DF7" s="21" t="str">
        <f>VLOOKUP(DF8,'Rozpočtové položky'!$A$2:$B$570,2)</f>
        <v>Splátky půjčených prostředků od podnikatelských subjektů-právnických osob</v>
      </c>
      <c r="DG7" s="21" t="str">
        <f>VLOOKUP(DG8,'Rozpočtové položky'!$A$2:$B$570,2)</f>
        <v>Splátky půjčených prostředků od obecně prospěšných společností a podobných subjektů</v>
      </c>
      <c r="DH7" s="21" t="str">
        <f>VLOOKUP(DH8,'Rozpočtové položky'!$A$2:$B$570,2)</f>
        <v>Ostatní splátky půjčených prostředků od veřejných rozpočtů</v>
      </c>
      <c r="DI7" s="21" t="str">
        <f>VLOOKUP(DI8,'Rozpočtové položky'!$A$2:$B$570,2)</f>
        <v>Splátky půjčených prostředků od obcí</v>
      </c>
      <c r="DJ7" s="21" t="str">
        <f>VLOOKUP(DJ8,'Rozpočtové položky'!$A$2:$B$570,2)</f>
        <v>Ostatní splátky půjčených prostředků od veřejných rozpočtů územní úrovně</v>
      </c>
      <c r="DK7" s="21" t="str">
        <f>VLOOKUP(DK8,'Rozpočtové položky'!$A$2:$B$570,2)</f>
        <v>Splátky půjčených prostředků od příspěvkových organizací</v>
      </c>
      <c r="DL7" s="21" t="str">
        <f>VLOOKUP(DL8,'Rozpočtové položky'!$A$2:$B$570,2)</f>
        <v>Splátky půjčených prostředků od ostatních zřízených a podobných subjektů</v>
      </c>
      <c r="DM7" s="21" t="str">
        <f>VLOOKUP(DM8,'Rozpočtové položky'!$A$2:$B$570,2)</f>
        <v>Splátky půjčených prostředků od obyvatelstva</v>
      </c>
      <c r="DN7" s="21" t="str">
        <f>VLOOKUP(DN8,'Rozpočtové položky'!$A$2:$B$570,2)</f>
        <v>Příjmy z prodeje pozemků</v>
      </c>
      <c r="DO7" s="21" t="str">
        <f>VLOOKUP(DO8,'Rozpočtové položky'!$A$2:$B$570,2)</f>
        <v>Příjmy z prodeje ostatních nemovitých věcí a jejich částí</v>
      </c>
      <c r="DP7" s="21" t="str">
        <f>VLOOKUP(DP8,'Rozpočtové položky'!$A$2:$B$570,2)</f>
        <v>Příjmy z prodeje ostatního hmotného dlouhodobého majetku</v>
      </c>
      <c r="DQ7" s="21" t="str">
        <f>VLOOKUP(DQ8,'Rozpočtové položky'!$A$2:$B$570,2)</f>
        <v>Příjmy z prodeje nehmotného dlouhodobého majetku</v>
      </c>
      <c r="DR7" s="21" t="str">
        <f>VLOOKUP(DR8,'Rozpočtové položky'!$A$2:$B$570,2)</f>
        <v>Ostatní příjmy z prodeje dlouhodobého majetku</v>
      </c>
      <c r="DS7" s="21" t="str">
        <f>VLOOKUP(DS8,'Rozpočtové položky'!$A$2:$B$570,2)</f>
        <v>Přijaté dary na pořízení dlouhodobého majetku</v>
      </c>
      <c r="DT7" s="21" t="str">
        <f>VLOOKUP(DT8,'Rozpočtové položky'!$A$2:$B$570,2)</f>
        <v>Přijaté příspěvky na pořízení dlouhodobého majetku</v>
      </c>
      <c r="DU7" s="21" t="str">
        <f>VLOOKUP(DU8,'Rozpočtové položky'!$A$2:$B$570,2)</f>
        <v>Ostatní investiční příjmy jinde nezařazené</v>
      </c>
      <c r="DV7" s="21" t="str">
        <f>VLOOKUP(DV8,'Rozpočtové položky'!$A$2:$B$570,2)</f>
        <v>Příjmy z prodeje akcií</v>
      </c>
      <c r="DW7" s="21" t="str">
        <f>VLOOKUP(DW8,'Rozpočtové položky'!$A$2:$B$570,2)</f>
        <v>Příjmy z prodeje majetkových podílů</v>
      </c>
      <c r="DX7" s="21" t="str">
        <f>VLOOKUP(DX8,'Rozpočtové položky'!$A$2:$B$570,2)</f>
        <v>Neinvestiční přijaté transfery z všeobecné pokladní správy státního rozpočtu</v>
      </c>
      <c r="DY7" s="21" t="str">
        <f>VLOOKUP(DY8,'Rozpočtové položky'!$A$2:$B$570,2)</f>
        <v>Neinvestiční přijaté transfery ze státního rozpočtu v rámci souhrnného dotačního vztahu</v>
      </c>
      <c r="DZ7" s="21" t="str">
        <f>VLOOKUP(DZ8,'Rozpočtové položky'!$A$2:$B$570,2)</f>
        <v>Neinvestiční přijaté transfery ze státních fondů</v>
      </c>
      <c r="EA7" s="21" t="str">
        <f>VLOOKUP(EA8,'Rozpočtové položky'!$A$2:$B$570,2)</f>
        <v>Ostatní neinvestiční přijaté transfery ze státního rozpočtu</v>
      </c>
      <c r="EB7" s="21" t="str">
        <f>VLOOKUP(EB8,'Rozpočtové položky'!$A$2:$B$570,2)</f>
        <v>Neinvestiční převody z Národního fondu</v>
      </c>
      <c r="EC7" s="21" t="str">
        <f>VLOOKUP(EC8,'Rozpočtové položky'!$A$2:$B$570,2)</f>
        <v>Ostatní neinvestiční přijaté transfery od rozpočtů ústřední úrovně</v>
      </c>
      <c r="ED7" s="21" t="str">
        <f>VLOOKUP(ED8,'Rozpočtové položky'!$A$2:$B$570,2)</f>
        <v>Neinvestiční přijaté transfery od obcí</v>
      </c>
      <c r="EE7" s="21" t="str">
        <f>VLOOKUP(EE8,'Rozpočtové položky'!$A$2:$B$570,2)</f>
        <v>Neinvestiční přijaté transfery od krajů</v>
      </c>
      <c r="EF7" s="21" t="str">
        <f>VLOOKUP(EF8,'Rozpočtové položky'!$A$2:$B$570,2)</f>
        <v>Neinvestiční přijaté transfery od regionálních rad</v>
      </c>
      <c r="EG7" s="21" t="str">
        <f>VLOOKUP(EG8,'Rozpočtové položky'!$A$2:$B$570,2)</f>
        <v>Ostatní neinvestiční přijaté transfery od rozpočtů územní úrovně</v>
      </c>
      <c r="EH7" s="21" t="str">
        <f>VLOOKUP(EH8,'Rozpočtové položky'!$A$2:$B$570,2)</f>
        <v>Převody z vlastních fondů hospodářské (podnikatelské) činnosti</v>
      </c>
      <c r="EI7" s="21" t="str">
        <f>VLOOKUP(EI8,'Rozpočtové položky'!$A$2:$B$570,2)</f>
        <v>Převody z ostatních vlastních fondů</v>
      </c>
      <c r="EJ7" s="21" t="str">
        <f>VLOOKUP(EJ8,'Rozpočtové položky'!$A$2:$B$570,2)</f>
        <v>Neinvestiční přijaté transfery od cizích států</v>
      </c>
      <c r="EK7" s="21" t="str">
        <f>VLOOKUP(EK8,'Rozpočtové položky'!$A$2:$B$570,2)</f>
        <v>Neinvestiční přijaté transfery od mezinárodních institucí a některých cizích orgánů a právnických osob</v>
      </c>
      <c r="EL7" s="21" t="str">
        <f>VLOOKUP(EL8,'Rozpočtové položky'!$A$2:$B$570,2)</f>
        <v>Neinvestiční transfery přijaté od Evropské unie</v>
      </c>
      <c r="EM7" s="21" t="str">
        <f>VLOOKUP(EM8,'Rozpočtové položky'!$A$2:$B$570,2)</f>
        <v>Ostatní neinvestiční přijaté transfery ze zahraničí</v>
      </c>
      <c r="EN7" s="21" t="str">
        <f>VLOOKUP(EN8,'Rozpočtové položky'!$A$2:$B$570,2)</f>
        <v>Neinvestiční přijaté transfery ze státních finančních aktiv</v>
      </c>
      <c r="EO7" s="21" t="str">
        <f>VLOOKUP(EO8,'Rozpočtové položky'!$A$2:$B$570,2)</f>
        <v>Investiční přijaté transfery z všeobecné pokladní správy státního rozpočtu</v>
      </c>
      <c r="EP7" s="21" t="str">
        <f>VLOOKUP(EP8,'Rozpočtové položky'!$A$2:$B$570,2)</f>
        <v>Investiční přijaté transfery ze státních fondů</v>
      </c>
      <c r="EQ7" s="21" t="str">
        <f>VLOOKUP(EQ8,'Rozpočtové položky'!$A$2:$B$570,2)</f>
        <v>Ostatní investiční přijaté transfery ze státního rozpočtu</v>
      </c>
      <c r="ER7" s="21" t="str">
        <f>VLOOKUP(ER8,'Rozpočtové položky'!$A$2:$B$570,2)</f>
        <v>Investiční převody z Národního fondu</v>
      </c>
      <c r="ES7" s="21" t="str">
        <f>VLOOKUP(ES8,'Rozpočtové položky'!$A$2:$B$570,2)</f>
        <v>Ostatní investiční přijaté transfery od veřejných rozpočtů ústřední úrovně</v>
      </c>
      <c r="ET7" s="21" t="str">
        <f>VLOOKUP(ET8,'Rozpočtové položky'!$A$2:$B$570,2)</f>
        <v>Investiční přijaté transfery od obcí</v>
      </c>
      <c r="EU7" s="21" t="str">
        <f>VLOOKUP(EU8,'Rozpočtové položky'!$A$2:$B$570,2)</f>
        <v>Investiční přijaté transfery od krajů</v>
      </c>
      <c r="EV7" s="21" t="str">
        <f>VLOOKUP(EV8,'Rozpočtové položky'!$A$2:$B$570,2)</f>
        <v>Investiční přijaté transfery od regionálních rad</v>
      </c>
      <c r="EW7" s="21" t="str">
        <f>VLOOKUP(EW8,'Rozpočtové položky'!$A$2:$B$570,2)</f>
        <v>Ostatní investiční přijaté transfery od rozpočtů územní úrovně</v>
      </c>
      <c r="EX7" s="21" t="str">
        <f>VLOOKUP(EX8,'Rozpočtové položky'!$A$2:$B$570,2)</f>
        <v>Investiční přijaté transfery od cizích států</v>
      </c>
      <c r="EY7" s="21" t="str">
        <f>VLOOKUP(EY8,'Rozpočtové položky'!$A$2:$B$570,2)</f>
        <v>Investiční přijaté transfery od mezinárodních institucí</v>
      </c>
      <c r="EZ7" s="21" t="str">
        <f>VLOOKUP(EZ8,'Rozpočtové položky'!$A$2:$B$570,2)</f>
        <v>Platy zaměstnanců v pracovním poměru vyjma zaměstnanců na služebních místech</v>
      </c>
      <c r="FA7" s="21" t="str">
        <f>VLOOKUP(FA8,'Rozpočtové položky'!$A$2:$B$570,2)</f>
        <v>Ostatní platy</v>
      </c>
      <c r="FB7" s="21" t="str">
        <f>VLOOKUP(FB8,'Rozpočtové položky'!$A$2:$B$570,2)</f>
        <v>Ostatní osobní výdaje</v>
      </c>
      <c r="FC7" s="21" t="str">
        <f>VLOOKUP(FC8,'Rozpočtové položky'!$A$2:$B$570,2)</f>
        <v>Odměny členů zastupitelstev obcí a krajů</v>
      </c>
      <c r="FD7" s="21" t="str">
        <f>VLOOKUP(FD8,'Rozpočtové položky'!$A$2:$B$570,2)</f>
        <v>Odstupné</v>
      </c>
      <c r="FE7" s="21" t="str">
        <f>VLOOKUP(FE8,'Rozpočtové položky'!$A$2:$B$570,2)</f>
        <v>Ostatní platby za provedenou práci jinde nezařazené</v>
      </c>
      <c r="FF7" s="21" t="str">
        <f>VLOOKUP(FF8,'Rozpočtové položky'!$A$2:$B$570,2)</f>
        <v>Povinné pojistné na sociální zabezpečení a příspěvek na státní politiku zaměstnanosti</v>
      </c>
      <c r="FG7" s="21" t="str">
        <f>VLOOKUP(FG8,'Rozpočtové položky'!$A$2:$B$570,2)</f>
        <v>Povinné pojistné na veřejné zdravotní pojištění</v>
      </c>
      <c r="FH7" s="21" t="str">
        <f>VLOOKUP(FH8,'Rozpočtové položky'!$A$2:$B$570,2)</f>
        <v>Povinné pojistné na úrazové pojištění</v>
      </c>
      <c r="FI7" s="21" t="str">
        <f>VLOOKUP(FI8,'Rozpočtové položky'!$A$2:$B$570,2)</f>
        <v>Ostatní povinné pojistné placené zaměstnavatelem</v>
      </c>
      <c r="FJ7" s="21" t="str">
        <f>VLOOKUP(FJ8,'Rozpočtové položky'!$A$2:$B$570,2)</f>
        <v>Odměny za užití duševního vlastnictví</v>
      </c>
      <c r="FK7" s="21" t="str">
        <f>VLOOKUP(FK8,'Rozpočtové položky'!$A$2:$B$570,2)</f>
        <v>Mzdové náhrady</v>
      </c>
      <c r="FL7" s="21" t="str">
        <f>VLOOKUP(FL8,'Rozpočtové položky'!$A$2:$B$570,2)</f>
        <v>Potraviny</v>
      </c>
      <c r="FM7" s="21" t="str">
        <f>VLOOKUP(FM8,'Rozpočtové položky'!$A$2:$B$570,2)</f>
        <v>Ochranné pomůcky</v>
      </c>
      <c r="FN7" s="21" t="str">
        <f>VLOOKUP(FN8,'Rozpočtové položky'!$A$2:$B$570,2)</f>
        <v>Léky a zdravotnický materiál</v>
      </c>
      <c r="FO7" s="21" t="str">
        <f>VLOOKUP(FO8,'Rozpočtové položky'!$A$2:$B$570,2)</f>
        <v>Prádlo, oděv a obuv</v>
      </c>
      <c r="FP7" s="21" t="str">
        <f>VLOOKUP(FP8,'Rozpočtové položky'!$A$2:$B$570,2)</f>
        <v>Učebnice a bezplatně poskytované školní potřeby</v>
      </c>
      <c r="FQ7" s="21" t="str">
        <f>VLOOKUP(FQ8,'Rozpočtové položky'!$A$2:$B$570,2)</f>
        <v>Knihy, učební pomůcky a tisk</v>
      </c>
      <c r="FR7" s="21" t="str">
        <f>VLOOKUP(FR8,'Rozpočtové položky'!$A$2:$B$570,2)</f>
        <v>Drobný hmotný dlouhodobý majetek</v>
      </c>
      <c r="FS7" s="21" t="str">
        <f>VLOOKUP(FS8,'Rozpočtové položky'!$A$2:$B$570,2)</f>
        <v>Nákup zboží (za účelem dalšího prodeje)</v>
      </c>
      <c r="FT7" s="21" t="str">
        <f>VLOOKUP(FT8,'Rozpočtové položky'!$A$2:$B$570,2)</f>
        <v>Nákup materiálu jinde nezařazený</v>
      </c>
      <c r="FU7" s="21" t="str">
        <f>VLOOKUP(FU8,'Rozpočtové položky'!$A$2:$B$570,2)</f>
        <v>Úroky vlastní</v>
      </c>
      <c r="FV7" s="21" t="str">
        <f>VLOOKUP(FV8,'Rozpočtové položky'!$A$2:$B$570,2)</f>
        <v>Kursové rozdíly ve výdajích</v>
      </c>
      <c r="FW7" s="21" t="str">
        <f>VLOOKUP(FW8,'Rozpočtové položky'!$A$2:$B$570,2)</f>
        <v>Poplatky dluhové služby</v>
      </c>
      <c r="FX7" s="21" t="str">
        <f>VLOOKUP(FX8,'Rozpočtové položky'!$A$2:$B$570,2)</f>
        <v>Ostatní úroky a ostatní finanční výdaje</v>
      </c>
      <c r="FY7" s="21" t="str">
        <f>VLOOKUP(FY8,'Rozpočtové položky'!$A$2:$B$570,2)</f>
        <v>Studená voda</v>
      </c>
      <c r="FZ7" s="21" t="str">
        <f>VLOOKUP(FZ8,'Rozpočtové položky'!$A$2:$B$570,2)</f>
        <v>Teplo</v>
      </c>
      <c r="GA7" s="21" t="str">
        <f>VLOOKUP(GA8,'Rozpočtové položky'!$A$2:$B$570,2)</f>
        <v>Plyn</v>
      </c>
      <c r="GB7" s="21" t="str">
        <f>VLOOKUP(GB8,'Rozpočtové položky'!$A$2:$B$570,2)</f>
        <v>Elektrická energie</v>
      </c>
      <c r="GC7" s="21" t="str">
        <f>VLOOKUP(GC8,'Rozpočtové položky'!$A$2:$B$570,2)</f>
        <v>Pevná paliva</v>
      </c>
      <c r="GD7" s="21" t="str">
        <f>VLOOKUP(GD8,'Rozpočtové položky'!$A$2:$B$570,2)</f>
        <v>Pohonné hmoty a maziva</v>
      </c>
      <c r="GE7" s="21" t="str">
        <f>VLOOKUP(GE8,'Rozpočtové položky'!$A$2:$B$570,2)</f>
        <v>Teplá voda</v>
      </c>
      <c r="GF7" s="21" t="str">
        <f>VLOOKUP(GF8,'Rozpočtové položky'!$A$2:$B$570,2)</f>
        <v>Nákup ostatních paliv a energie</v>
      </c>
      <c r="GG7" s="21" t="str">
        <f>VLOOKUP(GG8,'Rozpočtové položky'!$A$2:$B$570,2)</f>
        <v>Poštovní služby</v>
      </c>
      <c r="GH7" s="21" t="str">
        <f>VLOOKUP(GH8,'Rozpočtové položky'!$A$2:$B$570,2)</f>
        <v>Služby elektronických komunikací</v>
      </c>
      <c r="GI7" s="21" t="str">
        <f>VLOOKUP(GI8,'Rozpočtové položky'!$A$2:$B$570,2)</f>
        <v>Služby peněžních ústavů</v>
      </c>
      <c r="GJ7" s="21" t="str">
        <f>VLOOKUP(GJ8,'Rozpočtové položky'!$A$2:$B$570,2)</f>
        <v>Nájemné</v>
      </c>
      <c r="GK7" s="21" t="str">
        <f>VLOOKUP(GK8,'Rozpočtové položky'!$A$2:$B$570,2)</f>
        <v>Nájemné za půdu</v>
      </c>
      <c r="GL7" s="21" t="str">
        <f>VLOOKUP(GL8,'Rozpočtové položky'!$A$2:$B$570,2)</f>
        <v>Konzultační, poradenské a právní služby</v>
      </c>
      <c r="GM7" s="21" t="str">
        <f>VLOOKUP(GM8,'Rozpočtové položky'!$A$2:$B$570,2)</f>
        <v>Služby školení a vzdělávání</v>
      </c>
      <c r="GN7" s="21" t="str">
        <f>VLOOKUP(GN8,'Rozpočtové položky'!$A$2:$B$570,2)</f>
        <v>Zpracování dat a služby související s informačními a komunikačními technologiemi</v>
      </c>
      <c r="GO7" s="21" t="str">
        <f>VLOOKUP(GO8,'Rozpočtové položky'!$A$2:$B$570,2)</f>
        <v>Nákup ostatních služeb</v>
      </c>
      <c r="GP7" s="21" t="str">
        <f>VLOOKUP(GP8,'Rozpočtové položky'!$A$2:$B$570,2)</f>
        <v>Opravy a udržování</v>
      </c>
      <c r="GQ7" s="21" t="str">
        <f>VLOOKUP(GQ8,'Rozpočtové položky'!$A$2:$B$570,2)</f>
        <v>Programové vybavení</v>
      </c>
      <c r="GR7" s="21" t="str">
        <f>VLOOKUP(GR8,'Rozpočtové položky'!$A$2:$B$570,2)</f>
        <v>Cestovné</v>
      </c>
      <c r="GS7" s="21" t="str">
        <f>VLOOKUP(GS8,'Rozpočtové položky'!$A$2:$B$570,2)</f>
        <v>Pohoštění</v>
      </c>
      <c r="GT7" s="21" t="str">
        <f>VLOOKUP(GT8,'Rozpočtové položky'!$A$2:$B$570,2)</f>
        <v>Účastnické poplatky na konference</v>
      </c>
      <c r="GU7" s="21" t="str">
        <f>VLOOKUP(GU8,'Rozpočtové položky'!$A$2:$B$570,2)</f>
        <v>Nákup archiválií</v>
      </c>
      <c r="GV7" s="21" t="str">
        <f>VLOOKUP(GV8,'Rozpočtové položky'!$A$2:$B$570,2)</f>
        <v>Nájemné za nájem s právem koupě</v>
      </c>
      <c r="GW7" s="21" t="str">
        <f>VLOOKUP(GW8,'Rozpočtové položky'!$A$2:$B$570,2)</f>
        <v>Ostatní nákupy jinde nezařazené</v>
      </c>
      <c r="GX7" s="21" t="str">
        <f>VLOOKUP(GX8,'Rozpočtové položky'!$A$2:$B$570,2)</f>
        <v>Převody vnitřním organizačním jednotkám</v>
      </c>
      <c r="GY7" s="21" t="str">
        <f>VLOOKUP(GY8,'Rozpočtové položky'!$A$2:$B$570,2)</f>
        <v>Převody vlastní pokladně</v>
      </c>
      <c r="GZ7" s="21" t="str">
        <f>VLOOKUP(GZ8,'Rozpočtové položky'!$A$2:$B$570,2)</f>
        <v>Výdaje na realizaci záruk</v>
      </c>
      <c r="HA7" s="21" t="str">
        <f>VLOOKUP(HA8,'Rozpočtové položky'!$A$2:$B$570,2)</f>
        <v>Jistoty</v>
      </c>
      <c r="HB7" s="21" t="str">
        <f>VLOOKUP(HB8,'Rozpočtové položky'!$A$2:$B$570,2)</f>
        <v>Zaplacené sankce</v>
      </c>
      <c r="HC7" s="21" t="str">
        <f>VLOOKUP(HC8,'Rozpočtové položky'!$A$2:$B$570,2)</f>
        <v>Poskytnuté náhrady</v>
      </c>
      <c r="HD7" s="21" t="str">
        <f>VLOOKUP(HD8,'Rozpočtové položky'!$A$2:$B$570,2)</f>
        <v>Výdaje na dopravní územní obslužnost</v>
      </c>
      <c r="HE7" s="21" t="str">
        <f>VLOOKUP(HE8,'Rozpočtové položky'!$A$2:$B$570,2)</f>
        <v>Věcné dary</v>
      </c>
      <c r="HF7" s="21" t="str">
        <f>VLOOKUP(HF8,'Rozpočtové položky'!$A$2:$B$570,2)</f>
        <v>Odvody za neplnění povinnosti zaměstnávat zdravotně postižené</v>
      </c>
      <c r="HG7" s="21" t="str">
        <f>VLOOKUP(HG8,'Rozpočtové položky'!$A$2:$B$570,2)</f>
        <v>Ostatní výdaje související s neinvestičními nákupy</v>
      </c>
      <c r="HH7" s="21" t="str">
        <f>VLOOKUP(HH8,'Rozpočtové položky'!$A$2:$B$570,2)</f>
        <v>Neinvestiční transfery nefinančním podnikatelskýmsubjektům-fyzickým osobám</v>
      </c>
      <c r="HI7" s="21" t="str">
        <f>VLOOKUP(HI8,'Rozpočtové položky'!$A$2:$B$570,2)</f>
        <v>Neinvestiční transfery nefinančním podnikatelským subjektům-právnickým osobám</v>
      </c>
      <c r="HJ7" s="21" t="str">
        <f>VLOOKUP(HJ8,'Rozpočtové položky'!$A$2:$B$570,2)</f>
        <v>Ostatní neinvestiční transfery podnikatelským subjektům</v>
      </c>
      <c r="HK7" s="21" t="str">
        <f>VLOOKUP(HK8,'Rozpočtové položky'!$A$2:$B$570,2)</f>
        <v>Neinvestiční transfery fundacím, ústavům a obecně prospěšným společnostem</v>
      </c>
      <c r="HL7" s="21" t="str">
        <f>VLOOKUP(HL8,'Rozpočtové položky'!$A$2:$B$570,2)</f>
        <v>Neinvestiční transfery spolkům</v>
      </c>
      <c r="HM7" s="21" t="str">
        <f>VLOOKUP(HM8,'Rozpočtové položky'!$A$2:$B$570,2)</f>
        <v>Neinvestiční transfery církvím a náboženským společnostem</v>
      </c>
      <c r="HN7" s="21" t="str">
        <f>VLOOKUP(HN8,'Rozpočtové položky'!$A$2:$B$570,2)</f>
        <v>Neinvestiční transfery politickým stranám a hnutím</v>
      </c>
      <c r="HO7" s="21" t="str">
        <f>VLOOKUP(HO8,'Rozpočtové položky'!$A$2:$B$570,2)</f>
        <v>Neinvestiční transfery společenstvím vlastníků jednotek</v>
      </c>
      <c r="HP7" s="21" t="str">
        <f>VLOOKUP(HP8,'Rozpočtové položky'!$A$2:$B$570,2)</f>
        <v>Ostatní neinvestiční transfery neziskovým a podobným organizacím</v>
      </c>
      <c r="HQ7" s="21" t="str">
        <f>VLOOKUP(HQ8,'Rozpočtové položky'!$A$2:$B$570,2)</f>
        <v>Neinvestiční nedotační transfery podnikatelským subjektům</v>
      </c>
      <c r="HR7" s="21" t="str">
        <f>VLOOKUP(HR8,'Rozpočtové položky'!$A$2:$B$570,2)</f>
        <v>Neinvestiční nedotační transfery neziskovým a podobným organizacím</v>
      </c>
      <c r="HS7" s="21" t="str">
        <f>VLOOKUP(HS8,'Rozpočtové položky'!$A$2:$B$570,2)</f>
        <v>Neinvestiční transfery státnímu rozpočtu</v>
      </c>
      <c r="HT7" s="21" t="str">
        <f>VLOOKUP(HT8,'Rozpočtové položky'!$A$2:$B$570,2)</f>
        <v>Neinvestiční transfery státním fondům</v>
      </c>
      <c r="HU7" s="21" t="str">
        <f>VLOOKUP(HU8,'Rozpočtové položky'!$A$2:$B$570,2)</f>
        <v>Ostatní neinvestiční transfery jiným veřejným rozpočtům</v>
      </c>
      <c r="HV7" s="21" t="str">
        <f>VLOOKUP(HV8,'Rozpočtové položky'!$A$2:$B$570,2)</f>
        <v>Neinvestiční transfery obcím</v>
      </c>
      <c r="HW7" s="21" t="str">
        <f>VLOOKUP(HW8,'Rozpočtové položky'!$A$2:$B$570,2)</f>
        <v>Neinvestiční transfery krajům</v>
      </c>
      <c r="HX7" s="21" t="str">
        <f>VLOOKUP(HX8,'Rozpočtové položky'!$A$2:$B$570,2)</f>
        <v>Neinvestiční transfery regionálním radám</v>
      </c>
      <c r="HY7" s="21" t="str">
        <f>VLOOKUP(HY8,'Rozpočtové položky'!$A$2:$B$570,2)</f>
        <v>Ostatní neinvestiční transfery veřejným rozpočtům územní úrovně</v>
      </c>
      <c r="HZ7" s="21" t="str">
        <f>VLOOKUP(HZ8,'Rozpočtové položky'!$A$2:$B$570,2)</f>
        <v>Neinvestiční příspěvky zřízeným příspěvkovým organizacím</v>
      </c>
      <c r="IA7" s="21" t="str">
        <f>VLOOKUP(IA8,'Rozpočtové položky'!$A$2:$B$570,2)</f>
        <v>Neinvestiční transfery vysokým školám</v>
      </c>
      <c r="IB7" s="21" t="str">
        <f>VLOOKUP(IB8,'Rozpočtové položky'!$A$2:$B$570,2)</f>
        <v>Neinvestiční transfery školským právnickým osobámzřízeným státem, kraji a obcemi</v>
      </c>
      <c r="IC7" s="21" t="str">
        <f>VLOOKUP(IC8,'Rozpočtové položky'!$A$2:$B$570,2)</f>
        <v>Neinvestiční transfery veřejným zdravotnickým zařízením zřízeným státem, kraji a obcemi</v>
      </c>
      <c r="ID7" s="21" t="str">
        <f>VLOOKUP(ID8,'Rozpočtové položky'!$A$2:$B$570,2)</f>
        <v>Neinvestiční transfery zřízeným příspěvkovým organizacím</v>
      </c>
      <c r="IE7" s="21" t="str">
        <f>VLOOKUP(IE8,'Rozpočtové položky'!$A$2:$B$570,2)</f>
        <v>Neinvestiční transfery cizím příspěvkovým organizacím</v>
      </c>
      <c r="IF7" s="21" t="str">
        <f>VLOOKUP(IF8,'Rozpočtové položky'!$A$2:$B$570,2)</f>
        <v>Převody vlastním fondům hospodářské (podnikatelské) činnosti</v>
      </c>
      <c r="IG7" s="21" t="str">
        <f>VLOOKUP(IG8,'Rozpočtové položky'!$A$2:$B$570,2)</f>
        <v>Převody na účty nemající povahu veřejných rozpočtů</v>
      </c>
      <c r="IH7" s="21" t="str">
        <f>VLOOKUP(IH8,'Rozpočtové položky'!$A$2:$B$570,2)</f>
        <v>Nákup kolků</v>
      </c>
      <c r="II7" s="21" t="str">
        <f>VLOOKUP(II8,'Rozpočtové položky'!$A$2:$B$570,2)</f>
        <v>Platby daní a poplatků státnímu rozpočtu</v>
      </c>
      <c r="IJ7" s="21" t="str">
        <f>VLOOKUP(IJ8,'Rozpočtové položky'!$A$2:$B$570,2)</f>
        <v>Úhrady sankcí jiným rozpočtům</v>
      </c>
      <c r="IK7" s="21" t="str">
        <f>VLOOKUP(IK8,'Rozpočtové položky'!$A$2:$B$570,2)</f>
        <v>Vratky transferů poskytnutých z veřejných rozpočtů ústřední úrovně</v>
      </c>
      <c r="IL7" s="21" t="str">
        <f>VLOOKUP(IL8,'Rozpočtové položky'!$A$2:$B$570,2)</f>
        <v>Platby daní a poplatků krajům, obcím a státním fondům</v>
      </c>
      <c r="IM7" s="21" t="str">
        <f>VLOOKUP(IM8,'Rozpočtové položky'!$A$2:$B$570,2)</f>
        <v>Výdaje z finančního vypořádání minulých let mezi krajem a obcemi</v>
      </c>
      <c r="IN7" s="21" t="str">
        <f>VLOOKUP(IN8,'Rozpočtové položky'!$A$2:$B$570,2)</f>
        <v>Výdaje z finančního vypořádání minulých let mezi obcemi</v>
      </c>
      <c r="IO7" s="21" t="str">
        <f>VLOOKUP(IO8,'Rozpočtové položky'!$A$2:$B$570,2)</f>
        <v>Ostatní neinvestiční transfery jiným veřejným rozpočtům</v>
      </c>
      <c r="IP7" s="21" t="str">
        <f>VLOOKUP(IP8,'Rozpočtové položky'!$A$2:$B$570,2)</f>
        <v>Sociální dávky</v>
      </c>
      <c r="IQ7" s="21" t="str">
        <f>VLOOKUP(IQ8,'Rozpočtové položky'!$A$2:$B$570,2)</f>
        <v>Náhrady z úrazového pojištění</v>
      </c>
      <c r="IR7" s="21" t="str">
        <f>VLOOKUP(IR8,'Rozpočtové položky'!$A$2:$B$570,2)</f>
        <v>Náhrady mezd v době nemoci</v>
      </c>
      <c r="IS7" s="21" t="str">
        <f>VLOOKUP(IS8,'Rozpočtové položky'!$A$2:$B$570,2)</f>
        <v>Ostatní náhrady placené obyvatelstvu</v>
      </c>
      <c r="IT7" s="21" t="str">
        <f>VLOOKUP(IT8,'Rozpočtové položky'!$A$2:$B$570,2)</f>
        <v>Stipendia žákům, studentům a doktorandům</v>
      </c>
      <c r="IU7" s="21" t="str">
        <f>VLOOKUP(IU8,'Rozpočtové položky'!$A$2:$B$570,2)</f>
        <v>Dary obyvatelstvu</v>
      </c>
      <c r="IV7" s="21" t="str">
        <f>VLOOKUP(IV8,'Rozpočtové položky'!$A$2:$B$570,2)</f>
        <v>Účelové neinvestiční transfery fyzickým osobám</v>
      </c>
      <c r="IW7" s="21" t="str">
        <f>VLOOKUP(IW8,'Rozpočtové položky'!$A$2:$B$570,2)</f>
        <v>Neinvestiční transfery obyvatelstvu nemající charakter daru</v>
      </c>
      <c r="IX7" s="21" t="str">
        <f>VLOOKUP(IX8,'Rozpočtové položky'!$A$2:$B$570,2)</f>
        <v>Ostatní neinvestiční transfery obyvatelstvu</v>
      </c>
      <c r="IY7" s="21" t="str">
        <f>VLOOKUP(IY8,'Rozpočtové položky'!$A$2:$B$570,2)</f>
        <v>Neinvestiční transfery mezinárodním vládním organizacím</v>
      </c>
      <c r="IZ7" s="21" t="str">
        <f>VLOOKUP(IZ8,'Rozpočtové položky'!$A$2:$B$570,2)</f>
        <v>Neinvestiční transfery nadnárodním orgánům</v>
      </c>
      <c r="JA7" s="21" t="str">
        <f>VLOOKUP(JA8,'Rozpočtové položky'!$A$2:$B$570,2)</f>
        <v>Peněžní dary do zahraničí</v>
      </c>
      <c r="JB7" s="21" t="str">
        <f>VLOOKUP(JB8,'Rozpočtové položky'!$A$2:$B$570,2)</f>
        <v>Neinvestiční půjčené prostředky nefinančním podnikatelským subjektům-fyzickým osobám</v>
      </c>
      <c r="JC7" s="21" t="str">
        <f>VLOOKUP(JC8,'Rozpočtové položky'!$A$2:$B$570,2)</f>
        <v>Neinvestiční půjčené prostředky nefinančním podnikatelským subjektům-právnickým osobám</v>
      </c>
      <c r="JD7" s="21" t="str">
        <f>VLOOKUP(JD8,'Rozpočtové položky'!$A$2:$B$570,2)</f>
        <v>Ostatní neinvestiční půjčené prostředky podnikatelským subjektům</v>
      </c>
      <c r="JE7" s="21" t="str">
        <f>VLOOKUP(JE8,'Rozpočtové položky'!$A$2:$B$570,2)</f>
        <v>Neinvestiční půjčené prostředky fundacím, ústavům a obecně prospěšným společnostem</v>
      </c>
      <c r="JF7" s="21" t="str">
        <f>VLOOKUP(JF8,'Rozpočtové položky'!$A$2:$B$570,2)</f>
        <v>Neinvestiční půjčené prostředky spolkům</v>
      </c>
      <c r="JG7" s="21" t="str">
        <f>VLOOKUP(JG8,'Rozpočtové položky'!$A$2:$B$570,2)</f>
        <v>Neinvestiční půjčené prostředky společenstvím vlastníků jednotek</v>
      </c>
      <c r="JH7" s="21" t="str">
        <f>VLOOKUP(JH8,'Rozpočtové položky'!$A$2:$B$570,2)</f>
        <v>Ostatní neinvestiční půjčené prostředky neziskovým a podobným organizacím</v>
      </c>
      <c r="JI7" s="21" t="str">
        <f>VLOOKUP(JI8,'Rozpočtové položky'!$A$2:$B$570,2)</f>
        <v>Neinvestiční půjčené prostředky obcím</v>
      </c>
      <c r="JJ7" s="21" t="str">
        <f>VLOOKUP(JJ8,'Rozpočtové položky'!$A$2:$B$570,2)</f>
        <v>Ostatní neinvestiční půjčené prostředky veřejným rozpočtům územní úrovně</v>
      </c>
      <c r="JK7" s="21" t="str">
        <f>VLOOKUP(JK8,'Rozpočtové položky'!$A$2:$B$570,2)</f>
        <v>Neinvestiční půjčené prostředky zřízeným příspěvkovým organizacím</v>
      </c>
      <c r="JL7" s="21" t="str">
        <f>VLOOKUP(JL8,'Rozpočtové položky'!$A$2:$B$570,2)</f>
        <v>Neinvestiční půjčené prostředky obyvatelstvu</v>
      </c>
      <c r="JM7" s="21" t="str">
        <f>VLOOKUP(JM8,'Rozpočtové položky'!$A$2:$B$570,2)</f>
        <v>Nespecifikované rezervy</v>
      </c>
      <c r="JN7" s="21" t="str">
        <f>VLOOKUP(JN8,'Rozpočtové položky'!$A$2:$B$570,2)</f>
        <v>Ostatní výdaje z finančního vypořádání minulých let</v>
      </c>
      <c r="JO7" s="21" t="str">
        <f>VLOOKUP(JO8,'Rozpočtové položky'!$A$2:$B$570,2)</f>
        <v>Ostatní neinvestiční výdaje jinde nezařazené</v>
      </c>
      <c r="JP7" s="21" t="str">
        <f>VLOOKUP(JP8,'Rozpočtové položky'!$A$2:$B$570,2)</f>
        <v>Programové vybavení</v>
      </c>
      <c r="JQ7" s="21" t="str">
        <f>VLOOKUP(JQ8,'Rozpočtové položky'!$A$2:$B$570,2)</f>
        <v>Ocenitelná práva</v>
      </c>
      <c r="JR7" s="21" t="str">
        <f>VLOOKUP(JR8,'Rozpočtové položky'!$A$2:$B$570,2)</f>
        <v>Nehmotné výsledky výzkumné a obdobné činnosti</v>
      </c>
      <c r="JS7" s="21" t="str">
        <f>VLOOKUP(JS8,'Rozpočtové položky'!$A$2:$B$570,2)</f>
        <v>Ostatní nákup dlouhodobého nehmotného majetku</v>
      </c>
      <c r="JT7" s="21" t="str">
        <f>VLOOKUP(JT8,'Rozpočtové položky'!$A$2:$B$570,2)</f>
        <v>Budovy, haly a stavby</v>
      </c>
      <c r="JU7" s="21" t="str">
        <f>VLOOKUP(JU8,'Rozpočtové položky'!$A$2:$B$570,2)</f>
        <v>Stroje, přístroje a zařízení</v>
      </c>
      <c r="JV7" s="21" t="str">
        <f>VLOOKUP(JV8,'Rozpočtové položky'!$A$2:$B$570,2)</f>
        <v>Dopravní prostředky</v>
      </c>
      <c r="JW7" s="21" t="str">
        <f>VLOOKUP(JW8,'Rozpočtové položky'!$A$2:$B$570,2)</f>
        <v>Pěstitelské celky trvalých porostů</v>
      </c>
      <c r="JX7" s="21" t="str">
        <f>VLOOKUP(JX8,'Rozpočtové položky'!$A$2:$B$570,2)</f>
        <v>Výpočetní technika</v>
      </c>
      <c r="JY7" s="21" t="str">
        <f>VLOOKUP(JY8,'Rozpočtové položky'!$A$2:$B$570,2)</f>
        <v>Kuturní předměty</v>
      </c>
      <c r="JZ7" s="21" t="str">
        <f>VLOOKUP(JZ8,'Rozpočtové položky'!$A$2:$B$570,2)</f>
        <v>Nákup dlouhodobého hmotného majetku jinde nezařazený</v>
      </c>
      <c r="KA7" s="21" t="str">
        <f>VLOOKUP(KA8,'Rozpočtové položky'!$A$2:$B$570,2)</f>
        <v>Pozemky</v>
      </c>
      <c r="KB7" s="21" t="str">
        <f>VLOOKUP(KB8,'Rozpočtové položky'!$A$2:$B$570,2)</f>
        <v>Nákup akcií</v>
      </c>
      <c r="KC7" s="21" t="str">
        <f>VLOOKUP(KC8,'Rozpočtové položky'!$A$2:$B$570,2)</f>
        <v>Nákup majetkových podílů</v>
      </c>
      <c r="KD7" s="21" t="str">
        <f>VLOOKUP(KD8,'Rozpočtové položky'!$A$2:$B$570,2)</f>
        <v>Investiční transfery finančním institucím</v>
      </c>
      <c r="KE7" s="21" t="str">
        <f>VLOOKUP(KE8,'Rozpočtové položky'!$A$2:$B$570,2)</f>
        <v>Investiční transfery nefinančním podnikatelským subjektům-fyzickým osobám</v>
      </c>
      <c r="KF7" s="21" t="str">
        <f>VLOOKUP(KF8,'Rozpočtové položky'!$A$2:$B$570,2)</f>
        <v>Investiční transfery nefinančním podnikatelským subjektům-právnickým osobám</v>
      </c>
      <c r="KG7" s="21" t="str">
        <f>VLOOKUP(KG8,'Rozpočtové položky'!$A$2:$B$570,2)</f>
        <v>Investiční transfery vybraným podnikatelským subjektům ve vlastnictví státu</v>
      </c>
      <c r="KH7" s="21" t="str">
        <f>VLOOKUP(KH8,'Rozpočtové položky'!$A$2:$B$570,2)</f>
        <v>Ostatní investiční transfery podnikatelským subjektům</v>
      </c>
      <c r="KI7" s="21" t="str">
        <f>VLOOKUP(KI8,'Rozpočtové položky'!$A$2:$B$570,2)</f>
        <v>Investiční transfery fundacím, ústavům a obecně prospěšným společnostem</v>
      </c>
      <c r="KJ7" s="21" t="str">
        <f>VLOOKUP(KJ8,'Rozpočtové položky'!$A$2:$B$570,2)</f>
        <v>Investiční transfery spolkům</v>
      </c>
      <c r="KK7" s="21" t="str">
        <f>VLOOKUP(KK8,'Rozpočtové položky'!$A$2:$B$570,2)</f>
        <v>Investiční transfery církvím a náboženským společnostem</v>
      </c>
      <c r="KL7" s="21" t="str">
        <f>VLOOKUP(KL8,'Rozpočtové položky'!$A$2:$B$570,2)</f>
        <v>Ostatní investiční transfery neziskovým a podobným organizacím</v>
      </c>
      <c r="KM7" s="21" t="str">
        <f>VLOOKUP(KM8,'Rozpočtové položky'!$A$2:$B$570,2)</f>
        <v>Investiční transfery státnímu rozpočtu</v>
      </c>
      <c r="KN7" s="21" t="str">
        <f>VLOOKUP(KN8,'Rozpočtové položky'!$A$2:$B$570,2)</f>
        <v>Investiční transfery státním finančním aktivům</v>
      </c>
      <c r="KO7" s="21" t="str">
        <f>VLOOKUP(KO8,'Rozpočtové položky'!$A$2:$B$570,2)</f>
        <v>Ostatní investiční transfery jiným veřejným rozpočtům</v>
      </c>
      <c r="KP7" s="21" t="str">
        <f>VLOOKUP(KP8,'Rozpočtové položky'!$A$2:$B$570,2)</f>
        <v>Investiční transfery obcím</v>
      </c>
      <c r="KQ7" s="21" t="str">
        <f>VLOOKUP(KQ8,'Rozpočtové položky'!$A$2:$B$570,2)</f>
        <v>Investiční transfery regionálním radám</v>
      </c>
      <c r="KR7" s="21" t="str">
        <f>VLOOKUP(KR8,'Rozpočtové položky'!$A$2:$B$570,2)</f>
        <v>Ostatní investiční transfery veřejným rozpočtům územní úrovně</v>
      </c>
      <c r="KS7" s="21" t="str">
        <f>VLOOKUP(KS8,'Rozpočtové položky'!$A$2:$B$570,2)</f>
        <v>Investiční transfery zřízeným příspěvkovým organizacím</v>
      </c>
      <c r="KT7" s="21" t="str">
        <f>VLOOKUP(KT8,'Rozpočtové položky'!$A$2:$B$570,2)</f>
        <v>Investiční transfery školským právnickým osobám zřízeným státem, kraji a obcemi</v>
      </c>
      <c r="KU7" s="21" t="str">
        <f>VLOOKUP(KU8,'Rozpočtové položky'!$A$2:$B$570,2)</f>
        <v>Investiční transfery veřejným zdravotnickým zařízením zřízeným státem, kraji a obcemi</v>
      </c>
      <c r="KV7" s="21" t="str">
        <f>VLOOKUP(KV8,'Rozpočtové položky'!$A$2:$B$570,2)</f>
        <v>Investiční transfery ostatním příspěvkovým organizacím</v>
      </c>
      <c r="KW7" s="21" t="str">
        <f>VLOOKUP(KW8,'Rozpočtové položky'!$A$2:$B$570,2)</f>
        <v>Účelové investiční transfery nepodnikajícím fyzickým osobám</v>
      </c>
      <c r="KX7" s="21" t="str">
        <f>VLOOKUP(KX8,'Rozpočtové položky'!$A$2:$B$570,2)</f>
        <v>Ostatní investiční transfery obyvatelstvu</v>
      </c>
      <c r="KY7" s="21" t="str">
        <f>VLOOKUP(KY8,'Rozpočtové položky'!$A$2:$B$570,2)</f>
        <v>Investiční půjčené prostředky spolkům</v>
      </c>
      <c r="KZ7" s="21" t="str">
        <f>VLOOKUP(KZ8,'Rozpočtové položky'!$A$2:$B$570,2)</f>
        <v>Ostatní investiční půjčené prostředky neziskovým a podobným organizacím</v>
      </c>
      <c r="LA7" s="21" t="str">
        <f>VLOOKUP(LA8,'Rozpočtové položky'!$A$2:$B$570,2)</f>
        <v>Ostatní investiční půjčené prostředky veřejným rozpočtům místní úrovně</v>
      </c>
      <c r="LB7" s="21" t="str">
        <f>VLOOKUP(LB8,'Rozpočtové položky'!$A$2:$B$570,2)</f>
        <v>Investiční půjčené prostředky zřízeným příspěvkovým organizacím</v>
      </c>
      <c r="LC7" s="21" t="str">
        <f>VLOOKUP(LC8,'Rozpočtové položky'!$A$2:$B$570,2)</f>
        <v>Investiční půjčené prostředky obyvatelstvu</v>
      </c>
      <c r="LD7" s="21" t="str">
        <f>VLOOKUP(LD8,'Rozpočtové položky'!$A$2:$B$570,2)</f>
        <v>Rezervy kapitálových výdajů</v>
      </c>
      <c r="LE7" s="21" t="str">
        <f>VLOOKUP(LE8,'Rozpočtové položky'!$A$2:$B$570,2)</f>
        <v>Ostatní kapitálové výdaje jinde nezařazené</v>
      </c>
    </row>
    <row r="8" spans="1:317" x14ac:dyDescent="0.3">
      <c r="A8" s="3" t="s">
        <v>3</v>
      </c>
      <c r="B8" s="3" t="s">
        <v>99</v>
      </c>
      <c r="C8" s="3" t="s">
        <v>1670</v>
      </c>
      <c r="D8" s="25" t="s">
        <v>1669</v>
      </c>
      <c r="E8" s="10" t="s">
        <v>1677</v>
      </c>
      <c r="F8" s="17" t="s">
        <v>112</v>
      </c>
      <c r="G8" s="17" t="s">
        <v>113</v>
      </c>
      <c r="H8" s="17" t="s">
        <v>114</v>
      </c>
      <c r="I8" s="18" t="s">
        <v>115</v>
      </c>
      <c r="J8" s="11" t="s">
        <v>117</v>
      </c>
      <c r="K8" s="22" t="s">
        <v>1635</v>
      </c>
      <c r="L8" s="22" t="s">
        <v>1636</v>
      </c>
      <c r="M8" s="9" t="s">
        <v>116</v>
      </c>
      <c r="N8" s="10" t="s">
        <v>100</v>
      </c>
      <c r="O8" s="3" t="s">
        <v>101</v>
      </c>
      <c r="P8" s="3" t="s">
        <v>97</v>
      </c>
      <c r="Q8" s="3" t="s">
        <v>98</v>
      </c>
      <c r="R8" s="10" t="s">
        <v>102</v>
      </c>
      <c r="S8" s="10" t="s">
        <v>103</v>
      </c>
      <c r="T8" s="10" t="s">
        <v>111</v>
      </c>
      <c r="U8" s="10" t="s">
        <v>104</v>
      </c>
      <c r="V8" s="3" t="s">
        <v>105</v>
      </c>
      <c r="W8" s="3" t="s">
        <v>106</v>
      </c>
      <c r="X8" s="3" t="s">
        <v>107</v>
      </c>
      <c r="Y8" s="3" t="s">
        <v>108</v>
      </c>
      <c r="Z8" s="3" t="s">
        <v>109</v>
      </c>
      <c r="AA8" s="3" t="s">
        <v>110</v>
      </c>
      <c r="AB8" s="25" t="s">
        <v>1668</v>
      </c>
      <c r="AC8" s="10" t="s">
        <v>1678</v>
      </c>
      <c r="AD8" s="17" t="s">
        <v>1637</v>
      </c>
      <c r="AE8" s="10" t="s">
        <v>1675</v>
      </c>
      <c r="AF8" s="19" t="s">
        <v>1639</v>
      </c>
      <c r="AG8" s="33" t="s">
        <v>1709</v>
      </c>
      <c r="AH8" s="33" t="s">
        <v>1727</v>
      </c>
      <c r="AI8" s="19" t="s">
        <v>1640</v>
      </c>
      <c r="AJ8" s="19" t="s">
        <v>1641</v>
      </c>
      <c r="AK8" s="19" t="s">
        <v>1642</v>
      </c>
      <c r="AL8" s="17" t="s">
        <v>1638</v>
      </c>
      <c r="AM8" s="10" t="s">
        <v>1676</v>
      </c>
      <c r="AN8" s="19" t="s">
        <v>1643</v>
      </c>
      <c r="AO8" s="19" t="s">
        <v>1644</v>
      </c>
      <c r="AP8" s="20">
        <v>1111</v>
      </c>
      <c r="AQ8" s="20">
        <v>1112</v>
      </c>
      <c r="AR8" s="20">
        <v>1113</v>
      </c>
      <c r="AS8" s="20">
        <v>1119</v>
      </c>
      <c r="AT8" s="20">
        <v>1121</v>
      </c>
      <c r="AU8" s="20">
        <v>1122</v>
      </c>
      <c r="AV8" s="20">
        <v>1123</v>
      </c>
      <c r="AW8" s="20">
        <v>1211</v>
      </c>
      <c r="AX8" s="3">
        <v>1221</v>
      </c>
      <c r="AY8" s="20">
        <v>1331</v>
      </c>
      <c r="AZ8" s="20">
        <v>1332</v>
      </c>
      <c r="BA8" s="20">
        <v>1333</v>
      </c>
      <c r="BB8" s="20">
        <v>1334</v>
      </c>
      <c r="BC8" s="20">
        <v>1335</v>
      </c>
      <c r="BD8" s="20">
        <v>1336</v>
      </c>
      <c r="BE8" s="20">
        <v>1337</v>
      </c>
      <c r="BF8" s="20">
        <v>1339</v>
      </c>
      <c r="BG8" s="20">
        <v>1341</v>
      </c>
      <c r="BH8" s="20">
        <v>1342</v>
      </c>
      <c r="BI8" s="20">
        <v>1343</v>
      </c>
      <c r="BJ8" s="20">
        <v>1344</v>
      </c>
      <c r="BK8" s="20">
        <v>1345</v>
      </c>
      <c r="BL8" s="20">
        <v>1346</v>
      </c>
      <c r="BM8" s="20">
        <v>1347</v>
      </c>
      <c r="BN8" s="20">
        <v>1348</v>
      </c>
      <c r="BO8" s="20">
        <v>1349</v>
      </c>
      <c r="BP8" s="20">
        <v>1351</v>
      </c>
      <c r="BQ8" s="20">
        <v>1353</v>
      </c>
      <c r="BR8" s="20">
        <v>1359</v>
      </c>
      <c r="BS8" s="20">
        <v>1361</v>
      </c>
      <c r="BT8" s="20">
        <v>1511</v>
      </c>
      <c r="BU8" s="20">
        <v>1701</v>
      </c>
      <c r="BV8" s="20">
        <v>2111</v>
      </c>
      <c r="BW8" s="20">
        <v>2112</v>
      </c>
      <c r="BX8" s="20">
        <v>2119</v>
      </c>
      <c r="BY8" s="20">
        <v>2121</v>
      </c>
      <c r="BZ8" s="20">
        <v>2122</v>
      </c>
      <c r="CA8" s="20">
        <v>2123</v>
      </c>
      <c r="CB8" s="20">
        <v>2124</v>
      </c>
      <c r="CC8" s="20">
        <v>2129</v>
      </c>
      <c r="CD8" s="20">
        <v>2131</v>
      </c>
      <c r="CE8" s="20">
        <v>2132</v>
      </c>
      <c r="CF8" s="20">
        <v>2133</v>
      </c>
      <c r="CG8" s="20">
        <v>2139</v>
      </c>
      <c r="CH8" s="20">
        <v>2141</v>
      </c>
      <c r="CI8" s="20">
        <v>2142</v>
      </c>
      <c r="CJ8" s="20">
        <v>2143</v>
      </c>
      <c r="CK8" s="20">
        <v>2144</v>
      </c>
      <c r="CL8" s="20">
        <v>2149</v>
      </c>
      <c r="CM8" s="20">
        <v>2210</v>
      </c>
      <c r="CN8" s="20">
        <v>2211</v>
      </c>
      <c r="CO8" s="20">
        <v>2212</v>
      </c>
      <c r="CP8" s="20">
        <v>2221</v>
      </c>
      <c r="CQ8" s="20">
        <v>2222</v>
      </c>
      <c r="CR8" s="20">
        <v>2223</v>
      </c>
      <c r="CS8" s="20">
        <v>2226</v>
      </c>
      <c r="CT8" s="20">
        <v>2227</v>
      </c>
      <c r="CU8" s="20">
        <v>2229</v>
      </c>
      <c r="CV8" s="20">
        <v>2310</v>
      </c>
      <c r="CW8" s="20">
        <v>2321</v>
      </c>
      <c r="CX8" s="20">
        <v>2322</v>
      </c>
      <c r="CY8" s="20">
        <v>2324</v>
      </c>
      <c r="CZ8" s="20">
        <v>2327</v>
      </c>
      <c r="DA8" s="20">
        <v>2328</v>
      </c>
      <c r="DB8" s="20">
        <v>2329</v>
      </c>
      <c r="DC8" s="20">
        <v>2342</v>
      </c>
      <c r="DD8" s="20">
        <v>2343</v>
      </c>
      <c r="DE8" s="20">
        <v>2411</v>
      </c>
      <c r="DF8" s="20">
        <v>2412</v>
      </c>
      <c r="DG8" s="20">
        <v>2420</v>
      </c>
      <c r="DH8" s="20">
        <v>2439</v>
      </c>
      <c r="DI8" s="20">
        <v>2441</v>
      </c>
      <c r="DJ8" s="20">
        <v>2449</v>
      </c>
      <c r="DK8" s="20">
        <v>2451</v>
      </c>
      <c r="DL8" s="20">
        <v>2459</v>
      </c>
      <c r="DM8" s="20">
        <v>2460</v>
      </c>
      <c r="DN8" s="20">
        <v>3111</v>
      </c>
      <c r="DO8" s="20">
        <v>3112</v>
      </c>
      <c r="DP8" s="20">
        <v>3113</v>
      </c>
      <c r="DQ8" s="20">
        <v>3114</v>
      </c>
      <c r="DR8" s="20">
        <v>3119</v>
      </c>
      <c r="DS8" s="20">
        <v>3121</v>
      </c>
      <c r="DT8" s="20">
        <v>3122</v>
      </c>
      <c r="DU8" s="20">
        <v>3129</v>
      </c>
      <c r="DV8" s="20">
        <v>3201</v>
      </c>
      <c r="DW8" s="20">
        <v>3202</v>
      </c>
      <c r="DX8" s="20">
        <v>4111</v>
      </c>
      <c r="DY8" s="20">
        <v>4112</v>
      </c>
      <c r="DZ8" s="20">
        <v>4113</v>
      </c>
      <c r="EA8" s="20">
        <v>4116</v>
      </c>
      <c r="EB8" s="20">
        <v>4118</v>
      </c>
      <c r="EC8" s="20">
        <v>4119</v>
      </c>
      <c r="ED8" s="20">
        <v>4121</v>
      </c>
      <c r="EE8" s="20">
        <v>4122</v>
      </c>
      <c r="EF8" s="20">
        <v>4123</v>
      </c>
      <c r="EG8" s="20">
        <v>4129</v>
      </c>
      <c r="EH8" s="20">
        <v>4131</v>
      </c>
      <c r="EI8" s="20">
        <v>4132</v>
      </c>
      <c r="EJ8" s="20">
        <v>4151</v>
      </c>
      <c r="EK8" s="20">
        <v>4152</v>
      </c>
      <c r="EL8" s="20">
        <v>4153</v>
      </c>
      <c r="EM8" s="20">
        <v>4159</v>
      </c>
      <c r="EN8" s="20">
        <v>4160</v>
      </c>
      <c r="EO8" s="20">
        <v>4211</v>
      </c>
      <c r="EP8" s="20">
        <v>4213</v>
      </c>
      <c r="EQ8" s="20">
        <v>4216</v>
      </c>
      <c r="ER8" s="20">
        <v>4218</v>
      </c>
      <c r="ES8" s="20">
        <v>4219</v>
      </c>
      <c r="ET8" s="20">
        <v>4221</v>
      </c>
      <c r="EU8" s="20">
        <v>4222</v>
      </c>
      <c r="EV8" s="20">
        <v>4223</v>
      </c>
      <c r="EW8" s="20">
        <v>4229</v>
      </c>
      <c r="EX8" s="20">
        <v>4231</v>
      </c>
      <c r="EY8" s="20">
        <v>4232</v>
      </c>
      <c r="EZ8" s="20">
        <v>5011</v>
      </c>
      <c r="FA8" s="20">
        <v>5019</v>
      </c>
      <c r="FB8" s="20">
        <v>5021</v>
      </c>
      <c r="FC8" s="20">
        <v>5023</v>
      </c>
      <c r="FD8" s="20">
        <v>5024</v>
      </c>
      <c r="FE8" s="20">
        <v>5029</v>
      </c>
      <c r="FF8" s="20">
        <v>5031</v>
      </c>
      <c r="FG8" s="20">
        <v>5032</v>
      </c>
      <c r="FH8" s="20">
        <v>5038</v>
      </c>
      <c r="FI8" s="20">
        <v>5039</v>
      </c>
      <c r="FJ8" s="20">
        <v>5041</v>
      </c>
      <c r="FK8" s="20">
        <v>5051</v>
      </c>
      <c r="FL8" s="20">
        <v>5131</v>
      </c>
      <c r="FM8" s="20">
        <v>5132</v>
      </c>
      <c r="FN8" s="20">
        <v>5133</v>
      </c>
      <c r="FO8" s="20">
        <v>5134</v>
      </c>
      <c r="FP8" s="20">
        <v>5135</v>
      </c>
      <c r="FQ8" s="20">
        <v>5136</v>
      </c>
      <c r="FR8" s="20">
        <v>5137</v>
      </c>
      <c r="FS8" s="20">
        <v>5138</v>
      </c>
      <c r="FT8" s="20">
        <v>5139</v>
      </c>
      <c r="FU8" s="20">
        <v>5141</v>
      </c>
      <c r="FV8" s="20">
        <v>5142</v>
      </c>
      <c r="FW8" s="20">
        <v>5144</v>
      </c>
      <c r="FX8" s="20">
        <v>5149</v>
      </c>
      <c r="FY8" s="20">
        <v>5151</v>
      </c>
      <c r="FZ8" s="20">
        <v>5152</v>
      </c>
      <c r="GA8" s="20">
        <v>5153</v>
      </c>
      <c r="GB8" s="20">
        <v>5154</v>
      </c>
      <c r="GC8" s="20">
        <v>5155</v>
      </c>
      <c r="GD8" s="20">
        <v>5156</v>
      </c>
      <c r="GE8" s="20">
        <v>5157</v>
      </c>
      <c r="GF8" s="20">
        <v>5159</v>
      </c>
      <c r="GG8" s="20">
        <v>5161</v>
      </c>
      <c r="GH8" s="20">
        <v>5162</v>
      </c>
      <c r="GI8" s="20">
        <v>5163</v>
      </c>
      <c r="GJ8" s="20">
        <v>5164</v>
      </c>
      <c r="GK8" s="20">
        <v>5165</v>
      </c>
      <c r="GL8" s="20">
        <v>5166</v>
      </c>
      <c r="GM8" s="20">
        <v>5167</v>
      </c>
      <c r="GN8" s="20">
        <v>5168</v>
      </c>
      <c r="GO8" s="20">
        <v>5169</v>
      </c>
      <c r="GP8" s="20">
        <v>5171</v>
      </c>
      <c r="GQ8" s="20">
        <v>5172</v>
      </c>
      <c r="GR8" s="20">
        <v>5173</v>
      </c>
      <c r="GS8" s="20">
        <v>5175</v>
      </c>
      <c r="GT8" s="20">
        <v>5176</v>
      </c>
      <c r="GU8" s="20">
        <v>5177</v>
      </c>
      <c r="GV8" s="20">
        <v>5178</v>
      </c>
      <c r="GW8" s="20">
        <v>5179</v>
      </c>
      <c r="GX8" s="20">
        <v>5181</v>
      </c>
      <c r="GY8" s="20">
        <v>5182</v>
      </c>
      <c r="GZ8" s="20">
        <v>5183</v>
      </c>
      <c r="HA8" s="20">
        <v>5189</v>
      </c>
      <c r="HB8" s="20">
        <v>5191</v>
      </c>
      <c r="HC8" s="20">
        <v>5192</v>
      </c>
      <c r="HD8" s="20">
        <v>5193</v>
      </c>
      <c r="HE8" s="20">
        <v>5194</v>
      </c>
      <c r="HF8" s="20">
        <v>5195</v>
      </c>
      <c r="HG8" s="20">
        <v>5199</v>
      </c>
      <c r="HH8" s="20">
        <v>5212</v>
      </c>
      <c r="HI8" s="20">
        <v>5213</v>
      </c>
      <c r="HJ8" s="20">
        <v>5219</v>
      </c>
      <c r="HK8" s="20">
        <v>5221</v>
      </c>
      <c r="HL8" s="20">
        <v>5222</v>
      </c>
      <c r="HM8" s="20">
        <v>5223</v>
      </c>
      <c r="HN8" s="20">
        <v>5224</v>
      </c>
      <c r="HO8" s="20">
        <v>5225</v>
      </c>
      <c r="HP8" s="20">
        <v>5229</v>
      </c>
      <c r="HQ8" s="20">
        <v>5230</v>
      </c>
      <c r="HR8" s="20">
        <v>5240</v>
      </c>
      <c r="HS8" s="20">
        <v>5311</v>
      </c>
      <c r="HT8" s="20">
        <v>5312</v>
      </c>
      <c r="HU8" s="20">
        <v>5319</v>
      </c>
      <c r="HV8" s="20">
        <v>5321</v>
      </c>
      <c r="HW8" s="20">
        <v>5323</v>
      </c>
      <c r="HX8" s="20">
        <v>5325</v>
      </c>
      <c r="HY8" s="20">
        <v>5329</v>
      </c>
      <c r="HZ8" s="20">
        <v>5331</v>
      </c>
      <c r="IA8" s="20">
        <v>5332</v>
      </c>
      <c r="IB8" s="20">
        <v>5333</v>
      </c>
      <c r="IC8" s="20">
        <v>5335</v>
      </c>
      <c r="ID8" s="20">
        <v>5336</v>
      </c>
      <c r="IE8" s="20">
        <v>5339</v>
      </c>
      <c r="IF8" s="20">
        <v>5341</v>
      </c>
      <c r="IG8" s="20">
        <v>5343</v>
      </c>
      <c r="IH8" s="20">
        <v>5361</v>
      </c>
      <c r="II8" s="20">
        <v>5362</v>
      </c>
      <c r="IJ8" s="20">
        <v>5363</v>
      </c>
      <c r="IK8" s="20">
        <v>5364</v>
      </c>
      <c r="IL8" s="20">
        <v>5365</v>
      </c>
      <c r="IM8" s="20">
        <v>5366</v>
      </c>
      <c r="IN8" s="20">
        <v>5367</v>
      </c>
      <c r="IO8" s="20">
        <v>5369</v>
      </c>
      <c r="IP8" s="20">
        <v>5410</v>
      </c>
      <c r="IQ8" s="20">
        <v>5421</v>
      </c>
      <c r="IR8" s="20">
        <v>5424</v>
      </c>
      <c r="IS8" s="20">
        <v>5429</v>
      </c>
      <c r="IT8" s="20">
        <v>5491</v>
      </c>
      <c r="IU8" s="20">
        <v>5492</v>
      </c>
      <c r="IV8" s="20">
        <v>5493</v>
      </c>
      <c r="IW8" s="20">
        <v>5494</v>
      </c>
      <c r="IX8" s="20">
        <v>5499</v>
      </c>
      <c r="IY8" s="20">
        <v>5511</v>
      </c>
      <c r="IZ8" s="20">
        <v>5512</v>
      </c>
      <c r="JA8" s="20">
        <v>5531</v>
      </c>
      <c r="JB8" s="20">
        <v>5612</v>
      </c>
      <c r="JC8" s="20">
        <v>5613</v>
      </c>
      <c r="JD8" s="20">
        <v>5619</v>
      </c>
      <c r="JE8" s="20">
        <v>5621</v>
      </c>
      <c r="JF8" s="20">
        <v>5622</v>
      </c>
      <c r="JG8" s="20">
        <v>5624</v>
      </c>
      <c r="JH8" s="20">
        <v>5629</v>
      </c>
      <c r="JI8" s="20">
        <v>5641</v>
      </c>
      <c r="JJ8" s="20">
        <v>5649</v>
      </c>
      <c r="JK8" s="20">
        <v>5651</v>
      </c>
      <c r="JL8" s="20">
        <v>5660</v>
      </c>
      <c r="JM8" s="20">
        <v>5901</v>
      </c>
      <c r="JN8" s="20">
        <v>5902</v>
      </c>
      <c r="JO8" s="20">
        <v>5909</v>
      </c>
      <c r="JP8" s="20">
        <v>6111</v>
      </c>
      <c r="JQ8" s="20">
        <v>6112</v>
      </c>
      <c r="JR8" s="20">
        <v>6113</v>
      </c>
      <c r="JS8" s="20">
        <v>6119</v>
      </c>
      <c r="JT8" s="20">
        <v>6121</v>
      </c>
      <c r="JU8" s="20">
        <v>6122</v>
      </c>
      <c r="JV8" s="20">
        <v>6123</v>
      </c>
      <c r="JW8" s="20">
        <v>6124</v>
      </c>
      <c r="JX8" s="20">
        <v>6125</v>
      </c>
      <c r="JY8" s="20">
        <v>6127</v>
      </c>
      <c r="JZ8" s="20">
        <v>6129</v>
      </c>
      <c r="KA8" s="20">
        <v>6130</v>
      </c>
      <c r="KB8" s="20">
        <v>6201</v>
      </c>
      <c r="KC8" s="20">
        <v>6202</v>
      </c>
      <c r="KD8" s="20">
        <v>6311</v>
      </c>
      <c r="KE8" s="20">
        <v>6312</v>
      </c>
      <c r="KF8" s="20">
        <v>6313</v>
      </c>
      <c r="KG8" s="20">
        <v>6315</v>
      </c>
      <c r="KH8" s="20">
        <v>6319</v>
      </c>
      <c r="KI8" s="20">
        <v>6321</v>
      </c>
      <c r="KJ8" s="20">
        <v>6322</v>
      </c>
      <c r="KK8" s="20">
        <v>6323</v>
      </c>
      <c r="KL8" s="20">
        <v>6329</v>
      </c>
      <c r="KM8" s="20">
        <v>6331</v>
      </c>
      <c r="KN8" s="20">
        <v>6335</v>
      </c>
      <c r="KO8" s="20">
        <v>6339</v>
      </c>
      <c r="KP8" s="20">
        <v>6341</v>
      </c>
      <c r="KQ8" s="20">
        <v>6345</v>
      </c>
      <c r="KR8" s="20">
        <v>6349</v>
      </c>
      <c r="KS8" s="20">
        <v>6351</v>
      </c>
      <c r="KT8" s="20">
        <v>6353</v>
      </c>
      <c r="KU8" s="20">
        <v>6355</v>
      </c>
      <c r="KV8" s="20">
        <v>6359</v>
      </c>
      <c r="KW8" s="20">
        <v>6371</v>
      </c>
      <c r="KX8" s="20">
        <v>6379</v>
      </c>
      <c r="KY8" s="20">
        <v>6422</v>
      </c>
      <c r="KZ8" s="20">
        <v>6429</v>
      </c>
      <c r="LA8" s="20">
        <v>6449</v>
      </c>
      <c r="LB8" s="20">
        <v>6451</v>
      </c>
      <c r="LC8" s="20">
        <v>6460</v>
      </c>
      <c r="LD8" s="20">
        <v>6901</v>
      </c>
      <c r="LE8" s="20">
        <v>6909</v>
      </c>
    </row>
    <row r="9" spans="1:317" x14ac:dyDescent="0.3">
      <c r="A9" s="2" t="s">
        <v>4</v>
      </c>
      <c r="B9" s="2">
        <v>183</v>
      </c>
      <c r="C9" s="23">
        <f t="shared" ref="C9:C40" si="25">D9-AB9</f>
        <v>2614260</v>
      </c>
      <c r="D9" s="23">
        <f t="shared" ref="D9:D40" si="26">SUM(F9:I9)</f>
        <v>7774410</v>
      </c>
      <c r="E9" s="23">
        <f t="shared" ref="E9:E40" si="27">D9/B9</f>
        <v>42483.114754098358</v>
      </c>
      <c r="F9" s="23">
        <f t="shared" ref="F9:F40" si="28">SUM(AP9:BU9)</f>
        <v>1978100</v>
      </c>
      <c r="G9" s="23">
        <f t="shared" ref="G9:G40" si="29">SUM(BV9:DM9)</f>
        <v>998700</v>
      </c>
      <c r="H9" s="23">
        <f t="shared" ref="H9:H40" si="30">SUM(DN9:DW9)</f>
        <v>846900</v>
      </c>
      <c r="I9" s="23">
        <f t="shared" ref="I9:I40" si="31">SUM(DX9:EY9)</f>
        <v>3950710</v>
      </c>
      <c r="J9" s="23">
        <f t="shared" ref="J9:J40" si="32">I9/B9</f>
        <v>21588.579234972676</v>
      </c>
      <c r="K9" s="23">
        <f t="shared" ref="K9:K40" si="33">SUM(DX9:EN9)</f>
        <v>3502550</v>
      </c>
      <c r="L9" s="23">
        <f t="shared" ref="L9:L40" si="34">SUM(EO9:EY9)</f>
        <v>448160</v>
      </c>
      <c r="M9" s="23">
        <f t="shared" ref="M9:M40" si="35">SUM(BV9:CL9)</f>
        <v>289890</v>
      </c>
      <c r="N9" s="23">
        <f t="shared" ref="N9:N40" si="36">F9/B9</f>
        <v>10809.289617486338</v>
      </c>
      <c r="O9" s="23">
        <f t="shared" ref="O9:O40" si="37">SUM(AP9:AS9)</f>
        <v>761960</v>
      </c>
      <c r="P9" s="23">
        <f t="shared" ref="P9:P40" si="38">SUM(AT9:AV9)</f>
        <v>395970</v>
      </c>
      <c r="Q9" s="23">
        <f t="shared" ref="Q9:Q40" si="39">SUM(AW9)</f>
        <v>614550</v>
      </c>
      <c r="R9" s="23">
        <f t="shared" ref="R9:R40" si="40">O9+P9+Q9+Z9+AA9</f>
        <v>1957320</v>
      </c>
      <c r="S9" s="23">
        <f t="shared" ref="S9:S40" si="41">R9/B9</f>
        <v>10695.737704918032</v>
      </c>
      <c r="T9" s="23">
        <f t="shared" ref="T9:T40" si="42">F9-R9</f>
        <v>20780</v>
      </c>
      <c r="U9" s="7">
        <f t="shared" ref="U9:U40" si="43">T9/F9</f>
        <v>1.0505030079369091E-2</v>
      </c>
      <c r="V9" s="23">
        <f t="shared" ref="V9:V40" si="44">SUM(AY9:BF9)</f>
        <v>260</v>
      </c>
      <c r="W9" s="23">
        <f t="shared" ref="W9:W40" si="45">SUM(BG9:BO9)</f>
        <v>20520</v>
      </c>
      <c r="X9" s="23">
        <f t="shared" ref="X9:X40" si="46">SUM(BP9:BR9)</f>
        <v>0</v>
      </c>
      <c r="Y9" s="23">
        <f t="shared" ref="Y9:Y40" si="47">SUM(BS9)</f>
        <v>0</v>
      </c>
      <c r="Z9" s="23">
        <v>0</v>
      </c>
      <c r="AA9" s="23">
        <f t="shared" ref="AA9:AA40" si="48">SUM(BT9)</f>
        <v>184840</v>
      </c>
      <c r="AB9" s="23">
        <f t="shared" ref="AB9:AB40" si="49">AD9+AL9</f>
        <v>5160150</v>
      </c>
      <c r="AC9" s="23">
        <f t="shared" ref="AC9:AC40" si="50">AB9/B9</f>
        <v>28197.540983606559</v>
      </c>
      <c r="AD9" s="23">
        <f>SUM(EP9:JE9)</f>
        <v>2934620</v>
      </c>
      <c r="AE9" s="23">
        <f t="shared" ref="AE9:AE40" si="51">AD9/B9</f>
        <v>16036.174863387978</v>
      </c>
      <c r="AF9" s="23">
        <f>SUM(EP9:FB9)</f>
        <v>592510</v>
      </c>
      <c r="AG9" s="23">
        <f t="shared" ref="AG9:AG40" si="52">AF9/B9</f>
        <v>3237.7595628415302</v>
      </c>
      <c r="AH9" s="7">
        <f t="shared" ref="AH9:AH40" si="53">AF9/AB9</f>
        <v>0.11482418146759299</v>
      </c>
      <c r="AI9" s="23">
        <f t="shared" ref="AI9:AI40" si="54">SUM(FC9:GY9)</f>
        <v>2079220</v>
      </c>
      <c r="AJ9" s="23">
        <f t="shared" ref="AJ9:AJ40" si="55">SUM(GZ9:HJ9)</f>
        <v>8240</v>
      </c>
      <c r="AK9" s="23">
        <f>SUM(HK9:IH9)</f>
        <v>92020</v>
      </c>
      <c r="AL9" s="23">
        <f>SUM(JF9:KR9)</f>
        <v>2225530</v>
      </c>
      <c r="AM9" s="23">
        <f t="shared" ref="AM9:AM40" si="56">AL9/B9</f>
        <v>12161.366120218579</v>
      </c>
      <c r="AN9" s="23">
        <f t="shared" ref="AN9:AN40" si="57">SUM(JP9:KA9)</f>
        <v>1725530</v>
      </c>
      <c r="AO9" s="23">
        <f t="shared" ref="AO9:AO40" si="58">SUM(KD9:KX9)</f>
        <v>0</v>
      </c>
      <c r="AP9" s="2">
        <v>275180</v>
      </c>
      <c r="AQ9" s="2">
        <v>462300</v>
      </c>
      <c r="AR9" s="2">
        <v>24480</v>
      </c>
      <c r="AS9" s="2" t="s">
        <v>1</v>
      </c>
      <c r="AT9" s="2">
        <v>298670</v>
      </c>
      <c r="AU9" s="2">
        <v>97300</v>
      </c>
      <c r="AV9" s="2" t="s">
        <v>1</v>
      </c>
      <c r="AW9" s="2">
        <v>614550</v>
      </c>
      <c r="AY9" s="2" t="s">
        <v>1</v>
      </c>
      <c r="AZ9" s="2" t="s">
        <v>1</v>
      </c>
      <c r="BA9" s="2" t="s">
        <v>1</v>
      </c>
      <c r="BB9" s="2">
        <v>260</v>
      </c>
      <c r="BC9" s="2" t="s">
        <v>1</v>
      </c>
      <c r="BD9" s="2" t="s">
        <v>1</v>
      </c>
      <c r="BE9" s="2" t="s">
        <v>1</v>
      </c>
      <c r="BF9" s="2" t="s">
        <v>1</v>
      </c>
      <c r="BG9" s="2">
        <v>2200</v>
      </c>
      <c r="BH9" s="2" t="s">
        <v>1</v>
      </c>
      <c r="BI9" s="2" t="s">
        <v>1</v>
      </c>
      <c r="BJ9" s="2" t="s">
        <v>1</v>
      </c>
      <c r="BK9" s="2">
        <v>18320</v>
      </c>
      <c r="BL9" s="2" t="s">
        <v>1</v>
      </c>
      <c r="BM9" s="2" t="s">
        <v>1</v>
      </c>
      <c r="BN9" s="2" t="s">
        <v>1</v>
      </c>
      <c r="BO9" s="2" t="s">
        <v>1</v>
      </c>
      <c r="BP9" s="2" t="s">
        <v>1</v>
      </c>
      <c r="BQ9" s="2" t="s">
        <v>1</v>
      </c>
      <c r="BR9" s="2" t="s">
        <v>1</v>
      </c>
      <c r="BS9" s="2" t="s">
        <v>1</v>
      </c>
      <c r="BT9" s="2">
        <v>184840</v>
      </c>
      <c r="BU9" s="2" t="s">
        <v>1</v>
      </c>
      <c r="BV9" s="2">
        <v>243170</v>
      </c>
      <c r="BW9" s="2" t="s">
        <v>1</v>
      </c>
      <c r="BX9" s="2" t="s">
        <v>1</v>
      </c>
      <c r="BY9" s="2" t="s">
        <v>1</v>
      </c>
      <c r="BZ9" s="2" t="s">
        <v>1</v>
      </c>
      <c r="CA9" s="2" t="s">
        <v>1</v>
      </c>
      <c r="CB9" s="2" t="s">
        <v>1</v>
      </c>
      <c r="CC9" s="2" t="s">
        <v>1</v>
      </c>
      <c r="CD9" s="2">
        <v>2000</v>
      </c>
      <c r="CE9" s="2">
        <v>30700</v>
      </c>
      <c r="CF9" s="2">
        <v>200</v>
      </c>
      <c r="CG9" s="2">
        <v>340</v>
      </c>
      <c r="CH9" s="2">
        <v>13480</v>
      </c>
      <c r="CI9" s="2" t="s">
        <v>1</v>
      </c>
      <c r="CJ9" s="2" t="s">
        <v>1</v>
      </c>
      <c r="CK9" s="2" t="s">
        <v>1</v>
      </c>
      <c r="CL9" s="2" t="s">
        <v>1</v>
      </c>
      <c r="CM9" s="2" t="s">
        <v>1</v>
      </c>
      <c r="CN9" s="2" t="s">
        <v>1</v>
      </c>
      <c r="CO9" s="2" t="s">
        <v>1</v>
      </c>
      <c r="CP9" s="2" t="s">
        <v>1</v>
      </c>
      <c r="CQ9" s="2" t="s">
        <v>1</v>
      </c>
      <c r="CR9" s="2" t="s">
        <v>1</v>
      </c>
      <c r="CS9" s="2" t="s">
        <v>1</v>
      </c>
      <c r="CT9" s="2" t="s">
        <v>1</v>
      </c>
      <c r="CU9" s="2" t="s">
        <v>1</v>
      </c>
      <c r="CV9" s="2" t="s">
        <v>1</v>
      </c>
      <c r="CW9" s="2" t="s">
        <v>1</v>
      </c>
      <c r="CX9" s="2" t="s">
        <v>1</v>
      </c>
      <c r="CY9" s="2">
        <v>8140</v>
      </c>
      <c r="CZ9" s="2" t="s">
        <v>1</v>
      </c>
      <c r="DA9" s="2" t="s">
        <v>1</v>
      </c>
      <c r="DB9" s="2">
        <v>700670</v>
      </c>
      <c r="DC9" s="2" t="s">
        <v>1</v>
      </c>
      <c r="DD9" s="2" t="s">
        <v>1</v>
      </c>
      <c r="DE9" s="2" t="s">
        <v>1</v>
      </c>
      <c r="DF9" s="2" t="s">
        <v>1</v>
      </c>
      <c r="DG9" s="2" t="s">
        <v>1</v>
      </c>
      <c r="DH9" s="2" t="s">
        <v>1</v>
      </c>
      <c r="DI9" s="2" t="s">
        <v>1</v>
      </c>
      <c r="DJ9" s="2" t="s">
        <v>1</v>
      </c>
      <c r="DK9" s="2" t="s">
        <v>1</v>
      </c>
      <c r="DL9" s="2" t="s">
        <v>1</v>
      </c>
      <c r="DM9" s="2" t="s">
        <v>1</v>
      </c>
      <c r="DN9" s="2">
        <v>346900</v>
      </c>
      <c r="DO9" s="2" t="s">
        <v>1</v>
      </c>
      <c r="DP9" s="2">
        <v>500000</v>
      </c>
      <c r="DQ9" s="2" t="s">
        <v>1</v>
      </c>
      <c r="DR9" s="2" t="s">
        <v>1</v>
      </c>
      <c r="DS9" s="2" t="s">
        <v>1</v>
      </c>
      <c r="DT9" s="2" t="s">
        <v>1</v>
      </c>
      <c r="DU9" s="2" t="s">
        <v>1</v>
      </c>
      <c r="DV9" s="2" t="s">
        <v>1</v>
      </c>
      <c r="DW9" s="2" t="s">
        <v>1</v>
      </c>
      <c r="DX9" s="2">
        <v>40220</v>
      </c>
      <c r="DY9" s="2">
        <v>79800</v>
      </c>
      <c r="DZ9" s="2">
        <v>3382530</v>
      </c>
      <c r="EA9" s="2" t="s">
        <v>1</v>
      </c>
      <c r="EB9" s="2" t="s">
        <v>1</v>
      </c>
      <c r="EC9" s="2" t="s">
        <v>1</v>
      </c>
      <c r="ED9" s="2" t="s">
        <v>1</v>
      </c>
      <c r="EE9" s="2" t="s">
        <v>1</v>
      </c>
      <c r="EF9" s="2" t="s">
        <v>1</v>
      </c>
      <c r="EG9" s="2" t="s">
        <v>1</v>
      </c>
      <c r="EH9" s="2" t="s">
        <v>1</v>
      </c>
      <c r="EI9" s="2" t="s">
        <v>1</v>
      </c>
      <c r="EJ9" s="2" t="s">
        <v>1</v>
      </c>
      <c r="EK9" s="2" t="s">
        <v>1</v>
      </c>
      <c r="EL9" s="2" t="s">
        <v>1</v>
      </c>
      <c r="EM9" s="2" t="s">
        <v>1</v>
      </c>
      <c r="EN9" s="2" t="s">
        <v>1</v>
      </c>
      <c r="EO9" s="2" t="s">
        <v>1</v>
      </c>
      <c r="EP9" s="2">
        <v>348160</v>
      </c>
      <c r="EQ9" s="2" t="s">
        <v>1</v>
      </c>
      <c r="ER9" s="2" t="s">
        <v>1</v>
      </c>
      <c r="ES9" s="2" t="s">
        <v>1</v>
      </c>
      <c r="ET9" s="2" t="s">
        <v>1</v>
      </c>
      <c r="EU9" s="2">
        <v>100000</v>
      </c>
      <c r="EV9" s="2" t="s">
        <v>1</v>
      </c>
      <c r="EW9" s="2" t="s">
        <v>1</v>
      </c>
      <c r="EX9" s="2" t="s">
        <v>1</v>
      </c>
      <c r="EY9" s="2" t="s">
        <v>1</v>
      </c>
      <c r="EZ9" s="2" t="s">
        <v>1</v>
      </c>
      <c r="FA9" s="2">
        <v>3570</v>
      </c>
      <c r="FB9" s="2">
        <v>140780</v>
      </c>
      <c r="FC9" s="2">
        <v>194550</v>
      </c>
      <c r="FD9" s="2" t="s">
        <v>1</v>
      </c>
      <c r="FE9" s="2" t="s">
        <v>1</v>
      </c>
      <c r="FF9" s="2" t="s">
        <v>1</v>
      </c>
      <c r="FG9" s="2">
        <v>18290</v>
      </c>
      <c r="FH9" s="2" t="s">
        <v>1</v>
      </c>
      <c r="FI9" s="2" t="s">
        <v>1</v>
      </c>
      <c r="FJ9" s="2" t="s">
        <v>1</v>
      </c>
      <c r="FK9" s="2" t="s">
        <v>1</v>
      </c>
      <c r="FL9" s="2" t="s">
        <v>1</v>
      </c>
      <c r="FM9" s="2" t="s">
        <v>1</v>
      </c>
      <c r="FN9" s="2" t="s">
        <v>1</v>
      </c>
      <c r="FO9" s="2" t="s">
        <v>1</v>
      </c>
      <c r="FP9" s="2" t="s">
        <v>1</v>
      </c>
      <c r="FQ9" s="2">
        <v>6300</v>
      </c>
      <c r="FR9" s="2">
        <v>77940</v>
      </c>
      <c r="FS9" s="2" t="s">
        <v>1</v>
      </c>
      <c r="FT9" s="2">
        <v>54010</v>
      </c>
      <c r="FU9" s="2">
        <v>70590</v>
      </c>
      <c r="FV9" s="2" t="s">
        <v>1</v>
      </c>
      <c r="FW9" s="2" t="s">
        <v>1</v>
      </c>
      <c r="FX9" s="2" t="s">
        <v>1</v>
      </c>
      <c r="FY9" s="2" t="s">
        <v>1</v>
      </c>
      <c r="FZ9" s="2" t="s">
        <v>1</v>
      </c>
      <c r="GA9" s="2">
        <v>33340</v>
      </c>
      <c r="GB9" s="2">
        <v>69440</v>
      </c>
      <c r="GC9" s="2" t="s">
        <v>1</v>
      </c>
      <c r="GD9" s="2">
        <v>9900</v>
      </c>
      <c r="GE9" s="2" t="s">
        <v>1</v>
      </c>
      <c r="GF9" s="2" t="s">
        <v>1</v>
      </c>
      <c r="GG9" s="2">
        <v>1240</v>
      </c>
      <c r="GH9" s="2">
        <v>13990</v>
      </c>
      <c r="GI9" s="2">
        <v>12610</v>
      </c>
      <c r="GJ9" s="2" t="s">
        <v>1</v>
      </c>
      <c r="GK9" s="2" t="s">
        <v>1</v>
      </c>
      <c r="GL9" s="2" t="s">
        <v>1</v>
      </c>
      <c r="GM9" s="2">
        <v>5090</v>
      </c>
      <c r="GN9" s="2" t="s">
        <v>1</v>
      </c>
      <c r="GO9" s="2">
        <v>392170</v>
      </c>
      <c r="GP9" s="2">
        <v>1111720</v>
      </c>
      <c r="GQ9" s="2" t="s">
        <v>1</v>
      </c>
      <c r="GR9" s="2">
        <v>4700</v>
      </c>
      <c r="GS9" s="2">
        <v>3340</v>
      </c>
      <c r="GT9" s="2" t="s">
        <v>1</v>
      </c>
      <c r="GU9" s="2" t="s">
        <v>1</v>
      </c>
      <c r="GV9" s="2" t="s">
        <v>1</v>
      </c>
      <c r="GW9" s="2" t="s">
        <v>1</v>
      </c>
      <c r="GX9" s="2" t="s">
        <v>1</v>
      </c>
      <c r="GY9" s="2" t="s">
        <v>1</v>
      </c>
      <c r="GZ9" s="2" t="s">
        <v>1</v>
      </c>
      <c r="HA9" s="2" t="s">
        <v>1</v>
      </c>
      <c r="HB9" s="2" t="s">
        <v>1</v>
      </c>
      <c r="HC9" s="2" t="s">
        <v>1</v>
      </c>
      <c r="HD9" s="2">
        <v>3740</v>
      </c>
      <c r="HE9" s="2">
        <v>4500</v>
      </c>
      <c r="HF9" s="2" t="s">
        <v>1</v>
      </c>
      <c r="HG9" s="2" t="s">
        <v>1</v>
      </c>
      <c r="HH9" s="2" t="s">
        <v>1</v>
      </c>
      <c r="HI9" s="2" t="s">
        <v>1</v>
      </c>
      <c r="HJ9" s="2" t="s">
        <v>1</v>
      </c>
      <c r="HK9" s="2" t="s">
        <v>1</v>
      </c>
      <c r="HL9" s="2" t="s">
        <v>1</v>
      </c>
      <c r="HM9" s="2" t="s">
        <v>1</v>
      </c>
      <c r="HN9" s="2" t="s">
        <v>1</v>
      </c>
      <c r="HO9" s="2" t="s">
        <v>1</v>
      </c>
      <c r="HP9" s="2">
        <v>9530</v>
      </c>
      <c r="HQ9" s="2" t="s">
        <v>1</v>
      </c>
      <c r="HR9" s="2" t="s">
        <v>1</v>
      </c>
      <c r="HS9" s="2" t="s">
        <v>1</v>
      </c>
      <c r="HT9" s="2" t="s">
        <v>1</v>
      </c>
      <c r="HU9" s="2" t="s">
        <v>1</v>
      </c>
      <c r="HV9" s="2">
        <v>82390</v>
      </c>
      <c r="HW9" s="2" t="s">
        <v>1</v>
      </c>
      <c r="HX9" s="2" t="s">
        <v>1</v>
      </c>
      <c r="HY9" s="2" t="s">
        <v>1</v>
      </c>
      <c r="HZ9" s="2" t="s">
        <v>1</v>
      </c>
      <c r="IA9" s="2" t="s">
        <v>1</v>
      </c>
      <c r="IB9" s="2" t="s">
        <v>1</v>
      </c>
      <c r="IC9" s="2" t="s">
        <v>1</v>
      </c>
      <c r="ID9" s="2" t="s">
        <v>1</v>
      </c>
      <c r="IE9" s="2" t="s">
        <v>1</v>
      </c>
      <c r="IF9" s="2" t="s">
        <v>1</v>
      </c>
      <c r="IG9" s="2" t="s">
        <v>1</v>
      </c>
      <c r="IH9" s="2">
        <v>100</v>
      </c>
      <c r="II9" s="2">
        <v>157940</v>
      </c>
      <c r="IJ9" s="2" t="s">
        <v>1</v>
      </c>
      <c r="IK9" s="2" t="s">
        <v>1</v>
      </c>
      <c r="IL9" s="2">
        <v>300</v>
      </c>
      <c r="IM9" s="2">
        <v>4390</v>
      </c>
      <c r="IN9" s="2" t="s">
        <v>1</v>
      </c>
      <c r="IO9" s="2" t="s">
        <v>1</v>
      </c>
      <c r="IP9" s="2" t="s">
        <v>1</v>
      </c>
      <c r="IQ9" s="2" t="s">
        <v>1</v>
      </c>
      <c r="IR9" s="2" t="s">
        <v>1</v>
      </c>
      <c r="IS9" s="2" t="s">
        <v>1</v>
      </c>
      <c r="IT9" s="2" t="s">
        <v>1</v>
      </c>
      <c r="IU9" s="2" t="s">
        <v>1</v>
      </c>
      <c r="IV9" s="2" t="s">
        <v>1</v>
      </c>
      <c r="IW9" s="2" t="s">
        <v>1</v>
      </c>
      <c r="IX9" s="2" t="s">
        <v>1</v>
      </c>
      <c r="IY9" s="2" t="s">
        <v>1</v>
      </c>
      <c r="IZ9" s="2" t="s">
        <v>1</v>
      </c>
      <c r="JA9" s="2" t="s">
        <v>1</v>
      </c>
      <c r="JB9" s="2" t="s">
        <v>1</v>
      </c>
      <c r="JC9" s="2" t="s">
        <v>1</v>
      </c>
      <c r="JD9" s="2" t="s">
        <v>1</v>
      </c>
      <c r="JE9" s="2" t="s">
        <v>1</v>
      </c>
      <c r="JF9" s="2" t="s">
        <v>1</v>
      </c>
      <c r="JG9" s="2" t="s">
        <v>1</v>
      </c>
      <c r="JH9" s="2" t="s">
        <v>1</v>
      </c>
      <c r="JI9" s="2">
        <v>500000</v>
      </c>
      <c r="JJ9" s="2" t="s">
        <v>1</v>
      </c>
      <c r="JK9" s="2" t="s">
        <v>1</v>
      </c>
      <c r="JL9" s="2" t="s">
        <v>1</v>
      </c>
      <c r="JM9" s="2" t="s">
        <v>1</v>
      </c>
      <c r="JN9" s="2" t="s">
        <v>1</v>
      </c>
      <c r="JO9" s="2" t="s">
        <v>1</v>
      </c>
      <c r="JP9" s="2" t="s">
        <v>1</v>
      </c>
      <c r="JQ9" s="2" t="s">
        <v>1</v>
      </c>
      <c r="JR9" s="2" t="s">
        <v>1</v>
      </c>
      <c r="JS9" s="2" t="s">
        <v>1</v>
      </c>
      <c r="JT9" s="2">
        <v>1725530</v>
      </c>
      <c r="JU9" s="2" t="s">
        <v>1</v>
      </c>
      <c r="JV9" s="2" t="s">
        <v>1</v>
      </c>
      <c r="JW9" s="2" t="s">
        <v>1</v>
      </c>
      <c r="JX9" s="2" t="s">
        <v>1</v>
      </c>
      <c r="JY9" s="2" t="s">
        <v>1</v>
      </c>
      <c r="JZ9" s="2" t="s">
        <v>1</v>
      </c>
      <c r="KA9" s="2">
        <v>0</v>
      </c>
      <c r="KB9" s="2" t="s">
        <v>1</v>
      </c>
      <c r="KC9" s="2" t="s">
        <v>1</v>
      </c>
      <c r="KD9" s="2" t="s">
        <v>1</v>
      </c>
      <c r="KE9" s="2" t="s">
        <v>1</v>
      </c>
      <c r="KF9" s="2" t="s">
        <v>1</v>
      </c>
      <c r="KG9" s="2" t="s">
        <v>1</v>
      </c>
      <c r="KH9" s="2" t="s">
        <v>1</v>
      </c>
      <c r="KI9" s="2" t="s">
        <v>1</v>
      </c>
      <c r="KJ9" s="2" t="s">
        <v>1</v>
      </c>
      <c r="KK9" s="2" t="s">
        <v>1</v>
      </c>
      <c r="KL9" s="2" t="s">
        <v>1</v>
      </c>
      <c r="KM9" s="2" t="s">
        <v>1</v>
      </c>
      <c r="KN9" s="2" t="s">
        <v>1</v>
      </c>
      <c r="KO9" s="2" t="s">
        <v>1</v>
      </c>
      <c r="KP9" s="2" t="s">
        <v>1</v>
      </c>
      <c r="KQ9" s="2" t="s">
        <v>1</v>
      </c>
      <c r="KR9" s="2" t="s">
        <v>1</v>
      </c>
      <c r="KS9" s="2" t="s">
        <v>1</v>
      </c>
      <c r="KT9" s="2" t="s">
        <v>1</v>
      </c>
      <c r="KU9" s="2" t="s">
        <v>1</v>
      </c>
      <c r="KV9" s="2" t="s">
        <v>1</v>
      </c>
      <c r="KW9" s="2" t="s">
        <v>1</v>
      </c>
      <c r="KX9" s="2" t="s">
        <v>1</v>
      </c>
      <c r="KY9" s="2" t="s">
        <v>1</v>
      </c>
      <c r="KZ9" s="2" t="s">
        <v>1</v>
      </c>
      <c r="LA9" s="2" t="s">
        <v>1</v>
      </c>
      <c r="LB9" s="2" t="s">
        <v>1</v>
      </c>
      <c r="LC9" s="2" t="s">
        <v>1</v>
      </c>
      <c r="LD9" s="2" t="s">
        <v>1</v>
      </c>
      <c r="LE9" s="2" t="s">
        <v>1</v>
      </c>
    </row>
    <row r="10" spans="1:317" x14ac:dyDescent="0.3">
      <c r="A10" s="2" t="s">
        <v>5</v>
      </c>
      <c r="B10" s="2">
        <v>848</v>
      </c>
      <c r="C10" s="23">
        <f t="shared" si="25"/>
        <v>134090</v>
      </c>
      <c r="D10" s="23">
        <f t="shared" si="26"/>
        <v>15780760</v>
      </c>
      <c r="E10" s="23">
        <f t="shared" si="27"/>
        <v>18609.386792452831</v>
      </c>
      <c r="F10" s="23">
        <f t="shared" si="28"/>
        <v>7129450</v>
      </c>
      <c r="G10" s="23">
        <f t="shared" si="29"/>
        <v>1379960</v>
      </c>
      <c r="H10" s="23">
        <f t="shared" si="30"/>
        <v>1750000</v>
      </c>
      <c r="I10" s="23">
        <f t="shared" si="31"/>
        <v>5521350</v>
      </c>
      <c r="J10" s="23">
        <f t="shared" si="32"/>
        <v>6511.0259433962265</v>
      </c>
      <c r="K10" s="23">
        <f t="shared" si="33"/>
        <v>2038350</v>
      </c>
      <c r="L10" s="23">
        <f t="shared" si="34"/>
        <v>3483000</v>
      </c>
      <c r="M10" s="23">
        <f t="shared" si="35"/>
        <v>1011070</v>
      </c>
      <c r="N10" s="23">
        <f t="shared" si="36"/>
        <v>8407.3702830188686</v>
      </c>
      <c r="O10" s="23">
        <f t="shared" si="37"/>
        <v>1542110</v>
      </c>
      <c r="P10" s="23">
        <f t="shared" si="38"/>
        <v>1652490</v>
      </c>
      <c r="Q10" s="23">
        <f t="shared" si="39"/>
        <v>2829640</v>
      </c>
      <c r="R10" s="23">
        <f t="shared" si="40"/>
        <v>6563541</v>
      </c>
      <c r="S10" s="23">
        <f t="shared" si="41"/>
        <v>7740.0247641509432</v>
      </c>
      <c r="T10" s="23">
        <f t="shared" si="42"/>
        <v>565909</v>
      </c>
      <c r="U10" s="7">
        <f t="shared" si="43"/>
        <v>7.9376249219785533E-2</v>
      </c>
      <c r="V10" s="23">
        <f t="shared" si="44"/>
        <v>451400</v>
      </c>
      <c r="W10" s="23">
        <f t="shared" si="45"/>
        <v>97670</v>
      </c>
      <c r="X10" s="23">
        <f t="shared" si="46"/>
        <v>0</v>
      </c>
      <c r="Y10" s="23">
        <f t="shared" si="47"/>
        <v>16840</v>
      </c>
      <c r="Z10" s="23">
        <v>1</v>
      </c>
      <c r="AA10" s="23">
        <f t="shared" si="48"/>
        <v>539300</v>
      </c>
      <c r="AB10" s="23">
        <f t="shared" si="49"/>
        <v>15646670</v>
      </c>
      <c r="AC10" s="23">
        <f t="shared" si="50"/>
        <v>18451.261792452831</v>
      </c>
      <c r="AD10" s="23">
        <f t="shared" ref="AD10:AD41" si="59">SUM(EZ10:JO10)</f>
        <v>8541290</v>
      </c>
      <c r="AE10" s="23">
        <f t="shared" si="51"/>
        <v>10072.275943396226</v>
      </c>
      <c r="AF10" s="23">
        <f t="shared" ref="AF10:AF41" si="60">SUM(EZ10:FK10)</f>
        <v>2546470</v>
      </c>
      <c r="AG10" s="23">
        <f t="shared" si="52"/>
        <v>3002.9127358490564</v>
      </c>
      <c r="AH10" s="7">
        <f t="shared" si="53"/>
        <v>0.16274836754402056</v>
      </c>
      <c r="AI10" s="23">
        <f t="shared" si="54"/>
        <v>4802820</v>
      </c>
      <c r="AJ10" s="23">
        <f t="shared" si="55"/>
        <v>175090</v>
      </c>
      <c r="AK10" s="23">
        <f t="shared" ref="AK10:AK41" si="61">SUM(HS10:IO10)</f>
        <v>2267750</v>
      </c>
      <c r="AL10" s="23">
        <f t="shared" ref="AL10:AL41" si="62">SUM(JP10:LE10)</f>
        <v>7105380</v>
      </c>
      <c r="AM10" s="23">
        <f t="shared" si="56"/>
        <v>8378.9858490566039</v>
      </c>
      <c r="AN10" s="23">
        <f t="shared" si="57"/>
        <v>7105380</v>
      </c>
      <c r="AO10" s="23">
        <f t="shared" si="58"/>
        <v>0</v>
      </c>
      <c r="AP10" s="2">
        <v>1285040</v>
      </c>
      <c r="AQ10" s="2">
        <v>143640</v>
      </c>
      <c r="AR10" s="2">
        <v>113430</v>
      </c>
      <c r="AS10" s="2" t="s">
        <v>1</v>
      </c>
      <c r="AT10" s="2">
        <v>1381490</v>
      </c>
      <c r="AU10" s="2">
        <v>271000</v>
      </c>
      <c r="AV10" s="2" t="s">
        <v>1</v>
      </c>
      <c r="AW10" s="2">
        <v>2829640</v>
      </c>
      <c r="AY10" s="2" t="s">
        <v>1</v>
      </c>
      <c r="AZ10" s="2" t="s">
        <v>1</v>
      </c>
      <c r="BA10" s="2" t="s">
        <v>1</v>
      </c>
      <c r="BB10" s="2" t="s">
        <v>1</v>
      </c>
      <c r="BC10" s="2" t="s">
        <v>1</v>
      </c>
      <c r="BD10" s="2" t="s">
        <v>1</v>
      </c>
      <c r="BE10" s="2">
        <v>451400</v>
      </c>
      <c r="BF10" s="2" t="s">
        <v>1</v>
      </c>
      <c r="BG10" s="2">
        <v>19800</v>
      </c>
      <c r="BH10" s="2">
        <v>73310</v>
      </c>
      <c r="BI10" s="2">
        <v>2560</v>
      </c>
      <c r="BJ10" s="2" t="s">
        <v>1</v>
      </c>
      <c r="BK10" s="2" t="s">
        <v>1</v>
      </c>
      <c r="BL10" s="2">
        <v>2000</v>
      </c>
      <c r="BM10" s="2" t="s">
        <v>1</v>
      </c>
      <c r="BN10" s="2" t="s">
        <v>1</v>
      </c>
      <c r="BO10" s="2" t="s">
        <v>1</v>
      </c>
      <c r="BP10" s="2" t="s">
        <v>1</v>
      </c>
      <c r="BQ10" s="2" t="s">
        <v>1</v>
      </c>
      <c r="BR10" s="2" t="s">
        <v>1</v>
      </c>
      <c r="BS10" s="2">
        <v>16840</v>
      </c>
      <c r="BT10" s="2">
        <v>539300</v>
      </c>
      <c r="BU10" s="2" t="s">
        <v>1</v>
      </c>
      <c r="BV10" s="2">
        <v>733370</v>
      </c>
      <c r="BW10" s="2">
        <v>920</v>
      </c>
      <c r="BX10" s="2">
        <v>9160</v>
      </c>
      <c r="BY10" s="2" t="s">
        <v>1</v>
      </c>
      <c r="BZ10" s="2" t="s">
        <v>1</v>
      </c>
      <c r="CA10" s="2" t="s">
        <v>1</v>
      </c>
      <c r="CB10" s="2" t="s">
        <v>1</v>
      </c>
      <c r="CC10" s="2" t="s">
        <v>1</v>
      </c>
      <c r="CD10" s="2" t="s">
        <v>1</v>
      </c>
      <c r="CE10" s="2">
        <v>87010</v>
      </c>
      <c r="CF10" s="2" t="s">
        <v>1</v>
      </c>
      <c r="CG10" s="2">
        <v>179500</v>
      </c>
      <c r="CH10" s="2">
        <v>1110</v>
      </c>
      <c r="CI10" s="2" t="s">
        <v>1</v>
      </c>
      <c r="CJ10" s="2" t="s">
        <v>1</v>
      </c>
      <c r="CK10" s="2" t="s">
        <v>1</v>
      </c>
      <c r="CL10" s="2" t="s">
        <v>1</v>
      </c>
      <c r="CM10" s="2" t="s">
        <v>1</v>
      </c>
      <c r="CN10" s="2" t="s">
        <v>1</v>
      </c>
      <c r="CO10" s="2" t="s">
        <v>1</v>
      </c>
      <c r="CP10" s="2" t="s">
        <v>1</v>
      </c>
      <c r="CQ10" s="2">
        <v>31990</v>
      </c>
      <c r="CR10" s="2" t="s">
        <v>1</v>
      </c>
      <c r="CS10" s="2" t="s">
        <v>1</v>
      </c>
      <c r="CT10" s="2" t="s">
        <v>1</v>
      </c>
      <c r="CU10" s="2" t="s">
        <v>1</v>
      </c>
      <c r="CV10" s="2" t="s">
        <v>1</v>
      </c>
      <c r="CW10" s="2">
        <v>4400</v>
      </c>
      <c r="CX10" s="2" t="s">
        <v>1</v>
      </c>
      <c r="CY10" s="2">
        <v>332500</v>
      </c>
      <c r="CZ10" s="2" t="s">
        <v>1</v>
      </c>
      <c r="DA10" s="2" t="s">
        <v>1</v>
      </c>
      <c r="DB10" s="2" t="s">
        <v>1</v>
      </c>
      <c r="DC10" s="2" t="s">
        <v>1</v>
      </c>
      <c r="DD10" s="2" t="s">
        <v>1</v>
      </c>
      <c r="DE10" s="2" t="s">
        <v>1</v>
      </c>
      <c r="DF10" s="2" t="s">
        <v>1</v>
      </c>
      <c r="DG10" s="2" t="s">
        <v>1</v>
      </c>
      <c r="DH10" s="2" t="s">
        <v>1</v>
      </c>
      <c r="DI10" s="2" t="s">
        <v>1</v>
      </c>
      <c r="DJ10" s="2" t="s">
        <v>1</v>
      </c>
      <c r="DK10" s="2" t="s">
        <v>1</v>
      </c>
      <c r="DL10" s="2" t="s">
        <v>1</v>
      </c>
      <c r="DM10" s="2" t="s">
        <v>1</v>
      </c>
      <c r="DN10" s="2">
        <v>1650000</v>
      </c>
      <c r="DO10" s="2">
        <v>100000</v>
      </c>
      <c r="DP10" s="2" t="s">
        <v>1</v>
      </c>
      <c r="DQ10" s="2" t="s">
        <v>1</v>
      </c>
      <c r="DR10" s="2" t="s">
        <v>1</v>
      </c>
      <c r="DS10" s="2" t="s">
        <v>1</v>
      </c>
      <c r="DT10" s="2" t="s">
        <v>1</v>
      </c>
      <c r="DU10" s="2" t="s">
        <v>1</v>
      </c>
      <c r="DV10" s="2" t="s">
        <v>1</v>
      </c>
      <c r="DW10" s="2" t="s">
        <v>1</v>
      </c>
      <c r="DX10" s="2">
        <v>121230</v>
      </c>
      <c r="DY10" s="2">
        <v>582760</v>
      </c>
      <c r="DZ10" s="2" t="s">
        <v>1</v>
      </c>
      <c r="EA10" s="2">
        <v>374300</v>
      </c>
      <c r="EB10" s="2" t="s">
        <v>1</v>
      </c>
      <c r="EC10" s="2" t="s">
        <v>1</v>
      </c>
      <c r="ED10" s="2" t="s">
        <v>1</v>
      </c>
      <c r="EE10" s="2">
        <v>44860</v>
      </c>
      <c r="EF10" s="2" t="s">
        <v>1</v>
      </c>
      <c r="EG10" s="2" t="s">
        <v>1</v>
      </c>
      <c r="EH10" s="2">
        <v>915200</v>
      </c>
      <c r="EI10" s="2" t="s">
        <v>1</v>
      </c>
      <c r="EJ10" s="2" t="s">
        <v>1</v>
      </c>
      <c r="EK10" s="2" t="s">
        <v>1</v>
      </c>
      <c r="EL10" s="2" t="s">
        <v>1</v>
      </c>
      <c r="EM10" s="2" t="s">
        <v>1</v>
      </c>
      <c r="EN10" s="2" t="s">
        <v>1</v>
      </c>
      <c r="EO10" s="2" t="s">
        <v>1</v>
      </c>
      <c r="EP10" s="2" t="s">
        <v>1</v>
      </c>
      <c r="EQ10" s="2">
        <v>3283000</v>
      </c>
      <c r="ER10" s="2" t="s">
        <v>1</v>
      </c>
      <c r="ES10" s="2" t="s">
        <v>1</v>
      </c>
      <c r="ET10" s="2" t="s">
        <v>1</v>
      </c>
      <c r="EU10" s="2">
        <v>200000</v>
      </c>
      <c r="EV10" s="2" t="s">
        <v>1</v>
      </c>
      <c r="EW10" s="2" t="s">
        <v>1</v>
      </c>
      <c r="EX10" s="2" t="s">
        <v>1</v>
      </c>
      <c r="EY10" s="2" t="s">
        <v>1</v>
      </c>
      <c r="EZ10" s="2">
        <v>1099160</v>
      </c>
      <c r="FA10" s="2" t="s">
        <v>1</v>
      </c>
      <c r="FB10" s="2">
        <v>173070</v>
      </c>
      <c r="FC10" s="2">
        <v>680050</v>
      </c>
      <c r="FD10" s="2" t="s">
        <v>1</v>
      </c>
      <c r="FE10" s="2">
        <v>7480</v>
      </c>
      <c r="FF10" s="2">
        <v>412610</v>
      </c>
      <c r="FG10" s="2">
        <v>169470</v>
      </c>
      <c r="FH10" s="2">
        <v>4630</v>
      </c>
      <c r="FI10" s="2" t="s">
        <v>1</v>
      </c>
      <c r="FJ10" s="2" t="s">
        <v>1</v>
      </c>
      <c r="FK10" s="2" t="s">
        <v>1</v>
      </c>
      <c r="FL10" s="2" t="s">
        <v>1</v>
      </c>
      <c r="FM10" s="2" t="s">
        <v>1</v>
      </c>
      <c r="FN10" s="2" t="s">
        <v>1</v>
      </c>
      <c r="FO10" s="2">
        <v>1540</v>
      </c>
      <c r="FP10" s="2" t="s">
        <v>1</v>
      </c>
      <c r="FQ10" s="2">
        <v>24700</v>
      </c>
      <c r="FR10" s="2">
        <v>134910</v>
      </c>
      <c r="FS10" s="2">
        <v>890</v>
      </c>
      <c r="FT10" s="2">
        <v>232980</v>
      </c>
      <c r="FU10" s="2">
        <v>307030</v>
      </c>
      <c r="FV10" s="2" t="s">
        <v>1</v>
      </c>
      <c r="FW10" s="2">
        <v>7500</v>
      </c>
      <c r="FX10" s="2" t="s">
        <v>1</v>
      </c>
      <c r="FY10" s="2">
        <v>20280</v>
      </c>
      <c r="FZ10" s="2" t="s">
        <v>1</v>
      </c>
      <c r="GA10" s="2">
        <v>-7370</v>
      </c>
      <c r="GB10" s="2">
        <v>415110</v>
      </c>
      <c r="GC10" s="2" t="s">
        <v>1</v>
      </c>
      <c r="GD10" s="2">
        <v>173260</v>
      </c>
      <c r="GE10" s="2" t="s">
        <v>1</v>
      </c>
      <c r="GF10" s="2" t="s">
        <v>1</v>
      </c>
      <c r="GG10" s="2">
        <v>18300</v>
      </c>
      <c r="GH10" s="2">
        <v>64630</v>
      </c>
      <c r="GI10" s="2">
        <v>45260</v>
      </c>
      <c r="GJ10" s="2">
        <v>7300</v>
      </c>
      <c r="GK10" s="2" t="s">
        <v>1</v>
      </c>
      <c r="GL10" s="2">
        <v>39720</v>
      </c>
      <c r="GM10" s="2">
        <v>22960</v>
      </c>
      <c r="GN10" s="2" t="s">
        <v>1</v>
      </c>
      <c r="GO10" s="2">
        <v>1725360</v>
      </c>
      <c r="GP10" s="2">
        <v>227300</v>
      </c>
      <c r="GQ10" s="2" t="s">
        <v>1</v>
      </c>
      <c r="GR10" s="2">
        <v>2570</v>
      </c>
      <c r="GS10" s="2">
        <v>64350</v>
      </c>
      <c r="GT10" s="2" t="s">
        <v>1</v>
      </c>
      <c r="GU10" s="2" t="s">
        <v>1</v>
      </c>
      <c r="GV10" s="2" t="s">
        <v>1</v>
      </c>
      <c r="GW10" s="2" t="s">
        <v>1</v>
      </c>
      <c r="GX10" s="2" t="s">
        <v>1</v>
      </c>
      <c r="GY10" s="2" t="s">
        <v>1</v>
      </c>
      <c r="GZ10" s="2" t="s">
        <v>1</v>
      </c>
      <c r="HA10" s="2" t="s">
        <v>1</v>
      </c>
      <c r="HB10" s="2" t="s">
        <v>1</v>
      </c>
      <c r="HC10" s="2">
        <v>94240</v>
      </c>
      <c r="HD10" s="2">
        <v>50640</v>
      </c>
      <c r="HE10" s="2">
        <v>30210</v>
      </c>
      <c r="HF10" s="2" t="s">
        <v>1</v>
      </c>
      <c r="HG10" s="2" t="s">
        <v>1</v>
      </c>
      <c r="HH10" s="2" t="s">
        <v>1</v>
      </c>
      <c r="HI10" s="2" t="s">
        <v>1</v>
      </c>
      <c r="HJ10" s="2" t="s">
        <v>1</v>
      </c>
      <c r="HK10" s="2" t="s">
        <v>1</v>
      </c>
      <c r="HL10" s="2" t="s">
        <v>1</v>
      </c>
      <c r="HM10" s="2" t="s">
        <v>1</v>
      </c>
      <c r="HN10" s="2" t="s">
        <v>1</v>
      </c>
      <c r="HO10" s="2" t="s">
        <v>1</v>
      </c>
      <c r="HP10" s="2">
        <v>23000</v>
      </c>
      <c r="HQ10" s="2" t="s">
        <v>1</v>
      </c>
      <c r="HR10" s="2" t="s">
        <v>1</v>
      </c>
      <c r="HS10" s="2" t="s">
        <v>1</v>
      </c>
      <c r="HT10" s="2" t="s">
        <v>1</v>
      </c>
      <c r="HU10" s="2" t="s">
        <v>1</v>
      </c>
      <c r="HV10" s="2">
        <v>69850</v>
      </c>
      <c r="HW10" s="2" t="s">
        <v>1</v>
      </c>
      <c r="HX10" s="2" t="s">
        <v>1</v>
      </c>
      <c r="HY10" s="2" t="s">
        <v>1</v>
      </c>
      <c r="HZ10" s="2">
        <v>466840</v>
      </c>
      <c r="IA10" s="2" t="s">
        <v>1</v>
      </c>
      <c r="IB10" s="2" t="s">
        <v>1</v>
      </c>
      <c r="IC10" s="2" t="s">
        <v>1</v>
      </c>
      <c r="ID10" s="2" t="s">
        <v>1</v>
      </c>
      <c r="IE10" s="2" t="s">
        <v>1</v>
      </c>
      <c r="IF10" s="2">
        <v>1351170</v>
      </c>
      <c r="IG10" s="2" t="s">
        <v>1</v>
      </c>
      <c r="IH10" s="2" t="s">
        <v>1</v>
      </c>
      <c r="II10" s="2">
        <v>348780</v>
      </c>
      <c r="IJ10" s="2">
        <v>10610</v>
      </c>
      <c r="IK10" s="2" t="s">
        <v>1</v>
      </c>
      <c r="IL10" s="2" t="s">
        <v>1</v>
      </c>
      <c r="IM10" s="2">
        <v>20500</v>
      </c>
      <c r="IN10" s="2" t="s">
        <v>1</v>
      </c>
      <c r="IO10" s="2" t="s">
        <v>1</v>
      </c>
      <c r="IP10" s="2" t="s">
        <v>1</v>
      </c>
      <c r="IQ10" s="2" t="s">
        <v>1</v>
      </c>
      <c r="IR10" s="2">
        <v>400</v>
      </c>
      <c r="IS10" s="2" t="s">
        <v>1</v>
      </c>
      <c r="IT10" s="2" t="s">
        <v>1</v>
      </c>
      <c r="IU10" s="2" t="s">
        <v>1</v>
      </c>
      <c r="IV10" s="2" t="s">
        <v>1</v>
      </c>
      <c r="IW10" s="2" t="s">
        <v>1</v>
      </c>
      <c r="IX10" s="2" t="s">
        <v>1</v>
      </c>
      <c r="IY10" s="2" t="s">
        <v>1</v>
      </c>
      <c r="IZ10" s="2" t="s">
        <v>1</v>
      </c>
      <c r="JA10" s="2" t="s">
        <v>1</v>
      </c>
      <c r="JB10" s="2" t="s">
        <v>1</v>
      </c>
      <c r="JC10" s="2" t="s">
        <v>1</v>
      </c>
      <c r="JD10" s="2" t="s">
        <v>1</v>
      </c>
      <c r="JE10" s="2" t="s">
        <v>1</v>
      </c>
      <c r="JF10" s="2" t="s">
        <v>1</v>
      </c>
      <c r="JG10" s="2" t="s">
        <v>1</v>
      </c>
      <c r="JH10" s="2" t="s">
        <v>1</v>
      </c>
      <c r="JI10" s="2" t="s">
        <v>1</v>
      </c>
      <c r="JJ10" s="2" t="s">
        <v>1</v>
      </c>
      <c r="JK10" s="2" t="s">
        <v>1</v>
      </c>
      <c r="JL10" s="2" t="s">
        <v>1</v>
      </c>
      <c r="JM10" s="2" t="s">
        <v>1</v>
      </c>
      <c r="JN10" s="2" t="s">
        <v>1</v>
      </c>
      <c r="JO10" s="2" t="s">
        <v>1</v>
      </c>
      <c r="JP10" s="2" t="s">
        <v>1</v>
      </c>
      <c r="JQ10" s="2" t="s">
        <v>1</v>
      </c>
      <c r="JR10" s="2" t="s">
        <v>1</v>
      </c>
      <c r="JS10" s="2" t="s">
        <v>1</v>
      </c>
      <c r="JT10" s="2">
        <v>6654300</v>
      </c>
      <c r="JU10" s="2">
        <v>431250</v>
      </c>
      <c r="JV10" s="2" t="s">
        <v>1</v>
      </c>
      <c r="JW10" s="2" t="s">
        <v>1</v>
      </c>
      <c r="JX10" s="2" t="s">
        <v>1</v>
      </c>
      <c r="JY10" s="2" t="s">
        <v>1</v>
      </c>
      <c r="JZ10" s="2" t="s">
        <v>1</v>
      </c>
      <c r="KA10" s="2">
        <v>19830</v>
      </c>
      <c r="KB10" s="2" t="s">
        <v>1</v>
      </c>
      <c r="KC10" s="2" t="s">
        <v>1</v>
      </c>
      <c r="KD10" s="2" t="s">
        <v>1</v>
      </c>
      <c r="KE10" s="2" t="s">
        <v>1</v>
      </c>
      <c r="KF10" s="2" t="s">
        <v>1</v>
      </c>
      <c r="KG10" s="2" t="s">
        <v>1</v>
      </c>
      <c r="KH10" s="2" t="s">
        <v>1</v>
      </c>
      <c r="KI10" s="2" t="s">
        <v>1</v>
      </c>
      <c r="KJ10" s="2" t="s">
        <v>1</v>
      </c>
      <c r="KK10" s="2" t="s">
        <v>1</v>
      </c>
      <c r="KL10" s="2" t="s">
        <v>1</v>
      </c>
      <c r="KM10" s="2" t="s">
        <v>1</v>
      </c>
      <c r="KN10" s="2" t="s">
        <v>1</v>
      </c>
      <c r="KO10" s="2" t="s">
        <v>1</v>
      </c>
      <c r="KP10" s="2" t="s">
        <v>1</v>
      </c>
      <c r="KQ10" s="2" t="s">
        <v>1</v>
      </c>
      <c r="KR10" s="2" t="s">
        <v>1</v>
      </c>
      <c r="KS10" s="2" t="s">
        <v>1</v>
      </c>
      <c r="KT10" s="2" t="s">
        <v>1</v>
      </c>
      <c r="KU10" s="2" t="s">
        <v>1</v>
      </c>
      <c r="KV10" s="2" t="s">
        <v>1</v>
      </c>
      <c r="KW10" s="2" t="s">
        <v>1</v>
      </c>
      <c r="KX10" s="2" t="s">
        <v>1</v>
      </c>
      <c r="KY10" s="2" t="s">
        <v>1</v>
      </c>
      <c r="KZ10" s="2" t="s">
        <v>1</v>
      </c>
      <c r="LA10" s="2" t="s">
        <v>1</v>
      </c>
      <c r="LB10" s="2" t="s">
        <v>1</v>
      </c>
      <c r="LC10" s="2" t="s">
        <v>1</v>
      </c>
      <c r="LD10" s="2" t="s">
        <v>1</v>
      </c>
      <c r="LE10" s="2" t="s">
        <v>1</v>
      </c>
    </row>
    <row r="11" spans="1:317" x14ac:dyDescent="0.3">
      <c r="A11" s="2" t="s">
        <v>6</v>
      </c>
      <c r="B11" s="2">
        <v>931</v>
      </c>
      <c r="C11" s="23">
        <f t="shared" si="25"/>
        <v>-824020</v>
      </c>
      <c r="D11" s="23">
        <f t="shared" si="26"/>
        <v>10035170</v>
      </c>
      <c r="E11" s="23">
        <f t="shared" si="27"/>
        <v>10778.915145005371</v>
      </c>
      <c r="F11" s="23">
        <f t="shared" si="28"/>
        <v>7427910</v>
      </c>
      <c r="G11" s="23">
        <f t="shared" si="29"/>
        <v>1307540</v>
      </c>
      <c r="H11" s="23">
        <f t="shared" si="30"/>
        <v>11460</v>
      </c>
      <c r="I11" s="23">
        <f t="shared" si="31"/>
        <v>1288260</v>
      </c>
      <c r="J11" s="23">
        <f t="shared" si="32"/>
        <v>1383.7379162191191</v>
      </c>
      <c r="K11" s="23">
        <f t="shared" si="33"/>
        <v>1288260</v>
      </c>
      <c r="L11" s="23">
        <f t="shared" si="34"/>
        <v>0</v>
      </c>
      <c r="M11" s="23">
        <f t="shared" si="35"/>
        <v>1291950</v>
      </c>
      <c r="N11" s="23">
        <f t="shared" si="36"/>
        <v>7978.4210526315792</v>
      </c>
      <c r="O11" s="23">
        <f t="shared" si="37"/>
        <v>1879000</v>
      </c>
      <c r="P11" s="23">
        <f t="shared" si="38"/>
        <v>1612850</v>
      </c>
      <c r="Q11" s="23">
        <f t="shared" si="39"/>
        <v>3052920</v>
      </c>
      <c r="R11" s="23">
        <f t="shared" si="40"/>
        <v>7393592</v>
      </c>
      <c r="S11" s="23">
        <f t="shared" si="41"/>
        <v>7941.559613319012</v>
      </c>
      <c r="T11" s="23">
        <f t="shared" si="42"/>
        <v>34318</v>
      </c>
      <c r="U11" s="7">
        <f t="shared" si="43"/>
        <v>4.6201421395789663E-3</v>
      </c>
      <c r="V11" s="23">
        <f t="shared" si="44"/>
        <v>12040</v>
      </c>
      <c r="W11" s="23">
        <f t="shared" si="45"/>
        <v>15450</v>
      </c>
      <c r="X11" s="23">
        <f t="shared" si="46"/>
        <v>0</v>
      </c>
      <c r="Y11" s="23">
        <f t="shared" si="47"/>
        <v>6830</v>
      </c>
      <c r="Z11" s="23">
        <v>2</v>
      </c>
      <c r="AA11" s="23">
        <f t="shared" si="48"/>
        <v>848820</v>
      </c>
      <c r="AB11" s="23">
        <f t="shared" si="49"/>
        <v>10859190</v>
      </c>
      <c r="AC11" s="23">
        <f t="shared" si="50"/>
        <v>11664.006444683137</v>
      </c>
      <c r="AD11" s="23">
        <f t="shared" si="59"/>
        <v>7453670</v>
      </c>
      <c r="AE11" s="23">
        <f t="shared" si="51"/>
        <v>8006.0902255639094</v>
      </c>
      <c r="AF11" s="23">
        <f t="shared" si="60"/>
        <v>1898900</v>
      </c>
      <c r="AG11" s="23">
        <f t="shared" si="52"/>
        <v>2039.6348012889366</v>
      </c>
      <c r="AH11" s="7">
        <f t="shared" si="53"/>
        <v>0.17486571282020114</v>
      </c>
      <c r="AI11" s="23">
        <f t="shared" si="54"/>
        <v>5681170</v>
      </c>
      <c r="AJ11" s="23">
        <f t="shared" si="55"/>
        <v>53830</v>
      </c>
      <c r="AK11" s="23">
        <f t="shared" si="61"/>
        <v>793060</v>
      </c>
      <c r="AL11" s="23">
        <f t="shared" si="62"/>
        <v>3405520</v>
      </c>
      <c r="AM11" s="23">
        <f t="shared" si="56"/>
        <v>3657.9162191192268</v>
      </c>
      <c r="AN11" s="23">
        <f t="shared" si="57"/>
        <v>3405520</v>
      </c>
      <c r="AO11" s="23">
        <f t="shared" si="58"/>
        <v>0</v>
      </c>
      <c r="AP11" s="2">
        <v>1393940</v>
      </c>
      <c r="AQ11" s="2">
        <v>362650</v>
      </c>
      <c r="AR11" s="2">
        <v>122410</v>
      </c>
      <c r="AS11" s="2" t="s">
        <v>1</v>
      </c>
      <c r="AT11" s="2">
        <v>1489850</v>
      </c>
      <c r="AU11" s="2">
        <v>123000</v>
      </c>
      <c r="AV11" s="2" t="s">
        <v>1</v>
      </c>
      <c r="AW11" s="2">
        <v>3052920</v>
      </c>
      <c r="AY11" s="2" t="s">
        <v>1</v>
      </c>
      <c r="AZ11" s="2" t="s">
        <v>1</v>
      </c>
      <c r="BA11" s="2" t="s">
        <v>1</v>
      </c>
      <c r="BB11" s="2">
        <v>12020</v>
      </c>
      <c r="BC11" s="2">
        <v>20</v>
      </c>
      <c r="BD11" s="2" t="s">
        <v>1</v>
      </c>
      <c r="BE11" s="2" t="s">
        <v>1</v>
      </c>
      <c r="BF11" s="2" t="s">
        <v>1</v>
      </c>
      <c r="BG11" s="2">
        <v>15450</v>
      </c>
      <c r="BH11" s="2" t="s">
        <v>1</v>
      </c>
      <c r="BI11" s="2" t="s">
        <v>1</v>
      </c>
      <c r="BJ11" s="2" t="s">
        <v>1</v>
      </c>
      <c r="BK11" s="2" t="s">
        <v>1</v>
      </c>
      <c r="BL11" s="2" t="s">
        <v>1</v>
      </c>
      <c r="BM11" s="2" t="s">
        <v>1</v>
      </c>
      <c r="BN11" s="2" t="s">
        <v>1</v>
      </c>
      <c r="BO11" s="2" t="s">
        <v>1</v>
      </c>
      <c r="BP11" s="2" t="s">
        <v>1</v>
      </c>
      <c r="BQ11" s="2" t="s">
        <v>1</v>
      </c>
      <c r="BR11" s="2" t="s">
        <v>1</v>
      </c>
      <c r="BS11" s="2">
        <v>6830</v>
      </c>
      <c r="BT11" s="2">
        <v>848820</v>
      </c>
      <c r="BU11" s="2" t="s">
        <v>1</v>
      </c>
      <c r="BV11" s="2">
        <v>870570</v>
      </c>
      <c r="BW11" s="2">
        <v>0</v>
      </c>
      <c r="BX11" s="2">
        <v>1500</v>
      </c>
      <c r="BY11" s="2" t="s">
        <v>1</v>
      </c>
      <c r="BZ11" s="2" t="s">
        <v>1</v>
      </c>
      <c r="CA11" s="2" t="s">
        <v>1</v>
      </c>
      <c r="CB11" s="2" t="s">
        <v>1</v>
      </c>
      <c r="CC11" s="2" t="s">
        <v>1</v>
      </c>
      <c r="CD11" s="2">
        <v>123350</v>
      </c>
      <c r="CE11" s="2">
        <v>234950</v>
      </c>
      <c r="CF11" s="2" t="s">
        <v>1</v>
      </c>
      <c r="CG11" s="2">
        <v>44250</v>
      </c>
      <c r="CH11" s="2">
        <v>17330</v>
      </c>
      <c r="CI11" s="2" t="s">
        <v>1</v>
      </c>
      <c r="CJ11" s="2" t="s">
        <v>1</v>
      </c>
      <c r="CK11" s="2" t="s">
        <v>1</v>
      </c>
      <c r="CL11" s="2" t="s">
        <v>1</v>
      </c>
      <c r="CM11" s="2" t="s">
        <v>1</v>
      </c>
      <c r="CN11" s="2" t="s">
        <v>1</v>
      </c>
      <c r="CO11" s="2" t="s">
        <v>1</v>
      </c>
      <c r="CP11" s="2" t="s">
        <v>1</v>
      </c>
      <c r="CQ11" s="2" t="s">
        <v>1</v>
      </c>
      <c r="CR11" s="2" t="s">
        <v>1</v>
      </c>
      <c r="CS11" s="2" t="s">
        <v>1</v>
      </c>
      <c r="CT11" s="2" t="s">
        <v>1</v>
      </c>
      <c r="CU11" s="2" t="s">
        <v>1</v>
      </c>
      <c r="CV11" s="2">
        <v>15590</v>
      </c>
      <c r="CW11" s="2" t="s">
        <v>1</v>
      </c>
      <c r="CX11" s="2" t="s">
        <v>1</v>
      </c>
      <c r="CY11" s="2" t="s">
        <v>1</v>
      </c>
      <c r="CZ11" s="2" t="s">
        <v>1</v>
      </c>
      <c r="DA11" s="2" t="s">
        <v>1</v>
      </c>
      <c r="DB11" s="2" t="s">
        <v>1</v>
      </c>
      <c r="DC11" s="2" t="s">
        <v>1</v>
      </c>
      <c r="DD11" s="2" t="s">
        <v>1</v>
      </c>
      <c r="DE11" s="2" t="s">
        <v>1</v>
      </c>
      <c r="DF11" s="2" t="s">
        <v>1</v>
      </c>
      <c r="DG11" s="2" t="s">
        <v>1</v>
      </c>
      <c r="DH11" s="2" t="s">
        <v>1</v>
      </c>
      <c r="DI11" s="2" t="s">
        <v>1</v>
      </c>
      <c r="DJ11" s="2" t="s">
        <v>1</v>
      </c>
      <c r="DK11" s="2" t="s">
        <v>1</v>
      </c>
      <c r="DL11" s="2" t="s">
        <v>1</v>
      </c>
      <c r="DM11" s="2" t="s">
        <v>1</v>
      </c>
      <c r="DN11" s="2">
        <v>8960</v>
      </c>
      <c r="DO11" s="2" t="s">
        <v>1</v>
      </c>
      <c r="DP11" s="2">
        <v>2500</v>
      </c>
      <c r="DQ11" s="2" t="s">
        <v>1</v>
      </c>
      <c r="DR11" s="2" t="s">
        <v>1</v>
      </c>
      <c r="DS11" s="2" t="s">
        <v>1</v>
      </c>
      <c r="DT11" s="2" t="s">
        <v>1</v>
      </c>
      <c r="DU11" s="2" t="s">
        <v>1</v>
      </c>
      <c r="DV11" s="2" t="s">
        <v>1</v>
      </c>
      <c r="DW11" s="2" t="s">
        <v>1</v>
      </c>
      <c r="DX11" s="2">
        <v>83120</v>
      </c>
      <c r="DY11" s="2">
        <v>326860</v>
      </c>
      <c r="DZ11" s="2" t="s">
        <v>1</v>
      </c>
      <c r="EA11" s="2">
        <v>807530</v>
      </c>
      <c r="EB11" s="2" t="s">
        <v>1</v>
      </c>
      <c r="EC11" s="2" t="s">
        <v>1</v>
      </c>
      <c r="ED11" s="2" t="s">
        <v>1</v>
      </c>
      <c r="EE11" s="2">
        <v>70750</v>
      </c>
      <c r="EF11" s="2" t="s">
        <v>1</v>
      </c>
      <c r="EG11" s="2" t="s">
        <v>1</v>
      </c>
      <c r="EH11" s="2" t="s">
        <v>1</v>
      </c>
      <c r="EI11" s="2" t="s">
        <v>1</v>
      </c>
      <c r="EJ11" s="2" t="s">
        <v>1</v>
      </c>
      <c r="EK11" s="2" t="s">
        <v>1</v>
      </c>
      <c r="EL11" s="2" t="s">
        <v>1</v>
      </c>
      <c r="EM11" s="2" t="s">
        <v>1</v>
      </c>
      <c r="EN11" s="2" t="s">
        <v>1</v>
      </c>
      <c r="EO11" s="2" t="s">
        <v>1</v>
      </c>
      <c r="EP11" s="2" t="s">
        <v>1</v>
      </c>
      <c r="EQ11" s="2" t="s">
        <v>1</v>
      </c>
      <c r="ER11" s="2" t="s">
        <v>1</v>
      </c>
      <c r="ES11" s="2" t="s">
        <v>1</v>
      </c>
      <c r="ET11" s="2" t="s">
        <v>1</v>
      </c>
      <c r="EU11" s="2" t="s">
        <v>1</v>
      </c>
      <c r="EV11" s="2" t="s">
        <v>1</v>
      </c>
      <c r="EW11" s="2" t="s">
        <v>1</v>
      </c>
      <c r="EX11" s="2" t="s">
        <v>1</v>
      </c>
      <c r="EY11" s="2" t="s">
        <v>1</v>
      </c>
      <c r="EZ11" s="2">
        <v>733840</v>
      </c>
      <c r="FA11" s="2">
        <v>990</v>
      </c>
      <c r="FB11" s="2">
        <v>136310</v>
      </c>
      <c r="FC11" s="2">
        <v>598060</v>
      </c>
      <c r="FD11" s="2" t="s">
        <v>1</v>
      </c>
      <c r="FE11" s="2" t="s">
        <v>1</v>
      </c>
      <c r="FF11" s="2">
        <v>313450</v>
      </c>
      <c r="FG11" s="2">
        <v>113120</v>
      </c>
      <c r="FH11" s="2">
        <v>3130</v>
      </c>
      <c r="FI11" s="2" t="s">
        <v>1</v>
      </c>
      <c r="FJ11" s="2" t="s">
        <v>1</v>
      </c>
      <c r="FK11" s="2" t="s">
        <v>1</v>
      </c>
      <c r="FL11" s="2" t="s">
        <v>1</v>
      </c>
      <c r="FM11" s="2">
        <v>12010</v>
      </c>
      <c r="FN11" s="2" t="s">
        <v>1</v>
      </c>
      <c r="FO11" s="2">
        <v>10350</v>
      </c>
      <c r="FP11" s="2" t="s">
        <v>1</v>
      </c>
      <c r="FQ11" s="2">
        <v>5760</v>
      </c>
      <c r="FR11" s="2">
        <v>116970</v>
      </c>
      <c r="FS11" s="2" t="s">
        <v>1</v>
      </c>
      <c r="FT11" s="2">
        <v>263730</v>
      </c>
      <c r="FU11" s="2">
        <v>373650</v>
      </c>
      <c r="FV11" s="2" t="s">
        <v>1</v>
      </c>
      <c r="FW11" s="2" t="s">
        <v>1</v>
      </c>
      <c r="FX11" s="2" t="s">
        <v>1</v>
      </c>
      <c r="FY11" s="2">
        <v>49210</v>
      </c>
      <c r="FZ11" s="2" t="s">
        <v>1</v>
      </c>
      <c r="GA11" s="2">
        <v>56610</v>
      </c>
      <c r="GB11" s="2">
        <v>222220</v>
      </c>
      <c r="GC11" s="2" t="s">
        <v>1</v>
      </c>
      <c r="GD11" s="2">
        <v>92180</v>
      </c>
      <c r="GE11" s="2" t="s">
        <v>1</v>
      </c>
      <c r="GF11" s="2" t="s">
        <v>1</v>
      </c>
      <c r="GG11" s="2">
        <v>3230</v>
      </c>
      <c r="GH11" s="2">
        <v>35360</v>
      </c>
      <c r="GI11" s="2">
        <v>52100</v>
      </c>
      <c r="GJ11" s="2" t="s">
        <v>1</v>
      </c>
      <c r="GK11" s="2" t="s">
        <v>1</v>
      </c>
      <c r="GL11" s="2">
        <v>54600</v>
      </c>
      <c r="GM11" s="2">
        <v>10560</v>
      </c>
      <c r="GN11" s="2" t="s">
        <v>1</v>
      </c>
      <c r="GO11" s="2">
        <v>1692890</v>
      </c>
      <c r="GP11" s="2">
        <v>1562520</v>
      </c>
      <c r="GQ11" s="2">
        <v>25620</v>
      </c>
      <c r="GR11" s="2" t="s">
        <v>1</v>
      </c>
      <c r="GS11" s="2">
        <v>4840</v>
      </c>
      <c r="GT11" s="2" t="s">
        <v>1</v>
      </c>
      <c r="GU11" s="2" t="s">
        <v>1</v>
      </c>
      <c r="GV11" s="2" t="s">
        <v>1</v>
      </c>
      <c r="GW11" s="2">
        <v>9000</v>
      </c>
      <c r="GX11" s="2" t="s">
        <v>1</v>
      </c>
      <c r="GY11" s="2" t="s">
        <v>1</v>
      </c>
      <c r="GZ11" s="2" t="s">
        <v>1</v>
      </c>
      <c r="HA11" s="2" t="s">
        <v>1</v>
      </c>
      <c r="HB11" s="2" t="s">
        <v>1</v>
      </c>
      <c r="HC11" s="2" t="s">
        <v>1</v>
      </c>
      <c r="HD11" s="2">
        <v>36720</v>
      </c>
      <c r="HE11" s="2">
        <v>17110</v>
      </c>
      <c r="HF11" s="2" t="s">
        <v>1</v>
      </c>
      <c r="HG11" s="2" t="s">
        <v>1</v>
      </c>
      <c r="HH11" s="2" t="s">
        <v>1</v>
      </c>
      <c r="HI11" s="2" t="s">
        <v>1</v>
      </c>
      <c r="HJ11" s="2" t="s">
        <v>1</v>
      </c>
      <c r="HK11" s="2" t="s">
        <v>1</v>
      </c>
      <c r="HL11" s="2">
        <v>28040</v>
      </c>
      <c r="HM11" s="2" t="s">
        <v>1</v>
      </c>
      <c r="HN11" s="2" t="s">
        <v>1</v>
      </c>
      <c r="HO11" s="2" t="s">
        <v>1</v>
      </c>
      <c r="HP11" s="2">
        <v>12390</v>
      </c>
      <c r="HQ11" s="2" t="s">
        <v>1</v>
      </c>
      <c r="HR11" s="2" t="s">
        <v>1</v>
      </c>
      <c r="HS11" s="2" t="s">
        <v>1</v>
      </c>
      <c r="HT11" s="2" t="s">
        <v>1</v>
      </c>
      <c r="HU11" s="2" t="s">
        <v>1</v>
      </c>
      <c r="HV11" s="2">
        <v>138100</v>
      </c>
      <c r="HW11" s="2" t="s">
        <v>1</v>
      </c>
      <c r="HX11" s="2" t="s">
        <v>1</v>
      </c>
      <c r="HY11" s="2" t="s">
        <v>1</v>
      </c>
      <c r="HZ11" s="2">
        <v>600000</v>
      </c>
      <c r="IA11" s="2" t="s">
        <v>1</v>
      </c>
      <c r="IB11" s="2" t="s">
        <v>1</v>
      </c>
      <c r="IC11" s="2" t="s">
        <v>1</v>
      </c>
      <c r="ID11" s="2" t="s">
        <v>1</v>
      </c>
      <c r="IE11" s="2" t="s">
        <v>1</v>
      </c>
      <c r="IF11" s="2" t="s">
        <v>1</v>
      </c>
      <c r="IG11" s="2" t="s">
        <v>1</v>
      </c>
      <c r="IH11" s="2">
        <v>2500</v>
      </c>
      <c r="II11" s="2">
        <v>47160</v>
      </c>
      <c r="IJ11" s="2">
        <v>2910</v>
      </c>
      <c r="IK11" s="2" t="s">
        <v>1</v>
      </c>
      <c r="IL11" s="2" t="s">
        <v>1</v>
      </c>
      <c r="IM11" s="2">
        <v>2390</v>
      </c>
      <c r="IN11" s="2" t="s">
        <v>1</v>
      </c>
      <c r="IO11" s="2" t="s">
        <v>1</v>
      </c>
      <c r="IP11" s="2" t="s">
        <v>1</v>
      </c>
      <c r="IQ11" s="2" t="s">
        <v>1</v>
      </c>
      <c r="IR11" s="2">
        <v>3640</v>
      </c>
      <c r="IS11" s="2" t="s">
        <v>1</v>
      </c>
      <c r="IT11" s="2" t="s">
        <v>1</v>
      </c>
      <c r="IU11" s="2" t="s">
        <v>1</v>
      </c>
      <c r="IV11" s="2" t="s">
        <v>1</v>
      </c>
      <c r="IW11" s="2" t="s">
        <v>1</v>
      </c>
      <c r="IX11" s="2">
        <v>10400</v>
      </c>
      <c r="IY11" s="2" t="s">
        <v>1</v>
      </c>
      <c r="IZ11" s="2" t="s">
        <v>1</v>
      </c>
      <c r="JA11" s="2" t="s">
        <v>1</v>
      </c>
      <c r="JB11" s="2" t="s">
        <v>1</v>
      </c>
      <c r="JC11" s="2" t="s">
        <v>1</v>
      </c>
      <c r="JD11" s="2" t="s">
        <v>1</v>
      </c>
      <c r="JE11" s="2" t="s">
        <v>1</v>
      </c>
      <c r="JF11" s="2" t="s">
        <v>1</v>
      </c>
      <c r="JG11" s="2" t="s">
        <v>1</v>
      </c>
      <c r="JH11" s="2" t="s">
        <v>1</v>
      </c>
      <c r="JI11" s="2" t="s">
        <v>1</v>
      </c>
      <c r="JJ11" s="2" t="s">
        <v>1</v>
      </c>
      <c r="JK11" s="2" t="s">
        <v>1</v>
      </c>
      <c r="JL11" s="2" t="s">
        <v>1</v>
      </c>
      <c r="JM11" s="2" t="s">
        <v>1</v>
      </c>
      <c r="JN11" s="2" t="s">
        <v>1</v>
      </c>
      <c r="JO11" s="2" t="s">
        <v>1</v>
      </c>
      <c r="JP11" s="2" t="s">
        <v>1</v>
      </c>
      <c r="JQ11" s="2" t="s">
        <v>1</v>
      </c>
      <c r="JR11" s="2" t="s">
        <v>1</v>
      </c>
      <c r="JS11" s="2" t="s">
        <v>1</v>
      </c>
      <c r="JT11" s="2">
        <v>3091210</v>
      </c>
      <c r="JU11" s="2" t="s">
        <v>1</v>
      </c>
      <c r="JV11" s="2">
        <v>313750</v>
      </c>
      <c r="JW11" s="2" t="s">
        <v>1</v>
      </c>
      <c r="JX11" s="2" t="s">
        <v>1</v>
      </c>
      <c r="JY11" s="2" t="s">
        <v>1</v>
      </c>
      <c r="JZ11" s="2" t="s">
        <v>1</v>
      </c>
      <c r="KA11" s="2">
        <v>560</v>
      </c>
      <c r="KB11" s="2" t="s">
        <v>1</v>
      </c>
      <c r="KC11" s="2" t="s">
        <v>1</v>
      </c>
      <c r="KD11" s="2" t="s">
        <v>1</v>
      </c>
      <c r="KE11" s="2" t="s">
        <v>1</v>
      </c>
      <c r="KF11" s="2" t="s">
        <v>1</v>
      </c>
      <c r="KG11" s="2" t="s">
        <v>1</v>
      </c>
      <c r="KH11" s="2" t="s">
        <v>1</v>
      </c>
      <c r="KI11" s="2" t="s">
        <v>1</v>
      </c>
      <c r="KJ11" s="2" t="s">
        <v>1</v>
      </c>
      <c r="KK11" s="2" t="s">
        <v>1</v>
      </c>
      <c r="KL11" s="2" t="s">
        <v>1</v>
      </c>
      <c r="KM11" s="2" t="s">
        <v>1</v>
      </c>
      <c r="KN11" s="2" t="s">
        <v>1</v>
      </c>
      <c r="KO11" s="2" t="s">
        <v>1</v>
      </c>
      <c r="KP11" s="2" t="s">
        <v>1</v>
      </c>
      <c r="KQ11" s="2" t="s">
        <v>1</v>
      </c>
      <c r="KR11" s="2" t="s">
        <v>1</v>
      </c>
      <c r="KS11" s="2" t="s">
        <v>1</v>
      </c>
      <c r="KT11" s="2" t="s">
        <v>1</v>
      </c>
      <c r="KU11" s="2" t="s">
        <v>1</v>
      </c>
      <c r="KV11" s="2" t="s">
        <v>1</v>
      </c>
      <c r="KW11" s="2" t="s">
        <v>1</v>
      </c>
      <c r="KX11" s="2" t="s">
        <v>1</v>
      </c>
      <c r="KY11" s="2" t="s">
        <v>1</v>
      </c>
      <c r="KZ11" s="2" t="s">
        <v>1</v>
      </c>
      <c r="LA11" s="2" t="s">
        <v>1</v>
      </c>
      <c r="LB11" s="2" t="s">
        <v>1</v>
      </c>
      <c r="LC11" s="2" t="s">
        <v>1</v>
      </c>
      <c r="LD11" s="2" t="s">
        <v>1</v>
      </c>
      <c r="LE11" s="2" t="s">
        <v>1</v>
      </c>
    </row>
    <row r="12" spans="1:317" x14ac:dyDescent="0.3">
      <c r="A12" s="2" t="s">
        <v>7</v>
      </c>
      <c r="B12" s="2">
        <v>135</v>
      </c>
      <c r="C12" s="23">
        <f t="shared" si="25"/>
        <v>370210</v>
      </c>
      <c r="D12" s="23">
        <f t="shared" si="26"/>
        <v>2864390</v>
      </c>
      <c r="E12" s="23">
        <f t="shared" si="27"/>
        <v>21217.703703703704</v>
      </c>
      <c r="F12" s="23">
        <f t="shared" si="28"/>
        <v>1303980</v>
      </c>
      <c r="G12" s="23">
        <f t="shared" si="29"/>
        <v>150530</v>
      </c>
      <c r="H12" s="23">
        <f t="shared" si="30"/>
        <v>7110</v>
      </c>
      <c r="I12" s="23">
        <f t="shared" si="31"/>
        <v>1402770</v>
      </c>
      <c r="J12" s="23">
        <f t="shared" si="32"/>
        <v>10390.888888888889</v>
      </c>
      <c r="K12" s="23">
        <f t="shared" si="33"/>
        <v>123670</v>
      </c>
      <c r="L12" s="23">
        <f t="shared" si="34"/>
        <v>1279100</v>
      </c>
      <c r="M12" s="23">
        <f t="shared" si="35"/>
        <v>40530</v>
      </c>
      <c r="N12" s="23">
        <f t="shared" si="36"/>
        <v>9659.1111111111113</v>
      </c>
      <c r="O12" s="23">
        <f t="shared" si="37"/>
        <v>313330</v>
      </c>
      <c r="P12" s="23">
        <f t="shared" si="38"/>
        <v>237320</v>
      </c>
      <c r="Q12" s="23">
        <f t="shared" si="39"/>
        <v>502260</v>
      </c>
      <c r="R12" s="23">
        <f t="shared" si="40"/>
        <v>1253693</v>
      </c>
      <c r="S12" s="23">
        <f t="shared" si="41"/>
        <v>9286.614814814815</v>
      </c>
      <c r="T12" s="23">
        <f t="shared" si="42"/>
        <v>50287</v>
      </c>
      <c r="U12" s="7">
        <f t="shared" si="43"/>
        <v>3.856424178284943E-2</v>
      </c>
      <c r="V12" s="23">
        <f t="shared" si="44"/>
        <v>48280</v>
      </c>
      <c r="W12" s="23">
        <f t="shared" si="45"/>
        <v>1830</v>
      </c>
      <c r="X12" s="23">
        <f t="shared" si="46"/>
        <v>0</v>
      </c>
      <c r="Y12" s="23">
        <f t="shared" si="47"/>
        <v>180</v>
      </c>
      <c r="Z12" s="23">
        <v>3</v>
      </c>
      <c r="AA12" s="23">
        <f t="shared" si="48"/>
        <v>200780</v>
      </c>
      <c r="AB12" s="23">
        <f t="shared" si="49"/>
        <v>2494180</v>
      </c>
      <c r="AC12" s="23">
        <f t="shared" si="50"/>
        <v>18475.407407407409</v>
      </c>
      <c r="AD12" s="23">
        <f t="shared" si="59"/>
        <v>1275430</v>
      </c>
      <c r="AE12" s="23">
        <f t="shared" si="51"/>
        <v>9447.6296296296296</v>
      </c>
      <c r="AF12" s="23">
        <f t="shared" si="60"/>
        <v>322440</v>
      </c>
      <c r="AG12" s="23">
        <f t="shared" si="52"/>
        <v>2388.4444444444443</v>
      </c>
      <c r="AH12" s="7">
        <f t="shared" si="53"/>
        <v>0.12927695675532641</v>
      </c>
      <c r="AI12" s="23">
        <f t="shared" si="54"/>
        <v>992240</v>
      </c>
      <c r="AJ12" s="23">
        <f t="shared" si="55"/>
        <v>6050</v>
      </c>
      <c r="AK12" s="23">
        <f t="shared" si="61"/>
        <v>100560</v>
      </c>
      <c r="AL12" s="23">
        <f t="shared" si="62"/>
        <v>1218750</v>
      </c>
      <c r="AM12" s="23">
        <f t="shared" si="56"/>
        <v>9027.7777777777774</v>
      </c>
      <c r="AN12" s="23">
        <f t="shared" si="57"/>
        <v>1206780</v>
      </c>
      <c r="AO12" s="23">
        <f t="shared" si="58"/>
        <v>11970</v>
      </c>
      <c r="AP12" s="2">
        <v>263580</v>
      </c>
      <c r="AQ12" s="2">
        <v>29770</v>
      </c>
      <c r="AR12" s="2">
        <v>19980</v>
      </c>
      <c r="AS12" s="2" t="s">
        <v>1</v>
      </c>
      <c r="AT12" s="2">
        <v>237320</v>
      </c>
      <c r="AU12" s="2" t="s">
        <v>1</v>
      </c>
      <c r="AV12" s="2" t="s">
        <v>1</v>
      </c>
      <c r="AW12" s="2">
        <v>502260</v>
      </c>
      <c r="AY12" s="2" t="s">
        <v>1</v>
      </c>
      <c r="AZ12" s="2" t="s">
        <v>1</v>
      </c>
      <c r="BA12" s="2" t="s">
        <v>1</v>
      </c>
      <c r="BB12" s="2" t="s">
        <v>1</v>
      </c>
      <c r="BC12" s="2">
        <v>20</v>
      </c>
      <c r="BD12" s="2" t="s">
        <v>1</v>
      </c>
      <c r="BE12" s="2">
        <v>48260</v>
      </c>
      <c r="BF12" s="2" t="s">
        <v>1</v>
      </c>
      <c r="BG12" s="2">
        <v>1830</v>
      </c>
      <c r="BH12" s="2" t="s">
        <v>1</v>
      </c>
      <c r="BI12" s="2" t="s">
        <v>1</v>
      </c>
      <c r="BJ12" s="2" t="s">
        <v>1</v>
      </c>
      <c r="BK12" s="2" t="s">
        <v>1</v>
      </c>
      <c r="BL12" s="2" t="s">
        <v>1</v>
      </c>
      <c r="BM12" s="2" t="s">
        <v>1</v>
      </c>
      <c r="BN12" s="2" t="s">
        <v>1</v>
      </c>
      <c r="BO12" s="2" t="s">
        <v>1</v>
      </c>
      <c r="BP12" s="2" t="s">
        <v>1</v>
      </c>
      <c r="BQ12" s="2" t="s">
        <v>1</v>
      </c>
      <c r="BR12" s="2" t="s">
        <v>1</v>
      </c>
      <c r="BS12" s="2">
        <v>180</v>
      </c>
      <c r="BT12" s="2">
        <v>200780</v>
      </c>
      <c r="BU12" s="2" t="s">
        <v>1</v>
      </c>
      <c r="BV12" s="2">
        <v>14370</v>
      </c>
      <c r="BW12" s="2" t="s">
        <v>1</v>
      </c>
      <c r="BX12" s="2" t="s">
        <v>1</v>
      </c>
      <c r="BY12" s="2" t="s">
        <v>1</v>
      </c>
      <c r="BZ12" s="2" t="s">
        <v>1</v>
      </c>
      <c r="CA12" s="2" t="s">
        <v>1</v>
      </c>
      <c r="CB12" s="2" t="s">
        <v>1</v>
      </c>
      <c r="CC12" s="2" t="s">
        <v>1</v>
      </c>
      <c r="CD12" s="2">
        <v>15970</v>
      </c>
      <c r="CE12" s="2">
        <v>6170</v>
      </c>
      <c r="CF12" s="2" t="s">
        <v>1</v>
      </c>
      <c r="CG12" s="2">
        <v>0</v>
      </c>
      <c r="CH12" s="2">
        <v>4020</v>
      </c>
      <c r="CI12" s="2" t="s">
        <v>1</v>
      </c>
      <c r="CJ12" s="2" t="s">
        <v>1</v>
      </c>
      <c r="CK12" s="2" t="s">
        <v>1</v>
      </c>
      <c r="CL12" s="2" t="s">
        <v>1</v>
      </c>
      <c r="CM12" s="2" t="s">
        <v>1</v>
      </c>
      <c r="CN12" s="2" t="s">
        <v>1</v>
      </c>
      <c r="CO12" s="2">
        <v>5000</v>
      </c>
      <c r="CP12" s="2" t="s">
        <v>1</v>
      </c>
      <c r="CQ12" s="2" t="s">
        <v>1</v>
      </c>
      <c r="CR12" s="2" t="s">
        <v>1</v>
      </c>
      <c r="CS12" s="2" t="s">
        <v>1</v>
      </c>
      <c r="CT12" s="2" t="s">
        <v>1</v>
      </c>
      <c r="CU12" s="2" t="s">
        <v>1</v>
      </c>
      <c r="CV12" s="2" t="s">
        <v>1</v>
      </c>
      <c r="CW12" s="2">
        <v>105000</v>
      </c>
      <c r="CX12" s="2" t="s">
        <v>1</v>
      </c>
      <c r="CY12" s="2" t="s">
        <v>1</v>
      </c>
      <c r="CZ12" s="2" t="s">
        <v>1</v>
      </c>
      <c r="DA12" s="2" t="s">
        <v>1</v>
      </c>
      <c r="DB12" s="2" t="s">
        <v>1</v>
      </c>
      <c r="DC12" s="2" t="s">
        <v>1</v>
      </c>
      <c r="DD12" s="2" t="s">
        <v>1</v>
      </c>
      <c r="DE12" s="2" t="s">
        <v>1</v>
      </c>
      <c r="DF12" s="2" t="s">
        <v>1</v>
      </c>
      <c r="DG12" s="2" t="s">
        <v>1</v>
      </c>
      <c r="DH12" s="2" t="s">
        <v>1</v>
      </c>
      <c r="DI12" s="2" t="s">
        <v>1</v>
      </c>
      <c r="DJ12" s="2" t="s">
        <v>1</v>
      </c>
      <c r="DK12" s="2" t="s">
        <v>1</v>
      </c>
      <c r="DL12" s="2" t="s">
        <v>1</v>
      </c>
      <c r="DM12" s="2" t="s">
        <v>1</v>
      </c>
      <c r="DN12" s="2">
        <v>1980</v>
      </c>
      <c r="DO12" s="2" t="s">
        <v>1</v>
      </c>
      <c r="DP12" s="2">
        <v>5130</v>
      </c>
      <c r="DQ12" s="2" t="s">
        <v>1</v>
      </c>
      <c r="DR12" s="2" t="s">
        <v>1</v>
      </c>
      <c r="DS12" s="2" t="s">
        <v>1</v>
      </c>
      <c r="DT12" s="2" t="s">
        <v>1</v>
      </c>
      <c r="DU12" s="2" t="s">
        <v>1</v>
      </c>
      <c r="DV12" s="2" t="s">
        <v>1</v>
      </c>
      <c r="DW12" s="2" t="s">
        <v>1</v>
      </c>
      <c r="DX12" s="2">
        <v>43870</v>
      </c>
      <c r="DY12" s="2">
        <v>79800</v>
      </c>
      <c r="DZ12" s="2" t="s">
        <v>1</v>
      </c>
      <c r="EA12" s="2" t="s">
        <v>1</v>
      </c>
      <c r="EB12" s="2" t="s">
        <v>1</v>
      </c>
      <c r="EC12" s="2" t="s">
        <v>1</v>
      </c>
      <c r="ED12" s="2" t="s">
        <v>1</v>
      </c>
      <c r="EE12" s="2" t="s">
        <v>1</v>
      </c>
      <c r="EF12" s="2" t="s">
        <v>1</v>
      </c>
      <c r="EG12" s="2" t="s">
        <v>1</v>
      </c>
      <c r="EH12" s="2" t="s">
        <v>1</v>
      </c>
      <c r="EI12" s="2" t="s">
        <v>1</v>
      </c>
      <c r="EJ12" s="2" t="s">
        <v>1</v>
      </c>
      <c r="EK12" s="2" t="s">
        <v>1</v>
      </c>
      <c r="EL12" s="2" t="s">
        <v>1</v>
      </c>
      <c r="EM12" s="2" t="s">
        <v>1</v>
      </c>
      <c r="EN12" s="2" t="s">
        <v>1</v>
      </c>
      <c r="EO12" s="2" t="s">
        <v>1</v>
      </c>
      <c r="EP12" s="2">
        <v>71060</v>
      </c>
      <c r="EQ12" s="2">
        <v>1208040</v>
      </c>
      <c r="ER12" s="2" t="s">
        <v>1</v>
      </c>
      <c r="ES12" s="2" t="s">
        <v>1</v>
      </c>
      <c r="ET12" s="2" t="s">
        <v>1</v>
      </c>
      <c r="EU12" s="2" t="s">
        <v>1</v>
      </c>
      <c r="EV12" s="2" t="s">
        <v>1</v>
      </c>
      <c r="EW12" s="2" t="s">
        <v>1</v>
      </c>
      <c r="EX12" s="2" t="s">
        <v>1</v>
      </c>
      <c r="EY12" s="2" t="s">
        <v>1</v>
      </c>
      <c r="EZ12" s="2" t="s">
        <v>1</v>
      </c>
      <c r="FA12" s="2" t="s">
        <v>1</v>
      </c>
      <c r="FB12" s="2">
        <v>172810</v>
      </c>
      <c r="FC12" s="2">
        <v>135360</v>
      </c>
      <c r="FD12" s="2" t="s">
        <v>1</v>
      </c>
      <c r="FE12" s="2" t="s">
        <v>1</v>
      </c>
      <c r="FF12" s="2" t="s">
        <v>1</v>
      </c>
      <c r="FG12" s="2">
        <v>14270</v>
      </c>
      <c r="FH12" s="2" t="s">
        <v>1</v>
      </c>
      <c r="FI12" s="2" t="s">
        <v>1</v>
      </c>
      <c r="FJ12" s="2" t="s">
        <v>1</v>
      </c>
      <c r="FK12" s="2" t="s">
        <v>1</v>
      </c>
      <c r="FL12" s="2" t="s">
        <v>1</v>
      </c>
      <c r="FM12" s="2" t="s">
        <v>1</v>
      </c>
      <c r="FN12" s="2" t="s">
        <v>1</v>
      </c>
      <c r="FO12" s="2" t="s">
        <v>1</v>
      </c>
      <c r="FP12" s="2" t="s">
        <v>1</v>
      </c>
      <c r="FQ12" s="2">
        <v>2730</v>
      </c>
      <c r="FR12" s="2">
        <v>118380</v>
      </c>
      <c r="FS12" s="2" t="s">
        <v>1</v>
      </c>
      <c r="FT12" s="2">
        <v>44710</v>
      </c>
      <c r="FU12" s="2">
        <v>12170</v>
      </c>
      <c r="FV12" s="2" t="s">
        <v>1</v>
      </c>
      <c r="FW12" s="2" t="s">
        <v>1</v>
      </c>
      <c r="FX12" s="2" t="s">
        <v>1</v>
      </c>
      <c r="FY12" s="2" t="s">
        <v>1</v>
      </c>
      <c r="FZ12" s="2" t="s">
        <v>1</v>
      </c>
      <c r="GA12" s="2" t="s">
        <v>1</v>
      </c>
      <c r="GB12" s="2">
        <v>93750</v>
      </c>
      <c r="GC12" s="2" t="s">
        <v>1</v>
      </c>
      <c r="GD12" s="2">
        <v>4830</v>
      </c>
      <c r="GE12" s="2" t="s">
        <v>1</v>
      </c>
      <c r="GF12" s="2" t="s">
        <v>1</v>
      </c>
      <c r="GG12" s="2">
        <v>1820</v>
      </c>
      <c r="GH12" s="2">
        <v>26580</v>
      </c>
      <c r="GI12" s="2">
        <v>18360</v>
      </c>
      <c r="GJ12" s="2">
        <v>2400</v>
      </c>
      <c r="GK12" s="2" t="s">
        <v>1</v>
      </c>
      <c r="GL12" s="2" t="s">
        <v>1</v>
      </c>
      <c r="GM12" s="2" t="s">
        <v>1</v>
      </c>
      <c r="GN12" s="2" t="s">
        <v>1</v>
      </c>
      <c r="GO12" s="2">
        <v>386160</v>
      </c>
      <c r="GP12" s="2">
        <v>118940</v>
      </c>
      <c r="GQ12" s="2" t="s">
        <v>1</v>
      </c>
      <c r="GR12" s="2">
        <v>6390</v>
      </c>
      <c r="GS12" s="2">
        <v>5390</v>
      </c>
      <c r="GT12" s="2" t="s">
        <v>1</v>
      </c>
      <c r="GU12" s="2" t="s">
        <v>1</v>
      </c>
      <c r="GV12" s="2" t="s">
        <v>1</v>
      </c>
      <c r="GW12" s="2" t="s">
        <v>1</v>
      </c>
      <c r="GX12" s="2" t="s">
        <v>1</v>
      </c>
      <c r="GY12" s="2" t="s">
        <v>1</v>
      </c>
      <c r="GZ12" s="2" t="s">
        <v>1</v>
      </c>
      <c r="HA12" s="2" t="s">
        <v>1</v>
      </c>
      <c r="HB12" s="2" t="s">
        <v>1</v>
      </c>
      <c r="HC12" s="2">
        <v>410</v>
      </c>
      <c r="HD12" s="2">
        <v>5520</v>
      </c>
      <c r="HE12" s="2">
        <v>120</v>
      </c>
      <c r="HF12" s="2" t="s">
        <v>1</v>
      </c>
      <c r="HG12" s="2" t="s">
        <v>1</v>
      </c>
      <c r="HH12" s="2" t="s">
        <v>1</v>
      </c>
      <c r="HI12" s="2" t="s">
        <v>1</v>
      </c>
      <c r="HJ12" s="2" t="s">
        <v>1</v>
      </c>
      <c r="HK12" s="2" t="s">
        <v>1</v>
      </c>
      <c r="HL12" s="2">
        <v>3500</v>
      </c>
      <c r="HM12" s="2" t="s">
        <v>1</v>
      </c>
      <c r="HN12" s="2" t="s">
        <v>1</v>
      </c>
      <c r="HO12" s="2" t="s">
        <v>1</v>
      </c>
      <c r="HP12" s="2">
        <v>270</v>
      </c>
      <c r="HQ12" s="2" t="s">
        <v>1</v>
      </c>
      <c r="HR12" s="2" t="s">
        <v>1</v>
      </c>
      <c r="HS12" s="2" t="s">
        <v>1</v>
      </c>
      <c r="HT12" s="2" t="s">
        <v>1</v>
      </c>
      <c r="HU12" s="2" t="s">
        <v>1</v>
      </c>
      <c r="HV12" s="2">
        <v>99150</v>
      </c>
      <c r="HW12" s="2" t="s">
        <v>1</v>
      </c>
      <c r="HX12" s="2" t="s">
        <v>1</v>
      </c>
      <c r="HY12" s="2" t="s">
        <v>1</v>
      </c>
      <c r="HZ12" s="2" t="s">
        <v>1</v>
      </c>
      <c r="IA12" s="2" t="s">
        <v>1</v>
      </c>
      <c r="IB12" s="2" t="s">
        <v>1</v>
      </c>
      <c r="IC12" s="2" t="s">
        <v>1</v>
      </c>
      <c r="ID12" s="2" t="s">
        <v>1</v>
      </c>
      <c r="IE12" s="2" t="s">
        <v>1</v>
      </c>
      <c r="IF12" s="2" t="s">
        <v>1</v>
      </c>
      <c r="IG12" s="2" t="s">
        <v>1</v>
      </c>
      <c r="IH12" s="2" t="s">
        <v>1</v>
      </c>
      <c r="II12" s="2">
        <v>1410</v>
      </c>
      <c r="IJ12" s="2" t="s">
        <v>1</v>
      </c>
      <c r="IK12" s="2" t="s">
        <v>1</v>
      </c>
      <c r="IL12" s="2" t="s">
        <v>1</v>
      </c>
      <c r="IM12" s="2" t="s">
        <v>1</v>
      </c>
      <c r="IN12" s="2" t="s">
        <v>1</v>
      </c>
      <c r="IO12" s="2" t="s">
        <v>1</v>
      </c>
      <c r="IP12" s="2" t="s">
        <v>1</v>
      </c>
      <c r="IQ12" s="2" t="s">
        <v>1</v>
      </c>
      <c r="IR12" s="2" t="s">
        <v>1</v>
      </c>
      <c r="IS12" s="2" t="s">
        <v>1</v>
      </c>
      <c r="IT12" s="2" t="s">
        <v>1</v>
      </c>
      <c r="IU12" s="2" t="s">
        <v>1</v>
      </c>
      <c r="IV12" s="2" t="s">
        <v>1</v>
      </c>
      <c r="IW12" s="2" t="s">
        <v>1</v>
      </c>
      <c r="IX12" s="2" t="s">
        <v>1</v>
      </c>
      <c r="IY12" s="2" t="s">
        <v>1</v>
      </c>
      <c r="IZ12" s="2" t="s">
        <v>1</v>
      </c>
      <c r="JA12" s="2" t="s">
        <v>1</v>
      </c>
      <c r="JB12" s="2" t="s">
        <v>1</v>
      </c>
      <c r="JC12" s="2" t="s">
        <v>1</v>
      </c>
      <c r="JD12" s="2" t="s">
        <v>1</v>
      </c>
      <c r="JE12" s="2" t="s">
        <v>1</v>
      </c>
      <c r="JF12" s="2" t="s">
        <v>1</v>
      </c>
      <c r="JG12" s="2" t="s">
        <v>1</v>
      </c>
      <c r="JH12" s="2" t="s">
        <v>1</v>
      </c>
      <c r="JI12" s="2" t="s">
        <v>1</v>
      </c>
      <c r="JJ12" s="2" t="s">
        <v>1</v>
      </c>
      <c r="JK12" s="2" t="s">
        <v>1</v>
      </c>
      <c r="JL12" s="2" t="s">
        <v>1</v>
      </c>
      <c r="JM12" s="2" t="s">
        <v>1</v>
      </c>
      <c r="JN12" s="2" t="s">
        <v>1</v>
      </c>
      <c r="JO12" s="2" t="s">
        <v>1</v>
      </c>
      <c r="JP12" s="2">
        <v>19040</v>
      </c>
      <c r="JQ12" s="2" t="s">
        <v>1</v>
      </c>
      <c r="JR12" s="2" t="s">
        <v>1</v>
      </c>
      <c r="JS12" s="2" t="s">
        <v>1</v>
      </c>
      <c r="JT12" s="2">
        <v>1000220</v>
      </c>
      <c r="JU12" s="2">
        <v>140700</v>
      </c>
      <c r="JV12" s="2" t="s">
        <v>1</v>
      </c>
      <c r="JW12" s="2" t="s">
        <v>1</v>
      </c>
      <c r="JX12" s="2" t="s">
        <v>1</v>
      </c>
      <c r="JY12" s="2" t="s">
        <v>1</v>
      </c>
      <c r="JZ12" s="2" t="s">
        <v>1</v>
      </c>
      <c r="KA12" s="2">
        <v>46820</v>
      </c>
      <c r="KB12" s="2" t="s">
        <v>1</v>
      </c>
      <c r="KC12" s="2" t="s">
        <v>1</v>
      </c>
      <c r="KD12" s="2" t="s">
        <v>1</v>
      </c>
      <c r="KE12" s="2" t="s">
        <v>1</v>
      </c>
      <c r="KF12" s="2" t="s">
        <v>1</v>
      </c>
      <c r="KG12" s="2" t="s">
        <v>1</v>
      </c>
      <c r="KH12" s="2" t="s">
        <v>1</v>
      </c>
      <c r="KI12" s="2" t="s">
        <v>1</v>
      </c>
      <c r="KJ12" s="2" t="s">
        <v>1</v>
      </c>
      <c r="KK12" s="2" t="s">
        <v>1</v>
      </c>
      <c r="KL12" s="2" t="s">
        <v>1</v>
      </c>
      <c r="KM12" s="2" t="s">
        <v>1</v>
      </c>
      <c r="KN12" s="2" t="s">
        <v>1</v>
      </c>
      <c r="KO12" s="2" t="s">
        <v>1</v>
      </c>
      <c r="KP12" s="2">
        <v>11970</v>
      </c>
      <c r="KQ12" s="2" t="s">
        <v>1</v>
      </c>
      <c r="KR12" s="2" t="s">
        <v>1</v>
      </c>
      <c r="KS12" s="2" t="s">
        <v>1</v>
      </c>
      <c r="KT12" s="2" t="s">
        <v>1</v>
      </c>
      <c r="KU12" s="2" t="s">
        <v>1</v>
      </c>
      <c r="KV12" s="2" t="s">
        <v>1</v>
      </c>
      <c r="KW12" s="2" t="s">
        <v>1</v>
      </c>
      <c r="KX12" s="2" t="s">
        <v>1</v>
      </c>
      <c r="KY12" s="2" t="s">
        <v>1</v>
      </c>
      <c r="KZ12" s="2" t="s">
        <v>1</v>
      </c>
      <c r="LA12" s="2" t="s">
        <v>1</v>
      </c>
      <c r="LB12" s="2" t="s">
        <v>1</v>
      </c>
      <c r="LC12" s="2" t="s">
        <v>1</v>
      </c>
      <c r="LD12" s="2" t="s">
        <v>1</v>
      </c>
      <c r="LE12" s="2" t="s">
        <v>1</v>
      </c>
    </row>
    <row r="13" spans="1:317" x14ac:dyDescent="0.3">
      <c r="A13" s="2" t="s">
        <v>8</v>
      </c>
      <c r="B13" s="2">
        <v>715</v>
      </c>
      <c r="C13" s="23">
        <f t="shared" si="25"/>
        <v>2069300</v>
      </c>
      <c r="D13" s="23">
        <f t="shared" si="26"/>
        <v>11380150</v>
      </c>
      <c r="E13" s="23">
        <f t="shared" si="27"/>
        <v>15916.293706293707</v>
      </c>
      <c r="F13" s="23">
        <f t="shared" si="28"/>
        <v>6556790</v>
      </c>
      <c r="G13" s="23">
        <f t="shared" si="29"/>
        <v>1431970</v>
      </c>
      <c r="H13" s="23">
        <f t="shared" si="30"/>
        <v>32690</v>
      </c>
      <c r="I13" s="23">
        <f t="shared" si="31"/>
        <v>3358700</v>
      </c>
      <c r="J13" s="23">
        <f t="shared" si="32"/>
        <v>4697.4825174825173</v>
      </c>
      <c r="K13" s="23">
        <f t="shared" si="33"/>
        <v>1263770</v>
      </c>
      <c r="L13" s="23">
        <f t="shared" si="34"/>
        <v>2094930</v>
      </c>
      <c r="M13" s="23">
        <f t="shared" si="35"/>
        <v>1279230</v>
      </c>
      <c r="N13" s="23">
        <f t="shared" si="36"/>
        <v>9170.3356643356638</v>
      </c>
      <c r="O13" s="23">
        <f t="shared" si="37"/>
        <v>1847990</v>
      </c>
      <c r="P13" s="23">
        <f t="shared" si="38"/>
        <v>1265530</v>
      </c>
      <c r="Q13" s="23">
        <f t="shared" si="39"/>
        <v>2394220</v>
      </c>
      <c r="R13" s="23">
        <f t="shared" si="40"/>
        <v>6185414</v>
      </c>
      <c r="S13" s="23">
        <f t="shared" si="41"/>
        <v>8650.928671328671</v>
      </c>
      <c r="T13" s="23">
        <f t="shared" si="42"/>
        <v>371376</v>
      </c>
      <c r="U13" s="7">
        <f t="shared" si="43"/>
        <v>5.6639910688004343E-2</v>
      </c>
      <c r="V13" s="23">
        <f t="shared" si="44"/>
        <v>297430</v>
      </c>
      <c r="W13" s="23">
        <f t="shared" si="45"/>
        <v>41870</v>
      </c>
      <c r="X13" s="23">
        <f t="shared" si="46"/>
        <v>4510</v>
      </c>
      <c r="Y13" s="23">
        <f t="shared" si="47"/>
        <v>27570</v>
      </c>
      <c r="Z13" s="23">
        <v>4</v>
      </c>
      <c r="AA13" s="23">
        <f t="shared" si="48"/>
        <v>677670</v>
      </c>
      <c r="AB13" s="23">
        <f t="shared" si="49"/>
        <v>9310850</v>
      </c>
      <c r="AC13" s="23">
        <f t="shared" si="50"/>
        <v>13022.167832167832</v>
      </c>
      <c r="AD13" s="23">
        <f t="shared" si="59"/>
        <v>7893200</v>
      </c>
      <c r="AE13" s="23">
        <f t="shared" si="51"/>
        <v>11039.44055944056</v>
      </c>
      <c r="AF13" s="23">
        <f t="shared" si="60"/>
        <v>1503310</v>
      </c>
      <c r="AG13" s="23">
        <f t="shared" si="52"/>
        <v>2102.5314685314684</v>
      </c>
      <c r="AH13" s="7">
        <f t="shared" si="53"/>
        <v>0.16145786904525367</v>
      </c>
      <c r="AI13" s="23">
        <f t="shared" si="54"/>
        <v>4621000</v>
      </c>
      <c r="AJ13" s="23">
        <f t="shared" si="55"/>
        <v>73360</v>
      </c>
      <c r="AK13" s="23">
        <f t="shared" si="61"/>
        <v>1085010</v>
      </c>
      <c r="AL13" s="23">
        <f t="shared" si="62"/>
        <v>1417650</v>
      </c>
      <c r="AM13" s="23">
        <f t="shared" si="56"/>
        <v>1982.7272727272727</v>
      </c>
      <c r="AN13" s="23">
        <f t="shared" si="57"/>
        <v>1417650</v>
      </c>
      <c r="AO13" s="23">
        <f t="shared" si="58"/>
        <v>0</v>
      </c>
      <c r="AP13" s="2">
        <v>1110720</v>
      </c>
      <c r="AQ13" s="2">
        <v>640190</v>
      </c>
      <c r="AR13" s="2">
        <v>97080</v>
      </c>
      <c r="AS13" s="2" t="s">
        <v>1</v>
      </c>
      <c r="AT13" s="2">
        <v>1028130</v>
      </c>
      <c r="AU13" s="2">
        <v>237400</v>
      </c>
      <c r="AV13" s="2" t="s">
        <v>1</v>
      </c>
      <c r="AW13" s="2">
        <v>2394220</v>
      </c>
      <c r="AY13" s="2" t="s">
        <v>1</v>
      </c>
      <c r="AZ13" s="2">
        <v>7300</v>
      </c>
      <c r="BA13" s="2" t="s">
        <v>1</v>
      </c>
      <c r="BB13" s="2" t="s">
        <v>1</v>
      </c>
      <c r="BC13" s="2">
        <v>40</v>
      </c>
      <c r="BD13" s="2" t="s">
        <v>1</v>
      </c>
      <c r="BE13" s="2">
        <v>290090</v>
      </c>
      <c r="BF13" s="2" t="s">
        <v>1</v>
      </c>
      <c r="BG13" s="2">
        <v>14880</v>
      </c>
      <c r="BH13" s="2" t="s">
        <v>1</v>
      </c>
      <c r="BI13" s="2">
        <v>0</v>
      </c>
      <c r="BJ13" s="2">
        <v>6990</v>
      </c>
      <c r="BK13" s="2" t="s">
        <v>1</v>
      </c>
      <c r="BL13" s="2" t="s">
        <v>1</v>
      </c>
      <c r="BM13" s="2">
        <v>20000</v>
      </c>
      <c r="BN13" s="2" t="s">
        <v>1</v>
      </c>
      <c r="BO13" s="2" t="s">
        <v>1</v>
      </c>
      <c r="BP13" s="2">
        <v>4510</v>
      </c>
      <c r="BQ13" s="2" t="s">
        <v>1</v>
      </c>
      <c r="BR13" s="2" t="s">
        <v>1</v>
      </c>
      <c r="BS13" s="2">
        <v>27570</v>
      </c>
      <c r="BT13" s="2">
        <v>677670</v>
      </c>
      <c r="BU13" s="2" t="s">
        <v>1</v>
      </c>
      <c r="BV13" s="2">
        <v>601690</v>
      </c>
      <c r="BW13" s="2">
        <v>3210</v>
      </c>
      <c r="BX13" s="2">
        <v>23810</v>
      </c>
      <c r="BY13" s="2" t="s">
        <v>1</v>
      </c>
      <c r="BZ13" s="2" t="s">
        <v>1</v>
      </c>
      <c r="CA13" s="2" t="s">
        <v>1</v>
      </c>
      <c r="CB13" s="2" t="s">
        <v>1</v>
      </c>
      <c r="CC13" s="2" t="s">
        <v>1</v>
      </c>
      <c r="CD13" s="2">
        <v>105700</v>
      </c>
      <c r="CE13" s="2">
        <v>409030</v>
      </c>
      <c r="CF13" s="2">
        <v>1920</v>
      </c>
      <c r="CG13" s="2" t="s">
        <v>1</v>
      </c>
      <c r="CH13" s="2">
        <v>133870</v>
      </c>
      <c r="CI13" s="2" t="s">
        <v>1</v>
      </c>
      <c r="CJ13" s="2" t="s">
        <v>1</v>
      </c>
      <c r="CK13" s="2" t="s">
        <v>1</v>
      </c>
      <c r="CL13" s="2" t="s">
        <v>1</v>
      </c>
      <c r="CM13" s="2" t="s">
        <v>1</v>
      </c>
      <c r="CN13" s="2" t="s">
        <v>1</v>
      </c>
      <c r="CO13" s="2" t="s">
        <v>1</v>
      </c>
      <c r="CP13" s="2" t="s">
        <v>1</v>
      </c>
      <c r="CQ13" s="2">
        <v>13400</v>
      </c>
      <c r="CR13" s="2" t="s">
        <v>1</v>
      </c>
      <c r="CS13" s="2" t="s">
        <v>1</v>
      </c>
      <c r="CT13" s="2" t="s">
        <v>1</v>
      </c>
      <c r="CU13" s="2" t="s">
        <v>1</v>
      </c>
      <c r="CV13" s="2" t="s">
        <v>1</v>
      </c>
      <c r="CW13" s="2">
        <v>6000</v>
      </c>
      <c r="CX13" s="2">
        <v>11380</v>
      </c>
      <c r="CY13" s="2">
        <v>63370</v>
      </c>
      <c r="CZ13" s="2" t="s">
        <v>1</v>
      </c>
      <c r="DA13" s="2" t="s">
        <v>1</v>
      </c>
      <c r="DB13" s="2">
        <v>58590</v>
      </c>
      <c r="DC13" s="2" t="s">
        <v>1</v>
      </c>
      <c r="DD13" s="2" t="s">
        <v>1</v>
      </c>
      <c r="DE13" s="2" t="s">
        <v>1</v>
      </c>
      <c r="DF13" s="2" t="s">
        <v>1</v>
      </c>
      <c r="DG13" s="2" t="s">
        <v>1</v>
      </c>
      <c r="DH13" s="2" t="s">
        <v>1</v>
      </c>
      <c r="DI13" s="2" t="s">
        <v>1</v>
      </c>
      <c r="DJ13" s="2" t="s">
        <v>1</v>
      </c>
      <c r="DK13" s="2" t="s">
        <v>1</v>
      </c>
      <c r="DL13" s="2" t="s">
        <v>1</v>
      </c>
      <c r="DM13" s="2" t="s">
        <v>1</v>
      </c>
      <c r="DN13" s="2">
        <v>32690</v>
      </c>
      <c r="DO13" s="2" t="s">
        <v>1</v>
      </c>
      <c r="DP13" s="2" t="s">
        <v>1</v>
      </c>
      <c r="DQ13" s="2" t="s">
        <v>1</v>
      </c>
      <c r="DR13" s="2" t="s">
        <v>1</v>
      </c>
      <c r="DS13" s="2" t="s">
        <v>1</v>
      </c>
      <c r="DT13" s="2" t="s">
        <v>1</v>
      </c>
      <c r="DU13" s="2" t="s">
        <v>1</v>
      </c>
      <c r="DV13" s="2" t="s">
        <v>1</v>
      </c>
      <c r="DW13" s="2" t="s">
        <v>1</v>
      </c>
      <c r="DX13" s="2">
        <v>197240</v>
      </c>
      <c r="DY13" s="2">
        <v>252750</v>
      </c>
      <c r="DZ13" s="2" t="s">
        <v>1</v>
      </c>
      <c r="EA13" s="2">
        <v>774000</v>
      </c>
      <c r="EB13" s="2" t="s">
        <v>1</v>
      </c>
      <c r="EC13" s="2" t="s">
        <v>1</v>
      </c>
      <c r="ED13" s="2" t="s">
        <v>1</v>
      </c>
      <c r="EE13" s="2">
        <v>39780</v>
      </c>
      <c r="EF13" s="2" t="s">
        <v>1</v>
      </c>
      <c r="EG13" s="2" t="s">
        <v>1</v>
      </c>
      <c r="EH13" s="2" t="s">
        <v>1</v>
      </c>
      <c r="EI13" s="2" t="s">
        <v>1</v>
      </c>
      <c r="EJ13" s="2" t="s">
        <v>1</v>
      </c>
      <c r="EK13" s="2" t="s">
        <v>1</v>
      </c>
      <c r="EL13" s="2" t="s">
        <v>1</v>
      </c>
      <c r="EM13" s="2" t="s">
        <v>1</v>
      </c>
      <c r="EN13" s="2" t="s">
        <v>1</v>
      </c>
      <c r="EO13" s="2" t="s">
        <v>1</v>
      </c>
      <c r="EP13" s="2">
        <v>1754930</v>
      </c>
      <c r="EQ13" s="2">
        <v>0</v>
      </c>
      <c r="ER13" s="2" t="s">
        <v>1</v>
      </c>
      <c r="ES13" s="2" t="s">
        <v>1</v>
      </c>
      <c r="ET13" s="2">
        <v>40000</v>
      </c>
      <c r="EU13" s="2">
        <v>300000</v>
      </c>
      <c r="EV13" s="2" t="s">
        <v>1</v>
      </c>
      <c r="EW13" s="2" t="s">
        <v>1</v>
      </c>
      <c r="EX13" s="2" t="s">
        <v>1</v>
      </c>
      <c r="EY13" s="2" t="s">
        <v>1</v>
      </c>
      <c r="EZ13" s="2">
        <v>514420</v>
      </c>
      <c r="FA13" s="2">
        <v>3650</v>
      </c>
      <c r="FB13" s="2">
        <v>110280</v>
      </c>
      <c r="FC13" s="2">
        <v>539070</v>
      </c>
      <c r="FD13" s="2" t="s">
        <v>1</v>
      </c>
      <c r="FE13" s="2" t="s">
        <v>1</v>
      </c>
      <c r="FF13" s="2">
        <v>236630</v>
      </c>
      <c r="FG13" s="2">
        <v>97360</v>
      </c>
      <c r="FH13" s="2">
        <v>1900</v>
      </c>
      <c r="FI13" s="2" t="s">
        <v>1</v>
      </c>
      <c r="FJ13" s="2" t="s">
        <v>1</v>
      </c>
      <c r="FK13" s="2" t="s">
        <v>1</v>
      </c>
      <c r="FL13" s="2" t="s">
        <v>1</v>
      </c>
      <c r="FM13" s="2">
        <v>1040</v>
      </c>
      <c r="FN13" s="2">
        <v>420</v>
      </c>
      <c r="FO13" s="2" t="s">
        <v>1</v>
      </c>
      <c r="FP13" s="2" t="s">
        <v>1</v>
      </c>
      <c r="FQ13" s="2">
        <v>13520</v>
      </c>
      <c r="FR13" s="2">
        <v>45710</v>
      </c>
      <c r="FS13" s="2">
        <v>3210</v>
      </c>
      <c r="FT13" s="2">
        <v>319070</v>
      </c>
      <c r="FU13" s="2">
        <v>110720</v>
      </c>
      <c r="FV13" s="2" t="s">
        <v>1</v>
      </c>
      <c r="FW13" s="2" t="s">
        <v>1</v>
      </c>
      <c r="FX13" s="2" t="s">
        <v>1</v>
      </c>
      <c r="FY13" s="2">
        <v>450</v>
      </c>
      <c r="FZ13" s="2">
        <v>116790</v>
      </c>
      <c r="GA13" s="2" t="s">
        <v>1</v>
      </c>
      <c r="GB13" s="2">
        <v>242960</v>
      </c>
      <c r="GC13" s="2">
        <v>3990</v>
      </c>
      <c r="GD13" s="2">
        <v>45260</v>
      </c>
      <c r="GE13" s="2" t="s">
        <v>1</v>
      </c>
      <c r="GF13" s="2">
        <v>0</v>
      </c>
      <c r="GG13" s="2">
        <v>3360</v>
      </c>
      <c r="GH13" s="2">
        <v>48820</v>
      </c>
      <c r="GI13" s="2">
        <v>24260</v>
      </c>
      <c r="GJ13" s="2">
        <v>4000</v>
      </c>
      <c r="GK13" s="2" t="s">
        <v>1</v>
      </c>
      <c r="GL13" s="2" t="s">
        <v>1</v>
      </c>
      <c r="GM13" s="2">
        <v>10390</v>
      </c>
      <c r="GN13" s="2" t="s">
        <v>1</v>
      </c>
      <c r="GO13" s="2">
        <v>2217110</v>
      </c>
      <c r="GP13" s="2">
        <v>447010</v>
      </c>
      <c r="GQ13" s="2">
        <v>8550</v>
      </c>
      <c r="GR13" s="2">
        <v>4070</v>
      </c>
      <c r="GS13" s="2">
        <v>68790</v>
      </c>
      <c r="GT13" s="2">
        <v>5810</v>
      </c>
      <c r="GU13" s="2" t="s">
        <v>1</v>
      </c>
      <c r="GV13" s="2" t="s">
        <v>1</v>
      </c>
      <c r="GW13" s="2">
        <v>730</v>
      </c>
      <c r="GX13" s="2" t="s">
        <v>1</v>
      </c>
      <c r="GY13" s="2" t="s">
        <v>1</v>
      </c>
      <c r="GZ13" s="2" t="s">
        <v>1</v>
      </c>
      <c r="HA13" s="2" t="s">
        <v>1</v>
      </c>
      <c r="HB13" s="2" t="s">
        <v>1</v>
      </c>
      <c r="HC13" s="2">
        <v>22990</v>
      </c>
      <c r="HD13" s="2">
        <v>42420</v>
      </c>
      <c r="HE13" s="2">
        <v>7950</v>
      </c>
      <c r="HF13" s="2" t="s">
        <v>1</v>
      </c>
      <c r="HG13" s="2" t="s">
        <v>1</v>
      </c>
      <c r="HH13" s="2" t="s">
        <v>1</v>
      </c>
      <c r="HI13" s="2" t="s">
        <v>1</v>
      </c>
      <c r="HJ13" s="2" t="s">
        <v>1</v>
      </c>
      <c r="HK13" s="2" t="s">
        <v>1</v>
      </c>
      <c r="HL13" s="2">
        <v>47300</v>
      </c>
      <c r="HM13" s="2" t="s">
        <v>1</v>
      </c>
      <c r="HN13" s="2" t="s">
        <v>1</v>
      </c>
      <c r="HO13" s="2" t="s">
        <v>1</v>
      </c>
      <c r="HP13" s="2">
        <v>38100</v>
      </c>
      <c r="HQ13" s="2" t="s">
        <v>1</v>
      </c>
      <c r="HR13" s="2" t="s">
        <v>1</v>
      </c>
      <c r="HS13" s="2" t="s">
        <v>1</v>
      </c>
      <c r="HT13" s="2" t="s">
        <v>1</v>
      </c>
      <c r="HU13" s="2" t="s">
        <v>1</v>
      </c>
      <c r="HV13" s="2">
        <v>227930</v>
      </c>
      <c r="HW13" s="2" t="s">
        <v>1</v>
      </c>
      <c r="HX13" s="2" t="s">
        <v>1</v>
      </c>
      <c r="HY13" s="2" t="s">
        <v>1</v>
      </c>
      <c r="HZ13" s="2">
        <v>500000</v>
      </c>
      <c r="IA13" s="2" t="s">
        <v>1</v>
      </c>
      <c r="IB13" s="2" t="s">
        <v>1</v>
      </c>
      <c r="IC13" s="2" t="s">
        <v>1</v>
      </c>
      <c r="ID13" s="2" t="s">
        <v>1</v>
      </c>
      <c r="IE13" s="2" t="s">
        <v>1</v>
      </c>
      <c r="IF13" s="2" t="s">
        <v>1</v>
      </c>
      <c r="IG13" s="2" t="s">
        <v>1</v>
      </c>
      <c r="IH13" s="2" t="s">
        <v>1</v>
      </c>
      <c r="II13" s="2">
        <v>320080</v>
      </c>
      <c r="IJ13" s="2" t="s">
        <v>1</v>
      </c>
      <c r="IK13" s="2" t="s">
        <v>1</v>
      </c>
      <c r="IL13" s="2">
        <v>3000</v>
      </c>
      <c r="IM13" s="2">
        <v>34000</v>
      </c>
      <c r="IN13" s="2" t="s">
        <v>1</v>
      </c>
      <c r="IO13" s="2" t="s">
        <v>1</v>
      </c>
      <c r="IP13" s="2" t="s">
        <v>1</v>
      </c>
      <c r="IQ13" s="2" t="s">
        <v>1</v>
      </c>
      <c r="IR13" s="2" t="s">
        <v>1</v>
      </c>
      <c r="IS13" s="2" t="s">
        <v>1</v>
      </c>
      <c r="IT13" s="2" t="s">
        <v>1</v>
      </c>
      <c r="IU13" s="2" t="s">
        <v>1</v>
      </c>
      <c r="IV13" s="2" t="s">
        <v>1</v>
      </c>
      <c r="IW13" s="2" t="s">
        <v>1</v>
      </c>
      <c r="IX13" s="2" t="s">
        <v>1</v>
      </c>
      <c r="IY13" s="2" t="s">
        <v>1</v>
      </c>
      <c r="IZ13" s="2" t="s">
        <v>1</v>
      </c>
      <c r="JA13" s="2" t="s">
        <v>1</v>
      </c>
      <c r="JB13" s="2" t="s">
        <v>1</v>
      </c>
      <c r="JC13" s="2" t="s">
        <v>1</v>
      </c>
      <c r="JD13" s="2" t="s">
        <v>1</v>
      </c>
      <c r="JE13" s="2" t="s">
        <v>1</v>
      </c>
      <c r="JF13" s="2" t="s">
        <v>1</v>
      </c>
      <c r="JG13" s="2" t="s">
        <v>1</v>
      </c>
      <c r="JH13" s="2" t="s">
        <v>1</v>
      </c>
      <c r="JI13" s="2" t="s">
        <v>1</v>
      </c>
      <c r="JJ13" s="2" t="s">
        <v>1</v>
      </c>
      <c r="JK13" s="2" t="s">
        <v>1</v>
      </c>
      <c r="JL13" s="2" t="s">
        <v>1</v>
      </c>
      <c r="JM13" s="2" t="s">
        <v>1</v>
      </c>
      <c r="JN13" s="2" t="s">
        <v>1</v>
      </c>
      <c r="JO13" s="2">
        <v>1400080</v>
      </c>
      <c r="JP13" s="2" t="s">
        <v>1</v>
      </c>
      <c r="JQ13" s="2" t="s">
        <v>1</v>
      </c>
      <c r="JR13" s="2" t="s">
        <v>1</v>
      </c>
      <c r="JS13" s="2" t="s">
        <v>1</v>
      </c>
      <c r="JT13" s="2">
        <v>892250</v>
      </c>
      <c r="JU13" s="2">
        <v>487080</v>
      </c>
      <c r="JV13" s="2">
        <v>29110</v>
      </c>
      <c r="JW13" s="2" t="s">
        <v>1</v>
      </c>
      <c r="JX13" s="2" t="s">
        <v>1</v>
      </c>
      <c r="JY13" s="2" t="s">
        <v>1</v>
      </c>
      <c r="JZ13" s="2" t="s">
        <v>1</v>
      </c>
      <c r="KA13" s="2">
        <v>9210</v>
      </c>
      <c r="KB13" s="2" t="s">
        <v>1</v>
      </c>
      <c r="KC13" s="2" t="s">
        <v>1</v>
      </c>
      <c r="KD13" s="2" t="s">
        <v>1</v>
      </c>
      <c r="KE13" s="2" t="s">
        <v>1</v>
      </c>
      <c r="KF13" s="2" t="s">
        <v>1</v>
      </c>
      <c r="KG13" s="2" t="s">
        <v>1</v>
      </c>
      <c r="KH13" s="2" t="s">
        <v>1</v>
      </c>
      <c r="KI13" s="2" t="s">
        <v>1</v>
      </c>
      <c r="KJ13" s="2" t="s">
        <v>1</v>
      </c>
      <c r="KK13" s="2" t="s">
        <v>1</v>
      </c>
      <c r="KL13" s="2" t="s">
        <v>1</v>
      </c>
      <c r="KM13" s="2" t="s">
        <v>1</v>
      </c>
      <c r="KN13" s="2" t="s">
        <v>1</v>
      </c>
      <c r="KO13" s="2" t="s">
        <v>1</v>
      </c>
      <c r="KP13" s="2" t="s">
        <v>1</v>
      </c>
      <c r="KQ13" s="2" t="s">
        <v>1</v>
      </c>
      <c r="KR13" s="2" t="s">
        <v>1</v>
      </c>
      <c r="KS13" s="2" t="s">
        <v>1</v>
      </c>
      <c r="KT13" s="2" t="s">
        <v>1</v>
      </c>
      <c r="KU13" s="2" t="s">
        <v>1</v>
      </c>
      <c r="KV13" s="2" t="s">
        <v>1</v>
      </c>
      <c r="KW13" s="2" t="s">
        <v>1</v>
      </c>
      <c r="KX13" s="2" t="s">
        <v>1</v>
      </c>
      <c r="KY13" s="2" t="s">
        <v>1</v>
      </c>
      <c r="KZ13" s="2" t="s">
        <v>1</v>
      </c>
      <c r="LA13" s="2" t="s">
        <v>1</v>
      </c>
      <c r="LB13" s="2" t="s">
        <v>1</v>
      </c>
      <c r="LC13" s="2" t="s">
        <v>1</v>
      </c>
      <c r="LD13" s="2" t="s">
        <v>1</v>
      </c>
      <c r="LE13" s="2" t="s">
        <v>1</v>
      </c>
    </row>
    <row r="14" spans="1:317" x14ac:dyDescent="0.3">
      <c r="A14" s="2" t="s">
        <v>9</v>
      </c>
      <c r="B14" s="2">
        <v>164</v>
      </c>
      <c r="C14" s="23">
        <f t="shared" si="25"/>
        <v>-123190</v>
      </c>
      <c r="D14" s="23">
        <f t="shared" si="26"/>
        <v>2296900</v>
      </c>
      <c r="E14" s="23">
        <f t="shared" si="27"/>
        <v>14005.487804878048</v>
      </c>
      <c r="F14" s="23">
        <f t="shared" si="28"/>
        <v>1699370</v>
      </c>
      <c r="G14" s="23">
        <f t="shared" si="29"/>
        <v>298890</v>
      </c>
      <c r="H14" s="23">
        <f t="shared" si="30"/>
        <v>0</v>
      </c>
      <c r="I14" s="23">
        <f t="shared" si="31"/>
        <v>298640</v>
      </c>
      <c r="J14" s="23">
        <f t="shared" si="32"/>
        <v>1820.9756097560976</v>
      </c>
      <c r="K14" s="23">
        <f t="shared" si="33"/>
        <v>298640</v>
      </c>
      <c r="L14" s="23">
        <f t="shared" si="34"/>
        <v>0</v>
      </c>
      <c r="M14" s="23">
        <f t="shared" si="35"/>
        <v>234310</v>
      </c>
      <c r="N14" s="23">
        <f t="shared" si="36"/>
        <v>10362.012195121952</v>
      </c>
      <c r="O14" s="23">
        <f t="shared" si="37"/>
        <v>345040</v>
      </c>
      <c r="P14" s="23">
        <f t="shared" si="38"/>
        <v>334170</v>
      </c>
      <c r="Q14" s="23">
        <f t="shared" si="39"/>
        <v>672630</v>
      </c>
      <c r="R14" s="23">
        <f t="shared" si="40"/>
        <v>1619095</v>
      </c>
      <c r="S14" s="23">
        <f t="shared" si="41"/>
        <v>9872.5304878048773</v>
      </c>
      <c r="T14" s="23">
        <f t="shared" si="42"/>
        <v>80275</v>
      </c>
      <c r="U14" s="7">
        <f t="shared" si="43"/>
        <v>4.7238094117231677E-2</v>
      </c>
      <c r="V14" s="23">
        <f t="shared" si="44"/>
        <v>76200</v>
      </c>
      <c r="W14" s="23">
        <f t="shared" si="45"/>
        <v>3150</v>
      </c>
      <c r="X14" s="23">
        <f t="shared" si="46"/>
        <v>0</v>
      </c>
      <c r="Y14" s="23">
        <f t="shared" si="47"/>
        <v>930</v>
      </c>
      <c r="Z14" s="23">
        <v>5</v>
      </c>
      <c r="AA14" s="23">
        <f t="shared" si="48"/>
        <v>267250</v>
      </c>
      <c r="AB14" s="23">
        <f t="shared" si="49"/>
        <v>2420090</v>
      </c>
      <c r="AC14" s="23">
        <f t="shared" si="50"/>
        <v>14756.646341463415</v>
      </c>
      <c r="AD14" s="23">
        <f t="shared" si="59"/>
        <v>2368680</v>
      </c>
      <c r="AE14" s="23">
        <f t="shared" si="51"/>
        <v>14443.170731707318</v>
      </c>
      <c r="AF14" s="23">
        <f t="shared" si="60"/>
        <v>583210</v>
      </c>
      <c r="AG14" s="23">
        <f t="shared" si="52"/>
        <v>3556.1585365853657</v>
      </c>
      <c r="AH14" s="7">
        <f t="shared" si="53"/>
        <v>0.24098690544566526</v>
      </c>
      <c r="AI14" s="23">
        <f t="shared" si="54"/>
        <v>1995890</v>
      </c>
      <c r="AJ14" s="23">
        <f t="shared" si="55"/>
        <v>7800</v>
      </c>
      <c r="AK14" s="23">
        <f t="shared" si="61"/>
        <v>98550</v>
      </c>
      <c r="AL14" s="23">
        <f t="shared" si="62"/>
        <v>51410</v>
      </c>
      <c r="AM14" s="23">
        <f t="shared" si="56"/>
        <v>313.47560975609758</v>
      </c>
      <c r="AN14" s="23">
        <f t="shared" si="57"/>
        <v>0</v>
      </c>
      <c r="AO14" s="23">
        <f t="shared" si="58"/>
        <v>3980</v>
      </c>
      <c r="AP14" s="2">
        <v>305110</v>
      </c>
      <c r="AQ14" s="2">
        <v>12510</v>
      </c>
      <c r="AR14" s="2">
        <v>27420</v>
      </c>
      <c r="AS14" s="2" t="s">
        <v>1</v>
      </c>
      <c r="AT14" s="2">
        <v>334170</v>
      </c>
      <c r="AU14" s="2" t="s">
        <v>1</v>
      </c>
      <c r="AV14" s="2" t="s">
        <v>1</v>
      </c>
      <c r="AW14" s="2">
        <v>672630</v>
      </c>
      <c r="AY14" s="2" t="s">
        <v>1</v>
      </c>
      <c r="AZ14" s="2" t="s">
        <v>1</v>
      </c>
      <c r="BA14" s="2" t="s">
        <v>1</v>
      </c>
      <c r="BB14" s="2" t="s">
        <v>1</v>
      </c>
      <c r="BC14" s="2" t="s">
        <v>1</v>
      </c>
      <c r="BD14" s="2" t="s">
        <v>1</v>
      </c>
      <c r="BE14" s="2" t="s">
        <v>1</v>
      </c>
      <c r="BF14" s="2">
        <v>76200</v>
      </c>
      <c r="BG14" s="2">
        <v>3150</v>
      </c>
      <c r="BH14" s="2" t="s">
        <v>1</v>
      </c>
      <c r="BI14" s="2" t="s">
        <v>1</v>
      </c>
      <c r="BJ14" s="2" t="s">
        <v>1</v>
      </c>
      <c r="BK14" s="2" t="s">
        <v>1</v>
      </c>
      <c r="BL14" s="2" t="s">
        <v>1</v>
      </c>
      <c r="BM14" s="2" t="s">
        <v>1</v>
      </c>
      <c r="BN14" s="2" t="s">
        <v>1</v>
      </c>
      <c r="BO14" s="2" t="s">
        <v>1</v>
      </c>
      <c r="BP14" s="2" t="s">
        <v>1</v>
      </c>
      <c r="BQ14" s="2" t="s">
        <v>1</v>
      </c>
      <c r="BR14" s="2" t="s">
        <v>1</v>
      </c>
      <c r="BS14" s="2">
        <v>930</v>
      </c>
      <c r="BT14" s="2">
        <v>267250</v>
      </c>
      <c r="BU14" s="2" t="s">
        <v>1</v>
      </c>
      <c r="BV14" s="2">
        <v>178930</v>
      </c>
      <c r="BW14" s="2" t="s">
        <v>1</v>
      </c>
      <c r="BX14" s="2" t="s">
        <v>1</v>
      </c>
      <c r="BY14" s="2" t="s">
        <v>1</v>
      </c>
      <c r="BZ14" s="2" t="s">
        <v>1</v>
      </c>
      <c r="CA14" s="2" t="s">
        <v>1</v>
      </c>
      <c r="CB14" s="2" t="s">
        <v>1</v>
      </c>
      <c r="CC14" s="2" t="s">
        <v>1</v>
      </c>
      <c r="CD14" s="2">
        <v>26750</v>
      </c>
      <c r="CE14" s="2">
        <v>6600</v>
      </c>
      <c r="CF14" s="2" t="s">
        <v>1</v>
      </c>
      <c r="CG14" s="2">
        <v>2500</v>
      </c>
      <c r="CH14" s="2">
        <v>19530</v>
      </c>
      <c r="CI14" s="2" t="s">
        <v>1</v>
      </c>
      <c r="CJ14" s="2" t="s">
        <v>1</v>
      </c>
      <c r="CK14" s="2" t="s">
        <v>1</v>
      </c>
      <c r="CL14" s="2" t="s">
        <v>1</v>
      </c>
      <c r="CM14" s="2" t="s">
        <v>1</v>
      </c>
      <c r="CN14" s="2" t="s">
        <v>1</v>
      </c>
      <c r="CO14" s="2" t="s">
        <v>1</v>
      </c>
      <c r="CP14" s="2" t="s">
        <v>1</v>
      </c>
      <c r="CQ14" s="2" t="s">
        <v>1</v>
      </c>
      <c r="CR14" s="2" t="s">
        <v>1</v>
      </c>
      <c r="CS14" s="2" t="s">
        <v>1</v>
      </c>
      <c r="CT14" s="2" t="s">
        <v>1</v>
      </c>
      <c r="CU14" s="2" t="s">
        <v>1</v>
      </c>
      <c r="CV14" s="2" t="s">
        <v>1</v>
      </c>
      <c r="CW14" s="2" t="s">
        <v>1</v>
      </c>
      <c r="CX14" s="2" t="s">
        <v>1</v>
      </c>
      <c r="CY14" s="2">
        <v>17150</v>
      </c>
      <c r="CZ14" s="2" t="s">
        <v>1</v>
      </c>
      <c r="DA14" s="2" t="s">
        <v>1</v>
      </c>
      <c r="DB14" s="2" t="s">
        <v>1</v>
      </c>
      <c r="DC14" s="2" t="s">
        <v>1</v>
      </c>
      <c r="DD14" s="2" t="s">
        <v>1</v>
      </c>
      <c r="DE14" s="2" t="s">
        <v>1</v>
      </c>
      <c r="DF14" s="2" t="s">
        <v>1</v>
      </c>
      <c r="DG14" s="2" t="s">
        <v>1</v>
      </c>
      <c r="DH14" s="2" t="s">
        <v>1</v>
      </c>
      <c r="DI14" s="2" t="s">
        <v>1</v>
      </c>
      <c r="DJ14" s="2">
        <v>47430</v>
      </c>
      <c r="DK14" s="2" t="s">
        <v>1</v>
      </c>
      <c r="DL14" s="2" t="s">
        <v>1</v>
      </c>
      <c r="DM14" s="2" t="s">
        <v>1</v>
      </c>
      <c r="DN14" s="2" t="s">
        <v>1</v>
      </c>
      <c r="DO14" s="2" t="s">
        <v>1</v>
      </c>
      <c r="DP14" s="2" t="s">
        <v>1</v>
      </c>
      <c r="DQ14" s="2" t="s">
        <v>1</v>
      </c>
      <c r="DR14" s="2" t="s">
        <v>1</v>
      </c>
      <c r="DS14" s="2" t="s">
        <v>1</v>
      </c>
      <c r="DT14" s="2" t="s">
        <v>1</v>
      </c>
      <c r="DU14" s="2" t="s">
        <v>1</v>
      </c>
      <c r="DV14" s="2" t="s">
        <v>1</v>
      </c>
      <c r="DW14" s="2" t="s">
        <v>1</v>
      </c>
      <c r="DX14" s="2">
        <v>43840</v>
      </c>
      <c r="DY14" s="2">
        <v>79800</v>
      </c>
      <c r="DZ14" s="2" t="s">
        <v>1</v>
      </c>
      <c r="EA14" s="2" t="s">
        <v>1</v>
      </c>
      <c r="EB14" s="2" t="s">
        <v>1</v>
      </c>
      <c r="EC14" s="2" t="s">
        <v>1</v>
      </c>
      <c r="ED14" s="2" t="s">
        <v>1</v>
      </c>
      <c r="EE14" s="2">
        <v>175000</v>
      </c>
      <c r="EF14" s="2" t="s">
        <v>1</v>
      </c>
      <c r="EG14" s="2" t="s">
        <v>1</v>
      </c>
      <c r="EH14" s="2" t="s">
        <v>1</v>
      </c>
      <c r="EI14" s="2" t="s">
        <v>1</v>
      </c>
      <c r="EJ14" s="2" t="s">
        <v>1</v>
      </c>
      <c r="EK14" s="2" t="s">
        <v>1</v>
      </c>
      <c r="EL14" s="2" t="s">
        <v>1</v>
      </c>
      <c r="EM14" s="2" t="s">
        <v>1</v>
      </c>
      <c r="EN14" s="2" t="s">
        <v>1</v>
      </c>
      <c r="EO14" s="2" t="s">
        <v>1</v>
      </c>
      <c r="EP14" s="2" t="s">
        <v>1</v>
      </c>
      <c r="EQ14" s="2" t="s">
        <v>1</v>
      </c>
      <c r="ER14" s="2" t="s">
        <v>1</v>
      </c>
      <c r="ES14" s="2" t="s">
        <v>1</v>
      </c>
      <c r="ET14" s="2" t="s">
        <v>1</v>
      </c>
      <c r="EU14" s="2" t="s">
        <v>1</v>
      </c>
      <c r="EV14" s="2" t="s">
        <v>1</v>
      </c>
      <c r="EW14" s="2" t="s">
        <v>1</v>
      </c>
      <c r="EX14" s="2" t="s">
        <v>1</v>
      </c>
      <c r="EY14" s="2" t="s">
        <v>1</v>
      </c>
      <c r="EZ14" s="2" t="s">
        <v>1</v>
      </c>
      <c r="FA14" s="2">
        <v>780</v>
      </c>
      <c r="FB14" s="2">
        <v>264010</v>
      </c>
      <c r="FC14" s="2">
        <v>235400</v>
      </c>
      <c r="FD14" s="2" t="s">
        <v>1</v>
      </c>
      <c r="FE14" s="2" t="s">
        <v>1</v>
      </c>
      <c r="FF14" s="2">
        <v>47350</v>
      </c>
      <c r="FG14" s="2">
        <v>34870</v>
      </c>
      <c r="FH14" s="2">
        <v>800</v>
      </c>
      <c r="FI14" s="2" t="s">
        <v>1</v>
      </c>
      <c r="FJ14" s="2" t="s">
        <v>1</v>
      </c>
      <c r="FK14" s="2" t="s">
        <v>1</v>
      </c>
      <c r="FL14" s="2" t="s">
        <v>1</v>
      </c>
      <c r="FM14" s="2" t="s">
        <v>1</v>
      </c>
      <c r="FN14" s="2" t="s">
        <v>1</v>
      </c>
      <c r="FO14" s="2" t="s">
        <v>1</v>
      </c>
      <c r="FP14" s="2" t="s">
        <v>1</v>
      </c>
      <c r="FQ14" s="2">
        <v>8590</v>
      </c>
      <c r="FR14" s="2">
        <v>21420</v>
      </c>
      <c r="FS14" s="2" t="s">
        <v>1</v>
      </c>
      <c r="FT14" s="2">
        <v>107050</v>
      </c>
      <c r="FU14" s="2" t="s">
        <v>1</v>
      </c>
      <c r="FV14" s="2" t="s">
        <v>1</v>
      </c>
      <c r="FW14" s="2" t="s">
        <v>1</v>
      </c>
      <c r="FX14" s="2" t="s">
        <v>1</v>
      </c>
      <c r="FY14" s="2" t="s">
        <v>1</v>
      </c>
      <c r="FZ14" s="2" t="s">
        <v>1</v>
      </c>
      <c r="GA14" s="2" t="s">
        <v>1</v>
      </c>
      <c r="GB14" s="2">
        <v>114740</v>
      </c>
      <c r="GC14" s="2" t="s">
        <v>1</v>
      </c>
      <c r="GD14" s="2">
        <v>2000</v>
      </c>
      <c r="GE14" s="2" t="s">
        <v>1</v>
      </c>
      <c r="GF14" s="2" t="s">
        <v>1</v>
      </c>
      <c r="GG14" s="2">
        <v>5120</v>
      </c>
      <c r="GH14" s="2">
        <v>19950</v>
      </c>
      <c r="GI14" s="2">
        <v>10810</v>
      </c>
      <c r="GJ14" s="2" t="s">
        <v>1</v>
      </c>
      <c r="GK14" s="2" t="s">
        <v>1</v>
      </c>
      <c r="GL14" s="2" t="s">
        <v>1</v>
      </c>
      <c r="GM14" s="2" t="s">
        <v>1</v>
      </c>
      <c r="GN14" s="2" t="s">
        <v>1</v>
      </c>
      <c r="GO14" s="2">
        <v>385190</v>
      </c>
      <c r="GP14" s="2">
        <v>959000</v>
      </c>
      <c r="GQ14" s="2">
        <v>18820</v>
      </c>
      <c r="GR14" s="2">
        <v>13320</v>
      </c>
      <c r="GS14" s="2">
        <v>11460</v>
      </c>
      <c r="GT14" s="2" t="s">
        <v>1</v>
      </c>
      <c r="GU14" s="2" t="s">
        <v>1</v>
      </c>
      <c r="GV14" s="2" t="s">
        <v>1</v>
      </c>
      <c r="GW14" s="2" t="s">
        <v>1</v>
      </c>
      <c r="GX14" s="2" t="s">
        <v>1</v>
      </c>
      <c r="GY14" s="2" t="s">
        <v>1</v>
      </c>
      <c r="GZ14" s="2" t="s">
        <v>1</v>
      </c>
      <c r="HA14" s="2" t="s">
        <v>1</v>
      </c>
      <c r="HB14" s="2" t="s">
        <v>1</v>
      </c>
      <c r="HC14" s="2" t="s">
        <v>1</v>
      </c>
      <c r="HD14" s="2">
        <v>3300</v>
      </c>
      <c r="HE14" s="2">
        <v>4500</v>
      </c>
      <c r="HF14" s="2" t="s">
        <v>1</v>
      </c>
      <c r="HG14" s="2" t="s">
        <v>1</v>
      </c>
      <c r="HH14" s="2" t="s">
        <v>1</v>
      </c>
      <c r="HI14" s="2" t="s">
        <v>1</v>
      </c>
      <c r="HJ14" s="2" t="s">
        <v>1</v>
      </c>
      <c r="HK14" s="2" t="s">
        <v>1</v>
      </c>
      <c r="HL14" s="2" t="s">
        <v>1</v>
      </c>
      <c r="HM14" s="2" t="s">
        <v>1</v>
      </c>
      <c r="HN14" s="2" t="s">
        <v>1</v>
      </c>
      <c r="HO14" s="2" t="s">
        <v>1</v>
      </c>
      <c r="HP14" s="2">
        <v>1650</v>
      </c>
      <c r="HQ14" s="2" t="s">
        <v>1</v>
      </c>
      <c r="HR14" s="2" t="s">
        <v>1</v>
      </c>
      <c r="HS14" s="2" t="s">
        <v>1</v>
      </c>
      <c r="HT14" s="2" t="s">
        <v>1</v>
      </c>
      <c r="HU14" s="2" t="s">
        <v>1</v>
      </c>
      <c r="HV14" s="2">
        <v>86000</v>
      </c>
      <c r="HW14" s="2" t="s">
        <v>1</v>
      </c>
      <c r="HX14" s="2" t="s">
        <v>1</v>
      </c>
      <c r="HY14" s="2" t="s">
        <v>1</v>
      </c>
      <c r="HZ14" s="2" t="s">
        <v>1</v>
      </c>
      <c r="IA14" s="2" t="s">
        <v>1</v>
      </c>
      <c r="IB14" s="2" t="s">
        <v>1</v>
      </c>
      <c r="IC14" s="2" t="s">
        <v>1</v>
      </c>
      <c r="ID14" s="2" t="s">
        <v>1</v>
      </c>
      <c r="IE14" s="2">
        <v>8000</v>
      </c>
      <c r="IF14" s="2" t="s">
        <v>1</v>
      </c>
      <c r="IG14" s="2" t="s">
        <v>1</v>
      </c>
      <c r="IH14" s="2" t="s">
        <v>1</v>
      </c>
      <c r="II14" s="2">
        <v>2960</v>
      </c>
      <c r="IJ14" s="2" t="s">
        <v>1</v>
      </c>
      <c r="IK14" s="2" t="s">
        <v>1</v>
      </c>
      <c r="IL14" s="2">
        <v>300</v>
      </c>
      <c r="IM14" s="2">
        <v>1290</v>
      </c>
      <c r="IN14" s="2" t="s">
        <v>1</v>
      </c>
      <c r="IO14" s="2" t="s">
        <v>1</v>
      </c>
      <c r="IP14" s="2" t="s">
        <v>1</v>
      </c>
      <c r="IQ14" s="2" t="s">
        <v>1</v>
      </c>
      <c r="IR14" s="2" t="s">
        <v>1</v>
      </c>
      <c r="IS14" s="2" t="s">
        <v>1</v>
      </c>
      <c r="IT14" s="2" t="s">
        <v>1</v>
      </c>
      <c r="IU14" s="2" t="s">
        <v>1</v>
      </c>
      <c r="IV14" s="2" t="s">
        <v>1</v>
      </c>
      <c r="IW14" s="2" t="s">
        <v>1</v>
      </c>
      <c r="IX14" s="2" t="s">
        <v>1</v>
      </c>
      <c r="IY14" s="2" t="s">
        <v>1</v>
      </c>
      <c r="IZ14" s="2" t="s">
        <v>1</v>
      </c>
      <c r="JA14" s="2" t="s">
        <v>1</v>
      </c>
      <c r="JB14" s="2" t="s">
        <v>1</v>
      </c>
      <c r="JC14" s="2" t="s">
        <v>1</v>
      </c>
      <c r="JD14" s="2" t="s">
        <v>1</v>
      </c>
      <c r="JE14" s="2" t="s">
        <v>1</v>
      </c>
      <c r="JF14" s="2" t="s">
        <v>1</v>
      </c>
      <c r="JG14" s="2" t="s">
        <v>1</v>
      </c>
      <c r="JH14" s="2" t="s">
        <v>1</v>
      </c>
      <c r="JI14" s="2" t="s">
        <v>1</v>
      </c>
      <c r="JJ14" s="2" t="s">
        <v>1</v>
      </c>
      <c r="JK14" s="2" t="s">
        <v>1</v>
      </c>
      <c r="JL14" s="2" t="s">
        <v>1</v>
      </c>
      <c r="JM14" s="2" t="s">
        <v>1</v>
      </c>
      <c r="JN14" s="2" t="s">
        <v>1</v>
      </c>
      <c r="JO14" s="2" t="s">
        <v>1</v>
      </c>
      <c r="JP14" s="2" t="s">
        <v>1</v>
      </c>
      <c r="JQ14" s="2" t="s">
        <v>1</v>
      </c>
      <c r="JR14" s="2" t="s">
        <v>1</v>
      </c>
      <c r="JS14" s="2" t="s">
        <v>1</v>
      </c>
      <c r="JT14" s="2" t="s">
        <v>1</v>
      </c>
      <c r="JU14" s="2" t="s">
        <v>1</v>
      </c>
      <c r="JV14" s="2" t="s">
        <v>1</v>
      </c>
      <c r="JW14" s="2" t="s">
        <v>1</v>
      </c>
      <c r="JX14" s="2" t="s">
        <v>1</v>
      </c>
      <c r="JY14" s="2" t="s">
        <v>1</v>
      </c>
      <c r="JZ14" s="2" t="s">
        <v>1</v>
      </c>
      <c r="KA14" s="2" t="s">
        <v>1</v>
      </c>
      <c r="KB14" s="2" t="s">
        <v>1</v>
      </c>
      <c r="KC14" s="2" t="s">
        <v>1</v>
      </c>
      <c r="KD14" s="2" t="s">
        <v>1</v>
      </c>
      <c r="KE14" s="2" t="s">
        <v>1</v>
      </c>
      <c r="KF14" s="2" t="s">
        <v>1</v>
      </c>
      <c r="KG14" s="2" t="s">
        <v>1</v>
      </c>
      <c r="KH14" s="2" t="s">
        <v>1</v>
      </c>
      <c r="KI14" s="2" t="s">
        <v>1</v>
      </c>
      <c r="KJ14" s="2" t="s">
        <v>1</v>
      </c>
      <c r="KK14" s="2" t="s">
        <v>1</v>
      </c>
      <c r="KL14" s="2">
        <v>3980</v>
      </c>
      <c r="KM14" s="2" t="s">
        <v>1</v>
      </c>
      <c r="KN14" s="2" t="s">
        <v>1</v>
      </c>
      <c r="KO14" s="2" t="s">
        <v>1</v>
      </c>
      <c r="KP14" s="2" t="s">
        <v>1</v>
      </c>
      <c r="KQ14" s="2" t="s">
        <v>1</v>
      </c>
      <c r="KR14" s="2" t="s">
        <v>1</v>
      </c>
      <c r="KS14" s="2" t="s">
        <v>1</v>
      </c>
      <c r="KT14" s="2" t="s">
        <v>1</v>
      </c>
      <c r="KU14" s="2" t="s">
        <v>1</v>
      </c>
      <c r="KV14" s="2" t="s">
        <v>1</v>
      </c>
      <c r="KW14" s="2" t="s">
        <v>1</v>
      </c>
      <c r="KX14" s="2" t="s">
        <v>1</v>
      </c>
      <c r="KY14" s="2" t="s">
        <v>1</v>
      </c>
      <c r="KZ14" s="2">
        <v>47430</v>
      </c>
      <c r="LA14" s="2" t="s">
        <v>1</v>
      </c>
      <c r="LB14" s="2" t="s">
        <v>1</v>
      </c>
      <c r="LC14" s="2" t="s">
        <v>1</v>
      </c>
      <c r="LD14" s="2" t="s">
        <v>1</v>
      </c>
      <c r="LE14" s="2" t="s">
        <v>1</v>
      </c>
    </row>
    <row r="15" spans="1:317" x14ac:dyDescent="0.3">
      <c r="A15" s="2" t="s">
        <v>10</v>
      </c>
      <c r="B15" s="2">
        <v>307</v>
      </c>
      <c r="C15" s="23">
        <f t="shared" si="25"/>
        <v>100890</v>
      </c>
      <c r="D15" s="23">
        <f t="shared" si="26"/>
        <v>4210100</v>
      </c>
      <c r="E15" s="23">
        <f t="shared" si="27"/>
        <v>13713.680781758958</v>
      </c>
      <c r="F15" s="23">
        <f t="shared" si="28"/>
        <v>2847940</v>
      </c>
      <c r="G15" s="23">
        <f t="shared" si="29"/>
        <v>726360</v>
      </c>
      <c r="H15" s="23">
        <f t="shared" si="30"/>
        <v>100</v>
      </c>
      <c r="I15" s="23">
        <f t="shared" si="31"/>
        <v>635700</v>
      </c>
      <c r="J15" s="23">
        <f t="shared" si="32"/>
        <v>2070.6840390879479</v>
      </c>
      <c r="K15" s="23">
        <f t="shared" si="33"/>
        <v>435700</v>
      </c>
      <c r="L15" s="23">
        <f t="shared" si="34"/>
        <v>200000</v>
      </c>
      <c r="M15" s="23">
        <f t="shared" si="35"/>
        <v>721830</v>
      </c>
      <c r="N15" s="23">
        <f t="shared" si="36"/>
        <v>9276.6775244299679</v>
      </c>
      <c r="O15" s="23">
        <f t="shared" si="37"/>
        <v>566360</v>
      </c>
      <c r="P15" s="23">
        <f t="shared" si="38"/>
        <v>614230</v>
      </c>
      <c r="Q15" s="23">
        <f t="shared" si="39"/>
        <v>1213290</v>
      </c>
      <c r="R15" s="23">
        <f t="shared" si="40"/>
        <v>2708466</v>
      </c>
      <c r="S15" s="23">
        <f t="shared" si="41"/>
        <v>8822.3648208469058</v>
      </c>
      <c r="T15" s="23">
        <f t="shared" si="42"/>
        <v>139474</v>
      </c>
      <c r="U15" s="7">
        <f t="shared" si="43"/>
        <v>4.8973644107670807E-2</v>
      </c>
      <c r="V15" s="23">
        <f t="shared" si="44"/>
        <v>135280</v>
      </c>
      <c r="W15" s="23">
        <f t="shared" si="45"/>
        <v>3750</v>
      </c>
      <c r="X15" s="23">
        <f t="shared" si="46"/>
        <v>0</v>
      </c>
      <c r="Y15" s="23">
        <f t="shared" si="47"/>
        <v>450</v>
      </c>
      <c r="Z15" s="23">
        <v>6</v>
      </c>
      <c r="AA15" s="23">
        <f t="shared" si="48"/>
        <v>314580</v>
      </c>
      <c r="AB15" s="23">
        <f t="shared" si="49"/>
        <v>4109210</v>
      </c>
      <c r="AC15" s="23">
        <f t="shared" si="50"/>
        <v>13385.048859934854</v>
      </c>
      <c r="AD15" s="23">
        <f t="shared" si="59"/>
        <v>2382390</v>
      </c>
      <c r="AE15" s="23">
        <f t="shared" si="51"/>
        <v>7760.2280130293157</v>
      </c>
      <c r="AF15" s="23">
        <f t="shared" si="60"/>
        <v>873770</v>
      </c>
      <c r="AG15" s="23">
        <f t="shared" si="52"/>
        <v>2846.1563517915311</v>
      </c>
      <c r="AH15" s="7">
        <f t="shared" si="53"/>
        <v>0.21263697888401906</v>
      </c>
      <c r="AI15" s="23">
        <f t="shared" si="54"/>
        <v>1694890</v>
      </c>
      <c r="AJ15" s="23">
        <f t="shared" si="55"/>
        <v>5940</v>
      </c>
      <c r="AK15" s="23">
        <f t="shared" si="61"/>
        <v>191650</v>
      </c>
      <c r="AL15" s="23">
        <f t="shared" si="62"/>
        <v>1726820</v>
      </c>
      <c r="AM15" s="23">
        <f t="shared" si="56"/>
        <v>5624.8208469055371</v>
      </c>
      <c r="AN15" s="23">
        <f t="shared" si="57"/>
        <v>1726820</v>
      </c>
      <c r="AO15" s="23">
        <f t="shared" si="58"/>
        <v>0</v>
      </c>
      <c r="AP15" s="2">
        <v>481490</v>
      </c>
      <c r="AQ15" s="2">
        <v>38690</v>
      </c>
      <c r="AR15" s="2">
        <v>46180</v>
      </c>
      <c r="AS15" s="2" t="s">
        <v>1</v>
      </c>
      <c r="AT15" s="2">
        <v>614230</v>
      </c>
      <c r="AU15" s="2" t="s">
        <v>1</v>
      </c>
      <c r="AV15" s="2" t="s">
        <v>1</v>
      </c>
      <c r="AW15" s="2">
        <v>1213290</v>
      </c>
      <c r="AY15" s="2" t="s">
        <v>1</v>
      </c>
      <c r="AZ15" s="2" t="s">
        <v>1</v>
      </c>
      <c r="BA15" s="2" t="s">
        <v>1</v>
      </c>
      <c r="BB15" s="2" t="s">
        <v>1</v>
      </c>
      <c r="BC15" s="2" t="s">
        <v>1</v>
      </c>
      <c r="BD15" s="2" t="s">
        <v>1</v>
      </c>
      <c r="BE15" s="2">
        <v>135280</v>
      </c>
      <c r="BF15" s="2" t="s">
        <v>1</v>
      </c>
      <c r="BG15" s="2">
        <v>3750</v>
      </c>
      <c r="BH15" s="2" t="s">
        <v>1</v>
      </c>
      <c r="BI15" s="2" t="s">
        <v>1</v>
      </c>
      <c r="BJ15" s="2" t="s">
        <v>1</v>
      </c>
      <c r="BK15" s="2" t="s">
        <v>1</v>
      </c>
      <c r="BL15" s="2" t="s">
        <v>1</v>
      </c>
      <c r="BM15" s="2" t="s">
        <v>1</v>
      </c>
      <c r="BN15" s="2" t="s">
        <v>1</v>
      </c>
      <c r="BO15" s="2" t="s">
        <v>1</v>
      </c>
      <c r="BP15" s="2" t="s">
        <v>1</v>
      </c>
      <c r="BQ15" s="2" t="s">
        <v>1</v>
      </c>
      <c r="BR15" s="2" t="s">
        <v>1</v>
      </c>
      <c r="BS15" s="2">
        <v>450</v>
      </c>
      <c r="BT15" s="2">
        <v>314580</v>
      </c>
      <c r="BU15" s="2" t="s">
        <v>1</v>
      </c>
      <c r="BV15" s="2">
        <v>335070</v>
      </c>
      <c r="BW15" s="2" t="s">
        <v>1</v>
      </c>
      <c r="BX15" s="2" t="s">
        <v>1</v>
      </c>
      <c r="BY15" s="2" t="s">
        <v>1</v>
      </c>
      <c r="BZ15" s="2" t="s">
        <v>1</v>
      </c>
      <c r="CA15" s="2" t="s">
        <v>1</v>
      </c>
      <c r="CB15" s="2" t="s">
        <v>1</v>
      </c>
      <c r="CC15" s="2" t="s">
        <v>1</v>
      </c>
      <c r="CD15" s="2">
        <v>57690</v>
      </c>
      <c r="CE15" s="2">
        <v>313560</v>
      </c>
      <c r="CF15" s="2" t="s">
        <v>1</v>
      </c>
      <c r="CG15" s="2" t="s">
        <v>1</v>
      </c>
      <c r="CH15" s="2">
        <v>15510</v>
      </c>
      <c r="CI15" s="2" t="s">
        <v>1</v>
      </c>
      <c r="CJ15" s="2" t="s">
        <v>1</v>
      </c>
      <c r="CK15" s="2" t="s">
        <v>1</v>
      </c>
      <c r="CL15" s="2" t="s">
        <v>1</v>
      </c>
      <c r="CM15" s="2" t="s">
        <v>1</v>
      </c>
      <c r="CN15" s="2" t="s">
        <v>1</v>
      </c>
      <c r="CO15" s="2" t="s">
        <v>1</v>
      </c>
      <c r="CP15" s="2" t="s">
        <v>1</v>
      </c>
      <c r="CQ15" s="2" t="s">
        <v>1</v>
      </c>
      <c r="CR15" s="2" t="s">
        <v>1</v>
      </c>
      <c r="CS15" s="2" t="s">
        <v>1</v>
      </c>
      <c r="CT15" s="2" t="s">
        <v>1</v>
      </c>
      <c r="CU15" s="2" t="s">
        <v>1</v>
      </c>
      <c r="CV15" s="2" t="s">
        <v>1</v>
      </c>
      <c r="CW15" s="2">
        <v>4530</v>
      </c>
      <c r="CX15" s="2" t="s">
        <v>1</v>
      </c>
      <c r="CY15" s="2" t="s">
        <v>1</v>
      </c>
      <c r="CZ15" s="2" t="s">
        <v>1</v>
      </c>
      <c r="DA15" s="2" t="s">
        <v>1</v>
      </c>
      <c r="DB15" s="2" t="s">
        <v>1</v>
      </c>
      <c r="DC15" s="2" t="s">
        <v>1</v>
      </c>
      <c r="DD15" s="2" t="s">
        <v>1</v>
      </c>
      <c r="DE15" s="2" t="s">
        <v>1</v>
      </c>
      <c r="DF15" s="2" t="s">
        <v>1</v>
      </c>
      <c r="DG15" s="2" t="s">
        <v>1</v>
      </c>
      <c r="DH15" s="2" t="s">
        <v>1</v>
      </c>
      <c r="DI15" s="2" t="s">
        <v>1</v>
      </c>
      <c r="DJ15" s="2" t="s">
        <v>1</v>
      </c>
      <c r="DK15" s="2" t="s">
        <v>1</v>
      </c>
      <c r="DL15" s="2" t="s">
        <v>1</v>
      </c>
      <c r="DM15" s="2" t="s">
        <v>1</v>
      </c>
      <c r="DN15" s="2">
        <v>100</v>
      </c>
      <c r="DO15" s="2" t="s">
        <v>1</v>
      </c>
      <c r="DP15" s="2" t="s">
        <v>1</v>
      </c>
      <c r="DQ15" s="2" t="s">
        <v>1</v>
      </c>
      <c r="DR15" s="2" t="s">
        <v>1</v>
      </c>
      <c r="DS15" s="2" t="s">
        <v>1</v>
      </c>
      <c r="DT15" s="2" t="s">
        <v>1</v>
      </c>
      <c r="DU15" s="2" t="s">
        <v>1</v>
      </c>
      <c r="DV15" s="2" t="s">
        <v>1</v>
      </c>
      <c r="DW15" s="2" t="s">
        <v>1</v>
      </c>
      <c r="DX15" s="2">
        <v>79460</v>
      </c>
      <c r="DY15" s="2">
        <v>79800</v>
      </c>
      <c r="DZ15" s="2" t="s">
        <v>1</v>
      </c>
      <c r="EA15" s="2">
        <v>220000</v>
      </c>
      <c r="EB15" s="2" t="s">
        <v>1</v>
      </c>
      <c r="EC15" s="2" t="s">
        <v>1</v>
      </c>
      <c r="ED15" s="2" t="s">
        <v>1</v>
      </c>
      <c r="EE15" s="2">
        <v>56440</v>
      </c>
      <c r="EF15" s="2" t="s">
        <v>1</v>
      </c>
      <c r="EG15" s="2" t="s">
        <v>1</v>
      </c>
      <c r="EH15" s="2" t="s">
        <v>1</v>
      </c>
      <c r="EI15" s="2" t="s">
        <v>1</v>
      </c>
      <c r="EJ15" s="2" t="s">
        <v>1</v>
      </c>
      <c r="EK15" s="2" t="s">
        <v>1</v>
      </c>
      <c r="EL15" s="2" t="s">
        <v>1</v>
      </c>
      <c r="EM15" s="2" t="s">
        <v>1</v>
      </c>
      <c r="EN15" s="2" t="s">
        <v>1</v>
      </c>
      <c r="EO15" s="2" t="s">
        <v>1</v>
      </c>
      <c r="EP15" s="2" t="s">
        <v>1</v>
      </c>
      <c r="EQ15" s="2" t="s">
        <v>1</v>
      </c>
      <c r="ER15" s="2" t="s">
        <v>1</v>
      </c>
      <c r="ES15" s="2" t="s">
        <v>1</v>
      </c>
      <c r="ET15" s="2" t="s">
        <v>1</v>
      </c>
      <c r="EU15" s="2">
        <v>200000</v>
      </c>
      <c r="EV15" s="2" t="s">
        <v>1</v>
      </c>
      <c r="EW15" s="2" t="s">
        <v>1</v>
      </c>
      <c r="EX15" s="2" t="s">
        <v>1</v>
      </c>
      <c r="EY15" s="2" t="s">
        <v>1</v>
      </c>
      <c r="EZ15" s="2">
        <v>301900</v>
      </c>
      <c r="FA15" s="2">
        <v>5540</v>
      </c>
      <c r="FB15" s="2">
        <v>145270</v>
      </c>
      <c r="FC15" s="2">
        <v>238610</v>
      </c>
      <c r="FD15" s="2" t="s">
        <v>1</v>
      </c>
      <c r="FE15" s="2" t="s">
        <v>1</v>
      </c>
      <c r="FF15" s="2">
        <v>96880</v>
      </c>
      <c r="FG15" s="2">
        <v>85570</v>
      </c>
      <c r="FH15" s="2" t="s">
        <v>1</v>
      </c>
      <c r="FI15" s="2" t="s">
        <v>1</v>
      </c>
      <c r="FJ15" s="2" t="s">
        <v>1</v>
      </c>
      <c r="FK15" s="2" t="s">
        <v>1</v>
      </c>
      <c r="FL15" s="2" t="s">
        <v>1</v>
      </c>
      <c r="FM15" s="2" t="s">
        <v>1</v>
      </c>
      <c r="FN15" s="2" t="s">
        <v>1</v>
      </c>
      <c r="FO15" s="2" t="s">
        <v>1</v>
      </c>
      <c r="FP15" s="2" t="s">
        <v>1</v>
      </c>
      <c r="FQ15" s="2" t="s">
        <v>1</v>
      </c>
      <c r="FR15" s="2">
        <v>130360</v>
      </c>
      <c r="FS15" s="2" t="s">
        <v>1</v>
      </c>
      <c r="FT15" s="2">
        <v>180230</v>
      </c>
      <c r="FU15" s="2" t="s">
        <v>1</v>
      </c>
      <c r="FV15" s="2" t="s">
        <v>1</v>
      </c>
      <c r="FW15" s="2" t="s">
        <v>1</v>
      </c>
      <c r="FX15" s="2" t="s">
        <v>1</v>
      </c>
      <c r="FY15" s="2" t="s">
        <v>1</v>
      </c>
      <c r="FZ15" s="2" t="s">
        <v>1</v>
      </c>
      <c r="GA15" s="2" t="s">
        <v>1</v>
      </c>
      <c r="GB15" s="2">
        <v>235800</v>
      </c>
      <c r="GC15" s="2" t="s">
        <v>1</v>
      </c>
      <c r="GD15" s="2">
        <v>40010</v>
      </c>
      <c r="GE15" s="2" t="s">
        <v>1</v>
      </c>
      <c r="GF15" s="2" t="s">
        <v>1</v>
      </c>
      <c r="GG15" s="2">
        <v>1350</v>
      </c>
      <c r="GH15" s="2">
        <v>35630</v>
      </c>
      <c r="GI15" s="2">
        <v>21290</v>
      </c>
      <c r="GJ15" s="2">
        <v>7700</v>
      </c>
      <c r="GK15" s="2">
        <v>400</v>
      </c>
      <c r="GL15" s="2">
        <v>21740</v>
      </c>
      <c r="GM15" s="2">
        <v>7880</v>
      </c>
      <c r="GN15" s="2">
        <v>0</v>
      </c>
      <c r="GO15" s="2">
        <v>427350</v>
      </c>
      <c r="GP15" s="2">
        <v>147060</v>
      </c>
      <c r="GQ15" s="2" t="s">
        <v>1</v>
      </c>
      <c r="GR15" s="2">
        <v>3740</v>
      </c>
      <c r="GS15" s="2">
        <v>13290</v>
      </c>
      <c r="GT15" s="2" t="s">
        <v>1</v>
      </c>
      <c r="GU15" s="2" t="s">
        <v>1</v>
      </c>
      <c r="GV15" s="2" t="s">
        <v>1</v>
      </c>
      <c r="GW15" s="2" t="s">
        <v>1</v>
      </c>
      <c r="GX15" s="2" t="s">
        <v>1</v>
      </c>
      <c r="GY15" s="2" t="s">
        <v>1</v>
      </c>
      <c r="GZ15" s="2" t="s">
        <v>1</v>
      </c>
      <c r="HA15" s="2" t="s">
        <v>1</v>
      </c>
      <c r="HB15" s="2" t="s">
        <v>1</v>
      </c>
      <c r="HC15" s="2" t="s">
        <v>1</v>
      </c>
      <c r="HD15" s="2">
        <v>5940</v>
      </c>
      <c r="HE15" s="2" t="s">
        <v>1</v>
      </c>
      <c r="HF15" s="2" t="s">
        <v>1</v>
      </c>
      <c r="HG15" s="2" t="s">
        <v>1</v>
      </c>
      <c r="HH15" s="2" t="s">
        <v>1</v>
      </c>
      <c r="HI15" s="2" t="s">
        <v>1</v>
      </c>
      <c r="HJ15" s="2" t="s">
        <v>1</v>
      </c>
      <c r="HK15" s="2" t="s">
        <v>1</v>
      </c>
      <c r="HL15" s="2" t="s">
        <v>1</v>
      </c>
      <c r="HM15" s="2" t="s">
        <v>1</v>
      </c>
      <c r="HN15" s="2" t="s">
        <v>1</v>
      </c>
      <c r="HO15" s="2" t="s">
        <v>1</v>
      </c>
      <c r="HP15" s="2" t="s">
        <v>1</v>
      </c>
      <c r="HQ15" s="2" t="s">
        <v>1</v>
      </c>
      <c r="HR15" s="2" t="s">
        <v>1</v>
      </c>
      <c r="HS15" s="2" t="s">
        <v>1</v>
      </c>
      <c r="HT15" s="2" t="s">
        <v>1</v>
      </c>
      <c r="HU15" s="2" t="s">
        <v>1</v>
      </c>
      <c r="HV15" s="2">
        <v>141390</v>
      </c>
      <c r="HW15" s="2" t="s">
        <v>1</v>
      </c>
      <c r="HX15" s="2" t="s">
        <v>1</v>
      </c>
      <c r="HY15" s="2">
        <v>2920</v>
      </c>
      <c r="HZ15" s="2" t="s">
        <v>1</v>
      </c>
      <c r="IA15" s="2" t="s">
        <v>1</v>
      </c>
      <c r="IB15" s="2" t="s">
        <v>1</v>
      </c>
      <c r="IC15" s="2" t="s">
        <v>1</v>
      </c>
      <c r="ID15" s="2" t="s">
        <v>1</v>
      </c>
      <c r="IE15" s="2" t="s">
        <v>1</v>
      </c>
      <c r="IF15" s="2" t="s">
        <v>1</v>
      </c>
      <c r="IG15" s="2" t="s">
        <v>1</v>
      </c>
      <c r="IH15" s="2">
        <v>2000</v>
      </c>
      <c r="II15" s="2">
        <v>40840</v>
      </c>
      <c r="IJ15" s="2">
        <v>4500</v>
      </c>
      <c r="IK15" s="2" t="s">
        <v>1</v>
      </c>
      <c r="IL15" s="2" t="s">
        <v>1</v>
      </c>
      <c r="IM15" s="2" t="s">
        <v>1</v>
      </c>
      <c r="IN15" s="2" t="s">
        <v>1</v>
      </c>
      <c r="IO15" s="2" t="s">
        <v>1</v>
      </c>
      <c r="IP15" s="2" t="s">
        <v>1</v>
      </c>
      <c r="IQ15" s="2" t="s">
        <v>1</v>
      </c>
      <c r="IR15" s="2" t="s">
        <v>1</v>
      </c>
      <c r="IS15" s="2" t="s">
        <v>1</v>
      </c>
      <c r="IT15" s="2" t="s">
        <v>1</v>
      </c>
      <c r="IU15" s="2" t="s">
        <v>1</v>
      </c>
      <c r="IV15" s="2" t="s">
        <v>1</v>
      </c>
      <c r="IW15" s="2" t="s">
        <v>1</v>
      </c>
      <c r="IX15" s="2">
        <v>37200</v>
      </c>
      <c r="IY15" s="2" t="s">
        <v>1</v>
      </c>
      <c r="IZ15" s="2" t="s">
        <v>1</v>
      </c>
      <c r="JA15" s="2" t="s">
        <v>1</v>
      </c>
      <c r="JB15" s="2" t="s">
        <v>1</v>
      </c>
      <c r="JC15" s="2" t="s">
        <v>1</v>
      </c>
      <c r="JD15" s="2" t="s">
        <v>1</v>
      </c>
      <c r="JE15" s="2" t="s">
        <v>1</v>
      </c>
      <c r="JF15" s="2" t="s">
        <v>1</v>
      </c>
      <c r="JG15" s="2" t="s">
        <v>1</v>
      </c>
      <c r="JH15" s="2" t="s">
        <v>1</v>
      </c>
      <c r="JI15" s="2" t="s">
        <v>1</v>
      </c>
      <c r="JJ15" s="2" t="s">
        <v>1</v>
      </c>
      <c r="JK15" s="2" t="s">
        <v>1</v>
      </c>
      <c r="JL15" s="2" t="s">
        <v>1</v>
      </c>
      <c r="JM15" s="2" t="s">
        <v>1</v>
      </c>
      <c r="JN15" s="2" t="s">
        <v>1</v>
      </c>
      <c r="JO15" s="2" t="s">
        <v>1</v>
      </c>
      <c r="JP15" s="2" t="s">
        <v>1</v>
      </c>
      <c r="JQ15" s="2" t="s">
        <v>1</v>
      </c>
      <c r="JR15" s="2" t="s">
        <v>1</v>
      </c>
      <c r="JS15" s="2" t="s">
        <v>1</v>
      </c>
      <c r="JT15" s="2">
        <v>1517950</v>
      </c>
      <c r="JU15" s="2">
        <v>208870</v>
      </c>
      <c r="JV15" s="2" t="s">
        <v>1</v>
      </c>
      <c r="JW15" s="2" t="s">
        <v>1</v>
      </c>
      <c r="JX15" s="2">
        <v>0</v>
      </c>
      <c r="JY15" s="2" t="s">
        <v>1</v>
      </c>
      <c r="JZ15" s="2" t="s">
        <v>1</v>
      </c>
      <c r="KA15" s="2" t="s">
        <v>1</v>
      </c>
      <c r="KB15" s="2" t="s">
        <v>1</v>
      </c>
      <c r="KC15" s="2" t="s">
        <v>1</v>
      </c>
      <c r="KD15" s="2" t="s">
        <v>1</v>
      </c>
      <c r="KE15" s="2" t="s">
        <v>1</v>
      </c>
      <c r="KF15" s="2" t="s">
        <v>1</v>
      </c>
      <c r="KG15" s="2" t="s">
        <v>1</v>
      </c>
      <c r="KH15" s="2" t="s">
        <v>1</v>
      </c>
      <c r="KI15" s="2" t="s">
        <v>1</v>
      </c>
      <c r="KJ15" s="2" t="s">
        <v>1</v>
      </c>
      <c r="KK15" s="2" t="s">
        <v>1</v>
      </c>
      <c r="KL15" s="2" t="s">
        <v>1</v>
      </c>
      <c r="KM15" s="2" t="s">
        <v>1</v>
      </c>
      <c r="KN15" s="2" t="s">
        <v>1</v>
      </c>
      <c r="KO15" s="2" t="s">
        <v>1</v>
      </c>
      <c r="KP15" s="2" t="s">
        <v>1</v>
      </c>
      <c r="KQ15" s="2" t="s">
        <v>1</v>
      </c>
      <c r="KR15" s="2" t="s">
        <v>1</v>
      </c>
      <c r="KS15" s="2" t="s">
        <v>1</v>
      </c>
      <c r="KT15" s="2" t="s">
        <v>1</v>
      </c>
      <c r="KU15" s="2" t="s">
        <v>1</v>
      </c>
      <c r="KV15" s="2" t="s">
        <v>1</v>
      </c>
      <c r="KW15" s="2" t="s">
        <v>1</v>
      </c>
      <c r="KX15" s="2" t="s">
        <v>1</v>
      </c>
      <c r="KY15" s="2" t="s">
        <v>1</v>
      </c>
      <c r="KZ15" s="2" t="s">
        <v>1</v>
      </c>
      <c r="LA15" s="2" t="s">
        <v>1</v>
      </c>
      <c r="LB15" s="2" t="s">
        <v>1</v>
      </c>
      <c r="LC15" s="2" t="s">
        <v>1</v>
      </c>
      <c r="LD15" s="2">
        <v>0</v>
      </c>
      <c r="LE15" s="2" t="s">
        <v>1</v>
      </c>
    </row>
    <row r="16" spans="1:317" x14ac:dyDescent="0.3">
      <c r="A16" s="2" t="s">
        <v>11</v>
      </c>
      <c r="B16" s="2">
        <v>83</v>
      </c>
      <c r="C16" s="23">
        <f t="shared" si="25"/>
        <v>-895450</v>
      </c>
      <c r="D16" s="23">
        <f t="shared" si="26"/>
        <v>1122580</v>
      </c>
      <c r="E16" s="23">
        <f t="shared" si="27"/>
        <v>13525.060240963856</v>
      </c>
      <c r="F16" s="23">
        <f t="shared" si="28"/>
        <v>730080</v>
      </c>
      <c r="G16" s="23">
        <f t="shared" si="29"/>
        <v>248220</v>
      </c>
      <c r="H16" s="23">
        <f t="shared" si="30"/>
        <v>10000</v>
      </c>
      <c r="I16" s="23">
        <f t="shared" si="31"/>
        <v>134280</v>
      </c>
      <c r="J16" s="23">
        <f t="shared" si="32"/>
        <v>1617.8313253012047</v>
      </c>
      <c r="K16" s="23">
        <f t="shared" si="33"/>
        <v>134280</v>
      </c>
      <c r="L16" s="23">
        <f t="shared" si="34"/>
        <v>0</v>
      </c>
      <c r="M16" s="23">
        <f t="shared" si="35"/>
        <v>248220</v>
      </c>
      <c r="N16" s="23">
        <f t="shared" si="36"/>
        <v>8796.1445783132531</v>
      </c>
      <c r="O16" s="23">
        <f t="shared" si="37"/>
        <v>149410</v>
      </c>
      <c r="P16" s="23">
        <f t="shared" si="38"/>
        <v>145050</v>
      </c>
      <c r="Q16" s="23">
        <f t="shared" si="39"/>
        <v>328080</v>
      </c>
      <c r="R16" s="23">
        <f t="shared" si="40"/>
        <v>705137</v>
      </c>
      <c r="S16" s="23">
        <f t="shared" si="41"/>
        <v>8495.6265060240967</v>
      </c>
      <c r="T16" s="23">
        <f t="shared" si="42"/>
        <v>24943</v>
      </c>
      <c r="U16" s="7">
        <f t="shared" si="43"/>
        <v>3.4164749068595221E-2</v>
      </c>
      <c r="V16" s="23">
        <f t="shared" si="44"/>
        <v>24200</v>
      </c>
      <c r="W16" s="23">
        <f t="shared" si="45"/>
        <v>750</v>
      </c>
      <c r="X16" s="23">
        <f t="shared" si="46"/>
        <v>0</v>
      </c>
      <c r="Y16" s="23">
        <f t="shared" si="47"/>
        <v>0</v>
      </c>
      <c r="Z16" s="23">
        <v>7</v>
      </c>
      <c r="AA16" s="23">
        <f t="shared" si="48"/>
        <v>82590</v>
      </c>
      <c r="AB16" s="23">
        <f t="shared" si="49"/>
        <v>2018030</v>
      </c>
      <c r="AC16" s="23">
        <f t="shared" si="50"/>
        <v>24313.614457831325</v>
      </c>
      <c r="AD16" s="23">
        <f t="shared" si="59"/>
        <v>765800</v>
      </c>
      <c r="AE16" s="23">
        <f t="shared" si="51"/>
        <v>9226.5060240963849</v>
      </c>
      <c r="AF16" s="23">
        <f t="shared" si="60"/>
        <v>247040</v>
      </c>
      <c r="AG16" s="23">
        <f t="shared" si="52"/>
        <v>2976.3855421686749</v>
      </c>
      <c r="AH16" s="7">
        <f t="shared" si="53"/>
        <v>0.1224164160096728</v>
      </c>
      <c r="AI16" s="23">
        <f t="shared" si="54"/>
        <v>561820</v>
      </c>
      <c r="AJ16" s="23">
        <f t="shared" si="55"/>
        <v>7780</v>
      </c>
      <c r="AK16" s="23">
        <f t="shared" si="61"/>
        <v>38820</v>
      </c>
      <c r="AL16" s="23">
        <f t="shared" si="62"/>
        <v>1252230</v>
      </c>
      <c r="AM16" s="23">
        <f t="shared" si="56"/>
        <v>15087.10843373494</v>
      </c>
      <c r="AN16" s="23">
        <f t="shared" si="57"/>
        <v>1252230</v>
      </c>
      <c r="AO16" s="23">
        <f t="shared" si="58"/>
        <v>0</v>
      </c>
      <c r="AP16" s="2">
        <v>130690</v>
      </c>
      <c r="AQ16" s="2">
        <v>5860</v>
      </c>
      <c r="AR16" s="2">
        <v>12860</v>
      </c>
      <c r="AS16" s="2" t="s">
        <v>1</v>
      </c>
      <c r="AT16" s="2">
        <v>145050</v>
      </c>
      <c r="AU16" s="2" t="s">
        <v>1</v>
      </c>
      <c r="AV16" s="2" t="s">
        <v>1</v>
      </c>
      <c r="AW16" s="2">
        <v>328080</v>
      </c>
      <c r="AY16" s="2" t="s">
        <v>1</v>
      </c>
      <c r="AZ16" s="2" t="s">
        <v>1</v>
      </c>
      <c r="BA16" s="2" t="s">
        <v>1</v>
      </c>
      <c r="BB16" s="2" t="s">
        <v>1</v>
      </c>
      <c r="BC16" s="2" t="s">
        <v>1</v>
      </c>
      <c r="BD16" s="2" t="s">
        <v>1</v>
      </c>
      <c r="BE16" s="2">
        <v>24200</v>
      </c>
      <c r="BF16" s="2" t="s">
        <v>1</v>
      </c>
      <c r="BG16" s="2">
        <v>750</v>
      </c>
      <c r="BH16" s="2" t="s">
        <v>1</v>
      </c>
      <c r="BI16" s="2" t="s">
        <v>1</v>
      </c>
      <c r="BJ16" s="2" t="s">
        <v>1</v>
      </c>
      <c r="BK16" s="2" t="s">
        <v>1</v>
      </c>
      <c r="BL16" s="2" t="s">
        <v>1</v>
      </c>
      <c r="BM16" s="2" t="s">
        <v>1</v>
      </c>
      <c r="BN16" s="2" t="s">
        <v>1</v>
      </c>
      <c r="BO16" s="2" t="s">
        <v>1</v>
      </c>
      <c r="BP16" s="2" t="s">
        <v>1</v>
      </c>
      <c r="BQ16" s="2" t="s">
        <v>1</v>
      </c>
      <c r="BR16" s="2" t="s">
        <v>1</v>
      </c>
      <c r="BS16" s="2">
        <v>0</v>
      </c>
      <c r="BT16" s="2">
        <v>82590</v>
      </c>
      <c r="BU16" s="2" t="s">
        <v>1</v>
      </c>
      <c r="BV16" s="2">
        <v>235800</v>
      </c>
      <c r="BW16" s="2" t="s">
        <v>1</v>
      </c>
      <c r="BX16" s="2" t="s">
        <v>1</v>
      </c>
      <c r="BY16" s="2" t="s">
        <v>1</v>
      </c>
      <c r="BZ16" s="2" t="s">
        <v>1</v>
      </c>
      <c r="CA16" s="2" t="s">
        <v>1</v>
      </c>
      <c r="CB16" s="2" t="s">
        <v>1</v>
      </c>
      <c r="CC16" s="2" t="s">
        <v>1</v>
      </c>
      <c r="CD16" s="2">
        <v>10840</v>
      </c>
      <c r="CE16" s="2" t="s">
        <v>1</v>
      </c>
      <c r="CF16" s="2" t="s">
        <v>1</v>
      </c>
      <c r="CG16" s="2" t="s">
        <v>1</v>
      </c>
      <c r="CH16" s="2">
        <v>1580</v>
      </c>
      <c r="CI16" s="2" t="s">
        <v>1</v>
      </c>
      <c r="CJ16" s="2" t="s">
        <v>1</v>
      </c>
      <c r="CK16" s="2" t="s">
        <v>1</v>
      </c>
      <c r="CL16" s="2" t="s">
        <v>1</v>
      </c>
      <c r="CM16" s="2" t="s">
        <v>1</v>
      </c>
      <c r="CN16" s="2" t="s">
        <v>1</v>
      </c>
      <c r="CO16" s="2" t="s">
        <v>1</v>
      </c>
      <c r="CP16" s="2" t="s">
        <v>1</v>
      </c>
      <c r="CQ16" s="2" t="s">
        <v>1</v>
      </c>
      <c r="CR16" s="2" t="s">
        <v>1</v>
      </c>
      <c r="CS16" s="2" t="s">
        <v>1</v>
      </c>
      <c r="CT16" s="2" t="s">
        <v>1</v>
      </c>
      <c r="CU16" s="2" t="s">
        <v>1</v>
      </c>
      <c r="CV16" s="2" t="s">
        <v>1</v>
      </c>
      <c r="CW16" s="2" t="s">
        <v>1</v>
      </c>
      <c r="CX16" s="2" t="s">
        <v>1</v>
      </c>
      <c r="CY16" s="2" t="s">
        <v>1</v>
      </c>
      <c r="CZ16" s="2" t="s">
        <v>1</v>
      </c>
      <c r="DA16" s="2" t="s">
        <v>1</v>
      </c>
      <c r="DB16" s="2" t="s">
        <v>1</v>
      </c>
      <c r="DC16" s="2" t="s">
        <v>1</v>
      </c>
      <c r="DD16" s="2" t="s">
        <v>1</v>
      </c>
      <c r="DE16" s="2" t="s">
        <v>1</v>
      </c>
      <c r="DF16" s="2" t="s">
        <v>1</v>
      </c>
      <c r="DG16" s="2" t="s">
        <v>1</v>
      </c>
      <c r="DH16" s="2" t="s">
        <v>1</v>
      </c>
      <c r="DI16" s="2" t="s">
        <v>1</v>
      </c>
      <c r="DJ16" s="2" t="s">
        <v>1</v>
      </c>
      <c r="DK16" s="2" t="s">
        <v>1</v>
      </c>
      <c r="DL16" s="2" t="s">
        <v>1</v>
      </c>
      <c r="DM16" s="2" t="s">
        <v>1</v>
      </c>
      <c r="DN16" s="2" t="s">
        <v>1</v>
      </c>
      <c r="DO16" s="2" t="s">
        <v>1</v>
      </c>
      <c r="DP16" s="2">
        <v>10000</v>
      </c>
      <c r="DQ16" s="2" t="s">
        <v>1</v>
      </c>
      <c r="DR16" s="2" t="s">
        <v>1</v>
      </c>
      <c r="DS16" s="2" t="s">
        <v>1</v>
      </c>
      <c r="DT16" s="2" t="s">
        <v>1</v>
      </c>
      <c r="DU16" s="2" t="s">
        <v>1</v>
      </c>
      <c r="DV16" s="2" t="s">
        <v>1</v>
      </c>
      <c r="DW16" s="2" t="s">
        <v>1</v>
      </c>
      <c r="DX16" s="2">
        <v>39270</v>
      </c>
      <c r="DY16" s="2">
        <v>79800</v>
      </c>
      <c r="DZ16" s="2" t="s">
        <v>1</v>
      </c>
      <c r="EA16" s="2" t="s">
        <v>1</v>
      </c>
      <c r="EB16" s="2" t="s">
        <v>1</v>
      </c>
      <c r="EC16" s="2" t="s">
        <v>1</v>
      </c>
      <c r="ED16" s="2" t="s">
        <v>1</v>
      </c>
      <c r="EE16" s="2">
        <v>15210</v>
      </c>
      <c r="EF16" s="2" t="s">
        <v>1</v>
      </c>
      <c r="EG16" s="2" t="s">
        <v>1</v>
      </c>
      <c r="EH16" s="2" t="s">
        <v>1</v>
      </c>
      <c r="EI16" s="2" t="s">
        <v>1</v>
      </c>
      <c r="EJ16" s="2" t="s">
        <v>1</v>
      </c>
      <c r="EK16" s="2" t="s">
        <v>1</v>
      </c>
      <c r="EL16" s="2" t="s">
        <v>1</v>
      </c>
      <c r="EM16" s="2" t="s">
        <v>1</v>
      </c>
      <c r="EN16" s="2" t="s">
        <v>1</v>
      </c>
      <c r="EO16" s="2" t="s">
        <v>1</v>
      </c>
      <c r="EP16" s="2" t="s">
        <v>1</v>
      </c>
      <c r="EQ16" s="2" t="s">
        <v>1</v>
      </c>
      <c r="ER16" s="2" t="s">
        <v>1</v>
      </c>
      <c r="ES16" s="2" t="s">
        <v>1</v>
      </c>
      <c r="ET16" s="2" t="s">
        <v>1</v>
      </c>
      <c r="EU16" s="2" t="s">
        <v>1</v>
      </c>
      <c r="EV16" s="2" t="s">
        <v>1</v>
      </c>
      <c r="EW16" s="2" t="s">
        <v>1</v>
      </c>
      <c r="EX16" s="2" t="s">
        <v>1</v>
      </c>
      <c r="EY16" s="2" t="s">
        <v>1</v>
      </c>
      <c r="EZ16" s="2">
        <v>3680</v>
      </c>
      <c r="FA16" s="2">
        <v>1170</v>
      </c>
      <c r="FB16" s="2">
        <v>152530</v>
      </c>
      <c r="FC16" s="2">
        <v>80720</v>
      </c>
      <c r="FD16" s="2" t="s">
        <v>1</v>
      </c>
      <c r="FE16" s="2" t="s">
        <v>1</v>
      </c>
      <c r="FF16" s="2" t="s">
        <v>1</v>
      </c>
      <c r="FG16" s="2">
        <v>8840</v>
      </c>
      <c r="FH16" s="2" t="s">
        <v>1</v>
      </c>
      <c r="FI16" s="2">
        <v>100</v>
      </c>
      <c r="FJ16" s="2" t="s">
        <v>1</v>
      </c>
      <c r="FK16" s="2" t="s">
        <v>1</v>
      </c>
      <c r="FL16" s="2" t="s">
        <v>1</v>
      </c>
      <c r="FM16" s="2" t="s">
        <v>1</v>
      </c>
      <c r="FN16" s="2" t="s">
        <v>1</v>
      </c>
      <c r="FO16" s="2" t="s">
        <v>1</v>
      </c>
      <c r="FP16" s="2" t="s">
        <v>1</v>
      </c>
      <c r="FQ16" s="2">
        <v>2680</v>
      </c>
      <c r="FR16" s="2">
        <v>29600</v>
      </c>
      <c r="FS16" s="2" t="s">
        <v>1</v>
      </c>
      <c r="FT16" s="2">
        <v>24730</v>
      </c>
      <c r="FU16" s="2">
        <v>8480</v>
      </c>
      <c r="FV16" s="2" t="s">
        <v>1</v>
      </c>
      <c r="FW16" s="2" t="s">
        <v>1</v>
      </c>
      <c r="FX16" s="2" t="s">
        <v>1</v>
      </c>
      <c r="FY16" s="2">
        <v>440</v>
      </c>
      <c r="FZ16" s="2" t="s">
        <v>1</v>
      </c>
      <c r="GA16" s="2" t="s">
        <v>1</v>
      </c>
      <c r="GB16" s="2">
        <v>46830</v>
      </c>
      <c r="GC16" s="2" t="s">
        <v>1</v>
      </c>
      <c r="GD16" s="2">
        <v>6080</v>
      </c>
      <c r="GE16" s="2" t="s">
        <v>1</v>
      </c>
      <c r="GF16" s="2" t="s">
        <v>1</v>
      </c>
      <c r="GG16" s="2">
        <v>620</v>
      </c>
      <c r="GH16" s="2">
        <v>24400</v>
      </c>
      <c r="GI16" s="2">
        <v>5940</v>
      </c>
      <c r="GJ16" s="2" t="s">
        <v>1</v>
      </c>
      <c r="GK16" s="2" t="s">
        <v>1</v>
      </c>
      <c r="GL16" s="2" t="s">
        <v>1</v>
      </c>
      <c r="GM16" s="2">
        <v>500</v>
      </c>
      <c r="GN16" s="2" t="s">
        <v>1</v>
      </c>
      <c r="GO16" s="2">
        <v>209050</v>
      </c>
      <c r="GP16" s="2">
        <v>84110</v>
      </c>
      <c r="GQ16" s="2" t="s">
        <v>1</v>
      </c>
      <c r="GR16" s="2">
        <v>10940</v>
      </c>
      <c r="GS16" s="2">
        <v>11000</v>
      </c>
      <c r="GT16" s="2" t="s">
        <v>1</v>
      </c>
      <c r="GU16" s="2" t="s">
        <v>1</v>
      </c>
      <c r="GV16" s="2" t="s">
        <v>1</v>
      </c>
      <c r="GW16" s="2">
        <v>6760</v>
      </c>
      <c r="GX16" s="2" t="s">
        <v>1</v>
      </c>
      <c r="GY16" s="2" t="s">
        <v>1</v>
      </c>
      <c r="GZ16" s="2" t="s">
        <v>1</v>
      </c>
      <c r="HA16" s="2" t="s">
        <v>1</v>
      </c>
      <c r="HB16" s="2">
        <v>4500</v>
      </c>
      <c r="HC16" s="2" t="s">
        <v>1</v>
      </c>
      <c r="HD16" s="2">
        <v>3280</v>
      </c>
      <c r="HE16" s="2" t="s">
        <v>1</v>
      </c>
      <c r="HF16" s="2" t="s">
        <v>1</v>
      </c>
      <c r="HG16" s="2" t="s">
        <v>1</v>
      </c>
      <c r="HH16" s="2" t="s">
        <v>1</v>
      </c>
      <c r="HI16" s="2" t="s">
        <v>1</v>
      </c>
      <c r="HJ16" s="2" t="s">
        <v>1</v>
      </c>
      <c r="HK16" s="2" t="s">
        <v>1</v>
      </c>
      <c r="HL16" s="2" t="s">
        <v>1</v>
      </c>
      <c r="HM16" s="2" t="s">
        <v>1</v>
      </c>
      <c r="HN16" s="2" t="s">
        <v>1</v>
      </c>
      <c r="HO16" s="2" t="s">
        <v>1</v>
      </c>
      <c r="HP16" s="2" t="s">
        <v>1</v>
      </c>
      <c r="HQ16" s="2" t="s">
        <v>1</v>
      </c>
      <c r="HR16" s="2" t="s">
        <v>1</v>
      </c>
      <c r="HS16" s="2" t="s">
        <v>1</v>
      </c>
      <c r="HT16" s="2" t="s">
        <v>1</v>
      </c>
      <c r="HU16" s="2" t="s">
        <v>1</v>
      </c>
      <c r="HV16" s="2">
        <v>22600</v>
      </c>
      <c r="HW16" s="2" t="s">
        <v>1</v>
      </c>
      <c r="HX16" s="2" t="s">
        <v>1</v>
      </c>
      <c r="HY16" s="2">
        <v>5790</v>
      </c>
      <c r="HZ16" s="2" t="s">
        <v>1</v>
      </c>
      <c r="IA16" s="2" t="s">
        <v>1</v>
      </c>
      <c r="IB16" s="2" t="s">
        <v>1</v>
      </c>
      <c r="IC16" s="2" t="s">
        <v>1</v>
      </c>
      <c r="ID16" s="2" t="s">
        <v>1</v>
      </c>
      <c r="IE16" s="2">
        <v>700</v>
      </c>
      <c r="IF16" s="2" t="s">
        <v>1</v>
      </c>
      <c r="IG16" s="2" t="s">
        <v>1</v>
      </c>
      <c r="IH16" s="2" t="s">
        <v>1</v>
      </c>
      <c r="II16" s="2" t="s">
        <v>1</v>
      </c>
      <c r="IJ16" s="2" t="s">
        <v>1</v>
      </c>
      <c r="IK16" s="2" t="s">
        <v>1</v>
      </c>
      <c r="IL16" s="2" t="s">
        <v>1</v>
      </c>
      <c r="IM16" s="2">
        <v>9730</v>
      </c>
      <c r="IN16" s="2" t="s">
        <v>1</v>
      </c>
      <c r="IO16" s="2" t="s">
        <v>1</v>
      </c>
      <c r="IP16" s="2" t="s">
        <v>1</v>
      </c>
      <c r="IQ16" s="2" t="s">
        <v>1</v>
      </c>
      <c r="IR16" s="2" t="s">
        <v>1</v>
      </c>
      <c r="IS16" s="2" t="s">
        <v>1</v>
      </c>
      <c r="IT16" s="2" t="s">
        <v>1</v>
      </c>
      <c r="IU16" s="2" t="s">
        <v>1</v>
      </c>
      <c r="IV16" s="2" t="s">
        <v>1</v>
      </c>
      <c r="IW16" s="2" t="s">
        <v>1</v>
      </c>
      <c r="IX16" s="2" t="s">
        <v>1</v>
      </c>
      <c r="IY16" s="2" t="s">
        <v>1</v>
      </c>
      <c r="IZ16" s="2" t="s">
        <v>1</v>
      </c>
      <c r="JA16" s="2" t="s">
        <v>1</v>
      </c>
      <c r="JB16" s="2" t="s">
        <v>1</v>
      </c>
      <c r="JC16" s="2" t="s">
        <v>1</v>
      </c>
      <c r="JD16" s="2" t="s">
        <v>1</v>
      </c>
      <c r="JE16" s="2" t="s">
        <v>1</v>
      </c>
      <c r="JF16" s="2" t="s">
        <v>1</v>
      </c>
      <c r="JG16" s="2" t="s">
        <v>1</v>
      </c>
      <c r="JH16" s="2" t="s">
        <v>1</v>
      </c>
      <c r="JI16" s="2" t="s">
        <v>1</v>
      </c>
      <c r="JJ16" s="2" t="s">
        <v>1</v>
      </c>
      <c r="JK16" s="2" t="s">
        <v>1</v>
      </c>
      <c r="JL16" s="2" t="s">
        <v>1</v>
      </c>
      <c r="JM16" s="2" t="s">
        <v>1</v>
      </c>
      <c r="JN16" s="2" t="s">
        <v>1</v>
      </c>
      <c r="JO16" s="2" t="s">
        <v>1</v>
      </c>
      <c r="JP16" s="2" t="s">
        <v>1</v>
      </c>
      <c r="JQ16" s="2" t="s">
        <v>1</v>
      </c>
      <c r="JR16" s="2" t="s">
        <v>1</v>
      </c>
      <c r="JS16" s="2" t="s">
        <v>1</v>
      </c>
      <c r="JT16" s="2">
        <v>1252230</v>
      </c>
      <c r="JU16" s="2" t="s">
        <v>1</v>
      </c>
      <c r="JV16" s="2" t="s">
        <v>1</v>
      </c>
      <c r="JW16" s="2" t="s">
        <v>1</v>
      </c>
      <c r="JX16" s="2" t="s">
        <v>1</v>
      </c>
      <c r="JY16" s="2" t="s">
        <v>1</v>
      </c>
      <c r="JZ16" s="2" t="s">
        <v>1</v>
      </c>
      <c r="KA16" s="2" t="s">
        <v>1</v>
      </c>
      <c r="KB16" s="2" t="s">
        <v>1</v>
      </c>
      <c r="KC16" s="2" t="s">
        <v>1</v>
      </c>
      <c r="KD16" s="2" t="s">
        <v>1</v>
      </c>
      <c r="KE16" s="2" t="s">
        <v>1</v>
      </c>
      <c r="KF16" s="2" t="s">
        <v>1</v>
      </c>
      <c r="KG16" s="2" t="s">
        <v>1</v>
      </c>
      <c r="KH16" s="2" t="s">
        <v>1</v>
      </c>
      <c r="KI16" s="2" t="s">
        <v>1</v>
      </c>
      <c r="KJ16" s="2" t="s">
        <v>1</v>
      </c>
      <c r="KK16" s="2" t="s">
        <v>1</v>
      </c>
      <c r="KL16" s="2" t="s">
        <v>1</v>
      </c>
      <c r="KM16" s="2" t="s">
        <v>1</v>
      </c>
      <c r="KN16" s="2" t="s">
        <v>1</v>
      </c>
      <c r="KO16" s="2" t="s">
        <v>1</v>
      </c>
      <c r="KP16" s="2" t="s">
        <v>1</v>
      </c>
      <c r="KQ16" s="2" t="s">
        <v>1</v>
      </c>
      <c r="KR16" s="2" t="s">
        <v>1</v>
      </c>
      <c r="KS16" s="2" t="s">
        <v>1</v>
      </c>
      <c r="KT16" s="2" t="s">
        <v>1</v>
      </c>
      <c r="KU16" s="2" t="s">
        <v>1</v>
      </c>
      <c r="KV16" s="2" t="s">
        <v>1</v>
      </c>
      <c r="KW16" s="2" t="s">
        <v>1</v>
      </c>
      <c r="KX16" s="2" t="s">
        <v>1</v>
      </c>
      <c r="KY16" s="2" t="s">
        <v>1</v>
      </c>
      <c r="KZ16" s="2" t="s">
        <v>1</v>
      </c>
      <c r="LA16" s="2" t="s">
        <v>1</v>
      </c>
      <c r="LB16" s="2" t="s">
        <v>1</v>
      </c>
      <c r="LC16" s="2" t="s">
        <v>1</v>
      </c>
      <c r="LD16" s="2" t="s">
        <v>1</v>
      </c>
      <c r="LE16" s="2" t="s">
        <v>1</v>
      </c>
    </row>
    <row r="17" spans="1:317" x14ac:dyDescent="0.3">
      <c r="A17" s="2" t="s">
        <v>12</v>
      </c>
      <c r="B17" s="2">
        <v>499</v>
      </c>
      <c r="C17" s="23">
        <f t="shared" si="25"/>
        <v>1651690</v>
      </c>
      <c r="D17" s="23">
        <f t="shared" si="26"/>
        <v>17565500</v>
      </c>
      <c r="E17" s="23">
        <f t="shared" si="27"/>
        <v>35201.402805611222</v>
      </c>
      <c r="F17" s="23">
        <f t="shared" si="28"/>
        <v>9000400</v>
      </c>
      <c r="G17" s="23">
        <f t="shared" si="29"/>
        <v>3088780</v>
      </c>
      <c r="H17" s="23">
        <f t="shared" si="30"/>
        <v>307240</v>
      </c>
      <c r="I17" s="23">
        <f t="shared" si="31"/>
        <v>5169080</v>
      </c>
      <c r="J17" s="23">
        <f t="shared" si="32"/>
        <v>10358.877755511023</v>
      </c>
      <c r="K17" s="23">
        <f t="shared" si="33"/>
        <v>683240</v>
      </c>
      <c r="L17" s="23">
        <f t="shared" si="34"/>
        <v>4485840</v>
      </c>
      <c r="M17" s="23">
        <f t="shared" si="35"/>
        <v>3069780</v>
      </c>
      <c r="N17" s="23">
        <f t="shared" si="36"/>
        <v>18036.873747494988</v>
      </c>
      <c r="O17" s="23">
        <f t="shared" si="37"/>
        <v>2243150</v>
      </c>
      <c r="P17" s="23">
        <f t="shared" si="38"/>
        <v>1806030</v>
      </c>
      <c r="Q17" s="23">
        <f t="shared" si="39"/>
        <v>3350700</v>
      </c>
      <c r="R17" s="23">
        <f t="shared" si="40"/>
        <v>8679548</v>
      </c>
      <c r="S17" s="23">
        <f t="shared" si="41"/>
        <v>17393.88376753507</v>
      </c>
      <c r="T17" s="23">
        <f t="shared" si="42"/>
        <v>320852</v>
      </c>
      <c r="U17" s="7">
        <f t="shared" si="43"/>
        <v>3.5648637838318294E-2</v>
      </c>
      <c r="V17" s="23">
        <f t="shared" si="44"/>
        <v>268450</v>
      </c>
      <c r="W17" s="23">
        <f t="shared" si="45"/>
        <v>45930</v>
      </c>
      <c r="X17" s="23">
        <f t="shared" si="46"/>
        <v>0</v>
      </c>
      <c r="Y17" s="23">
        <f t="shared" si="47"/>
        <v>6480</v>
      </c>
      <c r="Z17" s="23">
        <v>8</v>
      </c>
      <c r="AA17" s="23">
        <f t="shared" si="48"/>
        <v>1279660</v>
      </c>
      <c r="AB17" s="23">
        <f t="shared" si="49"/>
        <v>15913810</v>
      </c>
      <c r="AC17" s="23">
        <f t="shared" si="50"/>
        <v>31891.402805611222</v>
      </c>
      <c r="AD17" s="23">
        <f t="shared" si="59"/>
        <v>6874870</v>
      </c>
      <c r="AE17" s="23">
        <f t="shared" si="51"/>
        <v>13777.294589178357</v>
      </c>
      <c r="AF17" s="23">
        <f t="shared" si="60"/>
        <v>2113350</v>
      </c>
      <c r="AG17" s="23">
        <f t="shared" si="52"/>
        <v>4235.1703406813631</v>
      </c>
      <c r="AH17" s="7">
        <f t="shared" si="53"/>
        <v>0.13279975065681945</v>
      </c>
      <c r="AI17" s="23">
        <f t="shared" si="54"/>
        <v>5025840</v>
      </c>
      <c r="AJ17" s="23">
        <f t="shared" si="55"/>
        <v>31020</v>
      </c>
      <c r="AK17" s="23">
        <f t="shared" si="61"/>
        <v>978560</v>
      </c>
      <c r="AL17" s="23">
        <f t="shared" si="62"/>
        <v>9038940</v>
      </c>
      <c r="AM17" s="23">
        <f t="shared" si="56"/>
        <v>18114.108216432865</v>
      </c>
      <c r="AN17" s="23">
        <f t="shared" si="57"/>
        <v>9038940</v>
      </c>
      <c r="AO17" s="23">
        <f t="shared" si="58"/>
        <v>0</v>
      </c>
      <c r="AP17" s="2">
        <v>1459780</v>
      </c>
      <c r="AQ17" s="2">
        <v>650900</v>
      </c>
      <c r="AR17" s="2">
        <v>132470</v>
      </c>
      <c r="AS17" s="2" t="s">
        <v>1</v>
      </c>
      <c r="AT17" s="2">
        <v>1615830</v>
      </c>
      <c r="AU17" s="2">
        <v>190200</v>
      </c>
      <c r="AV17" s="2" t="s">
        <v>1</v>
      </c>
      <c r="AW17" s="2">
        <v>3350700</v>
      </c>
      <c r="AY17" s="2" t="s">
        <v>1</v>
      </c>
      <c r="AZ17" s="2" t="s">
        <v>1</v>
      </c>
      <c r="BA17" s="2" t="s">
        <v>1</v>
      </c>
      <c r="BB17" s="2">
        <v>2080</v>
      </c>
      <c r="BC17" s="2">
        <v>50</v>
      </c>
      <c r="BD17" s="2" t="s">
        <v>1</v>
      </c>
      <c r="BE17" s="2">
        <v>266320</v>
      </c>
      <c r="BF17" s="2" t="s">
        <v>1</v>
      </c>
      <c r="BG17" s="2">
        <v>4230</v>
      </c>
      <c r="BH17" s="2">
        <v>22110</v>
      </c>
      <c r="BI17" s="2">
        <v>750</v>
      </c>
      <c r="BJ17" s="2" t="s">
        <v>1</v>
      </c>
      <c r="BK17" s="2">
        <v>18840</v>
      </c>
      <c r="BL17" s="2" t="s">
        <v>1</v>
      </c>
      <c r="BM17" s="2" t="s">
        <v>1</v>
      </c>
      <c r="BN17" s="2" t="s">
        <v>1</v>
      </c>
      <c r="BO17" s="2" t="s">
        <v>1</v>
      </c>
      <c r="BP17" s="2" t="s">
        <v>1</v>
      </c>
      <c r="BQ17" s="2" t="s">
        <v>1</v>
      </c>
      <c r="BR17" s="2" t="s">
        <v>1</v>
      </c>
      <c r="BS17" s="2">
        <v>6480</v>
      </c>
      <c r="BT17" s="2">
        <v>1279660</v>
      </c>
      <c r="BU17" s="2" t="s">
        <v>1</v>
      </c>
      <c r="BV17" s="2">
        <v>2029020</v>
      </c>
      <c r="BW17" s="2">
        <v>1580</v>
      </c>
      <c r="BX17" s="2">
        <v>3570</v>
      </c>
      <c r="BY17" s="2" t="s">
        <v>1</v>
      </c>
      <c r="BZ17" s="2" t="s">
        <v>1</v>
      </c>
      <c r="CA17" s="2" t="s">
        <v>1</v>
      </c>
      <c r="CB17" s="2" t="s">
        <v>1</v>
      </c>
      <c r="CC17" s="2" t="s">
        <v>1</v>
      </c>
      <c r="CD17" s="2">
        <v>182350</v>
      </c>
      <c r="CE17" s="2">
        <v>813470</v>
      </c>
      <c r="CF17" s="2" t="s">
        <v>1</v>
      </c>
      <c r="CG17" s="2" t="s">
        <v>1</v>
      </c>
      <c r="CH17" s="2">
        <v>21940</v>
      </c>
      <c r="CI17" s="2">
        <v>17850</v>
      </c>
      <c r="CJ17" s="2" t="s">
        <v>1</v>
      </c>
      <c r="CK17" s="2" t="s">
        <v>1</v>
      </c>
      <c r="CL17" s="2" t="s">
        <v>1</v>
      </c>
      <c r="CM17" s="2" t="s">
        <v>1</v>
      </c>
      <c r="CN17" s="2">
        <v>10000</v>
      </c>
      <c r="CO17" s="2" t="s">
        <v>1</v>
      </c>
      <c r="CP17" s="2" t="s">
        <v>1</v>
      </c>
      <c r="CQ17" s="2" t="s">
        <v>1</v>
      </c>
      <c r="CR17" s="2" t="s">
        <v>1</v>
      </c>
      <c r="CS17" s="2" t="s">
        <v>1</v>
      </c>
      <c r="CT17" s="2" t="s">
        <v>1</v>
      </c>
      <c r="CU17" s="2" t="s">
        <v>1</v>
      </c>
      <c r="CV17" s="2" t="s">
        <v>1</v>
      </c>
      <c r="CW17" s="2">
        <v>9000</v>
      </c>
      <c r="CX17" s="2" t="s">
        <v>1</v>
      </c>
      <c r="CY17" s="2" t="s">
        <v>1</v>
      </c>
      <c r="CZ17" s="2" t="s">
        <v>1</v>
      </c>
      <c r="DA17" s="2" t="s">
        <v>1</v>
      </c>
      <c r="DB17" s="2" t="s">
        <v>1</v>
      </c>
      <c r="DC17" s="2" t="s">
        <v>1</v>
      </c>
      <c r="DD17" s="2" t="s">
        <v>1</v>
      </c>
      <c r="DE17" s="2" t="s">
        <v>1</v>
      </c>
      <c r="DF17" s="2" t="s">
        <v>1</v>
      </c>
      <c r="DG17" s="2" t="s">
        <v>1</v>
      </c>
      <c r="DH17" s="2" t="s">
        <v>1</v>
      </c>
      <c r="DI17" s="2" t="s">
        <v>1</v>
      </c>
      <c r="DJ17" s="2" t="s">
        <v>1</v>
      </c>
      <c r="DK17" s="2" t="s">
        <v>1</v>
      </c>
      <c r="DL17" s="2" t="s">
        <v>1</v>
      </c>
      <c r="DM17" s="2" t="s">
        <v>1</v>
      </c>
      <c r="DN17" s="2">
        <v>124070</v>
      </c>
      <c r="DO17" s="2" t="s">
        <v>1</v>
      </c>
      <c r="DP17" s="2">
        <v>183170</v>
      </c>
      <c r="DQ17" s="2" t="s">
        <v>1</v>
      </c>
      <c r="DR17" s="2" t="s">
        <v>1</v>
      </c>
      <c r="DS17" s="2" t="s">
        <v>1</v>
      </c>
      <c r="DT17" s="2" t="s">
        <v>1</v>
      </c>
      <c r="DU17" s="2" t="s">
        <v>1</v>
      </c>
      <c r="DV17" s="2" t="s">
        <v>1</v>
      </c>
      <c r="DW17" s="2" t="s">
        <v>1</v>
      </c>
      <c r="DX17" s="2">
        <v>125420</v>
      </c>
      <c r="DY17" s="2">
        <v>239270</v>
      </c>
      <c r="DZ17" s="2" t="s">
        <v>1</v>
      </c>
      <c r="EA17" s="2">
        <v>102260</v>
      </c>
      <c r="EB17" s="2" t="s">
        <v>1</v>
      </c>
      <c r="EC17" s="2" t="s">
        <v>1</v>
      </c>
      <c r="ED17" s="2" t="s">
        <v>1</v>
      </c>
      <c r="EE17" s="2">
        <v>216290</v>
      </c>
      <c r="EF17" s="2" t="s">
        <v>1</v>
      </c>
      <c r="EG17" s="2" t="s">
        <v>1</v>
      </c>
      <c r="EH17" s="2" t="s">
        <v>1</v>
      </c>
      <c r="EI17" s="2" t="s">
        <v>1</v>
      </c>
      <c r="EJ17" s="2" t="s">
        <v>1</v>
      </c>
      <c r="EK17" s="2" t="s">
        <v>1</v>
      </c>
      <c r="EL17" s="2" t="s">
        <v>1</v>
      </c>
      <c r="EM17" s="2" t="s">
        <v>1</v>
      </c>
      <c r="EN17" s="2" t="s">
        <v>1</v>
      </c>
      <c r="EO17" s="2" t="s">
        <v>1</v>
      </c>
      <c r="EP17" s="2">
        <v>3650340</v>
      </c>
      <c r="EQ17" s="2">
        <v>835500</v>
      </c>
      <c r="ER17" s="2" t="s">
        <v>1</v>
      </c>
      <c r="ES17" s="2" t="s">
        <v>1</v>
      </c>
      <c r="ET17" s="2" t="s">
        <v>1</v>
      </c>
      <c r="EU17" s="2" t="s">
        <v>1</v>
      </c>
      <c r="EV17" s="2" t="s">
        <v>1</v>
      </c>
      <c r="EW17" s="2" t="s">
        <v>1</v>
      </c>
      <c r="EX17" s="2" t="s">
        <v>1</v>
      </c>
      <c r="EY17" s="2" t="s">
        <v>1</v>
      </c>
      <c r="EZ17" s="2">
        <v>421820</v>
      </c>
      <c r="FA17" s="2" t="s">
        <v>1</v>
      </c>
      <c r="FB17" s="2">
        <v>393940</v>
      </c>
      <c r="FC17" s="2">
        <v>491560</v>
      </c>
      <c r="FD17" s="2">
        <v>211490</v>
      </c>
      <c r="FE17" s="2">
        <v>3970</v>
      </c>
      <c r="FF17" s="2">
        <v>377170</v>
      </c>
      <c r="FG17" s="2">
        <v>189840</v>
      </c>
      <c r="FH17" s="2">
        <v>4930</v>
      </c>
      <c r="FI17" s="2">
        <v>18630</v>
      </c>
      <c r="FJ17" s="2" t="s">
        <v>1</v>
      </c>
      <c r="FK17" s="2" t="s">
        <v>1</v>
      </c>
      <c r="FL17" s="2" t="s">
        <v>1</v>
      </c>
      <c r="FM17" s="2">
        <v>4910</v>
      </c>
      <c r="FN17" s="2" t="s">
        <v>1</v>
      </c>
      <c r="FO17" s="2" t="s">
        <v>1</v>
      </c>
      <c r="FP17" s="2" t="s">
        <v>1</v>
      </c>
      <c r="FQ17" s="2">
        <v>33070</v>
      </c>
      <c r="FR17" s="2">
        <v>18060</v>
      </c>
      <c r="FS17" s="2">
        <v>4230</v>
      </c>
      <c r="FT17" s="2">
        <v>181450</v>
      </c>
      <c r="FU17" s="2" t="s">
        <v>1</v>
      </c>
      <c r="FV17" s="2" t="s">
        <v>1</v>
      </c>
      <c r="FW17" s="2" t="s">
        <v>1</v>
      </c>
      <c r="FX17" s="2" t="s">
        <v>1</v>
      </c>
      <c r="FY17" s="2" t="s">
        <v>1</v>
      </c>
      <c r="FZ17" s="2" t="s">
        <v>1</v>
      </c>
      <c r="GA17" s="2" t="s">
        <v>1</v>
      </c>
      <c r="GB17" s="2">
        <v>223090</v>
      </c>
      <c r="GC17" s="2" t="s">
        <v>1</v>
      </c>
      <c r="GD17" s="2">
        <v>164030</v>
      </c>
      <c r="GE17" s="2" t="s">
        <v>1</v>
      </c>
      <c r="GF17" s="2">
        <v>358880</v>
      </c>
      <c r="GG17" s="2">
        <v>6550</v>
      </c>
      <c r="GH17" s="2">
        <v>36050</v>
      </c>
      <c r="GI17" s="2">
        <v>39250</v>
      </c>
      <c r="GJ17" s="2">
        <v>4350</v>
      </c>
      <c r="GK17" s="2" t="s">
        <v>1</v>
      </c>
      <c r="GL17" s="2">
        <v>27600</v>
      </c>
      <c r="GM17" s="2">
        <v>22980</v>
      </c>
      <c r="GN17" s="2" t="s">
        <v>1</v>
      </c>
      <c r="GO17" s="2">
        <v>2420860</v>
      </c>
      <c r="GP17" s="2">
        <v>117110</v>
      </c>
      <c r="GQ17" s="2">
        <v>9220</v>
      </c>
      <c r="GR17" s="2">
        <v>38750</v>
      </c>
      <c r="GS17" s="2">
        <v>17810</v>
      </c>
      <c r="GT17" s="2" t="s">
        <v>1</v>
      </c>
      <c r="GU17" s="2" t="s">
        <v>1</v>
      </c>
      <c r="GV17" s="2" t="s">
        <v>1</v>
      </c>
      <c r="GW17" s="2" t="s">
        <v>1</v>
      </c>
      <c r="GX17" s="2" t="s">
        <v>1</v>
      </c>
      <c r="GY17" s="2" t="s">
        <v>1</v>
      </c>
      <c r="GZ17" s="2" t="s">
        <v>1</v>
      </c>
      <c r="HA17" s="2" t="s">
        <v>1</v>
      </c>
      <c r="HB17" s="2" t="s">
        <v>1</v>
      </c>
      <c r="HC17" s="2" t="s">
        <v>1</v>
      </c>
      <c r="HD17" s="2">
        <v>31020</v>
      </c>
      <c r="HE17" s="2" t="s">
        <v>1</v>
      </c>
      <c r="HF17" s="2" t="s">
        <v>1</v>
      </c>
      <c r="HG17" s="2" t="s">
        <v>1</v>
      </c>
      <c r="HH17" s="2" t="s">
        <v>1</v>
      </c>
      <c r="HI17" s="2" t="s">
        <v>1</v>
      </c>
      <c r="HJ17" s="2" t="s">
        <v>1</v>
      </c>
      <c r="HK17" s="2" t="s">
        <v>1</v>
      </c>
      <c r="HL17" s="2" t="s">
        <v>1</v>
      </c>
      <c r="HM17" s="2" t="s">
        <v>1</v>
      </c>
      <c r="HN17" s="2" t="s">
        <v>1</v>
      </c>
      <c r="HO17" s="2" t="s">
        <v>1</v>
      </c>
      <c r="HP17" s="2">
        <v>17090</v>
      </c>
      <c r="HQ17" s="2" t="s">
        <v>1</v>
      </c>
      <c r="HR17" s="2" t="s">
        <v>1</v>
      </c>
      <c r="HS17" s="2" t="s">
        <v>1</v>
      </c>
      <c r="HT17" s="2" t="s">
        <v>1</v>
      </c>
      <c r="HU17" s="2" t="s">
        <v>1</v>
      </c>
      <c r="HV17" s="2">
        <v>15900</v>
      </c>
      <c r="HW17" s="2" t="s">
        <v>1</v>
      </c>
      <c r="HX17" s="2" t="s">
        <v>1</v>
      </c>
      <c r="HY17" s="2" t="s">
        <v>1</v>
      </c>
      <c r="HZ17" s="2">
        <v>700000</v>
      </c>
      <c r="IA17" s="2" t="s">
        <v>1</v>
      </c>
      <c r="IB17" s="2" t="s">
        <v>1</v>
      </c>
      <c r="IC17" s="2" t="s">
        <v>1</v>
      </c>
      <c r="ID17" s="2" t="s">
        <v>1</v>
      </c>
      <c r="IE17" s="2" t="s">
        <v>1</v>
      </c>
      <c r="IF17" s="2" t="s">
        <v>1</v>
      </c>
      <c r="IG17" s="2" t="s">
        <v>1</v>
      </c>
      <c r="IH17" s="2">
        <v>1750</v>
      </c>
      <c r="II17" s="2">
        <v>239360</v>
      </c>
      <c r="IJ17" s="2" t="s">
        <v>1</v>
      </c>
      <c r="IK17" s="2" t="s">
        <v>1</v>
      </c>
      <c r="IL17" s="2">
        <v>1000</v>
      </c>
      <c r="IM17" s="2">
        <v>20550</v>
      </c>
      <c r="IN17" s="2" t="s">
        <v>1</v>
      </c>
      <c r="IO17" s="2" t="s">
        <v>1</v>
      </c>
      <c r="IP17" s="2" t="s">
        <v>1</v>
      </c>
      <c r="IQ17" s="2" t="s">
        <v>1</v>
      </c>
      <c r="IR17" s="2" t="s">
        <v>1</v>
      </c>
      <c r="IS17" s="2" t="s">
        <v>1</v>
      </c>
      <c r="IT17" s="2" t="s">
        <v>1</v>
      </c>
      <c r="IU17" s="2" t="s">
        <v>1</v>
      </c>
      <c r="IV17" s="2" t="s">
        <v>1</v>
      </c>
      <c r="IW17" s="2" t="s">
        <v>1</v>
      </c>
      <c r="IX17" s="2" t="s">
        <v>1</v>
      </c>
      <c r="IY17" s="2" t="s">
        <v>1</v>
      </c>
      <c r="IZ17" s="2" t="s">
        <v>1</v>
      </c>
      <c r="JA17" s="2" t="s">
        <v>1</v>
      </c>
      <c r="JB17" s="2" t="s">
        <v>1</v>
      </c>
      <c r="JC17" s="2" t="s">
        <v>1</v>
      </c>
      <c r="JD17" s="2" t="s">
        <v>1</v>
      </c>
      <c r="JE17" s="2" t="s">
        <v>1</v>
      </c>
      <c r="JF17" s="2" t="s">
        <v>1</v>
      </c>
      <c r="JG17" s="2" t="s">
        <v>1</v>
      </c>
      <c r="JH17" s="2" t="s">
        <v>1</v>
      </c>
      <c r="JI17" s="2" t="s">
        <v>1</v>
      </c>
      <c r="JJ17" s="2" t="s">
        <v>1</v>
      </c>
      <c r="JK17" s="2" t="s">
        <v>1</v>
      </c>
      <c r="JL17" s="2" t="s">
        <v>1</v>
      </c>
      <c r="JM17" s="2" t="s">
        <v>1</v>
      </c>
      <c r="JN17" s="2" t="s">
        <v>1</v>
      </c>
      <c r="JO17" s="2">
        <v>6600</v>
      </c>
      <c r="JP17" s="2" t="s">
        <v>1</v>
      </c>
      <c r="JQ17" s="2" t="s">
        <v>1</v>
      </c>
      <c r="JR17" s="2" t="s">
        <v>1</v>
      </c>
      <c r="JS17" s="2">
        <v>651740</v>
      </c>
      <c r="JT17" s="2">
        <v>8251320</v>
      </c>
      <c r="JU17" s="2" t="s">
        <v>1</v>
      </c>
      <c r="JV17" s="2">
        <v>129240</v>
      </c>
      <c r="JW17" s="2" t="s">
        <v>1</v>
      </c>
      <c r="JX17" s="2" t="s">
        <v>1</v>
      </c>
      <c r="JY17" s="2" t="s">
        <v>1</v>
      </c>
      <c r="JZ17" s="2" t="s">
        <v>1</v>
      </c>
      <c r="KA17" s="2">
        <v>6640</v>
      </c>
      <c r="KB17" s="2" t="s">
        <v>1</v>
      </c>
      <c r="KC17" s="2" t="s">
        <v>1</v>
      </c>
      <c r="KD17" s="2" t="s">
        <v>1</v>
      </c>
      <c r="KE17" s="2" t="s">
        <v>1</v>
      </c>
      <c r="KF17" s="2" t="s">
        <v>1</v>
      </c>
      <c r="KG17" s="2" t="s">
        <v>1</v>
      </c>
      <c r="KH17" s="2" t="s">
        <v>1</v>
      </c>
      <c r="KI17" s="2" t="s">
        <v>1</v>
      </c>
      <c r="KJ17" s="2" t="s">
        <v>1</v>
      </c>
      <c r="KK17" s="2" t="s">
        <v>1</v>
      </c>
      <c r="KL17" s="2" t="s">
        <v>1</v>
      </c>
      <c r="KM17" s="2" t="s">
        <v>1</v>
      </c>
      <c r="KN17" s="2" t="s">
        <v>1</v>
      </c>
      <c r="KO17" s="2" t="s">
        <v>1</v>
      </c>
      <c r="KP17" s="2" t="s">
        <v>1</v>
      </c>
      <c r="KQ17" s="2" t="s">
        <v>1</v>
      </c>
      <c r="KR17" s="2" t="s">
        <v>1</v>
      </c>
      <c r="KS17" s="2" t="s">
        <v>1</v>
      </c>
      <c r="KT17" s="2" t="s">
        <v>1</v>
      </c>
      <c r="KU17" s="2" t="s">
        <v>1</v>
      </c>
      <c r="KV17" s="2" t="s">
        <v>1</v>
      </c>
      <c r="KW17" s="2" t="s">
        <v>1</v>
      </c>
      <c r="KX17" s="2" t="s">
        <v>1</v>
      </c>
      <c r="KY17" s="2" t="s">
        <v>1</v>
      </c>
      <c r="KZ17" s="2" t="s">
        <v>1</v>
      </c>
      <c r="LA17" s="2" t="s">
        <v>1</v>
      </c>
      <c r="LB17" s="2" t="s">
        <v>1</v>
      </c>
      <c r="LC17" s="2" t="s">
        <v>1</v>
      </c>
      <c r="LD17" s="2" t="s">
        <v>1</v>
      </c>
      <c r="LE17" s="2" t="s">
        <v>1</v>
      </c>
    </row>
    <row r="18" spans="1:317" x14ac:dyDescent="0.3">
      <c r="A18" s="2" t="s">
        <v>13</v>
      </c>
      <c r="B18" s="2">
        <v>329</v>
      </c>
      <c r="C18" s="23">
        <f t="shared" si="25"/>
        <v>987920</v>
      </c>
      <c r="D18" s="23">
        <f t="shared" si="26"/>
        <v>4647330</v>
      </c>
      <c r="E18" s="23">
        <f t="shared" si="27"/>
        <v>14125.623100303952</v>
      </c>
      <c r="F18" s="23">
        <f t="shared" si="28"/>
        <v>3306460</v>
      </c>
      <c r="G18" s="23">
        <f t="shared" si="29"/>
        <v>809140</v>
      </c>
      <c r="H18" s="23">
        <f t="shared" si="30"/>
        <v>8820</v>
      </c>
      <c r="I18" s="23">
        <f t="shared" si="31"/>
        <v>522910</v>
      </c>
      <c r="J18" s="23">
        <f t="shared" si="32"/>
        <v>1589.3920972644378</v>
      </c>
      <c r="K18" s="23">
        <f t="shared" si="33"/>
        <v>480130</v>
      </c>
      <c r="L18" s="23">
        <f t="shared" si="34"/>
        <v>42780</v>
      </c>
      <c r="M18" s="23">
        <f t="shared" si="35"/>
        <v>743740</v>
      </c>
      <c r="N18" s="23">
        <f t="shared" si="36"/>
        <v>10050.030395136779</v>
      </c>
      <c r="O18" s="23">
        <f t="shared" si="37"/>
        <v>701030</v>
      </c>
      <c r="P18" s="23">
        <f t="shared" si="38"/>
        <v>789560</v>
      </c>
      <c r="Q18" s="23">
        <f t="shared" si="39"/>
        <v>1303530</v>
      </c>
      <c r="R18" s="23">
        <f t="shared" si="40"/>
        <v>3282569</v>
      </c>
      <c r="S18" s="23">
        <f t="shared" si="41"/>
        <v>9977.4133738601831</v>
      </c>
      <c r="T18" s="23">
        <f t="shared" si="42"/>
        <v>23891</v>
      </c>
      <c r="U18" s="7">
        <f t="shared" si="43"/>
        <v>7.2255524034768306E-3</v>
      </c>
      <c r="V18" s="23">
        <f t="shared" si="44"/>
        <v>5800</v>
      </c>
      <c r="W18" s="23">
        <f t="shared" si="45"/>
        <v>11820</v>
      </c>
      <c r="X18" s="23">
        <f t="shared" si="46"/>
        <v>0</v>
      </c>
      <c r="Y18" s="23">
        <f t="shared" si="47"/>
        <v>6280</v>
      </c>
      <c r="Z18" s="23">
        <v>9</v>
      </c>
      <c r="AA18" s="23">
        <f t="shared" si="48"/>
        <v>488440</v>
      </c>
      <c r="AB18" s="23">
        <f t="shared" si="49"/>
        <v>3659410</v>
      </c>
      <c r="AC18" s="23">
        <f t="shared" si="50"/>
        <v>11122.826747720364</v>
      </c>
      <c r="AD18" s="23">
        <f t="shared" si="59"/>
        <v>3495170</v>
      </c>
      <c r="AE18" s="23">
        <f t="shared" si="51"/>
        <v>10623.617021276596</v>
      </c>
      <c r="AF18" s="23">
        <f t="shared" si="60"/>
        <v>740820</v>
      </c>
      <c r="AG18" s="23">
        <f t="shared" si="52"/>
        <v>2251.7325227963524</v>
      </c>
      <c r="AH18" s="7">
        <f t="shared" si="53"/>
        <v>0.20244247023427273</v>
      </c>
      <c r="AI18" s="23">
        <f t="shared" si="54"/>
        <v>2610660</v>
      </c>
      <c r="AJ18" s="23">
        <f t="shared" si="55"/>
        <v>37090</v>
      </c>
      <c r="AK18" s="23">
        <f t="shared" si="61"/>
        <v>415990</v>
      </c>
      <c r="AL18" s="23">
        <f t="shared" si="62"/>
        <v>164240</v>
      </c>
      <c r="AM18" s="23">
        <f t="shared" si="56"/>
        <v>499.209726443769</v>
      </c>
      <c r="AN18" s="23">
        <f t="shared" si="57"/>
        <v>164240</v>
      </c>
      <c r="AO18" s="23">
        <f t="shared" si="58"/>
        <v>0</v>
      </c>
      <c r="AP18" s="2">
        <v>537690</v>
      </c>
      <c r="AQ18" s="2">
        <v>118910</v>
      </c>
      <c r="AR18" s="2">
        <v>44430</v>
      </c>
      <c r="AS18" s="2" t="s">
        <v>1</v>
      </c>
      <c r="AT18" s="2">
        <v>629960</v>
      </c>
      <c r="AU18" s="2">
        <v>159600</v>
      </c>
      <c r="AV18" s="2" t="s">
        <v>1</v>
      </c>
      <c r="AW18" s="2">
        <v>1303530</v>
      </c>
      <c r="AY18" s="2" t="s">
        <v>1</v>
      </c>
      <c r="AZ18" s="2">
        <v>5800</v>
      </c>
      <c r="BA18" s="2" t="s">
        <v>1</v>
      </c>
      <c r="BB18" s="2" t="s">
        <v>1</v>
      </c>
      <c r="BC18" s="2" t="s">
        <v>1</v>
      </c>
      <c r="BD18" s="2" t="s">
        <v>1</v>
      </c>
      <c r="BE18" s="2" t="s">
        <v>1</v>
      </c>
      <c r="BF18" s="2" t="s">
        <v>1</v>
      </c>
      <c r="BG18" s="2">
        <v>8730</v>
      </c>
      <c r="BH18" s="2">
        <v>0</v>
      </c>
      <c r="BI18" s="2">
        <v>1400</v>
      </c>
      <c r="BJ18" s="2">
        <v>1690</v>
      </c>
      <c r="BK18" s="2">
        <v>0</v>
      </c>
      <c r="BL18" s="2" t="s">
        <v>1</v>
      </c>
      <c r="BM18" s="2" t="s">
        <v>1</v>
      </c>
      <c r="BN18" s="2" t="s">
        <v>1</v>
      </c>
      <c r="BO18" s="2" t="s">
        <v>1</v>
      </c>
      <c r="BP18" s="2" t="s">
        <v>1</v>
      </c>
      <c r="BQ18" s="2" t="s">
        <v>1</v>
      </c>
      <c r="BR18" s="2" t="s">
        <v>1</v>
      </c>
      <c r="BS18" s="2">
        <v>6280</v>
      </c>
      <c r="BT18" s="2">
        <v>488440</v>
      </c>
      <c r="BU18" s="2" t="s">
        <v>1</v>
      </c>
      <c r="BV18" s="2">
        <v>441980</v>
      </c>
      <c r="BW18" s="2" t="s">
        <v>1</v>
      </c>
      <c r="BX18" s="2" t="s">
        <v>1</v>
      </c>
      <c r="BY18" s="2" t="s">
        <v>1</v>
      </c>
      <c r="BZ18" s="2" t="s">
        <v>1</v>
      </c>
      <c r="CA18" s="2" t="s">
        <v>1</v>
      </c>
      <c r="CB18" s="2" t="s">
        <v>1</v>
      </c>
      <c r="CC18" s="2" t="s">
        <v>1</v>
      </c>
      <c r="CD18" s="2">
        <v>14950</v>
      </c>
      <c r="CE18" s="2">
        <v>246470</v>
      </c>
      <c r="CF18" s="2" t="s">
        <v>1</v>
      </c>
      <c r="CG18" s="2" t="s">
        <v>1</v>
      </c>
      <c r="CH18" s="2">
        <v>40340</v>
      </c>
      <c r="CI18" s="2" t="s">
        <v>1</v>
      </c>
      <c r="CJ18" s="2" t="s">
        <v>1</v>
      </c>
      <c r="CK18" s="2" t="s">
        <v>1</v>
      </c>
      <c r="CL18" s="2" t="s">
        <v>1</v>
      </c>
      <c r="CM18" s="2" t="s">
        <v>1</v>
      </c>
      <c r="CN18" s="2">
        <v>1220</v>
      </c>
      <c r="CO18" s="2">
        <v>410</v>
      </c>
      <c r="CP18" s="2" t="s">
        <v>1</v>
      </c>
      <c r="CQ18" s="2" t="s">
        <v>1</v>
      </c>
      <c r="CR18" s="2" t="s">
        <v>1</v>
      </c>
      <c r="CS18" s="2" t="s">
        <v>1</v>
      </c>
      <c r="CT18" s="2" t="s">
        <v>1</v>
      </c>
      <c r="CU18" s="2" t="s">
        <v>1</v>
      </c>
      <c r="CV18" s="2" t="s">
        <v>1</v>
      </c>
      <c r="CW18" s="2" t="s">
        <v>1</v>
      </c>
      <c r="CX18" s="2" t="s">
        <v>1</v>
      </c>
      <c r="CY18" s="2">
        <v>63680</v>
      </c>
      <c r="CZ18" s="2" t="s">
        <v>1</v>
      </c>
      <c r="DA18" s="2" t="s">
        <v>1</v>
      </c>
      <c r="DB18" s="2">
        <v>90</v>
      </c>
      <c r="DC18" s="2" t="s">
        <v>1</v>
      </c>
      <c r="DD18" s="2" t="s">
        <v>1</v>
      </c>
      <c r="DE18" s="2" t="s">
        <v>1</v>
      </c>
      <c r="DF18" s="2" t="s">
        <v>1</v>
      </c>
      <c r="DG18" s="2" t="s">
        <v>1</v>
      </c>
      <c r="DH18" s="2" t="s">
        <v>1</v>
      </c>
      <c r="DI18" s="2" t="s">
        <v>1</v>
      </c>
      <c r="DJ18" s="2" t="s">
        <v>1</v>
      </c>
      <c r="DK18" s="2" t="s">
        <v>1</v>
      </c>
      <c r="DL18" s="2" t="s">
        <v>1</v>
      </c>
      <c r="DM18" s="2" t="s">
        <v>1</v>
      </c>
      <c r="DN18" s="2">
        <v>8820</v>
      </c>
      <c r="DO18" s="2" t="s">
        <v>1</v>
      </c>
      <c r="DP18" s="2" t="s">
        <v>1</v>
      </c>
      <c r="DQ18" s="2" t="s">
        <v>1</v>
      </c>
      <c r="DR18" s="2" t="s">
        <v>1</v>
      </c>
      <c r="DS18" s="2" t="s">
        <v>1</v>
      </c>
      <c r="DT18" s="2" t="s">
        <v>1</v>
      </c>
      <c r="DU18" s="2" t="s">
        <v>1</v>
      </c>
      <c r="DV18" s="2" t="s">
        <v>1</v>
      </c>
      <c r="DW18" s="2" t="s">
        <v>1</v>
      </c>
      <c r="DX18" s="2">
        <v>80610</v>
      </c>
      <c r="DY18" s="2">
        <v>89000</v>
      </c>
      <c r="DZ18" s="2" t="s">
        <v>1</v>
      </c>
      <c r="EA18" s="2" t="s">
        <v>1</v>
      </c>
      <c r="EB18" s="2" t="s">
        <v>1</v>
      </c>
      <c r="EC18" s="2" t="s">
        <v>1</v>
      </c>
      <c r="ED18" s="2" t="s">
        <v>1</v>
      </c>
      <c r="EE18" s="2">
        <v>310520</v>
      </c>
      <c r="EF18" s="2" t="s">
        <v>1</v>
      </c>
      <c r="EG18" s="2" t="s">
        <v>1</v>
      </c>
      <c r="EH18" s="2" t="s">
        <v>1</v>
      </c>
      <c r="EI18" s="2" t="s">
        <v>1</v>
      </c>
      <c r="EJ18" s="2" t="s">
        <v>1</v>
      </c>
      <c r="EK18" s="2" t="s">
        <v>1</v>
      </c>
      <c r="EL18" s="2" t="s">
        <v>1</v>
      </c>
      <c r="EM18" s="2" t="s">
        <v>1</v>
      </c>
      <c r="EN18" s="2" t="s">
        <v>1</v>
      </c>
      <c r="EO18" s="2" t="s">
        <v>1</v>
      </c>
      <c r="EP18" s="2" t="s">
        <v>1</v>
      </c>
      <c r="EQ18" s="2">
        <v>42780</v>
      </c>
      <c r="ER18" s="2" t="s">
        <v>1</v>
      </c>
      <c r="ES18" s="2" t="s">
        <v>1</v>
      </c>
      <c r="ET18" s="2" t="s">
        <v>1</v>
      </c>
      <c r="EU18" s="2" t="s">
        <v>1</v>
      </c>
      <c r="EV18" s="2" t="s">
        <v>1</v>
      </c>
      <c r="EW18" s="2" t="s">
        <v>1</v>
      </c>
      <c r="EX18" s="2" t="s">
        <v>1</v>
      </c>
      <c r="EY18" s="2" t="s">
        <v>1</v>
      </c>
      <c r="EZ18" s="2">
        <v>267090</v>
      </c>
      <c r="FA18" s="2">
        <v>8250</v>
      </c>
      <c r="FB18" s="2">
        <v>116760</v>
      </c>
      <c r="FC18" s="2">
        <v>205700</v>
      </c>
      <c r="FD18" s="2" t="s">
        <v>1</v>
      </c>
      <c r="FE18" s="2" t="s">
        <v>1</v>
      </c>
      <c r="FF18" s="2">
        <v>66060</v>
      </c>
      <c r="FG18" s="2">
        <v>46380</v>
      </c>
      <c r="FH18" s="2">
        <v>1120</v>
      </c>
      <c r="FI18" s="2">
        <v>29460</v>
      </c>
      <c r="FJ18" s="2" t="s">
        <v>1</v>
      </c>
      <c r="FK18" s="2" t="s">
        <v>1</v>
      </c>
      <c r="FL18" s="2" t="s">
        <v>1</v>
      </c>
      <c r="FM18" s="2" t="s">
        <v>1</v>
      </c>
      <c r="FN18" s="2" t="s">
        <v>1</v>
      </c>
      <c r="FO18" s="2" t="s">
        <v>1</v>
      </c>
      <c r="FP18" s="2" t="s">
        <v>1</v>
      </c>
      <c r="FQ18" s="2">
        <v>22450</v>
      </c>
      <c r="FR18" s="2">
        <v>2450</v>
      </c>
      <c r="FS18" s="2" t="s">
        <v>1</v>
      </c>
      <c r="FT18" s="2">
        <v>366560</v>
      </c>
      <c r="FU18" s="2" t="s">
        <v>1</v>
      </c>
      <c r="FV18" s="2" t="s">
        <v>1</v>
      </c>
      <c r="FW18" s="2" t="s">
        <v>1</v>
      </c>
      <c r="FX18" s="2" t="s">
        <v>1</v>
      </c>
      <c r="FY18" s="2" t="s">
        <v>1</v>
      </c>
      <c r="FZ18" s="2" t="s">
        <v>1</v>
      </c>
      <c r="GA18" s="2" t="s">
        <v>1</v>
      </c>
      <c r="GB18" s="2">
        <v>260560</v>
      </c>
      <c r="GC18" s="2" t="s">
        <v>1</v>
      </c>
      <c r="GD18" s="2">
        <v>1320</v>
      </c>
      <c r="GE18" s="2" t="s">
        <v>1</v>
      </c>
      <c r="GF18" s="2" t="s">
        <v>1</v>
      </c>
      <c r="GG18" s="2">
        <v>12650</v>
      </c>
      <c r="GH18" s="2">
        <v>22270</v>
      </c>
      <c r="GI18" s="2">
        <v>27760</v>
      </c>
      <c r="GJ18" s="2">
        <v>3200</v>
      </c>
      <c r="GK18" s="2" t="s">
        <v>1</v>
      </c>
      <c r="GL18" s="2">
        <v>15490</v>
      </c>
      <c r="GM18" s="2">
        <v>10580</v>
      </c>
      <c r="GN18" s="2" t="s">
        <v>1</v>
      </c>
      <c r="GO18" s="2">
        <v>996570</v>
      </c>
      <c r="GP18" s="2">
        <v>476980</v>
      </c>
      <c r="GQ18" s="2">
        <v>6570</v>
      </c>
      <c r="GR18" s="2">
        <v>18360</v>
      </c>
      <c r="GS18" s="2">
        <v>6060</v>
      </c>
      <c r="GT18" s="2" t="s">
        <v>1</v>
      </c>
      <c r="GU18" s="2" t="s">
        <v>1</v>
      </c>
      <c r="GV18" s="2" t="s">
        <v>1</v>
      </c>
      <c r="GW18" s="2">
        <v>12110</v>
      </c>
      <c r="GX18" s="2" t="s">
        <v>1</v>
      </c>
      <c r="GY18" s="2" t="s">
        <v>1</v>
      </c>
      <c r="GZ18" s="2" t="s">
        <v>1</v>
      </c>
      <c r="HA18" s="2" t="s">
        <v>1</v>
      </c>
      <c r="HB18" s="2" t="s">
        <v>1</v>
      </c>
      <c r="HC18" s="2" t="s">
        <v>1</v>
      </c>
      <c r="HD18" s="2">
        <v>20100</v>
      </c>
      <c r="HE18" s="2">
        <v>16990</v>
      </c>
      <c r="HF18" s="2" t="s">
        <v>1</v>
      </c>
      <c r="HG18" s="2" t="s">
        <v>1</v>
      </c>
      <c r="HH18" s="2" t="s">
        <v>1</v>
      </c>
      <c r="HI18" s="2" t="s">
        <v>1</v>
      </c>
      <c r="HJ18" s="2" t="s">
        <v>1</v>
      </c>
      <c r="HK18" s="2" t="s">
        <v>1</v>
      </c>
      <c r="HL18" s="2">
        <v>0</v>
      </c>
      <c r="HM18" s="2" t="s">
        <v>1</v>
      </c>
      <c r="HN18" s="2" t="s">
        <v>1</v>
      </c>
      <c r="HO18" s="2" t="s">
        <v>1</v>
      </c>
      <c r="HP18" s="2">
        <v>39330</v>
      </c>
      <c r="HQ18" s="2" t="s">
        <v>1</v>
      </c>
      <c r="HR18" s="2" t="s">
        <v>1</v>
      </c>
      <c r="HS18" s="2" t="s">
        <v>1</v>
      </c>
      <c r="HT18" s="2" t="s">
        <v>1</v>
      </c>
      <c r="HU18" s="2" t="s">
        <v>1</v>
      </c>
      <c r="HV18" s="2">
        <v>186060</v>
      </c>
      <c r="HW18" s="2" t="s">
        <v>1</v>
      </c>
      <c r="HX18" s="2" t="s">
        <v>1</v>
      </c>
      <c r="HY18" s="2" t="s">
        <v>1</v>
      </c>
      <c r="HZ18" s="2" t="s">
        <v>1</v>
      </c>
      <c r="IA18" s="2" t="s">
        <v>1</v>
      </c>
      <c r="IB18" s="2" t="s">
        <v>1</v>
      </c>
      <c r="IC18" s="2" t="s">
        <v>1</v>
      </c>
      <c r="ID18" s="2" t="s">
        <v>1</v>
      </c>
      <c r="IE18" s="2" t="s">
        <v>1</v>
      </c>
      <c r="IF18" s="2" t="s">
        <v>1</v>
      </c>
      <c r="IG18" s="2" t="s">
        <v>1</v>
      </c>
      <c r="IH18" s="2">
        <v>1000</v>
      </c>
      <c r="II18" s="2">
        <v>220270</v>
      </c>
      <c r="IJ18" s="2" t="s">
        <v>1</v>
      </c>
      <c r="IK18" s="2" t="s">
        <v>1</v>
      </c>
      <c r="IL18" s="2" t="s">
        <v>1</v>
      </c>
      <c r="IM18" s="2">
        <v>8660</v>
      </c>
      <c r="IN18" s="2" t="s">
        <v>1</v>
      </c>
      <c r="IO18" s="2" t="s">
        <v>1</v>
      </c>
      <c r="IP18" s="2" t="s">
        <v>1</v>
      </c>
      <c r="IQ18" s="2" t="s">
        <v>1</v>
      </c>
      <c r="IR18" s="2" t="s">
        <v>1</v>
      </c>
      <c r="IS18" s="2" t="s">
        <v>1</v>
      </c>
      <c r="IT18" s="2" t="s">
        <v>1</v>
      </c>
      <c r="IU18" s="2" t="s">
        <v>1</v>
      </c>
      <c r="IV18" s="2" t="s">
        <v>1</v>
      </c>
      <c r="IW18" s="2" t="s">
        <v>1</v>
      </c>
      <c r="IX18" s="2" t="s">
        <v>1</v>
      </c>
      <c r="IY18" s="2" t="s">
        <v>1</v>
      </c>
      <c r="IZ18" s="2" t="s">
        <v>1</v>
      </c>
      <c r="JA18" s="2" t="s">
        <v>1</v>
      </c>
      <c r="JB18" s="2" t="s">
        <v>1</v>
      </c>
      <c r="JC18" s="2" t="s">
        <v>1</v>
      </c>
      <c r="JD18" s="2" t="s">
        <v>1</v>
      </c>
      <c r="JE18" s="2" t="s">
        <v>1</v>
      </c>
      <c r="JF18" s="2" t="s">
        <v>1</v>
      </c>
      <c r="JG18" s="2" t="s">
        <v>1</v>
      </c>
      <c r="JH18" s="2" t="s">
        <v>1</v>
      </c>
      <c r="JI18" s="2" t="s">
        <v>1</v>
      </c>
      <c r="JJ18" s="2" t="s">
        <v>1</v>
      </c>
      <c r="JK18" s="2" t="s">
        <v>1</v>
      </c>
      <c r="JL18" s="2" t="s">
        <v>1</v>
      </c>
      <c r="JM18" s="2" t="s">
        <v>1</v>
      </c>
      <c r="JN18" s="2" t="s">
        <v>1</v>
      </c>
      <c r="JO18" s="2" t="s">
        <v>1</v>
      </c>
      <c r="JP18" s="2" t="s">
        <v>1</v>
      </c>
      <c r="JQ18" s="2" t="s">
        <v>1</v>
      </c>
      <c r="JR18" s="2" t="s">
        <v>1</v>
      </c>
      <c r="JS18" s="2">
        <v>128290</v>
      </c>
      <c r="JT18" s="2">
        <v>29950</v>
      </c>
      <c r="JU18" s="2" t="s">
        <v>1</v>
      </c>
      <c r="JV18" s="2" t="s">
        <v>1</v>
      </c>
      <c r="JW18" s="2" t="s">
        <v>1</v>
      </c>
      <c r="JX18" s="2" t="s">
        <v>1</v>
      </c>
      <c r="JY18" s="2" t="s">
        <v>1</v>
      </c>
      <c r="JZ18" s="2" t="s">
        <v>1</v>
      </c>
      <c r="KA18" s="2">
        <v>6000</v>
      </c>
      <c r="KB18" s="2" t="s">
        <v>1</v>
      </c>
      <c r="KC18" s="2" t="s">
        <v>1</v>
      </c>
      <c r="KD18" s="2" t="s">
        <v>1</v>
      </c>
      <c r="KE18" s="2" t="s">
        <v>1</v>
      </c>
      <c r="KF18" s="2" t="s">
        <v>1</v>
      </c>
      <c r="KG18" s="2" t="s">
        <v>1</v>
      </c>
      <c r="KH18" s="2" t="s">
        <v>1</v>
      </c>
      <c r="KI18" s="2" t="s">
        <v>1</v>
      </c>
      <c r="KJ18" s="2" t="s">
        <v>1</v>
      </c>
      <c r="KK18" s="2" t="s">
        <v>1</v>
      </c>
      <c r="KL18" s="2" t="s">
        <v>1</v>
      </c>
      <c r="KM18" s="2" t="s">
        <v>1</v>
      </c>
      <c r="KN18" s="2" t="s">
        <v>1</v>
      </c>
      <c r="KO18" s="2" t="s">
        <v>1</v>
      </c>
      <c r="KP18" s="2" t="s">
        <v>1</v>
      </c>
      <c r="KQ18" s="2" t="s">
        <v>1</v>
      </c>
      <c r="KR18" s="2" t="s">
        <v>1</v>
      </c>
      <c r="KS18" s="2" t="s">
        <v>1</v>
      </c>
      <c r="KT18" s="2" t="s">
        <v>1</v>
      </c>
      <c r="KU18" s="2" t="s">
        <v>1</v>
      </c>
      <c r="KV18" s="2" t="s">
        <v>1</v>
      </c>
      <c r="KW18" s="2" t="s">
        <v>1</v>
      </c>
      <c r="KX18" s="2" t="s">
        <v>1</v>
      </c>
      <c r="KY18" s="2" t="s">
        <v>1</v>
      </c>
      <c r="KZ18" s="2" t="s">
        <v>1</v>
      </c>
      <c r="LA18" s="2" t="s">
        <v>1</v>
      </c>
      <c r="LB18" s="2" t="s">
        <v>1</v>
      </c>
      <c r="LC18" s="2" t="s">
        <v>1</v>
      </c>
      <c r="LD18" s="2" t="s">
        <v>1</v>
      </c>
      <c r="LE18" s="2" t="s">
        <v>1</v>
      </c>
    </row>
    <row r="19" spans="1:317" x14ac:dyDescent="0.3">
      <c r="A19" s="2" t="s">
        <v>14</v>
      </c>
      <c r="B19" s="2">
        <v>234</v>
      </c>
      <c r="C19" s="23">
        <f t="shared" si="25"/>
        <v>2977730</v>
      </c>
      <c r="D19" s="23">
        <f t="shared" si="26"/>
        <v>5097280</v>
      </c>
      <c r="E19" s="23">
        <f t="shared" si="27"/>
        <v>21783.247863247863</v>
      </c>
      <c r="F19" s="23">
        <f t="shared" si="28"/>
        <v>1901940</v>
      </c>
      <c r="G19" s="23">
        <f t="shared" si="29"/>
        <v>948840</v>
      </c>
      <c r="H19" s="23">
        <f t="shared" si="30"/>
        <v>12480</v>
      </c>
      <c r="I19" s="23">
        <f t="shared" si="31"/>
        <v>2234020</v>
      </c>
      <c r="J19" s="23">
        <f t="shared" si="32"/>
        <v>9547.0940170940175</v>
      </c>
      <c r="K19" s="23">
        <f t="shared" si="33"/>
        <v>243320</v>
      </c>
      <c r="L19" s="23">
        <f t="shared" si="34"/>
        <v>1990700</v>
      </c>
      <c r="M19" s="23">
        <f t="shared" si="35"/>
        <v>612210</v>
      </c>
      <c r="N19" s="23">
        <f t="shared" si="36"/>
        <v>8127.9487179487178</v>
      </c>
      <c r="O19" s="23">
        <f t="shared" si="37"/>
        <v>399940</v>
      </c>
      <c r="P19" s="23">
        <f t="shared" si="38"/>
        <v>372280</v>
      </c>
      <c r="Q19" s="23">
        <f t="shared" si="39"/>
        <v>787250</v>
      </c>
      <c r="R19" s="23">
        <f t="shared" si="40"/>
        <v>1788030</v>
      </c>
      <c r="S19" s="23">
        <f t="shared" si="41"/>
        <v>7641.1538461538457</v>
      </c>
      <c r="T19" s="23">
        <f t="shared" si="42"/>
        <v>113910</v>
      </c>
      <c r="U19" s="7">
        <f t="shared" si="43"/>
        <v>5.9891479226474024E-2</v>
      </c>
      <c r="V19" s="23">
        <f t="shared" si="44"/>
        <v>110530</v>
      </c>
      <c r="W19" s="23">
        <f t="shared" si="45"/>
        <v>2980</v>
      </c>
      <c r="X19" s="23">
        <f t="shared" si="46"/>
        <v>0</v>
      </c>
      <c r="Y19" s="23">
        <f t="shared" si="47"/>
        <v>410</v>
      </c>
      <c r="Z19" s="23">
        <v>10</v>
      </c>
      <c r="AA19" s="23">
        <f t="shared" si="48"/>
        <v>228550</v>
      </c>
      <c r="AB19" s="23">
        <f t="shared" si="49"/>
        <v>2119550</v>
      </c>
      <c r="AC19" s="23">
        <f t="shared" si="50"/>
        <v>9057.9059829059825</v>
      </c>
      <c r="AD19" s="23">
        <f t="shared" si="59"/>
        <v>1585670</v>
      </c>
      <c r="AE19" s="23">
        <f t="shared" si="51"/>
        <v>6776.3675213675215</v>
      </c>
      <c r="AF19" s="23">
        <f t="shared" si="60"/>
        <v>601090</v>
      </c>
      <c r="AG19" s="23">
        <f t="shared" si="52"/>
        <v>2568.7606837606836</v>
      </c>
      <c r="AH19" s="7">
        <f t="shared" si="53"/>
        <v>0.28359321554103467</v>
      </c>
      <c r="AI19" s="23">
        <f t="shared" si="54"/>
        <v>1214840</v>
      </c>
      <c r="AJ19" s="23">
        <f t="shared" si="55"/>
        <v>16270</v>
      </c>
      <c r="AK19" s="23">
        <f t="shared" si="61"/>
        <v>143330</v>
      </c>
      <c r="AL19" s="23">
        <f t="shared" si="62"/>
        <v>533880</v>
      </c>
      <c r="AM19" s="23">
        <f t="shared" si="56"/>
        <v>2281.5384615384614</v>
      </c>
      <c r="AN19" s="23">
        <f t="shared" si="57"/>
        <v>519520</v>
      </c>
      <c r="AO19" s="23">
        <f t="shared" si="58"/>
        <v>14360</v>
      </c>
      <c r="AP19" s="2">
        <v>339790</v>
      </c>
      <c r="AQ19" s="2">
        <v>29560</v>
      </c>
      <c r="AR19" s="2">
        <v>30590</v>
      </c>
      <c r="AS19" s="2" t="s">
        <v>1</v>
      </c>
      <c r="AT19" s="2">
        <v>372280</v>
      </c>
      <c r="AU19" s="2" t="s">
        <v>1</v>
      </c>
      <c r="AV19" s="2" t="s">
        <v>1</v>
      </c>
      <c r="AW19" s="2">
        <v>787250</v>
      </c>
      <c r="AY19" s="2" t="s">
        <v>1</v>
      </c>
      <c r="AZ19" s="2" t="s">
        <v>1</v>
      </c>
      <c r="BA19" s="2" t="s">
        <v>1</v>
      </c>
      <c r="BB19" s="2" t="s">
        <v>1</v>
      </c>
      <c r="BC19" s="2" t="s">
        <v>1</v>
      </c>
      <c r="BD19" s="2" t="s">
        <v>1</v>
      </c>
      <c r="BE19" s="2">
        <v>110530</v>
      </c>
      <c r="BF19" s="2" t="s">
        <v>1</v>
      </c>
      <c r="BG19" s="2">
        <v>2980</v>
      </c>
      <c r="BH19" s="2" t="s">
        <v>1</v>
      </c>
      <c r="BI19" s="2" t="s">
        <v>1</v>
      </c>
      <c r="BJ19" s="2" t="s">
        <v>1</v>
      </c>
      <c r="BK19" s="2" t="s">
        <v>1</v>
      </c>
      <c r="BL19" s="2" t="s">
        <v>1</v>
      </c>
      <c r="BM19" s="2" t="s">
        <v>1</v>
      </c>
      <c r="BN19" s="2" t="s">
        <v>1</v>
      </c>
      <c r="BO19" s="2" t="s">
        <v>1</v>
      </c>
      <c r="BP19" s="2" t="s">
        <v>1</v>
      </c>
      <c r="BQ19" s="2" t="s">
        <v>1</v>
      </c>
      <c r="BR19" s="2" t="s">
        <v>1</v>
      </c>
      <c r="BS19" s="2">
        <v>410</v>
      </c>
      <c r="BT19" s="2">
        <v>228550</v>
      </c>
      <c r="BU19" s="2" t="s">
        <v>1</v>
      </c>
      <c r="BV19" s="2">
        <v>213940</v>
      </c>
      <c r="BW19" s="2" t="s">
        <v>1</v>
      </c>
      <c r="BX19" s="2" t="s">
        <v>1</v>
      </c>
      <c r="BY19" s="2" t="s">
        <v>1</v>
      </c>
      <c r="BZ19" s="2" t="s">
        <v>1</v>
      </c>
      <c r="CA19" s="2" t="s">
        <v>1</v>
      </c>
      <c r="CB19" s="2" t="s">
        <v>1</v>
      </c>
      <c r="CC19" s="2" t="s">
        <v>1</v>
      </c>
      <c r="CD19" s="2">
        <v>1220</v>
      </c>
      <c r="CE19" s="2">
        <v>390470</v>
      </c>
      <c r="CF19" s="2" t="s">
        <v>1</v>
      </c>
      <c r="CG19" s="2" t="s">
        <v>1</v>
      </c>
      <c r="CH19" s="2">
        <v>6580</v>
      </c>
      <c r="CI19" s="2" t="s">
        <v>1</v>
      </c>
      <c r="CJ19" s="2" t="s">
        <v>1</v>
      </c>
      <c r="CK19" s="2" t="s">
        <v>1</v>
      </c>
      <c r="CL19" s="2" t="s">
        <v>1</v>
      </c>
      <c r="CM19" s="2" t="s">
        <v>1</v>
      </c>
      <c r="CN19" s="2" t="s">
        <v>1</v>
      </c>
      <c r="CO19" s="2" t="s">
        <v>1</v>
      </c>
      <c r="CP19" s="2" t="s">
        <v>1</v>
      </c>
      <c r="CQ19" s="2" t="s">
        <v>1</v>
      </c>
      <c r="CR19" s="2" t="s">
        <v>1</v>
      </c>
      <c r="CS19" s="2" t="s">
        <v>1</v>
      </c>
      <c r="CT19" s="2" t="s">
        <v>1</v>
      </c>
      <c r="CU19" s="2" t="s">
        <v>1</v>
      </c>
      <c r="CV19" s="2" t="s">
        <v>1</v>
      </c>
      <c r="CW19" s="2" t="s">
        <v>1</v>
      </c>
      <c r="CX19" s="2" t="s">
        <v>1</v>
      </c>
      <c r="CY19" s="2" t="s">
        <v>1</v>
      </c>
      <c r="CZ19" s="2" t="s">
        <v>1</v>
      </c>
      <c r="DA19" s="2" t="s">
        <v>1</v>
      </c>
      <c r="DB19" s="2">
        <v>336630</v>
      </c>
      <c r="DC19" s="2" t="s">
        <v>1</v>
      </c>
      <c r="DD19" s="2" t="s">
        <v>1</v>
      </c>
      <c r="DE19" s="2" t="s">
        <v>1</v>
      </c>
      <c r="DF19" s="2" t="s">
        <v>1</v>
      </c>
      <c r="DG19" s="2" t="s">
        <v>1</v>
      </c>
      <c r="DH19" s="2" t="s">
        <v>1</v>
      </c>
      <c r="DI19" s="2" t="s">
        <v>1</v>
      </c>
      <c r="DJ19" s="2" t="s">
        <v>1</v>
      </c>
      <c r="DK19" s="2" t="s">
        <v>1</v>
      </c>
      <c r="DL19" s="2" t="s">
        <v>1</v>
      </c>
      <c r="DM19" s="2" t="s">
        <v>1</v>
      </c>
      <c r="DN19" s="2">
        <v>12480</v>
      </c>
      <c r="DO19" s="2" t="s">
        <v>1</v>
      </c>
      <c r="DP19" s="2" t="s">
        <v>1</v>
      </c>
      <c r="DQ19" s="2" t="s">
        <v>1</v>
      </c>
      <c r="DR19" s="2" t="s">
        <v>1</v>
      </c>
      <c r="DS19" s="2" t="s">
        <v>1</v>
      </c>
      <c r="DT19" s="2" t="s">
        <v>1</v>
      </c>
      <c r="DU19" s="2" t="s">
        <v>1</v>
      </c>
      <c r="DV19" s="2" t="s">
        <v>1</v>
      </c>
      <c r="DW19" s="2" t="s">
        <v>1</v>
      </c>
      <c r="DX19" s="2">
        <v>43730</v>
      </c>
      <c r="DY19" s="2">
        <v>79800</v>
      </c>
      <c r="DZ19" s="2" t="s">
        <v>1</v>
      </c>
      <c r="EA19" s="2">
        <v>119790</v>
      </c>
      <c r="EB19" s="2" t="s">
        <v>1</v>
      </c>
      <c r="EC19" s="2" t="s">
        <v>1</v>
      </c>
      <c r="ED19" s="2" t="s">
        <v>1</v>
      </c>
      <c r="EE19" s="2" t="s">
        <v>1</v>
      </c>
      <c r="EF19" s="2" t="s">
        <v>1</v>
      </c>
      <c r="EG19" s="2" t="s">
        <v>1</v>
      </c>
      <c r="EH19" s="2" t="s">
        <v>1</v>
      </c>
      <c r="EI19" s="2" t="s">
        <v>1</v>
      </c>
      <c r="EJ19" s="2" t="s">
        <v>1</v>
      </c>
      <c r="EK19" s="2" t="s">
        <v>1</v>
      </c>
      <c r="EL19" s="2" t="s">
        <v>1</v>
      </c>
      <c r="EM19" s="2" t="s">
        <v>1</v>
      </c>
      <c r="EN19" s="2" t="s">
        <v>1</v>
      </c>
      <c r="EO19" s="2" t="s">
        <v>1</v>
      </c>
      <c r="EP19" s="2">
        <v>1840700</v>
      </c>
      <c r="EQ19" s="2">
        <v>0</v>
      </c>
      <c r="ER19" s="2" t="s">
        <v>1</v>
      </c>
      <c r="ES19" s="2" t="s">
        <v>1</v>
      </c>
      <c r="ET19" s="2" t="s">
        <v>1</v>
      </c>
      <c r="EU19" s="2">
        <v>150000</v>
      </c>
      <c r="EV19" s="2" t="s">
        <v>1</v>
      </c>
      <c r="EW19" s="2" t="s">
        <v>1</v>
      </c>
      <c r="EX19" s="2" t="s">
        <v>1</v>
      </c>
      <c r="EY19" s="2" t="s">
        <v>1</v>
      </c>
      <c r="EZ19" s="2" t="s">
        <v>1</v>
      </c>
      <c r="FA19" s="2" t="s">
        <v>1</v>
      </c>
      <c r="FB19" s="2">
        <v>199310</v>
      </c>
      <c r="FC19" s="2">
        <v>286190</v>
      </c>
      <c r="FD19" s="2" t="s">
        <v>1</v>
      </c>
      <c r="FE19" s="2" t="s">
        <v>1</v>
      </c>
      <c r="FF19" s="2">
        <v>50450</v>
      </c>
      <c r="FG19" s="2">
        <v>64740</v>
      </c>
      <c r="FH19" s="2">
        <v>400</v>
      </c>
      <c r="FI19" s="2" t="s">
        <v>1</v>
      </c>
      <c r="FJ19" s="2" t="s">
        <v>1</v>
      </c>
      <c r="FK19" s="2" t="s">
        <v>1</v>
      </c>
      <c r="FL19" s="2" t="s">
        <v>1</v>
      </c>
      <c r="FM19" s="2" t="s">
        <v>1</v>
      </c>
      <c r="FN19" s="2" t="s">
        <v>1</v>
      </c>
      <c r="FO19" s="2" t="s">
        <v>1</v>
      </c>
      <c r="FP19" s="2" t="s">
        <v>1</v>
      </c>
      <c r="FQ19" s="2">
        <v>1050</v>
      </c>
      <c r="FR19" s="2">
        <v>28100</v>
      </c>
      <c r="FS19" s="2" t="s">
        <v>1</v>
      </c>
      <c r="FT19" s="2">
        <v>74820</v>
      </c>
      <c r="FU19" s="2">
        <v>35520</v>
      </c>
      <c r="FV19" s="2" t="s">
        <v>1</v>
      </c>
      <c r="FW19" s="2" t="s">
        <v>1</v>
      </c>
      <c r="FX19" s="2" t="s">
        <v>1</v>
      </c>
      <c r="FY19" s="2">
        <v>12520</v>
      </c>
      <c r="FZ19" s="2" t="s">
        <v>1</v>
      </c>
      <c r="GA19" s="2">
        <v>30130</v>
      </c>
      <c r="GB19" s="2">
        <v>144470</v>
      </c>
      <c r="GC19" s="2" t="s">
        <v>1</v>
      </c>
      <c r="GD19" s="2">
        <v>2830</v>
      </c>
      <c r="GE19" s="2" t="s">
        <v>1</v>
      </c>
      <c r="GF19" s="2" t="s">
        <v>1</v>
      </c>
      <c r="GG19" s="2">
        <v>2140</v>
      </c>
      <c r="GH19" s="2">
        <v>30380</v>
      </c>
      <c r="GI19" s="2">
        <v>43600</v>
      </c>
      <c r="GJ19" s="2">
        <v>30</v>
      </c>
      <c r="GK19" s="2" t="s">
        <v>1</v>
      </c>
      <c r="GL19" s="2">
        <v>5180</v>
      </c>
      <c r="GM19" s="2">
        <v>6130</v>
      </c>
      <c r="GN19" s="2" t="s">
        <v>1</v>
      </c>
      <c r="GO19" s="2">
        <v>357290</v>
      </c>
      <c r="GP19" s="2">
        <v>27380</v>
      </c>
      <c r="GQ19" s="2">
        <v>0</v>
      </c>
      <c r="GR19" s="2">
        <v>8020</v>
      </c>
      <c r="GS19" s="2">
        <v>3470</v>
      </c>
      <c r="GT19" s="2" t="s">
        <v>1</v>
      </c>
      <c r="GU19" s="2" t="s">
        <v>1</v>
      </c>
      <c r="GV19" s="2" t="s">
        <v>1</v>
      </c>
      <c r="GW19" s="2" t="s">
        <v>1</v>
      </c>
      <c r="GX19" s="2" t="s">
        <v>1</v>
      </c>
      <c r="GY19" s="2" t="s">
        <v>1</v>
      </c>
      <c r="GZ19" s="2" t="s">
        <v>1</v>
      </c>
      <c r="HA19" s="2" t="s">
        <v>1</v>
      </c>
      <c r="HB19" s="2" t="s">
        <v>1</v>
      </c>
      <c r="HC19" s="2" t="s">
        <v>1</v>
      </c>
      <c r="HD19" s="2">
        <v>13800</v>
      </c>
      <c r="HE19" s="2">
        <v>2470</v>
      </c>
      <c r="HF19" s="2" t="s">
        <v>1</v>
      </c>
      <c r="HG19" s="2" t="s">
        <v>1</v>
      </c>
      <c r="HH19" s="2" t="s">
        <v>1</v>
      </c>
      <c r="HI19" s="2" t="s">
        <v>1</v>
      </c>
      <c r="HJ19" s="2" t="s">
        <v>1</v>
      </c>
      <c r="HK19" s="2" t="s">
        <v>1</v>
      </c>
      <c r="HL19" s="2" t="s">
        <v>1</v>
      </c>
      <c r="HM19" s="2" t="s">
        <v>1</v>
      </c>
      <c r="HN19" s="2" t="s">
        <v>1</v>
      </c>
      <c r="HO19" s="2" t="s">
        <v>1</v>
      </c>
      <c r="HP19" s="2">
        <v>11920</v>
      </c>
      <c r="HQ19" s="2" t="s">
        <v>1</v>
      </c>
      <c r="HR19" s="2" t="s">
        <v>1</v>
      </c>
      <c r="HS19" s="2" t="s">
        <v>1</v>
      </c>
      <c r="HT19" s="2" t="s">
        <v>1</v>
      </c>
      <c r="HU19" s="2" t="s">
        <v>1</v>
      </c>
      <c r="HV19" s="2">
        <v>136250</v>
      </c>
      <c r="HW19" s="2" t="s">
        <v>1</v>
      </c>
      <c r="HX19" s="2" t="s">
        <v>1</v>
      </c>
      <c r="HY19" s="2" t="s">
        <v>1</v>
      </c>
      <c r="HZ19" s="2" t="s">
        <v>1</v>
      </c>
      <c r="IA19" s="2" t="s">
        <v>1</v>
      </c>
      <c r="IB19" s="2" t="s">
        <v>1</v>
      </c>
      <c r="IC19" s="2" t="s">
        <v>1</v>
      </c>
      <c r="ID19" s="2" t="s">
        <v>1</v>
      </c>
      <c r="IE19" s="2" t="s">
        <v>1</v>
      </c>
      <c r="IF19" s="2" t="s">
        <v>1</v>
      </c>
      <c r="IG19" s="2" t="s">
        <v>1</v>
      </c>
      <c r="IH19" s="2" t="s">
        <v>1</v>
      </c>
      <c r="II19" s="2">
        <v>2100</v>
      </c>
      <c r="IJ19" s="2">
        <v>90</v>
      </c>
      <c r="IK19" s="2" t="s">
        <v>1</v>
      </c>
      <c r="IL19" s="2" t="s">
        <v>1</v>
      </c>
      <c r="IM19" s="2">
        <v>4890</v>
      </c>
      <c r="IN19" s="2" t="s">
        <v>1</v>
      </c>
      <c r="IO19" s="2" t="s">
        <v>1</v>
      </c>
      <c r="IP19" s="2" t="s">
        <v>1</v>
      </c>
      <c r="IQ19" s="2" t="s">
        <v>1</v>
      </c>
      <c r="IR19" s="2" t="s">
        <v>1</v>
      </c>
      <c r="IS19" s="2" t="s">
        <v>1</v>
      </c>
      <c r="IT19" s="2" t="s">
        <v>1</v>
      </c>
      <c r="IU19" s="2" t="s">
        <v>1</v>
      </c>
      <c r="IV19" s="2" t="s">
        <v>1</v>
      </c>
      <c r="IW19" s="2" t="s">
        <v>1</v>
      </c>
      <c r="IX19" s="2" t="s">
        <v>1</v>
      </c>
      <c r="IY19" s="2" t="s">
        <v>1</v>
      </c>
      <c r="IZ19" s="2" t="s">
        <v>1</v>
      </c>
      <c r="JA19" s="2" t="s">
        <v>1</v>
      </c>
      <c r="JB19" s="2" t="s">
        <v>1</v>
      </c>
      <c r="JC19" s="2" t="s">
        <v>1</v>
      </c>
      <c r="JD19" s="2" t="s">
        <v>1</v>
      </c>
      <c r="JE19" s="2" t="s">
        <v>1</v>
      </c>
      <c r="JF19" s="2" t="s">
        <v>1</v>
      </c>
      <c r="JG19" s="2" t="s">
        <v>1</v>
      </c>
      <c r="JH19" s="2" t="s">
        <v>1</v>
      </c>
      <c r="JI19" s="2" t="s">
        <v>1</v>
      </c>
      <c r="JJ19" s="2" t="s">
        <v>1</v>
      </c>
      <c r="JK19" s="2" t="s">
        <v>1</v>
      </c>
      <c r="JL19" s="2" t="s">
        <v>1</v>
      </c>
      <c r="JM19" s="2" t="s">
        <v>1</v>
      </c>
      <c r="JN19" s="2" t="s">
        <v>1</v>
      </c>
      <c r="JO19" s="2" t="s">
        <v>1</v>
      </c>
      <c r="JP19" s="2" t="s">
        <v>1</v>
      </c>
      <c r="JQ19" s="2" t="s">
        <v>1</v>
      </c>
      <c r="JR19" s="2" t="s">
        <v>1</v>
      </c>
      <c r="JS19" s="2">
        <v>0</v>
      </c>
      <c r="JT19" s="2">
        <v>370120</v>
      </c>
      <c r="JU19" s="2">
        <v>149400</v>
      </c>
      <c r="JV19" s="2" t="s">
        <v>1</v>
      </c>
      <c r="JW19" s="2" t="s">
        <v>1</v>
      </c>
      <c r="JX19" s="2" t="s">
        <v>1</v>
      </c>
      <c r="JY19" s="2" t="s">
        <v>1</v>
      </c>
      <c r="JZ19" s="2" t="s">
        <v>1</v>
      </c>
      <c r="KA19" s="2" t="s">
        <v>1</v>
      </c>
      <c r="KB19" s="2" t="s">
        <v>1</v>
      </c>
      <c r="KC19" s="2" t="s">
        <v>1</v>
      </c>
      <c r="KD19" s="2" t="s">
        <v>1</v>
      </c>
      <c r="KE19" s="2" t="s">
        <v>1</v>
      </c>
      <c r="KF19" s="2" t="s">
        <v>1</v>
      </c>
      <c r="KG19" s="2" t="s">
        <v>1</v>
      </c>
      <c r="KH19" s="2" t="s">
        <v>1</v>
      </c>
      <c r="KI19" s="2" t="s">
        <v>1</v>
      </c>
      <c r="KJ19" s="2" t="s">
        <v>1</v>
      </c>
      <c r="KK19" s="2" t="s">
        <v>1</v>
      </c>
      <c r="KL19" s="2" t="s">
        <v>1</v>
      </c>
      <c r="KM19" s="2" t="s">
        <v>1</v>
      </c>
      <c r="KN19" s="2" t="s">
        <v>1</v>
      </c>
      <c r="KO19" s="2" t="s">
        <v>1</v>
      </c>
      <c r="KP19" s="2">
        <v>14360</v>
      </c>
      <c r="KQ19" s="2" t="s">
        <v>1</v>
      </c>
      <c r="KR19" s="2" t="s">
        <v>1</v>
      </c>
      <c r="KS19" s="2" t="s">
        <v>1</v>
      </c>
      <c r="KT19" s="2" t="s">
        <v>1</v>
      </c>
      <c r="KU19" s="2" t="s">
        <v>1</v>
      </c>
      <c r="KV19" s="2" t="s">
        <v>1</v>
      </c>
      <c r="KW19" s="2" t="s">
        <v>1</v>
      </c>
      <c r="KX19" s="2" t="s">
        <v>1</v>
      </c>
      <c r="KY19" s="2" t="s">
        <v>1</v>
      </c>
      <c r="KZ19" s="2" t="s">
        <v>1</v>
      </c>
      <c r="LA19" s="2" t="s">
        <v>1</v>
      </c>
      <c r="LB19" s="2" t="s">
        <v>1</v>
      </c>
      <c r="LC19" s="2" t="s">
        <v>1</v>
      </c>
      <c r="LD19" s="2" t="s">
        <v>1</v>
      </c>
      <c r="LE19" s="2" t="s">
        <v>1</v>
      </c>
    </row>
    <row r="20" spans="1:317" x14ac:dyDescent="0.3">
      <c r="A20" s="2" t="s">
        <v>34</v>
      </c>
      <c r="B20" s="2">
        <v>758</v>
      </c>
      <c r="C20" s="23">
        <f t="shared" si="25"/>
        <v>-355210</v>
      </c>
      <c r="D20" s="23">
        <f t="shared" si="26"/>
        <v>14212670</v>
      </c>
      <c r="E20" s="23">
        <f t="shared" si="27"/>
        <v>18750.224274406333</v>
      </c>
      <c r="F20" s="23">
        <f t="shared" si="28"/>
        <v>7693120</v>
      </c>
      <c r="G20" s="23">
        <f t="shared" si="29"/>
        <v>3549510</v>
      </c>
      <c r="H20" s="23">
        <f t="shared" si="30"/>
        <v>16400</v>
      </c>
      <c r="I20" s="23">
        <f t="shared" si="31"/>
        <v>2953640</v>
      </c>
      <c r="J20" s="23">
        <f t="shared" si="32"/>
        <v>3896.622691292876</v>
      </c>
      <c r="K20" s="23">
        <f t="shared" si="33"/>
        <v>1991220</v>
      </c>
      <c r="L20" s="23">
        <f t="shared" si="34"/>
        <v>962420</v>
      </c>
      <c r="M20" s="23">
        <f t="shared" si="35"/>
        <v>3507760</v>
      </c>
      <c r="N20" s="23">
        <f t="shared" si="36"/>
        <v>10149.234828496043</v>
      </c>
      <c r="O20" s="23">
        <f t="shared" si="37"/>
        <v>1711080</v>
      </c>
      <c r="P20" s="23">
        <f t="shared" si="38"/>
        <v>1712170</v>
      </c>
      <c r="Q20" s="23">
        <f t="shared" si="39"/>
        <v>2412820</v>
      </c>
      <c r="R20" s="23">
        <f t="shared" si="40"/>
        <v>7120270</v>
      </c>
      <c r="S20" s="23">
        <f t="shared" si="41"/>
        <v>9393.4960422163585</v>
      </c>
      <c r="T20" s="23">
        <f t="shared" si="42"/>
        <v>572850</v>
      </c>
      <c r="U20" s="7">
        <f t="shared" si="43"/>
        <v>7.4462636745559668E-2</v>
      </c>
      <c r="V20" s="23">
        <f t="shared" si="44"/>
        <v>401470</v>
      </c>
      <c r="W20" s="23">
        <f t="shared" si="45"/>
        <v>62760</v>
      </c>
      <c r="X20" s="23">
        <f t="shared" si="46"/>
        <v>58320</v>
      </c>
      <c r="Y20" s="23">
        <f t="shared" si="47"/>
        <v>50330</v>
      </c>
      <c r="Z20" s="23">
        <v>30</v>
      </c>
      <c r="AA20" s="23">
        <f t="shared" si="48"/>
        <v>1284170</v>
      </c>
      <c r="AB20" s="23">
        <f t="shared" si="49"/>
        <v>14567880</v>
      </c>
      <c r="AC20" s="23">
        <f t="shared" si="50"/>
        <v>19218.839050131926</v>
      </c>
      <c r="AD20" s="23">
        <f t="shared" si="59"/>
        <v>11870690</v>
      </c>
      <c r="AE20" s="23">
        <f t="shared" si="51"/>
        <v>15660.540897097626</v>
      </c>
      <c r="AF20" s="23">
        <f t="shared" si="60"/>
        <v>2623490</v>
      </c>
      <c r="AG20" s="23">
        <f t="shared" si="52"/>
        <v>3461.0686015831134</v>
      </c>
      <c r="AH20" s="7">
        <f t="shared" si="53"/>
        <v>0.1800872879238434</v>
      </c>
      <c r="AI20" s="23">
        <f t="shared" si="54"/>
        <v>7901410</v>
      </c>
      <c r="AJ20" s="23">
        <f t="shared" si="55"/>
        <v>110620</v>
      </c>
      <c r="AK20" s="23">
        <f t="shared" si="61"/>
        <v>2284740</v>
      </c>
      <c r="AL20" s="23">
        <f t="shared" si="62"/>
        <v>2697190</v>
      </c>
      <c r="AM20" s="23">
        <f t="shared" si="56"/>
        <v>3558.2981530343009</v>
      </c>
      <c r="AN20" s="23">
        <f t="shared" si="57"/>
        <v>2697190</v>
      </c>
      <c r="AO20" s="23">
        <f t="shared" si="58"/>
        <v>0</v>
      </c>
      <c r="AP20" s="2">
        <v>1380140</v>
      </c>
      <c r="AQ20" s="2">
        <v>225330</v>
      </c>
      <c r="AR20" s="2">
        <v>105610</v>
      </c>
      <c r="AS20" s="2" t="s">
        <v>1</v>
      </c>
      <c r="AT20" s="2">
        <v>1285170</v>
      </c>
      <c r="AU20" s="2">
        <v>427000</v>
      </c>
      <c r="AV20" s="2" t="s">
        <v>1</v>
      </c>
      <c r="AW20" s="2">
        <v>2412820</v>
      </c>
      <c r="AY20" s="2" t="s">
        <v>1</v>
      </c>
      <c r="AZ20" s="2" t="s">
        <v>1</v>
      </c>
      <c r="BA20" s="2" t="s">
        <v>1</v>
      </c>
      <c r="BB20" s="2">
        <v>0</v>
      </c>
      <c r="BC20" s="2" t="s">
        <v>1</v>
      </c>
      <c r="BD20" s="2" t="s">
        <v>1</v>
      </c>
      <c r="BE20" s="2">
        <v>401470</v>
      </c>
      <c r="BF20" s="2" t="s">
        <v>1</v>
      </c>
      <c r="BG20" s="2">
        <v>7760</v>
      </c>
      <c r="BH20" s="2" t="s">
        <v>1</v>
      </c>
      <c r="BI20" s="2" t="s">
        <v>1</v>
      </c>
      <c r="BJ20" s="2" t="s">
        <v>1</v>
      </c>
      <c r="BK20" s="2" t="s">
        <v>1</v>
      </c>
      <c r="BL20" s="2" t="s">
        <v>1</v>
      </c>
      <c r="BM20" s="2">
        <v>55000</v>
      </c>
      <c r="BN20" s="2" t="s">
        <v>1</v>
      </c>
      <c r="BO20" s="2" t="s">
        <v>1</v>
      </c>
      <c r="BP20" s="2">
        <v>58280</v>
      </c>
      <c r="BQ20" s="2" t="s">
        <v>1</v>
      </c>
      <c r="BR20" s="2">
        <v>40</v>
      </c>
      <c r="BS20" s="2">
        <v>50330</v>
      </c>
      <c r="BT20" s="2">
        <v>1284170</v>
      </c>
      <c r="BU20" s="2" t="s">
        <v>1</v>
      </c>
      <c r="BV20" s="2">
        <v>2555290</v>
      </c>
      <c r="BW20" s="2">
        <v>810</v>
      </c>
      <c r="BX20" s="2">
        <v>2990</v>
      </c>
      <c r="BY20" s="2" t="s">
        <v>1</v>
      </c>
      <c r="BZ20" s="2" t="s">
        <v>1</v>
      </c>
      <c r="CA20" s="2" t="s">
        <v>1</v>
      </c>
      <c r="CB20" s="2" t="s">
        <v>1</v>
      </c>
      <c r="CC20" s="2" t="s">
        <v>1</v>
      </c>
      <c r="CD20" s="2">
        <v>132890</v>
      </c>
      <c r="CE20" s="2">
        <v>814710</v>
      </c>
      <c r="CF20" s="2" t="s">
        <v>1</v>
      </c>
      <c r="CG20" s="2" t="s">
        <v>1</v>
      </c>
      <c r="CH20" s="2">
        <v>1070</v>
      </c>
      <c r="CI20" s="2" t="s">
        <v>1</v>
      </c>
      <c r="CJ20" s="2" t="s">
        <v>1</v>
      </c>
      <c r="CK20" s="2" t="s">
        <v>1</v>
      </c>
      <c r="CL20" s="2" t="s">
        <v>1</v>
      </c>
      <c r="CM20" s="2" t="s">
        <v>1</v>
      </c>
      <c r="CN20" s="2" t="s">
        <v>1</v>
      </c>
      <c r="CO20" s="2">
        <v>61810</v>
      </c>
      <c r="CP20" s="2" t="s">
        <v>1</v>
      </c>
      <c r="CQ20" s="2">
        <v>-56920</v>
      </c>
      <c r="CR20" s="2" t="s">
        <v>1</v>
      </c>
      <c r="CS20" s="2" t="s">
        <v>1</v>
      </c>
      <c r="CT20" s="2" t="s">
        <v>1</v>
      </c>
      <c r="CU20" s="2" t="s">
        <v>1</v>
      </c>
      <c r="CV20" s="2" t="s">
        <v>1</v>
      </c>
      <c r="CW20" s="2">
        <v>16770</v>
      </c>
      <c r="CX20" s="2">
        <v>15840</v>
      </c>
      <c r="CY20" s="2">
        <v>1150</v>
      </c>
      <c r="CZ20" s="2" t="s">
        <v>1</v>
      </c>
      <c r="DA20" s="2" t="s">
        <v>1</v>
      </c>
      <c r="DB20" s="2">
        <v>1200</v>
      </c>
      <c r="DC20" s="2" t="s">
        <v>1</v>
      </c>
      <c r="DD20" s="2">
        <v>1900</v>
      </c>
      <c r="DE20" s="2" t="s">
        <v>1</v>
      </c>
      <c r="DF20" s="2" t="s">
        <v>1</v>
      </c>
      <c r="DG20" s="2" t="s">
        <v>1</v>
      </c>
      <c r="DH20" s="2" t="s">
        <v>1</v>
      </c>
      <c r="DI20" s="2" t="s">
        <v>1</v>
      </c>
      <c r="DJ20" s="2" t="s">
        <v>1</v>
      </c>
      <c r="DK20" s="2" t="s">
        <v>1</v>
      </c>
      <c r="DL20" s="2" t="s">
        <v>1</v>
      </c>
      <c r="DM20" s="2" t="s">
        <v>1</v>
      </c>
      <c r="DN20" s="2">
        <v>400</v>
      </c>
      <c r="DO20" s="2" t="s">
        <v>1</v>
      </c>
      <c r="DP20" s="2">
        <v>1000</v>
      </c>
      <c r="DQ20" s="2" t="s">
        <v>1</v>
      </c>
      <c r="DR20" s="2" t="s">
        <v>1</v>
      </c>
      <c r="DS20" s="2">
        <v>15000</v>
      </c>
      <c r="DT20" s="2" t="s">
        <v>1</v>
      </c>
      <c r="DU20" s="2" t="s">
        <v>1</v>
      </c>
      <c r="DV20" s="2" t="s">
        <v>1</v>
      </c>
      <c r="DW20" s="2" t="s">
        <v>1</v>
      </c>
      <c r="DX20" s="2">
        <v>938020</v>
      </c>
      <c r="DY20" s="2">
        <v>384530</v>
      </c>
      <c r="DZ20" s="2">
        <v>1690</v>
      </c>
      <c r="EA20" s="2">
        <v>88760</v>
      </c>
      <c r="EB20" s="2" t="s">
        <v>1</v>
      </c>
      <c r="EC20" s="2" t="s">
        <v>1</v>
      </c>
      <c r="ED20" s="2" t="s">
        <v>1</v>
      </c>
      <c r="EE20" s="2">
        <v>509530</v>
      </c>
      <c r="EF20" s="2" t="s">
        <v>1</v>
      </c>
      <c r="EG20" s="2" t="s">
        <v>1</v>
      </c>
      <c r="EH20" s="2">
        <v>48890</v>
      </c>
      <c r="EI20" s="2">
        <v>19800</v>
      </c>
      <c r="EJ20" s="2" t="s">
        <v>1</v>
      </c>
      <c r="EK20" s="2" t="s">
        <v>1</v>
      </c>
      <c r="EL20" s="2" t="s">
        <v>1</v>
      </c>
      <c r="EM20" s="2" t="s">
        <v>1</v>
      </c>
      <c r="EN20" s="2" t="s">
        <v>1</v>
      </c>
      <c r="EO20" s="2" t="s">
        <v>1</v>
      </c>
      <c r="EP20" s="2">
        <v>25130</v>
      </c>
      <c r="EQ20" s="2">
        <v>427290</v>
      </c>
      <c r="ER20" s="2" t="s">
        <v>1</v>
      </c>
      <c r="ES20" s="2" t="s">
        <v>1</v>
      </c>
      <c r="ET20" s="2">
        <v>210000</v>
      </c>
      <c r="EU20" s="2">
        <v>300000</v>
      </c>
      <c r="EV20" s="2" t="s">
        <v>1</v>
      </c>
      <c r="EW20" s="2" t="s">
        <v>1</v>
      </c>
      <c r="EX20" s="2" t="s">
        <v>1</v>
      </c>
      <c r="EY20" s="2" t="s">
        <v>1</v>
      </c>
      <c r="EZ20" s="2">
        <v>943930</v>
      </c>
      <c r="FA20" s="2">
        <v>23750</v>
      </c>
      <c r="FB20" s="2">
        <v>529250</v>
      </c>
      <c r="FC20" s="2">
        <v>616350</v>
      </c>
      <c r="FD20" s="2" t="s">
        <v>1</v>
      </c>
      <c r="FE20" s="2" t="s">
        <v>1</v>
      </c>
      <c r="FF20" s="2">
        <v>349300</v>
      </c>
      <c r="FG20" s="2">
        <v>154570</v>
      </c>
      <c r="FH20" s="2">
        <v>6340</v>
      </c>
      <c r="FI20" s="2" t="s">
        <v>1</v>
      </c>
      <c r="FJ20" s="2" t="s">
        <v>1</v>
      </c>
      <c r="FK20" s="2" t="s">
        <v>1</v>
      </c>
      <c r="FL20" s="2" t="s">
        <v>1</v>
      </c>
      <c r="FM20" s="2" t="s">
        <v>1</v>
      </c>
      <c r="FN20" s="2" t="s">
        <v>1</v>
      </c>
      <c r="FO20" s="2">
        <v>3460</v>
      </c>
      <c r="FP20" s="2" t="s">
        <v>1</v>
      </c>
      <c r="FQ20" s="2">
        <v>23970</v>
      </c>
      <c r="FR20" s="2">
        <v>146430</v>
      </c>
      <c r="FS20" s="2">
        <v>19000</v>
      </c>
      <c r="FT20" s="2">
        <v>482910</v>
      </c>
      <c r="FU20" s="2">
        <v>28070</v>
      </c>
      <c r="FV20" s="2" t="s">
        <v>1</v>
      </c>
      <c r="FW20" s="2" t="s">
        <v>1</v>
      </c>
      <c r="FX20" s="2" t="s">
        <v>1</v>
      </c>
      <c r="FY20" s="2">
        <v>87050</v>
      </c>
      <c r="FZ20" s="2" t="s">
        <v>1</v>
      </c>
      <c r="GA20" s="2">
        <v>329310</v>
      </c>
      <c r="GB20" s="2">
        <v>261500</v>
      </c>
      <c r="GC20" s="2" t="s">
        <v>1</v>
      </c>
      <c r="GD20" s="2">
        <v>80480</v>
      </c>
      <c r="GE20" s="2" t="s">
        <v>1</v>
      </c>
      <c r="GF20" s="2" t="s">
        <v>1</v>
      </c>
      <c r="GG20" s="2">
        <v>19200</v>
      </c>
      <c r="GH20" s="2">
        <v>82870</v>
      </c>
      <c r="GI20" s="2">
        <v>109000</v>
      </c>
      <c r="GJ20" s="2">
        <v>19440</v>
      </c>
      <c r="GK20" s="2" t="s">
        <v>1</v>
      </c>
      <c r="GL20" s="2">
        <v>20620</v>
      </c>
      <c r="GM20" s="2">
        <v>10450</v>
      </c>
      <c r="GN20" s="2" t="s">
        <v>1</v>
      </c>
      <c r="GO20" s="2">
        <v>3663960</v>
      </c>
      <c r="GP20" s="2">
        <v>1210900</v>
      </c>
      <c r="GQ20" s="2">
        <v>24610</v>
      </c>
      <c r="GR20" s="2">
        <v>14680</v>
      </c>
      <c r="GS20" s="2">
        <v>135740</v>
      </c>
      <c r="GT20" s="2" t="s">
        <v>1</v>
      </c>
      <c r="GU20" s="2" t="s">
        <v>1</v>
      </c>
      <c r="GV20" s="2" t="s">
        <v>1</v>
      </c>
      <c r="GW20" s="2">
        <v>1200</v>
      </c>
      <c r="GX20" s="2" t="s">
        <v>1</v>
      </c>
      <c r="GY20" s="2" t="s">
        <v>1</v>
      </c>
      <c r="GZ20" s="2" t="s">
        <v>1</v>
      </c>
      <c r="HA20" s="2" t="s">
        <v>1</v>
      </c>
      <c r="HB20" s="2" t="s">
        <v>1</v>
      </c>
      <c r="HC20" s="2" t="s">
        <v>1</v>
      </c>
      <c r="HD20" s="2">
        <v>44700</v>
      </c>
      <c r="HE20" s="2">
        <v>32920</v>
      </c>
      <c r="HF20" s="2" t="s">
        <v>1</v>
      </c>
      <c r="HG20" s="2" t="s">
        <v>1</v>
      </c>
      <c r="HH20" s="2">
        <v>33000</v>
      </c>
      <c r="HI20" s="2" t="s">
        <v>1</v>
      </c>
      <c r="HJ20" s="2" t="s">
        <v>1</v>
      </c>
      <c r="HK20" s="2" t="s">
        <v>1</v>
      </c>
      <c r="HL20" s="2" t="s">
        <v>1</v>
      </c>
      <c r="HM20" s="2" t="s">
        <v>1</v>
      </c>
      <c r="HN20" s="2" t="s">
        <v>1</v>
      </c>
      <c r="HO20" s="2" t="s">
        <v>1</v>
      </c>
      <c r="HP20" s="2">
        <v>11490</v>
      </c>
      <c r="HQ20" s="2" t="s">
        <v>1</v>
      </c>
      <c r="HR20" s="2" t="s">
        <v>1</v>
      </c>
      <c r="HS20" s="2" t="s">
        <v>1</v>
      </c>
      <c r="HT20" s="2" t="s">
        <v>1</v>
      </c>
      <c r="HU20" s="2" t="s">
        <v>1</v>
      </c>
      <c r="HV20" s="2">
        <v>12890</v>
      </c>
      <c r="HW20" s="2" t="s">
        <v>1</v>
      </c>
      <c r="HX20" s="2" t="s">
        <v>1</v>
      </c>
      <c r="HY20" s="2" t="s">
        <v>1</v>
      </c>
      <c r="HZ20" s="2">
        <v>1660000</v>
      </c>
      <c r="IA20" s="2" t="s">
        <v>1</v>
      </c>
      <c r="IB20" s="2" t="s">
        <v>1</v>
      </c>
      <c r="IC20" s="2" t="s">
        <v>1</v>
      </c>
      <c r="ID20" s="2" t="s">
        <v>1</v>
      </c>
      <c r="IE20" s="2" t="s">
        <v>1</v>
      </c>
      <c r="IF20" s="2">
        <v>174530</v>
      </c>
      <c r="IG20" s="2">
        <v>19800</v>
      </c>
      <c r="IH20" s="2" t="s">
        <v>1</v>
      </c>
      <c r="II20" s="2">
        <v>383970</v>
      </c>
      <c r="IJ20" s="2">
        <v>12680</v>
      </c>
      <c r="IK20" s="2" t="s">
        <v>1</v>
      </c>
      <c r="IL20" s="2" t="s">
        <v>1</v>
      </c>
      <c r="IM20" s="2">
        <v>20870</v>
      </c>
      <c r="IN20" s="2" t="s">
        <v>1</v>
      </c>
      <c r="IO20" s="2" t="s">
        <v>1</v>
      </c>
      <c r="IP20" s="2" t="s">
        <v>1</v>
      </c>
      <c r="IQ20" s="2" t="s">
        <v>1</v>
      </c>
      <c r="IR20" s="2" t="s">
        <v>1</v>
      </c>
      <c r="IS20" s="2" t="s">
        <v>1</v>
      </c>
      <c r="IT20" s="2" t="s">
        <v>1</v>
      </c>
      <c r="IU20" s="2">
        <v>48900</v>
      </c>
      <c r="IV20" s="2" t="s">
        <v>1</v>
      </c>
      <c r="IW20" s="2">
        <v>0</v>
      </c>
      <c r="IX20" s="2">
        <v>16600</v>
      </c>
      <c r="IY20" s="2" t="s">
        <v>1</v>
      </c>
      <c r="IZ20" s="2" t="s">
        <v>1</v>
      </c>
      <c r="JA20" s="2" t="s">
        <v>1</v>
      </c>
      <c r="JB20" s="2" t="s">
        <v>1</v>
      </c>
      <c r="JC20" s="2" t="s">
        <v>1</v>
      </c>
      <c r="JD20" s="2" t="s">
        <v>1</v>
      </c>
      <c r="JE20" s="2" t="s">
        <v>1</v>
      </c>
      <c r="JF20" s="2" t="s">
        <v>1</v>
      </c>
      <c r="JG20" s="2" t="s">
        <v>1</v>
      </c>
      <c r="JH20" s="2" t="s">
        <v>1</v>
      </c>
      <c r="JI20" s="2" t="s">
        <v>1</v>
      </c>
      <c r="JJ20" s="2" t="s">
        <v>1</v>
      </c>
      <c r="JK20" s="2" t="s">
        <v>1</v>
      </c>
      <c r="JL20" s="2" t="s">
        <v>1</v>
      </c>
      <c r="JM20" s="2" t="s">
        <v>1</v>
      </c>
      <c r="JN20" s="2" t="s">
        <v>1</v>
      </c>
      <c r="JO20" s="2" t="s">
        <v>1</v>
      </c>
      <c r="JP20" s="2" t="s">
        <v>1</v>
      </c>
      <c r="JQ20" s="2" t="s">
        <v>1</v>
      </c>
      <c r="JR20" s="2" t="s">
        <v>1</v>
      </c>
      <c r="JS20" s="2">
        <v>142200</v>
      </c>
      <c r="JT20" s="2">
        <v>1189990</v>
      </c>
      <c r="JU20" s="2">
        <v>0</v>
      </c>
      <c r="JV20" s="2">
        <v>1365000</v>
      </c>
      <c r="JW20" s="2" t="s">
        <v>1</v>
      </c>
      <c r="JX20" s="2" t="s">
        <v>1</v>
      </c>
      <c r="JY20" s="2" t="s">
        <v>1</v>
      </c>
      <c r="JZ20" s="2" t="s">
        <v>1</v>
      </c>
      <c r="KA20" s="2" t="s">
        <v>1</v>
      </c>
      <c r="KB20" s="2" t="s">
        <v>1</v>
      </c>
      <c r="KC20" s="2" t="s">
        <v>1</v>
      </c>
      <c r="KD20" s="2" t="s">
        <v>1</v>
      </c>
      <c r="KE20" s="2" t="s">
        <v>1</v>
      </c>
      <c r="KF20" s="2" t="s">
        <v>1</v>
      </c>
      <c r="KG20" s="2" t="s">
        <v>1</v>
      </c>
      <c r="KH20" s="2" t="s">
        <v>1</v>
      </c>
      <c r="KI20" s="2" t="s">
        <v>1</v>
      </c>
      <c r="KJ20" s="2" t="s">
        <v>1</v>
      </c>
      <c r="KK20" s="2" t="s">
        <v>1</v>
      </c>
      <c r="KL20" s="2" t="s">
        <v>1</v>
      </c>
      <c r="KM20" s="2" t="s">
        <v>1</v>
      </c>
      <c r="KN20" s="2" t="s">
        <v>1</v>
      </c>
      <c r="KO20" s="2" t="s">
        <v>1</v>
      </c>
      <c r="KP20" s="2" t="s">
        <v>1</v>
      </c>
      <c r="KQ20" s="2" t="s">
        <v>1</v>
      </c>
      <c r="KR20" s="2" t="s">
        <v>1</v>
      </c>
      <c r="KS20" s="2" t="s">
        <v>1</v>
      </c>
      <c r="KT20" s="2" t="s">
        <v>1</v>
      </c>
      <c r="KU20" s="2" t="s">
        <v>1</v>
      </c>
      <c r="KV20" s="2" t="s">
        <v>1</v>
      </c>
      <c r="KW20" s="2" t="s">
        <v>1</v>
      </c>
      <c r="KX20" s="2" t="s">
        <v>1</v>
      </c>
      <c r="KY20" s="2" t="s">
        <v>1</v>
      </c>
      <c r="KZ20" s="2" t="s">
        <v>1</v>
      </c>
      <c r="LA20" s="2" t="s">
        <v>1</v>
      </c>
      <c r="LB20" s="2" t="s">
        <v>1</v>
      </c>
      <c r="LC20" s="2" t="s">
        <v>1</v>
      </c>
      <c r="LD20" s="2" t="s">
        <v>1</v>
      </c>
      <c r="LE20" s="2" t="s">
        <v>1</v>
      </c>
    </row>
    <row r="21" spans="1:317" x14ac:dyDescent="0.3">
      <c r="A21" s="2" t="s">
        <v>35</v>
      </c>
      <c r="B21" s="2">
        <v>106</v>
      </c>
      <c r="C21" s="23">
        <f t="shared" si="25"/>
        <v>207470</v>
      </c>
      <c r="D21" s="23">
        <f t="shared" si="26"/>
        <v>3437840</v>
      </c>
      <c r="E21" s="23">
        <f t="shared" si="27"/>
        <v>32432.452830188678</v>
      </c>
      <c r="F21" s="23">
        <f t="shared" si="28"/>
        <v>1072200</v>
      </c>
      <c r="G21" s="23">
        <f t="shared" si="29"/>
        <v>212350</v>
      </c>
      <c r="H21" s="23">
        <f t="shared" si="30"/>
        <v>206350</v>
      </c>
      <c r="I21" s="23">
        <f t="shared" si="31"/>
        <v>1946940</v>
      </c>
      <c r="J21" s="23">
        <f t="shared" si="32"/>
        <v>18367.358490566039</v>
      </c>
      <c r="K21" s="23">
        <f t="shared" si="33"/>
        <v>1946940</v>
      </c>
      <c r="L21" s="23">
        <f t="shared" si="34"/>
        <v>0</v>
      </c>
      <c r="M21" s="23">
        <f t="shared" si="35"/>
        <v>212350</v>
      </c>
      <c r="N21" s="23">
        <f t="shared" si="36"/>
        <v>10115.094339622641</v>
      </c>
      <c r="O21" s="23">
        <f t="shared" si="37"/>
        <v>358240</v>
      </c>
      <c r="P21" s="23">
        <f t="shared" si="38"/>
        <v>187000</v>
      </c>
      <c r="Q21" s="23">
        <f t="shared" si="39"/>
        <v>403200</v>
      </c>
      <c r="R21" s="23">
        <f t="shared" si="40"/>
        <v>1070321</v>
      </c>
      <c r="S21" s="23">
        <f t="shared" si="41"/>
        <v>10097.367924528302</v>
      </c>
      <c r="T21" s="23">
        <f t="shared" si="42"/>
        <v>1879</v>
      </c>
      <c r="U21" s="7">
        <f t="shared" si="43"/>
        <v>1.7524715538145869E-3</v>
      </c>
      <c r="V21" s="23">
        <f t="shared" si="44"/>
        <v>0</v>
      </c>
      <c r="W21" s="23">
        <f t="shared" si="45"/>
        <v>1710</v>
      </c>
      <c r="X21" s="23">
        <f t="shared" si="46"/>
        <v>0</v>
      </c>
      <c r="Y21" s="23">
        <f t="shared" si="47"/>
        <v>200</v>
      </c>
      <c r="Z21" s="23">
        <v>31</v>
      </c>
      <c r="AA21" s="23">
        <f t="shared" si="48"/>
        <v>121850</v>
      </c>
      <c r="AB21" s="23">
        <f t="shared" si="49"/>
        <v>3230370</v>
      </c>
      <c r="AC21" s="23">
        <f t="shared" si="50"/>
        <v>30475.188679245282</v>
      </c>
      <c r="AD21" s="23">
        <f t="shared" si="59"/>
        <v>3170370</v>
      </c>
      <c r="AE21" s="23">
        <f t="shared" si="51"/>
        <v>29909.150943396227</v>
      </c>
      <c r="AF21" s="23">
        <f t="shared" si="60"/>
        <v>280520</v>
      </c>
      <c r="AG21" s="23">
        <f t="shared" si="52"/>
        <v>2646.4150943396226</v>
      </c>
      <c r="AH21" s="7">
        <f t="shared" si="53"/>
        <v>8.6838349786556954E-2</v>
      </c>
      <c r="AI21" s="23">
        <f t="shared" si="54"/>
        <v>3010510</v>
      </c>
      <c r="AJ21" s="23">
        <f t="shared" si="55"/>
        <v>2850</v>
      </c>
      <c r="AK21" s="23">
        <f t="shared" si="61"/>
        <v>62520</v>
      </c>
      <c r="AL21" s="23">
        <f t="shared" si="62"/>
        <v>60000</v>
      </c>
      <c r="AM21" s="23">
        <f t="shared" si="56"/>
        <v>566.03773584905662</v>
      </c>
      <c r="AN21" s="23">
        <f t="shared" si="57"/>
        <v>60000</v>
      </c>
      <c r="AO21" s="23">
        <f t="shared" si="58"/>
        <v>0</v>
      </c>
      <c r="AP21" s="2">
        <v>169910</v>
      </c>
      <c r="AQ21" s="2">
        <v>172990</v>
      </c>
      <c r="AR21" s="2">
        <v>15340</v>
      </c>
      <c r="AS21" s="2" t="s">
        <v>1</v>
      </c>
      <c r="AT21" s="2">
        <v>187000</v>
      </c>
      <c r="AU21" s="2" t="s">
        <v>1</v>
      </c>
      <c r="AV21" s="2" t="s">
        <v>1</v>
      </c>
      <c r="AW21" s="2">
        <v>403200</v>
      </c>
      <c r="AY21" s="2" t="s">
        <v>1</v>
      </c>
      <c r="AZ21" s="2" t="s">
        <v>1</v>
      </c>
      <c r="BA21" s="2" t="s">
        <v>1</v>
      </c>
      <c r="BB21" s="2" t="s">
        <v>1</v>
      </c>
      <c r="BC21" s="2" t="s">
        <v>1</v>
      </c>
      <c r="BD21" s="2" t="s">
        <v>1</v>
      </c>
      <c r="BE21" s="2" t="s">
        <v>1</v>
      </c>
      <c r="BF21" s="2" t="s">
        <v>1</v>
      </c>
      <c r="BG21" s="2">
        <v>1710</v>
      </c>
      <c r="BH21" s="2" t="s">
        <v>1</v>
      </c>
      <c r="BI21" s="2" t="s">
        <v>1</v>
      </c>
      <c r="BJ21" s="2" t="s">
        <v>1</v>
      </c>
      <c r="BK21" s="2" t="s">
        <v>1</v>
      </c>
      <c r="BL21" s="2" t="s">
        <v>1</v>
      </c>
      <c r="BM21" s="2" t="s">
        <v>1</v>
      </c>
      <c r="BN21" s="2" t="s">
        <v>1</v>
      </c>
      <c r="BO21" s="2" t="s">
        <v>1</v>
      </c>
      <c r="BP21" s="2" t="s">
        <v>1</v>
      </c>
      <c r="BQ21" s="2" t="s">
        <v>1</v>
      </c>
      <c r="BR21" s="2" t="s">
        <v>1</v>
      </c>
      <c r="BS21" s="2">
        <v>200</v>
      </c>
      <c r="BT21" s="2">
        <v>121850</v>
      </c>
      <c r="BU21" s="2" t="s">
        <v>1</v>
      </c>
      <c r="BV21" s="2">
        <v>191230</v>
      </c>
      <c r="BW21" s="2" t="s">
        <v>1</v>
      </c>
      <c r="BX21" s="2" t="s">
        <v>1</v>
      </c>
      <c r="BY21" s="2" t="s">
        <v>1</v>
      </c>
      <c r="BZ21" s="2" t="s">
        <v>1</v>
      </c>
      <c r="CA21" s="2" t="s">
        <v>1</v>
      </c>
      <c r="CB21" s="2" t="s">
        <v>1</v>
      </c>
      <c r="CC21" s="2" t="s">
        <v>1</v>
      </c>
      <c r="CD21" s="2" t="s">
        <v>1</v>
      </c>
      <c r="CE21" s="2">
        <v>16700</v>
      </c>
      <c r="CF21" s="2" t="s">
        <v>1</v>
      </c>
      <c r="CG21" s="2" t="s">
        <v>1</v>
      </c>
      <c r="CH21" s="2">
        <v>4420</v>
      </c>
      <c r="CI21" s="2" t="s">
        <v>1</v>
      </c>
      <c r="CJ21" s="2" t="s">
        <v>1</v>
      </c>
      <c r="CK21" s="2" t="s">
        <v>1</v>
      </c>
      <c r="CL21" s="2" t="s">
        <v>1</v>
      </c>
      <c r="CM21" s="2" t="s">
        <v>1</v>
      </c>
      <c r="CN21" s="2" t="s">
        <v>1</v>
      </c>
      <c r="CO21" s="2" t="s">
        <v>1</v>
      </c>
      <c r="CP21" s="2" t="s">
        <v>1</v>
      </c>
      <c r="CQ21" s="2" t="s">
        <v>1</v>
      </c>
      <c r="CR21" s="2" t="s">
        <v>1</v>
      </c>
      <c r="CS21" s="2" t="s">
        <v>1</v>
      </c>
      <c r="CT21" s="2" t="s">
        <v>1</v>
      </c>
      <c r="CU21" s="2" t="s">
        <v>1</v>
      </c>
      <c r="CV21" s="2" t="s">
        <v>1</v>
      </c>
      <c r="CW21" s="2" t="s">
        <v>1</v>
      </c>
      <c r="CX21" s="2" t="s">
        <v>1</v>
      </c>
      <c r="CY21" s="2" t="s">
        <v>1</v>
      </c>
      <c r="CZ21" s="2" t="s">
        <v>1</v>
      </c>
      <c r="DA21" s="2" t="s">
        <v>1</v>
      </c>
      <c r="DB21" s="2" t="s">
        <v>1</v>
      </c>
      <c r="DC21" s="2" t="s">
        <v>1</v>
      </c>
      <c r="DD21" s="2" t="s">
        <v>1</v>
      </c>
      <c r="DE21" s="2" t="s">
        <v>1</v>
      </c>
      <c r="DF21" s="2" t="s">
        <v>1</v>
      </c>
      <c r="DG21" s="2" t="s">
        <v>1</v>
      </c>
      <c r="DH21" s="2" t="s">
        <v>1</v>
      </c>
      <c r="DI21" s="2" t="s">
        <v>1</v>
      </c>
      <c r="DJ21" s="2" t="s">
        <v>1</v>
      </c>
      <c r="DK21" s="2" t="s">
        <v>1</v>
      </c>
      <c r="DL21" s="2" t="s">
        <v>1</v>
      </c>
      <c r="DM21" s="2" t="s">
        <v>1</v>
      </c>
      <c r="DN21" s="2">
        <v>206350</v>
      </c>
      <c r="DO21" s="2" t="s">
        <v>1</v>
      </c>
      <c r="DP21" s="2" t="s">
        <v>1</v>
      </c>
      <c r="DQ21" s="2" t="s">
        <v>1</v>
      </c>
      <c r="DR21" s="2" t="s">
        <v>1</v>
      </c>
      <c r="DS21" s="2" t="s">
        <v>1</v>
      </c>
      <c r="DT21" s="2" t="s">
        <v>1</v>
      </c>
      <c r="DU21" s="2" t="s">
        <v>1</v>
      </c>
      <c r="DV21" s="2" t="s">
        <v>1</v>
      </c>
      <c r="DW21" s="2" t="s">
        <v>1</v>
      </c>
      <c r="DX21" s="2">
        <v>40140</v>
      </c>
      <c r="DY21" s="2">
        <v>79800</v>
      </c>
      <c r="DZ21" s="2" t="s">
        <v>1</v>
      </c>
      <c r="EA21" s="2">
        <v>1607000</v>
      </c>
      <c r="EB21" s="2" t="s">
        <v>1</v>
      </c>
      <c r="EC21" s="2" t="s">
        <v>1</v>
      </c>
      <c r="ED21" s="2" t="s">
        <v>1</v>
      </c>
      <c r="EE21" s="2">
        <v>220000</v>
      </c>
      <c r="EF21" s="2" t="s">
        <v>1</v>
      </c>
      <c r="EG21" s="2" t="s">
        <v>1</v>
      </c>
      <c r="EH21" s="2" t="s">
        <v>1</v>
      </c>
      <c r="EI21" s="2" t="s">
        <v>1</v>
      </c>
      <c r="EJ21" s="2" t="s">
        <v>1</v>
      </c>
      <c r="EK21" s="2" t="s">
        <v>1</v>
      </c>
      <c r="EL21" s="2" t="s">
        <v>1</v>
      </c>
      <c r="EM21" s="2" t="s">
        <v>1</v>
      </c>
      <c r="EN21" s="2" t="s">
        <v>1</v>
      </c>
      <c r="EO21" s="2" t="s">
        <v>1</v>
      </c>
      <c r="EP21" s="2" t="s">
        <v>1</v>
      </c>
      <c r="EQ21" s="2" t="s">
        <v>1</v>
      </c>
      <c r="ER21" s="2" t="s">
        <v>1</v>
      </c>
      <c r="ES21" s="2" t="s">
        <v>1</v>
      </c>
      <c r="ET21" s="2" t="s">
        <v>1</v>
      </c>
      <c r="EU21" s="2" t="s">
        <v>1</v>
      </c>
      <c r="EV21" s="2" t="s">
        <v>1</v>
      </c>
      <c r="EW21" s="2" t="s">
        <v>1</v>
      </c>
      <c r="EX21" s="2" t="s">
        <v>1</v>
      </c>
      <c r="EY21" s="2" t="s">
        <v>1</v>
      </c>
      <c r="EZ21" s="2" t="s">
        <v>1</v>
      </c>
      <c r="FA21" s="2">
        <v>37210</v>
      </c>
      <c r="FB21" s="2">
        <v>48960</v>
      </c>
      <c r="FC21" s="2">
        <v>159060</v>
      </c>
      <c r="FD21" s="2" t="s">
        <v>1</v>
      </c>
      <c r="FE21" s="2">
        <v>0</v>
      </c>
      <c r="FF21" s="2">
        <v>10860</v>
      </c>
      <c r="FG21" s="2">
        <v>24430</v>
      </c>
      <c r="FH21" s="2" t="s">
        <v>1</v>
      </c>
      <c r="FI21" s="2">
        <v>0</v>
      </c>
      <c r="FJ21" s="2" t="s">
        <v>1</v>
      </c>
      <c r="FK21" s="2" t="s">
        <v>1</v>
      </c>
      <c r="FL21" s="2" t="s">
        <v>1</v>
      </c>
      <c r="FM21" s="2" t="s">
        <v>1</v>
      </c>
      <c r="FN21" s="2" t="s">
        <v>1</v>
      </c>
      <c r="FO21" s="2">
        <v>0</v>
      </c>
      <c r="FP21" s="2" t="s">
        <v>1</v>
      </c>
      <c r="FQ21" s="2">
        <v>27140</v>
      </c>
      <c r="FR21" s="2" t="s">
        <v>1</v>
      </c>
      <c r="FS21" s="2" t="s">
        <v>1</v>
      </c>
      <c r="FT21" s="2">
        <v>101710</v>
      </c>
      <c r="FU21" s="2" t="s">
        <v>1</v>
      </c>
      <c r="FV21" s="2" t="s">
        <v>1</v>
      </c>
      <c r="FW21" s="2" t="s">
        <v>1</v>
      </c>
      <c r="FX21" s="2" t="s">
        <v>1</v>
      </c>
      <c r="FY21" s="2" t="s">
        <v>1</v>
      </c>
      <c r="FZ21" s="2" t="s">
        <v>1</v>
      </c>
      <c r="GA21" s="2" t="s">
        <v>1</v>
      </c>
      <c r="GB21" s="2">
        <v>55430</v>
      </c>
      <c r="GC21" s="2" t="s">
        <v>1</v>
      </c>
      <c r="GD21" s="2">
        <v>6330</v>
      </c>
      <c r="GE21" s="2" t="s">
        <v>1</v>
      </c>
      <c r="GF21" s="2" t="s">
        <v>1</v>
      </c>
      <c r="GG21" s="2">
        <v>930</v>
      </c>
      <c r="GH21" s="2">
        <v>5530</v>
      </c>
      <c r="GI21" s="2">
        <v>4090</v>
      </c>
      <c r="GJ21" s="2" t="s">
        <v>1</v>
      </c>
      <c r="GK21" s="2" t="s">
        <v>1</v>
      </c>
      <c r="GL21" s="2" t="s">
        <v>1</v>
      </c>
      <c r="GM21" s="2">
        <v>6070</v>
      </c>
      <c r="GN21" s="2" t="s">
        <v>1</v>
      </c>
      <c r="GO21" s="2">
        <v>411340</v>
      </c>
      <c r="GP21" s="2">
        <v>2169840</v>
      </c>
      <c r="GQ21" s="2">
        <v>1730</v>
      </c>
      <c r="GR21" s="2">
        <v>19360</v>
      </c>
      <c r="GS21" s="2">
        <v>6660</v>
      </c>
      <c r="GT21" s="2" t="s">
        <v>1</v>
      </c>
      <c r="GU21" s="2" t="s">
        <v>1</v>
      </c>
      <c r="GV21" s="2" t="s">
        <v>1</v>
      </c>
      <c r="GW21" s="2" t="s">
        <v>1</v>
      </c>
      <c r="GX21" s="2" t="s">
        <v>1</v>
      </c>
      <c r="GY21" s="2" t="s">
        <v>1</v>
      </c>
      <c r="GZ21" s="2" t="s">
        <v>1</v>
      </c>
      <c r="HA21" s="2" t="s">
        <v>1</v>
      </c>
      <c r="HB21" s="2" t="s">
        <v>1</v>
      </c>
      <c r="HC21" s="2" t="s">
        <v>1</v>
      </c>
      <c r="HD21" s="2">
        <v>1070</v>
      </c>
      <c r="HE21" s="2">
        <v>1780</v>
      </c>
      <c r="HF21" s="2" t="s">
        <v>1</v>
      </c>
      <c r="HG21" s="2" t="s">
        <v>1</v>
      </c>
      <c r="HH21" s="2" t="s">
        <v>1</v>
      </c>
      <c r="HI21" s="2" t="s">
        <v>1</v>
      </c>
      <c r="HJ21" s="2" t="s">
        <v>1</v>
      </c>
      <c r="HK21" s="2" t="s">
        <v>1</v>
      </c>
      <c r="HL21" s="2" t="s">
        <v>1</v>
      </c>
      <c r="HM21" s="2" t="s">
        <v>1</v>
      </c>
      <c r="HN21" s="2" t="s">
        <v>1</v>
      </c>
      <c r="HO21" s="2" t="s">
        <v>1</v>
      </c>
      <c r="HP21" s="2">
        <v>8320</v>
      </c>
      <c r="HQ21" s="2" t="s">
        <v>1</v>
      </c>
      <c r="HR21" s="2" t="s">
        <v>1</v>
      </c>
      <c r="HS21" s="2" t="s">
        <v>1</v>
      </c>
      <c r="HT21" s="2" t="s">
        <v>1</v>
      </c>
      <c r="HU21" s="2" t="s">
        <v>1</v>
      </c>
      <c r="HV21" s="2">
        <v>46160</v>
      </c>
      <c r="HW21" s="2" t="s">
        <v>1</v>
      </c>
      <c r="HX21" s="2" t="s">
        <v>1</v>
      </c>
      <c r="HY21" s="2">
        <v>340</v>
      </c>
      <c r="HZ21" s="2" t="s">
        <v>1</v>
      </c>
      <c r="IA21" s="2" t="s">
        <v>1</v>
      </c>
      <c r="IB21" s="2" t="s">
        <v>1</v>
      </c>
      <c r="IC21" s="2" t="s">
        <v>1</v>
      </c>
      <c r="ID21" s="2" t="s">
        <v>1</v>
      </c>
      <c r="IE21" s="2" t="s">
        <v>1</v>
      </c>
      <c r="IF21" s="2" t="s">
        <v>1</v>
      </c>
      <c r="IG21" s="2" t="s">
        <v>1</v>
      </c>
      <c r="IH21" s="2" t="s">
        <v>1</v>
      </c>
      <c r="II21" s="2" t="s">
        <v>1</v>
      </c>
      <c r="IJ21" s="2">
        <v>7100</v>
      </c>
      <c r="IK21" s="2">
        <v>0</v>
      </c>
      <c r="IL21" s="2" t="s">
        <v>1</v>
      </c>
      <c r="IM21" s="2">
        <v>8920</v>
      </c>
      <c r="IN21" s="2" t="s">
        <v>1</v>
      </c>
      <c r="IO21" s="2" t="s">
        <v>1</v>
      </c>
      <c r="IP21" s="2" t="s">
        <v>1</v>
      </c>
      <c r="IQ21" s="2" t="s">
        <v>1</v>
      </c>
      <c r="IR21" s="2" t="s">
        <v>1</v>
      </c>
      <c r="IS21" s="2" t="s">
        <v>1</v>
      </c>
      <c r="IT21" s="2" t="s">
        <v>1</v>
      </c>
      <c r="IU21" s="2" t="s">
        <v>1</v>
      </c>
      <c r="IV21" s="2" t="s">
        <v>1</v>
      </c>
      <c r="IW21" s="2" t="s">
        <v>1</v>
      </c>
      <c r="IX21" s="2" t="s">
        <v>1</v>
      </c>
      <c r="IY21" s="2" t="s">
        <v>1</v>
      </c>
      <c r="IZ21" s="2" t="s">
        <v>1</v>
      </c>
      <c r="JA21" s="2" t="s">
        <v>1</v>
      </c>
      <c r="JB21" s="2" t="s">
        <v>1</v>
      </c>
      <c r="JC21" s="2" t="s">
        <v>1</v>
      </c>
      <c r="JD21" s="2" t="s">
        <v>1</v>
      </c>
      <c r="JE21" s="2" t="s">
        <v>1</v>
      </c>
      <c r="JF21" s="2" t="s">
        <v>1</v>
      </c>
      <c r="JG21" s="2" t="s">
        <v>1</v>
      </c>
      <c r="JH21" s="2" t="s">
        <v>1</v>
      </c>
      <c r="JI21" s="2" t="s">
        <v>1</v>
      </c>
      <c r="JJ21" s="2" t="s">
        <v>1</v>
      </c>
      <c r="JK21" s="2" t="s">
        <v>1</v>
      </c>
      <c r="JL21" s="2" t="s">
        <v>1</v>
      </c>
      <c r="JM21" s="2" t="s">
        <v>1</v>
      </c>
      <c r="JN21" s="2" t="s">
        <v>1</v>
      </c>
      <c r="JO21" s="2" t="s">
        <v>1</v>
      </c>
      <c r="JP21" s="2" t="s">
        <v>1</v>
      </c>
      <c r="JQ21" s="2" t="s">
        <v>1</v>
      </c>
      <c r="JR21" s="2" t="s">
        <v>1</v>
      </c>
      <c r="JS21" s="2">
        <v>60000</v>
      </c>
      <c r="JT21" s="2" t="s">
        <v>1</v>
      </c>
      <c r="JU21" s="2" t="s">
        <v>1</v>
      </c>
      <c r="JV21" s="2" t="s">
        <v>1</v>
      </c>
      <c r="JW21" s="2" t="s">
        <v>1</v>
      </c>
      <c r="JX21" s="2" t="s">
        <v>1</v>
      </c>
      <c r="JY21" s="2" t="s">
        <v>1</v>
      </c>
      <c r="JZ21" s="2" t="s">
        <v>1</v>
      </c>
      <c r="KA21" s="2">
        <v>0</v>
      </c>
      <c r="KB21" s="2" t="s">
        <v>1</v>
      </c>
      <c r="KC21" s="2" t="s">
        <v>1</v>
      </c>
      <c r="KD21" s="2" t="s">
        <v>1</v>
      </c>
      <c r="KE21" s="2" t="s">
        <v>1</v>
      </c>
      <c r="KF21" s="2" t="s">
        <v>1</v>
      </c>
      <c r="KG21" s="2" t="s">
        <v>1</v>
      </c>
      <c r="KH21" s="2" t="s">
        <v>1</v>
      </c>
      <c r="KI21" s="2" t="s">
        <v>1</v>
      </c>
      <c r="KJ21" s="2" t="s">
        <v>1</v>
      </c>
      <c r="KK21" s="2" t="s">
        <v>1</v>
      </c>
      <c r="KL21" s="2" t="s">
        <v>1</v>
      </c>
      <c r="KM21" s="2" t="s">
        <v>1</v>
      </c>
      <c r="KN21" s="2" t="s">
        <v>1</v>
      </c>
      <c r="KO21" s="2" t="s">
        <v>1</v>
      </c>
      <c r="KP21" s="2" t="s">
        <v>1</v>
      </c>
      <c r="KQ21" s="2" t="s">
        <v>1</v>
      </c>
      <c r="KR21" s="2" t="s">
        <v>1</v>
      </c>
      <c r="KS21" s="2" t="s">
        <v>1</v>
      </c>
      <c r="KT21" s="2" t="s">
        <v>1</v>
      </c>
      <c r="KU21" s="2" t="s">
        <v>1</v>
      </c>
      <c r="KV21" s="2" t="s">
        <v>1</v>
      </c>
      <c r="KW21" s="2" t="s">
        <v>1</v>
      </c>
      <c r="KX21" s="2" t="s">
        <v>1</v>
      </c>
      <c r="KY21" s="2" t="s">
        <v>1</v>
      </c>
      <c r="KZ21" s="2" t="s">
        <v>1</v>
      </c>
      <c r="LA21" s="2" t="s">
        <v>1</v>
      </c>
      <c r="LB21" s="2" t="s">
        <v>1</v>
      </c>
      <c r="LC21" s="2" t="s">
        <v>1</v>
      </c>
      <c r="LD21" s="2" t="s">
        <v>1</v>
      </c>
      <c r="LE21" s="2" t="s">
        <v>1</v>
      </c>
    </row>
    <row r="22" spans="1:317" x14ac:dyDescent="0.3">
      <c r="A22" s="2" t="s">
        <v>36</v>
      </c>
      <c r="B22" s="2">
        <v>769</v>
      </c>
      <c r="C22" s="23">
        <f t="shared" si="25"/>
        <v>-2071570</v>
      </c>
      <c r="D22" s="23">
        <f t="shared" si="26"/>
        <v>14097750</v>
      </c>
      <c r="E22" s="23">
        <f t="shared" si="27"/>
        <v>18332.57477243173</v>
      </c>
      <c r="F22" s="23">
        <f t="shared" si="28"/>
        <v>7418840</v>
      </c>
      <c r="G22" s="23">
        <f t="shared" si="29"/>
        <v>3872450</v>
      </c>
      <c r="H22" s="23">
        <f t="shared" si="30"/>
        <v>1602840</v>
      </c>
      <c r="I22" s="23">
        <f t="shared" si="31"/>
        <v>1203620</v>
      </c>
      <c r="J22" s="23">
        <f t="shared" si="32"/>
        <v>1565.1755526657998</v>
      </c>
      <c r="K22" s="23">
        <f t="shared" si="33"/>
        <v>931620</v>
      </c>
      <c r="L22" s="23">
        <f t="shared" si="34"/>
        <v>272000</v>
      </c>
      <c r="M22" s="23">
        <f t="shared" si="35"/>
        <v>3727230</v>
      </c>
      <c r="N22" s="23">
        <f t="shared" si="36"/>
        <v>9647.3862158647589</v>
      </c>
      <c r="O22" s="23">
        <f t="shared" si="37"/>
        <v>1461710</v>
      </c>
      <c r="P22" s="23">
        <f t="shared" si="38"/>
        <v>2216370</v>
      </c>
      <c r="Q22" s="23">
        <f t="shared" si="39"/>
        <v>2673870</v>
      </c>
      <c r="R22" s="23">
        <f t="shared" si="40"/>
        <v>7005362</v>
      </c>
      <c r="S22" s="23">
        <f t="shared" si="41"/>
        <v>9109.7035110533161</v>
      </c>
      <c r="T22" s="23">
        <f t="shared" si="42"/>
        <v>413478</v>
      </c>
      <c r="U22" s="7">
        <f t="shared" si="43"/>
        <v>5.5733510899278055E-2</v>
      </c>
      <c r="V22" s="23">
        <f t="shared" si="44"/>
        <v>355450</v>
      </c>
      <c r="W22" s="23">
        <f t="shared" si="45"/>
        <v>40060</v>
      </c>
      <c r="X22" s="23">
        <f t="shared" si="46"/>
        <v>12230</v>
      </c>
      <c r="Y22" s="23">
        <f t="shared" si="47"/>
        <v>5770</v>
      </c>
      <c r="Z22" s="23">
        <v>32</v>
      </c>
      <c r="AA22" s="23">
        <f t="shared" si="48"/>
        <v>653380</v>
      </c>
      <c r="AB22" s="23">
        <f t="shared" si="49"/>
        <v>16169320</v>
      </c>
      <c r="AC22" s="23">
        <f t="shared" si="50"/>
        <v>21026.423927178152</v>
      </c>
      <c r="AD22" s="23">
        <f t="shared" si="59"/>
        <v>12124500</v>
      </c>
      <c r="AE22" s="23">
        <f t="shared" si="51"/>
        <v>15766.579973992197</v>
      </c>
      <c r="AF22" s="23">
        <f t="shared" si="60"/>
        <v>3428610</v>
      </c>
      <c r="AG22" s="23">
        <f t="shared" si="52"/>
        <v>4458.5305591677507</v>
      </c>
      <c r="AH22" s="7">
        <f t="shared" si="53"/>
        <v>0.21204416759641098</v>
      </c>
      <c r="AI22" s="23">
        <f t="shared" si="54"/>
        <v>7801410</v>
      </c>
      <c r="AJ22" s="23">
        <f t="shared" si="55"/>
        <v>119280</v>
      </c>
      <c r="AK22" s="23">
        <f t="shared" si="61"/>
        <v>1395770</v>
      </c>
      <c r="AL22" s="23">
        <f t="shared" si="62"/>
        <v>4044820</v>
      </c>
      <c r="AM22" s="23">
        <f t="shared" si="56"/>
        <v>5259.8439531859558</v>
      </c>
      <c r="AN22" s="23">
        <f t="shared" si="57"/>
        <v>4044820</v>
      </c>
      <c r="AO22" s="23">
        <f t="shared" si="58"/>
        <v>0</v>
      </c>
      <c r="AP22" s="2">
        <v>1213950</v>
      </c>
      <c r="AQ22" s="2">
        <v>139650</v>
      </c>
      <c r="AR22" s="2">
        <v>108110</v>
      </c>
      <c r="AS22" s="2" t="s">
        <v>1</v>
      </c>
      <c r="AT22" s="2">
        <v>1314770</v>
      </c>
      <c r="AU22" s="2">
        <v>901600</v>
      </c>
      <c r="AV22" s="2" t="s">
        <v>1</v>
      </c>
      <c r="AW22" s="2">
        <v>2673870</v>
      </c>
      <c r="AY22" s="2" t="s">
        <v>1</v>
      </c>
      <c r="AZ22" s="2" t="s">
        <v>1</v>
      </c>
      <c r="BA22" s="2" t="s">
        <v>1</v>
      </c>
      <c r="BB22" s="2">
        <v>480</v>
      </c>
      <c r="BC22" s="2" t="s">
        <v>1</v>
      </c>
      <c r="BD22" s="2" t="s">
        <v>1</v>
      </c>
      <c r="BE22" s="2">
        <v>354970</v>
      </c>
      <c r="BF22" s="2" t="s">
        <v>1</v>
      </c>
      <c r="BG22" s="2">
        <v>15800</v>
      </c>
      <c r="BH22" s="2" t="s">
        <v>1</v>
      </c>
      <c r="BI22" s="2">
        <v>23750</v>
      </c>
      <c r="BJ22" s="2" t="s">
        <v>1</v>
      </c>
      <c r="BK22" s="2">
        <v>510</v>
      </c>
      <c r="BL22" s="2" t="s">
        <v>1</v>
      </c>
      <c r="BM22" s="2" t="s">
        <v>1</v>
      </c>
      <c r="BN22" s="2" t="s">
        <v>1</v>
      </c>
      <c r="BO22" s="2" t="s">
        <v>1</v>
      </c>
      <c r="BP22" s="2">
        <v>12230</v>
      </c>
      <c r="BQ22" s="2" t="s">
        <v>1</v>
      </c>
      <c r="BR22" s="2" t="s">
        <v>1</v>
      </c>
      <c r="BS22" s="2">
        <v>5770</v>
      </c>
      <c r="BT22" s="2">
        <v>653380</v>
      </c>
      <c r="BU22" s="2" t="s">
        <v>1</v>
      </c>
      <c r="BV22" s="2">
        <v>1508240</v>
      </c>
      <c r="BW22" s="2">
        <v>70170</v>
      </c>
      <c r="BX22" s="2">
        <v>1600</v>
      </c>
      <c r="BY22" s="2" t="s">
        <v>1</v>
      </c>
      <c r="BZ22" s="2" t="s">
        <v>1</v>
      </c>
      <c r="CA22" s="2" t="s">
        <v>1</v>
      </c>
      <c r="CB22" s="2" t="s">
        <v>1</v>
      </c>
      <c r="CC22" s="2" t="s">
        <v>1</v>
      </c>
      <c r="CD22" s="2">
        <v>4690</v>
      </c>
      <c r="CE22" s="2">
        <v>2142720</v>
      </c>
      <c r="CF22" s="2" t="s">
        <v>1</v>
      </c>
      <c r="CG22" s="2" t="s">
        <v>1</v>
      </c>
      <c r="CH22" s="2">
        <v>-190</v>
      </c>
      <c r="CI22" s="2" t="s">
        <v>1</v>
      </c>
      <c r="CJ22" s="2" t="s">
        <v>1</v>
      </c>
      <c r="CK22" s="2" t="s">
        <v>1</v>
      </c>
      <c r="CL22" s="2" t="s">
        <v>1</v>
      </c>
      <c r="CM22" s="2" t="s">
        <v>1</v>
      </c>
      <c r="CN22" s="2" t="s">
        <v>1</v>
      </c>
      <c r="CO22" s="2">
        <v>55000</v>
      </c>
      <c r="CP22" s="2" t="s">
        <v>1</v>
      </c>
      <c r="CQ22" s="2" t="s">
        <v>1</v>
      </c>
      <c r="CR22" s="2" t="s">
        <v>1</v>
      </c>
      <c r="CS22" s="2" t="s">
        <v>1</v>
      </c>
      <c r="CT22" s="2" t="s">
        <v>1</v>
      </c>
      <c r="CU22" s="2" t="s">
        <v>1</v>
      </c>
      <c r="CV22" s="2" t="s">
        <v>1</v>
      </c>
      <c r="CW22" s="2">
        <v>5000</v>
      </c>
      <c r="CX22" s="2">
        <v>85220</v>
      </c>
      <c r="CY22" s="2" t="s">
        <v>1</v>
      </c>
      <c r="CZ22" s="2" t="s">
        <v>1</v>
      </c>
      <c r="DA22" s="2" t="s">
        <v>1</v>
      </c>
      <c r="DB22" s="2" t="s">
        <v>1</v>
      </c>
      <c r="DC22" s="2" t="s">
        <v>1</v>
      </c>
      <c r="DD22" s="2" t="s">
        <v>1</v>
      </c>
      <c r="DE22" s="2" t="s">
        <v>1</v>
      </c>
      <c r="DF22" s="2" t="s">
        <v>1</v>
      </c>
      <c r="DG22" s="2" t="s">
        <v>1</v>
      </c>
      <c r="DH22" s="2" t="s">
        <v>1</v>
      </c>
      <c r="DI22" s="2" t="s">
        <v>1</v>
      </c>
      <c r="DJ22" s="2" t="s">
        <v>1</v>
      </c>
      <c r="DK22" s="2" t="s">
        <v>1</v>
      </c>
      <c r="DL22" s="2" t="s">
        <v>1</v>
      </c>
      <c r="DM22" s="2" t="s">
        <v>1</v>
      </c>
      <c r="DN22" s="2">
        <v>37080</v>
      </c>
      <c r="DO22" s="2" t="s">
        <v>1</v>
      </c>
      <c r="DP22" s="2">
        <v>1565760</v>
      </c>
      <c r="DQ22" s="2" t="s">
        <v>1</v>
      </c>
      <c r="DR22" s="2" t="s">
        <v>1</v>
      </c>
      <c r="DS22" s="2" t="s">
        <v>1</v>
      </c>
      <c r="DT22" s="2" t="s">
        <v>1</v>
      </c>
      <c r="DU22" s="2" t="s">
        <v>1</v>
      </c>
      <c r="DV22" s="2" t="s">
        <v>1</v>
      </c>
      <c r="DW22" s="2" t="s">
        <v>1</v>
      </c>
      <c r="DX22" s="2">
        <v>44470</v>
      </c>
      <c r="DY22" s="2">
        <v>388930</v>
      </c>
      <c r="DZ22" s="2" t="s">
        <v>1</v>
      </c>
      <c r="EA22" s="2">
        <v>483220</v>
      </c>
      <c r="EB22" s="2" t="s">
        <v>1</v>
      </c>
      <c r="EC22" s="2" t="s">
        <v>1</v>
      </c>
      <c r="ED22" s="2" t="s">
        <v>1</v>
      </c>
      <c r="EE22" s="2">
        <v>15000</v>
      </c>
      <c r="EF22" s="2" t="s">
        <v>1</v>
      </c>
      <c r="EG22" s="2" t="s">
        <v>1</v>
      </c>
      <c r="EH22" s="2" t="s">
        <v>1</v>
      </c>
      <c r="EI22" s="2" t="s">
        <v>1</v>
      </c>
      <c r="EJ22" s="2" t="s">
        <v>1</v>
      </c>
      <c r="EK22" s="2" t="s">
        <v>1</v>
      </c>
      <c r="EL22" s="2" t="s">
        <v>1</v>
      </c>
      <c r="EM22" s="2" t="s">
        <v>1</v>
      </c>
      <c r="EN22" s="2" t="s">
        <v>1</v>
      </c>
      <c r="EO22" s="2" t="s">
        <v>1</v>
      </c>
      <c r="EP22" s="2" t="s">
        <v>1</v>
      </c>
      <c r="EQ22" s="2">
        <v>72000</v>
      </c>
      <c r="ER22" s="2" t="s">
        <v>1</v>
      </c>
      <c r="ES22" s="2" t="s">
        <v>1</v>
      </c>
      <c r="ET22" s="2" t="s">
        <v>1</v>
      </c>
      <c r="EU22" s="2">
        <v>200000</v>
      </c>
      <c r="EV22" s="2" t="s">
        <v>1</v>
      </c>
      <c r="EW22" s="2" t="s">
        <v>1</v>
      </c>
      <c r="EX22" s="2" t="s">
        <v>1</v>
      </c>
      <c r="EY22" s="2" t="s">
        <v>1</v>
      </c>
      <c r="EZ22" s="2">
        <v>1611570</v>
      </c>
      <c r="FA22" s="2">
        <v>550</v>
      </c>
      <c r="FB22" s="2">
        <v>375410</v>
      </c>
      <c r="FC22" s="2">
        <v>683770</v>
      </c>
      <c r="FD22" s="2" t="s">
        <v>1</v>
      </c>
      <c r="FE22" s="2" t="s">
        <v>1</v>
      </c>
      <c r="FF22" s="2">
        <v>522780</v>
      </c>
      <c r="FG22" s="2">
        <v>205390</v>
      </c>
      <c r="FH22" s="2">
        <v>9140</v>
      </c>
      <c r="FI22" s="2" t="s">
        <v>1</v>
      </c>
      <c r="FJ22" s="2">
        <v>20000</v>
      </c>
      <c r="FK22" s="2" t="s">
        <v>1</v>
      </c>
      <c r="FL22" s="2" t="s">
        <v>1</v>
      </c>
      <c r="FM22" s="2">
        <v>7100</v>
      </c>
      <c r="FN22" s="2" t="s">
        <v>1</v>
      </c>
      <c r="FO22" s="2" t="s">
        <v>1</v>
      </c>
      <c r="FP22" s="2" t="s">
        <v>1</v>
      </c>
      <c r="FQ22" s="2">
        <v>34010</v>
      </c>
      <c r="FR22" s="2">
        <v>212710</v>
      </c>
      <c r="FS22" s="2">
        <v>279460</v>
      </c>
      <c r="FT22" s="2">
        <v>322360</v>
      </c>
      <c r="FU22" s="2">
        <v>1376900</v>
      </c>
      <c r="FV22" s="2" t="s">
        <v>1</v>
      </c>
      <c r="FW22" s="2" t="s">
        <v>1</v>
      </c>
      <c r="FX22" s="2">
        <v>46100</v>
      </c>
      <c r="FY22" s="2" t="s">
        <v>1</v>
      </c>
      <c r="FZ22" s="2" t="s">
        <v>1</v>
      </c>
      <c r="GA22" s="2" t="s">
        <v>1</v>
      </c>
      <c r="GB22" s="2">
        <v>734460</v>
      </c>
      <c r="GC22" s="2">
        <v>213380</v>
      </c>
      <c r="GD22" s="2">
        <v>168590</v>
      </c>
      <c r="GE22" s="2" t="s">
        <v>1</v>
      </c>
      <c r="GF22" s="2" t="s">
        <v>1</v>
      </c>
      <c r="GG22" s="2">
        <v>19230</v>
      </c>
      <c r="GH22" s="2">
        <v>94940</v>
      </c>
      <c r="GI22" s="2">
        <v>217710</v>
      </c>
      <c r="GJ22" s="2">
        <v>43830</v>
      </c>
      <c r="GK22" s="2" t="s">
        <v>1</v>
      </c>
      <c r="GL22" s="2">
        <v>87800</v>
      </c>
      <c r="GM22" s="2">
        <v>14960</v>
      </c>
      <c r="GN22" s="2" t="s">
        <v>1</v>
      </c>
      <c r="GO22" s="2">
        <v>1598750</v>
      </c>
      <c r="GP22" s="2">
        <v>801860</v>
      </c>
      <c r="GQ22" s="2" t="s">
        <v>1</v>
      </c>
      <c r="GR22" s="2">
        <v>65040</v>
      </c>
      <c r="GS22" s="2">
        <v>21140</v>
      </c>
      <c r="GT22" s="2" t="s">
        <v>1</v>
      </c>
      <c r="GU22" s="2" t="s">
        <v>1</v>
      </c>
      <c r="GV22" s="2" t="s">
        <v>1</v>
      </c>
      <c r="GW22" s="2" t="s">
        <v>1</v>
      </c>
      <c r="GX22" s="2" t="s">
        <v>1</v>
      </c>
      <c r="GY22" s="2" t="s">
        <v>1</v>
      </c>
      <c r="GZ22" s="2" t="s">
        <v>1</v>
      </c>
      <c r="HA22" s="2" t="s">
        <v>1</v>
      </c>
      <c r="HB22" s="2">
        <v>450</v>
      </c>
      <c r="HC22" s="2">
        <v>49400</v>
      </c>
      <c r="HD22" s="2">
        <v>44940</v>
      </c>
      <c r="HE22" s="2">
        <v>14490</v>
      </c>
      <c r="HF22" s="2" t="s">
        <v>1</v>
      </c>
      <c r="HG22" s="2" t="s">
        <v>1</v>
      </c>
      <c r="HH22" s="2" t="s">
        <v>1</v>
      </c>
      <c r="HI22" s="2">
        <v>10000</v>
      </c>
      <c r="HJ22" s="2" t="s">
        <v>1</v>
      </c>
      <c r="HK22" s="2" t="s">
        <v>1</v>
      </c>
      <c r="HL22" s="2">
        <v>668390</v>
      </c>
      <c r="HM22" s="2">
        <v>55000</v>
      </c>
      <c r="HN22" s="2" t="s">
        <v>1</v>
      </c>
      <c r="HO22" s="2" t="s">
        <v>1</v>
      </c>
      <c r="HP22" s="2">
        <v>1730</v>
      </c>
      <c r="HQ22" s="2" t="s">
        <v>1</v>
      </c>
      <c r="HR22" s="2" t="s">
        <v>1</v>
      </c>
      <c r="HS22" s="2" t="s">
        <v>1</v>
      </c>
      <c r="HT22" s="2" t="s">
        <v>1</v>
      </c>
      <c r="HU22" s="2" t="s">
        <v>1</v>
      </c>
      <c r="HV22" s="2">
        <v>146800</v>
      </c>
      <c r="HW22" s="2" t="s">
        <v>1</v>
      </c>
      <c r="HX22" s="2" t="s">
        <v>1</v>
      </c>
      <c r="HY22" s="2">
        <v>1500</v>
      </c>
      <c r="HZ22" s="2">
        <v>248740</v>
      </c>
      <c r="IA22" s="2" t="s">
        <v>1</v>
      </c>
      <c r="IB22" s="2" t="s">
        <v>1</v>
      </c>
      <c r="IC22" s="2" t="s">
        <v>1</v>
      </c>
      <c r="ID22" s="2">
        <v>37130</v>
      </c>
      <c r="IE22" s="2" t="s">
        <v>1</v>
      </c>
      <c r="IF22" s="2" t="s">
        <v>1</v>
      </c>
      <c r="IG22" s="2" t="s">
        <v>1</v>
      </c>
      <c r="IH22" s="2" t="s">
        <v>1</v>
      </c>
      <c r="II22" s="2">
        <v>961600</v>
      </c>
      <c r="IJ22" s="2" t="s">
        <v>1</v>
      </c>
      <c r="IK22" s="2" t="s">
        <v>1</v>
      </c>
      <c r="IL22" s="2" t="s">
        <v>1</v>
      </c>
      <c r="IM22" s="2" t="s">
        <v>1</v>
      </c>
      <c r="IN22" s="2" t="s">
        <v>1</v>
      </c>
      <c r="IO22" s="2" t="s">
        <v>1</v>
      </c>
      <c r="IP22" s="2" t="s">
        <v>1</v>
      </c>
      <c r="IQ22" s="2" t="s">
        <v>1</v>
      </c>
      <c r="IR22" s="2">
        <v>3420</v>
      </c>
      <c r="IS22" s="2" t="s">
        <v>1</v>
      </c>
      <c r="IT22" s="2" t="s">
        <v>1</v>
      </c>
      <c r="IU22" s="2">
        <v>7000</v>
      </c>
      <c r="IV22" s="2" t="s">
        <v>1</v>
      </c>
      <c r="IW22" s="2" t="s">
        <v>1</v>
      </c>
      <c r="IX22" s="2">
        <v>11600</v>
      </c>
      <c r="IY22" s="2" t="s">
        <v>1</v>
      </c>
      <c r="IZ22" s="2" t="s">
        <v>1</v>
      </c>
      <c r="JA22" s="2" t="s">
        <v>1</v>
      </c>
      <c r="JB22" s="2" t="s">
        <v>1</v>
      </c>
      <c r="JC22" s="2" t="s">
        <v>1</v>
      </c>
      <c r="JD22" s="2" t="s">
        <v>1</v>
      </c>
      <c r="JE22" s="2" t="s">
        <v>1</v>
      </c>
      <c r="JF22" s="2" t="s">
        <v>1</v>
      </c>
      <c r="JG22" s="2" t="s">
        <v>1</v>
      </c>
      <c r="JH22" s="2" t="s">
        <v>1</v>
      </c>
      <c r="JI22" s="2" t="s">
        <v>1</v>
      </c>
      <c r="JJ22" s="2" t="s">
        <v>1</v>
      </c>
      <c r="JK22" s="2" t="s">
        <v>1</v>
      </c>
      <c r="JL22" s="2" t="s">
        <v>1</v>
      </c>
      <c r="JM22" s="2" t="s">
        <v>1</v>
      </c>
      <c r="JN22" s="2" t="s">
        <v>1</v>
      </c>
      <c r="JO22" s="2">
        <v>73370</v>
      </c>
      <c r="JP22" s="2" t="s">
        <v>1</v>
      </c>
      <c r="JQ22" s="2" t="s">
        <v>1</v>
      </c>
      <c r="JR22" s="2" t="s">
        <v>1</v>
      </c>
      <c r="JS22" s="2">
        <v>0</v>
      </c>
      <c r="JT22" s="2">
        <v>3854690</v>
      </c>
      <c r="JU22" s="2">
        <v>167330</v>
      </c>
      <c r="JV22" s="2" t="s">
        <v>1</v>
      </c>
      <c r="JW22" s="2" t="s">
        <v>1</v>
      </c>
      <c r="JX22" s="2" t="s">
        <v>1</v>
      </c>
      <c r="JY22" s="2">
        <v>22800</v>
      </c>
      <c r="JZ22" s="2" t="s">
        <v>1</v>
      </c>
      <c r="KA22" s="2">
        <v>0</v>
      </c>
      <c r="KB22" s="2" t="s">
        <v>1</v>
      </c>
      <c r="KC22" s="2" t="s">
        <v>1</v>
      </c>
      <c r="KD22" s="2" t="s">
        <v>1</v>
      </c>
      <c r="KE22" s="2" t="s">
        <v>1</v>
      </c>
      <c r="KF22" s="2" t="s">
        <v>1</v>
      </c>
      <c r="KG22" s="2" t="s">
        <v>1</v>
      </c>
      <c r="KH22" s="2" t="s">
        <v>1</v>
      </c>
      <c r="KI22" s="2" t="s">
        <v>1</v>
      </c>
      <c r="KJ22" s="2" t="s">
        <v>1</v>
      </c>
      <c r="KK22" s="2" t="s">
        <v>1</v>
      </c>
      <c r="KL22" s="2" t="s">
        <v>1</v>
      </c>
      <c r="KM22" s="2" t="s">
        <v>1</v>
      </c>
      <c r="KN22" s="2" t="s">
        <v>1</v>
      </c>
      <c r="KO22" s="2" t="s">
        <v>1</v>
      </c>
      <c r="KP22" s="2" t="s">
        <v>1</v>
      </c>
      <c r="KQ22" s="2" t="s">
        <v>1</v>
      </c>
      <c r="KR22" s="2" t="s">
        <v>1</v>
      </c>
      <c r="KS22" s="2" t="s">
        <v>1</v>
      </c>
      <c r="KT22" s="2" t="s">
        <v>1</v>
      </c>
      <c r="KU22" s="2" t="s">
        <v>1</v>
      </c>
      <c r="KV22" s="2" t="s">
        <v>1</v>
      </c>
      <c r="KW22" s="2" t="s">
        <v>1</v>
      </c>
      <c r="KX22" s="2" t="s">
        <v>1</v>
      </c>
      <c r="KY22" s="2" t="s">
        <v>1</v>
      </c>
      <c r="KZ22" s="2" t="s">
        <v>1</v>
      </c>
      <c r="LA22" s="2" t="s">
        <v>1</v>
      </c>
      <c r="LB22" s="2" t="s">
        <v>1</v>
      </c>
      <c r="LC22" s="2" t="s">
        <v>1</v>
      </c>
      <c r="LD22" s="2" t="s">
        <v>1</v>
      </c>
      <c r="LE22" s="2" t="s">
        <v>1</v>
      </c>
    </row>
    <row r="23" spans="1:317" x14ac:dyDescent="0.3">
      <c r="A23" s="2" t="s">
        <v>37</v>
      </c>
      <c r="B23" s="2">
        <v>656</v>
      </c>
      <c r="C23" s="23">
        <f t="shared" si="25"/>
        <v>654540</v>
      </c>
      <c r="D23" s="23">
        <f t="shared" si="26"/>
        <v>10053620</v>
      </c>
      <c r="E23" s="23">
        <f t="shared" si="27"/>
        <v>15325.640243902439</v>
      </c>
      <c r="F23" s="23">
        <f t="shared" si="28"/>
        <v>7307680</v>
      </c>
      <c r="G23" s="23">
        <f t="shared" si="29"/>
        <v>1611380</v>
      </c>
      <c r="H23" s="23">
        <f t="shared" si="30"/>
        <v>27520</v>
      </c>
      <c r="I23" s="23">
        <f t="shared" si="31"/>
        <v>1107040</v>
      </c>
      <c r="J23" s="23">
        <f t="shared" si="32"/>
        <v>1687.560975609756</v>
      </c>
      <c r="K23" s="23">
        <f t="shared" si="33"/>
        <v>298610</v>
      </c>
      <c r="L23" s="23">
        <f t="shared" si="34"/>
        <v>808430</v>
      </c>
      <c r="M23" s="23">
        <f t="shared" si="35"/>
        <v>1116020</v>
      </c>
      <c r="N23" s="23">
        <f t="shared" si="36"/>
        <v>11139.756097560976</v>
      </c>
      <c r="O23" s="23">
        <f t="shared" si="37"/>
        <v>1704590</v>
      </c>
      <c r="P23" s="23">
        <f t="shared" si="38"/>
        <v>1472540</v>
      </c>
      <c r="Q23" s="23">
        <f t="shared" si="39"/>
        <v>2888440</v>
      </c>
      <c r="R23" s="23">
        <f t="shared" si="40"/>
        <v>6981113</v>
      </c>
      <c r="S23" s="23">
        <f t="shared" si="41"/>
        <v>10641.940548780487</v>
      </c>
      <c r="T23" s="23">
        <f t="shared" si="42"/>
        <v>326567</v>
      </c>
      <c r="U23" s="7">
        <f t="shared" si="43"/>
        <v>4.4688191053795456E-2</v>
      </c>
      <c r="V23" s="23">
        <f t="shared" si="44"/>
        <v>311270</v>
      </c>
      <c r="W23" s="23">
        <f t="shared" si="45"/>
        <v>12300</v>
      </c>
      <c r="X23" s="23">
        <f t="shared" si="46"/>
        <v>0</v>
      </c>
      <c r="Y23" s="23">
        <f t="shared" si="47"/>
        <v>3030</v>
      </c>
      <c r="Z23" s="23">
        <v>33</v>
      </c>
      <c r="AA23" s="23">
        <f t="shared" si="48"/>
        <v>915510</v>
      </c>
      <c r="AB23" s="23">
        <f t="shared" si="49"/>
        <v>9399080</v>
      </c>
      <c r="AC23" s="23">
        <f t="shared" si="50"/>
        <v>14327.865853658537</v>
      </c>
      <c r="AD23" s="23">
        <f t="shared" si="59"/>
        <v>6064030</v>
      </c>
      <c r="AE23" s="23">
        <f t="shared" si="51"/>
        <v>9243.9481707317082</v>
      </c>
      <c r="AF23" s="23">
        <f t="shared" si="60"/>
        <v>1138680</v>
      </c>
      <c r="AG23" s="23">
        <f t="shared" si="52"/>
        <v>1735.7926829268292</v>
      </c>
      <c r="AH23" s="7">
        <f t="shared" si="53"/>
        <v>0.12114802725373122</v>
      </c>
      <c r="AI23" s="23">
        <f t="shared" si="54"/>
        <v>4718300</v>
      </c>
      <c r="AJ23" s="23">
        <f t="shared" si="55"/>
        <v>48490</v>
      </c>
      <c r="AK23" s="23">
        <f t="shared" si="61"/>
        <v>884860</v>
      </c>
      <c r="AL23" s="23">
        <f t="shared" si="62"/>
        <v>3335050</v>
      </c>
      <c r="AM23" s="23">
        <f t="shared" si="56"/>
        <v>5083.917682926829</v>
      </c>
      <c r="AN23" s="23">
        <f t="shared" si="57"/>
        <v>3335050</v>
      </c>
      <c r="AO23" s="23">
        <f t="shared" si="58"/>
        <v>0</v>
      </c>
      <c r="AP23" s="2">
        <v>1294350</v>
      </c>
      <c r="AQ23" s="2">
        <v>294840</v>
      </c>
      <c r="AR23" s="2">
        <v>115400</v>
      </c>
      <c r="AS23" s="2" t="s">
        <v>1</v>
      </c>
      <c r="AT23" s="2">
        <v>1404140</v>
      </c>
      <c r="AU23" s="2">
        <v>68400</v>
      </c>
      <c r="AV23" s="2" t="s">
        <v>1</v>
      </c>
      <c r="AW23" s="2">
        <v>2888440</v>
      </c>
      <c r="AY23" s="2" t="s">
        <v>1</v>
      </c>
      <c r="AZ23" s="2">
        <v>3100</v>
      </c>
      <c r="BA23" s="2" t="s">
        <v>1</v>
      </c>
      <c r="BB23" s="2">
        <v>0</v>
      </c>
      <c r="BC23" s="2" t="s">
        <v>1</v>
      </c>
      <c r="BD23" s="2" t="s">
        <v>1</v>
      </c>
      <c r="BE23" s="2">
        <v>308170</v>
      </c>
      <c r="BF23" s="2" t="s">
        <v>1</v>
      </c>
      <c r="BG23" s="2">
        <v>12300</v>
      </c>
      <c r="BH23" s="2" t="s">
        <v>1</v>
      </c>
      <c r="BI23" s="2" t="s">
        <v>1</v>
      </c>
      <c r="BJ23" s="2" t="s">
        <v>1</v>
      </c>
      <c r="BK23" s="2" t="s">
        <v>1</v>
      </c>
      <c r="BL23" s="2" t="s">
        <v>1</v>
      </c>
      <c r="BM23" s="2" t="s">
        <v>1</v>
      </c>
      <c r="BN23" s="2" t="s">
        <v>1</v>
      </c>
      <c r="BO23" s="2" t="s">
        <v>1</v>
      </c>
      <c r="BP23" s="2" t="s">
        <v>1</v>
      </c>
      <c r="BQ23" s="2" t="s">
        <v>1</v>
      </c>
      <c r="BR23" s="2" t="s">
        <v>1</v>
      </c>
      <c r="BS23" s="2">
        <v>3030</v>
      </c>
      <c r="BT23" s="2">
        <v>915510</v>
      </c>
      <c r="BU23" s="2" t="s">
        <v>1</v>
      </c>
      <c r="BV23" s="2">
        <v>658500</v>
      </c>
      <c r="BW23" s="2" t="s">
        <v>1</v>
      </c>
      <c r="BX23" s="2">
        <v>4900</v>
      </c>
      <c r="BY23" s="2" t="s">
        <v>1</v>
      </c>
      <c r="BZ23" s="2" t="s">
        <v>1</v>
      </c>
      <c r="CA23" s="2" t="s">
        <v>1</v>
      </c>
      <c r="CB23" s="2" t="s">
        <v>1</v>
      </c>
      <c r="CC23" s="2" t="s">
        <v>1</v>
      </c>
      <c r="CD23" s="2">
        <v>31920</v>
      </c>
      <c r="CE23" s="2">
        <v>311850</v>
      </c>
      <c r="CF23" s="2" t="s">
        <v>1</v>
      </c>
      <c r="CG23" s="2" t="s">
        <v>1</v>
      </c>
      <c r="CH23" s="2">
        <v>108850</v>
      </c>
      <c r="CI23" s="2" t="s">
        <v>1</v>
      </c>
      <c r="CJ23" s="2" t="s">
        <v>1</v>
      </c>
      <c r="CK23" s="2" t="s">
        <v>1</v>
      </c>
      <c r="CL23" s="2" t="s">
        <v>1</v>
      </c>
      <c r="CM23" s="2" t="s">
        <v>1</v>
      </c>
      <c r="CN23" s="2" t="s">
        <v>1</v>
      </c>
      <c r="CO23" s="2" t="s">
        <v>1</v>
      </c>
      <c r="CP23" s="2" t="s">
        <v>1</v>
      </c>
      <c r="CQ23" s="2" t="s">
        <v>1</v>
      </c>
      <c r="CR23" s="2" t="s">
        <v>1</v>
      </c>
      <c r="CS23" s="2" t="s">
        <v>1</v>
      </c>
      <c r="CT23" s="2" t="s">
        <v>1</v>
      </c>
      <c r="CU23" s="2" t="s">
        <v>1</v>
      </c>
      <c r="CV23" s="2" t="s">
        <v>1</v>
      </c>
      <c r="CW23" s="2" t="s">
        <v>1</v>
      </c>
      <c r="CX23" s="2" t="s">
        <v>1</v>
      </c>
      <c r="CY23" s="2">
        <v>495360</v>
      </c>
      <c r="CZ23" s="2" t="s">
        <v>1</v>
      </c>
      <c r="DA23" s="2" t="s">
        <v>1</v>
      </c>
      <c r="DB23" s="2" t="s">
        <v>1</v>
      </c>
      <c r="DC23" s="2" t="s">
        <v>1</v>
      </c>
      <c r="DD23" s="2" t="s">
        <v>1</v>
      </c>
      <c r="DE23" s="2" t="s">
        <v>1</v>
      </c>
      <c r="DF23" s="2" t="s">
        <v>1</v>
      </c>
      <c r="DG23" s="2" t="s">
        <v>1</v>
      </c>
      <c r="DH23" s="2" t="s">
        <v>1</v>
      </c>
      <c r="DI23" s="2" t="s">
        <v>1</v>
      </c>
      <c r="DJ23" s="2" t="s">
        <v>1</v>
      </c>
      <c r="DK23" s="2" t="s">
        <v>1</v>
      </c>
      <c r="DL23" s="2" t="s">
        <v>1</v>
      </c>
      <c r="DM23" s="2" t="s">
        <v>1</v>
      </c>
      <c r="DN23" s="2">
        <v>27520</v>
      </c>
      <c r="DO23" s="2" t="s">
        <v>1</v>
      </c>
      <c r="DP23" s="2" t="s">
        <v>1</v>
      </c>
      <c r="DQ23" s="2" t="s">
        <v>1</v>
      </c>
      <c r="DR23" s="2" t="s">
        <v>1</v>
      </c>
      <c r="DS23" s="2" t="s">
        <v>1</v>
      </c>
      <c r="DT23" s="2" t="s">
        <v>1</v>
      </c>
      <c r="DU23" s="2" t="s">
        <v>1</v>
      </c>
      <c r="DV23" s="2" t="s">
        <v>1</v>
      </c>
      <c r="DW23" s="2" t="s">
        <v>1</v>
      </c>
      <c r="DX23" s="2">
        <v>82780</v>
      </c>
      <c r="DY23" s="2">
        <v>215830</v>
      </c>
      <c r="DZ23" s="2" t="s">
        <v>1</v>
      </c>
      <c r="EA23" s="2" t="s">
        <v>1</v>
      </c>
      <c r="EB23" s="2" t="s">
        <v>1</v>
      </c>
      <c r="EC23" s="2" t="s">
        <v>1</v>
      </c>
      <c r="ED23" s="2" t="s">
        <v>1</v>
      </c>
      <c r="EE23" s="2">
        <v>0</v>
      </c>
      <c r="EF23" s="2" t="s">
        <v>1</v>
      </c>
      <c r="EG23" s="2" t="s">
        <v>1</v>
      </c>
      <c r="EH23" s="2" t="s">
        <v>1</v>
      </c>
      <c r="EI23" s="2" t="s">
        <v>1</v>
      </c>
      <c r="EJ23" s="2" t="s">
        <v>1</v>
      </c>
      <c r="EK23" s="2" t="s">
        <v>1</v>
      </c>
      <c r="EL23" s="2" t="s">
        <v>1</v>
      </c>
      <c r="EM23" s="2" t="s">
        <v>1</v>
      </c>
      <c r="EN23" s="2" t="s">
        <v>1</v>
      </c>
      <c r="EO23" s="2" t="s">
        <v>1</v>
      </c>
      <c r="EP23" s="2">
        <v>44910</v>
      </c>
      <c r="EQ23" s="2">
        <v>763520</v>
      </c>
      <c r="ER23" s="2" t="s">
        <v>1</v>
      </c>
      <c r="ES23" s="2" t="s">
        <v>1</v>
      </c>
      <c r="ET23" s="2" t="s">
        <v>1</v>
      </c>
      <c r="EU23" s="2" t="s">
        <v>1</v>
      </c>
      <c r="EV23" s="2" t="s">
        <v>1</v>
      </c>
      <c r="EW23" s="2" t="s">
        <v>1</v>
      </c>
      <c r="EX23" s="2" t="s">
        <v>1</v>
      </c>
      <c r="EY23" s="2" t="s">
        <v>1</v>
      </c>
      <c r="EZ23" s="2">
        <v>329770</v>
      </c>
      <c r="FA23" s="2">
        <v>0</v>
      </c>
      <c r="FB23" s="2">
        <v>74570</v>
      </c>
      <c r="FC23" s="2">
        <v>533460</v>
      </c>
      <c r="FD23" s="2" t="s">
        <v>1</v>
      </c>
      <c r="FE23" s="2">
        <v>0</v>
      </c>
      <c r="FF23" s="2">
        <v>123500</v>
      </c>
      <c r="FG23" s="2">
        <v>73800</v>
      </c>
      <c r="FH23" s="2">
        <v>3580</v>
      </c>
      <c r="FI23" s="2" t="s">
        <v>1</v>
      </c>
      <c r="FJ23" s="2" t="s">
        <v>1</v>
      </c>
      <c r="FK23" s="2" t="s">
        <v>1</v>
      </c>
      <c r="FL23" s="2" t="s">
        <v>1</v>
      </c>
      <c r="FM23" s="2" t="s">
        <v>1</v>
      </c>
      <c r="FN23" s="2" t="s">
        <v>1</v>
      </c>
      <c r="FO23" s="2" t="s">
        <v>1</v>
      </c>
      <c r="FP23" s="2" t="s">
        <v>1</v>
      </c>
      <c r="FQ23" s="2">
        <v>27200</v>
      </c>
      <c r="FR23" s="2">
        <v>178780</v>
      </c>
      <c r="FS23" s="2" t="s">
        <v>1</v>
      </c>
      <c r="FT23" s="2">
        <v>57280</v>
      </c>
      <c r="FU23" s="2" t="s">
        <v>1</v>
      </c>
      <c r="FV23" s="2" t="s">
        <v>1</v>
      </c>
      <c r="FW23" s="2" t="s">
        <v>1</v>
      </c>
      <c r="FX23" s="2" t="s">
        <v>1</v>
      </c>
      <c r="FY23" s="2" t="s">
        <v>1</v>
      </c>
      <c r="FZ23" s="2" t="s">
        <v>1</v>
      </c>
      <c r="GA23" s="2" t="s">
        <v>1</v>
      </c>
      <c r="GB23" s="2">
        <v>181750</v>
      </c>
      <c r="GC23" s="2" t="s">
        <v>1</v>
      </c>
      <c r="GD23" s="2">
        <v>35190</v>
      </c>
      <c r="GE23" s="2" t="s">
        <v>1</v>
      </c>
      <c r="GF23" s="2" t="s">
        <v>1</v>
      </c>
      <c r="GG23" s="2">
        <v>8670</v>
      </c>
      <c r="GH23" s="2">
        <v>34960</v>
      </c>
      <c r="GI23" s="2">
        <v>30240</v>
      </c>
      <c r="GJ23" s="2" t="s">
        <v>1</v>
      </c>
      <c r="GK23" s="2" t="s">
        <v>1</v>
      </c>
      <c r="GL23" s="2">
        <v>31300</v>
      </c>
      <c r="GM23" s="2">
        <v>15620</v>
      </c>
      <c r="GN23" s="2" t="s">
        <v>1</v>
      </c>
      <c r="GO23" s="2">
        <v>1015670</v>
      </c>
      <c r="GP23" s="2">
        <v>2352760</v>
      </c>
      <c r="GQ23" s="2">
        <v>10690</v>
      </c>
      <c r="GR23" s="2" t="s">
        <v>1</v>
      </c>
      <c r="GS23" s="2">
        <v>3850</v>
      </c>
      <c r="GT23" s="2" t="s">
        <v>1</v>
      </c>
      <c r="GU23" s="2" t="s">
        <v>1</v>
      </c>
      <c r="GV23" s="2" t="s">
        <v>1</v>
      </c>
      <c r="GW23" s="2" t="s">
        <v>1</v>
      </c>
      <c r="GX23" s="2" t="s">
        <v>1</v>
      </c>
      <c r="GY23" s="2" t="s">
        <v>1</v>
      </c>
      <c r="GZ23" s="2" t="s">
        <v>1</v>
      </c>
      <c r="HA23" s="2" t="s">
        <v>1</v>
      </c>
      <c r="HB23" s="2" t="s">
        <v>1</v>
      </c>
      <c r="HC23" s="2" t="s">
        <v>1</v>
      </c>
      <c r="HD23" s="2">
        <v>38460</v>
      </c>
      <c r="HE23" s="2">
        <v>10030</v>
      </c>
      <c r="HF23" s="2" t="s">
        <v>1</v>
      </c>
      <c r="HG23" s="2" t="s">
        <v>1</v>
      </c>
      <c r="HH23" s="2" t="s">
        <v>1</v>
      </c>
      <c r="HI23" s="2" t="s">
        <v>1</v>
      </c>
      <c r="HJ23" s="2" t="s">
        <v>1</v>
      </c>
      <c r="HK23" s="2" t="s">
        <v>1</v>
      </c>
      <c r="HL23" s="2" t="s">
        <v>1</v>
      </c>
      <c r="HM23" s="2" t="s">
        <v>1</v>
      </c>
      <c r="HN23" s="2" t="s">
        <v>1</v>
      </c>
      <c r="HO23" s="2" t="s">
        <v>1</v>
      </c>
      <c r="HP23" s="2">
        <v>3600</v>
      </c>
      <c r="HQ23" s="2" t="s">
        <v>1</v>
      </c>
      <c r="HR23" s="2" t="s">
        <v>1</v>
      </c>
      <c r="HS23" s="2" t="s">
        <v>1</v>
      </c>
      <c r="HT23" s="2" t="s">
        <v>1</v>
      </c>
      <c r="HU23" s="2" t="s">
        <v>1</v>
      </c>
      <c r="HV23" s="2">
        <v>152550</v>
      </c>
      <c r="HW23" s="2" t="s">
        <v>1</v>
      </c>
      <c r="HX23" s="2" t="s">
        <v>1</v>
      </c>
      <c r="HY23" s="2">
        <v>8730</v>
      </c>
      <c r="HZ23" s="2">
        <v>600000</v>
      </c>
      <c r="IA23" s="2" t="s">
        <v>1</v>
      </c>
      <c r="IB23" s="2" t="s">
        <v>1</v>
      </c>
      <c r="IC23" s="2" t="s">
        <v>1</v>
      </c>
      <c r="ID23" s="2" t="s">
        <v>1</v>
      </c>
      <c r="IE23" s="2" t="s">
        <v>1</v>
      </c>
      <c r="IF23" s="2" t="s">
        <v>1</v>
      </c>
      <c r="IG23" s="2" t="s">
        <v>1</v>
      </c>
      <c r="IH23" s="2" t="s">
        <v>1</v>
      </c>
      <c r="II23" s="2">
        <v>115430</v>
      </c>
      <c r="IJ23" s="2" t="s">
        <v>1</v>
      </c>
      <c r="IK23" s="2" t="s">
        <v>1</v>
      </c>
      <c r="IL23" s="2" t="s">
        <v>1</v>
      </c>
      <c r="IM23" s="2">
        <v>8150</v>
      </c>
      <c r="IN23" s="2" t="s">
        <v>1</v>
      </c>
      <c r="IO23" s="2" t="s">
        <v>1</v>
      </c>
      <c r="IP23" s="2" t="s">
        <v>1</v>
      </c>
      <c r="IQ23" s="2" t="s">
        <v>1</v>
      </c>
      <c r="IR23" s="2">
        <v>4440</v>
      </c>
      <c r="IS23" s="2" t="s">
        <v>1</v>
      </c>
      <c r="IT23" s="2" t="s">
        <v>1</v>
      </c>
      <c r="IU23" s="2" t="s">
        <v>1</v>
      </c>
      <c r="IV23" s="2" t="s">
        <v>1</v>
      </c>
      <c r="IW23" s="2" t="s">
        <v>1</v>
      </c>
      <c r="IX23" s="2" t="s">
        <v>1</v>
      </c>
      <c r="IY23" s="2" t="s">
        <v>1</v>
      </c>
      <c r="IZ23" s="2" t="s">
        <v>1</v>
      </c>
      <c r="JA23" s="2" t="s">
        <v>1</v>
      </c>
      <c r="JB23" s="2" t="s">
        <v>1</v>
      </c>
      <c r="JC23" s="2" t="s">
        <v>1</v>
      </c>
      <c r="JD23" s="2" t="s">
        <v>1</v>
      </c>
      <c r="JE23" s="2" t="s">
        <v>1</v>
      </c>
      <c r="JF23" s="2" t="s">
        <v>1</v>
      </c>
      <c r="JG23" s="2" t="s">
        <v>1</v>
      </c>
      <c r="JH23" s="2" t="s">
        <v>1</v>
      </c>
      <c r="JI23" s="2" t="s">
        <v>1</v>
      </c>
      <c r="JJ23" s="2" t="s">
        <v>1</v>
      </c>
      <c r="JK23" s="2" t="s">
        <v>1</v>
      </c>
      <c r="JL23" s="2" t="s">
        <v>1</v>
      </c>
      <c r="JM23" s="2" t="s">
        <v>1</v>
      </c>
      <c r="JN23" s="2" t="s">
        <v>1</v>
      </c>
      <c r="JO23" s="2" t="s">
        <v>1</v>
      </c>
      <c r="JP23" s="2" t="s">
        <v>1</v>
      </c>
      <c r="JQ23" s="2" t="s">
        <v>1</v>
      </c>
      <c r="JR23" s="2" t="s">
        <v>1</v>
      </c>
      <c r="JS23" s="2" t="s">
        <v>1</v>
      </c>
      <c r="JT23" s="2">
        <v>3335050</v>
      </c>
      <c r="JU23" s="2" t="s">
        <v>1</v>
      </c>
      <c r="JV23" s="2" t="s">
        <v>1</v>
      </c>
      <c r="JW23" s="2" t="s">
        <v>1</v>
      </c>
      <c r="JX23" s="2" t="s">
        <v>1</v>
      </c>
      <c r="JY23" s="2" t="s">
        <v>1</v>
      </c>
      <c r="JZ23" s="2" t="s">
        <v>1</v>
      </c>
      <c r="KA23" s="2" t="s">
        <v>1</v>
      </c>
      <c r="KB23" s="2" t="s">
        <v>1</v>
      </c>
      <c r="KC23" s="2" t="s">
        <v>1</v>
      </c>
      <c r="KD23" s="2" t="s">
        <v>1</v>
      </c>
      <c r="KE23" s="2" t="s">
        <v>1</v>
      </c>
      <c r="KF23" s="2" t="s">
        <v>1</v>
      </c>
      <c r="KG23" s="2" t="s">
        <v>1</v>
      </c>
      <c r="KH23" s="2" t="s">
        <v>1</v>
      </c>
      <c r="KI23" s="2" t="s">
        <v>1</v>
      </c>
      <c r="KJ23" s="2" t="s">
        <v>1</v>
      </c>
      <c r="KK23" s="2" t="s">
        <v>1</v>
      </c>
      <c r="KL23" s="2" t="s">
        <v>1</v>
      </c>
      <c r="KM23" s="2" t="s">
        <v>1</v>
      </c>
      <c r="KN23" s="2" t="s">
        <v>1</v>
      </c>
      <c r="KO23" s="2" t="s">
        <v>1</v>
      </c>
      <c r="KP23" s="2" t="s">
        <v>1</v>
      </c>
      <c r="KQ23" s="2" t="s">
        <v>1</v>
      </c>
      <c r="KR23" s="2" t="s">
        <v>1</v>
      </c>
      <c r="KS23" s="2" t="s">
        <v>1</v>
      </c>
      <c r="KT23" s="2" t="s">
        <v>1</v>
      </c>
      <c r="KU23" s="2" t="s">
        <v>1</v>
      </c>
      <c r="KV23" s="2" t="s">
        <v>1</v>
      </c>
      <c r="KW23" s="2" t="s">
        <v>1</v>
      </c>
      <c r="KX23" s="2" t="s">
        <v>1</v>
      </c>
      <c r="KY23" s="2" t="s">
        <v>1</v>
      </c>
      <c r="KZ23" s="2" t="s">
        <v>1</v>
      </c>
      <c r="LA23" s="2" t="s">
        <v>1</v>
      </c>
      <c r="LB23" s="2" t="s">
        <v>1</v>
      </c>
      <c r="LC23" s="2" t="s">
        <v>1</v>
      </c>
      <c r="LD23" s="2" t="s">
        <v>1</v>
      </c>
      <c r="LE23" s="2" t="s">
        <v>1</v>
      </c>
    </row>
    <row r="24" spans="1:317" x14ac:dyDescent="0.3">
      <c r="A24" s="2" t="s">
        <v>15</v>
      </c>
      <c r="B24" s="2">
        <v>200</v>
      </c>
      <c r="C24" s="23">
        <f t="shared" si="25"/>
        <v>695850</v>
      </c>
      <c r="D24" s="23">
        <f t="shared" si="26"/>
        <v>3682730</v>
      </c>
      <c r="E24" s="23">
        <f t="shared" si="27"/>
        <v>18413.650000000001</v>
      </c>
      <c r="F24" s="23">
        <f t="shared" si="28"/>
        <v>1900640</v>
      </c>
      <c r="G24" s="23">
        <f t="shared" si="29"/>
        <v>675380</v>
      </c>
      <c r="H24" s="23">
        <f t="shared" si="30"/>
        <v>68020</v>
      </c>
      <c r="I24" s="23">
        <f t="shared" si="31"/>
        <v>1038690</v>
      </c>
      <c r="J24" s="23">
        <f t="shared" si="32"/>
        <v>5193.45</v>
      </c>
      <c r="K24" s="23">
        <f t="shared" si="33"/>
        <v>888690</v>
      </c>
      <c r="L24" s="23">
        <f t="shared" si="34"/>
        <v>150000</v>
      </c>
      <c r="M24" s="23">
        <f t="shared" si="35"/>
        <v>664680</v>
      </c>
      <c r="N24" s="23">
        <f t="shared" si="36"/>
        <v>9503.2000000000007</v>
      </c>
      <c r="O24" s="23">
        <f t="shared" si="37"/>
        <v>380030</v>
      </c>
      <c r="P24" s="23">
        <f t="shared" si="38"/>
        <v>470620</v>
      </c>
      <c r="Q24" s="23">
        <f t="shared" si="39"/>
        <v>760210</v>
      </c>
      <c r="R24" s="23">
        <f t="shared" si="40"/>
        <v>1809311</v>
      </c>
      <c r="S24" s="23">
        <f t="shared" si="41"/>
        <v>9046.5550000000003</v>
      </c>
      <c r="T24" s="23">
        <f t="shared" si="42"/>
        <v>91329</v>
      </c>
      <c r="U24" s="7">
        <f t="shared" si="43"/>
        <v>4.8051708898055392E-2</v>
      </c>
      <c r="V24" s="23">
        <f t="shared" si="44"/>
        <v>79280</v>
      </c>
      <c r="W24" s="23">
        <f t="shared" si="45"/>
        <v>3870</v>
      </c>
      <c r="X24" s="23">
        <f t="shared" si="46"/>
        <v>0</v>
      </c>
      <c r="Y24" s="23">
        <f t="shared" si="47"/>
        <v>8190</v>
      </c>
      <c r="Z24" s="23">
        <v>11</v>
      </c>
      <c r="AA24" s="23">
        <f t="shared" si="48"/>
        <v>198440</v>
      </c>
      <c r="AB24" s="23">
        <f t="shared" si="49"/>
        <v>2986880</v>
      </c>
      <c r="AC24" s="23">
        <f t="shared" si="50"/>
        <v>14934.4</v>
      </c>
      <c r="AD24" s="23">
        <f t="shared" si="59"/>
        <v>2099310</v>
      </c>
      <c r="AE24" s="23">
        <f t="shared" si="51"/>
        <v>10496.55</v>
      </c>
      <c r="AF24" s="23">
        <f t="shared" si="60"/>
        <v>576760</v>
      </c>
      <c r="AG24" s="23">
        <f t="shared" si="52"/>
        <v>2883.8</v>
      </c>
      <c r="AH24" s="7">
        <f t="shared" si="53"/>
        <v>0.19309781444182558</v>
      </c>
      <c r="AI24" s="23">
        <f t="shared" si="54"/>
        <v>1360250</v>
      </c>
      <c r="AJ24" s="23">
        <f t="shared" si="55"/>
        <v>18880</v>
      </c>
      <c r="AK24" s="23">
        <f t="shared" si="61"/>
        <v>346320</v>
      </c>
      <c r="AL24" s="23">
        <f t="shared" si="62"/>
        <v>887570</v>
      </c>
      <c r="AM24" s="23">
        <f t="shared" si="56"/>
        <v>4437.8500000000004</v>
      </c>
      <c r="AN24" s="23">
        <f t="shared" si="57"/>
        <v>887570</v>
      </c>
      <c r="AO24" s="23">
        <f t="shared" si="58"/>
        <v>0</v>
      </c>
      <c r="AP24" s="2">
        <v>320510</v>
      </c>
      <c r="AQ24" s="2">
        <v>29640</v>
      </c>
      <c r="AR24" s="2">
        <v>29880</v>
      </c>
      <c r="AS24" s="2" t="s">
        <v>1</v>
      </c>
      <c r="AT24" s="2">
        <v>364020</v>
      </c>
      <c r="AU24" s="2">
        <v>106600</v>
      </c>
      <c r="AV24" s="2" t="s">
        <v>1</v>
      </c>
      <c r="AW24" s="2">
        <v>760210</v>
      </c>
      <c r="AY24" s="2" t="s">
        <v>1</v>
      </c>
      <c r="AZ24" s="2" t="s">
        <v>1</v>
      </c>
      <c r="BA24" s="2" t="s">
        <v>1</v>
      </c>
      <c r="BB24" s="2" t="s">
        <v>1</v>
      </c>
      <c r="BC24" s="2" t="s">
        <v>1</v>
      </c>
      <c r="BD24" s="2" t="s">
        <v>1</v>
      </c>
      <c r="BE24" s="2">
        <v>79280</v>
      </c>
      <c r="BF24" s="2" t="s">
        <v>1</v>
      </c>
      <c r="BG24" s="2">
        <v>2920</v>
      </c>
      <c r="BH24" s="2" t="s">
        <v>1</v>
      </c>
      <c r="BI24" s="2">
        <v>950</v>
      </c>
      <c r="BJ24" s="2" t="s">
        <v>1</v>
      </c>
      <c r="BK24" s="2" t="s">
        <v>1</v>
      </c>
      <c r="BL24" s="2" t="s">
        <v>1</v>
      </c>
      <c r="BM24" s="2" t="s">
        <v>1</v>
      </c>
      <c r="BN24" s="2" t="s">
        <v>1</v>
      </c>
      <c r="BO24" s="2" t="s">
        <v>1</v>
      </c>
      <c r="BP24" s="2" t="s">
        <v>1</v>
      </c>
      <c r="BQ24" s="2" t="s">
        <v>1</v>
      </c>
      <c r="BR24" s="2" t="s">
        <v>1</v>
      </c>
      <c r="BS24" s="2">
        <v>8190</v>
      </c>
      <c r="BT24" s="2">
        <v>198440</v>
      </c>
      <c r="BU24" s="2" t="s">
        <v>1</v>
      </c>
      <c r="BV24" s="2">
        <v>450370</v>
      </c>
      <c r="BW24" s="2" t="s">
        <v>1</v>
      </c>
      <c r="BX24" s="2" t="s">
        <v>1</v>
      </c>
      <c r="BY24" s="2" t="s">
        <v>1</v>
      </c>
      <c r="BZ24" s="2" t="s">
        <v>1</v>
      </c>
      <c r="CA24" s="2" t="s">
        <v>1</v>
      </c>
      <c r="CB24" s="2" t="s">
        <v>1</v>
      </c>
      <c r="CC24" s="2" t="s">
        <v>1</v>
      </c>
      <c r="CD24" s="2">
        <v>27960</v>
      </c>
      <c r="CE24" s="2">
        <v>175640</v>
      </c>
      <c r="CF24" s="2" t="s">
        <v>1</v>
      </c>
      <c r="CG24" s="2">
        <v>600</v>
      </c>
      <c r="CH24" s="2">
        <v>10110</v>
      </c>
      <c r="CI24" s="2" t="s">
        <v>1</v>
      </c>
      <c r="CJ24" s="2" t="s">
        <v>1</v>
      </c>
      <c r="CK24" s="2" t="s">
        <v>1</v>
      </c>
      <c r="CL24" s="2" t="s">
        <v>1</v>
      </c>
      <c r="CM24" s="2" t="s">
        <v>1</v>
      </c>
      <c r="CN24" s="2" t="s">
        <v>1</v>
      </c>
      <c r="CO24" s="2" t="s">
        <v>1</v>
      </c>
      <c r="CP24" s="2" t="s">
        <v>1</v>
      </c>
      <c r="CQ24" s="2" t="s">
        <v>1</v>
      </c>
      <c r="CR24" s="2">
        <v>2900</v>
      </c>
      <c r="CS24" s="2" t="s">
        <v>1</v>
      </c>
      <c r="CT24" s="2" t="s">
        <v>1</v>
      </c>
      <c r="CU24" s="2" t="s">
        <v>1</v>
      </c>
      <c r="CV24" s="2" t="s">
        <v>1</v>
      </c>
      <c r="CW24" s="2" t="s">
        <v>1</v>
      </c>
      <c r="CX24" s="2" t="s">
        <v>1</v>
      </c>
      <c r="CY24" s="2">
        <v>7800</v>
      </c>
      <c r="CZ24" s="2" t="s">
        <v>1</v>
      </c>
      <c r="DA24" s="2" t="s">
        <v>1</v>
      </c>
      <c r="DB24" s="2">
        <v>0</v>
      </c>
      <c r="DC24" s="2" t="s">
        <v>1</v>
      </c>
      <c r="DD24" s="2" t="s">
        <v>1</v>
      </c>
      <c r="DE24" s="2" t="s">
        <v>1</v>
      </c>
      <c r="DF24" s="2" t="s">
        <v>1</v>
      </c>
      <c r="DG24" s="2" t="s">
        <v>1</v>
      </c>
      <c r="DH24" s="2" t="s">
        <v>1</v>
      </c>
      <c r="DI24" s="2" t="s">
        <v>1</v>
      </c>
      <c r="DJ24" s="2" t="s">
        <v>1</v>
      </c>
      <c r="DK24" s="2" t="s">
        <v>1</v>
      </c>
      <c r="DL24" s="2" t="s">
        <v>1</v>
      </c>
      <c r="DM24" s="2" t="s">
        <v>1</v>
      </c>
      <c r="DN24" s="2">
        <v>48020</v>
      </c>
      <c r="DO24" s="2" t="s">
        <v>1</v>
      </c>
      <c r="DP24" s="2" t="s">
        <v>1</v>
      </c>
      <c r="DQ24" s="2" t="s">
        <v>1</v>
      </c>
      <c r="DR24" s="2" t="s">
        <v>1</v>
      </c>
      <c r="DS24" s="2">
        <v>20000</v>
      </c>
      <c r="DT24" s="2" t="s">
        <v>1</v>
      </c>
      <c r="DU24" s="2" t="s">
        <v>1</v>
      </c>
      <c r="DV24" s="2" t="s">
        <v>1</v>
      </c>
      <c r="DW24" s="2" t="s">
        <v>1</v>
      </c>
      <c r="DX24" s="2">
        <v>40850</v>
      </c>
      <c r="DY24" s="2">
        <v>79800</v>
      </c>
      <c r="DZ24" s="2">
        <v>737000</v>
      </c>
      <c r="EA24" s="2" t="s">
        <v>1</v>
      </c>
      <c r="EB24" s="2" t="s">
        <v>1</v>
      </c>
      <c r="EC24" s="2" t="s">
        <v>1</v>
      </c>
      <c r="ED24" s="2" t="s">
        <v>1</v>
      </c>
      <c r="EE24" s="2">
        <v>31040</v>
      </c>
      <c r="EF24" s="2" t="s">
        <v>1</v>
      </c>
      <c r="EG24" s="2" t="s">
        <v>1</v>
      </c>
      <c r="EH24" s="2" t="s">
        <v>1</v>
      </c>
      <c r="EI24" s="2" t="s">
        <v>1</v>
      </c>
      <c r="EJ24" s="2" t="s">
        <v>1</v>
      </c>
      <c r="EK24" s="2" t="s">
        <v>1</v>
      </c>
      <c r="EL24" s="2" t="s">
        <v>1</v>
      </c>
      <c r="EM24" s="2" t="s">
        <v>1</v>
      </c>
      <c r="EN24" s="2" t="s">
        <v>1</v>
      </c>
      <c r="EO24" s="2" t="s">
        <v>1</v>
      </c>
      <c r="EP24" s="2" t="s">
        <v>1</v>
      </c>
      <c r="EQ24" s="2" t="s">
        <v>1</v>
      </c>
      <c r="ER24" s="2" t="s">
        <v>1</v>
      </c>
      <c r="ES24" s="2" t="s">
        <v>1</v>
      </c>
      <c r="ET24" s="2" t="s">
        <v>1</v>
      </c>
      <c r="EU24" s="2">
        <v>150000</v>
      </c>
      <c r="EV24" s="2" t="s">
        <v>1</v>
      </c>
      <c r="EW24" s="2" t="s">
        <v>1</v>
      </c>
      <c r="EX24" s="2" t="s">
        <v>1</v>
      </c>
      <c r="EY24" s="2" t="s">
        <v>1</v>
      </c>
      <c r="EZ24" s="2">
        <v>240440</v>
      </c>
      <c r="FA24" s="2">
        <v>2310</v>
      </c>
      <c r="FB24" s="2">
        <v>117910</v>
      </c>
      <c r="FC24" s="2">
        <v>110240</v>
      </c>
      <c r="FD24" s="2" t="s">
        <v>1</v>
      </c>
      <c r="FE24" s="2" t="s">
        <v>1</v>
      </c>
      <c r="FF24" s="2">
        <v>68850</v>
      </c>
      <c r="FG24" s="2">
        <v>35820</v>
      </c>
      <c r="FH24" s="2">
        <v>400</v>
      </c>
      <c r="FI24" s="2">
        <v>790</v>
      </c>
      <c r="FJ24" s="2" t="s">
        <v>1</v>
      </c>
      <c r="FK24" s="2" t="s">
        <v>1</v>
      </c>
      <c r="FL24" s="2" t="s">
        <v>1</v>
      </c>
      <c r="FM24" s="2" t="s">
        <v>1</v>
      </c>
      <c r="FN24" s="2" t="s">
        <v>1</v>
      </c>
      <c r="FO24" s="2" t="s">
        <v>1</v>
      </c>
      <c r="FP24" s="2" t="s">
        <v>1</v>
      </c>
      <c r="FQ24" s="2">
        <v>9280</v>
      </c>
      <c r="FR24" s="2">
        <v>78260</v>
      </c>
      <c r="FS24" s="2" t="s">
        <v>1</v>
      </c>
      <c r="FT24" s="2">
        <v>236840</v>
      </c>
      <c r="FU24" s="2" t="s">
        <v>1</v>
      </c>
      <c r="FV24" s="2" t="s">
        <v>1</v>
      </c>
      <c r="FW24" s="2" t="s">
        <v>1</v>
      </c>
      <c r="FX24" s="2" t="s">
        <v>1</v>
      </c>
      <c r="FY24" s="2" t="s">
        <v>1</v>
      </c>
      <c r="FZ24" s="2" t="s">
        <v>1</v>
      </c>
      <c r="GA24" s="2" t="s">
        <v>1</v>
      </c>
      <c r="GB24" s="2">
        <v>92560</v>
      </c>
      <c r="GC24" s="2" t="s">
        <v>1</v>
      </c>
      <c r="GD24" s="2">
        <v>52610</v>
      </c>
      <c r="GE24" s="2" t="s">
        <v>1</v>
      </c>
      <c r="GF24" s="2" t="s">
        <v>1</v>
      </c>
      <c r="GG24" s="2">
        <v>1200</v>
      </c>
      <c r="GH24" s="2">
        <v>30740</v>
      </c>
      <c r="GI24" s="2">
        <v>12730</v>
      </c>
      <c r="GJ24" s="2">
        <v>12220</v>
      </c>
      <c r="GK24" s="2" t="s">
        <v>1</v>
      </c>
      <c r="GL24" s="2" t="s">
        <v>1</v>
      </c>
      <c r="GM24" s="2">
        <v>17280</v>
      </c>
      <c r="GN24" s="2" t="s">
        <v>1</v>
      </c>
      <c r="GO24" s="2">
        <v>470970</v>
      </c>
      <c r="GP24" s="2">
        <v>120010</v>
      </c>
      <c r="GQ24" s="2" t="s">
        <v>1</v>
      </c>
      <c r="GR24" s="2">
        <v>4730</v>
      </c>
      <c r="GS24" s="2">
        <v>4720</v>
      </c>
      <c r="GT24" s="2" t="s">
        <v>1</v>
      </c>
      <c r="GU24" s="2" t="s">
        <v>1</v>
      </c>
      <c r="GV24" s="2" t="s">
        <v>1</v>
      </c>
      <c r="GW24" s="2" t="s">
        <v>1</v>
      </c>
      <c r="GX24" s="2" t="s">
        <v>1</v>
      </c>
      <c r="GY24" s="2" t="s">
        <v>1</v>
      </c>
      <c r="GZ24" s="2" t="s">
        <v>1</v>
      </c>
      <c r="HA24" s="2" t="s">
        <v>1</v>
      </c>
      <c r="HB24" s="2" t="s">
        <v>1</v>
      </c>
      <c r="HC24" s="2" t="s">
        <v>1</v>
      </c>
      <c r="HD24" s="2">
        <v>12000</v>
      </c>
      <c r="HE24" s="2">
        <v>6880</v>
      </c>
      <c r="HF24" s="2" t="s">
        <v>1</v>
      </c>
      <c r="HG24" s="2" t="s">
        <v>1</v>
      </c>
      <c r="HH24" s="2" t="s">
        <v>1</v>
      </c>
      <c r="HI24" s="2" t="s">
        <v>1</v>
      </c>
      <c r="HJ24" s="2" t="s">
        <v>1</v>
      </c>
      <c r="HK24" s="2" t="s">
        <v>1</v>
      </c>
      <c r="HL24" s="2" t="s">
        <v>1</v>
      </c>
      <c r="HM24" s="2">
        <v>3000</v>
      </c>
      <c r="HN24" s="2" t="s">
        <v>1</v>
      </c>
      <c r="HO24" s="2" t="s">
        <v>1</v>
      </c>
      <c r="HP24" s="2">
        <v>5200</v>
      </c>
      <c r="HQ24" s="2" t="s">
        <v>1</v>
      </c>
      <c r="HR24" s="2" t="s">
        <v>1</v>
      </c>
      <c r="HS24" s="2" t="s">
        <v>1</v>
      </c>
      <c r="HT24" s="2" t="s">
        <v>1</v>
      </c>
      <c r="HU24" s="2" t="s">
        <v>1</v>
      </c>
      <c r="HV24" s="2">
        <v>172750</v>
      </c>
      <c r="HW24" s="2" t="s">
        <v>1</v>
      </c>
      <c r="HX24" s="2" t="s">
        <v>1</v>
      </c>
      <c r="HY24" s="2" t="s">
        <v>1</v>
      </c>
      <c r="HZ24" s="2" t="s">
        <v>1</v>
      </c>
      <c r="IA24" s="2" t="s">
        <v>1</v>
      </c>
      <c r="IB24" s="2" t="s">
        <v>1</v>
      </c>
      <c r="IC24" s="2" t="s">
        <v>1</v>
      </c>
      <c r="ID24" s="2" t="s">
        <v>1</v>
      </c>
      <c r="IE24" s="2" t="s">
        <v>1</v>
      </c>
      <c r="IF24" s="2" t="s">
        <v>1</v>
      </c>
      <c r="IG24" s="2" t="s">
        <v>1</v>
      </c>
      <c r="IH24" s="2" t="s">
        <v>1</v>
      </c>
      <c r="II24" s="2">
        <v>173470</v>
      </c>
      <c r="IJ24" s="2" t="s">
        <v>1</v>
      </c>
      <c r="IK24" s="2" t="s">
        <v>1</v>
      </c>
      <c r="IL24" s="2">
        <v>100</v>
      </c>
      <c r="IM24" s="2" t="s">
        <v>1</v>
      </c>
      <c r="IN24" s="2" t="s">
        <v>1</v>
      </c>
      <c r="IO24" s="2" t="s">
        <v>1</v>
      </c>
      <c r="IP24" s="2" t="s">
        <v>1</v>
      </c>
      <c r="IQ24" s="2" t="s">
        <v>1</v>
      </c>
      <c r="IR24" s="2" t="s">
        <v>1</v>
      </c>
      <c r="IS24" s="2" t="s">
        <v>1</v>
      </c>
      <c r="IT24" s="2" t="s">
        <v>1</v>
      </c>
      <c r="IU24" s="2" t="s">
        <v>1</v>
      </c>
      <c r="IV24" s="2">
        <v>5000</v>
      </c>
      <c r="IW24" s="2" t="s">
        <v>1</v>
      </c>
      <c r="IX24" s="2" t="s">
        <v>1</v>
      </c>
      <c r="IY24" s="2" t="s">
        <v>1</v>
      </c>
      <c r="IZ24" s="2" t="s">
        <v>1</v>
      </c>
      <c r="JA24" s="2" t="s">
        <v>1</v>
      </c>
      <c r="JB24" s="2" t="s">
        <v>1</v>
      </c>
      <c r="JC24" s="2" t="s">
        <v>1</v>
      </c>
      <c r="JD24" s="2" t="s">
        <v>1</v>
      </c>
      <c r="JE24" s="2" t="s">
        <v>1</v>
      </c>
      <c r="JF24" s="2" t="s">
        <v>1</v>
      </c>
      <c r="JG24" s="2" t="s">
        <v>1</v>
      </c>
      <c r="JH24" s="2" t="s">
        <v>1</v>
      </c>
      <c r="JI24" s="2" t="s">
        <v>1</v>
      </c>
      <c r="JJ24" s="2" t="s">
        <v>1</v>
      </c>
      <c r="JK24" s="2" t="s">
        <v>1</v>
      </c>
      <c r="JL24" s="2" t="s">
        <v>1</v>
      </c>
      <c r="JM24" s="2" t="s">
        <v>1</v>
      </c>
      <c r="JN24" s="2" t="s">
        <v>1</v>
      </c>
      <c r="JO24" s="2" t="s">
        <v>1</v>
      </c>
      <c r="JP24" s="2" t="s">
        <v>1</v>
      </c>
      <c r="JQ24" s="2" t="s">
        <v>1</v>
      </c>
      <c r="JR24" s="2" t="s">
        <v>1</v>
      </c>
      <c r="JS24" s="2" t="s">
        <v>1</v>
      </c>
      <c r="JT24" s="2">
        <v>369790</v>
      </c>
      <c r="JU24" s="2">
        <v>445080</v>
      </c>
      <c r="JV24" s="2">
        <v>72700</v>
      </c>
      <c r="JW24" s="2" t="s">
        <v>1</v>
      </c>
      <c r="JX24" s="2" t="s">
        <v>1</v>
      </c>
      <c r="JY24" s="2" t="s">
        <v>1</v>
      </c>
      <c r="JZ24" s="2" t="s">
        <v>1</v>
      </c>
      <c r="KA24" s="2" t="s">
        <v>1</v>
      </c>
      <c r="KB24" s="2" t="s">
        <v>1</v>
      </c>
      <c r="KC24" s="2" t="s">
        <v>1</v>
      </c>
      <c r="KD24" s="2" t="s">
        <v>1</v>
      </c>
      <c r="KE24" s="2" t="s">
        <v>1</v>
      </c>
      <c r="KF24" s="2" t="s">
        <v>1</v>
      </c>
      <c r="KG24" s="2" t="s">
        <v>1</v>
      </c>
      <c r="KH24" s="2" t="s">
        <v>1</v>
      </c>
      <c r="KI24" s="2" t="s">
        <v>1</v>
      </c>
      <c r="KJ24" s="2" t="s">
        <v>1</v>
      </c>
      <c r="KK24" s="2" t="s">
        <v>1</v>
      </c>
      <c r="KL24" s="2" t="s">
        <v>1</v>
      </c>
      <c r="KM24" s="2" t="s">
        <v>1</v>
      </c>
      <c r="KN24" s="2" t="s">
        <v>1</v>
      </c>
      <c r="KO24" s="2" t="s">
        <v>1</v>
      </c>
      <c r="KP24" s="2" t="s">
        <v>1</v>
      </c>
      <c r="KQ24" s="2" t="s">
        <v>1</v>
      </c>
      <c r="KR24" s="2" t="s">
        <v>1</v>
      </c>
      <c r="KS24" s="2" t="s">
        <v>1</v>
      </c>
      <c r="KT24" s="2" t="s">
        <v>1</v>
      </c>
      <c r="KU24" s="2" t="s">
        <v>1</v>
      </c>
      <c r="KV24" s="2" t="s">
        <v>1</v>
      </c>
      <c r="KW24" s="2" t="s">
        <v>1</v>
      </c>
      <c r="KX24" s="2" t="s">
        <v>1</v>
      </c>
      <c r="KY24" s="2" t="s">
        <v>1</v>
      </c>
      <c r="KZ24" s="2" t="s">
        <v>1</v>
      </c>
      <c r="LA24" s="2" t="s">
        <v>1</v>
      </c>
      <c r="LB24" s="2" t="s">
        <v>1</v>
      </c>
      <c r="LC24" s="2" t="s">
        <v>1</v>
      </c>
      <c r="LD24" s="2" t="s">
        <v>1</v>
      </c>
      <c r="LE24" s="2" t="s">
        <v>1</v>
      </c>
    </row>
    <row r="25" spans="1:317" x14ac:dyDescent="0.3">
      <c r="A25" s="2" t="s">
        <v>16</v>
      </c>
      <c r="B25" s="2">
        <v>150</v>
      </c>
      <c r="C25" s="23">
        <f t="shared" si="25"/>
        <v>577410</v>
      </c>
      <c r="D25" s="23">
        <f t="shared" si="26"/>
        <v>1688810</v>
      </c>
      <c r="E25" s="23">
        <f t="shared" si="27"/>
        <v>11258.733333333334</v>
      </c>
      <c r="F25" s="23">
        <f t="shared" si="28"/>
        <v>1419470</v>
      </c>
      <c r="G25" s="23">
        <f t="shared" si="29"/>
        <v>149480</v>
      </c>
      <c r="H25" s="23">
        <f t="shared" si="30"/>
        <v>0</v>
      </c>
      <c r="I25" s="23">
        <f t="shared" si="31"/>
        <v>119860</v>
      </c>
      <c r="J25" s="23">
        <f t="shared" si="32"/>
        <v>799.06666666666672</v>
      </c>
      <c r="K25" s="23">
        <f t="shared" si="33"/>
        <v>119860</v>
      </c>
      <c r="L25" s="23">
        <f t="shared" si="34"/>
        <v>0</v>
      </c>
      <c r="M25" s="23">
        <f t="shared" si="35"/>
        <v>149100</v>
      </c>
      <c r="N25" s="23">
        <f t="shared" si="36"/>
        <v>9463.1333333333332</v>
      </c>
      <c r="O25" s="23">
        <f t="shared" si="37"/>
        <v>273840</v>
      </c>
      <c r="P25" s="23">
        <f t="shared" si="38"/>
        <v>290060</v>
      </c>
      <c r="Q25" s="23">
        <f t="shared" si="39"/>
        <v>591510</v>
      </c>
      <c r="R25" s="23">
        <f t="shared" si="40"/>
        <v>1318842</v>
      </c>
      <c r="S25" s="23">
        <f t="shared" si="41"/>
        <v>8792.2800000000007</v>
      </c>
      <c r="T25" s="23">
        <f t="shared" si="42"/>
        <v>100628</v>
      </c>
      <c r="U25" s="7">
        <f t="shared" si="43"/>
        <v>7.0891248141912125E-2</v>
      </c>
      <c r="V25" s="23">
        <f t="shared" si="44"/>
        <v>81760</v>
      </c>
      <c r="W25" s="23">
        <f t="shared" si="45"/>
        <v>18780</v>
      </c>
      <c r="X25" s="23">
        <f t="shared" si="46"/>
        <v>0</v>
      </c>
      <c r="Y25" s="23">
        <f t="shared" si="47"/>
        <v>100</v>
      </c>
      <c r="Z25" s="23">
        <v>12</v>
      </c>
      <c r="AA25" s="23">
        <f t="shared" si="48"/>
        <v>163420</v>
      </c>
      <c r="AB25" s="23">
        <f t="shared" si="49"/>
        <v>1111400</v>
      </c>
      <c r="AC25" s="23">
        <f t="shared" si="50"/>
        <v>7409.333333333333</v>
      </c>
      <c r="AD25" s="23">
        <f t="shared" si="59"/>
        <v>1109400</v>
      </c>
      <c r="AE25" s="23">
        <f t="shared" si="51"/>
        <v>7396</v>
      </c>
      <c r="AF25" s="23">
        <f t="shared" si="60"/>
        <v>208290</v>
      </c>
      <c r="AG25" s="23">
        <f t="shared" si="52"/>
        <v>1388.6</v>
      </c>
      <c r="AH25" s="7">
        <f t="shared" si="53"/>
        <v>0.18741227280906964</v>
      </c>
      <c r="AI25" s="23">
        <f t="shared" si="54"/>
        <v>935950</v>
      </c>
      <c r="AJ25" s="23">
        <f t="shared" si="55"/>
        <v>2980</v>
      </c>
      <c r="AK25" s="23">
        <f t="shared" si="61"/>
        <v>56720</v>
      </c>
      <c r="AL25" s="23">
        <f t="shared" si="62"/>
        <v>2000</v>
      </c>
      <c r="AM25" s="23">
        <f t="shared" si="56"/>
        <v>13.333333333333334</v>
      </c>
      <c r="AN25" s="23">
        <f t="shared" si="57"/>
        <v>0</v>
      </c>
      <c r="AO25" s="23">
        <f t="shared" si="58"/>
        <v>2000</v>
      </c>
      <c r="AP25" s="2">
        <v>240890</v>
      </c>
      <c r="AQ25" s="2">
        <v>10320</v>
      </c>
      <c r="AR25" s="2">
        <v>22630</v>
      </c>
      <c r="AS25" s="2" t="s">
        <v>1</v>
      </c>
      <c r="AT25" s="2">
        <v>260770</v>
      </c>
      <c r="AU25" s="2">
        <v>29290</v>
      </c>
      <c r="AV25" s="2" t="s">
        <v>1</v>
      </c>
      <c r="AW25" s="2">
        <v>591510</v>
      </c>
      <c r="AY25" s="2" t="s">
        <v>1</v>
      </c>
      <c r="AZ25" s="2" t="s">
        <v>1</v>
      </c>
      <c r="BA25" s="2" t="s">
        <v>1</v>
      </c>
      <c r="BB25" s="2" t="s">
        <v>1</v>
      </c>
      <c r="BC25" s="2" t="s">
        <v>1</v>
      </c>
      <c r="BD25" s="2" t="s">
        <v>1</v>
      </c>
      <c r="BE25" s="2">
        <v>81760</v>
      </c>
      <c r="BF25" s="2" t="s">
        <v>1</v>
      </c>
      <c r="BG25" s="2">
        <v>3100</v>
      </c>
      <c r="BH25" s="2" t="s">
        <v>1</v>
      </c>
      <c r="BI25" s="2" t="s">
        <v>1</v>
      </c>
      <c r="BJ25" s="2">
        <v>15680</v>
      </c>
      <c r="BK25" s="2" t="s">
        <v>1</v>
      </c>
      <c r="BL25" s="2" t="s">
        <v>1</v>
      </c>
      <c r="BM25" s="2" t="s">
        <v>1</v>
      </c>
      <c r="BN25" s="2" t="s">
        <v>1</v>
      </c>
      <c r="BO25" s="2" t="s">
        <v>1</v>
      </c>
      <c r="BP25" s="2" t="s">
        <v>1</v>
      </c>
      <c r="BQ25" s="2" t="s">
        <v>1</v>
      </c>
      <c r="BR25" s="2" t="s">
        <v>1</v>
      </c>
      <c r="BS25" s="2">
        <v>100</v>
      </c>
      <c r="BT25" s="2">
        <v>163420</v>
      </c>
      <c r="BU25" s="2" t="s">
        <v>1</v>
      </c>
      <c r="BV25" s="2">
        <v>115130</v>
      </c>
      <c r="BW25" s="2" t="s">
        <v>1</v>
      </c>
      <c r="BX25" s="2" t="s">
        <v>1</v>
      </c>
      <c r="BY25" s="2" t="s">
        <v>1</v>
      </c>
      <c r="BZ25" s="2" t="s">
        <v>1</v>
      </c>
      <c r="CA25" s="2" t="s">
        <v>1</v>
      </c>
      <c r="CB25" s="2" t="s">
        <v>1</v>
      </c>
      <c r="CC25" s="2" t="s">
        <v>1</v>
      </c>
      <c r="CD25" s="2">
        <v>7030</v>
      </c>
      <c r="CE25" s="2">
        <v>14000</v>
      </c>
      <c r="CF25" s="2" t="s">
        <v>1</v>
      </c>
      <c r="CG25" s="2" t="s">
        <v>1</v>
      </c>
      <c r="CH25" s="2">
        <v>12940</v>
      </c>
      <c r="CI25" s="2">
        <v>0</v>
      </c>
      <c r="CJ25" s="2" t="s">
        <v>1</v>
      </c>
      <c r="CK25" s="2" t="s">
        <v>1</v>
      </c>
      <c r="CL25" s="2" t="s">
        <v>1</v>
      </c>
      <c r="CM25" s="2">
        <v>0</v>
      </c>
      <c r="CN25" s="2" t="s">
        <v>1</v>
      </c>
      <c r="CO25" s="2" t="s">
        <v>1</v>
      </c>
      <c r="CP25" s="2" t="s">
        <v>1</v>
      </c>
      <c r="CQ25" s="2" t="s">
        <v>1</v>
      </c>
      <c r="CR25" s="2" t="s">
        <v>1</v>
      </c>
      <c r="CS25" s="2" t="s">
        <v>1</v>
      </c>
      <c r="CT25" s="2" t="s">
        <v>1</v>
      </c>
      <c r="CU25" s="2" t="s">
        <v>1</v>
      </c>
      <c r="CV25" s="2" t="s">
        <v>1</v>
      </c>
      <c r="CW25" s="2" t="s">
        <v>1</v>
      </c>
      <c r="CX25" s="2" t="s">
        <v>1</v>
      </c>
      <c r="CY25" s="2" t="s">
        <v>1</v>
      </c>
      <c r="CZ25" s="2" t="s">
        <v>1</v>
      </c>
      <c r="DA25" s="2">
        <v>380</v>
      </c>
      <c r="DB25" s="2" t="s">
        <v>1</v>
      </c>
      <c r="DC25" s="2" t="s">
        <v>1</v>
      </c>
      <c r="DD25" s="2" t="s">
        <v>1</v>
      </c>
      <c r="DE25" s="2" t="s">
        <v>1</v>
      </c>
      <c r="DF25" s="2" t="s">
        <v>1</v>
      </c>
      <c r="DG25" s="2" t="s">
        <v>1</v>
      </c>
      <c r="DH25" s="2" t="s">
        <v>1</v>
      </c>
      <c r="DI25" s="2" t="s">
        <v>1</v>
      </c>
      <c r="DJ25" s="2" t="s">
        <v>1</v>
      </c>
      <c r="DK25" s="2" t="s">
        <v>1</v>
      </c>
      <c r="DL25" s="2" t="s">
        <v>1</v>
      </c>
      <c r="DM25" s="2" t="s">
        <v>1</v>
      </c>
      <c r="DN25" s="2" t="s">
        <v>1</v>
      </c>
      <c r="DO25" s="2" t="s">
        <v>1</v>
      </c>
      <c r="DP25" s="2" t="s">
        <v>1</v>
      </c>
      <c r="DQ25" s="2" t="s">
        <v>1</v>
      </c>
      <c r="DR25" s="2" t="s">
        <v>1</v>
      </c>
      <c r="DS25" s="2" t="s">
        <v>1</v>
      </c>
      <c r="DT25" s="2" t="s">
        <v>1</v>
      </c>
      <c r="DU25" s="2" t="s">
        <v>1</v>
      </c>
      <c r="DV25" s="2" t="s">
        <v>1</v>
      </c>
      <c r="DW25" s="2" t="s">
        <v>1</v>
      </c>
      <c r="DX25" s="2">
        <v>40060</v>
      </c>
      <c r="DY25" s="2">
        <v>79800</v>
      </c>
      <c r="DZ25" s="2" t="s">
        <v>1</v>
      </c>
      <c r="EA25" s="2" t="s">
        <v>1</v>
      </c>
      <c r="EB25" s="2" t="s">
        <v>1</v>
      </c>
      <c r="EC25" s="2" t="s">
        <v>1</v>
      </c>
      <c r="ED25" s="2" t="s">
        <v>1</v>
      </c>
      <c r="EE25" s="2" t="s">
        <v>1</v>
      </c>
      <c r="EF25" s="2" t="s">
        <v>1</v>
      </c>
      <c r="EG25" s="2" t="s">
        <v>1</v>
      </c>
      <c r="EH25" s="2" t="s">
        <v>1</v>
      </c>
      <c r="EI25" s="2" t="s">
        <v>1</v>
      </c>
      <c r="EJ25" s="2" t="s">
        <v>1</v>
      </c>
      <c r="EK25" s="2" t="s">
        <v>1</v>
      </c>
      <c r="EL25" s="2" t="s">
        <v>1</v>
      </c>
      <c r="EM25" s="2" t="s">
        <v>1</v>
      </c>
      <c r="EN25" s="2" t="s">
        <v>1</v>
      </c>
      <c r="EO25" s="2" t="s">
        <v>1</v>
      </c>
      <c r="EP25" s="2" t="s">
        <v>1</v>
      </c>
      <c r="EQ25" s="2" t="s">
        <v>1</v>
      </c>
      <c r="ER25" s="2" t="s">
        <v>1</v>
      </c>
      <c r="ES25" s="2" t="s">
        <v>1</v>
      </c>
      <c r="ET25" s="2" t="s">
        <v>1</v>
      </c>
      <c r="EU25" s="2" t="s">
        <v>1</v>
      </c>
      <c r="EV25" s="2" t="s">
        <v>1</v>
      </c>
      <c r="EW25" s="2" t="s">
        <v>1</v>
      </c>
      <c r="EX25" s="2" t="s">
        <v>1</v>
      </c>
      <c r="EY25" s="2" t="s">
        <v>1</v>
      </c>
      <c r="EZ25" s="2" t="s">
        <v>1</v>
      </c>
      <c r="FA25" s="2">
        <v>7150</v>
      </c>
      <c r="FB25" s="2">
        <v>106600</v>
      </c>
      <c r="FC25" s="2">
        <v>85200</v>
      </c>
      <c r="FD25" s="2" t="s">
        <v>1</v>
      </c>
      <c r="FE25" s="2" t="s">
        <v>1</v>
      </c>
      <c r="FF25" s="2" t="s">
        <v>1</v>
      </c>
      <c r="FG25" s="2">
        <v>9100</v>
      </c>
      <c r="FH25" s="2" t="s">
        <v>1</v>
      </c>
      <c r="FI25" s="2">
        <v>240</v>
      </c>
      <c r="FJ25" s="2" t="s">
        <v>1</v>
      </c>
      <c r="FK25" s="2" t="s">
        <v>1</v>
      </c>
      <c r="FL25" s="2" t="s">
        <v>1</v>
      </c>
      <c r="FM25" s="2" t="s">
        <v>1</v>
      </c>
      <c r="FN25" s="2" t="s">
        <v>1</v>
      </c>
      <c r="FO25" s="2" t="s">
        <v>1</v>
      </c>
      <c r="FP25" s="2" t="s">
        <v>1</v>
      </c>
      <c r="FQ25" s="2">
        <v>4580</v>
      </c>
      <c r="FR25" s="2">
        <v>45890</v>
      </c>
      <c r="FS25" s="2" t="s">
        <v>1</v>
      </c>
      <c r="FT25" s="2">
        <v>124690</v>
      </c>
      <c r="FU25" s="2" t="s">
        <v>1</v>
      </c>
      <c r="FV25" s="2" t="s">
        <v>1</v>
      </c>
      <c r="FW25" s="2" t="s">
        <v>1</v>
      </c>
      <c r="FX25" s="2">
        <v>440</v>
      </c>
      <c r="FY25" s="2" t="s">
        <v>1</v>
      </c>
      <c r="FZ25" s="2" t="s">
        <v>1</v>
      </c>
      <c r="GA25" s="2" t="s">
        <v>1</v>
      </c>
      <c r="GB25" s="2">
        <v>142020</v>
      </c>
      <c r="GC25" s="2" t="s">
        <v>1</v>
      </c>
      <c r="GD25" s="2">
        <v>4050</v>
      </c>
      <c r="GE25" s="2" t="s">
        <v>1</v>
      </c>
      <c r="GF25" s="2" t="s">
        <v>1</v>
      </c>
      <c r="GG25" s="2">
        <v>2470</v>
      </c>
      <c r="GH25" s="2">
        <v>11310</v>
      </c>
      <c r="GI25" s="2">
        <v>15390</v>
      </c>
      <c r="GJ25" s="2" t="s">
        <v>1</v>
      </c>
      <c r="GK25" s="2" t="s">
        <v>1</v>
      </c>
      <c r="GL25" s="2" t="s">
        <v>1</v>
      </c>
      <c r="GM25" s="2">
        <v>2400</v>
      </c>
      <c r="GN25" s="2">
        <v>13860</v>
      </c>
      <c r="GO25" s="2">
        <v>365560</v>
      </c>
      <c r="GP25" s="2">
        <v>99720</v>
      </c>
      <c r="GQ25" s="2" t="s">
        <v>1</v>
      </c>
      <c r="GR25" s="2">
        <v>4900</v>
      </c>
      <c r="GS25" s="2">
        <v>4130</v>
      </c>
      <c r="GT25" s="2" t="s">
        <v>1</v>
      </c>
      <c r="GU25" s="2" t="s">
        <v>1</v>
      </c>
      <c r="GV25" s="2" t="s">
        <v>1</v>
      </c>
      <c r="GW25" s="2" t="s">
        <v>1</v>
      </c>
      <c r="GX25" s="2" t="s">
        <v>1</v>
      </c>
      <c r="GY25" s="2">
        <v>0</v>
      </c>
      <c r="GZ25" s="2" t="s">
        <v>1</v>
      </c>
      <c r="HA25" s="2" t="s">
        <v>1</v>
      </c>
      <c r="HB25" s="2" t="s">
        <v>1</v>
      </c>
      <c r="HC25" s="2" t="s">
        <v>1</v>
      </c>
      <c r="HD25" s="2">
        <v>2980</v>
      </c>
      <c r="HE25" s="2" t="s">
        <v>1</v>
      </c>
      <c r="HF25" s="2" t="s">
        <v>1</v>
      </c>
      <c r="HG25" s="2">
        <v>0</v>
      </c>
      <c r="HH25" s="2" t="s">
        <v>1</v>
      </c>
      <c r="HI25" s="2" t="s">
        <v>1</v>
      </c>
      <c r="HJ25" s="2" t="s">
        <v>1</v>
      </c>
      <c r="HK25" s="2" t="s">
        <v>1</v>
      </c>
      <c r="HL25" s="2" t="s">
        <v>1</v>
      </c>
      <c r="HM25" s="2" t="s">
        <v>1</v>
      </c>
      <c r="HN25" s="2" t="s">
        <v>1</v>
      </c>
      <c r="HO25" s="2" t="s">
        <v>1</v>
      </c>
      <c r="HP25" s="2">
        <v>0</v>
      </c>
      <c r="HQ25" s="2" t="s">
        <v>1</v>
      </c>
      <c r="HR25" s="2" t="s">
        <v>1</v>
      </c>
      <c r="HS25" s="2" t="s">
        <v>1</v>
      </c>
      <c r="HT25" s="2" t="s">
        <v>1</v>
      </c>
      <c r="HU25" s="2" t="s">
        <v>1</v>
      </c>
      <c r="HV25" s="2">
        <v>23340</v>
      </c>
      <c r="HW25" s="2" t="s">
        <v>1</v>
      </c>
      <c r="HX25" s="2" t="s">
        <v>1</v>
      </c>
      <c r="HY25" s="2">
        <v>1450</v>
      </c>
      <c r="HZ25" s="2" t="s">
        <v>1</v>
      </c>
      <c r="IA25" s="2" t="s">
        <v>1</v>
      </c>
      <c r="IB25" s="2" t="s">
        <v>1</v>
      </c>
      <c r="IC25" s="2" t="s">
        <v>1</v>
      </c>
      <c r="ID25" s="2" t="s">
        <v>1</v>
      </c>
      <c r="IE25" s="2" t="s">
        <v>1</v>
      </c>
      <c r="IF25" s="2" t="s">
        <v>1</v>
      </c>
      <c r="IG25" s="2" t="s">
        <v>1</v>
      </c>
      <c r="IH25" s="2">
        <v>0</v>
      </c>
      <c r="II25" s="2">
        <v>31930</v>
      </c>
      <c r="IJ25" s="2">
        <v>0</v>
      </c>
      <c r="IK25" s="2" t="s">
        <v>1</v>
      </c>
      <c r="IL25" s="2" t="s">
        <v>1</v>
      </c>
      <c r="IM25" s="2" t="s">
        <v>1</v>
      </c>
      <c r="IN25" s="2" t="s">
        <v>1</v>
      </c>
      <c r="IO25" s="2" t="s">
        <v>1</v>
      </c>
      <c r="IP25" s="2" t="s">
        <v>1</v>
      </c>
      <c r="IQ25" s="2" t="s">
        <v>1</v>
      </c>
      <c r="IR25" s="2" t="s">
        <v>1</v>
      </c>
      <c r="IS25" s="2" t="s">
        <v>1</v>
      </c>
      <c r="IT25" s="2" t="s">
        <v>1</v>
      </c>
      <c r="IU25" s="2" t="s">
        <v>1</v>
      </c>
      <c r="IV25" s="2" t="s">
        <v>1</v>
      </c>
      <c r="IW25" s="2" t="s">
        <v>1</v>
      </c>
      <c r="IX25" s="2" t="s">
        <v>1</v>
      </c>
      <c r="IY25" s="2" t="s">
        <v>1</v>
      </c>
      <c r="IZ25" s="2" t="s">
        <v>1</v>
      </c>
      <c r="JA25" s="2" t="s">
        <v>1</v>
      </c>
      <c r="JB25" s="2" t="s">
        <v>1</v>
      </c>
      <c r="JC25" s="2" t="s">
        <v>1</v>
      </c>
      <c r="JD25" s="2" t="s">
        <v>1</v>
      </c>
      <c r="JE25" s="2" t="s">
        <v>1</v>
      </c>
      <c r="JF25" s="2" t="s">
        <v>1</v>
      </c>
      <c r="JG25" s="2" t="s">
        <v>1</v>
      </c>
      <c r="JH25" s="2" t="s">
        <v>1</v>
      </c>
      <c r="JI25" s="2" t="s">
        <v>1</v>
      </c>
      <c r="JJ25" s="2" t="s">
        <v>1</v>
      </c>
      <c r="JK25" s="2" t="s">
        <v>1</v>
      </c>
      <c r="JL25" s="2" t="s">
        <v>1</v>
      </c>
      <c r="JM25" s="2" t="s">
        <v>1</v>
      </c>
      <c r="JN25" s="2" t="s">
        <v>1</v>
      </c>
      <c r="JO25" s="2" t="s">
        <v>1</v>
      </c>
      <c r="JP25" s="2" t="s">
        <v>1</v>
      </c>
      <c r="JQ25" s="2" t="s">
        <v>1</v>
      </c>
      <c r="JR25" s="2" t="s">
        <v>1</v>
      </c>
      <c r="JS25" s="2" t="s">
        <v>1</v>
      </c>
      <c r="JT25" s="2" t="s">
        <v>1</v>
      </c>
      <c r="JU25" s="2" t="s">
        <v>1</v>
      </c>
      <c r="JV25" s="2" t="s">
        <v>1</v>
      </c>
      <c r="JW25" s="2" t="s">
        <v>1</v>
      </c>
      <c r="JX25" s="2" t="s">
        <v>1</v>
      </c>
      <c r="JY25" s="2" t="s">
        <v>1</v>
      </c>
      <c r="JZ25" s="2" t="s">
        <v>1</v>
      </c>
      <c r="KA25" s="2" t="s">
        <v>1</v>
      </c>
      <c r="KB25" s="2" t="s">
        <v>1</v>
      </c>
      <c r="KC25" s="2" t="s">
        <v>1</v>
      </c>
      <c r="KD25" s="2" t="s">
        <v>1</v>
      </c>
      <c r="KE25" s="2" t="s">
        <v>1</v>
      </c>
      <c r="KF25" s="2" t="s">
        <v>1</v>
      </c>
      <c r="KG25" s="2" t="s">
        <v>1</v>
      </c>
      <c r="KH25" s="2" t="s">
        <v>1</v>
      </c>
      <c r="KI25" s="2" t="s">
        <v>1</v>
      </c>
      <c r="KJ25" s="2" t="s">
        <v>1</v>
      </c>
      <c r="KK25" s="2" t="s">
        <v>1</v>
      </c>
      <c r="KL25" s="2" t="s">
        <v>1</v>
      </c>
      <c r="KM25" s="2" t="s">
        <v>1</v>
      </c>
      <c r="KN25" s="2" t="s">
        <v>1</v>
      </c>
      <c r="KO25" s="2" t="s">
        <v>1</v>
      </c>
      <c r="KP25" s="2">
        <v>2000</v>
      </c>
      <c r="KQ25" s="2" t="s">
        <v>1</v>
      </c>
      <c r="KR25" s="2" t="s">
        <v>1</v>
      </c>
      <c r="KS25" s="2" t="s">
        <v>1</v>
      </c>
      <c r="KT25" s="2" t="s">
        <v>1</v>
      </c>
      <c r="KU25" s="2" t="s">
        <v>1</v>
      </c>
      <c r="KV25" s="2" t="s">
        <v>1</v>
      </c>
      <c r="KW25" s="2" t="s">
        <v>1</v>
      </c>
      <c r="KX25" s="2" t="s">
        <v>1</v>
      </c>
      <c r="KY25" s="2" t="s">
        <v>1</v>
      </c>
      <c r="KZ25" s="2" t="s">
        <v>1</v>
      </c>
      <c r="LA25" s="2" t="s">
        <v>1</v>
      </c>
      <c r="LB25" s="2" t="s">
        <v>1</v>
      </c>
      <c r="LC25" s="2" t="s">
        <v>1</v>
      </c>
      <c r="LD25" s="2" t="s">
        <v>1</v>
      </c>
      <c r="LE25" s="2" t="s">
        <v>1</v>
      </c>
    </row>
    <row r="26" spans="1:317" x14ac:dyDescent="0.3">
      <c r="A26" s="2" t="s">
        <v>17</v>
      </c>
      <c r="B26" s="2">
        <v>679</v>
      </c>
      <c r="C26" s="23">
        <f t="shared" si="25"/>
        <v>-7183480</v>
      </c>
      <c r="D26" s="23">
        <f t="shared" si="26"/>
        <v>31524150</v>
      </c>
      <c r="E26" s="23">
        <f t="shared" si="27"/>
        <v>46427.319587628866</v>
      </c>
      <c r="F26" s="23">
        <f t="shared" si="28"/>
        <v>7058710</v>
      </c>
      <c r="G26" s="23">
        <f t="shared" si="29"/>
        <v>14121930</v>
      </c>
      <c r="H26" s="23">
        <f t="shared" si="30"/>
        <v>56510</v>
      </c>
      <c r="I26" s="23">
        <f t="shared" si="31"/>
        <v>10287000</v>
      </c>
      <c r="J26" s="23">
        <f t="shared" si="32"/>
        <v>15150.220913107511</v>
      </c>
      <c r="K26" s="23">
        <f t="shared" si="33"/>
        <v>1089350</v>
      </c>
      <c r="L26" s="23">
        <f t="shared" si="34"/>
        <v>9197650</v>
      </c>
      <c r="M26" s="23">
        <f t="shared" si="35"/>
        <v>12766050</v>
      </c>
      <c r="N26" s="23">
        <f t="shared" si="36"/>
        <v>10395.743740795288</v>
      </c>
      <c r="O26" s="23">
        <f t="shared" si="37"/>
        <v>1438590</v>
      </c>
      <c r="P26" s="23">
        <f t="shared" si="38"/>
        <v>2144020</v>
      </c>
      <c r="Q26" s="23">
        <f t="shared" si="39"/>
        <v>2650210</v>
      </c>
      <c r="R26" s="23">
        <f t="shared" si="40"/>
        <v>6717593</v>
      </c>
      <c r="S26" s="23">
        <f t="shared" si="41"/>
        <v>9893.3622974963182</v>
      </c>
      <c r="T26" s="23">
        <f t="shared" si="42"/>
        <v>341117</v>
      </c>
      <c r="U26" s="7">
        <f t="shared" si="43"/>
        <v>4.8325685571442942E-2</v>
      </c>
      <c r="V26" s="23">
        <f t="shared" si="44"/>
        <v>314850</v>
      </c>
      <c r="W26" s="23">
        <f t="shared" si="45"/>
        <v>17650</v>
      </c>
      <c r="X26" s="23">
        <f t="shared" si="46"/>
        <v>0</v>
      </c>
      <c r="Y26" s="23">
        <f t="shared" si="47"/>
        <v>8630</v>
      </c>
      <c r="Z26" s="23">
        <v>13</v>
      </c>
      <c r="AA26" s="23">
        <f t="shared" si="48"/>
        <v>484760</v>
      </c>
      <c r="AB26" s="23">
        <f t="shared" si="49"/>
        <v>38707630</v>
      </c>
      <c r="AC26" s="23">
        <f t="shared" si="50"/>
        <v>57006.818851251839</v>
      </c>
      <c r="AD26" s="23">
        <f t="shared" si="59"/>
        <v>17791390</v>
      </c>
      <c r="AE26" s="23">
        <f t="shared" si="51"/>
        <v>26202.341678939618</v>
      </c>
      <c r="AF26" s="23">
        <f t="shared" si="60"/>
        <v>2885310</v>
      </c>
      <c r="AG26" s="23">
        <f t="shared" si="52"/>
        <v>4249.351988217968</v>
      </c>
      <c r="AH26" s="7">
        <f t="shared" si="53"/>
        <v>7.4541117603945273E-2</v>
      </c>
      <c r="AI26" s="23">
        <f t="shared" si="54"/>
        <v>13040640</v>
      </c>
      <c r="AJ26" s="23">
        <f t="shared" si="55"/>
        <v>59260</v>
      </c>
      <c r="AK26" s="23">
        <f t="shared" si="61"/>
        <v>2887890</v>
      </c>
      <c r="AL26" s="23">
        <f t="shared" si="62"/>
        <v>20916240</v>
      </c>
      <c r="AM26" s="23">
        <f t="shared" si="56"/>
        <v>30804.477172312225</v>
      </c>
      <c r="AN26" s="23">
        <f t="shared" si="57"/>
        <v>19816240</v>
      </c>
      <c r="AO26" s="23">
        <f t="shared" si="58"/>
        <v>1100000</v>
      </c>
      <c r="AP26" s="2">
        <v>1205790</v>
      </c>
      <c r="AQ26" s="2">
        <v>126710</v>
      </c>
      <c r="AR26" s="2">
        <v>106090</v>
      </c>
      <c r="AS26" s="2" t="s">
        <v>1</v>
      </c>
      <c r="AT26" s="2">
        <v>1292620</v>
      </c>
      <c r="AU26" s="2">
        <v>851400</v>
      </c>
      <c r="AV26" s="2" t="s">
        <v>1</v>
      </c>
      <c r="AW26" s="2">
        <v>2650210</v>
      </c>
      <c r="AY26" s="2" t="s">
        <v>1</v>
      </c>
      <c r="AZ26" s="2" t="s">
        <v>1</v>
      </c>
      <c r="BA26" s="2" t="s">
        <v>1</v>
      </c>
      <c r="BB26" s="2">
        <v>630</v>
      </c>
      <c r="BC26" s="2">
        <v>20</v>
      </c>
      <c r="BD26" s="2" t="s">
        <v>1</v>
      </c>
      <c r="BE26" s="2">
        <v>314200</v>
      </c>
      <c r="BF26" s="2" t="s">
        <v>1</v>
      </c>
      <c r="BG26" s="2">
        <v>17650</v>
      </c>
      <c r="BH26" s="2" t="s">
        <v>1</v>
      </c>
      <c r="BI26" s="2" t="s">
        <v>1</v>
      </c>
      <c r="BJ26" s="2" t="s">
        <v>1</v>
      </c>
      <c r="BK26" s="2" t="s">
        <v>1</v>
      </c>
      <c r="BL26" s="2" t="s">
        <v>1</v>
      </c>
      <c r="BM26" s="2" t="s">
        <v>1</v>
      </c>
      <c r="BN26" s="2" t="s">
        <v>1</v>
      </c>
      <c r="BO26" s="2" t="s">
        <v>1</v>
      </c>
      <c r="BP26" s="2" t="s">
        <v>1</v>
      </c>
      <c r="BQ26" s="2" t="s">
        <v>1</v>
      </c>
      <c r="BR26" s="2" t="s">
        <v>1</v>
      </c>
      <c r="BS26" s="2">
        <v>8630</v>
      </c>
      <c r="BT26" s="2">
        <v>484760</v>
      </c>
      <c r="BU26" s="2" t="s">
        <v>1</v>
      </c>
      <c r="BV26" s="2">
        <v>11963010</v>
      </c>
      <c r="BW26" s="2">
        <v>6160</v>
      </c>
      <c r="BX26" s="2">
        <v>2200</v>
      </c>
      <c r="BY26" s="2" t="s">
        <v>1</v>
      </c>
      <c r="BZ26" s="2" t="s">
        <v>1</v>
      </c>
      <c r="CA26" s="2" t="s">
        <v>1</v>
      </c>
      <c r="CB26" s="2" t="s">
        <v>1</v>
      </c>
      <c r="CC26" s="2" t="s">
        <v>1</v>
      </c>
      <c r="CD26" s="2">
        <v>30050</v>
      </c>
      <c r="CE26" s="2">
        <v>526600</v>
      </c>
      <c r="CF26" s="2">
        <v>150310</v>
      </c>
      <c r="CG26" s="2" t="s">
        <v>1</v>
      </c>
      <c r="CH26" s="2">
        <v>87720</v>
      </c>
      <c r="CI26" s="2" t="s">
        <v>1</v>
      </c>
      <c r="CJ26" s="2" t="s">
        <v>1</v>
      </c>
      <c r="CK26" s="2" t="s">
        <v>1</v>
      </c>
      <c r="CL26" s="2" t="s">
        <v>1</v>
      </c>
      <c r="CM26" s="2" t="s">
        <v>1</v>
      </c>
      <c r="CN26" s="2" t="s">
        <v>1</v>
      </c>
      <c r="CO26" s="2" t="s">
        <v>1</v>
      </c>
      <c r="CP26" s="2" t="s">
        <v>1</v>
      </c>
      <c r="CQ26" s="2">
        <v>282300</v>
      </c>
      <c r="CR26" s="2" t="s">
        <v>1</v>
      </c>
      <c r="CS26" s="2" t="s">
        <v>1</v>
      </c>
      <c r="CT26" s="2" t="s">
        <v>1</v>
      </c>
      <c r="CU26" s="2" t="s">
        <v>1</v>
      </c>
      <c r="CV26" s="2" t="s">
        <v>1</v>
      </c>
      <c r="CW26" s="2">
        <v>20140</v>
      </c>
      <c r="CX26" s="2" t="s">
        <v>1</v>
      </c>
      <c r="CY26" s="2">
        <v>770990</v>
      </c>
      <c r="CZ26" s="2" t="s">
        <v>1</v>
      </c>
      <c r="DA26" s="2" t="s">
        <v>1</v>
      </c>
      <c r="DB26" s="2">
        <v>154850</v>
      </c>
      <c r="DC26" s="2" t="s">
        <v>1</v>
      </c>
      <c r="DD26" s="2" t="s">
        <v>1</v>
      </c>
      <c r="DE26" s="2" t="s">
        <v>1</v>
      </c>
      <c r="DF26" s="2" t="s">
        <v>1</v>
      </c>
      <c r="DG26" s="2" t="s">
        <v>1</v>
      </c>
      <c r="DH26" s="2" t="s">
        <v>1</v>
      </c>
      <c r="DI26" s="2" t="s">
        <v>1</v>
      </c>
      <c r="DJ26" s="2" t="s">
        <v>1</v>
      </c>
      <c r="DK26" s="2" t="s">
        <v>1</v>
      </c>
      <c r="DL26" s="2" t="s">
        <v>1</v>
      </c>
      <c r="DM26" s="2">
        <v>127600</v>
      </c>
      <c r="DN26" s="2">
        <v>56510</v>
      </c>
      <c r="DO26" s="2" t="s">
        <v>1</v>
      </c>
      <c r="DP26" s="2" t="s">
        <v>1</v>
      </c>
      <c r="DQ26" s="2" t="s">
        <v>1</v>
      </c>
      <c r="DR26" s="2" t="s">
        <v>1</v>
      </c>
      <c r="DS26" s="2" t="s">
        <v>1</v>
      </c>
      <c r="DT26" s="2" t="s">
        <v>1</v>
      </c>
      <c r="DU26" s="2" t="s">
        <v>1</v>
      </c>
      <c r="DV26" s="2" t="s">
        <v>1</v>
      </c>
      <c r="DW26" s="2" t="s">
        <v>1</v>
      </c>
      <c r="DX26" s="2">
        <v>122370</v>
      </c>
      <c r="DY26" s="2">
        <v>240040</v>
      </c>
      <c r="DZ26" s="2" t="s">
        <v>1</v>
      </c>
      <c r="EA26" s="2">
        <v>471780</v>
      </c>
      <c r="EB26" s="2" t="s">
        <v>1</v>
      </c>
      <c r="EC26" s="2" t="s">
        <v>1</v>
      </c>
      <c r="ED26" s="2" t="s">
        <v>1</v>
      </c>
      <c r="EE26" s="2">
        <v>244150</v>
      </c>
      <c r="EF26" s="2">
        <v>11010</v>
      </c>
      <c r="EG26" s="2" t="s">
        <v>1</v>
      </c>
      <c r="EH26" s="2" t="s">
        <v>1</v>
      </c>
      <c r="EI26" s="2" t="s">
        <v>1</v>
      </c>
      <c r="EJ26" s="2" t="s">
        <v>1</v>
      </c>
      <c r="EK26" s="2" t="s">
        <v>1</v>
      </c>
      <c r="EL26" s="2" t="s">
        <v>1</v>
      </c>
      <c r="EM26" s="2" t="s">
        <v>1</v>
      </c>
      <c r="EN26" s="2" t="s">
        <v>1</v>
      </c>
      <c r="EO26" s="2" t="s">
        <v>1</v>
      </c>
      <c r="EP26" s="2" t="s">
        <v>1</v>
      </c>
      <c r="EQ26" s="2">
        <v>6208980</v>
      </c>
      <c r="ER26" s="2" t="s">
        <v>1</v>
      </c>
      <c r="ES26" s="2" t="s">
        <v>1</v>
      </c>
      <c r="ET26" s="2" t="s">
        <v>1</v>
      </c>
      <c r="EU26" s="2">
        <v>230000</v>
      </c>
      <c r="EV26" s="2">
        <v>2758670</v>
      </c>
      <c r="EW26" s="2" t="s">
        <v>1</v>
      </c>
      <c r="EX26" s="2" t="s">
        <v>1</v>
      </c>
      <c r="EY26" s="2" t="s">
        <v>1</v>
      </c>
      <c r="EZ26" s="2">
        <v>1428020</v>
      </c>
      <c r="FA26" s="2">
        <v>0</v>
      </c>
      <c r="FB26" s="2">
        <v>158250</v>
      </c>
      <c r="FC26" s="2">
        <v>637070</v>
      </c>
      <c r="FD26" s="2" t="s">
        <v>1</v>
      </c>
      <c r="FE26" s="2" t="s">
        <v>1</v>
      </c>
      <c r="FF26" s="2">
        <v>463110</v>
      </c>
      <c r="FG26" s="2">
        <v>190380</v>
      </c>
      <c r="FH26" s="2" t="s">
        <v>1</v>
      </c>
      <c r="FI26" s="2">
        <v>8480</v>
      </c>
      <c r="FJ26" s="2" t="s">
        <v>1</v>
      </c>
      <c r="FK26" s="2" t="s">
        <v>1</v>
      </c>
      <c r="FL26" s="2">
        <v>440</v>
      </c>
      <c r="FM26" s="2">
        <v>1770</v>
      </c>
      <c r="FN26" s="2" t="s">
        <v>1</v>
      </c>
      <c r="FO26" s="2">
        <v>9580</v>
      </c>
      <c r="FP26" s="2" t="s">
        <v>1</v>
      </c>
      <c r="FQ26" s="2">
        <v>32890</v>
      </c>
      <c r="FR26" s="2">
        <v>167150</v>
      </c>
      <c r="FS26" s="2">
        <v>4750</v>
      </c>
      <c r="FT26" s="2">
        <v>1095630</v>
      </c>
      <c r="FU26" s="2">
        <v>31500</v>
      </c>
      <c r="FV26" s="2" t="s">
        <v>1</v>
      </c>
      <c r="FW26" s="2" t="s">
        <v>1</v>
      </c>
      <c r="FX26" s="2" t="s">
        <v>1</v>
      </c>
      <c r="FY26" s="2">
        <v>56200</v>
      </c>
      <c r="FZ26" s="2" t="s">
        <v>1</v>
      </c>
      <c r="GA26" s="2">
        <v>252700</v>
      </c>
      <c r="GB26" s="2">
        <v>304080</v>
      </c>
      <c r="GC26" s="2" t="s">
        <v>1</v>
      </c>
      <c r="GD26" s="2">
        <v>184360</v>
      </c>
      <c r="GE26" s="2" t="s">
        <v>1</v>
      </c>
      <c r="GF26" s="2" t="s">
        <v>1</v>
      </c>
      <c r="GG26" s="2">
        <v>9940</v>
      </c>
      <c r="GH26" s="2">
        <v>89630</v>
      </c>
      <c r="GI26" s="2">
        <v>144930</v>
      </c>
      <c r="GJ26" s="2" t="s">
        <v>1</v>
      </c>
      <c r="GK26" s="2">
        <v>60</v>
      </c>
      <c r="GL26" s="2" t="s">
        <v>1</v>
      </c>
      <c r="GM26" s="2">
        <v>28510</v>
      </c>
      <c r="GN26" s="2" t="s">
        <v>1</v>
      </c>
      <c r="GO26" s="2">
        <v>8994990</v>
      </c>
      <c r="GP26" s="2">
        <v>180040</v>
      </c>
      <c r="GQ26" s="2">
        <v>0</v>
      </c>
      <c r="GR26" s="2">
        <v>21230</v>
      </c>
      <c r="GS26" s="2">
        <v>31910</v>
      </c>
      <c r="GT26" s="2" t="s">
        <v>1</v>
      </c>
      <c r="GU26" s="2" t="s">
        <v>1</v>
      </c>
      <c r="GV26" s="2">
        <v>98110</v>
      </c>
      <c r="GW26" s="2">
        <v>1200</v>
      </c>
      <c r="GX26" s="2" t="s">
        <v>1</v>
      </c>
      <c r="GY26" s="2" t="s">
        <v>1</v>
      </c>
      <c r="GZ26" s="2" t="s">
        <v>1</v>
      </c>
      <c r="HA26" s="2" t="s">
        <v>1</v>
      </c>
      <c r="HB26" s="2" t="s">
        <v>1</v>
      </c>
      <c r="HC26" s="2" t="s">
        <v>1</v>
      </c>
      <c r="HD26" s="2">
        <v>40800</v>
      </c>
      <c r="HE26" s="2">
        <v>18460</v>
      </c>
      <c r="HF26" s="2" t="s">
        <v>1</v>
      </c>
      <c r="HG26" s="2" t="s">
        <v>1</v>
      </c>
      <c r="HH26" s="2" t="s">
        <v>1</v>
      </c>
      <c r="HI26" s="2" t="s">
        <v>1</v>
      </c>
      <c r="HJ26" s="2" t="s">
        <v>1</v>
      </c>
      <c r="HK26" s="2" t="s">
        <v>1</v>
      </c>
      <c r="HL26" s="2">
        <v>30700</v>
      </c>
      <c r="HM26" s="2" t="s">
        <v>1</v>
      </c>
      <c r="HN26" s="2" t="s">
        <v>1</v>
      </c>
      <c r="HO26" s="2" t="s">
        <v>1</v>
      </c>
      <c r="HP26" s="2">
        <v>20340</v>
      </c>
      <c r="HQ26" s="2" t="s">
        <v>1</v>
      </c>
      <c r="HR26" s="2" t="s">
        <v>1</v>
      </c>
      <c r="HS26" s="2" t="s">
        <v>1</v>
      </c>
      <c r="HT26" s="2" t="s">
        <v>1</v>
      </c>
      <c r="HU26" s="2" t="s">
        <v>1</v>
      </c>
      <c r="HV26" s="2">
        <v>88310</v>
      </c>
      <c r="HW26" s="2" t="s">
        <v>1</v>
      </c>
      <c r="HX26" s="2" t="s">
        <v>1</v>
      </c>
      <c r="HY26" s="2">
        <v>7000</v>
      </c>
      <c r="HZ26" s="2">
        <v>927000</v>
      </c>
      <c r="IA26" s="2" t="s">
        <v>1</v>
      </c>
      <c r="IB26" s="2" t="s">
        <v>1</v>
      </c>
      <c r="IC26" s="2" t="s">
        <v>1</v>
      </c>
      <c r="ID26" s="2" t="s">
        <v>1</v>
      </c>
      <c r="IE26" s="2" t="s">
        <v>1</v>
      </c>
      <c r="IF26" s="2" t="s">
        <v>1</v>
      </c>
      <c r="IG26" s="2" t="s">
        <v>1</v>
      </c>
      <c r="IH26" s="2">
        <v>0</v>
      </c>
      <c r="II26" s="2">
        <v>1712380</v>
      </c>
      <c r="IJ26" s="2">
        <v>5890</v>
      </c>
      <c r="IK26" s="2" t="s">
        <v>1</v>
      </c>
      <c r="IL26" s="2">
        <v>121300</v>
      </c>
      <c r="IM26" s="2">
        <v>26010</v>
      </c>
      <c r="IN26" s="2" t="s">
        <v>1</v>
      </c>
      <c r="IO26" s="2" t="s">
        <v>1</v>
      </c>
      <c r="IP26" s="2" t="s">
        <v>1</v>
      </c>
      <c r="IQ26" s="2" t="s">
        <v>1</v>
      </c>
      <c r="IR26" s="2" t="s">
        <v>1</v>
      </c>
      <c r="IS26" s="2" t="s">
        <v>1</v>
      </c>
      <c r="IT26" s="2" t="s">
        <v>1</v>
      </c>
      <c r="IU26" s="2" t="s">
        <v>1</v>
      </c>
      <c r="IV26" s="2" t="s">
        <v>1</v>
      </c>
      <c r="IW26" s="2" t="s">
        <v>1</v>
      </c>
      <c r="IX26" s="2">
        <v>17020</v>
      </c>
      <c r="IY26" s="2" t="s">
        <v>1</v>
      </c>
      <c r="IZ26" s="2" t="s">
        <v>1</v>
      </c>
      <c r="JA26" s="2" t="s">
        <v>1</v>
      </c>
      <c r="JB26" s="2" t="s">
        <v>1</v>
      </c>
      <c r="JC26" s="2" t="s">
        <v>1</v>
      </c>
      <c r="JD26" s="2" t="s">
        <v>1</v>
      </c>
      <c r="JE26" s="2" t="s">
        <v>1</v>
      </c>
      <c r="JF26" s="2">
        <v>9270</v>
      </c>
      <c r="JG26" s="2" t="s">
        <v>1</v>
      </c>
      <c r="JH26" s="2" t="s">
        <v>1</v>
      </c>
      <c r="JI26" s="2" t="s">
        <v>1</v>
      </c>
      <c r="JJ26" s="2" t="s">
        <v>1</v>
      </c>
      <c r="JK26" s="2" t="s">
        <v>1</v>
      </c>
      <c r="JL26" s="2">
        <v>140000</v>
      </c>
      <c r="JM26" s="2" t="s">
        <v>1</v>
      </c>
      <c r="JN26" s="2" t="s">
        <v>1</v>
      </c>
      <c r="JO26" s="2" t="s">
        <v>1</v>
      </c>
      <c r="JP26" s="2" t="s">
        <v>1</v>
      </c>
      <c r="JQ26" s="2" t="s">
        <v>1</v>
      </c>
      <c r="JR26" s="2" t="s">
        <v>1</v>
      </c>
      <c r="JS26" s="2" t="s">
        <v>1</v>
      </c>
      <c r="JT26" s="2">
        <v>19816240</v>
      </c>
      <c r="JU26" s="2" t="s">
        <v>1</v>
      </c>
      <c r="JV26" s="2" t="s">
        <v>1</v>
      </c>
      <c r="JW26" s="2" t="s">
        <v>1</v>
      </c>
      <c r="JX26" s="2" t="s">
        <v>1</v>
      </c>
      <c r="JY26" s="2" t="s">
        <v>1</v>
      </c>
      <c r="JZ26" s="2" t="s">
        <v>1</v>
      </c>
      <c r="KA26" s="2">
        <v>0</v>
      </c>
      <c r="KB26" s="2" t="s">
        <v>1</v>
      </c>
      <c r="KC26" s="2" t="s">
        <v>1</v>
      </c>
      <c r="KD26" s="2" t="s">
        <v>1</v>
      </c>
      <c r="KE26" s="2" t="s">
        <v>1</v>
      </c>
      <c r="KF26" s="2" t="s">
        <v>1</v>
      </c>
      <c r="KG26" s="2" t="s">
        <v>1</v>
      </c>
      <c r="KH26" s="2" t="s">
        <v>1</v>
      </c>
      <c r="KI26" s="2" t="s">
        <v>1</v>
      </c>
      <c r="KJ26" s="2" t="s">
        <v>1</v>
      </c>
      <c r="KK26" s="2" t="s">
        <v>1</v>
      </c>
      <c r="KL26" s="2" t="s">
        <v>1</v>
      </c>
      <c r="KM26" s="2" t="s">
        <v>1</v>
      </c>
      <c r="KN26" s="2" t="s">
        <v>1</v>
      </c>
      <c r="KO26" s="2" t="s">
        <v>1</v>
      </c>
      <c r="KP26" s="2" t="s">
        <v>1</v>
      </c>
      <c r="KQ26" s="2" t="s">
        <v>1</v>
      </c>
      <c r="KR26" s="2">
        <v>1100000</v>
      </c>
      <c r="KS26" s="2" t="s">
        <v>1</v>
      </c>
      <c r="KT26" s="2" t="s">
        <v>1</v>
      </c>
      <c r="KU26" s="2" t="s">
        <v>1</v>
      </c>
      <c r="KV26" s="2" t="s">
        <v>1</v>
      </c>
      <c r="KW26" s="2" t="s">
        <v>1</v>
      </c>
      <c r="KX26" s="2" t="s">
        <v>1</v>
      </c>
      <c r="KY26" s="2" t="s">
        <v>1</v>
      </c>
      <c r="KZ26" s="2" t="s">
        <v>1</v>
      </c>
      <c r="LA26" s="2" t="s">
        <v>1</v>
      </c>
      <c r="LB26" s="2" t="s">
        <v>1</v>
      </c>
      <c r="LC26" s="2" t="s">
        <v>1</v>
      </c>
      <c r="LD26" s="2" t="s">
        <v>1</v>
      </c>
      <c r="LE26" s="2" t="s">
        <v>1</v>
      </c>
    </row>
    <row r="27" spans="1:317" x14ac:dyDescent="0.3">
      <c r="A27" s="2" t="s">
        <v>18</v>
      </c>
      <c r="B27" s="2">
        <v>435</v>
      </c>
      <c r="C27" s="23">
        <f t="shared" si="25"/>
        <v>-2827600</v>
      </c>
      <c r="D27" s="23">
        <f t="shared" si="26"/>
        <v>5896250</v>
      </c>
      <c r="E27" s="23">
        <f t="shared" si="27"/>
        <v>13554.597701149425</v>
      </c>
      <c r="F27" s="23">
        <f t="shared" si="28"/>
        <v>3936650</v>
      </c>
      <c r="G27" s="23">
        <f t="shared" si="29"/>
        <v>617050</v>
      </c>
      <c r="H27" s="23">
        <f t="shared" si="30"/>
        <v>930350</v>
      </c>
      <c r="I27" s="23">
        <f t="shared" si="31"/>
        <v>412200</v>
      </c>
      <c r="J27" s="23">
        <f t="shared" si="32"/>
        <v>947.58620689655174</v>
      </c>
      <c r="K27" s="23">
        <f t="shared" si="33"/>
        <v>285200</v>
      </c>
      <c r="L27" s="23">
        <f t="shared" si="34"/>
        <v>127000</v>
      </c>
      <c r="M27" s="23">
        <f t="shared" si="35"/>
        <v>613810</v>
      </c>
      <c r="N27" s="23">
        <f t="shared" si="36"/>
        <v>9049.7701149425284</v>
      </c>
      <c r="O27" s="23">
        <f t="shared" si="37"/>
        <v>843080</v>
      </c>
      <c r="P27" s="23">
        <f t="shared" si="38"/>
        <v>781770</v>
      </c>
      <c r="Q27" s="23">
        <f t="shared" si="39"/>
        <v>1641040</v>
      </c>
      <c r="R27" s="23">
        <f t="shared" si="40"/>
        <v>3756694</v>
      </c>
      <c r="S27" s="23">
        <f t="shared" si="41"/>
        <v>8636.0781609195401</v>
      </c>
      <c r="T27" s="23">
        <f t="shared" si="42"/>
        <v>179956</v>
      </c>
      <c r="U27" s="7">
        <f t="shared" si="43"/>
        <v>4.5712979309819261E-2</v>
      </c>
      <c r="V27" s="23">
        <f t="shared" si="44"/>
        <v>157870</v>
      </c>
      <c r="W27" s="23">
        <f t="shared" si="45"/>
        <v>18400</v>
      </c>
      <c r="X27" s="23">
        <f t="shared" si="46"/>
        <v>0</v>
      </c>
      <c r="Y27" s="23">
        <f t="shared" si="47"/>
        <v>3700</v>
      </c>
      <c r="Z27" s="23">
        <v>14</v>
      </c>
      <c r="AA27" s="23">
        <f t="shared" si="48"/>
        <v>490790</v>
      </c>
      <c r="AB27" s="23">
        <f t="shared" si="49"/>
        <v>8723850</v>
      </c>
      <c r="AC27" s="23">
        <f t="shared" si="50"/>
        <v>20054.827586206895</v>
      </c>
      <c r="AD27" s="23">
        <f t="shared" si="59"/>
        <v>4775870</v>
      </c>
      <c r="AE27" s="23">
        <f t="shared" si="51"/>
        <v>10979.011494252874</v>
      </c>
      <c r="AF27" s="23">
        <f t="shared" si="60"/>
        <v>1242300</v>
      </c>
      <c r="AG27" s="23">
        <f t="shared" si="52"/>
        <v>2855.8620689655172</v>
      </c>
      <c r="AH27" s="7">
        <f t="shared" si="53"/>
        <v>0.14240272356814937</v>
      </c>
      <c r="AI27" s="23">
        <f t="shared" si="54"/>
        <v>3646300</v>
      </c>
      <c r="AJ27" s="23">
        <f t="shared" si="55"/>
        <v>30800</v>
      </c>
      <c r="AK27" s="23">
        <f t="shared" si="61"/>
        <v>555400</v>
      </c>
      <c r="AL27" s="23">
        <f t="shared" si="62"/>
        <v>3947980</v>
      </c>
      <c r="AM27" s="23">
        <f t="shared" si="56"/>
        <v>9075.8160919540223</v>
      </c>
      <c r="AN27" s="23">
        <f t="shared" si="57"/>
        <v>3947980</v>
      </c>
      <c r="AO27" s="23">
        <f t="shared" si="58"/>
        <v>0</v>
      </c>
      <c r="AP27" s="2">
        <v>669490</v>
      </c>
      <c r="AQ27" s="2">
        <v>113080</v>
      </c>
      <c r="AR27" s="2">
        <v>60510</v>
      </c>
      <c r="AS27" s="2" t="s">
        <v>1</v>
      </c>
      <c r="AT27" s="2">
        <v>599770</v>
      </c>
      <c r="AU27" s="2">
        <v>182000</v>
      </c>
      <c r="AV27" s="2" t="s">
        <v>1</v>
      </c>
      <c r="AW27" s="2">
        <v>1641040</v>
      </c>
      <c r="AY27" s="2" t="s">
        <v>1</v>
      </c>
      <c r="AZ27" s="2" t="s">
        <v>1</v>
      </c>
      <c r="BA27" s="2" t="s">
        <v>1</v>
      </c>
      <c r="BB27" s="2">
        <v>460</v>
      </c>
      <c r="BC27" s="2" t="s">
        <v>1</v>
      </c>
      <c r="BD27" s="2" t="s">
        <v>1</v>
      </c>
      <c r="BE27" s="2">
        <v>157410</v>
      </c>
      <c r="BF27" s="2" t="s">
        <v>1</v>
      </c>
      <c r="BG27" s="2">
        <v>12400</v>
      </c>
      <c r="BH27" s="2" t="s">
        <v>1</v>
      </c>
      <c r="BI27" s="2" t="s">
        <v>1</v>
      </c>
      <c r="BJ27" s="2">
        <v>6000</v>
      </c>
      <c r="BK27" s="2" t="s">
        <v>1</v>
      </c>
      <c r="BL27" s="2" t="s">
        <v>1</v>
      </c>
      <c r="BM27" s="2" t="s">
        <v>1</v>
      </c>
      <c r="BN27" s="2" t="s">
        <v>1</v>
      </c>
      <c r="BO27" s="2" t="s">
        <v>1</v>
      </c>
      <c r="BP27" s="2" t="s">
        <v>1</v>
      </c>
      <c r="BQ27" s="2" t="s">
        <v>1</v>
      </c>
      <c r="BR27" s="2" t="s">
        <v>1</v>
      </c>
      <c r="BS27" s="2">
        <v>3700</v>
      </c>
      <c r="BT27" s="2">
        <v>490790</v>
      </c>
      <c r="BU27" s="2" t="s">
        <v>1</v>
      </c>
      <c r="BV27" s="2">
        <v>204580</v>
      </c>
      <c r="BW27" s="2">
        <v>312580</v>
      </c>
      <c r="BX27" s="2" t="s">
        <v>1</v>
      </c>
      <c r="BY27" s="2" t="s">
        <v>1</v>
      </c>
      <c r="BZ27" s="2" t="s">
        <v>1</v>
      </c>
      <c r="CA27" s="2" t="s">
        <v>1</v>
      </c>
      <c r="CB27" s="2" t="s">
        <v>1</v>
      </c>
      <c r="CC27" s="2" t="s">
        <v>1</v>
      </c>
      <c r="CD27" s="2">
        <v>500</v>
      </c>
      <c r="CE27" s="2">
        <v>91570</v>
      </c>
      <c r="CF27" s="2" t="s">
        <v>1</v>
      </c>
      <c r="CG27" s="2" t="s">
        <v>1</v>
      </c>
      <c r="CH27" s="2">
        <v>4580</v>
      </c>
      <c r="CI27" s="2" t="s">
        <v>1</v>
      </c>
      <c r="CJ27" s="2" t="s">
        <v>1</v>
      </c>
      <c r="CK27" s="2" t="s">
        <v>1</v>
      </c>
      <c r="CL27" s="2" t="s">
        <v>1</v>
      </c>
      <c r="CM27" s="2" t="s">
        <v>1</v>
      </c>
      <c r="CN27" s="2" t="s">
        <v>1</v>
      </c>
      <c r="CO27" s="2" t="s">
        <v>1</v>
      </c>
      <c r="CP27" s="2" t="s">
        <v>1</v>
      </c>
      <c r="CQ27" s="2" t="s">
        <v>1</v>
      </c>
      <c r="CR27" s="2" t="s">
        <v>1</v>
      </c>
      <c r="CS27" s="2" t="s">
        <v>1</v>
      </c>
      <c r="CT27" s="2" t="s">
        <v>1</v>
      </c>
      <c r="CU27" s="2" t="s">
        <v>1</v>
      </c>
      <c r="CV27" s="2" t="s">
        <v>1</v>
      </c>
      <c r="CW27" s="2" t="s">
        <v>1</v>
      </c>
      <c r="CX27" s="2" t="s">
        <v>1</v>
      </c>
      <c r="CY27" s="2">
        <v>300</v>
      </c>
      <c r="CZ27" s="2" t="s">
        <v>1</v>
      </c>
      <c r="DA27" s="2" t="s">
        <v>1</v>
      </c>
      <c r="DB27" s="2">
        <v>2940</v>
      </c>
      <c r="DC27" s="2" t="s">
        <v>1</v>
      </c>
      <c r="DD27" s="2" t="s">
        <v>1</v>
      </c>
      <c r="DE27" s="2" t="s">
        <v>1</v>
      </c>
      <c r="DF27" s="2" t="s">
        <v>1</v>
      </c>
      <c r="DG27" s="2" t="s">
        <v>1</v>
      </c>
      <c r="DH27" s="2" t="s">
        <v>1</v>
      </c>
      <c r="DI27" s="2" t="s">
        <v>1</v>
      </c>
      <c r="DJ27" s="2" t="s">
        <v>1</v>
      </c>
      <c r="DK27" s="2" t="s">
        <v>1</v>
      </c>
      <c r="DL27" s="2" t="s">
        <v>1</v>
      </c>
      <c r="DM27" s="2" t="s">
        <v>1</v>
      </c>
      <c r="DN27" s="2">
        <v>80350</v>
      </c>
      <c r="DO27" s="2" t="s">
        <v>1</v>
      </c>
      <c r="DP27" s="2">
        <v>850000</v>
      </c>
      <c r="DQ27" s="2" t="s">
        <v>1</v>
      </c>
      <c r="DR27" s="2" t="s">
        <v>1</v>
      </c>
      <c r="DS27" s="2" t="s">
        <v>1</v>
      </c>
      <c r="DT27" s="2" t="s">
        <v>1</v>
      </c>
      <c r="DU27" s="2" t="s">
        <v>1</v>
      </c>
      <c r="DV27" s="2" t="s">
        <v>1</v>
      </c>
      <c r="DW27" s="2" t="s">
        <v>1</v>
      </c>
      <c r="DX27" s="2">
        <v>43080</v>
      </c>
      <c r="DY27" s="2">
        <v>126710</v>
      </c>
      <c r="DZ27" s="2" t="s">
        <v>1</v>
      </c>
      <c r="EA27" s="2">
        <v>86000</v>
      </c>
      <c r="EB27" s="2" t="s">
        <v>1</v>
      </c>
      <c r="EC27" s="2" t="s">
        <v>1</v>
      </c>
      <c r="ED27" s="2" t="s">
        <v>1</v>
      </c>
      <c r="EE27" s="2">
        <v>29410</v>
      </c>
      <c r="EF27" s="2" t="s">
        <v>1</v>
      </c>
      <c r="EG27" s="2" t="s">
        <v>1</v>
      </c>
      <c r="EH27" s="2" t="s">
        <v>1</v>
      </c>
      <c r="EI27" s="2" t="s">
        <v>1</v>
      </c>
      <c r="EJ27" s="2" t="s">
        <v>1</v>
      </c>
      <c r="EK27" s="2" t="s">
        <v>1</v>
      </c>
      <c r="EL27" s="2" t="s">
        <v>1</v>
      </c>
      <c r="EM27" s="2" t="s">
        <v>1</v>
      </c>
      <c r="EN27" s="2" t="s">
        <v>1</v>
      </c>
      <c r="EO27" s="2" t="s">
        <v>1</v>
      </c>
      <c r="EP27" s="2" t="s">
        <v>1</v>
      </c>
      <c r="EQ27" s="2" t="s">
        <v>1</v>
      </c>
      <c r="ER27" s="2" t="s">
        <v>1</v>
      </c>
      <c r="ES27" s="2" t="s">
        <v>1</v>
      </c>
      <c r="ET27" s="2">
        <v>5000</v>
      </c>
      <c r="EU27" s="2">
        <v>122000</v>
      </c>
      <c r="EV27" s="2" t="s">
        <v>1</v>
      </c>
      <c r="EW27" s="2" t="s">
        <v>1</v>
      </c>
      <c r="EX27" s="2" t="s">
        <v>1</v>
      </c>
      <c r="EY27" s="2" t="s">
        <v>1</v>
      </c>
      <c r="EZ27" s="2">
        <v>399640</v>
      </c>
      <c r="FA27" s="2">
        <v>450</v>
      </c>
      <c r="FB27" s="2">
        <v>74880</v>
      </c>
      <c r="FC27" s="2">
        <v>477350</v>
      </c>
      <c r="FD27" s="2" t="s">
        <v>1</v>
      </c>
      <c r="FE27" s="2" t="s">
        <v>1</v>
      </c>
      <c r="FF27" s="2">
        <v>208390</v>
      </c>
      <c r="FG27" s="2">
        <v>80040</v>
      </c>
      <c r="FH27" s="2">
        <v>1550</v>
      </c>
      <c r="FI27" s="2" t="s">
        <v>1</v>
      </c>
      <c r="FJ27" s="2" t="s">
        <v>1</v>
      </c>
      <c r="FK27" s="2" t="s">
        <v>1</v>
      </c>
      <c r="FL27" s="2" t="s">
        <v>1</v>
      </c>
      <c r="FM27" s="2" t="s">
        <v>1</v>
      </c>
      <c r="FN27" s="2" t="s">
        <v>1</v>
      </c>
      <c r="FO27" s="2" t="s">
        <v>1</v>
      </c>
      <c r="FP27" s="2" t="s">
        <v>1</v>
      </c>
      <c r="FQ27" s="2">
        <v>14510</v>
      </c>
      <c r="FR27" s="2">
        <v>656360</v>
      </c>
      <c r="FS27" s="2">
        <v>339620</v>
      </c>
      <c r="FT27" s="2">
        <v>110560</v>
      </c>
      <c r="FU27" s="2">
        <v>132660</v>
      </c>
      <c r="FV27" s="2" t="s">
        <v>1</v>
      </c>
      <c r="FW27" s="2" t="s">
        <v>1</v>
      </c>
      <c r="FX27" s="2" t="s">
        <v>1</v>
      </c>
      <c r="FY27" s="2" t="s">
        <v>1</v>
      </c>
      <c r="FZ27" s="2" t="s">
        <v>1</v>
      </c>
      <c r="GA27" s="2">
        <v>73030</v>
      </c>
      <c r="GB27" s="2">
        <v>135840</v>
      </c>
      <c r="GC27" s="2" t="s">
        <v>1</v>
      </c>
      <c r="GD27" s="2">
        <v>21760</v>
      </c>
      <c r="GE27" s="2" t="s">
        <v>1</v>
      </c>
      <c r="GF27" s="2" t="s">
        <v>1</v>
      </c>
      <c r="GG27" s="2">
        <v>1890</v>
      </c>
      <c r="GH27" s="2">
        <v>32990</v>
      </c>
      <c r="GI27" s="2">
        <v>53280</v>
      </c>
      <c r="GJ27" s="2" t="s">
        <v>1</v>
      </c>
      <c r="GK27" s="2" t="s">
        <v>1</v>
      </c>
      <c r="GL27" s="2">
        <v>660</v>
      </c>
      <c r="GM27" s="2">
        <v>6100</v>
      </c>
      <c r="GN27" s="2" t="s">
        <v>1</v>
      </c>
      <c r="GO27" s="2">
        <v>712920</v>
      </c>
      <c r="GP27" s="2">
        <v>544430</v>
      </c>
      <c r="GQ27" s="2" t="s">
        <v>1</v>
      </c>
      <c r="GR27" s="2">
        <v>32790</v>
      </c>
      <c r="GS27" s="2">
        <v>9570</v>
      </c>
      <c r="GT27" s="2" t="s">
        <v>1</v>
      </c>
      <c r="GU27" s="2" t="s">
        <v>1</v>
      </c>
      <c r="GV27" s="2" t="s">
        <v>1</v>
      </c>
      <c r="GW27" s="2" t="s">
        <v>1</v>
      </c>
      <c r="GX27" s="2" t="s">
        <v>1</v>
      </c>
      <c r="GY27" s="2" t="s">
        <v>1</v>
      </c>
      <c r="GZ27" s="2" t="s">
        <v>1</v>
      </c>
      <c r="HA27" s="2" t="s">
        <v>1</v>
      </c>
      <c r="HB27" s="2" t="s">
        <v>1</v>
      </c>
      <c r="HC27" s="2">
        <v>2750</v>
      </c>
      <c r="HD27" s="2">
        <v>25320</v>
      </c>
      <c r="HE27" s="2">
        <v>2730</v>
      </c>
      <c r="HF27" s="2" t="s">
        <v>1</v>
      </c>
      <c r="HG27" s="2" t="s">
        <v>1</v>
      </c>
      <c r="HH27" s="2" t="s">
        <v>1</v>
      </c>
      <c r="HI27" s="2" t="s">
        <v>1</v>
      </c>
      <c r="HJ27" s="2" t="s">
        <v>1</v>
      </c>
      <c r="HK27" s="2" t="s">
        <v>1</v>
      </c>
      <c r="HL27" s="2">
        <v>51500</v>
      </c>
      <c r="HM27" s="2" t="s">
        <v>1</v>
      </c>
      <c r="HN27" s="2" t="s">
        <v>1</v>
      </c>
      <c r="HO27" s="2" t="s">
        <v>1</v>
      </c>
      <c r="HP27" s="2">
        <v>13410</v>
      </c>
      <c r="HQ27" s="2" t="s">
        <v>1</v>
      </c>
      <c r="HR27" s="2" t="s">
        <v>1</v>
      </c>
      <c r="HS27" s="2" t="s">
        <v>1</v>
      </c>
      <c r="HT27" s="2" t="s">
        <v>1</v>
      </c>
      <c r="HU27" s="2" t="s">
        <v>1</v>
      </c>
      <c r="HV27" s="2">
        <v>192610</v>
      </c>
      <c r="HW27" s="2" t="s">
        <v>1</v>
      </c>
      <c r="HX27" s="2" t="s">
        <v>1</v>
      </c>
      <c r="HY27" s="2" t="s">
        <v>1</v>
      </c>
      <c r="HZ27" s="2">
        <v>146000</v>
      </c>
      <c r="IA27" s="2" t="s">
        <v>1</v>
      </c>
      <c r="IB27" s="2" t="s">
        <v>1</v>
      </c>
      <c r="IC27" s="2" t="s">
        <v>1</v>
      </c>
      <c r="ID27" s="2" t="s">
        <v>1</v>
      </c>
      <c r="IE27" s="2" t="s">
        <v>1</v>
      </c>
      <c r="IF27" s="2" t="s">
        <v>1</v>
      </c>
      <c r="IG27" s="2" t="s">
        <v>1</v>
      </c>
      <c r="IH27" s="2" t="s">
        <v>1</v>
      </c>
      <c r="II27" s="2">
        <v>204690</v>
      </c>
      <c r="IJ27" s="2">
        <v>6680</v>
      </c>
      <c r="IK27" s="2" t="s">
        <v>1</v>
      </c>
      <c r="IL27" s="2">
        <v>4080</v>
      </c>
      <c r="IM27" s="2">
        <v>1340</v>
      </c>
      <c r="IN27" s="2" t="s">
        <v>1</v>
      </c>
      <c r="IO27" s="2" t="s">
        <v>1</v>
      </c>
      <c r="IP27" s="2" t="s">
        <v>1</v>
      </c>
      <c r="IQ27" s="2" t="s">
        <v>1</v>
      </c>
      <c r="IR27" s="2" t="s">
        <v>1</v>
      </c>
      <c r="IS27" s="2" t="s">
        <v>1</v>
      </c>
      <c r="IT27" s="2" t="s">
        <v>1</v>
      </c>
      <c r="IU27" s="2" t="s">
        <v>1</v>
      </c>
      <c r="IV27" s="2" t="s">
        <v>1</v>
      </c>
      <c r="IW27" s="2" t="s">
        <v>1</v>
      </c>
      <c r="IX27" s="2">
        <v>3490</v>
      </c>
      <c r="IY27" s="2" t="s">
        <v>1</v>
      </c>
      <c r="IZ27" s="2" t="s">
        <v>1</v>
      </c>
      <c r="JA27" s="2" t="s">
        <v>1</v>
      </c>
      <c r="JB27" s="2" t="s">
        <v>1</v>
      </c>
      <c r="JC27" s="2" t="s">
        <v>1</v>
      </c>
      <c r="JD27" s="2" t="s">
        <v>1</v>
      </c>
      <c r="JE27" s="2" t="s">
        <v>1</v>
      </c>
      <c r="JF27" s="2" t="s">
        <v>1</v>
      </c>
      <c r="JG27" s="2" t="s">
        <v>1</v>
      </c>
      <c r="JH27" s="2" t="s">
        <v>1</v>
      </c>
      <c r="JI27" s="2" t="s">
        <v>1</v>
      </c>
      <c r="JJ27" s="2" t="s">
        <v>1</v>
      </c>
      <c r="JK27" s="2" t="s">
        <v>1</v>
      </c>
      <c r="JL27" s="2" t="s">
        <v>1</v>
      </c>
      <c r="JM27" s="2" t="s">
        <v>1</v>
      </c>
      <c r="JN27" s="2" t="s">
        <v>1</v>
      </c>
      <c r="JO27" s="2" t="s">
        <v>1</v>
      </c>
      <c r="JP27" s="2" t="s">
        <v>1</v>
      </c>
      <c r="JQ27" s="2" t="s">
        <v>1</v>
      </c>
      <c r="JR27" s="2" t="s">
        <v>1</v>
      </c>
      <c r="JS27" s="2">
        <v>81600</v>
      </c>
      <c r="JT27" s="2">
        <v>3866380</v>
      </c>
      <c r="JU27" s="2" t="s">
        <v>1</v>
      </c>
      <c r="JV27" s="2" t="s">
        <v>1</v>
      </c>
      <c r="JW27" s="2" t="s">
        <v>1</v>
      </c>
      <c r="JX27" s="2" t="s">
        <v>1</v>
      </c>
      <c r="JY27" s="2" t="s">
        <v>1</v>
      </c>
      <c r="JZ27" s="2" t="s">
        <v>1</v>
      </c>
      <c r="KA27" s="2" t="s">
        <v>1</v>
      </c>
      <c r="KB27" s="2" t="s">
        <v>1</v>
      </c>
      <c r="KC27" s="2" t="s">
        <v>1</v>
      </c>
      <c r="KD27" s="2" t="s">
        <v>1</v>
      </c>
      <c r="KE27" s="2" t="s">
        <v>1</v>
      </c>
      <c r="KF27" s="2" t="s">
        <v>1</v>
      </c>
      <c r="KG27" s="2" t="s">
        <v>1</v>
      </c>
      <c r="KH27" s="2" t="s">
        <v>1</v>
      </c>
      <c r="KI27" s="2" t="s">
        <v>1</v>
      </c>
      <c r="KJ27" s="2" t="s">
        <v>1</v>
      </c>
      <c r="KK27" s="2" t="s">
        <v>1</v>
      </c>
      <c r="KL27" s="2" t="s">
        <v>1</v>
      </c>
      <c r="KM27" s="2" t="s">
        <v>1</v>
      </c>
      <c r="KN27" s="2" t="s">
        <v>1</v>
      </c>
      <c r="KO27" s="2" t="s">
        <v>1</v>
      </c>
      <c r="KP27" s="2" t="s">
        <v>1</v>
      </c>
      <c r="KQ27" s="2" t="s">
        <v>1</v>
      </c>
      <c r="KR27" s="2" t="s">
        <v>1</v>
      </c>
      <c r="KS27" s="2" t="s">
        <v>1</v>
      </c>
      <c r="KT27" s="2" t="s">
        <v>1</v>
      </c>
      <c r="KU27" s="2" t="s">
        <v>1</v>
      </c>
      <c r="KV27" s="2" t="s">
        <v>1</v>
      </c>
      <c r="KW27" s="2" t="s">
        <v>1</v>
      </c>
      <c r="KX27" s="2" t="s">
        <v>1</v>
      </c>
      <c r="KY27" s="2" t="s">
        <v>1</v>
      </c>
      <c r="KZ27" s="2" t="s">
        <v>1</v>
      </c>
      <c r="LA27" s="2" t="s">
        <v>1</v>
      </c>
      <c r="LB27" s="2" t="s">
        <v>1</v>
      </c>
      <c r="LC27" s="2" t="s">
        <v>1</v>
      </c>
      <c r="LD27" s="2" t="s">
        <v>1</v>
      </c>
      <c r="LE27" s="2" t="s">
        <v>1</v>
      </c>
    </row>
    <row r="28" spans="1:317" x14ac:dyDescent="0.3">
      <c r="A28" s="2" t="s">
        <v>19</v>
      </c>
      <c r="B28" s="2">
        <v>845</v>
      </c>
      <c r="C28" s="23">
        <f t="shared" si="25"/>
        <v>-718850</v>
      </c>
      <c r="D28" s="23">
        <f t="shared" si="26"/>
        <v>18732120</v>
      </c>
      <c r="E28" s="23">
        <f t="shared" si="27"/>
        <v>22168.189349112425</v>
      </c>
      <c r="F28" s="23">
        <f t="shared" si="28"/>
        <v>7422710</v>
      </c>
      <c r="G28" s="23">
        <f t="shared" si="29"/>
        <v>3342600</v>
      </c>
      <c r="H28" s="23">
        <f t="shared" si="30"/>
        <v>951430</v>
      </c>
      <c r="I28" s="23">
        <f t="shared" si="31"/>
        <v>7015380</v>
      </c>
      <c r="J28" s="23">
        <f t="shared" si="32"/>
        <v>8302.2248520710054</v>
      </c>
      <c r="K28" s="23">
        <f t="shared" si="33"/>
        <v>6066380</v>
      </c>
      <c r="L28" s="23">
        <f t="shared" si="34"/>
        <v>949000</v>
      </c>
      <c r="M28" s="23">
        <f t="shared" si="35"/>
        <v>3199910</v>
      </c>
      <c r="N28" s="23">
        <f t="shared" si="36"/>
        <v>8784.2721893491125</v>
      </c>
      <c r="O28" s="23">
        <f t="shared" si="37"/>
        <v>1552770</v>
      </c>
      <c r="P28" s="23">
        <f t="shared" si="38"/>
        <v>1571130</v>
      </c>
      <c r="Q28" s="23">
        <f t="shared" si="39"/>
        <v>2945730</v>
      </c>
      <c r="R28" s="23">
        <f t="shared" si="40"/>
        <v>6731725</v>
      </c>
      <c r="S28" s="23">
        <f t="shared" si="41"/>
        <v>7966.5384615384619</v>
      </c>
      <c r="T28" s="23">
        <f t="shared" si="42"/>
        <v>690985</v>
      </c>
      <c r="U28" s="7">
        <f t="shared" si="43"/>
        <v>9.3090663652493494E-2</v>
      </c>
      <c r="V28" s="23">
        <f t="shared" si="44"/>
        <v>448660</v>
      </c>
      <c r="W28" s="23">
        <f t="shared" si="45"/>
        <v>235480</v>
      </c>
      <c r="X28" s="23">
        <f t="shared" si="46"/>
        <v>0</v>
      </c>
      <c r="Y28" s="23">
        <f t="shared" si="47"/>
        <v>6860</v>
      </c>
      <c r="Z28" s="23">
        <v>15</v>
      </c>
      <c r="AA28" s="23">
        <f t="shared" si="48"/>
        <v>662080</v>
      </c>
      <c r="AB28" s="23">
        <f t="shared" si="49"/>
        <v>19450970</v>
      </c>
      <c r="AC28" s="23">
        <f t="shared" si="50"/>
        <v>23018.899408284025</v>
      </c>
      <c r="AD28" s="23">
        <f t="shared" si="59"/>
        <v>16064060</v>
      </c>
      <c r="AE28" s="23">
        <f t="shared" si="51"/>
        <v>19010.721893491125</v>
      </c>
      <c r="AF28" s="23">
        <f t="shared" si="60"/>
        <v>2916060</v>
      </c>
      <c r="AG28" s="23">
        <f t="shared" si="52"/>
        <v>3450.958579881657</v>
      </c>
      <c r="AH28" s="7">
        <f t="shared" si="53"/>
        <v>0.14991848735564345</v>
      </c>
      <c r="AI28" s="23">
        <f t="shared" si="54"/>
        <v>12725100</v>
      </c>
      <c r="AJ28" s="23">
        <f t="shared" si="55"/>
        <v>103000</v>
      </c>
      <c r="AK28" s="23">
        <f t="shared" si="61"/>
        <v>1394150</v>
      </c>
      <c r="AL28" s="23">
        <f t="shared" si="62"/>
        <v>3386910</v>
      </c>
      <c r="AM28" s="23">
        <f t="shared" si="56"/>
        <v>4008.1775147928993</v>
      </c>
      <c r="AN28" s="23">
        <f t="shared" si="57"/>
        <v>3386910</v>
      </c>
      <c r="AO28" s="23">
        <f t="shared" si="58"/>
        <v>0</v>
      </c>
      <c r="AP28" s="2">
        <v>1294830</v>
      </c>
      <c r="AQ28" s="2">
        <v>145830</v>
      </c>
      <c r="AR28" s="2">
        <v>112110</v>
      </c>
      <c r="AS28" s="2" t="s">
        <v>1</v>
      </c>
      <c r="AT28" s="2">
        <v>1313330</v>
      </c>
      <c r="AU28" s="2">
        <v>257800</v>
      </c>
      <c r="AV28" s="2" t="s">
        <v>1</v>
      </c>
      <c r="AW28" s="2">
        <v>2945730</v>
      </c>
      <c r="AY28" s="2" t="s">
        <v>1</v>
      </c>
      <c r="AZ28" s="2">
        <v>3500</v>
      </c>
      <c r="BA28" s="2" t="s">
        <v>1</v>
      </c>
      <c r="BB28" s="2">
        <v>1250</v>
      </c>
      <c r="BC28" s="2" t="s">
        <v>1</v>
      </c>
      <c r="BD28" s="2" t="s">
        <v>1</v>
      </c>
      <c r="BE28" s="2">
        <v>443910</v>
      </c>
      <c r="BF28" s="2" t="s">
        <v>1</v>
      </c>
      <c r="BG28" s="2">
        <v>18590</v>
      </c>
      <c r="BH28" s="2">
        <v>161970</v>
      </c>
      <c r="BI28" s="2">
        <v>17600</v>
      </c>
      <c r="BJ28" s="2">
        <v>5660</v>
      </c>
      <c r="BK28" s="2">
        <v>31660</v>
      </c>
      <c r="BL28" s="2" t="s">
        <v>1</v>
      </c>
      <c r="BM28" s="2" t="s">
        <v>1</v>
      </c>
      <c r="BN28" s="2" t="s">
        <v>1</v>
      </c>
      <c r="BO28" s="2" t="s">
        <v>1</v>
      </c>
      <c r="BP28" s="2" t="s">
        <v>1</v>
      </c>
      <c r="BQ28" s="2" t="s">
        <v>1</v>
      </c>
      <c r="BR28" s="2" t="s">
        <v>1</v>
      </c>
      <c r="BS28" s="2">
        <v>6860</v>
      </c>
      <c r="BT28" s="2">
        <v>662080</v>
      </c>
      <c r="BU28" s="2" t="s">
        <v>1</v>
      </c>
      <c r="BV28" s="2">
        <v>2279190</v>
      </c>
      <c r="BW28" s="2" t="s">
        <v>1</v>
      </c>
      <c r="BX28" s="2">
        <v>17620</v>
      </c>
      <c r="BY28" s="2" t="s">
        <v>1</v>
      </c>
      <c r="BZ28" s="2" t="s">
        <v>1</v>
      </c>
      <c r="CA28" s="2" t="s">
        <v>1</v>
      </c>
      <c r="CB28" s="2" t="s">
        <v>1</v>
      </c>
      <c r="CC28" s="2" t="s">
        <v>1</v>
      </c>
      <c r="CD28" s="2">
        <v>110330</v>
      </c>
      <c r="CE28" s="2">
        <v>662880</v>
      </c>
      <c r="CF28" s="2" t="s">
        <v>1</v>
      </c>
      <c r="CG28" s="2">
        <v>0</v>
      </c>
      <c r="CH28" s="2">
        <v>129890</v>
      </c>
      <c r="CI28" s="2" t="s">
        <v>1</v>
      </c>
      <c r="CJ28" s="2" t="s">
        <v>1</v>
      </c>
      <c r="CK28" s="2" t="s">
        <v>1</v>
      </c>
      <c r="CL28" s="2" t="s">
        <v>1</v>
      </c>
      <c r="CM28" s="2" t="s">
        <v>1</v>
      </c>
      <c r="CN28" s="2" t="s">
        <v>1</v>
      </c>
      <c r="CO28" s="2" t="s">
        <v>1</v>
      </c>
      <c r="CP28" s="2" t="s">
        <v>1</v>
      </c>
      <c r="CQ28" s="2" t="s">
        <v>1</v>
      </c>
      <c r="CR28" s="2">
        <v>3070</v>
      </c>
      <c r="CS28" s="2" t="s">
        <v>1</v>
      </c>
      <c r="CT28" s="2" t="s">
        <v>1</v>
      </c>
      <c r="CU28" s="2" t="s">
        <v>1</v>
      </c>
      <c r="CV28" s="2" t="s">
        <v>1</v>
      </c>
      <c r="CW28" s="2">
        <v>4790</v>
      </c>
      <c r="CX28" s="2" t="s">
        <v>1</v>
      </c>
      <c r="CY28" s="2">
        <v>134830</v>
      </c>
      <c r="CZ28" s="2" t="s">
        <v>1</v>
      </c>
      <c r="DA28" s="2" t="s">
        <v>1</v>
      </c>
      <c r="DB28" s="2" t="s">
        <v>1</v>
      </c>
      <c r="DC28" s="2" t="s">
        <v>1</v>
      </c>
      <c r="DD28" s="2" t="s">
        <v>1</v>
      </c>
      <c r="DE28" s="2" t="s">
        <v>1</v>
      </c>
      <c r="DF28" s="2" t="s">
        <v>1</v>
      </c>
      <c r="DG28" s="2" t="s">
        <v>1</v>
      </c>
      <c r="DH28" s="2" t="s">
        <v>1</v>
      </c>
      <c r="DI28" s="2" t="s">
        <v>1</v>
      </c>
      <c r="DJ28" s="2" t="s">
        <v>1</v>
      </c>
      <c r="DK28" s="2" t="s">
        <v>1</v>
      </c>
      <c r="DL28" s="2" t="s">
        <v>1</v>
      </c>
      <c r="DM28" s="2" t="s">
        <v>1</v>
      </c>
      <c r="DN28" s="2">
        <v>113430</v>
      </c>
      <c r="DO28" s="2">
        <v>600000</v>
      </c>
      <c r="DP28" s="2">
        <v>39000</v>
      </c>
      <c r="DQ28" s="2" t="s">
        <v>1</v>
      </c>
      <c r="DR28" s="2" t="s">
        <v>1</v>
      </c>
      <c r="DS28" s="2">
        <v>199000</v>
      </c>
      <c r="DT28" s="2" t="s">
        <v>1</v>
      </c>
      <c r="DU28" s="2" t="s">
        <v>1</v>
      </c>
      <c r="DV28" s="2" t="s">
        <v>1</v>
      </c>
      <c r="DW28" s="2" t="s">
        <v>1</v>
      </c>
      <c r="DX28" s="2">
        <v>46310</v>
      </c>
      <c r="DY28" s="2">
        <v>293650</v>
      </c>
      <c r="DZ28" s="2">
        <v>6740</v>
      </c>
      <c r="EA28" s="2">
        <v>5677550</v>
      </c>
      <c r="EB28" s="2" t="s">
        <v>1</v>
      </c>
      <c r="EC28" s="2" t="s">
        <v>1</v>
      </c>
      <c r="ED28" s="2" t="s">
        <v>1</v>
      </c>
      <c r="EE28" s="2">
        <v>42130</v>
      </c>
      <c r="EF28" s="2" t="s">
        <v>1</v>
      </c>
      <c r="EG28" s="2" t="s">
        <v>1</v>
      </c>
      <c r="EH28" s="2" t="s">
        <v>1</v>
      </c>
      <c r="EI28" s="2" t="s">
        <v>1</v>
      </c>
      <c r="EJ28" s="2" t="s">
        <v>1</v>
      </c>
      <c r="EK28" s="2" t="s">
        <v>1</v>
      </c>
      <c r="EL28" s="2" t="s">
        <v>1</v>
      </c>
      <c r="EM28" s="2" t="s">
        <v>1</v>
      </c>
      <c r="EN28" s="2" t="s">
        <v>1</v>
      </c>
      <c r="EO28" s="2" t="s">
        <v>1</v>
      </c>
      <c r="EP28" s="2" t="s">
        <v>1</v>
      </c>
      <c r="EQ28" s="2" t="s">
        <v>1</v>
      </c>
      <c r="ER28" s="2" t="s">
        <v>1</v>
      </c>
      <c r="ES28" s="2" t="s">
        <v>1</v>
      </c>
      <c r="ET28" s="2" t="s">
        <v>1</v>
      </c>
      <c r="EU28" s="2">
        <v>949000</v>
      </c>
      <c r="EV28" s="2" t="s">
        <v>1</v>
      </c>
      <c r="EW28" s="2" t="s">
        <v>1</v>
      </c>
      <c r="EX28" s="2" t="s">
        <v>1</v>
      </c>
      <c r="EY28" s="2" t="s">
        <v>1</v>
      </c>
      <c r="EZ28" s="2">
        <v>1562130</v>
      </c>
      <c r="FA28" s="2">
        <v>4760</v>
      </c>
      <c r="FB28" s="2">
        <v>93960</v>
      </c>
      <c r="FC28" s="2">
        <v>539800</v>
      </c>
      <c r="FD28" s="2" t="s">
        <v>1</v>
      </c>
      <c r="FE28" s="2">
        <v>1010</v>
      </c>
      <c r="FF28" s="2">
        <v>513010</v>
      </c>
      <c r="FG28" s="2">
        <v>193640</v>
      </c>
      <c r="FH28" s="2">
        <v>7410</v>
      </c>
      <c r="FI28" s="2">
        <v>340</v>
      </c>
      <c r="FJ28" s="2" t="s">
        <v>1</v>
      </c>
      <c r="FK28" s="2" t="s">
        <v>1</v>
      </c>
      <c r="FL28" s="2">
        <v>1250</v>
      </c>
      <c r="FM28" s="2">
        <v>1260</v>
      </c>
      <c r="FN28" s="2" t="s">
        <v>1</v>
      </c>
      <c r="FO28" s="2" t="s">
        <v>1</v>
      </c>
      <c r="FP28" s="2" t="s">
        <v>1</v>
      </c>
      <c r="FQ28" s="2">
        <v>11580</v>
      </c>
      <c r="FR28" s="2">
        <v>182040</v>
      </c>
      <c r="FS28" s="2" t="s">
        <v>1</v>
      </c>
      <c r="FT28" s="2">
        <v>279130</v>
      </c>
      <c r="FU28" s="2" t="s">
        <v>1</v>
      </c>
      <c r="FV28" s="2" t="s">
        <v>1</v>
      </c>
      <c r="FW28" s="2" t="s">
        <v>1</v>
      </c>
      <c r="FX28" s="2" t="s">
        <v>1</v>
      </c>
      <c r="FY28" s="2" t="s">
        <v>1</v>
      </c>
      <c r="FZ28" s="2">
        <v>278780</v>
      </c>
      <c r="GA28" s="2" t="s">
        <v>1</v>
      </c>
      <c r="GB28" s="2">
        <v>535430</v>
      </c>
      <c r="GC28" s="2">
        <v>4870</v>
      </c>
      <c r="GD28" s="2">
        <v>196250</v>
      </c>
      <c r="GE28" s="2" t="s">
        <v>1</v>
      </c>
      <c r="GF28" s="2">
        <v>172420</v>
      </c>
      <c r="GG28" s="2">
        <v>10670</v>
      </c>
      <c r="GH28" s="2">
        <v>59560</v>
      </c>
      <c r="GI28" s="2">
        <v>72440</v>
      </c>
      <c r="GJ28" s="2" t="s">
        <v>1</v>
      </c>
      <c r="GK28" s="2" t="s">
        <v>1</v>
      </c>
      <c r="GL28" s="2">
        <v>24360</v>
      </c>
      <c r="GM28" s="2">
        <v>19400</v>
      </c>
      <c r="GN28" s="2" t="s">
        <v>1</v>
      </c>
      <c r="GO28" s="2">
        <v>1844190</v>
      </c>
      <c r="GP28" s="2">
        <v>7726520</v>
      </c>
      <c r="GQ28" s="2">
        <v>20580</v>
      </c>
      <c r="GR28" s="2">
        <v>670</v>
      </c>
      <c r="GS28" s="2">
        <v>5620</v>
      </c>
      <c r="GT28" s="2" t="s">
        <v>1</v>
      </c>
      <c r="GU28" s="2" t="s">
        <v>1</v>
      </c>
      <c r="GV28" s="2">
        <v>1270</v>
      </c>
      <c r="GW28" s="2">
        <v>21600</v>
      </c>
      <c r="GX28" s="2" t="s">
        <v>1</v>
      </c>
      <c r="GY28" s="2" t="s">
        <v>1</v>
      </c>
      <c r="GZ28" s="2" t="s">
        <v>1</v>
      </c>
      <c r="HA28" s="2" t="s">
        <v>1</v>
      </c>
      <c r="HB28" s="2" t="s">
        <v>1</v>
      </c>
      <c r="HC28" s="2">
        <v>42640</v>
      </c>
      <c r="HD28" s="2">
        <v>49860</v>
      </c>
      <c r="HE28" s="2">
        <v>10500</v>
      </c>
      <c r="HF28" s="2" t="s">
        <v>1</v>
      </c>
      <c r="HG28" s="2" t="s">
        <v>1</v>
      </c>
      <c r="HH28" s="2" t="s">
        <v>1</v>
      </c>
      <c r="HI28" s="2" t="s">
        <v>1</v>
      </c>
      <c r="HJ28" s="2" t="s">
        <v>1</v>
      </c>
      <c r="HK28" s="2" t="s">
        <v>1</v>
      </c>
      <c r="HL28" s="2" t="s">
        <v>1</v>
      </c>
      <c r="HM28" s="2" t="s">
        <v>1</v>
      </c>
      <c r="HN28" s="2" t="s">
        <v>1</v>
      </c>
      <c r="HO28" s="2" t="s">
        <v>1</v>
      </c>
      <c r="HP28" s="2">
        <v>161990</v>
      </c>
      <c r="HQ28" s="2" t="s">
        <v>1</v>
      </c>
      <c r="HR28" s="2" t="s">
        <v>1</v>
      </c>
      <c r="HS28" s="2" t="s">
        <v>1</v>
      </c>
      <c r="HT28" s="2" t="s">
        <v>1</v>
      </c>
      <c r="HU28" s="2" t="s">
        <v>1</v>
      </c>
      <c r="HV28" s="2">
        <v>275560</v>
      </c>
      <c r="HW28" s="2" t="s">
        <v>1</v>
      </c>
      <c r="HX28" s="2" t="s">
        <v>1</v>
      </c>
      <c r="HY28" s="2" t="s">
        <v>1</v>
      </c>
      <c r="HZ28" s="2">
        <v>728000</v>
      </c>
      <c r="IA28" s="2" t="s">
        <v>1</v>
      </c>
      <c r="IB28" s="2" t="s">
        <v>1</v>
      </c>
      <c r="IC28" s="2" t="s">
        <v>1</v>
      </c>
      <c r="ID28" s="2" t="s">
        <v>1</v>
      </c>
      <c r="IE28" s="2" t="s">
        <v>1</v>
      </c>
      <c r="IF28" s="2" t="s">
        <v>1</v>
      </c>
      <c r="IG28" s="2" t="s">
        <v>1</v>
      </c>
      <c r="IH28" s="2">
        <v>2100</v>
      </c>
      <c r="II28" s="2">
        <v>320180</v>
      </c>
      <c r="IJ28" s="2">
        <v>300</v>
      </c>
      <c r="IK28" s="2" t="s">
        <v>1</v>
      </c>
      <c r="IL28" s="2">
        <v>66000</v>
      </c>
      <c r="IM28" s="2">
        <v>2010</v>
      </c>
      <c r="IN28" s="2" t="s">
        <v>1</v>
      </c>
      <c r="IO28" s="2" t="s">
        <v>1</v>
      </c>
      <c r="IP28" s="2" t="s">
        <v>1</v>
      </c>
      <c r="IQ28" s="2" t="s">
        <v>1</v>
      </c>
      <c r="IR28" s="2">
        <v>3280</v>
      </c>
      <c r="IS28" s="2" t="s">
        <v>1</v>
      </c>
      <c r="IT28" s="2" t="s">
        <v>1</v>
      </c>
      <c r="IU28" s="2" t="s">
        <v>1</v>
      </c>
      <c r="IV28" s="2" t="s">
        <v>1</v>
      </c>
      <c r="IW28" s="2" t="s">
        <v>1</v>
      </c>
      <c r="IX28" s="2">
        <v>0</v>
      </c>
      <c r="IY28" s="2" t="s">
        <v>1</v>
      </c>
      <c r="IZ28" s="2" t="s">
        <v>1</v>
      </c>
      <c r="JA28" s="2" t="s">
        <v>1</v>
      </c>
      <c r="JB28" s="2" t="s">
        <v>1</v>
      </c>
      <c r="JC28" s="2" t="s">
        <v>1</v>
      </c>
      <c r="JD28" s="2" t="s">
        <v>1</v>
      </c>
      <c r="JE28" s="2" t="s">
        <v>1</v>
      </c>
      <c r="JF28" s="2" t="s">
        <v>1</v>
      </c>
      <c r="JG28" s="2" t="s">
        <v>1</v>
      </c>
      <c r="JH28" s="2" t="s">
        <v>1</v>
      </c>
      <c r="JI28" s="2" t="s">
        <v>1</v>
      </c>
      <c r="JJ28" s="2" t="s">
        <v>1</v>
      </c>
      <c r="JK28" s="2" t="s">
        <v>1</v>
      </c>
      <c r="JL28" s="2" t="s">
        <v>1</v>
      </c>
      <c r="JM28" s="2" t="s">
        <v>1</v>
      </c>
      <c r="JN28" s="2" t="s">
        <v>1</v>
      </c>
      <c r="JO28" s="2">
        <v>15690</v>
      </c>
      <c r="JP28" s="2" t="s">
        <v>1</v>
      </c>
      <c r="JQ28" s="2" t="s">
        <v>1</v>
      </c>
      <c r="JR28" s="2" t="s">
        <v>1</v>
      </c>
      <c r="JS28" s="2" t="s">
        <v>1</v>
      </c>
      <c r="JT28" s="2">
        <v>3386910</v>
      </c>
      <c r="JU28" s="2" t="s">
        <v>1</v>
      </c>
      <c r="JV28" s="2" t="s">
        <v>1</v>
      </c>
      <c r="JW28" s="2" t="s">
        <v>1</v>
      </c>
      <c r="JX28" s="2" t="s">
        <v>1</v>
      </c>
      <c r="JY28" s="2" t="s">
        <v>1</v>
      </c>
      <c r="JZ28" s="2" t="s">
        <v>1</v>
      </c>
      <c r="KA28" s="2" t="s">
        <v>1</v>
      </c>
      <c r="KB28" s="2" t="s">
        <v>1</v>
      </c>
      <c r="KC28" s="2" t="s">
        <v>1</v>
      </c>
      <c r="KD28" s="2" t="s">
        <v>1</v>
      </c>
      <c r="KE28" s="2" t="s">
        <v>1</v>
      </c>
      <c r="KF28" s="2" t="s">
        <v>1</v>
      </c>
      <c r="KG28" s="2" t="s">
        <v>1</v>
      </c>
      <c r="KH28" s="2" t="s">
        <v>1</v>
      </c>
      <c r="KI28" s="2" t="s">
        <v>1</v>
      </c>
      <c r="KJ28" s="2" t="s">
        <v>1</v>
      </c>
      <c r="KK28" s="2" t="s">
        <v>1</v>
      </c>
      <c r="KL28" s="2" t="s">
        <v>1</v>
      </c>
      <c r="KM28" s="2" t="s">
        <v>1</v>
      </c>
      <c r="KN28" s="2" t="s">
        <v>1</v>
      </c>
      <c r="KO28" s="2" t="s">
        <v>1</v>
      </c>
      <c r="KP28" s="2" t="s">
        <v>1</v>
      </c>
      <c r="KQ28" s="2" t="s">
        <v>1</v>
      </c>
      <c r="KR28" s="2" t="s">
        <v>1</v>
      </c>
      <c r="KS28" s="2" t="s">
        <v>1</v>
      </c>
      <c r="KT28" s="2" t="s">
        <v>1</v>
      </c>
      <c r="KU28" s="2" t="s">
        <v>1</v>
      </c>
      <c r="KV28" s="2" t="s">
        <v>1</v>
      </c>
      <c r="KW28" s="2" t="s">
        <v>1</v>
      </c>
      <c r="KX28" s="2" t="s">
        <v>1</v>
      </c>
      <c r="KY28" s="2" t="s">
        <v>1</v>
      </c>
      <c r="KZ28" s="2" t="s">
        <v>1</v>
      </c>
      <c r="LA28" s="2" t="s">
        <v>1</v>
      </c>
      <c r="LB28" s="2" t="s">
        <v>1</v>
      </c>
      <c r="LC28" s="2" t="s">
        <v>1</v>
      </c>
      <c r="LD28" s="2" t="s">
        <v>1</v>
      </c>
      <c r="LE28" s="2" t="s">
        <v>1</v>
      </c>
    </row>
    <row r="29" spans="1:317" x14ac:dyDescent="0.3">
      <c r="A29" s="2" t="s">
        <v>20</v>
      </c>
      <c r="B29" s="2">
        <v>106</v>
      </c>
      <c r="C29" s="23">
        <f t="shared" si="25"/>
        <v>-2306230</v>
      </c>
      <c r="D29" s="23">
        <f t="shared" si="26"/>
        <v>1911930</v>
      </c>
      <c r="E29" s="23">
        <f t="shared" si="27"/>
        <v>18037.075471698114</v>
      </c>
      <c r="F29" s="23">
        <f t="shared" si="28"/>
        <v>1256700</v>
      </c>
      <c r="G29" s="23">
        <f t="shared" si="29"/>
        <v>522120</v>
      </c>
      <c r="H29" s="23">
        <f t="shared" si="30"/>
        <v>0</v>
      </c>
      <c r="I29" s="23">
        <f t="shared" si="31"/>
        <v>133110</v>
      </c>
      <c r="J29" s="23">
        <f t="shared" si="32"/>
        <v>1255.7547169811321</v>
      </c>
      <c r="K29" s="23">
        <f t="shared" si="33"/>
        <v>133110</v>
      </c>
      <c r="L29" s="23">
        <f t="shared" si="34"/>
        <v>0</v>
      </c>
      <c r="M29" s="23">
        <f t="shared" si="35"/>
        <v>396580</v>
      </c>
      <c r="N29" s="23">
        <f t="shared" si="36"/>
        <v>11855.66037735849</v>
      </c>
      <c r="O29" s="23">
        <f t="shared" si="37"/>
        <v>229290</v>
      </c>
      <c r="P29" s="23">
        <f t="shared" si="38"/>
        <v>205320</v>
      </c>
      <c r="Q29" s="23">
        <f t="shared" si="39"/>
        <v>463820</v>
      </c>
      <c r="R29" s="23">
        <f t="shared" si="40"/>
        <v>1201216</v>
      </c>
      <c r="S29" s="23">
        <f t="shared" si="41"/>
        <v>11332.226415094339</v>
      </c>
      <c r="T29" s="23">
        <f t="shared" si="42"/>
        <v>55484</v>
      </c>
      <c r="U29" s="7">
        <f t="shared" si="43"/>
        <v>4.4150553035728499E-2</v>
      </c>
      <c r="V29" s="23">
        <f t="shared" si="44"/>
        <v>54000</v>
      </c>
      <c r="W29" s="23">
        <f t="shared" si="45"/>
        <v>1450</v>
      </c>
      <c r="X29" s="23">
        <f t="shared" si="46"/>
        <v>0</v>
      </c>
      <c r="Y29" s="23">
        <f t="shared" si="47"/>
        <v>50</v>
      </c>
      <c r="Z29" s="23">
        <v>16</v>
      </c>
      <c r="AA29" s="23">
        <f t="shared" si="48"/>
        <v>302770</v>
      </c>
      <c r="AB29" s="23">
        <f t="shared" si="49"/>
        <v>4218160</v>
      </c>
      <c r="AC29" s="23">
        <f t="shared" si="50"/>
        <v>39793.962264150941</v>
      </c>
      <c r="AD29" s="23">
        <f t="shared" si="59"/>
        <v>1509240</v>
      </c>
      <c r="AE29" s="23">
        <f t="shared" si="51"/>
        <v>14238.113207547171</v>
      </c>
      <c r="AF29" s="23">
        <f t="shared" si="60"/>
        <v>331960</v>
      </c>
      <c r="AG29" s="23">
        <f t="shared" si="52"/>
        <v>3131.6981132075471</v>
      </c>
      <c r="AH29" s="7">
        <f t="shared" si="53"/>
        <v>7.8697820850797504E-2</v>
      </c>
      <c r="AI29" s="23">
        <f t="shared" si="54"/>
        <v>1250040</v>
      </c>
      <c r="AJ29" s="23">
        <f t="shared" si="55"/>
        <v>21330</v>
      </c>
      <c r="AK29" s="23">
        <f t="shared" si="61"/>
        <v>103980</v>
      </c>
      <c r="AL29" s="23">
        <f t="shared" si="62"/>
        <v>2708920</v>
      </c>
      <c r="AM29" s="23">
        <f t="shared" si="56"/>
        <v>25555.849056603773</v>
      </c>
      <c r="AN29" s="23">
        <f t="shared" si="57"/>
        <v>2708920</v>
      </c>
      <c r="AO29" s="23">
        <f t="shared" si="58"/>
        <v>0</v>
      </c>
      <c r="AP29" s="2">
        <v>200320</v>
      </c>
      <c r="AQ29" s="2">
        <v>11330</v>
      </c>
      <c r="AR29" s="2">
        <v>17640</v>
      </c>
      <c r="AS29" s="2" t="s">
        <v>1</v>
      </c>
      <c r="AT29" s="2">
        <v>205320</v>
      </c>
      <c r="AU29" s="2" t="s">
        <v>1</v>
      </c>
      <c r="AV29" s="2" t="s">
        <v>1</v>
      </c>
      <c r="AW29" s="2">
        <v>463820</v>
      </c>
      <c r="AY29" s="2" t="s">
        <v>1</v>
      </c>
      <c r="AZ29" s="2" t="s">
        <v>1</v>
      </c>
      <c r="BA29" s="2" t="s">
        <v>1</v>
      </c>
      <c r="BB29" s="2" t="s">
        <v>1</v>
      </c>
      <c r="BC29" s="2" t="s">
        <v>1</v>
      </c>
      <c r="BD29" s="2" t="s">
        <v>1</v>
      </c>
      <c r="BE29" s="2">
        <v>54000</v>
      </c>
      <c r="BF29" s="2" t="s">
        <v>1</v>
      </c>
      <c r="BG29" s="2">
        <v>960</v>
      </c>
      <c r="BH29" s="2">
        <v>490</v>
      </c>
      <c r="BI29" s="2" t="s">
        <v>1</v>
      </c>
      <c r="BJ29" s="2" t="s">
        <v>1</v>
      </c>
      <c r="BK29" s="2" t="s">
        <v>1</v>
      </c>
      <c r="BL29" s="2" t="s">
        <v>1</v>
      </c>
      <c r="BM29" s="2" t="s">
        <v>1</v>
      </c>
      <c r="BN29" s="2" t="s">
        <v>1</v>
      </c>
      <c r="BO29" s="2" t="s">
        <v>1</v>
      </c>
      <c r="BP29" s="2" t="s">
        <v>1</v>
      </c>
      <c r="BQ29" s="2" t="s">
        <v>1</v>
      </c>
      <c r="BR29" s="2" t="s">
        <v>1</v>
      </c>
      <c r="BS29" s="2">
        <v>50</v>
      </c>
      <c r="BT29" s="2">
        <v>302770</v>
      </c>
      <c r="BU29" s="2" t="s">
        <v>1</v>
      </c>
      <c r="BV29" s="2">
        <v>342080</v>
      </c>
      <c r="BW29" s="2">
        <v>0</v>
      </c>
      <c r="BX29" s="2" t="s">
        <v>1</v>
      </c>
      <c r="BY29" s="2" t="s">
        <v>1</v>
      </c>
      <c r="BZ29" s="2" t="s">
        <v>1</v>
      </c>
      <c r="CA29" s="2" t="s">
        <v>1</v>
      </c>
      <c r="CB29" s="2" t="s">
        <v>1</v>
      </c>
      <c r="CC29" s="2" t="s">
        <v>1</v>
      </c>
      <c r="CD29" s="2">
        <v>17860</v>
      </c>
      <c r="CE29" s="2">
        <v>26640</v>
      </c>
      <c r="CF29" s="2" t="s">
        <v>1</v>
      </c>
      <c r="CG29" s="2" t="s">
        <v>1</v>
      </c>
      <c r="CH29" s="2">
        <v>10000</v>
      </c>
      <c r="CI29" s="2" t="s">
        <v>1</v>
      </c>
      <c r="CJ29" s="2" t="s">
        <v>1</v>
      </c>
      <c r="CK29" s="2" t="s">
        <v>1</v>
      </c>
      <c r="CL29" s="2" t="s">
        <v>1</v>
      </c>
      <c r="CM29" s="2" t="s">
        <v>1</v>
      </c>
      <c r="CN29" s="2" t="s">
        <v>1</v>
      </c>
      <c r="CO29" s="2">
        <v>35000</v>
      </c>
      <c r="CP29" s="2" t="s">
        <v>1</v>
      </c>
      <c r="CQ29" s="2" t="s">
        <v>1</v>
      </c>
      <c r="CR29" s="2">
        <v>6500</v>
      </c>
      <c r="CS29" s="2" t="s">
        <v>1</v>
      </c>
      <c r="CT29" s="2" t="s">
        <v>1</v>
      </c>
      <c r="CU29" s="2" t="s">
        <v>1</v>
      </c>
      <c r="CV29" s="2" t="s">
        <v>1</v>
      </c>
      <c r="CW29" s="2" t="s">
        <v>1</v>
      </c>
      <c r="CX29" s="2" t="s">
        <v>1</v>
      </c>
      <c r="CY29" s="2">
        <v>16580</v>
      </c>
      <c r="CZ29" s="2" t="s">
        <v>1</v>
      </c>
      <c r="DA29" s="2" t="s">
        <v>1</v>
      </c>
      <c r="DB29" s="2" t="s">
        <v>1</v>
      </c>
      <c r="DC29" s="2" t="s">
        <v>1</v>
      </c>
      <c r="DD29" s="2">
        <v>67460</v>
      </c>
      <c r="DE29" s="2" t="s">
        <v>1</v>
      </c>
      <c r="DF29" s="2" t="s">
        <v>1</v>
      </c>
      <c r="DG29" s="2" t="s">
        <v>1</v>
      </c>
      <c r="DH29" s="2" t="s">
        <v>1</v>
      </c>
      <c r="DI29" s="2" t="s">
        <v>1</v>
      </c>
      <c r="DJ29" s="2" t="s">
        <v>1</v>
      </c>
      <c r="DK29" s="2" t="s">
        <v>1</v>
      </c>
      <c r="DL29" s="2" t="s">
        <v>1</v>
      </c>
      <c r="DM29" s="2" t="s">
        <v>1</v>
      </c>
      <c r="DN29" s="2" t="s">
        <v>1</v>
      </c>
      <c r="DO29" s="2" t="s">
        <v>1</v>
      </c>
      <c r="DP29" s="2" t="s">
        <v>1</v>
      </c>
      <c r="DQ29" s="2" t="s">
        <v>1</v>
      </c>
      <c r="DR29" s="2" t="s">
        <v>1</v>
      </c>
      <c r="DS29" s="2" t="s">
        <v>1</v>
      </c>
      <c r="DT29" s="2" t="s">
        <v>1</v>
      </c>
      <c r="DU29" s="2" t="s">
        <v>1</v>
      </c>
      <c r="DV29" s="2" t="s">
        <v>1</v>
      </c>
      <c r="DW29" s="2" t="s">
        <v>1</v>
      </c>
      <c r="DX29" s="2">
        <v>39360</v>
      </c>
      <c r="DY29" s="2">
        <v>79800</v>
      </c>
      <c r="DZ29" s="2" t="s">
        <v>1</v>
      </c>
      <c r="EA29" s="2" t="s">
        <v>1</v>
      </c>
      <c r="EB29" s="2" t="s">
        <v>1</v>
      </c>
      <c r="EC29" s="2" t="s">
        <v>1</v>
      </c>
      <c r="ED29" s="2" t="s">
        <v>1</v>
      </c>
      <c r="EE29" s="2">
        <v>13950</v>
      </c>
      <c r="EF29" s="2" t="s">
        <v>1</v>
      </c>
      <c r="EG29" s="2" t="s">
        <v>1</v>
      </c>
      <c r="EH29" s="2" t="s">
        <v>1</v>
      </c>
      <c r="EI29" s="2" t="s">
        <v>1</v>
      </c>
      <c r="EJ29" s="2" t="s">
        <v>1</v>
      </c>
      <c r="EK29" s="2" t="s">
        <v>1</v>
      </c>
      <c r="EL29" s="2" t="s">
        <v>1</v>
      </c>
      <c r="EM29" s="2" t="s">
        <v>1</v>
      </c>
      <c r="EN29" s="2" t="s">
        <v>1</v>
      </c>
      <c r="EO29" s="2" t="s">
        <v>1</v>
      </c>
      <c r="EP29" s="2" t="s">
        <v>1</v>
      </c>
      <c r="EQ29" s="2" t="s">
        <v>1</v>
      </c>
      <c r="ER29" s="2" t="s">
        <v>1</v>
      </c>
      <c r="ES29" s="2" t="s">
        <v>1</v>
      </c>
      <c r="ET29" s="2" t="s">
        <v>1</v>
      </c>
      <c r="EU29" s="2" t="s">
        <v>1</v>
      </c>
      <c r="EV29" s="2" t="s">
        <v>1</v>
      </c>
      <c r="EW29" s="2" t="s">
        <v>1</v>
      </c>
      <c r="EX29" s="2" t="s">
        <v>1</v>
      </c>
      <c r="EY29" s="2" t="s">
        <v>1</v>
      </c>
      <c r="EZ29" s="2" t="s">
        <v>1</v>
      </c>
      <c r="FA29" s="2">
        <v>9620</v>
      </c>
      <c r="FB29" s="2">
        <v>117750</v>
      </c>
      <c r="FC29" s="2">
        <v>178700</v>
      </c>
      <c r="FD29" s="2" t="s">
        <v>1</v>
      </c>
      <c r="FE29" s="2" t="s">
        <v>1</v>
      </c>
      <c r="FF29" s="2" t="s">
        <v>1</v>
      </c>
      <c r="FG29" s="2">
        <v>25890</v>
      </c>
      <c r="FH29" s="2" t="s">
        <v>1</v>
      </c>
      <c r="FI29" s="2" t="s">
        <v>1</v>
      </c>
      <c r="FJ29" s="2" t="s">
        <v>1</v>
      </c>
      <c r="FK29" s="2" t="s">
        <v>1</v>
      </c>
      <c r="FL29" s="2" t="s">
        <v>1</v>
      </c>
      <c r="FM29" s="2" t="s">
        <v>1</v>
      </c>
      <c r="FN29" s="2" t="s">
        <v>1</v>
      </c>
      <c r="FO29" s="2" t="s">
        <v>1</v>
      </c>
      <c r="FP29" s="2" t="s">
        <v>1</v>
      </c>
      <c r="FQ29" s="2">
        <v>6000</v>
      </c>
      <c r="FR29" s="2">
        <v>40910</v>
      </c>
      <c r="FS29" s="2" t="s">
        <v>1</v>
      </c>
      <c r="FT29" s="2">
        <v>60570</v>
      </c>
      <c r="FU29" s="2">
        <v>5420</v>
      </c>
      <c r="FV29" s="2" t="s">
        <v>1</v>
      </c>
      <c r="FW29" s="2" t="s">
        <v>1</v>
      </c>
      <c r="FX29" s="2" t="s">
        <v>1</v>
      </c>
      <c r="FY29" s="2" t="s">
        <v>1</v>
      </c>
      <c r="FZ29" s="2" t="s">
        <v>1</v>
      </c>
      <c r="GA29" s="2" t="s">
        <v>1</v>
      </c>
      <c r="GB29" s="2">
        <v>57710</v>
      </c>
      <c r="GC29" s="2">
        <v>0</v>
      </c>
      <c r="GD29" s="2">
        <v>9890</v>
      </c>
      <c r="GE29" s="2" t="s">
        <v>1</v>
      </c>
      <c r="GF29" s="2" t="s">
        <v>1</v>
      </c>
      <c r="GG29" s="2">
        <v>1530</v>
      </c>
      <c r="GH29" s="2">
        <v>22680</v>
      </c>
      <c r="GI29" s="2">
        <v>47990</v>
      </c>
      <c r="GJ29" s="2" t="s">
        <v>1</v>
      </c>
      <c r="GK29" s="2" t="s">
        <v>1</v>
      </c>
      <c r="GL29" s="2">
        <v>0</v>
      </c>
      <c r="GM29" s="2">
        <v>1750</v>
      </c>
      <c r="GN29" s="2" t="s">
        <v>1</v>
      </c>
      <c r="GO29" s="2">
        <v>329080</v>
      </c>
      <c r="GP29" s="2">
        <v>451570</v>
      </c>
      <c r="GQ29" s="2">
        <v>0</v>
      </c>
      <c r="GR29" s="2">
        <v>9040</v>
      </c>
      <c r="GS29" s="2">
        <v>1310</v>
      </c>
      <c r="GT29" s="2" t="s">
        <v>1</v>
      </c>
      <c r="GU29" s="2" t="s">
        <v>1</v>
      </c>
      <c r="GV29" s="2" t="s">
        <v>1</v>
      </c>
      <c r="GW29" s="2" t="s">
        <v>1</v>
      </c>
      <c r="GX29" s="2" t="s">
        <v>1</v>
      </c>
      <c r="GY29" s="2" t="s">
        <v>1</v>
      </c>
      <c r="GZ29" s="2" t="s">
        <v>1</v>
      </c>
      <c r="HA29" s="2" t="s">
        <v>1</v>
      </c>
      <c r="HB29" s="2" t="s">
        <v>1</v>
      </c>
      <c r="HC29" s="2" t="s">
        <v>1</v>
      </c>
      <c r="HD29" s="2">
        <v>4360</v>
      </c>
      <c r="HE29" s="2">
        <v>2810</v>
      </c>
      <c r="HF29" s="2" t="s">
        <v>1</v>
      </c>
      <c r="HG29" s="2">
        <v>14160</v>
      </c>
      <c r="HH29" s="2" t="s">
        <v>1</v>
      </c>
      <c r="HI29" s="2" t="s">
        <v>1</v>
      </c>
      <c r="HJ29" s="2" t="s">
        <v>1</v>
      </c>
      <c r="HK29" s="2" t="s">
        <v>1</v>
      </c>
      <c r="HL29" s="2" t="s">
        <v>1</v>
      </c>
      <c r="HM29" s="2" t="s">
        <v>1</v>
      </c>
      <c r="HN29" s="2" t="s">
        <v>1</v>
      </c>
      <c r="HO29" s="2" t="s">
        <v>1</v>
      </c>
      <c r="HP29" s="2">
        <v>1020</v>
      </c>
      <c r="HQ29" s="2" t="s">
        <v>1</v>
      </c>
      <c r="HR29" s="2" t="s">
        <v>1</v>
      </c>
      <c r="HS29" s="2" t="s">
        <v>1</v>
      </c>
      <c r="HT29" s="2" t="s">
        <v>1</v>
      </c>
      <c r="HU29" s="2" t="s">
        <v>1</v>
      </c>
      <c r="HV29" s="2">
        <v>85670</v>
      </c>
      <c r="HW29" s="2" t="s">
        <v>1</v>
      </c>
      <c r="HX29" s="2" t="s">
        <v>1</v>
      </c>
      <c r="HY29" s="2">
        <v>8850</v>
      </c>
      <c r="HZ29" s="2" t="s">
        <v>1</v>
      </c>
      <c r="IA29" s="2" t="s">
        <v>1</v>
      </c>
      <c r="IB29" s="2" t="s">
        <v>1</v>
      </c>
      <c r="IC29" s="2" t="s">
        <v>1</v>
      </c>
      <c r="ID29" s="2" t="s">
        <v>1</v>
      </c>
      <c r="IE29" s="2" t="s">
        <v>1</v>
      </c>
      <c r="IF29" s="2" t="s">
        <v>1</v>
      </c>
      <c r="IG29" s="2" t="s">
        <v>1</v>
      </c>
      <c r="IH29" s="2" t="s">
        <v>1</v>
      </c>
      <c r="II29" s="2">
        <v>0</v>
      </c>
      <c r="IJ29" s="2" t="s">
        <v>1</v>
      </c>
      <c r="IK29" s="2" t="s">
        <v>1</v>
      </c>
      <c r="IL29" s="2">
        <v>890</v>
      </c>
      <c r="IM29" s="2">
        <v>8570</v>
      </c>
      <c r="IN29" s="2" t="s">
        <v>1</v>
      </c>
      <c r="IO29" s="2" t="s">
        <v>1</v>
      </c>
      <c r="IP29" s="2" t="s">
        <v>1</v>
      </c>
      <c r="IQ29" s="2" t="s">
        <v>1</v>
      </c>
      <c r="IR29" s="2" t="s">
        <v>1</v>
      </c>
      <c r="IS29" s="2" t="s">
        <v>1</v>
      </c>
      <c r="IT29" s="2" t="s">
        <v>1</v>
      </c>
      <c r="IU29" s="2">
        <v>500</v>
      </c>
      <c r="IV29" s="2" t="s">
        <v>1</v>
      </c>
      <c r="IW29" s="2" t="s">
        <v>1</v>
      </c>
      <c r="IX29" s="2" t="s">
        <v>1</v>
      </c>
      <c r="IY29" s="2" t="s">
        <v>1</v>
      </c>
      <c r="IZ29" s="2" t="s">
        <v>1</v>
      </c>
      <c r="JA29" s="2" t="s">
        <v>1</v>
      </c>
      <c r="JB29" s="2" t="s">
        <v>1</v>
      </c>
      <c r="JC29" s="2" t="s">
        <v>1</v>
      </c>
      <c r="JD29" s="2" t="s">
        <v>1</v>
      </c>
      <c r="JE29" s="2" t="s">
        <v>1</v>
      </c>
      <c r="JF29" s="2" t="s">
        <v>1</v>
      </c>
      <c r="JG29" s="2" t="s">
        <v>1</v>
      </c>
      <c r="JH29" s="2" t="s">
        <v>1</v>
      </c>
      <c r="JI29" s="2" t="s">
        <v>1</v>
      </c>
      <c r="JJ29" s="2" t="s">
        <v>1</v>
      </c>
      <c r="JK29" s="2" t="s">
        <v>1</v>
      </c>
      <c r="JL29" s="2" t="s">
        <v>1</v>
      </c>
      <c r="JM29" s="2" t="s">
        <v>1</v>
      </c>
      <c r="JN29" s="2" t="s">
        <v>1</v>
      </c>
      <c r="JO29" s="2">
        <v>5000</v>
      </c>
      <c r="JP29" s="2" t="s">
        <v>1</v>
      </c>
      <c r="JQ29" s="2" t="s">
        <v>1</v>
      </c>
      <c r="JR29" s="2" t="s">
        <v>1</v>
      </c>
      <c r="JS29" s="2">
        <v>66500</v>
      </c>
      <c r="JT29" s="2">
        <v>2240910</v>
      </c>
      <c r="JU29" s="2">
        <v>401510</v>
      </c>
      <c r="JV29" s="2" t="s">
        <v>1</v>
      </c>
      <c r="JW29" s="2" t="s">
        <v>1</v>
      </c>
      <c r="JX29" s="2" t="s">
        <v>1</v>
      </c>
      <c r="JY29" s="2" t="s">
        <v>1</v>
      </c>
      <c r="JZ29" s="2" t="s">
        <v>1</v>
      </c>
      <c r="KA29" s="2" t="s">
        <v>1</v>
      </c>
      <c r="KB29" s="2" t="s">
        <v>1</v>
      </c>
      <c r="KC29" s="2" t="s">
        <v>1</v>
      </c>
      <c r="KD29" s="2" t="s">
        <v>1</v>
      </c>
      <c r="KE29" s="2" t="s">
        <v>1</v>
      </c>
      <c r="KF29" s="2" t="s">
        <v>1</v>
      </c>
      <c r="KG29" s="2" t="s">
        <v>1</v>
      </c>
      <c r="KH29" s="2" t="s">
        <v>1</v>
      </c>
      <c r="KI29" s="2" t="s">
        <v>1</v>
      </c>
      <c r="KJ29" s="2" t="s">
        <v>1</v>
      </c>
      <c r="KK29" s="2" t="s">
        <v>1</v>
      </c>
      <c r="KL29" s="2" t="s">
        <v>1</v>
      </c>
      <c r="KM29" s="2" t="s">
        <v>1</v>
      </c>
      <c r="KN29" s="2" t="s">
        <v>1</v>
      </c>
      <c r="KO29" s="2" t="s">
        <v>1</v>
      </c>
      <c r="KP29" s="2" t="s">
        <v>1</v>
      </c>
      <c r="KQ29" s="2" t="s">
        <v>1</v>
      </c>
      <c r="KR29" s="2" t="s">
        <v>1</v>
      </c>
      <c r="KS29" s="2" t="s">
        <v>1</v>
      </c>
      <c r="KT29" s="2" t="s">
        <v>1</v>
      </c>
      <c r="KU29" s="2" t="s">
        <v>1</v>
      </c>
      <c r="KV29" s="2" t="s">
        <v>1</v>
      </c>
      <c r="KW29" s="2" t="s">
        <v>1</v>
      </c>
      <c r="KX29" s="2" t="s">
        <v>1</v>
      </c>
      <c r="KY29" s="2" t="s">
        <v>1</v>
      </c>
      <c r="KZ29" s="2" t="s">
        <v>1</v>
      </c>
      <c r="LA29" s="2" t="s">
        <v>1</v>
      </c>
      <c r="LB29" s="2" t="s">
        <v>1</v>
      </c>
      <c r="LC29" s="2" t="s">
        <v>1</v>
      </c>
      <c r="LD29" s="2" t="s">
        <v>1</v>
      </c>
      <c r="LE29" s="2" t="s">
        <v>1</v>
      </c>
    </row>
    <row r="30" spans="1:317" x14ac:dyDescent="0.3">
      <c r="A30" s="2" t="s">
        <v>21</v>
      </c>
      <c r="B30" s="2">
        <v>823</v>
      </c>
      <c r="C30" s="23">
        <f t="shared" si="25"/>
        <v>-21094060</v>
      </c>
      <c r="D30" s="23">
        <f t="shared" si="26"/>
        <v>11400440</v>
      </c>
      <c r="E30" s="23">
        <f t="shared" si="27"/>
        <v>13852.296476306197</v>
      </c>
      <c r="F30" s="23">
        <f t="shared" si="28"/>
        <v>7672960</v>
      </c>
      <c r="G30" s="23">
        <f t="shared" si="29"/>
        <v>2234950</v>
      </c>
      <c r="H30" s="23">
        <f t="shared" si="30"/>
        <v>1122150</v>
      </c>
      <c r="I30" s="23">
        <f t="shared" si="31"/>
        <v>370380</v>
      </c>
      <c r="J30" s="23">
        <f t="shared" si="32"/>
        <v>450.03645200486028</v>
      </c>
      <c r="K30" s="23">
        <f t="shared" si="33"/>
        <v>370380</v>
      </c>
      <c r="L30" s="23">
        <f t="shared" si="34"/>
        <v>0</v>
      </c>
      <c r="M30" s="23">
        <f t="shared" si="35"/>
        <v>2078660</v>
      </c>
      <c r="N30" s="23">
        <f t="shared" si="36"/>
        <v>9323.1591737545568</v>
      </c>
      <c r="O30" s="23">
        <f t="shared" si="37"/>
        <v>1618280</v>
      </c>
      <c r="P30" s="23">
        <f t="shared" si="38"/>
        <v>1811060</v>
      </c>
      <c r="Q30" s="23">
        <f t="shared" si="39"/>
        <v>2925680</v>
      </c>
      <c r="R30" s="23">
        <f t="shared" si="40"/>
        <v>7245617</v>
      </c>
      <c r="S30" s="23">
        <f t="shared" si="41"/>
        <v>8803.9088699878484</v>
      </c>
      <c r="T30" s="23">
        <f t="shared" si="42"/>
        <v>427343</v>
      </c>
      <c r="U30" s="7">
        <f t="shared" si="43"/>
        <v>5.5694673242138629E-2</v>
      </c>
      <c r="V30" s="23">
        <f t="shared" si="44"/>
        <v>402380</v>
      </c>
      <c r="W30" s="23">
        <f t="shared" si="45"/>
        <v>11640</v>
      </c>
      <c r="X30" s="23">
        <f t="shared" si="46"/>
        <v>0</v>
      </c>
      <c r="Y30" s="23">
        <f t="shared" si="47"/>
        <v>13340</v>
      </c>
      <c r="Z30" s="23">
        <v>17</v>
      </c>
      <c r="AA30" s="23">
        <f t="shared" si="48"/>
        <v>890580</v>
      </c>
      <c r="AB30" s="23">
        <f t="shared" si="49"/>
        <v>32494500</v>
      </c>
      <c r="AC30" s="23">
        <f t="shared" si="50"/>
        <v>39482.989064398542</v>
      </c>
      <c r="AD30" s="23">
        <f t="shared" si="59"/>
        <v>8101160</v>
      </c>
      <c r="AE30" s="23">
        <f t="shared" si="51"/>
        <v>9843.4507897934382</v>
      </c>
      <c r="AF30" s="23">
        <f t="shared" si="60"/>
        <v>2090300</v>
      </c>
      <c r="AG30" s="23">
        <f t="shared" si="52"/>
        <v>2539.8541919805589</v>
      </c>
      <c r="AH30" s="7">
        <f t="shared" si="53"/>
        <v>6.43278093215775E-2</v>
      </c>
      <c r="AI30" s="23">
        <f t="shared" si="54"/>
        <v>5063790</v>
      </c>
      <c r="AJ30" s="23">
        <f t="shared" si="55"/>
        <v>111950</v>
      </c>
      <c r="AK30" s="23">
        <f t="shared" si="61"/>
        <v>1514210</v>
      </c>
      <c r="AL30" s="23">
        <f t="shared" si="62"/>
        <v>24393340</v>
      </c>
      <c r="AM30" s="23">
        <f t="shared" si="56"/>
        <v>29639.538274605104</v>
      </c>
      <c r="AN30" s="23">
        <f t="shared" si="57"/>
        <v>24386160</v>
      </c>
      <c r="AO30" s="23">
        <f t="shared" si="58"/>
        <v>7180</v>
      </c>
      <c r="AP30" s="2">
        <v>1339720</v>
      </c>
      <c r="AQ30" s="2">
        <v>160480</v>
      </c>
      <c r="AR30" s="2">
        <v>118080</v>
      </c>
      <c r="AS30" s="2" t="s">
        <v>1</v>
      </c>
      <c r="AT30" s="2">
        <v>1436060</v>
      </c>
      <c r="AU30" s="2">
        <v>375000</v>
      </c>
      <c r="AV30" s="2" t="s">
        <v>1</v>
      </c>
      <c r="AW30" s="2">
        <v>2925680</v>
      </c>
      <c r="AY30" s="2" t="s">
        <v>1</v>
      </c>
      <c r="AZ30" s="2">
        <v>0</v>
      </c>
      <c r="BA30" s="2" t="s">
        <v>1</v>
      </c>
      <c r="BB30" s="2">
        <v>5960</v>
      </c>
      <c r="BC30" s="2">
        <v>33250</v>
      </c>
      <c r="BD30" s="2" t="s">
        <v>1</v>
      </c>
      <c r="BE30" s="2">
        <v>363170</v>
      </c>
      <c r="BF30" s="2" t="s">
        <v>1</v>
      </c>
      <c r="BG30" s="2">
        <v>10640</v>
      </c>
      <c r="BH30" s="2" t="s">
        <v>1</v>
      </c>
      <c r="BI30" s="2">
        <v>0</v>
      </c>
      <c r="BJ30" s="2">
        <v>1000</v>
      </c>
      <c r="BK30" s="2" t="s">
        <v>1</v>
      </c>
      <c r="BL30" s="2" t="s">
        <v>1</v>
      </c>
      <c r="BM30" s="2" t="s">
        <v>1</v>
      </c>
      <c r="BN30" s="2" t="s">
        <v>1</v>
      </c>
      <c r="BO30" s="2" t="s">
        <v>1</v>
      </c>
      <c r="BP30" s="2" t="s">
        <v>1</v>
      </c>
      <c r="BQ30" s="2" t="s">
        <v>1</v>
      </c>
      <c r="BR30" s="2" t="s">
        <v>1</v>
      </c>
      <c r="BS30" s="2">
        <v>13340</v>
      </c>
      <c r="BT30" s="2">
        <v>890580</v>
      </c>
      <c r="BU30" s="2" t="s">
        <v>1</v>
      </c>
      <c r="BV30" s="2">
        <v>1799130</v>
      </c>
      <c r="BW30" s="2">
        <v>600</v>
      </c>
      <c r="BX30" s="2">
        <v>4660</v>
      </c>
      <c r="BY30" s="2" t="s">
        <v>1</v>
      </c>
      <c r="BZ30" s="2" t="s">
        <v>1</v>
      </c>
      <c r="CA30" s="2" t="s">
        <v>1</v>
      </c>
      <c r="CB30" s="2" t="s">
        <v>1</v>
      </c>
      <c r="CC30" s="2" t="s">
        <v>1</v>
      </c>
      <c r="CD30" s="2">
        <v>34370</v>
      </c>
      <c r="CE30" s="2">
        <v>119240</v>
      </c>
      <c r="CF30" s="2">
        <v>4680</v>
      </c>
      <c r="CG30" s="2" t="s">
        <v>1</v>
      </c>
      <c r="CH30" s="2">
        <v>16260</v>
      </c>
      <c r="CI30" s="2">
        <v>99720</v>
      </c>
      <c r="CJ30" s="2" t="s">
        <v>1</v>
      </c>
      <c r="CK30" s="2" t="s">
        <v>1</v>
      </c>
      <c r="CL30" s="2" t="s">
        <v>1</v>
      </c>
      <c r="CM30" s="2" t="s">
        <v>1</v>
      </c>
      <c r="CN30" s="2" t="s">
        <v>1</v>
      </c>
      <c r="CO30" s="2" t="s">
        <v>1</v>
      </c>
      <c r="CP30" s="2" t="s">
        <v>1</v>
      </c>
      <c r="CQ30" s="2">
        <v>24110</v>
      </c>
      <c r="CR30" s="2" t="s">
        <v>1</v>
      </c>
      <c r="CS30" s="2" t="s">
        <v>1</v>
      </c>
      <c r="CT30" s="2" t="s">
        <v>1</v>
      </c>
      <c r="CU30" s="2" t="s">
        <v>1</v>
      </c>
      <c r="CV30" s="2" t="s">
        <v>1</v>
      </c>
      <c r="CW30" s="2" t="s">
        <v>1</v>
      </c>
      <c r="CX30" s="2" t="s">
        <v>1</v>
      </c>
      <c r="CY30" s="2">
        <v>98460</v>
      </c>
      <c r="CZ30" s="2" t="s">
        <v>1</v>
      </c>
      <c r="DA30" s="2" t="s">
        <v>1</v>
      </c>
      <c r="DB30" s="2" t="s">
        <v>1</v>
      </c>
      <c r="DC30" s="2" t="s">
        <v>1</v>
      </c>
      <c r="DD30" s="2">
        <v>33720</v>
      </c>
      <c r="DE30" s="2" t="s">
        <v>1</v>
      </c>
      <c r="DF30" s="2" t="s">
        <v>1</v>
      </c>
      <c r="DG30" s="2" t="s">
        <v>1</v>
      </c>
      <c r="DH30" s="2" t="s">
        <v>1</v>
      </c>
      <c r="DI30" s="2" t="s">
        <v>1</v>
      </c>
      <c r="DJ30" s="2" t="s">
        <v>1</v>
      </c>
      <c r="DK30" s="2" t="s">
        <v>1</v>
      </c>
      <c r="DL30" s="2" t="s">
        <v>1</v>
      </c>
      <c r="DM30" s="2" t="s">
        <v>1</v>
      </c>
      <c r="DN30" s="2">
        <v>1122150</v>
      </c>
      <c r="DO30" s="2" t="s">
        <v>1</v>
      </c>
      <c r="DP30" s="2" t="s">
        <v>1</v>
      </c>
      <c r="DQ30" s="2" t="s">
        <v>1</v>
      </c>
      <c r="DR30" s="2" t="s">
        <v>1</v>
      </c>
      <c r="DS30" s="2" t="s">
        <v>1</v>
      </c>
      <c r="DT30" s="2" t="s">
        <v>1</v>
      </c>
      <c r="DU30" s="2" t="s">
        <v>1</v>
      </c>
      <c r="DV30" s="2" t="s">
        <v>1</v>
      </c>
      <c r="DW30" s="2" t="s">
        <v>1</v>
      </c>
      <c r="DX30" s="2">
        <v>47200</v>
      </c>
      <c r="DY30" s="2">
        <v>287150</v>
      </c>
      <c r="DZ30" s="2" t="s">
        <v>1</v>
      </c>
      <c r="EA30" s="2" t="s">
        <v>1</v>
      </c>
      <c r="EB30" s="2" t="s">
        <v>1</v>
      </c>
      <c r="EC30" s="2" t="s">
        <v>1</v>
      </c>
      <c r="ED30" s="2" t="s">
        <v>1</v>
      </c>
      <c r="EE30" s="2">
        <v>16030</v>
      </c>
      <c r="EF30" s="2" t="s">
        <v>1</v>
      </c>
      <c r="EG30" s="2" t="s">
        <v>1</v>
      </c>
      <c r="EH30" s="2">
        <v>20000</v>
      </c>
      <c r="EI30" s="2" t="s">
        <v>1</v>
      </c>
      <c r="EJ30" s="2" t="s">
        <v>1</v>
      </c>
      <c r="EK30" s="2" t="s">
        <v>1</v>
      </c>
      <c r="EL30" s="2" t="s">
        <v>1</v>
      </c>
      <c r="EM30" s="2" t="s">
        <v>1</v>
      </c>
      <c r="EN30" s="2" t="s">
        <v>1</v>
      </c>
      <c r="EO30" s="2" t="s">
        <v>1</v>
      </c>
      <c r="EP30" s="2" t="s">
        <v>1</v>
      </c>
      <c r="EQ30" s="2" t="s">
        <v>1</v>
      </c>
      <c r="ER30" s="2" t="s">
        <v>1</v>
      </c>
      <c r="ES30" s="2" t="s">
        <v>1</v>
      </c>
      <c r="ET30" s="2" t="s">
        <v>1</v>
      </c>
      <c r="EU30" s="2" t="s">
        <v>1</v>
      </c>
      <c r="EV30" s="2" t="s">
        <v>1</v>
      </c>
      <c r="EW30" s="2" t="s">
        <v>1</v>
      </c>
      <c r="EX30" s="2" t="s">
        <v>1</v>
      </c>
      <c r="EY30" s="2" t="s">
        <v>1</v>
      </c>
      <c r="EZ30" s="2">
        <v>491400</v>
      </c>
      <c r="FA30" s="2">
        <v>3360</v>
      </c>
      <c r="FB30" s="2">
        <v>757890</v>
      </c>
      <c r="FC30" s="2">
        <v>507740</v>
      </c>
      <c r="FD30" s="2" t="s">
        <v>1</v>
      </c>
      <c r="FE30" s="2" t="s">
        <v>1</v>
      </c>
      <c r="FF30" s="2">
        <v>239430</v>
      </c>
      <c r="FG30" s="2">
        <v>87590</v>
      </c>
      <c r="FH30" s="2">
        <v>1730</v>
      </c>
      <c r="FI30" s="2">
        <v>1160</v>
      </c>
      <c r="FJ30" s="2" t="s">
        <v>1</v>
      </c>
      <c r="FK30" s="2" t="s">
        <v>1</v>
      </c>
      <c r="FL30" s="2" t="s">
        <v>1</v>
      </c>
      <c r="FM30" s="2">
        <v>6210</v>
      </c>
      <c r="FN30" s="2" t="s">
        <v>1</v>
      </c>
      <c r="FO30" s="2" t="s">
        <v>1</v>
      </c>
      <c r="FP30" s="2" t="s">
        <v>1</v>
      </c>
      <c r="FQ30" s="2">
        <v>27850</v>
      </c>
      <c r="FR30" s="2">
        <v>153240</v>
      </c>
      <c r="FS30" s="2" t="s">
        <v>1</v>
      </c>
      <c r="FT30" s="2">
        <v>1049550</v>
      </c>
      <c r="FU30" s="2" t="s">
        <v>1</v>
      </c>
      <c r="FV30" s="2">
        <v>20</v>
      </c>
      <c r="FW30" s="2" t="s">
        <v>1</v>
      </c>
      <c r="FX30" s="2" t="s">
        <v>1</v>
      </c>
      <c r="FY30" s="2" t="s">
        <v>1</v>
      </c>
      <c r="FZ30" s="2" t="s">
        <v>1</v>
      </c>
      <c r="GA30" s="2" t="s">
        <v>1</v>
      </c>
      <c r="GB30" s="2">
        <v>345340</v>
      </c>
      <c r="GC30" s="2">
        <v>36990</v>
      </c>
      <c r="GD30" s="2">
        <v>119310</v>
      </c>
      <c r="GE30" s="2" t="s">
        <v>1</v>
      </c>
      <c r="GF30" s="2" t="s">
        <v>1</v>
      </c>
      <c r="GG30" s="2">
        <v>5600</v>
      </c>
      <c r="GH30" s="2">
        <v>54920</v>
      </c>
      <c r="GI30" s="2">
        <v>49640</v>
      </c>
      <c r="GJ30" s="2">
        <v>9060</v>
      </c>
      <c r="GK30" s="2">
        <v>11780</v>
      </c>
      <c r="GL30" s="2" t="s">
        <v>1</v>
      </c>
      <c r="GM30" s="2">
        <v>11480</v>
      </c>
      <c r="GN30" s="2" t="s">
        <v>1</v>
      </c>
      <c r="GO30" s="2">
        <v>1657000</v>
      </c>
      <c r="GP30" s="2">
        <v>584390</v>
      </c>
      <c r="GQ30" s="2">
        <v>9060</v>
      </c>
      <c r="GR30" s="2">
        <v>78050</v>
      </c>
      <c r="GS30" s="2">
        <v>16650</v>
      </c>
      <c r="GT30" s="2" t="s">
        <v>1</v>
      </c>
      <c r="GU30" s="2" t="s">
        <v>1</v>
      </c>
      <c r="GV30" s="2" t="s">
        <v>1</v>
      </c>
      <c r="GW30" s="2" t="s">
        <v>1</v>
      </c>
      <c r="GX30" s="2" t="s">
        <v>1</v>
      </c>
      <c r="GY30" s="2" t="s">
        <v>1</v>
      </c>
      <c r="GZ30" s="2" t="s">
        <v>1</v>
      </c>
      <c r="HA30" s="2">
        <v>1550</v>
      </c>
      <c r="HB30" s="2" t="s">
        <v>1</v>
      </c>
      <c r="HC30" s="2">
        <v>6430</v>
      </c>
      <c r="HD30" s="2">
        <v>48060</v>
      </c>
      <c r="HE30" s="2">
        <v>55910</v>
      </c>
      <c r="HF30" s="2" t="s">
        <v>1</v>
      </c>
      <c r="HG30" s="2" t="s">
        <v>1</v>
      </c>
      <c r="HH30" s="2" t="s">
        <v>1</v>
      </c>
      <c r="HI30" s="2" t="s">
        <v>1</v>
      </c>
      <c r="HJ30" s="2" t="s">
        <v>1</v>
      </c>
      <c r="HK30" s="2" t="s">
        <v>1</v>
      </c>
      <c r="HL30" s="2">
        <v>45640</v>
      </c>
      <c r="HM30" s="2" t="s">
        <v>1</v>
      </c>
      <c r="HN30" s="2" t="s">
        <v>1</v>
      </c>
      <c r="HO30" s="2" t="s">
        <v>1</v>
      </c>
      <c r="HP30" s="2">
        <v>25680</v>
      </c>
      <c r="HQ30" s="2" t="s">
        <v>1</v>
      </c>
      <c r="HR30" s="2" t="s">
        <v>1</v>
      </c>
      <c r="HS30" s="2" t="s">
        <v>1</v>
      </c>
      <c r="HT30" s="2" t="s">
        <v>1</v>
      </c>
      <c r="HU30" s="2" t="s">
        <v>1</v>
      </c>
      <c r="HV30" s="2">
        <v>112660</v>
      </c>
      <c r="HW30" s="2" t="s">
        <v>1</v>
      </c>
      <c r="HX30" s="2" t="s">
        <v>1</v>
      </c>
      <c r="HY30" s="2" t="s">
        <v>1</v>
      </c>
      <c r="HZ30" s="2">
        <v>610000</v>
      </c>
      <c r="IA30" s="2" t="s">
        <v>1</v>
      </c>
      <c r="IB30" s="2" t="s">
        <v>1</v>
      </c>
      <c r="IC30" s="2" t="s">
        <v>1</v>
      </c>
      <c r="ID30" s="2" t="s">
        <v>1</v>
      </c>
      <c r="IE30" s="2" t="s">
        <v>1</v>
      </c>
      <c r="IF30" s="2">
        <v>20000</v>
      </c>
      <c r="IG30" s="2" t="s">
        <v>1</v>
      </c>
      <c r="IH30" s="2">
        <v>16050</v>
      </c>
      <c r="II30" s="2">
        <v>747270</v>
      </c>
      <c r="IJ30" s="2">
        <v>8000</v>
      </c>
      <c r="IK30" s="2" t="s">
        <v>1</v>
      </c>
      <c r="IL30" s="2" t="s">
        <v>1</v>
      </c>
      <c r="IM30" s="2">
        <v>230</v>
      </c>
      <c r="IN30" s="2" t="s">
        <v>1</v>
      </c>
      <c r="IO30" s="2" t="s">
        <v>1</v>
      </c>
      <c r="IP30" s="2" t="s">
        <v>1</v>
      </c>
      <c r="IQ30" s="2" t="s">
        <v>1</v>
      </c>
      <c r="IR30" s="2">
        <v>0</v>
      </c>
      <c r="IS30" s="2" t="s">
        <v>1</v>
      </c>
      <c r="IT30" s="2" t="s">
        <v>1</v>
      </c>
      <c r="IU30" s="2">
        <v>5500</v>
      </c>
      <c r="IV30" s="2">
        <v>62000</v>
      </c>
      <c r="IW30" s="2" t="s">
        <v>1</v>
      </c>
      <c r="IX30" s="2">
        <v>19740</v>
      </c>
      <c r="IY30" s="2" t="s">
        <v>1</v>
      </c>
      <c r="IZ30" s="2" t="s">
        <v>1</v>
      </c>
      <c r="JA30" s="2" t="s">
        <v>1</v>
      </c>
      <c r="JB30" s="2" t="s">
        <v>1</v>
      </c>
      <c r="JC30" s="2" t="s">
        <v>1</v>
      </c>
      <c r="JD30" s="2" t="s">
        <v>1</v>
      </c>
      <c r="JE30" s="2" t="s">
        <v>1</v>
      </c>
      <c r="JF30" s="2" t="s">
        <v>1</v>
      </c>
      <c r="JG30" s="2" t="s">
        <v>1</v>
      </c>
      <c r="JH30" s="2" t="s">
        <v>1</v>
      </c>
      <c r="JI30" s="2" t="s">
        <v>1</v>
      </c>
      <c r="JJ30" s="2" t="s">
        <v>1</v>
      </c>
      <c r="JK30" s="2" t="s">
        <v>1</v>
      </c>
      <c r="JL30" s="2" t="s">
        <v>1</v>
      </c>
      <c r="JM30" s="2" t="s">
        <v>1</v>
      </c>
      <c r="JN30" s="2" t="s">
        <v>1</v>
      </c>
      <c r="JO30" s="2" t="s">
        <v>1</v>
      </c>
      <c r="JP30" s="2" t="s">
        <v>1</v>
      </c>
      <c r="JQ30" s="2" t="s">
        <v>1</v>
      </c>
      <c r="JR30" s="2" t="s">
        <v>1</v>
      </c>
      <c r="JS30" s="2" t="s">
        <v>1</v>
      </c>
      <c r="JT30" s="2">
        <v>23637250</v>
      </c>
      <c r="JU30" s="2">
        <v>51240</v>
      </c>
      <c r="JV30" s="2" t="s">
        <v>1</v>
      </c>
      <c r="JW30" s="2" t="s">
        <v>1</v>
      </c>
      <c r="JX30" s="2" t="s">
        <v>1</v>
      </c>
      <c r="JY30" s="2" t="s">
        <v>1</v>
      </c>
      <c r="JZ30" s="2" t="s">
        <v>1</v>
      </c>
      <c r="KA30" s="2">
        <v>697670</v>
      </c>
      <c r="KB30" s="2" t="s">
        <v>1</v>
      </c>
      <c r="KC30" s="2" t="s">
        <v>1</v>
      </c>
      <c r="KD30" s="2" t="s">
        <v>1</v>
      </c>
      <c r="KE30" s="2" t="s">
        <v>1</v>
      </c>
      <c r="KF30" s="2" t="s">
        <v>1</v>
      </c>
      <c r="KG30" s="2" t="s">
        <v>1</v>
      </c>
      <c r="KH30" s="2" t="s">
        <v>1</v>
      </c>
      <c r="KI30" s="2" t="s">
        <v>1</v>
      </c>
      <c r="KJ30" s="2" t="s">
        <v>1</v>
      </c>
      <c r="KK30" s="2" t="s">
        <v>1</v>
      </c>
      <c r="KL30" s="2" t="s">
        <v>1</v>
      </c>
      <c r="KM30" s="2" t="s">
        <v>1</v>
      </c>
      <c r="KN30" s="2" t="s">
        <v>1</v>
      </c>
      <c r="KO30" s="2" t="s">
        <v>1</v>
      </c>
      <c r="KP30" s="2">
        <v>7180</v>
      </c>
      <c r="KQ30" s="2" t="s">
        <v>1</v>
      </c>
      <c r="KR30" s="2" t="s">
        <v>1</v>
      </c>
      <c r="KS30" s="2" t="s">
        <v>1</v>
      </c>
      <c r="KT30" s="2" t="s">
        <v>1</v>
      </c>
      <c r="KU30" s="2" t="s">
        <v>1</v>
      </c>
      <c r="KV30" s="2" t="s">
        <v>1</v>
      </c>
      <c r="KW30" s="2" t="s">
        <v>1</v>
      </c>
      <c r="KX30" s="2" t="s">
        <v>1</v>
      </c>
      <c r="KY30" s="2" t="s">
        <v>1</v>
      </c>
      <c r="KZ30" s="2" t="s">
        <v>1</v>
      </c>
      <c r="LA30" s="2" t="s">
        <v>1</v>
      </c>
      <c r="LB30" s="2" t="s">
        <v>1</v>
      </c>
      <c r="LC30" s="2" t="s">
        <v>1</v>
      </c>
      <c r="LD30" s="2" t="s">
        <v>1</v>
      </c>
      <c r="LE30" s="2" t="s">
        <v>1</v>
      </c>
    </row>
    <row r="31" spans="1:317" x14ac:dyDescent="0.3">
      <c r="A31" s="2" t="s">
        <v>22</v>
      </c>
      <c r="B31" s="2">
        <v>52</v>
      </c>
      <c r="C31" s="23">
        <f t="shared" si="25"/>
        <v>238610</v>
      </c>
      <c r="D31" s="23">
        <f t="shared" si="26"/>
        <v>777700</v>
      </c>
      <c r="E31" s="23">
        <f t="shared" si="27"/>
        <v>14955.76923076923</v>
      </c>
      <c r="F31" s="23">
        <f t="shared" si="28"/>
        <v>566290</v>
      </c>
      <c r="G31" s="23">
        <f t="shared" si="29"/>
        <v>92350</v>
      </c>
      <c r="H31" s="23">
        <f t="shared" si="30"/>
        <v>0</v>
      </c>
      <c r="I31" s="23">
        <f t="shared" si="31"/>
        <v>119060</v>
      </c>
      <c r="J31" s="23">
        <f t="shared" si="32"/>
        <v>2289.6153846153848</v>
      </c>
      <c r="K31" s="23">
        <f t="shared" si="33"/>
        <v>119060</v>
      </c>
      <c r="L31" s="23">
        <f t="shared" si="34"/>
        <v>0</v>
      </c>
      <c r="M31" s="23">
        <f t="shared" si="35"/>
        <v>92350</v>
      </c>
      <c r="N31" s="23">
        <f t="shared" si="36"/>
        <v>10890.192307692309</v>
      </c>
      <c r="O31" s="23">
        <f t="shared" si="37"/>
        <v>110530</v>
      </c>
      <c r="P31" s="23">
        <f t="shared" si="38"/>
        <v>103250</v>
      </c>
      <c r="Q31" s="23">
        <f t="shared" si="39"/>
        <v>233100</v>
      </c>
      <c r="R31" s="23">
        <f t="shared" si="40"/>
        <v>533408</v>
      </c>
      <c r="S31" s="23">
        <f t="shared" si="41"/>
        <v>10257.846153846154</v>
      </c>
      <c r="T31" s="23">
        <f t="shared" si="42"/>
        <v>32882</v>
      </c>
      <c r="U31" s="7">
        <f t="shared" si="43"/>
        <v>5.8065655406240618E-2</v>
      </c>
      <c r="V31" s="23">
        <f t="shared" si="44"/>
        <v>32000</v>
      </c>
      <c r="W31" s="23">
        <f t="shared" si="45"/>
        <v>900</v>
      </c>
      <c r="X31" s="23">
        <f t="shared" si="46"/>
        <v>0</v>
      </c>
      <c r="Y31" s="23">
        <f t="shared" si="47"/>
        <v>0</v>
      </c>
      <c r="Z31" s="23">
        <v>18</v>
      </c>
      <c r="AA31" s="23">
        <f t="shared" si="48"/>
        <v>86510</v>
      </c>
      <c r="AB31" s="23">
        <f t="shared" si="49"/>
        <v>539090</v>
      </c>
      <c r="AC31" s="23">
        <f t="shared" si="50"/>
        <v>10367.115384615385</v>
      </c>
      <c r="AD31" s="23">
        <f t="shared" si="59"/>
        <v>539090</v>
      </c>
      <c r="AE31" s="23">
        <f t="shared" si="51"/>
        <v>10367.115384615385</v>
      </c>
      <c r="AF31" s="23">
        <f t="shared" si="60"/>
        <v>175530</v>
      </c>
      <c r="AG31" s="23">
        <f t="shared" si="52"/>
        <v>3375.5769230769229</v>
      </c>
      <c r="AH31" s="7">
        <f t="shared" si="53"/>
        <v>0.32560425902910461</v>
      </c>
      <c r="AI31" s="23">
        <f t="shared" si="54"/>
        <v>354360</v>
      </c>
      <c r="AJ31" s="23">
        <f t="shared" si="55"/>
        <v>4800</v>
      </c>
      <c r="AK31" s="23">
        <f t="shared" si="61"/>
        <v>28250</v>
      </c>
      <c r="AL31" s="23">
        <f t="shared" si="62"/>
        <v>0</v>
      </c>
      <c r="AM31" s="23">
        <f t="shared" si="56"/>
        <v>0</v>
      </c>
      <c r="AN31" s="23">
        <f t="shared" si="57"/>
        <v>0</v>
      </c>
      <c r="AO31" s="23">
        <f t="shared" si="58"/>
        <v>0</v>
      </c>
      <c r="AP31" s="2">
        <v>97200</v>
      </c>
      <c r="AQ31" s="2">
        <v>4190</v>
      </c>
      <c r="AR31" s="2">
        <v>9140</v>
      </c>
      <c r="AS31" s="2" t="s">
        <v>1</v>
      </c>
      <c r="AT31" s="2">
        <v>103250</v>
      </c>
      <c r="AU31" s="2" t="s">
        <v>1</v>
      </c>
      <c r="AV31" s="2" t="s">
        <v>1</v>
      </c>
      <c r="AW31" s="2">
        <v>233100</v>
      </c>
      <c r="AY31" s="2" t="s">
        <v>1</v>
      </c>
      <c r="AZ31" s="2" t="s">
        <v>1</v>
      </c>
      <c r="BA31" s="2" t="s">
        <v>1</v>
      </c>
      <c r="BB31" s="2" t="s">
        <v>1</v>
      </c>
      <c r="BC31" s="2" t="s">
        <v>1</v>
      </c>
      <c r="BD31" s="2" t="s">
        <v>1</v>
      </c>
      <c r="BE31" s="2">
        <v>32000</v>
      </c>
      <c r="BF31" s="2" t="s">
        <v>1</v>
      </c>
      <c r="BG31" s="2">
        <v>900</v>
      </c>
      <c r="BH31" s="2" t="s">
        <v>1</v>
      </c>
      <c r="BI31" s="2" t="s">
        <v>1</v>
      </c>
      <c r="BJ31" s="2" t="s">
        <v>1</v>
      </c>
      <c r="BK31" s="2" t="s">
        <v>1</v>
      </c>
      <c r="BL31" s="2" t="s">
        <v>1</v>
      </c>
      <c r="BM31" s="2" t="s">
        <v>1</v>
      </c>
      <c r="BN31" s="2" t="s">
        <v>1</v>
      </c>
      <c r="BO31" s="2" t="s">
        <v>1</v>
      </c>
      <c r="BP31" s="2" t="s">
        <v>1</v>
      </c>
      <c r="BQ31" s="2" t="s">
        <v>1</v>
      </c>
      <c r="BR31" s="2" t="s">
        <v>1</v>
      </c>
      <c r="BS31" s="2" t="s">
        <v>1</v>
      </c>
      <c r="BT31" s="2">
        <v>86510</v>
      </c>
      <c r="BU31" s="2" t="s">
        <v>1</v>
      </c>
      <c r="BV31" s="2">
        <v>82610</v>
      </c>
      <c r="BW31" s="2">
        <v>2400</v>
      </c>
      <c r="BX31" s="2" t="s">
        <v>1</v>
      </c>
      <c r="BY31" s="2" t="s">
        <v>1</v>
      </c>
      <c r="BZ31" s="2" t="s">
        <v>1</v>
      </c>
      <c r="CA31" s="2" t="s">
        <v>1</v>
      </c>
      <c r="CB31" s="2" t="s">
        <v>1</v>
      </c>
      <c r="CC31" s="2" t="s">
        <v>1</v>
      </c>
      <c r="CD31" s="2">
        <v>5000</v>
      </c>
      <c r="CE31" s="2" t="s">
        <v>1</v>
      </c>
      <c r="CF31" s="2" t="s">
        <v>1</v>
      </c>
      <c r="CG31" s="2" t="s">
        <v>1</v>
      </c>
      <c r="CH31" s="2">
        <v>2340</v>
      </c>
      <c r="CI31" s="2" t="s">
        <v>1</v>
      </c>
      <c r="CJ31" s="2" t="s">
        <v>1</v>
      </c>
      <c r="CK31" s="2" t="s">
        <v>1</v>
      </c>
      <c r="CL31" s="2" t="s">
        <v>1</v>
      </c>
      <c r="CM31" s="2" t="s">
        <v>1</v>
      </c>
      <c r="CN31" s="2" t="s">
        <v>1</v>
      </c>
      <c r="CO31" s="2" t="s">
        <v>1</v>
      </c>
      <c r="CP31" s="2" t="s">
        <v>1</v>
      </c>
      <c r="CQ31" s="2" t="s">
        <v>1</v>
      </c>
      <c r="CR31" s="2" t="s">
        <v>1</v>
      </c>
      <c r="CS31" s="2" t="s">
        <v>1</v>
      </c>
      <c r="CT31" s="2" t="s">
        <v>1</v>
      </c>
      <c r="CU31" s="2" t="s">
        <v>1</v>
      </c>
      <c r="CV31" s="2" t="s">
        <v>1</v>
      </c>
      <c r="CW31" s="2" t="s">
        <v>1</v>
      </c>
      <c r="CX31" s="2" t="s">
        <v>1</v>
      </c>
      <c r="CY31" s="2" t="s">
        <v>1</v>
      </c>
      <c r="CZ31" s="2" t="s">
        <v>1</v>
      </c>
      <c r="DA31" s="2" t="s">
        <v>1</v>
      </c>
      <c r="DB31" s="2" t="s">
        <v>1</v>
      </c>
      <c r="DC31" s="2" t="s">
        <v>1</v>
      </c>
      <c r="DD31" s="2" t="s">
        <v>1</v>
      </c>
      <c r="DE31" s="2" t="s">
        <v>1</v>
      </c>
      <c r="DF31" s="2" t="s">
        <v>1</v>
      </c>
      <c r="DG31" s="2" t="s">
        <v>1</v>
      </c>
      <c r="DH31" s="2" t="s">
        <v>1</v>
      </c>
      <c r="DI31" s="2" t="s">
        <v>1</v>
      </c>
      <c r="DJ31" s="2" t="s">
        <v>1</v>
      </c>
      <c r="DK31" s="2" t="s">
        <v>1</v>
      </c>
      <c r="DL31" s="2" t="s">
        <v>1</v>
      </c>
      <c r="DM31" s="2" t="s">
        <v>1</v>
      </c>
      <c r="DN31" s="2" t="s">
        <v>1</v>
      </c>
      <c r="DO31" s="2" t="s">
        <v>1</v>
      </c>
      <c r="DP31" s="2" t="s">
        <v>1</v>
      </c>
      <c r="DQ31" s="2" t="s">
        <v>1</v>
      </c>
      <c r="DR31" s="2" t="s">
        <v>1</v>
      </c>
      <c r="DS31" s="2" t="s">
        <v>1</v>
      </c>
      <c r="DT31" s="2" t="s">
        <v>1</v>
      </c>
      <c r="DU31" s="2" t="s">
        <v>1</v>
      </c>
      <c r="DV31" s="2" t="s">
        <v>1</v>
      </c>
      <c r="DW31" s="2" t="s">
        <v>1</v>
      </c>
      <c r="DX31" s="2">
        <v>39260</v>
      </c>
      <c r="DY31" s="2">
        <v>79800</v>
      </c>
      <c r="DZ31" s="2" t="s">
        <v>1</v>
      </c>
      <c r="EA31" s="2" t="s">
        <v>1</v>
      </c>
      <c r="EB31" s="2" t="s">
        <v>1</v>
      </c>
      <c r="EC31" s="2" t="s">
        <v>1</v>
      </c>
      <c r="ED31" s="2" t="s">
        <v>1</v>
      </c>
      <c r="EE31" s="2" t="s">
        <v>1</v>
      </c>
      <c r="EF31" s="2" t="s">
        <v>1</v>
      </c>
      <c r="EG31" s="2" t="s">
        <v>1</v>
      </c>
      <c r="EH31" s="2" t="s">
        <v>1</v>
      </c>
      <c r="EI31" s="2" t="s">
        <v>1</v>
      </c>
      <c r="EJ31" s="2" t="s">
        <v>1</v>
      </c>
      <c r="EK31" s="2" t="s">
        <v>1</v>
      </c>
      <c r="EL31" s="2" t="s">
        <v>1</v>
      </c>
      <c r="EM31" s="2" t="s">
        <v>1</v>
      </c>
      <c r="EN31" s="2" t="s">
        <v>1</v>
      </c>
      <c r="EO31" s="2" t="s">
        <v>1</v>
      </c>
      <c r="EP31" s="2" t="s">
        <v>1</v>
      </c>
      <c r="EQ31" s="2" t="s">
        <v>1</v>
      </c>
      <c r="ER31" s="2" t="s">
        <v>1</v>
      </c>
      <c r="ES31" s="2" t="s">
        <v>1</v>
      </c>
      <c r="ET31" s="2" t="s">
        <v>1</v>
      </c>
      <c r="EU31" s="2" t="s">
        <v>1</v>
      </c>
      <c r="EV31" s="2" t="s">
        <v>1</v>
      </c>
      <c r="EW31" s="2" t="s">
        <v>1</v>
      </c>
      <c r="EX31" s="2" t="s">
        <v>1</v>
      </c>
      <c r="EY31" s="2" t="s">
        <v>1</v>
      </c>
      <c r="EZ31" s="2">
        <v>44320</v>
      </c>
      <c r="FA31" s="2">
        <v>1020</v>
      </c>
      <c r="FB31" s="2">
        <v>106340</v>
      </c>
      <c r="FC31" s="2" t="s">
        <v>1</v>
      </c>
      <c r="FD31" s="2" t="s">
        <v>1</v>
      </c>
      <c r="FE31" s="2" t="s">
        <v>1</v>
      </c>
      <c r="FF31" s="2">
        <v>11260</v>
      </c>
      <c r="FG31" s="2">
        <v>12190</v>
      </c>
      <c r="FH31" s="2">
        <v>400</v>
      </c>
      <c r="FI31" s="2" t="s">
        <v>1</v>
      </c>
      <c r="FJ31" s="2" t="s">
        <v>1</v>
      </c>
      <c r="FK31" s="2" t="s">
        <v>1</v>
      </c>
      <c r="FL31" s="2" t="s">
        <v>1</v>
      </c>
      <c r="FM31" s="2" t="s">
        <v>1</v>
      </c>
      <c r="FN31" s="2" t="s">
        <v>1</v>
      </c>
      <c r="FO31" s="2" t="s">
        <v>1</v>
      </c>
      <c r="FP31" s="2" t="s">
        <v>1</v>
      </c>
      <c r="FQ31" s="2">
        <v>0</v>
      </c>
      <c r="FR31" s="2">
        <v>75520</v>
      </c>
      <c r="FS31" s="2" t="s">
        <v>1</v>
      </c>
      <c r="FT31" s="2">
        <v>22770</v>
      </c>
      <c r="FU31" s="2" t="s">
        <v>1</v>
      </c>
      <c r="FV31" s="2" t="s">
        <v>1</v>
      </c>
      <c r="FW31" s="2" t="s">
        <v>1</v>
      </c>
      <c r="FX31" s="2" t="s">
        <v>1</v>
      </c>
      <c r="FY31" s="2" t="s">
        <v>1</v>
      </c>
      <c r="FZ31" s="2" t="s">
        <v>1</v>
      </c>
      <c r="GA31" s="2" t="s">
        <v>1</v>
      </c>
      <c r="GB31" s="2">
        <v>26910</v>
      </c>
      <c r="GC31" s="2" t="s">
        <v>1</v>
      </c>
      <c r="GD31" s="2">
        <v>5520</v>
      </c>
      <c r="GE31" s="2" t="s">
        <v>1</v>
      </c>
      <c r="GF31" s="2">
        <v>2970</v>
      </c>
      <c r="GG31" s="2">
        <v>1960</v>
      </c>
      <c r="GH31" s="2">
        <v>9090</v>
      </c>
      <c r="GI31" s="2">
        <v>12230</v>
      </c>
      <c r="GJ31" s="2" t="s">
        <v>1</v>
      </c>
      <c r="GK31" s="2" t="s">
        <v>1</v>
      </c>
      <c r="GL31" s="2">
        <v>12030</v>
      </c>
      <c r="GM31" s="2">
        <v>0</v>
      </c>
      <c r="GN31" s="2" t="s">
        <v>1</v>
      </c>
      <c r="GO31" s="2">
        <v>147310</v>
      </c>
      <c r="GP31" s="2">
        <v>0</v>
      </c>
      <c r="GQ31" s="2" t="s">
        <v>1</v>
      </c>
      <c r="GR31" s="2">
        <v>2220</v>
      </c>
      <c r="GS31" s="2">
        <v>2500</v>
      </c>
      <c r="GT31" s="2" t="s">
        <v>1</v>
      </c>
      <c r="GU31" s="2" t="s">
        <v>1</v>
      </c>
      <c r="GV31" s="2" t="s">
        <v>1</v>
      </c>
      <c r="GW31" s="2" t="s">
        <v>1</v>
      </c>
      <c r="GX31" s="2" t="s">
        <v>1</v>
      </c>
      <c r="GY31" s="2">
        <v>9480</v>
      </c>
      <c r="GZ31" s="2">
        <v>0</v>
      </c>
      <c r="HA31" s="2" t="s">
        <v>1</v>
      </c>
      <c r="HB31" s="2" t="s">
        <v>1</v>
      </c>
      <c r="HC31" s="2">
        <v>2000</v>
      </c>
      <c r="HD31" s="2">
        <v>520</v>
      </c>
      <c r="HE31" s="2">
        <v>2280</v>
      </c>
      <c r="HF31" s="2" t="s">
        <v>1</v>
      </c>
      <c r="HG31" s="2" t="s">
        <v>1</v>
      </c>
      <c r="HH31" s="2" t="s">
        <v>1</v>
      </c>
      <c r="HI31" s="2" t="s">
        <v>1</v>
      </c>
      <c r="HJ31" s="2" t="s">
        <v>1</v>
      </c>
      <c r="HK31" s="2" t="s">
        <v>1</v>
      </c>
      <c r="HL31" s="2" t="s">
        <v>1</v>
      </c>
      <c r="HM31" s="2" t="s">
        <v>1</v>
      </c>
      <c r="HN31" s="2" t="s">
        <v>1</v>
      </c>
      <c r="HO31" s="2" t="s">
        <v>1</v>
      </c>
      <c r="HP31" s="2" t="s">
        <v>1</v>
      </c>
      <c r="HQ31" s="2" t="s">
        <v>1</v>
      </c>
      <c r="HR31" s="2" t="s">
        <v>1</v>
      </c>
      <c r="HS31" s="2" t="s">
        <v>1</v>
      </c>
      <c r="HT31" s="2" t="s">
        <v>1</v>
      </c>
      <c r="HU31" s="2" t="s">
        <v>1</v>
      </c>
      <c r="HV31" s="2">
        <v>23710</v>
      </c>
      <c r="HW31" s="2" t="s">
        <v>1</v>
      </c>
      <c r="HX31" s="2" t="s">
        <v>1</v>
      </c>
      <c r="HY31" s="2">
        <v>1080</v>
      </c>
      <c r="HZ31" s="2" t="s">
        <v>1</v>
      </c>
      <c r="IA31" s="2" t="s">
        <v>1</v>
      </c>
      <c r="IB31" s="2" t="s">
        <v>1</v>
      </c>
      <c r="IC31" s="2" t="s">
        <v>1</v>
      </c>
      <c r="ID31" s="2" t="s">
        <v>1</v>
      </c>
      <c r="IE31" s="2" t="s">
        <v>1</v>
      </c>
      <c r="IF31" s="2" t="s">
        <v>1</v>
      </c>
      <c r="IG31" s="2" t="s">
        <v>1</v>
      </c>
      <c r="IH31" s="2" t="s">
        <v>1</v>
      </c>
      <c r="II31" s="2" t="s">
        <v>1</v>
      </c>
      <c r="IJ31" s="2">
        <v>2500</v>
      </c>
      <c r="IK31" s="2" t="s">
        <v>1</v>
      </c>
      <c r="IL31" s="2" t="s">
        <v>1</v>
      </c>
      <c r="IM31" s="2">
        <v>960</v>
      </c>
      <c r="IN31" s="2" t="s">
        <v>1</v>
      </c>
      <c r="IO31" s="2" t="s">
        <v>1</v>
      </c>
      <c r="IP31" s="2" t="s">
        <v>1</v>
      </c>
      <c r="IQ31" s="2" t="s">
        <v>1</v>
      </c>
      <c r="IR31" s="2" t="s">
        <v>1</v>
      </c>
      <c r="IS31" s="2" t="s">
        <v>1</v>
      </c>
      <c r="IT31" s="2" t="s">
        <v>1</v>
      </c>
      <c r="IU31" s="2" t="s">
        <v>1</v>
      </c>
      <c r="IV31" s="2" t="s">
        <v>1</v>
      </c>
      <c r="IW31" s="2" t="s">
        <v>1</v>
      </c>
      <c r="IX31" s="2" t="s">
        <v>1</v>
      </c>
      <c r="IY31" s="2" t="s">
        <v>1</v>
      </c>
      <c r="IZ31" s="2" t="s">
        <v>1</v>
      </c>
      <c r="JA31" s="2" t="s">
        <v>1</v>
      </c>
      <c r="JB31" s="2" t="s">
        <v>1</v>
      </c>
      <c r="JC31" s="2" t="s">
        <v>1</v>
      </c>
      <c r="JD31" s="2" t="s">
        <v>1</v>
      </c>
      <c r="JE31" s="2" t="s">
        <v>1</v>
      </c>
      <c r="JF31" s="2" t="s">
        <v>1</v>
      </c>
      <c r="JG31" s="2" t="s">
        <v>1</v>
      </c>
      <c r="JH31" s="2" t="s">
        <v>1</v>
      </c>
      <c r="JI31" s="2" t="s">
        <v>1</v>
      </c>
      <c r="JJ31" s="2" t="s">
        <v>1</v>
      </c>
      <c r="JK31" s="2" t="s">
        <v>1</v>
      </c>
      <c r="JL31" s="2" t="s">
        <v>1</v>
      </c>
      <c r="JM31" s="2" t="s">
        <v>1</v>
      </c>
      <c r="JN31" s="2" t="s">
        <v>1</v>
      </c>
      <c r="JO31" s="2" t="s">
        <v>1</v>
      </c>
      <c r="JP31" s="2" t="s">
        <v>1</v>
      </c>
      <c r="JQ31" s="2" t="s">
        <v>1</v>
      </c>
      <c r="JR31" s="2" t="s">
        <v>1</v>
      </c>
      <c r="JS31" s="2" t="s">
        <v>1</v>
      </c>
      <c r="JT31" s="2" t="s">
        <v>1</v>
      </c>
      <c r="JU31" s="2" t="s">
        <v>1</v>
      </c>
      <c r="JV31" s="2" t="s">
        <v>1</v>
      </c>
      <c r="JW31" s="2" t="s">
        <v>1</v>
      </c>
      <c r="JX31" s="2" t="s">
        <v>1</v>
      </c>
      <c r="JY31" s="2" t="s">
        <v>1</v>
      </c>
      <c r="JZ31" s="2" t="s">
        <v>1</v>
      </c>
      <c r="KA31" s="2" t="s">
        <v>1</v>
      </c>
      <c r="KB31" s="2" t="s">
        <v>1</v>
      </c>
      <c r="KC31" s="2" t="s">
        <v>1</v>
      </c>
      <c r="KD31" s="2" t="s">
        <v>1</v>
      </c>
      <c r="KE31" s="2" t="s">
        <v>1</v>
      </c>
      <c r="KF31" s="2" t="s">
        <v>1</v>
      </c>
      <c r="KG31" s="2" t="s">
        <v>1</v>
      </c>
      <c r="KH31" s="2" t="s">
        <v>1</v>
      </c>
      <c r="KI31" s="2" t="s">
        <v>1</v>
      </c>
      <c r="KJ31" s="2" t="s">
        <v>1</v>
      </c>
      <c r="KK31" s="2" t="s">
        <v>1</v>
      </c>
      <c r="KL31" s="2" t="s">
        <v>1</v>
      </c>
      <c r="KM31" s="2" t="s">
        <v>1</v>
      </c>
      <c r="KN31" s="2" t="s">
        <v>1</v>
      </c>
      <c r="KO31" s="2" t="s">
        <v>1</v>
      </c>
      <c r="KP31" s="2" t="s">
        <v>1</v>
      </c>
      <c r="KQ31" s="2" t="s">
        <v>1</v>
      </c>
      <c r="KR31" s="2">
        <v>0</v>
      </c>
      <c r="KS31" s="2" t="s">
        <v>1</v>
      </c>
      <c r="KT31" s="2" t="s">
        <v>1</v>
      </c>
      <c r="KU31" s="2" t="s">
        <v>1</v>
      </c>
      <c r="KV31" s="2" t="s">
        <v>1</v>
      </c>
      <c r="KW31" s="2" t="s">
        <v>1</v>
      </c>
      <c r="KX31" s="2" t="s">
        <v>1</v>
      </c>
      <c r="KY31" s="2" t="s">
        <v>1</v>
      </c>
      <c r="KZ31" s="2" t="s">
        <v>1</v>
      </c>
      <c r="LA31" s="2" t="s">
        <v>1</v>
      </c>
      <c r="LB31" s="2" t="s">
        <v>1</v>
      </c>
      <c r="LC31" s="2" t="s">
        <v>1</v>
      </c>
      <c r="LD31" s="2" t="s">
        <v>1</v>
      </c>
      <c r="LE31" s="2" t="s">
        <v>1</v>
      </c>
    </row>
    <row r="32" spans="1:317" x14ac:dyDescent="0.3">
      <c r="A32" s="2" t="s">
        <v>23</v>
      </c>
      <c r="B32" s="2">
        <v>163</v>
      </c>
      <c r="C32" s="23">
        <f t="shared" si="25"/>
        <v>68850</v>
      </c>
      <c r="D32" s="23">
        <f t="shared" si="26"/>
        <v>2412900</v>
      </c>
      <c r="E32" s="23">
        <f t="shared" si="27"/>
        <v>14803.067484662577</v>
      </c>
      <c r="F32" s="23">
        <f t="shared" si="28"/>
        <v>1391310</v>
      </c>
      <c r="G32" s="23">
        <f t="shared" si="29"/>
        <v>879340</v>
      </c>
      <c r="H32" s="23">
        <f t="shared" si="30"/>
        <v>1240</v>
      </c>
      <c r="I32" s="23">
        <f t="shared" si="31"/>
        <v>141010</v>
      </c>
      <c r="J32" s="23">
        <f t="shared" si="32"/>
        <v>865.09202453987734</v>
      </c>
      <c r="K32" s="23">
        <f t="shared" si="33"/>
        <v>141010</v>
      </c>
      <c r="L32" s="23">
        <f t="shared" si="34"/>
        <v>0</v>
      </c>
      <c r="M32" s="23">
        <f t="shared" si="35"/>
        <v>879340</v>
      </c>
      <c r="N32" s="23">
        <f t="shared" si="36"/>
        <v>8535.6441717791404</v>
      </c>
      <c r="O32" s="23">
        <f t="shared" si="37"/>
        <v>298970</v>
      </c>
      <c r="P32" s="23">
        <f t="shared" si="38"/>
        <v>268770</v>
      </c>
      <c r="Q32" s="23">
        <f t="shared" si="39"/>
        <v>607090</v>
      </c>
      <c r="R32" s="23">
        <f t="shared" si="40"/>
        <v>1310799</v>
      </c>
      <c r="S32" s="23">
        <f t="shared" si="41"/>
        <v>8041.7116564417174</v>
      </c>
      <c r="T32" s="23">
        <f t="shared" si="42"/>
        <v>80511</v>
      </c>
      <c r="U32" s="7">
        <f t="shared" si="43"/>
        <v>5.7867046165124954E-2</v>
      </c>
      <c r="V32" s="23">
        <f t="shared" si="44"/>
        <v>76350</v>
      </c>
      <c r="W32" s="23">
        <f t="shared" si="45"/>
        <v>2080</v>
      </c>
      <c r="X32" s="23">
        <f t="shared" si="46"/>
        <v>0</v>
      </c>
      <c r="Y32" s="23">
        <f t="shared" si="47"/>
        <v>2100</v>
      </c>
      <c r="Z32" s="23">
        <v>19</v>
      </c>
      <c r="AA32" s="23">
        <f t="shared" si="48"/>
        <v>135950</v>
      </c>
      <c r="AB32" s="23">
        <f t="shared" si="49"/>
        <v>2344050</v>
      </c>
      <c r="AC32" s="23">
        <f t="shared" si="50"/>
        <v>14380.674846625767</v>
      </c>
      <c r="AD32" s="23">
        <f t="shared" si="59"/>
        <v>1467090</v>
      </c>
      <c r="AE32" s="23">
        <f t="shared" si="51"/>
        <v>9000.5521472392629</v>
      </c>
      <c r="AF32" s="23">
        <f t="shared" si="60"/>
        <v>369850</v>
      </c>
      <c r="AG32" s="23">
        <f t="shared" si="52"/>
        <v>2269.0184049079753</v>
      </c>
      <c r="AH32" s="7">
        <f t="shared" si="53"/>
        <v>0.15778247051044134</v>
      </c>
      <c r="AI32" s="23">
        <f t="shared" si="54"/>
        <v>1152090</v>
      </c>
      <c r="AJ32" s="23">
        <f t="shared" si="55"/>
        <v>24320</v>
      </c>
      <c r="AK32" s="23">
        <f t="shared" si="61"/>
        <v>118350</v>
      </c>
      <c r="AL32" s="23">
        <f t="shared" si="62"/>
        <v>876960</v>
      </c>
      <c r="AM32" s="23">
        <f t="shared" si="56"/>
        <v>5380.122699386503</v>
      </c>
      <c r="AN32" s="23">
        <f t="shared" si="57"/>
        <v>876960</v>
      </c>
      <c r="AO32" s="23">
        <f t="shared" si="58"/>
        <v>0</v>
      </c>
      <c r="AP32" s="2">
        <v>258910</v>
      </c>
      <c r="AQ32" s="2">
        <v>16910</v>
      </c>
      <c r="AR32" s="2">
        <v>23150</v>
      </c>
      <c r="AS32" s="2" t="s">
        <v>1</v>
      </c>
      <c r="AT32" s="2">
        <v>268770</v>
      </c>
      <c r="AU32" s="2">
        <v>0</v>
      </c>
      <c r="AV32" s="2" t="s">
        <v>1</v>
      </c>
      <c r="AW32" s="2">
        <v>607090</v>
      </c>
      <c r="AY32" s="2" t="s">
        <v>1</v>
      </c>
      <c r="AZ32" s="2" t="s">
        <v>1</v>
      </c>
      <c r="BA32" s="2" t="s">
        <v>1</v>
      </c>
      <c r="BB32" s="2" t="s">
        <v>1</v>
      </c>
      <c r="BC32" s="2" t="s">
        <v>1</v>
      </c>
      <c r="BD32" s="2" t="s">
        <v>1</v>
      </c>
      <c r="BE32" s="2">
        <v>76350</v>
      </c>
      <c r="BF32" s="2" t="s">
        <v>1</v>
      </c>
      <c r="BG32" s="2">
        <v>2080</v>
      </c>
      <c r="BH32" s="2" t="s">
        <v>1</v>
      </c>
      <c r="BI32" s="2" t="s">
        <v>1</v>
      </c>
      <c r="BJ32" s="2" t="s">
        <v>1</v>
      </c>
      <c r="BK32" s="2" t="s">
        <v>1</v>
      </c>
      <c r="BL32" s="2" t="s">
        <v>1</v>
      </c>
      <c r="BM32" s="2" t="s">
        <v>1</v>
      </c>
      <c r="BN32" s="2" t="s">
        <v>1</v>
      </c>
      <c r="BO32" s="2" t="s">
        <v>1</v>
      </c>
      <c r="BP32" s="2" t="s">
        <v>1</v>
      </c>
      <c r="BQ32" s="2" t="s">
        <v>1</v>
      </c>
      <c r="BR32" s="2" t="s">
        <v>1</v>
      </c>
      <c r="BS32" s="2">
        <v>2100</v>
      </c>
      <c r="BT32" s="2">
        <v>135950</v>
      </c>
      <c r="BU32" s="2" t="s">
        <v>1</v>
      </c>
      <c r="BV32" s="2">
        <v>847600</v>
      </c>
      <c r="BW32" s="2" t="s">
        <v>1</v>
      </c>
      <c r="BX32" s="2" t="s">
        <v>1</v>
      </c>
      <c r="BY32" s="2" t="s">
        <v>1</v>
      </c>
      <c r="BZ32" s="2" t="s">
        <v>1</v>
      </c>
      <c r="CA32" s="2" t="s">
        <v>1</v>
      </c>
      <c r="CB32" s="2" t="s">
        <v>1</v>
      </c>
      <c r="CC32" s="2" t="s">
        <v>1</v>
      </c>
      <c r="CD32" s="2">
        <v>2480</v>
      </c>
      <c r="CE32" s="2">
        <v>28150</v>
      </c>
      <c r="CF32" s="2" t="s">
        <v>1</v>
      </c>
      <c r="CG32" s="2" t="s">
        <v>1</v>
      </c>
      <c r="CH32" s="2">
        <v>1110</v>
      </c>
      <c r="CI32" s="2" t="s">
        <v>1</v>
      </c>
      <c r="CJ32" s="2" t="s">
        <v>1</v>
      </c>
      <c r="CK32" s="2" t="s">
        <v>1</v>
      </c>
      <c r="CL32" s="2" t="s">
        <v>1</v>
      </c>
      <c r="CM32" s="2" t="s">
        <v>1</v>
      </c>
      <c r="CN32" s="2" t="s">
        <v>1</v>
      </c>
      <c r="CO32" s="2" t="s">
        <v>1</v>
      </c>
      <c r="CP32" s="2" t="s">
        <v>1</v>
      </c>
      <c r="CQ32" s="2" t="s">
        <v>1</v>
      </c>
      <c r="CR32" s="2" t="s">
        <v>1</v>
      </c>
      <c r="CS32" s="2" t="s">
        <v>1</v>
      </c>
      <c r="CT32" s="2" t="s">
        <v>1</v>
      </c>
      <c r="CU32" s="2" t="s">
        <v>1</v>
      </c>
      <c r="CV32" s="2" t="s">
        <v>1</v>
      </c>
      <c r="CW32" s="2" t="s">
        <v>1</v>
      </c>
      <c r="CX32" s="2" t="s">
        <v>1</v>
      </c>
      <c r="CY32" s="2" t="s">
        <v>1</v>
      </c>
      <c r="CZ32" s="2" t="s">
        <v>1</v>
      </c>
      <c r="DA32" s="2" t="s">
        <v>1</v>
      </c>
      <c r="DB32" s="2" t="s">
        <v>1</v>
      </c>
      <c r="DC32" s="2" t="s">
        <v>1</v>
      </c>
      <c r="DD32" s="2" t="s">
        <v>1</v>
      </c>
      <c r="DE32" s="2" t="s">
        <v>1</v>
      </c>
      <c r="DF32" s="2" t="s">
        <v>1</v>
      </c>
      <c r="DG32" s="2" t="s">
        <v>1</v>
      </c>
      <c r="DH32" s="2" t="s">
        <v>1</v>
      </c>
      <c r="DI32" s="2" t="s">
        <v>1</v>
      </c>
      <c r="DJ32" s="2" t="s">
        <v>1</v>
      </c>
      <c r="DK32" s="2" t="s">
        <v>1</v>
      </c>
      <c r="DL32" s="2" t="s">
        <v>1</v>
      </c>
      <c r="DM32" s="2" t="s">
        <v>1</v>
      </c>
      <c r="DN32" s="2">
        <v>1240</v>
      </c>
      <c r="DO32" s="2" t="s">
        <v>1</v>
      </c>
      <c r="DP32" s="2" t="s">
        <v>1</v>
      </c>
      <c r="DQ32" s="2" t="s">
        <v>1</v>
      </c>
      <c r="DR32" s="2" t="s">
        <v>1</v>
      </c>
      <c r="DS32" s="2" t="s">
        <v>1</v>
      </c>
      <c r="DT32" s="2" t="s">
        <v>1</v>
      </c>
      <c r="DU32" s="2" t="s">
        <v>1</v>
      </c>
      <c r="DV32" s="2" t="s">
        <v>1</v>
      </c>
      <c r="DW32" s="2" t="s">
        <v>1</v>
      </c>
      <c r="DX32" s="2">
        <v>40110</v>
      </c>
      <c r="DY32" s="2">
        <v>79800</v>
      </c>
      <c r="DZ32" s="2" t="s">
        <v>1</v>
      </c>
      <c r="EA32" s="2" t="s">
        <v>1</v>
      </c>
      <c r="EB32" s="2" t="s">
        <v>1</v>
      </c>
      <c r="EC32" s="2" t="s">
        <v>1</v>
      </c>
      <c r="ED32" s="2" t="s">
        <v>1</v>
      </c>
      <c r="EE32" s="2">
        <v>21100</v>
      </c>
      <c r="EF32" s="2" t="s">
        <v>1</v>
      </c>
      <c r="EG32" s="2" t="s">
        <v>1</v>
      </c>
      <c r="EH32" s="2" t="s">
        <v>1</v>
      </c>
      <c r="EI32" s="2" t="s">
        <v>1</v>
      </c>
      <c r="EJ32" s="2" t="s">
        <v>1</v>
      </c>
      <c r="EK32" s="2" t="s">
        <v>1</v>
      </c>
      <c r="EL32" s="2" t="s">
        <v>1</v>
      </c>
      <c r="EM32" s="2" t="s">
        <v>1</v>
      </c>
      <c r="EN32" s="2" t="s">
        <v>1</v>
      </c>
      <c r="EO32" s="2" t="s">
        <v>1</v>
      </c>
      <c r="EP32" s="2" t="s">
        <v>1</v>
      </c>
      <c r="EQ32" s="2" t="s">
        <v>1</v>
      </c>
      <c r="ER32" s="2" t="s">
        <v>1</v>
      </c>
      <c r="ES32" s="2" t="s">
        <v>1</v>
      </c>
      <c r="ET32" s="2" t="s">
        <v>1</v>
      </c>
      <c r="EU32" s="2">
        <v>0</v>
      </c>
      <c r="EV32" s="2" t="s">
        <v>1</v>
      </c>
      <c r="EW32" s="2" t="s">
        <v>1</v>
      </c>
      <c r="EX32" s="2" t="s">
        <v>1</v>
      </c>
      <c r="EY32" s="2" t="s">
        <v>1</v>
      </c>
      <c r="EZ32" s="2">
        <v>55260</v>
      </c>
      <c r="FA32" s="2" t="s">
        <v>1</v>
      </c>
      <c r="FB32" s="2">
        <v>115390</v>
      </c>
      <c r="FC32" s="2">
        <v>131200</v>
      </c>
      <c r="FD32" s="2" t="s">
        <v>1</v>
      </c>
      <c r="FE32" s="2">
        <v>8420</v>
      </c>
      <c r="FF32" s="2">
        <v>25270</v>
      </c>
      <c r="FG32" s="2">
        <v>34030</v>
      </c>
      <c r="FH32" s="2">
        <v>280</v>
      </c>
      <c r="FI32" s="2" t="s">
        <v>1</v>
      </c>
      <c r="FJ32" s="2" t="s">
        <v>1</v>
      </c>
      <c r="FK32" s="2" t="s">
        <v>1</v>
      </c>
      <c r="FL32" s="2" t="s">
        <v>1</v>
      </c>
      <c r="FM32" s="2" t="s">
        <v>1</v>
      </c>
      <c r="FN32" s="2" t="s">
        <v>1</v>
      </c>
      <c r="FO32" s="2" t="s">
        <v>1</v>
      </c>
      <c r="FP32" s="2" t="s">
        <v>1</v>
      </c>
      <c r="FQ32" s="2" t="s">
        <v>1</v>
      </c>
      <c r="FR32" s="2">
        <v>31860</v>
      </c>
      <c r="FS32" s="2" t="s">
        <v>1</v>
      </c>
      <c r="FT32" s="2">
        <v>38980</v>
      </c>
      <c r="FU32" s="2" t="s">
        <v>1</v>
      </c>
      <c r="FV32" s="2" t="s">
        <v>1</v>
      </c>
      <c r="FW32" s="2" t="s">
        <v>1</v>
      </c>
      <c r="FX32" s="2" t="s">
        <v>1</v>
      </c>
      <c r="FY32" s="2">
        <v>44400</v>
      </c>
      <c r="FZ32" s="2" t="s">
        <v>1</v>
      </c>
      <c r="GA32" s="2" t="s">
        <v>1</v>
      </c>
      <c r="GB32" s="2">
        <v>99160</v>
      </c>
      <c r="GC32" s="2" t="s">
        <v>1</v>
      </c>
      <c r="GD32" s="2">
        <v>2620</v>
      </c>
      <c r="GE32" s="2" t="s">
        <v>1</v>
      </c>
      <c r="GF32" s="2" t="s">
        <v>1</v>
      </c>
      <c r="GG32" s="2">
        <v>1050</v>
      </c>
      <c r="GH32" s="2">
        <v>33210</v>
      </c>
      <c r="GI32" s="2">
        <v>9590</v>
      </c>
      <c r="GJ32" s="2" t="s">
        <v>1</v>
      </c>
      <c r="GK32" s="2" t="s">
        <v>1</v>
      </c>
      <c r="GL32" s="2" t="s">
        <v>1</v>
      </c>
      <c r="GM32" s="2">
        <v>3840</v>
      </c>
      <c r="GN32" s="2">
        <v>2690</v>
      </c>
      <c r="GO32" s="2">
        <v>452060</v>
      </c>
      <c r="GP32" s="2">
        <v>175010</v>
      </c>
      <c r="GQ32" s="2">
        <v>1990</v>
      </c>
      <c r="GR32" s="2">
        <v>2560</v>
      </c>
      <c r="GS32" s="2" t="s">
        <v>1</v>
      </c>
      <c r="GT32" s="2" t="s">
        <v>1</v>
      </c>
      <c r="GU32" s="2" t="s">
        <v>1</v>
      </c>
      <c r="GV32" s="2">
        <v>53640</v>
      </c>
      <c r="GW32" s="2" t="s">
        <v>1</v>
      </c>
      <c r="GX32" s="2" t="s">
        <v>1</v>
      </c>
      <c r="GY32" s="2">
        <v>230</v>
      </c>
      <c r="GZ32" s="2" t="s">
        <v>1</v>
      </c>
      <c r="HA32" s="2" t="s">
        <v>1</v>
      </c>
      <c r="HB32" s="2">
        <v>50</v>
      </c>
      <c r="HC32" s="2" t="s">
        <v>1</v>
      </c>
      <c r="HD32" s="2">
        <v>6560</v>
      </c>
      <c r="HE32" s="2">
        <v>17710</v>
      </c>
      <c r="HF32" s="2" t="s">
        <v>1</v>
      </c>
      <c r="HG32" s="2" t="s">
        <v>1</v>
      </c>
      <c r="HH32" s="2" t="s">
        <v>1</v>
      </c>
      <c r="HI32" s="2" t="s">
        <v>1</v>
      </c>
      <c r="HJ32" s="2" t="s">
        <v>1</v>
      </c>
      <c r="HK32" s="2" t="s">
        <v>1</v>
      </c>
      <c r="HL32" s="2" t="s">
        <v>1</v>
      </c>
      <c r="HM32" s="2" t="s">
        <v>1</v>
      </c>
      <c r="HN32" s="2" t="s">
        <v>1</v>
      </c>
      <c r="HO32" s="2" t="s">
        <v>1</v>
      </c>
      <c r="HP32" s="2">
        <v>1680</v>
      </c>
      <c r="HQ32" s="2" t="s">
        <v>1</v>
      </c>
      <c r="HR32" s="2" t="s">
        <v>1</v>
      </c>
      <c r="HS32" s="2" t="s">
        <v>1</v>
      </c>
      <c r="HT32" s="2" t="s">
        <v>1</v>
      </c>
      <c r="HU32" s="2" t="s">
        <v>1</v>
      </c>
      <c r="HV32" s="2">
        <v>108300</v>
      </c>
      <c r="HW32" s="2" t="s">
        <v>1</v>
      </c>
      <c r="HX32" s="2" t="s">
        <v>1</v>
      </c>
      <c r="HY32" s="2" t="s">
        <v>1</v>
      </c>
      <c r="HZ32" s="2" t="s">
        <v>1</v>
      </c>
      <c r="IA32" s="2" t="s">
        <v>1</v>
      </c>
      <c r="IB32" s="2" t="s">
        <v>1</v>
      </c>
      <c r="IC32" s="2" t="s">
        <v>1</v>
      </c>
      <c r="ID32" s="2" t="s">
        <v>1</v>
      </c>
      <c r="IE32" s="2" t="s">
        <v>1</v>
      </c>
      <c r="IF32" s="2" t="s">
        <v>1</v>
      </c>
      <c r="IG32" s="2" t="s">
        <v>1</v>
      </c>
      <c r="IH32" s="2" t="s">
        <v>1</v>
      </c>
      <c r="II32" s="2" t="s">
        <v>1</v>
      </c>
      <c r="IJ32" s="2" t="s">
        <v>1</v>
      </c>
      <c r="IK32" s="2" t="s">
        <v>1</v>
      </c>
      <c r="IL32" s="2" t="s">
        <v>1</v>
      </c>
      <c r="IM32" s="2">
        <v>10050</v>
      </c>
      <c r="IN32" s="2" t="s">
        <v>1</v>
      </c>
      <c r="IO32" s="2" t="s">
        <v>1</v>
      </c>
      <c r="IP32" s="2" t="s">
        <v>1</v>
      </c>
      <c r="IQ32" s="2" t="s">
        <v>1</v>
      </c>
      <c r="IR32" s="2" t="s">
        <v>1</v>
      </c>
      <c r="IS32" s="2" t="s">
        <v>1</v>
      </c>
      <c r="IT32" s="2" t="s">
        <v>1</v>
      </c>
      <c r="IU32" s="2" t="s">
        <v>1</v>
      </c>
      <c r="IV32" s="2" t="s">
        <v>1</v>
      </c>
      <c r="IW32" s="2" t="s">
        <v>1</v>
      </c>
      <c r="IX32" s="2" t="s">
        <v>1</v>
      </c>
      <c r="IY32" s="2" t="s">
        <v>1</v>
      </c>
      <c r="IZ32" s="2" t="s">
        <v>1</v>
      </c>
      <c r="JA32" s="2" t="s">
        <v>1</v>
      </c>
      <c r="JB32" s="2" t="s">
        <v>1</v>
      </c>
      <c r="JC32" s="2" t="s">
        <v>1</v>
      </c>
      <c r="JD32" s="2" t="s">
        <v>1</v>
      </c>
      <c r="JE32" s="2" t="s">
        <v>1</v>
      </c>
      <c r="JF32" s="2" t="s">
        <v>1</v>
      </c>
      <c r="JG32" s="2" t="s">
        <v>1</v>
      </c>
      <c r="JH32" s="2" t="s">
        <v>1</v>
      </c>
      <c r="JI32" s="2" t="s">
        <v>1</v>
      </c>
      <c r="JJ32" s="2" t="s">
        <v>1</v>
      </c>
      <c r="JK32" s="2" t="s">
        <v>1</v>
      </c>
      <c r="JL32" s="2" t="s">
        <v>1</v>
      </c>
      <c r="JM32" s="2" t="s">
        <v>1</v>
      </c>
      <c r="JN32" s="2" t="s">
        <v>1</v>
      </c>
      <c r="JO32" s="2" t="s">
        <v>1</v>
      </c>
      <c r="JP32" s="2" t="s">
        <v>1</v>
      </c>
      <c r="JQ32" s="2" t="s">
        <v>1</v>
      </c>
      <c r="JR32" s="2" t="s">
        <v>1</v>
      </c>
      <c r="JS32" s="2" t="s">
        <v>1</v>
      </c>
      <c r="JT32" s="2">
        <v>876960</v>
      </c>
      <c r="JU32" s="2" t="s">
        <v>1</v>
      </c>
      <c r="JV32" s="2" t="s">
        <v>1</v>
      </c>
      <c r="JW32" s="2" t="s">
        <v>1</v>
      </c>
      <c r="JX32" s="2" t="s">
        <v>1</v>
      </c>
      <c r="JY32" s="2" t="s">
        <v>1</v>
      </c>
      <c r="JZ32" s="2" t="s">
        <v>1</v>
      </c>
      <c r="KA32" s="2" t="s">
        <v>1</v>
      </c>
      <c r="KB32" s="2" t="s">
        <v>1</v>
      </c>
      <c r="KC32" s="2" t="s">
        <v>1</v>
      </c>
      <c r="KD32" s="2" t="s">
        <v>1</v>
      </c>
      <c r="KE32" s="2" t="s">
        <v>1</v>
      </c>
      <c r="KF32" s="2" t="s">
        <v>1</v>
      </c>
      <c r="KG32" s="2" t="s">
        <v>1</v>
      </c>
      <c r="KH32" s="2" t="s">
        <v>1</v>
      </c>
      <c r="KI32" s="2" t="s">
        <v>1</v>
      </c>
      <c r="KJ32" s="2" t="s">
        <v>1</v>
      </c>
      <c r="KK32" s="2" t="s">
        <v>1</v>
      </c>
      <c r="KL32" s="2" t="s">
        <v>1</v>
      </c>
      <c r="KM32" s="2" t="s">
        <v>1</v>
      </c>
      <c r="KN32" s="2" t="s">
        <v>1</v>
      </c>
      <c r="KO32" s="2" t="s">
        <v>1</v>
      </c>
      <c r="KP32" s="2" t="s">
        <v>1</v>
      </c>
      <c r="KQ32" s="2" t="s">
        <v>1</v>
      </c>
      <c r="KR32" s="2" t="s">
        <v>1</v>
      </c>
      <c r="KS32" s="2" t="s">
        <v>1</v>
      </c>
      <c r="KT32" s="2" t="s">
        <v>1</v>
      </c>
      <c r="KU32" s="2" t="s">
        <v>1</v>
      </c>
      <c r="KV32" s="2" t="s">
        <v>1</v>
      </c>
      <c r="KW32" s="2" t="s">
        <v>1</v>
      </c>
      <c r="KX32" s="2" t="s">
        <v>1</v>
      </c>
      <c r="KY32" s="2" t="s">
        <v>1</v>
      </c>
      <c r="KZ32" s="2" t="s">
        <v>1</v>
      </c>
      <c r="LA32" s="2" t="s">
        <v>1</v>
      </c>
      <c r="LB32" s="2" t="s">
        <v>1</v>
      </c>
      <c r="LC32" s="2" t="s">
        <v>1</v>
      </c>
      <c r="LD32" s="2" t="s">
        <v>1</v>
      </c>
      <c r="LE32" s="2" t="s">
        <v>1</v>
      </c>
    </row>
    <row r="33" spans="1:317" x14ac:dyDescent="0.3">
      <c r="A33" s="2" t="s">
        <v>24</v>
      </c>
      <c r="B33" s="2">
        <v>115</v>
      </c>
      <c r="C33" s="23">
        <f t="shared" si="25"/>
        <v>628520</v>
      </c>
      <c r="D33" s="23">
        <f t="shared" si="26"/>
        <v>2541570</v>
      </c>
      <c r="E33" s="23">
        <f t="shared" si="27"/>
        <v>22100.608695652172</v>
      </c>
      <c r="F33" s="23">
        <f t="shared" si="28"/>
        <v>1088410</v>
      </c>
      <c r="G33" s="23">
        <f t="shared" si="29"/>
        <v>80620</v>
      </c>
      <c r="H33" s="23">
        <f t="shared" si="30"/>
        <v>0</v>
      </c>
      <c r="I33" s="23">
        <f t="shared" si="31"/>
        <v>1372540</v>
      </c>
      <c r="J33" s="23">
        <f t="shared" si="32"/>
        <v>11935.130434782608</v>
      </c>
      <c r="K33" s="23">
        <f t="shared" si="33"/>
        <v>1372540</v>
      </c>
      <c r="L33" s="23">
        <f t="shared" si="34"/>
        <v>0</v>
      </c>
      <c r="M33" s="23">
        <f t="shared" si="35"/>
        <v>80620</v>
      </c>
      <c r="N33" s="23">
        <f t="shared" si="36"/>
        <v>9464.434782608696</v>
      </c>
      <c r="O33" s="23">
        <f t="shared" si="37"/>
        <v>214440</v>
      </c>
      <c r="P33" s="23">
        <f t="shared" si="38"/>
        <v>191050</v>
      </c>
      <c r="Q33" s="23">
        <f t="shared" si="39"/>
        <v>472580</v>
      </c>
      <c r="R33" s="23">
        <f t="shared" si="40"/>
        <v>1047700</v>
      </c>
      <c r="S33" s="23">
        <f t="shared" si="41"/>
        <v>9110.434782608696</v>
      </c>
      <c r="T33" s="23">
        <f t="shared" si="42"/>
        <v>40710</v>
      </c>
      <c r="U33" s="7">
        <f t="shared" si="43"/>
        <v>3.7403184461737765E-2</v>
      </c>
      <c r="V33" s="23">
        <f t="shared" si="44"/>
        <v>39600</v>
      </c>
      <c r="W33" s="23">
        <f t="shared" si="45"/>
        <v>930</v>
      </c>
      <c r="X33" s="23">
        <f t="shared" si="46"/>
        <v>0</v>
      </c>
      <c r="Y33" s="23">
        <f t="shared" si="47"/>
        <v>200</v>
      </c>
      <c r="Z33" s="23">
        <v>20</v>
      </c>
      <c r="AA33" s="23">
        <f t="shared" si="48"/>
        <v>169610</v>
      </c>
      <c r="AB33" s="23">
        <f t="shared" si="49"/>
        <v>1913050</v>
      </c>
      <c r="AC33" s="23">
        <f t="shared" si="50"/>
        <v>16635.217391304348</v>
      </c>
      <c r="AD33" s="23">
        <f t="shared" si="59"/>
        <v>1913050</v>
      </c>
      <c r="AE33" s="23">
        <f t="shared" si="51"/>
        <v>16635.217391304348</v>
      </c>
      <c r="AF33" s="23">
        <f t="shared" si="60"/>
        <v>136740</v>
      </c>
      <c r="AG33" s="23">
        <f t="shared" si="52"/>
        <v>1189.0434782608695</v>
      </c>
      <c r="AH33" s="7">
        <f t="shared" si="53"/>
        <v>7.1477483599487732E-2</v>
      </c>
      <c r="AI33" s="23">
        <f t="shared" si="54"/>
        <v>1779870</v>
      </c>
      <c r="AJ33" s="23">
        <f t="shared" si="55"/>
        <v>5880</v>
      </c>
      <c r="AK33" s="23">
        <f t="shared" si="61"/>
        <v>78640</v>
      </c>
      <c r="AL33" s="23">
        <f t="shared" si="62"/>
        <v>0</v>
      </c>
      <c r="AM33" s="23">
        <f t="shared" si="56"/>
        <v>0</v>
      </c>
      <c r="AN33" s="23">
        <f t="shared" si="57"/>
        <v>0</v>
      </c>
      <c r="AO33" s="23">
        <f t="shared" si="58"/>
        <v>0</v>
      </c>
      <c r="AP33" s="2">
        <v>198180</v>
      </c>
      <c r="AQ33" s="2">
        <v>8420</v>
      </c>
      <c r="AR33" s="2">
        <v>7840</v>
      </c>
      <c r="AS33" s="2" t="s">
        <v>1</v>
      </c>
      <c r="AT33" s="2">
        <v>191050</v>
      </c>
      <c r="AU33" s="2" t="s">
        <v>1</v>
      </c>
      <c r="AV33" s="2" t="s">
        <v>1</v>
      </c>
      <c r="AW33" s="2">
        <v>472580</v>
      </c>
      <c r="AY33" s="2" t="s">
        <v>1</v>
      </c>
      <c r="AZ33" s="2" t="s">
        <v>1</v>
      </c>
      <c r="BA33" s="2" t="s">
        <v>1</v>
      </c>
      <c r="BB33" s="2" t="s">
        <v>1</v>
      </c>
      <c r="BC33" s="2" t="s">
        <v>1</v>
      </c>
      <c r="BD33" s="2" t="s">
        <v>1</v>
      </c>
      <c r="BE33" s="2">
        <v>39600</v>
      </c>
      <c r="BF33" s="2" t="s">
        <v>1</v>
      </c>
      <c r="BG33" s="2">
        <v>930</v>
      </c>
      <c r="BH33" s="2" t="s">
        <v>1</v>
      </c>
      <c r="BI33" s="2" t="s">
        <v>1</v>
      </c>
      <c r="BJ33" s="2" t="s">
        <v>1</v>
      </c>
      <c r="BK33" s="2" t="s">
        <v>1</v>
      </c>
      <c r="BL33" s="2" t="s">
        <v>1</v>
      </c>
      <c r="BM33" s="2" t="s">
        <v>1</v>
      </c>
      <c r="BN33" s="2" t="s">
        <v>1</v>
      </c>
      <c r="BO33" s="2" t="s">
        <v>1</v>
      </c>
      <c r="BP33" s="2" t="s">
        <v>1</v>
      </c>
      <c r="BQ33" s="2" t="s">
        <v>1</v>
      </c>
      <c r="BR33" s="2" t="s">
        <v>1</v>
      </c>
      <c r="BS33" s="2">
        <v>200</v>
      </c>
      <c r="BT33" s="2">
        <v>169610</v>
      </c>
      <c r="BU33" s="2" t="s">
        <v>1</v>
      </c>
      <c r="BV33" s="2" t="s">
        <v>1</v>
      </c>
      <c r="BW33" s="2" t="s">
        <v>1</v>
      </c>
      <c r="BX33" s="2" t="s">
        <v>1</v>
      </c>
      <c r="BY33" s="2" t="s">
        <v>1</v>
      </c>
      <c r="BZ33" s="2" t="s">
        <v>1</v>
      </c>
      <c r="CA33" s="2" t="s">
        <v>1</v>
      </c>
      <c r="CB33" s="2" t="s">
        <v>1</v>
      </c>
      <c r="CC33" s="2" t="s">
        <v>1</v>
      </c>
      <c r="CD33" s="2">
        <v>65710</v>
      </c>
      <c r="CE33" s="2" t="s">
        <v>1</v>
      </c>
      <c r="CF33" s="2" t="s">
        <v>1</v>
      </c>
      <c r="CG33" s="2" t="s">
        <v>1</v>
      </c>
      <c r="CH33" s="2">
        <v>14910</v>
      </c>
      <c r="CI33" s="2" t="s">
        <v>1</v>
      </c>
      <c r="CJ33" s="2" t="s">
        <v>1</v>
      </c>
      <c r="CK33" s="2" t="s">
        <v>1</v>
      </c>
      <c r="CL33" s="2" t="s">
        <v>1</v>
      </c>
      <c r="CM33" s="2" t="s">
        <v>1</v>
      </c>
      <c r="CN33" s="2" t="s">
        <v>1</v>
      </c>
      <c r="CO33" s="2" t="s">
        <v>1</v>
      </c>
      <c r="CP33" s="2" t="s">
        <v>1</v>
      </c>
      <c r="CQ33" s="2" t="s">
        <v>1</v>
      </c>
      <c r="CR33" s="2" t="s">
        <v>1</v>
      </c>
      <c r="CS33" s="2" t="s">
        <v>1</v>
      </c>
      <c r="CT33" s="2" t="s">
        <v>1</v>
      </c>
      <c r="CU33" s="2" t="s">
        <v>1</v>
      </c>
      <c r="CV33" s="2" t="s">
        <v>1</v>
      </c>
      <c r="CW33" s="2" t="s">
        <v>1</v>
      </c>
      <c r="CX33" s="2" t="s">
        <v>1</v>
      </c>
      <c r="CY33" s="2" t="s">
        <v>1</v>
      </c>
      <c r="CZ33" s="2" t="s">
        <v>1</v>
      </c>
      <c r="DA33" s="2" t="s">
        <v>1</v>
      </c>
      <c r="DB33" s="2" t="s">
        <v>1</v>
      </c>
      <c r="DC33" s="2" t="s">
        <v>1</v>
      </c>
      <c r="DD33" s="2" t="s">
        <v>1</v>
      </c>
      <c r="DE33" s="2" t="s">
        <v>1</v>
      </c>
      <c r="DF33" s="2" t="s">
        <v>1</v>
      </c>
      <c r="DG33" s="2" t="s">
        <v>1</v>
      </c>
      <c r="DH33" s="2" t="s">
        <v>1</v>
      </c>
      <c r="DI33" s="2" t="s">
        <v>1</v>
      </c>
      <c r="DJ33" s="2" t="s">
        <v>1</v>
      </c>
      <c r="DK33" s="2" t="s">
        <v>1</v>
      </c>
      <c r="DL33" s="2" t="s">
        <v>1</v>
      </c>
      <c r="DM33" s="2" t="s">
        <v>1</v>
      </c>
      <c r="DN33" s="2" t="s">
        <v>1</v>
      </c>
      <c r="DO33" s="2" t="s">
        <v>1</v>
      </c>
      <c r="DP33" s="2" t="s">
        <v>1</v>
      </c>
      <c r="DQ33" s="2" t="s">
        <v>1</v>
      </c>
      <c r="DR33" s="2" t="s">
        <v>1</v>
      </c>
      <c r="DS33" s="2" t="s">
        <v>1</v>
      </c>
      <c r="DT33" s="2" t="s">
        <v>1</v>
      </c>
      <c r="DU33" s="2" t="s">
        <v>1</v>
      </c>
      <c r="DV33" s="2" t="s">
        <v>1</v>
      </c>
      <c r="DW33" s="2" t="s">
        <v>1</v>
      </c>
      <c r="DX33" s="2">
        <v>39940</v>
      </c>
      <c r="DY33" s="2">
        <v>79800</v>
      </c>
      <c r="DZ33" s="2">
        <v>1252800</v>
      </c>
      <c r="EA33" s="2" t="s">
        <v>1</v>
      </c>
      <c r="EB33" s="2" t="s">
        <v>1</v>
      </c>
      <c r="EC33" s="2" t="s">
        <v>1</v>
      </c>
      <c r="ED33" s="2" t="s">
        <v>1</v>
      </c>
      <c r="EE33" s="2" t="s">
        <v>1</v>
      </c>
      <c r="EF33" s="2" t="s">
        <v>1</v>
      </c>
      <c r="EG33" s="2" t="s">
        <v>1</v>
      </c>
      <c r="EH33" s="2" t="s">
        <v>1</v>
      </c>
      <c r="EI33" s="2" t="s">
        <v>1</v>
      </c>
      <c r="EJ33" s="2" t="s">
        <v>1</v>
      </c>
      <c r="EK33" s="2" t="s">
        <v>1</v>
      </c>
      <c r="EL33" s="2" t="s">
        <v>1</v>
      </c>
      <c r="EM33" s="2" t="s">
        <v>1</v>
      </c>
      <c r="EN33" s="2" t="s">
        <v>1</v>
      </c>
      <c r="EO33" s="2" t="s">
        <v>1</v>
      </c>
      <c r="EP33" s="2" t="s">
        <v>1</v>
      </c>
      <c r="EQ33" s="2" t="s">
        <v>1</v>
      </c>
      <c r="ER33" s="2" t="s">
        <v>1</v>
      </c>
      <c r="ES33" s="2" t="s">
        <v>1</v>
      </c>
      <c r="ET33" s="2" t="s">
        <v>1</v>
      </c>
      <c r="EU33" s="2" t="s">
        <v>1</v>
      </c>
      <c r="EV33" s="2" t="s">
        <v>1</v>
      </c>
      <c r="EW33" s="2" t="s">
        <v>1</v>
      </c>
      <c r="EX33" s="2" t="s">
        <v>1</v>
      </c>
      <c r="EY33" s="2" t="s">
        <v>1</v>
      </c>
      <c r="EZ33" s="2" t="s">
        <v>1</v>
      </c>
      <c r="FA33" s="2" t="s">
        <v>1</v>
      </c>
      <c r="FB33" s="2">
        <v>48660</v>
      </c>
      <c r="FC33" s="2">
        <v>79860</v>
      </c>
      <c r="FD33" s="2" t="s">
        <v>1</v>
      </c>
      <c r="FE33" s="2" t="s">
        <v>1</v>
      </c>
      <c r="FF33" s="2" t="s">
        <v>1</v>
      </c>
      <c r="FG33" s="2">
        <v>8220</v>
      </c>
      <c r="FH33" s="2" t="s">
        <v>1</v>
      </c>
      <c r="FI33" s="2" t="s">
        <v>1</v>
      </c>
      <c r="FJ33" s="2" t="s">
        <v>1</v>
      </c>
      <c r="FK33" s="2" t="s">
        <v>1</v>
      </c>
      <c r="FL33" s="2" t="s">
        <v>1</v>
      </c>
      <c r="FM33" s="2" t="s">
        <v>1</v>
      </c>
      <c r="FN33" s="2" t="s">
        <v>1</v>
      </c>
      <c r="FO33" s="2" t="s">
        <v>1</v>
      </c>
      <c r="FP33" s="2" t="s">
        <v>1</v>
      </c>
      <c r="FQ33" s="2">
        <v>2290</v>
      </c>
      <c r="FR33" s="2">
        <v>13700</v>
      </c>
      <c r="FS33" s="2" t="s">
        <v>1</v>
      </c>
      <c r="FT33" s="2">
        <v>105990</v>
      </c>
      <c r="FU33" s="2" t="s">
        <v>1</v>
      </c>
      <c r="FV33" s="2" t="s">
        <v>1</v>
      </c>
      <c r="FW33" s="2" t="s">
        <v>1</v>
      </c>
      <c r="FX33" s="2" t="s">
        <v>1</v>
      </c>
      <c r="FY33" s="2" t="s">
        <v>1</v>
      </c>
      <c r="FZ33" s="2" t="s">
        <v>1</v>
      </c>
      <c r="GA33" s="2" t="s">
        <v>1</v>
      </c>
      <c r="GB33" s="2">
        <v>81090</v>
      </c>
      <c r="GC33" s="2" t="s">
        <v>1</v>
      </c>
      <c r="GD33" s="2">
        <v>2040</v>
      </c>
      <c r="GE33" s="2" t="s">
        <v>1</v>
      </c>
      <c r="GF33" s="2" t="s">
        <v>1</v>
      </c>
      <c r="GG33" s="2">
        <v>350</v>
      </c>
      <c r="GH33" s="2">
        <v>26480</v>
      </c>
      <c r="GI33" s="2">
        <v>8790</v>
      </c>
      <c r="GJ33" s="2">
        <v>3120</v>
      </c>
      <c r="GK33" s="2" t="s">
        <v>1</v>
      </c>
      <c r="GL33" s="2" t="s">
        <v>1</v>
      </c>
      <c r="GM33" s="2">
        <v>0</v>
      </c>
      <c r="GN33" s="2" t="s">
        <v>1</v>
      </c>
      <c r="GO33" s="2">
        <v>1397320</v>
      </c>
      <c r="GP33" s="2">
        <v>44000</v>
      </c>
      <c r="GQ33" s="2">
        <v>0</v>
      </c>
      <c r="GR33" s="2">
        <v>3570</v>
      </c>
      <c r="GS33" s="2">
        <v>1050</v>
      </c>
      <c r="GT33" s="2" t="s">
        <v>1</v>
      </c>
      <c r="GU33" s="2" t="s">
        <v>1</v>
      </c>
      <c r="GV33" s="2" t="s">
        <v>1</v>
      </c>
      <c r="GW33" s="2">
        <v>2000</v>
      </c>
      <c r="GX33" s="2" t="s">
        <v>1</v>
      </c>
      <c r="GY33" s="2" t="s">
        <v>1</v>
      </c>
      <c r="GZ33" s="2" t="s">
        <v>1</v>
      </c>
      <c r="HA33" s="2" t="s">
        <v>1</v>
      </c>
      <c r="HB33" s="2">
        <v>520</v>
      </c>
      <c r="HC33" s="2">
        <v>1000</v>
      </c>
      <c r="HD33" s="2">
        <v>4360</v>
      </c>
      <c r="HE33" s="2" t="s">
        <v>1</v>
      </c>
      <c r="HF33" s="2" t="s">
        <v>1</v>
      </c>
      <c r="HG33" s="2" t="s">
        <v>1</v>
      </c>
      <c r="HH33" s="2" t="s">
        <v>1</v>
      </c>
      <c r="HI33" s="2" t="s">
        <v>1</v>
      </c>
      <c r="HJ33" s="2" t="s">
        <v>1</v>
      </c>
      <c r="HK33" s="2" t="s">
        <v>1</v>
      </c>
      <c r="HL33" s="2" t="s">
        <v>1</v>
      </c>
      <c r="HM33" s="2" t="s">
        <v>1</v>
      </c>
      <c r="HN33" s="2" t="s">
        <v>1</v>
      </c>
      <c r="HO33" s="2" t="s">
        <v>1</v>
      </c>
      <c r="HP33" s="2" t="s">
        <v>1</v>
      </c>
      <c r="HQ33" s="2" t="s">
        <v>1</v>
      </c>
      <c r="HR33" s="2" t="s">
        <v>1</v>
      </c>
      <c r="HS33" s="2" t="s">
        <v>1</v>
      </c>
      <c r="HT33" s="2" t="s">
        <v>1</v>
      </c>
      <c r="HU33" s="2" t="s">
        <v>1</v>
      </c>
      <c r="HV33" s="2">
        <v>69550</v>
      </c>
      <c r="HW33" s="2" t="s">
        <v>1</v>
      </c>
      <c r="HX33" s="2" t="s">
        <v>1</v>
      </c>
      <c r="HY33" s="2">
        <v>1100</v>
      </c>
      <c r="HZ33" s="2" t="s">
        <v>1</v>
      </c>
      <c r="IA33" s="2" t="s">
        <v>1</v>
      </c>
      <c r="IB33" s="2" t="s">
        <v>1</v>
      </c>
      <c r="IC33" s="2" t="s">
        <v>1</v>
      </c>
      <c r="ID33" s="2" t="s">
        <v>1</v>
      </c>
      <c r="IE33" s="2" t="s">
        <v>1</v>
      </c>
      <c r="IF33" s="2" t="s">
        <v>1</v>
      </c>
      <c r="IG33" s="2" t="s">
        <v>1</v>
      </c>
      <c r="IH33" s="2" t="s">
        <v>1</v>
      </c>
      <c r="II33" s="2">
        <v>0</v>
      </c>
      <c r="IJ33" s="2">
        <v>1500</v>
      </c>
      <c r="IK33" s="2" t="s">
        <v>1</v>
      </c>
      <c r="IL33" s="2" t="s">
        <v>1</v>
      </c>
      <c r="IM33" s="2">
        <v>6490</v>
      </c>
      <c r="IN33" s="2" t="s">
        <v>1</v>
      </c>
      <c r="IO33" s="2" t="s">
        <v>1</v>
      </c>
      <c r="IP33" s="2" t="s">
        <v>1</v>
      </c>
      <c r="IQ33" s="2" t="s">
        <v>1</v>
      </c>
      <c r="IR33" s="2" t="s">
        <v>1</v>
      </c>
      <c r="IS33" s="2" t="s">
        <v>1</v>
      </c>
      <c r="IT33" s="2" t="s">
        <v>1</v>
      </c>
      <c r="IU33" s="2" t="s">
        <v>1</v>
      </c>
      <c r="IV33" s="2" t="s">
        <v>1</v>
      </c>
      <c r="IW33" s="2" t="s">
        <v>1</v>
      </c>
      <c r="IX33" s="2" t="s">
        <v>1</v>
      </c>
      <c r="IY33" s="2" t="s">
        <v>1</v>
      </c>
      <c r="IZ33" s="2" t="s">
        <v>1</v>
      </c>
      <c r="JA33" s="2" t="s">
        <v>1</v>
      </c>
      <c r="JB33" s="2" t="s">
        <v>1</v>
      </c>
      <c r="JC33" s="2" t="s">
        <v>1</v>
      </c>
      <c r="JD33" s="2" t="s">
        <v>1</v>
      </c>
      <c r="JE33" s="2" t="s">
        <v>1</v>
      </c>
      <c r="JF33" s="2" t="s">
        <v>1</v>
      </c>
      <c r="JG33" s="2" t="s">
        <v>1</v>
      </c>
      <c r="JH33" s="2" t="s">
        <v>1</v>
      </c>
      <c r="JI33" s="2" t="s">
        <v>1</v>
      </c>
      <c r="JJ33" s="2" t="s">
        <v>1</v>
      </c>
      <c r="JK33" s="2" t="s">
        <v>1</v>
      </c>
      <c r="JL33" s="2" t="s">
        <v>1</v>
      </c>
      <c r="JM33" s="2" t="s">
        <v>1</v>
      </c>
      <c r="JN33" s="2" t="s">
        <v>1</v>
      </c>
      <c r="JO33" s="2" t="s">
        <v>1</v>
      </c>
      <c r="JP33" s="2" t="s">
        <v>1</v>
      </c>
      <c r="JQ33" s="2" t="s">
        <v>1</v>
      </c>
      <c r="JR33" s="2" t="s">
        <v>1</v>
      </c>
      <c r="JS33" s="2" t="s">
        <v>1</v>
      </c>
      <c r="JT33" s="2" t="s">
        <v>1</v>
      </c>
      <c r="JU33" s="2" t="s">
        <v>1</v>
      </c>
      <c r="JV33" s="2" t="s">
        <v>1</v>
      </c>
      <c r="JW33" s="2" t="s">
        <v>1</v>
      </c>
      <c r="JX33" s="2" t="s">
        <v>1</v>
      </c>
      <c r="JY33" s="2" t="s">
        <v>1</v>
      </c>
      <c r="JZ33" s="2" t="s">
        <v>1</v>
      </c>
      <c r="KA33" s="2" t="s">
        <v>1</v>
      </c>
      <c r="KB33" s="2" t="s">
        <v>1</v>
      </c>
      <c r="KC33" s="2" t="s">
        <v>1</v>
      </c>
      <c r="KD33" s="2" t="s">
        <v>1</v>
      </c>
      <c r="KE33" s="2" t="s">
        <v>1</v>
      </c>
      <c r="KF33" s="2" t="s">
        <v>1</v>
      </c>
      <c r="KG33" s="2" t="s">
        <v>1</v>
      </c>
      <c r="KH33" s="2" t="s">
        <v>1</v>
      </c>
      <c r="KI33" s="2" t="s">
        <v>1</v>
      </c>
      <c r="KJ33" s="2" t="s">
        <v>1</v>
      </c>
      <c r="KK33" s="2" t="s">
        <v>1</v>
      </c>
      <c r="KL33" s="2" t="s">
        <v>1</v>
      </c>
      <c r="KM33" s="2" t="s">
        <v>1</v>
      </c>
      <c r="KN33" s="2" t="s">
        <v>1</v>
      </c>
      <c r="KO33" s="2" t="s">
        <v>1</v>
      </c>
      <c r="KP33" s="2" t="s">
        <v>1</v>
      </c>
      <c r="KQ33" s="2" t="s">
        <v>1</v>
      </c>
      <c r="KR33" s="2" t="s">
        <v>1</v>
      </c>
      <c r="KS33" s="2" t="s">
        <v>1</v>
      </c>
      <c r="KT33" s="2" t="s">
        <v>1</v>
      </c>
      <c r="KU33" s="2" t="s">
        <v>1</v>
      </c>
      <c r="KV33" s="2" t="s">
        <v>1</v>
      </c>
      <c r="KW33" s="2" t="s">
        <v>1</v>
      </c>
      <c r="KX33" s="2" t="s">
        <v>1</v>
      </c>
      <c r="KY33" s="2" t="s">
        <v>1</v>
      </c>
      <c r="KZ33" s="2" t="s">
        <v>1</v>
      </c>
      <c r="LA33" s="2" t="s">
        <v>1</v>
      </c>
      <c r="LB33" s="2" t="s">
        <v>1</v>
      </c>
      <c r="LC33" s="2" t="s">
        <v>1</v>
      </c>
      <c r="LD33" s="2" t="s">
        <v>1</v>
      </c>
      <c r="LE33" s="2" t="s">
        <v>1</v>
      </c>
    </row>
    <row r="34" spans="1:317" x14ac:dyDescent="0.3">
      <c r="A34" s="2" t="s">
        <v>25</v>
      </c>
      <c r="B34" s="2">
        <v>107</v>
      </c>
      <c r="C34" s="23">
        <f t="shared" si="25"/>
        <v>1117850</v>
      </c>
      <c r="D34" s="23">
        <f t="shared" si="26"/>
        <v>5003410</v>
      </c>
      <c r="E34" s="23">
        <f t="shared" si="27"/>
        <v>46760.84112149533</v>
      </c>
      <c r="F34" s="23">
        <f t="shared" si="28"/>
        <v>2881210</v>
      </c>
      <c r="G34" s="23">
        <f t="shared" si="29"/>
        <v>859830</v>
      </c>
      <c r="H34" s="23">
        <f t="shared" si="30"/>
        <v>713100</v>
      </c>
      <c r="I34" s="23">
        <f t="shared" si="31"/>
        <v>549270</v>
      </c>
      <c r="J34" s="23">
        <f t="shared" si="32"/>
        <v>5133.3644859813085</v>
      </c>
      <c r="K34" s="23">
        <f t="shared" si="33"/>
        <v>343660</v>
      </c>
      <c r="L34" s="23">
        <f t="shared" si="34"/>
        <v>205610</v>
      </c>
      <c r="M34" s="23">
        <f t="shared" si="35"/>
        <v>445700</v>
      </c>
      <c r="N34" s="23">
        <f t="shared" si="36"/>
        <v>26927.196261682242</v>
      </c>
      <c r="O34" s="23">
        <f t="shared" si="37"/>
        <v>570930</v>
      </c>
      <c r="P34" s="23">
        <f t="shared" si="38"/>
        <v>626420</v>
      </c>
      <c r="Q34" s="23">
        <f t="shared" si="39"/>
        <v>1134980</v>
      </c>
      <c r="R34" s="23">
        <f t="shared" si="40"/>
        <v>2746701</v>
      </c>
      <c r="S34" s="23">
        <f t="shared" si="41"/>
        <v>25670.102803738318</v>
      </c>
      <c r="T34" s="23">
        <f t="shared" si="42"/>
        <v>134509</v>
      </c>
      <c r="U34" s="7">
        <f t="shared" si="43"/>
        <v>4.6684899746981305E-2</v>
      </c>
      <c r="V34" s="23">
        <f t="shared" si="44"/>
        <v>53380</v>
      </c>
      <c r="W34" s="23">
        <f t="shared" si="45"/>
        <v>78480</v>
      </c>
      <c r="X34" s="23">
        <f t="shared" si="46"/>
        <v>0</v>
      </c>
      <c r="Y34" s="23">
        <f t="shared" si="47"/>
        <v>2670</v>
      </c>
      <c r="Z34" s="23">
        <v>21</v>
      </c>
      <c r="AA34" s="23">
        <f t="shared" si="48"/>
        <v>414350</v>
      </c>
      <c r="AB34" s="23">
        <f t="shared" si="49"/>
        <v>3885560</v>
      </c>
      <c r="AC34" s="23">
        <f t="shared" si="50"/>
        <v>36313.644859813081</v>
      </c>
      <c r="AD34" s="23">
        <f t="shared" si="59"/>
        <v>2812730</v>
      </c>
      <c r="AE34" s="23">
        <f t="shared" si="51"/>
        <v>26287.196261682242</v>
      </c>
      <c r="AF34" s="23">
        <f t="shared" si="60"/>
        <v>881620</v>
      </c>
      <c r="AG34" s="23">
        <f t="shared" si="52"/>
        <v>8239.4392523364495</v>
      </c>
      <c r="AH34" s="7">
        <f t="shared" si="53"/>
        <v>0.22689650912609766</v>
      </c>
      <c r="AI34" s="23">
        <f t="shared" si="54"/>
        <v>2064080</v>
      </c>
      <c r="AJ34" s="23">
        <f t="shared" si="55"/>
        <v>19600</v>
      </c>
      <c r="AK34" s="23">
        <f t="shared" si="61"/>
        <v>222430</v>
      </c>
      <c r="AL34" s="23">
        <f t="shared" si="62"/>
        <v>1072830</v>
      </c>
      <c r="AM34" s="23">
        <f t="shared" si="56"/>
        <v>10026.448598130841</v>
      </c>
      <c r="AN34" s="23">
        <f t="shared" si="57"/>
        <v>972830</v>
      </c>
      <c r="AO34" s="23">
        <f t="shared" si="58"/>
        <v>100000</v>
      </c>
      <c r="AP34" s="2">
        <v>476880</v>
      </c>
      <c r="AQ34" s="2">
        <v>50790</v>
      </c>
      <c r="AR34" s="2">
        <v>43260</v>
      </c>
      <c r="AS34" s="2" t="s">
        <v>1</v>
      </c>
      <c r="AT34" s="2">
        <v>525420</v>
      </c>
      <c r="AU34" s="2">
        <v>101000</v>
      </c>
      <c r="AV34" s="2" t="s">
        <v>1</v>
      </c>
      <c r="AW34" s="2">
        <v>1134980</v>
      </c>
      <c r="AY34" s="2" t="s">
        <v>1</v>
      </c>
      <c r="AZ34" s="2" t="s">
        <v>1</v>
      </c>
      <c r="BA34" s="2" t="s">
        <v>1</v>
      </c>
      <c r="BB34" s="2" t="s">
        <v>1</v>
      </c>
      <c r="BC34" s="2" t="s">
        <v>1</v>
      </c>
      <c r="BD34" s="2" t="s">
        <v>1</v>
      </c>
      <c r="BE34" s="2">
        <v>53380</v>
      </c>
      <c r="BF34" s="2" t="s">
        <v>1</v>
      </c>
      <c r="BG34" s="2">
        <v>3400</v>
      </c>
      <c r="BH34" s="2">
        <v>57160</v>
      </c>
      <c r="BI34" s="2">
        <v>910</v>
      </c>
      <c r="BJ34" s="2" t="s">
        <v>1</v>
      </c>
      <c r="BK34" s="2">
        <v>17010</v>
      </c>
      <c r="BL34" s="2" t="s">
        <v>1</v>
      </c>
      <c r="BM34" s="2" t="s">
        <v>1</v>
      </c>
      <c r="BN34" s="2" t="s">
        <v>1</v>
      </c>
      <c r="BO34" s="2" t="s">
        <v>1</v>
      </c>
      <c r="BP34" s="2" t="s">
        <v>1</v>
      </c>
      <c r="BQ34" s="2" t="s">
        <v>1</v>
      </c>
      <c r="BR34" s="2" t="s">
        <v>1</v>
      </c>
      <c r="BS34" s="2">
        <v>2670</v>
      </c>
      <c r="BT34" s="2">
        <v>414350</v>
      </c>
      <c r="BU34" s="2" t="s">
        <v>1</v>
      </c>
      <c r="BV34" s="2">
        <v>309020</v>
      </c>
      <c r="BW34" s="2">
        <v>850</v>
      </c>
      <c r="BX34" s="2">
        <v>6740</v>
      </c>
      <c r="BY34" s="2" t="s">
        <v>1</v>
      </c>
      <c r="BZ34" s="2" t="s">
        <v>1</v>
      </c>
      <c r="CA34" s="2" t="s">
        <v>1</v>
      </c>
      <c r="CB34" s="2" t="s">
        <v>1</v>
      </c>
      <c r="CC34" s="2" t="s">
        <v>1</v>
      </c>
      <c r="CD34" s="2">
        <v>6600</v>
      </c>
      <c r="CE34" s="2">
        <v>112590</v>
      </c>
      <c r="CF34" s="2" t="s">
        <v>1</v>
      </c>
      <c r="CG34" s="2" t="s">
        <v>1</v>
      </c>
      <c r="CH34" s="2">
        <v>9880</v>
      </c>
      <c r="CI34" s="2" t="s">
        <v>1</v>
      </c>
      <c r="CJ34" s="2">
        <v>20</v>
      </c>
      <c r="CK34" s="2" t="s">
        <v>1</v>
      </c>
      <c r="CL34" s="2" t="s">
        <v>1</v>
      </c>
      <c r="CM34" s="2" t="s">
        <v>1</v>
      </c>
      <c r="CN34" s="2" t="s">
        <v>1</v>
      </c>
      <c r="CO34" s="2">
        <v>18650</v>
      </c>
      <c r="CP34" s="2" t="s">
        <v>1</v>
      </c>
      <c r="CQ34" s="2" t="s">
        <v>1</v>
      </c>
      <c r="CR34" s="2" t="s">
        <v>1</v>
      </c>
      <c r="CS34" s="2" t="s">
        <v>1</v>
      </c>
      <c r="CT34" s="2" t="s">
        <v>1</v>
      </c>
      <c r="CU34" s="2" t="s">
        <v>1</v>
      </c>
      <c r="CV34" s="2" t="s">
        <v>1</v>
      </c>
      <c r="CW34" s="2">
        <v>80980</v>
      </c>
      <c r="CX34" s="2" t="s">
        <v>1</v>
      </c>
      <c r="CY34" s="2">
        <v>269550</v>
      </c>
      <c r="CZ34" s="2" t="s">
        <v>1</v>
      </c>
      <c r="DA34" s="2" t="s">
        <v>1</v>
      </c>
      <c r="DB34" s="2">
        <v>38450</v>
      </c>
      <c r="DC34" s="2" t="s">
        <v>1</v>
      </c>
      <c r="DD34" s="2" t="s">
        <v>1</v>
      </c>
      <c r="DE34" s="2" t="s">
        <v>1</v>
      </c>
      <c r="DF34" s="2" t="s">
        <v>1</v>
      </c>
      <c r="DG34" s="2" t="s">
        <v>1</v>
      </c>
      <c r="DH34" s="2" t="s">
        <v>1</v>
      </c>
      <c r="DI34" s="2" t="s">
        <v>1</v>
      </c>
      <c r="DJ34" s="2" t="s">
        <v>1</v>
      </c>
      <c r="DK34" s="2" t="s">
        <v>1</v>
      </c>
      <c r="DL34" s="2" t="s">
        <v>1</v>
      </c>
      <c r="DM34" s="2">
        <v>6500</v>
      </c>
      <c r="DN34" s="2">
        <v>13100</v>
      </c>
      <c r="DO34" s="2">
        <v>700000</v>
      </c>
      <c r="DP34" s="2" t="s">
        <v>1</v>
      </c>
      <c r="DQ34" s="2" t="s">
        <v>1</v>
      </c>
      <c r="DR34" s="2" t="s">
        <v>1</v>
      </c>
      <c r="DS34" s="2" t="s">
        <v>1</v>
      </c>
      <c r="DT34" s="2" t="s">
        <v>1</v>
      </c>
      <c r="DU34" s="2" t="s">
        <v>1</v>
      </c>
      <c r="DV34" s="2" t="s">
        <v>1</v>
      </c>
      <c r="DW34" s="2" t="s">
        <v>1</v>
      </c>
      <c r="DX34" s="2">
        <v>39560</v>
      </c>
      <c r="DY34" s="2">
        <v>79800</v>
      </c>
      <c r="DZ34" s="2">
        <v>34300</v>
      </c>
      <c r="EA34" s="2" t="s">
        <v>1</v>
      </c>
      <c r="EB34" s="2" t="s">
        <v>1</v>
      </c>
      <c r="EC34" s="2" t="s">
        <v>1</v>
      </c>
      <c r="ED34" s="2" t="s">
        <v>1</v>
      </c>
      <c r="EE34" s="2">
        <v>190000</v>
      </c>
      <c r="EF34" s="2" t="s">
        <v>1</v>
      </c>
      <c r="EG34" s="2" t="s">
        <v>1</v>
      </c>
      <c r="EH34" s="2" t="s">
        <v>1</v>
      </c>
      <c r="EI34" s="2" t="s">
        <v>1</v>
      </c>
      <c r="EJ34" s="2" t="s">
        <v>1</v>
      </c>
      <c r="EK34" s="2" t="s">
        <v>1</v>
      </c>
      <c r="EL34" s="2" t="s">
        <v>1</v>
      </c>
      <c r="EM34" s="2" t="s">
        <v>1</v>
      </c>
      <c r="EN34" s="2" t="s">
        <v>1</v>
      </c>
      <c r="EO34" s="2" t="s">
        <v>1</v>
      </c>
      <c r="EP34" s="2">
        <v>205610</v>
      </c>
      <c r="EQ34" s="2" t="s">
        <v>1</v>
      </c>
      <c r="ER34" s="2" t="s">
        <v>1</v>
      </c>
      <c r="ES34" s="2" t="s">
        <v>1</v>
      </c>
      <c r="ET34" s="2" t="s">
        <v>1</v>
      </c>
      <c r="EU34" s="2" t="s">
        <v>1</v>
      </c>
      <c r="EV34" s="2" t="s">
        <v>1</v>
      </c>
      <c r="EW34" s="2" t="s">
        <v>1</v>
      </c>
      <c r="EX34" s="2" t="s">
        <v>1</v>
      </c>
      <c r="EY34" s="2" t="s">
        <v>1</v>
      </c>
      <c r="EZ34" s="2">
        <v>439460</v>
      </c>
      <c r="FA34" s="2" t="s">
        <v>1</v>
      </c>
      <c r="FB34" s="2">
        <v>45960</v>
      </c>
      <c r="FC34" s="2">
        <v>149720</v>
      </c>
      <c r="FD34" s="2" t="s">
        <v>1</v>
      </c>
      <c r="FE34" s="2" t="s">
        <v>1</v>
      </c>
      <c r="FF34" s="2">
        <v>141900</v>
      </c>
      <c r="FG34" s="2">
        <v>102800</v>
      </c>
      <c r="FH34" s="2">
        <v>1780</v>
      </c>
      <c r="FI34" s="2" t="s">
        <v>1</v>
      </c>
      <c r="FJ34" s="2" t="s">
        <v>1</v>
      </c>
      <c r="FK34" s="2" t="s">
        <v>1</v>
      </c>
      <c r="FL34" s="2" t="s">
        <v>1</v>
      </c>
      <c r="FM34" s="2">
        <v>2360</v>
      </c>
      <c r="FN34" s="2" t="s">
        <v>1</v>
      </c>
      <c r="FO34" s="2" t="s">
        <v>1</v>
      </c>
      <c r="FP34" s="2" t="s">
        <v>1</v>
      </c>
      <c r="FQ34" s="2">
        <v>14720</v>
      </c>
      <c r="FR34" s="2">
        <v>90940</v>
      </c>
      <c r="FS34" s="2" t="s">
        <v>1</v>
      </c>
      <c r="FT34" s="2">
        <v>128370</v>
      </c>
      <c r="FU34" s="2" t="s">
        <v>1</v>
      </c>
      <c r="FV34" s="2">
        <v>30</v>
      </c>
      <c r="FW34" s="2" t="s">
        <v>1</v>
      </c>
      <c r="FX34" s="2" t="s">
        <v>1</v>
      </c>
      <c r="FY34" s="2" t="s">
        <v>1</v>
      </c>
      <c r="FZ34" s="2" t="s">
        <v>1</v>
      </c>
      <c r="GA34" s="2" t="s">
        <v>1</v>
      </c>
      <c r="GB34" s="2">
        <v>117220</v>
      </c>
      <c r="GC34" s="2" t="s">
        <v>1</v>
      </c>
      <c r="GD34" s="2">
        <v>179840</v>
      </c>
      <c r="GE34" s="2" t="s">
        <v>1</v>
      </c>
      <c r="GF34" s="2" t="s">
        <v>1</v>
      </c>
      <c r="GG34" s="2">
        <v>7420</v>
      </c>
      <c r="GH34" s="2">
        <v>47730</v>
      </c>
      <c r="GI34" s="2">
        <v>45110</v>
      </c>
      <c r="GJ34" s="2">
        <v>1910</v>
      </c>
      <c r="GK34" s="2" t="s">
        <v>1</v>
      </c>
      <c r="GL34" s="2" t="s">
        <v>1</v>
      </c>
      <c r="GM34" s="2">
        <v>10250</v>
      </c>
      <c r="GN34" s="2" t="s">
        <v>1</v>
      </c>
      <c r="GO34" s="2">
        <v>603110</v>
      </c>
      <c r="GP34" s="2">
        <v>383480</v>
      </c>
      <c r="GQ34" s="2">
        <v>6170</v>
      </c>
      <c r="GR34" s="2">
        <v>18520</v>
      </c>
      <c r="GS34" s="2">
        <v>10700</v>
      </c>
      <c r="GT34" s="2" t="s">
        <v>1</v>
      </c>
      <c r="GU34" s="2" t="s">
        <v>1</v>
      </c>
      <c r="GV34" s="2" t="s">
        <v>1</v>
      </c>
      <c r="GW34" s="2">
        <v>0</v>
      </c>
      <c r="GX34" s="2" t="s">
        <v>1</v>
      </c>
      <c r="GY34" s="2" t="s">
        <v>1</v>
      </c>
      <c r="GZ34" s="2" t="s">
        <v>1</v>
      </c>
      <c r="HA34" s="2" t="s">
        <v>1</v>
      </c>
      <c r="HB34" s="2">
        <v>20</v>
      </c>
      <c r="HC34" s="2">
        <v>10000</v>
      </c>
      <c r="HD34" s="2">
        <v>4360</v>
      </c>
      <c r="HE34" s="2">
        <v>5220</v>
      </c>
      <c r="HF34" s="2" t="s">
        <v>1</v>
      </c>
      <c r="HG34" s="2" t="s">
        <v>1</v>
      </c>
      <c r="HH34" s="2" t="s">
        <v>1</v>
      </c>
      <c r="HI34" s="2" t="s">
        <v>1</v>
      </c>
      <c r="HJ34" s="2" t="s">
        <v>1</v>
      </c>
      <c r="HK34" s="2" t="s">
        <v>1</v>
      </c>
      <c r="HL34" s="2">
        <v>3000</v>
      </c>
      <c r="HM34" s="2" t="s">
        <v>1</v>
      </c>
      <c r="HN34" s="2" t="s">
        <v>1</v>
      </c>
      <c r="HO34" s="2" t="s">
        <v>1</v>
      </c>
      <c r="HP34" s="2">
        <v>8720</v>
      </c>
      <c r="HQ34" s="2" t="s">
        <v>1</v>
      </c>
      <c r="HR34" s="2" t="s">
        <v>1</v>
      </c>
      <c r="HS34" s="2" t="s">
        <v>1</v>
      </c>
      <c r="HT34" s="2" t="s">
        <v>1</v>
      </c>
      <c r="HU34" s="2" t="s">
        <v>1</v>
      </c>
      <c r="HV34" s="2">
        <v>59960</v>
      </c>
      <c r="HW34" s="2" t="s">
        <v>1</v>
      </c>
      <c r="HX34" s="2" t="s">
        <v>1</v>
      </c>
      <c r="HY34" s="2">
        <v>0</v>
      </c>
      <c r="HZ34" s="2" t="s">
        <v>1</v>
      </c>
      <c r="IA34" s="2" t="s">
        <v>1</v>
      </c>
      <c r="IB34" s="2" t="s">
        <v>1</v>
      </c>
      <c r="IC34" s="2" t="s">
        <v>1</v>
      </c>
      <c r="ID34" s="2" t="s">
        <v>1</v>
      </c>
      <c r="IE34" s="2" t="s">
        <v>1</v>
      </c>
      <c r="IF34" s="2" t="s">
        <v>1</v>
      </c>
      <c r="IG34" s="2" t="s">
        <v>1</v>
      </c>
      <c r="IH34" s="2">
        <v>250</v>
      </c>
      <c r="II34" s="2">
        <v>155910</v>
      </c>
      <c r="IJ34" s="2">
        <v>1790</v>
      </c>
      <c r="IK34" s="2" t="s">
        <v>1</v>
      </c>
      <c r="IL34" s="2" t="s">
        <v>1</v>
      </c>
      <c r="IM34" s="2">
        <v>4520</v>
      </c>
      <c r="IN34" s="2" t="s">
        <v>1</v>
      </c>
      <c r="IO34" s="2" t="s">
        <v>1</v>
      </c>
      <c r="IP34" s="2" t="s">
        <v>1</v>
      </c>
      <c r="IQ34" s="2" t="s">
        <v>1</v>
      </c>
      <c r="IR34" s="2" t="s">
        <v>1</v>
      </c>
      <c r="IS34" s="2" t="s">
        <v>1</v>
      </c>
      <c r="IT34" s="2" t="s">
        <v>1</v>
      </c>
      <c r="IU34" s="2" t="s">
        <v>1</v>
      </c>
      <c r="IV34" s="2" t="s">
        <v>1</v>
      </c>
      <c r="IW34" s="2" t="s">
        <v>1</v>
      </c>
      <c r="IX34" s="2" t="s">
        <v>1</v>
      </c>
      <c r="IY34" s="2" t="s">
        <v>1</v>
      </c>
      <c r="IZ34" s="2" t="s">
        <v>1</v>
      </c>
      <c r="JA34" s="2" t="s">
        <v>1</v>
      </c>
      <c r="JB34" s="2" t="s">
        <v>1</v>
      </c>
      <c r="JC34" s="2" t="s">
        <v>1</v>
      </c>
      <c r="JD34" s="2" t="s">
        <v>1</v>
      </c>
      <c r="JE34" s="2" t="s">
        <v>1</v>
      </c>
      <c r="JF34" s="2">
        <v>1480</v>
      </c>
      <c r="JG34" s="2" t="s">
        <v>1</v>
      </c>
      <c r="JH34" s="2" t="s">
        <v>1</v>
      </c>
      <c r="JI34" s="2" t="s">
        <v>1</v>
      </c>
      <c r="JJ34" s="2" t="s">
        <v>1</v>
      </c>
      <c r="JK34" s="2" t="s">
        <v>1</v>
      </c>
      <c r="JL34" s="2">
        <v>8000</v>
      </c>
      <c r="JM34" s="2" t="s">
        <v>1</v>
      </c>
      <c r="JN34" s="2" t="s">
        <v>1</v>
      </c>
      <c r="JO34" s="2" t="s">
        <v>1</v>
      </c>
      <c r="JP34" s="2" t="s">
        <v>1</v>
      </c>
      <c r="JQ34" s="2" t="s">
        <v>1</v>
      </c>
      <c r="JR34" s="2" t="s">
        <v>1</v>
      </c>
      <c r="JS34" s="2" t="s">
        <v>1</v>
      </c>
      <c r="JT34" s="2">
        <v>972830</v>
      </c>
      <c r="JU34" s="2">
        <v>0</v>
      </c>
      <c r="JV34" s="2" t="s">
        <v>1</v>
      </c>
      <c r="JW34" s="2" t="s">
        <v>1</v>
      </c>
      <c r="JX34" s="2" t="s">
        <v>1</v>
      </c>
      <c r="JY34" s="2" t="s">
        <v>1</v>
      </c>
      <c r="JZ34" s="2" t="s">
        <v>1</v>
      </c>
      <c r="KA34" s="2" t="s">
        <v>1</v>
      </c>
      <c r="KB34" s="2" t="s">
        <v>1</v>
      </c>
      <c r="KC34" s="2" t="s">
        <v>1</v>
      </c>
      <c r="KD34" s="2" t="s">
        <v>1</v>
      </c>
      <c r="KE34" s="2" t="s">
        <v>1</v>
      </c>
      <c r="KF34" s="2" t="s">
        <v>1</v>
      </c>
      <c r="KG34" s="2" t="s">
        <v>1</v>
      </c>
      <c r="KH34" s="2" t="s">
        <v>1</v>
      </c>
      <c r="KI34" s="2" t="s">
        <v>1</v>
      </c>
      <c r="KJ34" s="2" t="s">
        <v>1</v>
      </c>
      <c r="KK34" s="2" t="s">
        <v>1</v>
      </c>
      <c r="KL34" s="2" t="s">
        <v>1</v>
      </c>
      <c r="KM34" s="2" t="s">
        <v>1</v>
      </c>
      <c r="KN34" s="2" t="s">
        <v>1</v>
      </c>
      <c r="KO34" s="2" t="s">
        <v>1</v>
      </c>
      <c r="KP34" s="2" t="s">
        <v>1</v>
      </c>
      <c r="KQ34" s="2" t="s">
        <v>1</v>
      </c>
      <c r="KR34" s="2">
        <v>100000</v>
      </c>
      <c r="KS34" s="2" t="s">
        <v>1</v>
      </c>
      <c r="KT34" s="2" t="s">
        <v>1</v>
      </c>
      <c r="KU34" s="2" t="s">
        <v>1</v>
      </c>
      <c r="KV34" s="2" t="s">
        <v>1</v>
      </c>
      <c r="KW34" s="2" t="s">
        <v>1</v>
      </c>
      <c r="KX34" s="2" t="s">
        <v>1</v>
      </c>
      <c r="KY34" s="2" t="s">
        <v>1</v>
      </c>
      <c r="KZ34" s="2" t="s">
        <v>1</v>
      </c>
      <c r="LA34" s="2" t="s">
        <v>1</v>
      </c>
      <c r="LB34" s="2" t="s">
        <v>1</v>
      </c>
      <c r="LC34" s="2" t="s">
        <v>1</v>
      </c>
      <c r="LD34" s="2" t="s">
        <v>1</v>
      </c>
      <c r="LE34" s="2" t="s">
        <v>1</v>
      </c>
    </row>
    <row r="35" spans="1:317" x14ac:dyDescent="0.3">
      <c r="A35" s="2" t="s">
        <v>26</v>
      </c>
      <c r="B35" s="2">
        <v>1071</v>
      </c>
      <c r="C35" s="23">
        <f t="shared" si="25"/>
        <v>110200</v>
      </c>
      <c r="D35" s="23">
        <f t="shared" si="26"/>
        <v>36438590</v>
      </c>
      <c r="E35" s="23">
        <f t="shared" si="27"/>
        <v>34022.959850606909</v>
      </c>
      <c r="F35" s="23">
        <f t="shared" si="28"/>
        <v>12191640</v>
      </c>
      <c r="G35" s="23">
        <f t="shared" si="29"/>
        <v>16330610</v>
      </c>
      <c r="H35" s="23">
        <f t="shared" si="30"/>
        <v>27420</v>
      </c>
      <c r="I35" s="23">
        <f t="shared" si="31"/>
        <v>7888920</v>
      </c>
      <c r="J35" s="23">
        <f t="shared" si="32"/>
        <v>7365.9383753501397</v>
      </c>
      <c r="K35" s="23">
        <f t="shared" si="33"/>
        <v>7588920</v>
      </c>
      <c r="L35" s="23">
        <f t="shared" si="34"/>
        <v>300000</v>
      </c>
      <c r="M35" s="23">
        <f t="shared" si="35"/>
        <v>15761800</v>
      </c>
      <c r="N35" s="23">
        <f t="shared" si="36"/>
        <v>11383.417366946778</v>
      </c>
      <c r="O35" s="23">
        <f t="shared" si="37"/>
        <v>2459700</v>
      </c>
      <c r="P35" s="23">
        <f t="shared" si="38"/>
        <v>3017770</v>
      </c>
      <c r="Q35" s="23">
        <f t="shared" si="39"/>
        <v>4711700</v>
      </c>
      <c r="R35" s="23">
        <f t="shared" si="40"/>
        <v>11319272</v>
      </c>
      <c r="S35" s="23">
        <f t="shared" si="41"/>
        <v>10568.88141923436</v>
      </c>
      <c r="T35" s="23">
        <f t="shared" si="42"/>
        <v>872368</v>
      </c>
      <c r="U35" s="7">
        <f t="shared" si="43"/>
        <v>7.1554606271182541E-2</v>
      </c>
      <c r="V35" s="23">
        <f t="shared" si="44"/>
        <v>579500</v>
      </c>
      <c r="W35" s="23">
        <f t="shared" si="45"/>
        <v>172980</v>
      </c>
      <c r="X35" s="23">
        <f t="shared" si="46"/>
        <v>27930</v>
      </c>
      <c r="Y35" s="23">
        <f t="shared" si="47"/>
        <v>91980</v>
      </c>
      <c r="Z35" s="23">
        <v>22</v>
      </c>
      <c r="AA35" s="23">
        <f t="shared" si="48"/>
        <v>1130080</v>
      </c>
      <c r="AB35" s="23">
        <f t="shared" si="49"/>
        <v>36328390</v>
      </c>
      <c r="AC35" s="23">
        <f t="shared" si="50"/>
        <v>33920.065359477121</v>
      </c>
      <c r="AD35" s="23">
        <f t="shared" si="59"/>
        <v>35661820</v>
      </c>
      <c r="AE35" s="23">
        <f t="shared" si="51"/>
        <v>33297.684407096174</v>
      </c>
      <c r="AF35" s="23">
        <f t="shared" si="60"/>
        <v>7930160</v>
      </c>
      <c r="AG35" s="23">
        <f t="shared" si="52"/>
        <v>7404.4444444444443</v>
      </c>
      <c r="AH35" s="7">
        <f t="shared" si="53"/>
        <v>0.21829098399351032</v>
      </c>
      <c r="AI35" s="23">
        <f t="shared" si="54"/>
        <v>25372440</v>
      </c>
      <c r="AJ35" s="23">
        <f t="shared" si="55"/>
        <v>328460</v>
      </c>
      <c r="AK35" s="23">
        <f t="shared" si="61"/>
        <v>4659490</v>
      </c>
      <c r="AL35" s="23">
        <f t="shared" si="62"/>
        <v>666570</v>
      </c>
      <c r="AM35" s="23">
        <f t="shared" si="56"/>
        <v>622.38095238095241</v>
      </c>
      <c r="AN35" s="23">
        <f t="shared" si="57"/>
        <v>666570</v>
      </c>
      <c r="AO35" s="23">
        <f t="shared" si="58"/>
        <v>0</v>
      </c>
      <c r="AP35" s="2">
        <v>1981450</v>
      </c>
      <c r="AQ35" s="2">
        <v>298980</v>
      </c>
      <c r="AR35" s="2">
        <v>179270</v>
      </c>
      <c r="AS35" s="2" t="s">
        <v>1</v>
      </c>
      <c r="AT35" s="2">
        <v>2108170</v>
      </c>
      <c r="AU35" s="2">
        <v>909600</v>
      </c>
      <c r="AV35" s="2" t="s">
        <v>1</v>
      </c>
      <c r="AW35" s="2">
        <v>4711700</v>
      </c>
      <c r="AY35" s="2" t="s">
        <v>1</v>
      </c>
      <c r="AZ35" s="2">
        <v>4300</v>
      </c>
      <c r="BA35" s="2" t="s">
        <v>1</v>
      </c>
      <c r="BB35" s="2">
        <v>100</v>
      </c>
      <c r="BC35" s="2" t="s">
        <v>1</v>
      </c>
      <c r="BD35" s="2" t="s">
        <v>1</v>
      </c>
      <c r="BE35" s="2">
        <v>575100</v>
      </c>
      <c r="BF35" s="2" t="s">
        <v>1</v>
      </c>
      <c r="BG35" s="2">
        <v>12950</v>
      </c>
      <c r="BH35" s="2">
        <v>52160</v>
      </c>
      <c r="BI35" s="2">
        <v>60</v>
      </c>
      <c r="BJ35" s="2" t="s">
        <v>1</v>
      </c>
      <c r="BK35" s="2">
        <v>31140</v>
      </c>
      <c r="BL35" s="2" t="s">
        <v>1</v>
      </c>
      <c r="BM35" s="2">
        <v>76670</v>
      </c>
      <c r="BN35" s="2" t="s">
        <v>1</v>
      </c>
      <c r="BO35" s="2" t="s">
        <v>1</v>
      </c>
      <c r="BP35" s="2">
        <v>27930</v>
      </c>
      <c r="BQ35" s="2" t="s">
        <v>1</v>
      </c>
      <c r="BR35" s="2" t="s">
        <v>1</v>
      </c>
      <c r="BS35" s="2">
        <v>91980</v>
      </c>
      <c r="BT35" s="2">
        <v>1130080</v>
      </c>
      <c r="BU35" s="2" t="s">
        <v>1</v>
      </c>
      <c r="BV35" s="2">
        <v>14260160</v>
      </c>
      <c r="BW35" s="2">
        <v>43650</v>
      </c>
      <c r="BX35" s="2">
        <v>2200</v>
      </c>
      <c r="BY35" s="2" t="s">
        <v>1</v>
      </c>
      <c r="BZ35" s="2" t="s">
        <v>1</v>
      </c>
      <c r="CA35" s="2" t="s">
        <v>1</v>
      </c>
      <c r="CB35" s="2" t="s">
        <v>1</v>
      </c>
      <c r="CC35" s="2" t="s">
        <v>1</v>
      </c>
      <c r="CD35" s="2">
        <v>11500</v>
      </c>
      <c r="CE35" s="2">
        <v>1289210</v>
      </c>
      <c r="CF35" s="2">
        <v>147540</v>
      </c>
      <c r="CG35" s="2" t="s">
        <v>1</v>
      </c>
      <c r="CH35" s="2">
        <v>7540</v>
      </c>
      <c r="CI35" s="2" t="s">
        <v>1</v>
      </c>
      <c r="CJ35" s="2" t="s">
        <v>1</v>
      </c>
      <c r="CK35" s="2" t="s">
        <v>1</v>
      </c>
      <c r="CL35" s="2" t="s">
        <v>1</v>
      </c>
      <c r="CM35" s="2" t="s">
        <v>1</v>
      </c>
      <c r="CN35" s="2" t="s">
        <v>1</v>
      </c>
      <c r="CO35" s="2">
        <v>19460</v>
      </c>
      <c r="CP35" s="2" t="s">
        <v>1</v>
      </c>
      <c r="CQ35" s="2">
        <v>15860</v>
      </c>
      <c r="CR35" s="2">
        <v>1050</v>
      </c>
      <c r="CS35" s="2" t="s">
        <v>1</v>
      </c>
      <c r="CT35" s="2" t="s">
        <v>1</v>
      </c>
      <c r="CU35" s="2" t="s">
        <v>1</v>
      </c>
      <c r="CV35" s="2" t="s">
        <v>1</v>
      </c>
      <c r="CW35" s="2">
        <v>45500</v>
      </c>
      <c r="CX35" s="2">
        <v>91010</v>
      </c>
      <c r="CY35" s="2">
        <v>320730</v>
      </c>
      <c r="CZ35" s="2" t="s">
        <v>1</v>
      </c>
      <c r="DA35" s="2" t="s">
        <v>1</v>
      </c>
      <c r="DB35" s="2">
        <v>200</v>
      </c>
      <c r="DC35" s="2" t="s">
        <v>1</v>
      </c>
      <c r="DD35" s="2" t="s">
        <v>1</v>
      </c>
      <c r="DE35" s="2" t="s">
        <v>1</v>
      </c>
      <c r="DF35" s="2" t="s">
        <v>1</v>
      </c>
      <c r="DG35" s="2" t="s">
        <v>1</v>
      </c>
      <c r="DH35" s="2" t="s">
        <v>1</v>
      </c>
      <c r="DI35" s="2" t="s">
        <v>1</v>
      </c>
      <c r="DJ35" s="2" t="s">
        <v>1</v>
      </c>
      <c r="DK35" s="2" t="s">
        <v>1</v>
      </c>
      <c r="DL35" s="2" t="s">
        <v>1</v>
      </c>
      <c r="DM35" s="2">
        <v>75000</v>
      </c>
      <c r="DN35" s="2">
        <v>27420</v>
      </c>
      <c r="DO35" s="2" t="s">
        <v>1</v>
      </c>
      <c r="DP35" s="2" t="s">
        <v>1</v>
      </c>
      <c r="DQ35" s="2" t="s">
        <v>1</v>
      </c>
      <c r="DR35" s="2" t="s">
        <v>1</v>
      </c>
      <c r="DS35" s="2" t="s">
        <v>1</v>
      </c>
      <c r="DT35" s="2" t="s">
        <v>1</v>
      </c>
      <c r="DU35" s="2" t="s">
        <v>1</v>
      </c>
      <c r="DV35" s="2" t="s">
        <v>1</v>
      </c>
      <c r="DW35" s="2" t="s">
        <v>1</v>
      </c>
      <c r="DX35" s="2">
        <v>55790</v>
      </c>
      <c r="DY35" s="2">
        <v>470140</v>
      </c>
      <c r="DZ35" s="2" t="s">
        <v>1</v>
      </c>
      <c r="EA35" s="2">
        <v>5769200</v>
      </c>
      <c r="EB35" s="2" t="s">
        <v>1</v>
      </c>
      <c r="EC35" s="2" t="s">
        <v>1</v>
      </c>
      <c r="ED35" s="2">
        <v>375820</v>
      </c>
      <c r="EE35" s="2">
        <v>917970</v>
      </c>
      <c r="EF35" s="2" t="s">
        <v>1</v>
      </c>
      <c r="EG35" s="2" t="s">
        <v>1</v>
      </c>
      <c r="EH35" s="2" t="s">
        <v>1</v>
      </c>
      <c r="EI35" s="2" t="s">
        <v>1</v>
      </c>
      <c r="EJ35" s="2" t="s">
        <v>1</v>
      </c>
      <c r="EK35" s="2" t="s">
        <v>1</v>
      </c>
      <c r="EL35" s="2" t="s">
        <v>1</v>
      </c>
      <c r="EM35" s="2" t="s">
        <v>1</v>
      </c>
      <c r="EN35" s="2" t="s">
        <v>1</v>
      </c>
      <c r="EO35" s="2" t="s">
        <v>1</v>
      </c>
      <c r="EP35" s="2" t="s">
        <v>1</v>
      </c>
      <c r="EQ35" s="2" t="s">
        <v>1</v>
      </c>
      <c r="ER35" s="2" t="s">
        <v>1</v>
      </c>
      <c r="ES35" s="2" t="s">
        <v>1</v>
      </c>
      <c r="ET35" s="2" t="s">
        <v>1</v>
      </c>
      <c r="EU35" s="2">
        <v>300000</v>
      </c>
      <c r="EV35" s="2" t="s">
        <v>1</v>
      </c>
      <c r="EW35" s="2" t="s">
        <v>1</v>
      </c>
      <c r="EX35" s="2" t="s">
        <v>1</v>
      </c>
      <c r="EY35" s="2" t="s">
        <v>1</v>
      </c>
      <c r="EZ35" s="2">
        <v>5086440</v>
      </c>
      <c r="FA35" s="2">
        <v>1020</v>
      </c>
      <c r="FB35" s="2">
        <v>117250</v>
      </c>
      <c r="FC35" s="2">
        <v>804650</v>
      </c>
      <c r="FD35" s="2" t="s">
        <v>1</v>
      </c>
      <c r="FE35" s="2">
        <v>0</v>
      </c>
      <c r="FF35" s="2">
        <v>1402300</v>
      </c>
      <c r="FG35" s="2">
        <v>512830</v>
      </c>
      <c r="FH35" s="2">
        <v>5670</v>
      </c>
      <c r="FI35" s="2">
        <v>0</v>
      </c>
      <c r="FJ35" s="2" t="s">
        <v>1</v>
      </c>
      <c r="FK35" s="2" t="s">
        <v>1</v>
      </c>
      <c r="FL35" s="2">
        <v>180</v>
      </c>
      <c r="FM35" s="2">
        <v>12540</v>
      </c>
      <c r="FN35" s="2">
        <v>920</v>
      </c>
      <c r="FO35" s="2" t="s">
        <v>1</v>
      </c>
      <c r="FP35" s="2" t="s">
        <v>1</v>
      </c>
      <c r="FQ35" s="2">
        <v>56560</v>
      </c>
      <c r="FR35" s="2">
        <v>68790</v>
      </c>
      <c r="FS35" s="2">
        <v>22580</v>
      </c>
      <c r="FT35" s="2">
        <v>1242160</v>
      </c>
      <c r="FU35" s="2">
        <v>156000</v>
      </c>
      <c r="FV35" s="2" t="s">
        <v>1</v>
      </c>
      <c r="FW35" s="2" t="s">
        <v>1</v>
      </c>
      <c r="FX35" s="2" t="s">
        <v>1</v>
      </c>
      <c r="FY35" s="2">
        <v>23870</v>
      </c>
      <c r="FZ35" s="2">
        <v>631760</v>
      </c>
      <c r="GA35" s="2">
        <v>100</v>
      </c>
      <c r="GB35" s="2">
        <v>1664490</v>
      </c>
      <c r="GC35" s="2">
        <v>3943730</v>
      </c>
      <c r="GD35" s="2">
        <v>449080</v>
      </c>
      <c r="GE35" s="2" t="s">
        <v>1</v>
      </c>
      <c r="GF35" s="2" t="s">
        <v>1</v>
      </c>
      <c r="GG35" s="2">
        <v>28900</v>
      </c>
      <c r="GH35" s="2">
        <v>214210</v>
      </c>
      <c r="GI35" s="2">
        <v>461030</v>
      </c>
      <c r="GJ35" s="2">
        <v>40150</v>
      </c>
      <c r="GK35" s="2" t="s">
        <v>1</v>
      </c>
      <c r="GL35" s="2">
        <v>89150</v>
      </c>
      <c r="GM35" s="2">
        <v>44500</v>
      </c>
      <c r="GN35" s="2" t="s">
        <v>1</v>
      </c>
      <c r="GO35" s="2">
        <v>4022960</v>
      </c>
      <c r="GP35" s="2">
        <v>9418200</v>
      </c>
      <c r="GQ35" s="2" t="s">
        <v>1</v>
      </c>
      <c r="GR35" s="2">
        <v>25850</v>
      </c>
      <c r="GS35" s="2">
        <v>29280</v>
      </c>
      <c r="GT35" s="2" t="s">
        <v>1</v>
      </c>
      <c r="GU35" s="2" t="s">
        <v>1</v>
      </c>
      <c r="GV35" s="2" t="s">
        <v>1</v>
      </c>
      <c r="GW35" s="2" t="s">
        <v>1</v>
      </c>
      <c r="GX35" s="2" t="s">
        <v>1</v>
      </c>
      <c r="GY35" s="2" t="s">
        <v>1</v>
      </c>
      <c r="GZ35" s="2" t="s">
        <v>1</v>
      </c>
      <c r="HA35" s="2" t="s">
        <v>1</v>
      </c>
      <c r="HB35" s="2" t="s">
        <v>1</v>
      </c>
      <c r="HC35" s="2">
        <v>156610</v>
      </c>
      <c r="HD35" s="2">
        <v>64560</v>
      </c>
      <c r="HE35" s="2">
        <v>40090</v>
      </c>
      <c r="HF35" s="2" t="s">
        <v>1</v>
      </c>
      <c r="HG35" s="2" t="s">
        <v>1</v>
      </c>
      <c r="HH35" s="2" t="s">
        <v>1</v>
      </c>
      <c r="HI35" s="2">
        <v>67200</v>
      </c>
      <c r="HJ35" s="2" t="s">
        <v>1</v>
      </c>
      <c r="HK35" s="2" t="s">
        <v>1</v>
      </c>
      <c r="HL35" s="2" t="s">
        <v>1</v>
      </c>
      <c r="HM35" s="2" t="s">
        <v>1</v>
      </c>
      <c r="HN35" s="2" t="s">
        <v>1</v>
      </c>
      <c r="HO35" s="2" t="s">
        <v>1</v>
      </c>
      <c r="HP35" s="2">
        <v>62140</v>
      </c>
      <c r="HQ35" s="2" t="s">
        <v>1</v>
      </c>
      <c r="HR35" s="2" t="s">
        <v>1</v>
      </c>
      <c r="HS35" s="2" t="s">
        <v>1</v>
      </c>
      <c r="HT35" s="2" t="s">
        <v>1</v>
      </c>
      <c r="HU35" s="2" t="s">
        <v>1</v>
      </c>
      <c r="HV35" s="2" t="s">
        <v>1</v>
      </c>
      <c r="HW35" s="2" t="s">
        <v>1</v>
      </c>
      <c r="HX35" s="2" t="s">
        <v>1</v>
      </c>
      <c r="HY35" s="2" t="s">
        <v>1</v>
      </c>
      <c r="HZ35" s="2">
        <v>2850280</v>
      </c>
      <c r="IA35" s="2" t="s">
        <v>1</v>
      </c>
      <c r="IB35" s="2" t="s">
        <v>1</v>
      </c>
      <c r="IC35" s="2" t="s">
        <v>1</v>
      </c>
      <c r="ID35" s="2" t="s">
        <v>1</v>
      </c>
      <c r="IE35" s="2" t="s">
        <v>1</v>
      </c>
      <c r="IF35" s="2" t="s">
        <v>1</v>
      </c>
      <c r="IG35" s="2" t="s">
        <v>1</v>
      </c>
      <c r="IH35" s="2">
        <v>1000</v>
      </c>
      <c r="II35" s="2">
        <v>1808210</v>
      </c>
      <c r="IJ35" s="2" t="s">
        <v>1</v>
      </c>
      <c r="IK35" s="2" t="s">
        <v>1</v>
      </c>
      <c r="IL35" s="2" t="s">
        <v>1</v>
      </c>
      <c r="IM35" s="2" t="s">
        <v>1</v>
      </c>
      <c r="IN35" s="2" t="s">
        <v>1</v>
      </c>
      <c r="IO35" s="2" t="s">
        <v>1</v>
      </c>
      <c r="IP35" s="2" t="s">
        <v>1</v>
      </c>
      <c r="IQ35" s="2" t="s">
        <v>1</v>
      </c>
      <c r="IR35" s="2">
        <v>19580</v>
      </c>
      <c r="IS35" s="2" t="s">
        <v>1</v>
      </c>
      <c r="IT35" s="2" t="s">
        <v>1</v>
      </c>
      <c r="IU35" s="2" t="s">
        <v>1</v>
      </c>
      <c r="IV35" s="2" t="s">
        <v>1</v>
      </c>
      <c r="IW35" s="2" t="s">
        <v>1</v>
      </c>
      <c r="IX35" s="2">
        <v>15000</v>
      </c>
      <c r="IY35" s="2" t="s">
        <v>1</v>
      </c>
      <c r="IZ35" s="2" t="s">
        <v>1</v>
      </c>
      <c r="JA35" s="2" t="s">
        <v>1</v>
      </c>
      <c r="JB35" s="2" t="s">
        <v>1</v>
      </c>
      <c r="JC35" s="2" t="s">
        <v>1</v>
      </c>
      <c r="JD35" s="2" t="s">
        <v>1</v>
      </c>
      <c r="JE35" s="2" t="s">
        <v>1</v>
      </c>
      <c r="JF35" s="2" t="s">
        <v>1</v>
      </c>
      <c r="JG35" s="2" t="s">
        <v>1</v>
      </c>
      <c r="JH35" s="2" t="s">
        <v>1</v>
      </c>
      <c r="JI35" s="2" t="s">
        <v>1</v>
      </c>
      <c r="JJ35" s="2" t="s">
        <v>1</v>
      </c>
      <c r="JK35" s="2" t="s">
        <v>1</v>
      </c>
      <c r="JL35" s="2" t="s">
        <v>1</v>
      </c>
      <c r="JM35" s="2" t="s">
        <v>1</v>
      </c>
      <c r="JN35" s="2" t="s">
        <v>1</v>
      </c>
      <c r="JO35" s="2" t="s">
        <v>1</v>
      </c>
      <c r="JP35" s="2" t="s">
        <v>1</v>
      </c>
      <c r="JQ35" s="2" t="s">
        <v>1</v>
      </c>
      <c r="JR35" s="2" t="s">
        <v>1</v>
      </c>
      <c r="JS35" s="2">
        <v>0</v>
      </c>
      <c r="JT35" s="2">
        <v>666570</v>
      </c>
      <c r="JU35" s="2" t="s">
        <v>1</v>
      </c>
      <c r="JV35" s="2" t="s">
        <v>1</v>
      </c>
      <c r="JW35" s="2" t="s">
        <v>1</v>
      </c>
      <c r="JX35" s="2" t="s">
        <v>1</v>
      </c>
      <c r="JY35" s="2" t="s">
        <v>1</v>
      </c>
      <c r="JZ35" s="2" t="s">
        <v>1</v>
      </c>
      <c r="KA35" s="2" t="s">
        <v>1</v>
      </c>
      <c r="KB35" s="2" t="s">
        <v>1</v>
      </c>
      <c r="KC35" s="2" t="s">
        <v>1</v>
      </c>
      <c r="KD35" s="2" t="s">
        <v>1</v>
      </c>
      <c r="KE35" s="2" t="s">
        <v>1</v>
      </c>
      <c r="KF35" s="2" t="s">
        <v>1</v>
      </c>
      <c r="KG35" s="2" t="s">
        <v>1</v>
      </c>
      <c r="KH35" s="2" t="s">
        <v>1</v>
      </c>
      <c r="KI35" s="2" t="s">
        <v>1</v>
      </c>
      <c r="KJ35" s="2" t="s">
        <v>1</v>
      </c>
      <c r="KK35" s="2" t="s">
        <v>1</v>
      </c>
      <c r="KL35" s="2" t="s">
        <v>1</v>
      </c>
      <c r="KM35" s="2" t="s">
        <v>1</v>
      </c>
      <c r="KN35" s="2" t="s">
        <v>1</v>
      </c>
      <c r="KO35" s="2" t="s">
        <v>1</v>
      </c>
      <c r="KP35" s="2" t="s">
        <v>1</v>
      </c>
      <c r="KQ35" s="2" t="s">
        <v>1</v>
      </c>
      <c r="KR35" s="2" t="s">
        <v>1</v>
      </c>
      <c r="KS35" s="2" t="s">
        <v>1</v>
      </c>
      <c r="KT35" s="2" t="s">
        <v>1</v>
      </c>
      <c r="KU35" s="2" t="s">
        <v>1</v>
      </c>
      <c r="KV35" s="2" t="s">
        <v>1</v>
      </c>
      <c r="KW35" s="2" t="s">
        <v>1</v>
      </c>
      <c r="KX35" s="2" t="s">
        <v>1</v>
      </c>
      <c r="KY35" s="2" t="s">
        <v>1</v>
      </c>
      <c r="KZ35" s="2" t="s">
        <v>1</v>
      </c>
      <c r="LA35" s="2" t="s">
        <v>1</v>
      </c>
      <c r="LB35" s="2" t="s">
        <v>1</v>
      </c>
      <c r="LC35" s="2" t="s">
        <v>1</v>
      </c>
      <c r="LD35" s="2" t="s">
        <v>1</v>
      </c>
      <c r="LE35" s="2" t="s">
        <v>1</v>
      </c>
    </row>
    <row r="36" spans="1:317" x14ac:dyDescent="0.3">
      <c r="A36" s="2" t="s">
        <v>27</v>
      </c>
      <c r="B36" s="2">
        <v>168</v>
      </c>
      <c r="C36" s="23">
        <f t="shared" si="25"/>
        <v>-111290</v>
      </c>
      <c r="D36" s="23">
        <f t="shared" si="26"/>
        <v>2160620</v>
      </c>
      <c r="E36" s="23">
        <f t="shared" si="27"/>
        <v>12860.833333333334</v>
      </c>
      <c r="F36" s="23">
        <f t="shared" si="28"/>
        <v>1623070</v>
      </c>
      <c r="G36" s="23">
        <f t="shared" si="29"/>
        <v>378130</v>
      </c>
      <c r="H36" s="23">
        <f t="shared" si="30"/>
        <v>0</v>
      </c>
      <c r="I36" s="23">
        <f t="shared" si="31"/>
        <v>159420</v>
      </c>
      <c r="J36" s="23">
        <f t="shared" si="32"/>
        <v>948.92857142857144</v>
      </c>
      <c r="K36" s="23">
        <f t="shared" si="33"/>
        <v>159420</v>
      </c>
      <c r="L36" s="23">
        <f t="shared" si="34"/>
        <v>0</v>
      </c>
      <c r="M36" s="23">
        <f t="shared" si="35"/>
        <v>254460</v>
      </c>
      <c r="N36" s="23">
        <f t="shared" si="36"/>
        <v>9661.1309523809523</v>
      </c>
      <c r="O36" s="23">
        <f t="shared" si="37"/>
        <v>316200</v>
      </c>
      <c r="P36" s="23">
        <f t="shared" si="38"/>
        <v>299420</v>
      </c>
      <c r="Q36" s="23">
        <f t="shared" si="39"/>
        <v>634560</v>
      </c>
      <c r="R36" s="23">
        <f t="shared" si="40"/>
        <v>1532813</v>
      </c>
      <c r="S36" s="23">
        <f t="shared" si="41"/>
        <v>9123.8869047619046</v>
      </c>
      <c r="T36" s="23">
        <f t="shared" si="42"/>
        <v>90257</v>
      </c>
      <c r="U36" s="7">
        <f t="shared" si="43"/>
        <v>5.5608815393051438E-2</v>
      </c>
      <c r="V36" s="23">
        <f t="shared" si="44"/>
        <v>86320</v>
      </c>
      <c r="W36" s="23">
        <f t="shared" si="45"/>
        <v>2670</v>
      </c>
      <c r="X36" s="23">
        <f t="shared" si="46"/>
        <v>0</v>
      </c>
      <c r="Y36" s="23">
        <f t="shared" si="47"/>
        <v>1290</v>
      </c>
      <c r="Z36" s="23">
        <v>23</v>
      </c>
      <c r="AA36" s="23">
        <f t="shared" si="48"/>
        <v>282610</v>
      </c>
      <c r="AB36" s="23">
        <f t="shared" si="49"/>
        <v>2271910</v>
      </c>
      <c r="AC36" s="23">
        <f t="shared" si="50"/>
        <v>13523.273809523809</v>
      </c>
      <c r="AD36" s="23">
        <f t="shared" si="59"/>
        <v>1658990</v>
      </c>
      <c r="AE36" s="23">
        <f t="shared" si="51"/>
        <v>9874.9404761904771</v>
      </c>
      <c r="AF36" s="23">
        <f t="shared" si="60"/>
        <v>669910</v>
      </c>
      <c r="AG36" s="23">
        <f t="shared" si="52"/>
        <v>3987.5595238095239</v>
      </c>
      <c r="AH36" s="7">
        <f t="shared" si="53"/>
        <v>0.29486643396965551</v>
      </c>
      <c r="AI36" s="23">
        <f t="shared" si="54"/>
        <v>1247510</v>
      </c>
      <c r="AJ36" s="23">
        <f t="shared" si="55"/>
        <v>10230</v>
      </c>
      <c r="AK36" s="23">
        <f t="shared" si="61"/>
        <v>63430</v>
      </c>
      <c r="AL36" s="23">
        <f t="shared" si="62"/>
        <v>612920</v>
      </c>
      <c r="AM36" s="23">
        <f t="shared" si="56"/>
        <v>3648.3333333333335</v>
      </c>
      <c r="AN36" s="23">
        <f t="shared" si="57"/>
        <v>612920</v>
      </c>
      <c r="AO36" s="23">
        <f t="shared" si="58"/>
        <v>0</v>
      </c>
      <c r="AP36" s="2">
        <v>272670</v>
      </c>
      <c r="AQ36" s="2">
        <v>18880</v>
      </c>
      <c r="AR36" s="2">
        <v>24650</v>
      </c>
      <c r="AS36" s="2" t="s">
        <v>1</v>
      </c>
      <c r="AT36" s="2">
        <v>299420</v>
      </c>
      <c r="AU36" s="2">
        <v>0</v>
      </c>
      <c r="AV36" s="2" t="s">
        <v>1</v>
      </c>
      <c r="AW36" s="2">
        <v>634560</v>
      </c>
      <c r="AY36" s="2" t="s">
        <v>1</v>
      </c>
      <c r="AZ36" s="2" t="s">
        <v>1</v>
      </c>
      <c r="BA36" s="2" t="s">
        <v>1</v>
      </c>
      <c r="BB36" s="2" t="s">
        <v>1</v>
      </c>
      <c r="BC36" s="2" t="s">
        <v>1</v>
      </c>
      <c r="BD36" s="2" t="s">
        <v>1</v>
      </c>
      <c r="BE36" s="2">
        <v>86320</v>
      </c>
      <c r="BF36" s="2" t="s">
        <v>1</v>
      </c>
      <c r="BG36" s="2">
        <v>2670</v>
      </c>
      <c r="BH36" s="2" t="s">
        <v>1</v>
      </c>
      <c r="BI36" s="2" t="s">
        <v>1</v>
      </c>
      <c r="BJ36" s="2" t="s">
        <v>1</v>
      </c>
      <c r="BK36" s="2" t="s">
        <v>1</v>
      </c>
      <c r="BL36" s="2" t="s">
        <v>1</v>
      </c>
      <c r="BM36" s="2" t="s">
        <v>1</v>
      </c>
      <c r="BN36" s="2" t="s">
        <v>1</v>
      </c>
      <c r="BO36" s="2" t="s">
        <v>1</v>
      </c>
      <c r="BP36" s="2" t="s">
        <v>1</v>
      </c>
      <c r="BQ36" s="2" t="s">
        <v>1</v>
      </c>
      <c r="BR36" s="2" t="s">
        <v>1</v>
      </c>
      <c r="BS36" s="2">
        <v>1290</v>
      </c>
      <c r="BT36" s="2">
        <v>282610</v>
      </c>
      <c r="BU36" s="2" t="s">
        <v>1</v>
      </c>
      <c r="BV36" s="2">
        <v>236070</v>
      </c>
      <c r="BW36" s="2">
        <v>0</v>
      </c>
      <c r="BX36" s="2">
        <v>3290</v>
      </c>
      <c r="BY36" s="2" t="s">
        <v>1</v>
      </c>
      <c r="BZ36" s="2" t="s">
        <v>1</v>
      </c>
      <c r="CA36" s="2" t="s">
        <v>1</v>
      </c>
      <c r="CB36" s="2" t="s">
        <v>1</v>
      </c>
      <c r="CC36" s="2" t="s">
        <v>1</v>
      </c>
      <c r="CD36" s="2" t="s">
        <v>1</v>
      </c>
      <c r="CE36" s="2">
        <v>12300</v>
      </c>
      <c r="CF36" s="2" t="s">
        <v>1</v>
      </c>
      <c r="CG36" s="2" t="s">
        <v>1</v>
      </c>
      <c r="CH36" s="2">
        <v>2800</v>
      </c>
      <c r="CI36" s="2" t="s">
        <v>1</v>
      </c>
      <c r="CJ36" s="2" t="s">
        <v>1</v>
      </c>
      <c r="CK36" s="2" t="s">
        <v>1</v>
      </c>
      <c r="CL36" s="2" t="s">
        <v>1</v>
      </c>
      <c r="CM36" s="2" t="s">
        <v>1</v>
      </c>
      <c r="CN36" s="2" t="s">
        <v>1</v>
      </c>
      <c r="CO36" s="2" t="s">
        <v>1</v>
      </c>
      <c r="CP36" s="2" t="s">
        <v>1</v>
      </c>
      <c r="CQ36" s="2" t="s">
        <v>1</v>
      </c>
      <c r="CR36" s="2" t="s">
        <v>1</v>
      </c>
      <c r="CS36" s="2" t="s">
        <v>1</v>
      </c>
      <c r="CT36" s="2" t="s">
        <v>1</v>
      </c>
      <c r="CU36" s="2" t="s">
        <v>1</v>
      </c>
      <c r="CV36" s="2" t="s">
        <v>1</v>
      </c>
      <c r="CW36" s="2" t="s">
        <v>1</v>
      </c>
      <c r="CX36" s="2" t="s">
        <v>1</v>
      </c>
      <c r="CY36" s="2">
        <v>18550</v>
      </c>
      <c r="CZ36" s="2" t="s">
        <v>1</v>
      </c>
      <c r="DA36" s="2" t="s">
        <v>1</v>
      </c>
      <c r="DB36" s="2" t="s">
        <v>1</v>
      </c>
      <c r="DC36" s="2" t="s">
        <v>1</v>
      </c>
      <c r="DD36" s="2">
        <v>105120</v>
      </c>
      <c r="DE36" s="2" t="s">
        <v>1</v>
      </c>
      <c r="DF36" s="2" t="s">
        <v>1</v>
      </c>
      <c r="DG36" s="2" t="s">
        <v>1</v>
      </c>
      <c r="DH36" s="2" t="s">
        <v>1</v>
      </c>
      <c r="DI36" s="2" t="s">
        <v>1</v>
      </c>
      <c r="DJ36" s="2" t="s">
        <v>1</v>
      </c>
      <c r="DK36" s="2" t="s">
        <v>1</v>
      </c>
      <c r="DL36" s="2" t="s">
        <v>1</v>
      </c>
      <c r="DM36" s="2" t="s">
        <v>1</v>
      </c>
      <c r="DN36" s="2" t="s">
        <v>1</v>
      </c>
      <c r="DO36" s="2" t="s">
        <v>1</v>
      </c>
      <c r="DP36" s="2" t="s">
        <v>1</v>
      </c>
      <c r="DQ36" s="2" t="s">
        <v>1</v>
      </c>
      <c r="DR36" s="2" t="s">
        <v>1</v>
      </c>
      <c r="DS36" s="2" t="s">
        <v>1</v>
      </c>
      <c r="DT36" s="2" t="s">
        <v>1</v>
      </c>
      <c r="DU36" s="2" t="s">
        <v>1</v>
      </c>
      <c r="DV36" s="2" t="s">
        <v>1</v>
      </c>
      <c r="DW36" s="2" t="s">
        <v>1</v>
      </c>
      <c r="DX36" s="2">
        <v>39740</v>
      </c>
      <c r="DY36" s="2">
        <v>79800</v>
      </c>
      <c r="DZ36" s="2" t="s">
        <v>1</v>
      </c>
      <c r="EA36" s="2">
        <v>39880</v>
      </c>
      <c r="EB36" s="2" t="s">
        <v>1</v>
      </c>
      <c r="EC36" s="2" t="s">
        <v>1</v>
      </c>
      <c r="ED36" s="2" t="s">
        <v>1</v>
      </c>
      <c r="EE36" s="2" t="s">
        <v>1</v>
      </c>
      <c r="EF36" s="2" t="s">
        <v>1</v>
      </c>
      <c r="EG36" s="2" t="s">
        <v>1</v>
      </c>
      <c r="EH36" s="2" t="s">
        <v>1</v>
      </c>
      <c r="EI36" s="2" t="s">
        <v>1</v>
      </c>
      <c r="EJ36" s="2" t="s">
        <v>1</v>
      </c>
      <c r="EK36" s="2" t="s">
        <v>1</v>
      </c>
      <c r="EL36" s="2" t="s">
        <v>1</v>
      </c>
      <c r="EM36" s="2" t="s">
        <v>1</v>
      </c>
      <c r="EN36" s="2" t="s">
        <v>1</v>
      </c>
      <c r="EO36" s="2" t="s">
        <v>1</v>
      </c>
      <c r="EP36" s="2" t="s">
        <v>1</v>
      </c>
      <c r="EQ36" s="2" t="s">
        <v>1</v>
      </c>
      <c r="ER36" s="2" t="s">
        <v>1</v>
      </c>
      <c r="ES36" s="2" t="s">
        <v>1</v>
      </c>
      <c r="ET36" s="2" t="s">
        <v>1</v>
      </c>
      <c r="EU36" s="2" t="s">
        <v>1</v>
      </c>
      <c r="EV36" s="2" t="s">
        <v>1</v>
      </c>
      <c r="EW36" s="2" t="s">
        <v>1</v>
      </c>
      <c r="EX36" s="2" t="s">
        <v>1</v>
      </c>
      <c r="EY36" s="2" t="s">
        <v>1</v>
      </c>
      <c r="EZ36" s="2">
        <v>238260</v>
      </c>
      <c r="FA36" s="2" t="s">
        <v>1</v>
      </c>
      <c r="FB36" s="2">
        <v>91130</v>
      </c>
      <c r="FC36" s="2">
        <v>236770</v>
      </c>
      <c r="FD36" s="2" t="s">
        <v>1</v>
      </c>
      <c r="FE36" s="2" t="s">
        <v>1</v>
      </c>
      <c r="FF36" s="2">
        <v>59570</v>
      </c>
      <c r="FG36" s="2">
        <v>43780</v>
      </c>
      <c r="FH36" s="2">
        <v>400</v>
      </c>
      <c r="FI36" s="2" t="s">
        <v>1</v>
      </c>
      <c r="FJ36" s="2" t="s">
        <v>1</v>
      </c>
      <c r="FK36" s="2" t="s">
        <v>1</v>
      </c>
      <c r="FL36" s="2" t="s">
        <v>1</v>
      </c>
      <c r="FM36" s="2" t="s">
        <v>1</v>
      </c>
      <c r="FN36" s="2" t="s">
        <v>1</v>
      </c>
      <c r="FO36" s="2" t="s">
        <v>1</v>
      </c>
      <c r="FP36" s="2" t="s">
        <v>1</v>
      </c>
      <c r="FQ36" s="2">
        <v>20050</v>
      </c>
      <c r="FR36" s="2">
        <v>7310</v>
      </c>
      <c r="FS36" s="2" t="s">
        <v>1</v>
      </c>
      <c r="FT36" s="2">
        <v>118860</v>
      </c>
      <c r="FU36" s="2" t="s">
        <v>1</v>
      </c>
      <c r="FV36" s="2" t="s">
        <v>1</v>
      </c>
      <c r="FW36" s="2" t="s">
        <v>1</v>
      </c>
      <c r="FX36" s="2" t="s">
        <v>1</v>
      </c>
      <c r="FY36" s="2" t="s">
        <v>1</v>
      </c>
      <c r="FZ36" s="2" t="s">
        <v>1</v>
      </c>
      <c r="GA36" s="2">
        <v>43700</v>
      </c>
      <c r="GB36" s="2">
        <v>56050</v>
      </c>
      <c r="GC36" s="2" t="s">
        <v>1</v>
      </c>
      <c r="GD36" s="2">
        <v>5290</v>
      </c>
      <c r="GE36" s="2" t="s">
        <v>1</v>
      </c>
      <c r="GF36" s="2" t="s">
        <v>1</v>
      </c>
      <c r="GG36" s="2">
        <v>3140</v>
      </c>
      <c r="GH36" s="2">
        <v>27450</v>
      </c>
      <c r="GI36" s="2">
        <v>15430</v>
      </c>
      <c r="GJ36" s="2">
        <v>4300</v>
      </c>
      <c r="GK36" s="2" t="s">
        <v>1</v>
      </c>
      <c r="GL36" s="2">
        <v>16800</v>
      </c>
      <c r="GM36" s="2">
        <v>8580</v>
      </c>
      <c r="GN36" s="2" t="s">
        <v>1</v>
      </c>
      <c r="GO36" s="2">
        <v>509030</v>
      </c>
      <c r="GP36" s="2">
        <v>18050</v>
      </c>
      <c r="GQ36" s="2">
        <v>14270</v>
      </c>
      <c r="GR36" s="2">
        <v>23050</v>
      </c>
      <c r="GS36" s="2">
        <v>15380</v>
      </c>
      <c r="GT36" s="2" t="s">
        <v>1</v>
      </c>
      <c r="GU36" s="2" t="s">
        <v>1</v>
      </c>
      <c r="GV36" s="2" t="s">
        <v>1</v>
      </c>
      <c r="GW36" s="2">
        <v>250</v>
      </c>
      <c r="GX36" s="2" t="s">
        <v>1</v>
      </c>
      <c r="GY36" s="2" t="s">
        <v>1</v>
      </c>
      <c r="GZ36" s="2" t="s">
        <v>1</v>
      </c>
      <c r="HA36" s="2" t="s">
        <v>1</v>
      </c>
      <c r="HB36" s="2" t="s">
        <v>1</v>
      </c>
      <c r="HC36" s="2" t="s">
        <v>1</v>
      </c>
      <c r="HD36" s="2" t="s">
        <v>1</v>
      </c>
      <c r="HE36" s="2">
        <v>10230</v>
      </c>
      <c r="HF36" s="2" t="s">
        <v>1</v>
      </c>
      <c r="HG36" s="2" t="s">
        <v>1</v>
      </c>
      <c r="HH36" s="2" t="s">
        <v>1</v>
      </c>
      <c r="HI36" s="2" t="s">
        <v>1</v>
      </c>
      <c r="HJ36" s="2" t="s">
        <v>1</v>
      </c>
      <c r="HK36" s="2" t="s">
        <v>1</v>
      </c>
      <c r="HL36" s="2" t="s">
        <v>1</v>
      </c>
      <c r="HM36" s="2" t="s">
        <v>1</v>
      </c>
      <c r="HN36" s="2" t="s">
        <v>1</v>
      </c>
      <c r="HO36" s="2" t="s">
        <v>1</v>
      </c>
      <c r="HP36" s="2">
        <v>8430</v>
      </c>
      <c r="HQ36" s="2" t="s">
        <v>1</v>
      </c>
      <c r="HR36" s="2" t="s">
        <v>1</v>
      </c>
      <c r="HS36" s="2" t="s">
        <v>1</v>
      </c>
      <c r="HT36" s="2" t="s">
        <v>1</v>
      </c>
      <c r="HU36" s="2" t="s">
        <v>1</v>
      </c>
      <c r="HV36" s="2">
        <v>61930</v>
      </c>
      <c r="HW36" s="2" t="s">
        <v>1</v>
      </c>
      <c r="HX36" s="2" t="s">
        <v>1</v>
      </c>
      <c r="HY36" s="2" t="s">
        <v>1</v>
      </c>
      <c r="HZ36" s="2" t="s">
        <v>1</v>
      </c>
      <c r="IA36" s="2" t="s">
        <v>1</v>
      </c>
      <c r="IB36" s="2" t="s">
        <v>1</v>
      </c>
      <c r="IC36" s="2" t="s">
        <v>1</v>
      </c>
      <c r="ID36" s="2" t="s">
        <v>1</v>
      </c>
      <c r="IE36" s="2" t="s">
        <v>1</v>
      </c>
      <c r="IF36" s="2" t="s">
        <v>1</v>
      </c>
      <c r="IG36" s="2" t="s">
        <v>1</v>
      </c>
      <c r="IH36" s="2" t="s">
        <v>1</v>
      </c>
      <c r="II36" s="2">
        <v>1500</v>
      </c>
      <c r="IJ36" s="2" t="s">
        <v>1</v>
      </c>
      <c r="IK36" s="2" t="s">
        <v>1</v>
      </c>
      <c r="IL36" s="2" t="s">
        <v>1</v>
      </c>
      <c r="IM36" s="2" t="s">
        <v>1</v>
      </c>
      <c r="IN36" s="2" t="s">
        <v>1</v>
      </c>
      <c r="IO36" s="2" t="s">
        <v>1</v>
      </c>
      <c r="IP36" s="2" t="s">
        <v>1</v>
      </c>
      <c r="IQ36" s="2" t="s">
        <v>1</v>
      </c>
      <c r="IR36" s="2" t="s">
        <v>1</v>
      </c>
      <c r="IS36" s="2" t="s">
        <v>1</v>
      </c>
      <c r="IT36" s="2" t="s">
        <v>1</v>
      </c>
      <c r="IU36" s="2" t="s">
        <v>1</v>
      </c>
      <c r="IV36" s="2" t="s">
        <v>1</v>
      </c>
      <c r="IW36" s="2" t="s">
        <v>1</v>
      </c>
      <c r="IX36" s="2" t="s">
        <v>1</v>
      </c>
      <c r="IY36" s="2" t="s">
        <v>1</v>
      </c>
      <c r="IZ36" s="2" t="s">
        <v>1</v>
      </c>
      <c r="JA36" s="2" t="s">
        <v>1</v>
      </c>
      <c r="JB36" s="2" t="s">
        <v>1</v>
      </c>
      <c r="JC36" s="2" t="s">
        <v>1</v>
      </c>
      <c r="JD36" s="2" t="s">
        <v>1</v>
      </c>
      <c r="JE36" s="2" t="s">
        <v>1</v>
      </c>
      <c r="JF36" s="2" t="s">
        <v>1</v>
      </c>
      <c r="JG36" s="2" t="s">
        <v>1</v>
      </c>
      <c r="JH36" s="2" t="s">
        <v>1</v>
      </c>
      <c r="JI36" s="2" t="s">
        <v>1</v>
      </c>
      <c r="JJ36" s="2" t="s">
        <v>1</v>
      </c>
      <c r="JK36" s="2" t="s">
        <v>1</v>
      </c>
      <c r="JL36" s="2" t="s">
        <v>1</v>
      </c>
      <c r="JM36" s="2" t="s">
        <v>1</v>
      </c>
      <c r="JN36" s="2" t="s">
        <v>1</v>
      </c>
      <c r="JO36" s="2" t="s">
        <v>1</v>
      </c>
      <c r="JP36" s="2" t="s">
        <v>1</v>
      </c>
      <c r="JQ36" s="2" t="s">
        <v>1</v>
      </c>
      <c r="JR36" s="2" t="s">
        <v>1</v>
      </c>
      <c r="JS36" s="2" t="s">
        <v>1</v>
      </c>
      <c r="JT36" s="2">
        <v>612920</v>
      </c>
      <c r="JU36" s="2" t="s">
        <v>1</v>
      </c>
      <c r="JV36" s="2" t="s">
        <v>1</v>
      </c>
      <c r="JW36" s="2" t="s">
        <v>1</v>
      </c>
      <c r="JX36" s="2" t="s">
        <v>1</v>
      </c>
      <c r="JY36" s="2" t="s">
        <v>1</v>
      </c>
      <c r="JZ36" s="2" t="s">
        <v>1</v>
      </c>
      <c r="KA36" s="2" t="s">
        <v>1</v>
      </c>
      <c r="KB36" s="2" t="s">
        <v>1</v>
      </c>
      <c r="KC36" s="2" t="s">
        <v>1</v>
      </c>
      <c r="KD36" s="2" t="s">
        <v>1</v>
      </c>
      <c r="KE36" s="2" t="s">
        <v>1</v>
      </c>
      <c r="KF36" s="2" t="s">
        <v>1</v>
      </c>
      <c r="KG36" s="2" t="s">
        <v>1</v>
      </c>
      <c r="KH36" s="2" t="s">
        <v>1</v>
      </c>
      <c r="KI36" s="2" t="s">
        <v>1</v>
      </c>
      <c r="KJ36" s="2" t="s">
        <v>1</v>
      </c>
      <c r="KK36" s="2" t="s">
        <v>1</v>
      </c>
      <c r="KL36" s="2" t="s">
        <v>1</v>
      </c>
      <c r="KM36" s="2" t="s">
        <v>1</v>
      </c>
      <c r="KN36" s="2" t="s">
        <v>1</v>
      </c>
      <c r="KO36" s="2" t="s">
        <v>1</v>
      </c>
      <c r="KP36" s="2" t="s">
        <v>1</v>
      </c>
      <c r="KQ36" s="2" t="s">
        <v>1</v>
      </c>
      <c r="KR36" s="2" t="s">
        <v>1</v>
      </c>
      <c r="KS36" s="2" t="s">
        <v>1</v>
      </c>
      <c r="KT36" s="2" t="s">
        <v>1</v>
      </c>
      <c r="KU36" s="2" t="s">
        <v>1</v>
      </c>
      <c r="KV36" s="2" t="s">
        <v>1</v>
      </c>
      <c r="KW36" s="2" t="s">
        <v>1</v>
      </c>
      <c r="KX36" s="2" t="s">
        <v>1</v>
      </c>
      <c r="KY36" s="2" t="s">
        <v>1</v>
      </c>
      <c r="KZ36" s="2" t="s">
        <v>1</v>
      </c>
      <c r="LA36" s="2" t="s">
        <v>1</v>
      </c>
      <c r="LB36" s="2" t="s">
        <v>1</v>
      </c>
      <c r="LC36" s="2" t="s">
        <v>1</v>
      </c>
      <c r="LD36" s="2" t="s">
        <v>1</v>
      </c>
      <c r="LE36" s="2" t="s">
        <v>1</v>
      </c>
    </row>
    <row r="37" spans="1:317" x14ac:dyDescent="0.3">
      <c r="A37" s="2" t="s">
        <v>28</v>
      </c>
      <c r="B37" s="2">
        <v>490</v>
      </c>
      <c r="C37" s="23">
        <f t="shared" si="25"/>
        <v>3922980</v>
      </c>
      <c r="D37" s="23">
        <f t="shared" si="26"/>
        <v>14333340</v>
      </c>
      <c r="E37" s="23">
        <f t="shared" si="27"/>
        <v>29251.714285714286</v>
      </c>
      <c r="F37" s="23">
        <f t="shared" si="28"/>
        <v>4837370</v>
      </c>
      <c r="G37" s="23">
        <f t="shared" si="29"/>
        <v>2815300</v>
      </c>
      <c r="H37" s="23">
        <f t="shared" si="30"/>
        <v>66160</v>
      </c>
      <c r="I37" s="23">
        <f t="shared" si="31"/>
        <v>6614510</v>
      </c>
      <c r="J37" s="23">
        <f t="shared" si="32"/>
        <v>13499</v>
      </c>
      <c r="K37" s="23">
        <f t="shared" si="33"/>
        <v>6345730</v>
      </c>
      <c r="L37" s="23">
        <f t="shared" si="34"/>
        <v>268780</v>
      </c>
      <c r="M37" s="23">
        <f t="shared" si="35"/>
        <v>2053910</v>
      </c>
      <c r="N37" s="23">
        <f t="shared" si="36"/>
        <v>9872.1836734693879</v>
      </c>
      <c r="O37" s="23">
        <f t="shared" si="37"/>
        <v>1004130</v>
      </c>
      <c r="P37" s="23">
        <f t="shared" si="38"/>
        <v>1038050</v>
      </c>
      <c r="Q37" s="23">
        <f t="shared" si="39"/>
        <v>2028850</v>
      </c>
      <c r="R37" s="23">
        <f t="shared" si="40"/>
        <v>4569684</v>
      </c>
      <c r="S37" s="23">
        <f t="shared" si="41"/>
        <v>9325.8857142857141</v>
      </c>
      <c r="T37" s="23">
        <f t="shared" si="42"/>
        <v>267686</v>
      </c>
      <c r="U37" s="7">
        <f t="shared" si="43"/>
        <v>5.5337094330183551E-2</v>
      </c>
      <c r="V37" s="23">
        <f t="shared" si="44"/>
        <v>241970</v>
      </c>
      <c r="W37" s="23">
        <f t="shared" si="45"/>
        <v>19000</v>
      </c>
      <c r="X37" s="23">
        <f t="shared" si="46"/>
        <v>0</v>
      </c>
      <c r="Y37" s="23">
        <f t="shared" si="47"/>
        <v>6740</v>
      </c>
      <c r="Z37" s="23">
        <v>24</v>
      </c>
      <c r="AA37" s="23">
        <f t="shared" si="48"/>
        <v>498630</v>
      </c>
      <c r="AB37" s="23">
        <f t="shared" si="49"/>
        <v>10410360</v>
      </c>
      <c r="AC37" s="23">
        <f t="shared" si="50"/>
        <v>21245.632653061224</v>
      </c>
      <c r="AD37" s="23">
        <f t="shared" si="59"/>
        <v>9308090</v>
      </c>
      <c r="AE37" s="23">
        <f t="shared" si="51"/>
        <v>18996.102040816328</v>
      </c>
      <c r="AF37" s="23">
        <f t="shared" si="60"/>
        <v>1631520</v>
      </c>
      <c r="AG37" s="23">
        <f t="shared" si="52"/>
        <v>3329.6326530612246</v>
      </c>
      <c r="AH37" s="7">
        <f t="shared" si="53"/>
        <v>0.15672080504420596</v>
      </c>
      <c r="AI37" s="23">
        <f t="shared" si="54"/>
        <v>7723960</v>
      </c>
      <c r="AJ37" s="23">
        <f t="shared" si="55"/>
        <v>63300</v>
      </c>
      <c r="AK37" s="23">
        <f t="shared" si="61"/>
        <v>672690</v>
      </c>
      <c r="AL37" s="23">
        <f t="shared" si="62"/>
        <v>1102270</v>
      </c>
      <c r="AM37" s="23">
        <f t="shared" si="56"/>
        <v>2249.5306122448978</v>
      </c>
      <c r="AN37" s="23">
        <f t="shared" si="57"/>
        <v>1102270</v>
      </c>
      <c r="AO37" s="23">
        <f t="shared" si="58"/>
        <v>0</v>
      </c>
      <c r="AP37" s="2">
        <v>857640</v>
      </c>
      <c r="AQ37" s="2">
        <v>69290</v>
      </c>
      <c r="AR37" s="2">
        <v>77200</v>
      </c>
      <c r="AS37" s="2" t="s">
        <v>1</v>
      </c>
      <c r="AT37" s="2">
        <v>896050</v>
      </c>
      <c r="AU37" s="2">
        <v>142000</v>
      </c>
      <c r="AV37" s="2" t="s">
        <v>1</v>
      </c>
      <c r="AW37" s="2">
        <v>2028850</v>
      </c>
      <c r="AY37" s="2" t="s">
        <v>1</v>
      </c>
      <c r="AZ37" s="2" t="s">
        <v>1</v>
      </c>
      <c r="BA37" s="2" t="s">
        <v>1</v>
      </c>
      <c r="BB37" s="2">
        <v>110</v>
      </c>
      <c r="BC37" s="2" t="s">
        <v>1</v>
      </c>
      <c r="BD37" s="2" t="s">
        <v>1</v>
      </c>
      <c r="BE37" s="2">
        <v>241860</v>
      </c>
      <c r="BF37" s="2" t="s">
        <v>1</v>
      </c>
      <c r="BG37" s="2">
        <v>5550</v>
      </c>
      <c r="BH37" s="2">
        <v>7910</v>
      </c>
      <c r="BI37" s="2" t="s">
        <v>1</v>
      </c>
      <c r="BJ37" s="2">
        <v>1390</v>
      </c>
      <c r="BK37" s="2">
        <v>4150</v>
      </c>
      <c r="BL37" s="2" t="s">
        <v>1</v>
      </c>
      <c r="BM37" s="2" t="s">
        <v>1</v>
      </c>
      <c r="BN37" s="2" t="s">
        <v>1</v>
      </c>
      <c r="BO37" s="2" t="s">
        <v>1</v>
      </c>
      <c r="BP37" s="2" t="s">
        <v>1</v>
      </c>
      <c r="BQ37" s="2" t="s">
        <v>1</v>
      </c>
      <c r="BR37" s="2" t="s">
        <v>1</v>
      </c>
      <c r="BS37" s="2">
        <v>6740</v>
      </c>
      <c r="BT37" s="2">
        <v>498630</v>
      </c>
      <c r="BU37" s="2" t="s">
        <v>1</v>
      </c>
      <c r="BV37" s="2">
        <v>1737910</v>
      </c>
      <c r="BW37" s="2">
        <v>5320</v>
      </c>
      <c r="BX37" s="2">
        <v>2000</v>
      </c>
      <c r="BY37" s="2" t="s">
        <v>1</v>
      </c>
      <c r="BZ37" s="2" t="s">
        <v>1</v>
      </c>
      <c r="CA37" s="2" t="s">
        <v>1</v>
      </c>
      <c r="CB37" s="2" t="s">
        <v>1</v>
      </c>
      <c r="CC37" s="2" t="s">
        <v>1</v>
      </c>
      <c r="CD37" s="2">
        <v>10460</v>
      </c>
      <c r="CE37" s="2">
        <v>182990</v>
      </c>
      <c r="CF37" s="2" t="s">
        <v>1</v>
      </c>
      <c r="CG37" s="2" t="s">
        <v>1</v>
      </c>
      <c r="CH37" s="2">
        <v>115230</v>
      </c>
      <c r="CI37" s="2" t="s">
        <v>1</v>
      </c>
      <c r="CJ37" s="2" t="s">
        <v>1</v>
      </c>
      <c r="CK37" s="2" t="s">
        <v>1</v>
      </c>
      <c r="CL37" s="2" t="s">
        <v>1</v>
      </c>
      <c r="CM37" s="2" t="s">
        <v>1</v>
      </c>
      <c r="CN37" s="2" t="s">
        <v>1</v>
      </c>
      <c r="CO37" s="2">
        <v>1050</v>
      </c>
      <c r="CP37" s="2" t="s">
        <v>1</v>
      </c>
      <c r="CQ37" s="2" t="s">
        <v>1</v>
      </c>
      <c r="CR37" s="2" t="s">
        <v>1</v>
      </c>
      <c r="CS37" s="2" t="s">
        <v>1</v>
      </c>
      <c r="CT37" s="2" t="s">
        <v>1</v>
      </c>
      <c r="CU37" s="2" t="s">
        <v>1</v>
      </c>
      <c r="CV37" s="2" t="s">
        <v>1</v>
      </c>
      <c r="CW37" s="2" t="s">
        <v>1</v>
      </c>
      <c r="CX37" s="2" t="s">
        <v>1</v>
      </c>
      <c r="CY37" s="2">
        <v>41930</v>
      </c>
      <c r="CZ37" s="2" t="s">
        <v>1</v>
      </c>
      <c r="DA37" s="2" t="s">
        <v>1</v>
      </c>
      <c r="DB37" s="2">
        <v>718410</v>
      </c>
      <c r="DC37" s="2" t="s">
        <v>1</v>
      </c>
      <c r="DD37" s="2" t="s">
        <v>1</v>
      </c>
      <c r="DE37" s="2" t="s">
        <v>1</v>
      </c>
      <c r="DF37" s="2" t="s">
        <v>1</v>
      </c>
      <c r="DG37" s="2" t="s">
        <v>1</v>
      </c>
      <c r="DH37" s="2" t="s">
        <v>1</v>
      </c>
      <c r="DI37" s="2" t="s">
        <v>1</v>
      </c>
      <c r="DJ37" s="2" t="s">
        <v>1</v>
      </c>
      <c r="DK37" s="2" t="s">
        <v>1</v>
      </c>
      <c r="DL37" s="2" t="s">
        <v>1</v>
      </c>
      <c r="DM37" s="2" t="s">
        <v>1</v>
      </c>
      <c r="DN37" s="2">
        <v>26160</v>
      </c>
      <c r="DO37" s="2">
        <v>40000</v>
      </c>
      <c r="DP37" s="2" t="s">
        <v>1</v>
      </c>
      <c r="DQ37" s="2" t="s">
        <v>1</v>
      </c>
      <c r="DR37" s="2" t="s">
        <v>1</v>
      </c>
      <c r="DS37" s="2" t="s">
        <v>1</v>
      </c>
      <c r="DT37" s="2" t="s">
        <v>1</v>
      </c>
      <c r="DU37" s="2" t="s">
        <v>1</v>
      </c>
      <c r="DV37" s="2" t="s">
        <v>1</v>
      </c>
      <c r="DW37" s="2" t="s">
        <v>1</v>
      </c>
      <c r="DX37" s="2">
        <v>48940</v>
      </c>
      <c r="DY37" s="2">
        <v>195450</v>
      </c>
      <c r="DZ37" s="2">
        <v>3512320</v>
      </c>
      <c r="EA37" s="2">
        <v>2250000</v>
      </c>
      <c r="EB37" s="2" t="s">
        <v>1</v>
      </c>
      <c r="EC37" s="2" t="s">
        <v>1</v>
      </c>
      <c r="ED37" s="2" t="s">
        <v>1</v>
      </c>
      <c r="EE37" s="2">
        <v>339020</v>
      </c>
      <c r="EF37" s="2" t="s">
        <v>1</v>
      </c>
      <c r="EG37" s="2" t="s">
        <v>1</v>
      </c>
      <c r="EH37" s="2" t="s">
        <v>1</v>
      </c>
      <c r="EI37" s="2" t="s">
        <v>1</v>
      </c>
      <c r="EJ37" s="2" t="s">
        <v>1</v>
      </c>
      <c r="EK37" s="2" t="s">
        <v>1</v>
      </c>
      <c r="EL37" s="2" t="s">
        <v>1</v>
      </c>
      <c r="EM37" s="2" t="s">
        <v>1</v>
      </c>
      <c r="EN37" s="2" t="s">
        <v>1</v>
      </c>
      <c r="EO37" s="2" t="s">
        <v>1</v>
      </c>
      <c r="EP37" s="2">
        <v>268780</v>
      </c>
      <c r="EQ37" s="2" t="s">
        <v>1</v>
      </c>
      <c r="ER37" s="2" t="s">
        <v>1</v>
      </c>
      <c r="ES37" s="2" t="s">
        <v>1</v>
      </c>
      <c r="ET37" s="2" t="s">
        <v>1</v>
      </c>
      <c r="EU37" s="2" t="s">
        <v>1</v>
      </c>
      <c r="EV37" s="2" t="s">
        <v>1</v>
      </c>
      <c r="EW37" s="2" t="s">
        <v>1</v>
      </c>
      <c r="EX37" s="2" t="s">
        <v>1</v>
      </c>
      <c r="EY37" s="2" t="s">
        <v>1</v>
      </c>
      <c r="EZ37" s="2">
        <v>725160</v>
      </c>
      <c r="FA37" s="2" t="s">
        <v>1</v>
      </c>
      <c r="FB37" s="2">
        <v>52560</v>
      </c>
      <c r="FC37" s="2">
        <v>480880</v>
      </c>
      <c r="FD37" s="2" t="s">
        <v>1</v>
      </c>
      <c r="FE37" s="2">
        <v>1180</v>
      </c>
      <c r="FF37" s="2">
        <v>259920</v>
      </c>
      <c r="FG37" s="2">
        <v>107440</v>
      </c>
      <c r="FH37" s="2">
        <v>4380</v>
      </c>
      <c r="FI37" s="2" t="s">
        <v>1</v>
      </c>
      <c r="FJ37" s="2" t="s">
        <v>1</v>
      </c>
      <c r="FK37" s="2" t="s">
        <v>1</v>
      </c>
      <c r="FL37" s="2" t="s">
        <v>1</v>
      </c>
      <c r="FM37" s="2">
        <v>0</v>
      </c>
      <c r="FN37" s="2" t="s">
        <v>1</v>
      </c>
      <c r="FO37" s="2">
        <v>6260</v>
      </c>
      <c r="FP37" s="2" t="s">
        <v>1</v>
      </c>
      <c r="FQ37" s="2">
        <v>22330</v>
      </c>
      <c r="FR37" s="2">
        <v>90800</v>
      </c>
      <c r="FS37" s="2">
        <v>9080</v>
      </c>
      <c r="FT37" s="2">
        <v>216850</v>
      </c>
      <c r="FU37" s="2" t="s">
        <v>1</v>
      </c>
      <c r="FV37" s="2" t="s">
        <v>1</v>
      </c>
      <c r="FW37" s="2" t="s">
        <v>1</v>
      </c>
      <c r="FX37" s="2" t="s">
        <v>1</v>
      </c>
      <c r="FY37" s="2" t="s">
        <v>1</v>
      </c>
      <c r="FZ37" s="2" t="s">
        <v>1</v>
      </c>
      <c r="GA37" s="2" t="s">
        <v>1</v>
      </c>
      <c r="GB37" s="2">
        <v>183580</v>
      </c>
      <c r="GC37" s="2">
        <v>58900</v>
      </c>
      <c r="GD37" s="2">
        <v>81210</v>
      </c>
      <c r="GE37" s="2" t="s">
        <v>1</v>
      </c>
      <c r="GF37" s="2" t="s">
        <v>1</v>
      </c>
      <c r="GG37" s="2">
        <v>8330</v>
      </c>
      <c r="GH37" s="2">
        <v>48330</v>
      </c>
      <c r="GI37" s="2">
        <v>46830</v>
      </c>
      <c r="GJ37" s="2">
        <v>10230</v>
      </c>
      <c r="GK37" s="2" t="s">
        <v>1</v>
      </c>
      <c r="GL37" s="2" t="s">
        <v>1</v>
      </c>
      <c r="GM37" s="2">
        <v>20370</v>
      </c>
      <c r="GN37" s="2" t="s">
        <v>1</v>
      </c>
      <c r="GO37" s="2">
        <v>1658250</v>
      </c>
      <c r="GP37" s="2">
        <v>4385820</v>
      </c>
      <c r="GQ37" s="2">
        <v>10190</v>
      </c>
      <c r="GR37" s="2">
        <v>470</v>
      </c>
      <c r="GS37" s="2">
        <v>12330</v>
      </c>
      <c r="GT37" s="2" t="s">
        <v>1</v>
      </c>
      <c r="GU37" s="2" t="s">
        <v>1</v>
      </c>
      <c r="GV37" s="2" t="s">
        <v>1</v>
      </c>
      <c r="GW37" s="2" t="s">
        <v>1</v>
      </c>
      <c r="GX37" s="2" t="s">
        <v>1</v>
      </c>
      <c r="GY37" s="2" t="s">
        <v>1</v>
      </c>
      <c r="GZ37" s="2" t="s">
        <v>1</v>
      </c>
      <c r="HA37" s="2" t="s">
        <v>1</v>
      </c>
      <c r="HB37" s="2" t="s">
        <v>1</v>
      </c>
      <c r="HC37" s="2">
        <v>20600</v>
      </c>
      <c r="HD37" s="2">
        <v>29340</v>
      </c>
      <c r="HE37" s="2">
        <v>13360</v>
      </c>
      <c r="HF37" s="2" t="s">
        <v>1</v>
      </c>
      <c r="HG37" s="2" t="s">
        <v>1</v>
      </c>
      <c r="HH37" s="2" t="s">
        <v>1</v>
      </c>
      <c r="HI37" s="2" t="s">
        <v>1</v>
      </c>
      <c r="HJ37" s="2" t="s">
        <v>1</v>
      </c>
      <c r="HK37" s="2" t="s">
        <v>1</v>
      </c>
      <c r="HL37" s="2">
        <v>34000</v>
      </c>
      <c r="HM37" s="2" t="s">
        <v>1</v>
      </c>
      <c r="HN37" s="2" t="s">
        <v>1</v>
      </c>
      <c r="HO37" s="2" t="s">
        <v>1</v>
      </c>
      <c r="HP37" s="2">
        <v>30360</v>
      </c>
      <c r="HQ37" s="2" t="s">
        <v>1</v>
      </c>
      <c r="HR37" s="2" t="s">
        <v>1</v>
      </c>
      <c r="HS37" s="2" t="s">
        <v>1</v>
      </c>
      <c r="HT37" s="2" t="s">
        <v>1</v>
      </c>
      <c r="HU37" s="2" t="s">
        <v>1</v>
      </c>
      <c r="HV37" s="2">
        <v>9530</v>
      </c>
      <c r="HW37" s="2" t="s">
        <v>1</v>
      </c>
      <c r="HX37" s="2" t="s">
        <v>1</v>
      </c>
      <c r="HY37" s="2" t="s">
        <v>1</v>
      </c>
      <c r="HZ37" s="2">
        <v>300000</v>
      </c>
      <c r="IA37" s="2" t="s">
        <v>1</v>
      </c>
      <c r="IB37" s="2" t="s">
        <v>1</v>
      </c>
      <c r="IC37" s="2" t="s">
        <v>1</v>
      </c>
      <c r="ID37" s="2" t="s">
        <v>1</v>
      </c>
      <c r="IE37" s="2" t="s">
        <v>1</v>
      </c>
      <c r="IF37" s="2" t="s">
        <v>1</v>
      </c>
      <c r="IG37" s="2" t="s">
        <v>1</v>
      </c>
      <c r="IH37" s="2" t="s">
        <v>1</v>
      </c>
      <c r="II37" s="2">
        <v>363160</v>
      </c>
      <c r="IJ37" s="2" t="s">
        <v>1</v>
      </c>
      <c r="IK37" s="2" t="s">
        <v>1</v>
      </c>
      <c r="IL37" s="2" t="s">
        <v>1</v>
      </c>
      <c r="IM37" s="2" t="s">
        <v>1</v>
      </c>
      <c r="IN37" s="2" t="s">
        <v>1</v>
      </c>
      <c r="IO37" s="2" t="s">
        <v>1</v>
      </c>
      <c r="IP37" s="2" t="s">
        <v>1</v>
      </c>
      <c r="IQ37" s="2" t="s">
        <v>1</v>
      </c>
      <c r="IR37" s="2">
        <v>6060</v>
      </c>
      <c r="IS37" s="2" t="s">
        <v>1</v>
      </c>
      <c r="IT37" s="2" t="s">
        <v>1</v>
      </c>
      <c r="IU37" s="2" t="s">
        <v>1</v>
      </c>
      <c r="IV37" s="2" t="s">
        <v>1</v>
      </c>
      <c r="IW37" s="2" t="s">
        <v>1</v>
      </c>
      <c r="IX37" s="2" t="s">
        <v>1</v>
      </c>
      <c r="IY37" s="2" t="s">
        <v>1</v>
      </c>
      <c r="IZ37" s="2" t="s">
        <v>1</v>
      </c>
      <c r="JA37" s="2" t="s">
        <v>1</v>
      </c>
      <c r="JB37" s="2" t="s">
        <v>1</v>
      </c>
      <c r="JC37" s="2" t="s">
        <v>1</v>
      </c>
      <c r="JD37" s="2" t="s">
        <v>1</v>
      </c>
      <c r="JE37" s="2" t="s">
        <v>1</v>
      </c>
      <c r="JF37" s="2" t="s">
        <v>1</v>
      </c>
      <c r="JG37" s="2" t="s">
        <v>1</v>
      </c>
      <c r="JH37" s="2" t="s">
        <v>1</v>
      </c>
      <c r="JI37" s="2" t="s">
        <v>1</v>
      </c>
      <c r="JJ37" s="2" t="s">
        <v>1</v>
      </c>
      <c r="JK37" s="2" t="s">
        <v>1</v>
      </c>
      <c r="JL37" s="2" t="s">
        <v>1</v>
      </c>
      <c r="JM37" s="2">
        <v>0</v>
      </c>
      <c r="JN37" s="2" t="s">
        <v>1</v>
      </c>
      <c r="JO37" s="2" t="s">
        <v>1</v>
      </c>
      <c r="JP37" s="2" t="s">
        <v>1</v>
      </c>
      <c r="JQ37" s="2" t="s">
        <v>1</v>
      </c>
      <c r="JR37" s="2" t="s">
        <v>1</v>
      </c>
      <c r="JS37" s="2" t="s">
        <v>1</v>
      </c>
      <c r="JT37" s="2">
        <v>1098970</v>
      </c>
      <c r="JU37" s="2" t="s">
        <v>1</v>
      </c>
      <c r="JV37" s="2" t="s">
        <v>1</v>
      </c>
      <c r="JW37" s="2" t="s">
        <v>1</v>
      </c>
      <c r="JX37" s="2" t="s">
        <v>1</v>
      </c>
      <c r="JY37" s="2" t="s">
        <v>1</v>
      </c>
      <c r="JZ37" s="2" t="s">
        <v>1</v>
      </c>
      <c r="KA37" s="2">
        <v>3300</v>
      </c>
      <c r="KB37" s="2" t="s">
        <v>1</v>
      </c>
      <c r="KC37" s="2" t="s">
        <v>1</v>
      </c>
      <c r="KD37" s="2" t="s">
        <v>1</v>
      </c>
      <c r="KE37" s="2" t="s">
        <v>1</v>
      </c>
      <c r="KF37" s="2" t="s">
        <v>1</v>
      </c>
      <c r="KG37" s="2" t="s">
        <v>1</v>
      </c>
      <c r="KH37" s="2" t="s">
        <v>1</v>
      </c>
      <c r="KI37" s="2" t="s">
        <v>1</v>
      </c>
      <c r="KJ37" s="2" t="s">
        <v>1</v>
      </c>
      <c r="KK37" s="2" t="s">
        <v>1</v>
      </c>
      <c r="KL37" s="2" t="s">
        <v>1</v>
      </c>
      <c r="KM37" s="2" t="s">
        <v>1</v>
      </c>
      <c r="KN37" s="2" t="s">
        <v>1</v>
      </c>
      <c r="KO37" s="2" t="s">
        <v>1</v>
      </c>
      <c r="KP37" s="2" t="s">
        <v>1</v>
      </c>
      <c r="KQ37" s="2" t="s">
        <v>1</v>
      </c>
      <c r="KR37" s="2" t="s">
        <v>1</v>
      </c>
      <c r="KS37" s="2" t="s">
        <v>1</v>
      </c>
      <c r="KT37" s="2" t="s">
        <v>1</v>
      </c>
      <c r="KU37" s="2" t="s">
        <v>1</v>
      </c>
      <c r="KV37" s="2" t="s">
        <v>1</v>
      </c>
      <c r="KW37" s="2" t="s">
        <v>1</v>
      </c>
      <c r="KX37" s="2" t="s">
        <v>1</v>
      </c>
      <c r="KY37" s="2" t="s">
        <v>1</v>
      </c>
      <c r="KZ37" s="2" t="s">
        <v>1</v>
      </c>
      <c r="LA37" s="2" t="s">
        <v>1</v>
      </c>
      <c r="LB37" s="2" t="s">
        <v>1</v>
      </c>
      <c r="LC37" s="2" t="s">
        <v>1</v>
      </c>
      <c r="LD37" s="2" t="s">
        <v>1</v>
      </c>
      <c r="LE37" s="2" t="s">
        <v>1</v>
      </c>
    </row>
    <row r="38" spans="1:317" x14ac:dyDescent="0.3">
      <c r="A38" s="2" t="s">
        <v>29</v>
      </c>
      <c r="B38" s="2">
        <v>94</v>
      </c>
      <c r="C38" s="23">
        <f t="shared" si="25"/>
        <v>-238580</v>
      </c>
      <c r="D38" s="23">
        <f t="shared" si="26"/>
        <v>2888070</v>
      </c>
      <c r="E38" s="23">
        <f t="shared" si="27"/>
        <v>30724.148936170212</v>
      </c>
      <c r="F38" s="23">
        <f t="shared" si="28"/>
        <v>944750</v>
      </c>
      <c r="G38" s="23">
        <f t="shared" si="29"/>
        <v>622250</v>
      </c>
      <c r="H38" s="23">
        <f t="shared" si="30"/>
        <v>10480</v>
      </c>
      <c r="I38" s="23">
        <f t="shared" si="31"/>
        <v>1310590</v>
      </c>
      <c r="J38" s="23">
        <f t="shared" si="32"/>
        <v>13942.446808510638</v>
      </c>
      <c r="K38" s="23">
        <f t="shared" si="33"/>
        <v>1310590</v>
      </c>
      <c r="L38" s="23">
        <f t="shared" si="34"/>
        <v>0</v>
      </c>
      <c r="M38" s="23">
        <f t="shared" si="35"/>
        <v>614320</v>
      </c>
      <c r="N38" s="23">
        <f t="shared" si="36"/>
        <v>10050.531914893618</v>
      </c>
      <c r="O38" s="23">
        <f t="shared" si="37"/>
        <v>184530</v>
      </c>
      <c r="P38" s="23">
        <f t="shared" si="38"/>
        <v>162730</v>
      </c>
      <c r="Q38" s="23">
        <f t="shared" si="39"/>
        <v>312890</v>
      </c>
      <c r="R38" s="23">
        <f t="shared" si="40"/>
        <v>796885</v>
      </c>
      <c r="S38" s="23">
        <f t="shared" si="41"/>
        <v>8477.5</v>
      </c>
      <c r="T38" s="23">
        <f t="shared" si="42"/>
        <v>147865</v>
      </c>
      <c r="U38" s="7">
        <f t="shared" si="43"/>
        <v>0.15651230484255094</v>
      </c>
      <c r="V38" s="23">
        <f t="shared" si="44"/>
        <v>32480</v>
      </c>
      <c r="W38" s="23">
        <f t="shared" si="45"/>
        <v>100420</v>
      </c>
      <c r="X38" s="23">
        <f t="shared" si="46"/>
        <v>3450</v>
      </c>
      <c r="Y38" s="23">
        <f t="shared" si="47"/>
        <v>11540</v>
      </c>
      <c r="Z38" s="23">
        <v>25</v>
      </c>
      <c r="AA38" s="23">
        <f t="shared" si="48"/>
        <v>136710</v>
      </c>
      <c r="AB38" s="23">
        <f t="shared" si="49"/>
        <v>3126650</v>
      </c>
      <c r="AC38" s="23">
        <f t="shared" si="50"/>
        <v>33262.234042553195</v>
      </c>
      <c r="AD38" s="23">
        <f t="shared" si="59"/>
        <v>2870590</v>
      </c>
      <c r="AE38" s="23">
        <f t="shared" si="51"/>
        <v>30538.191489361703</v>
      </c>
      <c r="AF38" s="23">
        <f t="shared" si="60"/>
        <v>912920</v>
      </c>
      <c r="AG38" s="23">
        <f t="shared" si="52"/>
        <v>9711.9148936170204</v>
      </c>
      <c r="AH38" s="7">
        <f t="shared" si="53"/>
        <v>0.29198023443621768</v>
      </c>
      <c r="AI38" s="23">
        <f t="shared" si="54"/>
        <v>2160220</v>
      </c>
      <c r="AJ38" s="23">
        <f t="shared" si="55"/>
        <v>12530</v>
      </c>
      <c r="AK38" s="23">
        <f t="shared" si="61"/>
        <v>302870</v>
      </c>
      <c r="AL38" s="23">
        <f t="shared" si="62"/>
        <v>256060</v>
      </c>
      <c r="AM38" s="23">
        <f t="shared" si="56"/>
        <v>2724.0425531914893</v>
      </c>
      <c r="AN38" s="23">
        <f t="shared" si="57"/>
        <v>256060</v>
      </c>
      <c r="AO38" s="23">
        <f t="shared" si="58"/>
        <v>0</v>
      </c>
      <c r="AP38" s="2">
        <v>147290</v>
      </c>
      <c r="AQ38" s="2">
        <v>23900</v>
      </c>
      <c r="AR38" s="2">
        <v>13340</v>
      </c>
      <c r="AS38" s="2" t="s">
        <v>1</v>
      </c>
      <c r="AT38" s="2">
        <v>162730</v>
      </c>
      <c r="AU38" s="2">
        <v>0</v>
      </c>
      <c r="AV38" s="2" t="s">
        <v>1</v>
      </c>
      <c r="AW38" s="2">
        <v>312890</v>
      </c>
      <c r="AY38" s="2" t="s">
        <v>1</v>
      </c>
      <c r="AZ38" s="2" t="s">
        <v>1</v>
      </c>
      <c r="BA38" s="2" t="s">
        <v>1</v>
      </c>
      <c r="BB38" s="2" t="s">
        <v>1</v>
      </c>
      <c r="BC38" s="2" t="s">
        <v>1</v>
      </c>
      <c r="BD38" s="2" t="s">
        <v>1</v>
      </c>
      <c r="BE38" s="2">
        <v>32480</v>
      </c>
      <c r="BF38" s="2" t="s">
        <v>1</v>
      </c>
      <c r="BG38" s="2">
        <v>630</v>
      </c>
      <c r="BH38" s="2">
        <v>99790</v>
      </c>
      <c r="BI38" s="2" t="s">
        <v>1</v>
      </c>
      <c r="BJ38" s="2" t="s">
        <v>1</v>
      </c>
      <c r="BK38" s="2">
        <v>0</v>
      </c>
      <c r="BL38" s="2" t="s">
        <v>1</v>
      </c>
      <c r="BM38" s="2" t="s">
        <v>1</v>
      </c>
      <c r="BN38" s="2" t="s">
        <v>1</v>
      </c>
      <c r="BO38" s="2" t="s">
        <v>1</v>
      </c>
      <c r="BP38" s="2">
        <v>3450</v>
      </c>
      <c r="BQ38" s="2" t="s">
        <v>1</v>
      </c>
      <c r="BR38" s="2" t="s">
        <v>1</v>
      </c>
      <c r="BS38" s="2">
        <v>11540</v>
      </c>
      <c r="BT38" s="2">
        <v>136710</v>
      </c>
      <c r="BU38" s="2" t="s">
        <v>1</v>
      </c>
      <c r="BV38" s="2">
        <v>411760</v>
      </c>
      <c r="BW38" s="2" t="s">
        <v>1</v>
      </c>
      <c r="BX38" s="2" t="s">
        <v>1</v>
      </c>
      <c r="BY38" s="2" t="s">
        <v>1</v>
      </c>
      <c r="BZ38" s="2" t="s">
        <v>1</v>
      </c>
      <c r="CA38" s="2" t="s">
        <v>1</v>
      </c>
      <c r="CB38" s="2" t="s">
        <v>1</v>
      </c>
      <c r="CC38" s="2" t="s">
        <v>1</v>
      </c>
      <c r="CD38" s="2">
        <v>20000</v>
      </c>
      <c r="CE38" s="2">
        <v>181640</v>
      </c>
      <c r="CF38" s="2" t="s">
        <v>1</v>
      </c>
      <c r="CG38" s="2" t="s">
        <v>1</v>
      </c>
      <c r="CH38" s="2">
        <v>920</v>
      </c>
      <c r="CI38" s="2" t="s">
        <v>1</v>
      </c>
      <c r="CJ38" s="2" t="s">
        <v>1</v>
      </c>
      <c r="CK38" s="2" t="s">
        <v>1</v>
      </c>
      <c r="CL38" s="2" t="s">
        <v>1</v>
      </c>
      <c r="CM38" s="2" t="s">
        <v>1</v>
      </c>
      <c r="CN38" s="2" t="s">
        <v>1</v>
      </c>
      <c r="CO38" s="2" t="s">
        <v>1</v>
      </c>
      <c r="CP38" s="2" t="s">
        <v>1</v>
      </c>
      <c r="CQ38" s="2" t="s">
        <v>1</v>
      </c>
      <c r="CR38" s="2" t="s">
        <v>1</v>
      </c>
      <c r="CS38" s="2" t="s">
        <v>1</v>
      </c>
      <c r="CT38" s="2" t="s">
        <v>1</v>
      </c>
      <c r="CU38" s="2" t="s">
        <v>1</v>
      </c>
      <c r="CV38" s="2" t="s">
        <v>1</v>
      </c>
      <c r="CW38" s="2" t="s">
        <v>1</v>
      </c>
      <c r="CX38" s="2" t="s">
        <v>1</v>
      </c>
      <c r="CY38" s="2" t="s">
        <v>1</v>
      </c>
      <c r="CZ38" s="2" t="s">
        <v>1</v>
      </c>
      <c r="DA38" s="2" t="s">
        <v>1</v>
      </c>
      <c r="DB38" s="2">
        <v>7930</v>
      </c>
      <c r="DC38" s="2" t="s">
        <v>1</v>
      </c>
      <c r="DD38" s="2" t="s">
        <v>1</v>
      </c>
      <c r="DE38" s="2" t="s">
        <v>1</v>
      </c>
      <c r="DF38" s="2" t="s">
        <v>1</v>
      </c>
      <c r="DG38" s="2" t="s">
        <v>1</v>
      </c>
      <c r="DH38" s="2" t="s">
        <v>1</v>
      </c>
      <c r="DI38" s="2" t="s">
        <v>1</v>
      </c>
      <c r="DJ38" s="2" t="s">
        <v>1</v>
      </c>
      <c r="DK38" s="2" t="s">
        <v>1</v>
      </c>
      <c r="DL38" s="2" t="s">
        <v>1</v>
      </c>
      <c r="DM38" s="2" t="s">
        <v>1</v>
      </c>
      <c r="DN38" s="2">
        <v>10480</v>
      </c>
      <c r="DO38" s="2" t="s">
        <v>1</v>
      </c>
      <c r="DP38" s="2" t="s">
        <v>1</v>
      </c>
      <c r="DQ38" s="2" t="s">
        <v>1</v>
      </c>
      <c r="DR38" s="2" t="s">
        <v>1</v>
      </c>
      <c r="DS38" s="2" t="s">
        <v>1</v>
      </c>
      <c r="DT38" s="2" t="s">
        <v>1</v>
      </c>
      <c r="DU38" s="2" t="s">
        <v>1</v>
      </c>
      <c r="DV38" s="2" t="s">
        <v>1</v>
      </c>
      <c r="DW38" s="2" t="s">
        <v>1</v>
      </c>
      <c r="DX38" s="2">
        <v>44170</v>
      </c>
      <c r="DY38" s="2">
        <v>79800</v>
      </c>
      <c r="DZ38" s="2" t="s">
        <v>1</v>
      </c>
      <c r="EA38" s="2">
        <v>212750</v>
      </c>
      <c r="EB38" s="2" t="s">
        <v>1</v>
      </c>
      <c r="EC38" s="2" t="s">
        <v>1</v>
      </c>
      <c r="ED38" s="2" t="s">
        <v>1</v>
      </c>
      <c r="EE38" s="2" t="s">
        <v>1</v>
      </c>
      <c r="EF38" s="2" t="s">
        <v>1</v>
      </c>
      <c r="EG38" s="2" t="s">
        <v>1</v>
      </c>
      <c r="EH38" s="2">
        <v>973870</v>
      </c>
      <c r="EI38" s="2" t="s">
        <v>1</v>
      </c>
      <c r="EJ38" s="2" t="s">
        <v>1</v>
      </c>
      <c r="EK38" s="2" t="s">
        <v>1</v>
      </c>
      <c r="EL38" s="2">
        <v>0</v>
      </c>
      <c r="EM38" s="2" t="s">
        <v>1</v>
      </c>
      <c r="EN38" s="2" t="s">
        <v>1</v>
      </c>
      <c r="EO38" s="2" t="s">
        <v>1</v>
      </c>
      <c r="EP38" s="2" t="s">
        <v>1</v>
      </c>
      <c r="EQ38" s="2" t="s">
        <v>1</v>
      </c>
      <c r="ER38" s="2" t="s">
        <v>1</v>
      </c>
      <c r="ES38" s="2" t="s">
        <v>1</v>
      </c>
      <c r="ET38" s="2" t="s">
        <v>1</v>
      </c>
      <c r="EU38" s="2" t="s">
        <v>1</v>
      </c>
      <c r="EV38" s="2" t="s">
        <v>1</v>
      </c>
      <c r="EW38" s="2" t="s">
        <v>1</v>
      </c>
      <c r="EX38" s="2" t="s">
        <v>1</v>
      </c>
      <c r="EY38" s="2" t="s">
        <v>1</v>
      </c>
      <c r="EZ38" s="2">
        <v>168200</v>
      </c>
      <c r="FA38" s="2" t="s">
        <v>1</v>
      </c>
      <c r="FB38" s="2">
        <v>197630</v>
      </c>
      <c r="FC38" s="2">
        <v>331930</v>
      </c>
      <c r="FD38" s="2" t="s">
        <v>1</v>
      </c>
      <c r="FE38" s="2" t="s">
        <v>1</v>
      </c>
      <c r="FF38" s="2">
        <v>150130</v>
      </c>
      <c r="FG38" s="2">
        <v>58060</v>
      </c>
      <c r="FH38" s="2">
        <v>6970</v>
      </c>
      <c r="FI38" s="2" t="s">
        <v>1</v>
      </c>
      <c r="FJ38" s="2" t="s">
        <v>1</v>
      </c>
      <c r="FK38" s="2" t="s">
        <v>1</v>
      </c>
      <c r="FL38" s="2" t="s">
        <v>1</v>
      </c>
      <c r="FM38" s="2">
        <v>17300</v>
      </c>
      <c r="FN38" s="2" t="s">
        <v>1</v>
      </c>
      <c r="FO38" s="2">
        <v>14890</v>
      </c>
      <c r="FP38" s="2" t="s">
        <v>1</v>
      </c>
      <c r="FQ38" s="2">
        <v>5390</v>
      </c>
      <c r="FR38" s="2">
        <v>44800</v>
      </c>
      <c r="FS38" s="2" t="s">
        <v>1</v>
      </c>
      <c r="FT38" s="2">
        <v>148290</v>
      </c>
      <c r="FU38" s="2">
        <v>7420</v>
      </c>
      <c r="FV38" s="2" t="s">
        <v>1</v>
      </c>
      <c r="FW38" s="2" t="s">
        <v>1</v>
      </c>
      <c r="FX38" s="2" t="s">
        <v>1</v>
      </c>
      <c r="FY38" s="2" t="s">
        <v>1</v>
      </c>
      <c r="FZ38" s="2" t="s">
        <v>1</v>
      </c>
      <c r="GA38" s="2" t="s">
        <v>1</v>
      </c>
      <c r="GB38" s="2">
        <v>168830</v>
      </c>
      <c r="GC38" s="2" t="s">
        <v>1</v>
      </c>
      <c r="GD38" s="2">
        <v>26510</v>
      </c>
      <c r="GE38" s="2" t="s">
        <v>1</v>
      </c>
      <c r="GF38" s="2" t="s">
        <v>1</v>
      </c>
      <c r="GG38" s="2">
        <v>3660</v>
      </c>
      <c r="GH38" s="2">
        <v>53390</v>
      </c>
      <c r="GI38" s="2">
        <v>29430</v>
      </c>
      <c r="GJ38" s="2" t="s">
        <v>1</v>
      </c>
      <c r="GK38" s="2" t="s">
        <v>1</v>
      </c>
      <c r="GL38" s="2">
        <v>68400</v>
      </c>
      <c r="GM38" s="2">
        <v>10920</v>
      </c>
      <c r="GN38" s="2" t="s">
        <v>1</v>
      </c>
      <c r="GO38" s="2">
        <v>622990</v>
      </c>
      <c r="GP38" s="2">
        <v>337060</v>
      </c>
      <c r="GQ38" s="2" t="s">
        <v>1</v>
      </c>
      <c r="GR38" s="2">
        <v>44550</v>
      </c>
      <c r="GS38" s="2">
        <v>9300</v>
      </c>
      <c r="GT38" s="2" t="s">
        <v>1</v>
      </c>
      <c r="GU38" s="2" t="s">
        <v>1</v>
      </c>
      <c r="GV38" s="2" t="s">
        <v>1</v>
      </c>
      <c r="GW38" s="2" t="s">
        <v>1</v>
      </c>
      <c r="GX38" s="2" t="s">
        <v>1</v>
      </c>
      <c r="GY38" s="2" t="s">
        <v>1</v>
      </c>
      <c r="GZ38" s="2" t="s">
        <v>1</v>
      </c>
      <c r="HA38" s="2" t="s">
        <v>1</v>
      </c>
      <c r="HB38" s="2" t="s">
        <v>1</v>
      </c>
      <c r="HC38" s="2" t="s">
        <v>1</v>
      </c>
      <c r="HD38" s="2">
        <v>0</v>
      </c>
      <c r="HE38" s="2">
        <v>12530</v>
      </c>
      <c r="HF38" s="2" t="s">
        <v>1</v>
      </c>
      <c r="HG38" s="2" t="s">
        <v>1</v>
      </c>
      <c r="HH38" s="2" t="s">
        <v>1</v>
      </c>
      <c r="HI38" s="2" t="s">
        <v>1</v>
      </c>
      <c r="HJ38" s="2" t="s">
        <v>1</v>
      </c>
      <c r="HK38" s="2" t="s">
        <v>1</v>
      </c>
      <c r="HL38" s="2" t="s">
        <v>1</v>
      </c>
      <c r="HM38" s="2" t="s">
        <v>1</v>
      </c>
      <c r="HN38" s="2" t="s">
        <v>1</v>
      </c>
      <c r="HO38" s="2" t="s">
        <v>1</v>
      </c>
      <c r="HP38" s="2">
        <v>1000</v>
      </c>
      <c r="HQ38" s="2" t="s">
        <v>1</v>
      </c>
      <c r="HR38" s="2" t="s">
        <v>1</v>
      </c>
      <c r="HS38" s="2" t="s">
        <v>1</v>
      </c>
      <c r="HT38" s="2" t="s">
        <v>1</v>
      </c>
      <c r="HU38" s="2" t="s">
        <v>1</v>
      </c>
      <c r="HV38" s="2">
        <v>47440</v>
      </c>
      <c r="HW38" s="2" t="s">
        <v>1</v>
      </c>
      <c r="HX38" s="2" t="s">
        <v>1</v>
      </c>
      <c r="HY38" s="2" t="s">
        <v>1</v>
      </c>
      <c r="HZ38" s="2" t="s">
        <v>1</v>
      </c>
      <c r="IA38" s="2" t="s">
        <v>1</v>
      </c>
      <c r="IB38" s="2" t="s">
        <v>1</v>
      </c>
      <c r="IC38" s="2" t="s">
        <v>1</v>
      </c>
      <c r="ID38" s="2" t="s">
        <v>1</v>
      </c>
      <c r="IE38" s="2" t="s">
        <v>1</v>
      </c>
      <c r="IF38" s="2" t="s">
        <v>1</v>
      </c>
      <c r="IG38" s="2" t="s">
        <v>1</v>
      </c>
      <c r="IH38" s="2" t="s">
        <v>1</v>
      </c>
      <c r="II38" s="2">
        <v>138550</v>
      </c>
      <c r="IJ38" s="2">
        <v>3970</v>
      </c>
      <c r="IK38" s="2" t="s">
        <v>1</v>
      </c>
      <c r="IL38" s="2" t="s">
        <v>1</v>
      </c>
      <c r="IM38" s="2">
        <v>112910</v>
      </c>
      <c r="IN38" s="2" t="s">
        <v>1</v>
      </c>
      <c r="IO38" s="2" t="s">
        <v>1</v>
      </c>
      <c r="IP38" s="2" t="s">
        <v>1</v>
      </c>
      <c r="IQ38" s="2" t="s">
        <v>1</v>
      </c>
      <c r="IR38" s="2" t="s">
        <v>1</v>
      </c>
      <c r="IS38" s="2" t="s">
        <v>1</v>
      </c>
      <c r="IT38" s="2" t="s">
        <v>1</v>
      </c>
      <c r="IU38" s="2">
        <v>1000</v>
      </c>
      <c r="IV38" s="2" t="s">
        <v>1</v>
      </c>
      <c r="IW38" s="2" t="s">
        <v>1</v>
      </c>
      <c r="IX38" s="2" t="s">
        <v>1</v>
      </c>
      <c r="IY38" s="2" t="s">
        <v>1</v>
      </c>
      <c r="IZ38" s="2" t="s">
        <v>1</v>
      </c>
      <c r="JA38" s="2" t="s">
        <v>1</v>
      </c>
      <c r="JB38" s="2" t="s">
        <v>1</v>
      </c>
      <c r="JC38" s="2" t="s">
        <v>1</v>
      </c>
      <c r="JD38" s="2" t="s">
        <v>1</v>
      </c>
      <c r="JE38" s="2" t="s">
        <v>1</v>
      </c>
      <c r="JF38" s="2" t="s">
        <v>1</v>
      </c>
      <c r="JG38" s="2" t="s">
        <v>1</v>
      </c>
      <c r="JH38" s="2" t="s">
        <v>1</v>
      </c>
      <c r="JI38" s="2" t="s">
        <v>1</v>
      </c>
      <c r="JJ38" s="2" t="s">
        <v>1</v>
      </c>
      <c r="JK38" s="2" t="s">
        <v>1</v>
      </c>
      <c r="JL38" s="2" t="s">
        <v>1</v>
      </c>
      <c r="JM38" s="2" t="s">
        <v>1</v>
      </c>
      <c r="JN38" s="2" t="s">
        <v>1</v>
      </c>
      <c r="JO38" s="2">
        <v>27140</v>
      </c>
      <c r="JP38" s="2" t="s">
        <v>1</v>
      </c>
      <c r="JQ38" s="2" t="s">
        <v>1</v>
      </c>
      <c r="JR38" s="2" t="s">
        <v>1</v>
      </c>
      <c r="JS38" s="2" t="s">
        <v>1</v>
      </c>
      <c r="JT38" s="2">
        <v>256060</v>
      </c>
      <c r="JU38" s="2" t="s">
        <v>1</v>
      </c>
      <c r="JV38" s="2" t="s">
        <v>1</v>
      </c>
      <c r="JW38" s="2" t="s">
        <v>1</v>
      </c>
      <c r="JX38" s="2" t="s">
        <v>1</v>
      </c>
      <c r="JY38" s="2" t="s">
        <v>1</v>
      </c>
      <c r="JZ38" s="2" t="s">
        <v>1</v>
      </c>
      <c r="KA38" s="2" t="s">
        <v>1</v>
      </c>
      <c r="KB38" s="2" t="s">
        <v>1</v>
      </c>
      <c r="KC38" s="2" t="s">
        <v>1</v>
      </c>
      <c r="KD38" s="2" t="s">
        <v>1</v>
      </c>
      <c r="KE38" s="2" t="s">
        <v>1</v>
      </c>
      <c r="KF38" s="2" t="s">
        <v>1</v>
      </c>
      <c r="KG38" s="2" t="s">
        <v>1</v>
      </c>
      <c r="KH38" s="2" t="s">
        <v>1</v>
      </c>
      <c r="KI38" s="2" t="s">
        <v>1</v>
      </c>
      <c r="KJ38" s="2" t="s">
        <v>1</v>
      </c>
      <c r="KK38" s="2" t="s">
        <v>1</v>
      </c>
      <c r="KL38" s="2" t="s">
        <v>1</v>
      </c>
      <c r="KM38" s="2" t="s">
        <v>1</v>
      </c>
      <c r="KN38" s="2" t="s">
        <v>1</v>
      </c>
      <c r="KO38" s="2" t="s">
        <v>1</v>
      </c>
      <c r="KP38" s="2" t="s">
        <v>1</v>
      </c>
      <c r="KQ38" s="2" t="s">
        <v>1</v>
      </c>
      <c r="KR38" s="2" t="s">
        <v>1</v>
      </c>
      <c r="KS38" s="2" t="s">
        <v>1</v>
      </c>
      <c r="KT38" s="2" t="s">
        <v>1</v>
      </c>
      <c r="KU38" s="2" t="s">
        <v>1</v>
      </c>
      <c r="KV38" s="2" t="s">
        <v>1</v>
      </c>
      <c r="KW38" s="2" t="s">
        <v>1</v>
      </c>
      <c r="KX38" s="2" t="s">
        <v>1</v>
      </c>
      <c r="KY38" s="2" t="s">
        <v>1</v>
      </c>
      <c r="KZ38" s="2" t="s">
        <v>1</v>
      </c>
      <c r="LA38" s="2" t="s">
        <v>1</v>
      </c>
      <c r="LB38" s="2" t="s">
        <v>1</v>
      </c>
      <c r="LC38" s="2" t="s">
        <v>1</v>
      </c>
      <c r="LD38" s="2" t="s">
        <v>1</v>
      </c>
      <c r="LE38" s="2" t="s">
        <v>1</v>
      </c>
    </row>
    <row r="39" spans="1:317" x14ac:dyDescent="0.3">
      <c r="A39" s="2" t="s">
        <v>30</v>
      </c>
      <c r="B39" s="2">
        <v>5650</v>
      </c>
      <c r="C39" s="23">
        <f t="shared" si="25"/>
        <v>6313260</v>
      </c>
      <c r="D39" s="23">
        <f t="shared" si="26"/>
        <v>218508010</v>
      </c>
      <c r="E39" s="23">
        <f t="shared" si="27"/>
        <v>38673.984070796461</v>
      </c>
      <c r="F39" s="23">
        <f t="shared" si="28"/>
        <v>57064890</v>
      </c>
      <c r="G39" s="23">
        <f t="shared" si="29"/>
        <v>18848830</v>
      </c>
      <c r="H39" s="23">
        <f t="shared" si="30"/>
        <v>45491600</v>
      </c>
      <c r="I39" s="23">
        <f t="shared" si="31"/>
        <v>97102690</v>
      </c>
      <c r="J39" s="23">
        <f t="shared" si="32"/>
        <v>17186.316814159291</v>
      </c>
      <c r="K39" s="23">
        <f t="shared" si="33"/>
        <v>66908330</v>
      </c>
      <c r="L39" s="23">
        <f t="shared" si="34"/>
        <v>30194360</v>
      </c>
      <c r="M39" s="23">
        <f t="shared" si="35"/>
        <v>17599580</v>
      </c>
      <c r="N39" s="23">
        <f t="shared" si="36"/>
        <v>10099.980530973451</v>
      </c>
      <c r="O39" s="23">
        <f t="shared" si="37"/>
        <v>12429240</v>
      </c>
      <c r="P39" s="23">
        <f t="shared" si="38"/>
        <v>14432370</v>
      </c>
      <c r="Q39" s="23">
        <f t="shared" si="39"/>
        <v>18516310</v>
      </c>
      <c r="R39" s="23">
        <f t="shared" si="40"/>
        <v>50382586</v>
      </c>
      <c r="S39" s="23">
        <f t="shared" si="41"/>
        <v>8917.271858407079</v>
      </c>
      <c r="T39" s="23">
        <f t="shared" si="42"/>
        <v>6682304</v>
      </c>
      <c r="U39" s="7">
        <f t="shared" si="43"/>
        <v>0.11710009429616004</v>
      </c>
      <c r="V39" s="23">
        <f t="shared" si="44"/>
        <v>2793370</v>
      </c>
      <c r="W39" s="23">
        <f t="shared" si="45"/>
        <v>1068540</v>
      </c>
      <c r="X39" s="23">
        <f t="shared" si="46"/>
        <v>480620</v>
      </c>
      <c r="Y39" s="23">
        <f t="shared" si="47"/>
        <v>2339800</v>
      </c>
      <c r="Z39" s="23">
        <v>26</v>
      </c>
      <c r="AA39" s="23">
        <f t="shared" si="48"/>
        <v>5004640</v>
      </c>
      <c r="AB39" s="23">
        <f t="shared" si="49"/>
        <v>212194750</v>
      </c>
      <c r="AC39" s="23">
        <f t="shared" si="50"/>
        <v>37556.592920353985</v>
      </c>
      <c r="AD39" s="23">
        <f t="shared" si="59"/>
        <v>118688990</v>
      </c>
      <c r="AE39" s="23">
        <f t="shared" si="51"/>
        <v>21006.900884955754</v>
      </c>
      <c r="AF39" s="23">
        <f t="shared" si="60"/>
        <v>33674500</v>
      </c>
      <c r="AG39" s="23">
        <f t="shared" si="52"/>
        <v>5960.0884955752208</v>
      </c>
      <c r="AH39" s="7">
        <f t="shared" si="53"/>
        <v>0.15869619771459945</v>
      </c>
      <c r="AI39" s="23">
        <f t="shared" si="54"/>
        <v>47067490</v>
      </c>
      <c r="AJ39" s="23">
        <f t="shared" si="55"/>
        <v>2291900</v>
      </c>
      <c r="AK39" s="23">
        <f t="shared" si="61"/>
        <v>12487900</v>
      </c>
      <c r="AL39" s="23">
        <f t="shared" si="62"/>
        <v>93505760</v>
      </c>
      <c r="AM39" s="23">
        <f t="shared" si="56"/>
        <v>16549.692035398231</v>
      </c>
      <c r="AN39" s="23">
        <f t="shared" si="57"/>
        <v>93310760</v>
      </c>
      <c r="AO39" s="23">
        <f t="shared" si="58"/>
        <v>195000</v>
      </c>
      <c r="AP39" s="2">
        <v>8857310</v>
      </c>
      <c r="AQ39" s="2">
        <v>2835310</v>
      </c>
      <c r="AR39" s="2">
        <v>736620</v>
      </c>
      <c r="AS39" s="2" t="s">
        <v>1</v>
      </c>
      <c r="AT39" s="2">
        <v>8978770</v>
      </c>
      <c r="AU39" s="2">
        <v>5453600</v>
      </c>
      <c r="AV39" s="2" t="s">
        <v>1</v>
      </c>
      <c r="AW39" s="2">
        <v>18516310</v>
      </c>
      <c r="AY39" s="2" t="s">
        <v>1</v>
      </c>
      <c r="AZ39" s="2">
        <v>8500</v>
      </c>
      <c r="BA39" s="2">
        <v>44000</v>
      </c>
      <c r="BB39" s="2">
        <v>80</v>
      </c>
      <c r="BC39" s="2" t="s">
        <v>1</v>
      </c>
      <c r="BD39" s="2" t="s">
        <v>1</v>
      </c>
      <c r="BE39" s="2">
        <v>2740790</v>
      </c>
      <c r="BF39" s="2" t="s">
        <v>1</v>
      </c>
      <c r="BG39" s="2">
        <v>134920</v>
      </c>
      <c r="BH39" s="2" t="s">
        <v>1</v>
      </c>
      <c r="BI39" s="2">
        <v>245310</v>
      </c>
      <c r="BJ39" s="2" t="s">
        <v>1</v>
      </c>
      <c r="BK39" s="2" t="s">
        <v>1</v>
      </c>
      <c r="BL39" s="2" t="s">
        <v>1</v>
      </c>
      <c r="BM39" s="2">
        <v>688310</v>
      </c>
      <c r="BN39" s="2" t="s">
        <v>1</v>
      </c>
      <c r="BO39" s="2" t="s">
        <v>1</v>
      </c>
      <c r="BP39" s="2">
        <v>411820</v>
      </c>
      <c r="BQ39" s="2">
        <v>68800</v>
      </c>
      <c r="BR39" s="2" t="s">
        <v>1</v>
      </c>
      <c r="BS39" s="2">
        <v>2339800</v>
      </c>
      <c r="BT39" s="2">
        <v>5004640</v>
      </c>
      <c r="BU39" s="2" t="s">
        <v>1</v>
      </c>
      <c r="BV39" s="2">
        <v>8019640</v>
      </c>
      <c r="BW39" s="2">
        <v>173560</v>
      </c>
      <c r="BX39" s="2">
        <v>6710</v>
      </c>
      <c r="BY39" s="2" t="s">
        <v>1</v>
      </c>
      <c r="BZ39" s="2" t="s">
        <v>1</v>
      </c>
      <c r="CA39" s="2" t="s">
        <v>1</v>
      </c>
      <c r="CB39" s="2" t="s">
        <v>1</v>
      </c>
      <c r="CC39" s="2" t="s">
        <v>1</v>
      </c>
      <c r="CD39" s="2">
        <v>1309340</v>
      </c>
      <c r="CE39" s="2">
        <v>7467840</v>
      </c>
      <c r="CF39" s="2">
        <v>45810</v>
      </c>
      <c r="CG39" s="2">
        <v>1420</v>
      </c>
      <c r="CH39" s="2">
        <v>575260</v>
      </c>
      <c r="CI39" s="2" t="s">
        <v>1</v>
      </c>
      <c r="CJ39" s="2" t="s">
        <v>1</v>
      </c>
      <c r="CK39" s="2" t="s">
        <v>1</v>
      </c>
      <c r="CL39" s="2" t="s">
        <v>1</v>
      </c>
      <c r="CM39" s="2" t="s">
        <v>1</v>
      </c>
      <c r="CN39" s="2">
        <v>12500</v>
      </c>
      <c r="CO39" s="2">
        <v>527060</v>
      </c>
      <c r="CP39" s="2" t="s">
        <v>1</v>
      </c>
      <c r="CQ39" s="2">
        <v>92950</v>
      </c>
      <c r="CR39" s="2" t="s">
        <v>1</v>
      </c>
      <c r="CS39" s="2" t="s">
        <v>1</v>
      </c>
      <c r="CT39" s="2" t="s">
        <v>1</v>
      </c>
      <c r="CU39" s="2" t="s">
        <v>1</v>
      </c>
      <c r="CV39" s="2">
        <v>18030</v>
      </c>
      <c r="CW39" s="2">
        <v>47000</v>
      </c>
      <c r="CX39" s="2">
        <v>15590</v>
      </c>
      <c r="CY39" s="2">
        <v>241660</v>
      </c>
      <c r="CZ39" s="2" t="s">
        <v>1</v>
      </c>
      <c r="DA39" s="2" t="s">
        <v>1</v>
      </c>
      <c r="DB39" s="2">
        <v>140</v>
      </c>
      <c r="DC39" s="2" t="s">
        <v>1</v>
      </c>
      <c r="DD39" s="2" t="s">
        <v>1</v>
      </c>
      <c r="DE39" s="2" t="s">
        <v>1</v>
      </c>
      <c r="DF39" s="2" t="s">
        <v>1</v>
      </c>
      <c r="DG39" s="2" t="s">
        <v>1</v>
      </c>
      <c r="DH39" s="2" t="s">
        <v>1</v>
      </c>
      <c r="DI39" s="2" t="s">
        <v>1</v>
      </c>
      <c r="DJ39" s="2" t="s">
        <v>1</v>
      </c>
      <c r="DK39" s="2" t="s">
        <v>1</v>
      </c>
      <c r="DL39" s="2" t="s">
        <v>1</v>
      </c>
      <c r="DM39" s="2">
        <v>294320</v>
      </c>
      <c r="DN39" s="2">
        <v>4097250</v>
      </c>
      <c r="DO39" s="2">
        <v>39483260</v>
      </c>
      <c r="DP39" s="2">
        <v>1300</v>
      </c>
      <c r="DQ39" s="2" t="s">
        <v>1</v>
      </c>
      <c r="DR39" s="2" t="s">
        <v>1</v>
      </c>
      <c r="DS39" s="2" t="s">
        <v>1</v>
      </c>
      <c r="DT39" s="2">
        <v>1909790</v>
      </c>
      <c r="DU39" s="2" t="s">
        <v>1</v>
      </c>
      <c r="DV39" s="2" t="s">
        <v>1</v>
      </c>
      <c r="DW39" s="2" t="s">
        <v>1</v>
      </c>
      <c r="DX39" s="2">
        <v>1640370</v>
      </c>
      <c r="DY39" s="2">
        <v>15576210</v>
      </c>
      <c r="DZ39" s="2">
        <v>657780</v>
      </c>
      <c r="EA39" s="2">
        <v>38669730</v>
      </c>
      <c r="EB39" s="2" t="s">
        <v>1</v>
      </c>
      <c r="EC39" s="2" t="s">
        <v>1</v>
      </c>
      <c r="ED39" s="2">
        <v>1621820</v>
      </c>
      <c r="EE39" s="2">
        <v>584080</v>
      </c>
      <c r="EF39" s="2" t="s">
        <v>1</v>
      </c>
      <c r="EG39" s="2" t="s">
        <v>1</v>
      </c>
      <c r="EH39" s="2">
        <v>8158340</v>
      </c>
      <c r="EI39" s="2" t="s">
        <v>1</v>
      </c>
      <c r="EJ39" s="2" t="s">
        <v>1</v>
      </c>
      <c r="EK39" s="2" t="s">
        <v>1</v>
      </c>
      <c r="EL39" s="2" t="s">
        <v>1</v>
      </c>
      <c r="EM39" s="2" t="s">
        <v>1</v>
      </c>
      <c r="EN39" s="2" t="s">
        <v>1</v>
      </c>
      <c r="EO39" s="2" t="s">
        <v>1</v>
      </c>
      <c r="EP39" s="2">
        <v>1500240</v>
      </c>
      <c r="EQ39" s="2">
        <v>27694120</v>
      </c>
      <c r="ER39" s="2" t="s">
        <v>1</v>
      </c>
      <c r="ES39" s="2" t="s">
        <v>1</v>
      </c>
      <c r="ET39" s="2" t="s">
        <v>1</v>
      </c>
      <c r="EU39" s="2">
        <v>1000000</v>
      </c>
      <c r="EV39" s="2" t="s">
        <v>1</v>
      </c>
      <c r="EW39" s="2" t="s">
        <v>1</v>
      </c>
      <c r="EX39" s="2" t="s">
        <v>1</v>
      </c>
      <c r="EY39" s="2" t="s">
        <v>1</v>
      </c>
      <c r="EZ39" s="2">
        <v>22941690</v>
      </c>
      <c r="FA39" s="2">
        <v>9720</v>
      </c>
      <c r="FB39" s="2">
        <v>766020</v>
      </c>
      <c r="FC39" s="2">
        <v>1704620</v>
      </c>
      <c r="FD39" s="2" t="s">
        <v>1</v>
      </c>
      <c r="FE39" s="2" t="s">
        <v>1</v>
      </c>
      <c r="FF39" s="2">
        <v>5951050</v>
      </c>
      <c r="FG39" s="2">
        <v>2202770</v>
      </c>
      <c r="FH39" s="2">
        <v>95800</v>
      </c>
      <c r="FI39" s="2">
        <v>2830</v>
      </c>
      <c r="FJ39" s="2" t="s">
        <v>1</v>
      </c>
      <c r="FK39" s="2" t="s">
        <v>1</v>
      </c>
      <c r="FL39" s="2" t="s">
        <v>1</v>
      </c>
      <c r="FM39" s="2">
        <v>11650</v>
      </c>
      <c r="FN39" s="2">
        <v>6670</v>
      </c>
      <c r="FO39" s="2">
        <v>81750</v>
      </c>
      <c r="FP39" s="2" t="s">
        <v>1</v>
      </c>
      <c r="FQ39" s="2">
        <v>762220</v>
      </c>
      <c r="FR39" s="2">
        <v>562430</v>
      </c>
      <c r="FS39" s="2">
        <v>90010</v>
      </c>
      <c r="FT39" s="2">
        <v>3590580</v>
      </c>
      <c r="FU39" s="2">
        <v>833700</v>
      </c>
      <c r="FV39" s="2" t="s">
        <v>1</v>
      </c>
      <c r="FW39" s="2" t="s">
        <v>1</v>
      </c>
      <c r="FX39" s="2" t="s">
        <v>1</v>
      </c>
      <c r="FY39" s="2">
        <v>429220</v>
      </c>
      <c r="FZ39" s="2">
        <v>994810</v>
      </c>
      <c r="GA39" s="2">
        <v>2083960</v>
      </c>
      <c r="GB39" s="2">
        <v>2835710</v>
      </c>
      <c r="GC39" s="2" t="s">
        <v>1</v>
      </c>
      <c r="GD39" s="2">
        <v>677240</v>
      </c>
      <c r="GE39" s="2" t="s">
        <v>1</v>
      </c>
      <c r="GF39" s="2" t="s">
        <v>1</v>
      </c>
      <c r="GG39" s="2">
        <v>638290</v>
      </c>
      <c r="GH39" s="2">
        <v>465020</v>
      </c>
      <c r="GI39" s="2">
        <v>417470</v>
      </c>
      <c r="GJ39" s="2">
        <v>49900</v>
      </c>
      <c r="GK39" s="2" t="s">
        <v>1</v>
      </c>
      <c r="GL39" s="2">
        <v>664500</v>
      </c>
      <c r="GM39" s="2">
        <v>223400</v>
      </c>
      <c r="GN39" s="2">
        <v>499520</v>
      </c>
      <c r="GO39" s="2">
        <v>16546070</v>
      </c>
      <c r="GP39" s="2">
        <v>4370470</v>
      </c>
      <c r="GQ39" s="2">
        <v>125300</v>
      </c>
      <c r="GR39" s="2">
        <v>105690</v>
      </c>
      <c r="GS39" s="2">
        <v>41740</v>
      </c>
      <c r="GT39" s="2">
        <v>3600</v>
      </c>
      <c r="GU39" s="2" t="s">
        <v>1</v>
      </c>
      <c r="GV39" s="2" t="s">
        <v>1</v>
      </c>
      <c r="GW39" s="2" t="s">
        <v>1</v>
      </c>
      <c r="GX39" s="2">
        <v>-500</v>
      </c>
      <c r="GY39" s="2" t="s">
        <v>1</v>
      </c>
      <c r="GZ39" s="2" t="s">
        <v>1</v>
      </c>
      <c r="HA39" s="2" t="s">
        <v>1</v>
      </c>
      <c r="HB39" s="2" t="s">
        <v>1</v>
      </c>
      <c r="HC39" s="2">
        <v>63410</v>
      </c>
      <c r="HD39" s="2">
        <v>170280</v>
      </c>
      <c r="HE39" s="2">
        <v>45670</v>
      </c>
      <c r="HF39" s="2" t="s">
        <v>1</v>
      </c>
      <c r="HG39" s="2" t="s">
        <v>1</v>
      </c>
      <c r="HH39" s="2">
        <v>1584540</v>
      </c>
      <c r="HI39" s="2">
        <v>428000</v>
      </c>
      <c r="HJ39" s="2" t="s">
        <v>1</v>
      </c>
      <c r="HK39" s="2">
        <v>30000</v>
      </c>
      <c r="HL39" s="2">
        <v>672710</v>
      </c>
      <c r="HM39" s="2">
        <v>1262050</v>
      </c>
      <c r="HN39" s="2" t="s">
        <v>1</v>
      </c>
      <c r="HO39" s="2" t="s">
        <v>1</v>
      </c>
      <c r="HP39" s="2">
        <v>51040</v>
      </c>
      <c r="HQ39" s="2" t="s">
        <v>1</v>
      </c>
      <c r="HR39" s="2" t="s">
        <v>1</v>
      </c>
      <c r="HS39" s="2" t="s">
        <v>1</v>
      </c>
      <c r="HT39" s="2" t="s">
        <v>1</v>
      </c>
      <c r="HU39" s="2" t="s">
        <v>1</v>
      </c>
      <c r="HV39" s="2" t="s">
        <v>1</v>
      </c>
      <c r="HW39" s="2" t="s">
        <v>1</v>
      </c>
      <c r="HX39" s="2" t="s">
        <v>1</v>
      </c>
      <c r="HY39" s="2">
        <v>830</v>
      </c>
      <c r="HZ39" s="2">
        <v>7267350</v>
      </c>
      <c r="IA39" s="2" t="s">
        <v>1</v>
      </c>
      <c r="IB39" s="2" t="s">
        <v>1</v>
      </c>
      <c r="IC39" s="2" t="s">
        <v>1</v>
      </c>
      <c r="ID39" s="2">
        <v>9000</v>
      </c>
      <c r="IE39" s="2">
        <v>10000</v>
      </c>
      <c r="IF39" s="2" t="s">
        <v>1</v>
      </c>
      <c r="IG39" s="2" t="s">
        <v>1</v>
      </c>
      <c r="IH39" s="2" t="s">
        <v>1</v>
      </c>
      <c r="II39" s="2">
        <v>4227110</v>
      </c>
      <c r="IJ39" s="2">
        <v>27290</v>
      </c>
      <c r="IK39" s="2" t="s">
        <v>1</v>
      </c>
      <c r="IL39" s="2" t="s">
        <v>1</v>
      </c>
      <c r="IM39" s="2">
        <v>946320</v>
      </c>
      <c r="IN39" s="2" t="s">
        <v>1</v>
      </c>
      <c r="IO39" s="2" t="s">
        <v>1</v>
      </c>
      <c r="IP39" s="2">
        <v>30560220</v>
      </c>
      <c r="IQ39" s="2" t="s">
        <v>1</v>
      </c>
      <c r="IR39" s="2">
        <v>62880</v>
      </c>
      <c r="IS39" s="2" t="s">
        <v>1</v>
      </c>
      <c r="IT39" s="2" t="s">
        <v>1</v>
      </c>
      <c r="IU39" s="2">
        <v>13300</v>
      </c>
      <c r="IV39" s="2" t="s">
        <v>1</v>
      </c>
      <c r="IW39" s="2" t="s">
        <v>1</v>
      </c>
      <c r="IX39" s="2" t="s">
        <v>1</v>
      </c>
      <c r="IY39" s="2" t="s">
        <v>1</v>
      </c>
      <c r="IZ39" s="2" t="s">
        <v>1</v>
      </c>
      <c r="JA39" s="2" t="s">
        <v>1</v>
      </c>
      <c r="JB39" s="2" t="s">
        <v>1</v>
      </c>
      <c r="JC39" s="2" t="s">
        <v>1</v>
      </c>
      <c r="JD39" s="2" t="s">
        <v>1</v>
      </c>
      <c r="JE39" s="2" t="s">
        <v>1</v>
      </c>
      <c r="JF39" s="2" t="s">
        <v>1</v>
      </c>
      <c r="JG39" s="2" t="s">
        <v>1</v>
      </c>
      <c r="JH39" s="2" t="s">
        <v>1</v>
      </c>
      <c r="JI39" s="2" t="s">
        <v>1</v>
      </c>
      <c r="JJ39" s="2" t="s">
        <v>1</v>
      </c>
      <c r="JK39" s="2" t="s">
        <v>1</v>
      </c>
      <c r="JL39" s="2">
        <v>398510</v>
      </c>
      <c r="JM39" s="2">
        <v>0</v>
      </c>
      <c r="JN39" s="2">
        <v>73380</v>
      </c>
      <c r="JO39" s="2">
        <v>180</v>
      </c>
      <c r="JP39" s="2">
        <v>261600</v>
      </c>
      <c r="JQ39" s="2" t="s">
        <v>1</v>
      </c>
      <c r="JR39" s="2" t="s">
        <v>1</v>
      </c>
      <c r="JS39" s="2">
        <v>132000</v>
      </c>
      <c r="JT39" s="2">
        <v>81099620</v>
      </c>
      <c r="JU39" s="2">
        <v>5606770</v>
      </c>
      <c r="JV39" s="2">
        <v>5801680</v>
      </c>
      <c r="JW39" s="2" t="s">
        <v>1</v>
      </c>
      <c r="JX39" s="2">
        <v>402330</v>
      </c>
      <c r="JY39" s="2">
        <v>3000</v>
      </c>
      <c r="JZ39" s="2" t="s">
        <v>1</v>
      </c>
      <c r="KA39" s="2">
        <v>3760</v>
      </c>
      <c r="KB39" s="2" t="s">
        <v>1</v>
      </c>
      <c r="KC39" s="2" t="s">
        <v>1</v>
      </c>
      <c r="KD39" s="2" t="s">
        <v>1</v>
      </c>
      <c r="KE39" s="2" t="s">
        <v>1</v>
      </c>
      <c r="KF39" s="2" t="s">
        <v>1</v>
      </c>
      <c r="KG39" s="2" t="s">
        <v>1</v>
      </c>
      <c r="KH39" s="2" t="s">
        <v>1</v>
      </c>
      <c r="KI39" s="2" t="s">
        <v>1</v>
      </c>
      <c r="KJ39" s="2">
        <v>195000</v>
      </c>
      <c r="KK39" s="2" t="s">
        <v>1</v>
      </c>
      <c r="KL39" s="2" t="s">
        <v>1</v>
      </c>
      <c r="KM39" s="2" t="s">
        <v>1</v>
      </c>
      <c r="KN39" s="2" t="s">
        <v>1</v>
      </c>
      <c r="KO39" s="2" t="s">
        <v>1</v>
      </c>
      <c r="KP39" s="2" t="s">
        <v>1</v>
      </c>
      <c r="KQ39" s="2" t="s">
        <v>1</v>
      </c>
      <c r="KR39" s="2" t="s">
        <v>1</v>
      </c>
      <c r="KS39" s="2" t="s">
        <v>1</v>
      </c>
      <c r="KT39" s="2" t="s">
        <v>1</v>
      </c>
      <c r="KU39" s="2" t="s">
        <v>1</v>
      </c>
      <c r="KV39" s="2" t="s">
        <v>1</v>
      </c>
      <c r="KW39" s="2" t="s">
        <v>1</v>
      </c>
      <c r="KX39" s="2" t="s">
        <v>1</v>
      </c>
      <c r="KY39" s="2" t="s">
        <v>1</v>
      </c>
      <c r="KZ39" s="2" t="s">
        <v>1</v>
      </c>
      <c r="LA39" s="2" t="s">
        <v>1</v>
      </c>
      <c r="LB39" s="2" t="s">
        <v>1</v>
      </c>
      <c r="LC39" s="2" t="s">
        <v>1</v>
      </c>
      <c r="LD39" s="2">
        <v>0</v>
      </c>
      <c r="LE39" s="2" t="s">
        <v>1</v>
      </c>
    </row>
    <row r="40" spans="1:317" x14ac:dyDescent="0.3">
      <c r="A40" s="2" t="s">
        <v>31</v>
      </c>
      <c r="B40" s="2">
        <v>88</v>
      </c>
      <c r="C40" s="23">
        <f t="shared" si="25"/>
        <v>207750</v>
      </c>
      <c r="D40" s="23">
        <f t="shared" si="26"/>
        <v>7734860</v>
      </c>
      <c r="E40" s="23">
        <f t="shared" si="27"/>
        <v>87896.136363636368</v>
      </c>
      <c r="F40" s="23">
        <f t="shared" si="28"/>
        <v>2338080</v>
      </c>
      <c r="G40" s="23">
        <f t="shared" si="29"/>
        <v>5168240</v>
      </c>
      <c r="H40" s="23">
        <f t="shared" si="30"/>
        <v>1000</v>
      </c>
      <c r="I40" s="23">
        <f t="shared" si="31"/>
        <v>227540</v>
      </c>
      <c r="J40" s="23">
        <f t="shared" si="32"/>
        <v>2585.681818181818</v>
      </c>
      <c r="K40" s="23">
        <f t="shared" si="33"/>
        <v>227540</v>
      </c>
      <c r="L40" s="23">
        <f t="shared" si="34"/>
        <v>0</v>
      </c>
      <c r="M40" s="23">
        <f t="shared" si="35"/>
        <v>339270</v>
      </c>
      <c r="N40" s="23">
        <f t="shared" si="36"/>
        <v>26569.090909090908</v>
      </c>
      <c r="O40" s="23">
        <f t="shared" si="37"/>
        <v>491100</v>
      </c>
      <c r="P40" s="23">
        <f t="shared" si="38"/>
        <v>419490</v>
      </c>
      <c r="Q40" s="23">
        <f t="shared" si="39"/>
        <v>923200</v>
      </c>
      <c r="R40" s="23">
        <f t="shared" si="40"/>
        <v>1962237</v>
      </c>
      <c r="S40" s="23">
        <f t="shared" si="41"/>
        <v>22298.147727272728</v>
      </c>
      <c r="T40" s="23">
        <f t="shared" si="42"/>
        <v>375843</v>
      </c>
      <c r="U40" s="7">
        <f t="shared" si="43"/>
        <v>0.16074856292342435</v>
      </c>
      <c r="V40" s="23">
        <f t="shared" si="44"/>
        <v>0</v>
      </c>
      <c r="W40" s="23">
        <f t="shared" si="45"/>
        <v>375120</v>
      </c>
      <c r="X40" s="23">
        <f t="shared" si="46"/>
        <v>0</v>
      </c>
      <c r="Y40" s="23">
        <f t="shared" si="47"/>
        <v>750</v>
      </c>
      <c r="Z40" s="23">
        <v>27</v>
      </c>
      <c r="AA40" s="23">
        <f t="shared" si="48"/>
        <v>128420</v>
      </c>
      <c r="AB40" s="23">
        <f t="shared" si="49"/>
        <v>7527110</v>
      </c>
      <c r="AC40" s="23">
        <f t="shared" si="50"/>
        <v>85535.340909090912</v>
      </c>
      <c r="AD40" s="23">
        <f t="shared" si="59"/>
        <v>7288510</v>
      </c>
      <c r="AE40" s="23">
        <f t="shared" si="51"/>
        <v>82823.977272727279</v>
      </c>
      <c r="AF40" s="23">
        <f t="shared" si="60"/>
        <v>249330</v>
      </c>
      <c r="AG40" s="23">
        <f t="shared" si="52"/>
        <v>2833.2954545454545</v>
      </c>
      <c r="AH40" s="7">
        <f t="shared" si="53"/>
        <v>3.3124266816879251E-2</v>
      </c>
      <c r="AI40" s="23">
        <f t="shared" si="54"/>
        <v>7027280</v>
      </c>
      <c r="AJ40" s="23">
        <f t="shared" si="55"/>
        <v>102860</v>
      </c>
      <c r="AK40" s="23">
        <f t="shared" si="61"/>
        <v>25020</v>
      </c>
      <c r="AL40" s="23">
        <f t="shared" si="62"/>
        <v>238600</v>
      </c>
      <c r="AM40" s="23">
        <f t="shared" si="56"/>
        <v>2711.3636363636365</v>
      </c>
      <c r="AN40" s="23">
        <f t="shared" si="57"/>
        <v>238600</v>
      </c>
      <c r="AO40" s="23">
        <f t="shared" si="58"/>
        <v>0</v>
      </c>
      <c r="AP40" s="2">
        <v>383900</v>
      </c>
      <c r="AQ40" s="2">
        <v>72060</v>
      </c>
      <c r="AR40" s="2">
        <v>35140</v>
      </c>
      <c r="AS40" s="2" t="s">
        <v>1</v>
      </c>
      <c r="AT40" s="2">
        <v>419490</v>
      </c>
      <c r="AU40" s="2" t="s">
        <v>1</v>
      </c>
      <c r="AV40" s="2" t="s">
        <v>1</v>
      </c>
      <c r="AW40" s="2">
        <v>923200</v>
      </c>
      <c r="AY40" s="2" t="s">
        <v>1</v>
      </c>
      <c r="AZ40" s="2" t="s">
        <v>1</v>
      </c>
      <c r="BA40" s="2" t="s">
        <v>1</v>
      </c>
      <c r="BB40" s="2" t="s">
        <v>1</v>
      </c>
      <c r="BC40" s="2" t="s">
        <v>1</v>
      </c>
      <c r="BD40" s="2" t="s">
        <v>1</v>
      </c>
      <c r="BE40" s="2" t="s">
        <v>1</v>
      </c>
      <c r="BF40" s="2" t="s">
        <v>1</v>
      </c>
      <c r="BG40" s="2">
        <v>750</v>
      </c>
      <c r="BH40" s="2">
        <v>319910</v>
      </c>
      <c r="BI40" s="2" t="s">
        <v>1</v>
      </c>
      <c r="BJ40" s="2" t="s">
        <v>1</v>
      </c>
      <c r="BK40" s="2">
        <v>54460</v>
      </c>
      <c r="BL40" s="2" t="s">
        <v>1</v>
      </c>
      <c r="BM40" s="2" t="s">
        <v>1</v>
      </c>
      <c r="BN40" s="2" t="s">
        <v>1</v>
      </c>
      <c r="BO40" s="2" t="s">
        <v>1</v>
      </c>
      <c r="BP40" s="2" t="s">
        <v>1</v>
      </c>
      <c r="BQ40" s="2" t="s">
        <v>1</v>
      </c>
      <c r="BR40" s="2" t="s">
        <v>1</v>
      </c>
      <c r="BS40" s="2">
        <v>750</v>
      </c>
      <c r="BT40" s="2">
        <v>128420</v>
      </c>
      <c r="BU40" s="2" t="s">
        <v>1</v>
      </c>
      <c r="BV40" s="2">
        <v>286060</v>
      </c>
      <c r="BW40" s="2" t="s">
        <v>1</v>
      </c>
      <c r="BX40" s="2">
        <v>14070</v>
      </c>
      <c r="BY40" s="2" t="s">
        <v>1</v>
      </c>
      <c r="BZ40" s="2" t="s">
        <v>1</v>
      </c>
      <c r="CA40" s="2" t="s">
        <v>1</v>
      </c>
      <c r="CB40" s="2" t="s">
        <v>1</v>
      </c>
      <c r="CC40" s="2" t="s">
        <v>1</v>
      </c>
      <c r="CD40" s="2" t="s">
        <v>1</v>
      </c>
      <c r="CE40" s="2">
        <v>19060</v>
      </c>
      <c r="CF40" s="2" t="s">
        <v>1</v>
      </c>
      <c r="CG40" s="2" t="s">
        <v>1</v>
      </c>
      <c r="CH40" s="2">
        <v>20080</v>
      </c>
      <c r="CI40" s="2" t="s">
        <v>1</v>
      </c>
      <c r="CJ40" s="2" t="s">
        <v>1</v>
      </c>
      <c r="CK40" s="2" t="s">
        <v>1</v>
      </c>
      <c r="CL40" s="2" t="s">
        <v>1</v>
      </c>
      <c r="CM40" s="2" t="s">
        <v>1</v>
      </c>
      <c r="CN40" s="2">
        <v>25000</v>
      </c>
      <c r="CO40" s="2">
        <v>50000</v>
      </c>
      <c r="CP40" s="2" t="s">
        <v>1</v>
      </c>
      <c r="CQ40" s="2" t="s">
        <v>1</v>
      </c>
      <c r="CR40" s="2" t="s">
        <v>1</v>
      </c>
      <c r="CS40" s="2" t="s">
        <v>1</v>
      </c>
      <c r="CT40" s="2" t="s">
        <v>1</v>
      </c>
      <c r="CU40" s="2" t="s">
        <v>1</v>
      </c>
      <c r="CV40" s="2" t="s">
        <v>1</v>
      </c>
      <c r="CW40" s="2" t="s">
        <v>1</v>
      </c>
      <c r="CX40" s="2" t="s">
        <v>1</v>
      </c>
      <c r="CY40" s="2">
        <v>4753970</v>
      </c>
      <c r="CZ40" s="2" t="s">
        <v>1</v>
      </c>
      <c r="DA40" s="2" t="s">
        <v>1</v>
      </c>
      <c r="DB40" s="2" t="s">
        <v>1</v>
      </c>
      <c r="DC40" s="2" t="s">
        <v>1</v>
      </c>
      <c r="DD40" s="2" t="s">
        <v>1</v>
      </c>
      <c r="DE40" s="2" t="s">
        <v>1</v>
      </c>
      <c r="DF40" s="2" t="s">
        <v>1</v>
      </c>
      <c r="DG40" s="2" t="s">
        <v>1</v>
      </c>
      <c r="DH40" s="2" t="s">
        <v>1</v>
      </c>
      <c r="DI40" s="2" t="s">
        <v>1</v>
      </c>
      <c r="DJ40" s="2" t="s">
        <v>1</v>
      </c>
      <c r="DK40" s="2" t="s">
        <v>1</v>
      </c>
      <c r="DL40" s="2" t="s">
        <v>1</v>
      </c>
      <c r="DM40" s="2" t="s">
        <v>1</v>
      </c>
      <c r="DN40" s="2" t="s">
        <v>1</v>
      </c>
      <c r="DO40" s="2" t="s">
        <v>1</v>
      </c>
      <c r="DP40" s="2" t="s">
        <v>1</v>
      </c>
      <c r="DQ40" s="2" t="s">
        <v>1</v>
      </c>
      <c r="DR40" s="2" t="s">
        <v>1</v>
      </c>
      <c r="DS40" s="2" t="s">
        <v>1</v>
      </c>
      <c r="DT40" s="2">
        <v>1000</v>
      </c>
      <c r="DU40" s="2" t="s">
        <v>1</v>
      </c>
      <c r="DV40" s="2" t="s">
        <v>1</v>
      </c>
      <c r="DW40" s="2" t="s">
        <v>1</v>
      </c>
      <c r="DX40" s="2">
        <v>39790</v>
      </c>
      <c r="DY40" s="2">
        <v>79800</v>
      </c>
      <c r="DZ40" s="2" t="s">
        <v>1</v>
      </c>
      <c r="EA40" s="2">
        <v>4510</v>
      </c>
      <c r="EB40" s="2" t="s">
        <v>1</v>
      </c>
      <c r="EC40" s="2" t="s">
        <v>1</v>
      </c>
      <c r="ED40" s="2" t="s">
        <v>1</v>
      </c>
      <c r="EE40" s="2" t="s">
        <v>1</v>
      </c>
      <c r="EF40" s="2" t="s">
        <v>1</v>
      </c>
      <c r="EG40" s="2" t="s">
        <v>1</v>
      </c>
      <c r="EH40" s="2">
        <v>103440</v>
      </c>
      <c r="EI40" s="2" t="s">
        <v>1</v>
      </c>
      <c r="EJ40" s="2" t="s">
        <v>1</v>
      </c>
      <c r="EK40" s="2" t="s">
        <v>1</v>
      </c>
      <c r="EL40" s="2" t="s">
        <v>1</v>
      </c>
      <c r="EM40" s="2" t="s">
        <v>1</v>
      </c>
      <c r="EN40" s="2" t="s">
        <v>1</v>
      </c>
      <c r="EO40" s="2" t="s">
        <v>1</v>
      </c>
      <c r="EP40" s="2" t="s">
        <v>1</v>
      </c>
      <c r="EQ40" s="2" t="s">
        <v>1</v>
      </c>
      <c r="ER40" s="2" t="s">
        <v>1</v>
      </c>
      <c r="ES40" s="2" t="s">
        <v>1</v>
      </c>
      <c r="ET40" s="2" t="s">
        <v>1</v>
      </c>
      <c r="EU40" s="2" t="s">
        <v>1</v>
      </c>
      <c r="EV40" s="2" t="s">
        <v>1</v>
      </c>
      <c r="EW40" s="2" t="s">
        <v>1</v>
      </c>
      <c r="EX40" s="2" t="s">
        <v>1</v>
      </c>
      <c r="EY40" s="2" t="s">
        <v>1</v>
      </c>
      <c r="EZ40" s="2">
        <v>91480</v>
      </c>
      <c r="FA40" s="2" t="s">
        <v>1</v>
      </c>
      <c r="FB40" s="2">
        <v>23500</v>
      </c>
      <c r="FC40" s="2">
        <v>100880</v>
      </c>
      <c r="FD40" s="2" t="s">
        <v>1</v>
      </c>
      <c r="FE40" s="2" t="s">
        <v>1</v>
      </c>
      <c r="FF40" s="2">
        <v>17920</v>
      </c>
      <c r="FG40" s="2">
        <v>15090</v>
      </c>
      <c r="FH40" s="2">
        <v>460</v>
      </c>
      <c r="FI40" s="2" t="s">
        <v>1</v>
      </c>
      <c r="FJ40" s="2" t="s">
        <v>1</v>
      </c>
      <c r="FK40" s="2" t="s">
        <v>1</v>
      </c>
      <c r="FL40" s="2" t="s">
        <v>1</v>
      </c>
      <c r="FM40" s="2" t="s">
        <v>1</v>
      </c>
      <c r="FN40" s="2" t="s">
        <v>1</v>
      </c>
      <c r="FO40" s="2">
        <v>3100</v>
      </c>
      <c r="FP40" s="2" t="s">
        <v>1</v>
      </c>
      <c r="FQ40" s="2">
        <v>750</v>
      </c>
      <c r="FR40" s="2">
        <v>27630</v>
      </c>
      <c r="FS40" s="2" t="s">
        <v>1</v>
      </c>
      <c r="FT40" s="2">
        <v>64930</v>
      </c>
      <c r="FU40" s="2" t="s">
        <v>1</v>
      </c>
      <c r="FV40" s="2" t="s">
        <v>1</v>
      </c>
      <c r="FW40" s="2" t="s">
        <v>1</v>
      </c>
      <c r="FX40" s="2" t="s">
        <v>1</v>
      </c>
      <c r="FY40" s="2">
        <v>3880</v>
      </c>
      <c r="FZ40" s="2" t="s">
        <v>1</v>
      </c>
      <c r="GA40" s="2" t="s">
        <v>1</v>
      </c>
      <c r="GB40" s="2">
        <v>41750</v>
      </c>
      <c r="GC40" s="2">
        <v>22640</v>
      </c>
      <c r="GD40" s="2">
        <v>64900</v>
      </c>
      <c r="GE40" s="2" t="s">
        <v>1</v>
      </c>
      <c r="GF40" s="2" t="s">
        <v>1</v>
      </c>
      <c r="GG40" s="2">
        <v>1020</v>
      </c>
      <c r="GH40" s="2">
        <v>50940</v>
      </c>
      <c r="GI40" s="2">
        <v>31410</v>
      </c>
      <c r="GJ40" s="2">
        <v>32730</v>
      </c>
      <c r="GK40" s="2" t="s">
        <v>1</v>
      </c>
      <c r="GL40" s="2">
        <v>42080</v>
      </c>
      <c r="GM40" s="2">
        <v>900</v>
      </c>
      <c r="GN40" s="2">
        <v>70500</v>
      </c>
      <c r="GO40" s="2">
        <v>326750</v>
      </c>
      <c r="GP40" s="2">
        <v>6073800</v>
      </c>
      <c r="GQ40" s="2">
        <v>1920</v>
      </c>
      <c r="GR40" s="2">
        <v>24810</v>
      </c>
      <c r="GS40" s="2">
        <v>6490</v>
      </c>
      <c r="GT40" s="2" t="s">
        <v>1</v>
      </c>
      <c r="GU40" s="2" t="s">
        <v>1</v>
      </c>
      <c r="GV40" s="2" t="s">
        <v>1</v>
      </c>
      <c r="GW40" s="2" t="s">
        <v>1</v>
      </c>
      <c r="GX40" s="2" t="s">
        <v>1</v>
      </c>
      <c r="GY40" s="2" t="s">
        <v>1</v>
      </c>
      <c r="GZ40" s="2" t="s">
        <v>1</v>
      </c>
      <c r="HA40" s="2" t="s">
        <v>1</v>
      </c>
      <c r="HB40" s="2">
        <v>6000</v>
      </c>
      <c r="HC40" s="2" t="s">
        <v>1</v>
      </c>
      <c r="HD40" s="2">
        <v>3120</v>
      </c>
      <c r="HE40" s="2">
        <v>2040</v>
      </c>
      <c r="HF40" s="2" t="s">
        <v>1</v>
      </c>
      <c r="HG40" s="2" t="s">
        <v>1</v>
      </c>
      <c r="HH40" s="2" t="s">
        <v>1</v>
      </c>
      <c r="HI40" s="2" t="s">
        <v>1</v>
      </c>
      <c r="HJ40" s="2">
        <v>91700</v>
      </c>
      <c r="HK40" s="2" t="s">
        <v>1</v>
      </c>
      <c r="HL40" s="2" t="s">
        <v>1</v>
      </c>
      <c r="HM40" s="2" t="s">
        <v>1</v>
      </c>
      <c r="HN40" s="2" t="s">
        <v>1</v>
      </c>
      <c r="HO40" s="2" t="s">
        <v>1</v>
      </c>
      <c r="HP40" s="2">
        <v>4570</v>
      </c>
      <c r="HQ40" s="2" t="s">
        <v>1</v>
      </c>
      <c r="HR40" s="2" t="s">
        <v>1</v>
      </c>
      <c r="HS40" s="2" t="s">
        <v>1</v>
      </c>
      <c r="HT40" s="2" t="s">
        <v>1</v>
      </c>
      <c r="HU40" s="2" t="s">
        <v>1</v>
      </c>
      <c r="HV40" s="2">
        <v>17630</v>
      </c>
      <c r="HW40" s="2" t="s">
        <v>1</v>
      </c>
      <c r="HX40" s="2" t="s">
        <v>1</v>
      </c>
      <c r="HY40" s="2" t="s">
        <v>1</v>
      </c>
      <c r="HZ40" s="2" t="s">
        <v>1</v>
      </c>
      <c r="IA40" s="2" t="s">
        <v>1</v>
      </c>
      <c r="IB40" s="2" t="s">
        <v>1</v>
      </c>
      <c r="IC40" s="2" t="s">
        <v>1</v>
      </c>
      <c r="ID40" s="2" t="s">
        <v>1</v>
      </c>
      <c r="IE40" s="2" t="s">
        <v>1</v>
      </c>
      <c r="IF40" s="2" t="s">
        <v>1</v>
      </c>
      <c r="IG40" s="2" t="s">
        <v>1</v>
      </c>
      <c r="IH40" s="2" t="s">
        <v>1</v>
      </c>
      <c r="II40" s="2" t="s">
        <v>1</v>
      </c>
      <c r="IJ40" s="2" t="s">
        <v>1</v>
      </c>
      <c r="IK40" s="2" t="s">
        <v>1</v>
      </c>
      <c r="IL40" s="2" t="s">
        <v>1</v>
      </c>
      <c r="IM40" s="2">
        <v>7390</v>
      </c>
      <c r="IN40" s="2" t="s">
        <v>1</v>
      </c>
      <c r="IO40" s="2" t="s">
        <v>1</v>
      </c>
      <c r="IP40" s="2" t="s">
        <v>1</v>
      </c>
      <c r="IQ40" s="2" t="s">
        <v>1</v>
      </c>
      <c r="IR40" s="2" t="s">
        <v>1</v>
      </c>
      <c r="IS40" s="2" t="s">
        <v>1</v>
      </c>
      <c r="IT40" s="2" t="s">
        <v>1</v>
      </c>
      <c r="IU40" s="2">
        <v>11000</v>
      </c>
      <c r="IV40" s="2" t="s">
        <v>1</v>
      </c>
      <c r="IW40" s="2" t="s">
        <v>1</v>
      </c>
      <c r="IX40" s="2" t="s">
        <v>1</v>
      </c>
      <c r="IY40" s="2" t="s">
        <v>1</v>
      </c>
      <c r="IZ40" s="2" t="s">
        <v>1</v>
      </c>
      <c r="JA40" s="2" t="s">
        <v>1</v>
      </c>
      <c r="JB40" s="2" t="s">
        <v>1</v>
      </c>
      <c r="JC40" s="2" t="s">
        <v>1</v>
      </c>
      <c r="JD40" s="2" t="s">
        <v>1</v>
      </c>
      <c r="JE40" s="2" t="s">
        <v>1</v>
      </c>
      <c r="JF40" s="2" t="s">
        <v>1</v>
      </c>
      <c r="JG40" s="2" t="s">
        <v>1</v>
      </c>
      <c r="JH40" s="2" t="s">
        <v>1</v>
      </c>
      <c r="JI40" s="2" t="s">
        <v>1</v>
      </c>
      <c r="JJ40" s="2" t="s">
        <v>1</v>
      </c>
      <c r="JK40" s="2" t="s">
        <v>1</v>
      </c>
      <c r="JL40" s="2" t="s">
        <v>1</v>
      </c>
      <c r="JM40" s="2" t="s">
        <v>1</v>
      </c>
      <c r="JN40" s="2" t="s">
        <v>1</v>
      </c>
      <c r="JO40" s="2">
        <v>2800</v>
      </c>
      <c r="JP40" s="2" t="s">
        <v>1</v>
      </c>
      <c r="JQ40" s="2" t="s">
        <v>1</v>
      </c>
      <c r="JR40" s="2" t="s">
        <v>1</v>
      </c>
      <c r="JS40" s="2">
        <v>72000</v>
      </c>
      <c r="JT40" s="2">
        <v>166600</v>
      </c>
      <c r="JU40" s="2" t="s">
        <v>1</v>
      </c>
      <c r="JV40" s="2" t="s">
        <v>1</v>
      </c>
      <c r="JW40" s="2" t="s">
        <v>1</v>
      </c>
      <c r="JX40" s="2" t="s">
        <v>1</v>
      </c>
      <c r="JY40" s="2" t="s">
        <v>1</v>
      </c>
      <c r="JZ40" s="2" t="s">
        <v>1</v>
      </c>
      <c r="KA40" s="2" t="s">
        <v>1</v>
      </c>
      <c r="KB40" s="2" t="s">
        <v>1</v>
      </c>
      <c r="KC40" s="2" t="s">
        <v>1</v>
      </c>
      <c r="KD40" s="2" t="s">
        <v>1</v>
      </c>
      <c r="KE40" s="2" t="s">
        <v>1</v>
      </c>
      <c r="KF40" s="2" t="s">
        <v>1</v>
      </c>
      <c r="KG40" s="2" t="s">
        <v>1</v>
      </c>
      <c r="KH40" s="2" t="s">
        <v>1</v>
      </c>
      <c r="KI40" s="2" t="s">
        <v>1</v>
      </c>
      <c r="KJ40" s="2" t="s">
        <v>1</v>
      </c>
      <c r="KK40" s="2" t="s">
        <v>1</v>
      </c>
      <c r="KL40" s="2" t="s">
        <v>1</v>
      </c>
      <c r="KM40" s="2" t="s">
        <v>1</v>
      </c>
      <c r="KN40" s="2" t="s">
        <v>1</v>
      </c>
      <c r="KO40" s="2" t="s">
        <v>1</v>
      </c>
      <c r="KP40" s="2" t="s">
        <v>1</v>
      </c>
      <c r="KQ40" s="2" t="s">
        <v>1</v>
      </c>
      <c r="KR40" s="2" t="s">
        <v>1</v>
      </c>
      <c r="KS40" s="2" t="s">
        <v>1</v>
      </c>
      <c r="KT40" s="2" t="s">
        <v>1</v>
      </c>
      <c r="KU40" s="2" t="s">
        <v>1</v>
      </c>
      <c r="KV40" s="2" t="s">
        <v>1</v>
      </c>
      <c r="KW40" s="2" t="s">
        <v>1</v>
      </c>
      <c r="KX40" s="2" t="s">
        <v>1</v>
      </c>
      <c r="KY40" s="2" t="s">
        <v>1</v>
      </c>
      <c r="KZ40" s="2" t="s">
        <v>1</v>
      </c>
      <c r="LA40" s="2" t="s">
        <v>1</v>
      </c>
      <c r="LB40" s="2" t="s">
        <v>1</v>
      </c>
      <c r="LC40" s="2" t="s">
        <v>1</v>
      </c>
      <c r="LD40" s="2" t="s">
        <v>1</v>
      </c>
      <c r="LE40" s="2" t="s">
        <v>1</v>
      </c>
    </row>
    <row r="41" spans="1:317" x14ac:dyDescent="0.3">
      <c r="A41" s="2" t="s">
        <v>32</v>
      </c>
      <c r="B41" s="2">
        <v>1376</v>
      </c>
      <c r="C41" s="23">
        <f t="shared" ref="C41:C72" si="63">D41-AB41</f>
        <v>1933440</v>
      </c>
      <c r="D41" s="23">
        <f t="shared" ref="D41:D72" si="64">SUM(F41:I41)</f>
        <v>15358730</v>
      </c>
      <c r="E41" s="23">
        <f t="shared" ref="E41:E72" si="65">D41/B41</f>
        <v>11161.867732558139</v>
      </c>
      <c r="F41" s="23">
        <f t="shared" ref="F41:F72" si="66">SUM(AP41:BU41)</f>
        <v>12204700</v>
      </c>
      <c r="G41" s="23">
        <f t="shared" ref="G41:G72" si="67">SUM(BV41:DM41)</f>
        <v>1562400</v>
      </c>
      <c r="H41" s="23">
        <f t="shared" ref="H41:H72" si="68">SUM(DN41:DW41)</f>
        <v>341530</v>
      </c>
      <c r="I41" s="23">
        <f t="shared" ref="I41:I72" si="69">SUM(DX41:EY41)</f>
        <v>1250100</v>
      </c>
      <c r="J41" s="23">
        <f t="shared" ref="J41:J72" si="70">I41/B41</f>
        <v>908.50290697674416</v>
      </c>
      <c r="K41" s="23">
        <f t="shared" ref="K41:K72" si="71">SUM(DX41:EN41)</f>
        <v>1030100</v>
      </c>
      <c r="L41" s="23">
        <f t="shared" ref="L41:L72" si="72">SUM(EO41:EY41)</f>
        <v>220000</v>
      </c>
      <c r="M41" s="23">
        <f t="shared" ref="M41:M72" si="73">SUM(BV41:CL41)</f>
        <v>1499110</v>
      </c>
      <c r="N41" s="23">
        <f t="shared" ref="N41:N72" si="74">F41/B41</f>
        <v>8869.6947674418607</v>
      </c>
      <c r="O41" s="23">
        <f t="shared" ref="O41:O72" si="75">SUM(AP41:AS41)</f>
        <v>2845890</v>
      </c>
      <c r="P41" s="23">
        <f t="shared" ref="P41:P72" si="76">SUM(AT41:AV41)</f>
        <v>2368260</v>
      </c>
      <c r="Q41" s="23">
        <f t="shared" ref="Q41:Q72" si="77">SUM(AW41)</f>
        <v>5109680</v>
      </c>
      <c r="R41" s="23">
        <f t="shared" ref="R41:R72" si="78">O41+P41+Q41+Z41+AA41</f>
        <v>11554098</v>
      </c>
      <c r="S41" s="23">
        <f t="shared" ref="S41:S72" si="79">R41/B41</f>
        <v>8396.8735465116279</v>
      </c>
      <c r="T41" s="23">
        <f t="shared" ref="T41:T72" si="80">F41-R41</f>
        <v>650602</v>
      </c>
      <c r="U41" s="7">
        <f t="shared" ref="U41:U72" si="81">T41/F41</f>
        <v>5.3307496292411938E-2</v>
      </c>
      <c r="V41" s="23">
        <f t="shared" ref="V41:V72" si="82">SUM(AY41:BF41)</f>
        <v>564850</v>
      </c>
      <c r="W41" s="23">
        <f t="shared" ref="W41:W72" si="83">SUM(BG41:BO41)</f>
        <v>46290</v>
      </c>
      <c r="X41" s="23">
        <f t="shared" ref="X41:X72" si="84">SUM(BP41:BR41)</f>
        <v>7700</v>
      </c>
      <c r="Y41" s="23">
        <f t="shared" ref="Y41:Y72" si="85">SUM(BS41)</f>
        <v>31790</v>
      </c>
      <c r="Z41" s="23">
        <v>28</v>
      </c>
      <c r="AA41" s="23">
        <f t="shared" ref="AA41:AA72" si="86">SUM(BT41)</f>
        <v>1230240</v>
      </c>
      <c r="AB41" s="23">
        <f t="shared" ref="AB41:AB72" si="87">AD41+AL41</f>
        <v>13425290</v>
      </c>
      <c r="AC41" s="23">
        <f t="shared" ref="AC41:AC72" si="88">AB41/B41</f>
        <v>9756.7514534883721</v>
      </c>
      <c r="AD41" s="23">
        <f t="shared" si="59"/>
        <v>11849440</v>
      </c>
      <c r="AE41" s="23">
        <f t="shared" ref="AE41:AE72" si="89">AD41/B41</f>
        <v>8611.5116279069771</v>
      </c>
      <c r="AF41" s="23">
        <f t="shared" si="60"/>
        <v>3146550</v>
      </c>
      <c r="AG41" s="23">
        <f t="shared" ref="AG41:AG72" si="90">AF41/B41</f>
        <v>2286.7369186046512</v>
      </c>
      <c r="AH41" s="7">
        <f t="shared" ref="AH41:AH72" si="91">AF41/AB41</f>
        <v>0.23437482542276555</v>
      </c>
      <c r="AI41" s="23">
        <f t="shared" ref="AI41:AI72" si="92">SUM(FC41:GY41)</f>
        <v>7986300</v>
      </c>
      <c r="AJ41" s="23">
        <f t="shared" ref="AJ41:AJ72" si="93">SUM(GZ41:HJ41)</f>
        <v>167320</v>
      </c>
      <c r="AK41" s="23">
        <f t="shared" si="61"/>
        <v>1798830</v>
      </c>
      <c r="AL41" s="23">
        <f t="shared" si="62"/>
        <v>1575850</v>
      </c>
      <c r="AM41" s="23">
        <f t="shared" ref="AM41:AM72" si="94">AL41/B41</f>
        <v>1145.2398255813953</v>
      </c>
      <c r="AN41" s="23">
        <f t="shared" ref="AN41:AN72" si="95">SUM(JP41:KA41)</f>
        <v>1558160</v>
      </c>
      <c r="AO41" s="23">
        <f t="shared" ref="AO41:AO72" si="96">SUM(KD41:KX41)</f>
        <v>17690</v>
      </c>
      <c r="AP41" s="2">
        <v>2179860</v>
      </c>
      <c r="AQ41" s="2">
        <v>471580</v>
      </c>
      <c r="AR41" s="2">
        <v>194450</v>
      </c>
      <c r="AS41" s="2" t="s">
        <v>1</v>
      </c>
      <c r="AT41" s="2">
        <v>2268460</v>
      </c>
      <c r="AU41" s="2">
        <v>99800</v>
      </c>
      <c r="AV41" s="2" t="s">
        <v>1</v>
      </c>
      <c r="AW41" s="2">
        <v>5109680</v>
      </c>
      <c r="AY41" s="2" t="s">
        <v>1</v>
      </c>
      <c r="AZ41" s="2">
        <v>9400</v>
      </c>
      <c r="BA41" s="2" t="s">
        <v>1</v>
      </c>
      <c r="BB41" s="2">
        <v>380</v>
      </c>
      <c r="BC41" s="2" t="s">
        <v>1</v>
      </c>
      <c r="BD41" s="2" t="s">
        <v>1</v>
      </c>
      <c r="BE41" s="2">
        <v>555070</v>
      </c>
      <c r="BF41" s="2" t="s">
        <v>1</v>
      </c>
      <c r="BG41" s="2">
        <v>16550</v>
      </c>
      <c r="BH41" s="2">
        <v>4830</v>
      </c>
      <c r="BI41" s="2">
        <v>2950</v>
      </c>
      <c r="BJ41" s="2" t="s">
        <v>1</v>
      </c>
      <c r="BK41" s="2">
        <v>1960</v>
      </c>
      <c r="BL41" s="2" t="s">
        <v>1</v>
      </c>
      <c r="BM41" s="2">
        <v>20000</v>
      </c>
      <c r="BN41" s="2" t="s">
        <v>1</v>
      </c>
      <c r="BO41" s="2" t="s">
        <v>1</v>
      </c>
      <c r="BP41" s="2">
        <v>7700</v>
      </c>
      <c r="BQ41" s="2" t="s">
        <v>1</v>
      </c>
      <c r="BR41" s="2" t="s">
        <v>1</v>
      </c>
      <c r="BS41" s="2">
        <v>31790</v>
      </c>
      <c r="BT41" s="2">
        <v>1230240</v>
      </c>
      <c r="BU41" s="2" t="s">
        <v>1</v>
      </c>
      <c r="BV41" s="2">
        <v>835100</v>
      </c>
      <c r="BW41" s="2">
        <v>4550</v>
      </c>
      <c r="BX41" s="2">
        <v>500</v>
      </c>
      <c r="BY41" s="2" t="s">
        <v>1</v>
      </c>
      <c r="BZ41" s="2">
        <v>100000</v>
      </c>
      <c r="CA41" s="2" t="s">
        <v>1</v>
      </c>
      <c r="CB41" s="2" t="s">
        <v>1</v>
      </c>
      <c r="CC41" s="2" t="s">
        <v>1</v>
      </c>
      <c r="CD41" s="2">
        <v>151240</v>
      </c>
      <c r="CE41" s="2">
        <v>296730</v>
      </c>
      <c r="CF41" s="2" t="s">
        <v>1</v>
      </c>
      <c r="CG41" s="2" t="s">
        <v>1</v>
      </c>
      <c r="CH41" s="2">
        <v>72740</v>
      </c>
      <c r="CI41" s="2">
        <v>38250</v>
      </c>
      <c r="CJ41" s="2" t="s">
        <v>1</v>
      </c>
      <c r="CK41" s="2" t="s">
        <v>1</v>
      </c>
      <c r="CL41" s="2" t="s">
        <v>1</v>
      </c>
      <c r="CM41" s="2" t="s">
        <v>1</v>
      </c>
      <c r="CN41" s="2" t="s">
        <v>1</v>
      </c>
      <c r="CO41" s="2" t="s">
        <v>1</v>
      </c>
      <c r="CP41" s="2" t="s">
        <v>1</v>
      </c>
      <c r="CQ41" s="2" t="s">
        <v>1</v>
      </c>
      <c r="CR41" s="2" t="s">
        <v>1</v>
      </c>
      <c r="CS41" s="2" t="s">
        <v>1</v>
      </c>
      <c r="CT41" s="2" t="s">
        <v>1</v>
      </c>
      <c r="CU41" s="2" t="s">
        <v>1</v>
      </c>
      <c r="CV41" s="2" t="s">
        <v>1</v>
      </c>
      <c r="CW41" s="2" t="s">
        <v>1</v>
      </c>
      <c r="CX41" s="2">
        <v>6680</v>
      </c>
      <c r="CY41" s="2">
        <v>56610</v>
      </c>
      <c r="CZ41" s="2" t="s">
        <v>1</v>
      </c>
      <c r="DA41" s="2" t="s">
        <v>1</v>
      </c>
      <c r="DB41" s="2" t="s">
        <v>1</v>
      </c>
      <c r="DC41" s="2" t="s">
        <v>1</v>
      </c>
      <c r="DD41" s="2" t="s">
        <v>1</v>
      </c>
      <c r="DE41" s="2" t="s">
        <v>1</v>
      </c>
      <c r="DF41" s="2" t="s">
        <v>1</v>
      </c>
      <c r="DG41" s="2" t="s">
        <v>1</v>
      </c>
      <c r="DH41" s="2" t="s">
        <v>1</v>
      </c>
      <c r="DI41" s="2" t="s">
        <v>1</v>
      </c>
      <c r="DJ41" s="2" t="s">
        <v>1</v>
      </c>
      <c r="DK41" s="2" t="s">
        <v>1</v>
      </c>
      <c r="DL41" s="2" t="s">
        <v>1</v>
      </c>
      <c r="DM41" s="2" t="s">
        <v>1</v>
      </c>
      <c r="DN41" s="2">
        <v>341530</v>
      </c>
      <c r="DO41" s="2" t="s">
        <v>1</v>
      </c>
      <c r="DP41" s="2" t="s">
        <v>1</v>
      </c>
      <c r="DQ41" s="2" t="s">
        <v>1</v>
      </c>
      <c r="DR41" s="2" t="s">
        <v>1</v>
      </c>
      <c r="DS41" s="2" t="s">
        <v>1</v>
      </c>
      <c r="DT41" s="2" t="s">
        <v>1</v>
      </c>
      <c r="DU41" s="2" t="s">
        <v>1</v>
      </c>
      <c r="DV41" s="2" t="s">
        <v>1</v>
      </c>
      <c r="DW41" s="2" t="s">
        <v>1</v>
      </c>
      <c r="DX41" s="2">
        <v>201310</v>
      </c>
      <c r="DY41" s="2">
        <v>505010</v>
      </c>
      <c r="DZ41" s="2" t="s">
        <v>1</v>
      </c>
      <c r="EA41" s="2">
        <v>112240</v>
      </c>
      <c r="EB41" s="2" t="s">
        <v>1</v>
      </c>
      <c r="EC41" s="2" t="s">
        <v>1</v>
      </c>
      <c r="ED41" s="2" t="s">
        <v>1</v>
      </c>
      <c r="EE41" s="2">
        <v>211540</v>
      </c>
      <c r="EF41" s="2" t="s">
        <v>1</v>
      </c>
      <c r="EG41" s="2" t="s">
        <v>1</v>
      </c>
      <c r="EH41" s="2" t="s">
        <v>1</v>
      </c>
      <c r="EI41" s="2" t="s">
        <v>1</v>
      </c>
      <c r="EJ41" s="2" t="s">
        <v>1</v>
      </c>
      <c r="EK41" s="2" t="s">
        <v>1</v>
      </c>
      <c r="EL41" s="2" t="s">
        <v>1</v>
      </c>
      <c r="EM41" s="2" t="s">
        <v>1</v>
      </c>
      <c r="EN41" s="2" t="s">
        <v>1</v>
      </c>
      <c r="EO41" s="2" t="s">
        <v>1</v>
      </c>
      <c r="EP41" s="2" t="s">
        <v>1</v>
      </c>
      <c r="EQ41" s="2">
        <v>0</v>
      </c>
      <c r="ER41" s="2" t="s">
        <v>1</v>
      </c>
      <c r="ES41" s="2" t="s">
        <v>1</v>
      </c>
      <c r="ET41" s="2" t="s">
        <v>1</v>
      </c>
      <c r="EU41" s="2">
        <v>220000</v>
      </c>
      <c r="EV41" s="2" t="s">
        <v>1</v>
      </c>
      <c r="EW41" s="2" t="s">
        <v>1</v>
      </c>
      <c r="EX41" s="2" t="s">
        <v>1</v>
      </c>
      <c r="EY41" s="2" t="s">
        <v>1</v>
      </c>
      <c r="EZ41" s="2">
        <v>1339220</v>
      </c>
      <c r="FA41" s="2">
        <v>14620</v>
      </c>
      <c r="FB41" s="2">
        <v>279610</v>
      </c>
      <c r="FC41" s="2">
        <v>827900</v>
      </c>
      <c r="FD41" s="2" t="s">
        <v>1</v>
      </c>
      <c r="FE41" s="2">
        <v>2980</v>
      </c>
      <c r="FF41" s="2">
        <v>468000</v>
      </c>
      <c r="FG41" s="2">
        <v>204950</v>
      </c>
      <c r="FH41" s="2">
        <v>7740</v>
      </c>
      <c r="FI41" s="2">
        <v>1530</v>
      </c>
      <c r="FJ41" s="2" t="s">
        <v>1</v>
      </c>
      <c r="FK41" s="2" t="s">
        <v>1</v>
      </c>
      <c r="FL41" s="2" t="s">
        <v>1</v>
      </c>
      <c r="FM41" s="2">
        <v>7700</v>
      </c>
      <c r="FN41" s="2" t="s">
        <v>1</v>
      </c>
      <c r="FO41" s="2" t="s">
        <v>1</v>
      </c>
      <c r="FP41" s="2" t="s">
        <v>1</v>
      </c>
      <c r="FQ41" s="2">
        <v>85060</v>
      </c>
      <c r="FR41" s="2">
        <v>135780</v>
      </c>
      <c r="FS41" s="2">
        <v>11400</v>
      </c>
      <c r="FT41" s="2">
        <v>104940</v>
      </c>
      <c r="FU41" s="2">
        <v>18010</v>
      </c>
      <c r="FV41" s="2" t="s">
        <v>1</v>
      </c>
      <c r="FW41" s="2" t="s">
        <v>1</v>
      </c>
      <c r="FX41" s="2" t="s">
        <v>1</v>
      </c>
      <c r="FY41" s="2" t="s">
        <v>1</v>
      </c>
      <c r="FZ41" s="2" t="s">
        <v>1</v>
      </c>
      <c r="GA41" s="2">
        <v>184720</v>
      </c>
      <c r="GB41" s="2">
        <v>510710</v>
      </c>
      <c r="GC41" s="2" t="s">
        <v>1</v>
      </c>
      <c r="GD41" s="2">
        <v>42150</v>
      </c>
      <c r="GE41" s="2" t="s">
        <v>1</v>
      </c>
      <c r="GF41" s="2" t="s">
        <v>1</v>
      </c>
      <c r="GG41" s="2">
        <v>13790</v>
      </c>
      <c r="GH41" s="2">
        <v>98170</v>
      </c>
      <c r="GI41" s="2">
        <v>65040</v>
      </c>
      <c r="GJ41" s="2">
        <v>21110</v>
      </c>
      <c r="GK41" s="2" t="s">
        <v>1</v>
      </c>
      <c r="GL41" s="2">
        <v>47520</v>
      </c>
      <c r="GM41" s="2">
        <v>34590</v>
      </c>
      <c r="GN41" s="2" t="s">
        <v>1</v>
      </c>
      <c r="GO41" s="2">
        <v>2409090</v>
      </c>
      <c r="GP41" s="2">
        <v>2610000</v>
      </c>
      <c r="GQ41" s="2">
        <v>13680</v>
      </c>
      <c r="GR41" s="2">
        <v>46480</v>
      </c>
      <c r="GS41" s="2">
        <v>4350</v>
      </c>
      <c r="GT41" s="2" t="s">
        <v>1</v>
      </c>
      <c r="GU41" s="2" t="s">
        <v>1</v>
      </c>
      <c r="GV41" s="2" t="s">
        <v>1</v>
      </c>
      <c r="GW41" s="2">
        <v>8910</v>
      </c>
      <c r="GX41" s="2" t="s">
        <v>1</v>
      </c>
      <c r="GY41" s="2" t="s">
        <v>1</v>
      </c>
      <c r="GZ41" s="2" t="s">
        <v>1</v>
      </c>
      <c r="HA41" s="2" t="s">
        <v>1</v>
      </c>
      <c r="HB41" s="2" t="s">
        <v>1</v>
      </c>
      <c r="HC41" s="2">
        <v>35500</v>
      </c>
      <c r="HD41" s="2">
        <v>81600</v>
      </c>
      <c r="HE41" s="2">
        <v>50220</v>
      </c>
      <c r="HF41" s="2" t="s">
        <v>1</v>
      </c>
      <c r="HG41" s="2" t="s">
        <v>1</v>
      </c>
      <c r="HH41" s="2" t="s">
        <v>1</v>
      </c>
      <c r="HI41" s="2" t="s">
        <v>1</v>
      </c>
      <c r="HJ41" s="2" t="s">
        <v>1</v>
      </c>
      <c r="HK41" s="2" t="s">
        <v>1</v>
      </c>
      <c r="HL41" s="2" t="s">
        <v>1</v>
      </c>
      <c r="HM41" s="2" t="s">
        <v>1</v>
      </c>
      <c r="HN41" s="2" t="s">
        <v>1</v>
      </c>
      <c r="HO41" s="2" t="s">
        <v>1</v>
      </c>
      <c r="HP41" s="2">
        <v>176280</v>
      </c>
      <c r="HQ41" s="2" t="s">
        <v>1</v>
      </c>
      <c r="HR41" s="2" t="s">
        <v>1</v>
      </c>
      <c r="HS41" s="2" t="s">
        <v>1</v>
      </c>
      <c r="HT41" s="2" t="s">
        <v>1</v>
      </c>
      <c r="HU41" s="2" t="s">
        <v>1</v>
      </c>
      <c r="HV41" s="2">
        <v>415750</v>
      </c>
      <c r="HW41" s="2" t="s">
        <v>1</v>
      </c>
      <c r="HX41" s="2" t="s">
        <v>1</v>
      </c>
      <c r="HY41" s="2" t="s">
        <v>1</v>
      </c>
      <c r="HZ41" s="2">
        <v>1047740</v>
      </c>
      <c r="IA41" s="2" t="s">
        <v>1</v>
      </c>
      <c r="IB41" s="2" t="s">
        <v>1</v>
      </c>
      <c r="IC41" s="2" t="s">
        <v>1</v>
      </c>
      <c r="ID41" s="2" t="s">
        <v>1</v>
      </c>
      <c r="IE41" s="2">
        <v>22690</v>
      </c>
      <c r="IF41" s="2" t="s">
        <v>1</v>
      </c>
      <c r="IG41" s="2" t="s">
        <v>1</v>
      </c>
      <c r="IH41" s="2">
        <v>200</v>
      </c>
      <c r="II41" s="2">
        <v>106740</v>
      </c>
      <c r="IJ41" s="2" t="s">
        <v>1</v>
      </c>
      <c r="IK41" s="2" t="s">
        <v>1</v>
      </c>
      <c r="IL41" s="2">
        <v>162610</v>
      </c>
      <c r="IM41" s="2">
        <v>43100</v>
      </c>
      <c r="IN41" s="2" t="s">
        <v>1</v>
      </c>
      <c r="IO41" s="2" t="s">
        <v>1</v>
      </c>
      <c r="IP41" s="2" t="s">
        <v>1</v>
      </c>
      <c r="IQ41" s="2" t="s">
        <v>1</v>
      </c>
      <c r="IR41" s="2">
        <v>1430</v>
      </c>
      <c r="IS41" s="2" t="s">
        <v>1</v>
      </c>
      <c r="IT41" s="2" t="s">
        <v>1</v>
      </c>
      <c r="IU41" s="2" t="s">
        <v>1</v>
      </c>
      <c r="IV41" s="2" t="s">
        <v>1</v>
      </c>
      <c r="IW41" s="2" t="s">
        <v>1</v>
      </c>
      <c r="IX41" s="2">
        <v>30130</v>
      </c>
      <c r="IY41" s="2">
        <v>4090</v>
      </c>
      <c r="IZ41" s="2" t="s">
        <v>1</v>
      </c>
      <c r="JA41" s="2" t="s">
        <v>1</v>
      </c>
      <c r="JB41" s="2" t="s">
        <v>1</v>
      </c>
      <c r="JC41" s="2" t="s">
        <v>1</v>
      </c>
      <c r="JD41" s="2" t="s">
        <v>1</v>
      </c>
      <c r="JE41" s="2" t="s">
        <v>1</v>
      </c>
      <c r="JF41" s="2" t="s">
        <v>1</v>
      </c>
      <c r="JG41" s="2" t="s">
        <v>1</v>
      </c>
      <c r="JH41" s="2" t="s">
        <v>1</v>
      </c>
      <c r="JI41" s="2" t="s">
        <v>1</v>
      </c>
      <c r="JJ41" s="2" t="s">
        <v>1</v>
      </c>
      <c r="JK41" s="2" t="s">
        <v>1</v>
      </c>
      <c r="JL41" s="2" t="s">
        <v>1</v>
      </c>
      <c r="JM41" s="2" t="s">
        <v>1</v>
      </c>
      <c r="JN41" s="2" t="s">
        <v>1</v>
      </c>
      <c r="JO41" s="2">
        <v>51610</v>
      </c>
      <c r="JP41" s="2" t="s">
        <v>1</v>
      </c>
      <c r="JQ41" s="2" t="s">
        <v>1</v>
      </c>
      <c r="JR41" s="2" t="s">
        <v>1</v>
      </c>
      <c r="JS41" s="2" t="s">
        <v>1</v>
      </c>
      <c r="JT41" s="2">
        <v>1535110</v>
      </c>
      <c r="JU41" s="2">
        <v>16550</v>
      </c>
      <c r="JV41" s="2" t="s">
        <v>1</v>
      </c>
      <c r="JW41" s="2" t="s">
        <v>1</v>
      </c>
      <c r="JX41" s="2" t="s">
        <v>1</v>
      </c>
      <c r="JY41" s="2" t="s">
        <v>1</v>
      </c>
      <c r="JZ41" s="2" t="s">
        <v>1</v>
      </c>
      <c r="KA41" s="2">
        <v>6500</v>
      </c>
      <c r="KB41" s="2" t="s">
        <v>1</v>
      </c>
      <c r="KC41" s="2" t="s">
        <v>1</v>
      </c>
      <c r="KD41" s="2" t="s">
        <v>1</v>
      </c>
      <c r="KE41" s="2" t="s">
        <v>1</v>
      </c>
      <c r="KF41" s="2" t="s">
        <v>1</v>
      </c>
      <c r="KG41" s="2" t="s">
        <v>1</v>
      </c>
      <c r="KH41" s="2" t="s">
        <v>1</v>
      </c>
      <c r="KI41" s="2" t="s">
        <v>1</v>
      </c>
      <c r="KJ41" s="2" t="s">
        <v>1</v>
      </c>
      <c r="KK41" s="2" t="s">
        <v>1</v>
      </c>
      <c r="KL41" s="2" t="s">
        <v>1</v>
      </c>
      <c r="KM41" s="2" t="s">
        <v>1</v>
      </c>
      <c r="KN41" s="2" t="s">
        <v>1</v>
      </c>
      <c r="KO41" s="2" t="s">
        <v>1</v>
      </c>
      <c r="KP41" s="2">
        <v>17690</v>
      </c>
      <c r="KQ41" s="2" t="s">
        <v>1</v>
      </c>
      <c r="KR41" s="2" t="s">
        <v>1</v>
      </c>
      <c r="KS41" s="2" t="s">
        <v>1</v>
      </c>
      <c r="KT41" s="2" t="s">
        <v>1</v>
      </c>
      <c r="KU41" s="2" t="s">
        <v>1</v>
      </c>
      <c r="KV41" s="2" t="s">
        <v>1</v>
      </c>
      <c r="KW41" s="2" t="s">
        <v>1</v>
      </c>
      <c r="KX41" s="2" t="s">
        <v>1</v>
      </c>
      <c r="KY41" s="2" t="s">
        <v>1</v>
      </c>
      <c r="KZ41" s="2" t="s">
        <v>1</v>
      </c>
      <c r="LA41" s="2" t="s">
        <v>1</v>
      </c>
      <c r="LB41" s="2" t="s">
        <v>1</v>
      </c>
      <c r="LC41" s="2" t="s">
        <v>1</v>
      </c>
      <c r="LD41" s="2" t="s">
        <v>1</v>
      </c>
      <c r="LE41" s="2" t="s">
        <v>1</v>
      </c>
    </row>
    <row r="42" spans="1:317" x14ac:dyDescent="0.3">
      <c r="A42" s="2" t="s">
        <v>33</v>
      </c>
      <c r="B42" s="2">
        <v>431</v>
      </c>
      <c r="C42" s="23">
        <f t="shared" si="63"/>
        <v>1059310</v>
      </c>
      <c r="D42" s="23">
        <f t="shared" si="64"/>
        <v>8086540</v>
      </c>
      <c r="E42" s="23">
        <f t="shared" si="65"/>
        <v>18762.273781902553</v>
      </c>
      <c r="F42" s="23">
        <f t="shared" si="66"/>
        <v>4128220</v>
      </c>
      <c r="G42" s="23">
        <f t="shared" si="67"/>
        <v>808460</v>
      </c>
      <c r="H42" s="23">
        <f t="shared" si="68"/>
        <v>203780</v>
      </c>
      <c r="I42" s="23">
        <f t="shared" si="69"/>
        <v>2946080</v>
      </c>
      <c r="J42" s="23">
        <f t="shared" si="70"/>
        <v>6835.4524361948952</v>
      </c>
      <c r="K42" s="23">
        <f t="shared" si="71"/>
        <v>846080</v>
      </c>
      <c r="L42" s="23">
        <f t="shared" si="72"/>
        <v>2100000</v>
      </c>
      <c r="M42" s="23">
        <f t="shared" si="73"/>
        <v>631320</v>
      </c>
      <c r="N42" s="23">
        <f t="shared" si="74"/>
        <v>9578.2366589327139</v>
      </c>
      <c r="O42" s="23">
        <f t="shared" si="75"/>
        <v>927220</v>
      </c>
      <c r="P42" s="23">
        <f t="shared" si="76"/>
        <v>753240</v>
      </c>
      <c r="Q42" s="23">
        <f t="shared" si="77"/>
        <v>1745600</v>
      </c>
      <c r="R42" s="23">
        <f t="shared" si="78"/>
        <v>3913079</v>
      </c>
      <c r="S42" s="23">
        <f t="shared" si="79"/>
        <v>9079.0696055684457</v>
      </c>
      <c r="T42" s="23">
        <f t="shared" si="80"/>
        <v>215141</v>
      </c>
      <c r="U42" s="7">
        <f t="shared" si="81"/>
        <v>5.2114712878674099E-2</v>
      </c>
      <c r="V42" s="23">
        <f t="shared" si="82"/>
        <v>199730</v>
      </c>
      <c r="W42" s="23">
        <f t="shared" si="83"/>
        <v>10460</v>
      </c>
      <c r="X42" s="23">
        <f t="shared" si="84"/>
        <v>0</v>
      </c>
      <c r="Y42" s="23">
        <f t="shared" si="85"/>
        <v>4980</v>
      </c>
      <c r="Z42" s="23">
        <v>29</v>
      </c>
      <c r="AA42" s="23">
        <f t="shared" si="86"/>
        <v>486990</v>
      </c>
      <c r="AB42" s="23">
        <f t="shared" si="87"/>
        <v>7027230</v>
      </c>
      <c r="AC42" s="23">
        <f t="shared" si="88"/>
        <v>16304.477958236659</v>
      </c>
      <c r="AD42" s="23">
        <f t="shared" ref="AD42:AD73" si="97">SUM(EZ42:JO42)</f>
        <v>4489490</v>
      </c>
      <c r="AE42" s="23">
        <f t="shared" si="89"/>
        <v>10416.45011600928</v>
      </c>
      <c r="AF42" s="23">
        <f t="shared" ref="AF42:AF73" si="98">SUM(EZ42:FK42)</f>
        <v>1759500</v>
      </c>
      <c r="AG42" s="23">
        <f t="shared" si="90"/>
        <v>4082.3665893271464</v>
      </c>
      <c r="AH42" s="7">
        <f t="shared" si="91"/>
        <v>0.2503831523943289</v>
      </c>
      <c r="AI42" s="23">
        <f t="shared" si="92"/>
        <v>2982820</v>
      </c>
      <c r="AJ42" s="23">
        <f t="shared" si="93"/>
        <v>43830</v>
      </c>
      <c r="AK42" s="23">
        <f t="shared" ref="AK42:AK73" si="99">SUM(HS42:IO42)</f>
        <v>452140</v>
      </c>
      <c r="AL42" s="23">
        <f t="shared" ref="AL42:AL73" si="100">SUM(JP42:LE42)</f>
        <v>2537740</v>
      </c>
      <c r="AM42" s="23">
        <f t="shared" si="94"/>
        <v>5888.0278422273786</v>
      </c>
      <c r="AN42" s="23">
        <f t="shared" si="95"/>
        <v>2359440</v>
      </c>
      <c r="AO42" s="23">
        <f t="shared" si="96"/>
        <v>10000</v>
      </c>
      <c r="AP42" s="2">
        <v>696000</v>
      </c>
      <c r="AQ42" s="2">
        <v>169040</v>
      </c>
      <c r="AR42" s="2">
        <v>62180</v>
      </c>
      <c r="AS42" s="2" t="s">
        <v>1</v>
      </c>
      <c r="AT42" s="2">
        <v>601640</v>
      </c>
      <c r="AU42" s="2">
        <v>151600</v>
      </c>
      <c r="AV42" s="2" t="s">
        <v>1</v>
      </c>
      <c r="AW42" s="2">
        <v>1745600</v>
      </c>
      <c r="AY42" s="2" t="s">
        <v>1</v>
      </c>
      <c r="AZ42" s="2" t="s">
        <v>1</v>
      </c>
      <c r="BA42" s="2" t="s">
        <v>1</v>
      </c>
      <c r="BB42" s="2" t="s">
        <v>1</v>
      </c>
      <c r="BC42" s="2" t="s">
        <v>1</v>
      </c>
      <c r="BD42" s="2" t="s">
        <v>1</v>
      </c>
      <c r="BE42" s="2">
        <v>199730</v>
      </c>
      <c r="BF42" s="2" t="s">
        <v>1</v>
      </c>
      <c r="BG42" s="2">
        <v>7580</v>
      </c>
      <c r="BH42" s="2" t="s">
        <v>1</v>
      </c>
      <c r="BI42" s="2">
        <v>2880</v>
      </c>
      <c r="BJ42" s="2" t="s">
        <v>1</v>
      </c>
      <c r="BK42" s="2" t="s">
        <v>1</v>
      </c>
      <c r="BL42" s="2" t="s">
        <v>1</v>
      </c>
      <c r="BM42" s="2" t="s">
        <v>1</v>
      </c>
      <c r="BN42" s="2" t="s">
        <v>1</v>
      </c>
      <c r="BO42" s="2" t="s">
        <v>1</v>
      </c>
      <c r="BP42" s="2" t="s">
        <v>1</v>
      </c>
      <c r="BQ42" s="2" t="s">
        <v>1</v>
      </c>
      <c r="BR42" s="2" t="s">
        <v>1</v>
      </c>
      <c r="BS42" s="2">
        <v>4980</v>
      </c>
      <c r="BT42" s="2">
        <v>486990</v>
      </c>
      <c r="BU42" s="2" t="s">
        <v>1</v>
      </c>
      <c r="BV42" s="2">
        <v>132090</v>
      </c>
      <c r="BW42" s="2">
        <v>9810</v>
      </c>
      <c r="BX42" s="2" t="s">
        <v>1</v>
      </c>
      <c r="BY42" s="2" t="s">
        <v>1</v>
      </c>
      <c r="BZ42" s="2" t="s">
        <v>1</v>
      </c>
      <c r="CA42" s="2" t="s">
        <v>1</v>
      </c>
      <c r="CB42" s="2" t="s">
        <v>1</v>
      </c>
      <c r="CC42" s="2" t="s">
        <v>1</v>
      </c>
      <c r="CD42" s="2">
        <v>168470</v>
      </c>
      <c r="CE42" s="2">
        <v>313820</v>
      </c>
      <c r="CF42" s="2" t="s">
        <v>1</v>
      </c>
      <c r="CG42" s="2" t="s">
        <v>1</v>
      </c>
      <c r="CH42" s="2">
        <v>7130</v>
      </c>
      <c r="CI42" s="2" t="s">
        <v>1</v>
      </c>
      <c r="CJ42" s="2" t="s">
        <v>1</v>
      </c>
      <c r="CK42" s="2" t="s">
        <v>1</v>
      </c>
      <c r="CL42" s="2" t="s">
        <v>1</v>
      </c>
      <c r="CM42" s="2" t="s">
        <v>1</v>
      </c>
      <c r="CN42" s="2" t="s">
        <v>1</v>
      </c>
      <c r="CO42" s="2" t="s">
        <v>1</v>
      </c>
      <c r="CP42" s="2" t="s">
        <v>1</v>
      </c>
      <c r="CQ42" s="2" t="s">
        <v>1</v>
      </c>
      <c r="CR42" s="2" t="s">
        <v>1</v>
      </c>
      <c r="CS42" s="2" t="s">
        <v>1</v>
      </c>
      <c r="CT42" s="2" t="s">
        <v>1</v>
      </c>
      <c r="CU42" s="2" t="s">
        <v>1</v>
      </c>
      <c r="CV42" s="2" t="s">
        <v>1</v>
      </c>
      <c r="CW42" s="2" t="s">
        <v>1</v>
      </c>
      <c r="CX42" s="2" t="s">
        <v>1</v>
      </c>
      <c r="CY42" s="2">
        <v>3000</v>
      </c>
      <c r="CZ42" s="2" t="s">
        <v>1</v>
      </c>
      <c r="DA42" s="2" t="s">
        <v>1</v>
      </c>
      <c r="DB42" s="2">
        <v>54840</v>
      </c>
      <c r="DC42" s="2" t="s">
        <v>1</v>
      </c>
      <c r="DD42" s="2" t="s">
        <v>1</v>
      </c>
      <c r="DE42" s="2" t="s">
        <v>1</v>
      </c>
      <c r="DF42" s="2" t="s">
        <v>1</v>
      </c>
      <c r="DG42" s="2" t="s">
        <v>1</v>
      </c>
      <c r="DH42" s="2" t="s">
        <v>1</v>
      </c>
      <c r="DI42" s="2" t="s">
        <v>1</v>
      </c>
      <c r="DJ42" s="2">
        <v>119300</v>
      </c>
      <c r="DK42" s="2" t="s">
        <v>1</v>
      </c>
      <c r="DL42" s="2" t="s">
        <v>1</v>
      </c>
      <c r="DM42" s="2" t="s">
        <v>1</v>
      </c>
      <c r="DN42" s="2">
        <v>3780</v>
      </c>
      <c r="DO42" s="2" t="s">
        <v>1</v>
      </c>
      <c r="DP42" s="2" t="s">
        <v>1</v>
      </c>
      <c r="DQ42" s="2" t="s">
        <v>1</v>
      </c>
      <c r="DR42" s="2">
        <v>200000</v>
      </c>
      <c r="DS42" s="2" t="s">
        <v>1</v>
      </c>
      <c r="DT42" s="2" t="s">
        <v>1</v>
      </c>
      <c r="DU42" s="2" t="s">
        <v>1</v>
      </c>
      <c r="DV42" s="2" t="s">
        <v>1</v>
      </c>
      <c r="DW42" s="2" t="s">
        <v>1</v>
      </c>
      <c r="DX42" s="2">
        <v>130060</v>
      </c>
      <c r="DY42" s="2">
        <v>130420</v>
      </c>
      <c r="DZ42" s="2" t="s">
        <v>1</v>
      </c>
      <c r="EA42" s="2">
        <v>254620</v>
      </c>
      <c r="EB42" s="2" t="s">
        <v>1</v>
      </c>
      <c r="EC42" s="2" t="s">
        <v>1</v>
      </c>
      <c r="ED42" s="2">
        <v>2000</v>
      </c>
      <c r="EE42" s="2">
        <v>328980</v>
      </c>
      <c r="EF42" s="2" t="s">
        <v>1</v>
      </c>
      <c r="EG42" s="2" t="s">
        <v>1</v>
      </c>
      <c r="EH42" s="2" t="s">
        <v>1</v>
      </c>
      <c r="EI42" s="2" t="s">
        <v>1</v>
      </c>
      <c r="EJ42" s="2" t="s">
        <v>1</v>
      </c>
      <c r="EK42" s="2" t="s">
        <v>1</v>
      </c>
      <c r="EL42" s="2" t="s">
        <v>1</v>
      </c>
      <c r="EM42" s="2" t="s">
        <v>1</v>
      </c>
      <c r="EN42" s="2" t="s">
        <v>1</v>
      </c>
      <c r="EO42" s="2" t="s">
        <v>1</v>
      </c>
      <c r="EP42" s="2" t="s">
        <v>1</v>
      </c>
      <c r="EQ42" s="2" t="s">
        <v>1</v>
      </c>
      <c r="ER42" s="2" t="s">
        <v>1</v>
      </c>
      <c r="ES42" s="2" t="s">
        <v>1</v>
      </c>
      <c r="ET42" s="2" t="s">
        <v>1</v>
      </c>
      <c r="EU42" s="2">
        <v>2100000</v>
      </c>
      <c r="EV42" s="2" t="s">
        <v>1</v>
      </c>
      <c r="EW42" s="2" t="s">
        <v>1</v>
      </c>
      <c r="EX42" s="2" t="s">
        <v>1</v>
      </c>
      <c r="EY42" s="2" t="s">
        <v>1</v>
      </c>
      <c r="EZ42" s="2">
        <v>869410</v>
      </c>
      <c r="FA42" s="2">
        <v>17760</v>
      </c>
      <c r="FB42" s="2">
        <v>64610</v>
      </c>
      <c r="FC42" s="2">
        <v>386950</v>
      </c>
      <c r="FD42" s="2" t="s">
        <v>1</v>
      </c>
      <c r="FE42" s="2" t="s">
        <v>1</v>
      </c>
      <c r="FF42" s="2">
        <v>290600</v>
      </c>
      <c r="FG42" s="2">
        <v>123320</v>
      </c>
      <c r="FH42" s="2">
        <v>4870</v>
      </c>
      <c r="FI42" s="2">
        <v>1980</v>
      </c>
      <c r="FJ42" s="2" t="s">
        <v>1</v>
      </c>
      <c r="FK42" s="2" t="s">
        <v>1</v>
      </c>
      <c r="FL42" s="2" t="s">
        <v>1</v>
      </c>
      <c r="FM42" s="2">
        <v>0</v>
      </c>
      <c r="FN42" s="2" t="s">
        <v>1</v>
      </c>
      <c r="FO42" s="2" t="s">
        <v>1</v>
      </c>
      <c r="FP42" s="2" t="s">
        <v>1</v>
      </c>
      <c r="FQ42" s="2">
        <v>6870</v>
      </c>
      <c r="FR42" s="2">
        <v>23440</v>
      </c>
      <c r="FS42" s="2">
        <v>8450</v>
      </c>
      <c r="FT42" s="2">
        <v>280740</v>
      </c>
      <c r="FU42" s="2">
        <v>80550</v>
      </c>
      <c r="FV42" s="2" t="s">
        <v>1</v>
      </c>
      <c r="FW42" s="2" t="s">
        <v>1</v>
      </c>
      <c r="FX42" s="2" t="s">
        <v>1</v>
      </c>
      <c r="FY42" s="2">
        <v>23060</v>
      </c>
      <c r="FZ42" s="2" t="s">
        <v>1</v>
      </c>
      <c r="GA42" s="2" t="s">
        <v>1</v>
      </c>
      <c r="GB42" s="2">
        <v>377380</v>
      </c>
      <c r="GC42" s="2" t="s">
        <v>1</v>
      </c>
      <c r="GD42" s="2">
        <v>26050</v>
      </c>
      <c r="GE42" s="2" t="s">
        <v>1</v>
      </c>
      <c r="GF42" s="2" t="s">
        <v>1</v>
      </c>
      <c r="GG42" s="2">
        <v>2560</v>
      </c>
      <c r="GH42" s="2">
        <v>33150</v>
      </c>
      <c r="GI42" s="2">
        <v>35160</v>
      </c>
      <c r="GJ42" s="2">
        <v>14910</v>
      </c>
      <c r="GK42" s="2" t="s">
        <v>1</v>
      </c>
      <c r="GL42" s="2">
        <v>52600</v>
      </c>
      <c r="GM42" s="2">
        <v>3280</v>
      </c>
      <c r="GN42" s="2" t="s">
        <v>1</v>
      </c>
      <c r="GO42" s="2">
        <v>644910</v>
      </c>
      <c r="GP42" s="2">
        <v>517390</v>
      </c>
      <c r="GQ42" s="2">
        <v>1800</v>
      </c>
      <c r="GR42" s="2">
        <v>37510</v>
      </c>
      <c r="GS42" s="2">
        <v>5290</v>
      </c>
      <c r="GT42" s="2" t="s">
        <v>1</v>
      </c>
      <c r="GU42" s="2" t="s">
        <v>1</v>
      </c>
      <c r="GV42" s="2" t="s">
        <v>1</v>
      </c>
      <c r="GW42" s="2" t="s">
        <v>1</v>
      </c>
      <c r="GX42" s="2" t="s">
        <v>1</v>
      </c>
      <c r="GY42" s="2" t="s">
        <v>1</v>
      </c>
      <c r="GZ42" s="2" t="s">
        <v>1</v>
      </c>
      <c r="HA42" s="2" t="s">
        <v>1</v>
      </c>
      <c r="HB42" s="2" t="s">
        <v>1</v>
      </c>
      <c r="HC42" s="2">
        <v>12000</v>
      </c>
      <c r="HD42" s="2">
        <v>24900</v>
      </c>
      <c r="HE42" s="2">
        <v>6930</v>
      </c>
      <c r="HF42" s="2" t="s">
        <v>1</v>
      </c>
      <c r="HG42" s="2" t="s">
        <v>1</v>
      </c>
      <c r="HH42" s="2" t="s">
        <v>1</v>
      </c>
      <c r="HI42" s="2" t="s">
        <v>1</v>
      </c>
      <c r="HJ42" s="2" t="s">
        <v>1</v>
      </c>
      <c r="HK42" s="2" t="s">
        <v>1</v>
      </c>
      <c r="HL42" s="2" t="s">
        <v>1</v>
      </c>
      <c r="HM42" s="2" t="s">
        <v>1</v>
      </c>
      <c r="HN42" s="2" t="s">
        <v>1</v>
      </c>
      <c r="HO42" s="2" t="s">
        <v>1</v>
      </c>
      <c r="HP42" s="2">
        <v>54940</v>
      </c>
      <c r="HQ42" s="2" t="s">
        <v>1</v>
      </c>
      <c r="HR42" s="2" t="s">
        <v>1</v>
      </c>
      <c r="HS42" s="2" t="s">
        <v>1</v>
      </c>
      <c r="HT42" s="2" t="s">
        <v>1</v>
      </c>
      <c r="HU42" s="2" t="s">
        <v>1</v>
      </c>
      <c r="HV42" s="2">
        <v>316550</v>
      </c>
      <c r="HW42" s="2" t="s">
        <v>1</v>
      </c>
      <c r="HX42" s="2" t="s">
        <v>1</v>
      </c>
      <c r="HY42" s="2" t="s">
        <v>1</v>
      </c>
      <c r="HZ42" s="2">
        <v>252000</v>
      </c>
      <c r="IA42" s="2" t="s">
        <v>1</v>
      </c>
      <c r="IB42" s="2" t="s">
        <v>1</v>
      </c>
      <c r="IC42" s="2" t="s">
        <v>1</v>
      </c>
      <c r="ID42" s="2" t="s">
        <v>1</v>
      </c>
      <c r="IE42" s="2" t="s">
        <v>1</v>
      </c>
      <c r="IF42" s="2" t="s">
        <v>1</v>
      </c>
      <c r="IG42" s="2" t="s">
        <v>1</v>
      </c>
      <c r="IH42" s="2" t="s">
        <v>1</v>
      </c>
      <c r="II42" s="2">
        <v>-141110</v>
      </c>
      <c r="IJ42" s="2">
        <v>90</v>
      </c>
      <c r="IK42" s="2" t="s">
        <v>1</v>
      </c>
      <c r="IL42" s="2">
        <v>300</v>
      </c>
      <c r="IM42" s="2">
        <v>24310</v>
      </c>
      <c r="IN42" s="2" t="s">
        <v>1</v>
      </c>
      <c r="IO42" s="2" t="s">
        <v>1</v>
      </c>
      <c r="IP42" s="2" t="s">
        <v>1</v>
      </c>
      <c r="IQ42" s="2" t="s">
        <v>1</v>
      </c>
      <c r="IR42" s="2">
        <v>3980</v>
      </c>
      <c r="IS42" s="2" t="s">
        <v>1</v>
      </c>
      <c r="IT42" s="2" t="s">
        <v>1</v>
      </c>
      <c r="IU42" s="2" t="s">
        <v>1</v>
      </c>
      <c r="IV42" s="2" t="s">
        <v>1</v>
      </c>
      <c r="IW42" s="2" t="s">
        <v>1</v>
      </c>
      <c r="IX42" s="2" t="s">
        <v>1</v>
      </c>
      <c r="IY42" s="2" t="s">
        <v>1</v>
      </c>
      <c r="IZ42" s="2" t="s">
        <v>1</v>
      </c>
      <c r="JA42" s="2" t="s">
        <v>1</v>
      </c>
      <c r="JB42" s="2" t="s">
        <v>1</v>
      </c>
      <c r="JC42" s="2" t="s">
        <v>1</v>
      </c>
      <c r="JD42" s="2" t="s">
        <v>1</v>
      </c>
      <c r="JE42" s="2" t="s">
        <v>1</v>
      </c>
      <c r="JF42" s="2" t="s">
        <v>1</v>
      </c>
      <c r="JG42" s="2" t="s">
        <v>1</v>
      </c>
      <c r="JH42" s="2">
        <v>0</v>
      </c>
      <c r="JI42" s="2" t="s">
        <v>1</v>
      </c>
      <c r="JJ42" s="2" t="s">
        <v>1</v>
      </c>
      <c r="JK42" s="2" t="s">
        <v>1</v>
      </c>
      <c r="JL42" s="2" t="s">
        <v>1</v>
      </c>
      <c r="JM42" s="2" t="s">
        <v>1</v>
      </c>
      <c r="JN42" s="2" t="s">
        <v>1</v>
      </c>
      <c r="JO42" s="2" t="s">
        <v>1</v>
      </c>
      <c r="JP42" s="2" t="s">
        <v>1</v>
      </c>
      <c r="JQ42" s="2" t="s">
        <v>1</v>
      </c>
      <c r="JR42" s="2" t="s">
        <v>1</v>
      </c>
      <c r="JS42" s="2" t="s">
        <v>1</v>
      </c>
      <c r="JT42" s="2">
        <v>2359440</v>
      </c>
      <c r="JU42" s="2" t="s">
        <v>1</v>
      </c>
      <c r="JV42" s="2" t="s">
        <v>1</v>
      </c>
      <c r="JW42" s="2" t="s">
        <v>1</v>
      </c>
      <c r="JX42" s="2" t="s">
        <v>1</v>
      </c>
      <c r="JY42" s="2" t="s">
        <v>1</v>
      </c>
      <c r="JZ42" s="2" t="s">
        <v>1</v>
      </c>
      <c r="KA42" s="2" t="s">
        <v>1</v>
      </c>
      <c r="KB42" s="2" t="s">
        <v>1</v>
      </c>
      <c r="KC42" s="2">
        <v>49000</v>
      </c>
      <c r="KD42" s="2" t="s">
        <v>1</v>
      </c>
      <c r="KE42" s="2" t="s">
        <v>1</v>
      </c>
      <c r="KF42" s="2" t="s">
        <v>1</v>
      </c>
      <c r="KG42" s="2" t="s">
        <v>1</v>
      </c>
      <c r="KH42" s="2" t="s">
        <v>1</v>
      </c>
      <c r="KI42" s="2" t="s">
        <v>1</v>
      </c>
      <c r="KJ42" s="2" t="s">
        <v>1</v>
      </c>
      <c r="KK42" s="2" t="s">
        <v>1</v>
      </c>
      <c r="KL42" s="2">
        <v>10000</v>
      </c>
      <c r="KM42" s="2" t="s">
        <v>1</v>
      </c>
      <c r="KN42" s="2" t="s">
        <v>1</v>
      </c>
      <c r="KO42" s="2" t="s">
        <v>1</v>
      </c>
      <c r="KP42" s="2" t="s">
        <v>1</v>
      </c>
      <c r="KQ42" s="2" t="s">
        <v>1</v>
      </c>
      <c r="KR42" s="2" t="s">
        <v>1</v>
      </c>
      <c r="KS42" s="2" t="s">
        <v>1</v>
      </c>
      <c r="KT42" s="2" t="s">
        <v>1</v>
      </c>
      <c r="KU42" s="2" t="s">
        <v>1</v>
      </c>
      <c r="KV42" s="2" t="s">
        <v>1</v>
      </c>
      <c r="KW42" s="2" t="s">
        <v>1</v>
      </c>
      <c r="KX42" s="2" t="s">
        <v>1</v>
      </c>
      <c r="KY42" s="2" t="s">
        <v>1</v>
      </c>
      <c r="KZ42" s="2">
        <v>119300</v>
      </c>
      <c r="LA42" s="2" t="s">
        <v>1</v>
      </c>
      <c r="LB42" s="2" t="s">
        <v>1</v>
      </c>
      <c r="LC42" s="2" t="s">
        <v>1</v>
      </c>
      <c r="LD42" s="2" t="s">
        <v>1</v>
      </c>
      <c r="LE42" s="2" t="s">
        <v>1</v>
      </c>
    </row>
    <row r="43" spans="1:317" x14ac:dyDescent="0.3">
      <c r="A43" s="2" t="s">
        <v>38</v>
      </c>
      <c r="B43" s="2">
        <v>2256</v>
      </c>
      <c r="C43" s="23">
        <f t="shared" si="63"/>
        <v>5563010</v>
      </c>
      <c r="D43" s="23">
        <f t="shared" si="64"/>
        <v>31828530</v>
      </c>
      <c r="E43" s="23">
        <f t="shared" si="65"/>
        <v>14108.390957446809</v>
      </c>
      <c r="F43" s="23">
        <f t="shared" si="66"/>
        <v>21200840</v>
      </c>
      <c r="G43" s="23">
        <f t="shared" si="67"/>
        <v>3500060</v>
      </c>
      <c r="H43" s="23">
        <f t="shared" si="68"/>
        <v>2353420</v>
      </c>
      <c r="I43" s="23">
        <f t="shared" si="69"/>
        <v>4774210</v>
      </c>
      <c r="J43" s="23">
        <f t="shared" si="70"/>
        <v>2116.2278368794327</v>
      </c>
      <c r="K43" s="23">
        <f t="shared" si="71"/>
        <v>4273890</v>
      </c>
      <c r="L43" s="23">
        <f t="shared" si="72"/>
        <v>500320</v>
      </c>
      <c r="M43" s="23">
        <f t="shared" si="73"/>
        <v>3078300</v>
      </c>
      <c r="N43" s="23">
        <f t="shared" si="74"/>
        <v>9397.5354609929072</v>
      </c>
      <c r="O43" s="23">
        <f t="shared" si="75"/>
        <v>4328050</v>
      </c>
      <c r="P43" s="23">
        <f t="shared" si="76"/>
        <v>5941640</v>
      </c>
      <c r="Q43" s="23">
        <f t="shared" si="77"/>
        <v>7324290</v>
      </c>
      <c r="R43" s="23">
        <f t="shared" si="78"/>
        <v>19731604</v>
      </c>
      <c r="S43" s="23">
        <f t="shared" si="79"/>
        <v>8746.2783687943265</v>
      </c>
      <c r="T43" s="23">
        <f t="shared" si="80"/>
        <v>1469236</v>
      </c>
      <c r="U43" s="7">
        <f t="shared" si="81"/>
        <v>6.9300839023359456E-2</v>
      </c>
      <c r="V43" s="23">
        <f t="shared" si="82"/>
        <v>983280</v>
      </c>
      <c r="W43" s="23">
        <f t="shared" si="83"/>
        <v>196020</v>
      </c>
      <c r="X43" s="23">
        <f t="shared" si="84"/>
        <v>78400</v>
      </c>
      <c r="Y43" s="23">
        <f t="shared" si="85"/>
        <v>211570</v>
      </c>
      <c r="Z43" s="23">
        <v>34</v>
      </c>
      <c r="AA43" s="23">
        <f t="shared" si="86"/>
        <v>2137590</v>
      </c>
      <c r="AB43" s="23">
        <f t="shared" si="87"/>
        <v>26265520</v>
      </c>
      <c r="AC43" s="23">
        <f t="shared" si="88"/>
        <v>11642.517730496455</v>
      </c>
      <c r="AD43" s="23">
        <f t="shared" si="97"/>
        <v>20898920</v>
      </c>
      <c r="AE43" s="23">
        <f t="shared" si="89"/>
        <v>9263.7056737588646</v>
      </c>
      <c r="AF43" s="23">
        <f t="shared" si="98"/>
        <v>5270030</v>
      </c>
      <c r="AG43" s="23">
        <f t="shared" si="90"/>
        <v>2336.0062056737588</v>
      </c>
      <c r="AH43" s="7">
        <f t="shared" si="91"/>
        <v>0.2006444189949409</v>
      </c>
      <c r="AI43" s="23">
        <f t="shared" si="92"/>
        <v>11141100</v>
      </c>
      <c r="AJ43" s="23">
        <f t="shared" si="93"/>
        <v>271580</v>
      </c>
      <c r="AK43" s="23">
        <f t="shared" si="99"/>
        <v>5927010</v>
      </c>
      <c r="AL43" s="23">
        <f t="shared" si="100"/>
        <v>5366600</v>
      </c>
      <c r="AM43" s="23">
        <f t="shared" si="94"/>
        <v>2378.8120567375886</v>
      </c>
      <c r="AN43" s="23">
        <f t="shared" si="95"/>
        <v>5366600</v>
      </c>
      <c r="AO43" s="23">
        <f t="shared" si="96"/>
        <v>0</v>
      </c>
      <c r="AP43" s="2">
        <v>3486470</v>
      </c>
      <c r="AQ43" s="2">
        <v>548530</v>
      </c>
      <c r="AR43" s="2">
        <v>293050</v>
      </c>
      <c r="AS43" s="2" t="s">
        <v>1</v>
      </c>
      <c r="AT43" s="2">
        <v>3566440</v>
      </c>
      <c r="AU43" s="2">
        <v>2375200</v>
      </c>
      <c r="AV43" s="2" t="s">
        <v>1</v>
      </c>
      <c r="AW43" s="2">
        <v>7324290</v>
      </c>
      <c r="AY43" s="2" t="s">
        <v>1</v>
      </c>
      <c r="AZ43" s="2" t="s">
        <v>1</v>
      </c>
      <c r="BA43" s="2" t="s">
        <v>1</v>
      </c>
      <c r="BB43" s="2" t="s">
        <v>1</v>
      </c>
      <c r="BC43" s="2" t="s">
        <v>1</v>
      </c>
      <c r="BD43" s="2" t="s">
        <v>1</v>
      </c>
      <c r="BE43" s="2">
        <v>983280</v>
      </c>
      <c r="BF43" s="2" t="s">
        <v>1</v>
      </c>
      <c r="BG43" s="2">
        <v>46820</v>
      </c>
      <c r="BH43" s="2" t="s">
        <v>1</v>
      </c>
      <c r="BI43" s="2">
        <v>7000</v>
      </c>
      <c r="BJ43" s="2">
        <v>5990</v>
      </c>
      <c r="BK43" s="2">
        <v>46590</v>
      </c>
      <c r="BL43" s="2" t="s">
        <v>1</v>
      </c>
      <c r="BM43" s="2">
        <v>89620</v>
      </c>
      <c r="BN43" s="2" t="s">
        <v>1</v>
      </c>
      <c r="BO43" s="2" t="s">
        <v>1</v>
      </c>
      <c r="BP43" s="2">
        <v>78400</v>
      </c>
      <c r="BQ43" s="2" t="s">
        <v>1</v>
      </c>
      <c r="BR43" s="2" t="s">
        <v>1</v>
      </c>
      <c r="BS43" s="2">
        <v>211570</v>
      </c>
      <c r="BT43" s="2">
        <v>2137590</v>
      </c>
      <c r="BU43" s="2" t="s">
        <v>1</v>
      </c>
      <c r="BV43" s="2">
        <v>1490230</v>
      </c>
      <c r="BW43" s="2">
        <v>18400</v>
      </c>
      <c r="BX43" s="2">
        <v>5370</v>
      </c>
      <c r="BY43" s="2" t="s">
        <v>1</v>
      </c>
      <c r="BZ43" s="2">
        <v>34040</v>
      </c>
      <c r="CA43" s="2" t="s">
        <v>1</v>
      </c>
      <c r="CB43" s="2" t="s">
        <v>1</v>
      </c>
      <c r="CC43" s="2" t="s">
        <v>1</v>
      </c>
      <c r="CD43" s="2">
        <v>263260</v>
      </c>
      <c r="CE43" s="2">
        <v>871360</v>
      </c>
      <c r="CF43" s="2">
        <v>384000</v>
      </c>
      <c r="CG43" s="2" t="s">
        <v>1</v>
      </c>
      <c r="CH43" s="2">
        <v>11640</v>
      </c>
      <c r="CI43" s="2" t="s">
        <v>1</v>
      </c>
      <c r="CJ43" s="2" t="s">
        <v>1</v>
      </c>
      <c r="CK43" s="2" t="s">
        <v>1</v>
      </c>
      <c r="CL43" s="2" t="s">
        <v>1</v>
      </c>
      <c r="CM43" s="2" t="s">
        <v>1</v>
      </c>
      <c r="CN43" s="2" t="s">
        <v>1</v>
      </c>
      <c r="CO43" s="2" t="s">
        <v>1</v>
      </c>
      <c r="CP43" s="2" t="s">
        <v>1</v>
      </c>
      <c r="CQ43" s="2" t="s">
        <v>1</v>
      </c>
      <c r="CR43" s="2" t="s">
        <v>1</v>
      </c>
      <c r="CS43" s="2" t="s">
        <v>1</v>
      </c>
      <c r="CT43" s="2" t="s">
        <v>1</v>
      </c>
      <c r="CU43" s="2">
        <v>200220</v>
      </c>
      <c r="CV43" s="2">
        <v>4280</v>
      </c>
      <c r="CW43" s="2">
        <v>5000</v>
      </c>
      <c r="CX43" s="2">
        <v>51220</v>
      </c>
      <c r="CY43" s="2">
        <v>101230</v>
      </c>
      <c r="CZ43" s="2" t="s">
        <v>1</v>
      </c>
      <c r="DA43" s="2" t="s">
        <v>1</v>
      </c>
      <c r="DB43" s="2">
        <v>59810</v>
      </c>
      <c r="DC43" s="2" t="s">
        <v>1</v>
      </c>
      <c r="DD43" s="2" t="s">
        <v>1</v>
      </c>
      <c r="DE43" s="2" t="s">
        <v>1</v>
      </c>
      <c r="DF43" s="2" t="s">
        <v>1</v>
      </c>
      <c r="DG43" s="2" t="s">
        <v>1</v>
      </c>
      <c r="DH43" s="2" t="s">
        <v>1</v>
      </c>
      <c r="DI43" s="2" t="s">
        <v>1</v>
      </c>
      <c r="DJ43" s="2" t="s">
        <v>1</v>
      </c>
      <c r="DK43" s="2" t="s">
        <v>1</v>
      </c>
      <c r="DL43" s="2" t="s">
        <v>1</v>
      </c>
      <c r="DM43" s="2" t="s">
        <v>1</v>
      </c>
      <c r="DN43" s="2">
        <v>1658410</v>
      </c>
      <c r="DO43" s="2">
        <v>695010</v>
      </c>
      <c r="DP43" s="2" t="s">
        <v>1</v>
      </c>
      <c r="DQ43" s="2" t="s">
        <v>1</v>
      </c>
      <c r="DR43" s="2" t="s">
        <v>1</v>
      </c>
      <c r="DS43" s="2" t="s">
        <v>1</v>
      </c>
      <c r="DT43" s="2" t="s">
        <v>1</v>
      </c>
      <c r="DU43" s="2" t="s">
        <v>1</v>
      </c>
      <c r="DV43" s="2" t="s">
        <v>1</v>
      </c>
      <c r="DW43" s="2" t="s">
        <v>1</v>
      </c>
      <c r="DX43" s="2">
        <v>88730</v>
      </c>
      <c r="DY43" s="2">
        <v>1398500</v>
      </c>
      <c r="DZ43" s="2" t="s">
        <v>1</v>
      </c>
      <c r="EA43" s="2">
        <v>1972000</v>
      </c>
      <c r="EB43" s="2" t="s">
        <v>1</v>
      </c>
      <c r="EC43" s="2" t="s">
        <v>1</v>
      </c>
      <c r="ED43" s="2">
        <v>556330</v>
      </c>
      <c r="EE43" s="2">
        <v>258330</v>
      </c>
      <c r="EF43" s="2" t="s">
        <v>1</v>
      </c>
      <c r="EG43" s="2" t="s">
        <v>1</v>
      </c>
      <c r="EH43" s="2" t="s">
        <v>1</v>
      </c>
      <c r="EI43" s="2" t="s">
        <v>1</v>
      </c>
      <c r="EJ43" s="2" t="s">
        <v>1</v>
      </c>
      <c r="EK43" s="2" t="s">
        <v>1</v>
      </c>
      <c r="EL43" s="2" t="s">
        <v>1</v>
      </c>
      <c r="EM43" s="2" t="s">
        <v>1</v>
      </c>
      <c r="EN43" s="2" t="s">
        <v>1</v>
      </c>
      <c r="EO43" s="2" t="s">
        <v>1</v>
      </c>
      <c r="EP43" s="2">
        <v>500320</v>
      </c>
      <c r="EQ43" s="2" t="s">
        <v>1</v>
      </c>
      <c r="ER43" s="2" t="s">
        <v>1</v>
      </c>
      <c r="ES43" s="2" t="s">
        <v>1</v>
      </c>
      <c r="ET43" s="2" t="s">
        <v>1</v>
      </c>
      <c r="EU43" s="2" t="s">
        <v>1</v>
      </c>
      <c r="EV43" s="2" t="s">
        <v>1</v>
      </c>
      <c r="EW43" s="2" t="s">
        <v>1</v>
      </c>
      <c r="EX43" s="2" t="s">
        <v>1</v>
      </c>
      <c r="EY43" s="2" t="s">
        <v>1</v>
      </c>
      <c r="EZ43" s="2">
        <v>3098500</v>
      </c>
      <c r="FA43" s="2">
        <v>3260</v>
      </c>
      <c r="FB43" s="2">
        <v>128930</v>
      </c>
      <c r="FC43" s="2">
        <v>742910</v>
      </c>
      <c r="FD43" s="2" t="s">
        <v>1</v>
      </c>
      <c r="FE43" s="2">
        <v>3030</v>
      </c>
      <c r="FF43" s="2">
        <v>925650</v>
      </c>
      <c r="FG43" s="2">
        <v>353670</v>
      </c>
      <c r="FH43" s="2">
        <v>13740</v>
      </c>
      <c r="FI43" s="2">
        <v>340</v>
      </c>
      <c r="FJ43" s="2" t="s">
        <v>1</v>
      </c>
      <c r="FK43" s="2" t="s">
        <v>1</v>
      </c>
      <c r="FL43" s="2" t="s">
        <v>1</v>
      </c>
      <c r="FM43" s="2">
        <v>260</v>
      </c>
      <c r="FN43" s="2" t="s">
        <v>1</v>
      </c>
      <c r="FO43" s="2" t="s">
        <v>1</v>
      </c>
      <c r="FP43" s="2" t="s">
        <v>1</v>
      </c>
      <c r="FQ43" s="2">
        <v>60940</v>
      </c>
      <c r="FR43" s="2">
        <v>44780</v>
      </c>
      <c r="FS43" s="2">
        <v>31590</v>
      </c>
      <c r="FT43" s="2">
        <v>512220</v>
      </c>
      <c r="FU43" s="2">
        <v>566550</v>
      </c>
      <c r="FV43" s="2" t="s">
        <v>1</v>
      </c>
      <c r="FW43" s="2" t="s">
        <v>1</v>
      </c>
      <c r="FX43" s="2">
        <v>600</v>
      </c>
      <c r="FY43" s="2">
        <v>89220</v>
      </c>
      <c r="FZ43" s="2">
        <v>141860</v>
      </c>
      <c r="GA43" s="2">
        <v>58350</v>
      </c>
      <c r="GB43" s="2">
        <v>600320</v>
      </c>
      <c r="GC43" s="2" t="s">
        <v>1</v>
      </c>
      <c r="GD43" s="2">
        <v>276100</v>
      </c>
      <c r="GE43" s="2" t="s">
        <v>1</v>
      </c>
      <c r="GF43" s="2" t="s">
        <v>1</v>
      </c>
      <c r="GG43" s="2">
        <v>49010</v>
      </c>
      <c r="GH43" s="2">
        <v>124100</v>
      </c>
      <c r="GI43" s="2">
        <v>380130</v>
      </c>
      <c r="GJ43" s="2">
        <v>7710</v>
      </c>
      <c r="GK43" s="2" t="s">
        <v>1</v>
      </c>
      <c r="GL43" s="2">
        <v>146590</v>
      </c>
      <c r="GM43" s="2">
        <v>47690</v>
      </c>
      <c r="GN43" s="2" t="s">
        <v>1</v>
      </c>
      <c r="GO43" s="2">
        <v>2615760</v>
      </c>
      <c r="GP43" s="2">
        <v>3304320</v>
      </c>
      <c r="GQ43" s="2" t="s">
        <v>1</v>
      </c>
      <c r="GR43" s="2">
        <v>7280</v>
      </c>
      <c r="GS43" s="2">
        <v>14140</v>
      </c>
      <c r="GT43" s="2" t="s">
        <v>1</v>
      </c>
      <c r="GU43" s="2" t="s">
        <v>1</v>
      </c>
      <c r="GV43" s="2" t="s">
        <v>1</v>
      </c>
      <c r="GW43" s="2">
        <v>22240</v>
      </c>
      <c r="GX43" s="2" t="s">
        <v>1</v>
      </c>
      <c r="GY43" s="2" t="s">
        <v>1</v>
      </c>
      <c r="GZ43" s="2" t="s">
        <v>1</v>
      </c>
      <c r="HA43" s="2" t="s">
        <v>1</v>
      </c>
      <c r="HB43" s="2" t="s">
        <v>1</v>
      </c>
      <c r="HC43" s="2">
        <v>87910</v>
      </c>
      <c r="HD43" s="2">
        <v>133320</v>
      </c>
      <c r="HE43" s="2">
        <v>50350</v>
      </c>
      <c r="HF43" s="2" t="s">
        <v>1</v>
      </c>
      <c r="HG43" s="2" t="s">
        <v>1</v>
      </c>
      <c r="HH43" s="2" t="s">
        <v>1</v>
      </c>
      <c r="HI43" s="2" t="s">
        <v>1</v>
      </c>
      <c r="HJ43" s="2" t="s">
        <v>1</v>
      </c>
      <c r="HK43" s="2" t="s">
        <v>1</v>
      </c>
      <c r="HL43" s="2">
        <v>40000</v>
      </c>
      <c r="HM43" s="2" t="s">
        <v>1</v>
      </c>
      <c r="HN43" s="2" t="s">
        <v>1</v>
      </c>
      <c r="HO43" s="2" t="s">
        <v>1</v>
      </c>
      <c r="HP43" s="2">
        <v>224880</v>
      </c>
      <c r="HQ43" s="2" t="s">
        <v>1</v>
      </c>
      <c r="HR43" s="2" t="s">
        <v>1</v>
      </c>
      <c r="HS43" s="2" t="s">
        <v>1</v>
      </c>
      <c r="HT43" s="2" t="s">
        <v>1</v>
      </c>
      <c r="HU43" s="2" t="s">
        <v>1</v>
      </c>
      <c r="HV43" s="2">
        <v>3120</v>
      </c>
      <c r="HW43" s="2" t="s">
        <v>1</v>
      </c>
      <c r="HX43" s="2" t="s">
        <v>1</v>
      </c>
      <c r="HY43" s="2">
        <v>49280</v>
      </c>
      <c r="HZ43" s="2">
        <v>3665100</v>
      </c>
      <c r="IA43" s="2" t="s">
        <v>1</v>
      </c>
      <c r="IB43" s="2">
        <v>5000</v>
      </c>
      <c r="IC43" s="2" t="s">
        <v>1</v>
      </c>
      <c r="ID43" s="2" t="s">
        <v>1</v>
      </c>
      <c r="IE43" s="2" t="s">
        <v>1</v>
      </c>
      <c r="IF43" s="2" t="s">
        <v>1</v>
      </c>
      <c r="IG43" s="2" t="s">
        <v>1</v>
      </c>
      <c r="IH43" s="2" t="s">
        <v>1</v>
      </c>
      <c r="II43" s="2">
        <v>2204510</v>
      </c>
      <c r="IJ43" s="2" t="s">
        <v>1</v>
      </c>
      <c r="IK43" s="2" t="s">
        <v>1</v>
      </c>
      <c r="IL43" s="2" t="s">
        <v>1</v>
      </c>
      <c r="IM43" s="2" t="s">
        <v>1</v>
      </c>
      <c r="IN43" s="2" t="s">
        <v>1</v>
      </c>
      <c r="IO43" s="2" t="s">
        <v>1</v>
      </c>
      <c r="IP43" s="2" t="s">
        <v>1</v>
      </c>
      <c r="IQ43" s="2" t="s">
        <v>1</v>
      </c>
      <c r="IR43" s="2">
        <v>-1520</v>
      </c>
      <c r="IS43" s="2" t="s">
        <v>1</v>
      </c>
      <c r="IT43" s="2" t="s">
        <v>1</v>
      </c>
      <c r="IU43" s="2" t="s">
        <v>1</v>
      </c>
      <c r="IV43" s="2" t="s">
        <v>1</v>
      </c>
      <c r="IW43" s="2" t="s">
        <v>1</v>
      </c>
      <c r="IX43" s="2">
        <v>65180</v>
      </c>
      <c r="IY43" s="2" t="s">
        <v>1</v>
      </c>
      <c r="IZ43" s="2" t="s">
        <v>1</v>
      </c>
      <c r="JA43" s="2" t="s">
        <v>1</v>
      </c>
      <c r="JB43" s="2" t="s">
        <v>1</v>
      </c>
      <c r="JC43" s="2" t="s">
        <v>1</v>
      </c>
      <c r="JD43" s="2" t="s">
        <v>1</v>
      </c>
      <c r="JE43" s="2" t="s">
        <v>1</v>
      </c>
      <c r="JF43" s="2" t="s">
        <v>1</v>
      </c>
      <c r="JG43" s="2" t="s">
        <v>1</v>
      </c>
      <c r="JH43" s="2" t="s">
        <v>1</v>
      </c>
      <c r="JI43" s="2" t="s">
        <v>1</v>
      </c>
      <c r="JJ43" s="2" t="s">
        <v>1</v>
      </c>
      <c r="JK43" s="2" t="s">
        <v>1</v>
      </c>
      <c r="JL43" s="2" t="s">
        <v>1</v>
      </c>
      <c r="JM43" s="2" t="s">
        <v>1</v>
      </c>
      <c r="JN43" s="2" t="s">
        <v>1</v>
      </c>
      <c r="JO43" s="2" t="s">
        <v>1</v>
      </c>
      <c r="JP43" s="2" t="s">
        <v>1</v>
      </c>
      <c r="JQ43" s="2" t="s">
        <v>1</v>
      </c>
      <c r="JR43" s="2" t="s">
        <v>1</v>
      </c>
      <c r="JS43" s="2" t="s">
        <v>1</v>
      </c>
      <c r="JT43" s="2">
        <v>4319620</v>
      </c>
      <c r="JU43" s="2">
        <v>1046980</v>
      </c>
      <c r="JV43" s="2" t="s">
        <v>1</v>
      </c>
      <c r="JW43" s="2" t="s">
        <v>1</v>
      </c>
      <c r="JX43" s="2" t="s">
        <v>1</v>
      </c>
      <c r="JY43" s="2" t="s">
        <v>1</v>
      </c>
      <c r="JZ43" s="2" t="s">
        <v>1</v>
      </c>
      <c r="KA43" s="2" t="s">
        <v>1</v>
      </c>
      <c r="KB43" s="2" t="s">
        <v>1</v>
      </c>
      <c r="KC43" s="2" t="s">
        <v>1</v>
      </c>
      <c r="KD43" s="2" t="s">
        <v>1</v>
      </c>
      <c r="KE43" s="2" t="s">
        <v>1</v>
      </c>
      <c r="KF43" s="2" t="s">
        <v>1</v>
      </c>
      <c r="KG43" s="2" t="s">
        <v>1</v>
      </c>
      <c r="KH43" s="2" t="s">
        <v>1</v>
      </c>
      <c r="KI43" s="2" t="s">
        <v>1</v>
      </c>
      <c r="KJ43" s="2" t="s">
        <v>1</v>
      </c>
      <c r="KK43" s="2" t="s">
        <v>1</v>
      </c>
      <c r="KL43" s="2" t="s">
        <v>1</v>
      </c>
      <c r="KM43" s="2" t="s">
        <v>1</v>
      </c>
      <c r="KN43" s="2" t="s">
        <v>1</v>
      </c>
      <c r="KO43" s="2" t="s">
        <v>1</v>
      </c>
      <c r="KP43" s="2" t="s">
        <v>1</v>
      </c>
      <c r="KQ43" s="2" t="s">
        <v>1</v>
      </c>
      <c r="KR43" s="2" t="s">
        <v>1</v>
      </c>
      <c r="KS43" s="2" t="s">
        <v>1</v>
      </c>
      <c r="KT43" s="2" t="s">
        <v>1</v>
      </c>
      <c r="KU43" s="2" t="s">
        <v>1</v>
      </c>
      <c r="KV43" s="2" t="s">
        <v>1</v>
      </c>
      <c r="KW43" s="2" t="s">
        <v>1</v>
      </c>
      <c r="KX43" s="2" t="s">
        <v>1</v>
      </c>
      <c r="KY43" s="2" t="s">
        <v>1</v>
      </c>
      <c r="KZ43" s="2" t="s">
        <v>1</v>
      </c>
      <c r="LA43" s="2" t="s">
        <v>1</v>
      </c>
      <c r="LB43" s="2" t="s">
        <v>1</v>
      </c>
      <c r="LC43" s="2" t="s">
        <v>1</v>
      </c>
      <c r="LD43" s="2" t="s">
        <v>1</v>
      </c>
      <c r="LE43" s="2" t="s">
        <v>1</v>
      </c>
    </row>
    <row r="44" spans="1:317" x14ac:dyDescent="0.3">
      <c r="A44" s="2" t="s">
        <v>39</v>
      </c>
      <c r="B44" s="2">
        <v>80</v>
      </c>
      <c r="C44" s="23">
        <f t="shared" si="63"/>
        <v>67710</v>
      </c>
      <c r="D44" s="23">
        <f t="shared" si="64"/>
        <v>1142510</v>
      </c>
      <c r="E44" s="23">
        <f t="shared" si="65"/>
        <v>14281.375</v>
      </c>
      <c r="F44" s="23">
        <f t="shared" si="66"/>
        <v>756830</v>
      </c>
      <c r="G44" s="23">
        <f t="shared" si="67"/>
        <v>159330</v>
      </c>
      <c r="H44" s="23">
        <f t="shared" si="68"/>
        <v>0</v>
      </c>
      <c r="I44" s="23">
        <f t="shared" si="69"/>
        <v>226350</v>
      </c>
      <c r="J44" s="23">
        <f t="shared" si="70"/>
        <v>2829.375</v>
      </c>
      <c r="K44" s="23">
        <f t="shared" si="71"/>
        <v>126350</v>
      </c>
      <c r="L44" s="23">
        <f t="shared" si="72"/>
        <v>100000</v>
      </c>
      <c r="M44" s="23">
        <f t="shared" si="73"/>
        <v>159330</v>
      </c>
      <c r="N44" s="23">
        <f t="shared" si="74"/>
        <v>9460.375</v>
      </c>
      <c r="O44" s="23">
        <f t="shared" si="75"/>
        <v>156690</v>
      </c>
      <c r="P44" s="23">
        <f t="shared" si="76"/>
        <v>178250</v>
      </c>
      <c r="Q44" s="23">
        <f t="shared" si="77"/>
        <v>309950</v>
      </c>
      <c r="R44" s="23">
        <f t="shared" si="78"/>
        <v>755525</v>
      </c>
      <c r="S44" s="23">
        <f t="shared" si="79"/>
        <v>9444.0625</v>
      </c>
      <c r="T44" s="23">
        <f t="shared" si="80"/>
        <v>1305</v>
      </c>
      <c r="U44" s="7">
        <f t="shared" si="81"/>
        <v>1.7242973983589446E-3</v>
      </c>
      <c r="V44" s="23">
        <f t="shared" si="82"/>
        <v>0</v>
      </c>
      <c r="W44" s="23">
        <f t="shared" si="83"/>
        <v>1340</v>
      </c>
      <c r="X44" s="23">
        <f t="shared" si="84"/>
        <v>0</v>
      </c>
      <c r="Y44" s="23">
        <f t="shared" si="85"/>
        <v>0</v>
      </c>
      <c r="Z44" s="23">
        <v>35</v>
      </c>
      <c r="AA44" s="23">
        <f t="shared" si="86"/>
        <v>110600</v>
      </c>
      <c r="AB44" s="23">
        <f t="shared" si="87"/>
        <v>1074800</v>
      </c>
      <c r="AC44" s="23">
        <f t="shared" si="88"/>
        <v>13435</v>
      </c>
      <c r="AD44" s="23">
        <f t="shared" si="97"/>
        <v>732360</v>
      </c>
      <c r="AE44" s="23">
        <f t="shared" si="89"/>
        <v>9154.5</v>
      </c>
      <c r="AF44" s="23">
        <f t="shared" si="98"/>
        <v>112950</v>
      </c>
      <c r="AG44" s="23">
        <f t="shared" si="90"/>
        <v>1411.875</v>
      </c>
      <c r="AH44" s="7">
        <f t="shared" si="91"/>
        <v>0.10508931894305917</v>
      </c>
      <c r="AI44" s="23">
        <f t="shared" si="92"/>
        <v>593470</v>
      </c>
      <c r="AJ44" s="23">
        <f t="shared" si="93"/>
        <v>6580</v>
      </c>
      <c r="AK44" s="23">
        <f t="shared" si="99"/>
        <v>76090</v>
      </c>
      <c r="AL44" s="23">
        <f t="shared" si="100"/>
        <v>342440</v>
      </c>
      <c r="AM44" s="23">
        <f t="shared" si="94"/>
        <v>4280.5</v>
      </c>
      <c r="AN44" s="23">
        <f t="shared" si="95"/>
        <v>342440</v>
      </c>
      <c r="AO44" s="23">
        <f t="shared" si="96"/>
        <v>0</v>
      </c>
      <c r="AP44" s="2">
        <v>138240</v>
      </c>
      <c r="AQ44" s="2">
        <v>5790</v>
      </c>
      <c r="AR44" s="2">
        <v>12660</v>
      </c>
      <c r="AS44" s="2" t="s">
        <v>1</v>
      </c>
      <c r="AT44" s="2">
        <v>154650</v>
      </c>
      <c r="AU44" s="2">
        <v>23600</v>
      </c>
      <c r="AV44" s="2" t="s">
        <v>1</v>
      </c>
      <c r="AW44" s="2">
        <v>309950</v>
      </c>
      <c r="AY44" s="2" t="s">
        <v>1</v>
      </c>
      <c r="AZ44" s="2" t="s">
        <v>1</v>
      </c>
      <c r="BA44" s="2" t="s">
        <v>1</v>
      </c>
      <c r="BB44" s="2" t="s">
        <v>1</v>
      </c>
      <c r="BC44" s="2" t="s">
        <v>1</v>
      </c>
      <c r="BD44" s="2" t="s">
        <v>1</v>
      </c>
      <c r="BE44" s="2" t="s">
        <v>1</v>
      </c>
      <c r="BF44" s="2" t="s">
        <v>1</v>
      </c>
      <c r="BG44" s="2">
        <v>1340</v>
      </c>
      <c r="BH44" s="2" t="s">
        <v>1</v>
      </c>
      <c r="BI44" s="2" t="s">
        <v>1</v>
      </c>
      <c r="BJ44" s="2" t="s">
        <v>1</v>
      </c>
      <c r="BK44" s="2" t="s">
        <v>1</v>
      </c>
      <c r="BL44" s="2" t="s">
        <v>1</v>
      </c>
      <c r="BM44" s="2" t="s">
        <v>1</v>
      </c>
      <c r="BN44" s="2" t="s">
        <v>1</v>
      </c>
      <c r="BO44" s="2" t="s">
        <v>1</v>
      </c>
      <c r="BP44" s="2" t="s">
        <v>1</v>
      </c>
      <c r="BQ44" s="2" t="s">
        <v>1</v>
      </c>
      <c r="BR44" s="2" t="s">
        <v>1</v>
      </c>
      <c r="BS44" s="2" t="s">
        <v>1</v>
      </c>
      <c r="BT44" s="2">
        <v>110600</v>
      </c>
      <c r="BU44" s="2" t="s">
        <v>1</v>
      </c>
      <c r="BV44" s="2">
        <v>140610</v>
      </c>
      <c r="BW44" s="2" t="s">
        <v>1</v>
      </c>
      <c r="BX44" s="2" t="s">
        <v>1</v>
      </c>
      <c r="BY44" s="2" t="s">
        <v>1</v>
      </c>
      <c r="BZ44" s="2" t="s">
        <v>1</v>
      </c>
      <c r="CA44" s="2" t="s">
        <v>1</v>
      </c>
      <c r="CB44" s="2" t="s">
        <v>1</v>
      </c>
      <c r="CC44" s="2" t="s">
        <v>1</v>
      </c>
      <c r="CD44" s="2" t="s">
        <v>1</v>
      </c>
      <c r="CE44" s="2">
        <v>200</v>
      </c>
      <c r="CF44" s="2" t="s">
        <v>1</v>
      </c>
      <c r="CG44" s="2" t="s">
        <v>1</v>
      </c>
      <c r="CH44" s="2">
        <v>18520</v>
      </c>
      <c r="CI44" s="2" t="s">
        <v>1</v>
      </c>
      <c r="CJ44" s="2" t="s">
        <v>1</v>
      </c>
      <c r="CK44" s="2" t="s">
        <v>1</v>
      </c>
      <c r="CL44" s="2" t="s">
        <v>1</v>
      </c>
      <c r="CM44" s="2" t="s">
        <v>1</v>
      </c>
      <c r="CN44" s="2" t="s">
        <v>1</v>
      </c>
      <c r="CO44" s="2" t="s">
        <v>1</v>
      </c>
      <c r="CP44" s="2" t="s">
        <v>1</v>
      </c>
      <c r="CQ44" s="2" t="s">
        <v>1</v>
      </c>
      <c r="CR44" s="2" t="s">
        <v>1</v>
      </c>
      <c r="CS44" s="2" t="s">
        <v>1</v>
      </c>
      <c r="CT44" s="2" t="s">
        <v>1</v>
      </c>
      <c r="CU44" s="2" t="s">
        <v>1</v>
      </c>
      <c r="CV44" s="2" t="s">
        <v>1</v>
      </c>
      <c r="CW44" s="2" t="s">
        <v>1</v>
      </c>
      <c r="CX44" s="2" t="s">
        <v>1</v>
      </c>
      <c r="CY44" s="2" t="s">
        <v>1</v>
      </c>
      <c r="CZ44" s="2" t="s">
        <v>1</v>
      </c>
      <c r="DA44" s="2" t="s">
        <v>1</v>
      </c>
      <c r="DB44" s="2" t="s">
        <v>1</v>
      </c>
      <c r="DC44" s="2" t="s">
        <v>1</v>
      </c>
      <c r="DD44" s="2" t="s">
        <v>1</v>
      </c>
      <c r="DE44" s="2" t="s">
        <v>1</v>
      </c>
      <c r="DF44" s="2" t="s">
        <v>1</v>
      </c>
      <c r="DG44" s="2" t="s">
        <v>1</v>
      </c>
      <c r="DH44" s="2" t="s">
        <v>1</v>
      </c>
      <c r="DI44" s="2" t="s">
        <v>1</v>
      </c>
      <c r="DJ44" s="2" t="s">
        <v>1</v>
      </c>
      <c r="DK44" s="2" t="s">
        <v>1</v>
      </c>
      <c r="DL44" s="2" t="s">
        <v>1</v>
      </c>
      <c r="DM44" s="2" t="s">
        <v>1</v>
      </c>
      <c r="DN44" s="2" t="s">
        <v>1</v>
      </c>
      <c r="DO44" s="2" t="s">
        <v>1</v>
      </c>
      <c r="DP44" s="2" t="s">
        <v>1</v>
      </c>
      <c r="DQ44" s="2" t="s">
        <v>1</v>
      </c>
      <c r="DR44" s="2" t="s">
        <v>1</v>
      </c>
      <c r="DS44" s="2" t="s">
        <v>1</v>
      </c>
      <c r="DT44" s="2" t="s">
        <v>1</v>
      </c>
      <c r="DU44" s="2" t="s">
        <v>1</v>
      </c>
      <c r="DV44" s="2" t="s">
        <v>1</v>
      </c>
      <c r="DW44" s="2" t="s">
        <v>1</v>
      </c>
      <c r="DX44" s="2">
        <v>39790</v>
      </c>
      <c r="DY44" s="2">
        <v>79800</v>
      </c>
      <c r="DZ44" s="2" t="s">
        <v>1</v>
      </c>
      <c r="EA44" s="2" t="s">
        <v>1</v>
      </c>
      <c r="EB44" s="2" t="s">
        <v>1</v>
      </c>
      <c r="EC44" s="2" t="s">
        <v>1</v>
      </c>
      <c r="ED44" s="2" t="s">
        <v>1</v>
      </c>
      <c r="EE44" s="2">
        <v>6760</v>
      </c>
      <c r="EF44" s="2" t="s">
        <v>1</v>
      </c>
      <c r="EG44" s="2" t="s">
        <v>1</v>
      </c>
      <c r="EH44" s="2" t="s">
        <v>1</v>
      </c>
      <c r="EI44" s="2" t="s">
        <v>1</v>
      </c>
      <c r="EJ44" s="2" t="s">
        <v>1</v>
      </c>
      <c r="EK44" s="2" t="s">
        <v>1</v>
      </c>
      <c r="EL44" s="2" t="s">
        <v>1</v>
      </c>
      <c r="EM44" s="2" t="s">
        <v>1</v>
      </c>
      <c r="EN44" s="2" t="s">
        <v>1</v>
      </c>
      <c r="EO44" s="2" t="s">
        <v>1</v>
      </c>
      <c r="EP44" s="2" t="s">
        <v>1</v>
      </c>
      <c r="EQ44" s="2" t="s">
        <v>1</v>
      </c>
      <c r="ER44" s="2" t="s">
        <v>1</v>
      </c>
      <c r="ES44" s="2" t="s">
        <v>1</v>
      </c>
      <c r="ET44" s="2" t="s">
        <v>1</v>
      </c>
      <c r="EU44" s="2">
        <v>100000</v>
      </c>
      <c r="EV44" s="2" t="s">
        <v>1</v>
      </c>
      <c r="EW44" s="2" t="s">
        <v>1</v>
      </c>
      <c r="EX44" s="2" t="s">
        <v>1</v>
      </c>
      <c r="EY44" s="2" t="s">
        <v>1</v>
      </c>
      <c r="EZ44" s="2" t="s">
        <v>1</v>
      </c>
      <c r="FA44" s="2" t="s">
        <v>1</v>
      </c>
      <c r="FB44" s="2">
        <v>51270</v>
      </c>
      <c r="FC44" s="2">
        <v>54530</v>
      </c>
      <c r="FD44" s="2" t="s">
        <v>1</v>
      </c>
      <c r="FE44" s="2">
        <v>1390</v>
      </c>
      <c r="FF44" s="2" t="s">
        <v>1</v>
      </c>
      <c r="FG44" s="2">
        <v>5760</v>
      </c>
      <c r="FH44" s="2" t="s">
        <v>1</v>
      </c>
      <c r="FI44" s="2" t="s">
        <v>1</v>
      </c>
      <c r="FJ44" s="2" t="s">
        <v>1</v>
      </c>
      <c r="FK44" s="2" t="s">
        <v>1</v>
      </c>
      <c r="FL44" s="2" t="s">
        <v>1</v>
      </c>
      <c r="FM44" s="2" t="s">
        <v>1</v>
      </c>
      <c r="FN44" s="2" t="s">
        <v>1</v>
      </c>
      <c r="FO44" s="2" t="s">
        <v>1</v>
      </c>
      <c r="FP44" s="2" t="s">
        <v>1</v>
      </c>
      <c r="FQ44" s="2">
        <v>7220</v>
      </c>
      <c r="FR44" s="2">
        <v>3670</v>
      </c>
      <c r="FS44" s="2" t="s">
        <v>1</v>
      </c>
      <c r="FT44" s="2">
        <v>60790</v>
      </c>
      <c r="FU44" s="2" t="s">
        <v>1</v>
      </c>
      <c r="FV44" s="2" t="s">
        <v>1</v>
      </c>
      <c r="FW44" s="2" t="s">
        <v>1</v>
      </c>
      <c r="FX44" s="2" t="s">
        <v>1</v>
      </c>
      <c r="FY44" s="2" t="s">
        <v>1</v>
      </c>
      <c r="FZ44" s="2" t="s">
        <v>1</v>
      </c>
      <c r="GA44" s="2" t="s">
        <v>1</v>
      </c>
      <c r="GB44" s="2">
        <v>26650</v>
      </c>
      <c r="GC44" s="2" t="s">
        <v>1</v>
      </c>
      <c r="GD44" s="2">
        <v>7370</v>
      </c>
      <c r="GE44" s="2" t="s">
        <v>1</v>
      </c>
      <c r="GF44" s="2" t="s">
        <v>1</v>
      </c>
      <c r="GG44" s="2">
        <v>1270</v>
      </c>
      <c r="GH44" s="2">
        <v>21080</v>
      </c>
      <c r="GI44" s="2">
        <v>14090</v>
      </c>
      <c r="GJ44" s="2" t="s">
        <v>1</v>
      </c>
      <c r="GK44" s="2" t="s">
        <v>1</v>
      </c>
      <c r="GL44" s="2" t="s">
        <v>1</v>
      </c>
      <c r="GM44" s="2">
        <v>4710</v>
      </c>
      <c r="GN44" s="2" t="s">
        <v>1</v>
      </c>
      <c r="GO44" s="2">
        <v>275550</v>
      </c>
      <c r="GP44" s="2">
        <v>96840</v>
      </c>
      <c r="GQ44" s="2">
        <v>7200</v>
      </c>
      <c r="GR44" s="2">
        <v>3440</v>
      </c>
      <c r="GS44" s="2">
        <v>1910</v>
      </c>
      <c r="GT44" s="2" t="s">
        <v>1</v>
      </c>
      <c r="GU44" s="2" t="s">
        <v>1</v>
      </c>
      <c r="GV44" s="2" t="s">
        <v>1</v>
      </c>
      <c r="GW44" s="2" t="s">
        <v>1</v>
      </c>
      <c r="GX44" s="2" t="s">
        <v>1</v>
      </c>
      <c r="GY44" s="2" t="s">
        <v>1</v>
      </c>
      <c r="GZ44" s="2" t="s">
        <v>1</v>
      </c>
      <c r="HA44" s="2" t="s">
        <v>1</v>
      </c>
      <c r="HB44" s="2" t="s">
        <v>1</v>
      </c>
      <c r="HC44" s="2" t="s">
        <v>1</v>
      </c>
      <c r="HD44" s="2">
        <v>1680</v>
      </c>
      <c r="HE44" s="2">
        <v>4900</v>
      </c>
      <c r="HF44" s="2" t="s">
        <v>1</v>
      </c>
      <c r="HG44" s="2" t="s">
        <v>1</v>
      </c>
      <c r="HH44" s="2" t="s">
        <v>1</v>
      </c>
      <c r="HI44" s="2" t="s">
        <v>1</v>
      </c>
      <c r="HJ44" s="2" t="s">
        <v>1</v>
      </c>
      <c r="HK44" s="2" t="s">
        <v>1</v>
      </c>
      <c r="HL44" s="2" t="s">
        <v>1</v>
      </c>
      <c r="HM44" s="2">
        <v>2000</v>
      </c>
      <c r="HN44" s="2" t="s">
        <v>1</v>
      </c>
      <c r="HO44" s="2" t="s">
        <v>1</v>
      </c>
      <c r="HP44" s="2">
        <v>2950</v>
      </c>
      <c r="HQ44" s="2" t="s">
        <v>1</v>
      </c>
      <c r="HR44" s="2" t="s">
        <v>1</v>
      </c>
      <c r="HS44" s="2" t="s">
        <v>1</v>
      </c>
      <c r="HT44" s="2" t="s">
        <v>1</v>
      </c>
      <c r="HU44" s="2" t="s">
        <v>1</v>
      </c>
      <c r="HV44" s="2">
        <v>49050</v>
      </c>
      <c r="HW44" s="2" t="s">
        <v>1</v>
      </c>
      <c r="HX44" s="2" t="s">
        <v>1</v>
      </c>
      <c r="HY44" s="2">
        <v>160</v>
      </c>
      <c r="HZ44" s="2" t="s">
        <v>1</v>
      </c>
      <c r="IA44" s="2" t="s">
        <v>1</v>
      </c>
      <c r="IB44" s="2" t="s">
        <v>1</v>
      </c>
      <c r="IC44" s="2" t="s">
        <v>1</v>
      </c>
      <c r="ID44" s="2" t="s">
        <v>1</v>
      </c>
      <c r="IE44" s="2" t="s">
        <v>1</v>
      </c>
      <c r="IF44" s="2" t="s">
        <v>1</v>
      </c>
      <c r="IG44" s="2" t="s">
        <v>1</v>
      </c>
      <c r="IH44" s="2" t="s">
        <v>1</v>
      </c>
      <c r="II44" s="2">
        <v>23600</v>
      </c>
      <c r="IJ44" s="2" t="s">
        <v>1</v>
      </c>
      <c r="IK44" s="2" t="s">
        <v>1</v>
      </c>
      <c r="IL44" s="2" t="s">
        <v>1</v>
      </c>
      <c r="IM44" s="2">
        <v>3280</v>
      </c>
      <c r="IN44" s="2" t="s">
        <v>1</v>
      </c>
      <c r="IO44" s="2" t="s">
        <v>1</v>
      </c>
      <c r="IP44" s="2" t="s">
        <v>1</v>
      </c>
      <c r="IQ44" s="2" t="s">
        <v>1</v>
      </c>
      <c r="IR44" s="2" t="s">
        <v>1</v>
      </c>
      <c r="IS44" s="2" t="s">
        <v>1</v>
      </c>
      <c r="IT44" s="2" t="s">
        <v>1</v>
      </c>
      <c r="IU44" s="2" t="s">
        <v>1</v>
      </c>
      <c r="IV44" s="2" t="s">
        <v>1</v>
      </c>
      <c r="IW44" s="2" t="s">
        <v>1</v>
      </c>
      <c r="IX44" s="2" t="s">
        <v>1</v>
      </c>
      <c r="IY44" s="2" t="s">
        <v>1</v>
      </c>
      <c r="IZ44" s="2" t="s">
        <v>1</v>
      </c>
      <c r="JA44" s="2" t="s">
        <v>1</v>
      </c>
      <c r="JB44" s="2" t="s">
        <v>1</v>
      </c>
      <c r="JC44" s="2" t="s">
        <v>1</v>
      </c>
      <c r="JD44" s="2" t="s">
        <v>1</v>
      </c>
      <c r="JE44" s="2" t="s">
        <v>1</v>
      </c>
      <c r="JF44" s="2" t="s">
        <v>1</v>
      </c>
      <c r="JG44" s="2" t="s">
        <v>1</v>
      </c>
      <c r="JH44" s="2" t="s">
        <v>1</v>
      </c>
      <c r="JI44" s="2" t="s">
        <v>1</v>
      </c>
      <c r="JJ44" s="2" t="s">
        <v>1</v>
      </c>
      <c r="JK44" s="2" t="s">
        <v>1</v>
      </c>
      <c r="JL44" s="2" t="s">
        <v>1</v>
      </c>
      <c r="JM44" s="2" t="s">
        <v>1</v>
      </c>
      <c r="JN44" s="2" t="s">
        <v>1</v>
      </c>
      <c r="JO44" s="2" t="s">
        <v>1</v>
      </c>
      <c r="JP44" s="2" t="s">
        <v>1</v>
      </c>
      <c r="JQ44" s="2" t="s">
        <v>1</v>
      </c>
      <c r="JR44" s="2" t="s">
        <v>1</v>
      </c>
      <c r="JS44" s="2" t="s">
        <v>1</v>
      </c>
      <c r="JT44" s="2">
        <v>248090</v>
      </c>
      <c r="JU44" s="2">
        <v>94350</v>
      </c>
      <c r="JV44" s="2" t="s">
        <v>1</v>
      </c>
      <c r="JW44" s="2" t="s">
        <v>1</v>
      </c>
      <c r="JX44" s="2" t="s">
        <v>1</v>
      </c>
      <c r="JY44" s="2" t="s">
        <v>1</v>
      </c>
      <c r="JZ44" s="2" t="s">
        <v>1</v>
      </c>
      <c r="KA44" s="2" t="s">
        <v>1</v>
      </c>
      <c r="KB44" s="2" t="s">
        <v>1</v>
      </c>
      <c r="KC44" s="2" t="s">
        <v>1</v>
      </c>
      <c r="KD44" s="2" t="s">
        <v>1</v>
      </c>
      <c r="KE44" s="2" t="s">
        <v>1</v>
      </c>
      <c r="KF44" s="2" t="s">
        <v>1</v>
      </c>
      <c r="KG44" s="2" t="s">
        <v>1</v>
      </c>
      <c r="KH44" s="2" t="s">
        <v>1</v>
      </c>
      <c r="KI44" s="2" t="s">
        <v>1</v>
      </c>
      <c r="KJ44" s="2" t="s">
        <v>1</v>
      </c>
      <c r="KK44" s="2" t="s">
        <v>1</v>
      </c>
      <c r="KL44" s="2" t="s">
        <v>1</v>
      </c>
      <c r="KM44" s="2" t="s">
        <v>1</v>
      </c>
      <c r="KN44" s="2" t="s">
        <v>1</v>
      </c>
      <c r="KO44" s="2" t="s">
        <v>1</v>
      </c>
      <c r="KP44" s="2" t="s">
        <v>1</v>
      </c>
      <c r="KQ44" s="2" t="s">
        <v>1</v>
      </c>
      <c r="KR44" s="2" t="s">
        <v>1</v>
      </c>
      <c r="KS44" s="2" t="s">
        <v>1</v>
      </c>
      <c r="KT44" s="2" t="s">
        <v>1</v>
      </c>
      <c r="KU44" s="2" t="s">
        <v>1</v>
      </c>
      <c r="KV44" s="2" t="s">
        <v>1</v>
      </c>
      <c r="KW44" s="2" t="s">
        <v>1</v>
      </c>
      <c r="KX44" s="2" t="s">
        <v>1</v>
      </c>
      <c r="KY44" s="2" t="s">
        <v>1</v>
      </c>
      <c r="KZ44" s="2" t="s">
        <v>1</v>
      </c>
      <c r="LA44" s="2" t="s">
        <v>1</v>
      </c>
      <c r="LB44" s="2" t="s">
        <v>1</v>
      </c>
      <c r="LC44" s="2" t="s">
        <v>1</v>
      </c>
      <c r="LD44" s="2" t="s">
        <v>1</v>
      </c>
      <c r="LE44" s="2" t="s">
        <v>1</v>
      </c>
    </row>
    <row r="45" spans="1:317" x14ac:dyDescent="0.3">
      <c r="A45" s="2" t="s">
        <v>40</v>
      </c>
      <c r="B45" s="2">
        <v>220</v>
      </c>
      <c r="C45" s="23">
        <f t="shared" si="63"/>
        <v>2082840</v>
      </c>
      <c r="D45" s="23">
        <f t="shared" si="64"/>
        <v>3824930</v>
      </c>
      <c r="E45" s="23">
        <f t="shared" si="65"/>
        <v>17386.045454545456</v>
      </c>
      <c r="F45" s="23">
        <f t="shared" si="66"/>
        <v>2562690</v>
      </c>
      <c r="G45" s="23">
        <f t="shared" si="67"/>
        <v>996010</v>
      </c>
      <c r="H45" s="23">
        <f t="shared" si="68"/>
        <v>1630</v>
      </c>
      <c r="I45" s="23">
        <f t="shared" si="69"/>
        <v>264600</v>
      </c>
      <c r="J45" s="23">
        <f t="shared" si="70"/>
        <v>1202.7272727272727</v>
      </c>
      <c r="K45" s="23">
        <f t="shared" si="71"/>
        <v>154600</v>
      </c>
      <c r="L45" s="23">
        <f t="shared" si="72"/>
        <v>110000</v>
      </c>
      <c r="M45" s="23">
        <f t="shared" si="73"/>
        <v>870670</v>
      </c>
      <c r="N45" s="23">
        <f t="shared" si="74"/>
        <v>11648.59090909091</v>
      </c>
      <c r="O45" s="23">
        <f t="shared" si="75"/>
        <v>763610</v>
      </c>
      <c r="P45" s="23">
        <f t="shared" si="76"/>
        <v>429350</v>
      </c>
      <c r="Q45" s="23">
        <f t="shared" si="77"/>
        <v>894890</v>
      </c>
      <c r="R45" s="23">
        <f t="shared" si="78"/>
        <v>2451316</v>
      </c>
      <c r="S45" s="23">
        <f t="shared" si="79"/>
        <v>11142.345454545455</v>
      </c>
      <c r="T45" s="23">
        <f t="shared" si="80"/>
        <v>111374</v>
      </c>
      <c r="U45" s="7">
        <f t="shared" si="81"/>
        <v>4.3459802004924511E-2</v>
      </c>
      <c r="V45" s="23">
        <f t="shared" si="82"/>
        <v>106080</v>
      </c>
      <c r="W45" s="23">
        <f t="shared" si="83"/>
        <v>5180</v>
      </c>
      <c r="X45" s="23">
        <f t="shared" si="84"/>
        <v>0</v>
      </c>
      <c r="Y45" s="23">
        <f t="shared" si="85"/>
        <v>150</v>
      </c>
      <c r="Z45" s="23">
        <v>36</v>
      </c>
      <c r="AA45" s="23">
        <f t="shared" si="86"/>
        <v>363430</v>
      </c>
      <c r="AB45" s="23">
        <f t="shared" si="87"/>
        <v>1742090</v>
      </c>
      <c r="AC45" s="23">
        <f t="shared" si="88"/>
        <v>7918.590909090909</v>
      </c>
      <c r="AD45" s="23">
        <f t="shared" si="97"/>
        <v>1484850</v>
      </c>
      <c r="AE45" s="23">
        <f t="shared" si="89"/>
        <v>6749.318181818182</v>
      </c>
      <c r="AF45" s="23">
        <f t="shared" si="98"/>
        <v>494320</v>
      </c>
      <c r="AG45" s="23">
        <f t="shared" si="90"/>
        <v>2246.909090909091</v>
      </c>
      <c r="AH45" s="7">
        <f t="shared" si="91"/>
        <v>0.28375112652044382</v>
      </c>
      <c r="AI45" s="23">
        <f t="shared" si="92"/>
        <v>1100480</v>
      </c>
      <c r="AJ45" s="23">
        <f t="shared" si="93"/>
        <v>24760</v>
      </c>
      <c r="AK45" s="23">
        <f t="shared" si="99"/>
        <v>128620</v>
      </c>
      <c r="AL45" s="23">
        <f t="shared" si="100"/>
        <v>257240</v>
      </c>
      <c r="AM45" s="23">
        <f t="shared" si="94"/>
        <v>1169.2727272727273</v>
      </c>
      <c r="AN45" s="23">
        <f t="shared" si="95"/>
        <v>242880</v>
      </c>
      <c r="AO45" s="23">
        <f t="shared" si="96"/>
        <v>14360</v>
      </c>
      <c r="AP45" s="2">
        <v>378920</v>
      </c>
      <c r="AQ45" s="2">
        <v>350090</v>
      </c>
      <c r="AR45" s="2">
        <v>34600</v>
      </c>
      <c r="AS45" s="2" t="s">
        <v>1</v>
      </c>
      <c r="AT45" s="2">
        <v>421150</v>
      </c>
      <c r="AU45" s="2">
        <v>8200</v>
      </c>
      <c r="AV45" s="2" t="s">
        <v>1</v>
      </c>
      <c r="AW45" s="2">
        <v>894890</v>
      </c>
      <c r="AY45" s="2" t="s">
        <v>1</v>
      </c>
      <c r="AZ45" s="2" t="s">
        <v>1</v>
      </c>
      <c r="BA45" s="2" t="s">
        <v>1</v>
      </c>
      <c r="BB45" s="2" t="s">
        <v>1</v>
      </c>
      <c r="BC45" s="2">
        <v>31520</v>
      </c>
      <c r="BD45" s="2" t="s">
        <v>1</v>
      </c>
      <c r="BE45" s="2">
        <v>74560</v>
      </c>
      <c r="BF45" s="2" t="s">
        <v>1</v>
      </c>
      <c r="BG45" s="2">
        <v>4880</v>
      </c>
      <c r="BH45" s="2" t="s">
        <v>1</v>
      </c>
      <c r="BI45" s="2">
        <v>300</v>
      </c>
      <c r="BJ45" s="2" t="s">
        <v>1</v>
      </c>
      <c r="BK45" s="2" t="s">
        <v>1</v>
      </c>
      <c r="BL45" s="2" t="s">
        <v>1</v>
      </c>
      <c r="BM45" s="2" t="s">
        <v>1</v>
      </c>
      <c r="BN45" s="2" t="s">
        <v>1</v>
      </c>
      <c r="BO45" s="2" t="s">
        <v>1</v>
      </c>
      <c r="BP45" s="2" t="s">
        <v>1</v>
      </c>
      <c r="BQ45" s="2" t="s">
        <v>1</v>
      </c>
      <c r="BR45" s="2" t="s">
        <v>1</v>
      </c>
      <c r="BS45" s="2">
        <v>150</v>
      </c>
      <c r="BT45" s="2">
        <v>363430</v>
      </c>
      <c r="BU45" s="2" t="s">
        <v>1</v>
      </c>
      <c r="BV45" s="2">
        <v>321790</v>
      </c>
      <c r="BW45" s="2" t="s">
        <v>1</v>
      </c>
      <c r="BX45" s="2" t="s">
        <v>1</v>
      </c>
      <c r="BY45" s="2" t="s">
        <v>1</v>
      </c>
      <c r="BZ45" s="2" t="s">
        <v>1</v>
      </c>
      <c r="CA45" s="2" t="s">
        <v>1</v>
      </c>
      <c r="CB45" s="2" t="s">
        <v>1</v>
      </c>
      <c r="CC45" s="2" t="s">
        <v>1</v>
      </c>
      <c r="CD45" s="2">
        <v>528820</v>
      </c>
      <c r="CE45" s="2">
        <v>300</v>
      </c>
      <c r="CF45" s="2" t="s">
        <v>1</v>
      </c>
      <c r="CG45" s="2" t="s">
        <v>1</v>
      </c>
      <c r="CH45" s="2">
        <v>19760</v>
      </c>
      <c r="CI45" s="2" t="s">
        <v>1</v>
      </c>
      <c r="CJ45" s="2" t="s">
        <v>1</v>
      </c>
      <c r="CK45" s="2" t="s">
        <v>1</v>
      </c>
      <c r="CL45" s="2" t="s">
        <v>1</v>
      </c>
      <c r="CM45" s="2" t="s">
        <v>1</v>
      </c>
      <c r="CN45" s="2" t="s">
        <v>1</v>
      </c>
      <c r="CO45" s="2" t="s">
        <v>1</v>
      </c>
      <c r="CP45" s="2" t="s">
        <v>1</v>
      </c>
      <c r="CQ45" s="2" t="s">
        <v>1</v>
      </c>
      <c r="CR45" s="2" t="s">
        <v>1</v>
      </c>
      <c r="CS45" s="2" t="s">
        <v>1</v>
      </c>
      <c r="CT45" s="2" t="s">
        <v>1</v>
      </c>
      <c r="CU45" s="2" t="s">
        <v>1</v>
      </c>
      <c r="CV45" s="2" t="s">
        <v>1</v>
      </c>
      <c r="CW45" s="2" t="s">
        <v>1</v>
      </c>
      <c r="CX45" s="2" t="s">
        <v>1</v>
      </c>
      <c r="CY45" s="2">
        <v>30</v>
      </c>
      <c r="CZ45" s="2" t="s">
        <v>1</v>
      </c>
      <c r="DA45" s="2" t="s">
        <v>1</v>
      </c>
      <c r="DB45" s="2" t="s">
        <v>1</v>
      </c>
      <c r="DC45" s="2" t="s">
        <v>1</v>
      </c>
      <c r="DD45" s="2">
        <v>125310</v>
      </c>
      <c r="DE45" s="2" t="s">
        <v>1</v>
      </c>
      <c r="DF45" s="2" t="s">
        <v>1</v>
      </c>
      <c r="DG45" s="2" t="s">
        <v>1</v>
      </c>
      <c r="DH45" s="2" t="s">
        <v>1</v>
      </c>
      <c r="DI45" s="2" t="s">
        <v>1</v>
      </c>
      <c r="DJ45" s="2" t="s">
        <v>1</v>
      </c>
      <c r="DK45" s="2" t="s">
        <v>1</v>
      </c>
      <c r="DL45" s="2" t="s">
        <v>1</v>
      </c>
      <c r="DM45" s="2" t="s">
        <v>1</v>
      </c>
      <c r="DN45" s="2" t="s">
        <v>1</v>
      </c>
      <c r="DO45" s="2">
        <v>1630</v>
      </c>
      <c r="DP45" s="2" t="s">
        <v>1</v>
      </c>
      <c r="DQ45" s="2" t="s">
        <v>1</v>
      </c>
      <c r="DR45" s="2" t="s">
        <v>1</v>
      </c>
      <c r="DS45" s="2" t="s">
        <v>1</v>
      </c>
      <c r="DT45" s="2" t="s">
        <v>1</v>
      </c>
      <c r="DU45" s="2" t="s">
        <v>1</v>
      </c>
      <c r="DV45" s="2" t="s">
        <v>1</v>
      </c>
      <c r="DW45" s="2" t="s">
        <v>1</v>
      </c>
      <c r="DX45" s="2">
        <v>44870</v>
      </c>
      <c r="DY45" s="2">
        <v>79800</v>
      </c>
      <c r="DZ45" s="2" t="s">
        <v>1</v>
      </c>
      <c r="EA45" s="2" t="s">
        <v>1</v>
      </c>
      <c r="EB45" s="2" t="s">
        <v>1</v>
      </c>
      <c r="EC45" s="2" t="s">
        <v>1</v>
      </c>
      <c r="ED45" s="2" t="s">
        <v>1</v>
      </c>
      <c r="EE45" s="2">
        <v>29930</v>
      </c>
      <c r="EF45" s="2" t="s">
        <v>1</v>
      </c>
      <c r="EG45" s="2" t="s">
        <v>1</v>
      </c>
      <c r="EH45" s="2" t="s">
        <v>1</v>
      </c>
      <c r="EI45" s="2" t="s">
        <v>1</v>
      </c>
      <c r="EJ45" s="2" t="s">
        <v>1</v>
      </c>
      <c r="EK45" s="2" t="s">
        <v>1</v>
      </c>
      <c r="EL45" s="2" t="s">
        <v>1</v>
      </c>
      <c r="EM45" s="2" t="s">
        <v>1</v>
      </c>
      <c r="EN45" s="2" t="s">
        <v>1</v>
      </c>
      <c r="EO45" s="2" t="s">
        <v>1</v>
      </c>
      <c r="EP45" s="2" t="s">
        <v>1</v>
      </c>
      <c r="EQ45" s="2" t="s">
        <v>1</v>
      </c>
      <c r="ER45" s="2" t="s">
        <v>1</v>
      </c>
      <c r="ES45" s="2" t="s">
        <v>1</v>
      </c>
      <c r="ET45" s="2" t="s">
        <v>1</v>
      </c>
      <c r="EU45" s="2">
        <v>110000</v>
      </c>
      <c r="EV45" s="2" t="s">
        <v>1</v>
      </c>
      <c r="EW45" s="2" t="s">
        <v>1</v>
      </c>
      <c r="EX45" s="2" t="s">
        <v>1</v>
      </c>
      <c r="EY45" s="2" t="s">
        <v>1</v>
      </c>
      <c r="EZ45" s="2">
        <v>55960</v>
      </c>
      <c r="FA45" s="2">
        <v>280</v>
      </c>
      <c r="FB45" s="2">
        <v>159770</v>
      </c>
      <c r="FC45" s="2">
        <v>238730</v>
      </c>
      <c r="FD45" s="2" t="s">
        <v>1</v>
      </c>
      <c r="FE45" s="2" t="s">
        <v>1</v>
      </c>
      <c r="FF45" s="2">
        <v>12550</v>
      </c>
      <c r="FG45" s="2">
        <v>27030</v>
      </c>
      <c r="FH45" s="2" t="s">
        <v>1</v>
      </c>
      <c r="FI45" s="2" t="s">
        <v>1</v>
      </c>
      <c r="FJ45" s="2" t="s">
        <v>1</v>
      </c>
      <c r="FK45" s="2" t="s">
        <v>1</v>
      </c>
      <c r="FL45" s="2" t="s">
        <v>1</v>
      </c>
      <c r="FM45" s="2" t="s">
        <v>1</v>
      </c>
      <c r="FN45" s="2" t="s">
        <v>1</v>
      </c>
      <c r="FO45" s="2" t="s">
        <v>1</v>
      </c>
      <c r="FP45" s="2" t="s">
        <v>1</v>
      </c>
      <c r="FQ45" s="2">
        <v>4770</v>
      </c>
      <c r="FR45" s="2">
        <v>55150</v>
      </c>
      <c r="FS45" s="2" t="s">
        <v>1</v>
      </c>
      <c r="FT45" s="2">
        <v>79370</v>
      </c>
      <c r="FU45" s="2" t="s">
        <v>1</v>
      </c>
      <c r="FV45" s="2" t="s">
        <v>1</v>
      </c>
      <c r="FW45" s="2" t="s">
        <v>1</v>
      </c>
      <c r="FX45" s="2" t="s">
        <v>1</v>
      </c>
      <c r="FY45" s="2" t="s">
        <v>1</v>
      </c>
      <c r="FZ45" s="2" t="s">
        <v>1</v>
      </c>
      <c r="GA45" s="2" t="s">
        <v>1</v>
      </c>
      <c r="GB45" s="2">
        <v>160540</v>
      </c>
      <c r="GC45" s="2" t="s">
        <v>1</v>
      </c>
      <c r="GD45" s="2">
        <v>2970</v>
      </c>
      <c r="GE45" s="2" t="s">
        <v>1</v>
      </c>
      <c r="GF45" s="2" t="s">
        <v>1</v>
      </c>
      <c r="GG45" s="2">
        <v>2370</v>
      </c>
      <c r="GH45" s="2">
        <v>16420</v>
      </c>
      <c r="GI45" s="2">
        <v>33160</v>
      </c>
      <c r="GJ45" s="2">
        <v>2000</v>
      </c>
      <c r="GK45" s="2" t="s">
        <v>1</v>
      </c>
      <c r="GL45" s="2" t="s">
        <v>1</v>
      </c>
      <c r="GM45" s="2" t="s">
        <v>1</v>
      </c>
      <c r="GN45" s="2" t="s">
        <v>1</v>
      </c>
      <c r="GO45" s="2">
        <v>383900</v>
      </c>
      <c r="GP45" s="2">
        <v>77500</v>
      </c>
      <c r="GQ45" s="2">
        <v>0</v>
      </c>
      <c r="GR45" s="2">
        <v>2040</v>
      </c>
      <c r="GS45" s="2">
        <v>1980</v>
      </c>
      <c r="GT45" s="2" t="s">
        <v>1</v>
      </c>
      <c r="GU45" s="2" t="s">
        <v>1</v>
      </c>
      <c r="GV45" s="2" t="s">
        <v>1</v>
      </c>
      <c r="GW45" s="2" t="s">
        <v>1</v>
      </c>
      <c r="GX45" s="2" t="s">
        <v>1</v>
      </c>
      <c r="GY45" s="2" t="s">
        <v>1</v>
      </c>
      <c r="GZ45" s="2" t="s">
        <v>1</v>
      </c>
      <c r="HA45" s="2" t="s">
        <v>1</v>
      </c>
      <c r="HB45" s="2">
        <v>100</v>
      </c>
      <c r="HC45" s="2" t="s">
        <v>1</v>
      </c>
      <c r="HD45" s="2">
        <v>8640</v>
      </c>
      <c r="HE45" s="2">
        <v>16020</v>
      </c>
      <c r="HF45" s="2" t="s">
        <v>1</v>
      </c>
      <c r="HG45" s="2" t="s">
        <v>1</v>
      </c>
      <c r="HH45" s="2" t="s">
        <v>1</v>
      </c>
      <c r="HI45" s="2" t="s">
        <v>1</v>
      </c>
      <c r="HJ45" s="2" t="s">
        <v>1</v>
      </c>
      <c r="HK45" s="2" t="s">
        <v>1</v>
      </c>
      <c r="HL45" s="2">
        <v>500</v>
      </c>
      <c r="HM45" s="2" t="s">
        <v>1</v>
      </c>
      <c r="HN45" s="2" t="s">
        <v>1</v>
      </c>
      <c r="HO45" s="2" t="s">
        <v>1</v>
      </c>
      <c r="HP45" s="2">
        <v>14480</v>
      </c>
      <c r="HQ45" s="2" t="s">
        <v>1</v>
      </c>
      <c r="HR45" s="2" t="s">
        <v>1</v>
      </c>
      <c r="HS45" s="2" t="s">
        <v>1</v>
      </c>
      <c r="HT45" s="2" t="s">
        <v>1</v>
      </c>
      <c r="HU45" s="2" t="s">
        <v>1</v>
      </c>
      <c r="HV45" s="2">
        <v>102530</v>
      </c>
      <c r="HW45" s="2" t="s">
        <v>1</v>
      </c>
      <c r="HX45" s="2" t="s">
        <v>1</v>
      </c>
      <c r="HY45" s="2" t="s">
        <v>1</v>
      </c>
      <c r="HZ45" s="2" t="s">
        <v>1</v>
      </c>
      <c r="IA45" s="2" t="s">
        <v>1</v>
      </c>
      <c r="IB45" s="2" t="s">
        <v>1</v>
      </c>
      <c r="IC45" s="2" t="s">
        <v>1</v>
      </c>
      <c r="ID45" s="2" t="s">
        <v>1</v>
      </c>
      <c r="IE45" s="2">
        <v>9000</v>
      </c>
      <c r="IF45" s="2" t="s">
        <v>1</v>
      </c>
      <c r="IG45" s="2" t="s">
        <v>1</v>
      </c>
      <c r="IH45" s="2" t="s">
        <v>1</v>
      </c>
      <c r="II45" s="2">
        <v>8200</v>
      </c>
      <c r="IJ45" s="2" t="s">
        <v>1</v>
      </c>
      <c r="IK45" s="2" t="s">
        <v>1</v>
      </c>
      <c r="IL45" s="2" t="s">
        <v>1</v>
      </c>
      <c r="IM45" s="2">
        <v>8890</v>
      </c>
      <c r="IN45" s="2" t="s">
        <v>1</v>
      </c>
      <c r="IO45" s="2" t="s">
        <v>1</v>
      </c>
      <c r="IP45" s="2" t="s">
        <v>1</v>
      </c>
      <c r="IQ45" s="2" t="s">
        <v>1</v>
      </c>
      <c r="IR45" s="2">
        <v>0</v>
      </c>
      <c r="IS45" s="2" t="s">
        <v>1</v>
      </c>
      <c r="IT45" s="2" t="s">
        <v>1</v>
      </c>
      <c r="IU45" s="2" t="s">
        <v>1</v>
      </c>
      <c r="IV45" s="2" t="s">
        <v>1</v>
      </c>
      <c r="IW45" s="2" t="s">
        <v>1</v>
      </c>
      <c r="IX45" s="2" t="s">
        <v>1</v>
      </c>
      <c r="IY45" s="2" t="s">
        <v>1</v>
      </c>
      <c r="IZ45" s="2" t="s">
        <v>1</v>
      </c>
      <c r="JA45" s="2" t="s">
        <v>1</v>
      </c>
      <c r="JB45" s="2" t="s">
        <v>1</v>
      </c>
      <c r="JC45" s="2" t="s">
        <v>1</v>
      </c>
      <c r="JD45" s="2" t="s">
        <v>1</v>
      </c>
      <c r="JE45" s="2" t="s">
        <v>1</v>
      </c>
      <c r="JF45" s="2" t="s">
        <v>1</v>
      </c>
      <c r="JG45" s="2" t="s">
        <v>1</v>
      </c>
      <c r="JH45" s="2" t="s">
        <v>1</v>
      </c>
      <c r="JI45" s="2" t="s">
        <v>1</v>
      </c>
      <c r="JJ45" s="2" t="s">
        <v>1</v>
      </c>
      <c r="JK45" s="2" t="s">
        <v>1</v>
      </c>
      <c r="JL45" s="2" t="s">
        <v>1</v>
      </c>
      <c r="JM45" s="2" t="s">
        <v>1</v>
      </c>
      <c r="JN45" s="2" t="s">
        <v>1</v>
      </c>
      <c r="JO45" s="2" t="s">
        <v>1</v>
      </c>
      <c r="JP45" s="2" t="s">
        <v>1</v>
      </c>
      <c r="JQ45" s="2" t="s">
        <v>1</v>
      </c>
      <c r="JR45" s="2" t="s">
        <v>1</v>
      </c>
      <c r="JS45" s="2" t="s">
        <v>1</v>
      </c>
      <c r="JT45" s="2">
        <v>242880</v>
      </c>
      <c r="JU45" s="2" t="s">
        <v>1</v>
      </c>
      <c r="JV45" s="2" t="s">
        <v>1</v>
      </c>
      <c r="JW45" s="2" t="s">
        <v>1</v>
      </c>
      <c r="JX45" s="2" t="s">
        <v>1</v>
      </c>
      <c r="JY45" s="2" t="s">
        <v>1</v>
      </c>
      <c r="JZ45" s="2" t="s">
        <v>1</v>
      </c>
      <c r="KA45" s="2" t="s">
        <v>1</v>
      </c>
      <c r="KB45" s="2" t="s">
        <v>1</v>
      </c>
      <c r="KC45" s="2" t="s">
        <v>1</v>
      </c>
      <c r="KD45" s="2" t="s">
        <v>1</v>
      </c>
      <c r="KE45" s="2" t="s">
        <v>1</v>
      </c>
      <c r="KF45" s="2" t="s">
        <v>1</v>
      </c>
      <c r="KG45" s="2" t="s">
        <v>1</v>
      </c>
      <c r="KH45" s="2" t="s">
        <v>1</v>
      </c>
      <c r="KI45" s="2" t="s">
        <v>1</v>
      </c>
      <c r="KJ45" s="2" t="s">
        <v>1</v>
      </c>
      <c r="KK45" s="2" t="s">
        <v>1</v>
      </c>
      <c r="KL45" s="2" t="s">
        <v>1</v>
      </c>
      <c r="KM45" s="2" t="s">
        <v>1</v>
      </c>
      <c r="KN45" s="2" t="s">
        <v>1</v>
      </c>
      <c r="KO45" s="2" t="s">
        <v>1</v>
      </c>
      <c r="KP45" s="2">
        <v>14360</v>
      </c>
      <c r="KQ45" s="2" t="s">
        <v>1</v>
      </c>
      <c r="KR45" s="2" t="s">
        <v>1</v>
      </c>
      <c r="KS45" s="2" t="s">
        <v>1</v>
      </c>
      <c r="KT45" s="2" t="s">
        <v>1</v>
      </c>
      <c r="KU45" s="2" t="s">
        <v>1</v>
      </c>
      <c r="KV45" s="2" t="s">
        <v>1</v>
      </c>
      <c r="KW45" s="2" t="s">
        <v>1</v>
      </c>
      <c r="KX45" s="2" t="s">
        <v>1</v>
      </c>
      <c r="KY45" s="2" t="s">
        <v>1</v>
      </c>
      <c r="KZ45" s="2" t="s">
        <v>1</v>
      </c>
      <c r="LA45" s="2" t="s">
        <v>1</v>
      </c>
      <c r="LB45" s="2" t="s">
        <v>1</v>
      </c>
      <c r="LC45" s="2" t="s">
        <v>1</v>
      </c>
      <c r="LD45" s="2" t="s">
        <v>1</v>
      </c>
      <c r="LE45" s="2" t="s">
        <v>1</v>
      </c>
    </row>
    <row r="46" spans="1:317" x14ac:dyDescent="0.3">
      <c r="A46" s="2" t="s">
        <v>41</v>
      </c>
      <c r="B46" s="2">
        <v>1563</v>
      </c>
      <c r="C46" s="23">
        <f t="shared" si="63"/>
        <v>17305540</v>
      </c>
      <c r="D46" s="23">
        <f t="shared" si="64"/>
        <v>82776330</v>
      </c>
      <c r="E46" s="23">
        <f t="shared" si="65"/>
        <v>52959.904030710175</v>
      </c>
      <c r="F46" s="23">
        <f t="shared" si="66"/>
        <v>19582380</v>
      </c>
      <c r="G46" s="23">
        <f t="shared" si="67"/>
        <v>42889300</v>
      </c>
      <c r="H46" s="23">
        <f t="shared" si="68"/>
        <v>493010</v>
      </c>
      <c r="I46" s="23">
        <f t="shared" si="69"/>
        <v>19811640</v>
      </c>
      <c r="J46" s="23">
        <f t="shared" si="70"/>
        <v>12675.393474088292</v>
      </c>
      <c r="K46" s="23">
        <f t="shared" si="71"/>
        <v>7870340</v>
      </c>
      <c r="L46" s="23">
        <f t="shared" si="72"/>
        <v>11941300</v>
      </c>
      <c r="M46" s="23">
        <f t="shared" si="73"/>
        <v>29807760</v>
      </c>
      <c r="N46" s="23">
        <f t="shared" si="74"/>
        <v>12528.714011516315</v>
      </c>
      <c r="O46" s="23">
        <f t="shared" si="75"/>
        <v>2942800</v>
      </c>
      <c r="P46" s="23">
        <f t="shared" si="76"/>
        <v>8134320</v>
      </c>
      <c r="Q46" s="23">
        <f t="shared" si="77"/>
        <v>5873830</v>
      </c>
      <c r="R46" s="23">
        <f t="shared" si="78"/>
        <v>17866127</v>
      </c>
      <c r="S46" s="23">
        <f t="shared" si="79"/>
        <v>11430.66346769034</v>
      </c>
      <c r="T46" s="23">
        <f t="shared" si="80"/>
        <v>1716253</v>
      </c>
      <c r="U46" s="7">
        <f t="shared" si="81"/>
        <v>8.7642717585911412E-2</v>
      </c>
      <c r="V46" s="23">
        <f t="shared" si="82"/>
        <v>809370</v>
      </c>
      <c r="W46" s="23">
        <f t="shared" si="83"/>
        <v>648900</v>
      </c>
      <c r="X46" s="23">
        <f t="shared" si="84"/>
        <v>79020</v>
      </c>
      <c r="Y46" s="23">
        <f t="shared" si="85"/>
        <v>179000</v>
      </c>
      <c r="Z46" s="23">
        <v>37</v>
      </c>
      <c r="AA46" s="23">
        <f t="shared" si="86"/>
        <v>915140</v>
      </c>
      <c r="AB46" s="23">
        <f t="shared" si="87"/>
        <v>65470790</v>
      </c>
      <c r="AC46" s="23">
        <f t="shared" si="88"/>
        <v>41887.901471529112</v>
      </c>
      <c r="AD46" s="23">
        <f t="shared" si="97"/>
        <v>36668340</v>
      </c>
      <c r="AE46" s="23">
        <f t="shared" si="89"/>
        <v>23460.230326295587</v>
      </c>
      <c r="AF46" s="23">
        <f t="shared" si="98"/>
        <v>8761100</v>
      </c>
      <c r="AG46" s="23">
        <f t="shared" si="90"/>
        <v>5605.3103007037744</v>
      </c>
      <c r="AH46" s="7">
        <f t="shared" si="91"/>
        <v>0.13381692812932303</v>
      </c>
      <c r="AI46" s="23">
        <f t="shared" si="92"/>
        <v>21971510</v>
      </c>
      <c r="AJ46" s="23">
        <f t="shared" si="93"/>
        <v>397800</v>
      </c>
      <c r="AK46" s="23">
        <f t="shared" si="99"/>
        <v>6933850</v>
      </c>
      <c r="AL46" s="23">
        <f t="shared" si="100"/>
        <v>28802450</v>
      </c>
      <c r="AM46" s="23">
        <f t="shared" si="94"/>
        <v>18427.671145233526</v>
      </c>
      <c r="AN46" s="23">
        <f t="shared" si="95"/>
        <v>28558810</v>
      </c>
      <c r="AO46" s="23">
        <f t="shared" si="96"/>
        <v>243640</v>
      </c>
      <c r="AP46" s="2">
        <v>2503100</v>
      </c>
      <c r="AQ46" s="2">
        <v>216260</v>
      </c>
      <c r="AR46" s="2">
        <v>223440</v>
      </c>
      <c r="AS46" s="2" t="s">
        <v>1</v>
      </c>
      <c r="AT46" s="2">
        <v>2629920</v>
      </c>
      <c r="AU46" s="2">
        <v>5504400</v>
      </c>
      <c r="AV46" s="2" t="s">
        <v>1</v>
      </c>
      <c r="AW46" s="2">
        <v>5873830</v>
      </c>
      <c r="AY46" s="2" t="s">
        <v>1</v>
      </c>
      <c r="AZ46" s="2">
        <v>4000</v>
      </c>
      <c r="BA46" s="2" t="s">
        <v>1</v>
      </c>
      <c r="BB46" s="2">
        <v>140</v>
      </c>
      <c r="BC46" s="2" t="s">
        <v>1</v>
      </c>
      <c r="BD46" s="2" t="s">
        <v>1</v>
      </c>
      <c r="BE46" s="2">
        <v>805230</v>
      </c>
      <c r="BF46" s="2" t="s">
        <v>1</v>
      </c>
      <c r="BG46" s="2">
        <v>42470</v>
      </c>
      <c r="BH46" s="2">
        <v>326940</v>
      </c>
      <c r="BI46" s="2">
        <v>27920</v>
      </c>
      <c r="BJ46" s="2" t="s">
        <v>1</v>
      </c>
      <c r="BK46" s="2">
        <v>111570</v>
      </c>
      <c r="BL46" s="2" t="s">
        <v>1</v>
      </c>
      <c r="BM46" s="2">
        <v>140000</v>
      </c>
      <c r="BN46" s="2" t="s">
        <v>1</v>
      </c>
      <c r="BO46" s="2" t="s">
        <v>1</v>
      </c>
      <c r="BP46" s="2">
        <v>79020</v>
      </c>
      <c r="BQ46" s="2" t="s">
        <v>1</v>
      </c>
      <c r="BR46" s="2" t="s">
        <v>1</v>
      </c>
      <c r="BS46" s="2">
        <v>179000</v>
      </c>
      <c r="BT46" s="2">
        <v>915140</v>
      </c>
      <c r="BU46" s="2" t="s">
        <v>1</v>
      </c>
      <c r="BV46" s="2">
        <v>4961250</v>
      </c>
      <c r="BW46" s="2">
        <v>260150</v>
      </c>
      <c r="BX46" s="2">
        <v>28080</v>
      </c>
      <c r="BY46" s="2" t="s">
        <v>1</v>
      </c>
      <c r="BZ46" s="2">
        <v>168000</v>
      </c>
      <c r="CA46" s="2" t="s">
        <v>1</v>
      </c>
      <c r="CB46" s="2" t="s">
        <v>1</v>
      </c>
      <c r="CC46" s="2" t="s">
        <v>1</v>
      </c>
      <c r="CD46" s="2">
        <v>18932660</v>
      </c>
      <c r="CE46" s="2">
        <v>5166470</v>
      </c>
      <c r="CF46" s="2">
        <v>84000</v>
      </c>
      <c r="CG46" s="2">
        <v>25070</v>
      </c>
      <c r="CH46" s="2">
        <v>182080</v>
      </c>
      <c r="CI46" s="2" t="s">
        <v>1</v>
      </c>
      <c r="CJ46" s="2" t="s">
        <v>1</v>
      </c>
      <c r="CK46" s="2" t="s">
        <v>1</v>
      </c>
      <c r="CL46" s="2" t="s">
        <v>1</v>
      </c>
      <c r="CM46" s="2" t="s">
        <v>1</v>
      </c>
      <c r="CN46" s="2" t="s">
        <v>1</v>
      </c>
      <c r="CO46" s="2">
        <v>41520</v>
      </c>
      <c r="CP46" s="2" t="s">
        <v>1</v>
      </c>
      <c r="CQ46" s="2">
        <v>221110</v>
      </c>
      <c r="CR46" s="2" t="s">
        <v>1</v>
      </c>
      <c r="CS46" s="2" t="s">
        <v>1</v>
      </c>
      <c r="CT46" s="2" t="s">
        <v>1</v>
      </c>
      <c r="CU46" s="2">
        <v>3720</v>
      </c>
      <c r="CV46" s="2">
        <v>9000</v>
      </c>
      <c r="CW46" s="2">
        <v>18150</v>
      </c>
      <c r="CX46" s="2">
        <v>32470</v>
      </c>
      <c r="CY46" s="2">
        <v>12753570</v>
      </c>
      <c r="CZ46" s="2" t="s">
        <v>1</v>
      </c>
      <c r="DA46" s="2">
        <v>2000</v>
      </c>
      <c r="DB46" s="2" t="s">
        <v>1</v>
      </c>
      <c r="DC46" s="2" t="s">
        <v>1</v>
      </c>
      <c r="DD46" s="2" t="s">
        <v>1</v>
      </c>
      <c r="DE46" s="2" t="s">
        <v>1</v>
      </c>
      <c r="DF46" s="2" t="s">
        <v>1</v>
      </c>
      <c r="DG46" s="2" t="s">
        <v>1</v>
      </c>
      <c r="DH46" s="2" t="s">
        <v>1</v>
      </c>
      <c r="DI46" s="2" t="s">
        <v>1</v>
      </c>
      <c r="DJ46" s="2" t="s">
        <v>1</v>
      </c>
      <c r="DK46" s="2" t="s">
        <v>1</v>
      </c>
      <c r="DL46" s="2" t="s">
        <v>1</v>
      </c>
      <c r="DM46" s="2" t="s">
        <v>1</v>
      </c>
      <c r="DN46" s="2">
        <v>188000</v>
      </c>
      <c r="DO46" s="2" t="s">
        <v>1</v>
      </c>
      <c r="DP46" s="2">
        <v>201000</v>
      </c>
      <c r="DQ46" s="2" t="s">
        <v>1</v>
      </c>
      <c r="DR46" s="2">
        <v>104010</v>
      </c>
      <c r="DS46" s="2" t="s">
        <v>1</v>
      </c>
      <c r="DT46" s="2" t="s">
        <v>1</v>
      </c>
      <c r="DU46" s="2" t="s">
        <v>1</v>
      </c>
      <c r="DV46" s="2" t="s">
        <v>1</v>
      </c>
      <c r="DW46" s="2" t="s">
        <v>1</v>
      </c>
      <c r="DX46" s="2">
        <v>83960</v>
      </c>
      <c r="DY46" s="2">
        <v>1608840</v>
      </c>
      <c r="DZ46" s="2" t="s">
        <v>1</v>
      </c>
      <c r="EA46" s="2">
        <v>2031230</v>
      </c>
      <c r="EB46" s="2" t="s">
        <v>1</v>
      </c>
      <c r="EC46" s="2" t="s">
        <v>1</v>
      </c>
      <c r="ED46" s="2">
        <v>518220</v>
      </c>
      <c r="EE46" s="2">
        <v>304700</v>
      </c>
      <c r="EF46" s="2" t="s">
        <v>1</v>
      </c>
      <c r="EG46" s="2" t="s">
        <v>1</v>
      </c>
      <c r="EH46" s="2">
        <v>3323390</v>
      </c>
      <c r="EI46" s="2" t="s">
        <v>1</v>
      </c>
      <c r="EJ46" s="2" t="s">
        <v>1</v>
      </c>
      <c r="EK46" s="2" t="s">
        <v>1</v>
      </c>
      <c r="EL46" s="2" t="s">
        <v>1</v>
      </c>
      <c r="EM46" s="2" t="s">
        <v>1</v>
      </c>
      <c r="EN46" s="2" t="s">
        <v>1</v>
      </c>
      <c r="EO46" s="2" t="s">
        <v>1</v>
      </c>
      <c r="EP46" s="2" t="s">
        <v>1</v>
      </c>
      <c r="EQ46" s="2" t="s">
        <v>1</v>
      </c>
      <c r="ER46" s="2" t="s">
        <v>1</v>
      </c>
      <c r="ES46" s="2" t="s">
        <v>1</v>
      </c>
      <c r="ET46" s="2" t="s">
        <v>1</v>
      </c>
      <c r="EU46" s="2" t="s">
        <v>1</v>
      </c>
      <c r="EV46" s="2">
        <v>11941300</v>
      </c>
      <c r="EW46" s="2" t="s">
        <v>1</v>
      </c>
      <c r="EX46" s="2" t="s">
        <v>1</v>
      </c>
      <c r="EY46" s="2" t="s">
        <v>1</v>
      </c>
      <c r="EZ46" s="2">
        <v>5526980</v>
      </c>
      <c r="FA46" s="2">
        <v>710</v>
      </c>
      <c r="FB46" s="2">
        <v>382630</v>
      </c>
      <c r="FC46" s="2">
        <v>764450</v>
      </c>
      <c r="FD46" s="2" t="s">
        <v>1</v>
      </c>
      <c r="FE46" s="2" t="s">
        <v>1</v>
      </c>
      <c r="FF46" s="2">
        <v>1475250</v>
      </c>
      <c r="FG46" s="2">
        <v>579300</v>
      </c>
      <c r="FH46" s="2">
        <v>31780</v>
      </c>
      <c r="FI46" s="2" t="s">
        <v>1</v>
      </c>
      <c r="FJ46" s="2" t="s">
        <v>1</v>
      </c>
      <c r="FK46" s="2" t="s">
        <v>1</v>
      </c>
      <c r="FL46" s="2">
        <v>80</v>
      </c>
      <c r="FM46" s="2">
        <v>8190</v>
      </c>
      <c r="FN46" s="2" t="s">
        <v>1</v>
      </c>
      <c r="FO46" s="2" t="s">
        <v>1</v>
      </c>
      <c r="FP46" s="2" t="s">
        <v>1</v>
      </c>
      <c r="FQ46" s="2">
        <v>75370</v>
      </c>
      <c r="FR46" s="2">
        <v>912680</v>
      </c>
      <c r="FS46" s="2">
        <v>261050</v>
      </c>
      <c r="FT46" s="2">
        <v>687190</v>
      </c>
      <c r="FU46" s="2">
        <v>464680</v>
      </c>
      <c r="FV46" s="2" t="s">
        <v>1</v>
      </c>
      <c r="FW46" s="2" t="s">
        <v>1</v>
      </c>
      <c r="FX46" s="2" t="s">
        <v>1</v>
      </c>
      <c r="FY46" s="2">
        <v>423710</v>
      </c>
      <c r="FZ46" s="2">
        <v>2073550</v>
      </c>
      <c r="GA46" s="2">
        <v>0</v>
      </c>
      <c r="GB46" s="2">
        <v>1276590</v>
      </c>
      <c r="GC46" s="2" t="s">
        <v>1</v>
      </c>
      <c r="GD46" s="2">
        <v>238160</v>
      </c>
      <c r="GE46" s="2" t="s">
        <v>1</v>
      </c>
      <c r="GF46" s="2" t="s">
        <v>1</v>
      </c>
      <c r="GG46" s="2">
        <v>130430</v>
      </c>
      <c r="GH46" s="2">
        <v>197320</v>
      </c>
      <c r="GI46" s="2">
        <v>252020</v>
      </c>
      <c r="GJ46" s="2">
        <v>113610</v>
      </c>
      <c r="GK46" s="2" t="s">
        <v>1</v>
      </c>
      <c r="GL46" s="2">
        <v>307440</v>
      </c>
      <c r="GM46" s="2">
        <v>55980</v>
      </c>
      <c r="GN46" s="2" t="s">
        <v>1</v>
      </c>
      <c r="GO46" s="2">
        <v>4290090</v>
      </c>
      <c r="GP46" s="2">
        <v>5864700</v>
      </c>
      <c r="GQ46" s="2">
        <v>17150</v>
      </c>
      <c r="GR46" s="2">
        <v>13860</v>
      </c>
      <c r="GS46" s="2">
        <v>72750</v>
      </c>
      <c r="GT46" s="2" t="s">
        <v>1</v>
      </c>
      <c r="GU46" s="2" t="s">
        <v>1</v>
      </c>
      <c r="GV46" s="2">
        <v>1384130</v>
      </c>
      <c r="GW46" s="2" t="s">
        <v>1</v>
      </c>
      <c r="GX46" s="2" t="s">
        <v>1</v>
      </c>
      <c r="GY46" s="2" t="s">
        <v>1</v>
      </c>
      <c r="GZ46" s="2" t="s">
        <v>1</v>
      </c>
      <c r="HA46" s="2">
        <v>0</v>
      </c>
      <c r="HB46" s="2" t="s">
        <v>1</v>
      </c>
      <c r="HC46" s="2">
        <v>227850</v>
      </c>
      <c r="HD46" s="2">
        <v>47940</v>
      </c>
      <c r="HE46" s="2">
        <v>24910</v>
      </c>
      <c r="HF46" s="2" t="s">
        <v>1</v>
      </c>
      <c r="HG46" s="2" t="s">
        <v>1</v>
      </c>
      <c r="HH46" s="2" t="s">
        <v>1</v>
      </c>
      <c r="HI46" s="2">
        <v>97100</v>
      </c>
      <c r="HJ46" s="2" t="s">
        <v>1</v>
      </c>
      <c r="HK46" s="2" t="s">
        <v>1</v>
      </c>
      <c r="HL46" s="2" t="s">
        <v>1</v>
      </c>
      <c r="HM46" s="2">
        <v>353030</v>
      </c>
      <c r="HN46" s="2" t="s">
        <v>1</v>
      </c>
      <c r="HO46" s="2" t="s">
        <v>1</v>
      </c>
      <c r="HP46" s="2">
        <v>327730</v>
      </c>
      <c r="HQ46" s="2" t="s">
        <v>1</v>
      </c>
      <c r="HR46" s="2" t="s">
        <v>1</v>
      </c>
      <c r="HS46" s="2" t="s">
        <v>1</v>
      </c>
      <c r="HT46" s="2" t="s">
        <v>1</v>
      </c>
      <c r="HU46" s="2" t="s">
        <v>1</v>
      </c>
      <c r="HV46" s="2" t="s">
        <v>1</v>
      </c>
      <c r="HW46" s="2" t="s">
        <v>1</v>
      </c>
      <c r="HX46" s="2" t="s">
        <v>1</v>
      </c>
      <c r="HY46" s="2" t="s">
        <v>1</v>
      </c>
      <c r="HZ46" s="2">
        <v>2021470</v>
      </c>
      <c r="IA46" s="2" t="s">
        <v>1</v>
      </c>
      <c r="IB46" s="2" t="s">
        <v>1</v>
      </c>
      <c r="IC46" s="2" t="s">
        <v>1</v>
      </c>
      <c r="ID46" s="2" t="s">
        <v>1</v>
      </c>
      <c r="IE46" s="2" t="s">
        <v>1</v>
      </c>
      <c r="IF46" s="2" t="s">
        <v>1</v>
      </c>
      <c r="IG46" s="2" t="s">
        <v>1</v>
      </c>
      <c r="IH46" s="2" t="s">
        <v>1</v>
      </c>
      <c r="II46" s="2">
        <v>4421450</v>
      </c>
      <c r="IJ46" s="2">
        <v>139650</v>
      </c>
      <c r="IK46" s="2" t="s">
        <v>1</v>
      </c>
      <c r="IL46" s="2">
        <v>294230</v>
      </c>
      <c r="IM46" s="2">
        <v>57050</v>
      </c>
      <c r="IN46" s="2" t="s">
        <v>1</v>
      </c>
      <c r="IO46" s="2" t="s">
        <v>1</v>
      </c>
      <c r="IP46" s="2">
        <v>631360</v>
      </c>
      <c r="IQ46" s="2" t="s">
        <v>1</v>
      </c>
      <c r="IR46" s="2">
        <v>18020</v>
      </c>
      <c r="IS46" s="2" t="s">
        <v>1</v>
      </c>
      <c r="IT46" s="2" t="s">
        <v>1</v>
      </c>
      <c r="IU46" s="2" t="s">
        <v>1</v>
      </c>
      <c r="IV46" s="2" t="s">
        <v>1</v>
      </c>
      <c r="IW46" s="2" t="s">
        <v>1</v>
      </c>
      <c r="IX46" s="2">
        <v>124720</v>
      </c>
      <c r="IY46" s="2">
        <v>0</v>
      </c>
      <c r="IZ46" s="2" t="s">
        <v>1</v>
      </c>
      <c r="JA46" s="2" t="s">
        <v>1</v>
      </c>
      <c r="JB46" s="2" t="s">
        <v>1</v>
      </c>
      <c r="JC46" s="2" t="s">
        <v>1</v>
      </c>
      <c r="JD46" s="2" t="s">
        <v>1</v>
      </c>
      <c r="JE46" s="2" t="s">
        <v>1</v>
      </c>
      <c r="JF46" s="2" t="s">
        <v>1</v>
      </c>
      <c r="JG46" s="2" t="s">
        <v>1</v>
      </c>
      <c r="JH46" s="2" t="s">
        <v>1</v>
      </c>
      <c r="JI46" s="2" t="s">
        <v>1</v>
      </c>
      <c r="JJ46" s="2" t="s">
        <v>1</v>
      </c>
      <c r="JK46" s="2" t="s">
        <v>1</v>
      </c>
      <c r="JL46" s="2" t="s">
        <v>1</v>
      </c>
      <c r="JM46" s="2" t="s">
        <v>1</v>
      </c>
      <c r="JN46" s="2" t="s">
        <v>1</v>
      </c>
      <c r="JO46" s="2" t="s">
        <v>1</v>
      </c>
      <c r="JP46" s="2" t="s">
        <v>1</v>
      </c>
      <c r="JQ46" s="2" t="s">
        <v>1</v>
      </c>
      <c r="JR46" s="2" t="s">
        <v>1</v>
      </c>
      <c r="JS46" s="2">
        <v>0</v>
      </c>
      <c r="JT46" s="2">
        <v>26726330</v>
      </c>
      <c r="JU46" s="2">
        <v>1222490</v>
      </c>
      <c r="JV46" s="2">
        <v>259800</v>
      </c>
      <c r="JW46" s="2" t="s">
        <v>1</v>
      </c>
      <c r="JX46" s="2" t="s">
        <v>1</v>
      </c>
      <c r="JY46" s="2" t="s">
        <v>1</v>
      </c>
      <c r="JZ46" s="2">
        <v>122210</v>
      </c>
      <c r="KA46" s="2">
        <v>227980</v>
      </c>
      <c r="KB46" s="2" t="s">
        <v>1</v>
      </c>
      <c r="KC46" s="2" t="s">
        <v>1</v>
      </c>
      <c r="KD46" s="2" t="s">
        <v>1</v>
      </c>
      <c r="KE46" s="2" t="s">
        <v>1</v>
      </c>
      <c r="KF46" s="2" t="s">
        <v>1</v>
      </c>
      <c r="KG46" s="2" t="s">
        <v>1</v>
      </c>
      <c r="KH46" s="2" t="s">
        <v>1</v>
      </c>
      <c r="KI46" s="2" t="s">
        <v>1</v>
      </c>
      <c r="KJ46" s="2" t="s">
        <v>1</v>
      </c>
      <c r="KK46" s="2" t="s">
        <v>1</v>
      </c>
      <c r="KL46" s="2">
        <v>243640</v>
      </c>
      <c r="KM46" s="2" t="s">
        <v>1</v>
      </c>
      <c r="KN46" s="2" t="s">
        <v>1</v>
      </c>
      <c r="KO46" s="2" t="s">
        <v>1</v>
      </c>
      <c r="KP46" s="2" t="s">
        <v>1</v>
      </c>
      <c r="KQ46" s="2" t="s">
        <v>1</v>
      </c>
      <c r="KR46" s="2" t="s">
        <v>1</v>
      </c>
      <c r="KS46" s="2" t="s">
        <v>1</v>
      </c>
      <c r="KT46" s="2" t="s">
        <v>1</v>
      </c>
      <c r="KU46" s="2" t="s">
        <v>1</v>
      </c>
      <c r="KV46" s="2" t="s">
        <v>1</v>
      </c>
      <c r="KW46" s="2" t="s">
        <v>1</v>
      </c>
      <c r="KX46" s="2" t="s">
        <v>1</v>
      </c>
      <c r="KY46" s="2" t="s">
        <v>1</v>
      </c>
      <c r="KZ46" s="2" t="s">
        <v>1</v>
      </c>
      <c r="LA46" s="2" t="s">
        <v>1</v>
      </c>
      <c r="LB46" s="2" t="s">
        <v>1</v>
      </c>
      <c r="LC46" s="2" t="s">
        <v>1</v>
      </c>
      <c r="LD46" s="2" t="s">
        <v>1</v>
      </c>
      <c r="LE46" s="2" t="s">
        <v>1</v>
      </c>
    </row>
    <row r="47" spans="1:317" x14ac:dyDescent="0.3">
      <c r="A47" s="2" t="s">
        <v>42</v>
      </c>
      <c r="B47" s="2">
        <v>113</v>
      </c>
      <c r="C47" s="23">
        <f t="shared" si="63"/>
        <v>340860</v>
      </c>
      <c r="D47" s="23">
        <f t="shared" si="64"/>
        <v>1275170</v>
      </c>
      <c r="E47" s="23">
        <f t="shared" si="65"/>
        <v>11284.690265486726</v>
      </c>
      <c r="F47" s="23">
        <f t="shared" si="66"/>
        <v>1030870</v>
      </c>
      <c r="G47" s="23">
        <f t="shared" si="67"/>
        <v>124660</v>
      </c>
      <c r="H47" s="23">
        <f t="shared" si="68"/>
        <v>0</v>
      </c>
      <c r="I47" s="23">
        <f t="shared" si="69"/>
        <v>119640</v>
      </c>
      <c r="J47" s="23">
        <f t="shared" si="70"/>
        <v>1058.7610619469026</v>
      </c>
      <c r="K47" s="23">
        <f t="shared" si="71"/>
        <v>119640</v>
      </c>
      <c r="L47" s="23">
        <f t="shared" si="72"/>
        <v>0</v>
      </c>
      <c r="M47" s="23">
        <f t="shared" si="73"/>
        <v>111700</v>
      </c>
      <c r="N47" s="23">
        <f t="shared" si="74"/>
        <v>9122.7433628318577</v>
      </c>
      <c r="O47" s="23">
        <f t="shared" si="75"/>
        <v>230700</v>
      </c>
      <c r="P47" s="23">
        <f t="shared" si="76"/>
        <v>194440</v>
      </c>
      <c r="Q47" s="23">
        <f t="shared" si="77"/>
        <v>410700</v>
      </c>
      <c r="R47" s="23">
        <f t="shared" si="78"/>
        <v>974558</v>
      </c>
      <c r="S47" s="23">
        <f t="shared" si="79"/>
        <v>8624.4070796460182</v>
      </c>
      <c r="T47" s="23">
        <f t="shared" si="80"/>
        <v>56312</v>
      </c>
      <c r="U47" s="7">
        <f t="shared" si="81"/>
        <v>5.4625704502022566E-2</v>
      </c>
      <c r="V47" s="23">
        <f t="shared" si="82"/>
        <v>53500</v>
      </c>
      <c r="W47" s="23">
        <f t="shared" si="83"/>
        <v>2700</v>
      </c>
      <c r="X47" s="23">
        <f t="shared" si="84"/>
        <v>0</v>
      </c>
      <c r="Y47" s="23">
        <f t="shared" si="85"/>
        <v>150</v>
      </c>
      <c r="Z47" s="23">
        <v>38</v>
      </c>
      <c r="AA47" s="23">
        <f t="shared" si="86"/>
        <v>138680</v>
      </c>
      <c r="AB47" s="23">
        <f t="shared" si="87"/>
        <v>934310</v>
      </c>
      <c r="AC47" s="23">
        <f t="shared" si="88"/>
        <v>8268.2300884955748</v>
      </c>
      <c r="AD47" s="23">
        <f t="shared" si="97"/>
        <v>763750</v>
      </c>
      <c r="AE47" s="23">
        <f t="shared" si="89"/>
        <v>6758.8495575221241</v>
      </c>
      <c r="AF47" s="23">
        <f t="shared" si="98"/>
        <v>212550</v>
      </c>
      <c r="AG47" s="23">
        <f t="shared" si="90"/>
        <v>1880.9734513274336</v>
      </c>
      <c r="AH47" s="7">
        <f t="shared" si="91"/>
        <v>0.22749408654515096</v>
      </c>
      <c r="AI47" s="23">
        <f t="shared" si="92"/>
        <v>569730</v>
      </c>
      <c r="AJ47" s="23">
        <f t="shared" si="93"/>
        <v>13000</v>
      </c>
      <c r="AK47" s="23">
        <f t="shared" si="99"/>
        <v>72760</v>
      </c>
      <c r="AL47" s="23">
        <f t="shared" si="100"/>
        <v>170560</v>
      </c>
      <c r="AM47" s="23">
        <f t="shared" si="94"/>
        <v>1509.3805309734514</v>
      </c>
      <c r="AN47" s="23">
        <f t="shared" si="95"/>
        <v>162060</v>
      </c>
      <c r="AO47" s="23">
        <f t="shared" si="96"/>
        <v>2000</v>
      </c>
      <c r="AP47" s="2">
        <v>187870</v>
      </c>
      <c r="AQ47" s="2">
        <v>26880</v>
      </c>
      <c r="AR47" s="2">
        <v>15950</v>
      </c>
      <c r="AS47" s="2" t="s">
        <v>1</v>
      </c>
      <c r="AT47" s="2">
        <v>194440</v>
      </c>
      <c r="AU47" s="2" t="s">
        <v>1</v>
      </c>
      <c r="AV47" s="2" t="s">
        <v>1</v>
      </c>
      <c r="AW47" s="2">
        <v>410700</v>
      </c>
      <c r="AY47" s="2" t="s">
        <v>1</v>
      </c>
      <c r="AZ47" s="2" t="s">
        <v>1</v>
      </c>
      <c r="BA47" s="2" t="s">
        <v>1</v>
      </c>
      <c r="BB47" s="2" t="s">
        <v>1</v>
      </c>
      <c r="BC47" s="2" t="s">
        <v>1</v>
      </c>
      <c r="BD47" s="2" t="s">
        <v>1</v>
      </c>
      <c r="BE47" s="2" t="s">
        <v>1</v>
      </c>
      <c r="BF47" s="2">
        <v>53500</v>
      </c>
      <c r="BG47" s="2">
        <v>2700</v>
      </c>
      <c r="BH47" s="2" t="s">
        <v>1</v>
      </c>
      <c r="BI47" s="2" t="s">
        <v>1</v>
      </c>
      <c r="BJ47" s="2" t="s">
        <v>1</v>
      </c>
      <c r="BK47" s="2" t="s">
        <v>1</v>
      </c>
      <c r="BL47" s="2" t="s">
        <v>1</v>
      </c>
      <c r="BM47" s="2" t="s">
        <v>1</v>
      </c>
      <c r="BN47" s="2" t="s">
        <v>1</v>
      </c>
      <c r="BO47" s="2" t="s">
        <v>1</v>
      </c>
      <c r="BP47" s="2" t="s">
        <v>1</v>
      </c>
      <c r="BQ47" s="2" t="s">
        <v>1</v>
      </c>
      <c r="BR47" s="2" t="s">
        <v>1</v>
      </c>
      <c r="BS47" s="2">
        <v>150</v>
      </c>
      <c r="BT47" s="2">
        <v>138680</v>
      </c>
      <c r="BU47" s="2" t="s">
        <v>1</v>
      </c>
      <c r="BV47" s="2">
        <v>68470</v>
      </c>
      <c r="BW47" s="2" t="s">
        <v>1</v>
      </c>
      <c r="BX47" s="2">
        <v>2000</v>
      </c>
      <c r="BY47" s="2" t="s">
        <v>1</v>
      </c>
      <c r="BZ47" s="2" t="s">
        <v>1</v>
      </c>
      <c r="CA47" s="2" t="s">
        <v>1</v>
      </c>
      <c r="CB47" s="2" t="s">
        <v>1</v>
      </c>
      <c r="CC47" s="2" t="s">
        <v>1</v>
      </c>
      <c r="CD47" s="2">
        <v>31290</v>
      </c>
      <c r="CE47" s="2">
        <v>6000</v>
      </c>
      <c r="CF47" s="2">
        <v>60</v>
      </c>
      <c r="CG47" s="2" t="s">
        <v>1</v>
      </c>
      <c r="CH47" s="2">
        <v>3880</v>
      </c>
      <c r="CI47" s="2" t="s">
        <v>1</v>
      </c>
      <c r="CJ47" s="2" t="s">
        <v>1</v>
      </c>
      <c r="CK47" s="2" t="s">
        <v>1</v>
      </c>
      <c r="CL47" s="2" t="s">
        <v>1</v>
      </c>
      <c r="CM47" s="2" t="s">
        <v>1</v>
      </c>
      <c r="CN47" s="2" t="s">
        <v>1</v>
      </c>
      <c r="CO47" s="2" t="s">
        <v>1</v>
      </c>
      <c r="CP47" s="2" t="s">
        <v>1</v>
      </c>
      <c r="CQ47" s="2" t="s">
        <v>1</v>
      </c>
      <c r="CR47" s="2" t="s">
        <v>1</v>
      </c>
      <c r="CS47" s="2" t="s">
        <v>1</v>
      </c>
      <c r="CT47" s="2" t="s">
        <v>1</v>
      </c>
      <c r="CU47" s="2" t="s">
        <v>1</v>
      </c>
      <c r="CV47" s="2" t="s">
        <v>1</v>
      </c>
      <c r="CW47" s="2" t="s">
        <v>1</v>
      </c>
      <c r="CX47" s="2" t="s">
        <v>1</v>
      </c>
      <c r="CY47" s="2">
        <v>12960</v>
      </c>
      <c r="CZ47" s="2" t="s">
        <v>1</v>
      </c>
      <c r="DA47" s="2" t="s">
        <v>1</v>
      </c>
      <c r="DB47" s="2" t="s">
        <v>1</v>
      </c>
      <c r="DC47" s="2" t="s">
        <v>1</v>
      </c>
      <c r="DD47" s="2" t="s">
        <v>1</v>
      </c>
      <c r="DE47" s="2" t="s">
        <v>1</v>
      </c>
      <c r="DF47" s="2" t="s">
        <v>1</v>
      </c>
      <c r="DG47" s="2" t="s">
        <v>1</v>
      </c>
      <c r="DH47" s="2" t="s">
        <v>1</v>
      </c>
      <c r="DI47" s="2" t="s">
        <v>1</v>
      </c>
      <c r="DJ47" s="2" t="s">
        <v>1</v>
      </c>
      <c r="DK47" s="2" t="s">
        <v>1</v>
      </c>
      <c r="DL47" s="2" t="s">
        <v>1</v>
      </c>
      <c r="DM47" s="2" t="s">
        <v>1</v>
      </c>
      <c r="DN47" s="2" t="s">
        <v>1</v>
      </c>
      <c r="DO47" s="2" t="s">
        <v>1</v>
      </c>
      <c r="DP47" s="2" t="s">
        <v>1</v>
      </c>
      <c r="DQ47" s="2" t="s">
        <v>1</v>
      </c>
      <c r="DR47" s="2" t="s">
        <v>1</v>
      </c>
      <c r="DS47" s="2" t="s">
        <v>1</v>
      </c>
      <c r="DT47" s="2" t="s">
        <v>1</v>
      </c>
      <c r="DU47" s="2" t="s">
        <v>1</v>
      </c>
      <c r="DV47" s="2" t="s">
        <v>1</v>
      </c>
      <c r="DW47" s="2" t="s">
        <v>1</v>
      </c>
      <c r="DX47" s="2">
        <v>39840</v>
      </c>
      <c r="DY47" s="2">
        <v>79800</v>
      </c>
      <c r="DZ47" s="2" t="s">
        <v>1</v>
      </c>
      <c r="EA47" s="2" t="s">
        <v>1</v>
      </c>
      <c r="EB47" s="2" t="s">
        <v>1</v>
      </c>
      <c r="EC47" s="2" t="s">
        <v>1</v>
      </c>
      <c r="ED47" s="2" t="s">
        <v>1</v>
      </c>
      <c r="EE47" s="2" t="s">
        <v>1</v>
      </c>
      <c r="EF47" s="2" t="s">
        <v>1</v>
      </c>
      <c r="EG47" s="2" t="s">
        <v>1</v>
      </c>
      <c r="EH47" s="2" t="s">
        <v>1</v>
      </c>
      <c r="EI47" s="2" t="s">
        <v>1</v>
      </c>
      <c r="EJ47" s="2" t="s">
        <v>1</v>
      </c>
      <c r="EK47" s="2" t="s">
        <v>1</v>
      </c>
      <c r="EL47" s="2" t="s">
        <v>1</v>
      </c>
      <c r="EM47" s="2" t="s">
        <v>1</v>
      </c>
      <c r="EN47" s="2" t="s">
        <v>1</v>
      </c>
      <c r="EO47" s="2" t="s">
        <v>1</v>
      </c>
      <c r="EP47" s="2" t="s">
        <v>1</v>
      </c>
      <c r="EQ47" s="2" t="s">
        <v>1</v>
      </c>
      <c r="ER47" s="2" t="s">
        <v>1</v>
      </c>
      <c r="ES47" s="2" t="s">
        <v>1</v>
      </c>
      <c r="ET47" s="2" t="s">
        <v>1</v>
      </c>
      <c r="EU47" s="2" t="s">
        <v>1</v>
      </c>
      <c r="EV47" s="2" t="s">
        <v>1</v>
      </c>
      <c r="EW47" s="2" t="s">
        <v>1</v>
      </c>
      <c r="EX47" s="2" t="s">
        <v>1</v>
      </c>
      <c r="EY47" s="2" t="s">
        <v>1</v>
      </c>
      <c r="EZ47" s="2" t="s">
        <v>1</v>
      </c>
      <c r="FA47" s="2" t="s">
        <v>1</v>
      </c>
      <c r="FB47" s="2">
        <v>99760</v>
      </c>
      <c r="FC47" s="2">
        <v>101420</v>
      </c>
      <c r="FD47" s="2" t="s">
        <v>1</v>
      </c>
      <c r="FE47" s="2" t="s">
        <v>1</v>
      </c>
      <c r="FF47" s="2" t="s">
        <v>1</v>
      </c>
      <c r="FG47" s="2">
        <v>11370</v>
      </c>
      <c r="FH47" s="2" t="s">
        <v>1</v>
      </c>
      <c r="FI47" s="2" t="s">
        <v>1</v>
      </c>
      <c r="FJ47" s="2" t="s">
        <v>1</v>
      </c>
      <c r="FK47" s="2" t="s">
        <v>1</v>
      </c>
      <c r="FL47" s="2" t="s">
        <v>1</v>
      </c>
      <c r="FM47" s="2" t="s">
        <v>1</v>
      </c>
      <c r="FN47" s="2" t="s">
        <v>1</v>
      </c>
      <c r="FO47" s="2" t="s">
        <v>1</v>
      </c>
      <c r="FP47" s="2" t="s">
        <v>1</v>
      </c>
      <c r="FQ47" s="2">
        <v>3040</v>
      </c>
      <c r="FR47" s="2">
        <v>43920</v>
      </c>
      <c r="FS47" s="2" t="s">
        <v>1</v>
      </c>
      <c r="FT47" s="2">
        <v>80170</v>
      </c>
      <c r="FU47" s="2" t="s">
        <v>1</v>
      </c>
      <c r="FV47" s="2" t="s">
        <v>1</v>
      </c>
      <c r="FW47" s="2" t="s">
        <v>1</v>
      </c>
      <c r="FX47" s="2" t="s">
        <v>1</v>
      </c>
      <c r="FY47" s="2" t="s">
        <v>1</v>
      </c>
      <c r="FZ47" s="2" t="s">
        <v>1</v>
      </c>
      <c r="GA47" s="2">
        <v>3550</v>
      </c>
      <c r="GB47" s="2">
        <v>50960</v>
      </c>
      <c r="GC47" s="2" t="s">
        <v>1</v>
      </c>
      <c r="GD47" s="2">
        <v>6750</v>
      </c>
      <c r="GE47" s="2" t="s">
        <v>1</v>
      </c>
      <c r="GF47" s="2" t="s">
        <v>1</v>
      </c>
      <c r="GG47" s="2">
        <v>1730</v>
      </c>
      <c r="GH47" s="2">
        <v>21450</v>
      </c>
      <c r="GI47" s="2">
        <v>13790</v>
      </c>
      <c r="GJ47" s="2">
        <v>7350</v>
      </c>
      <c r="GK47" s="2" t="s">
        <v>1</v>
      </c>
      <c r="GL47" s="2" t="s">
        <v>1</v>
      </c>
      <c r="GM47" s="2" t="s">
        <v>1</v>
      </c>
      <c r="GN47" s="2" t="s">
        <v>1</v>
      </c>
      <c r="GO47" s="2">
        <v>170350</v>
      </c>
      <c r="GP47" s="2">
        <v>37080</v>
      </c>
      <c r="GQ47" s="2">
        <v>3920</v>
      </c>
      <c r="GR47" s="2">
        <v>2280</v>
      </c>
      <c r="GS47" s="2">
        <v>1170</v>
      </c>
      <c r="GT47" s="2" t="s">
        <v>1</v>
      </c>
      <c r="GU47" s="2" t="s">
        <v>1</v>
      </c>
      <c r="GV47" s="2" t="s">
        <v>1</v>
      </c>
      <c r="GW47" s="2">
        <v>9430</v>
      </c>
      <c r="GX47" s="2" t="s">
        <v>1</v>
      </c>
      <c r="GY47" s="2" t="s">
        <v>1</v>
      </c>
      <c r="GZ47" s="2" t="s">
        <v>1</v>
      </c>
      <c r="HA47" s="2" t="s">
        <v>1</v>
      </c>
      <c r="HB47" s="2" t="s">
        <v>1</v>
      </c>
      <c r="HC47" s="2">
        <v>0</v>
      </c>
      <c r="HD47" s="2">
        <v>6840</v>
      </c>
      <c r="HE47" s="2">
        <v>6160</v>
      </c>
      <c r="HF47" s="2" t="s">
        <v>1</v>
      </c>
      <c r="HG47" s="2" t="s">
        <v>1</v>
      </c>
      <c r="HH47" s="2" t="s">
        <v>1</v>
      </c>
      <c r="HI47" s="2" t="s">
        <v>1</v>
      </c>
      <c r="HJ47" s="2" t="s">
        <v>1</v>
      </c>
      <c r="HK47" s="2" t="s">
        <v>1</v>
      </c>
      <c r="HL47" s="2">
        <v>7500</v>
      </c>
      <c r="HM47" s="2" t="s">
        <v>1</v>
      </c>
      <c r="HN47" s="2" t="s">
        <v>1</v>
      </c>
      <c r="HO47" s="2" t="s">
        <v>1</v>
      </c>
      <c r="HP47" s="2" t="s">
        <v>1</v>
      </c>
      <c r="HQ47" s="2" t="s">
        <v>1</v>
      </c>
      <c r="HR47" s="2" t="s">
        <v>1</v>
      </c>
      <c r="HS47" s="2" t="s">
        <v>1</v>
      </c>
      <c r="HT47" s="2" t="s">
        <v>1</v>
      </c>
      <c r="HU47" s="2" t="s">
        <v>1</v>
      </c>
      <c r="HV47" s="2">
        <v>68560</v>
      </c>
      <c r="HW47" s="2" t="s">
        <v>1</v>
      </c>
      <c r="HX47" s="2" t="s">
        <v>1</v>
      </c>
      <c r="HY47" s="2" t="s">
        <v>1</v>
      </c>
      <c r="HZ47" s="2" t="s">
        <v>1</v>
      </c>
      <c r="IA47" s="2" t="s">
        <v>1</v>
      </c>
      <c r="IB47" s="2" t="s">
        <v>1</v>
      </c>
      <c r="IC47" s="2" t="s">
        <v>1</v>
      </c>
      <c r="ID47" s="2" t="s">
        <v>1</v>
      </c>
      <c r="IE47" s="2">
        <v>0</v>
      </c>
      <c r="IF47" s="2" t="s">
        <v>1</v>
      </c>
      <c r="IG47" s="2" t="s">
        <v>1</v>
      </c>
      <c r="IH47" s="2" t="s">
        <v>1</v>
      </c>
      <c r="II47" s="2">
        <v>0</v>
      </c>
      <c r="IJ47" s="2" t="s">
        <v>1</v>
      </c>
      <c r="IK47" s="2" t="s">
        <v>1</v>
      </c>
      <c r="IL47" s="2" t="s">
        <v>1</v>
      </c>
      <c r="IM47" s="2">
        <v>4200</v>
      </c>
      <c r="IN47" s="2" t="s">
        <v>1</v>
      </c>
      <c r="IO47" s="2" t="s">
        <v>1</v>
      </c>
      <c r="IP47" s="2" t="s">
        <v>1</v>
      </c>
      <c r="IQ47" s="2" t="s">
        <v>1</v>
      </c>
      <c r="IR47" s="2" t="s">
        <v>1</v>
      </c>
      <c r="IS47" s="2" t="s">
        <v>1</v>
      </c>
      <c r="IT47" s="2" t="s">
        <v>1</v>
      </c>
      <c r="IU47" s="2" t="s">
        <v>1</v>
      </c>
      <c r="IV47" s="2" t="s">
        <v>1</v>
      </c>
      <c r="IW47" s="2" t="s">
        <v>1</v>
      </c>
      <c r="IX47" s="2">
        <v>1000</v>
      </c>
      <c r="IY47" s="2" t="s">
        <v>1</v>
      </c>
      <c r="IZ47" s="2" t="s">
        <v>1</v>
      </c>
      <c r="JA47" s="2" t="s">
        <v>1</v>
      </c>
      <c r="JB47" s="2" t="s">
        <v>1</v>
      </c>
      <c r="JC47" s="2" t="s">
        <v>1</v>
      </c>
      <c r="JD47" s="2" t="s">
        <v>1</v>
      </c>
      <c r="JE47" s="2" t="s">
        <v>1</v>
      </c>
      <c r="JF47" s="2" t="s">
        <v>1</v>
      </c>
      <c r="JG47" s="2" t="s">
        <v>1</v>
      </c>
      <c r="JH47" s="2" t="s">
        <v>1</v>
      </c>
      <c r="JI47" s="2" t="s">
        <v>1</v>
      </c>
      <c r="JJ47" s="2" t="s">
        <v>1</v>
      </c>
      <c r="JK47" s="2" t="s">
        <v>1</v>
      </c>
      <c r="JL47" s="2" t="s">
        <v>1</v>
      </c>
      <c r="JM47" s="2" t="s">
        <v>1</v>
      </c>
      <c r="JN47" s="2" t="s">
        <v>1</v>
      </c>
      <c r="JO47" s="2" t="s">
        <v>1</v>
      </c>
      <c r="JP47" s="2" t="s">
        <v>1</v>
      </c>
      <c r="JQ47" s="2" t="s">
        <v>1</v>
      </c>
      <c r="JR47" s="2" t="s">
        <v>1</v>
      </c>
      <c r="JS47" s="2" t="s">
        <v>1</v>
      </c>
      <c r="JT47" s="2">
        <v>112060</v>
      </c>
      <c r="JU47" s="2">
        <v>50000</v>
      </c>
      <c r="JV47" s="2" t="s">
        <v>1</v>
      </c>
      <c r="JW47" s="2" t="s">
        <v>1</v>
      </c>
      <c r="JX47" s="2" t="s">
        <v>1</v>
      </c>
      <c r="JY47" s="2" t="s">
        <v>1</v>
      </c>
      <c r="JZ47" s="2" t="s">
        <v>1</v>
      </c>
      <c r="KA47" s="2" t="s">
        <v>1</v>
      </c>
      <c r="KB47" s="2" t="s">
        <v>1</v>
      </c>
      <c r="KC47" s="2" t="s">
        <v>1</v>
      </c>
      <c r="KD47" s="2" t="s">
        <v>1</v>
      </c>
      <c r="KE47" s="2" t="s">
        <v>1</v>
      </c>
      <c r="KF47" s="2" t="s">
        <v>1</v>
      </c>
      <c r="KG47" s="2" t="s">
        <v>1</v>
      </c>
      <c r="KH47" s="2" t="s">
        <v>1</v>
      </c>
      <c r="KI47" s="2" t="s">
        <v>1</v>
      </c>
      <c r="KJ47" s="2" t="s">
        <v>1</v>
      </c>
      <c r="KK47" s="2" t="s">
        <v>1</v>
      </c>
      <c r="KL47" s="2" t="s">
        <v>1</v>
      </c>
      <c r="KM47" s="2" t="s">
        <v>1</v>
      </c>
      <c r="KN47" s="2" t="s">
        <v>1</v>
      </c>
      <c r="KO47" s="2" t="s">
        <v>1</v>
      </c>
      <c r="KP47" s="2">
        <v>2000</v>
      </c>
      <c r="KQ47" s="2" t="s">
        <v>1</v>
      </c>
      <c r="KR47" s="2" t="s">
        <v>1</v>
      </c>
      <c r="KS47" s="2" t="s">
        <v>1</v>
      </c>
      <c r="KT47" s="2" t="s">
        <v>1</v>
      </c>
      <c r="KU47" s="2" t="s">
        <v>1</v>
      </c>
      <c r="KV47" s="2" t="s">
        <v>1</v>
      </c>
      <c r="KW47" s="2" t="s">
        <v>1</v>
      </c>
      <c r="KX47" s="2" t="s">
        <v>1</v>
      </c>
      <c r="KY47" s="2" t="s">
        <v>1</v>
      </c>
      <c r="KZ47" s="2" t="s">
        <v>1</v>
      </c>
      <c r="LA47" s="2" t="s">
        <v>1</v>
      </c>
      <c r="LB47" s="2" t="s">
        <v>1</v>
      </c>
      <c r="LC47" s="2" t="s">
        <v>1</v>
      </c>
      <c r="LD47" s="2" t="s">
        <v>1</v>
      </c>
      <c r="LE47" s="2">
        <v>6500</v>
      </c>
    </row>
    <row r="48" spans="1:317" x14ac:dyDescent="0.3">
      <c r="A48" s="2" t="s">
        <v>2</v>
      </c>
      <c r="B48" s="2">
        <v>22789</v>
      </c>
      <c r="C48" s="23">
        <f t="shared" si="63"/>
        <v>-43011000</v>
      </c>
      <c r="D48" s="23">
        <f t="shared" si="64"/>
        <v>541891870</v>
      </c>
      <c r="E48" s="23">
        <f t="shared" si="65"/>
        <v>23778.659440958356</v>
      </c>
      <c r="F48" s="23">
        <f t="shared" si="66"/>
        <v>219912020</v>
      </c>
      <c r="G48" s="23">
        <f t="shared" si="67"/>
        <v>55101980</v>
      </c>
      <c r="H48" s="23">
        <f t="shared" si="68"/>
        <v>34022330</v>
      </c>
      <c r="I48" s="23">
        <f t="shared" si="69"/>
        <v>232855540</v>
      </c>
      <c r="J48" s="23">
        <f t="shared" si="70"/>
        <v>10217.891965421913</v>
      </c>
      <c r="K48" s="23">
        <f t="shared" si="71"/>
        <v>231287900</v>
      </c>
      <c r="L48" s="23">
        <f t="shared" si="72"/>
        <v>1567640</v>
      </c>
      <c r="M48" s="23">
        <f t="shared" si="73"/>
        <v>46307260</v>
      </c>
      <c r="N48" s="23">
        <f t="shared" si="74"/>
        <v>9649.9196980999604</v>
      </c>
      <c r="O48" s="23">
        <f t="shared" si="75"/>
        <v>56525900</v>
      </c>
      <c r="P48" s="23">
        <f t="shared" si="76"/>
        <v>41768210</v>
      </c>
      <c r="Q48" s="23">
        <f t="shared" si="77"/>
        <v>88205490</v>
      </c>
      <c r="R48" s="23">
        <f t="shared" si="78"/>
        <v>199706689</v>
      </c>
      <c r="S48" s="23">
        <f t="shared" si="79"/>
        <v>8763.293211637194</v>
      </c>
      <c r="T48" s="23">
        <f t="shared" si="80"/>
        <v>20205331</v>
      </c>
      <c r="U48" s="7">
        <f t="shared" si="81"/>
        <v>9.1879156946491597E-2</v>
      </c>
      <c r="V48" s="23">
        <f t="shared" si="82"/>
        <v>4098660</v>
      </c>
      <c r="W48" s="23">
        <f t="shared" si="83"/>
        <v>4654450</v>
      </c>
      <c r="X48" s="23">
        <f t="shared" si="84"/>
        <v>2067830</v>
      </c>
      <c r="Y48" s="23">
        <f t="shared" si="85"/>
        <v>9384430</v>
      </c>
      <c r="Z48" s="23">
        <v>39</v>
      </c>
      <c r="AA48" s="23">
        <f t="shared" si="86"/>
        <v>13207050</v>
      </c>
      <c r="AB48" s="23">
        <f t="shared" si="87"/>
        <v>584902870</v>
      </c>
      <c r="AC48" s="23">
        <f t="shared" si="88"/>
        <v>25666.017376804597</v>
      </c>
      <c r="AD48" s="23">
        <f t="shared" si="97"/>
        <v>436419440</v>
      </c>
      <c r="AE48" s="23">
        <f t="shared" si="89"/>
        <v>19150.442757470708</v>
      </c>
      <c r="AF48" s="23">
        <f t="shared" si="98"/>
        <v>69877940</v>
      </c>
      <c r="AG48" s="23">
        <f t="shared" si="90"/>
        <v>3066.3012857080171</v>
      </c>
      <c r="AH48" s="7">
        <f t="shared" si="91"/>
        <v>0.1194693060746992</v>
      </c>
      <c r="AI48" s="23">
        <f t="shared" si="92"/>
        <v>73611420</v>
      </c>
      <c r="AJ48" s="23">
        <f t="shared" si="93"/>
        <v>6643950</v>
      </c>
      <c r="AK48" s="23">
        <f t="shared" si="99"/>
        <v>118374670</v>
      </c>
      <c r="AL48" s="23">
        <f t="shared" si="100"/>
        <v>148483430</v>
      </c>
      <c r="AM48" s="23">
        <f t="shared" si="94"/>
        <v>6515.5746193338891</v>
      </c>
      <c r="AN48" s="23">
        <f t="shared" si="95"/>
        <v>147767390</v>
      </c>
      <c r="AO48" s="23">
        <f t="shared" si="96"/>
        <v>716040</v>
      </c>
      <c r="AP48" s="2">
        <v>42612460</v>
      </c>
      <c r="AQ48" s="2">
        <v>10489320</v>
      </c>
      <c r="AR48" s="2">
        <v>3424120</v>
      </c>
      <c r="AS48" s="2" t="s">
        <v>1</v>
      </c>
      <c r="AT48" s="2">
        <v>41723610</v>
      </c>
      <c r="AU48" s="2">
        <v>44600</v>
      </c>
      <c r="AV48" s="2" t="s">
        <v>1</v>
      </c>
      <c r="AW48" s="2">
        <v>88205490</v>
      </c>
      <c r="AY48" s="2" t="s">
        <v>1</v>
      </c>
      <c r="AZ48" s="2">
        <v>8000</v>
      </c>
      <c r="BA48" s="2">
        <v>3976010</v>
      </c>
      <c r="BB48" s="2">
        <v>19380</v>
      </c>
      <c r="BC48" s="2">
        <v>95270</v>
      </c>
      <c r="BD48" s="2" t="s">
        <v>1</v>
      </c>
      <c r="BE48" s="2" t="s">
        <v>1</v>
      </c>
      <c r="BF48" s="2" t="s">
        <v>1</v>
      </c>
      <c r="BG48" s="2">
        <v>555880</v>
      </c>
      <c r="BH48" s="2">
        <v>75760</v>
      </c>
      <c r="BI48" s="2">
        <v>1628730</v>
      </c>
      <c r="BJ48" s="2">
        <v>104280</v>
      </c>
      <c r="BK48" s="2">
        <v>219950</v>
      </c>
      <c r="BL48" s="2" t="s">
        <v>1</v>
      </c>
      <c r="BM48" s="2">
        <v>2069850</v>
      </c>
      <c r="BN48" s="2" t="s">
        <v>1</v>
      </c>
      <c r="BO48" s="2" t="s">
        <v>1</v>
      </c>
      <c r="BP48" s="2">
        <v>1240720</v>
      </c>
      <c r="BQ48" s="2">
        <v>651650</v>
      </c>
      <c r="BR48" s="2">
        <v>175460</v>
      </c>
      <c r="BS48" s="2">
        <v>9384430</v>
      </c>
      <c r="BT48" s="2">
        <v>13207050</v>
      </c>
      <c r="BU48" s="2" t="s">
        <v>1</v>
      </c>
      <c r="BV48" s="2">
        <v>628920</v>
      </c>
      <c r="BW48" s="2">
        <v>305400</v>
      </c>
      <c r="BX48" s="2">
        <v>1281540</v>
      </c>
      <c r="BY48" s="2" t="s">
        <v>1</v>
      </c>
      <c r="BZ48" s="2">
        <v>614000</v>
      </c>
      <c r="CA48" s="2" t="s">
        <v>1</v>
      </c>
      <c r="CB48" s="2" t="s">
        <v>1</v>
      </c>
      <c r="CC48" s="2" t="s">
        <v>1</v>
      </c>
      <c r="CD48" s="2">
        <v>1915780</v>
      </c>
      <c r="CE48" s="2">
        <v>35983400</v>
      </c>
      <c r="CF48" s="2" t="s">
        <v>1</v>
      </c>
      <c r="CG48" s="2" t="s">
        <v>1</v>
      </c>
      <c r="CH48" s="2">
        <v>1147050</v>
      </c>
      <c r="CI48" s="2">
        <v>3944000</v>
      </c>
      <c r="CJ48" s="2">
        <v>750</v>
      </c>
      <c r="CK48" s="2" t="s">
        <v>1</v>
      </c>
      <c r="CL48" s="2">
        <v>486420</v>
      </c>
      <c r="CM48" s="2" t="s">
        <v>1</v>
      </c>
      <c r="CN48" s="2">
        <v>22950</v>
      </c>
      <c r="CO48" s="2">
        <v>3433760</v>
      </c>
      <c r="CP48" s="2" t="s">
        <v>1</v>
      </c>
      <c r="CQ48" s="2">
        <v>736310</v>
      </c>
      <c r="CR48" s="2" t="s">
        <v>1</v>
      </c>
      <c r="CS48" s="2" t="s">
        <v>1</v>
      </c>
      <c r="CT48" s="2" t="s">
        <v>1</v>
      </c>
      <c r="CU48" s="2" t="s">
        <v>1</v>
      </c>
      <c r="CV48" s="2" t="s">
        <v>1</v>
      </c>
      <c r="CW48" s="2">
        <v>49130</v>
      </c>
      <c r="CX48" s="2">
        <v>421270</v>
      </c>
      <c r="CY48" s="2">
        <v>528120</v>
      </c>
      <c r="CZ48" s="2" t="s">
        <v>1</v>
      </c>
      <c r="DA48" s="2" t="s">
        <v>1</v>
      </c>
      <c r="DB48" s="2">
        <v>346740</v>
      </c>
      <c r="DC48" s="2" t="s">
        <v>1</v>
      </c>
      <c r="DD48" s="2">
        <v>33240</v>
      </c>
      <c r="DE48" s="2" t="s">
        <v>1</v>
      </c>
      <c r="DF48" s="2">
        <v>856280</v>
      </c>
      <c r="DG48" s="2">
        <v>502250</v>
      </c>
      <c r="DH48" s="2" t="s">
        <v>1</v>
      </c>
      <c r="DI48" s="2" t="s">
        <v>1</v>
      </c>
      <c r="DJ48" s="2" t="s">
        <v>1</v>
      </c>
      <c r="DK48" s="2" t="s">
        <v>1</v>
      </c>
      <c r="DL48" s="2" t="s">
        <v>1</v>
      </c>
      <c r="DM48" s="2">
        <v>1864670</v>
      </c>
      <c r="DN48" s="2">
        <v>6311650</v>
      </c>
      <c r="DO48" s="2">
        <v>20132480</v>
      </c>
      <c r="DP48" s="2">
        <v>0</v>
      </c>
      <c r="DQ48" s="2" t="s">
        <v>1</v>
      </c>
      <c r="DR48" s="2" t="s">
        <v>1</v>
      </c>
      <c r="DS48" s="2">
        <v>82550</v>
      </c>
      <c r="DT48" s="2">
        <v>50600</v>
      </c>
      <c r="DU48" s="2">
        <v>7445050</v>
      </c>
      <c r="DV48" s="2" t="s">
        <v>1</v>
      </c>
      <c r="DW48" s="2" t="s">
        <v>1</v>
      </c>
      <c r="DX48" s="2">
        <v>5576120</v>
      </c>
      <c r="DY48" s="2">
        <v>40977840</v>
      </c>
      <c r="DZ48" s="2">
        <v>171690</v>
      </c>
      <c r="EA48" s="2">
        <v>175511030</v>
      </c>
      <c r="EB48" s="2" t="s">
        <v>1</v>
      </c>
      <c r="EC48" s="2" t="s">
        <v>1</v>
      </c>
      <c r="ED48" s="2">
        <v>1283370</v>
      </c>
      <c r="EE48" s="2">
        <v>881000</v>
      </c>
      <c r="EF48" s="2" t="s">
        <v>1</v>
      </c>
      <c r="EG48" s="2" t="s">
        <v>1</v>
      </c>
      <c r="EH48" s="2">
        <v>6886850</v>
      </c>
      <c r="EI48" s="2" t="s">
        <v>1</v>
      </c>
      <c r="EJ48" s="2" t="s">
        <v>1</v>
      </c>
      <c r="EK48" s="2" t="s">
        <v>1</v>
      </c>
      <c r="EL48" s="2" t="s">
        <v>1</v>
      </c>
      <c r="EM48" s="2" t="s">
        <v>1</v>
      </c>
      <c r="EN48" s="2" t="s">
        <v>1</v>
      </c>
      <c r="EO48" s="2" t="s">
        <v>1</v>
      </c>
      <c r="EP48" s="2">
        <v>723000</v>
      </c>
      <c r="EQ48" s="2">
        <v>659640</v>
      </c>
      <c r="ER48" s="2" t="s">
        <v>1</v>
      </c>
      <c r="ES48" s="2" t="s">
        <v>1</v>
      </c>
      <c r="ET48" s="2" t="s">
        <v>1</v>
      </c>
      <c r="EU48" s="2">
        <v>185000</v>
      </c>
      <c r="EV48" s="2" t="s">
        <v>1</v>
      </c>
      <c r="EW48" s="2" t="s">
        <v>1</v>
      </c>
      <c r="EX48" s="2" t="s">
        <v>1</v>
      </c>
      <c r="EY48" s="2" t="s">
        <v>1</v>
      </c>
      <c r="EZ48" s="2">
        <v>48431180</v>
      </c>
      <c r="FA48" s="2">
        <v>24420</v>
      </c>
      <c r="FB48" s="2">
        <v>1108700</v>
      </c>
      <c r="FC48" s="2">
        <v>2859310</v>
      </c>
      <c r="FD48" s="2" t="s">
        <v>1</v>
      </c>
      <c r="FE48" s="2" t="s">
        <v>1</v>
      </c>
      <c r="FF48" s="2">
        <v>12593550</v>
      </c>
      <c r="FG48" s="2">
        <v>4650550</v>
      </c>
      <c r="FH48" s="2">
        <v>205540</v>
      </c>
      <c r="FI48" s="2">
        <v>4690</v>
      </c>
      <c r="FJ48" s="2" t="s">
        <v>1</v>
      </c>
      <c r="FK48" s="2" t="s">
        <v>1</v>
      </c>
      <c r="FL48" s="2" t="s">
        <v>1</v>
      </c>
      <c r="FM48" s="2">
        <v>48660</v>
      </c>
      <c r="FN48" s="2">
        <v>270</v>
      </c>
      <c r="FO48" s="2">
        <v>353340</v>
      </c>
      <c r="FP48" s="2" t="s">
        <v>1</v>
      </c>
      <c r="FQ48" s="2">
        <v>552570</v>
      </c>
      <c r="FR48" s="2">
        <v>2811270</v>
      </c>
      <c r="FS48" s="2">
        <v>148940</v>
      </c>
      <c r="FT48" s="2">
        <v>2230680</v>
      </c>
      <c r="FU48" s="2">
        <v>5569260</v>
      </c>
      <c r="FV48" s="2">
        <v>7600</v>
      </c>
      <c r="FW48" s="2" t="s">
        <v>1</v>
      </c>
      <c r="FX48" s="2" t="s">
        <v>1</v>
      </c>
      <c r="FY48" s="2">
        <v>170930</v>
      </c>
      <c r="FZ48" s="2">
        <v>932940</v>
      </c>
      <c r="GA48" s="2">
        <v>644520</v>
      </c>
      <c r="GB48" s="2">
        <v>1477080</v>
      </c>
      <c r="GC48" s="2">
        <v>15040</v>
      </c>
      <c r="GD48" s="2">
        <v>657820</v>
      </c>
      <c r="GE48" s="2" t="s">
        <v>1</v>
      </c>
      <c r="GF48" s="2" t="s">
        <v>1</v>
      </c>
      <c r="GG48" s="2">
        <v>987680</v>
      </c>
      <c r="GH48" s="2">
        <v>1160030</v>
      </c>
      <c r="GI48" s="2">
        <v>1599600</v>
      </c>
      <c r="GJ48" s="2">
        <v>345090</v>
      </c>
      <c r="GK48" s="2" t="s">
        <v>1</v>
      </c>
      <c r="GL48" s="2">
        <v>210390</v>
      </c>
      <c r="GM48" s="2">
        <v>646540</v>
      </c>
      <c r="GN48" s="2">
        <v>0</v>
      </c>
      <c r="GO48" s="2">
        <v>13972940</v>
      </c>
      <c r="GP48" s="2">
        <v>17613500</v>
      </c>
      <c r="GQ48" s="2">
        <v>79130</v>
      </c>
      <c r="GR48" s="2">
        <v>285640</v>
      </c>
      <c r="GS48" s="2">
        <v>613420</v>
      </c>
      <c r="GT48" s="2" t="s">
        <v>1</v>
      </c>
      <c r="GU48" s="2" t="s">
        <v>1</v>
      </c>
      <c r="GV48" s="2">
        <v>162900</v>
      </c>
      <c r="GW48" s="2" t="s">
        <v>1</v>
      </c>
      <c r="GX48" s="2">
        <v>0</v>
      </c>
      <c r="GY48" s="2" t="s">
        <v>1</v>
      </c>
      <c r="GZ48" s="2" t="s">
        <v>1</v>
      </c>
      <c r="HA48" s="2" t="s">
        <v>1</v>
      </c>
      <c r="HB48" s="2" t="s">
        <v>1</v>
      </c>
      <c r="HC48" s="2">
        <v>2658180</v>
      </c>
      <c r="HD48" s="2">
        <v>3661440</v>
      </c>
      <c r="HE48" s="2">
        <v>256900</v>
      </c>
      <c r="HF48" s="2" t="s">
        <v>1</v>
      </c>
      <c r="HG48" s="2" t="s">
        <v>1</v>
      </c>
      <c r="HH48" s="2">
        <v>52430</v>
      </c>
      <c r="HI48" s="2">
        <v>15000</v>
      </c>
      <c r="HJ48" s="2" t="s">
        <v>1</v>
      </c>
      <c r="HK48" s="2">
        <v>4303000</v>
      </c>
      <c r="HL48" s="2">
        <v>208850</v>
      </c>
      <c r="HM48" s="2">
        <v>187750</v>
      </c>
      <c r="HN48" s="2" t="s">
        <v>1</v>
      </c>
      <c r="HO48" s="2" t="s">
        <v>1</v>
      </c>
      <c r="HP48" s="2">
        <v>7717600</v>
      </c>
      <c r="HQ48" s="2" t="s">
        <v>1</v>
      </c>
      <c r="HR48" s="2" t="s">
        <v>1</v>
      </c>
      <c r="HS48" s="2" t="s">
        <v>1</v>
      </c>
      <c r="HT48" s="2" t="s">
        <v>1</v>
      </c>
      <c r="HU48" s="2" t="s">
        <v>1</v>
      </c>
      <c r="HV48" s="2">
        <v>200000</v>
      </c>
      <c r="HW48" s="2" t="s">
        <v>1</v>
      </c>
      <c r="HX48" s="2" t="s">
        <v>1</v>
      </c>
      <c r="HY48" s="2" t="s">
        <v>1</v>
      </c>
      <c r="HZ48" s="2">
        <v>109813700</v>
      </c>
      <c r="IA48" s="2" t="s">
        <v>1</v>
      </c>
      <c r="IB48" s="2">
        <v>57000</v>
      </c>
      <c r="IC48" s="2" t="s">
        <v>1</v>
      </c>
      <c r="ID48" s="2">
        <v>1454170</v>
      </c>
      <c r="IE48" s="2">
        <v>635000</v>
      </c>
      <c r="IF48" s="2">
        <v>270000</v>
      </c>
      <c r="IG48" s="2" t="s">
        <v>1</v>
      </c>
      <c r="IH48" s="2">
        <v>44000</v>
      </c>
      <c r="II48" s="2">
        <v>3621320</v>
      </c>
      <c r="IJ48" s="2">
        <v>5000</v>
      </c>
      <c r="IK48" s="2" t="s">
        <v>1</v>
      </c>
      <c r="IL48" s="2" t="s">
        <v>1</v>
      </c>
      <c r="IM48" s="2">
        <v>2274480</v>
      </c>
      <c r="IN48" s="2" t="s">
        <v>1</v>
      </c>
      <c r="IO48" s="2" t="s">
        <v>1</v>
      </c>
      <c r="IP48" s="2">
        <v>170714820</v>
      </c>
      <c r="IQ48" s="2" t="s">
        <v>1</v>
      </c>
      <c r="IR48" s="2">
        <v>152950</v>
      </c>
      <c r="IS48" s="2" t="s">
        <v>1</v>
      </c>
      <c r="IT48" s="2" t="s">
        <v>1</v>
      </c>
      <c r="IU48" s="2">
        <v>67000</v>
      </c>
      <c r="IV48" s="2">
        <v>22310</v>
      </c>
      <c r="IW48" s="2" t="s">
        <v>1</v>
      </c>
      <c r="IX48" s="2">
        <v>1701170</v>
      </c>
      <c r="IY48" s="2" t="s">
        <v>1</v>
      </c>
      <c r="IZ48" s="2" t="s">
        <v>1</v>
      </c>
      <c r="JA48" s="2" t="s">
        <v>1</v>
      </c>
      <c r="JB48" s="2" t="s">
        <v>1</v>
      </c>
      <c r="JC48" s="2">
        <v>910000</v>
      </c>
      <c r="JD48" s="2" t="s">
        <v>1</v>
      </c>
      <c r="JE48" s="2" t="s">
        <v>1</v>
      </c>
      <c r="JF48" s="2" t="s">
        <v>1</v>
      </c>
      <c r="JG48" s="2">
        <v>1350000</v>
      </c>
      <c r="JH48" s="2" t="s">
        <v>1</v>
      </c>
      <c r="JI48" s="2" t="s">
        <v>1</v>
      </c>
      <c r="JJ48" s="2" t="s">
        <v>1</v>
      </c>
      <c r="JK48" s="2" t="s">
        <v>1</v>
      </c>
      <c r="JL48" s="2">
        <v>889650</v>
      </c>
      <c r="JM48" s="2">
        <v>0</v>
      </c>
      <c r="JN48" s="2" t="s">
        <v>1</v>
      </c>
      <c r="JO48" s="2" t="s">
        <v>1</v>
      </c>
      <c r="JP48" s="2">
        <v>0</v>
      </c>
      <c r="JQ48" s="2" t="s">
        <v>1</v>
      </c>
      <c r="JR48" s="2" t="s">
        <v>1</v>
      </c>
      <c r="JS48" s="2">
        <v>64800</v>
      </c>
      <c r="JT48" s="2">
        <v>142727690</v>
      </c>
      <c r="JU48" s="2">
        <v>382530</v>
      </c>
      <c r="JV48" s="2">
        <v>0</v>
      </c>
      <c r="JW48" s="2" t="s">
        <v>1</v>
      </c>
      <c r="JX48" s="2" t="s">
        <v>1</v>
      </c>
      <c r="JY48" s="2">
        <v>129420</v>
      </c>
      <c r="JZ48" s="2" t="s">
        <v>1</v>
      </c>
      <c r="KA48" s="2">
        <v>4462950</v>
      </c>
      <c r="KB48" s="2" t="s">
        <v>1</v>
      </c>
      <c r="KC48" s="2" t="s">
        <v>1</v>
      </c>
      <c r="KD48" s="2" t="s">
        <v>1</v>
      </c>
      <c r="KE48" s="2" t="s">
        <v>1</v>
      </c>
      <c r="KF48" s="2" t="s">
        <v>1</v>
      </c>
      <c r="KG48" s="2" t="s">
        <v>1</v>
      </c>
      <c r="KH48" s="2" t="s">
        <v>1</v>
      </c>
      <c r="KI48" s="2" t="s">
        <v>1</v>
      </c>
      <c r="KJ48" s="2" t="s">
        <v>1</v>
      </c>
      <c r="KK48" s="2" t="s">
        <v>1</v>
      </c>
      <c r="KL48" s="2" t="s">
        <v>1</v>
      </c>
      <c r="KM48" s="2" t="s">
        <v>1</v>
      </c>
      <c r="KN48" s="2" t="s">
        <v>1</v>
      </c>
      <c r="KO48" s="2" t="s">
        <v>1</v>
      </c>
      <c r="KP48" s="2" t="s">
        <v>1</v>
      </c>
      <c r="KQ48" s="2" t="s">
        <v>1</v>
      </c>
      <c r="KR48" s="2">
        <v>347040</v>
      </c>
      <c r="KS48" s="2">
        <v>369000</v>
      </c>
      <c r="KT48" s="2" t="s">
        <v>1</v>
      </c>
      <c r="KU48" s="2" t="s">
        <v>1</v>
      </c>
      <c r="KV48" s="2" t="s">
        <v>1</v>
      </c>
      <c r="KW48" s="2" t="s">
        <v>1</v>
      </c>
      <c r="KX48" s="2" t="s">
        <v>1</v>
      </c>
      <c r="KY48" s="2" t="s">
        <v>1</v>
      </c>
      <c r="KZ48" s="2" t="s">
        <v>1</v>
      </c>
      <c r="LA48" s="2" t="s">
        <v>1</v>
      </c>
      <c r="LB48" s="2" t="s">
        <v>1</v>
      </c>
      <c r="LC48" s="2" t="s">
        <v>1</v>
      </c>
      <c r="LD48" s="2" t="s">
        <v>1</v>
      </c>
      <c r="LE48" s="2" t="s">
        <v>1</v>
      </c>
    </row>
    <row r="49" spans="1:317" x14ac:dyDescent="0.3">
      <c r="A49" s="2" t="s">
        <v>43</v>
      </c>
      <c r="B49" s="2">
        <v>124</v>
      </c>
      <c r="C49" s="23">
        <f t="shared" si="63"/>
        <v>475990</v>
      </c>
      <c r="D49" s="23">
        <f t="shared" si="64"/>
        <v>1663750</v>
      </c>
      <c r="E49" s="23">
        <f t="shared" si="65"/>
        <v>13417.338709677419</v>
      </c>
      <c r="F49" s="23">
        <f t="shared" si="66"/>
        <v>1140360</v>
      </c>
      <c r="G49" s="23">
        <f t="shared" si="67"/>
        <v>182930</v>
      </c>
      <c r="H49" s="23">
        <f t="shared" si="68"/>
        <v>0</v>
      </c>
      <c r="I49" s="23">
        <f t="shared" si="69"/>
        <v>340460</v>
      </c>
      <c r="J49" s="23">
        <f t="shared" si="70"/>
        <v>2745.6451612903224</v>
      </c>
      <c r="K49" s="23">
        <f t="shared" si="71"/>
        <v>340460</v>
      </c>
      <c r="L49" s="23">
        <f t="shared" si="72"/>
        <v>0</v>
      </c>
      <c r="M49" s="23">
        <f t="shared" si="73"/>
        <v>177430</v>
      </c>
      <c r="N49" s="23">
        <f t="shared" si="74"/>
        <v>9196.4516129032254</v>
      </c>
      <c r="O49" s="23">
        <f t="shared" si="75"/>
        <v>222850</v>
      </c>
      <c r="P49" s="23">
        <f t="shared" si="76"/>
        <v>336780</v>
      </c>
      <c r="Q49" s="23">
        <f t="shared" si="77"/>
        <v>449730</v>
      </c>
      <c r="R49" s="23">
        <f t="shared" si="78"/>
        <v>1133330</v>
      </c>
      <c r="S49" s="23">
        <f t="shared" si="79"/>
        <v>9139.7580645161288</v>
      </c>
      <c r="T49" s="23">
        <f t="shared" si="80"/>
        <v>7030</v>
      </c>
      <c r="U49" s="7">
        <f t="shared" si="81"/>
        <v>6.1647199130099263E-3</v>
      </c>
      <c r="V49" s="23">
        <f t="shared" si="82"/>
        <v>1370</v>
      </c>
      <c r="W49" s="23">
        <f t="shared" si="83"/>
        <v>5650</v>
      </c>
      <c r="X49" s="23">
        <f t="shared" si="84"/>
        <v>0</v>
      </c>
      <c r="Y49" s="23">
        <f t="shared" si="85"/>
        <v>50</v>
      </c>
      <c r="Z49" s="23">
        <v>40</v>
      </c>
      <c r="AA49" s="23">
        <f t="shared" si="86"/>
        <v>123930</v>
      </c>
      <c r="AB49" s="23">
        <f t="shared" si="87"/>
        <v>1187760</v>
      </c>
      <c r="AC49" s="23">
        <f t="shared" si="88"/>
        <v>9578.7096774193542</v>
      </c>
      <c r="AD49" s="23">
        <f t="shared" si="97"/>
        <v>1093760</v>
      </c>
      <c r="AE49" s="23">
        <f t="shared" si="89"/>
        <v>8820.645161290322</v>
      </c>
      <c r="AF49" s="23">
        <f t="shared" si="98"/>
        <v>182290</v>
      </c>
      <c r="AG49" s="23">
        <f t="shared" si="90"/>
        <v>1470.0806451612902</v>
      </c>
      <c r="AH49" s="7">
        <f t="shared" si="91"/>
        <v>0.15347376574392133</v>
      </c>
      <c r="AI49" s="23">
        <f t="shared" si="92"/>
        <v>637100</v>
      </c>
      <c r="AJ49" s="23">
        <f t="shared" si="93"/>
        <v>10580</v>
      </c>
      <c r="AK49" s="23">
        <f t="shared" si="99"/>
        <v>373700</v>
      </c>
      <c r="AL49" s="23">
        <f t="shared" si="100"/>
        <v>94000</v>
      </c>
      <c r="AM49" s="23">
        <f t="shared" si="94"/>
        <v>758.06451612903231</v>
      </c>
      <c r="AN49" s="23">
        <f t="shared" si="95"/>
        <v>94000</v>
      </c>
      <c r="AO49" s="23">
        <f t="shared" si="96"/>
        <v>0</v>
      </c>
      <c r="AP49" s="2">
        <v>196940</v>
      </c>
      <c r="AQ49" s="2">
        <v>8280</v>
      </c>
      <c r="AR49" s="2">
        <v>17630</v>
      </c>
      <c r="AS49" s="2" t="s">
        <v>1</v>
      </c>
      <c r="AT49" s="2">
        <v>213180</v>
      </c>
      <c r="AU49" s="2">
        <v>123600</v>
      </c>
      <c r="AV49" s="2" t="s">
        <v>1</v>
      </c>
      <c r="AW49" s="2">
        <v>449730</v>
      </c>
      <c r="AY49" s="2" t="s">
        <v>1</v>
      </c>
      <c r="AZ49" s="2" t="s">
        <v>1</v>
      </c>
      <c r="BA49" s="2" t="s">
        <v>1</v>
      </c>
      <c r="BB49" s="2">
        <v>1370</v>
      </c>
      <c r="BC49" s="2" t="s">
        <v>1</v>
      </c>
      <c r="BD49" s="2" t="s">
        <v>1</v>
      </c>
      <c r="BE49" s="2" t="s">
        <v>1</v>
      </c>
      <c r="BF49" s="2" t="s">
        <v>1</v>
      </c>
      <c r="BG49" s="2">
        <v>1650</v>
      </c>
      <c r="BH49" s="2" t="s">
        <v>1</v>
      </c>
      <c r="BI49" s="2" t="s">
        <v>1</v>
      </c>
      <c r="BJ49" s="2">
        <v>4000</v>
      </c>
      <c r="BK49" s="2" t="s">
        <v>1</v>
      </c>
      <c r="BL49" s="2" t="s">
        <v>1</v>
      </c>
      <c r="BM49" s="2" t="s">
        <v>1</v>
      </c>
      <c r="BN49" s="2" t="s">
        <v>1</v>
      </c>
      <c r="BO49" s="2" t="s">
        <v>1</v>
      </c>
      <c r="BP49" s="2" t="s">
        <v>1</v>
      </c>
      <c r="BQ49" s="2" t="s">
        <v>1</v>
      </c>
      <c r="BR49" s="2" t="s">
        <v>1</v>
      </c>
      <c r="BS49" s="2">
        <v>50</v>
      </c>
      <c r="BT49" s="2">
        <v>123930</v>
      </c>
      <c r="BU49" s="2" t="s">
        <v>1</v>
      </c>
      <c r="BV49" s="2">
        <v>124500</v>
      </c>
      <c r="BW49" s="2" t="s">
        <v>1</v>
      </c>
      <c r="BX49" s="2" t="s">
        <v>1</v>
      </c>
      <c r="BY49" s="2" t="s">
        <v>1</v>
      </c>
      <c r="BZ49" s="2" t="s">
        <v>1</v>
      </c>
      <c r="CA49" s="2" t="s">
        <v>1</v>
      </c>
      <c r="CB49" s="2" t="s">
        <v>1</v>
      </c>
      <c r="CC49" s="2" t="s">
        <v>1</v>
      </c>
      <c r="CD49" s="2" t="s">
        <v>1</v>
      </c>
      <c r="CE49" s="2" t="s">
        <v>1</v>
      </c>
      <c r="CF49" s="2" t="s">
        <v>1</v>
      </c>
      <c r="CG49" s="2">
        <v>2000</v>
      </c>
      <c r="CH49" s="2">
        <v>50930</v>
      </c>
      <c r="CI49" s="2" t="s">
        <v>1</v>
      </c>
      <c r="CJ49" s="2" t="s">
        <v>1</v>
      </c>
      <c r="CK49" s="2" t="s">
        <v>1</v>
      </c>
      <c r="CL49" s="2" t="s">
        <v>1</v>
      </c>
      <c r="CM49" s="2" t="s">
        <v>1</v>
      </c>
      <c r="CN49" s="2">
        <v>5500</v>
      </c>
      <c r="CO49" s="2" t="s">
        <v>1</v>
      </c>
      <c r="CP49" s="2" t="s">
        <v>1</v>
      </c>
      <c r="CQ49" s="2" t="s">
        <v>1</v>
      </c>
      <c r="CR49" s="2" t="s">
        <v>1</v>
      </c>
      <c r="CS49" s="2" t="s">
        <v>1</v>
      </c>
      <c r="CT49" s="2" t="s">
        <v>1</v>
      </c>
      <c r="CU49" s="2" t="s">
        <v>1</v>
      </c>
      <c r="CV49" s="2" t="s">
        <v>1</v>
      </c>
      <c r="CW49" s="2" t="s">
        <v>1</v>
      </c>
      <c r="CX49" s="2" t="s">
        <v>1</v>
      </c>
      <c r="CY49" s="2" t="s">
        <v>1</v>
      </c>
      <c r="CZ49" s="2" t="s">
        <v>1</v>
      </c>
      <c r="DA49" s="2" t="s">
        <v>1</v>
      </c>
      <c r="DB49" s="2" t="s">
        <v>1</v>
      </c>
      <c r="DC49" s="2" t="s">
        <v>1</v>
      </c>
      <c r="DD49" s="2" t="s">
        <v>1</v>
      </c>
      <c r="DE49" s="2" t="s">
        <v>1</v>
      </c>
      <c r="DF49" s="2" t="s">
        <v>1</v>
      </c>
      <c r="DG49" s="2" t="s">
        <v>1</v>
      </c>
      <c r="DH49" s="2" t="s">
        <v>1</v>
      </c>
      <c r="DI49" s="2" t="s">
        <v>1</v>
      </c>
      <c r="DJ49" s="2" t="s">
        <v>1</v>
      </c>
      <c r="DK49" s="2" t="s">
        <v>1</v>
      </c>
      <c r="DL49" s="2" t="s">
        <v>1</v>
      </c>
      <c r="DM49" s="2" t="s">
        <v>1</v>
      </c>
      <c r="DN49" s="2" t="s">
        <v>1</v>
      </c>
      <c r="DO49" s="2" t="s">
        <v>1</v>
      </c>
      <c r="DP49" s="2" t="s">
        <v>1</v>
      </c>
      <c r="DQ49" s="2" t="s">
        <v>1</v>
      </c>
      <c r="DR49" s="2" t="s">
        <v>1</v>
      </c>
      <c r="DS49" s="2" t="s">
        <v>1</v>
      </c>
      <c r="DT49" s="2" t="s">
        <v>1</v>
      </c>
      <c r="DU49" s="2" t="s">
        <v>1</v>
      </c>
      <c r="DV49" s="2" t="s">
        <v>1</v>
      </c>
      <c r="DW49" s="2" t="s">
        <v>1</v>
      </c>
      <c r="DX49" s="2">
        <v>39340</v>
      </c>
      <c r="DY49" s="2">
        <v>79800</v>
      </c>
      <c r="DZ49" s="2" t="s">
        <v>1</v>
      </c>
      <c r="EA49" s="2" t="s">
        <v>1</v>
      </c>
      <c r="EB49" s="2" t="s">
        <v>1</v>
      </c>
      <c r="EC49" s="2" t="s">
        <v>1</v>
      </c>
      <c r="ED49" s="2" t="s">
        <v>1</v>
      </c>
      <c r="EE49" s="2">
        <v>221320</v>
      </c>
      <c r="EF49" s="2" t="s">
        <v>1</v>
      </c>
      <c r="EG49" s="2" t="s">
        <v>1</v>
      </c>
      <c r="EH49" s="2" t="s">
        <v>1</v>
      </c>
      <c r="EI49" s="2" t="s">
        <v>1</v>
      </c>
      <c r="EJ49" s="2" t="s">
        <v>1</v>
      </c>
      <c r="EK49" s="2" t="s">
        <v>1</v>
      </c>
      <c r="EL49" s="2" t="s">
        <v>1</v>
      </c>
      <c r="EM49" s="2" t="s">
        <v>1</v>
      </c>
      <c r="EN49" s="2" t="s">
        <v>1</v>
      </c>
      <c r="EO49" s="2" t="s">
        <v>1</v>
      </c>
      <c r="EP49" s="2" t="s">
        <v>1</v>
      </c>
      <c r="EQ49" s="2" t="s">
        <v>1</v>
      </c>
      <c r="ER49" s="2" t="s">
        <v>1</v>
      </c>
      <c r="ES49" s="2" t="s">
        <v>1</v>
      </c>
      <c r="ET49" s="2" t="s">
        <v>1</v>
      </c>
      <c r="EU49" s="2" t="s">
        <v>1</v>
      </c>
      <c r="EV49" s="2" t="s">
        <v>1</v>
      </c>
      <c r="EW49" s="2" t="s">
        <v>1</v>
      </c>
      <c r="EX49" s="2" t="s">
        <v>1</v>
      </c>
      <c r="EY49" s="2" t="s">
        <v>1</v>
      </c>
      <c r="EZ49" s="2" t="s">
        <v>1</v>
      </c>
      <c r="FA49" s="2">
        <v>2220</v>
      </c>
      <c r="FB49" s="2">
        <v>59660</v>
      </c>
      <c r="FC49" s="2">
        <v>109520</v>
      </c>
      <c r="FD49" s="2" t="s">
        <v>1</v>
      </c>
      <c r="FE49" s="2" t="s">
        <v>1</v>
      </c>
      <c r="FF49" s="2" t="s">
        <v>1</v>
      </c>
      <c r="FG49" s="2">
        <v>10890</v>
      </c>
      <c r="FH49" s="2" t="s">
        <v>1</v>
      </c>
      <c r="FI49" s="2" t="s">
        <v>1</v>
      </c>
      <c r="FJ49" s="2" t="s">
        <v>1</v>
      </c>
      <c r="FK49" s="2" t="s">
        <v>1</v>
      </c>
      <c r="FL49" s="2" t="s">
        <v>1</v>
      </c>
      <c r="FM49" s="2">
        <v>0</v>
      </c>
      <c r="FN49" s="2" t="s">
        <v>1</v>
      </c>
      <c r="FO49" s="2" t="s">
        <v>1</v>
      </c>
      <c r="FP49" s="2" t="s">
        <v>1</v>
      </c>
      <c r="FQ49" s="2">
        <v>4540</v>
      </c>
      <c r="FR49" s="2">
        <v>3060</v>
      </c>
      <c r="FS49" s="2" t="s">
        <v>1</v>
      </c>
      <c r="FT49" s="2">
        <v>45030</v>
      </c>
      <c r="FU49" s="2" t="s">
        <v>1</v>
      </c>
      <c r="FV49" s="2" t="s">
        <v>1</v>
      </c>
      <c r="FW49" s="2" t="s">
        <v>1</v>
      </c>
      <c r="FX49" s="2" t="s">
        <v>1</v>
      </c>
      <c r="FY49" s="2" t="s">
        <v>1</v>
      </c>
      <c r="FZ49" s="2" t="s">
        <v>1</v>
      </c>
      <c r="GA49" s="2" t="s">
        <v>1</v>
      </c>
      <c r="GB49" s="2">
        <v>52950</v>
      </c>
      <c r="GC49" s="2">
        <v>0</v>
      </c>
      <c r="GD49" s="2">
        <v>7280</v>
      </c>
      <c r="GE49" s="2" t="s">
        <v>1</v>
      </c>
      <c r="GF49" s="2" t="s">
        <v>1</v>
      </c>
      <c r="GG49" s="2">
        <v>1230</v>
      </c>
      <c r="GH49" s="2">
        <v>22220</v>
      </c>
      <c r="GI49" s="2">
        <v>15240</v>
      </c>
      <c r="GJ49" s="2" t="s">
        <v>1</v>
      </c>
      <c r="GK49" s="2" t="s">
        <v>1</v>
      </c>
      <c r="GL49" s="2" t="s">
        <v>1</v>
      </c>
      <c r="GM49" s="2" t="s">
        <v>1</v>
      </c>
      <c r="GN49" s="2" t="s">
        <v>1</v>
      </c>
      <c r="GO49" s="2">
        <v>254070</v>
      </c>
      <c r="GP49" s="2">
        <v>89380</v>
      </c>
      <c r="GQ49" s="2">
        <v>7200</v>
      </c>
      <c r="GR49" s="2">
        <v>10030</v>
      </c>
      <c r="GS49" s="2">
        <v>4460</v>
      </c>
      <c r="GT49" s="2" t="s">
        <v>1</v>
      </c>
      <c r="GU49" s="2" t="s">
        <v>1</v>
      </c>
      <c r="GV49" s="2" t="s">
        <v>1</v>
      </c>
      <c r="GW49" s="2" t="s">
        <v>1</v>
      </c>
      <c r="GX49" s="2" t="s">
        <v>1</v>
      </c>
      <c r="GY49" s="2" t="s">
        <v>1</v>
      </c>
      <c r="GZ49" s="2" t="s">
        <v>1</v>
      </c>
      <c r="HA49" s="2" t="s">
        <v>1</v>
      </c>
      <c r="HB49" s="2" t="s">
        <v>1</v>
      </c>
      <c r="HC49" s="2">
        <v>1140</v>
      </c>
      <c r="HD49" s="2">
        <v>2500</v>
      </c>
      <c r="HE49" s="2">
        <v>6940</v>
      </c>
      <c r="HF49" s="2" t="s">
        <v>1</v>
      </c>
      <c r="HG49" s="2" t="s">
        <v>1</v>
      </c>
      <c r="HH49" s="2" t="s">
        <v>1</v>
      </c>
      <c r="HI49" s="2" t="s">
        <v>1</v>
      </c>
      <c r="HJ49" s="2" t="s">
        <v>1</v>
      </c>
      <c r="HK49" s="2" t="s">
        <v>1</v>
      </c>
      <c r="HL49" s="2">
        <v>6000</v>
      </c>
      <c r="HM49" s="2" t="s">
        <v>1</v>
      </c>
      <c r="HN49" s="2" t="s">
        <v>1</v>
      </c>
      <c r="HO49" s="2" t="s">
        <v>1</v>
      </c>
      <c r="HP49" s="2">
        <v>0</v>
      </c>
      <c r="HQ49" s="2" t="s">
        <v>1</v>
      </c>
      <c r="HR49" s="2" t="s">
        <v>1</v>
      </c>
      <c r="HS49" s="2" t="s">
        <v>1</v>
      </c>
      <c r="HT49" s="2" t="s">
        <v>1</v>
      </c>
      <c r="HU49" s="2" t="s">
        <v>1</v>
      </c>
      <c r="HV49" s="2">
        <v>130210</v>
      </c>
      <c r="HW49" s="2" t="s">
        <v>1</v>
      </c>
      <c r="HX49" s="2" t="s">
        <v>1</v>
      </c>
      <c r="HY49" s="2">
        <v>120</v>
      </c>
      <c r="HZ49" s="2" t="s">
        <v>1</v>
      </c>
      <c r="IA49" s="2" t="s">
        <v>1</v>
      </c>
      <c r="IB49" s="2" t="s">
        <v>1</v>
      </c>
      <c r="IC49" s="2" t="s">
        <v>1</v>
      </c>
      <c r="ID49" s="2" t="s">
        <v>1</v>
      </c>
      <c r="IE49" s="2" t="s">
        <v>1</v>
      </c>
      <c r="IF49" s="2" t="s">
        <v>1</v>
      </c>
      <c r="IG49" s="2" t="s">
        <v>1</v>
      </c>
      <c r="IH49" s="2" t="s">
        <v>1</v>
      </c>
      <c r="II49" s="2">
        <v>232800</v>
      </c>
      <c r="IJ49" s="2" t="s">
        <v>1</v>
      </c>
      <c r="IK49" s="2" t="s">
        <v>1</v>
      </c>
      <c r="IL49" s="2" t="s">
        <v>1</v>
      </c>
      <c r="IM49" s="2">
        <v>10570</v>
      </c>
      <c r="IN49" s="2" t="s">
        <v>1</v>
      </c>
      <c r="IO49" s="2" t="s">
        <v>1</v>
      </c>
      <c r="IP49" s="2" t="s">
        <v>1</v>
      </c>
      <c r="IQ49" s="2" t="s">
        <v>1</v>
      </c>
      <c r="IR49" s="2" t="s">
        <v>1</v>
      </c>
      <c r="IS49" s="2" t="s">
        <v>1</v>
      </c>
      <c r="IT49" s="2" t="s">
        <v>1</v>
      </c>
      <c r="IU49" s="2">
        <v>4500</v>
      </c>
      <c r="IV49" s="2" t="s">
        <v>1</v>
      </c>
      <c r="IW49" s="2" t="s">
        <v>1</v>
      </c>
      <c r="IX49" s="2" t="s">
        <v>1</v>
      </c>
      <c r="IY49" s="2" t="s">
        <v>1</v>
      </c>
      <c r="IZ49" s="2" t="s">
        <v>1</v>
      </c>
      <c r="JA49" s="2" t="s">
        <v>1</v>
      </c>
      <c r="JB49" s="2" t="s">
        <v>1</v>
      </c>
      <c r="JC49" s="2" t="s">
        <v>1</v>
      </c>
      <c r="JD49" s="2" t="s">
        <v>1</v>
      </c>
      <c r="JE49" s="2" t="s">
        <v>1</v>
      </c>
      <c r="JF49" s="2" t="s">
        <v>1</v>
      </c>
      <c r="JG49" s="2" t="s">
        <v>1</v>
      </c>
      <c r="JH49" s="2" t="s">
        <v>1</v>
      </c>
      <c r="JI49" s="2" t="s">
        <v>1</v>
      </c>
      <c r="JJ49" s="2" t="s">
        <v>1</v>
      </c>
      <c r="JK49" s="2" t="s">
        <v>1</v>
      </c>
      <c r="JL49" s="2" t="s">
        <v>1</v>
      </c>
      <c r="JM49" s="2" t="s">
        <v>1</v>
      </c>
      <c r="JN49" s="2" t="s">
        <v>1</v>
      </c>
      <c r="JO49" s="2" t="s">
        <v>1</v>
      </c>
      <c r="JP49" s="2" t="s">
        <v>1</v>
      </c>
      <c r="JQ49" s="2" t="s">
        <v>1</v>
      </c>
      <c r="JR49" s="2" t="s">
        <v>1</v>
      </c>
      <c r="JS49" s="2">
        <v>94000</v>
      </c>
      <c r="JT49" s="2">
        <v>0</v>
      </c>
      <c r="JU49" s="2" t="s">
        <v>1</v>
      </c>
      <c r="JV49" s="2" t="s">
        <v>1</v>
      </c>
      <c r="JW49" s="2" t="s">
        <v>1</v>
      </c>
      <c r="JX49" s="2" t="s">
        <v>1</v>
      </c>
      <c r="JY49" s="2" t="s">
        <v>1</v>
      </c>
      <c r="JZ49" s="2" t="s">
        <v>1</v>
      </c>
      <c r="KA49" s="2" t="s">
        <v>1</v>
      </c>
      <c r="KB49" s="2" t="s">
        <v>1</v>
      </c>
      <c r="KC49" s="2" t="s">
        <v>1</v>
      </c>
      <c r="KD49" s="2" t="s">
        <v>1</v>
      </c>
      <c r="KE49" s="2" t="s">
        <v>1</v>
      </c>
      <c r="KF49" s="2" t="s">
        <v>1</v>
      </c>
      <c r="KG49" s="2" t="s">
        <v>1</v>
      </c>
      <c r="KH49" s="2" t="s">
        <v>1</v>
      </c>
      <c r="KI49" s="2" t="s">
        <v>1</v>
      </c>
      <c r="KJ49" s="2" t="s">
        <v>1</v>
      </c>
      <c r="KK49" s="2" t="s">
        <v>1</v>
      </c>
      <c r="KL49" s="2" t="s">
        <v>1</v>
      </c>
      <c r="KM49" s="2" t="s">
        <v>1</v>
      </c>
      <c r="KN49" s="2" t="s">
        <v>1</v>
      </c>
      <c r="KO49" s="2" t="s">
        <v>1</v>
      </c>
      <c r="KP49" s="2" t="s">
        <v>1</v>
      </c>
      <c r="KQ49" s="2" t="s">
        <v>1</v>
      </c>
      <c r="KR49" s="2" t="s">
        <v>1</v>
      </c>
      <c r="KS49" s="2" t="s">
        <v>1</v>
      </c>
      <c r="KT49" s="2" t="s">
        <v>1</v>
      </c>
      <c r="KU49" s="2" t="s">
        <v>1</v>
      </c>
      <c r="KV49" s="2" t="s">
        <v>1</v>
      </c>
      <c r="KW49" s="2" t="s">
        <v>1</v>
      </c>
      <c r="KX49" s="2" t="s">
        <v>1</v>
      </c>
      <c r="KY49" s="2" t="s">
        <v>1</v>
      </c>
      <c r="KZ49" s="2" t="s">
        <v>1</v>
      </c>
      <c r="LA49" s="2" t="s">
        <v>1</v>
      </c>
      <c r="LB49" s="2" t="s">
        <v>1</v>
      </c>
      <c r="LC49" s="2" t="s">
        <v>1</v>
      </c>
      <c r="LD49" s="2" t="s">
        <v>1</v>
      </c>
      <c r="LE49" s="2" t="s">
        <v>1</v>
      </c>
    </row>
    <row r="50" spans="1:317" x14ac:dyDescent="0.3">
      <c r="A50" s="2" t="s">
        <v>44</v>
      </c>
      <c r="B50" s="2">
        <v>1529</v>
      </c>
      <c r="C50" s="23">
        <f t="shared" si="63"/>
        <v>-2014390</v>
      </c>
      <c r="D50" s="23">
        <f t="shared" si="64"/>
        <v>29226530</v>
      </c>
      <c r="E50" s="23">
        <f t="shared" si="65"/>
        <v>19114.800523217789</v>
      </c>
      <c r="F50" s="23">
        <f t="shared" si="66"/>
        <v>14202510</v>
      </c>
      <c r="G50" s="23">
        <f t="shared" si="67"/>
        <v>7575950</v>
      </c>
      <c r="H50" s="23">
        <f t="shared" si="68"/>
        <v>45160</v>
      </c>
      <c r="I50" s="23">
        <f t="shared" si="69"/>
        <v>7402910</v>
      </c>
      <c r="J50" s="23">
        <f t="shared" si="70"/>
        <v>4841.6677567037277</v>
      </c>
      <c r="K50" s="23">
        <f t="shared" si="71"/>
        <v>2158420</v>
      </c>
      <c r="L50" s="23">
        <f t="shared" si="72"/>
        <v>5244490</v>
      </c>
      <c r="M50" s="23">
        <f t="shared" si="73"/>
        <v>6774280</v>
      </c>
      <c r="N50" s="23">
        <f t="shared" si="74"/>
        <v>9288.7573577501644</v>
      </c>
      <c r="O50" s="23">
        <f t="shared" si="75"/>
        <v>3729410</v>
      </c>
      <c r="P50" s="23">
        <f t="shared" si="76"/>
        <v>2611680</v>
      </c>
      <c r="Q50" s="23">
        <f t="shared" si="77"/>
        <v>5854810</v>
      </c>
      <c r="R50" s="23">
        <f t="shared" si="78"/>
        <v>13560531</v>
      </c>
      <c r="S50" s="23">
        <f t="shared" si="79"/>
        <v>8868.8888162197509</v>
      </c>
      <c r="T50" s="23">
        <f t="shared" si="80"/>
        <v>641979</v>
      </c>
      <c r="U50" s="7">
        <f t="shared" si="81"/>
        <v>4.5201798836966144E-2</v>
      </c>
      <c r="V50" s="23">
        <f t="shared" si="82"/>
        <v>547550</v>
      </c>
      <c r="W50" s="23">
        <f t="shared" si="83"/>
        <v>61710</v>
      </c>
      <c r="X50" s="23">
        <f t="shared" si="84"/>
        <v>0</v>
      </c>
      <c r="Y50" s="23">
        <f t="shared" si="85"/>
        <v>32760</v>
      </c>
      <c r="Z50" s="23">
        <v>41</v>
      </c>
      <c r="AA50" s="23">
        <f t="shared" si="86"/>
        <v>1364590</v>
      </c>
      <c r="AB50" s="23">
        <f t="shared" si="87"/>
        <v>31240920</v>
      </c>
      <c r="AC50" s="23">
        <f t="shared" si="88"/>
        <v>20432.256376716807</v>
      </c>
      <c r="AD50" s="23">
        <f t="shared" si="97"/>
        <v>17667400</v>
      </c>
      <c r="AE50" s="23">
        <f t="shared" si="89"/>
        <v>11554.872465663833</v>
      </c>
      <c r="AF50" s="23">
        <f t="shared" si="98"/>
        <v>6927130</v>
      </c>
      <c r="AG50" s="23">
        <f t="shared" si="90"/>
        <v>4530.4970568999343</v>
      </c>
      <c r="AH50" s="7">
        <f t="shared" si="91"/>
        <v>0.2217325866203684</v>
      </c>
      <c r="AI50" s="23">
        <f t="shared" si="92"/>
        <v>10652150</v>
      </c>
      <c r="AJ50" s="23">
        <f t="shared" si="93"/>
        <v>148210</v>
      </c>
      <c r="AK50" s="23">
        <f t="shared" si="99"/>
        <v>2189420</v>
      </c>
      <c r="AL50" s="23">
        <f t="shared" si="100"/>
        <v>13573520</v>
      </c>
      <c r="AM50" s="23">
        <f t="shared" si="94"/>
        <v>8877.3839110529752</v>
      </c>
      <c r="AN50" s="23">
        <f t="shared" si="95"/>
        <v>13549210</v>
      </c>
      <c r="AO50" s="23">
        <f t="shared" si="96"/>
        <v>24310</v>
      </c>
      <c r="AP50" s="2">
        <v>2483060</v>
      </c>
      <c r="AQ50" s="2">
        <v>1023550</v>
      </c>
      <c r="AR50" s="2">
        <v>222800</v>
      </c>
      <c r="AS50" s="2" t="s">
        <v>1</v>
      </c>
      <c r="AT50" s="2">
        <v>2611680</v>
      </c>
      <c r="AU50" s="2" t="s">
        <v>1</v>
      </c>
      <c r="AV50" s="2" t="s">
        <v>1</v>
      </c>
      <c r="AW50" s="2">
        <v>5854810</v>
      </c>
      <c r="AY50" s="2" t="s">
        <v>1</v>
      </c>
      <c r="AZ50" s="2">
        <v>21840</v>
      </c>
      <c r="BA50" s="2" t="s">
        <v>1</v>
      </c>
      <c r="BB50" s="2">
        <v>2850</v>
      </c>
      <c r="BC50" s="2" t="s">
        <v>1</v>
      </c>
      <c r="BD50" s="2" t="s">
        <v>1</v>
      </c>
      <c r="BE50" s="2">
        <v>522860</v>
      </c>
      <c r="BF50" s="2" t="s">
        <v>1</v>
      </c>
      <c r="BG50" s="2">
        <v>31940</v>
      </c>
      <c r="BH50" s="2">
        <v>13830</v>
      </c>
      <c r="BI50" s="2">
        <v>1550</v>
      </c>
      <c r="BJ50" s="2">
        <v>4920</v>
      </c>
      <c r="BK50" s="2">
        <v>9470</v>
      </c>
      <c r="BL50" s="2" t="s">
        <v>1</v>
      </c>
      <c r="BM50" s="2" t="s">
        <v>1</v>
      </c>
      <c r="BN50" s="2" t="s">
        <v>1</v>
      </c>
      <c r="BO50" s="2" t="s">
        <v>1</v>
      </c>
      <c r="BP50" s="2" t="s">
        <v>1</v>
      </c>
      <c r="BQ50" s="2" t="s">
        <v>1</v>
      </c>
      <c r="BR50" s="2" t="s">
        <v>1</v>
      </c>
      <c r="BS50" s="2">
        <v>32760</v>
      </c>
      <c r="BT50" s="2">
        <v>1364590</v>
      </c>
      <c r="BU50" s="2" t="s">
        <v>1</v>
      </c>
      <c r="BV50" s="2">
        <v>4637350</v>
      </c>
      <c r="BW50" s="2">
        <v>1250</v>
      </c>
      <c r="BX50" s="2">
        <v>32090</v>
      </c>
      <c r="BY50" s="2" t="s">
        <v>1</v>
      </c>
      <c r="BZ50" s="2" t="s">
        <v>1</v>
      </c>
      <c r="CA50" s="2" t="s">
        <v>1</v>
      </c>
      <c r="CB50" s="2" t="s">
        <v>1</v>
      </c>
      <c r="CC50" s="2" t="s">
        <v>1</v>
      </c>
      <c r="CD50" s="2">
        <v>959090</v>
      </c>
      <c r="CE50" s="2">
        <v>1022720</v>
      </c>
      <c r="CF50" s="2" t="s">
        <v>1</v>
      </c>
      <c r="CG50" s="2">
        <v>15740</v>
      </c>
      <c r="CH50" s="2">
        <v>106040</v>
      </c>
      <c r="CI50" s="2">
        <v>0</v>
      </c>
      <c r="CJ50" s="2" t="s">
        <v>1</v>
      </c>
      <c r="CK50" s="2" t="s">
        <v>1</v>
      </c>
      <c r="CL50" s="2" t="s">
        <v>1</v>
      </c>
      <c r="CM50" s="2" t="s">
        <v>1</v>
      </c>
      <c r="CN50" s="2" t="s">
        <v>1</v>
      </c>
      <c r="CO50" s="2" t="s">
        <v>1</v>
      </c>
      <c r="CP50" s="2" t="s">
        <v>1</v>
      </c>
      <c r="CQ50" s="2">
        <v>7200</v>
      </c>
      <c r="CR50" s="2" t="s">
        <v>1</v>
      </c>
      <c r="CS50" s="2" t="s">
        <v>1</v>
      </c>
      <c r="CT50" s="2" t="s">
        <v>1</v>
      </c>
      <c r="CU50" s="2" t="s">
        <v>1</v>
      </c>
      <c r="CV50" s="2">
        <v>4210</v>
      </c>
      <c r="CW50" s="2" t="s">
        <v>1</v>
      </c>
      <c r="CX50" s="2">
        <v>217570</v>
      </c>
      <c r="CY50" s="2">
        <v>177530</v>
      </c>
      <c r="CZ50" s="2" t="s">
        <v>1</v>
      </c>
      <c r="DA50" s="2" t="s">
        <v>1</v>
      </c>
      <c r="DB50" s="2">
        <v>9530</v>
      </c>
      <c r="DC50" s="2" t="s">
        <v>1</v>
      </c>
      <c r="DD50" s="2">
        <v>80290</v>
      </c>
      <c r="DE50" s="2" t="s">
        <v>1</v>
      </c>
      <c r="DF50" s="2" t="s">
        <v>1</v>
      </c>
      <c r="DG50" s="2" t="s">
        <v>1</v>
      </c>
      <c r="DH50" s="2" t="s">
        <v>1</v>
      </c>
      <c r="DI50" s="2" t="s">
        <v>1</v>
      </c>
      <c r="DJ50" s="2" t="s">
        <v>1</v>
      </c>
      <c r="DK50" s="2" t="s">
        <v>1</v>
      </c>
      <c r="DL50" s="2" t="s">
        <v>1</v>
      </c>
      <c r="DM50" s="2">
        <v>305340</v>
      </c>
      <c r="DN50" s="2">
        <v>40160</v>
      </c>
      <c r="DO50" s="2" t="s">
        <v>1</v>
      </c>
      <c r="DP50" s="2">
        <v>5000</v>
      </c>
      <c r="DQ50" s="2" t="s">
        <v>1</v>
      </c>
      <c r="DR50" s="2" t="s">
        <v>1</v>
      </c>
      <c r="DS50" s="2" t="s">
        <v>1</v>
      </c>
      <c r="DT50" s="2" t="s">
        <v>1</v>
      </c>
      <c r="DU50" s="2" t="s">
        <v>1</v>
      </c>
      <c r="DV50" s="2" t="s">
        <v>1</v>
      </c>
      <c r="DW50" s="2" t="s">
        <v>1</v>
      </c>
      <c r="DX50" s="2">
        <v>324200</v>
      </c>
      <c r="DY50" s="2">
        <v>547030</v>
      </c>
      <c r="DZ50" s="2">
        <v>15000</v>
      </c>
      <c r="EA50" s="2">
        <v>687000</v>
      </c>
      <c r="EB50" s="2" t="s">
        <v>1</v>
      </c>
      <c r="EC50" s="2" t="s">
        <v>1</v>
      </c>
      <c r="ED50" s="2" t="s">
        <v>1</v>
      </c>
      <c r="EE50" s="2">
        <v>156990</v>
      </c>
      <c r="EF50" s="2" t="s">
        <v>1</v>
      </c>
      <c r="EG50" s="2" t="s">
        <v>1</v>
      </c>
      <c r="EH50" s="2">
        <v>428200</v>
      </c>
      <c r="EI50" s="2">
        <v>0</v>
      </c>
      <c r="EJ50" s="2" t="s">
        <v>1</v>
      </c>
      <c r="EK50" s="2" t="s">
        <v>1</v>
      </c>
      <c r="EL50" s="2" t="s">
        <v>1</v>
      </c>
      <c r="EM50" s="2" t="s">
        <v>1</v>
      </c>
      <c r="EN50" s="2" t="s">
        <v>1</v>
      </c>
      <c r="EO50" s="2" t="s">
        <v>1</v>
      </c>
      <c r="EP50" s="2">
        <v>1242460</v>
      </c>
      <c r="EQ50" s="2">
        <v>3632030</v>
      </c>
      <c r="ER50" s="2" t="s">
        <v>1</v>
      </c>
      <c r="ES50" s="2" t="s">
        <v>1</v>
      </c>
      <c r="ET50" s="2" t="s">
        <v>1</v>
      </c>
      <c r="EU50" s="2">
        <v>370000</v>
      </c>
      <c r="EV50" s="2" t="s">
        <v>1</v>
      </c>
      <c r="EW50" s="2" t="s">
        <v>1</v>
      </c>
      <c r="EX50" s="2" t="s">
        <v>1</v>
      </c>
      <c r="EY50" s="2" t="s">
        <v>1</v>
      </c>
      <c r="EZ50" s="2">
        <v>4296720</v>
      </c>
      <c r="FA50" s="2">
        <v>4800</v>
      </c>
      <c r="FB50" s="2">
        <v>136100</v>
      </c>
      <c r="FC50" s="2">
        <v>848690</v>
      </c>
      <c r="FD50" s="2" t="s">
        <v>1</v>
      </c>
      <c r="FE50" s="2">
        <v>5590</v>
      </c>
      <c r="FF50" s="2">
        <v>1156120</v>
      </c>
      <c r="FG50" s="2">
        <v>455890</v>
      </c>
      <c r="FH50" s="2">
        <v>23220</v>
      </c>
      <c r="FI50" s="2" t="s">
        <v>1</v>
      </c>
      <c r="FJ50" s="2" t="s">
        <v>1</v>
      </c>
      <c r="FK50" s="2" t="s">
        <v>1</v>
      </c>
      <c r="FL50" s="2" t="s">
        <v>1</v>
      </c>
      <c r="FM50" s="2">
        <v>0</v>
      </c>
      <c r="FN50" s="2" t="s">
        <v>1</v>
      </c>
      <c r="FO50" s="2">
        <v>24990</v>
      </c>
      <c r="FP50" s="2" t="s">
        <v>1</v>
      </c>
      <c r="FQ50" s="2">
        <v>60010</v>
      </c>
      <c r="FR50" s="2">
        <v>120350</v>
      </c>
      <c r="FS50" s="2" t="s">
        <v>1</v>
      </c>
      <c r="FT50" s="2">
        <v>1204280</v>
      </c>
      <c r="FU50" s="2" t="s">
        <v>1</v>
      </c>
      <c r="FV50" s="2" t="s">
        <v>1</v>
      </c>
      <c r="FW50" s="2" t="s">
        <v>1</v>
      </c>
      <c r="FX50" s="2" t="s">
        <v>1</v>
      </c>
      <c r="FY50" s="2">
        <v>100680</v>
      </c>
      <c r="FZ50" s="2" t="s">
        <v>1</v>
      </c>
      <c r="GA50" s="2" t="s">
        <v>1</v>
      </c>
      <c r="GB50" s="2">
        <v>561520</v>
      </c>
      <c r="GC50" s="2">
        <v>432530</v>
      </c>
      <c r="GD50" s="2">
        <v>368530</v>
      </c>
      <c r="GE50" s="2" t="s">
        <v>1</v>
      </c>
      <c r="GF50" s="2" t="s">
        <v>1</v>
      </c>
      <c r="GG50" s="2">
        <v>27960</v>
      </c>
      <c r="GH50" s="2">
        <v>145690</v>
      </c>
      <c r="GI50" s="2">
        <v>211310</v>
      </c>
      <c r="GJ50" s="2">
        <v>62340</v>
      </c>
      <c r="GK50" s="2" t="s">
        <v>1</v>
      </c>
      <c r="GL50" s="2">
        <v>43170</v>
      </c>
      <c r="GM50" s="2">
        <v>50090</v>
      </c>
      <c r="GN50" s="2" t="s">
        <v>1</v>
      </c>
      <c r="GO50" s="2">
        <v>2485940</v>
      </c>
      <c r="GP50" s="2">
        <v>2239920</v>
      </c>
      <c r="GQ50" s="2">
        <v>0</v>
      </c>
      <c r="GR50" s="2">
        <v>8980</v>
      </c>
      <c r="GS50" s="2">
        <v>14350</v>
      </c>
      <c r="GT50" s="2" t="s">
        <v>1</v>
      </c>
      <c r="GU50" s="2" t="s">
        <v>1</v>
      </c>
      <c r="GV50" s="2" t="s">
        <v>1</v>
      </c>
      <c r="GW50" s="2" t="s">
        <v>1</v>
      </c>
      <c r="GX50" s="2" t="s">
        <v>1</v>
      </c>
      <c r="GY50" s="2" t="s">
        <v>1</v>
      </c>
      <c r="GZ50" s="2" t="s">
        <v>1</v>
      </c>
      <c r="HA50" s="2" t="s">
        <v>1</v>
      </c>
      <c r="HB50" s="2">
        <v>2290</v>
      </c>
      <c r="HC50" s="2">
        <v>52180</v>
      </c>
      <c r="HD50" s="2">
        <v>90780</v>
      </c>
      <c r="HE50" s="2">
        <v>800</v>
      </c>
      <c r="HF50" s="2" t="s">
        <v>1</v>
      </c>
      <c r="HG50" s="2" t="s">
        <v>1</v>
      </c>
      <c r="HH50" s="2" t="s">
        <v>1</v>
      </c>
      <c r="HI50" s="2" t="s">
        <v>1</v>
      </c>
      <c r="HJ50" s="2">
        <v>2160</v>
      </c>
      <c r="HK50" s="2">
        <v>0</v>
      </c>
      <c r="HL50" s="2">
        <v>6000</v>
      </c>
      <c r="HM50" s="2" t="s">
        <v>1</v>
      </c>
      <c r="HN50" s="2" t="s">
        <v>1</v>
      </c>
      <c r="HO50" s="2" t="s">
        <v>1</v>
      </c>
      <c r="HP50" s="2">
        <v>27080</v>
      </c>
      <c r="HQ50" s="2" t="s">
        <v>1</v>
      </c>
      <c r="HR50" s="2" t="s">
        <v>1</v>
      </c>
      <c r="HS50" s="2" t="s">
        <v>1</v>
      </c>
      <c r="HT50" s="2" t="s">
        <v>1</v>
      </c>
      <c r="HU50" s="2" t="s">
        <v>1</v>
      </c>
      <c r="HV50" s="2">
        <v>4000</v>
      </c>
      <c r="HW50" s="2" t="s">
        <v>1</v>
      </c>
      <c r="HX50" s="2" t="s">
        <v>1</v>
      </c>
      <c r="HY50" s="2">
        <v>562780</v>
      </c>
      <c r="HZ50" s="2">
        <v>1400000</v>
      </c>
      <c r="IA50" s="2" t="s">
        <v>1</v>
      </c>
      <c r="IB50" s="2" t="s">
        <v>1</v>
      </c>
      <c r="IC50" s="2" t="s">
        <v>1</v>
      </c>
      <c r="ID50" s="2">
        <v>40000</v>
      </c>
      <c r="IE50" s="2" t="s">
        <v>1</v>
      </c>
      <c r="IF50" s="2" t="s">
        <v>1</v>
      </c>
      <c r="IG50" s="2">
        <v>44280</v>
      </c>
      <c r="IH50" s="2">
        <v>250</v>
      </c>
      <c r="II50" s="2">
        <v>-31830</v>
      </c>
      <c r="IJ50" s="2">
        <v>1380</v>
      </c>
      <c r="IK50" s="2" t="s">
        <v>1</v>
      </c>
      <c r="IL50" s="2">
        <v>116800</v>
      </c>
      <c r="IM50" s="2">
        <v>51760</v>
      </c>
      <c r="IN50" s="2" t="s">
        <v>1</v>
      </c>
      <c r="IO50" s="2" t="s">
        <v>1</v>
      </c>
      <c r="IP50" s="2" t="s">
        <v>1</v>
      </c>
      <c r="IQ50" s="2" t="s">
        <v>1</v>
      </c>
      <c r="IR50" s="2">
        <v>8040</v>
      </c>
      <c r="IS50" s="2" t="s">
        <v>1</v>
      </c>
      <c r="IT50" s="2" t="s">
        <v>1</v>
      </c>
      <c r="IU50" s="2" t="s">
        <v>1</v>
      </c>
      <c r="IV50" s="2">
        <v>3000</v>
      </c>
      <c r="IW50" s="2" t="s">
        <v>1</v>
      </c>
      <c r="IX50" s="2">
        <v>195880</v>
      </c>
      <c r="IY50" s="2" t="s">
        <v>1</v>
      </c>
      <c r="IZ50" s="2" t="s">
        <v>1</v>
      </c>
      <c r="JA50" s="2" t="s">
        <v>1</v>
      </c>
      <c r="JB50" s="2" t="s">
        <v>1</v>
      </c>
      <c r="JC50" s="2" t="s">
        <v>1</v>
      </c>
      <c r="JD50" s="2" t="s">
        <v>1</v>
      </c>
      <c r="JE50" s="2" t="s">
        <v>1</v>
      </c>
      <c r="JF50" s="2" t="s">
        <v>1</v>
      </c>
      <c r="JG50" s="2" t="s">
        <v>1</v>
      </c>
      <c r="JH50" s="2" t="s">
        <v>1</v>
      </c>
      <c r="JI50" s="2" t="s">
        <v>1</v>
      </c>
      <c r="JJ50" s="2" t="s">
        <v>1</v>
      </c>
      <c r="JK50" s="2" t="s">
        <v>1</v>
      </c>
      <c r="JL50" s="2" t="s">
        <v>1</v>
      </c>
      <c r="JM50" s="2" t="s">
        <v>1</v>
      </c>
      <c r="JN50" s="2" t="s">
        <v>1</v>
      </c>
      <c r="JO50" s="2" t="s">
        <v>1</v>
      </c>
      <c r="JP50" s="2" t="s">
        <v>1</v>
      </c>
      <c r="JQ50" s="2" t="s">
        <v>1</v>
      </c>
      <c r="JR50" s="2" t="s">
        <v>1</v>
      </c>
      <c r="JS50" s="2">
        <v>0</v>
      </c>
      <c r="JT50" s="2">
        <v>13197470</v>
      </c>
      <c r="JU50" s="2">
        <v>50400</v>
      </c>
      <c r="JV50" s="2" t="s">
        <v>1</v>
      </c>
      <c r="JW50" s="2" t="s">
        <v>1</v>
      </c>
      <c r="JX50" s="2" t="s">
        <v>1</v>
      </c>
      <c r="JY50" s="2" t="s">
        <v>1</v>
      </c>
      <c r="JZ50" s="2" t="s">
        <v>1</v>
      </c>
      <c r="KA50" s="2">
        <v>301340</v>
      </c>
      <c r="KB50" s="2" t="s">
        <v>1</v>
      </c>
      <c r="KC50" s="2" t="s">
        <v>1</v>
      </c>
      <c r="KD50" s="2" t="s">
        <v>1</v>
      </c>
      <c r="KE50" s="2" t="s">
        <v>1</v>
      </c>
      <c r="KF50" s="2" t="s">
        <v>1</v>
      </c>
      <c r="KG50" s="2" t="s">
        <v>1</v>
      </c>
      <c r="KH50" s="2" t="s">
        <v>1</v>
      </c>
      <c r="KI50" s="2" t="s">
        <v>1</v>
      </c>
      <c r="KJ50" s="2" t="s">
        <v>1</v>
      </c>
      <c r="KK50" s="2" t="s">
        <v>1</v>
      </c>
      <c r="KL50" s="2" t="s">
        <v>1</v>
      </c>
      <c r="KM50" s="2" t="s">
        <v>1</v>
      </c>
      <c r="KN50" s="2" t="s">
        <v>1</v>
      </c>
      <c r="KO50" s="2" t="s">
        <v>1</v>
      </c>
      <c r="KP50" s="2">
        <v>24310</v>
      </c>
      <c r="KQ50" s="2" t="s">
        <v>1</v>
      </c>
      <c r="KR50" s="2" t="s">
        <v>1</v>
      </c>
      <c r="KS50" s="2" t="s">
        <v>1</v>
      </c>
      <c r="KT50" s="2" t="s">
        <v>1</v>
      </c>
      <c r="KU50" s="2" t="s">
        <v>1</v>
      </c>
      <c r="KV50" s="2" t="s">
        <v>1</v>
      </c>
      <c r="KW50" s="2" t="s">
        <v>1</v>
      </c>
      <c r="KX50" s="2" t="s">
        <v>1</v>
      </c>
      <c r="KY50" s="2" t="s">
        <v>1</v>
      </c>
      <c r="KZ50" s="2" t="s">
        <v>1</v>
      </c>
      <c r="LA50" s="2" t="s">
        <v>1</v>
      </c>
      <c r="LB50" s="2" t="s">
        <v>1</v>
      </c>
      <c r="LC50" s="2" t="s">
        <v>1</v>
      </c>
      <c r="LD50" s="2" t="s">
        <v>1</v>
      </c>
      <c r="LE50" s="2" t="s">
        <v>1</v>
      </c>
    </row>
    <row r="51" spans="1:317" x14ac:dyDescent="0.3">
      <c r="A51" s="2" t="s">
        <v>45</v>
      </c>
      <c r="B51" s="2">
        <v>81</v>
      </c>
      <c r="C51" s="23">
        <f t="shared" si="63"/>
        <v>556600</v>
      </c>
      <c r="D51" s="23">
        <f t="shared" si="64"/>
        <v>1669750</v>
      </c>
      <c r="E51" s="23">
        <f t="shared" si="65"/>
        <v>20614.197530864196</v>
      </c>
      <c r="F51" s="23">
        <f t="shared" si="66"/>
        <v>865740</v>
      </c>
      <c r="G51" s="23">
        <f t="shared" si="67"/>
        <v>680850</v>
      </c>
      <c r="H51" s="23">
        <f t="shared" si="68"/>
        <v>0</v>
      </c>
      <c r="I51" s="23">
        <f t="shared" si="69"/>
        <v>123160</v>
      </c>
      <c r="J51" s="23">
        <f t="shared" si="70"/>
        <v>1520.4938271604938</v>
      </c>
      <c r="K51" s="23">
        <f t="shared" si="71"/>
        <v>123160</v>
      </c>
      <c r="L51" s="23">
        <f t="shared" si="72"/>
        <v>0</v>
      </c>
      <c r="M51" s="23">
        <f t="shared" si="73"/>
        <v>633370</v>
      </c>
      <c r="N51" s="23">
        <f t="shared" si="74"/>
        <v>10688.148148148148</v>
      </c>
      <c r="O51" s="23">
        <f t="shared" si="75"/>
        <v>167690</v>
      </c>
      <c r="P51" s="23">
        <f t="shared" si="76"/>
        <v>239360</v>
      </c>
      <c r="Q51" s="23">
        <f t="shared" si="77"/>
        <v>325580</v>
      </c>
      <c r="R51" s="23">
        <f t="shared" si="78"/>
        <v>827902</v>
      </c>
      <c r="S51" s="23">
        <f t="shared" si="79"/>
        <v>10221.012345679012</v>
      </c>
      <c r="T51" s="23">
        <f t="shared" si="80"/>
        <v>37838</v>
      </c>
      <c r="U51" s="7">
        <f t="shared" si="81"/>
        <v>4.3705962529165802E-2</v>
      </c>
      <c r="V51" s="23">
        <f t="shared" si="82"/>
        <v>36230</v>
      </c>
      <c r="W51" s="23">
        <f t="shared" si="83"/>
        <v>1600</v>
      </c>
      <c r="X51" s="23">
        <f t="shared" si="84"/>
        <v>0</v>
      </c>
      <c r="Y51" s="23">
        <f t="shared" si="85"/>
        <v>50</v>
      </c>
      <c r="Z51" s="23">
        <v>42</v>
      </c>
      <c r="AA51" s="23">
        <f t="shared" si="86"/>
        <v>95230</v>
      </c>
      <c r="AB51" s="23">
        <f t="shared" si="87"/>
        <v>1113150</v>
      </c>
      <c r="AC51" s="23">
        <f t="shared" si="88"/>
        <v>13742.592592592593</v>
      </c>
      <c r="AD51" s="23">
        <f t="shared" si="97"/>
        <v>1085110</v>
      </c>
      <c r="AE51" s="23">
        <f t="shared" si="89"/>
        <v>13396.41975308642</v>
      </c>
      <c r="AF51" s="23">
        <f t="shared" si="98"/>
        <v>221700</v>
      </c>
      <c r="AG51" s="23">
        <f t="shared" si="90"/>
        <v>2737.037037037037</v>
      </c>
      <c r="AH51" s="7">
        <f t="shared" si="91"/>
        <v>0.19916453308179491</v>
      </c>
      <c r="AI51" s="23">
        <f t="shared" si="92"/>
        <v>811680</v>
      </c>
      <c r="AJ51" s="23">
        <f t="shared" si="93"/>
        <v>33670</v>
      </c>
      <c r="AK51" s="23">
        <f t="shared" si="99"/>
        <v>141860</v>
      </c>
      <c r="AL51" s="23">
        <f t="shared" si="100"/>
        <v>28040</v>
      </c>
      <c r="AM51" s="23">
        <f t="shared" si="94"/>
        <v>346.17283950617286</v>
      </c>
      <c r="AN51" s="23">
        <f t="shared" si="95"/>
        <v>0</v>
      </c>
      <c r="AO51" s="23">
        <f t="shared" si="96"/>
        <v>2170</v>
      </c>
      <c r="AP51" s="2">
        <v>145470</v>
      </c>
      <c r="AQ51" s="2">
        <v>8890</v>
      </c>
      <c r="AR51" s="2">
        <v>13330</v>
      </c>
      <c r="AS51" s="2" t="s">
        <v>1</v>
      </c>
      <c r="AT51" s="2">
        <v>163360</v>
      </c>
      <c r="AU51" s="2">
        <v>76000</v>
      </c>
      <c r="AV51" s="2" t="s">
        <v>1</v>
      </c>
      <c r="AW51" s="2">
        <v>325580</v>
      </c>
      <c r="AY51" s="2" t="s">
        <v>1</v>
      </c>
      <c r="AZ51" s="2" t="s">
        <v>1</v>
      </c>
      <c r="BA51" s="2" t="s">
        <v>1</v>
      </c>
      <c r="BB51" s="2">
        <v>30</v>
      </c>
      <c r="BC51" s="2" t="s">
        <v>1</v>
      </c>
      <c r="BD51" s="2" t="s">
        <v>1</v>
      </c>
      <c r="BE51" s="2">
        <v>36200</v>
      </c>
      <c r="BF51" s="2" t="s">
        <v>1</v>
      </c>
      <c r="BG51" s="2">
        <v>1600</v>
      </c>
      <c r="BH51" s="2" t="s">
        <v>1</v>
      </c>
      <c r="BI51" s="2" t="s">
        <v>1</v>
      </c>
      <c r="BJ51" s="2" t="s">
        <v>1</v>
      </c>
      <c r="BK51" s="2" t="s">
        <v>1</v>
      </c>
      <c r="BL51" s="2" t="s">
        <v>1</v>
      </c>
      <c r="BM51" s="2" t="s">
        <v>1</v>
      </c>
      <c r="BN51" s="2" t="s">
        <v>1</v>
      </c>
      <c r="BO51" s="2" t="s">
        <v>1</v>
      </c>
      <c r="BP51" s="2" t="s">
        <v>1</v>
      </c>
      <c r="BQ51" s="2" t="s">
        <v>1</v>
      </c>
      <c r="BR51" s="2" t="s">
        <v>1</v>
      </c>
      <c r="BS51" s="2">
        <v>50</v>
      </c>
      <c r="BT51" s="2">
        <v>95230</v>
      </c>
      <c r="BU51" s="2" t="s">
        <v>1</v>
      </c>
      <c r="BV51" s="2">
        <v>613240</v>
      </c>
      <c r="BW51" s="2" t="s">
        <v>1</v>
      </c>
      <c r="BX51" s="2" t="s">
        <v>1</v>
      </c>
      <c r="BY51" s="2" t="s">
        <v>1</v>
      </c>
      <c r="BZ51" s="2" t="s">
        <v>1</v>
      </c>
      <c r="CA51" s="2" t="s">
        <v>1</v>
      </c>
      <c r="CB51" s="2" t="s">
        <v>1</v>
      </c>
      <c r="CC51" s="2" t="s">
        <v>1</v>
      </c>
      <c r="CD51" s="2" t="s">
        <v>1</v>
      </c>
      <c r="CE51" s="2">
        <v>500</v>
      </c>
      <c r="CF51" s="2" t="s">
        <v>1</v>
      </c>
      <c r="CG51" s="2" t="s">
        <v>1</v>
      </c>
      <c r="CH51" s="2">
        <v>14530</v>
      </c>
      <c r="CI51" s="2">
        <v>5100</v>
      </c>
      <c r="CJ51" s="2" t="s">
        <v>1</v>
      </c>
      <c r="CK51" s="2" t="s">
        <v>1</v>
      </c>
      <c r="CL51" s="2" t="s">
        <v>1</v>
      </c>
      <c r="CM51" s="2" t="s">
        <v>1</v>
      </c>
      <c r="CN51" s="2" t="s">
        <v>1</v>
      </c>
      <c r="CO51" s="2">
        <v>15000</v>
      </c>
      <c r="CP51" s="2" t="s">
        <v>1</v>
      </c>
      <c r="CQ51" s="2" t="s">
        <v>1</v>
      </c>
      <c r="CR51" s="2" t="s">
        <v>1</v>
      </c>
      <c r="CS51" s="2" t="s">
        <v>1</v>
      </c>
      <c r="CT51" s="2" t="s">
        <v>1</v>
      </c>
      <c r="CU51" s="2" t="s">
        <v>1</v>
      </c>
      <c r="CV51" s="2" t="s">
        <v>1</v>
      </c>
      <c r="CW51" s="2" t="s">
        <v>1</v>
      </c>
      <c r="CX51" s="2" t="s">
        <v>1</v>
      </c>
      <c r="CY51" s="2">
        <v>6610</v>
      </c>
      <c r="CZ51" s="2" t="s">
        <v>1</v>
      </c>
      <c r="DA51" s="2" t="s">
        <v>1</v>
      </c>
      <c r="DB51" s="2" t="s">
        <v>1</v>
      </c>
      <c r="DC51" s="2" t="s">
        <v>1</v>
      </c>
      <c r="DD51" s="2" t="s">
        <v>1</v>
      </c>
      <c r="DE51" s="2" t="s">
        <v>1</v>
      </c>
      <c r="DF51" s="2" t="s">
        <v>1</v>
      </c>
      <c r="DG51" s="2" t="s">
        <v>1</v>
      </c>
      <c r="DH51" s="2" t="s">
        <v>1</v>
      </c>
      <c r="DI51" s="2" t="s">
        <v>1</v>
      </c>
      <c r="DJ51" s="2">
        <v>25870</v>
      </c>
      <c r="DK51" s="2" t="s">
        <v>1</v>
      </c>
      <c r="DL51" s="2" t="s">
        <v>1</v>
      </c>
      <c r="DM51" s="2" t="s">
        <v>1</v>
      </c>
      <c r="DN51" s="2" t="s">
        <v>1</v>
      </c>
      <c r="DO51" s="2" t="s">
        <v>1</v>
      </c>
      <c r="DP51" s="2" t="s">
        <v>1</v>
      </c>
      <c r="DQ51" s="2" t="s">
        <v>1</v>
      </c>
      <c r="DR51" s="2" t="s">
        <v>1</v>
      </c>
      <c r="DS51" s="2" t="s">
        <v>1</v>
      </c>
      <c r="DT51" s="2" t="s">
        <v>1</v>
      </c>
      <c r="DU51" s="2" t="s">
        <v>1</v>
      </c>
      <c r="DV51" s="2" t="s">
        <v>1</v>
      </c>
      <c r="DW51" s="2" t="s">
        <v>1</v>
      </c>
      <c r="DX51" s="2">
        <v>43360</v>
      </c>
      <c r="DY51" s="2">
        <v>79800</v>
      </c>
      <c r="DZ51" s="2" t="s">
        <v>1</v>
      </c>
      <c r="EA51" s="2" t="s">
        <v>1</v>
      </c>
      <c r="EB51" s="2" t="s">
        <v>1</v>
      </c>
      <c r="EC51" s="2" t="s">
        <v>1</v>
      </c>
      <c r="ED51" s="2" t="s">
        <v>1</v>
      </c>
      <c r="EE51" s="2" t="s">
        <v>1</v>
      </c>
      <c r="EF51" s="2" t="s">
        <v>1</v>
      </c>
      <c r="EG51" s="2" t="s">
        <v>1</v>
      </c>
      <c r="EH51" s="2" t="s">
        <v>1</v>
      </c>
      <c r="EI51" s="2" t="s">
        <v>1</v>
      </c>
      <c r="EJ51" s="2" t="s">
        <v>1</v>
      </c>
      <c r="EK51" s="2" t="s">
        <v>1</v>
      </c>
      <c r="EL51" s="2" t="s">
        <v>1</v>
      </c>
      <c r="EM51" s="2" t="s">
        <v>1</v>
      </c>
      <c r="EN51" s="2" t="s">
        <v>1</v>
      </c>
      <c r="EO51" s="2" t="s">
        <v>1</v>
      </c>
      <c r="EP51" s="2" t="s">
        <v>1</v>
      </c>
      <c r="EQ51" s="2" t="s">
        <v>1</v>
      </c>
      <c r="ER51" s="2" t="s">
        <v>1</v>
      </c>
      <c r="ES51" s="2" t="s">
        <v>1</v>
      </c>
      <c r="ET51" s="2" t="s">
        <v>1</v>
      </c>
      <c r="EU51" s="2" t="s">
        <v>1</v>
      </c>
      <c r="EV51" s="2" t="s">
        <v>1</v>
      </c>
      <c r="EW51" s="2" t="s">
        <v>1</v>
      </c>
      <c r="EX51" s="2" t="s">
        <v>1</v>
      </c>
      <c r="EY51" s="2" t="s">
        <v>1</v>
      </c>
      <c r="EZ51" s="2" t="s">
        <v>1</v>
      </c>
      <c r="FA51" s="2">
        <v>6820</v>
      </c>
      <c r="FB51" s="2">
        <v>84280</v>
      </c>
      <c r="FC51" s="2">
        <v>103900</v>
      </c>
      <c r="FD51" s="2" t="s">
        <v>1</v>
      </c>
      <c r="FE51" s="2" t="s">
        <v>1</v>
      </c>
      <c r="FF51" s="2">
        <v>13500</v>
      </c>
      <c r="FG51" s="2">
        <v>13200</v>
      </c>
      <c r="FH51" s="2" t="s">
        <v>1</v>
      </c>
      <c r="FI51" s="2" t="s">
        <v>1</v>
      </c>
      <c r="FJ51" s="2" t="s">
        <v>1</v>
      </c>
      <c r="FK51" s="2" t="s">
        <v>1</v>
      </c>
      <c r="FL51" s="2" t="s">
        <v>1</v>
      </c>
      <c r="FM51" s="2" t="s">
        <v>1</v>
      </c>
      <c r="FN51" s="2" t="s">
        <v>1</v>
      </c>
      <c r="FO51" s="2" t="s">
        <v>1</v>
      </c>
      <c r="FP51" s="2" t="s">
        <v>1</v>
      </c>
      <c r="FQ51" s="2">
        <v>7020</v>
      </c>
      <c r="FR51" s="2">
        <v>4270</v>
      </c>
      <c r="FS51" s="2" t="s">
        <v>1</v>
      </c>
      <c r="FT51" s="2">
        <v>47060</v>
      </c>
      <c r="FU51" s="2" t="s">
        <v>1</v>
      </c>
      <c r="FV51" s="2" t="s">
        <v>1</v>
      </c>
      <c r="FW51" s="2" t="s">
        <v>1</v>
      </c>
      <c r="FX51" s="2" t="s">
        <v>1</v>
      </c>
      <c r="FY51" s="2" t="s">
        <v>1</v>
      </c>
      <c r="FZ51" s="2" t="s">
        <v>1</v>
      </c>
      <c r="GA51" s="2" t="s">
        <v>1</v>
      </c>
      <c r="GB51" s="2">
        <v>55320</v>
      </c>
      <c r="GC51" s="2" t="s">
        <v>1</v>
      </c>
      <c r="GD51" s="2" t="s">
        <v>1</v>
      </c>
      <c r="GE51" s="2" t="s">
        <v>1</v>
      </c>
      <c r="GF51" s="2" t="s">
        <v>1</v>
      </c>
      <c r="GG51" s="2">
        <v>1300</v>
      </c>
      <c r="GH51" s="2">
        <v>18400</v>
      </c>
      <c r="GI51" s="2">
        <v>7700</v>
      </c>
      <c r="GJ51" s="2" t="s">
        <v>1</v>
      </c>
      <c r="GK51" s="2" t="s">
        <v>1</v>
      </c>
      <c r="GL51" s="2">
        <v>0</v>
      </c>
      <c r="GM51" s="2" t="s">
        <v>1</v>
      </c>
      <c r="GN51" s="2" t="s">
        <v>1</v>
      </c>
      <c r="GO51" s="2">
        <v>403770</v>
      </c>
      <c r="GP51" s="2">
        <v>118990</v>
      </c>
      <c r="GQ51" s="2" t="s">
        <v>1</v>
      </c>
      <c r="GR51" s="2">
        <v>13710</v>
      </c>
      <c r="GS51" s="2">
        <v>3540</v>
      </c>
      <c r="GT51" s="2" t="s">
        <v>1</v>
      </c>
      <c r="GU51" s="2" t="s">
        <v>1</v>
      </c>
      <c r="GV51" s="2" t="s">
        <v>1</v>
      </c>
      <c r="GW51" s="2" t="s">
        <v>1</v>
      </c>
      <c r="GX51" s="2" t="s">
        <v>1</v>
      </c>
      <c r="GY51" s="2" t="s">
        <v>1</v>
      </c>
      <c r="GZ51" s="2" t="s">
        <v>1</v>
      </c>
      <c r="HA51" s="2" t="s">
        <v>1</v>
      </c>
      <c r="HB51" s="2">
        <v>30000</v>
      </c>
      <c r="HC51" s="2" t="s">
        <v>1</v>
      </c>
      <c r="HD51" s="2">
        <v>900</v>
      </c>
      <c r="HE51" s="2">
        <v>2770</v>
      </c>
      <c r="HF51" s="2" t="s">
        <v>1</v>
      </c>
      <c r="HG51" s="2" t="s">
        <v>1</v>
      </c>
      <c r="HH51" s="2" t="s">
        <v>1</v>
      </c>
      <c r="HI51" s="2" t="s">
        <v>1</v>
      </c>
      <c r="HJ51" s="2" t="s">
        <v>1</v>
      </c>
      <c r="HK51" s="2" t="s">
        <v>1</v>
      </c>
      <c r="HL51" s="2" t="s">
        <v>1</v>
      </c>
      <c r="HM51" s="2" t="s">
        <v>1</v>
      </c>
      <c r="HN51" s="2" t="s">
        <v>1</v>
      </c>
      <c r="HO51" s="2" t="s">
        <v>1</v>
      </c>
      <c r="HP51" s="2">
        <v>6800</v>
      </c>
      <c r="HQ51" s="2" t="s">
        <v>1</v>
      </c>
      <c r="HR51" s="2" t="s">
        <v>1</v>
      </c>
      <c r="HS51" s="2" t="s">
        <v>1</v>
      </c>
      <c r="HT51" s="2" t="s">
        <v>1</v>
      </c>
      <c r="HU51" s="2" t="s">
        <v>1</v>
      </c>
      <c r="HV51" s="2">
        <v>49080</v>
      </c>
      <c r="HW51" s="2" t="s">
        <v>1</v>
      </c>
      <c r="HX51" s="2" t="s">
        <v>1</v>
      </c>
      <c r="HY51" s="2" t="s">
        <v>1</v>
      </c>
      <c r="HZ51" s="2" t="s">
        <v>1</v>
      </c>
      <c r="IA51" s="2" t="s">
        <v>1</v>
      </c>
      <c r="IB51" s="2" t="s">
        <v>1</v>
      </c>
      <c r="IC51" s="2" t="s">
        <v>1</v>
      </c>
      <c r="ID51" s="2" t="s">
        <v>1</v>
      </c>
      <c r="IE51" s="2" t="s">
        <v>1</v>
      </c>
      <c r="IF51" s="2" t="s">
        <v>1</v>
      </c>
      <c r="IG51" s="2" t="s">
        <v>1</v>
      </c>
      <c r="IH51" s="2">
        <v>3000</v>
      </c>
      <c r="II51" s="2">
        <v>79150</v>
      </c>
      <c r="IJ51" s="2" t="s">
        <v>1</v>
      </c>
      <c r="IK51" s="2" t="s">
        <v>1</v>
      </c>
      <c r="IL51" s="2">
        <v>70</v>
      </c>
      <c r="IM51" s="2">
        <v>10560</v>
      </c>
      <c r="IN51" s="2" t="s">
        <v>1</v>
      </c>
      <c r="IO51" s="2" t="s">
        <v>1</v>
      </c>
      <c r="IP51" s="2" t="s">
        <v>1</v>
      </c>
      <c r="IQ51" s="2" t="s">
        <v>1</v>
      </c>
      <c r="IR51" s="2" t="s">
        <v>1</v>
      </c>
      <c r="IS51" s="2" t="s">
        <v>1</v>
      </c>
      <c r="IT51" s="2" t="s">
        <v>1</v>
      </c>
      <c r="IU51" s="2" t="s">
        <v>1</v>
      </c>
      <c r="IV51" s="2" t="s">
        <v>1</v>
      </c>
      <c r="IW51" s="2" t="s">
        <v>1</v>
      </c>
      <c r="IX51" s="2" t="s">
        <v>1</v>
      </c>
      <c r="IY51" s="2" t="s">
        <v>1</v>
      </c>
      <c r="IZ51" s="2" t="s">
        <v>1</v>
      </c>
      <c r="JA51" s="2" t="s">
        <v>1</v>
      </c>
      <c r="JB51" s="2" t="s">
        <v>1</v>
      </c>
      <c r="JC51" s="2" t="s">
        <v>1</v>
      </c>
      <c r="JD51" s="2" t="s">
        <v>1</v>
      </c>
      <c r="JE51" s="2" t="s">
        <v>1</v>
      </c>
      <c r="JF51" s="2" t="s">
        <v>1</v>
      </c>
      <c r="JG51" s="2" t="s">
        <v>1</v>
      </c>
      <c r="JH51" s="2" t="s">
        <v>1</v>
      </c>
      <c r="JI51" s="2" t="s">
        <v>1</v>
      </c>
      <c r="JJ51" s="2" t="s">
        <v>1</v>
      </c>
      <c r="JK51" s="2" t="s">
        <v>1</v>
      </c>
      <c r="JL51" s="2" t="s">
        <v>1</v>
      </c>
      <c r="JM51" s="2" t="s">
        <v>1</v>
      </c>
      <c r="JN51" s="2" t="s">
        <v>1</v>
      </c>
      <c r="JO51" s="2" t="s">
        <v>1</v>
      </c>
      <c r="JP51" s="2" t="s">
        <v>1</v>
      </c>
      <c r="JQ51" s="2" t="s">
        <v>1</v>
      </c>
      <c r="JR51" s="2" t="s">
        <v>1</v>
      </c>
      <c r="JS51" s="2" t="s">
        <v>1</v>
      </c>
      <c r="JT51" s="2" t="s">
        <v>1</v>
      </c>
      <c r="JU51" s="2" t="s">
        <v>1</v>
      </c>
      <c r="JV51" s="2" t="s">
        <v>1</v>
      </c>
      <c r="JW51" s="2" t="s">
        <v>1</v>
      </c>
      <c r="JX51" s="2" t="s">
        <v>1</v>
      </c>
      <c r="JY51" s="2" t="s">
        <v>1</v>
      </c>
      <c r="JZ51" s="2" t="s">
        <v>1</v>
      </c>
      <c r="KA51" s="2" t="s">
        <v>1</v>
      </c>
      <c r="KB51" s="2" t="s">
        <v>1</v>
      </c>
      <c r="KC51" s="2" t="s">
        <v>1</v>
      </c>
      <c r="KD51" s="2" t="s">
        <v>1</v>
      </c>
      <c r="KE51" s="2" t="s">
        <v>1</v>
      </c>
      <c r="KF51" s="2" t="s">
        <v>1</v>
      </c>
      <c r="KG51" s="2" t="s">
        <v>1</v>
      </c>
      <c r="KH51" s="2" t="s">
        <v>1</v>
      </c>
      <c r="KI51" s="2" t="s">
        <v>1</v>
      </c>
      <c r="KJ51" s="2" t="s">
        <v>1</v>
      </c>
      <c r="KK51" s="2" t="s">
        <v>1</v>
      </c>
      <c r="KL51" s="2">
        <v>2170</v>
      </c>
      <c r="KM51" s="2" t="s">
        <v>1</v>
      </c>
      <c r="KN51" s="2" t="s">
        <v>1</v>
      </c>
      <c r="KO51" s="2" t="s">
        <v>1</v>
      </c>
      <c r="KP51" s="2" t="s">
        <v>1</v>
      </c>
      <c r="KQ51" s="2" t="s">
        <v>1</v>
      </c>
      <c r="KR51" s="2" t="s">
        <v>1</v>
      </c>
      <c r="KS51" s="2" t="s">
        <v>1</v>
      </c>
      <c r="KT51" s="2" t="s">
        <v>1</v>
      </c>
      <c r="KU51" s="2" t="s">
        <v>1</v>
      </c>
      <c r="KV51" s="2" t="s">
        <v>1</v>
      </c>
      <c r="KW51" s="2" t="s">
        <v>1</v>
      </c>
      <c r="KX51" s="2" t="s">
        <v>1</v>
      </c>
      <c r="KY51" s="2" t="s">
        <v>1</v>
      </c>
      <c r="KZ51" s="2">
        <v>25870</v>
      </c>
      <c r="LA51" s="2" t="s">
        <v>1</v>
      </c>
      <c r="LB51" s="2" t="s">
        <v>1</v>
      </c>
      <c r="LC51" s="2" t="s">
        <v>1</v>
      </c>
      <c r="LD51" s="2" t="s">
        <v>1</v>
      </c>
      <c r="LE51" s="2" t="s">
        <v>1</v>
      </c>
    </row>
    <row r="52" spans="1:317" x14ac:dyDescent="0.3">
      <c r="A52" s="2" t="s">
        <v>46</v>
      </c>
      <c r="B52" s="2">
        <v>196</v>
      </c>
      <c r="C52" s="23">
        <f t="shared" si="63"/>
        <v>409440</v>
      </c>
      <c r="D52" s="23">
        <f t="shared" si="64"/>
        <v>2297190</v>
      </c>
      <c r="E52" s="23">
        <f t="shared" si="65"/>
        <v>11720.357142857143</v>
      </c>
      <c r="F52" s="23">
        <f t="shared" si="66"/>
        <v>1827140</v>
      </c>
      <c r="G52" s="23">
        <f t="shared" si="67"/>
        <v>115460</v>
      </c>
      <c r="H52" s="23">
        <f t="shared" si="68"/>
        <v>0</v>
      </c>
      <c r="I52" s="23">
        <f t="shared" si="69"/>
        <v>354590</v>
      </c>
      <c r="J52" s="23">
        <f t="shared" si="70"/>
        <v>1809.1326530612246</v>
      </c>
      <c r="K52" s="23">
        <f t="shared" si="71"/>
        <v>124590</v>
      </c>
      <c r="L52" s="23">
        <f t="shared" si="72"/>
        <v>230000</v>
      </c>
      <c r="M52" s="23">
        <f t="shared" si="73"/>
        <v>113460</v>
      </c>
      <c r="N52" s="23">
        <f t="shared" si="74"/>
        <v>9322.1428571428569</v>
      </c>
      <c r="O52" s="23">
        <f t="shared" si="75"/>
        <v>356430</v>
      </c>
      <c r="P52" s="23">
        <f t="shared" si="76"/>
        <v>359220</v>
      </c>
      <c r="Q52" s="23">
        <f t="shared" si="77"/>
        <v>747100</v>
      </c>
      <c r="R52" s="23">
        <f t="shared" si="78"/>
        <v>1769873</v>
      </c>
      <c r="S52" s="23">
        <f t="shared" si="79"/>
        <v>9029.9642857142862</v>
      </c>
      <c r="T52" s="23">
        <f t="shared" si="80"/>
        <v>57267</v>
      </c>
      <c r="U52" s="7">
        <f t="shared" si="81"/>
        <v>3.1342425867749595E-2</v>
      </c>
      <c r="V52" s="23">
        <f t="shared" si="82"/>
        <v>53500</v>
      </c>
      <c r="W52" s="23">
        <f t="shared" si="83"/>
        <v>3050</v>
      </c>
      <c r="X52" s="23">
        <f t="shared" si="84"/>
        <v>0</v>
      </c>
      <c r="Y52" s="23">
        <f t="shared" si="85"/>
        <v>760</v>
      </c>
      <c r="Z52" s="23">
        <v>43</v>
      </c>
      <c r="AA52" s="23">
        <f t="shared" si="86"/>
        <v>307080</v>
      </c>
      <c r="AB52" s="23">
        <f t="shared" si="87"/>
        <v>1887750</v>
      </c>
      <c r="AC52" s="23">
        <f t="shared" si="88"/>
        <v>9631.3775510204086</v>
      </c>
      <c r="AD52" s="23">
        <f t="shared" si="97"/>
        <v>1424880</v>
      </c>
      <c r="AE52" s="23">
        <f t="shared" si="89"/>
        <v>7269.7959183673465</v>
      </c>
      <c r="AF52" s="23">
        <f t="shared" si="98"/>
        <v>323400</v>
      </c>
      <c r="AG52" s="23">
        <f t="shared" si="90"/>
        <v>1650</v>
      </c>
      <c r="AH52" s="7">
        <f t="shared" si="91"/>
        <v>0.17131505760826379</v>
      </c>
      <c r="AI52" s="23">
        <f t="shared" si="92"/>
        <v>1154660</v>
      </c>
      <c r="AJ52" s="23">
        <f t="shared" si="93"/>
        <v>13600</v>
      </c>
      <c r="AK52" s="23">
        <f t="shared" si="99"/>
        <v>129770</v>
      </c>
      <c r="AL52" s="23">
        <f t="shared" si="100"/>
        <v>462870</v>
      </c>
      <c r="AM52" s="23">
        <f t="shared" si="94"/>
        <v>2361.5816326530612</v>
      </c>
      <c r="AN52" s="23">
        <f t="shared" si="95"/>
        <v>455690</v>
      </c>
      <c r="AO52" s="23">
        <f t="shared" si="96"/>
        <v>7180</v>
      </c>
      <c r="AP52" s="2">
        <v>312920</v>
      </c>
      <c r="AQ52" s="2">
        <v>13950</v>
      </c>
      <c r="AR52" s="2">
        <v>29560</v>
      </c>
      <c r="AS52" s="2" t="s">
        <v>1</v>
      </c>
      <c r="AT52" s="2">
        <v>359220</v>
      </c>
      <c r="AU52" s="2" t="s">
        <v>1</v>
      </c>
      <c r="AV52" s="2" t="s">
        <v>1</v>
      </c>
      <c r="AW52" s="2">
        <v>747100</v>
      </c>
      <c r="AY52" s="2" t="s">
        <v>1</v>
      </c>
      <c r="AZ52" s="2" t="s">
        <v>1</v>
      </c>
      <c r="BA52" s="2" t="s">
        <v>1</v>
      </c>
      <c r="BB52" s="2" t="s">
        <v>1</v>
      </c>
      <c r="BC52" s="2" t="s">
        <v>1</v>
      </c>
      <c r="BD52" s="2" t="s">
        <v>1</v>
      </c>
      <c r="BE52" s="2">
        <v>53500</v>
      </c>
      <c r="BF52" s="2" t="s">
        <v>1</v>
      </c>
      <c r="BG52" s="2">
        <v>3050</v>
      </c>
      <c r="BH52" s="2" t="s">
        <v>1</v>
      </c>
      <c r="BI52" s="2" t="s">
        <v>1</v>
      </c>
      <c r="BJ52" s="2" t="s">
        <v>1</v>
      </c>
      <c r="BK52" s="2" t="s">
        <v>1</v>
      </c>
      <c r="BL52" s="2" t="s">
        <v>1</v>
      </c>
      <c r="BM52" s="2" t="s">
        <v>1</v>
      </c>
      <c r="BN52" s="2" t="s">
        <v>1</v>
      </c>
      <c r="BO52" s="2" t="s">
        <v>1</v>
      </c>
      <c r="BP52" s="2" t="s">
        <v>1</v>
      </c>
      <c r="BQ52" s="2" t="s">
        <v>1</v>
      </c>
      <c r="BR52" s="2" t="s">
        <v>1</v>
      </c>
      <c r="BS52" s="2">
        <v>760</v>
      </c>
      <c r="BT52" s="2">
        <v>307080</v>
      </c>
      <c r="BU52" s="2" t="s">
        <v>1</v>
      </c>
      <c r="BV52" s="2">
        <v>75980</v>
      </c>
      <c r="BW52" s="2" t="s">
        <v>1</v>
      </c>
      <c r="BX52" s="2" t="s">
        <v>1</v>
      </c>
      <c r="BY52" s="2" t="s">
        <v>1</v>
      </c>
      <c r="BZ52" s="2" t="s">
        <v>1</v>
      </c>
      <c r="CA52" s="2" t="s">
        <v>1</v>
      </c>
      <c r="CB52" s="2" t="s">
        <v>1</v>
      </c>
      <c r="CC52" s="2" t="s">
        <v>1</v>
      </c>
      <c r="CD52" s="2">
        <v>32650</v>
      </c>
      <c r="CE52" s="2">
        <v>1200</v>
      </c>
      <c r="CF52" s="2" t="s">
        <v>1</v>
      </c>
      <c r="CG52" s="2" t="s">
        <v>1</v>
      </c>
      <c r="CH52" s="2">
        <v>3630</v>
      </c>
      <c r="CI52" s="2" t="s">
        <v>1</v>
      </c>
      <c r="CJ52" s="2" t="s">
        <v>1</v>
      </c>
      <c r="CK52" s="2" t="s">
        <v>1</v>
      </c>
      <c r="CL52" s="2" t="s">
        <v>1</v>
      </c>
      <c r="CM52" s="2" t="s">
        <v>1</v>
      </c>
      <c r="CN52" s="2" t="s">
        <v>1</v>
      </c>
      <c r="CO52" s="2">
        <v>2000</v>
      </c>
      <c r="CP52" s="2" t="s">
        <v>1</v>
      </c>
      <c r="CQ52" s="2" t="s">
        <v>1</v>
      </c>
      <c r="CR52" s="2" t="s">
        <v>1</v>
      </c>
      <c r="CS52" s="2" t="s">
        <v>1</v>
      </c>
      <c r="CT52" s="2" t="s">
        <v>1</v>
      </c>
      <c r="CU52" s="2" t="s">
        <v>1</v>
      </c>
      <c r="CV52" s="2" t="s">
        <v>1</v>
      </c>
      <c r="CW52" s="2" t="s">
        <v>1</v>
      </c>
      <c r="CX52" s="2" t="s">
        <v>1</v>
      </c>
      <c r="CY52" s="2" t="s">
        <v>1</v>
      </c>
      <c r="CZ52" s="2" t="s">
        <v>1</v>
      </c>
      <c r="DA52" s="2" t="s">
        <v>1</v>
      </c>
      <c r="DB52" s="2" t="s">
        <v>1</v>
      </c>
      <c r="DC52" s="2" t="s">
        <v>1</v>
      </c>
      <c r="DD52" s="2" t="s">
        <v>1</v>
      </c>
      <c r="DE52" s="2" t="s">
        <v>1</v>
      </c>
      <c r="DF52" s="2" t="s">
        <v>1</v>
      </c>
      <c r="DG52" s="2" t="s">
        <v>1</v>
      </c>
      <c r="DH52" s="2" t="s">
        <v>1</v>
      </c>
      <c r="DI52" s="2" t="s">
        <v>1</v>
      </c>
      <c r="DJ52" s="2" t="s">
        <v>1</v>
      </c>
      <c r="DK52" s="2" t="s">
        <v>1</v>
      </c>
      <c r="DL52" s="2" t="s">
        <v>1</v>
      </c>
      <c r="DM52" s="2" t="s">
        <v>1</v>
      </c>
      <c r="DN52" s="2" t="s">
        <v>1</v>
      </c>
      <c r="DO52" s="2" t="s">
        <v>1</v>
      </c>
      <c r="DP52" s="2" t="s">
        <v>1</v>
      </c>
      <c r="DQ52" s="2" t="s">
        <v>1</v>
      </c>
      <c r="DR52" s="2" t="s">
        <v>1</v>
      </c>
      <c r="DS52" s="2" t="s">
        <v>1</v>
      </c>
      <c r="DT52" s="2" t="s">
        <v>1</v>
      </c>
      <c r="DU52" s="2" t="s">
        <v>1</v>
      </c>
      <c r="DV52" s="2" t="s">
        <v>1</v>
      </c>
      <c r="DW52" s="2" t="s">
        <v>1</v>
      </c>
      <c r="DX52" s="2">
        <v>44790</v>
      </c>
      <c r="DY52" s="2">
        <v>79800</v>
      </c>
      <c r="DZ52" s="2" t="s">
        <v>1</v>
      </c>
      <c r="EA52" s="2" t="s">
        <v>1</v>
      </c>
      <c r="EB52" s="2" t="s">
        <v>1</v>
      </c>
      <c r="EC52" s="2" t="s">
        <v>1</v>
      </c>
      <c r="ED52" s="2" t="s">
        <v>1</v>
      </c>
      <c r="EE52" s="2" t="s">
        <v>1</v>
      </c>
      <c r="EF52" s="2" t="s">
        <v>1</v>
      </c>
      <c r="EG52" s="2" t="s">
        <v>1</v>
      </c>
      <c r="EH52" s="2" t="s">
        <v>1</v>
      </c>
      <c r="EI52" s="2" t="s">
        <v>1</v>
      </c>
      <c r="EJ52" s="2" t="s">
        <v>1</v>
      </c>
      <c r="EK52" s="2" t="s">
        <v>1</v>
      </c>
      <c r="EL52" s="2" t="s">
        <v>1</v>
      </c>
      <c r="EM52" s="2" t="s">
        <v>1</v>
      </c>
      <c r="EN52" s="2" t="s">
        <v>1</v>
      </c>
      <c r="EO52" s="2" t="s">
        <v>1</v>
      </c>
      <c r="EP52" s="2" t="s">
        <v>1</v>
      </c>
      <c r="EQ52" s="2" t="s">
        <v>1</v>
      </c>
      <c r="ER52" s="2" t="s">
        <v>1</v>
      </c>
      <c r="ES52" s="2" t="s">
        <v>1</v>
      </c>
      <c r="ET52" s="2" t="s">
        <v>1</v>
      </c>
      <c r="EU52" s="2">
        <v>230000</v>
      </c>
      <c r="EV52" s="2" t="s">
        <v>1</v>
      </c>
      <c r="EW52" s="2" t="s">
        <v>1</v>
      </c>
      <c r="EX52" s="2" t="s">
        <v>1</v>
      </c>
      <c r="EY52" s="2" t="s">
        <v>1</v>
      </c>
      <c r="EZ52" s="2" t="s">
        <v>1</v>
      </c>
      <c r="FA52" s="2">
        <v>2630</v>
      </c>
      <c r="FB52" s="2">
        <v>98830</v>
      </c>
      <c r="FC52" s="2">
        <v>197490</v>
      </c>
      <c r="FD52" s="2" t="s">
        <v>1</v>
      </c>
      <c r="FE52" s="2" t="s">
        <v>1</v>
      </c>
      <c r="FF52" s="2" t="s">
        <v>1</v>
      </c>
      <c r="FG52" s="2">
        <v>24450</v>
      </c>
      <c r="FH52" s="2" t="s">
        <v>1</v>
      </c>
      <c r="FI52" s="2" t="s">
        <v>1</v>
      </c>
      <c r="FJ52" s="2" t="s">
        <v>1</v>
      </c>
      <c r="FK52" s="2" t="s">
        <v>1</v>
      </c>
      <c r="FL52" s="2" t="s">
        <v>1</v>
      </c>
      <c r="FM52" s="2" t="s">
        <v>1</v>
      </c>
      <c r="FN52" s="2" t="s">
        <v>1</v>
      </c>
      <c r="FO52" s="2" t="s">
        <v>1</v>
      </c>
      <c r="FP52" s="2" t="s">
        <v>1</v>
      </c>
      <c r="FQ52" s="2">
        <v>6940</v>
      </c>
      <c r="FR52" s="2">
        <v>13510</v>
      </c>
      <c r="FS52" s="2" t="s">
        <v>1</v>
      </c>
      <c r="FT52" s="2">
        <v>90530</v>
      </c>
      <c r="FU52" s="2" t="s">
        <v>1</v>
      </c>
      <c r="FV52" s="2" t="s">
        <v>1</v>
      </c>
      <c r="FW52" s="2" t="s">
        <v>1</v>
      </c>
      <c r="FX52" s="2" t="s">
        <v>1</v>
      </c>
      <c r="FY52" s="2" t="s">
        <v>1</v>
      </c>
      <c r="FZ52" s="2" t="s">
        <v>1</v>
      </c>
      <c r="GA52" s="2" t="s">
        <v>1</v>
      </c>
      <c r="GB52" s="2">
        <v>111680</v>
      </c>
      <c r="GC52" s="2" t="s">
        <v>1</v>
      </c>
      <c r="GD52" s="2">
        <v>1660</v>
      </c>
      <c r="GE52" s="2" t="s">
        <v>1</v>
      </c>
      <c r="GF52" s="2" t="s">
        <v>1</v>
      </c>
      <c r="GG52" s="2">
        <v>2620</v>
      </c>
      <c r="GH52" s="2">
        <v>11910</v>
      </c>
      <c r="GI52" s="2">
        <v>15440</v>
      </c>
      <c r="GJ52" s="2" t="s">
        <v>1</v>
      </c>
      <c r="GK52" s="2" t="s">
        <v>1</v>
      </c>
      <c r="GL52" s="2">
        <v>2580</v>
      </c>
      <c r="GM52" s="2">
        <v>700</v>
      </c>
      <c r="GN52" s="2" t="s">
        <v>1</v>
      </c>
      <c r="GO52" s="2">
        <v>237800</v>
      </c>
      <c r="GP52" s="2">
        <v>417770</v>
      </c>
      <c r="GQ52" s="2">
        <v>4760</v>
      </c>
      <c r="GR52" s="2">
        <v>12250</v>
      </c>
      <c r="GS52" s="2">
        <v>2570</v>
      </c>
      <c r="GT52" s="2" t="s">
        <v>1</v>
      </c>
      <c r="GU52" s="2" t="s">
        <v>1</v>
      </c>
      <c r="GV52" s="2" t="s">
        <v>1</v>
      </c>
      <c r="GW52" s="2" t="s">
        <v>1</v>
      </c>
      <c r="GX52" s="2" t="s">
        <v>1</v>
      </c>
      <c r="GY52" s="2" t="s">
        <v>1</v>
      </c>
      <c r="GZ52" s="2" t="s">
        <v>1</v>
      </c>
      <c r="HA52" s="2" t="s">
        <v>1</v>
      </c>
      <c r="HB52" s="2" t="s">
        <v>1</v>
      </c>
      <c r="HC52" s="2">
        <v>1540</v>
      </c>
      <c r="HD52" s="2">
        <v>7520</v>
      </c>
      <c r="HE52" s="2">
        <v>4540</v>
      </c>
      <c r="HF52" s="2" t="s">
        <v>1</v>
      </c>
      <c r="HG52" s="2" t="s">
        <v>1</v>
      </c>
      <c r="HH52" s="2" t="s">
        <v>1</v>
      </c>
      <c r="HI52" s="2" t="s">
        <v>1</v>
      </c>
      <c r="HJ52" s="2" t="s">
        <v>1</v>
      </c>
      <c r="HK52" s="2" t="s">
        <v>1</v>
      </c>
      <c r="HL52" s="2">
        <v>15000</v>
      </c>
      <c r="HM52" s="2">
        <v>5000</v>
      </c>
      <c r="HN52" s="2" t="s">
        <v>1</v>
      </c>
      <c r="HO52" s="2" t="s">
        <v>1</v>
      </c>
      <c r="HP52" s="2">
        <v>390</v>
      </c>
      <c r="HQ52" s="2" t="s">
        <v>1</v>
      </c>
      <c r="HR52" s="2" t="s">
        <v>1</v>
      </c>
      <c r="HS52" s="2" t="s">
        <v>1</v>
      </c>
      <c r="HT52" s="2" t="s">
        <v>1</v>
      </c>
      <c r="HU52" s="2" t="s">
        <v>1</v>
      </c>
      <c r="HV52" s="2">
        <v>127490</v>
      </c>
      <c r="HW52" s="2" t="s">
        <v>1</v>
      </c>
      <c r="HX52" s="2" t="s">
        <v>1</v>
      </c>
      <c r="HY52" s="2" t="s">
        <v>1</v>
      </c>
      <c r="HZ52" s="2" t="s">
        <v>1</v>
      </c>
      <c r="IA52" s="2" t="s">
        <v>1</v>
      </c>
      <c r="IB52" s="2" t="s">
        <v>1</v>
      </c>
      <c r="IC52" s="2" t="s">
        <v>1</v>
      </c>
      <c r="ID52" s="2" t="s">
        <v>1</v>
      </c>
      <c r="IE52" s="2" t="s">
        <v>1</v>
      </c>
      <c r="IF52" s="2" t="s">
        <v>1</v>
      </c>
      <c r="IG52" s="2" t="s">
        <v>1</v>
      </c>
      <c r="IH52" s="2" t="s">
        <v>1</v>
      </c>
      <c r="II52" s="2">
        <v>1500</v>
      </c>
      <c r="IJ52" s="2">
        <v>780</v>
      </c>
      <c r="IK52" s="2" t="s">
        <v>1</v>
      </c>
      <c r="IL52" s="2" t="s">
        <v>1</v>
      </c>
      <c r="IM52" s="2" t="s">
        <v>1</v>
      </c>
      <c r="IN52" s="2" t="s">
        <v>1</v>
      </c>
      <c r="IO52" s="2" t="s">
        <v>1</v>
      </c>
      <c r="IP52" s="2" t="s">
        <v>1</v>
      </c>
      <c r="IQ52" s="2" t="s">
        <v>1</v>
      </c>
      <c r="IR52" s="2" t="s">
        <v>1</v>
      </c>
      <c r="IS52" s="2" t="s">
        <v>1</v>
      </c>
      <c r="IT52" s="2" t="s">
        <v>1</v>
      </c>
      <c r="IU52" s="2">
        <v>5000</v>
      </c>
      <c r="IV52" s="2" t="s">
        <v>1</v>
      </c>
      <c r="IW52" s="2" t="s">
        <v>1</v>
      </c>
      <c r="IX52" s="2" t="s">
        <v>1</v>
      </c>
      <c r="IY52" s="2" t="s">
        <v>1</v>
      </c>
      <c r="IZ52" s="2" t="s">
        <v>1</v>
      </c>
      <c r="JA52" s="2" t="s">
        <v>1</v>
      </c>
      <c r="JB52" s="2" t="s">
        <v>1</v>
      </c>
      <c r="JC52" s="2" t="s">
        <v>1</v>
      </c>
      <c r="JD52" s="2" t="s">
        <v>1</v>
      </c>
      <c r="JE52" s="2" t="s">
        <v>1</v>
      </c>
      <c r="JF52" s="2" t="s">
        <v>1</v>
      </c>
      <c r="JG52" s="2" t="s">
        <v>1</v>
      </c>
      <c r="JH52" s="2" t="s">
        <v>1</v>
      </c>
      <c r="JI52" s="2" t="s">
        <v>1</v>
      </c>
      <c r="JJ52" s="2" t="s">
        <v>1</v>
      </c>
      <c r="JK52" s="2" t="s">
        <v>1</v>
      </c>
      <c r="JL52" s="2" t="s">
        <v>1</v>
      </c>
      <c r="JM52" s="2" t="s">
        <v>1</v>
      </c>
      <c r="JN52" s="2" t="s">
        <v>1</v>
      </c>
      <c r="JO52" s="2" t="s">
        <v>1</v>
      </c>
      <c r="JP52" s="2" t="s">
        <v>1</v>
      </c>
      <c r="JQ52" s="2" t="s">
        <v>1</v>
      </c>
      <c r="JR52" s="2" t="s">
        <v>1</v>
      </c>
      <c r="JS52" s="2">
        <v>209250</v>
      </c>
      <c r="JT52" s="2">
        <v>213070</v>
      </c>
      <c r="JU52" s="2">
        <v>33370</v>
      </c>
      <c r="JV52" s="2" t="s">
        <v>1</v>
      </c>
      <c r="JW52" s="2" t="s">
        <v>1</v>
      </c>
      <c r="JX52" s="2" t="s">
        <v>1</v>
      </c>
      <c r="JY52" s="2" t="s">
        <v>1</v>
      </c>
      <c r="JZ52" s="2" t="s">
        <v>1</v>
      </c>
      <c r="KA52" s="2" t="s">
        <v>1</v>
      </c>
      <c r="KB52" s="2" t="s">
        <v>1</v>
      </c>
      <c r="KC52" s="2" t="s">
        <v>1</v>
      </c>
      <c r="KD52" s="2" t="s">
        <v>1</v>
      </c>
      <c r="KE52" s="2" t="s">
        <v>1</v>
      </c>
      <c r="KF52" s="2" t="s">
        <v>1</v>
      </c>
      <c r="KG52" s="2" t="s">
        <v>1</v>
      </c>
      <c r="KH52" s="2" t="s">
        <v>1</v>
      </c>
      <c r="KI52" s="2" t="s">
        <v>1</v>
      </c>
      <c r="KJ52" s="2" t="s">
        <v>1</v>
      </c>
      <c r="KK52" s="2" t="s">
        <v>1</v>
      </c>
      <c r="KL52" s="2" t="s">
        <v>1</v>
      </c>
      <c r="KM52" s="2" t="s">
        <v>1</v>
      </c>
      <c r="KN52" s="2" t="s">
        <v>1</v>
      </c>
      <c r="KO52" s="2" t="s">
        <v>1</v>
      </c>
      <c r="KP52" s="2">
        <v>7180</v>
      </c>
      <c r="KQ52" s="2" t="s">
        <v>1</v>
      </c>
      <c r="KR52" s="2" t="s">
        <v>1</v>
      </c>
      <c r="KS52" s="2" t="s">
        <v>1</v>
      </c>
      <c r="KT52" s="2" t="s">
        <v>1</v>
      </c>
      <c r="KU52" s="2" t="s">
        <v>1</v>
      </c>
      <c r="KV52" s="2" t="s">
        <v>1</v>
      </c>
      <c r="KW52" s="2" t="s">
        <v>1</v>
      </c>
      <c r="KX52" s="2" t="s">
        <v>1</v>
      </c>
      <c r="KY52" s="2" t="s">
        <v>1</v>
      </c>
      <c r="KZ52" s="2" t="s">
        <v>1</v>
      </c>
      <c r="LA52" s="2" t="s">
        <v>1</v>
      </c>
      <c r="LB52" s="2" t="s">
        <v>1</v>
      </c>
      <c r="LC52" s="2" t="s">
        <v>1</v>
      </c>
      <c r="LD52" s="2" t="s">
        <v>1</v>
      </c>
      <c r="LE52" s="2" t="s">
        <v>1</v>
      </c>
    </row>
    <row r="53" spans="1:317" x14ac:dyDescent="0.3">
      <c r="A53" s="2" t="s">
        <v>47</v>
      </c>
      <c r="B53" s="2">
        <v>126</v>
      </c>
      <c r="C53" s="23">
        <f t="shared" si="63"/>
        <v>-4159730</v>
      </c>
      <c r="D53" s="23">
        <f t="shared" si="64"/>
        <v>1813020</v>
      </c>
      <c r="E53" s="23">
        <f t="shared" si="65"/>
        <v>14389.047619047618</v>
      </c>
      <c r="F53" s="23">
        <f t="shared" si="66"/>
        <v>1208100</v>
      </c>
      <c r="G53" s="23">
        <f t="shared" si="67"/>
        <v>281410</v>
      </c>
      <c r="H53" s="23">
        <f t="shared" si="68"/>
        <v>0</v>
      </c>
      <c r="I53" s="23">
        <f t="shared" si="69"/>
        <v>323510</v>
      </c>
      <c r="J53" s="23">
        <f t="shared" si="70"/>
        <v>2567.5396825396824</v>
      </c>
      <c r="K53" s="23">
        <f t="shared" si="71"/>
        <v>123510</v>
      </c>
      <c r="L53" s="23">
        <f t="shared" si="72"/>
        <v>200000</v>
      </c>
      <c r="M53" s="23">
        <f t="shared" si="73"/>
        <v>215310</v>
      </c>
      <c r="N53" s="23">
        <f t="shared" si="74"/>
        <v>9588.0952380952385</v>
      </c>
      <c r="O53" s="23">
        <f t="shared" si="75"/>
        <v>332530</v>
      </c>
      <c r="P53" s="23">
        <f t="shared" si="76"/>
        <v>240130</v>
      </c>
      <c r="Q53" s="23">
        <f t="shared" si="77"/>
        <v>442200</v>
      </c>
      <c r="R53" s="23">
        <f t="shared" si="78"/>
        <v>1166724</v>
      </c>
      <c r="S53" s="23">
        <f t="shared" si="79"/>
        <v>9259.7142857142862</v>
      </c>
      <c r="T53" s="23">
        <f t="shared" si="80"/>
        <v>41376</v>
      </c>
      <c r="U53" s="7">
        <f t="shared" si="81"/>
        <v>3.4248820461882296E-2</v>
      </c>
      <c r="V53" s="23">
        <f t="shared" si="82"/>
        <v>38500</v>
      </c>
      <c r="W53" s="23">
        <f t="shared" si="83"/>
        <v>2000</v>
      </c>
      <c r="X53" s="23">
        <f t="shared" si="84"/>
        <v>0</v>
      </c>
      <c r="Y53" s="23">
        <f t="shared" si="85"/>
        <v>920</v>
      </c>
      <c r="Z53" s="23">
        <v>44</v>
      </c>
      <c r="AA53" s="23">
        <f t="shared" si="86"/>
        <v>151820</v>
      </c>
      <c r="AB53" s="23">
        <f t="shared" si="87"/>
        <v>5972750</v>
      </c>
      <c r="AC53" s="23">
        <f t="shared" si="88"/>
        <v>47402.777777777781</v>
      </c>
      <c r="AD53" s="23">
        <f t="shared" si="97"/>
        <v>2838260</v>
      </c>
      <c r="AE53" s="23">
        <f t="shared" si="89"/>
        <v>22525.873015873014</v>
      </c>
      <c r="AF53" s="23">
        <f t="shared" si="98"/>
        <v>265540</v>
      </c>
      <c r="AG53" s="23">
        <f t="shared" si="90"/>
        <v>2107.4603174603176</v>
      </c>
      <c r="AH53" s="7">
        <f t="shared" si="91"/>
        <v>4.4458582729898291E-2</v>
      </c>
      <c r="AI53" s="23">
        <f t="shared" si="92"/>
        <v>2588000</v>
      </c>
      <c r="AJ53" s="23">
        <f t="shared" si="93"/>
        <v>14740</v>
      </c>
      <c r="AK53" s="23">
        <f t="shared" si="99"/>
        <v>125470</v>
      </c>
      <c r="AL53" s="23">
        <f t="shared" si="100"/>
        <v>3134490</v>
      </c>
      <c r="AM53" s="23">
        <f t="shared" si="94"/>
        <v>24876.904761904763</v>
      </c>
      <c r="AN53" s="23">
        <f t="shared" si="95"/>
        <v>3096480</v>
      </c>
      <c r="AO53" s="23">
        <f t="shared" si="96"/>
        <v>2940</v>
      </c>
      <c r="AP53" s="2">
        <v>203300</v>
      </c>
      <c r="AQ53" s="2">
        <v>112820</v>
      </c>
      <c r="AR53" s="2">
        <v>16410</v>
      </c>
      <c r="AS53" s="2" t="s">
        <v>1</v>
      </c>
      <c r="AT53" s="2">
        <v>218670</v>
      </c>
      <c r="AU53" s="2">
        <v>21460</v>
      </c>
      <c r="AV53" s="2" t="s">
        <v>1</v>
      </c>
      <c r="AW53" s="2">
        <v>442200</v>
      </c>
      <c r="AY53" s="2" t="s">
        <v>1</v>
      </c>
      <c r="AZ53" s="2" t="s">
        <v>1</v>
      </c>
      <c r="BA53" s="2" t="s">
        <v>1</v>
      </c>
      <c r="BB53" s="2" t="s">
        <v>1</v>
      </c>
      <c r="BC53" s="2" t="s">
        <v>1</v>
      </c>
      <c r="BD53" s="2" t="s">
        <v>1</v>
      </c>
      <c r="BE53" s="2">
        <v>38500</v>
      </c>
      <c r="BF53" s="2" t="s">
        <v>1</v>
      </c>
      <c r="BG53" s="2">
        <v>2000</v>
      </c>
      <c r="BH53" s="2" t="s">
        <v>1</v>
      </c>
      <c r="BI53" s="2" t="s">
        <v>1</v>
      </c>
      <c r="BJ53" s="2" t="s">
        <v>1</v>
      </c>
      <c r="BK53" s="2" t="s">
        <v>1</v>
      </c>
      <c r="BL53" s="2" t="s">
        <v>1</v>
      </c>
      <c r="BM53" s="2" t="s">
        <v>1</v>
      </c>
      <c r="BN53" s="2" t="s">
        <v>1</v>
      </c>
      <c r="BO53" s="2" t="s">
        <v>1</v>
      </c>
      <c r="BP53" s="2" t="s">
        <v>1</v>
      </c>
      <c r="BQ53" s="2" t="s">
        <v>1</v>
      </c>
      <c r="BR53" s="2" t="s">
        <v>1</v>
      </c>
      <c r="BS53" s="2">
        <v>920</v>
      </c>
      <c r="BT53" s="2">
        <v>151820</v>
      </c>
      <c r="BU53" s="2" t="s">
        <v>1</v>
      </c>
      <c r="BV53" s="2">
        <v>58740</v>
      </c>
      <c r="BW53" s="2">
        <v>2970</v>
      </c>
      <c r="BX53" s="2">
        <v>500</v>
      </c>
      <c r="BY53" s="2" t="s">
        <v>1</v>
      </c>
      <c r="BZ53" s="2" t="s">
        <v>1</v>
      </c>
      <c r="CA53" s="2" t="s">
        <v>1</v>
      </c>
      <c r="CB53" s="2" t="s">
        <v>1</v>
      </c>
      <c r="CC53" s="2" t="s">
        <v>1</v>
      </c>
      <c r="CD53" s="2">
        <v>55480</v>
      </c>
      <c r="CE53" s="2">
        <v>80480</v>
      </c>
      <c r="CF53" s="2" t="s">
        <v>1</v>
      </c>
      <c r="CG53" s="2" t="s">
        <v>1</v>
      </c>
      <c r="CH53" s="2">
        <v>17140</v>
      </c>
      <c r="CI53" s="2" t="s">
        <v>1</v>
      </c>
      <c r="CJ53" s="2" t="s">
        <v>1</v>
      </c>
      <c r="CK53" s="2" t="s">
        <v>1</v>
      </c>
      <c r="CL53" s="2" t="s">
        <v>1</v>
      </c>
      <c r="CM53" s="2" t="s">
        <v>1</v>
      </c>
      <c r="CN53" s="2" t="s">
        <v>1</v>
      </c>
      <c r="CO53" s="2">
        <v>12500</v>
      </c>
      <c r="CP53" s="2" t="s">
        <v>1</v>
      </c>
      <c r="CQ53" s="2" t="s">
        <v>1</v>
      </c>
      <c r="CR53" s="2" t="s">
        <v>1</v>
      </c>
      <c r="CS53" s="2" t="s">
        <v>1</v>
      </c>
      <c r="CT53" s="2" t="s">
        <v>1</v>
      </c>
      <c r="CU53" s="2" t="s">
        <v>1</v>
      </c>
      <c r="CV53" s="2" t="s">
        <v>1</v>
      </c>
      <c r="CW53" s="2" t="s">
        <v>1</v>
      </c>
      <c r="CX53" s="2" t="s">
        <v>1</v>
      </c>
      <c r="CY53" s="2" t="s">
        <v>1</v>
      </c>
      <c r="CZ53" s="2" t="s">
        <v>1</v>
      </c>
      <c r="DA53" s="2" t="s">
        <v>1</v>
      </c>
      <c r="DB53" s="2">
        <v>18530</v>
      </c>
      <c r="DC53" s="2" t="s">
        <v>1</v>
      </c>
      <c r="DD53" s="2" t="s">
        <v>1</v>
      </c>
      <c r="DE53" s="2" t="s">
        <v>1</v>
      </c>
      <c r="DF53" s="2" t="s">
        <v>1</v>
      </c>
      <c r="DG53" s="2" t="s">
        <v>1</v>
      </c>
      <c r="DH53" s="2" t="s">
        <v>1</v>
      </c>
      <c r="DI53" s="2" t="s">
        <v>1</v>
      </c>
      <c r="DJ53" s="2">
        <v>35070</v>
      </c>
      <c r="DK53" s="2" t="s">
        <v>1</v>
      </c>
      <c r="DL53" s="2" t="s">
        <v>1</v>
      </c>
      <c r="DM53" s="2" t="s">
        <v>1</v>
      </c>
      <c r="DN53" s="2" t="s">
        <v>1</v>
      </c>
      <c r="DO53" s="2" t="s">
        <v>1</v>
      </c>
      <c r="DP53" s="2" t="s">
        <v>1</v>
      </c>
      <c r="DQ53" s="2" t="s">
        <v>1</v>
      </c>
      <c r="DR53" s="2" t="s">
        <v>1</v>
      </c>
      <c r="DS53" s="2" t="s">
        <v>1</v>
      </c>
      <c r="DT53" s="2" t="s">
        <v>1</v>
      </c>
      <c r="DU53" s="2" t="s">
        <v>1</v>
      </c>
      <c r="DV53" s="2" t="s">
        <v>1</v>
      </c>
      <c r="DW53" s="2" t="s">
        <v>1</v>
      </c>
      <c r="DX53" s="2">
        <v>43710</v>
      </c>
      <c r="DY53" s="2">
        <v>79800</v>
      </c>
      <c r="DZ53" s="2" t="s">
        <v>1</v>
      </c>
      <c r="EA53" s="2" t="s">
        <v>1</v>
      </c>
      <c r="EB53" s="2" t="s">
        <v>1</v>
      </c>
      <c r="EC53" s="2" t="s">
        <v>1</v>
      </c>
      <c r="ED53" s="2" t="s">
        <v>1</v>
      </c>
      <c r="EE53" s="2" t="s">
        <v>1</v>
      </c>
      <c r="EF53" s="2" t="s">
        <v>1</v>
      </c>
      <c r="EG53" s="2" t="s">
        <v>1</v>
      </c>
      <c r="EH53" s="2" t="s">
        <v>1</v>
      </c>
      <c r="EI53" s="2" t="s">
        <v>1</v>
      </c>
      <c r="EJ53" s="2" t="s">
        <v>1</v>
      </c>
      <c r="EK53" s="2" t="s">
        <v>1</v>
      </c>
      <c r="EL53" s="2" t="s">
        <v>1</v>
      </c>
      <c r="EM53" s="2" t="s">
        <v>1</v>
      </c>
      <c r="EN53" s="2" t="s">
        <v>1</v>
      </c>
      <c r="EO53" s="2" t="s">
        <v>1</v>
      </c>
      <c r="EP53" s="2" t="s">
        <v>1</v>
      </c>
      <c r="EQ53" s="2" t="s">
        <v>1</v>
      </c>
      <c r="ER53" s="2" t="s">
        <v>1</v>
      </c>
      <c r="ES53" s="2" t="s">
        <v>1</v>
      </c>
      <c r="ET53" s="2" t="s">
        <v>1</v>
      </c>
      <c r="EU53" s="2">
        <v>200000</v>
      </c>
      <c r="EV53" s="2" t="s">
        <v>1</v>
      </c>
      <c r="EW53" s="2" t="s">
        <v>1</v>
      </c>
      <c r="EX53" s="2" t="s">
        <v>1</v>
      </c>
      <c r="EY53" s="2" t="s">
        <v>1</v>
      </c>
      <c r="EZ53" s="2" t="s">
        <v>1</v>
      </c>
      <c r="FA53" s="2" t="s">
        <v>1</v>
      </c>
      <c r="FB53" s="2">
        <v>103040</v>
      </c>
      <c r="FC53" s="2">
        <v>147990</v>
      </c>
      <c r="FD53" s="2" t="s">
        <v>1</v>
      </c>
      <c r="FE53" s="2" t="s">
        <v>1</v>
      </c>
      <c r="FF53" s="2" t="s">
        <v>1</v>
      </c>
      <c r="FG53" s="2">
        <v>14510</v>
      </c>
      <c r="FH53" s="2" t="s">
        <v>1</v>
      </c>
      <c r="FI53" s="2" t="s">
        <v>1</v>
      </c>
      <c r="FJ53" s="2" t="s">
        <v>1</v>
      </c>
      <c r="FK53" s="2" t="s">
        <v>1</v>
      </c>
      <c r="FL53" s="2" t="s">
        <v>1</v>
      </c>
      <c r="FM53" s="2" t="s">
        <v>1</v>
      </c>
      <c r="FN53" s="2" t="s">
        <v>1</v>
      </c>
      <c r="FO53" s="2" t="s">
        <v>1</v>
      </c>
      <c r="FP53" s="2" t="s">
        <v>1</v>
      </c>
      <c r="FQ53" s="2">
        <v>5400</v>
      </c>
      <c r="FR53" s="2">
        <v>41950</v>
      </c>
      <c r="FS53" s="2">
        <v>0</v>
      </c>
      <c r="FT53" s="2">
        <v>54420</v>
      </c>
      <c r="FU53" s="2">
        <v>7220</v>
      </c>
      <c r="FV53" s="2" t="s">
        <v>1</v>
      </c>
      <c r="FW53" s="2" t="s">
        <v>1</v>
      </c>
      <c r="FX53" s="2" t="s">
        <v>1</v>
      </c>
      <c r="FY53" s="2" t="s">
        <v>1</v>
      </c>
      <c r="FZ53" s="2" t="s">
        <v>1</v>
      </c>
      <c r="GA53" s="2" t="s">
        <v>1</v>
      </c>
      <c r="GB53" s="2">
        <v>136920</v>
      </c>
      <c r="GC53" s="2" t="s">
        <v>1</v>
      </c>
      <c r="GD53" s="2">
        <v>2440</v>
      </c>
      <c r="GE53" s="2" t="s">
        <v>1</v>
      </c>
      <c r="GF53" s="2" t="s">
        <v>1</v>
      </c>
      <c r="GG53" s="2">
        <v>730</v>
      </c>
      <c r="GH53" s="2">
        <v>14650</v>
      </c>
      <c r="GI53" s="2">
        <v>8860</v>
      </c>
      <c r="GJ53" s="2" t="s">
        <v>1</v>
      </c>
      <c r="GK53" s="2">
        <v>3310</v>
      </c>
      <c r="GL53" s="2" t="s">
        <v>1</v>
      </c>
      <c r="GM53" s="2" t="s">
        <v>1</v>
      </c>
      <c r="GN53" s="2" t="s">
        <v>1</v>
      </c>
      <c r="GO53" s="2">
        <v>1575990</v>
      </c>
      <c r="GP53" s="2">
        <v>568900</v>
      </c>
      <c r="GQ53" s="2">
        <v>1060</v>
      </c>
      <c r="GR53" s="2">
        <v>960</v>
      </c>
      <c r="GS53" s="2">
        <v>2690</v>
      </c>
      <c r="GT53" s="2" t="s">
        <v>1</v>
      </c>
      <c r="GU53" s="2" t="s">
        <v>1</v>
      </c>
      <c r="GV53" s="2" t="s">
        <v>1</v>
      </c>
      <c r="GW53" s="2" t="s">
        <v>1</v>
      </c>
      <c r="GX53" s="2" t="s">
        <v>1</v>
      </c>
      <c r="GY53" s="2" t="s">
        <v>1</v>
      </c>
      <c r="GZ53" s="2" t="s">
        <v>1</v>
      </c>
      <c r="HA53" s="2" t="s">
        <v>1</v>
      </c>
      <c r="HB53" s="2" t="s">
        <v>1</v>
      </c>
      <c r="HC53" s="2" t="s">
        <v>1</v>
      </c>
      <c r="HD53" s="2">
        <v>2440</v>
      </c>
      <c r="HE53" s="2">
        <v>3300</v>
      </c>
      <c r="HF53" s="2" t="s">
        <v>1</v>
      </c>
      <c r="HG53" s="2" t="s">
        <v>1</v>
      </c>
      <c r="HH53" s="2">
        <v>9000</v>
      </c>
      <c r="HI53" s="2" t="s">
        <v>1</v>
      </c>
      <c r="HJ53" s="2" t="s">
        <v>1</v>
      </c>
      <c r="HK53" s="2" t="s">
        <v>1</v>
      </c>
      <c r="HL53" s="2" t="s">
        <v>1</v>
      </c>
      <c r="HM53" s="2" t="s">
        <v>1</v>
      </c>
      <c r="HN53" s="2" t="s">
        <v>1</v>
      </c>
      <c r="HO53" s="2" t="s">
        <v>1</v>
      </c>
      <c r="HP53" s="2">
        <v>7010</v>
      </c>
      <c r="HQ53" s="2" t="s">
        <v>1</v>
      </c>
      <c r="HR53" s="2" t="s">
        <v>1</v>
      </c>
      <c r="HS53" s="2" t="s">
        <v>1</v>
      </c>
      <c r="HT53" s="2" t="s">
        <v>1</v>
      </c>
      <c r="HU53" s="2" t="s">
        <v>1</v>
      </c>
      <c r="HV53" s="2">
        <v>96530</v>
      </c>
      <c r="HW53" s="2" t="s">
        <v>1</v>
      </c>
      <c r="HX53" s="2" t="s">
        <v>1</v>
      </c>
      <c r="HY53" s="2" t="s">
        <v>1</v>
      </c>
      <c r="HZ53" s="2" t="s">
        <v>1</v>
      </c>
      <c r="IA53" s="2" t="s">
        <v>1</v>
      </c>
      <c r="IB53" s="2" t="s">
        <v>1</v>
      </c>
      <c r="IC53" s="2" t="s">
        <v>1</v>
      </c>
      <c r="ID53" s="2" t="s">
        <v>1</v>
      </c>
      <c r="IE53" s="2" t="s">
        <v>1</v>
      </c>
      <c r="IF53" s="2" t="s">
        <v>1</v>
      </c>
      <c r="IG53" s="2" t="s">
        <v>1</v>
      </c>
      <c r="IH53" s="2" t="s">
        <v>1</v>
      </c>
      <c r="II53" s="2">
        <v>25160</v>
      </c>
      <c r="IJ53" s="2" t="s">
        <v>1</v>
      </c>
      <c r="IK53" s="2" t="s">
        <v>1</v>
      </c>
      <c r="IL53" s="2" t="s">
        <v>1</v>
      </c>
      <c r="IM53" s="2">
        <v>3780</v>
      </c>
      <c r="IN53" s="2" t="s">
        <v>1</v>
      </c>
      <c r="IO53" s="2" t="s">
        <v>1</v>
      </c>
      <c r="IP53" s="2" t="s">
        <v>1</v>
      </c>
      <c r="IQ53" s="2" t="s">
        <v>1</v>
      </c>
      <c r="IR53" s="2" t="s">
        <v>1</v>
      </c>
      <c r="IS53" s="2" t="s">
        <v>1</v>
      </c>
      <c r="IT53" s="2" t="s">
        <v>1</v>
      </c>
      <c r="IU53" s="2" t="s">
        <v>1</v>
      </c>
      <c r="IV53" s="2" t="s">
        <v>1</v>
      </c>
      <c r="IW53" s="2" t="s">
        <v>1</v>
      </c>
      <c r="IX53" s="2" t="s">
        <v>1</v>
      </c>
      <c r="IY53" s="2" t="s">
        <v>1</v>
      </c>
      <c r="IZ53" s="2" t="s">
        <v>1</v>
      </c>
      <c r="JA53" s="2" t="s">
        <v>1</v>
      </c>
      <c r="JB53" s="2" t="s">
        <v>1</v>
      </c>
      <c r="JC53" s="2" t="s">
        <v>1</v>
      </c>
      <c r="JD53" s="2" t="s">
        <v>1</v>
      </c>
      <c r="JE53" s="2" t="s">
        <v>1</v>
      </c>
      <c r="JF53" s="2" t="s">
        <v>1</v>
      </c>
      <c r="JG53" s="2" t="s">
        <v>1</v>
      </c>
      <c r="JH53" s="2" t="s">
        <v>1</v>
      </c>
      <c r="JI53" s="2" t="s">
        <v>1</v>
      </c>
      <c r="JJ53" s="2" t="s">
        <v>1</v>
      </c>
      <c r="JK53" s="2" t="s">
        <v>1</v>
      </c>
      <c r="JL53" s="2" t="s">
        <v>1</v>
      </c>
      <c r="JM53" s="2" t="s">
        <v>1</v>
      </c>
      <c r="JN53" s="2" t="s">
        <v>1</v>
      </c>
      <c r="JO53" s="2" t="s">
        <v>1</v>
      </c>
      <c r="JP53" s="2" t="s">
        <v>1</v>
      </c>
      <c r="JQ53" s="2" t="s">
        <v>1</v>
      </c>
      <c r="JR53" s="2" t="s">
        <v>1</v>
      </c>
      <c r="JS53" s="2" t="s">
        <v>1</v>
      </c>
      <c r="JT53" s="2">
        <v>2910800</v>
      </c>
      <c r="JU53" s="2">
        <v>152280</v>
      </c>
      <c r="JV53" s="2" t="s">
        <v>1</v>
      </c>
      <c r="JW53" s="2" t="s">
        <v>1</v>
      </c>
      <c r="JX53" s="2" t="s">
        <v>1</v>
      </c>
      <c r="JY53" s="2" t="s">
        <v>1</v>
      </c>
      <c r="JZ53" s="2" t="s">
        <v>1</v>
      </c>
      <c r="KA53" s="2">
        <v>33400</v>
      </c>
      <c r="KB53" s="2" t="s">
        <v>1</v>
      </c>
      <c r="KC53" s="2" t="s">
        <v>1</v>
      </c>
      <c r="KD53" s="2" t="s">
        <v>1</v>
      </c>
      <c r="KE53" s="2" t="s">
        <v>1</v>
      </c>
      <c r="KF53" s="2" t="s">
        <v>1</v>
      </c>
      <c r="KG53" s="2" t="s">
        <v>1</v>
      </c>
      <c r="KH53" s="2" t="s">
        <v>1</v>
      </c>
      <c r="KI53" s="2" t="s">
        <v>1</v>
      </c>
      <c r="KJ53" s="2" t="s">
        <v>1</v>
      </c>
      <c r="KK53" s="2" t="s">
        <v>1</v>
      </c>
      <c r="KL53" s="2">
        <v>2940</v>
      </c>
      <c r="KM53" s="2" t="s">
        <v>1</v>
      </c>
      <c r="KN53" s="2" t="s">
        <v>1</v>
      </c>
      <c r="KO53" s="2" t="s">
        <v>1</v>
      </c>
      <c r="KP53" s="2" t="s">
        <v>1</v>
      </c>
      <c r="KQ53" s="2" t="s">
        <v>1</v>
      </c>
      <c r="KR53" s="2" t="s">
        <v>1</v>
      </c>
      <c r="KS53" s="2" t="s">
        <v>1</v>
      </c>
      <c r="KT53" s="2" t="s">
        <v>1</v>
      </c>
      <c r="KU53" s="2" t="s">
        <v>1</v>
      </c>
      <c r="KV53" s="2" t="s">
        <v>1</v>
      </c>
      <c r="KW53" s="2" t="s">
        <v>1</v>
      </c>
      <c r="KX53" s="2" t="s">
        <v>1</v>
      </c>
      <c r="KY53" s="2" t="s">
        <v>1</v>
      </c>
      <c r="KZ53" s="2">
        <v>35070</v>
      </c>
      <c r="LA53" s="2" t="s">
        <v>1</v>
      </c>
      <c r="LB53" s="2" t="s">
        <v>1</v>
      </c>
      <c r="LC53" s="2" t="s">
        <v>1</v>
      </c>
      <c r="LD53" s="2" t="s">
        <v>1</v>
      </c>
      <c r="LE53" s="2" t="s">
        <v>1</v>
      </c>
    </row>
    <row r="54" spans="1:317" x14ac:dyDescent="0.3">
      <c r="A54" s="2" t="s">
        <v>48</v>
      </c>
      <c r="B54" s="2">
        <v>104</v>
      </c>
      <c r="C54" s="23">
        <f t="shared" si="63"/>
        <v>88000</v>
      </c>
      <c r="D54" s="23">
        <f t="shared" si="64"/>
        <v>1184040</v>
      </c>
      <c r="E54" s="23">
        <f t="shared" si="65"/>
        <v>11385</v>
      </c>
      <c r="F54" s="23">
        <f t="shared" si="66"/>
        <v>952880</v>
      </c>
      <c r="G54" s="23">
        <f t="shared" si="67"/>
        <v>11650</v>
      </c>
      <c r="H54" s="23">
        <f t="shared" si="68"/>
        <v>0</v>
      </c>
      <c r="I54" s="23">
        <f t="shared" si="69"/>
        <v>219510</v>
      </c>
      <c r="J54" s="23">
        <f t="shared" si="70"/>
        <v>2110.6730769230771</v>
      </c>
      <c r="K54" s="23">
        <f t="shared" si="71"/>
        <v>119510</v>
      </c>
      <c r="L54" s="23">
        <f t="shared" si="72"/>
        <v>100000</v>
      </c>
      <c r="M54" s="23">
        <f t="shared" si="73"/>
        <v>11650</v>
      </c>
      <c r="N54" s="23">
        <f t="shared" si="74"/>
        <v>9162.3076923076915</v>
      </c>
      <c r="O54" s="23">
        <f t="shared" si="75"/>
        <v>211360</v>
      </c>
      <c r="P54" s="23">
        <f t="shared" si="76"/>
        <v>180700</v>
      </c>
      <c r="Q54" s="23">
        <f t="shared" si="77"/>
        <v>340430</v>
      </c>
      <c r="R54" s="23">
        <f t="shared" si="78"/>
        <v>951725</v>
      </c>
      <c r="S54" s="23">
        <f t="shared" si="79"/>
        <v>9151.2019230769238</v>
      </c>
      <c r="T54" s="23">
        <f t="shared" si="80"/>
        <v>1155</v>
      </c>
      <c r="U54" s="7">
        <f t="shared" si="81"/>
        <v>1.2121148518176475E-3</v>
      </c>
      <c r="V54" s="23">
        <f t="shared" si="82"/>
        <v>0</v>
      </c>
      <c r="W54" s="23">
        <f t="shared" si="83"/>
        <v>1200</v>
      </c>
      <c r="X54" s="23">
        <f t="shared" si="84"/>
        <v>0</v>
      </c>
      <c r="Y54" s="23">
        <f t="shared" si="85"/>
        <v>0</v>
      </c>
      <c r="Z54" s="23">
        <v>45</v>
      </c>
      <c r="AA54" s="23">
        <f t="shared" si="86"/>
        <v>219190</v>
      </c>
      <c r="AB54" s="23">
        <f t="shared" si="87"/>
        <v>1096040</v>
      </c>
      <c r="AC54" s="23">
        <f t="shared" si="88"/>
        <v>10538.846153846154</v>
      </c>
      <c r="AD54" s="23">
        <f t="shared" si="97"/>
        <v>726610</v>
      </c>
      <c r="AE54" s="23">
        <f t="shared" si="89"/>
        <v>6986.6346153846152</v>
      </c>
      <c r="AF54" s="23">
        <f t="shared" si="98"/>
        <v>164050</v>
      </c>
      <c r="AG54" s="23">
        <f t="shared" si="90"/>
        <v>1577.4038461538462</v>
      </c>
      <c r="AH54" s="7">
        <f t="shared" si="91"/>
        <v>0.14967519433597315</v>
      </c>
      <c r="AI54" s="23">
        <f t="shared" si="92"/>
        <v>576080</v>
      </c>
      <c r="AJ54" s="23">
        <f t="shared" si="93"/>
        <v>6010</v>
      </c>
      <c r="AK54" s="23">
        <f t="shared" si="99"/>
        <v>69740</v>
      </c>
      <c r="AL54" s="23">
        <f t="shared" si="100"/>
        <v>369430</v>
      </c>
      <c r="AM54" s="23">
        <f t="shared" si="94"/>
        <v>3552.2115384615386</v>
      </c>
      <c r="AN54" s="23">
        <f t="shared" si="95"/>
        <v>369430</v>
      </c>
      <c r="AO54" s="23">
        <f t="shared" si="96"/>
        <v>0</v>
      </c>
      <c r="AP54" s="2">
        <v>163850</v>
      </c>
      <c r="AQ54" s="2">
        <v>33650</v>
      </c>
      <c r="AR54" s="2">
        <v>13860</v>
      </c>
      <c r="AS54" s="2" t="s">
        <v>1</v>
      </c>
      <c r="AT54" s="2">
        <v>180700</v>
      </c>
      <c r="AU54" s="2" t="s">
        <v>1</v>
      </c>
      <c r="AV54" s="2" t="s">
        <v>1</v>
      </c>
      <c r="AW54" s="2">
        <v>340430</v>
      </c>
      <c r="AY54" s="2" t="s">
        <v>1</v>
      </c>
      <c r="AZ54" s="2" t="s">
        <v>1</v>
      </c>
      <c r="BA54" s="2" t="s">
        <v>1</v>
      </c>
      <c r="BB54" s="2" t="s">
        <v>1</v>
      </c>
      <c r="BC54" s="2" t="s">
        <v>1</v>
      </c>
      <c r="BD54" s="2" t="s">
        <v>1</v>
      </c>
      <c r="BE54" s="2" t="s">
        <v>1</v>
      </c>
      <c r="BF54" s="2" t="s">
        <v>1</v>
      </c>
      <c r="BG54" s="2">
        <v>1200</v>
      </c>
      <c r="BH54" s="2" t="s">
        <v>1</v>
      </c>
      <c r="BI54" s="2" t="s">
        <v>1</v>
      </c>
      <c r="BJ54" s="2" t="s">
        <v>1</v>
      </c>
      <c r="BK54" s="2" t="s">
        <v>1</v>
      </c>
      <c r="BL54" s="2" t="s">
        <v>1</v>
      </c>
      <c r="BM54" s="2" t="s">
        <v>1</v>
      </c>
      <c r="BN54" s="2" t="s">
        <v>1</v>
      </c>
      <c r="BO54" s="2" t="s">
        <v>1</v>
      </c>
      <c r="BP54" s="2" t="s">
        <v>1</v>
      </c>
      <c r="BQ54" s="2" t="s">
        <v>1</v>
      </c>
      <c r="BR54" s="2" t="s">
        <v>1</v>
      </c>
      <c r="BS54" s="2">
        <v>0</v>
      </c>
      <c r="BT54" s="2">
        <v>219190</v>
      </c>
      <c r="BU54" s="2" t="s">
        <v>1</v>
      </c>
      <c r="BV54" s="2" t="s">
        <v>1</v>
      </c>
      <c r="BW54" s="2" t="s">
        <v>1</v>
      </c>
      <c r="BX54" s="2" t="s">
        <v>1</v>
      </c>
      <c r="BY54" s="2" t="s">
        <v>1</v>
      </c>
      <c r="BZ54" s="2" t="s">
        <v>1</v>
      </c>
      <c r="CA54" s="2" t="s">
        <v>1</v>
      </c>
      <c r="CB54" s="2" t="s">
        <v>1</v>
      </c>
      <c r="CC54" s="2" t="s">
        <v>1</v>
      </c>
      <c r="CD54" s="2" t="s">
        <v>1</v>
      </c>
      <c r="CE54" s="2" t="s">
        <v>1</v>
      </c>
      <c r="CF54" s="2" t="s">
        <v>1</v>
      </c>
      <c r="CG54" s="2" t="s">
        <v>1</v>
      </c>
      <c r="CH54" s="2">
        <v>11650</v>
      </c>
      <c r="CI54" s="2" t="s">
        <v>1</v>
      </c>
      <c r="CJ54" s="2" t="s">
        <v>1</v>
      </c>
      <c r="CK54" s="2" t="s">
        <v>1</v>
      </c>
      <c r="CL54" s="2" t="s">
        <v>1</v>
      </c>
      <c r="CM54" s="2" t="s">
        <v>1</v>
      </c>
      <c r="CN54" s="2" t="s">
        <v>1</v>
      </c>
      <c r="CO54" s="2" t="s">
        <v>1</v>
      </c>
      <c r="CP54" s="2" t="s">
        <v>1</v>
      </c>
      <c r="CQ54" s="2" t="s">
        <v>1</v>
      </c>
      <c r="CR54" s="2" t="s">
        <v>1</v>
      </c>
      <c r="CS54" s="2" t="s">
        <v>1</v>
      </c>
      <c r="CT54" s="2" t="s">
        <v>1</v>
      </c>
      <c r="CU54" s="2" t="s">
        <v>1</v>
      </c>
      <c r="CV54" s="2" t="s">
        <v>1</v>
      </c>
      <c r="CW54" s="2" t="s">
        <v>1</v>
      </c>
      <c r="CX54" s="2" t="s">
        <v>1</v>
      </c>
      <c r="CY54" s="2" t="s">
        <v>1</v>
      </c>
      <c r="CZ54" s="2" t="s">
        <v>1</v>
      </c>
      <c r="DA54" s="2" t="s">
        <v>1</v>
      </c>
      <c r="DB54" s="2" t="s">
        <v>1</v>
      </c>
      <c r="DC54" s="2" t="s">
        <v>1</v>
      </c>
      <c r="DD54" s="2" t="s">
        <v>1</v>
      </c>
      <c r="DE54" s="2" t="s">
        <v>1</v>
      </c>
      <c r="DF54" s="2" t="s">
        <v>1</v>
      </c>
      <c r="DG54" s="2" t="s">
        <v>1</v>
      </c>
      <c r="DH54" s="2" t="s">
        <v>1</v>
      </c>
      <c r="DI54" s="2" t="s">
        <v>1</v>
      </c>
      <c r="DJ54" s="2" t="s">
        <v>1</v>
      </c>
      <c r="DK54" s="2" t="s">
        <v>1</v>
      </c>
      <c r="DL54" s="2" t="s">
        <v>1</v>
      </c>
      <c r="DM54" s="2" t="s">
        <v>1</v>
      </c>
      <c r="DN54" s="2" t="s">
        <v>1</v>
      </c>
      <c r="DO54" s="2" t="s">
        <v>1</v>
      </c>
      <c r="DP54" s="2" t="s">
        <v>1</v>
      </c>
      <c r="DQ54" s="2" t="s">
        <v>1</v>
      </c>
      <c r="DR54" s="2" t="s">
        <v>1</v>
      </c>
      <c r="DS54" s="2" t="s">
        <v>1</v>
      </c>
      <c r="DT54" s="2" t="s">
        <v>1</v>
      </c>
      <c r="DU54" s="2" t="s">
        <v>1</v>
      </c>
      <c r="DV54" s="2" t="s">
        <v>1</v>
      </c>
      <c r="DW54" s="2" t="s">
        <v>1</v>
      </c>
      <c r="DX54" s="2">
        <v>39710</v>
      </c>
      <c r="DY54" s="2">
        <v>79800</v>
      </c>
      <c r="DZ54" s="2" t="s">
        <v>1</v>
      </c>
      <c r="EA54" s="2" t="s">
        <v>1</v>
      </c>
      <c r="EB54" s="2" t="s">
        <v>1</v>
      </c>
      <c r="EC54" s="2" t="s">
        <v>1</v>
      </c>
      <c r="ED54" s="2" t="s">
        <v>1</v>
      </c>
      <c r="EE54" s="2" t="s">
        <v>1</v>
      </c>
      <c r="EF54" s="2" t="s">
        <v>1</v>
      </c>
      <c r="EG54" s="2" t="s">
        <v>1</v>
      </c>
      <c r="EH54" s="2" t="s">
        <v>1</v>
      </c>
      <c r="EI54" s="2" t="s">
        <v>1</v>
      </c>
      <c r="EJ54" s="2" t="s">
        <v>1</v>
      </c>
      <c r="EK54" s="2" t="s">
        <v>1</v>
      </c>
      <c r="EL54" s="2" t="s">
        <v>1</v>
      </c>
      <c r="EM54" s="2" t="s">
        <v>1</v>
      </c>
      <c r="EN54" s="2" t="s">
        <v>1</v>
      </c>
      <c r="EO54" s="2" t="s">
        <v>1</v>
      </c>
      <c r="EP54" s="2" t="s">
        <v>1</v>
      </c>
      <c r="EQ54" s="2" t="s">
        <v>1</v>
      </c>
      <c r="ER54" s="2" t="s">
        <v>1</v>
      </c>
      <c r="ES54" s="2" t="s">
        <v>1</v>
      </c>
      <c r="ET54" s="2" t="s">
        <v>1</v>
      </c>
      <c r="EU54" s="2">
        <v>100000</v>
      </c>
      <c r="EV54" s="2" t="s">
        <v>1</v>
      </c>
      <c r="EW54" s="2" t="s">
        <v>1</v>
      </c>
      <c r="EX54" s="2" t="s">
        <v>1</v>
      </c>
      <c r="EY54" s="2" t="s">
        <v>1</v>
      </c>
      <c r="EZ54" s="2" t="s">
        <v>1</v>
      </c>
      <c r="FA54" s="2" t="s">
        <v>1</v>
      </c>
      <c r="FB54" s="2">
        <v>74780</v>
      </c>
      <c r="FC54" s="2">
        <v>79200</v>
      </c>
      <c r="FD54" s="2" t="s">
        <v>1</v>
      </c>
      <c r="FE54" s="2">
        <v>1220</v>
      </c>
      <c r="FF54" s="2" t="s">
        <v>1</v>
      </c>
      <c r="FG54" s="2">
        <v>8850</v>
      </c>
      <c r="FH54" s="2" t="s">
        <v>1</v>
      </c>
      <c r="FI54" s="2" t="s">
        <v>1</v>
      </c>
      <c r="FJ54" s="2" t="s">
        <v>1</v>
      </c>
      <c r="FK54" s="2" t="s">
        <v>1</v>
      </c>
      <c r="FL54" s="2" t="s">
        <v>1</v>
      </c>
      <c r="FM54" s="2" t="s">
        <v>1</v>
      </c>
      <c r="FN54" s="2" t="s">
        <v>1</v>
      </c>
      <c r="FO54" s="2" t="s">
        <v>1</v>
      </c>
      <c r="FP54" s="2" t="s">
        <v>1</v>
      </c>
      <c r="FQ54" s="2">
        <v>400</v>
      </c>
      <c r="FR54" s="2">
        <v>58800</v>
      </c>
      <c r="FS54" s="2" t="s">
        <v>1</v>
      </c>
      <c r="FT54" s="2">
        <v>17920</v>
      </c>
      <c r="FU54" s="2" t="s">
        <v>1</v>
      </c>
      <c r="FV54" s="2" t="s">
        <v>1</v>
      </c>
      <c r="FW54" s="2" t="s">
        <v>1</v>
      </c>
      <c r="FX54" s="2" t="s">
        <v>1</v>
      </c>
      <c r="FY54" s="2" t="s">
        <v>1</v>
      </c>
      <c r="FZ54" s="2" t="s">
        <v>1</v>
      </c>
      <c r="GA54" s="2" t="s">
        <v>1</v>
      </c>
      <c r="GB54" s="2">
        <v>93730</v>
      </c>
      <c r="GC54" s="2" t="s">
        <v>1</v>
      </c>
      <c r="GD54" s="2">
        <v>2840</v>
      </c>
      <c r="GE54" s="2" t="s">
        <v>1</v>
      </c>
      <c r="GF54" s="2" t="s">
        <v>1</v>
      </c>
      <c r="GG54" s="2">
        <v>40</v>
      </c>
      <c r="GH54" s="2">
        <v>31640</v>
      </c>
      <c r="GI54" s="2">
        <v>6460</v>
      </c>
      <c r="GJ54" s="2" t="s">
        <v>1</v>
      </c>
      <c r="GK54" s="2" t="s">
        <v>1</v>
      </c>
      <c r="GL54" s="2" t="s">
        <v>1</v>
      </c>
      <c r="GM54" s="2" t="s">
        <v>1</v>
      </c>
      <c r="GN54" s="2" t="s">
        <v>1</v>
      </c>
      <c r="GO54" s="2">
        <v>203770</v>
      </c>
      <c r="GP54" s="2">
        <v>54220</v>
      </c>
      <c r="GQ54" s="2">
        <v>7200</v>
      </c>
      <c r="GR54" s="2" t="s">
        <v>1</v>
      </c>
      <c r="GS54" s="2">
        <v>9790</v>
      </c>
      <c r="GT54" s="2" t="s">
        <v>1</v>
      </c>
      <c r="GU54" s="2" t="s">
        <v>1</v>
      </c>
      <c r="GV54" s="2" t="s">
        <v>1</v>
      </c>
      <c r="GW54" s="2" t="s">
        <v>1</v>
      </c>
      <c r="GX54" s="2" t="s">
        <v>1</v>
      </c>
      <c r="GY54" s="2" t="s">
        <v>1</v>
      </c>
      <c r="GZ54" s="2" t="s">
        <v>1</v>
      </c>
      <c r="HA54" s="2" t="s">
        <v>1</v>
      </c>
      <c r="HB54" s="2" t="s">
        <v>1</v>
      </c>
      <c r="HC54" s="2" t="s">
        <v>1</v>
      </c>
      <c r="HD54" s="2">
        <v>4160</v>
      </c>
      <c r="HE54" s="2">
        <v>1850</v>
      </c>
      <c r="HF54" s="2" t="s">
        <v>1</v>
      </c>
      <c r="HG54" s="2" t="s">
        <v>1</v>
      </c>
      <c r="HH54" s="2" t="s">
        <v>1</v>
      </c>
      <c r="HI54" s="2" t="s">
        <v>1</v>
      </c>
      <c r="HJ54" s="2" t="s">
        <v>1</v>
      </c>
      <c r="HK54" s="2" t="s">
        <v>1</v>
      </c>
      <c r="HL54" s="2" t="s">
        <v>1</v>
      </c>
      <c r="HM54" s="2" t="s">
        <v>1</v>
      </c>
      <c r="HN54" s="2" t="s">
        <v>1</v>
      </c>
      <c r="HO54" s="2" t="s">
        <v>1</v>
      </c>
      <c r="HP54" s="2" t="s">
        <v>1</v>
      </c>
      <c r="HQ54" s="2" t="s">
        <v>1</v>
      </c>
      <c r="HR54" s="2" t="s">
        <v>1</v>
      </c>
      <c r="HS54" s="2" t="s">
        <v>1</v>
      </c>
      <c r="HT54" s="2" t="s">
        <v>1</v>
      </c>
      <c r="HU54" s="2" t="s">
        <v>1</v>
      </c>
      <c r="HV54" s="2">
        <v>51970</v>
      </c>
      <c r="HW54" s="2" t="s">
        <v>1</v>
      </c>
      <c r="HX54" s="2" t="s">
        <v>1</v>
      </c>
      <c r="HY54" s="2">
        <v>520</v>
      </c>
      <c r="HZ54" s="2" t="s">
        <v>1</v>
      </c>
      <c r="IA54" s="2" t="s">
        <v>1</v>
      </c>
      <c r="IB54" s="2" t="s">
        <v>1</v>
      </c>
      <c r="IC54" s="2" t="s">
        <v>1</v>
      </c>
      <c r="ID54" s="2" t="s">
        <v>1</v>
      </c>
      <c r="IE54" s="2" t="s">
        <v>1</v>
      </c>
      <c r="IF54" s="2" t="s">
        <v>1</v>
      </c>
      <c r="IG54" s="2" t="s">
        <v>1</v>
      </c>
      <c r="IH54" s="2" t="s">
        <v>1</v>
      </c>
      <c r="II54" s="2" t="s">
        <v>1</v>
      </c>
      <c r="IJ54" s="2">
        <v>4790</v>
      </c>
      <c r="IK54" s="2" t="s">
        <v>1</v>
      </c>
      <c r="IL54" s="2" t="s">
        <v>1</v>
      </c>
      <c r="IM54" s="2">
        <v>12460</v>
      </c>
      <c r="IN54" s="2" t="s">
        <v>1</v>
      </c>
      <c r="IO54" s="2" t="s">
        <v>1</v>
      </c>
      <c r="IP54" s="2" t="s">
        <v>1</v>
      </c>
      <c r="IQ54" s="2" t="s">
        <v>1</v>
      </c>
      <c r="IR54" s="2" t="s">
        <v>1</v>
      </c>
      <c r="IS54" s="2" t="s">
        <v>1</v>
      </c>
      <c r="IT54" s="2" t="s">
        <v>1</v>
      </c>
      <c r="IU54" s="2" t="s">
        <v>1</v>
      </c>
      <c r="IV54" s="2" t="s">
        <v>1</v>
      </c>
      <c r="IW54" s="2" t="s">
        <v>1</v>
      </c>
      <c r="IX54" s="2" t="s">
        <v>1</v>
      </c>
      <c r="IY54" s="2" t="s">
        <v>1</v>
      </c>
      <c r="IZ54" s="2" t="s">
        <v>1</v>
      </c>
      <c r="JA54" s="2" t="s">
        <v>1</v>
      </c>
      <c r="JB54" s="2" t="s">
        <v>1</v>
      </c>
      <c r="JC54" s="2" t="s">
        <v>1</v>
      </c>
      <c r="JD54" s="2" t="s">
        <v>1</v>
      </c>
      <c r="JE54" s="2" t="s">
        <v>1</v>
      </c>
      <c r="JF54" s="2" t="s">
        <v>1</v>
      </c>
      <c r="JG54" s="2" t="s">
        <v>1</v>
      </c>
      <c r="JH54" s="2" t="s">
        <v>1</v>
      </c>
      <c r="JI54" s="2" t="s">
        <v>1</v>
      </c>
      <c r="JJ54" s="2" t="s">
        <v>1</v>
      </c>
      <c r="JK54" s="2" t="s">
        <v>1</v>
      </c>
      <c r="JL54" s="2" t="s">
        <v>1</v>
      </c>
      <c r="JM54" s="2" t="s">
        <v>1</v>
      </c>
      <c r="JN54" s="2" t="s">
        <v>1</v>
      </c>
      <c r="JO54" s="2" t="s">
        <v>1</v>
      </c>
      <c r="JP54" s="2" t="s">
        <v>1</v>
      </c>
      <c r="JQ54" s="2" t="s">
        <v>1</v>
      </c>
      <c r="JR54" s="2" t="s">
        <v>1</v>
      </c>
      <c r="JS54" s="2" t="s">
        <v>1</v>
      </c>
      <c r="JT54" s="2">
        <v>369430</v>
      </c>
      <c r="JU54" s="2" t="s">
        <v>1</v>
      </c>
      <c r="JV54" s="2" t="s">
        <v>1</v>
      </c>
      <c r="JW54" s="2" t="s">
        <v>1</v>
      </c>
      <c r="JX54" s="2" t="s">
        <v>1</v>
      </c>
      <c r="JY54" s="2" t="s">
        <v>1</v>
      </c>
      <c r="JZ54" s="2" t="s">
        <v>1</v>
      </c>
      <c r="KA54" s="2" t="s">
        <v>1</v>
      </c>
      <c r="KB54" s="2" t="s">
        <v>1</v>
      </c>
      <c r="KC54" s="2" t="s">
        <v>1</v>
      </c>
      <c r="KD54" s="2" t="s">
        <v>1</v>
      </c>
      <c r="KE54" s="2" t="s">
        <v>1</v>
      </c>
      <c r="KF54" s="2" t="s">
        <v>1</v>
      </c>
      <c r="KG54" s="2" t="s">
        <v>1</v>
      </c>
      <c r="KH54" s="2" t="s">
        <v>1</v>
      </c>
      <c r="KI54" s="2" t="s">
        <v>1</v>
      </c>
      <c r="KJ54" s="2" t="s">
        <v>1</v>
      </c>
      <c r="KK54" s="2" t="s">
        <v>1</v>
      </c>
      <c r="KL54" s="2" t="s">
        <v>1</v>
      </c>
      <c r="KM54" s="2" t="s">
        <v>1</v>
      </c>
      <c r="KN54" s="2" t="s">
        <v>1</v>
      </c>
      <c r="KO54" s="2" t="s">
        <v>1</v>
      </c>
      <c r="KP54" s="2" t="s">
        <v>1</v>
      </c>
      <c r="KQ54" s="2" t="s">
        <v>1</v>
      </c>
      <c r="KR54" s="2" t="s">
        <v>1</v>
      </c>
      <c r="KS54" s="2" t="s">
        <v>1</v>
      </c>
      <c r="KT54" s="2" t="s">
        <v>1</v>
      </c>
      <c r="KU54" s="2" t="s">
        <v>1</v>
      </c>
      <c r="KV54" s="2" t="s">
        <v>1</v>
      </c>
      <c r="KW54" s="2" t="s">
        <v>1</v>
      </c>
      <c r="KX54" s="2" t="s">
        <v>1</v>
      </c>
      <c r="KY54" s="2" t="s">
        <v>1</v>
      </c>
      <c r="KZ54" s="2" t="s">
        <v>1</v>
      </c>
      <c r="LA54" s="2" t="s">
        <v>1</v>
      </c>
      <c r="LB54" s="2" t="s">
        <v>1</v>
      </c>
      <c r="LC54" s="2" t="s">
        <v>1</v>
      </c>
      <c r="LD54" s="2">
        <v>0</v>
      </c>
      <c r="LE54" s="2" t="s">
        <v>1</v>
      </c>
    </row>
    <row r="55" spans="1:317" x14ac:dyDescent="0.3">
      <c r="A55" s="2" t="s">
        <v>49</v>
      </c>
      <c r="B55" s="2">
        <v>570</v>
      </c>
      <c r="C55" s="23">
        <f t="shared" si="63"/>
        <v>1103680</v>
      </c>
      <c r="D55" s="23">
        <f t="shared" si="64"/>
        <v>7635760</v>
      </c>
      <c r="E55" s="23">
        <f t="shared" si="65"/>
        <v>13396.070175438597</v>
      </c>
      <c r="F55" s="23">
        <f t="shared" si="66"/>
        <v>5059050</v>
      </c>
      <c r="G55" s="23">
        <f t="shared" si="67"/>
        <v>1147510</v>
      </c>
      <c r="H55" s="23">
        <f t="shared" si="68"/>
        <v>200650</v>
      </c>
      <c r="I55" s="23">
        <f t="shared" si="69"/>
        <v>1228550</v>
      </c>
      <c r="J55" s="23">
        <f t="shared" si="70"/>
        <v>2155.3508771929824</v>
      </c>
      <c r="K55" s="23">
        <f t="shared" si="71"/>
        <v>1128550</v>
      </c>
      <c r="L55" s="23">
        <f t="shared" si="72"/>
        <v>100000</v>
      </c>
      <c r="M55" s="23">
        <f t="shared" si="73"/>
        <v>906820</v>
      </c>
      <c r="N55" s="23">
        <f t="shared" si="74"/>
        <v>8875.5263157894733</v>
      </c>
      <c r="O55" s="23">
        <f t="shared" si="75"/>
        <v>1058040</v>
      </c>
      <c r="P55" s="23">
        <f t="shared" si="76"/>
        <v>1155880</v>
      </c>
      <c r="Q55" s="23">
        <f t="shared" si="77"/>
        <v>1982260</v>
      </c>
      <c r="R55" s="23">
        <f t="shared" si="78"/>
        <v>4801796</v>
      </c>
      <c r="S55" s="23">
        <f t="shared" si="79"/>
        <v>8424.2035087719305</v>
      </c>
      <c r="T55" s="23">
        <f t="shared" si="80"/>
        <v>257254</v>
      </c>
      <c r="U55" s="7">
        <f t="shared" si="81"/>
        <v>5.0850258447732284E-2</v>
      </c>
      <c r="V55" s="23">
        <f t="shared" si="82"/>
        <v>244650</v>
      </c>
      <c r="W55" s="23">
        <f t="shared" si="83"/>
        <v>7460</v>
      </c>
      <c r="X55" s="23">
        <f t="shared" si="84"/>
        <v>0</v>
      </c>
      <c r="Y55" s="23">
        <f t="shared" si="85"/>
        <v>5190</v>
      </c>
      <c r="Z55" s="23">
        <v>46</v>
      </c>
      <c r="AA55" s="23">
        <f t="shared" si="86"/>
        <v>605570</v>
      </c>
      <c r="AB55" s="23">
        <f t="shared" si="87"/>
        <v>6532080</v>
      </c>
      <c r="AC55" s="23">
        <f t="shared" si="88"/>
        <v>11459.78947368421</v>
      </c>
      <c r="AD55" s="23">
        <f t="shared" si="97"/>
        <v>6139880</v>
      </c>
      <c r="AE55" s="23">
        <f t="shared" si="89"/>
        <v>10771.719298245614</v>
      </c>
      <c r="AF55" s="23">
        <f t="shared" si="98"/>
        <v>2228430</v>
      </c>
      <c r="AG55" s="23">
        <f t="shared" si="90"/>
        <v>3909.5263157894738</v>
      </c>
      <c r="AH55" s="7">
        <f t="shared" si="91"/>
        <v>0.34115166991218726</v>
      </c>
      <c r="AI55" s="23">
        <f t="shared" si="92"/>
        <v>3597010</v>
      </c>
      <c r="AJ55" s="23">
        <f t="shared" si="93"/>
        <v>59210</v>
      </c>
      <c r="AK55" s="23">
        <f t="shared" si="99"/>
        <v>1142030</v>
      </c>
      <c r="AL55" s="23">
        <f t="shared" si="100"/>
        <v>392200</v>
      </c>
      <c r="AM55" s="23">
        <f t="shared" si="94"/>
        <v>688.07017543859649</v>
      </c>
      <c r="AN55" s="23">
        <f t="shared" si="95"/>
        <v>215860</v>
      </c>
      <c r="AO55" s="23">
        <f t="shared" si="96"/>
        <v>13640</v>
      </c>
      <c r="AP55" s="2">
        <v>905760</v>
      </c>
      <c r="AQ55" s="2">
        <v>73100</v>
      </c>
      <c r="AR55" s="2">
        <v>79180</v>
      </c>
      <c r="AS55" s="2" t="s">
        <v>1</v>
      </c>
      <c r="AT55" s="2">
        <v>964280</v>
      </c>
      <c r="AU55" s="2">
        <v>191600</v>
      </c>
      <c r="AV55" s="2" t="s">
        <v>1</v>
      </c>
      <c r="AW55" s="2">
        <v>1982260</v>
      </c>
      <c r="AY55" s="2" t="s">
        <v>1</v>
      </c>
      <c r="AZ55" s="2" t="s">
        <v>1</v>
      </c>
      <c r="BA55" s="2" t="s">
        <v>1</v>
      </c>
      <c r="BB55" s="2">
        <v>3120</v>
      </c>
      <c r="BC55" s="2" t="s">
        <v>1</v>
      </c>
      <c r="BD55" s="2" t="s">
        <v>1</v>
      </c>
      <c r="BE55" s="2">
        <v>241530</v>
      </c>
      <c r="BF55" s="2" t="s">
        <v>1</v>
      </c>
      <c r="BG55" s="2">
        <v>7400</v>
      </c>
      <c r="BH55" s="2" t="s">
        <v>1</v>
      </c>
      <c r="BI55" s="2">
        <v>60</v>
      </c>
      <c r="BJ55" s="2" t="s">
        <v>1</v>
      </c>
      <c r="BK55" s="2" t="s">
        <v>1</v>
      </c>
      <c r="BL55" s="2" t="s">
        <v>1</v>
      </c>
      <c r="BM55" s="2" t="s">
        <v>1</v>
      </c>
      <c r="BN55" s="2" t="s">
        <v>1</v>
      </c>
      <c r="BO55" s="2" t="s">
        <v>1</v>
      </c>
      <c r="BP55" s="2" t="s">
        <v>1</v>
      </c>
      <c r="BQ55" s="2" t="s">
        <v>1</v>
      </c>
      <c r="BR55" s="2" t="s">
        <v>1</v>
      </c>
      <c r="BS55" s="2">
        <v>5190</v>
      </c>
      <c r="BT55" s="2">
        <v>605570</v>
      </c>
      <c r="BU55" s="2" t="s">
        <v>1</v>
      </c>
      <c r="BV55" s="2">
        <v>392960</v>
      </c>
      <c r="BW55" s="2">
        <v>440</v>
      </c>
      <c r="BX55" s="2">
        <v>1000</v>
      </c>
      <c r="BY55" s="2" t="s">
        <v>1</v>
      </c>
      <c r="BZ55" s="2" t="s">
        <v>1</v>
      </c>
      <c r="CA55" s="2" t="s">
        <v>1</v>
      </c>
      <c r="CB55" s="2" t="s">
        <v>1</v>
      </c>
      <c r="CC55" s="2" t="s">
        <v>1</v>
      </c>
      <c r="CD55" s="2">
        <v>92460</v>
      </c>
      <c r="CE55" s="2">
        <v>208610</v>
      </c>
      <c r="CF55" s="2">
        <v>152730</v>
      </c>
      <c r="CG55" s="2" t="s">
        <v>1</v>
      </c>
      <c r="CH55" s="2">
        <v>58620</v>
      </c>
      <c r="CI55" s="2" t="s">
        <v>1</v>
      </c>
      <c r="CJ55" s="2" t="s">
        <v>1</v>
      </c>
      <c r="CK55" s="2" t="s">
        <v>1</v>
      </c>
      <c r="CL55" s="2" t="s">
        <v>1</v>
      </c>
      <c r="CM55" s="2" t="s">
        <v>1</v>
      </c>
      <c r="CN55" s="2" t="s">
        <v>1</v>
      </c>
      <c r="CO55" s="2" t="s">
        <v>1</v>
      </c>
      <c r="CP55" s="2" t="s">
        <v>1</v>
      </c>
      <c r="CQ55" s="2" t="s">
        <v>1</v>
      </c>
      <c r="CR55" s="2" t="s">
        <v>1</v>
      </c>
      <c r="CS55" s="2" t="s">
        <v>1</v>
      </c>
      <c r="CT55" s="2" t="s">
        <v>1</v>
      </c>
      <c r="CU55" s="2" t="s">
        <v>1</v>
      </c>
      <c r="CV55" s="2">
        <v>20010</v>
      </c>
      <c r="CW55" s="2" t="s">
        <v>1</v>
      </c>
      <c r="CX55" s="2" t="s">
        <v>1</v>
      </c>
      <c r="CY55" s="2">
        <v>44230</v>
      </c>
      <c r="CZ55" s="2" t="s">
        <v>1</v>
      </c>
      <c r="DA55" s="2">
        <v>13750</v>
      </c>
      <c r="DB55" s="2" t="s">
        <v>1</v>
      </c>
      <c r="DC55" s="2" t="s">
        <v>1</v>
      </c>
      <c r="DD55" s="2" t="s">
        <v>1</v>
      </c>
      <c r="DE55" s="2" t="s">
        <v>1</v>
      </c>
      <c r="DF55" s="2" t="s">
        <v>1</v>
      </c>
      <c r="DG55" s="2" t="s">
        <v>1</v>
      </c>
      <c r="DH55" s="2" t="s">
        <v>1</v>
      </c>
      <c r="DI55" s="2" t="s">
        <v>1</v>
      </c>
      <c r="DJ55" s="2">
        <v>162700</v>
      </c>
      <c r="DK55" s="2" t="s">
        <v>1</v>
      </c>
      <c r="DL55" s="2" t="s">
        <v>1</v>
      </c>
      <c r="DM55" s="2" t="s">
        <v>1</v>
      </c>
      <c r="DN55" s="2">
        <v>200650</v>
      </c>
      <c r="DO55" s="2" t="s">
        <v>1</v>
      </c>
      <c r="DP55" s="2" t="s">
        <v>1</v>
      </c>
      <c r="DQ55" s="2" t="s">
        <v>1</v>
      </c>
      <c r="DR55" s="2" t="s">
        <v>1</v>
      </c>
      <c r="DS55" s="2" t="s">
        <v>1</v>
      </c>
      <c r="DT55" s="2" t="s">
        <v>1</v>
      </c>
      <c r="DU55" s="2" t="s">
        <v>1</v>
      </c>
      <c r="DV55" s="2" t="s">
        <v>1</v>
      </c>
      <c r="DW55" s="2" t="s">
        <v>1</v>
      </c>
      <c r="DX55" s="2">
        <v>89080</v>
      </c>
      <c r="DY55" s="2">
        <v>149900</v>
      </c>
      <c r="DZ55" s="2">
        <v>23260</v>
      </c>
      <c r="EA55" s="2">
        <v>670010</v>
      </c>
      <c r="EB55" s="2" t="s">
        <v>1</v>
      </c>
      <c r="EC55" s="2" t="s">
        <v>1</v>
      </c>
      <c r="ED55" s="2" t="s">
        <v>1</v>
      </c>
      <c r="EE55" s="2">
        <v>196300</v>
      </c>
      <c r="EF55" s="2" t="s">
        <v>1</v>
      </c>
      <c r="EG55" s="2" t="s">
        <v>1</v>
      </c>
      <c r="EH55" s="2" t="s">
        <v>1</v>
      </c>
      <c r="EI55" s="2" t="s">
        <v>1</v>
      </c>
      <c r="EJ55" s="2" t="s">
        <v>1</v>
      </c>
      <c r="EK55" s="2" t="s">
        <v>1</v>
      </c>
      <c r="EL55" s="2" t="s">
        <v>1</v>
      </c>
      <c r="EM55" s="2" t="s">
        <v>1</v>
      </c>
      <c r="EN55" s="2" t="s">
        <v>1</v>
      </c>
      <c r="EO55" s="2" t="s">
        <v>1</v>
      </c>
      <c r="EP55" s="2" t="s">
        <v>1</v>
      </c>
      <c r="EQ55" s="2" t="s">
        <v>1</v>
      </c>
      <c r="ER55" s="2" t="s">
        <v>1</v>
      </c>
      <c r="ES55" s="2" t="s">
        <v>1</v>
      </c>
      <c r="ET55" s="2" t="s">
        <v>1</v>
      </c>
      <c r="EU55" s="2">
        <v>100000</v>
      </c>
      <c r="EV55" s="2" t="s">
        <v>1</v>
      </c>
      <c r="EW55" s="2" t="s">
        <v>1</v>
      </c>
      <c r="EX55" s="2" t="s">
        <v>1</v>
      </c>
      <c r="EY55" s="2" t="s">
        <v>1</v>
      </c>
      <c r="EZ55" s="2">
        <v>1027080</v>
      </c>
      <c r="FA55" s="2">
        <v>13440</v>
      </c>
      <c r="FB55" s="2">
        <v>209550</v>
      </c>
      <c r="FC55" s="2">
        <v>448240</v>
      </c>
      <c r="FD55" s="2" t="s">
        <v>1</v>
      </c>
      <c r="FE55" s="2" t="s">
        <v>1</v>
      </c>
      <c r="FF55" s="2">
        <v>380990</v>
      </c>
      <c r="FG55" s="2">
        <v>142560</v>
      </c>
      <c r="FH55" s="2">
        <v>6350</v>
      </c>
      <c r="FI55" s="2">
        <v>220</v>
      </c>
      <c r="FJ55" s="2" t="s">
        <v>1</v>
      </c>
      <c r="FK55" s="2" t="s">
        <v>1</v>
      </c>
      <c r="FL55" s="2" t="s">
        <v>1</v>
      </c>
      <c r="FM55" s="2">
        <v>4380</v>
      </c>
      <c r="FN55" s="2">
        <v>250</v>
      </c>
      <c r="FO55" s="2">
        <v>44090</v>
      </c>
      <c r="FP55" s="2" t="s">
        <v>1</v>
      </c>
      <c r="FQ55" s="2">
        <v>26390</v>
      </c>
      <c r="FR55" s="2">
        <v>50370</v>
      </c>
      <c r="FS55" s="2" t="s">
        <v>1</v>
      </c>
      <c r="FT55" s="2">
        <v>162570</v>
      </c>
      <c r="FU55" s="2" t="s">
        <v>1</v>
      </c>
      <c r="FV55" s="2" t="s">
        <v>1</v>
      </c>
      <c r="FW55" s="2" t="s">
        <v>1</v>
      </c>
      <c r="FX55" s="2" t="s">
        <v>1</v>
      </c>
      <c r="FY55" s="2">
        <v>15940</v>
      </c>
      <c r="FZ55" s="2" t="s">
        <v>1</v>
      </c>
      <c r="GA55" s="2">
        <v>39680</v>
      </c>
      <c r="GB55" s="2">
        <v>118150</v>
      </c>
      <c r="GC55" s="2" t="s">
        <v>1</v>
      </c>
      <c r="GD55" s="2">
        <v>126040</v>
      </c>
      <c r="GE55" s="2" t="s">
        <v>1</v>
      </c>
      <c r="GF55" s="2" t="s">
        <v>1</v>
      </c>
      <c r="GG55" s="2">
        <v>4230</v>
      </c>
      <c r="GH55" s="2">
        <v>54580</v>
      </c>
      <c r="GI55" s="2">
        <v>35640</v>
      </c>
      <c r="GJ55" s="2">
        <v>27150</v>
      </c>
      <c r="GK55" s="2" t="s">
        <v>1</v>
      </c>
      <c r="GL55" s="2">
        <v>0</v>
      </c>
      <c r="GM55" s="2">
        <v>3860</v>
      </c>
      <c r="GN55" s="2" t="s">
        <v>1</v>
      </c>
      <c r="GO55" s="2">
        <v>678360</v>
      </c>
      <c r="GP55" s="2">
        <v>1197900</v>
      </c>
      <c r="GQ55" s="2">
        <v>18820</v>
      </c>
      <c r="GR55" s="2">
        <v>6420</v>
      </c>
      <c r="GS55" s="2">
        <v>3830</v>
      </c>
      <c r="GT55" s="2" t="s">
        <v>1</v>
      </c>
      <c r="GU55" s="2" t="s">
        <v>1</v>
      </c>
      <c r="GV55" s="2" t="s">
        <v>1</v>
      </c>
      <c r="GW55" s="2" t="s">
        <v>1</v>
      </c>
      <c r="GX55" s="2" t="s">
        <v>1</v>
      </c>
      <c r="GY55" s="2" t="s">
        <v>1</v>
      </c>
      <c r="GZ55" s="2" t="s">
        <v>1</v>
      </c>
      <c r="HA55" s="2" t="s">
        <v>1</v>
      </c>
      <c r="HB55" s="2" t="s">
        <v>1</v>
      </c>
      <c r="HC55" s="2">
        <v>1300</v>
      </c>
      <c r="HD55" s="2">
        <v>33960</v>
      </c>
      <c r="HE55" s="2">
        <v>17950</v>
      </c>
      <c r="HF55" s="2" t="s">
        <v>1</v>
      </c>
      <c r="HG55" s="2" t="s">
        <v>1</v>
      </c>
      <c r="HH55" s="2">
        <v>6000</v>
      </c>
      <c r="HI55" s="2" t="s">
        <v>1</v>
      </c>
      <c r="HJ55" s="2" t="s">
        <v>1</v>
      </c>
      <c r="HK55" s="2" t="s">
        <v>1</v>
      </c>
      <c r="HL55" s="2">
        <v>58000</v>
      </c>
      <c r="HM55" s="2" t="s">
        <v>1</v>
      </c>
      <c r="HN55" s="2" t="s">
        <v>1</v>
      </c>
      <c r="HO55" s="2" t="s">
        <v>1</v>
      </c>
      <c r="HP55" s="2">
        <v>12540</v>
      </c>
      <c r="HQ55" s="2" t="s">
        <v>1</v>
      </c>
      <c r="HR55" s="2" t="s">
        <v>1</v>
      </c>
      <c r="HS55" s="2" t="s">
        <v>1</v>
      </c>
      <c r="HT55" s="2" t="s">
        <v>1</v>
      </c>
      <c r="HU55" s="2" t="s">
        <v>1</v>
      </c>
      <c r="HV55" s="2">
        <v>321360</v>
      </c>
      <c r="HW55" s="2" t="s">
        <v>1</v>
      </c>
      <c r="HX55" s="2" t="s">
        <v>1</v>
      </c>
      <c r="HY55" s="2" t="s">
        <v>1</v>
      </c>
      <c r="HZ55" s="2" t="s">
        <v>1</v>
      </c>
      <c r="IA55" s="2" t="s">
        <v>1</v>
      </c>
      <c r="IB55" s="2" t="s">
        <v>1</v>
      </c>
      <c r="IC55" s="2" t="s">
        <v>1</v>
      </c>
      <c r="ID55" s="2" t="s">
        <v>1</v>
      </c>
      <c r="IE55" s="2" t="s">
        <v>1</v>
      </c>
      <c r="IF55" s="2" t="s">
        <v>1</v>
      </c>
      <c r="IG55" s="2" t="s">
        <v>1</v>
      </c>
      <c r="IH55" s="2" t="s">
        <v>1</v>
      </c>
      <c r="II55" s="2">
        <v>199910</v>
      </c>
      <c r="IJ55" s="2" t="s">
        <v>1</v>
      </c>
      <c r="IK55" s="2">
        <v>603920</v>
      </c>
      <c r="IL55" s="2" t="s">
        <v>1</v>
      </c>
      <c r="IM55" s="2">
        <v>16840</v>
      </c>
      <c r="IN55" s="2" t="s">
        <v>1</v>
      </c>
      <c r="IO55" s="2" t="s">
        <v>1</v>
      </c>
      <c r="IP55" s="2" t="s">
        <v>1</v>
      </c>
      <c r="IQ55" s="2" t="s">
        <v>1</v>
      </c>
      <c r="IR55" s="2">
        <v>2270</v>
      </c>
      <c r="IS55" s="2" t="s">
        <v>1</v>
      </c>
      <c r="IT55" s="2" t="s">
        <v>1</v>
      </c>
      <c r="IU55" s="2">
        <v>0</v>
      </c>
      <c r="IV55" s="2" t="s">
        <v>1</v>
      </c>
      <c r="IW55" s="2">
        <v>5000</v>
      </c>
      <c r="IX55" s="2" t="s">
        <v>1</v>
      </c>
      <c r="IY55" s="2" t="s">
        <v>1</v>
      </c>
      <c r="IZ55" s="2" t="s">
        <v>1</v>
      </c>
      <c r="JA55" s="2" t="s">
        <v>1</v>
      </c>
      <c r="JB55" s="2" t="s">
        <v>1</v>
      </c>
      <c r="JC55" s="2" t="s">
        <v>1</v>
      </c>
      <c r="JD55" s="2" t="s">
        <v>1</v>
      </c>
      <c r="JE55" s="2" t="s">
        <v>1</v>
      </c>
      <c r="JF55" s="2" t="s">
        <v>1</v>
      </c>
      <c r="JG55" s="2" t="s">
        <v>1</v>
      </c>
      <c r="JH55" s="2" t="s">
        <v>1</v>
      </c>
      <c r="JI55" s="2" t="s">
        <v>1</v>
      </c>
      <c r="JJ55" s="2" t="s">
        <v>1</v>
      </c>
      <c r="JK55" s="2" t="s">
        <v>1</v>
      </c>
      <c r="JL55" s="2" t="s">
        <v>1</v>
      </c>
      <c r="JM55" s="2" t="s">
        <v>1</v>
      </c>
      <c r="JN55" s="2" t="s">
        <v>1</v>
      </c>
      <c r="JO55" s="2">
        <v>13750</v>
      </c>
      <c r="JP55" s="2" t="s">
        <v>1</v>
      </c>
      <c r="JQ55" s="2" t="s">
        <v>1</v>
      </c>
      <c r="JR55" s="2" t="s">
        <v>1</v>
      </c>
      <c r="JS55" s="2" t="s">
        <v>1</v>
      </c>
      <c r="JT55" s="2">
        <v>19860</v>
      </c>
      <c r="JU55" s="2">
        <v>0</v>
      </c>
      <c r="JV55" s="2">
        <v>194000</v>
      </c>
      <c r="JW55" s="2" t="s">
        <v>1</v>
      </c>
      <c r="JX55" s="2" t="s">
        <v>1</v>
      </c>
      <c r="JY55" s="2" t="s">
        <v>1</v>
      </c>
      <c r="JZ55" s="2" t="s">
        <v>1</v>
      </c>
      <c r="KA55" s="2">
        <v>2000</v>
      </c>
      <c r="KB55" s="2" t="s">
        <v>1</v>
      </c>
      <c r="KC55" s="2" t="s">
        <v>1</v>
      </c>
      <c r="KD55" s="2" t="s">
        <v>1</v>
      </c>
      <c r="KE55" s="2" t="s">
        <v>1</v>
      </c>
      <c r="KF55" s="2" t="s">
        <v>1</v>
      </c>
      <c r="KG55" s="2" t="s">
        <v>1</v>
      </c>
      <c r="KH55" s="2" t="s">
        <v>1</v>
      </c>
      <c r="KI55" s="2" t="s">
        <v>1</v>
      </c>
      <c r="KJ55" s="2" t="s">
        <v>1</v>
      </c>
      <c r="KK55" s="2" t="s">
        <v>1</v>
      </c>
      <c r="KL55" s="2">
        <v>13640</v>
      </c>
      <c r="KM55" s="2" t="s">
        <v>1</v>
      </c>
      <c r="KN55" s="2" t="s">
        <v>1</v>
      </c>
      <c r="KO55" s="2" t="s">
        <v>1</v>
      </c>
      <c r="KP55" s="2" t="s">
        <v>1</v>
      </c>
      <c r="KQ55" s="2" t="s">
        <v>1</v>
      </c>
      <c r="KR55" s="2" t="s">
        <v>1</v>
      </c>
      <c r="KS55" s="2" t="s">
        <v>1</v>
      </c>
      <c r="KT55" s="2" t="s">
        <v>1</v>
      </c>
      <c r="KU55" s="2" t="s">
        <v>1</v>
      </c>
      <c r="KV55" s="2" t="s">
        <v>1</v>
      </c>
      <c r="KW55" s="2" t="s">
        <v>1</v>
      </c>
      <c r="KX55" s="2" t="s">
        <v>1</v>
      </c>
      <c r="KY55" s="2" t="s">
        <v>1</v>
      </c>
      <c r="KZ55" s="2">
        <v>162700</v>
      </c>
      <c r="LA55" s="2" t="s">
        <v>1</v>
      </c>
      <c r="LB55" s="2" t="s">
        <v>1</v>
      </c>
      <c r="LC55" s="2" t="s">
        <v>1</v>
      </c>
      <c r="LD55" s="2" t="s">
        <v>1</v>
      </c>
      <c r="LE55" s="2" t="s">
        <v>1</v>
      </c>
    </row>
    <row r="56" spans="1:317" x14ac:dyDescent="0.3">
      <c r="A56" s="2" t="s">
        <v>50</v>
      </c>
      <c r="B56" s="2">
        <v>40</v>
      </c>
      <c r="C56" s="23">
        <f t="shared" si="63"/>
        <v>69850</v>
      </c>
      <c r="D56" s="23">
        <f t="shared" si="64"/>
        <v>622570</v>
      </c>
      <c r="E56" s="23">
        <f t="shared" si="65"/>
        <v>15564.25</v>
      </c>
      <c r="F56" s="23">
        <f t="shared" si="66"/>
        <v>449450</v>
      </c>
      <c r="G56" s="23">
        <f t="shared" si="67"/>
        <v>47630</v>
      </c>
      <c r="H56" s="23">
        <f t="shared" si="68"/>
        <v>0</v>
      </c>
      <c r="I56" s="23">
        <f t="shared" si="69"/>
        <v>125490</v>
      </c>
      <c r="J56" s="23">
        <f t="shared" si="70"/>
        <v>3137.25</v>
      </c>
      <c r="K56" s="23">
        <f t="shared" si="71"/>
        <v>125490</v>
      </c>
      <c r="L56" s="23">
        <f t="shared" si="72"/>
        <v>0</v>
      </c>
      <c r="M56" s="23">
        <f t="shared" si="73"/>
        <v>13520</v>
      </c>
      <c r="N56" s="23">
        <f t="shared" si="74"/>
        <v>11236.25</v>
      </c>
      <c r="O56" s="23">
        <f t="shared" si="75"/>
        <v>87110</v>
      </c>
      <c r="P56" s="23">
        <f t="shared" si="76"/>
        <v>84460</v>
      </c>
      <c r="Q56" s="23">
        <f t="shared" si="77"/>
        <v>181970</v>
      </c>
      <c r="R56" s="23">
        <f t="shared" si="78"/>
        <v>446887</v>
      </c>
      <c r="S56" s="23">
        <f t="shared" si="79"/>
        <v>11172.174999999999</v>
      </c>
      <c r="T56" s="23">
        <f t="shared" si="80"/>
        <v>2563</v>
      </c>
      <c r="U56" s="7">
        <f t="shared" si="81"/>
        <v>5.7025253087106464E-3</v>
      </c>
      <c r="V56" s="23">
        <f t="shared" si="82"/>
        <v>1880</v>
      </c>
      <c r="W56" s="23">
        <f t="shared" si="83"/>
        <v>600</v>
      </c>
      <c r="X56" s="23">
        <f t="shared" si="84"/>
        <v>0</v>
      </c>
      <c r="Y56" s="23">
        <f t="shared" si="85"/>
        <v>130</v>
      </c>
      <c r="Z56" s="23">
        <v>47</v>
      </c>
      <c r="AA56" s="23">
        <f t="shared" si="86"/>
        <v>93300</v>
      </c>
      <c r="AB56" s="23">
        <f t="shared" si="87"/>
        <v>552720</v>
      </c>
      <c r="AC56" s="23">
        <f t="shared" si="88"/>
        <v>13818</v>
      </c>
      <c r="AD56" s="23">
        <f t="shared" si="97"/>
        <v>540930</v>
      </c>
      <c r="AE56" s="23">
        <f t="shared" si="89"/>
        <v>13523.25</v>
      </c>
      <c r="AF56" s="23">
        <f t="shared" si="98"/>
        <v>175320</v>
      </c>
      <c r="AG56" s="23">
        <f t="shared" si="90"/>
        <v>4383</v>
      </c>
      <c r="AH56" s="7">
        <f t="shared" si="91"/>
        <v>0.31719496309161965</v>
      </c>
      <c r="AI56" s="23">
        <f t="shared" si="92"/>
        <v>407120</v>
      </c>
      <c r="AJ56" s="23">
        <f t="shared" si="93"/>
        <v>27420</v>
      </c>
      <c r="AK56" s="23">
        <f t="shared" si="99"/>
        <v>23270</v>
      </c>
      <c r="AL56" s="23">
        <f t="shared" si="100"/>
        <v>11790</v>
      </c>
      <c r="AM56" s="23">
        <f t="shared" si="94"/>
        <v>294.75</v>
      </c>
      <c r="AN56" s="23">
        <f t="shared" si="95"/>
        <v>0</v>
      </c>
      <c r="AO56" s="23">
        <f t="shared" si="96"/>
        <v>0</v>
      </c>
      <c r="AP56" s="2">
        <v>75620</v>
      </c>
      <c r="AQ56" s="2">
        <v>4570</v>
      </c>
      <c r="AR56" s="2">
        <v>6920</v>
      </c>
      <c r="AS56" s="2" t="s">
        <v>1</v>
      </c>
      <c r="AT56" s="2">
        <v>84460</v>
      </c>
      <c r="AU56" s="2" t="s">
        <v>1</v>
      </c>
      <c r="AV56" s="2" t="s">
        <v>1</v>
      </c>
      <c r="AW56" s="2">
        <v>181970</v>
      </c>
      <c r="AY56" s="2" t="s">
        <v>1</v>
      </c>
      <c r="AZ56" s="2" t="s">
        <v>1</v>
      </c>
      <c r="BA56" s="2" t="s">
        <v>1</v>
      </c>
      <c r="BB56" s="2" t="s">
        <v>1</v>
      </c>
      <c r="BC56" s="2" t="s">
        <v>1</v>
      </c>
      <c r="BD56" s="2" t="s">
        <v>1</v>
      </c>
      <c r="BE56" s="2">
        <v>1880</v>
      </c>
      <c r="BF56" s="2" t="s">
        <v>1</v>
      </c>
      <c r="BG56" s="2">
        <v>600</v>
      </c>
      <c r="BH56" s="2" t="s">
        <v>1</v>
      </c>
      <c r="BI56" s="2" t="s">
        <v>1</v>
      </c>
      <c r="BJ56" s="2" t="s">
        <v>1</v>
      </c>
      <c r="BK56" s="2" t="s">
        <v>1</v>
      </c>
      <c r="BL56" s="2" t="s">
        <v>1</v>
      </c>
      <c r="BM56" s="2" t="s">
        <v>1</v>
      </c>
      <c r="BN56" s="2" t="s">
        <v>1</v>
      </c>
      <c r="BO56" s="2" t="s">
        <v>1</v>
      </c>
      <c r="BP56" s="2" t="s">
        <v>1</v>
      </c>
      <c r="BQ56" s="2" t="s">
        <v>1</v>
      </c>
      <c r="BR56" s="2" t="s">
        <v>1</v>
      </c>
      <c r="BS56" s="2">
        <v>130</v>
      </c>
      <c r="BT56" s="2">
        <v>93300</v>
      </c>
      <c r="BU56" s="2" t="s">
        <v>1</v>
      </c>
      <c r="BV56" s="2">
        <v>1200</v>
      </c>
      <c r="BW56" s="2" t="s">
        <v>1</v>
      </c>
      <c r="BX56" s="2" t="s">
        <v>1</v>
      </c>
      <c r="BY56" s="2" t="s">
        <v>1</v>
      </c>
      <c r="BZ56" s="2" t="s">
        <v>1</v>
      </c>
      <c r="CA56" s="2" t="s">
        <v>1</v>
      </c>
      <c r="CB56" s="2" t="s">
        <v>1</v>
      </c>
      <c r="CC56" s="2" t="s">
        <v>1</v>
      </c>
      <c r="CD56" s="2">
        <v>3010</v>
      </c>
      <c r="CE56" s="2" t="s">
        <v>1</v>
      </c>
      <c r="CF56" s="2" t="s">
        <v>1</v>
      </c>
      <c r="CG56" s="2" t="s">
        <v>1</v>
      </c>
      <c r="CH56" s="2">
        <v>4210</v>
      </c>
      <c r="CI56" s="2">
        <v>5100</v>
      </c>
      <c r="CJ56" s="2" t="s">
        <v>1</v>
      </c>
      <c r="CK56" s="2" t="s">
        <v>1</v>
      </c>
      <c r="CL56" s="2" t="s">
        <v>1</v>
      </c>
      <c r="CM56" s="2" t="s">
        <v>1</v>
      </c>
      <c r="CN56" s="2" t="s">
        <v>1</v>
      </c>
      <c r="CO56" s="2">
        <v>22320</v>
      </c>
      <c r="CP56" s="2" t="s">
        <v>1</v>
      </c>
      <c r="CQ56" s="2" t="s">
        <v>1</v>
      </c>
      <c r="CR56" s="2" t="s">
        <v>1</v>
      </c>
      <c r="CS56" s="2" t="s">
        <v>1</v>
      </c>
      <c r="CT56" s="2" t="s">
        <v>1</v>
      </c>
      <c r="CU56" s="2" t="s">
        <v>1</v>
      </c>
      <c r="CV56" s="2" t="s">
        <v>1</v>
      </c>
      <c r="CW56" s="2" t="s">
        <v>1</v>
      </c>
      <c r="CX56" s="2" t="s">
        <v>1</v>
      </c>
      <c r="CY56" s="2" t="s">
        <v>1</v>
      </c>
      <c r="CZ56" s="2" t="s">
        <v>1</v>
      </c>
      <c r="DA56" s="2" t="s">
        <v>1</v>
      </c>
      <c r="DB56" s="2" t="s">
        <v>1</v>
      </c>
      <c r="DC56" s="2" t="s">
        <v>1</v>
      </c>
      <c r="DD56" s="2" t="s">
        <v>1</v>
      </c>
      <c r="DE56" s="2" t="s">
        <v>1</v>
      </c>
      <c r="DF56" s="2" t="s">
        <v>1</v>
      </c>
      <c r="DG56" s="2" t="s">
        <v>1</v>
      </c>
      <c r="DH56" s="2" t="s">
        <v>1</v>
      </c>
      <c r="DI56" s="2" t="s">
        <v>1</v>
      </c>
      <c r="DJ56" s="2">
        <v>11790</v>
      </c>
      <c r="DK56" s="2" t="s">
        <v>1</v>
      </c>
      <c r="DL56" s="2" t="s">
        <v>1</v>
      </c>
      <c r="DM56" s="2" t="s">
        <v>1</v>
      </c>
      <c r="DN56" s="2" t="s">
        <v>1</v>
      </c>
      <c r="DO56" s="2" t="s">
        <v>1</v>
      </c>
      <c r="DP56" s="2" t="s">
        <v>1</v>
      </c>
      <c r="DQ56" s="2" t="s">
        <v>1</v>
      </c>
      <c r="DR56" s="2" t="s">
        <v>1</v>
      </c>
      <c r="DS56" s="2" t="s">
        <v>1</v>
      </c>
      <c r="DT56" s="2" t="s">
        <v>1</v>
      </c>
      <c r="DU56" s="2" t="s">
        <v>1</v>
      </c>
      <c r="DV56" s="2" t="s">
        <v>1</v>
      </c>
      <c r="DW56" s="2" t="s">
        <v>1</v>
      </c>
      <c r="DX56" s="2">
        <v>43190</v>
      </c>
      <c r="DY56" s="2">
        <v>79800</v>
      </c>
      <c r="DZ56" s="2" t="s">
        <v>1</v>
      </c>
      <c r="EA56" s="2" t="s">
        <v>1</v>
      </c>
      <c r="EB56" s="2" t="s">
        <v>1</v>
      </c>
      <c r="EC56" s="2" t="s">
        <v>1</v>
      </c>
      <c r="ED56" s="2" t="s">
        <v>1</v>
      </c>
      <c r="EE56" s="2">
        <v>2500</v>
      </c>
      <c r="EF56" s="2" t="s">
        <v>1</v>
      </c>
      <c r="EG56" s="2" t="s">
        <v>1</v>
      </c>
      <c r="EH56" s="2" t="s">
        <v>1</v>
      </c>
      <c r="EI56" s="2" t="s">
        <v>1</v>
      </c>
      <c r="EJ56" s="2" t="s">
        <v>1</v>
      </c>
      <c r="EK56" s="2" t="s">
        <v>1</v>
      </c>
      <c r="EL56" s="2" t="s">
        <v>1</v>
      </c>
      <c r="EM56" s="2" t="s">
        <v>1</v>
      </c>
      <c r="EN56" s="2" t="s">
        <v>1</v>
      </c>
      <c r="EO56" s="2" t="s">
        <v>1</v>
      </c>
      <c r="EP56" s="2" t="s">
        <v>1</v>
      </c>
      <c r="EQ56" s="2" t="s">
        <v>1</v>
      </c>
      <c r="ER56" s="2" t="s">
        <v>1</v>
      </c>
      <c r="ES56" s="2" t="s">
        <v>1</v>
      </c>
      <c r="ET56" s="2" t="s">
        <v>1</v>
      </c>
      <c r="EU56" s="2" t="s">
        <v>1</v>
      </c>
      <c r="EV56" s="2" t="s">
        <v>1</v>
      </c>
      <c r="EW56" s="2" t="s">
        <v>1</v>
      </c>
      <c r="EX56" s="2" t="s">
        <v>1</v>
      </c>
      <c r="EY56" s="2" t="s">
        <v>1</v>
      </c>
      <c r="EZ56" s="2" t="s">
        <v>1</v>
      </c>
      <c r="FA56" s="2" t="s">
        <v>1</v>
      </c>
      <c r="FB56" s="2">
        <v>82730</v>
      </c>
      <c r="FC56" s="2">
        <v>78390</v>
      </c>
      <c r="FD56" s="2" t="s">
        <v>1</v>
      </c>
      <c r="FE56" s="2" t="s">
        <v>1</v>
      </c>
      <c r="FF56" s="2">
        <v>4330</v>
      </c>
      <c r="FG56" s="2">
        <v>9870</v>
      </c>
      <c r="FH56" s="2" t="s">
        <v>1</v>
      </c>
      <c r="FI56" s="2" t="s">
        <v>1</v>
      </c>
      <c r="FJ56" s="2" t="s">
        <v>1</v>
      </c>
      <c r="FK56" s="2" t="s">
        <v>1</v>
      </c>
      <c r="FL56" s="2" t="s">
        <v>1</v>
      </c>
      <c r="FM56" s="2" t="s">
        <v>1</v>
      </c>
      <c r="FN56" s="2" t="s">
        <v>1</v>
      </c>
      <c r="FO56" s="2" t="s">
        <v>1</v>
      </c>
      <c r="FP56" s="2" t="s">
        <v>1</v>
      </c>
      <c r="FQ56" s="2">
        <v>1890</v>
      </c>
      <c r="FR56" s="2">
        <v>76550</v>
      </c>
      <c r="FS56" s="2" t="s">
        <v>1</v>
      </c>
      <c r="FT56" s="2">
        <v>38120</v>
      </c>
      <c r="FU56" s="2" t="s">
        <v>1</v>
      </c>
      <c r="FV56" s="2" t="s">
        <v>1</v>
      </c>
      <c r="FW56" s="2" t="s">
        <v>1</v>
      </c>
      <c r="FX56" s="2" t="s">
        <v>1</v>
      </c>
      <c r="FY56" s="2" t="s">
        <v>1</v>
      </c>
      <c r="FZ56" s="2" t="s">
        <v>1</v>
      </c>
      <c r="GA56" s="2" t="s">
        <v>1</v>
      </c>
      <c r="GB56" s="2">
        <v>12500</v>
      </c>
      <c r="GC56" s="2" t="s">
        <v>1</v>
      </c>
      <c r="GD56" s="2">
        <v>2680</v>
      </c>
      <c r="GE56" s="2" t="s">
        <v>1</v>
      </c>
      <c r="GF56" s="2" t="s">
        <v>1</v>
      </c>
      <c r="GG56" s="2">
        <v>530</v>
      </c>
      <c r="GH56" s="2">
        <v>20140</v>
      </c>
      <c r="GI56" s="2">
        <v>11180</v>
      </c>
      <c r="GJ56" s="2" t="s">
        <v>1</v>
      </c>
      <c r="GK56" s="2" t="s">
        <v>1</v>
      </c>
      <c r="GL56" s="2" t="s">
        <v>1</v>
      </c>
      <c r="GM56" s="2" t="s">
        <v>1</v>
      </c>
      <c r="GN56" s="2" t="s">
        <v>1</v>
      </c>
      <c r="GO56" s="2">
        <v>133880</v>
      </c>
      <c r="GP56" s="2">
        <v>10940</v>
      </c>
      <c r="GQ56" s="2" t="s">
        <v>1</v>
      </c>
      <c r="GR56" s="2">
        <v>3730</v>
      </c>
      <c r="GS56" s="2">
        <v>2390</v>
      </c>
      <c r="GT56" s="2" t="s">
        <v>1</v>
      </c>
      <c r="GU56" s="2" t="s">
        <v>1</v>
      </c>
      <c r="GV56" s="2" t="s">
        <v>1</v>
      </c>
      <c r="GW56" s="2" t="s">
        <v>1</v>
      </c>
      <c r="GX56" s="2" t="s">
        <v>1</v>
      </c>
      <c r="GY56" s="2" t="s">
        <v>1</v>
      </c>
      <c r="GZ56" s="2" t="s">
        <v>1</v>
      </c>
      <c r="HA56" s="2" t="s">
        <v>1</v>
      </c>
      <c r="HB56" s="2">
        <v>20000</v>
      </c>
      <c r="HC56" s="2" t="s">
        <v>1</v>
      </c>
      <c r="HD56" s="2">
        <v>820</v>
      </c>
      <c r="HE56" s="2">
        <v>600</v>
      </c>
      <c r="HF56" s="2" t="s">
        <v>1</v>
      </c>
      <c r="HG56" s="2" t="s">
        <v>1</v>
      </c>
      <c r="HH56" s="2">
        <v>6000</v>
      </c>
      <c r="HI56" s="2" t="s">
        <v>1</v>
      </c>
      <c r="HJ56" s="2" t="s">
        <v>1</v>
      </c>
      <c r="HK56" s="2" t="s">
        <v>1</v>
      </c>
      <c r="HL56" s="2" t="s">
        <v>1</v>
      </c>
      <c r="HM56" s="2" t="s">
        <v>1</v>
      </c>
      <c r="HN56" s="2" t="s">
        <v>1</v>
      </c>
      <c r="HO56" s="2" t="s">
        <v>1</v>
      </c>
      <c r="HP56" s="2">
        <v>390</v>
      </c>
      <c r="HQ56" s="2" t="s">
        <v>1</v>
      </c>
      <c r="HR56" s="2" t="s">
        <v>1</v>
      </c>
      <c r="HS56" s="2" t="s">
        <v>1</v>
      </c>
      <c r="HT56" s="2" t="s">
        <v>1</v>
      </c>
      <c r="HU56" s="2" t="s">
        <v>1</v>
      </c>
      <c r="HV56" s="2">
        <v>9990</v>
      </c>
      <c r="HW56" s="2" t="s">
        <v>1</v>
      </c>
      <c r="HX56" s="2" t="s">
        <v>1</v>
      </c>
      <c r="HY56" s="2" t="s">
        <v>1</v>
      </c>
      <c r="HZ56" s="2" t="s">
        <v>1</v>
      </c>
      <c r="IA56" s="2" t="s">
        <v>1</v>
      </c>
      <c r="IB56" s="2" t="s">
        <v>1</v>
      </c>
      <c r="IC56" s="2" t="s">
        <v>1</v>
      </c>
      <c r="ID56" s="2" t="s">
        <v>1</v>
      </c>
      <c r="IE56" s="2" t="s">
        <v>1</v>
      </c>
      <c r="IF56" s="2" t="s">
        <v>1</v>
      </c>
      <c r="IG56" s="2" t="s">
        <v>1</v>
      </c>
      <c r="IH56" s="2" t="s">
        <v>1</v>
      </c>
      <c r="II56" s="2">
        <v>8790</v>
      </c>
      <c r="IJ56" s="2">
        <v>3460</v>
      </c>
      <c r="IK56" s="2" t="s">
        <v>1</v>
      </c>
      <c r="IL56" s="2">
        <v>1000</v>
      </c>
      <c r="IM56" s="2">
        <v>30</v>
      </c>
      <c r="IN56" s="2" t="s">
        <v>1</v>
      </c>
      <c r="IO56" s="2" t="s">
        <v>1</v>
      </c>
      <c r="IP56" s="2" t="s">
        <v>1</v>
      </c>
      <c r="IQ56" s="2" t="s">
        <v>1</v>
      </c>
      <c r="IR56" s="2" t="s">
        <v>1</v>
      </c>
      <c r="IS56" s="2" t="s">
        <v>1</v>
      </c>
      <c r="IT56" s="2" t="s">
        <v>1</v>
      </c>
      <c r="IU56" s="2" t="s">
        <v>1</v>
      </c>
      <c r="IV56" s="2" t="s">
        <v>1</v>
      </c>
      <c r="IW56" s="2" t="s">
        <v>1</v>
      </c>
      <c r="IX56" s="2" t="s">
        <v>1</v>
      </c>
      <c r="IY56" s="2" t="s">
        <v>1</v>
      </c>
      <c r="IZ56" s="2" t="s">
        <v>1</v>
      </c>
      <c r="JA56" s="2" t="s">
        <v>1</v>
      </c>
      <c r="JB56" s="2" t="s">
        <v>1</v>
      </c>
      <c r="JC56" s="2" t="s">
        <v>1</v>
      </c>
      <c r="JD56" s="2" t="s">
        <v>1</v>
      </c>
      <c r="JE56" s="2" t="s">
        <v>1</v>
      </c>
      <c r="JF56" s="2" t="s">
        <v>1</v>
      </c>
      <c r="JG56" s="2" t="s">
        <v>1</v>
      </c>
      <c r="JH56" s="2" t="s">
        <v>1</v>
      </c>
      <c r="JI56" s="2" t="s">
        <v>1</v>
      </c>
      <c r="JJ56" s="2" t="s">
        <v>1</v>
      </c>
      <c r="JK56" s="2" t="s">
        <v>1</v>
      </c>
      <c r="JL56" s="2" t="s">
        <v>1</v>
      </c>
      <c r="JM56" s="2">
        <v>0</v>
      </c>
      <c r="JN56" s="2" t="s">
        <v>1</v>
      </c>
      <c r="JO56" s="2" t="s">
        <v>1</v>
      </c>
      <c r="JP56" s="2" t="s">
        <v>1</v>
      </c>
      <c r="JQ56" s="2" t="s">
        <v>1</v>
      </c>
      <c r="JR56" s="2" t="s">
        <v>1</v>
      </c>
      <c r="JS56" s="2" t="s">
        <v>1</v>
      </c>
      <c r="JT56" s="2" t="s">
        <v>1</v>
      </c>
      <c r="JU56" s="2" t="s">
        <v>1</v>
      </c>
      <c r="JV56" s="2" t="s">
        <v>1</v>
      </c>
      <c r="JW56" s="2" t="s">
        <v>1</v>
      </c>
      <c r="JX56" s="2" t="s">
        <v>1</v>
      </c>
      <c r="JY56" s="2" t="s">
        <v>1</v>
      </c>
      <c r="JZ56" s="2" t="s">
        <v>1</v>
      </c>
      <c r="KA56" s="2" t="s">
        <v>1</v>
      </c>
      <c r="KB56" s="2" t="s">
        <v>1</v>
      </c>
      <c r="KC56" s="2" t="s">
        <v>1</v>
      </c>
      <c r="KD56" s="2" t="s">
        <v>1</v>
      </c>
      <c r="KE56" s="2" t="s">
        <v>1</v>
      </c>
      <c r="KF56" s="2" t="s">
        <v>1</v>
      </c>
      <c r="KG56" s="2" t="s">
        <v>1</v>
      </c>
      <c r="KH56" s="2" t="s">
        <v>1</v>
      </c>
      <c r="KI56" s="2" t="s">
        <v>1</v>
      </c>
      <c r="KJ56" s="2" t="s">
        <v>1</v>
      </c>
      <c r="KK56" s="2" t="s">
        <v>1</v>
      </c>
      <c r="KL56" s="2" t="s">
        <v>1</v>
      </c>
      <c r="KM56" s="2" t="s">
        <v>1</v>
      </c>
      <c r="KN56" s="2" t="s">
        <v>1</v>
      </c>
      <c r="KO56" s="2" t="s">
        <v>1</v>
      </c>
      <c r="KP56" s="2" t="s">
        <v>1</v>
      </c>
      <c r="KQ56" s="2" t="s">
        <v>1</v>
      </c>
      <c r="KR56" s="2" t="s">
        <v>1</v>
      </c>
      <c r="KS56" s="2" t="s">
        <v>1</v>
      </c>
      <c r="KT56" s="2" t="s">
        <v>1</v>
      </c>
      <c r="KU56" s="2" t="s">
        <v>1</v>
      </c>
      <c r="KV56" s="2" t="s">
        <v>1</v>
      </c>
      <c r="KW56" s="2" t="s">
        <v>1</v>
      </c>
      <c r="KX56" s="2" t="s">
        <v>1</v>
      </c>
      <c r="KY56" s="2" t="s">
        <v>1</v>
      </c>
      <c r="KZ56" s="2">
        <v>11790</v>
      </c>
      <c r="LA56" s="2" t="s">
        <v>1</v>
      </c>
      <c r="LB56" s="2" t="s">
        <v>1</v>
      </c>
      <c r="LC56" s="2" t="s">
        <v>1</v>
      </c>
      <c r="LD56" s="2" t="s">
        <v>1</v>
      </c>
      <c r="LE56" s="2" t="s">
        <v>1</v>
      </c>
    </row>
    <row r="57" spans="1:317" x14ac:dyDescent="0.3">
      <c r="A57" s="2" t="s">
        <v>51</v>
      </c>
      <c r="B57" s="2">
        <v>1131</v>
      </c>
      <c r="C57" s="23">
        <f t="shared" si="63"/>
        <v>2352080</v>
      </c>
      <c r="D57" s="23">
        <f t="shared" si="64"/>
        <v>21488160</v>
      </c>
      <c r="E57" s="23">
        <f t="shared" si="65"/>
        <v>18999.25729442971</v>
      </c>
      <c r="F57" s="23">
        <f t="shared" si="66"/>
        <v>11276960</v>
      </c>
      <c r="G57" s="23">
        <f t="shared" si="67"/>
        <v>3034660</v>
      </c>
      <c r="H57" s="23">
        <f t="shared" si="68"/>
        <v>1740240</v>
      </c>
      <c r="I57" s="23">
        <f t="shared" si="69"/>
        <v>5436300</v>
      </c>
      <c r="J57" s="23">
        <f t="shared" si="70"/>
        <v>4806.6312997347477</v>
      </c>
      <c r="K57" s="23">
        <f t="shared" si="71"/>
        <v>1861840</v>
      </c>
      <c r="L57" s="23">
        <f t="shared" si="72"/>
        <v>3574460</v>
      </c>
      <c r="M57" s="23">
        <f t="shared" si="73"/>
        <v>2827630</v>
      </c>
      <c r="N57" s="23">
        <f t="shared" si="74"/>
        <v>9970.7869142351901</v>
      </c>
      <c r="O57" s="23">
        <f t="shared" si="75"/>
        <v>2889350</v>
      </c>
      <c r="P57" s="23">
        <f t="shared" si="76"/>
        <v>2725310</v>
      </c>
      <c r="Q57" s="23">
        <f t="shared" si="77"/>
        <v>4153230</v>
      </c>
      <c r="R57" s="23">
        <f t="shared" si="78"/>
        <v>11183978</v>
      </c>
      <c r="S57" s="23">
        <f t="shared" si="79"/>
        <v>9888.5747126436781</v>
      </c>
      <c r="T57" s="23">
        <f t="shared" si="80"/>
        <v>92982</v>
      </c>
      <c r="U57" s="7">
        <f t="shared" si="81"/>
        <v>8.2453072459244339E-3</v>
      </c>
      <c r="V57" s="23">
        <f t="shared" si="82"/>
        <v>26840</v>
      </c>
      <c r="W57" s="23">
        <f t="shared" si="83"/>
        <v>35220</v>
      </c>
      <c r="X57" s="23">
        <f t="shared" si="84"/>
        <v>2530</v>
      </c>
      <c r="Y57" s="23">
        <f t="shared" si="85"/>
        <v>28440</v>
      </c>
      <c r="Z57" s="23">
        <v>48</v>
      </c>
      <c r="AA57" s="23">
        <f t="shared" si="86"/>
        <v>1416040</v>
      </c>
      <c r="AB57" s="23">
        <f t="shared" si="87"/>
        <v>19136080</v>
      </c>
      <c r="AC57" s="23">
        <f t="shared" si="88"/>
        <v>16919.610963748895</v>
      </c>
      <c r="AD57" s="23">
        <f t="shared" si="97"/>
        <v>12323290</v>
      </c>
      <c r="AE57" s="23">
        <f t="shared" si="89"/>
        <v>10895.923961096374</v>
      </c>
      <c r="AF57" s="23">
        <f t="shared" si="98"/>
        <v>2760340</v>
      </c>
      <c r="AG57" s="23">
        <f t="shared" si="90"/>
        <v>2440.6189213085763</v>
      </c>
      <c r="AH57" s="7">
        <f t="shared" si="91"/>
        <v>0.14424793374609637</v>
      </c>
      <c r="AI57" s="23">
        <f t="shared" si="92"/>
        <v>7140410</v>
      </c>
      <c r="AJ57" s="23">
        <f t="shared" si="93"/>
        <v>77930</v>
      </c>
      <c r="AK57" s="23">
        <f t="shared" si="99"/>
        <v>3523500</v>
      </c>
      <c r="AL57" s="23">
        <f t="shared" si="100"/>
        <v>6812790</v>
      </c>
      <c r="AM57" s="23">
        <f t="shared" si="94"/>
        <v>6023.6870026525203</v>
      </c>
      <c r="AN57" s="23">
        <f t="shared" si="95"/>
        <v>6752790</v>
      </c>
      <c r="AO57" s="23">
        <f t="shared" si="96"/>
        <v>60000</v>
      </c>
      <c r="AP57" s="2">
        <v>1895980</v>
      </c>
      <c r="AQ57" s="2">
        <v>826610</v>
      </c>
      <c r="AR57" s="2">
        <v>166760</v>
      </c>
      <c r="AS57" s="2" t="s">
        <v>1</v>
      </c>
      <c r="AT57" s="2">
        <v>2031310</v>
      </c>
      <c r="AU57" s="2">
        <v>694000</v>
      </c>
      <c r="AV57" s="2" t="s">
        <v>1</v>
      </c>
      <c r="AW57" s="2">
        <v>4153230</v>
      </c>
      <c r="AY57" s="2" t="s">
        <v>1</v>
      </c>
      <c r="AZ57" s="2">
        <v>9100</v>
      </c>
      <c r="BA57" s="2" t="s">
        <v>1</v>
      </c>
      <c r="BB57" s="2">
        <v>3370</v>
      </c>
      <c r="BC57" s="2">
        <v>420</v>
      </c>
      <c r="BD57" s="2" t="s">
        <v>1</v>
      </c>
      <c r="BE57" s="2">
        <v>13950</v>
      </c>
      <c r="BF57" s="2" t="s">
        <v>1</v>
      </c>
      <c r="BG57" s="2">
        <v>21270</v>
      </c>
      <c r="BH57" s="2" t="s">
        <v>1</v>
      </c>
      <c r="BI57" s="2">
        <v>400</v>
      </c>
      <c r="BJ57" s="2">
        <v>3550</v>
      </c>
      <c r="BK57" s="2" t="s">
        <v>1</v>
      </c>
      <c r="BL57" s="2" t="s">
        <v>1</v>
      </c>
      <c r="BM57" s="2">
        <v>10000</v>
      </c>
      <c r="BN57" s="2" t="s">
        <v>1</v>
      </c>
      <c r="BO57" s="2" t="s">
        <v>1</v>
      </c>
      <c r="BP57" s="2">
        <v>2530</v>
      </c>
      <c r="BQ57" s="2" t="s">
        <v>1</v>
      </c>
      <c r="BR57" s="2" t="s">
        <v>1</v>
      </c>
      <c r="BS57" s="2">
        <v>28440</v>
      </c>
      <c r="BT57" s="2">
        <v>1416040</v>
      </c>
      <c r="BU57" s="2" t="s">
        <v>1</v>
      </c>
      <c r="BV57" s="2">
        <v>2058130</v>
      </c>
      <c r="BW57" s="2" t="s">
        <v>1</v>
      </c>
      <c r="BX57" s="2" t="s">
        <v>1</v>
      </c>
      <c r="BY57" s="2" t="s">
        <v>1</v>
      </c>
      <c r="BZ57" s="2" t="s">
        <v>1</v>
      </c>
      <c r="CA57" s="2" t="s">
        <v>1</v>
      </c>
      <c r="CB57" s="2" t="s">
        <v>1</v>
      </c>
      <c r="CC57" s="2" t="s">
        <v>1</v>
      </c>
      <c r="CD57" s="2">
        <v>149790</v>
      </c>
      <c r="CE57" s="2">
        <v>494700</v>
      </c>
      <c r="CF57" s="2" t="s">
        <v>1</v>
      </c>
      <c r="CG57" s="2" t="s">
        <v>1</v>
      </c>
      <c r="CH57" s="2">
        <v>125010</v>
      </c>
      <c r="CI57" s="2" t="s">
        <v>1</v>
      </c>
      <c r="CJ57" s="2" t="s">
        <v>1</v>
      </c>
      <c r="CK57" s="2" t="s">
        <v>1</v>
      </c>
      <c r="CL57" s="2" t="s">
        <v>1</v>
      </c>
      <c r="CM57" s="2" t="s">
        <v>1</v>
      </c>
      <c r="CN57" s="2">
        <v>500</v>
      </c>
      <c r="CO57" s="2" t="s">
        <v>1</v>
      </c>
      <c r="CP57" s="2" t="s">
        <v>1</v>
      </c>
      <c r="CQ57" s="2">
        <v>184690</v>
      </c>
      <c r="CR57" s="2" t="s">
        <v>1</v>
      </c>
      <c r="CS57" s="2" t="s">
        <v>1</v>
      </c>
      <c r="CT57" s="2" t="s">
        <v>1</v>
      </c>
      <c r="CU57" s="2">
        <v>4320</v>
      </c>
      <c r="CV57" s="2" t="s">
        <v>1</v>
      </c>
      <c r="CW57" s="2" t="s">
        <v>1</v>
      </c>
      <c r="CX57" s="2">
        <v>17520</v>
      </c>
      <c r="CY57" s="2" t="s">
        <v>1</v>
      </c>
      <c r="CZ57" s="2" t="s">
        <v>1</v>
      </c>
      <c r="DA57" s="2" t="s">
        <v>1</v>
      </c>
      <c r="DB57" s="2" t="s">
        <v>1</v>
      </c>
      <c r="DC57" s="2" t="s">
        <v>1</v>
      </c>
      <c r="DD57" s="2" t="s">
        <v>1</v>
      </c>
      <c r="DE57" s="2" t="s">
        <v>1</v>
      </c>
      <c r="DF57" s="2" t="s">
        <v>1</v>
      </c>
      <c r="DG57" s="2" t="s">
        <v>1</v>
      </c>
      <c r="DH57" s="2" t="s">
        <v>1</v>
      </c>
      <c r="DI57" s="2" t="s">
        <v>1</v>
      </c>
      <c r="DJ57" s="2" t="s">
        <v>1</v>
      </c>
      <c r="DK57" s="2" t="s">
        <v>1</v>
      </c>
      <c r="DL57" s="2" t="s">
        <v>1</v>
      </c>
      <c r="DM57" s="2" t="s">
        <v>1</v>
      </c>
      <c r="DN57" s="2">
        <v>1087240</v>
      </c>
      <c r="DO57" s="2" t="s">
        <v>1</v>
      </c>
      <c r="DP57" s="2">
        <v>620000</v>
      </c>
      <c r="DQ57" s="2" t="s">
        <v>1</v>
      </c>
      <c r="DR57" s="2">
        <v>33000</v>
      </c>
      <c r="DS57" s="2" t="s">
        <v>1</v>
      </c>
      <c r="DT57" s="2" t="s">
        <v>1</v>
      </c>
      <c r="DU57" s="2" t="s">
        <v>1</v>
      </c>
      <c r="DV57" s="2" t="s">
        <v>1</v>
      </c>
      <c r="DW57" s="2" t="s">
        <v>1</v>
      </c>
      <c r="DX57" s="2">
        <v>263590</v>
      </c>
      <c r="DY57" s="2">
        <v>613740</v>
      </c>
      <c r="DZ57" s="2" t="s">
        <v>1</v>
      </c>
      <c r="EA57" s="2">
        <v>240000</v>
      </c>
      <c r="EB57" s="2" t="s">
        <v>1</v>
      </c>
      <c r="EC57" s="2" t="s">
        <v>1</v>
      </c>
      <c r="ED57" s="2">
        <v>104010</v>
      </c>
      <c r="EE57" s="2">
        <v>640500</v>
      </c>
      <c r="EF57" s="2" t="s">
        <v>1</v>
      </c>
      <c r="EG57" s="2" t="s">
        <v>1</v>
      </c>
      <c r="EH57" s="2" t="s">
        <v>1</v>
      </c>
      <c r="EI57" s="2" t="s">
        <v>1</v>
      </c>
      <c r="EJ57" s="2" t="s">
        <v>1</v>
      </c>
      <c r="EK57" s="2" t="s">
        <v>1</v>
      </c>
      <c r="EL57" s="2" t="s">
        <v>1</v>
      </c>
      <c r="EM57" s="2" t="s">
        <v>1</v>
      </c>
      <c r="EN57" s="2" t="s">
        <v>1</v>
      </c>
      <c r="EO57" s="2" t="s">
        <v>1</v>
      </c>
      <c r="EP57" s="2" t="s">
        <v>1</v>
      </c>
      <c r="EQ57" s="2">
        <v>2074460</v>
      </c>
      <c r="ER57" s="2" t="s">
        <v>1</v>
      </c>
      <c r="ES57" s="2" t="s">
        <v>1</v>
      </c>
      <c r="ET57" s="2" t="s">
        <v>1</v>
      </c>
      <c r="EU57" s="2">
        <v>1500000</v>
      </c>
      <c r="EV57" s="2" t="s">
        <v>1</v>
      </c>
      <c r="EW57" s="2" t="s">
        <v>1</v>
      </c>
      <c r="EX57" s="2" t="s">
        <v>1</v>
      </c>
      <c r="EY57" s="2" t="s">
        <v>1</v>
      </c>
      <c r="EZ57" s="2">
        <v>1212340</v>
      </c>
      <c r="FA57" s="2">
        <v>12480</v>
      </c>
      <c r="FB57" s="2">
        <v>216050</v>
      </c>
      <c r="FC57" s="2">
        <v>746650</v>
      </c>
      <c r="FD57" s="2" t="s">
        <v>1</v>
      </c>
      <c r="FE57" s="2" t="s">
        <v>1</v>
      </c>
      <c r="FF57" s="2">
        <v>400730</v>
      </c>
      <c r="FG57" s="2">
        <v>167100</v>
      </c>
      <c r="FH57" s="2">
        <v>4990</v>
      </c>
      <c r="FI57" s="2" t="s">
        <v>1</v>
      </c>
      <c r="FJ57" s="2" t="s">
        <v>1</v>
      </c>
      <c r="FK57" s="2" t="s">
        <v>1</v>
      </c>
      <c r="FL57" s="2" t="s">
        <v>1</v>
      </c>
      <c r="FM57" s="2">
        <v>820</v>
      </c>
      <c r="FN57" s="2" t="s">
        <v>1</v>
      </c>
      <c r="FO57" s="2" t="s">
        <v>1</v>
      </c>
      <c r="FP57" s="2" t="s">
        <v>1</v>
      </c>
      <c r="FQ57" s="2">
        <v>37630</v>
      </c>
      <c r="FR57" s="2">
        <v>138530</v>
      </c>
      <c r="FS57" s="2" t="s">
        <v>1</v>
      </c>
      <c r="FT57" s="2">
        <v>411920</v>
      </c>
      <c r="FU57" s="2">
        <v>86040</v>
      </c>
      <c r="FV57" s="2" t="s">
        <v>1</v>
      </c>
      <c r="FW57" s="2" t="s">
        <v>1</v>
      </c>
      <c r="FX57" s="2" t="s">
        <v>1</v>
      </c>
      <c r="FY57" s="2">
        <v>111240</v>
      </c>
      <c r="FZ57" s="2" t="s">
        <v>1</v>
      </c>
      <c r="GA57" s="2">
        <v>424550</v>
      </c>
      <c r="GB57" s="2">
        <v>318970</v>
      </c>
      <c r="GC57" s="2" t="s">
        <v>1</v>
      </c>
      <c r="GD57" s="2">
        <v>70840</v>
      </c>
      <c r="GE57" s="2" t="s">
        <v>1</v>
      </c>
      <c r="GF57" s="2" t="s">
        <v>1</v>
      </c>
      <c r="GG57" s="2">
        <v>24470</v>
      </c>
      <c r="GH57" s="2">
        <v>128380</v>
      </c>
      <c r="GI57" s="2">
        <v>63350</v>
      </c>
      <c r="GJ57" s="2">
        <v>22000</v>
      </c>
      <c r="GK57" s="2" t="s">
        <v>1</v>
      </c>
      <c r="GL57" s="2">
        <v>33360</v>
      </c>
      <c r="GM57" s="2">
        <v>6900</v>
      </c>
      <c r="GN57" s="2" t="s">
        <v>1</v>
      </c>
      <c r="GO57" s="2">
        <v>2412590</v>
      </c>
      <c r="GP57" s="2">
        <v>1507920</v>
      </c>
      <c r="GQ57" s="2" t="s">
        <v>1</v>
      </c>
      <c r="GR57" s="2">
        <v>7490</v>
      </c>
      <c r="GS57" s="2">
        <v>12740</v>
      </c>
      <c r="GT57" s="2" t="s">
        <v>1</v>
      </c>
      <c r="GU57" s="2" t="s">
        <v>1</v>
      </c>
      <c r="GV57" s="2" t="s">
        <v>1</v>
      </c>
      <c r="GW57" s="2">
        <v>1200</v>
      </c>
      <c r="GX57" s="2" t="s">
        <v>1</v>
      </c>
      <c r="GY57" s="2" t="s">
        <v>1</v>
      </c>
      <c r="GZ57" s="2" t="s">
        <v>1</v>
      </c>
      <c r="HA57" s="2" t="s">
        <v>1</v>
      </c>
      <c r="HB57" s="2">
        <v>1320</v>
      </c>
      <c r="HC57" s="2">
        <v>8930</v>
      </c>
      <c r="HD57" s="2">
        <v>67680</v>
      </c>
      <c r="HE57" s="2" t="s">
        <v>1</v>
      </c>
      <c r="HF57" s="2" t="s">
        <v>1</v>
      </c>
      <c r="HG57" s="2" t="s">
        <v>1</v>
      </c>
      <c r="HH57" s="2" t="s">
        <v>1</v>
      </c>
      <c r="HI57" s="2" t="s">
        <v>1</v>
      </c>
      <c r="HJ57" s="2" t="s">
        <v>1</v>
      </c>
      <c r="HK57" s="2" t="s">
        <v>1</v>
      </c>
      <c r="HL57" s="2" t="s">
        <v>1</v>
      </c>
      <c r="HM57" s="2">
        <v>5000</v>
      </c>
      <c r="HN57" s="2" t="s">
        <v>1</v>
      </c>
      <c r="HO57" s="2" t="s">
        <v>1</v>
      </c>
      <c r="HP57" s="2">
        <v>65310</v>
      </c>
      <c r="HQ57" s="2" t="s">
        <v>1</v>
      </c>
      <c r="HR57" s="2" t="s">
        <v>1</v>
      </c>
      <c r="HS57" s="2" t="s">
        <v>1</v>
      </c>
      <c r="HT57" s="2" t="s">
        <v>1</v>
      </c>
      <c r="HU57" s="2" t="s">
        <v>1</v>
      </c>
      <c r="HV57" s="2">
        <v>3120</v>
      </c>
      <c r="HW57" s="2" t="s">
        <v>1</v>
      </c>
      <c r="HX57" s="2" t="s">
        <v>1</v>
      </c>
      <c r="HY57" s="2">
        <v>16650</v>
      </c>
      <c r="HZ57" s="2">
        <v>2590500</v>
      </c>
      <c r="IA57" s="2" t="s">
        <v>1</v>
      </c>
      <c r="IB57" s="2" t="s">
        <v>1</v>
      </c>
      <c r="IC57" s="2" t="s">
        <v>1</v>
      </c>
      <c r="ID57" s="2" t="s">
        <v>1</v>
      </c>
      <c r="IE57" s="2" t="s">
        <v>1</v>
      </c>
      <c r="IF57" s="2" t="s">
        <v>1</v>
      </c>
      <c r="IG57" s="2" t="s">
        <v>1</v>
      </c>
      <c r="IH57" s="2">
        <v>6000</v>
      </c>
      <c r="II57" s="2">
        <v>854150</v>
      </c>
      <c r="IJ57" s="2" t="s">
        <v>1</v>
      </c>
      <c r="IK57" s="2" t="s">
        <v>1</v>
      </c>
      <c r="IL57" s="2">
        <v>80</v>
      </c>
      <c r="IM57" s="2">
        <v>53000</v>
      </c>
      <c r="IN57" s="2" t="s">
        <v>1</v>
      </c>
      <c r="IO57" s="2" t="s">
        <v>1</v>
      </c>
      <c r="IP57" s="2" t="s">
        <v>1</v>
      </c>
      <c r="IQ57" s="2" t="s">
        <v>1</v>
      </c>
      <c r="IR57" s="2" t="s">
        <v>1</v>
      </c>
      <c r="IS57" s="2" t="s">
        <v>1</v>
      </c>
      <c r="IT57" s="2" t="s">
        <v>1</v>
      </c>
      <c r="IU57" s="2" t="s">
        <v>1</v>
      </c>
      <c r="IV57" s="2" t="s">
        <v>1</v>
      </c>
      <c r="IW57" s="2" t="s">
        <v>1</v>
      </c>
      <c r="IX57" s="2">
        <v>42280</v>
      </c>
      <c r="IY57" s="2" t="s">
        <v>1</v>
      </c>
      <c r="IZ57" s="2" t="s">
        <v>1</v>
      </c>
      <c r="JA57" s="2" t="s">
        <v>1</v>
      </c>
      <c r="JB57" s="2" t="s">
        <v>1</v>
      </c>
      <c r="JC57" s="2" t="s">
        <v>1</v>
      </c>
      <c r="JD57" s="2" t="s">
        <v>1</v>
      </c>
      <c r="JE57" s="2" t="s">
        <v>1</v>
      </c>
      <c r="JF57" s="2" t="s">
        <v>1</v>
      </c>
      <c r="JG57" s="2" t="s">
        <v>1</v>
      </c>
      <c r="JH57" s="2" t="s">
        <v>1</v>
      </c>
      <c r="JI57" s="2" t="s">
        <v>1</v>
      </c>
      <c r="JJ57" s="2" t="s">
        <v>1</v>
      </c>
      <c r="JK57" s="2" t="s">
        <v>1</v>
      </c>
      <c r="JL57" s="2" t="s">
        <v>1</v>
      </c>
      <c r="JM57" s="2" t="s">
        <v>1</v>
      </c>
      <c r="JN57" s="2" t="s">
        <v>1</v>
      </c>
      <c r="JO57" s="2">
        <v>27990</v>
      </c>
      <c r="JP57" s="2" t="s">
        <v>1</v>
      </c>
      <c r="JQ57" s="2" t="s">
        <v>1</v>
      </c>
      <c r="JR57" s="2" t="s">
        <v>1</v>
      </c>
      <c r="JS57" s="2">
        <v>199210</v>
      </c>
      <c r="JT57" s="2">
        <v>915830</v>
      </c>
      <c r="JU57" s="2" t="s">
        <v>1</v>
      </c>
      <c r="JV57" s="2">
        <v>5637750</v>
      </c>
      <c r="JW57" s="2" t="s">
        <v>1</v>
      </c>
      <c r="JX57" s="2" t="s">
        <v>1</v>
      </c>
      <c r="JY57" s="2" t="s">
        <v>1</v>
      </c>
      <c r="JZ57" s="2" t="s">
        <v>1</v>
      </c>
      <c r="KA57" s="2" t="s">
        <v>1</v>
      </c>
      <c r="KB57" s="2" t="s">
        <v>1</v>
      </c>
      <c r="KC57" s="2" t="s">
        <v>1</v>
      </c>
      <c r="KD57" s="2" t="s">
        <v>1</v>
      </c>
      <c r="KE57" s="2" t="s">
        <v>1</v>
      </c>
      <c r="KF57" s="2" t="s">
        <v>1</v>
      </c>
      <c r="KG57" s="2" t="s">
        <v>1</v>
      </c>
      <c r="KH57" s="2" t="s">
        <v>1</v>
      </c>
      <c r="KI57" s="2" t="s">
        <v>1</v>
      </c>
      <c r="KJ57" s="2" t="s">
        <v>1</v>
      </c>
      <c r="KK57" s="2" t="s">
        <v>1</v>
      </c>
      <c r="KL57" s="2" t="s">
        <v>1</v>
      </c>
      <c r="KM57" s="2" t="s">
        <v>1</v>
      </c>
      <c r="KN57" s="2" t="s">
        <v>1</v>
      </c>
      <c r="KO57" s="2" t="s">
        <v>1</v>
      </c>
      <c r="KP57" s="2" t="s">
        <v>1</v>
      </c>
      <c r="KQ57" s="2" t="s">
        <v>1</v>
      </c>
      <c r="KR57" s="2">
        <v>60000</v>
      </c>
      <c r="KS57" s="2" t="s">
        <v>1</v>
      </c>
      <c r="KT57" s="2" t="s">
        <v>1</v>
      </c>
      <c r="KU57" s="2" t="s">
        <v>1</v>
      </c>
      <c r="KV57" s="2" t="s">
        <v>1</v>
      </c>
      <c r="KW57" s="2" t="s">
        <v>1</v>
      </c>
      <c r="KX57" s="2" t="s">
        <v>1</v>
      </c>
      <c r="KY57" s="2" t="s">
        <v>1</v>
      </c>
      <c r="KZ57" s="2" t="s">
        <v>1</v>
      </c>
      <c r="LA57" s="2" t="s">
        <v>1</v>
      </c>
      <c r="LB57" s="2" t="s">
        <v>1</v>
      </c>
      <c r="LC57" s="2" t="s">
        <v>1</v>
      </c>
      <c r="LD57" s="2" t="s">
        <v>1</v>
      </c>
      <c r="LE57" s="2" t="s">
        <v>1</v>
      </c>
    </row>
    <row r="58" spans="1:317" x14ac:dyDescent="0.3">
      <c r="A58" s="2" t="s">
        <v>52</v>
      </c>
      <c r="B58" s="2">
        <v>72</v>
      </c>
      <c r="C58" s="23">
        <f t="shared" si="63"/>
        <v>-102350</v>
      </c>
      <c r="D58" s="23">
        <f t="shared" si="64"/>
        <v>981960</v>
      </c>
      <c r="E58" s="23">
        <f t="shared" si="65"/>
        <v>13638.333333333334</v>
      </c>
      <c r="F58" s="23">
        <f t="shared" si="66"/>
        <v>581160</v>
      </c>
      <c r="G58" s="23">
        <f t="shared" si="67"/>
        <v>36390</v>
      </c>
      <c r="H58" s="23">
        <f t="shared" si="68"/>
        <v>1360</v>
      </c>
      <c r="I58" s="23">
        <f t="shared" si="69"/>
        <v>363050</v>
      </c>
      <c r="J58" s="23">
        <f t="shared" si="70"/>
        <v>5042.3611111111113</v>
      </c>
      <c r="K58" s="23">
        <f t="shared" si="71"/>
        <v>123050</v>
      </c>
      <c r="L58" s="23">
        <f t="shared" si="72"/>
        <v>240000</v>
      </c>
      <c r="M58" s="23">
        <f t="shared" si="73"/>
        <v>22190</v>
      </c>
      <c r="N58" s="23">
        <f t="shared" si="74"/>
        <v>8071.666666666667</v>
      </c>
      <c r="O58" s="23">
        <f t="shared" si="75"/>
        <v>134230</v>
      </c>
      <c r="P58" s="23">
        <f t="shared" si="76"/>
        <v>115980</v>
      </c>
      <c r="Q58" s="23">
        <f t="shared" si="77"/>
        <v>234850</v>
      </c>
      <c r="R58" s="23">
        <f t="shared" si="78"/>
        <v>546769</v>
      </c>
      <c r="S58" s="23">
        <f t="shared" si="79"/>
        <v>7594.0138888888887</v>
      </c>
      <c r="T58" s="23">
        <f t="shared" si="80"/>
        <v>34391</v>
      </c>
      <c r="U58" s="7">
        <f t="shared" si="81"/>
        <v>5.9176474636933034E-2</v>
      </c>
      <c r="V58" s="23">
        <f t="shared" si="82"/>
        <v>33600</v>
      </c>
      <c r="W58" s="23">
        <f t="shared" si="83"/>
        <v>840</v>
      </c>
      <c r="X58" s="23">
        <f t="shared" si="84"/>
        <v>0</v>
      </c>
      <c r="Y58" s="23">
        <f t="shared" si="85"/>
        <v>0</v>
      </c>
      <c r="Z58" s="23">
        <v>49</v>
      </c>
      <c r="AA58" s="23">
        <f t="shared" si="86"/>
        <v>61660</v>
      </c>
      <c r="AB58" s="23">
        <f t="shared" si="87"/>
        <v>1084310</v>
      </c>
      <c r="AC58" s="23">
        <f t="shared" si="88"/>
        <v>15059.861111111111</v>
      </c>
      <c r="AD58" s="23">
        <f t="shared" si="97"/>
        <v>321020</v>
      </c>
      <c r="AE58" s="23">
        <f t="shared" si="89"/>
        <v>4458.6111111111113</v>
      </c>
      <c r="AF58" s="23">
        <f t="shared" si="98"/>
        <v>136830</v>
      </c>
      <c r="AG58" s="23">
        <f t="shared" si="90"/>
        <v>1900.4166666666667</v>
      </c>
      <c r="AH58" s="7">
        <f t="shared" si="91"/>
        <v>0.12619084948031467</v>
      </c>
      <c r="AI58" s="23">
        <f t="shared" si="92"/>
        <v>211280</v>
      </c>
      <c r="AJ58" s="23">
        <f t="shared" si="93"/>
        <v>620</v>
      </c>
      <c r="AK58" s="23">
        <f t="shared" si="99"/>
        <v>45600</v>
      </c>
      <c r="AL58" s="23">
        <f t="shared" si="100"/>
        <v>763290</v>
      </c>
      <c r="AM58" s="23">
        <f t="shared" si="94"/>
        <v>10601.25</v>
      </c>
      <c r="AN58" s="23">
        <f t="shared" si="95"/>
        <v>756110</v>
      </c>
      <c r="AO58" s="23">
        <f t="shared" si="96"/>
        <v>7180</v>
      </c>
      <c r="AP58" s="2">
        <v>107100</v>
      </c>
      <c r="AQ58" s="2">
        <v>17520</v>
      </c>
      <c r="AR58" s="2">
        <v>9610</v>
      </c>
      <c r="AS58" s="2" t="s">
        <v>1</v>
      </c>
      <c r="AT58" s="2">
        <v>115980</v>
      </c>
      <c r="AU58" s="2" t="s">
        <v>1</v>
      </c>
      <c r="AV58" s="2" t="s">
        <v>1</v>
      </c>
      <c r="AW58" s="2">
        <v>234850</v>
      </c>
      <c r="AY58" s="2" t="s">
        <v>1</v>
      </c>
      <c r="AZ58" s="2" t="s">
        <v>1</v>
      </c>
      <c r="BA58" s="2" t="s">
        <v>1</v>
      </c>
      <c r="BB58" s="2" t="s">
        <v>1</v>
      </c>
      <c r="BC58" s="2" t="s">
        <v>1</v>
      </c>
      <c r="BD58" s="2" t="s">
        <v>1</v>
      </c>
      <c r="BE58" s="2">
        <v>33600</v>
      </c>
      <c r="BF58" s="2" t="s">
        <v>1</v>
      </c>
      <c r="BG58" s="2">
        <v>840</v>
      </c>
      <c r="BH58" s="2" t="s">
        <v>1</v>
      </c>
      <c r="BI58" s="2">
        <v>0</v>
      </c>
      <c r="BJ58" s="2" t="s">
        <v>1</v>
      </c>
      <c r="BK58" s="2" t="s">
        <v>1</v>
      </c>
      <c r="BL58" s="2" t="s">
        <v>1</v>
      </c>
      <c r="BM58" s="2" t="s">
        <v>1</v>
      </c>
      <c r="BN58" s="2" t="s">
        <v>1</v>
      </c>
      <c r="BO58" s="2" t="s">
        <v>1</v>
      </c>
      <c r="BP58" s="2" t="s">
        <v>1</v>
      </c>
      <c r="BQ58" s="2" t="s">
        <v>1</v>
      </c>
      <c r="BR58" s="2" t="s">
        <v>1</v>
      </c>
      <c r="BS58" s="2" t="s">
        <v>1</v>
      </c>
      <c r="BT58" s="2">
        <v>61660</v>
      </c>
      <c r="BU58" s="2" t="s">
        <v>1</v>
      </c>
      <c r="BV58" s="2">
        <v>20000</v>
      </c>
      <c r="BW58" s="2" t="s">
        <v>1</v>
      </c>
      <c r="BX58" s="2" t="s">
        <v>1</v>
      </c>
      <c r="BY58" s="2" t="s">
        <v>1</v>
      </c>
      <c r="BZ58" s="2" t="s">
        <v>1</v>
      </c>
      <c r="CA58" s="2" t="s">
        <v>1</v>
      </c>
      <c r="CB58" s="2" t="s">
        <v>1</v>
      </c>
      <c r="CC58" s="2" t="s">
        <v>1</v>
      </c>
      <c r="CD58" s="2">
        <v>0</v>
      </c>
      <c r="CE58" s="2" t="s">
        <v>1</v>
      </c>
      <c r="CF58" s="2" t="s">
        <v>1</v>
      </c>
      <c r="CG58" s="2" t="s">
        <v>1</v>
      </c>
      <c r="CH58" s="2">
        <v>2190</v>
      </c>
      <c r="CI58" s="2" t="s">
        <v>1</v>
      </c>
      <c r="CJ58" s="2" t="s">
        <v>1</v>
      </c>
      <c r="CK58" s="2" t="s">
        <v>1</v>
      </c>
      <c r="CL58" s="2" t="s">
        <v>1</v>
      </c>
      <c r="CM58" s="2" t="s">
        <v>1</v>
      </c>
      <c r="CN58" s="2" t="s">
        <v>1</v>
      </c>
      <c r="CO58" s="2" t="s">
        <v>1</v>
      </c>
      <c r="CP58" s="2" t="s">
        <v>1</v>
      </c>
      <c r="CQ58" s="2" t="s">
        <v>1</v>
      </c>
      <c r="CR58" s="2" t="s">
        <v>1</v>
      </c>
      <c r="CS58" s="2" t="s">
        <v>1</v>
      </c>
      <c r="CT58" s="2" t="s">
        <v>1</v>
      </c>
      <c r="CU58" s="2" t="s">
        <v>1</v>
      </c>
      <c r="CV58" s="2">
        <v>10000</v>
      </c>
      <c r="CW58" s="2" t="s">
        <v>1</v>
      </c>
      <c r="CX58" s="2" t="s">
        <v>1</v>
      </c>
      <c r="CY58" s="2">
        <v>4200</v>
      </c>
      <c r="CZ58" s="2" t="s">
        <v>1</v>
      </c>
      <c r="DA58" s="2" t="s">
        <v>1</v>
      </c>
      <c r="DB58" s="2" t="s">
        <v>1</v>
      </c>
      <c r="DC58" s="2" t="s">
        <v>1</v>
      </c>
      <c r="DD58" s="2" t="s">
        <v>1</v>
      </c>
      <c r="DE58" s="2" t="s">
        <v>1</v>
      </c>
      <c r="DF58" s="2" t="s">
        <v>1</v>
      </c>
      <c r="DG58" s="2" t="s">
        <v>1</v>
      </c>
      <c r="DH58" s="2" t="s">
        <v>1</v>
      </c>
      <c r="DI58" s="2" t="s">
        <v>1</v>
      </c>
      <c r="DJ58" s="2" t="s">
        <v>1</v>
      </c>
      <c r="DK58" s="2" t="s">
        <v>1</v>
      </c>
      <c r="DL58" s="2" t="s">
        <v>1</v>
      </c>
      <c r="DM58" s="2" t="s">
        <v>1</v>
      </c>
      <c r="DN58" s="2">
        <v>1360</v>
      </c>
      <c r="DO58" s="2" t="s">
        <v>1</v>
      </c>
      <c r="DP58" s="2" t="s">
        <v>1</v>
      </c>
      <c r="DQ58" s="2" t="s">
        <v>1</v>
      </c>
      <c r="DR58" s="2" t="s">
        <v>1</v>
      </c>
      <c r="DS58" s="2" t="s">
        <v>1</v>
      </c>
      <c r="DT58" s="2" t="s">
        <v>1</v>
      </c>
      <c r="DU58" s="2" t="s">
        <v>1</v>
      </c>
      <c r="DV58" s="2" t="s">
        <v>1</v>
      </c>
      <c r="DW58" s="2" t="s">
        <v>1</v>
      </c>
      <c r="DX58" s="2">
        <v>43250</v>
      </c>
      <c r="DY58" s="2">
        <v>79800</v>
      </c>
      <c r="DZ58" s="2" t="s">
        <v>1</v>
      </c>
      <c r="EA58" s="2" t="s">
        <v>1</v>
      </c>
      <c r="EB58" s="2" t="s">
        <v>1</v>
      </c>
      <c r="EC58" s="2" t="s">
        <v>1</v>
      </c>
      <c r="ED58" s="2" t="s">
        <v>1</v>
      </c>
      <c r="EE58" s="2" t="s">
        <v>1</v>
      </c>
      <c r="EF58" s="2" t="s">
        <v>1</v>
      </c>
      <c r="EG58" s="2" t="s">
        <v>1</v>
      </c>
      <c r="EH58" s="2" t="s">
        <v>1</v>
      </c>
      <c r="EI58" s="2" t="s">
        <v>1</v>
      </c>
      <c r="EJ58" s="2" t="s">
        <v>1</v>
      </c>
      <c r="EK58" s="2" t="s">
        <v>1</v>
      </c>
      <c r="EL58" s="2" t="s">
        <v>1</v>
      </c>
      <c r="EM58" s="2" t="s">
        <v>1</v>
      </c>
      <c r="EN58" s="2" t="s">
        <v>1</v>
      </c>
      <c r="EO58" s="2" t="s">
        <v>1</v>
      </c>
      <c r="EP58" s="2" t="s">
        <v>1</v>
      </c>
      <c r="EQ58" s="2" t="s">
        <v>1</v>
      </c>
      <c r="ER58" s="2" t="s">
        <v>1</v>
      </c>
      <c r="ES58" s="2" t="s">
        <v>1</v>
      </c>
      <c r="ET58" s="2" t="s">
        <v>1</v>
      </c>
      <c r="EU58" s="2">
        <v>240000</v>
      </c>
      <c r="EV58" s="2" t="s">
        <v>1</v>
      </c>
      <c r="EW58" s="2" t="s">
        <v>1</v>
      </c>
      <c r="EX58" s="2" t="s">
        <v>1</v>
      </c>
      <c r="EY58" s="2" t="s">
        <v>1</v>
      </c>
      <c r="EZ58" s="2" t="s">
        <v>1</v>
      </c>
      <c r="FA58" s="2">
        <v>11210</v>
      </c>
      <c r="FB58" s="2">
        <v>50670</v>
      </c>
      <c r="FC58" s="2">
        <v>73080</v>
      </c>
      <c r="FD58" s="2" t="s">
        <v>1</v>
      </c>
      <c r="FE58" s="2" t="s">
        <v>1</v>
      </c>
      <c r="FF58" s="2" t="s">
        <v>1</v>
      </c>
      <c r="FG58" s="2">
        <v>1870</v>
      </c>
      <c r="FH58" s="2" t="s">
        <v>1</v>
      </c>
      <c r="FI58" s="2" t="s">
        <v>1</v>
      </c>
      <c r="FJ58" s="2" t="s">
        <v>1</v>
      </c>
      <c r="FK58" s="2" t="s">
        <v>1</v>
      </c>
      <c r="FL58" s="2" t="s">
        <v>1</v>
      </c>
      <c r="FM58" s="2" t="s">
        <v>1</v>
      </c>
      <c r="FN58" s="2" t="s">
        <v>1</v>
      </c>
      <c r="FO58" s="2" t="s">
        <v>1</v>
      </c>
      <c r="FP58" s="2" t="s">
        <v>1</v>
      </c>
      <c r="FQ58" s="2">
        <v>11020</v>
      </c>
      <c r="FR58" s="2">
        <v>4560</v>
      </c>
      <c r="FS58" s="2" t="s">
        <v>1</v>
      </c>
      <c r="FT58" s="2">
        <v>5160</v>
      </c>
      <c r="FU58" s="2" t="s">
        <v>1</v>
      </c>
      <c r="FV58" s="2" t="s">
        <v>1</v>
      </c>
      <c r="FW58" s="2" t="s">
        <v>1</v>
      </c>
      <c r="FX58" s="2" t="s">
        <v>1</v>
      </c>
      <c r="FY58" s="2">
        <v>80</v>
      </c>
      <c r="FZ58" s="2" t="s">
        <v>1</v>
      </c>
      <c r="GA58" s="2" t="s">
        <v>1</v>
      </c>
      <c r="GB58" s="2">
        <v>12100</v>
      </c>
      <c r="GC58" s="2">
        <v>3210</v>
      </c>
      <c r="GD58" s="2" t="s">
        <v>1</v>
      </c>
      <c r="GE58" s="2" t="s">
        <v>1</v>
      </c>
      <c r="GF58" s="2" t="s">
        <v>1</v>
      </c>
      <c r="GG58" s="2">
        <v>990</v>
      </c>
      <c r="GH58" s="2">
        <v>420</v>
      </c>
      <c r="GI58" s="2">
        <v>7770</v>
      </c>
      <c r="GJ58" s="2">
        <v>520</v>
      </c>
      <c r="GK58" s="2" t="s">
        <v>1</v>
      </c>
      <c r="GL58" s="2">
        <v>8580</v>
      </c>
      <c r="GM58" s="2">
        <v>10130</v>
      </c>
      <c r="GN58" s="2" t="s">
        <v>1</v>
      </c>
      <c r="GO58" s="2">
        <v>58260</v>
      </c>
      <c r="GP58" s="2">
        <v>3600</v>
      </c>
      <c r="GQ58" s="2" t="s">
        <v>1</v>
      </c>
      <c r="GR58" s="2">
        <v>8360</v>
      </c>
      <c r="GS58" s="2">
        <v>1570</v>
      </c>
      <c r="GT58" s="2" t="s">
        <v>1</v>
      </c>
      <c r="GU58" s="2" t="s">
        <v>1</v>
      </c>
      <c r="GV58" s="2" t="s">
        <v>1</v>
      </c>
      <c r="GW58" s="2" t="s">
        <v>1</v>
      </c>
      <c r="GX58" s="2" t="s">
        <v>1</v>
      </c>
      <c r="GY58" s="2" t="s">
        <v>1</v>
      </c>
      <c r="GZ58" s="2" t="s">
        <v>1</v>
      </c>
      <c r="HA58" s="2" t="s">
        <v>1</v>
      </c>
      <c r="HB58" s="2" t="s">
        <v>1</v>
      </c>
      <c r="HC58" s="2" t="s">
        <v>1</v>
      </c>
      <c r="HD58" s="2">
        <v>620</v>
      </c>
      <c r="HE58" s="2" t="s">
        <v>1</v>
      </c>
      <c r="HF58" s="2" t="s">
        <v>1</v>
      </c>
      <c r="HG58" s="2" t="s">
        <v>1</v>
      </c>
      <c r="HH58" s="2" t="s">
        <v>1</v>
      </c>
      <c r="HI58" s="2" t="s">
        <v>1</v>
      </c>
      <c r="HJ58" s="2" t="s">
        <v>1</v>
      </c>
      <c r="HK58" s="2" t="s">
        <v>1</v>
      </c>
      <c r="HL58" s="2" t="s">
        <v>1</v>
      </c>
      <c r="HM58" s="2" t="s">
        <v>1</v>
      </c>
      <c r="HN58" s="2" t="s">
        <v>1</v>
      </c>
      <c r="HO58" s="2" t="s">
        <v>1</v>
      </c>
      <c r="HP58" s="2">
        <v>1640</v>
      </c>
      <c r="HQ58" s="2" t="s">
        <v>1</v>
      </c>
      <c r="HR58" s="2" t="s">
        <v>1</v>
      </c>
      <c r="HS58" s="2" t="s">
        <v>1</v>
      </c>
      <c r="HT58" s="2" t="s">
        <v>1</v>
      </c>
      <c r="HU58" s="2" t="s">
        <v>1</v>
      </c>
      <c r="HV58" s="2">
        <v>31080</v>
      </c>
      <c r="HW58" s="2" t="s">
        <v>1</v>
      </c>
      <c r="HX58" s="2" t="s">
        <v>1</v>
      </c>
      <c r="HY58" s="2">
        <v>5100</v>
      </c>
      <c r="HZ58" s="2" t="s">
        <v>1</v>
      </c>
      <c r="IA58" s="2" t="s">
        <v>1</v>
      </c>
      <c r="IB58" s="2" t="s">
        <v>1</v>
      </c>
      <c r="IC58" s="2" t="s">
        <v>1</v>
      </c>
      <c r="ID58" s="2" t="s">
        <v>1</v>
      </c>
      <c r="IE58" s="2" t="s">
        <v>1</v>
      </c>
      <c r="IF58" s="2" t="s">
        <v>1</v>
      </c>
      <c r="IG58" s="2" t="s">
        <v>1</v>
      </c>
      <c r="IH58" s="2" t="s">
        <v>1</v>
      </c>
      <c r="II58" s="2">
        <v>220</v>
      </c>
      <c r="IJ58" s="2" t="s">
        <v>1</v>
      </c>
      <c r="IK58" s="2" t="s">
        <v>1</v>
      </c>
      <c r="IL58" s="2" t="s">
        <v>1</v>
      </c>
      <c r="IM58" s="2">
        <v>9200</v>
      </c>
      <c r="IN58" s="2" t="s">
        <v>1</v>
      </c>
      <c r="IO58" s="2" t="s">
        <v>1</v>
      </c>
      <c r="IP58" s="2" t="s">
        <v>1</v>
      </c>
      <c r="IQ58" s="2" t="s">
        <v>1</v>
      </c>
      <c r="IR58" s="2" t="s">
        <v>1</v>
      </c>
      <c r="IS58" s="2" t="s">
        <v>1</v>
      </c>
      <c r="IT58" s="2" t="s">
        <v>1</v>
      </c>
      <c r="IU58" s="2" t="s">
        <v>1</v>
      </c>
      <c r="IV58" s="2" t="s">
        <v>1</v>
      </c>
      <c r="IW58" s="2" t="s">
        <v>1</v>
      </c>
      <c r="IX58" s="2" t="s">
        <v>1</v>
      </c>
      <c r="IY58" s="2" t="s">
        <v>1</v>
      </c>
      <c r="IZ58" s="2" t="s">
        <v>1</v>
      </c>
      <c r="JA58" s="2" t="s">
        <v>1</v>
      </c>
      <c r="JB58" s="2" t="s">
        <v>1</v>
      </c>
      <c r="JC58" s="2" t="s">
        <v>1</v>
      </c>
      <c r="JD58" s="2" t="s">
        <v>1</v>
      </c>
      <c r="JE58" s="2" t="s">
        <v>1</v>
      </c>
      <c r="JF58" s="2" t="s">
        <v>1</v>
      </c>
      <c r="JG58" s="2" t="s">
        <v>1</v>
      </c>
      <c r="JH58" s="2" t="s">
        <v>1</v>
      </c>
      <c r="JI58" s="2" t="s">
        <v>1</v>
      </c>
      <c r="JJ58" s="2" t="s">
        <v>1</v>
      </c>
      <c r="JK58" s="2" t="s">
        <v>1</v>
      </c>
      <c r="JL58" s="2" t="s">
        <v>1</v>
      </c>
      <c r="JM58" s="2" t="s">
        <v>1</v>
      </c>
      <c r="JN58" s="2" t="s">
        <v>1</v>
      </c>
      <c r="JO58" s="2" t="s">
        <v>1</v>
      </c>
      <c r="JP58" s="2" t="s">
        <v>1</v>
      </c>
      <c r="JQ58" s="2" t="s">
        <v>1</v>
      </c>
      <c r="JR58" s="2" t="s">
        <v>1</v>
      </c>
      <c r="JS58" s="2" t="s">
        <v>1</v>
      </c>
      <c r="JT58" s="2">
        <v>756110</v>
      </c>
      <c r="JU58" s="2" t="s">
        <v>1</v>
      </c>
      <c r="JV58" s="2" t="s">
        <v>1</v>
      </c>
      <c r="JW58" s="2" t="s">
        <v>1</v>
      </c>
      <c r="JX58" s="2" t="s">
        <v>1</v>
      </c>
      <c r="JY58" s="2" t="s">
        <v>1</v>
      </c>
      <c r="JZ58" s="2" t="s">
        <v>1</v>
      </c>
      <c r="KA58" s="2" t="s">
        <v>1</v>
      </c>
      <c r="KB58" s="2" t="s">
        <v>1</v>
      </c>
      <c r="KC58" s="2" t="s">
        <v>1</v>
      </c>
      <c r="KD58" s="2" t="s">
        <v>1</v>
      </c>
      <c r="KE58" s="2" t="s">
        <v>1</v>
      </c>
      <c r="KF58" s="2" t="s">
        <v>1</v>
      </c>
      <c r="KG58" s="2" t="s">
        <v>1</v>
      </c>
      <c r="KH58" s="2" t="s">
        <v>1</v>
      </c>
      <c r="KI58" s="2" t="s">
        <v>1</v>
      </c>
      <c r="KJ58" s="2" t="s">
        <v>1</v>
      </c>
      <c r="KK58" s="2" t="s">
        <v>1</v>
      </c>
      <c r="KL58" s="2" t="s">
        <v>1</v>
      </c>
      <c r="KM58" s="2" t="s">
        <v>1</v>
      </c>
      <c r="KN58" s="2" t="s">
        <v>1</v>
      </c>
      <c r="KO58" s="2" t="s">
        <v>1</v>
      </c>
      <c r="KP58" s="2">
        <v>7180</v>
      </c>
      <c r="KQ58" s="2" t="s">
        <v>1</v>
      </c>
      <c r="KR58" s="2" t="s">
        <v>1</v>
      </c>
      <c r="KS58" s="2" t="s">
        <v>1</v>
      </c>
      <c r="KT58" s="2" t="s">
        <v>1</v>
      </c>
      <c r="KU58" s="2" t="s">
        <v>1</v>
      </c>
      <c r="KV58" s="2" t="s">
        <v>1</v>
      </c>
      <c r="KW58" s="2" t="s">
        <v>1</v>
      </c>
      <c r="KX58" s="2" t="s">
        <v>1</v>
      </c>
      <c r="KY58" s="2" t="s">
        <v>1</v>
      </c>
      <c r="KZ58" s="2" t="s">
        <v>1</v>
      </c>
      <c r="LA58" s="2" t="s">
        <v>1</v>
      </c>
      <c r="LB58" s="2" t="s">
        <v>1</v>
      </c>
      <c r="LC58" s="2" t="s">
        <v>1</v>
      </c>
      <c r="LD58" s="2" t="s">
        <v>1</v>
      </c>
      <c r="LE58" s="2" t="s">
        <v>1</v>
      </c>
    </row>
    <row r="59" spans="1:317" x14ac:dyDescent="0.3">
      <c r="A59" s="2" t="s">
        <v>53</v>
      </c>
      <c r="B59" s="2">
        <v>49</v>
      </c>
      <c r="C59" s="23">
        <f t="shared" si="63"/>
        <v>-107830</v>
      </c>
      <c r="D59" s="23">
        <f t="shared" si="64"/>
        <v>931700</v>
      </c>
      <c r="E59" s="23">
        <f t="shared" si="65"/>
        <v>19014.285714285714</v>
      </c>
      <c r="F59" s="23">
        <f t="shared" si="66"/>
        <v>623180</v>
      </c>
      <c r="G59" s="23">
        <f t="shared" si="67"/>
        <v>179930</v>
      </c>
      <c r="H59" s="23">
        <f t="shared" si="68"/>
        <v>5450</v>
      </c>
      <c r="I59" s="23">
        <f t="shared" si="69"/>
        <v>123140</v>
      </c>
      <c r="J59" s="23">
        <f t="shared" si="70"/>
        <v>2513.0612244897961</v>
      </c>
      <c r="K59" s="23">
        <f t="shared" si="71"/>
        <v>123140</v>
      </c>
      <c r="L59" s="23">
        <f t="shared" si="72"/>
        <v>0</v>
      </c>
      <c r="M59" s="23">
        <f t="shared" si="73"/>
        <v>179930</v>
      </c>
      <c r="N59" s="23">
        <f t="shared" si="74"/>
        <v>12717.959183673469</v>
      </c>
      <c r="O59" s="23">
        <f t="shared" si="75"/>
        <v>147970</v>
      </c>
      <c r="P59" s="23">
        <f t="shared" si="76"/>
        <v>109190</v>
      </c>
      <c r="Q59" s="23">
        <f t="shared" si="77"/>
        <v>227700</v>
      </c>
      <c r="R59" s="23">
        <f t="shared" si="78"/>
        <v>604880</v>
      </c>
      <c r="S59" s="23">
        <f t="shared" si="79"/>
        <v>12344.489795918367</v>
      </c>
      <c r="T59" s="23">
        <f t="shared" si="80"/>
        <v>18300</v>
      </c>
      <c r="U59" s="7">
        <f t="shared" si="81"/>
        <v>2.9365512372027343E-2</v>
      </c>
      <c r="V59" s="23">
        <f t="shared" si="82"/>
        <v>17620</v>
      </c>
      <c r="W59" s="23">
        <f t="shared" si="83"/>
        <v>730</v>
      </c>
      <c r="X59" s="23">
        <f t="shared" si="84"/>
        <v>0</v>
      </c>
      <c r="Y59" s="23">
        <f t="shared" si="85"/>
        <v>0</v>
      </c>
      <c r="Z59" s="23">
        <v>50</v>
      </c>
      <c r="AA59" s="23">
        <f t="shared" si="86"/>
        <v>119970</v>
      </c>
      <c r="AB59" s="23">
        <f t="shared" si="87"/>
        <v>1039530</v>
      </c>
      <c r="AC59" s="23">
        <f t="shared" si="88"/>
        <v>21214.897959183672</v>
      </c>
      <c r="AD59" s="23">
        <f t="shared" si="97"/>
        <v>913350</v>
      </c>
      <c r="AE59" s="23">
        <f t="shared" si="89"/>
        <v>18639.795918367348</v>
      </c>
      <c r="AF59" s="23">
        <f t="shared" si="98"/>
        <v>143610</v>
      </c>
      <c r="AG59" s="23">
        <f t="shared" si="90"/>
        <v>2930.8163265306121</v>
      </c>
      <c r="AH59" s="7">
        <f t="shared" si="91"/>
        <v>0.13814897116966321</v>
      </c>
      <c r="AI59" s="23">
        <f t="shared" si="92"/>
        <v>791540</v>
      </c>
      <c r="AJ59" s="23">
        <f t="shared" si="93"/>
        <v>490</v>
      </c>
      <c r="AK59" s="23">
        <f t="shared" si="99"/>
        <v>27960</v>
      </c>
      <c r="AL59" s="23">
        <f t="shared" si="100"/>
        <v>126180</v>
      </c>
      <c r="AM59" s="23">
        <f t="shared" si="94"/>
        <v>2575.1020408163267</v>
      </c>
      <c r="AN59" s="23">
        <f t="shared" si="95"/>
        <v>126180</v>
      </c>
      <c r="AO59" s="23">
        <f t="shared" si="96"/>
        <v>0</v>
      </c>
      <c r="AP59" s="2">
        <v>109550</v>
      </c>
      <c r="AQ59" s="2">
        <v>29460</v>
      </c>
      <c r="AR59" s="2">
        <v>8960</v>
      </c>
      <c r="AS59" s="2" t="s">
        <v>1</v>
      </c>
      <c r="AT59" s="2">
        <v>109190</v>
      </c>
      <c r="AU59" s="2">
        <v>0</v>
      </c>
      <c r="AV59" s="2" t="s">
        <v>1</v>
      </c>
      <c r="AW59" s="2">
        <v>227700</v>
      </c>
      <c r="AY59" s="2" t="s">
        <v>1</v>
      </c>
      <c r="AZ59" s="2" t="s">
        <v>1</v>
      </c>
      <c r="BA59" s="2" t="s">
        <v>1</v>
      </c>
      <c r="BB59" s="2" t="s">
        <v>1</v>
      </c>
      <c r="BC59" s="2">
        <v>20</v>
      </c>
      <c r="BD59" s="2" t="s">
        <v>1</v>
      </c>
      <c r="BE59" s="2">
        <v>17600</v>
      </c>
      <c r="BF59" s="2" t="s">
        <v>1</v>
      </c>
      <c r="BG59" s="2">
        <v>730</v>
      </c>
      <c r="BH59" s="2" t="s">
        <v>1</v>
      </c>
      <c r="BI59" s="2" t="s">
        <v>1</v>
      </c>
      <c r="BJ59" s="2" t="s">
        <v>1</v>
      </c>
      <c r="BK59" s="2" t="s">
        <v>1</v>
      </c>
      <c r="BL59" s="2" t="s">
        <v>1</v>
      </c>
      <c r="BM59" s="2" t="s">
        <v>1</v>
      </c>
      <c r="BN59" s="2" t="s">
        <v>1</v>
      </c>
      <c r="BO59" s="2" t="s">
        <v>1</v>
      </c>
      <c r="BP59" s="2" t="s">
        <v>1</v>
      </c>
      <c r="BQ59" s="2" t="s">
        <v>1</v>
      </c>
      <c r="BR59" s="2" t="s">
        <v>1</v>
      </c>
      <c r="BS59" s="2" t="s">
        <v>1</v>
      </c>
      <c r="BT59" s="2">
        <v>119970</v>
      </c>
      <c r="BU59" s="2" t="s">
        <v>1</v>
      </c>
      <c r="BV59" s="2">
        <v>124500</v>
      </c>
      <c r="BW59" s="2" t="s">
        <v>1</v>
      </c>
      <c r="BX59" s="2" t="s">
        <v>1</v>
      </c>
      <c r="BY59" s="2" t="s">
        <v>1</v>
      </c>
      <c r="BZ59" s="2" t="s">
        <v>1</v>
      </c>
      <c r="CA59" s="2" t="s">
        <v>1</v>
      </c>
      <c r="CB59" s="2" t="s">
        <v>1</v>
      </c>
      <c r="CC59" s="2" t="s">
        <v>1</v>
      </c>
      <c r="CD59" s="2" t="s">
        <v>1</v>
      </c>
      <c r="CE59" s="2">
        <v>35000</v>
      </c>
      <c r="CF59" s="2" t="s">
        <v>1</v>
      </c>
      <c r="CG59" s="2" t="s">
        <v>1</v>
      </c>
      <c r="CH59" s="2">
        <v>20430</v>
      </c>
      <c r="CI59" s="2" t="s">
        <v>1</v>
      </c>
      <c r="CJ59" s="2" t="s">
        <v>1</v>
      </c>
      <c r="CK59" s="2" t="s">
        <v>1</v>
      </c>
      <c r="CL59" s="2" t="s">
        <v>1</v>
      </c>
      <c r="CM59" s="2" t="s">
        <v>1</v>
      </c>
      <c r="CN59" s="2" t="s">
        <v>1</v>
      </c>
      <c r="CO59" s="2" t="s">
        <v>1</v>
      </c>
      <c r="CP59" s="2" t="s">
        <v>1</v>
      </c>
      <c r="CQ59" s="2" t="s">
        <v>1</v>
      </c>
      <c r="CR59" s="2" t="s">
        <v>1</v>
      </c>
      <c r="CS59" s="2" t="s">
        <v>1</v>
      </c>
      <c r="CT59" s="2" t="s">
        <v>1</v>
      </c>
      <c r="CU59" s="2" t="s">
        <v>1</v>
      </c>
      <c r="CV59" s="2" t="s">
        <v>1</v>
      </c>
      <c r="CW59" s="2" t="s">
        <v>1</v>
      </c>
      <c r="CX59" s="2" t="s">
        <v>1</v>
      </c>
      <c r="CY59" s="2">
        <v>0</v>
      </c>
      <c r="CZ59" s="2" t="s">
        <v>1</v>
      </c>
      <c r="DA59" s="2" t="s">
        <v>1</v>
      </c>
      <c r="DB59" s="2" t="s">
        <v>1</v>
      </c>
      <c r="DC59" s="2" t="s">
        <v>1</v>
      </c>
      <c r="DD59" s="2" t="s">
        <v>1</v>
      </c>
      <c r="DE59" s="2" t="s">
        <v>1</v>
      </c>
      <c r="DF59" s="2" t="s">
        <v>1</v>
      </c>
      <c r="DG59" s="2" t="s">
        <v>1</v>
      </c>
      <c r="DH59" s="2" t="s">
        <v>1</v>
      </c>
      <c r="DI59" s="2" t="s">
        <v>1</v>
      </c>
      <c r="DJ59" s="2" t="s">
        <v>1</v>
      </c>
      <c r="DK59" s="2" t="s">
        <v>1</v>
      </c>
      <c r="DL59" s="2" t="s">
        <v>1</v>
      </c>
      <c r="DM59" s="2" t="s">
        <v>1</v>
      </c>
      <c r="DN59" s="2">
        <v>5450</v>
      </c>
      <c r="DO59" s="2" t="s">
        <v>1</v>
      </c>
      <c r="DP59" s="2" t="s">
        <v>1</v>
      </c>
      <c r="DQ59" s="2" t="s">
        <v>1</v>
      </c>
      <c r="DR59" s="2" t="s">
        <v>1</v>
      </c>
      <c r="DS59" s="2" t="s">
        <v>1</v>
      </c>
      <c r="DT59" s="2" t="s">
        <v>1</v>
      </c>
      <c r="DU59" s="2" t="s">
        <v>1</v>
      </c>
      <c r="DV59" s="2" t="s">
        <v>1</v>
      </c>
      <c r="DW59" s="2" t="s">
        <v>1</v>
      </c>
      <c r="DX59" s="2">
        <v>43340</v>
      </c>
      <c r="DY59" s="2">
        <v>79800</v>
      </c>
      <c r="DZ59" s="2" t="s">
        <v>1</v>
      </c>
      <c r="EA59" s="2" t="s">
        <v>1</v>
      </c>
      <c r="EB59" s="2" t="s">
        <v>1</v>
      </c>
      <c r="EC59" s="2" t="s">
        <v>1</v>
      </c>
      <c r="ED59" s="2" t="s">
        <v>1</v>
      </c>
      <c r="EE59" s="2" t="s">
        <v>1</v>
      </c>
      <c r="EF59" s="2" t="s">
        <v>1</v>
      </c>
      <c r="EG59" s="2" t="s">
        <v>1</v>
      </c>
      <c r="EH59" s="2" t="s">
        <v>1</v>
      </c>
      <c r="EI59" s="2" t="s">
        <v>1</v>
      </c>
      <c r="EJ59" s="2" t="s">
        <v>1</v>
      </c>
      <c r="EK59" s="2" t="s">
        <v>1</v>
      </c>
      <c r="EL59" s="2" t="s">
        <v>1</v>
      </c>
      <c r="EM59" s="2" t="s">
        <v>1</v>
      </c>
      <c r="EN59" s="2" t="s">
        <v>1</v>
      </c>
      <c r="EO59" s="2" t="s">
        <v>1</v>
      </c>
      <c r="EP59" s="2" t="s">
        <v>1</v>
      </c>
      <c r="EQ59" s="2" t="s">
        <v>1</v>
      </c>
      <c r="ER59" s="2" t="s">
        <v>1</v>
      </c>
      <c r="ES59" s="2" t="s">
        <v>1</v>
      </c>
      <c r="ET59" s="2" t="s">
        <v>1</v>
      </c>
      <c r="EU59" s="2" t="s">
        <v>1</v>
      </c>
      <c r="EV59" s="2" t="s">
        <v>1</v>
      </c>
      <c r="EW59" s="2" t="s">
        <v>1</v>
      </c>
      <c r="EX59" s="2" t="s">
        <v>1</v>
      </c>
      <c r="EY59" s="2" t="s">
        <v>1</v>
      </c>
      <c r="EZ59" s="2" t="s">
        <v>1</v>
      </c>
      <c r="FA59" s="2">
        <v>3170</v>
      </c>
      <c r="FB59" s="2">
        <v>79990</v>
      </c>
      <c r="FC59" s="2">
        <v>54210</v>
      </c>
      <c r="FD59" s="2" t="s">
        <v>1</v>
      </c>
      <c r="FE59" s="2" t="s">
        <v>1</v>
      </c>
      <c r="FF59" s="2" t="s">
        <v>1</v>
      </c>
      <c r="FG59" s="2">
        <v>6100</v>
      </c>
      <c r="FH59" s="2" t="s">
        <v>1</v>
      </c>
      <c r="FI59" s="2">
        <v>140</v>
      </c>
      <c r="FJ59" s="2" t="s">
        <v>1</v>
      </c>
      <c r="FK59" s="2" t="s">
        <v>1</v>
      </c>
      <c r="FL59" s="2" t="s">
        <v>1</v>
      </c>
      <c r="FM59" s="2" t="s">
        <v>1</v>
      </c>
      <c r="FN59" s="2" t="s">
        <v>1</v>
      </c>
      <c r="FO59" s="2">
        <v>0</v>
      </c>
      <c r="FP59" s="2" t="s">
        <v>1</v>
      </c>
      <c r="FQ59" s="2">
        <v>9760</v>
      </c>
      <c r="FR59" s="2">
        <v>13440</v>
      </c>
      <c r="FS59" s="2" t="s">
        <v>1</v>
      </c>
      <c r="FT59" s="2">
        <v>54020</v>
      </c>
      <c r="FU59" s="2" t="s">
        <v>1</v>
      </c>
      <c r="FV59" s="2" t="s">
        <v>1</v>
      </c>
      <c r="FW59" s="2" t="s">
        <v>1</v>
      </c>
      <c r="FX59" s="2" t="s">
        <v>1</v>
      </c>
      <c r="FY59" s="2" t="s">
        <v>1</v>
      </c>
      <c r="FZ59" s="2" t="s">
        <v>1</v>
      </c>
      <c r="GA59" s="2" t="s">
        <v>1</v>
      </c>
      <c r="GB59" s="2">
        <v>39090</v>
      </c>
      <c r="GC59" s="2" t="s">
        <v>1</v>
      </c>
      <c r="GD59" s="2">
        <v>2680</v>
      </c>
      <c r="GE59" s="2" t="s">
        <v>1</v>
      </c>
      <c r="GF59" s="2" t="s">
        <v>1</v>
      </c>
      <c r="GG59" s="2">
        <v>890</v>
      </c>
      <c r="GH59" s="2">
        <v>18030</v>
      </c>
      <c r="GI59" s="2">
        <v>8320</v>
      </c>
      <c r="GJ59" s="2" t="s">
        <v>1</v>
      </c>
      <c r="GK59" s="2" t="s">
        <v>1</v>
      </c>
      <c r="GL59" s="2" t="s">
        <v>1</v>
      </c>
      <c r="GM59" s="2">
        <v>300</v>
      </c>
      <c r="GN59" s="2">
        <v>13740</v>
      </c>
      <c r="GO59" s="2">
        <v>191900</v>
      </c>
      <c r="GP59" s="2">
        <v>359450</v>
      </c>
      <c r="GQ59" s="2">
        <v>17330</v>
      </c>
      <c r="GR59" s="2">
        <v>1030</v>
      </c>
      <c r="GS59" s="2">
        <v>1110</v>
      </c>
      <c r="GT59" s="2" t="s">
        <v>1</v>
      </c>
      <c r="GU59" s="2" t="s">
        <v>1</v>
      </c>
      <c r="GV59" s="2" t="s">
        <v>1</v>
      </c>
      <c r="GW59" s="2" t="s">
        <v>1</v>
      </c>
      <c r="GX59" s="2" t="s">
        <v>1</v>
      </c>
      <c r="GY59" s="2" t="s">
        <v>1</v>
      </c>
      <c r="GZ59" s="2" t="s">
        <v>1</v>
      </c>
      <c r="HA59" s="2" t="s">
        <v>1</v>
      </c>
      <c r="HB59" s="2" t="s">
        <v>1</v>
      </c>
      <c r="HC59" s="2" t="s">
        <v>1</v>
      </c>
      <c r="HD59" s="2">
        <v>490</v>
      </c>
      <c r="HE59" s="2" t="s">
        <v>1</v>
      </c>
      <c r="HF59" s="2" t="s">
        <v>1</v>
      </c>
      <c r="HG59" s="2" t="s">
        <v>1</v>
      </c>
      <c r="HH59" s="2" t="s">
        <v>1</v>
      </c>
      <c r="HI59" s="2" t="s">
        <v>1</v>
      </c>
      <c r="HJ59" s="2" t="s">
        <v>1</v>
      </c>
      <c r="HK59" s="2" t="s">
        <v>1</v>
      </c>
      <c r="HL59" s="2" t="s">
        <v>1</v>
      </c>
      <c r="HM59" s="2" t="s">
        <v>1</v>
      </c>
      <c r="HN59" s="2" t="s">
        <v>1</v>
      </c>
      <c r="HO59" s="2" t="s">
        <v>1</v>
      </c>
      <c r="HP59" s="2">
        <v>10200</v>
      </c>
      <c r="HQ59" s="2" t="s">
        <v>1</v>
      </c>
      <c r="HR59" s="2" t="s">
        <v>1</v>
      </c>
      <c r="HS59" s="2" t="s">
        <v>1</v>
      </c>
      <c r="HT59" s="2" t="s">
        <v>1</v>
      </c>
      <c r="HU59" s="2" t="s">
        <v>1</v>
      </c>
      <c r="HV59" s="2">
        <v>11860</v>
      </c>
      <c r="HW59" s="2" t="s">
        <v>1</v>
      </c>
      <c r="HX59" s="2" t="s">
        <v>1</v>
      </c>
      <c r="HY59" s="2" t="s">
        <v>1</v>
      </c>
      <c r="HZ59" s="2" t="s">
        <v>1</v>
      </c>
      <c r="IA59" s="2" t="s">
        <v>1</v>
      </c>
      <c r="IB59" s="2" t="s">
        <v>1</v>
      </c>
      <c r="IC59" s="2" t="s">
        <v>1</v>
      </c>
      <c r="ID59" s="2" t="s">
        <v>1</v>
      </c>
      <c r="IE59" s="2" t="s">
        <v>1</v>
      </c>
      <c r="IF59" s="2" t="s">
        <v>1</v>
      </c>
      <c r="IG59" s="2" t="s">
        <v>1</v>
      </c>
      <c r="IH59" s="2">
        <v>1500</v>
      </c>
      <c r="II59" s="2">
        <v>11210</v>
      </c>
      <c r="IJ59" s="2">
        <v>3330</v>
      </c>
      <c r="IK59" s="2" t="s">
        <v>1</v>
      </c>
      <c r="IL59" s="2">
        <v>60</v>
      </c>
      <c r="IM59" s="2" t="s">
        <v>1</v>
      </c>
      <c r="IN59" s="2" t="s">
        <v>1</v>
      </c>
      <c r="IO59" s="2" t="s">
        <v>1</v>
      </c>
      <c r="IP59" s="2" t="s">
        <v>1</v>
      </c>
      <c r="IQ59" s="2" t="s">
        <v>1</v>
      </c>
      <c r="IR59" s="2" t="s">
        <v>1</v>
      </c>
      <c r="IS59" s="2" t="s">
        <v>1</v>
      </c>
      <c r="IT59" s="2" t="s">
        <v>1</v>
      </c>
      <c r="IU59" s="2" t="s">
        <v>1</v>
      </c>
      <c r="IV59" s="2" t="s">
        <v>1</v>
      </c>
      <c r="IW59" s="2" t="s">
        <v>1</v>
      </c>
      <c r="IX59" s="2" t="s">
        <v>1</v>
      </c>
      <c r="IY59" s="2" t="s">
        <v>1</v>
      </c>
      <c r="IZ59" s="2" t="s">
        <v>1</v>
      </c>
      <c r="JA59" s="2" t="s">
        <v>1</v>
      </c>
      <c r="JB59" s="2" t="s">
        <v>1</v>
      </c>
      <c r="JC59" s="2" t="s">
        <v>1</v>
      </c>
      <c r="JD59" s="2" t="s">
        <v>1</v>
      </c>
      <c r="JE59" s="2" t="s">
        <v>1</v>
      </c>
      <c r="JF59" s="2" t="s">
        <v>1</v>
      </c>
      <c r="JG59" s="2" t="s">
        <v>1</v>
      </c>
      <c r="JH59" s="2" t="s">
        <v>1</v>
      </c>
      <c r="JI59" s="2" t="s">
        <v>1</v>
      </c>
      <c r="JJ59" s="2" t="s">
        <v>1</v>
      </c>
      <c r="JK59" s="2" t="s">
        <v>1</v>
      </c>
      <c r="JL59" s="2" t="s">
        <v>1</v>
      </c>
      <c r="JM59" s="2" t="s">
        <v>1</v>
      </c>
      <c r="JN59" s="2" t="s">
        <v>1</v>
      </c>
      <c r="JO59" s="2" t="s">
        <v>1</v>
      </c>
      <c r="JP59" s="2" t="s">
        <v>1</v>
      </c>
      <c r="JQ59" s="2" t="s">
        <v>1</v>
      </c>
      <c r="JR59" s="2" t="s">
        <v>1</v>
      </c>
      <c r="JS59" s="2" t="s">
        <v>1</v>
      </c>
      <c r="JT59" s="2">
        <v>112680</v>
      </c>
      <c r="JU59" s="2" t="s">
        <v>1</v>
      </c>
      <c r="JV59" s="2" t="s">
        <v>1</v>
      </c>
      <c r="JW59" s="2" t="s">
        <v>1</v>
      </c>
      <c r="JX59" s="2" t="s">
        <v>1</v>
      </c>
      <c r="JY59" s="2" t="s">
        <v>1</v>
      </c>
      <c r="JZ59" s="2" t="s">
        <v>1</v>
      </c>
      <c r="KA59" s="2">
        <v>13500</v>
      </c>
      <c r="KB59" s="2" t="s">
        <v>1</v>
      </c>
      <c r="KC59" s="2" t="s">
        <v>1</v>
      </c>
      <c r="KD59" s="2" t="s">
        <v>1</v>
      </c>
      <c r="KE59" s="2" t="s">
        <v>1</v>
      </c>
      <c r="KF59" s="2" t="s">
        <v>1</v>
      </c>
      <c r="KG59" s="2" t="s">
        <v>1</v>
      </c>
      <c r="KH59" s="2" t="s">
        <v>1</v>
      </c>
      <c r="KI59" s="2" t="s">
        <v>1</v>
      </c>
      <c r="KJ59" s="2" t="s">
        <v>1</v>
      </c>
      <c r="KK59" s="2" t="s">
        <v>1</v>
      </c>
      <c r="KL59" s="2" t="s">
        <v>1</v>
      </c>
      <c r="KM59" s="2" t="s">
        <v>1</v>
      </c>
      <c r="KN59" s="2" t="s">
        <v>1</v>
      </c>
      <c r="KO59" s="2" t="s">
        <v>1</v>
      </c>
      <c r="KP59" s="2" t="s">
        <v>1</v>
      </c>
      <c r="KQ59" s="2" t="s">
        <v>1</v>
      </c>
      <c r="KR59" s="2" t="s">
        <v>1</v>
      </c>
      <c r="KS59" s="2" t="s">
        <v>1</v>
      </c>
      <c r="KT59" s="2" t="s">
        <v>1</v>
      </c>
      <c r="KU59" s="2" t="s">
        <v>1</v>
      </c>
      <c r="KV59" s="2" t="s">
        <v>1</v>
      </c>
      <c r="KW59" s="2" t="s">
        <v>1</v>
      </c>
      <c r="KX59" s="2" t="s">
        <v>1</v>
      </c>
      <c r="KY59" s="2" t="s">
        <v>1</v>
      </c>
      <c r="KZ59" s="2" t="s">
        <v>1</v>
      </c>
      <c r="LA59" s="2" t="s">
        <v>1</v>
      </c>
      <c r="LB59" s="2" t="s">
        <v>1</v>
      </c>
      <c r="LC59" s="2" t="s">
        <v>1</v>
      </c>
      <c r="LD59" s="2" t="s">
        <v>1</v>
      </c>
      <c r="LE59" s="2" t="s">
        <v>1</v>
      </c>
    </row>
    <row r="60" spans="1:317" x14ac:dyDescent="0.3">
      <c r="A60" s="2" t="s">
        <v>55</v>
      </c>
      <c r="B60" s="2">
        <v>980</v>
      </c>
      <c r="C60" s="23">
        <f t="shared" si="63"/>
        <v>-3209560</v>
      </c>
      <c r="D60" s="23">
        <f t="shared" si="64"/>
        <v>13124480</v>
      </c>
      <c r="E60" s="23">
        <f t="shared" si="65"/>
        <v>13392.326530612245</v>
      </c>
      <c r="F60" s="23">
        <f t="shared" si="66"/>
        <v>9210780</v>
      </c>
      <c r="G60" s="23">
        <f t="shared" si="67"/>
        <v>2177600</v>
      </c>
      <c r="H60" s="23">
        <f t="shared" si="68"/>
        <v>809500</v>
      </c>
      <c r="I60" s="23">
        <f t="shared" si="69"/>
        <v>926600</v>
      </c>
      <c r="J60" s="23">
        <f t="shared" si="70"/>
        <v>945.51020408163265</v>
      </c>
      <c r="K60" s="23">
        <f t="shared" si="71"/>
        <v>926600</v>
      </c>
      <c r="L60" s="23">
        <f t="shared" si="72"/>
        <v>0</v>
      </c>
      <c r="M60" s="23">
        <f t="shared" si="73"/>
        <v>2086160</v>
      </c>
      <c r="N60" s="23">
        <f t="shared" si="74"/>
        <v>9398.7551020408155</v>
      </c>
      <c r="O60" s="23">
        <f t="shared" si="75"/>
        <v>1797400</v>
      </c>
      <c r="P60" s="23">
        <f t="shared" si="76"/>
        <v>3202050</v>
      </c>
      <c r="Q60" s="23">
        <f t="shared" si="77"/>
        <v>3358350</v>
      </c>
      <c r="R60" s="23">
        <f t="shared" si="78"/>
        <v>9171562</v>
      </c>
      <c r="S60" s="23">
        <f t="shared" si="79"/>
        <v>9358.7367346938772</v>
      </c>
      <c r="T60" s="23">
        <f t="shared" si="80"/>
        <v>39218</v>
      </c>
      <c r="U60" s="7">
        <f t="shared" si="81"/>
        <v>4.2578370127177067E-3</v>
      </c>
      <c r="V60" s="23">
        <f t="shared" si="82"/>
        <v>2940</v>
      </c>
      <c r="W60" s="23">
        <f t="shared" si="83"/>
        <v>30200</v>
      </c>
      <c r="X60" s="23">
        <f t="shared" si="84"/>
        <v>0</v>
      </c>
      <c r="Y60" s="23">
        <f t="shared" si="85"/>
        <v>6130</v>
      </c>
      <c r="Z60" s="23">
        <v>52</v>
      </c>
      <c r="AA60" s="23">
        <f t="shared" si="86"/>
        <v>813710</v>
      </c>
      <c r="AB60" s="23">
        <f t="shared" si="87"/>
        <v>16334040</v>
      </c>
      <c r="AC60" s="23">
        <f t="shared" si="88"/>
        <v>16667.387755102041</v>
      </c>
      <c r="AD60" s="23">
        <f t="shared" si="97"/>
        <v>8727240</v>
      </c>
      <c r="AE60" s="23">
        <f t="shared" si="89"/>
        <v>8905.3469387755104</v>
      </c>
      <c r="AF60" s="23">
        <f t="shared" si="98"/>
        <v>1831760</v>
      </c>
      <c r="AG60" s="23">
        <f t="shared" si="90"/>
        <v>1869.1428571428571</v>
      </c>
      <c r="AH60" s="7">
        <f t="shared" si="91"/>
        <v>0.11214371949621771</v>
      </c>
      <c r="AI60" s="23">
        <f t="shared" si="92"/>
        <v>4880310</v>
      </c>
      <c r="AJ60" s="23">
        <f t="shared" si="93"/>
        <v>103490</v>
      </c>
      <c r="AK60" s="23">
        <f t="shared" si="99"/>
        <v>2730620</v>
      </c>
      <c r="AL60" s="23">
        <f t="shared" si="100"/>
        <v>7606800</v>
      </c>
      <c r="AM60" s="23">
        <f t="shared" si="94"/>
        <v>7762.0408163265311</v>
      </c>
      <c r="AN60" s="23">
        <f t="shared" si="95"/>
        <v>7601910</v>
      </c>
      <c r="AO60" s="23">
        <f t="shared" si="96"/>
        <v>4890</v>
      </c>
      <c r="AP60" s="2">
        <v>1408430</v>
      </c>
      <c r="AQ60" s="2">
        <v>253110</v>
      </c>
      <c r="AR60" s="2">
        <v>135860</v>
      </c>
      <c r="AS60" s="2" t="s">
        <v>1</v>
      </c>
      <c r="AT60" s="2">
        <v>1652650</v>
      </c>
      <c r="AU60" s="2">
        <v>1549400</v>
      </c>
      <c r="AV60" s="2" t="s">
        <v>1</v>
      </c>
      <c r="AW60" s="2">
        <v>3358350</v>
      </c>
      <c r="AY60" s="2" t="s">
        <v>1</v>
      </c>
      <c r="AZ60" s="2">
        <v>2500</v>
      </c>
      <c r="BA60" s="2" t="s">
        <v>1</v>
      </c>
      <c r="BB60" s="2">
        <v>440</v>
      </c>
      <c r="BC60" s="2" t="s">
        <v>1</v>
      </c>
      <c r="BD60" s="2" t="s">
        <v>1</v>
      </c>
      <c r="BE60" s="2" t="s">
        <v>1</v>
      </c>
      <c r="BF60" s="2" t="s">
        <v>1</v>
      </c>
      <c r="BG60" s="2">
        <v>22290</v>
      </c>
      <c r="BH60" s="2" t="s">
        <v>1</v>
      </c>
      <c r="BI60" s="2">
        <v>1310</v>
      </c>
      <c r="BJ60" s="2">
        <v>6600</v>
      </c>
      <c r="BK60" s="2" t="s">
        <v>1</v>
      </c>
      <c r="BL60" s="2" t="s">
        <v>1</v>
      </c>
      <c r="BM60" s="2" t="s">
        <v>1</v>
      </c>
      <c r="BN60" s="2" t="s">
        <v>1</v>
      </c>
      <c r="BO60" s="2" t="s">
        <v>1</v>
      </c>
      <c r="BP60" s="2" t="s">
        <v>1</v>
      </c>
      <c r="BQ60" s="2" t="s">
        <v>1</v>
      </c>
      <c r="BR60" s="2" t="s">
        <v>1</v>
      </c>
      <c r="BS60" s="2">
        <v>6130</v>
      </c>
      <c r="BT60" s="2">
        <v>813710</v>
      </c>
      <c r="BU60" s="2" t="s">
        <v>1</v>
      </c>
      <c r="BV60" s="2">
        <v>1469420</v>
      </c>
      <c r="BW60" s="2">
        <v>410</v>
      </c>
      <c r="BX60" s="2">
        <v>1900</v>
      </c>
      <c r="BY60" s="2" t="s">
        <v>1</v>
      </c>
      <c r="BZ60" s="2" t="s">
        <v>1</v>
      </c>
      <c r="CA60" s="2" t="s">
        <v>1</v>
      </c>
      <c r="CB60" s="2" t="s">
        <v>1</v>
      </c>
      <c r="CC60" s="2" t="s">
        <v>1</v>
      </c>
      <c r="CD60" s="2">
        <v>88800</v>
      </c>
      <c r="CE60" s="2">
        <v>265470</v>
      </c>
      <c r="CF60" s="2">
        <v>60</v>
      </c>
      <c r="CG60" s="2">
        <v>0</v>
      </c>
      <c r="CH60" s="2">
        <v>260100</v>
      </c>
      <c r="CI60" s="2" t="s">
        <v>1</v>
      </c>
      <c r="CJ60" s="2" t="s">
        <v>1</v>
      </c>
      <c r="CK60" s="2" t="s">
        <v>1</v>
      </c>
      <c r="CL60" s="2" t="s">
        <v>1</v>
      </c>
      <c r="CM60" s="2" t="s">
        <v>1</v>
      </c>
      <c r="CN60" s="2">
        <v>19000</v>
      </c>
      <c r="CO60" s="2" t="s">
        <v>1</v>
      </c>
      <c r="CP60" s="2" t="s">
        <v>1</v>
      </c>
      <c r="CQ60" s="2" t="s">
        <v>1</v>
      </c>
      <c r="CR60" s="2" t="s">
        <v>1</v>
      </c>
      <c r="CS60" s="2" t="s">
        <v>1</v>
      </c>
      <c r="CT60" s="2" t="s">
        <v>1</v>
      </c>
      <c r="CU60" s="2" t="s">
        <v>1</v>
      </c>
      <c r="CV60" s="2" t="s">
        <v>1</v>
      </c>
      <c r="CW60" s="2" t="s">
        <v>1</v>
      </c>
      <c r="CX60" s="2" t="s">
        <v>1</v>
      </c>
      <c r="CY60" s="2">
        <v>72440</v>
      </c>
      <c r="CZ60" s="2" t="s">
        <v>1</v>
      </c>
      <c r="DA60" s="2" t="s">
        <v>1</v>
      </c>
      <c r="DB60" s="2" t="s">
        <v>1</v>
      </c>
      <c r="DC60" s="2" t="s">
        <v>1</v>
      </c>
      <c r="DD60" s="2" t="s">
        <v>1</v>
      </c>
      <c r="DE60" s="2" t="s">
        <v>1</v>
      </c>
      <c r="DF60" s="2" t="s">
        <v>1</v>
      </c>
      <c r="DG60" s="2" t="s">
        <v>1</v>
      </c>
      <c r="DH60" s="2" t="s">
        <v>1</v>
      </c>
      <c r="DI60" s="2" t="s">
        <v>1</v>
      </c>
      <c r="DJ60" s="2" t="s">
        <v>1</v>
      </c>
      <c r="DK60" s="2" t="s">
        <v>1</v>
      </c>
      <c r="DL60" s="2" t="s">
        <v>1</v>
      </c>
      <c r="DM60" s="2" t="s">
        <v>1</v>
      </c>
      <c r="DN60" s="2">
        <v>809500</v>
      </c>
      <c r="DO60" s="2" t="s">
        <v>1</v>
      </c>
      <c r="DP60" s="2">
        <v>0</v>
      </c>
      <c r="DQ60" s="2" t="s">
        <v>1</v>
      </c>
      <c r="DR60" s="2" t="s">
        <v>1</v>
      </c>
      <c r="DS60" s="2" t="s">
        <v>1</v>
      </c>
      <c r="DT60" s="2" t="s">
        <v>1</v>
      </c>
      <c r="DU60" s="2" t="s">
        <v>1</v>
      </c>
      <c r="DV60" s="2" t="s">
        <v>1</v>
      </c>
      <c r="DW60" s="2" t="s">
        <v>1</v>
      </c>
      <c r="DX60" s="2">
        <v>200130</v>
      </c>
      <c r="DY60" s="2">
        <v>334560</v>
      </c>
      <c r="DZ60" s="2" t="s">
        <v>1</v>
      </c>
      <c r="EA60" s="2">
        <v>70000</v>
      </c>
      <c r="EB60" s="2" t="s">
        <v>1</v>
      </c>
      <c r="EC60" s="2" t="s">
        <v>1</v>
      </c>
      <c r="ED60" s="2" t="s">
        <v>1</v>
      </c>
      <c r="EE60" s="2">
        <v>321910</v>
      </c>
      <c r="EF60" s="2" t="s">
        <v>1</v>
      </c>
      <c r="EG60" s="2" t="s">
        <v>1</v>
      </c>
      <c r="EH60" s="2" t="s">
        <v>1</v>
      </c>
      <c r="EI60" s="2" t="s">
        <v>1</v>
      </c>
      <c r="EJ60" s="2" t="s">
        <v>1</v>
      </c>
      <c r="EK60" s="2" t="s">
        <v>1</v>
      </c>
      <c r="EL60" s="2" t="s">
        <v>1</v>
      </c>
      <c r="EM60" s="2" t="s">
        <v>1</v>
      </c>
      <c r="EN60" s="2" t="s">
        <v>1</v>
      </c>
      <c r="EO60" s="2" t="s">
        <v>1</v>
      </c>
      <c r="EP60" s="2" t="s">
        <v>1</v>
      </c>
      <c r="EQ60" s="2" t="s">
        <v>1</v>
      </c>
      <c r="ER60" s="2" t="s">
        <v>1</v>
      </c>
      <c r="ES60" s="2" t="s">
        <v>1</v>
      </c>
      <c r="ET60" s="2" t="s">
        <v>1</v>
      </c>
      <c r="EU60" s="2" t="s">
        <v>1</v>
      </c>
      <c r="EV60" s="2" t="s">
        <v>1</v>
      </c>
      <c r="EW60" s="2" t="s">
        <v>1</v>
      </c>
      <c r="EX60" s="2" t="s">
        <v>1</v>
      </c>
      <c r="EY60" s="2" t="s">
        <v>1</v>
      </c>
      <c r="EZ60" s="2">
        <v>671180</v>
      </c>
      <c r="FA60" s="2">
        <v>7130</v>
      </c>
      <c r="FB60" s="2">
        <v>184830</v>
      </c>
      <c r="FC60" s="2">
        <v>553820</v>
      </c>
      <c r="FD60" s="2" t="s">
        <v>1</v>
      </c>
      <c r="FE60" s="2">
        <v>1200</v>
      </c>
      <c r="FF60" s="2">
        <v>293480</v>
      </c>
      <c r="FG60" s="2">
        <v>117360</v>
      </c>
      <c r="FH60" s="2">
        <v>2760</v>
      </c>
      <c r="FI60" s="2" t="s">
        <v>1</v>
      </c>
      <c r="FJ60" s="2" t="s">
        <v>1</v>
      </c>
      <c r="FK60" s="2" t="s">
        <v>1</v>
      </c>
      <c r="FL60" s="2" t="s">
        <v>1</v>
      </c>
      <c r="FM60" s="2">
        <v>100</v>
      </c>
      <c r="FN60" s="2" t="s">
        <v>1</v>
      </c>
      <c r="FO60" s="2">
        <v>14800</v>
      </c>
      <c r="FP60" s="2" t="s">
        <v>1</v>
      </c>
      <c r="FQ60" s="2">
        <v>20000</v>
      </c>
      <c r="FR60" s="2">
        <v>70380</v>
      </c>
      <c r="FS60" s="2" t="s">
        <v>1</v>
      </c>
      <c r="FT60" s="2">
        <v>378720</v>
      </c>
      <c r="FU60" s="2" t="s">
        <v>1</v>
      </c>
      <c r="FV60" s="2" t="s">
        <v>1</v>
      </c>
      <c r="FW60" s="2" t="s">
        <v>1</v>
      </c>
      <c r="FX60" s="2" t="s">
        <v>1</v>
      </c>
      <c r="FY60" s="2">
        <v>850</v>
      </c>
      <c r="FZ60" s="2" t="s">
        <v>1</v>
      </c>
      <c r="GA60" s="2">
        <v>38340</v>
      </c>
      <c r="GB60" s="2">
        <v>257340</v>
      </c>
      <c r="GC60" s="2">
        <v>10480</v>
      </c>
      <c r="GD60" s="2">
        <v>91420</v>
      </c>
      <c r="GE60" s="2" t="s">
        <v>1</v>
      </c>
      <c r="GF60" s="2" t="s">
        <v>1</v>
      </c>
      <c r="GG60" s="2">
        <v>4120</v>
      </c>
      <c r="GH60" s="2">
        <v>31610</v>
      </c>
      <c r="GI60" s="2">
        <v>59340</v>
      </c>
      <c r="GJ60" s="2" t="s">
        <v>1</v>
      </c>
      <c r="GK60" s="2" t="s">
        <v>1</v>
      </c>
      <c r="GL60" s="2">
        <v>0</v>
      </c>
      <c r="GM60" s="2">
        <v>8400</v>
      </c>
      <c r="GN60" s="2" t="s">
        <v>1</v>
      </c>
      <c r="GO60" s="2">
        <v>1226400</v>
      </c>
      <c r="GP60" s="2">
        <v>1658700</v>
      </c>
      <c r="GQ60" s="2">
        <v>0</v>
      </c>
      <c r="GR60" s="2">
        <v>16970</v>
      </c>
      <c r="GS60" s="2">
        <v>7720</v>
      </c>
      <c r="GT60" s="2" t="s">
        <v>1</v>
      </c>
      <c r="GU60" s="2" t="s">
        <v>1</v>
      </c>
      <c r="GV60" s="2" t="s">
        <v>1</v>
      </c>
      <c r="GW60" s="2">
        <v>16000</v>
      </c>
      <c r="GX60" s="2" t="s">
        <v>1</v>
      </c>
      <c r="GY60" s="2" t="s">
        <v>1</v>
      </c>
      <c r="GZ60" s="2" t="s">
        <v>1</v>
      </c>
      <c r="HA60" s="2" t="s">
        <v>1</v>
      </c>
      <c r="HB60" s="2" t="s">
        <v>1</v>
      </c>
      <c r="HC60" s="2">
        <v>25030</v>
      </c>
      <c r="HD60" s="2">
        <v>52980</v>
      </c>
      <c r="HE60" s="2">
        <v>25480</v>
      </c>
      <c r="HF60" s="2" t="s">
        <v>1</v>
      </c>
      <c r="HG60" s="2" t="s">
        <v>1</v>
      </c>
      <c r="HH60" s="2" t="s">
        <v>1</v>
      </c>
      <c r="HI60" s="2" t="s">
        <v>1</v>
      </c>
      <c r="HJ60" s="2" t="s">
        <v>1</v>
      </c>
      <c r="HK60" s="2" t="s">
        <v>1</v>
      </c>
      <c r="HL60" s="2">
        <v>85000</v>
      </c>
      <c r="HM60" s="2" t="s">
        <v>1</v>
      </c>
      <c r="HN60" s="2" t="s">
        <v>1</v>
      </c>
      <c r="HO60" s="2" t="s">
        <v>1</v>
      </c>
      <c r="HP60" s="2">
        <v>18220</v>
      </c>
      <c r="HQ60" s="2" t="s">
        <v>1</v>
      </c>
      <c r="HR60" s="2" t="s">
        <v>1</v>
      </c>
      <c r="HS60" s="2" t="s">
        <v>1</v>
      </c>
      <c r="HT60" s="2" t="s">
        <v>1</v>
      </c>
      <c r="HU60" s="2" t="s">
        <v>1</v>
      </c>
      <c r="HV60" s="2">
        <v>127690</v>
      </c>
      <c r="HW60" s="2" t="s">
        <v>1</v>
      </c>
      <c r="HX60" s="2" t="s">
        <v>1</v>
      </c>
      <c r="HY60" s="2" t="s">
        <v>1</v>
      </c>
      <c r="HZ60" s="2">
        <v>700000</v>
      </c>
      <c r="IA60" s="2" t="s">
        <v>1</v>
      </c>
      <c r="IB60" s="2" t="s">
        <v>1</v>
      </c>
      <c r="IC60" s="2" t="s">
        <v>1</v>
      </c>
      <c r="ID60" s="2" t="s">
        <v>1</v>
      </c>
      <c r="IE60" s="2">
        <v>20000</v>
      </c>
      <c r="IF60" s="2" t="s">
        <v>1</v>
      </c>
      <c r="IG60" s="2" t="s">
        <v>1</v>
      </c>
      <c r="IH60" s="2">
        <v>100</v>
      </c>
      <c r="II60" s="2">
        <v>1817450</v>
      </c>
      <c r="IJ60" s="2">
        <v>38000</v>
      </c>
      <c r="IK60" s="2" t="s">
        <v>1</v>
      </c>
      <c r="IL60" s="2" t="s">
        <v>1</v>
      </c>
      <c r="IM60" s="2">
        <v>27380</v>
      </c>
      <c r="IN60" s="2" t="s">
        <v>1</v>
      </c>
      <c r="IO60" s="2" t="s">
        <v>1</v>
      </c>
      <c r="IP60" s="2" t="s">
        <v>1</v>
      </c>
      <c r="IQ60" s="2" t="s">
        <v>1</v>
      </c>
      <c r="IR60" s="2">
        <v>0</v>
      </c>
      <c r="IS60" s="2" t="s">
        <v>1</v>
      </c>
      <c r="IT60" s="2" t="s">
        <v>1</v>
      </c>
      <c r="IU60" s="2" t="s">
        <v>1</v>
      </c>
      <c r="IV60" s="2" t="s">
        <v>1</v>
      </c>
      <c r="IW60" s="2" t="s">
        <v>1</v>
      </c>
      <c r="IX60" s="2">
        <v>35260</v>
      </c>
      <c r="IY60" s="2" t="s">
        <v>1</v>
      </c>
      <c r="IZ60" s="2" t="s">
        <v>1</v>
      </c>
      <c r="JA60" s="2" t="s">
        <v>1</v>
      </c>
      <c r="JB60" s="2" t="s">
        <v>1</v>
      </c>
      <c r="JC60" s="2" t="s">
        <v>1</v>
      </c>
      <c r="JD60" s="2" t="s">
        <v>1</v>
      </c>
      <c r="JE60" s="2" t="s">
        <v>1</v>
      </c>
      <c r="JF60" s="2" t="s">
        <v>1</v>
      </c>
      <c r="JG60" s="2" t="s">
        <v>1</v>
      </c>
      <c r="JH60" s="2" t="s">
        <v>1</v>
      </c>
      <c r="JI60" s="2" t="s">
        <v>1</v>
      </c>
      <c r="JJ60" s="2" t="s">
        <v>1</v>
      </c>
      <c r="JK60" s="2" t="s">
        <v>1</v>
      </c>
      <c r="JL60" s="2" t="s">
        <v>1</v>
      </c>
      <c r="JM60" s="2" t="s">
        <v>1</v>
      </c>
      <c r="JN60" s="2" t="s">
        <v>1</v>
      </c>
      <c r="JO60" s="2">
        <v>11200</v>
      </c>
      <c r="JP60" s="2" t="s">
        <v>1</v>
      </c>
      <c r="JQ60" s="2" t="s">
        <v>1</v>
      </c>
      <c r="JR60" s="2" t="s">
        <v>1</v>
      </c>
      <c r="JS60" s="2" t="s">
        <v>1</v>
      </c>
      <c r="JT60" s="2">
        <v>5953500</v>
      </c>
      <c r="JU60" s="2">
        <v>155400</v>
      </c>
      <c r="JV60" s="2">
        <v>1493010</v>
      </c>
      <c r="JW60" s="2" t="s">
        <v>1</v>
      </c>
      <c r="JX60" s="2" t="s">
        <v>1</v>
      </c>
      <c r="JY60" s="2" t="s">
        <v>1</v>
      </c>
      <c r="JZ60" s="2" t="s">
        <v>1</v>
      </c>
      <c r="KA60" s="2">
        <v>0</v>
      </c>
      <c r="KB60" s="2" t="s">
        <v>1</v>
      </c>
      <c r="KC60" s="2" t="s">
        <v>1</v>
      </c>
      <c r="KD60" s="2" t="s">
        <v>1</v>
      </c>
      <c r="KE60" s="2" t="s">
        <v>1</v>
      </c>
      <c r="KF60" s="2" t="s">
        <v>1</v>
      </c>
      <c r="KG60" s="2" t="s">
        <v>1</v>
      </c>
      <c r="KH60" s="2" t="s">
        <v>1</v>
      </c>
      <c r="KI60" s="2" t="s">
        <v>1</v>
      </c>
      <c r="KJ60" s="2" t="s">
        <v>1</v>
      </c>
      <c r="KK60" s="2" t="s">
        <v>1</v>
      </c>
      <c r="KL60" s="2" t="s">
        <v>1</v>
      </c>
      <c r="KM60" s="2" t="s">
        <v>1</v>
      </c>
      <c r="KN60" s="2" t="s">
        <v>1</v>
      </c>
      <c r="KO60" s="2" t="s">
        <v>1</v>
      </c>
      <c r="KP60" s="2">
        <v>4890</v>
      </c>
      <c r="KQ60" s="2" t="s">
        <v>1</v>
      </c>
      <c r="KR60" s="2" t="s">
        <v>1</v>
      </c>
      <c r="KS60" s="2" t="s">
        <v>1</v>
      </c>
      <c r="KT60" s="2" t="s">
        <v>1</v>
      </c>
      <c r="KU60" s="2" t="s">
        <v>1</v>
      </c>
      <c r="KV60" s="2" t="s">
        <v>1</v>
      </c>
      <c r="KW60" s="2" t="s">
        <v>1</v>
      </c>
      <c r="KX60" s="2" t="s">
        <v>1</v>
      </c>
      <c r="KY60" s="2" t="s">
        <v>1</v>
      </c>
      <c r="KZ60" s="2" t="s">
        <v>1</v>
      </c>
      <c r="LA60" s="2" t="s">
        <v>1</v>
      </c>
      <c r="LB60" s="2" t="s">
        <v>1</v>
      </c>
      <c r="LC60" s="2" t="s">
        <v>1</v>
      </c>
      <c r="LD60" s="2" t="s">
        <v>1</v>
      </c>
      <c r="LE60" s="2" t="s">
        <v>1</v>
      </c>
    </row>
    <row r="61" spans="1:317" x14ac:dyDescent="0.3">
      <c r="A61" s="2" t="s">
        <v>54</v>
      </c>
      <c r="B61" s="2">
        <v>55</v>
      </c>
      <c r="C61" s="23">
        <f t="shared" si="63"/>
        <v>-131175560</v>
      </c>
      <c r="D61" s="23">
        <f t="shared" si="64"/>
        <v>15597170</v>
      </c>
      <c r="E61" s="23">
        <f t="shared" si="65"/>
        <v>283584.90909090912</v>
      </c>
      <c r="F61" s="23">
        <f t="shared" si="66"/>
        <v>5612630</v>
      </c>
      <c r="G61" s="23">
        <f t="shared" si="67"/>
        <v>9534890</v>
      </c>
      <c r="H61" s="23">
        <f t="shared" si="68"/>
        <v>0</v>
      </c>
      <c r="I61" s="23">
        <f t="shared" si="69"/>
        <v>449650</v>
      </c>
      <c r="J61" s="23">
        <f t="shared" si="70"/>
        <v>8175.454545454545</v>
      </c>
      <c r="K61" s="23">
        <f t="shared" si="71"/>
        <v>449650</v>
      </c>
      <c r="L61" s="23">
        <f t="shared" si="72"/>
        <v>0</v>
      </c>
      <c r="M61" s="23">
        <f t="shared" si="73"/>
        <v>5144530</v>
      </c>
      <c r="N61" s="23">
        <f t="shared" si="74"/>
        <v>102047.81818181818</v>
      </c>
      <c r="O61" s="23">
        <f t="shared" si="75"/>
        <v>1994370</v>
      </c>
      <c r="P61" s="23">
        <f t="shared" si="76"/>
        <v>911410</v>
      </c>
      <c r="Q61" s="23">
        <f t="shared" si="77"/>
        <v>1973040</v>
      </c>
      <c r="R61" s="23">
        <f t="shared" si="78"/>
        <v>5018331</v>
      </c>
      <c r="S61" s="23">
        <f t="shared" si="79"/>
        <v>91242.381818181821</v>
      </c>
      <c r="T61" s="23">
        <f t="shared" si="80"/>
        <v>594299</v>
      </c>
      <c r="U61" s="7">
        <f t="shared" si="81"/>
        <v>0.10588601065810502</v>
      </c>
      <c r="V61" s="23">
        <f t="shared" si="82"/>
        <v>63440</v>
      </c>
      <c r="W61" s="23">
        <f t="shared" si="83"/>
        <v>530200</v>
      </c>
      <c r="X61" s="23">
        <f t="shared" si="84"/>
        <v>0</v>
      </c>
      <c r="Y61" s="23">
        <f t="shared" si="85"/>
        <v>710</v>
      </c>
      <c r="Z61" s="23">
        <v>51</v>
      </c>
      <c r="AA61" s="23">
        <f t="shared" si="86"/>
        <v>139460</v>
      </c>
      <c r="AB61" s="23">
        <f t="shared" si="87"/>
        <v>146772730</v>
      </c>
      <c r="AC61" s="23">
        <f t="shared" si="88"/>
        <v>2668595.0909090908</v>
      </c>
      <c r="AD61" s="23">
        <f t="shared" si="97"/>
        <v>97082760</v>
      </c>
      <c r="AE61" s="23">
        <f t="shared" si="89"/>
        <v>1765141.0909090908</v>
      </c>
      <c r="AF61" s="23">
        <f t="shared" si="98"/>
        <v>2996840</v>
      </c>
      <c r="AG61" s="23">
        <f t="shared" si="90"/>
        <v>54488</v>
      </c>
      <c r="AH61" s="7">
        <f t="shared" si="91"/>
        <v>2.0418234368196328E-2</v>
      </c>
      <c r="AI61" s="23">
        <f t="shared" si="92"/>
        <v>7703360</v>
      </c>
      <c r="AJ61" s="23">
        <f t="shared" si="93"/>
        <v>60270</v>
      </c>
      <c r="AK61" s="23">
        <f t="shared" si="99"/>
        <v>86925920</v>
      </c>
      <c r="AL61" s="23">
        <f t="shared" si="100"/>
        <v>49689970</v>
      </c>
      <c r="AM61" s="23">
        <f t="shared" si="94"/>
        <v>903454</v>
      </c>
      <c r="AN61" s="23">
        <f t="shared" si="95"/>
        <v>49689970</v>
      </c>
      <c r="AO61" s="23">
        <f t="shared" si="96"/>
        <v>0</v>
      </c>
      <c r="AP61" s="2">
        <v>806260</v>
      </c>
      <c r="AQ61" s="2">
        <v>1113030</v>
      </c>
      <c r="AR61" s="2">
        <v>75080</v>
      </c>
      <c r="AS61" s="2" t="s">
        <v>1</v>
      </c>
      <c r="AT61" s="2">
        <v>911410</v>
      </c>
      <c r="AU61" s="2">
        <v>0</v>
      </c>
      <c r="AV61" s="2" t="s">
        <v>1</v>
      </c>
      <c r="AW61" s="2">
        <v>1973040</v>
      </c>
      <c r="AY61" s="2" t="s">
        <v>1</v>
      </c>
      <c r="AZ61" s="2">
        <v>0</v>
      </c>
      <c r="BA61" s="2" t="s">
        <v>1</v>
      </c>
      <c r="BB61" s="2" t="s">
        <v>1</v>
      </c>
      <c r="BC61" s="2" t="s">
        <v>1</v>
      </c>
      <c r="BD61" s="2" t="s">
        <v>1</v>
      </c>
      <c r="BE61" s="2">
        <v>63440</v>
      </c>
      <c r="BF61" s="2" t="s">
        <v>1</v>
      </c>
      <c r="BG61" s="2">
        <v>700</v>
      </c>
      <c r="BH61" s="2">
        <v>384420</v>
      </c>
      <c r="BI61" s="2">
        <v>0</v>
      </c>
      <c r="BJ61" s="2" t="s">
        <v>1</v>
      </c>
      <c r="BK61" s="2">
        <v>130580</v>
      </c>
      <c r="BL61" s="2">
        <v>14500</v>
      </c>
      <c r="BM61" s="2" t="s">
        <v>1</v>
      </c>
      <c r="BN61" s="2" t="s">
        <v>1</v>
      </c>
      <c r="BO61" s="2" t="s">
        <v>1</v>
      </c>
      <c r="BP61" s="2" t="s">
        <v>1</v>
      </c>
      <c r="BQ61" s="2" t="s">
        <v>1</v>
      </c>
      <c r="BR61" s="2" t="s">
        <v>1</v>
      </c>
      <c r="BS61" s="2">
        <v>710</v>
      </c>
      <c r="BT61" s="2">
        <v>139460</v>
      </c>
      <c r="BU61" s="2" t="s">
        <v>1</v>
      </c>
      <c r="BV61" s="2">
        <v>520000</v>
      </c>
      <c r="BW61" s="2">
        <v>3610</v>
      </c>
      <c r="BX61" s="2">
        <v>0</v>
      </c>
      <c r="BY61" s="2" t="s">
        <v>1</v>
      </c>
      <c r="BZ61" s="2" t="s">
        <v>1</v>
      </c>
      <c r="CA61" s="2" t="s">
        <v>1</v>
      </c>
      <c r="CB61" s="2" t="s">
        <v>1</v>
      </c>
      <c r="CC61" s="2" t="s">
        <v>1</v>
      </c>
      <c r="CD61" s="2">
        <v>166420</v>
      </c>
      <c r="CE61" s="2">
        <v>159660</v>
      </c>
      <c r="CF61" s="2" t="s">
        <v>1</v>
      </c>
      <c r="CG61" s="2" t="s">
        <v>1</v>
      </c>
      <c r="CH61" s="2">
        <v>4294840</v>
      </c>
      <c r="CI61" s="2" t="s">
        <v>1</v>
      </c>
      <c r="CJ61" s="2" t="s">
        <v>1</v>
      </c>
      <c r="CK61" s="2" t="s">
        <v>1</v>
      </c>
      <c r="CL61" s="2" t="s">
        <v>1</v>
      </c>
      <c r="CM61" s="2" t="s">
        <v>1</v>
      </c>
      <c r="CN61" s="2" t="s">
        <v>1</v>
      </c>
      <c r="CO61" s="2" t="s">
        <v>1</v>
      </c>
      <c r="CP61" s="2" t="s">
        <v>1</v>
      </c>
      <c r="CQ61" s="2">
        <v>50320</v>
      </c>
      <c r="CR61" s="2" t="s">
        <v>1</v>
      </c>
      <c r="CS61" s="2" t="s">
        <v>1</v>
      </c>
      <c r="CT61" s="2" t="s">
        <v>1</v>
      </c>
      <c r="CU61" s="2" t="s">
        <v>1</v>
      </c>
      <c r="CV61" s="2" t="s">
        <v>1</v>
      </c>
      <c r="CW61" s="2">
        <v>18000</v>
      </c>
      <c r="CX61" s="2">
        <v>36310</v>
      </c>
      <c r="CY61" s="2">
        <v>146000</v>
      </c>
      <c r="CZ61" s="2" t="s">
        <v>1</v>
      </c>
      <c r="DA61" s="2" t="s">
        <v>1</v>
      </c>
      <c r="DB61" s="2" t="s">
        <v>1</v>
      </c>
      <c r="DC61" s="2" t="s">
        <v>1</v>
      </c>
      <c r="DD61" s="2" t="s">
        <v>1</v>
      </c>
      <c r="DE61" s="2" t="s">
        <v>1</v>
      </c>
      <c r="DF61" s="2" t="s">
        <v>1</v>
      </c>
      <c r="DG61" s="2" t="s">
        <v>1</v>
      </c>
      <c r="DH61" s="2" t="s">
        <v>1</v>
      </c>
      <c r="DI61" s="2" t="s">
        <v>1</v>
      </c>
      <c r="DJ61" s="2" t="s">
        <v>1</v>
      </c>
      <c r="DK61" s="2">
        <v>4000000</v>
      </c>
      <c r="DL61" s="2">
        <v>139730</v>
      </c>
      <c r="DM61" s="2" t="s">
        <v>1</v>
      </c>
      <c r="DN61" s="2" t="s">
        <v>1</v>
      </c>
      <c r="DO61" s="2" t="s">
        <v>1</v>
      </c>
      <c r="DP61" s="2">
        <v>0</v>
      </c>
      <c r="DQ61" s="2" t="s">
        <v>1</v>
      </c>
      <c r="DR61" s="2" t="s">
        <v>1</v>
      </c>
      <c r="DS61" s="2" t="s">
        <v>1</v>
      </c>
      <c r="DT61" s="2" t="s">
        <v>1</v>
      </c>
      <c r="DU61" s="2" t="s">
        <v>1</v>
      </c>
      <c r="DV61" s="2" t="s">
        <v>1</v>
      </c>
      <c r="DW61" s="2" t="s">
        <v>1</v>
      </c>
      <c r="DX61" s="2">
        <v>40330</v>
      </c>
      <c r="DY61" s="2">
        <v>79800</v>
      </c>
      <c r="DZ61" s="2" t="s">
        <v>1</v>
      </c>
      <c r="EA61" s="2">
        <v>29520</v>
      </c>
      <c r="EB61" s="2" t="s">
        <v>1</v>
      </c>
      <c r="EC61" s="2" t="s">
        <v>1</v>
      </c>
      <c r="ED61" s="2" t="s">
        <v>1</v>
      </c>
      <c r="EE61" s="2" t="s">
        <v>1</v>
      </c>
      <c r="EF61" s="2" t="s">
        <v>1</v>
      </c>
      <c r="EG61" s="2" t="s">
        <v>1</v>
      </c>
      <c r="EH61" s="2">
        <v>300000</v>
      </c>
      <c r="EI61" s="2" t="s">
        <v>1</v>
      </c>
      <c r="EJ61" s="2" t="s">
        <v>1</v>
      </c>
      <c r="EK61" s="2" t="s">
        <v>1</v>
      </c>
      <c r="EL61" s="2" t="s">
        <v>1</v>
      </c>
      <c r="EM61" s="2" t="s">
        <v>1</v>
      </c>
      <c r="EN61" s="2" t="s">
        <v>1</v>
      </c>
      <c r="EO61" s="2" t="s">
        <v>1</v>
      </c>
      <c r="EP61" s="2" t="s">
        <v>1</v>
      </c>
      <c r="EQ61" s="2" t="s">
        <v>1</v>
      </c>
      <c r="ER61" s="2" t="s">
        <v>1</v>
      </c>
      <c r="ES61" s="2" t="s">
        <v>1</v>
      </c>
      <c r="ET61" s="2" t="s">
        <v>1</v>
      </c>
      <c r="EU61" s="2" t="s">
        <v>1</v>
      </c>
      <c r="EV61" s="2" t="s">
        <v>1</v>
      </c>
      <c r="EW61" s="2" t="s">
        <v>1</v>
      </c>
      <c r="EX61" s="2" t="s">
        <v>1</v>
      </c>
      <c r="EY61" s="2" t="s">
        <v>1</v>
      </c>
      <c r="EZ61" s="2">
        <v>1361930</v>
      </c>
      <c r="FA61" s="2" t="s">
        <v>1</v>
      </c>
      <c r="FB61" s="2">
        <v>140400</v>
      </c>
      <c r="FC61" s="2">
        <v>258190</v>
      </c>
      <c r="FD61" s="2" t="s">
        <v>1</v>
      </c>
      <c r="FE61" s="2" t="s">
        <v>1</v>
      </c>
      <c r="FF61" s="2">
        <v>928180</v>
      </c>
      <c r="FG61" s="2">
        <v>306750</v>
      </c>
      <c r="FH61" s="2">
        <v>1390</v>
      </c>
      <c r="FI61" s="2" t="s">
        <v>1</v>
      </c>
      <c r="FJ61" s="2" t="s">
        <v>1</v>
      </c>
      <c r="FK61" s="2" t="s">
        <v>1</v>
      </c>
      <c r="FL61" s="2" t="s">
        <v>1</v>
      </c>
      <c r="FM61" s="2" t="s">
        <v>1</v>
      </c>
      <c r="FN61" s="2" t="s">
        <v>1</v>
      </c>
      <c r="FO61" s="2" t="s">
        <v>1</v>
      </c>
      <c r="FP61" s="2" t="s">
        <v>1</v>
      </c>
      <c r="FQ61" s="2">
        <v>38360</v>
      </c>
      <c r="FR61" s="2">
        <v>751320</v>
      </c>
      <c r="FS61" s="2">
        <v>334590</v>
      </c>
      <c r="FT61" s="2">
        <v>687140</v>
      </c>
      <c r="FU61" s="2">
        <v>1000</v>
      </c>
      <c r="FV61" s="2" t="s">
        <v>1</v>
      </c>
      <c r="FW61" s="2" t="s">
        <v>1</v>
      </c>
      <c r="FX61" s="2" t="s">
        <v>1</v>
      </c>
      <c r="FY61" s="2">
        <v>11910</v>
      </c>
      <c r="FZ61" s="2" t="s">
        <v>1</v>
      </c>
      <c r="GA61" s="2" t="s">
        <v>1</v>
      </c>
      <c r="GB61" s="2">
        <v>312290</v>
      </c>
      <c r="GC61" s="2" t="s">
        <v>1</v>
      </c>
      <c r="GD61" s="2">
        <v>277400</v>
      </c>
      <c r="GE61" s="2" t="s">
        <v>1</v>
      </c>
      <c r="GF61" s="2" t="s">
        <v>1</v>
      </c>
      <c r="GG61" s="2">
        <v>3860</v>
      </c>
      <c r="GH61" s="2">
        <v>442100</v>
      </c>
      <c r="GI61" s="2">
        <v>59230</v>
      </c>
      <c r="GJ61" s="2">
        <v>12130</v>
      </c>
      <c r="GK61" s="2" t="s">
        <v>1</v>
      </c>
      <c r="GL61" s="2">
        <v>385640</v>
      </c>
      <c r="GM61" s="2">
        <v>18500</v>
      </c>
      <c r="GN61" s="2" t="s">
        <v>1</v>
      </c>
      <c r="GO61" s="2">
        <v>2306560</v>
      </c>
      <c r="GP61" s="2">
        <v>458910</v>
      </c>
      <c r="GQ61" s="2">
        <v>72600</v>
      </c>
      <c r="GR61" s="2">
        <v>3270</v>
      </c>
      <c r="GS61" s="2">
        <v>32040</v>
      </c>
      <c r="GT61" s="2" t="s">
        <v>1</v>
      </c>
      <c r="GU61" s="2" t="s">
        <v>1</v>
      </c>
      <c r="GV61" s="2" t="s">
        <v>1</v>
      </c>
      <c r="GW61" s="2" t="s">
        <v>1</v>
      </c>
      <c r="GX61" s="2" t="s">
        <v>1</v>
      </c>
      <c r="GY61" s="2" t="s">
        <v>1</v>
      </c>
      <c r="GZ61" s="2" t="s">
        <v>1</v>
      </c>
      <c r="HA61" s="2" t="s">
        <v>1</v>
      </c>
      <c r="HB61" s="2" t="s">
        <v>1</v>
      </c>
      <c r="HC61" s="2">
        <v>24480</v>
      </c>
      <c r="HD61" s="2">
        <v>2200</v>
      </c>
      <c r="HE61" s="2">
        <v>33590</v>
      </c>
      <c r="HF61" s="2" t="s">
        <v>1</v>
      </c>
      <c r="HG61" s="2" t="s">
        <v>1</v>
      </c>
      <c r="HH61" s="2" t="s">
        <v>1</v>
      </c>
      <c r="HI61" s="2" t="s">
        <v>1</v>
      </c>
      <c r="HJ61" s="2" t="s">
        <v>1</v>
      </c>
      <c r="HK61" s="2" t="s">
        <v>1</v>
      </c>
      <c r="HL61" s="2" t="s">
        <v>1</v>
      </c>
      <c r="HM61" s="2" t="s">
        <v>1</v>
      </c>
      <c r="HN61" s="2" t="s">
        <v>1</v>
      </c>
      <c r="HO61" s="2" t="s">
        <v>1</v>
      </c>
      <c r="HP61" s="2" t="s">
        <v>1</v>
      </c>
      <c r="HQ61" s="2" t="s">
        <v>1</v>
      </c>
      <c r="HR61" s="2" t="s">
        <v>1</v>
      </c>
      <c r="HS61" s="2" t="s">
        <v>1</v>
      </c>
      <c r="HT61" s="2" t="s">
        <v>1</v>
      </c>
      <c r="HU61" s="2" t="s">
        <v>1</v>
      </c>
      <c r="HV61" s="2">
        <v>36080</v>
      </c>
      <c r="HW61" s="2" t="s">
        <v>1</v>
      </c>
      <c r="HX61" s="2" t="s">
        <v>1</v>
      </c>
      <c r="HY61" s="2" t="s">
        <v>1</v>
      </c>
      <c r="HZ61" s="2" t="s">
        <v>1</v>
      </c>
      <c r="IA61" s="2" t="s">
        <v>1</v>
      </c>
      <c r="IB61" s="2" t="s">
        <v>1</v>
      </c>
      <c r="IC61" s="2" t="s">
        <v>1</v>
      </c>
      <c r="ID61" s="2" t="s">
        <v>1</v>
      </c>
      <c r="IE61" s="2" t="s">
        <v>1</v>
      </c>
      <c r="IF61" s="2">
        <v>86619660</v>
      </c>
      <c r="IG61" s="2" t="s">
        <v>1</v>
      </c>
      <c r="IH61" s="2">
        <v>1150</v>
      </c>
      <c r="II61" s="2">
        <v>180440</v>
      </c>
      <c r="IJ61" s="2" t="s">
        <v>1</v>
      </c>
      <c r="IK61" s="2">
        <v>81000</v>
      </c>
      <c r="IL61" s="2" t="s">
        <v>1</v>
      </c>
      <c r="IM61" s="2">
        <v>7590</v>
      </c>
      <c r="IN61" s="2" t="s">
        <v>1</v>
      </c>
      <c r="IO61" s="2" t="s">
        <v>1</v>
      </c>
      <c r="IP61" s="2" t="s">
        <v>1</v>
      </c>
      <c r="IQ61" s="2" t="s">
        <v>1</v>
      </c>
      <c r="IR61" s="2" t="s">
        <v>1</v>
      </c>
      <c r="IS61" s="2" t="s">
        <v>1</v>
      </c>
      <c r="IT61" s="2" t="s">
        <v>1</v>
      </c>
      <c r="IU61" s="2">
        <v>101800</v>
      </c>
      <c r="IV61" s="2">
        <v>103090</v>
      </c>
      <c r="IW61" s="2">
        <v>72980</v>
      </c>
      <c r="IX61" s="2">
        <v>613010</v>
      </c>
      <c r="IY61" s="2" t="s">
        <v>1</v>
      </c>
      <c r="IZ61" s="2" t="s">
        <v>1</v>
      </c>
      <c r="JA61" s="2" t="s">
        <v>1</v>
      </c>
      <c r="JB61" s="2" t="s">
        <v>1</v>
      </c>
      <c r="JC61" s="2" t="s">
        <v>1</v>
      </c>
      <c r="JD61" s="2" t="s">
        <v>1</v>
      </c>
      <c r="JE61" s="2" t="s">
        <v>1</v>
      </c>
      <c r="JF61" s="2" t="s">
        <v>1</v>
      </c>
      <c r="JG61" s="2" t="s">
        <v>1</v>
      </c>
      <c r="JH61" s="2" t="s">
        <v>1</v>
      </c>
      <c r="JI61" s="2" t="s">
        <v>1</v>
      </c>
      <c r="JJ61" s="2" t="s">
        <v>1</v>
      </c>
      <c r="JK61" s="2" t="s">
        <v>1</v>
      </c>
      <c r="JL61" s="2" t="s">
        <v>1</v>
      </c>
      <c r="JM61" s="2" t="s">
        <v>1</v>
      </c>
      <c r="JN61" s="2" t="s">
        <v>1</v>
      </c>
      <c r="JO61" s="2" t="s">
        <v>1</v>
      </c>
      <c r="JP61" s="2" t="s">
        <v>1</v>
      </c>
      <c r="JQ61" s="2" t="s">
        <v>1</v>
      </c>
      <c r="JR61" s="2" t="s">
        <v>1</v>
      </c>
      <c r="JS61" s="2">
        <v>24000</v>
      </c>
      <c r="JT61" s="2">
        <v>42191500</v>
      </c>
      <c r="JU61" s="2">
        <v>1731800</v>
      </c>
      <c r="JV61" s="2" t="s">
        <v>1</v>
      </c>
      <c r="JW61" s="2" t="s">
        <v>1</v>
      </c>
      <c r="JX61" s="2" t="s">
        <v>1</v>
      </c>
      <c r="JY61" s="2" t="s">
        <v>1</v>
      </c>
      <c r="JZ61" s="2" t="s">
        <v>1</v>
      </c>
      <c r="KA61" s="2">
        <v>5742670</v>
      </c>
      <c r="KB61" s="2" t="s">
        <v>1</v>
      </c>
      <c r="KC61" s="2" t="s">
        <v>1</v>
      </c>
      <c r="KD61" s="2" t="s">
        <v>1</v>
      </c>
      <c r="KE61" s="2" t="s">
        <v>1</v>
      </c>
      <c r="KF61" s="2" t="s">
        <v>1</v>
      </c>
      <c r="KG61" s="2" t="s">
        <v>1</v>
      </c>
      <c r="KH61" s="2" t="s">
        <v>1</v>
      </c>
      <c r="KI61" s="2" t="s">
        <v>1</v>
      </c>
      <c r="KJ61" s="2" t="s">
        <v>1</v>
      </c>
      <c r="KK61" s="2" t="s">
        <v>1</v>
      </c>
      <c r="KL61" s="2" t="s">
        <v>1</v>
      </c>
      <c r="KM61" s="2" t="s">
        <v>1</v>
      </c>
      <c r="KN61" s="2" t="s">
        <v>1</v>
      </c>
      <c r="KO61" s="2" t="s">
        <v>1</v>
      </c>
      <c r="KP61" s="2" t="s">
        <v>1</v>
      </c>
      <c r="KQ61" s="2" t="s">
        <v>1</v>
      </c>
      <c r="KR61" s="2" t="s">
        <v>1</v>
      </c>
      <c r="KS61" s="2" t="s">
        <v>1</v>
      </c>
      <c r="KT61" s="2" t="s">
        <v>1</v>
      </c>
      <c r="KU61" s="2" t="s">
        <v>1</v>
      </c>
      <c r="KV61" s="2" t="s">
        <v>1</v>
      </c>
      <c r="KW61" s="2">
        <v>0</v>
      </c>
      <c r="KX61" s="2" t="s">
        <v>1</v>
      </c>
      <c r="KY61" s="2" t="s">
        <v>1</v>
      </c>
      <c r="KZ61" s="2" t="s">
        <v>1</v>
      </c>
      <c r="LA61" s="2" t="s">
        <v>1</v>
      </c>
      <c r="LB61" s="2" t="s">
        <v>1</v>
      </c>
      <c r="LC61" s="2" t="s">
        <v>1</v>
      </c>
      <c r="LD61" s="2" t="s">
        <v>1</v>
      </c>
      <c r="LE61" s="2" t="s">
        <v>1</v>
      </c>
    </row>
    <row r="62" spans="1:317" x14ac:dyDescent="0.3">
      <c r="A62" s="2" t="s">
        <v>56</v>
      </c>
      <c r="B62" s="2">
        <v>124</v>
      </c>
      <c r="C62" s="23">
        <f t="shared" si="63"/>
        <v>-1736400</v>
      </c>
      <c r="D62" s="23">
        <f t="shared" si="64"/>
        <v>3484220</v>
      </c>
      <c r="E62" s="23">
        <f t="shared" si="65"/>
        <v>28098.548387096773</v>
      </c>
      <c r="F62" s="23">
        <f t="shared" si="66"/>
        <v>1206890</v>
      </c>
      <c r="G62" s="23">
        <f t="shared" si="67"/>
        <v>1860510</v>
      </c>
      <c r="H62" s="23">
        <f t="shared" si="68"/>
        <v>0</v>
      </c>
      <c r="I62" s="23">
        <f t="shared" si="69"/>
        <v>416820</v>
      </c>
      <c r="J62" s="23">
        <f t="shared" si="70"/>
        <v>3361.4516129032259</v>
      </c>
      <c r="K62" s="23">
        <f t="shared" si="71"/>
        <v>416820</v>
      </c>
      <c r="L62" s="23">
        <f t="shared" si="72"/>
        <v>0</v>
      </c>
      <c r="M62" s="23">
        <f t="shared" si="73"/>
        <v>1858110</v>
      </c>
      <c r="N62" s="23">
        <f t="shared" si="74"/>
        <v>9732.9838709677424</v>
      </c>
      <c r="O62" s="23">
        <f t="shared" si="75"/>
        <v>244530</v>
      </c>
      <c r="P62" s="23">
        <f t="shared" si="76"/>
        <v>237240</v>
      </c>
      <c r="Q62" s="23">
        <f t="shared" si="77"/>
        <v>525630</v>
      </c>
      <c r="R62" s="23">
        <f t="shared" si="78"/>
        <v>1144713</v>
      </c>
      <c r="S62" s="23">
        <f t="shared" si="79"/>
        <v>9231.5564516129034</v>
      </c>
      <c r="T62" s="23">
        <f t="shared" si="80"/>
        <v>62177</v>
      </c>
      <c r="U62" s="7">
        <f t="shared" si="81"/>
        <v>5.1518365385412095E-2</v>
      </c>
      <c r="V62" s="23">
        <f t="shared" si="82"/>
        <v>60530</v>
      </c>
      <c r="W62" s="23">
        <f t="shared" si="83"/>
        <v>1500</v>
      </c>
      <c r="X62" s="23">
        <f t="shared" si="84"/>
        <v>0</v>
      </c>
      <c r="Y62" s="23">
        <f t="shared" si="85"/>
        <v>200</v>
      </c>
      <c r="Z62" s="23">
        <v>53</v>
      </c>
      <c r="AA62" s="23">
        <f t="shared" si="86"/>
        <v>137260</v>
      </c>
      <c r="AB62" s="23">
        <f t="shared" si="87"/>
        <v>5220620</v>
      </c>
      <c r="AC62" s="23">
        <f t="shared" si="88"/>
        <v>42101.774193548386</v>
      </c>
      <c r="AD62" s="23">
        <f t="shared" si="97"/>
        <v>3044510</v>
      </c>
      <c r="AE62" s="23">
        <f t="shared" si="89"/>
        <v>24552.5</v>
      </c>
      <c r="AF62" s="23">
        <f t="shared" si="98"/>
        <v>464230</v>
      </c>
      <c r="AG62" s="23">
        <f t="shared" si="90"/>
        <v>3743.7903225806454</v>
      </c>
      <c r="AH62" s="7">
        <f t="shared" si="91"/>
        <v>8.8922388528565571E-2</v>
      </c>
      <c r="AI62" s="23">
        <f t="shared" si="92"/>
        <v>2740260</v>
      </c>
      <c r="AJ62" s="23">
        <f t="shared" si="93"/>
        <v>1380</v>
      </c>
      <c r="AK62" s="23">
        <f t="shared" si="99"/>
        <v>139960</v>
      </c>
      <c r="AL62" s="23">
        <f t="shared" si="100"/>
        <v>2176110</v>
      </c>
      <c r="AM62" s="23">
        <f t="shared" si="94"/>
        <v>17549.274193548386</v>
      </c>
      <c r="AN62" s="23">
        <f t="shared" si="95"/>
        <v>2176110</v>
      </c>
      <c r="AO62" s="23">
        <f t="shared" si="96"/>
        <v>0</v>
      </c>
      <c r="AP62" s="2">
        <v>203240</v>
      </c>
      <c r="AQ62" s="2">
        <v>21300</v>
      </c>
      <c r="AR62" s="2">
        <v>19990</v>
      </c>
      <c r="AS62" s="2" t="s">
        <v>1</v>
      </c>
      <c r="AT62" s="2">
        <v>237240</v>
      </c>
      <c r="AU62" s="2" t="s">
        <v>1</v>
      </c>
      <c r="AV62" s="2" t="s">
        <v>1</v>
      </c>
      <c r="AW62" s="2">
        <v>525630</v>
      </c>
      <c r="AY62" s="2" t="s">
        <v>1</v>
      </c>
      <c r="AZ62" s="2" t="s">
        <v>1</v>
      </c>
      <c r="BA62" s="2" t="s">
        <v>1</v>
      </c>
      <c r="BB62" s="2" t="s">
        <v>1</v>
      </c>
      <c r="BC62" s="2" t="s">
        <v>1</v>
      </c>
      <c r="BD62" s="2" t="s">
        <v>1</v>
      </c>
      <c r="BE62" s="2">
        <v>60530</v>
      </c>
      <c r="BF62" s="2" t="s">
        <v>1</v>
      </c>
      <c r="BG62" s="2">
        <v>1500</v>
      </c>
      <c r="BH62" s="2" t="s">
        <v>1</v>
      </c>
      <c r="BI62" s="2" t="s">
        <v>1</v>
      </c>
      <c r="BJ62" s="2" t="s">
        <v>1</v>
      </c>
      <c r="BK62" s="2" t="s">
        <v>1</v>
      </c>
      <c r="BL62" s="2" t="s">
        <v>1</v>
      </c>
      <c r="BM62" s="2" t="s">
        <v>1</v>
      </c>
      <c r="BN62" s="2" t="s">
        <v>1</v>
      </c>
      <c r="BO62" s="2" t="s">
        <v>1</v>
      </c>
      <c r="BP62" s="2" t="s">
        <v>1</v>
      </c>
      <c r="BQ62" s="2" t="s">
        <v>1</v>
      </c>
      <c r="BR62" s="2" t="s">
        <v>1</v>
      </c>
      <c r="BS62" s="2">
        <v>200</v>
      </c>
      <c r="BT62" s="2">
        <v>137260</v>
      </c>
      <c r="BU62" s="2" t="s">
        <v>1</v>
      </c>
      <c r="BV62" s="2">
        <v>1776140</v>
      </c>
      <c r="BW62" s="2" t="s">
        <v>1</v>
      </c>
      <c r="BX62" s="2" t="s">
        <v>1</v>
      </c>
      <c r="BY62" s="2" t="s">
        <v>1</v>
      </c>
      <c r="BZ62" s="2" t="s">
        <v>1</v>
      </c>
      <c r="CA62" s="2" t="s">
        <v>1</v>
      </c>
      <c r="CB62" s="2" t="s">
        <v>1</v>
      </c>
      <c r="CC62" s="2" t="s">
        <v>1</v>
      </c>
      <c r="CD62" s="2" t="s">
        <v>1</v>
      </c>
      <c r="CE62" s="2">
        <v>4800</v>
      </c>
      <c r="CF62" s="2" t="s">
        <v>1</v>
      </c>
      <c r="CG62" s="2" t="s">
        <v>1</v>
      </c>
      <c r="CH62" s="2">
        <v>49630</v>
      </c>
      <c r="CI62" s="2">
        <v>27540</v>
      </c>
      <c r="CJ62" s="2" t="s">
        <v>1</v>
      </c>
      <c r="CK62" s="2" t="s">
        <v>1</v>
      </c>
      <c r="CL62" s="2" t="s">
        <v>1</v>
      </c>
      <c r="CM62" s="2" t="s">
        <v>1</v>
      </c>
      <c r="CN62" s="2" t="s">
        <v>1</v>
      </c>
      <c r="CO62" s="2" t="s">
        <v>1</v>
      </c>
      <c r="CP62" s="2" t="s">
        <v>1</v>
      </c>
      <c r="CQ62" s="2" t="s">
        <v>1</v>
      </c>
      <c r="CR62" s="2" t="s">
        <v>1</v>
      </c>
      <c r="CS62" s="2" t="s">
        <v>1</v>
      </c>
      <c r="CT62" s="2" t="s">
        <v>1</v>
      </c>
      <c r="CU62" s="2" t="s">
        <v>1</v>
      </c>
      <c r="CV62" s="2" t="s">
        <v>1</v>
      </c>
      <c r="CW62" s="2" t="s">
        <v>1</v>
      </c>
      <c r="CX62" s="2" t="s">
        <v>1</v>
      </c>
      <c r="CY62" s="2" t="s">
        <v>1</v>
      </c>
      <c r="CZ62" s="2" t="s">
        <v>1</v>
      </c>
      <c r="DA62" s="2" t="s">
        <v>1</v>
      </c>
      <c r="DB62" s="2">
        <v>2400</v>
      </c>
      <c r="DC62" s="2" t="s">
        <v>1</v>
      </c>
      <c r="DD62" s="2" t="s">
        <v>1</v>
      </c>
      <c r="DE62" s="2" t="s">
        <v>1</v>
      </c>
      <c r="DF62" s="2" t="s">
        <v>1</v>
      </c>
      <c r="DG62" s="2" t="s">
        <v>1</v>
      </c>
      <c r="DH62" s="2" t="s">
        <v>1</v>
      </c>
      <c r="DI62" s="2" t="s">
        <v>1</v>
      </c>
      <c r="DJ62" s="2" t="s">
        <v>1</v>
      </c>
      <c r="DK62" s="2" t="s">
        <v>1</v>
      </c>
      <c r="DL62" s="2" t="s">
        <v>1</v>
      </c>
      <c r="DM62" s="2" t="s">
        <v>1</v>
      </c>
      <c r="DN62" s="2" t="s">
        <v>1</v>
      </c>
      <c r="DO62" s="2" t="s">
        <v>1</v>
      </c>
      <c r="DP62" s="2" t="s">
        <v>1</v>
      </c>
      <c r="DQ62" s="2" t="s">
        <v>1</v>
      </c>
      <c r="DR62" s="2" t="s">
        <v>1</v>
      </c>
      <c r="DS62" s="2" t="s">
        <v>1</v>
      </c>
      <c r="DT62" s="2" t="s">
        <v>1</v>
      </c>
      <c r="DU62" s="2" t="s">
        <v>1</v>
      </c>
      <c r="DV62" s="2" t="s">
        <v>1</v>
      </c>
      <c r="DW62" s="2" t="s">
        <v>1</v>
      </c>
      <c r="DX62" s="2">
        <v>40170</v>
      </c>
      <c r="DY62" s="2">
        <v>79800</v>
      </c>
      <c r="DZ62" s="2" t="s">
        <v>1</v>
      </c>
      <c r="EA62" s="2" t="s">
        <v>1</v>
      </c>
      <c r="EB62" s="2" t="s">
        <v>1</v>
      </c>
      <c r="EC62" s="2" t="s">
        <v>1</v>
      </c>
      <c r="ED62" s="2" t="s">
        <v>1</v>
      </c>
      <c r="EE62" s="2">
        <v>296850</v>
      </c>
      <c r="EF62" s="2" t="s">
        <v>1</v>
      </c>
      <c r="EG62" s="2" t="s">
        <v>1</v>
      </c>
      <c r="EH62" s="2" t="s">
        <v>1</v>
      </c>
      <c r="EI62" s="2" t="s">
        <v>1</v>
      </c>
      <c r="EJ62" s="2" t="s">
        <v>1</v>
      </c>
      <c r="EK62" s="2" t="s">
        <v>1</v>
      </c>
      <c r="EL62" s="2" t="s">
        <v>1</v>
      </c>
      <c r="EM62" s="2" t="s">
        <v>1</v>
      </c>
      <c r="EN62" s="2" t="s">
        <v>1</v>
      </c>
      <c r="EO62" s="2" t="s">
        <v>1</v>
      </c>
      <c r="EP62" s="2" t="s">
        <v>1</v>
      </c>
      <c r="EQ62" s="2" t="s">
        <v>1</v>
      </c>
      <c r="ER62" s="2" t="s">
        <v>1</v>
      </c>
      <c r="ES62" s="2" t="s">
        <v>1</v>
      </c>
      <c r="ET62" s="2" t="s">
        <v>1</v>
      </c>
      <c r="EU62" s="2" t="s">
        <v>1</v>
      </c>
      <c r="EV62" s="2" t="s">
        <v>1</v>
      </c>
      <c r="EW62" s="2" t="s">
        <v>1</v>
      </c>
      <c r="EX62" s="2" t="s">
        <v>1</v>
      </c>
      <c r="EY62" s="2" t="s">
        <v>1</v>
      </c>
      <c r="EZ62" s="2">
        <v>51930</v>
      </c>
      <c r="FA62" s="2" t="s">
        <v>1</v>
      </c>
      <c r="FB62" s="2">
        <v>110980</v>
      </c>
      <c r="FC62" s="2">
        <v>239420</v>
      </c>
      <c r="FD62" s="2" t="s">
        <v>1</v>
      </c>
      <c r="FE62" s="2" t="s">
        <v>1</v>
      </c>
      <c r="FF62" s="2">
        <v>18380</v>
      </c>
      <c r="FG62" s="2">
        <v>43520</v>
      </c>
      <c r="FH62" s="2" t="s">
        <v>1</v>
      </c>
      <c r="FI62" s="2" t="s">
        <v>1</v>
      </c>
      <c r="FJ62" s="2" t="s">
        <v>1</v>
      </c>
      <c r="FK62" s="2" t="s">
        <v>1</v>
      </c>
      <c r="FL62" s="2" t="s">
        <v>1</v>
      </c>
      <c r="FM62" s="2" t="s">
        <v>1</v>
      </c>
      <c r="FN62" s="2" t="s">
        <v>1</v>
      </c>
      <c r="FO62" s="2" t="s">
        <v>1</v>
      </c>
      <c r="FP62" s="2" t="s">
        <v>1</v>
      </c>
      <c r="FQ62" s="2">
        <v>0</v>
      </c>
      <c r="FR62" s="2">
        <v>7000</v>
      </c>
      <c r="FS62" s="2" t="s">
        <v>1</v>
      </c>
      <c r="FT62" s="2">
        <v>145930</v>
      </c>
      <c r="FU62" s="2" t="s">
        <v>1</v>
      </c>
      <c r="FV62" s="2" t="s">
        <v>1</v>
      </c>
      <c r="FW62" s="2" t="s">
        <v>1</v>
      </c>
      <c r="FX62" s="2" t="s">
        <v>1</v>
      </c>
      <c r="FY62" s="2" t="s">
        <v>1</v>
      </c>
      <c r="FZ62" s="2" t="s">
        <v>1</v>
      </c>
      <c r="GA62" s="2" t="s">
        <v>1</v>
      </c>
      <c r="GB62" s="2">
        <v>79470</v>
      </c>
      <c r="GC62" s="2" t="s">
        <v>1</v>
      </c>
      <c r="GD62" s="2">
        <v>720</v>
      </c>
      <c r="GE62" s="2" t="s">
        <v>1</v>
      </c>
      <c r="GF62" s="2" t="s">
        <v>1</v>
      </c>
      <c r="GG62" s="2">
        <v>950</v>
      </c>
      <c r="GH62" s="2">
        <v>4420</v>
      </c>
      <c r="GI62" s="2">
        <v>12600</v>
      </c>
      <c r="GJ62" s="2" t="s">
        <v>1</v>
      </c>
      <c r="GK62" s="2" t="s">
        <v>1</v>
      </c>
      <c r="GL62" s="2">
        <v>3000</v>
      </c>
      <c r="GM62" s="2">
        <v>0</v>
      </c>
      <c r="GN62" s="2" t="s">
        <v>1</v>
      </c>
      <c r="GO62" s="2">
        <v>1165390</v>
      </c>
      <c r="GP62" s="2">
        <v>1016460</v>
      </c>
      <c r="GQ62" s="2" t="s">
        <v>1</v>
      </c>
      <c r="GR62" s="2">
        <v>180</v>
      </c>
      <c r="GS62" s="2">
        <v>2820</v>
      </c>
      <c r="GT62" s="2" t="s">
        <v>1</v>
      </c>
      <c r="GU62" s="2" t="s">
        <v>1</v>
      </c>
      <c r="GV62" s="2" t="s">
        <v>1</v>
      </c>
      <c r="GW62" s="2" t="s">
        <v>1</v>
      </c>
      <c r="GX62" s="2" t="s">
        <v>1</v>
      </c>
      <c r="GY62" s="2" t="s">
        <v>1</v>
      </c>
      <c r="GZ62" s="2" t="s">
        <v>1</v>
      </c>
      <c r="HA62" s="2" t="s">
        <v>1</v>
      </c>
      <c r="HB62" s="2" t="s">
        <v>1</v>
      </c>
      <c r="HC62" s="2">
        <v>1380</v>
      </c>
      <c r="HD62" s="2">
        <v>0</v>
      </c>
      <c r="HE62" s="2" t="s">
        <v>1</v>
      </c>
      <c r="HF62" s="2" t="s">
        <v>1</v>
      </c>
      <c r="HG62" s="2" t="s">
        <v>1</v>
      </c>
      <c r="HH62" s="2" t="s">
        <v>1</v>
      </c>
      <c r="HI62" s="2" t="s">
        <v>1</v>
      </c>
      <c r="HJ62" s="2" t="s">
        <v>1</v>
      </c>
      <c r="HK62" s="2" t="s">
        <v>1</v>
      </c>
      <c r="HL62" s="2" t="s">
        <v>1</v>
      </c>
      <c r="HM62" s="2" t="s">
        <v>1</v>
      </c>
      <c r="HN62" s="2" t="s">
        <v>1</v>
      </c>
      <c r="HO62" s="2" t="s">
        <v>1</v>
      </c>
      <c r="HP62" s="2">
        <v>0</v>
      </c>
      <c r="HQ62" s="2" t="s">
        <v>1</v>
      </c>
      <c r="HR62" s="2" t="s">
        <v>1</v>
      </c>
      <c r="HS62" s="2" t="s">
        <v>1</v>
      </c>
      <c r="HT62" s="2" t="s">
        <v>1</v>
      </c>
      <c r="HU62" s="2" t="s">
        <v>1</v>
      </c>
      <c r="HV62" s="2">
        <v>8330</v>
      </c>
      <c r="HW62" s="2" t="s">
        <v>1</v>
      </c>
      <c r="HX62" s="2" t="s">
        <v>1</v>
      </c>
      <c r="HY62" s="2">
        <v>20100</v>
      </c>
      <c r="HZ62" s="2" t="s">
        <v>1</v>
      </c>
      <c r="IA62" s="2" t="s">
        <v>1</v>
      </c>
      <c r="IB62" s="2" t="s">
        <v>1</v>
      </c>
      <c r="IC62" s="2" t="s">
        <v>1</v>
      </c>
      <c r="ID62" s="2" t="s">
        <v>1</v>
      </c>
      <c r="IE62" s="2">
        <v>1680</v>
      </c>
      <c r="IF62" s="2" t="s">
        <v>1</v>
      </c>
      <c r="IG62" s="2" t="s">
        <v>1</v>
      </c>
      <c r="IH62" s="2" t="s">
        <v>1</v>
      </c>
      <c r="II62" s="2">
        <v>98310</v>
      </c>
      <c r="IJ62" s="2">
        <v>730</v>
      </c>
      <c r="IK62" s="2" t="s">
        <v>1</v>
      </c>
      <c r="IL62" s="2" t="s">
        <v>1</v>
      </c>
      <c r="IM62" s="2">
        <v>10810</v>
      </c>
      <c r="IN62" s="2" t="s">
        <v>1</v>
      </c>
      <c r="IO62" s="2" t="s">
        <v>1</v>
      </c>
      <c r="IP62" s="2" t="s">
        <v>1</v>
      </c>
      <c r="IQ62" s="2" t="s">
        <v>1</v>
      </c>
      <c r="IR62" s="2" t="s">
        <v>1</v>
      </c>
      <c r="IS62" s="2" t="s">
        <v>1</v>
      </c>
      <c r="IT62" s="2" t="s">
        <v>1</v>
      </c>
      <c r="IU62" s="2" t="s">
        <v>1</v>
      </c>
      <c r="IV62" s="2" t="s">
        <v>1</v>
      </c>
      <c r="IW62" s="2" t="s">
        <v>1</v>
      </c>
      <c r="IX62" s="2" t="s">
        <v>1</v>
      </c>
      <c r="IY62" s="2" t="s">
        <v>1</v>
      </c>
      <c r="IZ62" s="2" t="s">
        <v>1</v>
      </c>
      <c r="JA62" s="2" t="s">
        <v>1</v>
      </c>
      <c r="JB62" s="2" t="s">
        <v>1</v>
      </c>
      <c r="JC62" s="2" t="s">
        <v>1</v>
      </c>
      <c r="JD62" s="2" t="s">
        <v>1</v>
      </c>
      <c r="JE62" s="2" t="s">
        <v>1</v>
      </c>
      <c r="JF62" s="2" t="s">
        <v>1</v>
      </c>
      <c r="JG62" s="2" t="s">
        <v>1</v>
      </c>
      <c r="JH62" s="2" t="s">
        <v>1</v>
      </c>
      <c r="JI62" s="2" t="s">
        <v>1</v>
      </c>
      <c r="JJ62" s="2" t="s">
        <v>1</v>
      </c>
      <c r="JK62" s="2" t="s">
        <v>1</v>
      </c>
      <c r="JL62" s="2" t="s">
        <v>1</v>
      </c>
      <c r="JM62" s="2" t="s">
        <v>1</v>
      </c>
      <c r="JN62" s="2" t="s">
        <v>1</v>
      </c>
      <c r="JO62" s="2" t="s">
        <v>1</v>
      </c>
      <c r="JP62" s="2" t="s">
        <v>1</v>
      </c>
      <c r="JQ62" s="2" t="s">
        <v>1</v>
      </c>
      <c r="JR62" s="2" t="s">
        <v>1</v>
      </c>
      <c r="JS62" s="2" t="s">
        <v>1</v>
      </c>
      <c r="JT62" s="2">
        <v>2176110</v>
      </c>
      <c r="JU62" s="2" t="s">
        <v>1</v>
      </c>
      <c r="JV62" s="2" t="s">
        <v>1</v>
      </c>
      <c r="JW62" s="2" t="s">
        <v>1</v>
      </c>
      <c r="JX62" s="2" t="s">
        <v>1</v>
      </c>
      <c r="JY62" s="2" t="s">
        <v>1</v>
      </c>
      <c r="JZ62" s="2" t="s">
        <v>1</v>
      </c>
      <c r="KA62" s="2">
        <v>0</v>
      </c>
      <c r="KB62" s="2" t="s">
        <v>1</v>
      </c>
      <c r="KC62" s="2" t="s">
        <v>1</v>
      </c>
      <c r="KD62" s="2" t="s">
        <v>1</v>
      </c>
      <c r="KE62" s="2" t="s">
        <v>1</v>
      </c>
      <c r="KF62" s="2" t="s">
        <v>1</v>
      </c>
      <c r="KG62" s="2" t="s">
        <v>1</v>
      </c>
      <c r="KH62" s="2" t="s">
        <v>1</v>
      </c>
      <c r="KI62" s="2" t="s">
        <v>1</v>
      </c>
      <c r="KJ62" s="2" t="s">
        <v>1</v>
      </c>
      <c r="KK62" s="2" t="s">
        <v>1</v>
      </c>
      <c r="KL62" s="2" t="s">
        <v>1</v>
      </c>
      <c r="KM62" s="2" t="s">
        <v>1</v>
      </c>
      <c r="KN62" s="2" t="s">
        <v>1</v>
      </c>
      <c r="KO62" s="2" t="s">
        <v>1</v>
      </c>
      <c r="KP62" s="2" t="s">
        <v>1</v>
      </c>
      <c r="KQ62" s="2" t="s">
        <v>1</v>
      </c>
      <c r="KR62" s="2" t="s">
        <v>1</v>
      </c>
      <c r="KS62" s="2" t="s">
        <v>1</v>
      </c>
      <c r="KT62" s="2" t="s">
        <v>1</v>
      </c>
      <c r="KU62" s="2" t="s">
        <v>1</v>
      </c>
      <c r="KV62" s="2" t="s">
        <v>1</v>
      </c>
      <c r="KW62" s="2" t="s">
        <v>1</v>
      </c>
      <c r="KX62" s="2" t="s">
        <v>1</v>
      </c>
      <c r="KY62" s="2" t="s">
        <v>1</v>
      </c>
      <c r="KZ62" s="2" t="s">
        <v>1</v>
      </c>
      <c r="LA62" s="2" t="s">
        <v>1</v>
      </c>
      <c r="LB62" s="2" t="s">
        <v>1</v>
      </c>
      <c r="LC62" s="2" t="s">
        <v>1</v>
      </c>
      <c r="LD62" s="2" t="s">
        <v>1</v>
      </c>
      <c r="LE62" s="2" t="s">
        <v>1</v>
      </c>
    </row>
    <row r="63" spans="1:317" x14ac:dyDescent="0.3">
      <c r="A63" s="2" t="s">
        <v>57</v>
      </c>
      <c r="B63" s="2">
        <v>448</v>
      </c>
      <c r="C63" s="23">
        <f t="shared" si="63"/>
        <v>-50110</v>
      </c>
      <c r="D63" s="23">
        <f t="shared" si="64"/>
        <v>6891440</v>
      </c>
      <c r="E63" s="23">
        <f t="shared" si="65"/>
        <v>15382.678571428571</v>
      </c>
      <c r="F63" s="23">
        <f t="shared" si="66"/>
        <v>4147810</v>
      </c>
      <c r="G63" s="23">
        <f t="shared" si="67"/>
        <v>1593840</v>
      </c>
      <c r="H63" s="23">
        <f t="shared" si="68"/>
        <v>567230</v>
      </c>
      <c r="I63" s="23">
        <f t="shared" si="69"/>
        <v>582560</v>
      </c>
      <c r="J63" s="23">
        <f t="shared" si="70"/>
        <v>1300.3571428571429</v>
      </c>
      <c r="K63" s="23">
        <f t="shared" si="71"/>
        <v>582560</v>
      </c>
      <c r="L63" s="23">
        <f t="shared" si="72"/>
        <v>0</v>
      </c>
      <c r="M63" s="23">
        <f t="shared" si="73"/>
        <v>1447040</v>
      </c>
      <c r="N63" s="23">
        <f t="shared" si="74"/>
        <v>9258.5044642857138</v>
      </c>
      <c r="O63" s="23">
        <f t="shared" si="75"/>
        <v>881650</v>
      </c>
      <c r="P63" s="23">
        <f t="shared" si="76"/>
        <v>961710</v>
      </c>
      <c r="Q63" s="23">
        <f t="shared" si="77"/>
        <v>1633860</v>
      </c>
      <c r="R63" s="23">
        <f t="shared" si="78"/>
        <v>3936374</v>
      </c>
      <c r="S63" s="23">
        <f t="shared" si="79"/>
        <v>8786.5491071428569</v>
      </c>
      <c r="T63" s="23">
        <f t="shared" si="80"/>
        <v>211436</v>
      </c>
      <c r="U63" s="7">
        <f t="shared" si="81"/>
        <v>5.0975333971421066E-2</v>
      </c>
      <c r="V63" s="23">
        <f t="shared" si="82"/>
        <v>194700</v>
      </c>
      <c r="W63" s="23">
        <f t="shared" si="83"/>
        <v>7970</v>
      </c>
      <c r="X63" s="23">
        <f t="shared" si="84"/>
        <v>0</v>
      </c>
      <c r="Y63" s="23">
        <f t="shared" si="85"/>
        <v>8820</v>
      </c>
      <c r="Z63" s="23">
        <v>54</v>
      </c>
      <c r="AA63" s="23">
        <f t="shared" si="86"/>
        <v>459100</v>
      </c>
      <c r="AB63" s="23">
        <f t="shared" si="87"/>
        <v>6941550</v>
      </c>
      <c r="AC63" s="23">
        <f t="shared" si="88"/>
        <v>15494.53125</v>
      </c>
      <c r="AD63" s="23">
        <f t="shared" si="97"/>
        <v>5389400</v>
      </c>
      <c r="AE63" s="23">
        <f t="shared" si="89"/>
        <v>12029.910714285714</v>
      </c>
      <c r="AF63" s="23">
        <f t="shared" si="98"/>
        <v>2022460</v>
      </c>
      <c r="AG63" s="23">
        <f t="shared" si="90"/>
        <v>4514.4196428571431</v>
      </c>
      <c r="AH63" s="7">
        <f t="shared" si="91"/>
        <v>0.29135567704619286</v>
      </c>
      <c r="AI63" s="23">
        <f t="shared" si="92"/>
        <v>3769040</v>
      </c>
      <c r="AJ63" s="23">
        <f t="shared" si="93"/>
        <v>95450</v>
      </c>
      <c r="AK63" s="23">
        <f t="shared" si="99"/>
        <v>359930</v>
      </c>
      <c r="AL63" s="23">
        <f t="shared" si="100"/>
        <v>1552150</v>
      </c>
      <c r="AM63" s="23">
        <f t="shared" si="94"/>
        <v>3464.6205357142858</v>
      </c>
      <c r="AN63" s="23">
        <f t="shared" si="95"/>
        <v>1541480</v>
      </c>
      <c r="AO63" s="23">
        <f t="shared" si="96"/>
        <v>10670</v>
      </c>
      <c r="AP63" s="2">
        <v>734560</v>
      </c>
      <c r="AQ63" s="2">
        <v>82030</v>
      </c>
      <c r="AR63" s="2">
        <v>65060</v>
      </c>
      <c r="AS63" s="2" t="s">
        <v>1</v>
      </c>
      <c r="AT63" s="2">
        <v>792110</v>
      </c>
      <c r="AU63" s="2">
        <v>169600</v>
      </c>
      <c r="AV63" s="2" t="s">
        <v>1</v>
      </c>
      <c r="AW63" s="2">
        <v>1633860</v>
      </c>
      <c r="AY63" s="2" t="s">
        <v>1</v>
      </c>
      <c r="AZ63" s="2" t="s">
        <v>1</v>
      </c>
      <c r="BA63" s="2" t="s">
        <v>1</v>
      </c>
      <c r="BB63" s="2" t="s">
        <v>1</v>
      </c>
      <c r="BC63" s="2" t="s">
        <v>1</v>
      </c>
      <c r="BD63" s="2" t="s">
        <v>1</v>
      </c>
      <c r="BE63" s="2">
        <v>194700</v>
      </c>
      <c r="BF63" s="2" t="s">
        <v>1</v>
      </c>
      <c r="BG63" s="2">
        <v>5970</v>
      </c>
      <c r="BH63" s="2" t="s">
        <v>1</v>
      </c>
      <c r="BI63" s="2">
        <v>2000</v>
      </c>
      <c r="BJ63" s="2" t="s">
        <v>1</v>
      </c>
      <c r="BK63" s="2" t="s">
        <v>1</v>
      </c>
      <c r="BL63" s="2" t="s">
        <v>1</v>
      </c>
      <c r="BM63" s="2" t="s">
        <v>1</v>
      </c>
      <c r="BN63" s="2" t="s">
        <v>1</v>
      </c>
      <c r="BO63" s="2" t="s">
        <v>1</v>
      </c>
      <c r="BP63" s="2" t="s">
        <v>1</v>
      </c>
      <c r="BQ63" s="2" t="s">
        <v>1</v>
      </c>
      <c r="BR63" s="2" t="s">
        <v>1</v>
      </c>
      <c r="BS63" s="2">
        <v>8820</v>
      </c>
      <c r="BT63" s="2">
        <v>459100</v>
      </c>
      <c r="BU63" s="2" t="s">
        <v>1</v>
      </c>
      <c r="BV63" s="2">
        <v>1154640</v>
      </c>
      <c r="BW63" s="2">
        <v>103530</v>
      </c>
      <c r="BX63" s="2">
        <v>0</v>
      </c>
      <c r="BY63" s="2" t="s">
        <v>1</v>
      </c>
      <c r="BZ63" s="2" t="s">
        <v>1</v>
      </c>
      <c r="CA63" s="2" t="s">
        <v>1</v>
      </c>
      <c r="CB63" s="2" t="s">
        <v>1</v>
      </c>
      <c r="CC63" s="2" t="s">
        <v>1</v>
      </c>
      <c r="CD63" s="2">
        <v>42510</v>
      </c>
      <c r="CE63" s="2">
        <v>122770</v>
      </c>
      <c r="CF63" s="2" t="s">
        <v>1</v>
      </c>
      <c r="CG63" s="2">
        <v>22160</v>
      </c>
      <c r="CH63" s="2">
        <v>1430</v>
      </c>
      <c r="CI63" s="2" t="s">
        <v>1</v>
      </c>
      <c r="CJ63" s="2" t="s">
        <v>1</v>
      </c>
      <c r="CK63" s="2" t="s">
        <v>1</v>
      </c>
      <c r="CL63" s="2" t="s">
        <v>1</v>
      </c>
      <c r="CM63" s="2" t="s">
        <v>1</v>
      </c>
      <c r="CN63" s="2" t="s">
        <v>1</v>
      </c>
      <c r="CO63" s="2">
        <v>30000</v>
      </c>
      <c r="CP63" s="2" t="s">
        <v>1</v>
      </c>
      <c r="CQ63" s="2" t="s">
        <v>1</v>
      </c>
      <c r="CR63" s="2" t="s">
        <v>1</v>
      </c>
      <c r="CS63" s="2" t="s">
        <v>1</v>
      </c>
      <c r="CT63" s="2" t="s">
        <v>1</v>
      </c>
      <c r="CU63" s="2" t="s">
        <v>1</v>
      </c>
      <c r="CV63" s="2" t="s">
        <v>1</v>
      </c>
      <c r="CW63" s="2">
        <v>95860</v>
      </c>
      <c r="CX63" s="2" t="s">
        <v>1</v>
      </c>
      <c r="CY63" s="2">
        <v>20840</v>
      </c>
      <c r="CZ63" s="2" t="s">
        <v>1</v>
      </c>
      <c r="DA63" s="2" t="s">
        <v>1</v>
      </c>
      <c r="DB63" s="2">
        <v>100</v>
      </c>
      <c r="DC63" s="2" t="s">
        <v>1</v>
      </c>
      <c r="DD63" s="2" t="s">
        <v>1</v>
      </c>
      <c r="DE63" s="2" t="s">
        <v>1</v>
      </c>
      <c r="DF63" s="2" t="s">
        <v>1</v>
      </c>
      <c r="DG63" s="2" t="s">
        <v>1</v>
      </c>
      <c r="DH63" s="2" t="s">
        <v>1</v>
      </c>
      <c r="DI63" s="2" t="s">
        <v>1</v>
      </c>
      <c r="DJ63" s="2" t="s">
        <v>1</v>
      </c>
      <c r="DK63" s="2" t="s">
        <v>1</v>
      </c>
      <c r="DL63" s="2" t="s">
        <v>1</v>
      </c>
      <c r="DM63" s="2" t="s">
        <v>1</v>
      </c>
      <c r="DN63" s="2">
        <v>127230</v>
      </c>
      <c r="DO63" s="2" t="s">
        <v>1</v>
      </c>
      <c r="DP63" s="2" t="s">
        <v>1</v>
      </c>
      <c r="DQ63" s="2" t="s">
        <v>1</v>
      </c>
      <c r="DR63" s="2" t="s">
        <v>1</v>
      </c>
      <c r="DS63" s="2">
        <v>440000</v>
      </c>
      <c r="DT63" s="2" t="s">
        <v>1</v>
      </c>
      <c r="DU63" s="2" t="s">
        <v>1</v>
      </c>
      <c r="DV63" s="2" t="s">
        <v>1</v>
      </c>
      <c r="DW63" s="2" t="s">
        <v>1</v>
      </c>
      <c r="DX63" s="2">
        <v>131660</v>
      </c>
      <c r="DY63" s="2">
        <v>135900</v>
      </c>
      <c r="DZ63" s="2" t="s">
        <v>1</v>
      </c>
      <c r="EA63" s="2">
        <v>310000</v>
      </c>
      <c r="EB63" s="2" t="s">
        <v>1</v>
      </c>
      <c r="EC63" s="2" t="s">
        <v>1</v>
      </c>
      <c r="ED63" s="2" t="s">
        <v>1</v>
      </c>
      <c r="EE63" s="2">
        <v>5000</v>
      </c>
      <c r="EF63" s="2" t="s">
        <v>1</v>
      </c>
      <c r="EG63" s="2" t="s">
        <v>1</v>
      </c>
      <c r="EH63" s="2" t="s">
        <v>1</v>
      </c>
      <c r="EI63" s="2" t="s">
        <v>1</v>
      </c>
      <c r="EJ63" s="2" t="s">
        <v>1</v>
      </c>
      <c r="EK63" s="2" t="s">
        <v>1</v>
      </c>
      <c r="EL63" s="2" t="s">
        <v>1</v>
      </c>
      <c r="EM63" s="2" t="s">
        <v>1</v>
      </c>
      <c r="EN63" s="2" t="s">
        <v>1</v>
      </c>
      <c r="EO63" s="2" t="s">
        <v>1</v>
      </c>
      <c r="EP63" s="2" t="s">
        <v>1</v>
      </c>
      <c r="EQ63" s="2" t="s">
        <v>1</v>
      </c>
      <c r="ER63" s="2" t="s">
        <v>1</v>
      </c>
      <c r="ES63" s="2" t="s">
        <v>1</v>
      </c>
      <c r="ET63" s="2" t="s">
        <v>1</v>
      </c>
      <c r="EU63" s="2" t="s">
        <v>1</v>
      </c>
      <c r="EV63" s="2" t="s">
        <v>1</v>
      </c>
      <c r="EW63" s="2" t="s">
        <v>1</v>
      </c>
      <c r="EX63" s="2" t="s">
        <v>1</v>
      </c>
      <c r="EY63" s="2" t="s">
        <v>1</v>
      </c>
      <c r="EZ63" s="2">
        <v>917030</v>
      </c>
      <c r="FA63" s="2" t="s">
        <v>1</v>
      </c>
      <c r="FB63" s="2">
        <v>174130</v>
      </c>
      <c r="FC63" s="2">
        <v>466640</v>
      </c>
      <c r="FD63" s="2" t="s">
        <v>1</v>
      </c>
      <c r="FE63" s="2" t="s">
        <v>1</v>
      </c>
      <c r="FF63" s="2">
        <v>336380</v>
      </c>
      <c r="FG63" s="2">
        <v>128280</v>
      </c>
      <c r="FH63" s="2" t="s">
        <v>1</v>
      </c>
      <c r="FI63" s="2" t="s">
        <v>1</v>
      </c>
      <c r="FJ63" s="2" t="s">
        <v>1</v>
      </c>
      <c r="FK63" s="2" t="s">
        <v>1</v>
      </c>
      <c r="FL63" s="2" t="s">
        <v>1</v>
      </c>
      <c r="FM63" s="2" t="s">
        <v>1</v>
      </c>
      <c r="FN63" s="2" t="s">
        <v>1</v>
      </c>
      <c r="FO63" s="2" t="s">
        <v>1</v>
      </c>
      <c r="FP63" s="2" t="s">
        <v>1</v>
      </c>
      <c r="FQ63" s="2">
        <v>4450</v>
      </c>
      <c r="FR63" s="2">
        <v>192720</v>
      </c>
      <c r="FS63" s="2">
        <v>188720</v>
      </c>
      <c r="FT63" s="2">
        <v>129210</v>
      </c>
      <c r="FU63" s="2" t="s">
        <v>1</v>
      </c>
      <c r="FV63" s="2" t="s">
        <v>1</v>
      </c>
      <c r="FW63" s="2" t="s">
        <v>1</v>
      </c>
      <c r="FX63" s="2" t="s">
        <v>1</v>
      </c>
      <c r="FY63" s="2" t="s">
        <v>1</v>
      </c>
      <c r="FZ63" s="2" t="s">
        <v>1</v>
      </c>
      <c r="GA63" s="2" t="s">
        <v>1</v>
      </c>
      <c r="GB63" s="2">
        <v>438490</v>
      </c>
      <c r="GC63" s="2">
        <v>0</v>
      </c>
      <c r="GD63" s="2">
        <v>92680</v>
      </c>
      <c r="GE63" s="2" t="s">
        <v>1</v>
      </c>
      <c r="GF63" s="2" t="s">
        <v>1</v>
      </c>
      <c r="GG63" s="2">
        <v>5130</v>
      </c>
      <c r="GH63" s="2">
        <v>66470</v>
      </c>
      <c r="GI63" s="2">
        <v>47630</v>
      </c>
      <c r="GJ63" s="2">
        <v>3600</v>
      </c>
      <c r="GK63" s="2" t="s">
        <v>1</v>
      </c>
      <c r="GL63" s="2" t="s">
        <v>1</v>
      </c>
      <c r="GM63" s="2">
        <v>9520</v>
      </c>
      <c r="GN63" s="2" t="s">
        <v>1</v>
      </c>
      <c r="GO63" s="2">
        <v>595380</v>
      </c>
      <c r="GP63" s="2">
        <v>1009780</v>
      </c>
      <c r="GQ63" s="2">
        <v>36870</v>
      </c>
      <c r="GR63" s="2">
        <v>4840</v>
      </c>
      <c r="GS63" s="2">
        <v>12250</v>
      </c>
      <c r="GT63" s="2" t="s">
        <v>1</v>
      </c>
      <c r="GU63" s="2" t="s">
        <v>1</v>
      </c>
      <c r="GV63" s="2" t="s">
        <v>1</v>
      </c>
      <c r="GW63" s="2" t="s">
        <v>1</v>
      </c>
      <c r="GX63" s="2" t="s">
        <v>1</v>
      </c>
      <c r="GY63" s="2" t="s">
        <v>1</v>
      </c>
      <c r="GZ63" s="2" t="s">
        <v>1</v>
      </c>
      <c r="HA63" s="2" t="s">
        <v>1</v>
      </c>
      <c r="HB63" s="2" t="s">
        <v>1</v>
      </c>
      <c r="HC63" s="2">
        <v>770</v>
      </c>
      <c r="HD63" s="2">
        <v>26580</v>
      </c>
      <c r="HE63" s="2">
        <v>65100</v>
      </c>
      <c r="HF63" s="2" t="s">
        <v>1</v>
      </c>
      <c r="HG63" s="2" t="s">
        <v>1</v>
      </c>
      <c r="HH63" s="2">
        <v>3000</v>
      </c>
      <c r="HI63" s="2" t="s">
        <v>1</v>
      </c>
      <c r="HJ63" s="2" t="s">
        <v>1</v>
      </c>
      <c r="HK63" s="2" t="s">
        <v>1</v>
      </c>
      <c r="HL63" s="2">
        <v>52720</v>
      </c>
      <c r="HM63" s="2">
        <v>6810</v>
      </c>
      <c r="HN63" s="2" t="s">
        <v>1</v>
      </c>
      <c r="HO63" s="2" t="s">
        <v>1</v>
      </c>
      <c r="HP63" s="2">
        <v>14290</v>
      </c>
      <c r="HQ63" s="2" t="s">
        <v>1</v>
      </c>
      <c r="HR63" s="2" t="s">
        <v>1</v>
      </c>
      <c r="HS63" s="2" t="s">
        <v>1</v>
      </c>
      <c r="HT63" s="2" t="s">
        <v>1</v>
      </c>
      <c r="HU63" s="2" t="s">
        <v>1</v>
      </c>
      <c r="HV63" s="2">
        <v>232240</v>
      </c>
      <c r="HW63" s="2" t="s">
        <v>1</v>
      </c>
      <c r="HX63" s="2" t="s">
        <v>1</v>
      </c>
      <c r="HY63" s="2" t="s">
        <v>1</v>
      </c>
      <c r="HZ63" s="2" t="s">
        <v>1</v>
      </c>
      <c r="IA63" s="2" t="s">
        <v>1</v>
      </c>
      <c r="IB63" s="2" t="s">
        <v>1</v>
      </c>
      <c r="IC63" s="2" t="s">
        <v>1</v>
      </c>
      <c r="ID63" s="2" t="s">
        <v>1</v>
      </c>
      <c r="IE63" s="2" t="s">
        <v>1</v>
      </c>
      <c r="IF63" s="2" t="s">
        <v>1</v>
      </c>
      <c r="IG63" s="2" t="s">
        <v>1</v>
      </c>
      <c r="IH63" s="2" t="s">
        <v>1</v>
      </c>
      <c r="II63" s="2">
        <v>108910</v>
      </c>
      <c r="IJ63" s="2">
        <v>10140</v>
      </c>
      <c r="IK63" s="2" t="s">
        <v>1</v>
      </c>
      <c r="IL63" s="2" t="s">
        <v>1</v>
      </c>
      <c r="IM63" s="2">
        <v>8640</v>
      </c>
      <c r="IN63" s="2" t="s">
        <v>1</v>
      </c>
      <c r="IO63" s="2" t="s">
        <v>1</v>
      </c>
      <c r="IP63" s="2" t="s">
        <v>1</v>
      </c>
      <c r="IQ63" s="2" t="s">
        <v>1</v>
      </c>
      <c r="IR63" s="2" t="s">
        <v>1</v>
      </c>
      <c r="IS63" s="2" t="s">
        <v>1</v>
      </c>
      <c r="IT63" s="2" t="s">
        <v>1</v>
      </c>
      <c r="IU63" s="2" t="s">
        <v>1</v>
      </c>
      <c r="IV63" s="2" t="s">
        <v>1</v>
      </c>
      <c r="IW63" s="2" t="s">
        <v>1</v>
      </c>
      <c r="IX63" s="2" t="s">
        <v>1</v>
      </c>
      <c r="IY63" s="2" t="s">
        <v>1</v>
      </c>
      <c r="IZ63" s="2" t="s">
        <v>1</v>
      </c>
      <c r="JA63" s="2" t="s">
        <v>1</v>
      </c>
      <c r="JB63" s="2" t="s">
        <v>1</v>
      </c>
      <c r="JC63" s="2" t="s">
        <v>1</v>
      </c>
      <c r="JD63" s="2" t="s">
        <v>1</v>
      </c>
      <c r="JE63" s="2" t="s">
        <v>1</v>
      </c>
      <c r="JF63" s="2" t="s">
        <v>1</v>
      </c>
      <c r="JG63" s="2" t="s">
        <v>1</v>
      </c>
      <c r="JH63" s="2" t="s">
        <v>1</v>
      </c>
      <c r="JI63" s="2" t="s">
        <v>1</v>
      </c>
      <c r="JJ63" s="2" t="s">
        <v>1</v>
      </c>
      <c r="JK63" s="2" t="s">
        <v>1</v>
      </c>
      <c r="JL63" s="2" t="s">
        <v>1</v>
      </c>
      <c r="JM63" s="2" t="s">
        <v>1</v>
      </c>
      <c r="JN63" s="2" t="s">
        <v>1</v>
      </c>
      <c r="JO63" s="2" t="s">
        <v>1</v>
      </c>
      <c r="JP63" s="2" t="s">
        <v>1</v>
      </c>
      <c r="JQ63" s="2" t="s">
        <v>1</v>
      </c>
      <c r="JR63" s="2" t="s">
        <v>1</v>
      </c>
      <c r="JS63" s="2">
        <v>0</v>
      </c>
      <c r="JT63" s="2">
        <v>844420</v>
      </c>
      <c r="JU63" s="2">
        <v>668170</v>
      </c>
      <c r="JV63" s="2" t="s">
        <v>1</v>
      </c>
      <c r="JW63" s="2" t="s">
        <v>1</v>
      </c>
      <c r="JX63" s="2" t="s">
        <v>1</v>
      </c>
      <c r="JY63" s="2" t="s">
        <v>1</v>
      </c>
      <c r="JZ63" s="2" t="s">
        <v>1</v>
      </c>
      <c r="KA63" s="2">
        <v>28890</v>
      </c>
      <c r="KB63" s="2" t="s">
        <v>1</v>
      </c>
      <c r="KC63" s="2" t="s">
        <v>1</v>
      </c>
      <c r="KD63" s="2" t="s">
        <v>1</v>
      </c>
      <c r="KE63" s="2" t="s">
        <v>1</v>
      </c>
      <c r="KF63" s="2" t="s">
        <v>1</v>
      </c>
      <c r="KG63" s="2" t="s">
        <v>1</v>
      </c>
      <c r="KH63" s="2" t="s">
        <v>1</v>
      </c>
      <c r="KI63" s="2" t="s">
        <v>1</v>
      </c>
      <c r="KJ63" s="2" t="s">
        <v>1</v>
      </c>
      <c r="KK63" s="2" t="s">
        <v>1</v>
      </c>
      <c r="KL63" s="2">
        <v>10670</v>
      </c>
      <c r="KM63" s="2" t="s">
        <v>1</v>
      </c>
      <c r="KN63" s="2" t="s">
        <v>1</v>
      </c>
      <c r="KO63" s="2" t="s">
        <v>1</v>
      </c>
      <c r="KP63" s="2" t="s">
        <v>1</v>
      </c>
      <c r="KQ63" s="2" t="s">
        <v>1</v>
      </c>
      <c r="KR63" s="2" t="s">
        <v>1</v>
      </c>
      <c r="KS63" s="2" t="s">
        <v>1</v>
      </c>
      <c r="KT63" s="2" t="s">
        <v>1</v>
      </c>
      <c r="KU63" s="2" t="s">
        <v>1</v>
      </c>
      <c r="KV63" s="2" t="s">
        <v>1</v>
      </c>
      <c r="KW63" s="2" t="s">
        <v>1</v>
      </c>
      <c r="KX63" s="2" t="s">
        <v>1</v>
      </c>
      <c r="KY63" s="2" t="s">
        <v>1</v>
      </c>
      <c r="KZ63" s="2" t="s">
        <v>1</v>
      </c>
      <c r="LA63" s="2" t="s">
        <v>1</v>
      </c>
      <c r="LB63" s="2" t="s">
        <v>1</v>
      </c>
      <c r="LC63" s="2" t="s">
        <v>1</v>
      </c>
      <c r="LD63" s="2" t="s">
        <v>1</v>
      </c>
      <c r="LE63" s="2" t="s">
        <v>1</v>
      </c>
    </row>
    <row r="64" spans="1:317" x14ac:dyDescent="0.3">
      <c r="A64" s="2" t="s">
        <v>58</v>
      </c>
      <c r="B64" s="2">
        <v>115</v>
      </c>
      <c r="C64" s="23">
        <f t="shared" si="63"/>
        <v>-2515230</v>
      </c>
      <c r="D64" s="23">
        <f t="shared" si="64"/>
        <v>1316250</v>
      </c>
      <c r="E64" s="23">
        <f t="shared" si="65"/>
        <v>11445.652173913044</v>
      </c>
      <c r="F64" s="23">
        <f t="shared" si="66"/>
        <v>962160</v>
      </c>
      <c r="G64" s="23">
        <f t="shared" si="67"/>
        <v>155270</v>
      </c>
      <c r="H64" s="23">
        <f t="shared" si="68"/>
        <v>0</v>
      </c>
      <c r="I64" s="23">
        <f t="shared" si="69"/>
        <v>198820</v>
      </c>
      <c r="J64" s="23">
        <f t="shared" si="70"/>
        <v>1728.8695652173913</v>
      </c>
      <c r="K64" s="23">
        <f t="shared" si="71"/>
        <v>198820</v>
      </c>
      <c r="L64" s="23">
        <f t="shared" si="72"/>
        <v>0</v>
      </c>
      <c r="M64" s="23">
        <f t="shared" si="73"/>
        <v>137740</v>
      </c>
      <c r="N64" s="23">
        <f t="shared" si="74"/>
        <v>8366.608695652174</v>
      </c>
      <c r="O64" s="23">
        <f t="shared" si="75"/>
        <v>211990</v>
      </c>
      <c r="P64" s="23">
        <f t="shared" si="76"/>
        <v>199000</v>
      </c>
      <c r="Q64" s="23">
        <f t="shared" si="77"/>
        <v>430890</v>
      </c>
      <c r="R64" s="23">
        <f t="shared" si="78"/>
        <v>948475</v>
      </c>
      <c r="S64" s="23">
        <f t="shared" si="79"/>
        <v>8247.608695652174</v>
      </c>
      <c r="T64" s="23">
        <f t="shared" si="80"/>
        <v>13685</v>
      </c>
      <c r="U64" s="7">
        <f t="shared" si="81"/>
        <v>1.4223206119564314E-2</v>
      </c>
      <c r="V64" s="23">
        <f t="shared" si="82"/>
        <v>0</v>
      </c>
      <c r="W64" s="23">
        <f t="shared" si="83"/>
        <v>5250</v>
      </c>
      <c r="X64" s="23">
        <f t="shared" si="84"/>
        <v>8340</v>
      </c>
      <c r="Y64" s="23">
        <f t="shared" si="85"/>
        <v>150</v>
      </c>
      <c r="Z64" s="23">
        <v>55</v>
      </c>
      <c r="AA64" s="23">
        <f t="shared" si="86"/>
        <v>106540</v>
      </c>
      <c r="AB64" s="23">
        <f t="shared" si="87"/>
        <v>3831480</v>
      </c>
      <c r="AC64" s="23">
        <f t="shared" si="88"/>
        <v>33317.217391304344</v>
      </c>
      <c r="AD64" s="23">
        <f t="shared" si="97"/>
        <v>778200</v>
      </c>
      <c r="AE64" s="23">
        <f t="shared" si="89"/>
        <v>6766.95652173913</v>
      </c>
      <c r="AF64" s="23">
        <f t="shared" si="98"/>
        <v>278280</v>
      </c>
      <c r="AG64" s="23">
        <f t="shared" si="90"/>
        <v>2419.8260869565215</v>
      </c>
      <c r="AH64" s="7">
        <f t="shared" si="91"/>
        <v>7.2629897585267306E-2</v>
      </c>
      <c r="AI64" s="23">
        <f t="shared" si="92"/>
        <v>623620</v>
      </c>
      <c r="AJ64" s="23">
        <f t="shared" si="93"/>
        <v>6740</v>
      </c>
      <c r="AK64" s="23">
        <f t="shared" si="99"/>
        <v>21560</v>
      </c>
      <c r="AL64" s="23">
        <f t="shared" si="100"/>
        <v>3053280</v>
      </c>
      <c r="AM64" s="23">
        <f t="shared" si="94"/>
        <v>26550.260869565216</v>
      </c>
      <c r="AN64" s="23">
        <f t="shared" si="95"/>
        <v>3013280</v>
      </c>
      <c r="AO64" s="23">
        <f t="shared" si="96"/>
        <v>40000</v>
      </c>
      <c r="AP64" s="2">
        <v>181030</v>
      </c>
      <c r="AQ64" s="2">
        <v>14550</v>
      </c>
      <c r="AR64" s="2">
        <v>16410</v>
      </c>
      <c r="AS64" s="2" t="s">
        <v>1</v>
      </c>
      <c r="AT64" s="2">
        <v>199000</v>
      </c>
      <c r="AU64" s="2" t="s">
        <v>1</v>
      </c>
      <c r="AV64" s="2" t="s">
        <v>1</v>
      </c>
      <c r="AW64" s="2">
        <v>430890</v>
      </c>
      <c r="AY64" s="2" t="s">
        <v>1</v>
      </c>
      <c r="AZ64" s="2" t="s">
        <v>1</v>
      </c>
      <c r="BA64" s="2" t="s">
        <v>1</v>
      </c>
      <c r="BB64" s="2" t="s">
        <v>1</v>
      </c>
      <c r="BC64" s="2" t="s">
        <v>1</v>
      </c>
      <c r="BD64" s="2" t="s">
        <v>1</v>
      </c>
      <c r="BE64" s="2" t="s">
        <v>1</v>
      </c>
      <c r="BF64" s="2" t="s">
        <v>1</v>
      </c>
      <c r="BG64" s="2">
        <v>2250</v>
      </c>
      <c r="BH64" s="2" t="s">
        <v>1</v>
      </c>
      <c r="BI64" s="2" t="s">
        <v>1</v>
      </c>
      <c r="BJ64" s="2" t="s">
        <v>1</v>
      </c>
      <c r="BK64" s="2" t="s">
        <v>1</v>
      </c>
      <c r="BL64" s="2" t="s">
        <v>1</v>
      </c>
      <c r="BM64" s="2">
        <v>3000</v>
      </c>
      <c r="BN64" s="2" t="s">
        <v>1</v>
      </c>
      <c r="BO64" s="2" t="s">
        <v>1</v>
      </c>
      <c r="BP64" s="2">
        <v>8340</v>
      </c>
      <c r="BQ64" s="2" t="s">
        <v>1</v>
      </c>
      <c r="BR64" s="2" t="s">
        <v>1</v>
      </c>
      <c r="BS64" s="2">
        <v>150</v>
      </c>
      <c r="BT64" s="2">
        <v>106540</v>
      </c>
      <c r="BU64" s="2" t="s">
        <v>1</v>
      </c>
      <c r="BV64" s="2">
        <v>46640</v>
      </c>
      <c r="BW64" s="2" t="s">
        <v>1</v>
      </c>
      <c r="BX64" s="2" t="s">
        <v>1</v>
      </c>
      <c r="BY64" s="2" t="s">
        <v>1</v>
      </c>
      <c r="BZ64" s="2" t="s">
        <v>1</v>
      </c>
      <c r="CA64" s="2" t="s">
        <v>1</v>
      </c>
      <c r="CB64" s="2" t="s">
        <v>1</v>
      </c>
      <c r="CC64" s="2" t="s">
        <v>1</v>
      </c>
      <c r="CD64" s="2">
        <v>8060</v>
      </c>
      <c r="CE64" s="2">
        <v>51000</v>
      </c>
      <c r="CF64" s="2" t="s">
        <v>1</v>
      </c>
      <c r="CG64" s="2" t="s">
        <v>1</v>
      </c>
      <c r="CH64" s="2">
        <v>4320</v>
      </c>
      <c r="CI64" s="2">
        <v>27720</v>
      </c>
      <c r="CJ64" s="2" t="s">
        <v>1</v>
      </c>
      <c r="CK64" s="2" t="s">
        <v>1</v>
      </c>
      <c r="CL64" s="2" t="s">
        <v>1</v>
      </c>
      <c r="CM64" s="2" t="s">
        <v>1</v>
      </c>
      <c r="CN64" s="2" t="s">
        <v>1</v>
      </c>
      <c r="CO64" s="2" t="s">
        <v>1</v>
      </c>
      <c r="CP64" s="2" t="s">
        <v>1</v>
      </c>
      <c r="CQ64" s="2" t="s">
        <v>1</v>
      </c>
      <c r="CR64" s="2" t="s">
        <v>1</v>
      </c>
      <c r="CS64" s="2" t="s">
        <v>1</v>
      </c>
      <c r="CT64" s="2" t="s">
        <v>1</v>
      </c>
      <c r="CU64" s="2" t="s">
        <v>1</v>
      </c>
      <c r="CV64" s="2">
        <v>5000</v>
      </c>
      <c r="CW64" s="2" t="s">
        <v>1</v>
      </c>
      <c r="CX64" s="2">
        <v>8840</v>
      </c>
      <c r="CY64" s="2">
        <v>3690</v>
      </c>
      <c r="CZ64" s="2" t="s">
        <v>1</v>
      </c>
      <c r="DA64" s="2" t="s">
        <v>1</v>
      </c>
      <c r="DB64" s="2" t="s">
        <v>1</v>
      </c>
      <c r="DC64" s="2" t="s">
        <v>1</v>
      </c>
      <c r="DD64" s="2" t="s">
        <v>1</v>
      </c>
      <c r="DE64" s="2" t="s">
        <v>1</v>
      </c>
      <c r="DF64" s="2" t="s">
        <v>1</v>
      </c>
      <c r="DG64" s="2" t="s">
        <v>1</v>
      </c>
      <c r="DH64" s="2" t="s">
        <v>1</v>
      </c>
      <c r="DI64" s="2" t="s">
        <v>1</v>
      </c>
      <c r="DJ64" s="2" t="s">
        <v>1</v>
      </c>
      <c r="DK64" s="2" t="s">
        <v>1</v>
      </c>
      <c r="DL64" s="2" t="s">
        <v>1</v>
      </c>
      <c r="DM64" s="2" t="s">
        <v>1</v>
      </c>
      <c r="DN64" s="2" t="s">
        <v>1</v>
      </c>
      <c r="DO64" s="2" t="s">
        <v>1</v>
      </c>
      <c r="DP64" s="2" t="s">
        <v>1</v>
      </c>
      <c r="DQ64" s="2" t="s">
        <v>1</v>
      </c>
      <c r="DR64" s="2" t="s">
        <v>1</v>
      </c>
      <c r="DS64" s="2" t="s">
        <v>1</v>
      </c>
      <c r="DT64" s="2" t="s">
        <v>1</v>
      </c>
      <c r="DU64" s="2" t="s">
        <v>1</v>
      </c>
      <c r="DV64" s="2" t="s">
        <v>1</v>
      </c>
      <c r="DW64" s="2" t="s">
        <v>1</v>
      </c>
      <c r="DX64" s="2">
        <v>39390</v>
      </c>
      <c r="DY64" s="2">
        <v>79800</v>
      </c>
      <c r="DZ64" s="2" t="s">
        <v>1</v>
      </c>
      <c r="EA64" s="2" t="s">
        <v>1</v>
      </c>
      <c r="EB64" s="2" t="s">
        <v>1</v>
      </c>
      <c r="EC64" s="2" t="s">
        <v>1</v>
      </c>
      <c r="ED64" s="2">
        <v>79630</v>
      </c>
      <c r="EE64" s="2" t="s">
        <v>1</v>
      </c>
      <c r="EF64" s="2" t="s">
        <v>1</v>
      </c>
      <c r="EG64" s="2" t="s">
        <v>1</v>
      </c>
      <c r="EH64" s="2" t="s">
        <v>1</v>
      </c>
      <c r="EI64" s="2" t="s">
        <v>1</v>
      </c>
      <c r="EJ64" s="2" t="s">
        <v>1</v>
      </c>
      <c r="EK64" s="2" t="s">
        <v>1</v>
      </c>
      <c r="EL64" s="2" t="s">
        <v>1</v>
      </c>
      <c r="EM64" s="2" t="s">
        <v>1</v>
      </c>
      <c r="EN64" s="2" t="s">
        <v>1</v>
      </c>
      <c r="EO64" s="2" t="s">
        <v>1</v>
      </c>
      <c r="EP64" s="2">
        <v>0</v>
      </c>
      <c r="EQ64" s="2" t="s">
        <v>1</v>
      </c>
      <c r="ER64" s="2" t="s">
        <v>1</v>
      </c>
      <c r="ES64" s="2" t="s">
        <v>1</v>
      </c>
      <c r="ET64" s="2" t="s">
        <v>1</v>
      </c>
      <c r="EU64" s="2" t="s">
        <v>1</v>
      </c>
      <c r="EV64" s="2" t="s">
        <v>1</v>
      </c>
      <c r="EW64" s="2" t="s">
        <v>1</v>
      </c>
      <c r="EX64" s="2" t="s">
        <v>1</v>
      </c>
      <c r="EY64" s="2" t="s">
        <v>1</v>
      </c>
      <c r="EZ64" s="2" t="s">
        <v>1</v>
      </c>
      <c r="FA64" s="2">
        <v>0</v>
      </c>
      <c r="FB64" s="2">
        <v>118580</v>
      </c>
      <c r="FC64" s="2">
        <v>131480</v>
      </c>
      <c r="FD64" s="2" t="s">
        <v>1</v>
      </c>
      <c r="FE64" s="2" t="s">
        <v>1</v>
      </c>
      <c r="FF64" s="2">
        <v>12480</v>
      </c>
      <c r="FG64" s="2">
        <v>15340</v>
      </c>
      <c r="FH64" s="2">
        <v>400</v>
      </c>
      <c r="FI64" s="2" t="s">
        <v>1</v>
      </c>
      <c r="FJ64" s="2" t="s">
        <v>1</v>
      </c>
      <c r="FK64" s="2" t="s">
        <v>1</v>
      </c>
      <c r="FL64" s="2" t="s">
        <v>1</v>
      </c>
      <c r="FM64" s="2" t="s">
        <v>1</v>
      </c>
      <c r="FN64" s="2" t="s">
        <v>1</v>
      </c>
      <c r="FO64" s="2" t="s">
        <v>1</v>
      </c>
      <c r="FP64" s="2" t="s">
        <v>1</v>
      </c>
      <c r="FQ64" s="2">
        <v>12380</v>
      </c>
      <c r="FR64" s="2">
        <v>0</v>
      </c>
      <c r="FS64" s="2" t="s">
        <v>1</v>
      </c>
      <c r="FT64" s="2">
        <v>11790</v>
      </c>
      <c r="FU64" s="2">
        <v>4360</v>
      </c>
      <c r="FV64" s="2" t="s">
        <v>1</v>
      </c>
      <c r="FW64" s="2" t="s">
        <v>1</v>
      </c>
      <c r="FX64" s="2" t="s">
        <v>1</v>
      </c>
      <c r="FY64" s="2" t="s">
        <v>1</v>
      </c>
      <c r="FZ64" s="2" t="s">
        <v>1</v>
      </c>
      <c r="GA64" s="2" t="s">
        <v>1</v>
      </c>
      <c r="GB64" s="2">
        <v>59090</v>
      </c>
      <c r="GC64" s="2" t="s">
        <v>1</v>
      </c>
      <c r="GD64" s="2">
        <v>3490</v>
      </c>
      <c r="GE64" s="2" t="s">
        <v>1</v>
      </c>
      <c r="GF64" s="2" t="s">
        <v>1</v>
      </c>
      <c r="GG64" s="2">
        <v>1230</v>
      </c>
      <c r="GH64" s="2">
        <v>5900</v>
      </c>
      <c r="GI64" s="2">
        <v>13250</v>
      </c>
      <c r="GJ64" s="2" t="s">
        <v>1</v>
      </c>
      <c r="GK64" s="2" t="s">
        <v>1</v>
      </c>
      <c r="GL64" s="2" t="s">
        <v>1</v>
      </c>
      <c r="GM64" s="2">
        <v>5720</v>
      </c>
      <c r="GN64" s="2" t="s">
        <v>1</v>
      </c>
      <c r="GO64" s="2">
        <v>119820</v>
      </c>
      <c r="GP64" s="2">
        <v>210920</v>
      </c>
      <c r="GQ64" s="2" t="s">
        <v>1</v>
      </c>
      <c r="GR64" s="2">
        <v>15050</v>
      </c>
      <c r="GS64" s="2">
        <v>920</v>
      </c>
      <c r="GT64" s="2" t="s">
        <v>1</v>
      </c>
      <c r="GU64" s="2" t="s">
        <v>1</v>
      </c>
      <c r="GV64" s="2" t="s">
        <v>1</v>
      </c>
      <c r="GW64" s="2" t="s">
        <v>1</v>
      </c>
      <c r="GX64" s="2" t="s">
        <v>1</v>
      </c>
      <c r="GY64" s="2" t="s">
        <v>1</v>
      </c>
      <c r="GZ64" s="2" t="s">
        <v>1</v>
      </c>
      <c r="HA64" s="2" t="s">
        <v>1</v>
      </c>
      <c r="HB64" s="2" t="s">
        <v>1</v>
      </c>
      <c r="HC64" s="2" t="s">
        <v>1</v>
      </c>
      <c r="HD64" s="2">
        <v>2140</v>
      </c>
      <c r="HE64" s="2">
        <v>4600</v>
      </c>
      <c r="HF64" s="2" t="s">
        <v>1</v>
      </c>
      <c r="HG64" s="2" t="s">
        <v>1</v>
      </c>
      <c r="HH64" s="2" t="s">
        <v>1</v>
      </c>
      <c r="HI64" s="2" t="s">
        <v>1</v>
      </c>
      <c r="HJ64" s="2" t="s">
        <v>1</v>
      </c>
      <c r="HK64" s="2" t="s">
        <v>1</v>
      </c>
      <c r="HL64" s="2" t="s">
        <v>1</v>
      </c>
      <c r="HM64" s="2" t="s">
        <v>1</v>
      </c>
      <c r="HN64" s="2" t="s">
        <v>1</v>
      </c>
      <c r="HO64" s="2" t="s">
        <v>1</v>
      </c>
      <c r="HP64" s="2">
        <v>5700</v>
      </c>
      <c r="HQ64" s="2" t="s">
        <v>1</v>
      </c>
      <c r="HR64" s="2" t="s">
        <v>1</v>
      </c>
      <c r="HS64" s="2" t="s">
        <v>1</v>
      </c>
      <c r="HT64" s="2" t="s">
        <v>1</v>
      </c>
      <c r="HU64" s="2" t="s">
        <v>1</v>
      </c>
      <c r="HV64" s="2">
        <v>10350</v>
      </c>
      <c r="HW64" s="2" t="s">
        <v>1</v>
      </c>
      <c r="HX64" s="2" t="s">
        <v>1</v>
      </c>
      <c r="HY64" s="2" t="s">
        <v>1</v>
      </c>
      <c r="HZ64" s="2" t="s">
        <v>1</v>
      </c>
      <c r="IA64" s="2" t="s">
        <v>1</v>
      </c>
      <c r="IB64" s="2" t="s">
        <v>1</v>
      </c>
      <c r="IC64" s="2" t="s">
        <v>1</v>
      </c>
      <c r="ID64" s="2" t="s">
        <v>1</v>
      </c>
      <c r="IE64" s="2" t="s">
        <v>1</v>
      </c>
      <c r="IF64" s="2" t="s">
        <v>1</v>
      </c>
      <c r="IG64" s="2" t="s">
        <v>1</v>
      </c>
      <c r="IH64" s="2">
        <v>500</v>
      </c>
      <c r="II64" s="2">
        <v>190</v>
      </c>
      <c r="IJ64" s="2" t="s">
        <v>1</v>
      </c>
      <c r="IK64" s="2" t="s">
        <v>1</v>
      </c>
      <c r="IL64" s="2" t="s">
        <v>1</v>
      </c>
      <c r="IM64" s="2">
        <v>10520</v>
      </c>
      <c r="IN64" s="2" t="s">
        <v>1</v>
      </c>
      <c r="IO64" s="2" t="s">
        <v>1</v>
      </c>
      <c r="IP64" s="2" t="s">
        <v>1</v>
      </c>
      <c r="IQ64" s="2" t="s">
        <v>1</v>
      </c>
      <c r="IR64" s="2" t="s">
        <v>1</v>
      </c>
      <c r="IS64" s="2" t="s">
        <v>1</v>
      </c>
      <c r="IT64" s="2" t="s">
        <v>1</v>
      </c>
      <c r="IU64" s="2">
        <v>2000</v>
      </c>
      <c r="IV64" s="2" t="s">
        <v>1</v>
      </c>
      <c r="IW64" s="2" t="s">
        <v>1</v>
      </c>
      <c r="IX64" s="2" t="s">
        <v>1</v>
      </c>
      <c r="IY64" s="2" t="s">
        <v>1</v>
      </c>
      <c r="IZ64" s="2" t="s">
        <v>1</v>
      </c>
      <c r="JA64" s="2" t="s">
        <v>1</v>
      </c>
      <c r="JB64" s="2" t="s">
        <v>1</v>
      </c>
      <c r="JC64" s="2" t="s">
        <v>1</v>
      </c>
      <c r="JD64" s="2" t="s">
        <v>1</v>
      </c>
      <c r="JE64" s="2" t="s">
        <v>1</v>
      </c>
      <c r="JF64" s="2" t="s">
        <v>1</v>
      </c>
      <c r="JG64" s="2" t="s">
        <v>1</v>
      </c>
      <c r="JH64" s="2" t="s">
        <v>1</v>
      </c>
      <c r="JI64" s="2" t="s">
        <v>1</v>
      </c>
      <c r="JJ64" s="2" t="s">
        <v>1</v>
      </c>
      <c r="JK64" s="2" t="s">
        <v>1</v>
      </c>
      <c r="JL64" s="2" t="s">
        <v>1</v>
      </c>
      <c r="JM64" s="2" t="s">
        <v>1</v>
      </c>
      <c r="JN64" s="2" t="s">
        <v>1</v>
      </c>
      <c r="JO64" s="2" t="s">
        <v>1</v>
      </c>
      <c r="JP64" s="2" t="s">
        <v>1</v>
      </c>
      <c r="JQ64" s="2" t="s">
        <v>1</v>
      </c>
      <c r="JR64" s="2" t="s">
        <v>1</v>
      </c>
      <c r="JS64" s="2" t="s">
        <v>1</v>
      </c>
      <c r="JT64" s="2">
        <v>3013280</v>
      </c>
      <c r="JU64" s="2" t="s">
        <v>1</v>
      </c>
      <c r="JV64" s="2" t="s">
        <v>1</v>
      </c>
      <c r="JW64" s="2" t="s">
        <v>1</v>
      </c>
      <c r="JX64" s="2" t="s">
        <v>1</v>
      </c>
      <c r="JY64" s="2" t="s">
        <v>1</v>
      </c>
      <c r="JZ64" s="2" t="s">
        <v>1</v>
      </c>
      <c r="KA64" s="2" t="s">
        <v>1</v>
      </c>
      <c r="KB64" s="2" t="s">
        <v>1</v>
      </c>
      <c r="KC64" s="2" t="s">
        <v>1</v>
      </c>
      <c r="KD64" s="2" t="s">
        <v>1</v>
      </c>
      <c r="KE64" s="2" t="s">
        <v>1</v>
      </c>
      <c r="KF64" s="2" t="s">
        <v>1</v>
      </c>
      <c r="KG64" s="2" t="s">
        <v>1</v>
      </c>
      <c r="KH64" s="2" t="s">
        <v>1</v>
      </c>
      <c r="KI64" s="2" t="s">
        <v>1</v>
      </c>
      <c r="KJ64" s="2" t="s">
        <v>1</v>
      </c>
      <c r="KK64" s="2" t="s">
        <v>1</v>
      </c>
      <c r="KL64" s="2" t="s">
        <v>1</v>
      </c>
      <c r="KM64" s="2" t="s">
        <v>1</v>
      </c>
      <c r="KN64" s="2" t="s">
        <v>1</v>
      </c>
      <c r="KO64" s="2" t="s">
        <v>1</v>
      </c>
      <c r="KP64" s="2">
        <v>40000</v>
      </c>
      <c r="KQ64" s="2" t="s">
        <v>1</v>
      </c>
      <c r="KR64" s="2" t="s">
        <v>1</v>
      </c>
      <c r="KS64" s="2" t="s">
        <v>1</v>
      </c>
      <c r="KT64" s="2" t="s">
        <v>1</v>
      </c>
      <c r="KU64" s="2" t="s">
        <v>1</v>
      </c>
      <c r="KV64" s="2" t="s">
        <v>1</v>
      </c>
      <c r="KW64" s="2" t="s">
        <v>1</v>
      </c>
      <c r="KX64" s="2" t="s">
        <v>1</v>
      </c>
      <c r="KY64" s="2" t="s">
        <v>1</v>
      </c>
      <c r="KZ64" s="2" t="s">
        <v>1</v>
      </c>
      <c r="LA64" s="2" t="s">
        <v>1</v>
      </c>
      <c r="LB64" s="2" t="s">
        <v>1</v>
      </c>
      <c r="LC64" s="2" t="s">
        <v>1</v>
      </c>
      <c r="LD64" s="2" t="s">
        <v>1</v>
      </c>
      <c r="LE64" s="2" t="s">
        <v>1</v>
      </c>
    </row>
    <row r="65" spans="1:317" x14ac:dyDescent="0.3">
      <c r="A65" s="2" t="s">
        <v>59</v>
      </c>
      <c r="B65" s="2">
        <v>1204</v>
      </c>
      <c r="C65" s="23">
        <f t="shared" si="63"/>
        <v>-417210</v>
      </c>
      <c r="D65" s="23">
        <f t="shared" si="64"/>
        <v>21933170</v>
      </c>
      <c r="E65" s="23">
        <f t="shared" si="65"/>
        <v>18216.918604651164</v>
      </c>
      <c r="F65" s="23">
        <f t="shared" si="66"/>
        <v>11800140</v>
      </c>
      <c r="G65" s="23">
        <f t="shared" si="67"/>
        <v>2590060</v>
      </c>
      <c r="H65" s="23">
        <f t="shared" si="68"/>
        <v>86880</v>
      </c>
      <c r="I65" s="23">
        <f t="shared" si="69"/>
        <v>7456090</v>
      </c>
      <c r="J65" s="23">
        <f t="shared" si="70"/>
        <v>6192.7657807308969</v>
      </c>
      <c r="K65" s="23">
        <f t="shared" si="71"/>
        <v>1561420</v>
      </c>
      <c r="L65" s="23">
        <f t="shared" si="72"/>
        <v>5894670</v>
      </c>
      <c r="M65" s="23">
        <f t="shared" si="73"/>
        <v>2387010</v>
      </c>
      <c r="N65" s="23">
        <f t="shared" si="74"/>
        <v>9800.7807308970096</v>
      </c>
      <c r="O65" s="23">
        <f t="shared" si="75"/>
        <v>2887770</v>
      </c>
      <c r="P65" s="23">
        <f t="shared" si="76"/>
        <v>2281350</v>
      </c>
      <c r="Q65" s="23">
        <f t="shared" si="77"/>
        <v>4697820</v>
      </c>
      <c r="R65" s="23">
        <f t="shared" si="78"/>
        <v>11288716</v>
      </c>
      <c r="S65" s="23">
        <f t="shared" si="79"/>
        <v>9376.0099667774084</v>
      </c>
      <c r="T65" s="23">
        <f t="shared" si="80"/>
        <v>511424</v>
      </c>
      <c r="U65" s="7">
        <f t="shared" si="81"/>
        <v>4.3340502739798004E-2</v>
      </c>
      <c r="V65" s="23">
        <f t="shared" si="82"/>
        <v>476250</v>
      </c>
      <c r="W65" s="23">
        <f t="shared" si="83"/>
        <v>22660</v>
      </c>
      <c r="X65" s="23">
        <f t="shared" si="84"/>
        <v>0</v>
      </c>
      <c r="Y65" s="23">
        <f t="shared" si="85"/>
        <v>12570</v>
      </c>
      <c r="Z65" s="23">
        <v>56</v>
      </c>
      <c r="AA65" s="23">
        <f t="shared" si="86"/>
        <v>1421720</v>
      </c>
      <c r="AB65" s="23">
        <f t="shared" si="87"/>
        <v>22350380</v>
      </c>
      <c r="AC65" s="23">
        <f t="shared" si="88"/>
        <v>18563.438538205981</v>
      </c>
      <c r="AD65" s="23">
        <f t="shared" si="97"/>
        <v>12462110</v>
      </c>
      <c r="AE65" s="23">
        <f t="shared" si="89"/>
        <v>10350.589700996677</v>
      </c>
      <c r="AF65" s="23">
        <f t="shared" si="98"/>
        <v>3092570</v>
      </c>
      <c r="AG65" s="23">
        <f t="shared" si="90"/>
        <v>2568.5797342192691</v>
      </c>
      <c r="AH65" s="7">
        <f t="shared" si="91"/>
        <v>0.1383676698114305</v>
      </c>
      <c r="AI65" s="23">
        <f t="shared" si="92"/>
        <v>8621290</v>
      </c>
      <c r="AJ65" s="23">
        <f t="shared" si="93"/>
        <v>79600</v>
      </c>
      <c r="AK65" s="23">
        <f t="shared" si="99"/>
        <v>2001450</v>
      </c>
      <c r="AL65" s="23">
        <f t="shared" si="100"/>
        <v>9888270</v>
      </c>
      <c r="AM65" s="23">
        <f t="shared" si="94"/>
        <v>8212.8488372093016</v>
      </c>
      <c r="AN65" s="23">
        <f t="shared" si="95"/>
        <v>9888270</v>
      </c>
      <c r="AO65" s="23">
        <f t="shared" si="96"/>
        <v>0</v>
      </c>
      <c r="AP65" s="2">
        <v>2073950</v>
      </c>
      <c r="AQ65" s="2">
        <v>635210</v>
      </c>
      <c r="AR65" s="2">
        <v>178610</v>
      </c>
      <c r="AS65" s="2" t="s">
        <v>1</v>
      </c>
      <c r="AT65" s="2">
        <v>2267550</v>
      </c>
      <c r="AU65" s="2">
        <v>13800</v>
      </c>
      <c r="AV65" s="2" t="s">
        <v>1</v>
      </c>
      <c r="AW65" s="2">
        <v>4697820</v>
      </c>
      <c r="AY65" s="2" t="s">
        <v>1</v>
      </c>
      <c r="AZ65" s="2" t="s">
        <v>1</v>
      </c>
      <c r="BA65" s="2" t="s">
        <v>1</v>
      </c>
      <c r="BB65" s="2" t="s">
        <v>1</v>
      </c>
      <c r="BC65" s="2">
        <v>3670</v>
      </c>
      <c r="BD65" s="2" t="s">
        <v>1</v>
      </c>
      <c r="BE65" s="2">
        <v>472580</v>
      </c>
      <c r="BF65" s="2" t="s">
        <v>1</v>
      </c>
      <c r="BG65" s="2">
        <v>22660</v>
      </c>
      <c r="BH65" s="2" t="s">
        <v>1</v>
      </c>
      <c r="BI65" s="2">
        <v>0</v>
      </c>
      <c r="BJ65" s="2" t="s">
        <v>1</v>
      </c>
      <c r="BK65" s="2" t="s">
        <v>1</v>
      </c>
      <c r="BL65" s="2" t="s">
        <v>1</v>
      </c>
      <c r="BM65" s="2" t="s">
        <v>1</v>
      </c>
      <c r="BN65" s="2" t="s">
        <v>1</v>
      </c>
      <c r="BO65" s="2" t="s">
        <v>1</v>
      </c>
      <c r="BP65" s="2" t="s">
        <v>1</v>
      </c>
      <c r="BQ65" s="2" t="s">
        <v>1</v>
      </c>
      <c r="BR65" s="2" t="s">
        <v>1</v>
      </c>
      <c r="BS65" s="2">
        <v>12570</v>
      </c>
      <c r="BT65" s="2">
        <v>1421720</v>
      </c>
      <c r="BU65" s="2" t="s">
        <v>1</v>
      </c>
      <c r="BV65" s="2">
        <v>1671170</v>
      </c>
      <c r="BW65" s="2" t="s">
        <v>1</v>
      </c>
      <c r="BX65" s="2">
        <v>9120</v>
      </c>
      <c r="BY65" s="2" t="s">
        <v>1</v>
      </c>
      <c r="BZ65" s="2" t="s">
        <v>1</v>
      </c>
      <c r="CA65" s="2" t="s">
        <v>1</v>
      </c>
      <c r="CB65" s="2" t="s">
        <v>1</v>
      </c>
      <c r="CC65" s="2" t="s">
        <v>1</v>
      </c>
      <c r="CD65" s="2">
        <v>97230</v>
      </c>
      <c r="CE65" s="2">
        <v>584340</v>
      </c>
      <c r="CF65" s="2">
        <v>7200</v>
      </c>
      <c r="CG65" s="2" t="s">
        <v>1</v>
      </c>
      <c r="CH65" s="2">
        <v>17950</v>
      </c>
      <c r="CI65" s="2" t="s">
        <v>1</v>
      </c>
      <c r="CJ65" s="2" t="s">
        <v>1</v>
      </c>
      <c r="CK65" s="2" t="s">
        <v>1</v>
      </c>
      <c r="CL65" s="2" t="s">
        <v>1</v>
      </c>
      <c r="CM65" s="2" t="s">
        <v>1</v>
      </c>
      <c r="CN65" s="2" t="s">
        <v>1</v>
      </c>
      <c r="CO65" s="2" t="s">
        <v>1</v>
      </c>
      <c r="CP65" s="2" t="s">
        <v>1</v>
      </c>
      <c r="CQ65" s="2" t="s">
        <v>1</v>
      </c>
      <c r="CR65" s="2" t="s">
        <v>1</v>
      </c>
      <c r="CS65" s="2" t="s">
        <v>1</v>
      </c>
      <c r="CT65" s="2" t="s">
        <v>1</v>
      </c>
      <c r="CU65" s="2" t="s">
        <v>1</v>
      </c>
      <c r="CV65" s="2" t="s">
        <v>1</v>
      </c>
      <c r="CW65" s="2" t="s">
        <v>1</v>
      </c>
      <c r="CX65" s="2">
        <v>2860</v>
      </c>
      <c r="CY65" s="2">
        <v>111770</v>
      </c>
      <c r="CZ65" s="2" t="s">
        <v>1</v>
      </c>
      <c r="DA65" s="2" t="s">
        <v>1</v>
      </c>
      <c r="DB65" s="2">
        <v>81160</v>
      </c>
      <c r="DC65" s="2" t="s">
        <v>1</v>
      </c>
      <c r="DD65" s="2">
        <v>7260</v>
      </c>
      <c r="DE65" s="2" t="s">
        <v>1</v>
      </c>
      <c r="DF65" s="2" t="s">
        <v>1</v>
      </c>
      <c r="DG65" s="2" t="s">
        <v>1</v>
      </c>
      <c r="DH65" s="2" t="s">
        <v>1</v>
      </c>
      <c r="DI65" s="2" t="s">
        <v>1</v>
      </c>
      <c r="DJ65" s="2" t="s">
        <v>1</v>
      </c>
      <c r="DK65" s="2" t="s">
        <v>1</v>
      </c>
      <c r="DL65" s="2" t="s">
        <v>1</v>
      </c>
      <c r="DM65" s="2" t="s">
        <v>1</v>
      </c>
      <c r="DN65" s="2">
        <v>84880</v>
      </c>
      <c r="DO65" s="2">
        <v>0</v>
      </c>
      <c r="DP65" s="2" t="s">
        <v>1</v>
      </c>
      <c r="DQ65" s="2" t="s">
        <v>1</v>
      </c>
      <c r="DR65" s="2">
        <v>2000</v>
      </c>
      <c r="DS65" s="2" t="s">
        <v>1</v>
      </c>
      <c r="DT65" s="2" t="s">
        <v>1</v>
      </c>
      <c r="DU65" s="2" t="s">
        <v>1</v>
      </c>
      <c r="DV65" s="2" t="s">
        <v>1</v>
      </c>
      <c r="DW65" s="2" t="s">
        <v>1</v>
      </c>
      <c r="DX65" s="2">
        <v>310070</v>
      </c>
      <c r="DY65" s="2">
        <v>591850</v>
      </c>
      <c r="DZ65" s="2">
        <v>4500</v>
      </c>
      <c r="EA65" s="2" t="s">
        <v>1</v>
      </c>
      <c r="EB65" s="2" t="s">
        <v>1</v>
      </c>
      <c r="EC65" s="2" t="s">
        <v>1</v>
      </c>
      <c r="ED65" s="2">
        <v>489510</v>
      </c>
      <c r="EE65" s="2">
        <v>165490</v>
      </c>
      <c r="EF65" s="2" t="s">
        <v>1</v>
      </c>
      <c r="EG65" s="2" t="s">
        <v>1</v>
      </c>
      <c r="EH65" s="2" t="s">
        <v>1</v>
      </c>
      <c r="EI65" s="2" t="s">
        <v>1</v>
      </c>
      <c r="EJ65" s="2" t="s">
        <v>1</v>
      </c>
      <c r="EK65" s="2" t="s">
        <v>1</v>
      </c>
      <c r="EL65" s="2" t="s">
        <v>1</v>
      </c>
      <c r="EM65" s="2" t="s">
        <v>1</v>
      </c>
      <c r="EN65" s="2" t="s">
        <v>1</v>
      </c>
      <c r="EO65" s="2" t="s">
        <v>1</v>
      </c>
      <c r="EP65" s="2">
        <v>422670</v>
      </c>
      <c r="EQ65" s="2">
        <v>2872000</v>
      </c>
      <c r="ER65" s="2" t="s">
        <v>1</v>
      </c>
      <c r="ES65" s="2" t="s">
        <v>1</v>
      </c>
      <c r="ET65" s="2" t="s">
        <v>1</v>
      </c>
      <c r="EU65" s="2">
        <v>2600000</v>
      </c>
      <c r="EV65" s="2" t="s">
        <v>1</v>
      </c>
      <c r="EW65" s="2" t="s">
        <v>1</v>
      </c>
      <c r="EX65" s="2" t="s">
        <v>1</v>
      </c>
      <c r="EY65" s="2" t="s">
        <v>1</v>
      </c>
      <c r="EZ65" s="2">
        <v>1286260</v>
      </c>
      <c r="FA65" s="2" t="s">
        <v>1</v>
      </c>
      <c r="FB65" s="2">
        <v>376380</v>
      </c>
      <c r="FC65" s="2">
        <v>772240</v>
      </c>
      <c r="FD65" s="2" t="s">
        <v>1</v>
      </c>
      <c r="FE65" s="2" t="s">
        <v>1</v>
      </c>
      <c r="FF65" s="2">
        <v>461140</v>
      </c>
      <c r="FG65" s="2">
        <v>196550</v>
      </c>
      <c r="FH65" s="2" t="s">
        <v>1</v>
      </c>
      <c r="FI65" s="2" t="s">
        <v>1</v>
      </c>
      <c r="FJ65" s="2" t="s">
        <v>1</v>
      </c>
      <c r="FK65" s="2" t="s">
        <v>1</v>
      </c>
      <c r="FL65" s="2" t="s">
        <v>1</v>
      </c>
      <c r="FM65" s="2" t="s">
        <v>1</v>
      </c>
      <c r="FN65" s="2" t="s">
        <v>1</v>
      </c>
      <c r="FO65" s="2">
        <v>2920</v>
      </c>
      <c r="FP65" s="2" t="s">
        <v>1</v>
      </c>
      <c r="FQ65" s="2">
        <v>108790</v>
      </c>
      <c r="FR65" s="2">
        <v>275180</v>
      </c>
      <c r="FS65" s="2" t="s">
        <v>1</v>
      </c>
      <c r="FT65" s="2">
        <v>455750</v>
      </c>
      <c r="FU65" s="2" t="s">
        <v>1</v>
      </c>
      <c r="FV65" s="2" t="s">
        <v>1</v>
      </c>
      <c r="FW65" s="2" t="s">
        <v>1</v>
      </c>
      <c r="FX65" s="2" t="s">
        <v>1</v>
      </c>
      <c r="FY65" s="2">
        <v>6430</v>
      </c>
      <c r="FZ65" s="2" t="s">
        <v>1</v>
      </c>
      <c r="GA65" s="2" t="s">
        <v>1</v>
      </c>
      <c r="GB65" s="2">
        <v>611600</v>
      </c>
      <c r="GC65" s="2">
        <v>2230</v>
      </c>
      <c r="GD65" s="2">
        <v>178050</v>
      </c>
      <c r="GE65" s="2" t="s">
        <v>1</v>
      </c>
      <c r="GF65" s="2" t="s">
        <v>1</v>
      </c>
      <c r="GG65" s="2">
        <v>10310</v>
      </c>
      <c r="GH65" s="2">
        <v>59480</v>
      </c>
      <c r="GI65" s="2">
        <v>128170</v>
      </c>
      <c r="GJ65" s="2">
        <v>2640</v>
      </c>
      <c r="GK65" s="2" t="s">
        <v>1</v>
      </c>
      <c r="GL65" s="2">
        <v>40810</v>
      </c>
      <c r="GM65" s="2">
        <v>36760</v>
      </c>
      <c r="GN65" s="2" t="s">
        <v>1</v>
      </c>
      <c r="GO65" s="2">
        <v>3486890</v>
      </c>
      <c r="GP65" s="2">
        <v>1730900</v>
      </c>
      <c r="GQ65" s="2">
        <v>28100</v>
      </c>
      <c r="GR65" s="2">
        <v>15370</v>
      </c>
      <c r="GS65" s="2">
        <v>10980</v>
      </c>
      <c r="GT65" s="2" t="s">
        <v>1</v>
      </c>
      <c r="GU65" s="2" t="s">
        <v>1</v>
      </c>
      <c r="GV65" s="2" t="s">
        <v>1</v>
      </c>
      <c r="GW65" s="2" t="s">
        <v>1</v>
      </c>
      <c r="GX65" s="2" t="s">
        <v>1</v>
      </c>
      <c r="GY65" s="2" t="s">
        <v>1</v>
      </c>
      <c r="GZ65" s="2" t="s">
        <v>1</v>
      </c>
      <c r="HA65" s="2" t="s">
        <v>1</v>
      </c>
      <c r="HB65" s="2" t="s">
        <v>1</v>
      </c>
      <c r="HC65" s="2" t="s">
        <v>1</v>
      </c>
      <c r="HD65" s="2">
        <v>72600</v>
      </c>
      <c r="HE65" s="2" t="s">
        <v>1</v>
      </c>
      <c r="HF65" s="2" t="s">
        <v>1</v>
      </c>
      <c r="HG65" s="2" t="s">
        <v>1</v>
      </c>
      <c r="HH65" s="2">
        <v>7000</v>
      </c>
      <c r="HI65" s="2" t="s">
        <v>1</v>
      </c>
      <c r="HJ65" s="2" t="s">
        <v>1</v>
      </c>
      <c r="HK65" s="2" t="s">
        <v>1</v>
      </c>
      <c r="HL65" s="2">
        <v>0</v>
      </c>
      <c r="HM65" s="2">
        <v>3000</v>
      </c>
      <c r="HN65" s="2" t="s">
        <v>1</v>
      </c>
      <c r="HO65" s="2" t="s">
        <v>1</v>
      </c>
      <c r="HP65" s="2">
        <v>92150</v>
      </c>
      <c r="HQ65" s="2" t="s">
        <v>1</v>
      </c>
      <c r="HR65" s="2" t="s">
        <v>1</v>
      </c>
      <c r="HS65" s="2" t="s">
        <v>1</v>
      </c>
      <c r="HT65" s="2" t="s">
        <v>1</v>
      </c>
      <c r="HU65" s="2" t="s">
        <v>1</v>
      </c>
      <c r="HV65" s="2">
        <v>80390</v>
      </c>
      <c r="HW65" s="2" t="s">
        <v>1</v>
      </c>
      <c r="HX65" s="2" t="s">
        <v>1</v>
      </c>
      <c r="HY65" s="2">
        <v>37290</v>
      </c>
      <c r="HZ65" s="2">
        <v>1750000</v>
      </c>
      <c r="IA65" s="2" t="s">
        <v>1</v>
      </c>
      <c r="IB65" s="2" t="s">
        <v>1</v>
      </c>
      <c r="IC65" s="2" t="s">
        <v>1</v>
      </c>
      <c r="ID65" s="2" t="s">
        <v>1</v>
      </c>
      <c r="IE65" s="2" t="s">
        <v>1</v>
      </c>
      <c r="IF65" s="2" t="s">
        <v>1</v>
      </c>
      <c r="IG65" s="2" t="s">
        <v>1</v>
      </c>
      <c r="IH65" s="2" t="s">
        <v>1</v>
      </c>
      <c r="II65" s="2">
        <v>95610</v>
      </c>
      <c r="IJ65" s="2" t="s">
        <v>1</v>
      </c>
      <c r="IK65" s="2" t="s">
        <v>1</v>
      </c>
      <c r="IL65" s="2" t="s">
        <v>1</v>
      </c>
      <c r="IM65" s="2">
        <v>38160</v>
      </c>
      <c r="IN65" s="2" t="s">
        <v>1</v>
      </c>
      <c r="IO65" s="2" t="s">
        <v>1</v>
      </c>
      <c r="IP65" s="2" t="s">
        <v>1</v>
      </c>
      <c r="IQ65" s="2" t="s">
        <v>1</v>
      </c>
      <c r="IR65" s="2">
        <v>1560</v>
      </c>
      <c r="IS65" s="2" t="s">
        <v>1</v>
      </c>
      <c r="IT65" s="2" t="s">
        <v>1</v>
      </c>
      <c r="IU65" s="2" t="s">
        <v>1</v>
      </c>
      <c r="IV65" s="2" t="s">
        <v>1</v>
      </c>
      <c r="IW65" s="2" t="s">
        <v>1</v>
      </c>
      <c r="IX65" s="2" t="s">
        <v>1</v>
      </c>
      <c r="IY65" s="2" t="s">
        <v>1</v>
      </c>
      <c r="IZ65" s="2" t="s">
        <v>1</v>
      </c>
      <c r="JA65" s="2" t="s">
        <v>1</v>
      </c>
      <c r="JB65" s="2" t="s">
        <v>1</v>
      </c>
      <c r="JC65" s="2" t="s">
        <v>1</v>
      </c>
      <c r="JD65" s="2" t="s">
        <v>1</v>
      </c>
      <c r="JE65" s="2" t="s">
        <v>1</v>
      </c>
      <c r="JF65" s="2" t="s">
        <v>1</v>
      </c>
      <c r="JG65" s="2" t="s">
        <v>1</v>
      </c>
      <c r="JH65" s="2" t="s">
        <v>1</v>
      </c>
      <c r="JI65" s="2" t="s">
        <v>1</v>
      </c>
      <c r="JJ65" s="2" t="s">
        <v>1</v>
      </c>
      <c r="JK65" s="2" t="s">
        <v>1</v>
      </c>
      <c r="JL65" s="2" t="s">
        <v>1</v>
      </c>
      <c r="JM65" s="2" t="s">
        <v>1</v>
      </c>
      <c r="JN65" s="2" t="s">
        <v>1</v>
      </c>
      <c r="JO65" s="2">
        <v>420</v>
      </c>
      <c r="JP65" s="2" t="s">
        <v>1</v>
      </c>
      <c r="JQ65" s="2" t="s">
        <v>1</v>
      </c>
      <c r="JR65" s="2" t="s">
        <v>1</v>
      </c>
      <c r="JS65" s="2">
        <v>180000</v>
      </c>
      <c r="JT65" s="2">
        <v>4464910</v>
      </c>
      <c r="JU65" s="2">
        <v>272160</v>
      </c>
      <c r="JV65" s="2">
        <v>4894280</v>
      </c>
      <c r="JW65" s="2" t="s">
        <v>1</v>
      </c>
      <c r="JX65" s="2" t="s">
        <v>1</v>
      </c>
      <c r="JY65" s="2" t="s">
        <v>1</v>
      </c>
      <c r="JZ65" s="2" t="s">
        <v>1</v>
      </c>
      <c r="KA65" s="2">
        <v>76920</v>
      </c>
      <c r="KB65" s="2" t="s">
        <v>1</v>
      </c>
      <c r="KC65" s="2" t="s">
        <v>1</v>
      </c>
      <c r="KD65" s="2" t="s">
        <v>1</v>
      </c>
      <c r="KE65" s="2" t="s">
        <v>1</v>
      </c>
      <c r="KF65" s="2" t="s">
        <v>1</v>
      </c>
      <c r="KG65" s="2" t="s">
        <v>1</v>
      </c>
      <c r="KH65" s="2" t="s">
        <v>1</v>
      </c>
      <c r="KI65" s="2" t="s">
        <v>1</v>
      </c>
      <c r="KJ65" s="2" t="s">
        <v>1</v>
      </c>
      <c r="KK65" s="2" t="s">
        <v>1</v>
      </c>
      <c r="KL65" s="2" t="s">
        <v>1</v>
      </c>
      <c r="KM65" s="2" t="s">
        <v>1</v>
      </c>
      <c r="KN65" s="2" t="s">
        <v>1</v>
      </c>
      <c r="KO65" s="2" t="s">
        <v>1</v>
      </c>
      <c r="KP65" s="2" t="s">
        <v>1</v>
      </c>
      <c r="KQ65" s="2" t="s">
        <v>1</v>
      </c>
      <c r="KR65" s="2" t="s">
        <v>1</v>
      </c>
      <c r="KS65" s="2" t="s">
        <v>1</v>
      </c>
      <c r="KT65" s="2" t="s">
        <v>1</v>
      </c>
      <c r="KU65" s="2" t="s">
        <v>1</v>
      </c>
      <c r="KV65" s="2" t="s">
        <v>1</v>
      </c>
      <c r="KW65" s="2" t="s">
        <v>1</v>
      </c>
      <c r="KX65" s="2" t="s">
        <v>1</v>
      </c>
      <c r="KY65" s="2" t="s">
        <v>1</v>
      </c>
      <c r="KZ65" s="2" t="s">
        <v>1</v>
      </c>
      <c r="LA65" s="2" t="s">
        <v>1</v>
      </c>
      <c r="LB65" s="2" t="s">
        <v>1</v>
      </c>
      <c r="LC65" s="2" t="s">
        <v>1</v>
      </c>
      <c r="LD65" s="2" t="s">
        <v>1</v>
      </c>
      <c r="LE65" s="2" t="s">
        <v>1</v>
      </c>
    </row>
    <row r="66" spans="1:317" x14ac:dyDescent="0.3">
      <c r="A66" s="2" t="s">
        <v>60</v>
      </c>
      <c r="B66" s="2">
        <v>78</v>
      </c>
      <c r="C66" s="23">
        <f t="shared" si="63"/>
        <v>835580</v>
      </c>
      <c r="D66" s="23">
        <f t="shared" si="64"/>
        <v>3119630</v>
      </c>
      <c r="E66" s="23">
        <f t="shared" si="65"/>
        <v>39995.256410256414</v>
      </c>
      <c r="F66" s="23">
        <f t="shared" si="66"/>
        <v>2229300</v>
      </c>
      <c r="G66" s="23">
        <f t="shared" si="67"/>
        <v>563520</v>
      </c>
      <c r="H66" s="23">
        <f t="shared" si="68"/>
        <v>3710</v>
      </c>
      <c r="I66" s="23">
        <f t="shared" si="69"/>
        <v>323100</v>
      </c>
      <c r="J66" s="23">
        <f t="shared" si="70"/>
        <v>4142.3076923076924</v>
      </c>
      <c r="K66" s="23">
        <f t="shared" si="71"/>
        <v>323100</v>
      </c>
      <c r="L66" s="23">
        <f t="shared" si="72"/>
        <v>0</v>
      </c>
      <c r="M66" s="23">
        <f t="shared" si="73"/>
        <v>526220</v>
      </c>
      <c r="N66" s="23">
        <f t="shared" si="74"/>
        <v>28580.76923076923</v>
      </c>
      <c r="O66" s="23">
        <f t="shared" si="75"/>
        <v>1576670</v>
      </c>
      <c r="P66" s="23">
        <f t="shared" si="76"/>
        <v>148260</v>
      </c>
      <c r="Q66" s="23">
        <f t="shared" si="77"/>
        <v>313040</v>
      </c>
      <c r="R66" s="23">
        <f t="shared" si="78"/>
        <v>2156307</v>
      </c>
      <c r="S66" s="23">
        <f t="shared" si="79"/>
        <v>27644.961538461539</v>
      </c>
      <c r="T66" s="23">
        <f t="shared" si="80"/>
        <v>72993</v>
      </c>
      <c r="U66" s="7">
        <f t="shared" si="81"/>
        <v>3.2742564930695738E-2</v>
      </c>
      <c r="V66" s="23">
        <f t="shared" si="82"/>
        <v>43950</v>
      </c>
      <c r="W66" s="23">
        <f t="shared" si="83"/>
        <v>1200</v>
      </c>
      <c r="X66" s="23">
        <f t="shared" si="84"/>
        <v>11300</v>
      </c>
      <c r="Y66" s="23">
        <f t="shared" si="85"/>
        <v>16600</v>
      </c>
      <c r="Z66" s="23">
        <v>57</v>
      </c>
      <c r="AA66" s="23">
        <f t="shared" si="86"/>
        <v>118280</v>
      </c>
      <c r="AB66" s="23">
        <f t="shared" si="87"/>
        <v>2284050</v>
      </c>
      <c r="AC66" s="23">
        <f t="shared" si="88"/>
        <v>29282.692307692309</v>
      </c>
      <c r="AD66" s="23">
        <f t="shared" si="97"/>
        <v>2198570</v>
      </c>
      <c r="AE66" s="23">
        <f t="shared" si="89"/>
        <v>28186.794871794871</v>
      </c>
      <c r="AF66" s="23">
        <f t="shared" si="98"/>
        <v>375050</v>
      </c>
      <c r="AG66" s="23">
        <f t="shared" si="90"/>
        <v>4808.333333333333</v>
      </c>
      <c r="AH66" s="7">
        <f t="shared" si="91"/>
        <v>0.16420393599089336</v>
      </c>
      <c r="AI66" s="23">
        <f t="shared" si="92"/>
        <v>1815680</v>
      </c>
      <c r="AJ66" s="23">
        <f t="shared" si="93"/>
        <v>77900</v>
      </c>
      <c r="AK66" s="23">
        <f t="shared" si="99"/>
        <v>88230</v>
      </c>
      <c r="AL66" s="23">
        <f t="shared" si="100"/>
        <v>85480</v>
      </c>
      <c r="AM66" s="23">
        <f t="shared" si="94"/>
        <v>1095.8974358974358</v>
      </c>
      <c r="AN66" s="23">
        <f t="shared" si="95"/>
        <v>85480</v>
      </c>
      <c r="AO66" s="23">
        <f t="shared" si="96"/>
        <v>0</v>
      </c>
      <c r="AP66" s="2">
        <v>141970</v>
      </c>
      <c r="AQ66" s="2">
        <v>1422530</v>
      </c>
      <c r="AR66" s="2">
        <v>12170</v>
      </c>
      <c r="AS66" s="2" t="s">
        <v>1</v>
      </c>
      <c r="AT66" s="2">
        <v>148260</v>
      </c>
      <c r="AU66" s="2" t="s">
        <v>1</v>
      </c>
      <c r="AV66" s="2" t="s">
        <v>1</v>
      </c>
      <c r="AW66" s="2">
        <v>313040</v>
      </c>
      <c r="AY66" s="2" t="s">
        <v>1</v>
      </c>
      <c r="AZ66" s="2" t="s">
        <v>1</v>
      </c>
      <c r="BA66" s="2" t="s">
        <v>1</v>
      </c>
      <c r="BB66" s="2" t="s">
        <v>1</v>
      </c>
      <c r="BC66" s="2" t="s">
        <v>1</v>
      </c>
      <c r="BD66" s="2" t="s">
        <v>1</v>
      </c>
      <c r="BE66" s="2">
        <v>43950</v>
      </c>
      <c r="BF66" s="2" t="s">
        <v>1</v>
      </c>
      <c r="BG66" s="2">
        <v>1200</v>
      </c>
      <c r="BH66" s="2" t="s">
        <v>1</v>
      </c>
      <c r="BI66" s="2" t="s">
        <v>1</v>
      </c>
      <c r="BJ66" s="2" t="s">
        <v>1</v>
      </c>
      <c r="BK66" s="2" t="s">
        <v>1</v>
      </c>
      <c r="BL66" s="2" t="s">
        <v>1</v>
      </c>
      <c r="BM66" s="2" t="s">
        <v>1</v>
      </c>
      <c r="BN66" s="2" t="s">
        <v>1</v>
      </c>
      <c r="BO66" s="2" t="s">
        <v>1</v>
      </c>
      <c r="BP66" s="2">
        <v>11300</v>
      </c>
      <c r="BQ66" s="2" t="s">
        <v>1</v>
      </c>
      <c r="BR66" s="2" t="s">
        <v>1</v>
      </c>
      <c r="BS66" s="2">
        <v>16600</v>
      </c>
      <c r="BT66" s="2">
        <v>118280</v>
      </c>
      <c r="BU66" s="2" t="s">
        <v>1</v>
      </c>
      <c r="BV66" s="2">
        <v>427310</v>
      </c>
      <c r="BW66" s="2" t="s">
        <v>1</v>
      </c>
      <c r="BX66" s="2" t="s">
        <v>1</v>
      </c>
      <c r="BY66" s="2" t="s">
        <v>1</v>
      </c>
      <c r="BZ66" s="2" t="s">
        <v>1</v>
      </c>
      <c r="CA66" s="2" t="s">
        <v>1</v>
      </c>
      <c r="CB66" s="2" t="s">
        <v>1</v>
      </c>
      <c r="CC66" s="2" t="s">
        <v>1</v>
      </c>
      <c r="CD66" s="2">
        <v>1630</v>
      </c>
      <c r="CE66" s="2">
        <v>71340</v>
      </c>
      <c r="CF66" s="2" t="s">
        <v>1</v>
      </c>
      <c r="CG66" s="2" t="s">
        <v>1</v>
      </c>
      <c r="CH66" s="2">
        <v>20840</v>
      </c>
      <c r="CI66" s="2">
        <v>5100</v>
      </c>
      <c r="CJ66" s="2" t="s">
        <v>1</v>
      </c>
      <c r="CK66" s="2" t="s">
        <v>1</v>
      </c>
      <c r="CL66" s="2" t="s">
        <v>1</v>
      </c>
      <c r="CM66" s="2" t="s">
        <v>1</v>
      </c>
      <c r="CN66" s="2" t="s">
        <v>1</v>
      </c>
      <c r="CO66" s="2">
        <v>36800</v>
      </c>
      <c r="CP66" s="2" t="s">
        <v>1</v>
      </c>
      <c r="CQ66" s="2" t="s">
        <v>1</v>
      </c>
      <c r="CR66" s="2" t="s">
        <v>1</v>
      </c>
      <c r="CS66" s="2" t="s">
        <v>1</v>
      </c>
      <c r="CT66" s="2" t="s">
        <v>1</v>
      </c>
      <c r="CU66" s="2" t="s">
        <v>1</v>
      </c>
      <c r="CV66" s="2" t="s">
        <v>1</v>
      </c>
      <c r="CW66" s="2" t="s">
        <v>1</v>
      </c>
      <c r="CX66" s="2" t="s">
        <v>1</v>
      </c>
      <c r="CY66" s="2" t="s">
        <v>1</v>
      </c>
      <c r="CZ66" s="2" t="s">
        <v>1</v>
      </c>
      <c r="DA66" s="2" t="s">
        <v>1</v>
      </c>
      <c r="DB66" s="2" t="s">
        <v>1</v>
      </c>
      <c r="DC66" s="2" t="s">
        <v>1</v>
      </c>
      <c r="DD66" s="2">
        <v>500</v>
      </c>
      <c r="DE66" s="2" t="s">
        <v>1</v>
      </c>
      <c r="DF66" s="2" t="s">
        <v>1</v>
      </c>
      <c r="DG66" s="2" t="s">
        <v>1</v>
      </c>
      <c r="DH66" s="2" t="s">
        <v>1</v>
      </c>
      <c r="DI66" s="2" t="s">
        <v>1</v>
      </c>
      <c r="DJ66" s="2" t="s">
        <v>1</v>
      </c>
      <c r="DK66" s="2" t="s">
        <v>1</v>
      </c>
      <c r="DL66" s="2" t="s">
        <v>1</v>
      </c>
      <c r="DM66" s="2" t="s">
        <v>1</v>
      </c>
      <c r="DN66" s="2">
        <v>3710</v>
      </c>
      <c r="DO66" s="2" t="s">
        <v>1</v>
      </c>
      <c r="DP66" s="2" t="s">
        <v>1</v>
      </c>
      <c r="DQ66" s="2" t="s">
        <v>1</v>
      </c>
      <c r="DR66" s="2" t="s">
        <v>1</v>
      </c>
      <c r="DS66" s="2" t="s">
        <v>1</v>
      </c>
      <c r="DT66" s="2" t="s">
        <v>1</v>
      </c>
      <c r="DU66" s="2" t="s">
        <v>1</v>
      </c>
      <c r="DV66" s="2" t="s">
        <v>1</v>
      </c>
      <c r="DW66" s="2" t="s">
        <v>1</v>
      </c>
      <c r="DX66" s="2">
        <v>43300</v>
      </c>
      <c r="DY66" s="2">
        <v>79800</v>
      </c>
      <c r="DZ66" s="2" t="s">
        <v>1</v>
      </c>
      <c r="EA66" s="2" t="s">
        <v>1</v>
      </c>
      <c r="EB66" s="2" t="s">
        <v>1</v>
      </c>
      <c r="EC66" s="2" t="s">
        <v>1</v>
      </c>
      <c r="ED66" s="2" t="s">
        <v>1</v>
      </c>
      <c r="EE66" s="2">
        <v>200000</v>
      </c>
      <c r="EF66" s="2" t="s">
        <v>1</v>
      </c>
      <c r="EG66" s="2" t="s">
        <v>1</v>
      </c>
      <c r="EH66" s="2" t="s">
        <v>1</v>
      </c>
      <c r="EI66" s="2" t="s">
        <v>1</v>
      </c>
      <c r="EJ66" s="2" t="s">
        <v>1</v>
      </c>
      <c r="EK66" s="2" t="s">
        <v>1</v>
      </c>
      <c r="EL66" s="2" t="s">
        <v>1</v>
      </c>
      <c r="EM66" s="2" t="s">
        <v>1</v>
      </c>
      <c r="EN66" s="2" t="s">
        <v>1</v>
      </c>
      <c r="EO66" s="2" t="s">
        <v>1</v>
      </c>
      <c r="EP66" s="2" t="s">
        <v>1</v>
      </c>
      <c r="EQ66" s="2" t="s">
        <v>1</v>
      </c>
      <c r="ER66" s="2" t="s">
        <v>1</v>
      </c>
      <c r="ES66" s="2" t="s">
        <v>1</v>
      </c>
      <c r="ET66" s="2" t="s">
        <v>1</v>
      </c>
      <c r="EU66" s="2" t="s">
        <v>1</v>
      </c>
      <c r="EV66" s="2" t="s">
        <v>1</v>
      </c>
      <c r="EW66" s="2" t="s">
        <v>1</v>
      </c>
      <c r="EX66" s="2" t="s">
        <v>1</v>
      </c>
      <c r="EY66" s="2" t="s">
        <v>1</v>
      </c>
      <c r="EZ66" s="2">
        <v>158760</v>
      </c>
      <c r="FA66" s="2" t="s">
        <v>1</v>
      </c>
      <c r="FB66" s="2">
        <v>43800</v>
      </c>
      <c r="FC66" s="2">
        <v>108000</v>
      </c>
      <c r="FD66" s="2" t="s">
        <v>1</v>
      </c>
      <c r="FE66" s="2" t="s">
        <v>1</v>
      </c>
      <c r="FF66" s="2">
        <v>39240</v>
      </c>
      <c r="FG66" s="2">
        <v>25250</v>
      </c>
      <c r="FH66" s="2" t="s">
        <v>1</v>
      </c>
      <c r="FI66" s="2" t="s">
        <v>1</v>
      </c>
      <c r="FJ66" s="2" t="s">
        <v>1</v>
      </c>
      <c r="FK66" s="2" t="s">
        <v>1</v>
      </c>
      <c r="FL66" s="2" t="s">
        <v>1</v>
      </c>
      <c r="FM66" s="2" t="s">
        <v>1</v>
      </c>
      <c r="FN66" s="2" t="s">
        <v>1</v>
      </c>
      <c r="FO66" s="2" t="s">
        <v>1</v>
      </c>
      <c r="FP66" s="2" t="s">
        <v>1</v>
      </c>
      <c r="FQ66" s="2">
        <v>7040</v>
      </c>
      <c r="FR66" s="2">
        <v>7870</v>
      </c>
      <c r="FS66" s="2" t="s">
        <v>1</v>
      </c>
      <c r="FT66" s="2">
        <v>43150</v>
      </c>
      <c r="FU66" s="2" t="s">
        <v>1</v>
      </c>
      <c r="FV66" s="2" t="s">
        <v>1</v>
      </c>
      <c r="FW66" s="2" t="s">
        <v>1</v>
      </c>
      <c r="FX66" s="2" t="s">
        <v>1</v>
      </c>
      <c r="FY66" s="2" t="s">
        <v>1</v>
      </c>
      <c r="FZ66" s="2" t="s">
        <v>1</v>
      </c>
      <c r="GA66" s="2" t="s">
        <v>1</v>
      </c>
      <c r="GB66" s="2">
        <v>68710</v>
      </c>
      <c r="GC66" s="2" t="s">
        <v>1</v>
      </c>
      <c r="GD66" s="2">
        <v>920</v>
      </c>
      <c r="GE66" s="2" t="s">
        <v>1</v>
      </c>
      <c r="GF66" s="2" t="s">
        <v>1</v>
      </c>
      <c r="GG66" s="2">
        <v>2530</v>
      </c>
      <c r="GH66" s="2">
        <v>21360</v>
      </c>
      <c r="GI66" s="2">
        <v>16340</v>
      </c>
      <c r="GJ66" s="2" t="s">
        <v>1</v>
      </c>
      <c r="GK66" s="2" t="s">
        <v>1</v>
      </c>
      <c r="GL66" s="2" t="s">
        <v>1</v>
      </c>
      <c r="GM66" s="2">
        <v>5660</v>
      </c>
      <c r="GN66" s="2" t="s">
        <v>1</v>
      </c>
      <c r="GO66" s="2">
        <v>515820</v>
      </c>
      <c r="GP66" s="2">
        <v>929650</v>
      </c>
      <c r="GQ66" s="2">
        <v>2520</v>
      </c>
      <c r="GR66" s="2">
        <v>11430</v>
      </c>
      <c r="GS66" s="2">
        <v>10190</v>
      </c>
      <c r="GT66" s="2" t="s">
        <v>1</v>
      </c>
      <c r="GU66" s="2" t="s">
        <v>1</v>
      </c>
      <c r="GV66" s="2" t="s">
        <v>1</v>
      </c>
      <c r="GW66" s="2" t="s">
        <v>1</v>
      </c>
      <c r="GX66" s="2" t="s">
        <v>1</v>
      </c>
      <c r="GY66" s="2" t="s">
        <v>1</v>
      </c>
      <c r="GZ66" s="2" t="s">
        <v>1</v>
      </c>
      <c r="HA66" s="2" t="s">
        <v>1</v>
      </c>
      <c r="HB66" s="2">
        <v>73600</v>
      </c>
      <c r="HC66" s="2">
        <v>200</v>
      </c>
      <c r="HD66" s="2">
        <v>1560</v>
      </c>
      <c r="HE66" s="2">
        <v>2540</v>
      </c>
      <c r="HF66" s="2" t="s">
        <v>1</v>
      </c>
      <c r="HG66" s="2" t="s">
        <v>1</v>
      </c>
      <c r="HH66" s="2" t="s">
        <v>1</v>
      </c>
      <c r="HI66" s="2" t="s">
        <v>1</v>
      </c>
      <c r="HJ66" s="2" t="s">
        <v>1</v>
      </c>
      <c r="HK66" s="2" t="s">
        <v>1</v>
      </c>
      <c r="HL66" s="2" t="s">
        <v>1</v>
      </c>
      <c r="HM66" s="2" t="s">
        <v>1</v>
      </c>
      <c r="HN66" s="2" t="s">
        <v>1</v>
      </c>
      <c r="HO66" s="2" t="s">
        <v>1</v>
      </c>
      <c r="HP66" s="2">
        <v>14200</v>
      </c>
      <c r="HQ66" s="2" t="s">
        <v>1</v>
      </c>
      <c r="HR66" s="2" t="s">
        <v>1</v>
      </c>
      <c r="HS66" s="2" t="s">
        <v>1</v>
      </c>
      <c r="HT66" s="2" t="s">
        <v>1</v>
      </c>
      <c r="HU66" s="2" t="s">
        <v>1</v>
      </c>
      <c r="HV66" s="2">
        <v>82430</v>
      </c>
      <c r="HW66" s="2" t="s">
        <v>1</v>
      </c>
      <c r="HX66" s="2" t="s">
        <v>1</v>
      </c>
      <c r="HY66" s="2" t="s">
        <v>1</v>
      </c>
      <c r="HZ66" s="2" t="s">
        <v>1</v>
      </c>
      <c r="IA66" s="2" t="s">
        <v>1</v>
      </c>
      <c r="IB66" s="2" t="s">
        <v>1</v>
      </c>
      <c r="IC66" s="2" t="s">
        <v>1</v>
      </c>
      <c r="ID66" s="2" t="s">
        <v>1</v>
      </c>
      <c r="IE66" s="2" t="s">
        <v>1</v>
      </c>
      <c r="IF66" s="2" t="s">
        <v>1</v>
      </c>
      <c r="IG66" s="2" t="s">
        <v>1</v>
      </c>
      <c r="IH66" s="2" t="s">
        <v>1</v>
      </c>
      <c r="II66" s="2">
        <v>1640</v>
      </c>
      <c r="IJ66" s="2" t="s">
        <v>1</v>
      </c>
      <c r="IK66" s="2" t="s">
        <v>1</v>
      </c>
      <c r="IL66" s="2" t="s">
        <v>1</v>
      </c>
      <c r="IM66" s="2">
        <v>4160</v>
      </c>
      <c r="IN66" s="2" t="s">
        <v>1</v>
      </c>
      <c r="IO66" s="2" t="s">
        <v>1</v>
      </c>
      <c r="IP66" s="2" t="s">
        <v>1</v>
      </c>
      <c r="IQ66" s="2" t="s">
        <v>1</v>
      </c>
      <c r="IR66" s="2" t="s">
        <v>1</v>
      </c>
      <c r="IS66" s="2">
        <v>0</v>
      </c>
      <c r="IT66" s="2" t="s">
        <v>1</v>
      </c>
      <c r="IU66" s="2" t="s">
        <v>1</v>
      </c>
      <c r="IV66" s="2" t="s">
        <v>1</v>
      </c>
      <c r="IW66" s="2" t="s">
        <v>1</v>
      </c>
      <c r="IX66" s="2" t="s">
        <v>1</v>
      </c>
      <c r="IY66" s="2" t="s">
        <v>1</v>
      </c>
      <c r="IZ66" s="2" t="s">
        <v>1</v>
      </c>
      <c r="JA66" s="2" t="s">
        <v>1</v>
      </c>
      <c r="JB66" s="2" t="s">
        <v>1</v>
      </c>
      <c r="JC66" s="2" t="s">
        <v>1</v>
      </c>
      <c r="JD66" s="2" t="s">
        <v>1</v>
      </c>
      <c r="JE66" s="2" t="s">
        <v>1</v>
      </c>
      <c r="JF66" s="2" t="s">
        <v>1</v>
      </c>
      <c r="JG66" s="2" t="s">
        <v>1</v>
      </c>
      <c r="JH66" s="2" t="s">
        <v>1</v>
      </c>
      <c r="JI66" s="2" t="s">
        <v>1</v>
      </c>
      <c r="JJ66" s="2" t="s">
        <v>1</v>
      </c>
      <c r="JK66" s="2" t="s">
        <v>1</v>
      </c>
      <c r="JL66" s="2" t="s">
        <v>1</v>
      </c>
      <c r="JM66" s="2" t="s">
        <v>1</v>
      </c>
      <c r="JN66" s="2" t="s">
        <v>1</v>
      </c>
      <c r="JO66" s="2" t="s">
        <v>1</v>
      </c>
      <c r="JP66" s="2" t="s">
        <v>1</v>
      </c>
      <c r="JQ66" s="2" t="s">
        <v>1</v>
      </c>
      <c r="JR66" s="2" t="s">
        <v>1</v>
      </c>
      <c r="JS66" s="2" t="s">
        <v>1</v>
      </c>
      <c r="JT66" s="2">
        <v>85480</v>
      </c>
      <c r="JU66" s="2" t="s">
        <v>1</v>
      </c>
      <c r="JV66" s="2" t="s">
        <v>1</v>
      </c>
      <c r="JW66" s="2" t="s">
        <v>1</v>
      </c>
      <c r="JX66" s="2" t="s">
        <v>1</v>
      </c>
      <c r="JY66" s="2" t="s">
        <v>1</v>
      </c>
      <c r="JZ66" s="2" t="s">
        <v>1</v>
      </c>
      <c r="KA66" s="2" t="s">
        <v>1</v>
      </c>
      <c r="KB66" s="2" t="s">
        <v>1</v>
      </c>
      <c r="KC66" s="2" t="s">
        <v>1</v>
      </c>
      <c r="KD66" s="2" t="s">
        <v>1</v>
      </c>
      <c r="KE66" s="2" t="s">
        <v>1</v>
      </c>
      <c r="KF66" s="2" t="s">
        <v>1</v>
      </c>
      <c r="KG66" s="2" t="s">
        <v>1</v>
      </c>
      <c r="KH66" s="2" t="s">
        <v>1</v>
      </c>
      <c r="KI66" s="2" t="s">
        <v>1</v>
      </c>
      <c r="KJ66" s="2" t="s">
        <v>1</v>
      </c>
      <c r="KK66" s="2" t="s">
        <v>1</v>
      </c>
      <c r="KL66" s="2" t="s">
        <v>1</v>
      </c>
      <c r="KM66" s="2" t="s">
        <v>1</v>
      </c>
      <c r="KN66" s="2" t="s">
        <v>1</v>
      </c>
      <c r="KO66" s="2" t="s">
        <v>1</v>
      </c>
      <c r="KP66" s="2" t="s">
        <v>1</v>
      </c>
      <c r="KQ66" s="2" t="s">
        <v>1</v>
      </c>
      <c r="KR66" s="2" t="s">
        <v>1</v>
      </c>
      <c r="KS66" s="2" t="s">
        <v>1</v>
      </c>
      <c r="KT66" s="2" t="s">
        <v>1</v>
      </c>
      <c r="KU66" s="2" t="s">
        <v>1</v>
      </c>
      <c r="KV66" s="2" t="s">
        <v>1</v>
      </c>
      <c r="KW66" s="2" t="s">
        <v>1</v>
      </c>
      <c r="KX66" s="2" t="s">
        <v>1</v>
      </c>
      <c r="KY66" s="2" t="s">
        <v>1</v>
      </c>
      <c r="KZ66" s="2" t="s">
        <v>1</v>
      </c>
      <c r="LA66" s="2" t="s">
        <v>1</v>
      </c>
      <c r="LB66" s="2" t="s">
        <v>1</v>
      </c>
      <c r="LC66" s="2" t="s">
        <v>1</v>
      </c>
      <c r="LD66" s="2" t="s">
        <v>1</v>
      </c>
      <c r="LE66" s="2" t="s">
        <v>1</v>
      </c>
    </row>
    <row r="67" spans="1:317" x14ac:dyDescent="0.3">
      <c r="A67" s="2" t="s">
        <v>61</v>
      </c>
      <c r="B67" s="2">
        <v>219</v>
      </c>
      <c r="C67" s="23">
        <f t="shared" si="63"/>
        <v>458690</v>
      </c>
      <c r="D67" s="23">
        <f t="shared" si="64"/>
        <v>3339080</v>
      </c>
      <c r="E67" s="23">
        <f t="shared" si="65"/>
        <v>15246.940639269407</v>
      </c>
      <c r="F67" s="23">
        <f t="shared" si="66"/>
        <v>2058900</v>
      </c>
      <c r="G67" s="23">
        <f t="shared" si="67"/>
        <v>769930</v>
      </c>
      <c r="H67" s="23">
        <f t="shared" si="68"/>
        <v>0</v>
      </c>
      <c r="I67" s="23">
        <f t="shared" si="69"/>
        <v>510250</v>
      </c>
      <c r="J67" s="23">
        <f t="shared" si="70"/>
        <v>2329.9086757990867</v>
      </c>
      <c r="K67" s="23">
        <f t="shared" si="71"/>
        <v>410250</v>
      </c>
      <c r="L67" s="23">
        <f t="shared" si="72"/>
        <v>100000</v>
      </c>
      <c r="M67" s="23">
        <f t="shared" si="73"/>
        <v>747390</v>
      </c>
      <c r="N67" s="23">
        <f t="shared" si="74"/>
        <v>9401.3698630136987</v>
      </c>
      <c r="O67" s="23">
        <f t="shared" si="75"/>
        <v>557810</v>
      </c>
      <c r="P67" s="23">
        <f t="shared" si="76"/>
        <v>362410</v>
      </c>
      <c r="Q67" s="23">
        <f t="shared" si="77"/>
        <v>808800</v>
      </c>
      <c r="R67" s="23">
        <f t="shared" si="78"/>
        <v>1943418</v>
      </c>
      <c r="S67" s="23">
        <f t="shared" si="79"/>
        <v>8874.0547945205471</v>
      </c>
      <c r="T67" s="23">
        <f t="shared" si="80"/>
        <v>115482</v>
      </c>
      <c r="U67" s="7">
        <f t="shared" si="81"/>
        <v>5.608917383068629E-2</v>
      </c>
      <c r="V67" s="23">
        <f t="shared" si="82"/>
        <v>113750</v>
      </c>
      <c r="W67" s="23">
        <f t="shared" si="83"/>
        <v>1440</v>
      </c>
      <c r="X67" s="23">
        <f t="shared" si="84"/>
        <v>0</v>
      </c>
      <c r="Y67" s="23">
        <f t="shared" si="85"/>
        <v>350</v>
      </c>
      <c r="Z67" s="23">
        <v>58</v>
      </c>
      <c r="AA67" s="23">
        <f t="shared" si="86"/>
        <v>214340</v>
      </c>
      <c r="AB67" s="23">
        <f t="shared" si="87"/>
        <v>2880390</v>
      </c>
      <c r="AC67" s="23">
        <f t="shared" si="88"/>
        <v>13152.465753424658</v>
      </c>
      <c r="AD67" s="23">
        <f t="shared" si="97"/>
        <v>2416710</v>
      </c>
      <c r="AE67" s="23">
        <f t="shared" si="89"/>
        <v>11035.205479452055</v>
      </c>
      <c r="AF67" s="23">
        <f t="shared" si="98"/>
        <v>568050</v>
      </c>
      <c r="AG67" s="23">
        <f t="shared" si="90"/>
        <v>2593.8356164383563</v>
      </c>
      <c r="AH67" s="7">
        <f t="shared" si="91"/>
        <v>0.19721287742284899</v>
      </c>
      <c r="AI67" s="23">
        <f t="shared" si="92"/>
        <v>1771740</v>
      </c>
      <c r="AJ67" s="23">
        <f t="shared" si="93"/>
        <v>12870</v>
      </c>
      <c r="AK67" s="23">
        <f t="shared" si="99"/>
        <v>108500</v>
      </c>
      <c r="AL67" s="23">
        <f t="shared" si="100"/>
        <v>463680</v>
      </c>
      <c r="AM67" s="23">
        <f t="shared" si="94"/>
        <v>2117.2602739726026</v>
      </c>
      <c r="AN67" s="23">
        <f t="shared" si="95"/>
        <v>453680</v>
      </c>
      <c r="AO67" s="23">
        <f t="shared" si="96"/>
        <v>10000</v>
      </c>
      <c r="AP67" s="2">
        <v>320860</v>
      </c>
      <c r="AQ67" s="2">
        <v>206170</v>
      </c>
      <c r="AR67" s="2">
        <v>30780</v>
      </c>
      <c r="AS67" s="2" t="s">
        <v>1</v>
      </c>
      <c r="AT67" s="2">
        <v>362410</v>
      </c>
      <c r="AU67" s="2" t="s">
        <v>1</v>
      </c>
      <c r="AV67" s="2" t="s">
        <v>1</v>
      </c>
      <c r="AW67" s="2">
        <v>808800</v>
      </c>
      <c r="AY67" s="2" t="s">
        <v>1</v>
      </c>
      <c r="AZ67" s="2" t="s">
        <v>1</v>
      </c>
      <c r="BA67" s="2" t="s">
        <v>1</v>
      </c>
      <c r="BB67" s="2" t="s">
        <v>1</v>
      </c>
      <c r="BC67" s="2" t="s">
        <v>1</v>
      </c>
      <c r="BD67" s="2" t="s">
        <v>1</v>
      </c>
      <c r="BE67" s="2">
        <v>113750</v>
      </c>
      <c r="BF67" s="2" t="s">
        <v>1</v>
      </c>
      <c r="BG67" s="2">
        <v>1440</v>
      </c>
      <c r="BH67" s="2" t="s">
        <v>1</v>
      </c>
      <c r="BI67" s="2" t="s">
        <v>1</v>
      </c>
      <c r="BJ67" s="2" t="s">
        <v>1</v>
      </c>
      <c r="BK67" s="2" t="s">
        <v>1</v>
      </c>
      <c r="BL67" s="2" t="s">
        <v>1</v>
      </c>
      <c r="BM67" s="2" t="s">
        <v>1</v>
      </c>
      <c r="BN67" s="2" t="s">
        <v>1</v>
      </c>
      <c r="BO67" s="2" t="s">
        <v>1</v>
      </c>
      <c r="BP67" s="2" t="s">
        <v>1</v>
      </c>
      <c r="BQ67" s="2" t="s">
        <v>1</v>
      </c>
      <c r="BR67" s="2" t="s">
        <v>1</v>
      </c>
      <c r="BS67" s="2">
        <v>350</v>
      </c>
      <c r="BT67" s="2">
        <v>214340</v>
      </c>
      <c r="BU67" s="2" t="s">
        <v>1</v>
      </c>
      <c r="BV67" s="2">
        <v>429050</v>
      </c>
      <c r="BW67" s="2" t="s">
        <v>1</v>
      </c>
      <c r="BX67" s="2" t="s">
        <v>1</v>
      </c>
      <c r="BY67" s="2" t="s">
        <v>1</v>
      </c>
      <c r="BZ67" s="2" t="s">
        <v>1</v>
      </c>
      <c r="CA67" s="2" t="s">
        <v>1</v>
      </c>
      <c r="CB67" s="2" t="s">
        <v>1</v>
      </c>
      <c r="CC67" s="2" t="s">
        <v>1</v>
      </c>
      <c r="CD67" s="2">
        <v>0</v>
      </c>
      <c r="CE67" s="2">
        <v>312960</v>
      </c>
      <c r="CF67" s="2" t="s">
        <v>1</v>
      </c>
      <c r="CG67" s="2">
        <v>0</v>
      </c>
      <c r="CH67" s="2">
        <v>5380</v>
      </c>
      <c r="CI67" s="2" t="s">
        <v>1</v>
      </c>
      <c r="CJ67" s="2" t="s">
        <v>1</v>
      </c>
      <c r="CK67" s="2" t="s">
        <v>1</v>
      </c>
      <c r="CL67" s="2" t="s">
        <v>1</v>
      </c>
      <c r="CM67" s="2" t="s">
        <v>1</v>
      </c>
      <c r="CN67" s="2" t="s">
        <v>1</v>
      </c>
      <c r="CO67" s="2" t="s">
        <v>1</v>
      </c>
      <c r="CP67" s="2" t="s">
        <v>1</v>
      </c>
      <c r="CQ67" s="2" t="s">
        <v>1</v>
      </c>
      <c r="CR67" s="2" t="s">
        <v>1</v>
      </c>
      <c r="CS67" s="2" t="s">
        <v>1</v>
      </c>
      <c r="CT67" s="2" t="s">
        <v>1</v>
      </c>
      <c r="CU67" s="2" t="s">
        <v>1</v>
      </c>
      <c r="CV67" s="2" t="s">
        <v>1</v>
      </c>
      <c r="CW67" s="2" t="s">
        <v>1</v>
      </c>
      <c r="CX67" s="2" t="s">
        <v>1</v>
      </c>
      <c r="CY67" s="2" t="s">
        <v>1</v>
      </c>
      <c r="CZ67" s="2" t="s">
        <v>1</v>
      </c>
      <c r="DA67" s="2" t="s">
        <v>1</v>
      </c>
      <c r="DB67" s="2">
        <v>22540</v>
      </c>
      <c r="DC67" s="2" t="s">
        <v>1</v>
      </c>
      <c r="DD67" s="2" t="s">
        <v>1</v>
      </c>
      <c r="DE67" s="2" t="s">
        <v>1</v>
      </c>
      <c r="DF67" s="2" t="s">
        <v>1</v>
      </c>
      <c r="DG67" s="2" t="s">
        <v>1</v>
      </c>
      <c r="DH67" s="2" t="s">
        <v>1</v>
      </c>
      <c r="DI67" s="2" t="s">
        <v>1</v>
      </c>
      <c r="DJ67" s="2" t="s">
        <v>1</v>
      </c>
      <c r="DK67" s="2" t="s">
        <v>1</v>
      </c>
      <c r="DL67" s="2" t="s">
        <v>1</v>
      </c>
      <c r="DM67" s="2" t="s">
        <v>1</v>
      </c>
      <c r="DN67" s="2" t="s">
        <v>1</v>
      </c>
      <c r="DO67" s="2" t="s">
        <v>1</v>
      </c>
      <c r="DP67" s="2" t="s">
        <v>1</v>
      </c>
      <c r="DQ67" s="2" t="s">
        <v>1</v>
      </c>
      <c r="DR67" s="2" t="s">
        <v>1</v>
      </c>
      <c r="DS67" s="2" t="s">
        <v>1</v>
      </c>
      <c r="DT67" s="2" t="s">
        <v>1</v>
      </c>
      <c r="DU67" s="2" t="s">
        <v>1</v>
      </c>
      <c r="DV67" s="2" t="s">
        <v>1</v>
      </c>
      <c r="DW67" s="2" t="s">
        <v>1</v>
      </c>
      <c r="DX67" s="2">
        <v>39770</v>
      </c>
      <c r="DY67" s="2">
        <v>79800</v>
      </c>
      <c r="DZ67" s="2" t="s">
        <v>1</v>
      </c>
      <c r="EA67" s="2">
        <v>290680</v>
      </c>
      <c r="EB67" s="2" t="s">
        <v>1</v>
      </c>
      <c r="EC67" s="2" t="s">
        <v>1</v>
      </c>
      <c r="ED67" s="2" t="s">
        <v>1</v>
      </c>
      <c r="EE67" s="2" t="s">
        <v>1</v>
      </c>
      <c r="EF67" s="2" t="s">
        <v>1</v>
      </c>
      <c r="EG67" s="2" t="s">
        <v>1</v>
      </c>
      <c r="EH67" s="2" t="s">
        <v>1</v>
      </c>
      <c r="EI67" s="2" t="s">
        <v>1</v>
      </c>
      <c r="EJ67" s="2" t="s">
        <v>1</v>
      </c>
      <c r="EK67" s="2" t="s">
        <v>1</v>
      </c>
      <c r="EL67" s="2" t="s">
        <v>1</v>
      </c>
      <c r="EM67" s="2" t="s">
        <v>1</v>
      </c>
      <c r="EN67" s="2" t="s">
        <v>1</v>
      </c>
      <c r="EO67" s="2" t="s">
        <v>1</v>
      </c>
      <c r="EP67" s="2" t="s">
        <v>1</v>
      </c>
      <c r="EQ67" s="2" t="s">
        <v>1</v>
      </c>
      <c r="ER67" s="2" t="s">
        <v>1</v>
      </c>
      <c r="ES67" s="2" t="s">
        <v>1</v>
      </c>
      <c r="ET67" s="2" t="s">
        <v>1</v>
      </c>
      <c r="EU67" s="2">
        <v>100000</v>
      </c>
      <c r="EV67" s="2" t="s">
        <v>1</v>
      </c>
      <c r="EW67" s="2" t="s">
        <v>1</v>
      </c>
      <c r="EX67" s="2" t="s">
        <v>1</v>
      </c>
      <c r="EY67" s="2" t="s">
        <v>1</v>
      </c>
      <c r="EZ67" s="2">
        <v>277090</v>
      </c>
      <c r="FA67" s="2" t="s">
        <v>1</v>
      </c>
      <c r="FB67" s="2">
        <v>170690</v>
      </c>
      <c r="FC67" s="2" t="s">
        <v>1</v>
      </c>
      <c r="FD67" s="2" t="s">
        <v>1</v>
      </c>
      <c r="FE67" s="2" t="s">
        <v>1</v>
      </c>
      <c r="FF67" s="2">
        <v>74950</v>
      </c>
      <c r="FG67" s="2">
        <v>45320</v>
      </c>
      <c r="FH67" s="2" t="s">
        <v>1</v>
      </c>
      <c r="FI67" s="2" t="s">
        <v>1</v>
      </c>
      <c r="FJ67" s="2" t="s">
        <v>1</v>
      </c>
      <c r="FK67" s="2" t="s">
        <v>1</v>
      </c>
      <c r="FL67" s="2" t="s">
        <v>1</v>
      </c>
      <c r="FM67" s="2">
        <v>1590</v>
      </c>
      <c r="FN67" s="2" t="s">
        <v>1</v>
      </c>
      <c r="FO67" s="2" t="s">
        <v>1</v>
      </c>
      <c r="FP67" s="2" t="s">
        <v>1</v>
      </c>
      <c r="FQ67" s="2">
        <v>18040</v>
      </c>
      <c r="FR67" s="2" t="s">
        <v>1</v>
      </c>
      <c r="FS67" s="2" t="s">
        <v>1</v>
      </c>
      <c r="FT67" s="2">
        <v>38970</v>
      </c>
      <c r="FU67" s="2">
        <v>93630</v>
      </c>
      <c r="FV67" s="2" t="s">
        <v>1</v>
      </c>
      <c r="FW67" s="2" t="s">
        <v>1</v>
      </c>
      <c r="FX67" s="2" t="s">
        <v>1</v>
      </c>
      <c r="FY67" s="2" t="s">
        <v>1</v>
      </c>
      <c r="FZ67" s="2" t="s">
        <v>1</v>
      </c>
      <c r="GA67" s="2">
        <v>124320</v>
      </c>
      <c r="GB67" s="2">
        <v>238020</v>
      </c>
      <c r="GC67" s="2" t="s">
        <v>1</v>
      </c>
      <c r="GD67" s="2">
        <v>22420</v>
      </c>
      <c r="GE67" s="2" t="s">
        <v>1</v>
      </c>
      <c r="GF67" s="2" t="s">
        <v>1</v>
      </c>
      <c r="GG67" s="2">
        <v>1920</v>
      </c>
      <c r="GH67" s="2">
        <v>27710</v>
      </c>
      <c r="GI67" s="2">
        <v>52360</v>
      </c>
      <c r="GJ67" s="2" t="s">
        <v>1</v>
      </c>
      <c r="GK67" s="2" t="s">
        <v>1</v>
      </c>
      <c r="GL67" s="2" t="s">
        <v>1</v>
      </c>
      <c r="GM67" s="2" t="s">
        <v>1</v>
      </c>
      <c r="GN67" s="2">
        <v>60800</v>
      </c>
      <c r="GO67" s="2">
        <v>408740</v>
      </c>
      <c r="GP67" s="2">
        <v>548250</v>
      </c>
      <c r="GQ67" s="2" t="s">
        <v>1</v>
      </c>
      <c r="GR67" s="2">
        <v>13720</v>
      </c>
      <c r="GS67" s="2">
        <v>980</v>
      </c>
      <c r="GT67" s="2" t="s">
        <v>1</v>
      </c>
      <c r="GU67" s="2" t="s">
        <v>1</v>
      </c>
      <c r="GV67" s="2" t="s">
        <v>1</v>
      </c>
      <c r="GW67" s="2" t="s">
        <v>1</v>
      </c>
      <c r="GX67" s="2" t="s">
        <v>1</v>
      </c>
      <c r="GY67" s="2" t="s">
        <v>1</v>
      </c>
      <c r="GZ67" s="2" t="s">
        <v>1</v>
      </c>
      <c r="HA67" s="2" t="s">
        <v>1</v>
      </c>
      <c r="HB67" s="2">
        <v>300</v>
      </c>
      <c r="HC67" s="2" t="s">
        <v>1</v>
      </c>
      <c r="HD67" s="2">
        <v>8560</v>
      </c>
      <c r="HE67" s="2">
        <v>4010</v>
      </c>
      <c r="HF67" s="2" t="s">
        <v>1</v>
      </c>
      <c r="HG67" s="2" t="s">
        <v>1</v>
      </c>
      <c r="HH67" s="2" t="s">
        <v>1</v>
      </c>
      <c r="HI67" s="2" t="s">
        <v>1</v>
      </c>
      <c r="HJ67" s="2" t="s">
        <v>1</v>
      </c>
      <c r="HK67" s="2" t="s">
        <v>1</v>
      </c>
      <c r="HL67" s="2">
        <v>75820</v>
      </c>
      <c r="HM67" s="2" t="s">
        <v>1</v>
      </c>
      <c r="HN67" s="2" t="s">
        <v>1</v>
      </c>
      <c r="HO67" s="2" t="s">
        <v>1</v>
      </c>
      <c r="HP67" s="2" t="s">
        <v>1</v>
      </c>
      <c r="HQ67" s="2" t="s">
        <v>1</v>
      </c>
      <c r="HR67" s="2" t="s">
        <v>1</v>
      </c>
      <c r="HS67" s="2" t="s">
        <v>1</v>
      </c>
      <c r="HT67" s="2" t="s">
        <v>1</v>
      </c>
      <c r="HU67" s="2" t="s">
        <v>1</v>
      </c>
      <c r="HV67" s="2">
        <v>98380</v>
      </c>
      <c r="HW67" s="2" t="s">
        <v>1</v>
      </c>
      <c r="HX67" s="2" t="s">
        <v>1</v>
      </c>
      <c r="HY67" s="2">
        <v>5790</v>
      </c>
      <c r="HZ67" s="2" t="s">
        <v>1</v>
      </c>
      <c r="IA67" s="2" t="s">
        <v>1</v>
      </c>
      <c r="IB67" s="2" t="s">
        <v>1</v>
      </c>
      <c r="IC67" s="2" t="s">
        <v>1</v>
      </c>
      <c r="ID67" s="2" t="s">
        <v>1</v>
      </c>
      <c r="IE67" s="2" t="s">
        <v>1</v>
      </c>
      <c r="IF67" s="2" t="s">
        <v>1</v>
      </c>
      <c r="IG67" s="2" t="s">
        <v>1</v>
      </c>
      <c r="IH67" s="2" t="s">
        <v>1</v>
      </c>
      <c r="II67" s="2" t="s">
        <v>1</v>
      </c>
      <c r="IJ67" s="2">
        <v>6540</v>
      </c>
      <c r="IK67" s="2" t="s">
        <v>1</v>
      </c>
      <c r="IL67" s="2" t="s">
        <v>1</v>
      </c>
      <c r="IM67" s="2">
        <v>-2210</v>
      </c>
      <c r="IN67" s="2" t="s">
        <v>1</v>
      </c>
      <c r="IO67" s="2" t="s">
        <v>1</v>
      </c>
      <c r="IP67" s="2" t="s">
        <v>1</v>
      </c>
      <c r="IQ67" s="2" t="s">
        <v>1</v>
      </c>
      <c r="IR67" s="2" t="s">
        <v>1</v>
      </c>
      <c r="IS67" s="2" t="s">
        <v>1</v>
      </c>
      <c r="IT67" s="2" t="s">
        <v>1</v>
      </c>
      <c r="IU67" s="2" t="s">
        <v>1</v>
      </c>
      <c r="IV67" s="2" t="s">
        <v>1</v>
      </c>
      <c r="IW67" s="2" t="s">
        <v>1</v>
      </c>
      <c r="IX67" s="2" t="s">
        <v>1</v>
      </c>
      <c r="IY67" s="2" t="s">
        <v>1</v>
      </c>
      <c r="IZ67" s="2" t="s">
        <v>1</v>
      </c>
      <c r="JA67" s="2" t="s">
        <v>1</v>
      </c>
      <c r="JB67" s="2" t="s">
        <v>1</v>
      </c>
      <c r="JC67" s="2" t="s">
        <v>1</v>
      </c>
      <c r="JD67" s="2" t="s">
        <v>1</v>
      </c>
      <c r="JE67" s="2" t="s">
        <v>1</v>
      </c>
      <c r="JF67" s="2" t="s">
        <v>1</v>
      </c>
      <c r="JG67" s="2" t="s">
        <v>1</v>
      </c>
      <c r="JH67" s="2" t="s">
        <v>1</v>
      </c>
      <c r="JI67" s="2" t="s">
        <v>1</v>
      </c>
      <c r="JJ67" s="2" t="s">
        <v>1</v>
      </c>
      <c r="JK67" s="2" t="s">
        <v>1</v>
      </c>
      <c r="JL67" s="2" t="s">
        <v>1</v>
      </c>
      <c r="JM67" s="2" t="s">
        <v>1</v>
      </c>
      <c r="JN67" s="2" t="s">
        <v>1</v>
      </c>
      <c r="JO67" s="2" t="s">
        <v>1</v>
      </c>
      <c r="JP67" s="2" t="s">
        <v>1</v>
      </c>
      <c r="JQ67" s="2" t="s">
        <v>1</v>
      </c>
      <c r="JR67" s="2" t="s">
        <v>1</v>
      </c>
      <c r="JS67" s="2" t="s">
        <v>1</v>
      </c>
      <c r="JT67" s="2">
        <v>242930</v>
      </c>
      <c r="JU67" s="2">
        <v>196040</v>
      </c>
      <c r="JV67" s="2">
        <v>14710</v>
      </c>
      <c r="JW67" s="2" t="s">
        <v>1</v>
      </c>
      <c r="JX67" s="2" t="s">
        <v>1</v>
      </c>
      <c r="JY67" s="2" t="s">
        <v>1</v>
      </c>
      <c r="JZ67" s="2" t="s">
        <v>1</v>
      </c>
      <c r="KA67" s="2" t="s">
        <v>1</v>
      </c>
      <c r="KB67" s="2" t="s">
        <v>1</v>
      </c>
      <c r="KC67" s="2" t="s">
        <v>1</v>
      </c>
      <c r="KD67" s="2" t="s">
        <v>1</v>
      </c>
      <c r="KE67" s="2" t="s">
        <v>1</v>
      </c>
      <c r="KF67" s="2" t="s">
        <v>1</v>
      </c>
      <c r="KG67" s="2" t="s">
        <v>1</v>
      </c>
      <c r="KH67" s="2" t="s">
        <v>1</v>
      </c>
      <c r="KI67" s="2">
        <v>10000</v>
      </c>
      <c r="KJ67" s="2" t="s">
        <v>1</v>
      </c>
      <c r="KK67" s="2" t="s">
        <v>1</v>
      </c>
      <c r="KL67" s="2" t="s">
        <v>1</v>
      </c>
      <c r="KM67" s="2" t="s">
        <v>1</v>
      </c>
      <c r="KN67" s="2" t="s">
        <v>1</v>
      </c>
      <c r="KO67" s="2" t="s">
        <v>1</v>
      </c>
      <c r="KP67" s="2" t="s">
        <v>1</v>
      </c>
      <c r="KQ67" s="2" t="s">
        <v>1</v>
      </c>
      <c r="KR67" s="2" t="s">
        <v>1</v>
      </c>
      <c r="KS67" s="2" t="s">
        <v>1</v>
      </c>
      <c r="KT67" s="2" t="s">
        <v>1</v>
      </c>
      <c r="KU67" s="2" t="s">
        <v>1</v>
      </c>
      <c r="KV67" s="2" t="s">
        <v>1</v>
      </c>
      <c r="KW67" s="2" t="s">
        <v>1</v>
      </c>
      <c r="KX67" s="2" t="s">
        <v>1</v>
      </c>
      <c r="KY67" s="2" t="s">
        <v>1</v>
      </c>
      <c r="KZ67" s="2" t="s">
        <v>1</v>
      </c>
      <c r="LA67" s="2" t="s">
        <v>1</v>
      </c>
      <c r="LB67" s="2" t="s">
        <v>1</v>
      </c>
      <c r="LC67" s="2" t="s">
        <v>1</v>
      </c>
      <c r="LD67" s="2" t="s">
        <v>1</v>
      </c>
      <c r="LE67" s="2" t="s">
        <v>1</v>
      </c>
    </row>
    <row r="68" spans="1:317" x14ac:dyDescent="0.3">
      <c r="A68" s="2" t="s">
        <v>62</v>
      </c>
      <c r="B68" s="2">
        <v>343</v>
      </c>
      <c r="C68" s="23">
        <f t="shared" si="63"/>
        <v>524080</v>
      </c>
      <c r="D68" s="23">
        <f t="shared" si="64"/>
        <v>6337890</v>
      </c>
      <c r="E68" s="23">
        <f t="shared" si="65"/>
        <v>18477.813411078718</v>
      </c>
      <c r="F68" s="23">
        <f t="shared" si="66"/>
        <v>3529800</v>
      </c>
      <c r="G68" s="23">
        <f t="shared" si="67"/>
        <v>1942690</v>
      </c>
      <c r="H68" s="23">
        <f t="shared" si="68"/>
        <v>27980</v>
      </c>
      <c r="I68" s="23">
        <f t="shared" si="69"/>
        <v>837420</v>
      </c>
      <c r="J68" s="23">
        <f t="shared" si="70"/>
        <v>2441.4577259475218</v>
      </c>
      <c r="K68" s="23">
        <f t="shared" si="71"/>
        <v>837420</v>
      </c>
      <c r="L68" s="23">
        <f t="shared" si="72"/>
        <v>0</v>
      </c>
      <c r="M68" s="23">
        <f t="shared" si="73"/>
        <v>1932090</v>
      </c>
      <c r="N68" s="23">
        <f t="shared" si="74"/>
        <v>10290.962099125365</v>
      </c>
      <c r="O68" s="23">
        <f t="shared" si="75"/>
        <v>778030</v>
      </c>
      <c r="P68" s="23">
        <f t="shared" si="76"/>
        <v>649980</v>
      </c>
      <c r="Q68" s="23">
        <f t="shared" si="77"/>
        <v>1420370</v>
      </c>
      <c r="R68" s="23">
        <f t="shared" si="78"/>
        <v>3258409</v>
      </c>
      <c r="S68" s="23">
        <f t="shared" si="79"/>
        <v>9499.7346938775518</v>
      </c>
      <c r="T68" s="23">
        <f t="shared" si="80"/>
        <v>271391</v>
      </c>
      <c r="U68" s="7">
        <f t="shared" si="81"/>
        <v>7.6885659244149807E-2</v>
      </c>
      <c r="V68" s="23">
        <f t="shared" si="82"/>
        <v>238740</v>
      </c>
      <c r="W68" s="23">
        <f t="shared" si="83"/>
        <v>30510</v>
      </c>
      <c r="X68" s="23">
        <f t="shared" si="84"/>
        <v>0</v>
      </c>
      <c r="Y68" s="23">
        <f t="shared" si="85"/>
        <v>2200</v>
      </c>
      <c r="Z68" s="23">
        <v>59</v>
      </c>
      <c r="AA68" s="23">
        <f t="shared" si="86"/>
        <v>409970</v>
      </c>
      <c r="AB68" s="23">
        <f t="shared" si="87"/>
        <v>5813810</v>
      </c>
      <c r="AC68" s="23">
        <f t="shared" si="88"/>
        <v>16949.883381924199</v>
      </c>
      <c r="AD68" s="23">
        <f t="shared" si="97"/>
        <v>5790010</v>
      </c>
      <c r="AE68" s="23">
        <f t="shared" si="89"/>
        <v>16880.495626822158</v>
      </c>
      <c r="AF68" s="23">
        <f t="shared" si="98"/>
        <v>2274390</v>
      </c>
      <c r="AG68" s="23">
        <f t="shared" si="90"/>
        <v>6630.8746355685134</v>
      </c>
      <c r="AH68" s="7">
        <f t="shared" si="91"/>
        <v>0.39120473493285812</v>
      </c>
      <c r="AI68" s="23">
        <f t="shared" si="92"/>
        <v>3925710</v>
      </c>
      <c r="AJ68" s="23">
        <f t="shared" si="93"/>
        <v>38090</v>
      </c>
      <c r="AK68" s="23">
        <f t="shared" si="99"/>
        <v>533200</v>
      </c>
      <c r="AL68" s="23">
        <f t="shared" si="100"/>
        <v>23800</v>
      </c>
      <c r="AM68" s="23">
        <f t="shared" si="94"/>
        <v>69.387755102040813</v>
      </c>
      <c r="AN68" s="23">
        <f t="shared" si="95"/>
        <v>23800</v>
      </c>
      <c r="AO68" s="23">
        <f t="shared" si="96"/>
        <v>0</v>
      </c>
      <c r="AP68" s="2">
        <v>574210</v>
      </c>
      <c r="AQ68" s="2">
        <v>149800</v>
      </c>
      <c r="AR68" s="2">
        <v>54020</v>
      </c>
      <c r="AS68" s="2" t="s">
        <v>1</v>
      </c>
      <c r="AT68" s="2">
        <v>649980</v>
      </c>
      <c r="AU68" s="2">
        <v>0</v>
      </c>
      <c r="AV68" s="2" t="s">
        <v>1</v>
      </c>
      <c r="AW68" s="2">
        <v>1420370</v>
      </c>
      <c r="AY68" s="2" t="s">
        <v>1</v>
      </c>
      <c r="AZ68" s="2" t="s">
        <v>1</v>
      </c>
      <c r="BA68" s="2" t="s">
        <v>1</v>
      </c>
      <c r="BB68" s="2" t="s">
        <v>1</v>
      </c>
      <c r="BC68" s="2" t="s">
        <v>1</v>
      </c>
      <c r="BD68" s="2" t="s">
        <v>1</v>
      </c>
      <c r="BE68" s="2">
        <v>238740</v>
      </c>
      <c r="BF68" s="2" t="s">
        <v>1</v>
      </c>
      <c r="BG68" s="2">
        <v>3900</v>
      </c>
      <c r="BH68" s="2">
        <v>14190</v>
      </c>
      <c r="BI68" s="2" t="s">
        <v>1</v>
      </c>
      <c r="BJ68" s="2" t="s">
        <v>1</v>
      </c>
      <c r="BK68" s="2">
        <v>12420</v>
      </c>
      <c r="BL68" s="2" t="s">
        <v>1</v>
      </c>
      <c r="BM68" s="2" t="s">
        <v>1</v>
      </c>
      <c r="BN68" s="2" t="s">
        <v>1</v>
      </c>
      <c r="BO68" s="2" t="s">
        <v>1</v>
      </c>
      <c r="BP68" s="2" t="s">
        <v>1</v>
      </c>
      <c r="BQ68" s="2" t="s">
        <v>1</v>
      </c>
      <c r="BR68" s="2" t="s">
        <v>1</v>
      </c>
      <c r="BS68" s="2">
        <v>2200</v>
      </c>
      <c r="BT68" s="2">
        <v>409970</v>
      </c>
      <c r="BU68" s="2" t="s">
        <v>1</v>
      </c>
      <c r="BV68" s="2">
        <v>1829300</v>
      </c>
      <c r="BW68" s="2">
        <v>8800</v>
      </c>
      <c r="BX68" s="2">
        <v>3800</v>
      </c>
      <c r="BY68" s="2" t="s">
        <v>1</v>
      </c>
      <c r="BZ68" s="2" t="s">
        <v>1</v>
      </c>
      <c r="CA68" s="2" t="s">
        <v>1</v>
      </c>
      <c r="CB68" s="2" t="s">
        <v>1</v>
      </c>
      <c r="CC68" s="2" t="s">
        <v>1</v>
      </c>
      <c r="CD68" s="2">
        <v>1890</v>
      </c>
      <c r="CE68" s="2">
        <v>61020</v>
      </c>
      <c r="CF68" s="2" t="s">
        <v>1</v>
      </c>
      <c r="CG68" s="2" t="s">
        <v>1</v>
      </c>
      <c r="CH68" s="2">
        <v>27280</v>
      </c>
      <c r="CI68" s="2" t="s">
        <v>1</v>
      </c>
      <c r="CJ68" s="2" t="s">
        <v>1</v>
      </c>
      <c r="CK68" s="2" t="s">
        <v>1</v>
      </c>
      <c r="CL68" s="2" t="s">
        <v>1</v>
      </c>
      <c r="CM68" s="2" t="s">
        <v>1</v>
      </c>
      <c r="CN68" s="2" t="s">
        <v>1</v>
      </c>
      <c r="CO68" s="2" t="s">
        <v>1</v>
      </c>
      <c r="CP68" s="2" t="s">
        <v>1</v>
      </c>
      <c r="CQ68" s="2" t="s">
        <v>1</v>
      </c>
      <c r="CR68" s="2" t="s">
        <v>1</v>
      </c>
      <c r="CS68" s="2" t="s">
        <v>1</v>
      </c>
      <c r="CT68" s="2" t="s">
        <v>1</v>
      </c>
      <c r="CU68" s="2" t="s">
        <v>1</v>
      </c>
      <c r="CV68" s="2" t="s">
        <v>1</v>
      </c>
      <c r="CW68" s="2" t="s">
        <v>1</v>
      </c>
      <c r="CX68" s="2" t="s">
        <v>1</v>
      </c>
      <c r="CY68" s="2">
        <v>10000</v>
      </c>
      <c r="CZ68" s="2" t="s">
        <v>1</v>
      </c>
      <c r="DA68" s="2" t="s">
        <v>1</v>
      </c>
      <c r="DB68" s="2" t="s">
        <v>1</v>
      </c>
      <c r="DC68" s="2" t="s">
        <v>1</v>
      </c>
      <c r="DD68" s="2">
        <v>600</v>
      </c>
      <c r="DE68" s="2" t="s">
        <v>1</v>
      </c>
      <c r="DF68" s="2" t="s">
        <v>1</v>
      </c>
      <c r="DG68" s="2" t="s">
        <v>1</v>
      </c>
      <c r="DH68" s="2" t="s">
        <v>1</v>
      </c>
      <c r="DI68" s="2" t="s">
        <v>1</v>
      </c>
      <c r="DJ68" s="2" t="s">
        <v>1</v>
      </c>
      <c r="DK68" s="2" t="s">
        <v>1</v>
      </c>
      <c r="DL68" s="2" t="s">
        <v>1</v>
      </c>
      <c r="DM68" s="2" t="s">
        <v>1</v>
      </c>
      <c r="DN68" s="2">
        <v>27980</v>
      </c>
      <c r="DO68" s="2" t="s">
        <v>1</v>
      </c>
      <c r="DP68" s="2" t="s">
        <v>1</v>
      </c>
      <c r="DQ68" s="2" t="s">
        <v>1</v>
      </c>
      <c r="DR68" s="2" t="s">
        <v>1</v>
      </c>
      <c r="DS68" s="2" t="s">
        <v>1</v>
      </c>
      <c r="DT68" s="2" t="s">
        <v>1</v>
      </c>
      <c r="DU68" s="2" t="s">
        <v>1</v>
      </c>
      <c r="DV68" s="2" t="s">
        <v>1</v>
      </c>
      <c r="DW68" s="2" t="s">
        <v>1</v>
      </c>
      <c r="DX68" s="2">
        <v>43890</v>
      </c>
      <c r="DY68" s="2">
        <v>95400</v>
      </c>
      <c r="DZ68" s="2" t="s">
        <v>1</v>
      </c>
      <c r="EA68" s="2">
        <v>262940</v>
      </c>
      <c r="EB68" s="2" t="s">
        <v>1</v>
      </c>
      <c r="EC68" s="2" t="s">
        <v>1</v>
      </c>
      <c r="ED68" s="2" t="s">
        <v>1</v>
      </c>
      <c r="EE68" s="2">
        <v>327120</v>
      </c>
      <c r="EF68" s="2" t="s">
        <v>1</v>
      </c>
      <c r="EG68" s="2" t="s">
        <v>1</v>
      </c>
      <c r="EH68" s="2">
        <v>108070</v>
      </c>
      <c r="EI68" s="2" t="s">
        <v>1</v>
      </c>
      <c r="EJ68" s="2" t="s">
        <v>1</v>
      </c>
      <c r="EK68" s="2" t="s">
        <v>1</v>
      </c>
      <c r="EL68" s="2" t="s">
        <v>1</v>
      </c>
      <c r="EM68" s="2" t="s">
        <v>1</v>
      </c>
      <c r="EN68" s="2" t="s">
        <v>1</v>
      </c>
      <c r="EO68" s="2" t="s">
        <v>1</v>
      </c>
      <c r="EP68" s="2" t="s">
        <v>1</v>
      </c>
      <c r="EQ68" s="2" t="s">
        <v>1</v>
      </c>
      <c r="ER68" s="2" t="s">
        <v>1</v>
      </c>
      <c r="ES68" s="2" t="s">
        <v>1</v>
      </c>
      <c r="ET68" s="2" t="s">
        <v>1</v>
      </c>
      <c r="EU68" s="2" t="s">
        <v>1</v>
      </c>
      <c r="EV68" s="2" t="s">
        <v>1</v>
      </c>
      <c r="EW68" s="2" t="s">
        <v>1</v>
      </c>
      <c r="EX68" s="2" t="s">
        <v>1</v>
      </c>
      <c r="EY68" s="2" t="s">
        <v>1</v>
      </c>
      <c r="EZ68" s="2">
        <v>1202030</v>
      </c>
      <c r="FA68" s="2" t="s">
        <v>1</v>
      </c>
      <c r="FB68" s="2">
        <v>54900</v>
      </c>
      <c r="FC68" s="2">
        <v>449590</v>
      </c>
      <c r="FD68" s="2" t="s">
        <v>1</v>
      </c>
      <c r="FE68" s="2">
        <v>1340</v>
      </c>
      <c r="FF68" s="2">
        <v>412690</v>
      </c>
      <c r="FG68" s="2">
        <v>150510</v>
      </c>
      <c r="FH68" s="2">
        <v>3330</v>
      </c>
      <c r="FI68" s="2" t="s">
        <v>1</v>
      </c>
      <c r="FJ68" s="2" t="s">
        <v>1</v>
      </c>
      <c r="FK68" s="2" t="s">
        <v>1</v>
      </c>
      <c r="FL68" s="2">
        <v>148400</v>
      </c>
      <c r="FM68" s="2">
        <v>30</v>
      </c>
      <c r="FN68" s="2" t="s">
        <v>1</v>
      </c>
      <c r="FO68" s="2">
        <v>940</v>
      </c>
      <c r="FP68" s="2" t="s">
        <v>1</v>
      </c>
      <c r="FQ68" s="2">
        <v>13070</v>
      </c>
      <c r="FR68" s="2">
        <v>56430</v>
      </c>
      <c r="FS68" s="2">
        <v>16430</v>
      </c>
      <c r="FT68" s="2">
        <v>103250</v>
      </c>
      <c r="FU68" s="2" t="s">
        <v>1</v>
      </c>
      <c r="FV68" s="2" t="s">
        <v>1</v>
      </c>
      <c r="FW68" s="2" t="s">
        <v>1</v>
      </c>
      <c r="FX68" s="2" t="s">
        <v>1</v>
      </c>
      <c r="FY68" s="2" t="s">
        <v>1</v>
      </c>
      <c r="FZ68" s="2" t="s">
        <v>1</v>
      </c>
      <c r="GA68" s="2">
        <v>2720</v>
      </c>
      <c r="GB68" s="2">
        <v>205010</v>
      </c>
      <c r="GC68" s="2" t="s">
        <v>1</v>
      </c>
      <c r="GD68" s="2">
        <v>109990</v>
      </c>
      <c r="GE68" s="2" t="s">
        <v>1</v>
      </c>
      <c r="GF68" s="2" t="s">
        <v>1</v>
      </c>
      <c r="GG68" s="2">
        <v>4150</v>
      </c>
      <c r="GH68" s="2">
        <v>16660</v>
      </c>
      <c r="GI68" s="2">
        <v>56160</v>
      </c>
      <c r="GJ68" s="2">
        <v>2780</v>
      </c>
      <c r="GK68" s="2" t="s">
        <v>1</v>
      </c>
      <c r="GL68" s="2" t="s">
        <v>1</v>
      </c>
      <c r="GM68" s="2">
        <v>12050</v>
      </c>
      <c r="GN68" s="2" t="s">
        <v>1</v>
      </c>
      <c r="GO68" s="2">
        <v>973330</v>
      </c>
      <c r="GP68" s="2">
        <v>1148830</v>
      </c>
      <c r="GQ68" s="2">
        <v>29770</v>
      </c>
      <c r="GR68" s="2">
        <v>3150</v>
      </c>
      <c r="GS68" s="2">
        <v>2920</v>
      </c>
      <c r="GT68" s="2">
        <v>2180</v>
      </c>
      <c r="GU68" s="2" t="s">
        <v>1</v>
      </c>
      <c r="GV68" s="2" t="s">
        <v>1</v>
      </c>
      <c r="GW68" s="2" t="s">
        <v>1</v>
      </c>
      <c r="GX68" s="2" t="s">
        <v>1</v>
      </c>
      <c r="GY68" s="2" t="s">
        <v>1</v>
      </c>
      <c r="GZ68" s="2" t="s">
        <v>1</v>
      </c>
      <c r="HA68" s="2" t="s">
        <v>1</v>
      </c>
      <c r="HB68" s="2" t="s">
        <v>1</v>
      </c>
      <c r="HC68" s="2">
        <v>4000</v>
      </c>
      <c r="HD68" s="2">
        <v>21540</v>
      </c>
      <c r="HE68" s="2">
        <v>12550</v>
      </c>
      <c r="HF68" s="2" t="s">
        <v>1</v>
      </c>
      <c r="HG68" s="2" t="s">
        <v>1</v>
      </c>
      <c r="HH68" s="2" t="s">
        <v>1</v>
      </c>
      <c r="HI68" s="2" t="s">
        <v>1</v>
      </c>
      <c r="HJ68" s="2" t="s">
        <v>1</v>
      </c>
      <c r="HK68" s="2" t="s">
        <v>1</v>
      </c>
      <c r="HL68" s="2" t="s">
        <v>1</v>
      </c>
      <c r="HM68" s="2" t="s">
        <v>1</v>
      </c>
      <c r="HN68" s="2" t="s">
        <v>1</v>
      </c>
      <c r="HO68" s="2" t="s">
        <v>1</v>
      </c>
      <c r="HP68" s="2">
        <v>32820</v>
      </c>
      <c r="HQ68" s="2" t="s">
        <v>1</v>
      </c>
      <c r="HR68" s="2" t="s">
        <v>1</v>
      </c>
      <c r="HS68" s="2" t="s">
        <v>1</v>
      </c>
      <c r="HT68" s="2" t="s">
        <v>1</v>
      </c>
      <c r="HU68" s="2" t="s">
        <v>1</v>
      </c>
      <c r="HV68" s="2">
        <v>119460</v>
      </c>
      <c r="HW68" s="2" t="s">
        <v>1</v>
      </c>
      <c r="HX68" s="2" t="s">
        <v>1</v>
      </c>
      <c r="HY68" s="2">
        <v>3310</v>
      </c>
      <c r="HZ68" s="2" t="s">
        <v>1</v>
      </c>
      <c r="IA68" s="2" t="s">
        <v>1</v>
      </c>
      <c r="IB68" s="2" t="s">
        <v>1</v>
      </c>
      <c r="IC68" s="2" t="s">
        <v>1</v>
      </c>
      <c r="ID68" s="2" t="s">
        <v>1</v>
      </c>
      <c r="IE68" s="2">
        <v>5000</v>
      </c>
      <c r="IF68" s="2">
        <v>200000</v>
      </c>
      <c r="IG68" s="2" t="s">
        <v>1</v>
      </c>
      <c r="IH68" s="2">
        <v>500</v>
      </c>
      <c r="II68" s="2">
        <v>197500</v>
      </c>
      <c r="IJ68" s="2" t="s">
        <v>1</v>
      </c>
      <c r="IK68" s="2">
        <v>7430</v>
      </c>
      <c r="IL68" s="2" t="s">
        <v>1</v>
      </c>
      <c r="IM68" s="2" t="s">
        <v>1</v>
      </c>
      <c r="IN68" s="2" t="s">
        <v>1</v>
      </c>
      <c r="IO68" s="2" t="s">
        <v>1</v>
      </c>
      <c r="IP68" s="2" t="s">
        <v>1</v>
      </c>
      <c r="IQ68" s="2" t="s">
        <v>1</v>
      </c>
      <c r="IR68" s="2">
        <v>870</v>
      </c>
      <c r="IS68" s="2" t="s">
        <v>1</v>
      </c>
      <c r="IT68" s="2" t="s">
        <v>1</v>
      </c>
      <c r="IU68" s="2" t="s">
        <v>1</v>
      </c>
      <c r="IV68" s="2" t="s">
        <v>1</v>
      </c>
      <c r="IW68" s="2" t="s">
        <v>1</v>
      </c>
      <c r="IX68" s="2" t="s">
        <v>1</v>
      </c>
      <c r="IY68" s="2" t="s">
        <v>1</v>
      </c>
      <c r="IZ68" s="2" t="s">
        <v>1</v>
      </c>
      <c r="JA68" s="2" t="s">
        <v>1</v>
      </c>
      <c r="JB68" s="2" t="s">
        <v>1</v>
      </c>
      <c r="JC68" s="2" t="s">
        <v>1</v>
      </c>
      <c r="JD68" s="2" t="s">
        <v>1</v>
      </c>
      <c r="JE68" s="2" t="s">
        <v>1</v>
      </c>
      <c r="JF68" s="2" t="s">
        <v>1</v>
      </c>
      <c r="JG68" s="2" t="s">
        <v>1</v>
      </c>
      <c r="JH68" s="2" t="s">
        <v>1</v>
      </c>
      <c r="JI68" s="2" t="s">
        <v>1</v>
      </c>
      <c r="JJ68" s="2" t="s">
        <v>1</v>
      </c>
      <c r="JK68" s="2" t="s">
        <v>1</v>
      </c>
      <c r="JL68" s="2" t="s">
        <v>1</v>
      </c>
      <c r="JM68" s="2" t="s">
        <v>1</v>
      </c>
      <c r="JN68" s="2" t="s">
        <v>1</v>
      </c>
      <c r="JO68" s="2">
        <v>2390</v>
      </c>
      <c r="JP68" s="2" t="s">
        <v>1</v>
      </c>
      <c r="JQ68" s="2" t="s">
        <v>1</v>
      </c>
      <c r="JR68" s="2" t="s">
        <v>1</v>
      </c>
      <c r="JS68" s="2" t="s">
        <v>1</v>
      </c>
      <c r="JT68" s="2">
        <v>23800</v>
      </c>
      <c r="JU68" s="2" t="s">
        <v>1</v>
      </c>
      <c r="JV68" s="2" t="s">
        <v>1</v>
      </c>
      <c r="JW68" s="2" t="s">
        <v>1</v>
      </c>
      <c r="JX68" s="2" t="s">
        <v>1</v>
      </c>
      <c r="JY68" s="2" t="s">
        <v>1</v>
      </c>
      <c r="JZ68" s="2" t="s">
        <v>1</v>
      </c>
      <c r="KA68" s="2" t="s">
        <v>1</v>
      </c>
      <c r="KB68" s="2" t="s">
        <v>1</v>
      </c>
      <c r="KC68" s="2" t="s">
        <v>1</v>
      </c>
      <c r="KD68" s="2" t="s">
        <v>1</v>
      </c>
      <c r="KE68" s="2" t="s">
        <v>1</v>
      </c>
      <c r="KF68" s="2" t="s">
        <v>1</v>
      </c>
      <c r="KG68" s="2" t="s">
        <v>1</v>
      </c>
      <c r="KH68" s="2" t="s">
        <v>1</v>
      </c>
      <c r="KI68" s="2" t="s">
        <v>1</v>
      </c>
      <c r="KJ68" s="2" t="s">
        <v>1</v>
      </c>
      <c r="KK68" s="2" t="s">
        <v>1</v>
      </c>
      <c r="KL68" s="2" t="s">
        <v>1</v>
      </c>
      <c r="KM68" s="2" t="s">
        <v>1</v>
      </c>
      <c r="KN68" s="2" t="s">
        <v>1</v>
      </c>
      <c r="KO68" s="2" t="s">
        <v>1</v>
      </c>
      <c r="KP68" s="2" t="s">
        <v>1</v>
      </c>
      <c r="KQ68" s="2" t="s">
        <v>1</v>
      </c>
      <c r="KR68" s="2" t="s">
        <v>1</v>
      </c>
      <c r="KS68" s="2" t="s">
        <v>1</v>
      </c>
      <c r="KT68" s="2" t="s">
        <v>1</v>
      </c>
      <c r="KU68" s="2" t="s">
        <v>1</v>
      </c>
      <c r="KV68" s="2" t="s">
        <v>1</v>
      </c>
      <c r="KW68" s="2" t="s">
        <v>1</v>
      </c>
      <c r="KX68" s="2" t="s">
        <v>1</v>
      </c>
      <c r="KY68" s="2" t="s">
        <v>1</v>
      </c>
      <c r="KZ68" s="2" t="s">
        <v>1</v>
      </c>
      <c r="LA68" s="2" t="s">
        <v>1</v>
      </c>
      <c r="LB68" s="2" t="s">
        <v>1</v>
      </c>
      <c r="LC68" s="2" t="s">
        <v>1</v>
      </c>
      <c r="LD68" s="2" t="s">
        <v>1</v>
      </c>
      <c r="LE68" s="2" t="s">
        <v>1</v>
      </c>
    </row>
    <row r="69" spans="1:317" x14ac:dyDescent="0.3">
      <c r="A69" s="2" t="s">
        <v>63</v>
      </c>
      <c r="B69" s="2">
        <v>5140</v>
      </c>
      <c r="C69" s="23">
        <f t="shared" si="63"/>
        <v>11838190</v>
      </c>
      <c r="D69" s="23">
        <f t="shared" si="64"/>
        <v>111393110</v>
      </c>
      <c r="E69" s="23">
        <f t="shared" si="65"/>
        <v>21671.811284046693</v>
      </c>
      <c r="F69" s="23">
        <f t="shared" si="66"/>
        <v>44528200</v>
      </c>
      <c r="G69" s="23">
        <f t="shared" si="67"/>
        <v>9419530</v>
      </c>
      <c r="H69" s="23">
        <f t="shared" si="68"/>
        <v>3237730</v>
      </c>
      <c r="I69" s="23">
        <f t="shared" si="69"/>
        <v>54207650</v>
      </c>
      <c r="J69" s="23">
        <f t="shared" si="70"/>
        <v>10546.235408560311</v>
      </c>
      <c r="K69" s="23">
        <f t="shared" si="71"/>
        <v>23235550</v>
      </c>
      <c r="L69" s="23">
        <f t="shared" si="72"/>
        <v>30972100</v>
      </c>
      <c r="M69" s="23">
        <f t="shared" si="73"/>
        <v>6467670</v>
      </c>
      <c r="N69" s="23">
        <f t="shared" si="74"/>
        <v>8663.0739299610887</v>
      </c>
      <c r="O69" s="23">
        <f t="shared" si="75"/>
        <v>9665890</v>
      </c>
      <c r="P69" s="23">
        <f t="shared" si="76"/>
        <v>10710060</v>
      </c>
      <c r="Q69" s="23">
        <f t="shared" si="77"/>
        <v>16327930</v>
      </c>
      <c r="R69" s="23">
        <f t="shared" si="78"/>
        <v>39802690</v>
      </c>
      <c r="S69" s="23">
        <f t="shared" si="79"/>
        <v>7743.7140077821014</v>
      </c>
      <c r="T69" s="23">
        <f t="shared" si="80"/>
        <v>4725510</v>
      </c>
      <c r="U69" s="7">
        <f t="shared" si="81"/>
        <v>0.10612398435148962</v>
      </c>
      <c r="V69" s="23">
        <f t="shared" si="82"/>
        <v>3314890</v>
      </c>
      <c r="W69" s="23">
        <f t="shared" si="83"/>
        <v>717930</v>
      </c>
      <c r="X69" s="23">
        <f t="shared" si="84"/>
        <v>196740</v>
      </c>
      <c r="Y69" s="23">
        <f t="shared" si="85"/>
        <v>496010</v>
      </c>
      <c r="Z69" s="23">
        <v>60</v>
      </c>
      <c r="AA69" s="23">
        <f t="shared" si="86"/>
        <v>3098750</v>
      </c>
      <c r="AB69" s="23">
        <f t="shared" si="87"/>
        <v>99554920</v>
      </c>
      <c r="AC69" s="23">
        <f t="shared" si="88"/>
        <v>19368.661478599221</v>
      </c>
      <c r="AD69" s="23">
        <f t="shared" si="97"/>
        <v>51662230</v>
      </c>
      <c r="AE69" s="23">
        <f t="shared" si="89"/>
        <v>10051.017509727626</v>
      </c>
      <c r="AF69" s="23">
        <f t="shared" si="98"/>
        <v>10740610</v>
      </c>
      <c r="AG69" s="23">
        <f t="shared" si="90"/>
        <v>2089.6128404669262</v>
      </c>
      <c r="AH69" s="7">
        <f t="shared" si="91"/>
        <v>0.10788628025616413</v>
      </c>
      <c r="AI69" s="23">
        <f t="shared" si="92"/>
        <v>23960740</v>
      </c>
      <c r="AJ69" s="23">
        <f t="shared" si="93"/>
        <v>186190</v>
      </c>
      <c r="AK69" s="23">
        <f t="shared" si="99"/>
        <v>15708300</v>
      </c>
      <c r="AL69" s="23">
        <f t="shared" si="100"/>
        <v>47892690</v>
      </c>
      <c r="AM69" s="23">
        <f t="shared" si="94"/>
        <v>9317.6439688715946</v>
      </c>
      <c r="AN69" s="23">
        <f t="shared" si="95"/>
        <v>45001280</v>
      </c>
      <c r="AO69" s="23">
        <f t="shared" si="96"/>
        <v>2891410</v>
      </c>
      <c r="AP69" s="2">
        <v>7752890</v>
      </c>
      <c r="AQ69" s="2">
        <v>1264940</v>
      </c>
      <c r="AR69" s="2">
        <v>648060</v>
      </c>
      <c r="AS69" s="2" t="s">
        <v>1</v>
      </c>
      <c r="AT69" s="2">
        <v>7901860</v>
      </c>
      <c r="AU69" s="2">
        <v>2808200</v>
      </c>
      <c r="AV69" s="2" t="s">
        <v>1</v>
      </c>
      <c r="AW69" s="2">
        <v>16327930</v>
      </c>
      <c r="AY69" s="2" t="s">
        <v>1</v>
      </c>
      <c r="AZ69" s="2">
        <v>25100</v>
      </c>
      <c r="BA69" s="2" t="s">
        <v>1</v>
      </c>
      <c r="BB69" s="2">
        <v>210</v>
      </c>
      <c r="BC69" s="2" t="s">
        <v>1</v>
      </c>
      <c r="BD69" s="2" t="s">
        <v>1</v>
      </c>
      <c r="BE69" s="2">
        <v>1977930</v>
      </c>
      <c r="BF69" s="2">
        <v>1311650</v>
      </c>
      <c r="BG69" s="2">
        <v>132970</v>
      </c>
      <c r="BH69" s="2">
        <v>112840</v>
      </c>
      <c r="BI69" s="2">
        <v>178670</v>
      </c>
      <c r="BJ69" s="2" t="s">
        <v>1</v>
      </c>
      <c r="BK69" s="2" t="s">
        <v>1</v>
      </c>
      <c r="BL69" s="2" t="s">
        <v>1</v>
      </c>
      <c r="BM69" s="2">
        <v>293450</v>
      </c>
      <c r="BN69" s="2" t="s">
        <v>1</v>
      </c>
      <c r="BO69" s="2" t="s">
        <v>1</v>
      </c>
      <c r="BP69" s="2">
        <v>196740</v>
      </c>
      <c r="BQ69" s="2" t="s">
        <v>1</v>
      </c>
      <c r="BR69" s="2" t="s">
        <v>1</v>
      </c>
      <c r="BS69" s="2">
        <v>496010</v>
      </c>
      <c r="BT69" s="2">
        <v>3098750</v>
      </c>
      <c r="BU69" s="2" t="s">
        <v>1</v>
      </c>
      <c r="BV69" s="2">
        <v>3064140</v>
      </c>
      <c r="BW69" s="2">
        <v>30360</v>
      </c>
      <c r="BX69" s="2">
        <v>59930</v>
      </c>
      <c r="BY69" s="2" t="s">
        <v>1</v>
      </c>
      <c r="BZ69" s="2" t="s">
        <v>1</v>
      </c>
      <c r="CA69" s="2" t="s">
        <v>1</v>
      </c>
      <c r="CB69" s="2" t="s">
        <v>1</v>
      </c>
      <c r="CC69" s="2" t="s">
        <v>1</v>
      </c>
      <c r="CD69" s="2">
        <v>136630</v>
      </c>
      <c r="CE69" s="2">
        <v>2452850</v>
      </c>
      <c r="CF69" s="2" t="s">
        <v>1</v>
      </c>
      <c r="CG69" s="2">
        <v>535010</v>
      </c>
      <c r="CH69" s="2">
        <v>107150</v>
      </c>
      <c r="CI69" s="2">
        <v>81600</v>
      </c>
      <c r="CJ69" s="2" t="s">
        <v>1</v>
      </c>
      <c r="CK69" s="2" t="s">
        <v>1</v>
      </c>
      <c r="CL69" s="2" t="s">
        <v>1</v>
      </c>
      <c r="CM69" s="2" t="s">
        <v>1</v>
      </c>
      <c r="CN69" s="2">
        <v>11230</v>
      </c>
      <c r="CO69" s="2">
        <v>118610</v>
      </c>
      <c r="CP69" s="2" t="s">
        <v>1</v>
      </c>
      <c r="CQ69" s="2">
        <v>1106020</v>
      </c>
      <c r="CR69" s="2">
        <v>6340</v>
      </c>
      <c r="CS69" s="2" t="s">
        <v>1</v>
      </c>
      <c r="CT69" s="2" t="s">
        <v>1</v>
      </c>
      <c r="CU69" s="2" t="s">
        <v>1</v>
      </c>
      <c r="CV69" s="2">
        <v>6500</v>
      </c>
      <c r="CW69" s="2" t="s">
        <v>1</v>
      </c>
      <c r="CX69" s="2" t="s">
        <v>1</v>
      </c>
      <c r="CY69" s="2">
        <v>1006470</v>
      </c>
      <c r="CZ69" s="2" t="s">
        <v>1</v>
      </c>
      <c r="DA69" s="2" t="s">
        <v>1</v>
      </c>
      <c r="DB69" s="2">
        <v>249210</v>
      </c>
      <c r="DC69" s="2" t="s">
        <v>1</v>
      </c>
      <c r="DD69" s="2" t="s">
        <v>1</v>
      </c>
      <c r="DE69" s="2" t="s">
        <v>1</v>
      </c>
      <c r="DF69" s="2" t="s">
        <v>1</v>
      </c>
      <c r="DG69" s="2" t="s">
        <v>1</v>
      </c>
      <c r="DH69" s="2" t="s">
        <v>1</v>
      </c>
      <c r="DI69" s="2" t="s">
        <v>1</v>
      </c>
      <c r="DJ69" s="2" t="s">
        <v>1</v>
      </c>
      <c r="DK69" s="2" t="s">
        <v>1</v>
      </c>
      <c r="DL69" s="2" t="s">
        <v>1</v>
      </c>
      <c r="DM69" s="2">
        <v>447480</v>
      </c>
      <c r="DN69" s="2">
        <v>2944930</v>
      </c>
      <c r="DO69" s="2" t="s">
        <v>1</v>
      </c>
      <c r="DP69" s="2">
        <v>292800</v>
      </c>
      <c r="DQ69" s="2" t="s">
        <v>1</v>
      </c>
      <c r="DR69" s="2" t="s">
        <v>1</v>
      </c>
      <c r="DS69" s="2" t="s">
        <v>1</v>
      </c>
      <c r="DT69" s="2" t="s">
        <v>1</v>
      </c>
      <c r="DU69" s="2" t="s">
        <v>1</v>
      </c>
      <c r="DV69" s="2" t="s">
        <v>1</v>
      </c>
      <c r="DW69" s="2" t="s">
        <v>1</v>
      </c>
      <c r="DX69" s="2">
        <v>279310</v>
      </c>
      <c r="DY69" s="2">
        <v>5852060</v>
      </c>
      <c r="DZ69" s="2">
        <v>1685910</v>
      </c>
      <c r="EA69" s="2">
        <v>8088800</v>
      </c>
      <c r="EB69" s="2" t="s">
        <v>1</v>
      </c>
      <c r="EC69" s="2" t="s">
        <v>1</v>
      </c>
      <c r="ED69" s="2">
        <v>292870</v>
      </c>
      <c r="EE69" s="2">
        <v>1091450</v>
      </c>
      <c r="EF69" s="2">
        <v>268010</v>
      </c>
      <c r="EG69" s="2">
        <v>0</v>
      </c>
      <c r="EH69" s="2">
        <v>5677140</v>
      </c>
      <c r="EI69" s="2" t="s">
        <v>1</v>
      </c>
      <c r="EJ69" s="2" t="s">
        <v>1</v>
      </c>
      <c r="EK69" s="2" t="s">
        <v>1</v>
      </c>
      <c r="EL69" s="2" t="s">
        <v>1</v>
      </c>
      <c r="EM69" s="2" t="s">
        <v>1</v>
      </c>
      <c r="EN69" s="2" t="s">
        <v>1</v>
      </c>
      <c r="EO69" s="2" t="s">
        <v>1</v>
      </c>
      <c r="EP69" s="2">
        <v>626240</v>
      </c>
      <c r="EQ69" s="2">
        <v>15991730</v>
      </c>
      <c r="ER69" s="2" t="s">
        <v>1</v>
      </c>
      <c r="ES69" s="2" t="s">
        <v>1</v>
      </c>
      <c r="ET69" s="2" t="s">
        <v>1</v>
      </c>
      <c r="EU69" s="2">
        <v>260000</v>
      </c>
      <c r="EV69" s="2">
        <v>14094130</v>
      </c>
      <c r="EW69" s="2" t="s">
        <v>1</v>
      </c>
      <c r="EX69" s="2" t="s">
        <v>1</v>
      </c>
      <c r="EY69" s="2" t="s">
        <v>1</v>
      </c>
      <c r="EZ69" s="2">
        <v>6708970</v>
      </c>
      <c r="FA69" s="2">
        <v>2310</v>
      </c>
      <c r="FB69" s="2">
        <v>431020</v>
      </c>
      <c r="FC69" s="2">
        <v>857800</v>
      </c>
      <c r="FD69" s="2">
        <v>198870</v>
      </c>
      <c r="FE69" s="2" t="s">
        <v>1</v>
      </c>
      <c r="FF69" s="2">
        <v>1819960</v>
      </c>
      <c r="FG69" s="2">
        <v>690780</v>
      </c>
      <c r="FH69" s="2">
        <v>30690</v>
      </c>
      <c r="FI69" s="2">
        <v>210</v>
      </c>
      <c r="FJ69" s="2" t="s">
        <v>1</v>
      </c>
      <c r="FK69" s="2" t="s">
        <v>1</v>
      </c>
      <c r="FL69" s="2" t="s">
        <v>1</v>
      </c>
      <c r="FM69" s="2">
        <v>4100</v>
      </c>
      <c r="FN69" s="2" t="s">
        <v>1</v>
      </c>
      <c r="FO69" s="2">
        <v>111440</v>
      </c>
      <c r="FP69" s="2" t="s">
        <v>1</v>
      </c>
      <c r="FQ69" s="2">
        <v>92400</v>
      </c>
      <c r="FR69" s="2">
        <v>346400</v>
      </c>
      <c r="FS69" s="2">
        <v>44090</v>
      </c>
      <c r="FT69" s="2">
        <v>623080</v>
      </c>
      <c r="FU69" s="2">
        <v>1970190</v>
      </c>
      <c r="FV69" s="2" t="s">
        <v>1</v>
      </c>
      <c r="FW69" s="2" t="s">
        <v>1</v>
      </c>
      <c r="FX69" s="2" t="s">
        <v>1</v>
      </c>
      <c r="FY69" s="2">
        <v>588840</v>
      </c>
      <c r="FZ69" s="2">
        <v>266320</v>
      </c>
      <c r="GA69" s="2">
        <v>71220</v>
      </c>
      <c r="GB69" s="2">
        <v>253520</v>
      </c>
      <c r="GC69" s="2" t="s">
        <v>1</v>
      </c>
      <c r="GD69" s="2">
        <v>187350</v>
      </c>
      <c r="GE69" s="2" t="s">
        <v>1</v>
      </c>
      <c r="GF69" s="2" t="s">
        <v>1</v>
      </c>
      <c r="GG69" s="2">
        <v>97960</v>
      </c>
      <c r="GH69" s="2">
        <v>335670</v>
      </c>
      <c r="GI69" s="2">
        <v>616350</v>
      </c>
      <c r="GJ69" s="2">
        <v>13500</v>
      </c>
      <c r="GK69" s="2" t="s">
        <v>1</v>
      </c>
      <c r="GL69" s="2">
        <v>132170</v>
      </c>
      <c r="GM69" s="2">
        <v>82800</v>
      </c>
      <c r="GN69" s="2" t="s">
        <v>1</v>
      </c>
      <c r="GO69" s="2">
        <v>7360630</v>
      </c>
      <c r="GP69" s="2">
        <v>7066580</v>
      </c>
      <c r="GQ69" s="2">
        <v>25250</v>
      </c>
      <c r="GR69" s="2">
        <v>8020</v>
      </c>
      <c r="GS69" s="2">
        <v>64550</v>
      </c>
      <c r="GT69" s="2" t="s">
        <v>1</v>
      </c>
      <c r="GU69" s="2" t="s">
        <v>1</v>
      </c>
      <c r="GV69" s="2" t="s">
        <v>1</v>
      </c>
      <c r="GW69" s="2" t="s">
        <v>1</v>
      </c>
      <c r="GX69" s="2" t="s">
        <v>1</v>
      </c>
      <c r="GY69" s="2" t="s">
        <v>1</v>
      </c>
      <c r="GZ69" s="2" t="s">
        <v>1</v>
      </c>
      <c r="HA69" s="2" t="s">
        <v>1</v>
      </c>
      <c r="HB69" s="2" t="s">
        <v>1</v>
      </c>
      <c r="HC69" s="2" t="s">
        <v>1</v>
      </c>
      <c r="HD69" s="2">
        <v>155400</v>
      </c>
      <c r="HE69" s="2">
        <v>30790</v>
      </c>
      <c r="HF69" s="2" t="s">
        <v>1</v>
      </c>
      <c r="HG69" s="2" t="s">
        <v>1</v>
      </c>
      <c r="HH69" s="2" t="s">
        <v>1</v>
      </c>
      <c r="HI69" s="2" t="s">
        <v>1</v>
      </c>
      <c r="HJ69" s="2" t="s">
        <v>1</v>
      </c>
      <c r="HK69" s="2" t="s">
        <v>1</v>
      </c>
      <c r="HL69" s="2" t="s">
        <v>1</v>
      </c>
      <c r="HM69" s="2" t="s">
        <v>1</v>
      </c>
      <c r="HN69" s="2" t="s">
        <v>1</v>
      </c>
      <c r="HO69" s="2" t="s">
        <v>1</v>
      </c>
      <c r="HP69" s="2">
        <v>632100</v>
      </c>
      <c r="HQ69" s="2" t="s">
        <v>1</v>
      </c>
      <c r="HR69" s="2" t="s">
        <v>1</v>
      </c>
      <c r="HS69" s="2" t="s">
        <v>1</v>
      </c>
      <c r="HT69" s="2" t="s">
        <v>1</v>
      </c>
      <c r="HU69" s="2" t="s">
        <v>1</v>
      </c>
      <c r="HV69" s="2" t="s">
        <v>1</v>
      </c>
      <c r="HW69" s="2" t="s">
        <v>1</v>
      </c>
      <c r="HX69" s="2" t="s">
        <v>1</v>
      </c>
      <c r="HY69" s="2">
        <v>227580</v>
      </c>
      <c r="HZ69" s="2">
        <v>11029990</v>
      </c>
      <c r="IA69" s="2" t="s">
        <v>1</v>
      </c>
      <c r="IB69" s="2" t="s">
        <v>1</v>
      </c>
      <c r="IC69" s="2" t="s">
        <v>1</v>
      </c>
      <c r="ID69" s="2">
        <v>1813870</v>
      </c>
      <c r="IE69" s="2" t="s">
        <v>1</v>
      </c>
      <c r="IF69" s="2" t="s">
        <v>1</v>
      </c>
      <c r="IG69" s="2" t="s">
        <v>1</v>
      </c>
      <c r="IH69" s="2" t="s">
        <v>1</v>
      </c>
      <c r="II69" s="2">
        <v>2396020</v>
      </c>
      <c r="IJ69" s="2">
        <v>168020</v>
      </c>
      <c r="IK69" s="2" t="s">
        <v>1</v>
      </c>
      <c r="IL69" s="2" t="s">
        <v>1</v>
      </c>
      <c r="IM69" s="2">
        <v>72820</v>
      </c>
      <c r="IN69" s="2" t="s">
        <v>1</v>
      </c>
      <c r="IO69" s="2" t="s">
        <v>1</v>
      </c>
      <c r="IP69" s="2">
        <v>3060200</v>
      </c>
      <c r="IQ69" s="2" t="s">
        <v>1</v>
      </c>
      <c r="IR69" s="2">
        <v>15200</v>
      </c>
      <c r="IS69" s="2" t="s">
        <v>1</v>
      </c>
      <c r="IT69" s="2" t="s">
        <v>1</v>
      </c>
      <c r="IU69" s="2">
        <v>76300</v>
      </c>
      <c r="IV69" s="2" t="s">
        <v>1</v>
      </c>
      <c r="IW69" s="2" t="s">
        <v>1</v>
      </c>
      <c r="IX69" s="2">
        <v>130900</v>
      </c>
      <c r="IY69" s="2" t="s">
        <v>1</v>
      </c>
      <c r="IZ69" s="2" t="s">
        <v>1</v>
      </c>
      <c r="JA69" s="2" t="s">
        <v>1</v>
      </c>
      <c r="JB69" s="2" t="s">
        <v>1</v>
      </c>
      <c r="JC69" s="2" t="s">
        <v>1</v>
      </c>
      <c r="JD69" s="2" t="s">
        <v>1</v>
      </c>
      <c r="JE69" s="2" t="s">
        <v>1</v>
      </c>
      <c r="JF69" s="2" t="s">
        <v>1</v>
      </c>
      <c r="JG69" s="2" t="s">
        <v>1</v>
      </c>
      <c r="JH69" s="2" t="s">
        <v>1</v>
      </c>
      <c r="JI69" s="2" t="s">
        <v>1</v>
      </c>
      <c r="JJ69" s="2" t="s">
        <v>1</v>
      </c>
      <c r="JK69" s="2">
        <v>500000</v>
      </c>
      <c r="JL69" s="2">
        <v>250000</v>
      </c>
      <c r="JM69" s="2" t="s">
        <v>1</v>
      </c>
      <c r="JN69" s="2" t="s">
        <v>1</v>
      </c>
      <c r="JO69" s="2">
        <v>0</v>
      </c>
      <c r="JP69" s="2" t="s">
        <v>1</v>
      </c>
      <c r="JQ69" s="2" t="s">
        <v>1</v>
      </c>
      <c r="JR69" s="2" t="s">
        <v>1</v>
      </c>
      <c r="JS69" s="2">
        <v>2114370</v>
      </c>
      <c r="JT69" s="2">
        <v>41849990</v>
      </c>
      <c r="JU69" s="2" t="s">
        <v>1</v>
      </c>
      <c r="JV69" s="2" t="s">
        <v>1</v>
      </c>
      <c r="JW69" s="2" t="s">
        <v>1</v>
      </c>
      <c r="JX69" s="2" t="s">
        <v>1</v>
      </c>
      <c r="JY69" s="2" t="s">
        <v>1</v>
      </c>
      <c r="JZ69" s="2" t="s">
        <v>1</v>
      </c>
      <c r="KA69" s="2">
        <v>1036920</v>
      </c>
      <c r="KB69" s="2" t="s">
        <v>1</v>
      </c>
      <c r="KC69" s="2" t="s">
        <v>1</v>
      </c>
      <c r="KD69" s="2" t="s">
        <v>1</v>
      </c>
      <c r="KE69" s="2" t="s">
        <v>1</v>
      </c>
      <c r="KF69" s="2" t="s">
        <v>1</v>
      </c>
      <c r="KG69" s="2" t="s">
        <v>1</v>
      </c>
      <c r="KH69" s="2" t="s">
        <v>1</v>
      </c>
      <c r="KI69" s="2" t="s">
        <v>1</v>
      </c>
      <c r="KJ69" s="2" t="s">
        <v>1</v>
      </c>
      <c r="KK69" s="2" t="s">
        <v>1</v>
      </c>
      <c r="KL69" s="2" t="s">
        <v>1</v>
      </c>
      <c r="KM69" s="2" t="s">
        <v>1</v>
      </c>
      <c r="KN69" s="2" t="s">
        <v>1</v>
      </c>
      <c r="KO69" s="2" t="s">
        <v>1</v>
      </c>
      <c r="KP69" s="2" t="s">
        <v>1</v>
      </c>
      <c r="KQ69" s="2" t="s">
        <v>1</v>
      </c>
      <c r="KR69" s="2">
        <v>1500000</v>
      </c>
      <c r="KS69" s="2">
        <v>1391410</v>
      </c>
      <c r="KT69" s="2" t="s">
        <v>1</v>
      </c>
      <c r="KU69" s="2" t="s">
        <v>1</v>
      </c>
      <c r="KV69" s="2" t="s">
        <v>1</v>
      </c>
      <c r="KW69" s="2" t="s">
        <v>1</v>
      </c>
      <c r="KX69" s="2" t="s">
        <v>1</v>
      </c>
      <c r="KY69" s="2" t="s">
        <v>1</v>
      </c>
      <c r="KZ69" s="2" t="s">
        <v>1</v>
      </c>
      <c r="LA69" s="2" t="s">
        <v>1</v>
      </c>
      <c r="LB69" s="2" t="s">
        <v>1</v>
      </c>
      <c r="LC69" s="2" t="s">
        <v>1</v>
      </c>
      <c r="LD69" s="2" t="s">
        <v>1</v>
      </c>
      <c r="LE69" s="2" t="s">
        <v>1</v>
      </c>
    </row>
    <row r="70" spans="1:317" x14ac:dyDescent="0.3">
      <c r="A70" s="2" t="s">
        <v>64</v>
      </c>
      <c r="B70" s="2">
        <v>196</v>
      </c>
      <c r="C70" s="23">
        <f t="shared" si="63"/>
        <v>753600</v>
      </c>
      <c r="D70" s="23">
        <f t="shared" si="64"/>
        <v>1840590</v>
      </c>
      <c r="E70" s="23">
        <f t="shared" si="65"/>
        <v>9390.7653061224482</v>
      </c>
      <c r="F70" s="23">
        <f t="shared" si="66"/>
        <v>1539120</v>
      </c>
      <c r="G70" s="23">
        <f t="shared" si="67"/>
        <v>182040</v>
      </c>
      <c r="H70" s="23">
        <f t="shared" si="68"/>
        <v>0</v>
      </c>
      <c r="I70" s="23">
        <f t="shared" si="69"/>
        <v>119430</v>
      </c>
      <c r="J70" s="23">
        <f t="shared" si="70"/>
        <v>609.33673469387759</v>
      </c>
      <c r="K70" s="23">
        <f t="shared" si="71"/>
        <v>119430</v>
      </c>
      <c r="L70" s="23">
        <f t="shared" si="72"/>
        <v>0</v>
      </c>
      <c r="M70" s="23">
        <f t="shared" si="73"/>
        <v>180040</v>
      </c>
      <c r="N70" s="23">
        <f t="shared" si="74"/>
        <v>7852.6530612244896</v>
      </c>
      <c r="O70" s="23">
        <f t="shared" si="75"/>
        <v>358400</v>
      </c>
      <c r="P70" s="23">
        <f t="shared" si="76"/>
        <v>313880</v>
      </c>
      <c r="Q70" s="23">
        <f t="shared" si="77"/>
        <v>653520</v>
      </c>
      <c r="R70" s="23">
        <f t="shared" si="78"/>
        <v>1535601</v>
      </c>
      <c r="S70" s="23">
        <f t="shared" si="79"/>
        <v>7834.6989795918371</v>
      </c>
      <c r="T70" s="23">
        <f t="shared" si="80"/>
        <v>3519</v>
      </c>
      <c r="U70" s="7">
        <f t="shared" si="81"/>
        <v>2.2863714330266646E-3</v>
      </c>
      <c r="V70" s="23">
        <f t="shared" si="82"/>
        <v>0</v>
      </c>
      <c r="W70" s="23">
        <f t="shared" si="83"/>
        <v>1690</v>
      </c>
      <c r="X70" s="23">
        <f t="shared" si="84"/>
        <v>0</v>
      </c>
      <c r="Y70" s="23">
        <f t="shared" si="85"/>
        <v>1890</v>
      </c>
      <c r="Z70" s="23">
        <v>61</v>
      </c>
      <c r="AA70" s="23">
        <f t="shared" si="86"/>
        <v>209740</v>
      </c>
      <c r="AB70" s="23">
        <f t="shared" si="87"/>
        <v>1086990</v>
      </c>
      <c r="AC70" s="23">
        <f t="shared" si="88"/>
        <v>5545.8673469387759</v>
      </c>
      <c r="AD70" s="23">
        <f t="shared" si="97"/>
        <v>833400</v>
      </c>
      <c r="AE70" s="23">
        <f t="shared" si="89"/>
        <v>4252.0408163265311</v>
      </c>
      <c r="AF70" s="23">
        <f t="shared" si="98"/>
        <v>261140</v>
      </c>
      <c r="AG70" s="23">
        <f t="shared" si="90"/>
        <v>1332.3469387755101</v>
      </c>
      <c r="AH70" s="7">
        <f t="shared" si="91"/>
        <v>0.24024140056486259</v>
      </c>
      <c r="AI70" s="23">
        <f t="shared" si="92"/>
        <v>643920</v>
      </c>
      <c r="AJ70" s="23">
        <f t="shared" si="93"/>
        <v>36560</v>
      </c>
      <c r="AK70" s="23">
        <f t="shared" si="99"/>
        <v>38800</v>
      </c>
      <c r="AL70" s="23">
        <f t="shared" si="100"/>
        <v>253590</v>
      </c>
      <c r="AM70" s="23">
        <f t="shared" si="94"/>
        <v>1293.8265306122448</v>
      </c>
      <c r="AN70" s="23">
        <f t="shared" si="95"/>
        <v>253590</v>
      </c>
      <c r="AO70" s="23">
        <f t="shared" si="96"/>
        <v>0</v>
      </c>
      <c r="AP70" s="2">
        <v>286150</v>
      </c>
      <c r="AQ70" s="2">
        <v>46410</v>
      </c>
      <c r="AR70" s="2">
        <v>25840</v>
      </c>
      <c r="AS70" s="2" t="s">
        <v>1</v>
      </c>
      <c r="AT70" s="2">
        <v>313880</v>
      </c>
      <c r="AU70" s="2" t="s">
        <v>1</v>
      </c>
      <c r="AV70" s="2" t="s">
        <v>1</v>
      </c>
      <c r="AW70" s="2">
        <v>653520</v>
      </c>
      <c r="AY70" s="2" t="s">
        <v>1</v>
      </c>
      <c r="AZ70" s="2" t="s">
        <v>1</v>
      </c>
      <c r="BA70" s="2" t="s">
        <v>1</v>
      </c>
      <c r="BB70" s="2" t="s">
        <v>1</v>
      </c>
      <c r="BC70" s="2" t="s">
        <v>1</v>
      </c>
      <c r="BD70" s="2" t="s">
        <v>1</v>
      </c>
      <c r="BE70" s="2" t="s">
        <v>1</v>
      </c>
      <c r="BF70" s="2" t="s">
        <v>1</v>
      </c>
      <c r="BG70" s="2">
        <v>1690</v>
      </c>
      <c r="BH70" s="2" t="s">
        <v>1</v>
      </c>
      <c r="BI70" s="2" t="s">
        <v>1</v>
      </c>
      <c r="BJ70" s="2" t="s">
        <v>1</v>
      </c>
      <c r="BK70" s="2" t="s">
        <v>1</v>
      </c>
      <c r="BL70" s="2" t="s">
        <v>1</v>
      </c>
      <c r="BM70" s="2" t="s">
        <v>1</v>
      </c>
      <c r="BN70" s="2" t="s">
        <v>1</v>
      </c>
      <c r="BO70" s="2" t="s">
        <v>1</v>
      </c>
      <c r="BP70" s="2" t="s">
        <v>1</v>
      </c>
      <c r="BQ70" s="2" t="s">
        <v>1</v>
      </c>
      <c r="BR70" s="2" t="s">
        <v>1</v>
      </c>
      <c r="BS70" s="2">
        <v>1890</v>
      </c>
      <c r="BT70" s="2">
        <v>209740</v>
      </c>
      <c r="BU70" s="2" t="s">
        <v>1</v>
      </c>
      <c r="BV70" s="2">
        <v>154960</v>
      </c>
      <c r="BW70" s="2" t="s">
        <v>1</v>
      </c>
      <c r="BX70" s="2" t="s">
        <v>1</v>
      </c>
      <c r="BY70" s="2" t="s">
        <v>1</v>
      </c>
      <c r="BZ70" s="2" t="s">
        <v>1</v>
      </c>
      <c r="CA70" s="2" t="s">
        <v>1</v>
      </c>
      <c r="CB70" s="2" t="s">
        <v>1</v>
      </c>
      <c r="CC70" s="2" t="s">
        <v>1</v>
      </c>
      <c r="CD70" s="2" t="s">
        <v>1</v>
      </c>
      <c r="CE70" s="2" t="s">
        <v>1</v>
      </c>
      <c r="CF70" s="2">
        <v>10260</v>
      </c>
      <c r="CG70" s="2" t="s">
        <v>1</v>
      </c>
      <c r="CH70" s="2">
        <v>14820</v>
      </c>
      <c r="CI70" s="2">
        <v>0</v>
      </c>
      <c r="CJ70" s="2" t="s">
        <v>1</v>
      </c>
      <c r="CK70" s="2" t="s">
        <v>1</v>
      </c>
      <c r="CL70" s="2" t="s">
        <v>1</v>
      </c>
      <c r="CM70" s="2" t="s">
        <v>1</v>
      </c>
      <c r="CN70" s="2" t="s">
        <v>1</v>
      </c>
      <c r="CO70" s="2" t="s">
        <v>1</v>
      </c>
      <c r="CP70" s="2" t="s">
        <v>1</v>
      </c>
      <c r="CQ70" s="2" t="s">
        <v>1</v>
      </c>
      <c r="CR70" s="2" t="s">
        <v>1</v>
      </c>
      <c r="CS70" s="2" t="s">
        <v>1</v>
      </c>
      <c r="CT70" s="2" t="s">
        <v>1</v>
      </c>
      <c r="CU70" s="2" t="s">
        <v>1</v>
      </c>
      <c r="CV70" s="2">
        <v>2000</v>
      </c>
      <c r="CW70" s="2" t="s">
        <v>1</v>
      </c>
      <c r="CX70" s="2" t="s">
        <v>1</v>
      </c>
      <c r="CY70" s="2" t="s">
        <v>1</v>
      </c>
      <c r="CZ70" s="2" t="s">
        <v>1</v>
      </c>
      <c r="DA70" s="2" t="s">
        <v>1</v>
      </c>
      <c r="DB70" s="2" t="s">
        <v>1</v>
      </c>
      <c r="DC70" s="2">
        <v>0</v>
      </c>
      <c r="DD70" s="2" t="s">
        <v>1</v>
      </c>
      <c r="DE70" s="2" t="s">
        <v>1</v>
      </c>
      <c r="DF70" s="2" t="s">
        <v>1</v>
      </c>
      <c r="DG70" s="2" t="s">
        <v>1</v>
      </c>
      <c r="DH70" s="2" t="s">
        <v>1</v>
      </c>
      <c r="DI70" s="2" t="s">
        <v>1</v>
      </c>
      <c r="DJ70" s="2" t="s">
        <v>1</v>
      </c>
      <c r="DK70" s="2" t="s">
        <v>1</v>
      </c>
      <c r="DL70" s="2" t="s">
        <v>1</v>
      </c>
      <c r="DM70" s="2" t="s">
        <v>1</v>
      </c>
      <c r="DN70" s="2" t="s">
        <v>1</v>
      </c>
      <c r="DO70" s="2" t="s">
        <v>1</v>
      </c>
      <c r="DP70" s="2" t="s">
        <v>1</v>
      </c>
      <c r="DQ70" s="2" t="s">
        <v>1</v>
      </c>
      <c r="DR70" s="2" t="s">
        <v>1</v>
      </c>
      <c r="DS70" s="2" t="s">
        <v>1</v>
      </c>
      <c r="DT70" s="2" t="s">
        <v>1</v>
      </c>
      <c r="DU70" s="2" t="s">
        <v>1</v>
      </c>
      <c r="DV70" s="2" t="s">
        <v>1</v>
      </c>
      <c r="DW70" s="2" t="s">
        <v>1</v>
      </c>
      <c r="DX70" s="2">
        <v>39630</v>
      </c>
      <c r="DY70" s="2">
        <v>79800</v>
      </c>
      <c r="DZ70" s="2" t="s">
        <v>1</v>
      </c>
      <c r="EA70" s="2" t="s">
        <v>1</v>
      </c>
      <c r="EB70" s="2" t="s">
        <v>1</v>
      </c>
      <c r="EC70" s="2" t="s">
        <v>1</v>
      </c>
      <c r="ED70" s="2" t="s">
        <v>1</v>
      </c>
      <c r="EE70" s="2" t="s">
        <v>1</v>
      </c>
      <c r="EF70" s="2" t="s">
        <v>1</v>
      </c>
      <c r="EG70" s="2" t="s">
        <v>1</v>
      </c>
      <c r="EH70" s="2" t="s">
        <v>1</v>
      </c>
      <c r="EI70" s="2" t="s">
        <v>1</v>
      </c>
      <c r="EJ70" s="2" t="s">
        <v>1</v>
      </c>
      <c r="EK70" s="2" t="s">
        <v>1</v>
      </c>
      <c r="EL70" s="2" t="s">
        <v>1</v>
      </c>
      <c r="EM70" s="2" t="s">
        <v>1</v>
      </c>
      <c r="EN70" s="2" t="s">
        <v>1</v>
      </c>
      <c r="EO70" s="2" t="s">
        <v>1</v>
      </c>
      <c r="EP70" s="2" t="s">
        <v>1</v>
      </c>
      <c r="EQ70" s="2" t="s">
        <v>1</v>
      </c>
      <c r="ER70" s="2" t="s">
        <v>1</v>
      </c>
      <c r="ES70" s="2" t="s">
        <v>1</v>
      </c>
      <c r="ET70" s="2" t="s">
        <v>1</v>
      </c>
      <c r="EU70" s="2" t="s">
        <v>1</v>
      </c>
      <c r="EV70" s="2" t="s">
        <v>1</v>
      </c>
      <c r="EW70" s="2" t="s">
        <v>1</v>
      </c>
      <c r="EX70" s="2" t="s">
        <v>1</v>
      </c>
      <c r="EY70" s="2" t="s">
        <v>1</v>
      </c>
      <c r="EZ70" s="2">
        <v>85340</v>
      </c>
      <c r="FA70" s="2" t="s">
        <v>1</v>
      </c>
      <c r="FB70" s="2">
        <v>26080</v>
      </c>
      <c r="FC70" s="2">
        <v>104780</v>
      </c>
      <c r="FD70" s="2" t="s">
        <v>1</v>
      </c>
      <c r="FE70" s="2">
        <v>5540</v>
      </c>
      <c r="FF70" s="2">
        <v>21000</v>
      </c>
      <c r="FG70" s="2">
        <v>18400</v>
      </c>
      <c r="FH70" s="2" t="s">
        <v>1</v>
      </c>
      <c r="FI70" s="2" t="s">
        <v>1</v>
      </c>
      <c r="FJ70" s="2" t="s">
        <v>1</v>
      </c>
      <c r="FK70" s="2" t="s">
        <v>1</v>
      </c>
      <c r="FL70" s="2" t="s">
        <v>1</v>
      </c>
      <c r="FM70" s="2" t="s">
        <v>1</v>
      </c>
      <c r="FN70" s="2" t="s">
        <v>1</v>
      </c>
      <c r="FO70" s="2" t="s">
        <v>1</v>
      </c>
      <c r="FP70" s="2" t="s">
        <v>1</v>
      </c>
      <c r="FQ70" s="2" t="s">
        <v>1</v>
      </c>
      <c r="FR70" s="2">
        <v>2100</v>
      </c>
      <c r="FS70" s="2" t="s">
        <v>1</v>
      </c>
      <c r="FT70" s="2">
        <v>19270</v>
      </c>
      <c r="FU70" s="2" t="s">
        <v>1</v>
      </c>
      <c r="FV70" s="2" t="s">
        <v>1</v>
      </c>
      <c r="FW70" s="2" t="s">
        <v>1</v>
      </c>
      <c r="FX70" s="2" t="s">
        <v>1</v>
      </c>
      <c r="FY70" s="2" t="s">
        <v>1</v>
      </c>
      <c r="FZ70" s="2" t="s">
        <v>1</v>
      </c>
      <c r="GA70" s="2">
        <v>12290</v>
      </c>
      <c r="GB70" s="2">
        <v>56350</v>
      </c>
      <c r="GC70" s="2" t="s">
        <v>1</v>
      </c>
      <c r="GD70" s="2" t="s">
        <v>1</v>
      </c>
      <c r="GE70" s="2" t="s">
        <v>1</v>
      </c>
      <c r="GF70" s="2" t="s">
        <v>1</v>
      </c>
      <c r="GG70" s="2">
        <v>850</v>
      </c>
      <c r="GH70" s="2">
        <v>9890</v>
      </c>
      <c r="GI70" s="2">
        <v>6580</v>
      </c>
      <c r="GJ70" s="2" t="s">
        <v>1</v>
      </c>
      <c r="GK70" s="2" t="s">
        <v>1</v>
      </c>
      <c r="GL70" s="2" t="s">
        <v>1</v>
      </c>
      <c r="GM70" s="2" t="s">
        <v>1</v>
      </c>
      <c r="GN70" s="2" t="s">
        <v>1</v>
      </c>
      <c r="GO70" s="2">
        <v>141820</v>
      </c>
      <c r="GP70" s="2">
        <v>216970</v>
      </c>
      <c r="GQ70" s="2" t="s">
        <v>1</v>
      </c>
      <c r="GR70" s="2">
        <v>610</v>
      </c>
      <c r="GS70" s="2">
        <v>610</v>
      </c>
      <c r="GT70" s="2" t="s">
        <v>1</v>
      </c>
      <c r="GU70" s="2" t="s">
        <v>1</v>
      </c>
      <c r="GV70" s="2" t="s">
        <v>1</v>
      </c>
      <c r="GW70" s="2">
        <v>26860</v>
      </c>
      <c r="GX70" s="2" t="s">
        <v>1</v>
      </c>
      <c r="GY70" s="2" t="s">
        <v>1</v>
      </c>
      <c r="GZ70" s="2" t="s">
        <v>1</v>
      </c>
      <c r="HA70" s="2" t="s">
        <v>1</v>
      </c>
      <c r="HB70" s="2">
        <v>200</v>
      </c>
      <c r="HC70" s="2">
        <v>8200</v>
      </c>
      <c r="HD70" s="2">
        <v>1870</v>
      </c>
      <c r="HE70" s="2">
        <v>26290</v>
      </c>
      <c r="HF70" s="2" t="s">
        <v>1</v>
      </c>
      <c r="HG70" s="2" t="s">
        <v>1</v>
      </c>
      <c r="HH70" s="2" t="s">
        <v>1</v>
      </c>
      <c r="HI70" s="2" t="s">
        <v>1</v>
      </c>
      <c r="HJ70" s="2" t="s">
        <v>1</v>
      </c>
      <c r="HK70" s="2" t="s">
        <v>1</v>
      </c>
      <c r="HL70" s="2" t="s">
        <v>1</v>
      </c>
      <c r="HM70" s="2" t="s">
        <v>1</v>
      </c>
      <c r="HN70" s="2" t="s">
        <v>1</v>
      </c>
      <c r="HO70" s="2" t="s">
        <v>1</v>
      </c>
      <c r="HP70" s="2">
        <v>1000</v>
      </c>
      <c r="HQ70" s="2" t="s">
        <v>1</v>
      </c>
      <c r="HR70" s="2" t="s">
        <v>1</v>
      </c>
      <c r="HS70" s="2" t="s">
        <v>1</v>
      </c>
      <c r="HT70" s="2" t="s">
        <v>1</v>
      </c>
      <c r="HU70" s="2" t="s">
        <v>1</v>
      </c>
      <c r="HV70" s="2">
        <v>13550</v>
      </c>
      <c r="HW70" s="2" t="s">
        <v>1</v>
      </c>
      <c r="HX70" s="2" t="s">
        <v>1</v>
      </c>
      <c r="HY70" s="2" t="s">
        <v>1</v>
      </c>
      <c r="HZ70" s="2" t="s">
        <v>1</v>
      </c>
      <c r="IA70" s="2" t="s">
        <v>1</v>
      </c>
      <c r="IB70" s="2" t="s">
        <v>1</v>
      </c>
      <c r="IC70" s="2" t="s">
        <v>1</v>
      </c>
      <c r="ID70" s="2" t="s">
        <v>1</v>
      </c>
      <c r="IE70" s="2" t="s">
        <v>1</v>
      </c>
      <c r="IF70" s="2" t="s">
        <v>1</v>
      </c>
      <c r="IG70" s="2" t="s">
        <v>1</v>
      </c>
      <c r="IH70" s="2" t="s">
        <v>1</v>
      </c>
      <c r="II70" s="2">
        <v>18520</v>
      </c>
      <c r="IJ70" s="2">
        <v>4000</v>
      </c>
      <c r="IK70" s="2">
        <v>730</v>
      </c>
      <c r="IL70" s="2">
        <v>2000</v>
      </c>
      <c r="IM70" s="2" t="s">
        <v>1</v>
      </c>
      <c r="IN70" s="2" t="s">
        <v>1</v>
      </c>
      <c r="IO70" s="2" t="s">
        <v>1</v>
      </c>
      <c r="IP70" s="2" t="s">
        <v>1</v>
      </c>
      <c r="IQ70" s="2" t="s">
        <v>1</v>
      </c>
      <c r="IR70" s="2" t="s">
        <v>1</v>
      </c>
      <c r="IS70" s="2" t="s">
        <v>1</v>
      </c>
      <c r="IT70" s="2" t="s">
        <v>1</v>
      </c>
      <c r="IU70" s="2" t="s">
        <v>1</v>
      </c>
      <c r="IV70" s="2" t="s">
        <v>1</v>
      </c>
      <c r="IW70" s="2" t="s">
        <v>1</v>
      </c>
      <c r="IX70" s="2" t="s">
        <v>1</v>
      </c>
      <c r="IY70" s="2" t="s">
        <v>1</v>
      </c>
      <c r="IZ70" s="2" t="s">
        <v>1</v>
      </c>
      <c r="JA70" s="2" t="s">
        <v>1</v>
      </c>
      <c r="JB70" s="2" t="s">
        <v>1</v>
      </c>
      <c r="JC70" s="2" t="s">
        <v>1</v>
      </c>
      <c r="JD70" s="2" t="s">
        <v>1</v>
      </c>
      <c r="JE70" s="2" t="s">
        <v>1</v>
      </c>
      <c r="JF70" s="2" t="s">
        <v>1</v>
      </c>
      <c r="JG70" s="2" t="s">
        <v>1</v>
      </c>
      <c r="JH70" s="2" t="s">
        <v>1</v>
      </c>
      <c r="JI70" s="2" t="s">
        <v>1</v>
      </c>
      <c r="JJ70" s="2" t="s">
        <v>1</v>
      </c>
      <c r="JK70" s="2" t="s">
        <v>1</v>
      </c>
      <c r="JL70" s="2" t="s">
        <v>1</v>
      </c>
      <c r="JM70" s="2" t="s">
        <v>1</v>
      </c>
      <c r="JN70" s="2" t="s">
        <v>1</v>
      </c>
      <c r="JO70" s="2">
        <v>1700</v>
      </c>
      <c r="JP70" s="2" t="s">
        <v>1</v>
      </c>
      <c r="JQ70" s="2" t="s">
        <v>1</v>
      </c>
      <c r="JR70" s="2" t="s">
        <v>1</v>
      </c>
      <c r="JS70" s="2" t="s">
        <v>1</v>
      </c>
      <c r="JT70" s="2">
        <v>0</v>
      </c>
      <c r="JU70" s="2">
        <v>47000</v>
      </c>
      <c r="JV70" s="2" t="s">
        <v>1</v>
      </c>
      <c r="JW70" s="2" t="s">
        <v>1</v>
      </c>
      <c r="JX70" s="2" t="s">
        <v>1</v>
      </c>
      <c r="JY70" s="2" t="s">
        <v>1</v>
      </c>
      <c r="JZ70" s="2" t="s">
        <v>1</v>
      </c>
      <c r="KA70" s="2">
        <v>206590</v>
      </c>
      <c r="KB70" s="2" t="s">
        <v>1</v>
      </c>
      <c r="KC70" s="2" t="s">
        <v>1</v>
      </c>
      <c r="KD70" s="2" t="s">
        <v>1</v>
      </c>
      <c r="KE70" s="2" t="s">
        <v>1</v>
      </c>
      <c r="KF70" s="2" t="s">
        <v>1</v>
      </c>
      <c r="KG70" s="2" t="s">
        <v>1</v>
      </c>
      <c r="KH70" s="2" t="s">
        <v>1</v>
      </c>
      <c r="KI70" s="2" t="s">
        <v>1</v>
      </c>
      <c r="KJ70" s="2" t="s">
        <v>1</v>
      </c>
      <c r="KK70" s="2" t="s">
        <v>1</v>
      </c>
      <c r="KL70" s="2" t="s">
        <v>1</v>
      </c>
      <c r="KM70" s="2" t="s">
        <v>1</v>
      </c>
      <c r="KN70" s="2" t="s">
        <v>1</v>
      </c>
      <c r="KO70" s="2" t="s">
        <v>1</v>
      </c>
      <c r="KP70" s="2" t="s">
        <v>1</v>
      </c>
      <c r="KQ70" s="2" t="s">
        <v>1</v>
      </c>
      <c r="KR70" s="2" t="s">
        <v>1</v>
      </c>
      <c r="KS70" s="2" t="s">
        <v>1</v>
      </c>
      <c r="KT70" s="2" t="s">
        <v>1</v>
      </c>
      <c r="KU70" s="2" t="s">
        <v>1</v>
      </c>
      <c r="KV70" s="2" t="s">
        <v>1</v>
      </c>
      <c r="KW70" s="2" t="s">
        <v>1</v>
      </c>
      <c r="KX70" s="2" t="s">
        <v>1</v>
      </c>
      <c r="KY70" s="2" t="s">
        <v>1</v>
      </c>
      <c r="KZ70" s="2" t="s">
        <v>1</v>
      </c>
      <c r="LA70" s="2" t="s">
        <v>1</v>
      </c>
      <c r="LB70" s="2" t="s">
        <v>1</v>
      </c>
      <c r="LC70" s="2" t="s">
        <v>1</v>
      </c>
      <c r="LD70" s="2" t="s">
        <v>1</v>
      </c>
      <c r="LE70" s="2" t="s">
        <v>1</v>
      </c>
    </row>
    <row r="71" spans="1:317" x14ac:dyDescent="0.3">
      <c r="A71" s="2" t="s">
        <v>65</v>
      </c>
      <c r="B71" s="2">
        <v>212</v>
      </c>
      <c r="C71" s="23">
        <f t="shared" si="63"/>
        <v>1194940</v>
      </c>
      <c r="D71" s="23">
        <f t="shared" si="64"/>
        <v>2501870</v>
      </c>
      <c r="E71" s="23">
        <f t="shared" si="65"/>
        <v>11801.273584905661</v>
      </c>
      <c r="F71" s="23">
        <f t="shared" si="66"/>
        <v>1765830</v>
      </c>
      <c r="G71" s="23">
        <f t="shared" si="67"/>
        <v>381630</v>
      </c>
      <c r="H71" s="23">
        <f t="shared" si="68"/>
        <v>1580</v>
      </c>
      <c r="I71" s="23">
        <f t="shared" si="69"/>
        <v>352830</v>
      </c>
      <c r="J71" s="23">
        <f t="shared" si="70"/>
        <v>1664.2924528301887</v>
      </c>
      <c r="K71" s="23">
        <f t="shared" si="71"/>
        <v>352830</v>
      </c>
      <c r="L71" s="23">
        <f t="shared" si="72"/>
        <v>0</v>
      </c>
      <c r="M71" s="23">
        <f t="shared" si="73"/>
        <v>281570</v>
      </c>
      <c r="N71" s="23">
        <f t="shared" si="74"/>
        <v>8329.3867924528295</v>
      </c>
      <c r="O71" s="23">
        <f t="shared" si="75"/>
        <v>360980</v>
      </c>
      <c r="P71" s="23">
        <f t="shared" si="76"/>
        <v>324970</v>
      </c>
      <c r="Q71" s="23">
        <f t="shared" si="77"/>
        <v>683060</v>
      </c>
      <c r="R71" s="23">
        <f t="shared" si="78"/>
        <v>1732562</v>
      </c>
      <c r="S71" s="23">
        <f t="shared" si="79"/>
        <v>8172.4622641509432</v>
      </c>
      <c r="T71" s="23">
        <f t="shared" si="80"/>
        <v>33268</v>
      </c>
      <c r="U71" s="7">
        <f t="shared" si="81"/>
        <v>1.8839865672233454E-2</v>
      </c>
      <c r="V71" s="23">
        <f t="shared" si="82"/>
        <v>31100</v>
      </c>
      <c r="W71" s="23">
        <f t="shared" si="83"/>
        <v>1110</v>
      </c>
      <c r="X71" s="23">
        <f t="shared" si="84"/>
        <v>0</v>
      </c>
      <c r="Y71" s="23">
        <f t="shared" si="85"/>
        <v>1120</v>
      </c>
      <c r="Z71" s="23">
        <v>62</v>
      </c>
      <c r="AA71" s="23">
        <f t="shared" si="86"/>
        <v>363490</v>
      </c>
      <c r="AB71" s="23">
        <f t="shared" si="87"/>
        <v>1306930</v>
      </c>
      <c r="AC71" s="23">
        <f t="shared" si="88"/>
        <v>6164.7641509433961</v>
      </c>
      <c r="AD71" s="23">
        <f t="shared" si="97"/>
        <v>1184770</v>
      </c>
      <c r="AE71" s="23">
        <f t="shared" si="89"/>
        <v>5588.5377358490568</v>
      </c>
      <c r="AF71" s="23">
        <f t="shared" si="98"/>
        <v>381280</v>
      </c>
      <c r="AG71" s="23">
        <f t="shared" si="90"/>
        <v>1798.4905660377358</v>
      </c>
      <c r="AH71" s="7">
        <f t="shared" si="91"/>
        <v>0.29173712440605082</v>
      </c>
      <c r="AI71" s="23">
        <f t="shared" si="92"/>
        <v>720630</v>
      </c>
      <c r="AJ71" s="23">
        <f t="shared" si="93"/>
        <v>60500</v>
      </c>
      <c r="AK71" s="23">
        <f t="shared" si="99"/>
        <v>148680</v>
      </c>
      <c r="AL71" s="23">
        <f t="shared" si="100"/>
        <v>122160</v>
      </c>
      <c r="AM71" s="23">
        <f t="shared" si="94"/>
        <v>576.22641509433959</v>
      </c>
      <c r="AN71" s="23">
        <f t="shared" si="95"/>
        <v>57360</v>
      </c>
      <c r="AO71" s="23">
        <f t="shared" si="96"/>
        <v>5010</v>
      </c>
      <c r="AP71" s="2">
        <v>318780</v>
      </c>
      <c r="AQ71" s="2">
        <v>15490</v>
      </c>
      <c r="AR71" s="2">
        <v>26710</v>
      </c>
      <c r="AS71" s="2" t="s">
        <v>1</v>
      </c>
      <c r="AT71" s="2">
        <v>324970</v>
      </c>
      <c r="AU71" s="2" t="s">
        <v>1</v>
      </c>
      <c r="AV71" s="2" t="s">
        <v>1</v>
      </c>
      <c r="AW71" s="2">
        <v>683060</v>
      </c>
      <c r="AY71" s="2" t="s">
        <v>1</v>
      </c>
      <c r="AZ71" s="2" t="s">
        <v>1</v>
      </c>
      <c r="BA71" s="2" t="s">
        <v>1</v>
      </c>
      <c r="BB71" s="2" t="s">
        <v>1</v>
      </c>
      <c r="BC71" s="2" t="s">
        <v>1</v>
      </c>
      <c r="BD71" s="2" t="s">
        <v>1</v>
      </c>
      <c r="BE71" s="2">
        <v>31100</v>
      </c>
      <c r="BF71" s="2" t="s">
        <v>1</v>
      </c>
      <c r="BG71" s="2">
        <v>1110</v>
      </c>
      <c r="BH71" s="2" t="s">
        <v>1</v>
      </c>
      <c r="BI71" s="2" t="s">
        <v>1</v>
      </c>
      <c r="BJ71" s="2">
        <v>0</v>
      </c>
      <c r="BK71" s="2" t="s">
        <v>1</v>
      </c>
      <c r="BL71" s="2" t="s">
        <v>1</v>
      </c>
      <c r="BM71" s="2" t="s">
        <v>1</v>
      </c>
      <c r="BN71" s="2" t="s">
        <v>1</v>
      </c>
      <c r="BO71" s="2" t="s">
        <v>1</v>
      </c>
      <c r="BP71" s="2" t="s">
        <v>1</v>
      </c>
      <c r="BQ71" s="2" t="s">
        <v>1</v>
      </c>
      <c r="BR71" s="2" t="s">
        <v>1</v>
      </c>
      <c r="BS71" s="2">
        <v>1120</v>
      </c>
      <c r="BT71" s="2">
        <v>363490</v>
      </c>
      <c r="BU71" s="2" t="s">
        <v>1</v>
      </c>
      <c r="BV71" s="2">
        <v>223180</v>
      </c>
      <c r="BW71" s="2" t="s">
        <v>1</v>
      </c>
      <c r="BX71" s="2" t="s">
        <v>1</v>
      </c>
      <c r="BY71" s="2" t="s">
        <v>1</v>
      </c>
      <c r="BZ71" s="2" t="s">
        <v>1</v>
      </c>
      <c r="CA71" s="2" t="s">
        <v>1</v>
      </c>
      <c r="CB71" s="2" t="s">
        <v>1</v>
      </c>
      <c r="CC71" s="2" t="s">
        <v>1</v>
      </c>
      <c r="CD71" s="2">
        <v>7040</v>
      </c>
      <c r="CE71" s="2" t="s">
        <v>1</v>
      </c>
      <c r="CF71" s="2" t="s">
        <v>1</v>
      </c>
      <c r="CG71" s="2" t="s">
        <v>1</v>
      </c>
      <c r="CH71" s="2">
        <v>46250</v>
      </c>
      <c r="CI71" s="2">
        <v>5100</v>
      </c>
      <c r="CJ71" s="2" t="s">
        <v>1</v>
      </c>
      <c r="CK71" s="2" t="s">
        <v>1</v>
      </c>
      <c r="CL71" s="2" t="s">
        <v>1</v>
      </c>
      <c r="CM71" s="2" t="s">
        <v>1</v>
      </c>
      <c r="CN71" s="2" t="s">
        <v>1</v>
      </c>
      <c r="CO71" s="2">
        <v>25000</v>
      </c>
      <c r="CP71" s="2" t="s">
        <v>1</v>
      </c>
      <c r="CQ71" s="2" t="s">
        <v>1</v>
      </c>
      <c r="CR71" s="2" t="s">
        <v>1</v>
      </c>
      <c r="CS71" s="2" t="s">
        <v>1</v>
      </c>
      <c r="CT71" s="2" t="s">
        <v>1</v>
      </c>
      <c r="CU71" s="2" t="s">
        <v>1</v>
      </c>
      <c r="CV71" s="2" t="s">
        <v>1</v>
      </c>
      <c r="CW71" s="2" t="s">
        <v>1</v>
      </c>
      <c r="CX71" s="2" t="s">
        <v>1</v>
      </c>
      <c r="CY71" s="2">
        <v>15270</v>
      </c>
      <c r="CZ71" s="2" t="s">
        <v>1</v>
      </c>
      <c r="DA71" s="2" t="s">
        <v>1</v>
      </c>
      <c r="DB71" s="2">
        <v>0</v>
      </c>
      <c r="DC71" s="2" t="s">
        <v>1</v>
      </c>
      <c r="DD71" s="2" t="s">
        <v>1</v>
      </c>
      <c r="DE71" s="2" t="s">
        <v>1</v>
      </c>
      <c r="DF71" s="2" t="s">
        <v>1</v>
      </c>
      <c r="DG71" s="2" t="s">
        <v>1</v>
      </c>
      <c r="DH71" s="2" t="s">
        <v>1</v>
      </c>
      <c r="DI71" s="2" t="s">
        <v>1</v>
      </c>
      <c r="DJ71" s="2">
        <v>59790</v>
      </c>
      <c r="DK71" s="2" t="s">
        <v>1</v>
      </c>
      <c r="DL71" s="2" t="s">
        <v>1</v>
      </c>
      <c r="DM71" s="2" t="s">
        <v>1</v>
      </c>
      <c r="DN71" s="2">
        <v>1580</v>
      </c>
      <c r="DO71" s="2" t="s">
        <v>1</v>
      </c>
      <c r="DP71" s="2" t="s">
        <v>1</v>
      </c>
      <c r="DQ71" s="2" t="s">
        <v>1</v>
      </c>
      <c r="DR71" s="2" t="s">
        <v>1</v>
      </c>
      <c r="DS71" s="2" t="s">
        <v>1</v>
      </c>
      <c r="DT71" s="2" t="s">
        <v>1</v>
      </c>
      <c r="DU71" s="2" t="s">
        <v>1</v>
      </c>
      <c r="DV71" s="2" t="s">
        <v>1</v>
      </c>
      <c r="DW71" s="2" t="s">
        <v>1</v>
      </c>
      <c r="DX71" s="2">
        <v>44280</v>
      </c>
      <c r="DY71" s="2">
        <v>79800</v>
      </c>
      <c r="DZ71" s="2" t="s">
        <v>1</v>
      </c>
      <c r="EA71" s="2" t="s">
        <v>1</v>
      </c>
      <c r="EB71" s="2" t="s">
        <v>1</v>
      </c>
      <c r="EC71" s="2" t="s">
        <v>1</v>
      </c>
      <c r="ED71" s="2" t="s">
        <v>1</v>
      </c>
      <c r="EE71" s="2">
        <v>228750</v>
      </c>
      <c r="EF71" s="2" t="s">
        <v>1</v>
      </c>
      <c r="EG71" s="2" t="s">
        <v>1</v>
      </c>
      <c r="EH71" s="2" t="s">
        <v>1</v>
      </c>
      <c r="EI71" s="2" t="s">
        <v>1</v>
      </c>
      <c r="EJ71" s="2" t="s">
        <v>1</v>
      </c>
      <c r="EK71" s="2" t="s">
        <v>1</v>
      </c>
      <c r="EL71" s="2" t="s">
        <v>1</v>
      </c>
      <c r="EM71" s="2" t="s">
        <v>1</v>
      </c>
      <c r="EN71" s="2" t="s">
        <v>1</v>
      </c>
      <c r="EO71" s="2" t="s">
        <v>1</v>
      </c>
      <c r="EP71" s="2" t="s">
        <v>1</v>
      </c>
      <c r="EQ71" s="2" t="s">
        <v>1</v>
      </c>
      <c r="ER71" s="2" t="s">
        <v>1</v>
      </c>
      <c r="ES71" s="2" t="s">
        <v>1</v>
      </c>
      <c r="ET71" s="2" t="s">
        <v>1</v>
      </c>
      <c r="EU71" s="2" t="s">
        <v>1</v>
      </c>
      <c r="EV71" s="2" t="s">
        <v>1</v>
      </c>
      <c r="EW71" s="2" t="s">
        <v>1</v>
      </c>
      <c r="EX71" s="2" t="s">
        <v>1</v>
      </c>
      <c r="EY71" s="2" t="s">
        <v>1</v>
      </c>
      <c r="EZ71" s="2">
        <v>163770</v>
      </c>
      <c r="FA71" s="2" t="s">
        <v>1</v>
      </c>
      <c r="FB71" s="2">
        <v>63450</v>
      </c>
      <c r="FC71" s="2">
        <v>89500</v>
      </c>
      <c r="FD71" s="2" t="s">
        <v>1</v>
      </c>
      <c r="FE71" s="2" t="s">
        <v>1</v>
      </c>
      <c r="FF71" s="2">
        <v>40530</v>
      </c>
      <c r="FG71" s="2">
        <v>24030</v>
      </c>
      <c r="FH71" s="2" t="s">
        <v>1</v>
      </c>
      <c r="FI71" s="2" t="s">
        <v>1</v>
      </c>
      <c r="FJ71" s="2" t="s">
        <v>1</v>
      </c>
      <c r="FK71" s="2" t="s">
        <v>1</v>
      </c>
      <c r="FL71" s="2" t="s">
        <v>1</v>
      </c>
      <c r="FM71" s="2" t="s">
        <v>1</v>
      </c>
      <c r="FN71" s="2" t="s">
        <v>1</v>
      </c>
      <c r="FO71" s="2" t="s">
        <v>1</v>
      </c>
      <c r="FP71" s="2" t="s">
        <v>1</v>
      </c>
      <c r="FQ71" s="2">
        <v>4220</v>
      </c>
      <c r="FR71" s="2">
        <v>19910</v>
      </c>
      <c r="FS71" s="2" t="s">
        <v>1</v>
      </c>
      <c r="FT71" s="2">
        <v>62890</v>
      </c>
      <c r="FU71" s="2" t="s">
        <v>1</v>
      </c>
      <c r="FV71" s="2" t="s">
        <v>1</v>
      </c>
      <c r="FW71" s="2" t="s">
        <v>1</v>
      </c>
      <c r="FX71" s="2" t="s">
        <v>1</v>
      </c>
      <c r="FY71" s="2" t="s">
        <v>1</v>
      </c>
      <c r="FZ71" s="2" t="s">
        <v>1</v>
      </c>
      <c r="GA71" s="2" t="s">
        <v>1</v>
      </c>
      <c r="GB71" s="2">
        <v>75780</v>
      </c>
      <c r="GC71" s="2" t="s">
        <v>1</v>
      </c>
      <c r="GD71" s="2" t="s">
        <v>1</v>
      </c>
      <c r="GE71" s="2" t="s">
        <v>1</v>
      </c>
      <c r="GF71" s="2" t="s">
        <v>1</v>
      </c>
      <c r="GG71" s="2">
        <v>1800</v>
      </c>
      <c r="GH71" s="2">
        <v>14770</v>
      </c>
      <c r="GI71" s="2">
        <v>12960</v>
      </c>
      <c r="GJ71" s="2">
        <v>1000</v>
      </c>
      <c r="GK71" s="2" t="s">
        <v>1</v>
      </c>
      <c r="GL71" s="2" t="s">
        <v>1</v>
      </c>
      <c r="GM71" s="2">
        <v>5660</v>
      </c>
      <c r="GN71" s="2" t="s">
        <v>1</v>
      </c>
      <c r="GO71" s="2">
        <v>326960</v>
      </c>
      <c r="GP71" s="2">
        <v>20070</v>
      </c>
      <c r="GQ71" s="2" t="s">
        <v>1</v>
      </c>
      <c r="GR71" s="2">
        <v>12010</v>
      </c>
      <c r="GS71" s="2">
        <v>8540</v>
      </c>
      <c r="GT71" s="2" t="s">
        <v>1</v>
      </c>
      <c r="GU71" s="2" t="s">
        <v>1</v>
      </c>
      <c r="GV71" s="2" t="s">
        <v>1</v>
      </c>
      <c r="GW71" s="2" t="s">
        <v>1</v>
      </c>
      <c r="GX71" s="2" t="s">
        <v>1</v>
      </c>
      <c r="GY71" s="2" t="s">
        <v>1</v>
      </c>
      <c r="GZ71" s="2" t="s">
        <v>1</v>
      </c>
      <c r="HA71" s="2" t="s">
        <v>1</v>
      </c>
      <c r="HB71" s="2">
        <v>40000</v>
      </c>
      <c r="HC71" s="2">
        <v>300</v>
      </c>
      <c r="HD71" s="2">
        <v>8320</v>
      </c>
      <c r="HE71" s="2">
        <v>5880</v>
      </c>
      <c r="HF71" s="2" t="s">
        <v>1</v>
      </c>
      <c r="HG71" s="2" t="s">
        <v>1</v>
      </c>
      <c r="HH71" s="2">
        <v>6000</v>
      </c>
      <c r="HI71" s="2" t="s">
        <v>1</v>
      </c>
      <c r="HJ71" s="2" t="s">
        <v>1</v>
      </c>
      <c r="HK71" s="2" t="s">
        <v>1</v>
      </c>
      <c r="HL71" s="2" t="s">
        <v>1</v>
      </c>
      <c r="HM71" s="2" t="s">
        <v>1</v>
      </c>
      <c r="HN71" s="2" t="s">
        <v>1</v>
      </c>
      <c r="HO71" s="2" t="s">
        <v>1</v>
      </c>
      <c r="HP71" s="2">
        <v>14440</v>
      </c>
      <c r="HQ71" s="2" t="s">
        <v>1</v>
      </c>
      <c r="HR71" s="2" t="s">
        <v>1</v>
      </c>
      <c r="HS71" s="2" t="s">
        <v>1</v>
      </c>
      <c r="HT71" s="2" t="s">
        <v>1</v>
      </c>
      <c r="HU71" s="2" t="s">
        <v>1</v>
      </c>
      <c r="HV71" s="2">
        <v>141530</v>
      </c>
      <c r="HW71" s="2" t="s">
        <v>1</v>
      </c>
      <c r="HX71" s="2" t="s">
        <v>1</v>
      </c>
      <c r="HY71" s="2" t="s">
        <v>1</v>
      </c>
      <c r="HZ71" s="2" t="s">
        <v>1</v>
      </c>
      <c r="IA71" s="2" t="s">
        <v>1</v>
      </c>
      <c r="IB71" s="2" t="s">
        <v>1</v>
      </c>
      <c r="IC71" s="2" t="s">
        <v>1</v>
      </c>
      <c r="ID71" s="2" t="s">
        <v>1</v>
      </c>
      <c r="IE71" s="2" t="s">
        <v>1</v>
      </c>
      <c r="IF71" s="2" t="s">
        <v>1</v>
      </c>
      <c r="IG71" s="2" t="s">
        <v>1</v>
      </c>
      <c r="IH71" s="2" t="s">
        <v>1</v>
      </c>
      <c r="II71" s="2">
        <v>2300</v>
      </c>
      <c r="IJ71" s="2" t="s">
        <v>1</v>
      </c>
      <c r="IK71" s="2" t="s">
        <v>1</v>
      </c>
      <c r="IL71" s="2" t="s">
        <v>1</v>
      </c>
      <c r="IM71" s="2">
        <v>4850</v>
      </c>
      <c r="IN71" s="2" t="s">
        <v>1</v>
      </c>
      <c r="IO71" s="2" t="s">
        <v>1</v>
      </c>
      <c r="IP71" s="2" t="s">
        <v>1</v>
      </c>
      <c r="IQ71" s="2" t="s">
        <v>1</v>
      </c>
      <c r="IR71" s="2" t="s">
        <v>1</v>
      </c>
      <c r="IS71" s="2" t="s">
        <v>1</v>
      </c>
      <c r="IT71" s="2" t="s">
        <v>1</v>
      </c>
      <c r="IU71" s="2" t="s">
        <v>1</v>
      </c>
      <c r="IV71" s="2" t="s">
        <v>1</v>
      </c>
      <c r="IW71" s="2" t="s">
        <v>1</v>
      </c>
      <c r="IX71" s="2">
        <v>13300</v>
      </c>
      <c r="IY71" s="2" t="s">
        <v>1</v>
      </c>
      <c r="IZ71" s="2" t="s">
        <v>1</v>
      </c>
      <c r="JA71" s="2" t="s">
        <v>1</v>
      </c>
      <c r="JB71" s="2" t="s">
        <v>1</v>
      </c>
      <c r="JC71" s="2" t="s">
        <v>1</v>
      </c>
      <c r="JD71" s="2" t="s">
        <v>1</v>
      </c>
      <c r="JE71" s="2" t="s">
        <v>1</v>
      </c>
      <c r="JF71" s="2" t="s">
        <v>1</v>
      </c>
      <c r="JG71" s="2" t="s">
        <v>1</v>
      </c>
      <c r="JH71" s="2" t="s">
        <v>1</v>
      </c>
      <c r="JI71" s="2" t="s">
        <v>1</v>
      </c>
      <c r="JJ71" s="2" t="s">
        <v>1</v>
      </c>
      <c r="JK71" s="2" t="s">
        <v>1</v>
      </c>
      <c r="JL71" s="2" t="s">
        <v>1</v>
      </c>
      <c r="JM71" s="2" t="s">
        <v>1</v>
      </c>
      <c r="JN71" s="2" t="s">
        <v>1</v>
      </c>
      <c r="JO71" s="2" t="s">
        <v>1</v>
      </c>
      <c r="JP71" s="2" t="s">
        <v>1</v>
      </c>
      <c r="JQ71" s="2" t="s">
        <v>1</v>
      </c>
      <c r="JR71" s="2" t="s">
        <v>1</v>
      </c>
      <c r="JS71" s="2" t="s">
        <v>1</v>
      </c>
      <c r="JT71" s="2">
        <v>57360</v>
      </c>
      <c r="JU71" s="2" t="s">
        <v>1</v>
      </c>
      <c r="JV71" s="2" t="s">
        <v>1</v>
      </c>
      <c r="JW71" s="2" t="s">
        <v>1</v>
      </c>
      <c r="JX71" s="2" t="s">
        <v>1</v>
      </c>
      <c r="JY71" s="2" t="s">
        <v>1</v>
      </c>
      <c r="JZ71" s="2" t="s">
        <v>1</v>
      </c>
      <c r="KA71" s="2" t="s">
        <v>1</v>
      </c>
      <c r="KB71" s="2" t="s">
        <v>1</v>
      </c>
      <c r="KC71" s="2" t="s">
        <v>1</v>
      </c>
      <c r="KD71" s="2" t="s">
        <v>1</v>
      </c>
      <c r="KE71" s="2" t="s">
        <v>1</v>
      </c>
      <c r="KF71" s="2" t="s">
        <v>1</v>
      </c>
      <c r="KG71" s="2" t="s">
        <v>1</v>
      </c>
      <c r="KH71" s="2" t="s">
        <v>1</v>
      </c>
      <c r="KI71" s="2" t="s">
        <v>1</v>
      </c>
      <c r="KJ71" s="2" t="s">
        <v>1</v>
      </c>
      <c r="KK71" s="2" t="s">
        <v>1</v>
      </c>
      <c r="KL71" s="2">
        <v>5010</v>
      </c>
      <c r="KM71" s="2" t="s">
        <v>1</v>
      </c>
      <c r="KN71" s="2" t="s">
        <v>1</v>
      </c>
      <c r="KO71" s="2" t="s">
        <v>1</v>
      </c>
      <c r="KP71" s="2" t="s">
        <v>1</v>
      </c>
      <c r="KQ71" s="2" t="s">
        <v>1</v>
      </c>
      <c r="KR71" s="2" t="s">
        <v>1</v>
      </c>
      <c r="KS71" s="2" t="s">
        <v>1</v>
      </c>
      <c r="KT71" s="2" t="s">
        <v>1</v>
      </c>
      <c r="KU71" s="2" t="s">
        <v>1</v>
      </c>
      <c r="KV71" s="2" t="s">
        <v>1</v>
      </c>
      <c r="KW71" s="2" t="s">
        <v>1</v>
      </c>
      <c r="KX71" s="2" t="s">
        <v>1</v>
      </c>
      <c r="KY71" s="2" t="s">
        <v>1</v>
      </c>
      <c r="KZ71" s="2">
        <v>59790</v>
      </c>
      <c r="LA71" s="2" t="s">
        <v>1</v>
      </c>
      <c r="LB71" s="2" t="s">
        <v>1</v>
      </c>
      <c r="LC71" s="2" t="s">
        <v>1</v>
      </c>
      <c r="LD71" s="2" t="s">
        <v>1</v>
      </c>
      <c r="LE71" s="2" t="s">
        <v>1</v>
      </c>
    </row>
    <row r="72" spans="1:317" x14ac:dyDescent="0.3">
      <c r="A72" s="2" t="s">
        <v>66</v>
      </c>
      <c r="B72" s="2">
        <v>60</v>
      </c>
      <c r="C72" s="23">
        <f t="shared" si="63"/>
        <v>551640</v>
      </c>
      <c r="D72" s="23">
        <f t="shared" si="64"/>
        <v>906620</v>
      </c>
      <c r="E72" s="23">
        <f t="shared" si="65"/>
        <v>15110.333333333334</v>
      </c>
      <c r="F72" s="23">
        <f t="shared" si="66"/>
        <v>769940</v>
      </c>
      <c r="G72" s="23">
        <f t="shared" si="67"/>
        <v>14720</v>
      </c>
      <c r="H72" s="23">
        <f t="shared" si="68"/>
        <v>2600</v>
      </c>
      <c r="I72" s="23">
        <f t="shared" si="69"/>
        <v>119360</v>
      </c>
      <c r="J72" s="23">
        <f t="shared" si="70"/>
        <v>1989.3333333333333</v>
      </c>
      <c r="K72" s="23">
        <f t="shared" si="71"/>
        <v>119360</v>
      </c>
      <c r="L72" s="23">
        <f t="shared" si="72"/>
        <v>0</v>
      </c>
      <c r="M72" s="23">
        <f t="shared" si="73"/>
        <v>9220</v>
      </c>
      <c r="N72" s="23">
        <f t="shared" si="74"/>
        <v>12832.333333333334</v>
      </c>
      <c r="O72" s="23">
        <f t="shared" si="75"/>
        <v>138980</v>
      </c>
      <c r="P72" s="23">
        <f t="shared" si="76"/>
        <v>135180</v>
      </c>
      <c r="Q72" s="23">
        <f t="shared" si="77"/>
        <v>269970</v>
      </c>
      <c r="R72" s="23">
        <f t="shared" si="78"/>
        <v>737853</v>
      </c>
      <c r="S72" s="23">
        <f t="shared" si="79"/>
        <v>12297.55</v>
      </c>
      <c r="T72" s="23">
        <f t="shared" si="80"/>
        <v>32087</v>
      </c>
      <c r="U72" s="7">
        <f t="shared" si="81"/>
        <v>4.1674675948775226E-2</v>
      </c>
      <c r="V72" s="23">
        <f t="shared" si="82"/>
        <v>30150</v>
      </c>
      <c r="W72" s="23">
        <f t="shared" si="83"/>
        <v>2000</v>
      </c>
      <c r="X72" s="23">
        <f t="shared" si="84"/>
        <v>0</v>
      </c>
      <c r="Y72" s="23">
        <f t="shared" si="85"/>
        <v>0</v>
      </c>
      <c r="Z72" s="23">
        <v>63</v>
      </c>
      <c r="AA72" s="23">
        <f t="shared" si="86"/>
        <v>193660</v>
      </c>
      <c r="AB72" s="23">
        <f t="shared" si="87"/>
        <v>354980</v>
      </c>
      <c r="AC72" s="23">
        <f t="shared" si="88"/>
        <v>5916.333333333333</v>
      </c>
      <c r="AD72" s="23">
        <f t="shared" si="97"/>
        <v>275200</v>
      </c>
      <c r="AE72" s="23">
        <f t="shared" si="89"/>
        <v>4586.666666666667</v>
      </c>
      <c r="AF72" s="23">
        <f t="shared" si="98"/>
        <v>100980</v>
      </c>
      <c r="AG72" s="23">
        <f t="shared" si="90"/>
        <v>1683</v>
      </c>
      <c r="AH72" s="7">
        <f t="shared" si="91"/>
        <v>0.2844667305200293</v>
      </c>
      <c r="AI72" s="23">
        <f t="shared" si="92"/>
        <v>162240</v>
      </c>
      <c r="AJ72" s="23">
        <f t="shared" si="93"/>
        <v>7000</v>
      </c>
      <c r="AK72" s="23">
        <f t="shared" si="99"/>
        <v>12690</v>
      </c>
      <c r="AL72" s="23">
        <f t="shared" si="100"/>
        <v>79780</v>
      </c>
      <c r="AM72" s="23">
        <f t="shared" si="94"/>
        <v>1329.6666666666667</v>
      </c>
      <c r="AN72" s="23">
        <f t="shared" si="95"/>
        <v>0</v>
      </c>
      <c r="AO72" s="23">
        <f t="shared" si="96"/>
        <v>79780</v>
      </c>
      <c r="AP72" s="2">
        <v>121140</v>
      </c>
      <c r="AQ72" s="2">
        <v>6750</v>
      </c>
      <c r="AR72" s="2">
        <v>11090</v>
      </c>
      <c r="AS72" s="2" t="s">
        <v>1</v>
      </c>
      <c r="AT72" s="2">
        <v>135180</v>
      </c>
      <c r="AU72" s="2" t="s">
        <v>1</v>
      </c>
      <c r="AV72" s="2" t="s">
        <v>1</v>
      </c>
      <c r="AW72" s="2">
        <v>269970</v>
      </c>
      <c r="AY72" s="2" t="s">
        <v>1</v>
      </c>
      <c r="AZ72" s="2" t="s">
        <v>1</v>
      </c>
      <c r="BA72" s="2" t="s">
        <v>1</v>
      </c>
      <c r="BB72" s="2" t="s">
        <v>1</v>
      </c>
      <c r="BC72" s="2" t="s">
        <v>1</v>
      </c>
      <c r="BD72" s="2" t="s">
        <v>1</v>
      </c>
      <c r="BE72" s="2">
        <v>30150</v>
      </c>
      <c r="BF72" s="2" t="s">
        <v>1</v>
      </c>
      <c r="BG72" s="2">
        <v>2000</v>
      </c>
      <c r="BH72" s="2" t="s">
        <v>1</v>
      </c>
      <c r="BI72" s="2" t="s">
        <v>1</v>
      </c>
      <c r="BJ72" s="2" t="s">
        <v>1</v>
      </c>
      <c r="BK72" s="2" t="s">
        <v>1</v>
      </c>
      <c r="BL72" s="2" t="s">
        <v>1</v>
      </c>
      <c r="BM72" s="2" t="s">
        <v>1</v>
      </c>
      <c r="BN72" s="2" t="s">
        <v>1</v>
      </c>
      <c r="BO72" s="2" t="s">
        <v>1</v>
      </c>
      <c r="BP72" s="2" t="s">
        <v>1</v>
      </c>
      <c r="BQ72" s="2" t="s">
        <v>1</v>
      </c>
      <c r="BR72" s="2" t="s">
        <v>1</v>
      </c>
      <c r="BS72" s="2" t="s">
        <v>1</v>
      </c>
      <c r="BT72" s="2">
        <v>193660</v>
      </c>
      <c r="BU72" s="2" t="s">
        <v>1</v>
      </c>
      <c r="BV72" s="2" t="s">
        <v>1</v>
      </c>
      <c r="BW72" s="2" t="s">
        <v>1</v>
      </c>
      <c r="BX72" s="2" t="s">
        <v>1</v>
      </c>
      <c r="BY72" s="2" t="s">
        <v>1</v>
      </c>
      <c r="BZ72" s="2" t="s">
        <v>1</v>
      </c>
      <c r="CA72" s="2" t="s">
        <v>1</v>
      </c>
      <c r="CB72" s="2" t="s">
        <v>1</v>
      </c>
      <c r="CC72" s="2" t="s">
        <v>1</v>
      </c>
      <c r="CD72" s="2" t="s">
        <v>1</v>
      </c>
      <c r="CE72" s="2" t="s">
        <v>1</v>
      </c>
      <c r="CF72" s="2" t="s">
        <v>1</v>
      </c>
      <c r="CG72" s="2" t="s">
        <v>1</v>
      </c>
      <c r="CH72" s="2">
        <v>9220</v>
      </c>
      <c r="CI72" s="2" t="s">
        <v>1</v>
      </c>
      <c r="CJ72" s="2" t="s">
        <v>1</v>
      </c>
      <c r="CK72" s="2" t="s">
        <v>1</v>
      </c>
      <c r="CL72" s="2" t="s">
        <v>1</v>
      </c>
      <c r="CM72" s="2" t="s">
        <v>1</v>
      </c>
      <c r="CN72" s="2" t="s">
        <v>1</v>
      </c>
      <c r="CO72" s="2" t="s">
        <v>1</v>
      </c>
      <c r="CP72" s="2" t="s">
        <v>1</v>
      </c>
      <c r="CQ72" s="2" t="s">
        <v>1</v>
      </c>
      <c r="CR72" s="2" t="s">
        <v>1</v>
      </c>
      <c r="CS72" s="2" t="s">
        <v>1</v>
      </c>
      <c r="CT72" s="2" t="s">
        <v>1</v>
      </c>
      <c r="CU72" s="2" t="s">
        <v>1</v>
      </c>
      <c r="CV72" s="2" t="s">
        <v>1</v>
      </c>
      <c r="CW72" s="2">
        <v>5000</v>
      </c>
      <c r="CX72" s="2" t="s">
        <v>1</v>
      </c>
      <c r="CY72" s="2" t="s">
        <v>1</v>
      </c>
      <c r="CZ72" s="2" t="s">
        <v>1</v>
      </c>
      <c r="DA72" s="2">
        <v>500</v>
      </c>
      <c r="DB72" s="2" t="s">
        <v>1</v>
      </c>
      <c r="DC72" s="2" t="s">
        <v>1</v>
      </c>
      <c r="DD72" s="2" t="s">
        <v>1</v>
      </c>
      <c r="DE72" s="2" t="s">
        <v>1</v>
      </c>
      <c r="DF72" s="2" t="s">
        <v>1</v>
      </c>
      <c r="DG72" s="2" t="s">
        <v>1</v>
      </c>
      <c r="DH72" s="2" t="s">
        <v>1</v>
      </c>
      <c r="DI72" s="2" t="s">
        <v>1</v>
      </c>
      <c r="DJ72" s="2" t="s">
        <v>1</v>
      </c>
      <c r="DK72" s="2" t="s">
        <v>1</v>
      </c>
      <c r="DL72" s="2" t="s">
        <v>1</v>
      </c>
      <c r="DM72" s="2" t="s">
        <v>1</v>
      </c>
      <c r="DN72" s="2">
        <v>2600</v>
      </c>
      <c r="DO72" s="2" t="s">
        <v>1</v>
      </c>
      <c r="DP72" s="2" t="s">
        <v>1</v>
      </c>
      <c r="DQ72" s="2" t="s">
        <v>1</v>
      </c>
      <c r="DR72" s="2" t="s">
        <v>1</v>
      </c>
      <c r="DS72" s="2" t="s">
        <v>1</v>
      </c>
      <c r="DT72" s="2" t="s">
        <v>1</v>
      </c>
      <c r="DU72" s="2" t="s">
        <v>1</v>
      </c>
      <c r="DV72" s="2" t="s">
        <v>1</v>
      </c>
      <c r="DW72" s="2" t="s">
        <v>1</v>
      </c>
      <c r="DX72" s="2">
        <v>39560</v>
      </c>
      <c r="DY72" s="2">
        <v>79800</v>
      </c>
      <c r="DZ72" s="2" t="s">
        <v>1</v>
      </c>
      <c r="EA72" s="2" t="s">
        <v>1</v>
      </c>
      <c r="EB72" s="2" t="s">
        <v>1</v>
      </c>
      <c r="EC72" s="2" t="s">
        <v>1</v>
      </c>
      <c r="ED72" s="2" t="s">
        <v>1</v>
      </c>
      <c r="EE72" s="2" t="s">
        <v>1</v>
      </c>
      <c r="EF72" s="2" t="s">
        <v>1</v>
      </c>
      <c r="EG72" s="2" t="s">
        <v>1</v>
      </c>
      <c r="EH72" s="2" t="s">
        <v>1</v>
      </c>
      <c r="EI72" s="2" t="s">
        <v>1</v>
      </c>
      <c r="EJ72" s="2" t="s">
        <v>1</v>
      </c>
      <c r="EK72" s="2" t="s">
        <v>1</v>
      </c>
      <c r="EL72" s="2" t="s">
        <v>1</v>
      </c>
      <c r="EM72" s="2" t="s">
        <v>1</v>
      </c>
      <c r="EN72" s="2" t="s">
        <v>1</v>
      </c>
      <c r="EO72" s="2" t="s">
        <v>1</v>
      </c>
      <c r="EP72" s="2" t="s">
        <v>1</v>
      </c>
      <c r="EQ72" s="2" t="s">
        <v>1</v>
      </c>
      <c r="ER72" s="2" t="s">
        <v>1</v>
      </c>
      <c r="ES72" s="2" t="s">
        <v>1</v>
      </c>
      <c r="ET72" s="2" t="s">
        <v>1</v>
      </c>
      <c r="EU72" s="2" t="s">
        <v>1</v>
      </c>
      <c r="EV72" s="2" t="s">
        <v>1</v>
      </c>
      <c r="EW72" s="2" t="s">
        <v>1</v>
      </c>
      <c r="EX72" s="2" t="s">
        <v>1</v>
      </c>
      <c r="EY72" s="2" t="s">
        <v>1</v>
      </c>
      <c r="EZ72" s="2" t="s">
        <v>1</v>
      </c>
      <c r="FA72" s="2" t="s">
        <v>1</v>
      </c>
      <c r="FB72" s="2">
        <v>93270</v>
      </c>
      <c r="FC72" s="2" t="s">
        <v>1</v>
      </c>
      <c r="FD72" s="2" t="s">
        <v>1</v>
      </c>
      <c r="FE72" s="2" t="s">
        <v>1</v>
      </c>
      <c r="FF72" s="2" t="s">
        <v>1</v>
      </c>
      <c r="FG72" s="2">
        <v>7710</v>
      </c>
      <c r="FH72" s="2" t="s">
        <v>1</v>
      </c>
      <c r="FI72" s="2" t="s">
        <v>1</v>
      </c>
      <c r="FJ72" s="2" t="s">
        <v>1</v>
      </c>
      <c r="FK72" s="2" t="s">
        <v>1</v>
      </c>
      <c r="FL72" s="2" t="s">
        <v>1</v>
      </c>
      <c r="FM72" s="2" t="s">
        <v>1</v>
      </c>
      <c r="FN72" s="2" t="s">
        <v>1</v>
      </c>
      <c r="FO72" s="2" t="s">
        <v>1</v>
      </c>
      <c r="FP72" s="2" t="s">
        <v>1</v>
      </c>
      <c r="FQ72" s="2">
        <v>400</v>
      </c>
      <c r="FR72" s="2">
        <v>52590</v>
      </c>
      <c r="FS72" s="2" t="s">
        <v>1</v>
      </c>
      <c r="FT72" s="2">
        <v>13340</v>
      </c>
      <c r="FU72" s="2" t="s">
        <v>1</v>
      </c>
      <c r="FV72" s="2" t="s">
        <v>1</v>
      </c>
      <c r="FW72" s="2" t="s">
        <v>1</v>
      </c>
      <c r="FX72" s="2" t="s">
        <v>1</v>
      </c>
      <c r="FY72" s="2">
        <v>110</v>
      </c>
      <c r="FZ72" s="2" t="s">
        <v>1</v>
      </c>
      <c r="GA72" s="2">
        <v>1100</v>
      </c>
      <c r="GB72" s="2">
        <v>21350</v>
      </c>
      <c r="GC72" s="2" t="s">
        <v>1</v>
      </c>
      <c r="GD72" s="2">
        <v>660</v>
      </c>
      <c r="GE72" s="2" t="s">
        <v>1</v>
      </c>
      <c r="GF72" s="2" t="s">
        <v>1</v>
      </c>
      <c r="GG72" s="2">
        <v>340</v>
      </c>
      <c r="GH72" s="2">
        <v>6450</v>
      </c>
      <c r="GI72" s="2">
        <v>2650</v>
      </c>
      <c r="GJ72" s="2" t="s">
        <v>1</v>
      </c>
      <c r="GK72" s="2" t="s">
        <v>1</v>
      </c>
      <c r="GL72" s="2" t="s">
        <v>1</v>
      </c>
      <c r="GM72" s="2" t="s">
        <v>1</v>
      </c>
      <c r="GN72" s="2">
        <v>140</v>
      </c>
      <c r="GO72" s="2">
        <v>28270</v>
      </c>
      <c r="GP72" s="2">
        <v>7090</v>
      </c>
      <c r="GQ72" s="2">
        <v>18120</v>
      </c>
      <c r="GR72" s="2">
        <v>840</v>
      </c>
      <c r="GS72" s="2">
        <v>1080</v>
      </c>
      <c r="GT72" s="2" t="s">
        <v>1</v>
      </c>
      <c r="GU72" s="2" t="s">
        <v>1</v>
      </c>
      <c r="GV72" s="2" t="s">
        <v>1</v>
      </c>
      <c r="GW72" s="2" t="s">
        <v>1</v>
      </c>
      <c r="GX72" s="2" t="s">
        <v>1</v>
      </c>
      <c r="GY72" s="2" t="s">
        <v>1</v>
      </c>
      <c r="GZ72" s="2" t="s">
        <v>1</v>
      </c>
      <c r="HA72" s="2" t="s">
        <v>1</v>
      </c>
      <c r="HB72" s="2">
        <v>4500</v>
      </c>
      <c r="HC72" s="2" t="s">
        <v>1</v>
      </c>
      <c r="HD72" s="2">
        <v>1220</v>
      </c>
      <c r="HE72" s="2">
        <v>1280</v>
      </c>
      <c r="HF72" s="2" t="s">
        <v>1</v>
      </c>
      <c r="HG72" s="2" t="s">
        <v>1</v>
      </c>
      <c r="HH72" s="2" t="s">
        <v>1</v>
      </c>
      <c r="HI72" s="2" t="s">
        <v>1</v>
      </c>
      <c r="HJ72" s="2" t="s">
        <v>1</v>
      </c>
      <c r="HK72" s="2" t="s">
        <v>1</v>
      </c>
      <c r="HL72" s="2" t="s">
        <v>1</v>
      </c>
      <c r="HM72" s="2" t="s">
        <v>1</v>
      </c>
      <c r="HN72" s="2" t="s">
        <v>1</v>
      </c>
      <c r="HO72" s="2" t="s">
        <v>1</v>
      </c>
      <c r="HP72" s="2" t="s">
        <v>1</v>
      </c>
      <c r="HQ72" s="2" t="s">
        <v>1</v>
      </c>
      <c r="HR72" s="2" t="s">
        <v>1</v>
      </c>
      <c r="HS72" s="2" t="s">
        <v>1</v>
      </c>
      <c r="HT72" s="2" t="s">
        <v>1</v>
      </c>
      <c r="HU72" s="2" t="s">
        <v>1</v>
      </c>
      <c r="HV72" s="2">
        <v>11880</v>
      </c>
      <c r="HW72" s="2" t="s">
        <v>1</v>
      </c>
      <c r="HX72" s="2" t="s">
        <v>1</v>
      </c>
      <c r="HY72" s="2">
        <v>810</v>
      </c>
      <c r="HZ72" s="2" t="s">
        <v>1</v>
      </c>
      <c r="IA72" s="2" t="s">
        <v>1</v>
      </c>
      <c r="IB72" s="2" t="s">
        <v>1</v>
      </c>
      <c r="IC72" s="2" t="s">
        <v>1</v>
      </c>
      <c r="ID72" s="2" t="s">
        <v>1</v>
      </c>
      <c r="IE72" s="2" t="s">
        <v>1</v>
      </c>
      <c r="IF72" s="2" t="s">
        <v>1</v>
      </c>
      <c r="IG72" s="2" t="s">
        <v>1</v>
      </c>
      <c r="IH72" s="2" t="s">
        <v>1</v>
      </c>
      <c r="II72" s="2" t="s">
        <v>1</v>
      </c>
      <c r="IJ72" s="2" t="s">
        <v>1</v>
      </c>
      <c r="IK72" s="2" t="s">
        <v>1</v>
      </c>
      <c r="IL72" s="2" t="s">
        <v>1</v>
      </c>
      <c r="IM72" s="2" t="s">
        <v>1</v>
      </c>
      <c r="IN72" s="2" t="s">
        <v>1</v>
      </c>
      <c r="IO72" s="2" t="s">
        <v>1</v>
      </c>
      <c r="IP72" s="2" t="s">
        <v>1</v>
      </c>
      <c r="IQ72" s="2" t="s">
        <v>1</v>
      </c>
      <c r="IR72" s="2" t="s">
        <v>1</v>
      </c>
      <c r="IS72" s="2" t="s">
        <v>1</v>
      </c>
      <c r="IT72" s="2" t="s">
        <v>1</v>
      </c>
      <c r="IU72" s="2" t="s">
        <v>1</v>
      </c>
      <c r="IV72" s="2" t="s">
        <v>1</v>
      </c>
      <c r="IW72" s="2" t="s">
        <v>1</v>
      </c>
      <c r="IX72" s="2" t="s">
        <v>1</v>
      </c>
      <c r="IY72" s="2" t="s">
        <v>1</v>
      </c>
      <c r="IZ72" s="2" t="s">
        <v>1</v>
      </c>
      <c r="JA72" s="2" t="s">
        <v>1</v>
      </c>
      <c r="JB72" s="2" t="s">
        <v>1</v>
      </c>
      <c r="JC72" s="2" t="s">
        <v>1</v>
      </c>
      <c r="JD72" s="2" t="s">
        <v>1</v>
      </c>
      <c r="JE72" s="2" t="s">
        <v>1</v>
      </c>
      <c r="JF72" s="2" t="s">
        <v>1</v>
      </c>
      <c r="JG72" s="2" t="s">
        <v>1</v>
      </c>
      <c r="JH72" s="2" t="s">
        <v>1</v>
      </c>
      <c r="JI72" s="2" t="s">
        <v>1</v>
      </c>
      <c r="JJ72" s="2" t="s">
        <v>1</v>
      </c>
      <c r="JK72" s="2" t="s">
        <v>1</v>
      </c>
      <c r="JL72" s="2" t="s">
        <v>1</v>
      </c>
      <c r="JM72" s="2" t="s">
        <v>1</v>
      </c>
      <c r="JN72" s="2" t="s">
        <v>1</v>
      </c>
      <c r="JO72" s="2" t="s">
        <v>1</v>
      </c>
      <c r="JP72" s="2" t="s">
        <v>1</v>
      </c>
      <c r="JQ72" s="2" t="s">
        <v>1</v>
      </c>
      <c r="JR72" s="2" t="s">
        <v>1</v>
      </c>
      <c r="JS72" s="2" t="s">
        <v>1</v>
      </c>
      <c r="JT72" s="2" t="s">
        <v>1</v>
      </c>
      <c r="JU72" s="2" t="s">
        <v>1</v>
      </c>
      <c r="JV72" s="2" t="s">
        <v>1</v>
      </c>
      <c r="JW72" s="2" t="s">
        <v>1</v>
      </c>
      <c r="JX72" s="2" t="s">
        <v>1</v>
      </c>
      <c r="JY72" s="2" t="s">
        <v>1</v>
      </c>
      <c r="JZ72" s="2" t="s">
        <v>1</v>
      </c>
      <c r="KA72" s="2" t="s">
        <v>1</v>
      </c>
      <c r="KB72" s="2" t="s">
        <v>1</v>
      </c>
      <c r="KC72" s="2" t="s">
        <v>1</v>
      </c>
      <c r="KD72" s="2" t="s">
        <v>1</v>
      </c>
      <c r="KE72" s="2" t="s">
        <v>1</v>
      </c>
      <c r="KF72" s="2" t="s">
        <v>1</v>
      </c>
      <c r="KG72" s="2" t="s">
        <v>1</v>
      </c>
      <c r="KH72" s="2" t="s">
        <v>1</v>
      </c>
      <c r="KI72" s="2" t="s">
        <v>1</v>
      </c>
      <c r="KJ72" s="2" t="s">
        <v>1</v>
      </c>
      <c r="KK72" s="2" t="s">
        <v>1</v>
      </c>
      <c r="KL72" s="2" t="s">
        <v>1</v>
      </c>
      <c r="KM72" s="2" t="s">
        <v>1</v>
      </c>
      <c r="KN72" s="2" t="s">
        <v>1</v>
      </c>
      <c r="KO72" s="2" t="s">
        <v>1</v>
      </c>
      <c r="KP72" s="2" t="s">
        <v>1</v>
      </c>
      <c r="KQ72" s="2" t="s">
        <v>1</v>
      </c>
      <c r="KR72" s="2">
        <v>79780</v>
      </c>
      <c r="KS72" s="2" t="s">
        <v>1</v>
      </c>
      <c r="KT72" s="2" t="s">
        <v>1</v>
      </c>
      <c r="KU72" s="2" t="s">
        <v>1</v>
      </c>
      <c r="KV72" s="2" t="s">
        <v>1</v>
      </c>
      <c r="KW72" s="2" t="s">
        <v>1</v>
      </c>
      <c r="KX72" s="2" t="s">
        <v>1</v>
      </c>
      <c r="KY72" s="2" t="s">
        <v>1</v>
      </c>
      <c r="KZ72" s="2" t="s">
        <v>1</v>
      </c>
      <c r="LA72" s="2" t="s">
        <v>1</v>
      </c>
      <c r="LB72" s="2" t="s">
        <v>1</v>
      </c>
      <c r="LC72" s="2" t="s">
        <v>1</v>
      </c>
      <c r="LD72" s="2" t="s">
        <v>1</v>
      </c>
      <c r="LE72" s="2" t="s">
        <v>1</v>
      </c>
    </row>
    <row r="73" spans="1:317" x14ac:dyDescent="0.3">
      <c r="A73" s="2" t="s">
        <v>67</v>
      </c>
      <c r="B73" s="2">
        <v>797</v>
      </c>
      <c r="C73" s="23">
        <f t="shared" ref="C73:C104" si="101">D73-AB73</f>
        <v>-357040</v>
      </c>
      <c r="D73" s="23">
        <f t="shared" ref="D73:D102" si="102">SUM(F73:I73)</f>
        <v>15159720</v>
      </c>
      <c r="E73" s="23">
        <f t="shared" ref="E73:E104" si="103">D73/B73</f>
        <v>19020.978670012548</v>
      </c>
      <c r="F73" s="23">
        <f t="shared" ref="F73:F102" si="104">SUM(AP73:BU73)</f>
        <v>6906140</v>
      </c>
      <c r="G73" s="23">
        <f t="shared" ref="G73:G102" si="105">SUM(BV73:DM73)</f>
        <v>3867270</v>
      </c>
      <c r="H73" s="23">
        <f t="shared" ref="H73:H102" si="106">SUM(DN73:DW73)</f>
        <v>27670</v>
      </c>
      <c r="I73" s="23">
        <f t="shared" ref="I73:I102" si="107">SUM(DX73:EY73)</f>
        <v>4358640</v>
      </c>
      <c r="J73" s="23">
        <f t="shared" ref="J73:J104" si="108">I73/B73</f>
        <v>5468.8080301129239</v>
      </c>
      <c r="K73" s="23">
        <f t="shared" ref="K73:K102" si="109">SUM(DX73:EN73)</f>
        <v>2079200</v>
      </c>
      <c r="L73" s="23">
        <f t="shared" ref="L73:L102" si="110">SUM(EO73:EY73)</f>
        <v>2279440</v>
      </c>
      <c r="M73" s="23">
        <f t="shared" ref="M73:M102" si="111">SUM(BV73:CL73)</f>
        <v>3474450</v>
      </c>
      <c r="N73" s="23">
        <f t="shared" ref="N73:N102" si="112">F73/B73</f>
        <v>8665.1693851944801</v>
      </c>
      <c r="O73" s="23">
        <f t="shared" ref="O73:O102" si="113">SUM(AP73:AS73)</f>
        <v>1403860</v>
      </c>
      <c r="P73" s="23">
        <f t="shared" ref="P73:P102" si="114">SUM(AT73:AV73)</f>
        <v>1863730</v>
      </c>
      <c r="Q73" s="23">
        <f t="shared" ref="Q73:Q102" si="115">SUM(AW73)</f>
        <v>2644150</v>
      </c>
      <c r="R73" s="23">
        <f t="shared" ref="R73:R104" si="116">O73+P73+Q73+Z73+AA73</f>
        <v>6474874</v>
      </c>
      <c r="S73" s="23">
        <f t="shared" ref="S73:S104" si="117">R73/B73</f>
        <v>8124.0577164366377</v>
      </c>
      <c r="T73" s="23">
        <f t="shared" ref="T73:T102" si="118">F73-R73</f>
        <v>431266</v>
      </c>
      <c r="U73" s="7">
        <f t="shared" ref="U73:U104" si="119">T73/F73</f>
        <v>6.2446750283081429E-2</v>
      </c>
      <c r="V73" s="23">
        <f t="shared" ref="V73:V102" si="120">SUM(AY73:BF73)</f>
        <v>331690</v>
      </c>
      <c r="W73" s="23">
        <f t="shared" ref="W73:W102" si="121">SUM(BG73:BO73)</f>
        <v>45200</v>
      </c>
      <c r="X73" s="23">
        <f t="shared" ref="X73:X102" si="122">SUM(BP73:BR73)</f>
        <v>40070</v>
      </c>
      <c r="Y73" s="23">
        <f t="shared" ref="Y73:Y102" si="123">SUM(BS73)</f>
        <v>14370</v>
      </c>
      <c r="Z73" s="23">
        <v>64</v>
      </c>
      <c r="AA73" s="23">
        <f t="shared" ref="AA73:AA102" si="124">SUM(BT73)</f>
        <v>563070</v>
      </c>
      <c r="AB73" s="23">
        <f t="shared" ref="AB73:AB102" si="125">AD73+AL73</f>
        <v>15516760</v>
      </c>
      <c r="AC73" s="23">
        <f t="shared" ref="AC73:AC104" si="126">AB73/B73</f>
        <v>19468.958594730237</v>
      </c>
      <c r="AD73" s="23">
        <f t="shared" si="97"/>
        <v>10806570</v>
      </c>
      <c r="AE73" s="23">
        <f t="shared" ref="AE73:AE104" si="127">AD73/B73</f>
        <v>13559.058971141782</v>
      </c>
      <c r="AF73" s="23">
        <f t="shared" si="98"/>
        <v>3224160</v>
      </c>
      <c r="AG73" s="23">
        <f t="shared" ref="AG73:AG104" si="128">AF73/B73</f>
        <v>4045.3701380175658</v>
      </c>
      <c r="AH73" s="7">
        <f t="shared" ref="AH73:AH102" si="129">AF73/AB73</f>
        <v>0.20778564597248395</v>
      </c>
      <c r="AI73" s="23">
        <f t="shared" ref="AI73:AI102" si="130">SUM(FC73:GY73)</f>
        <v>5989890</v>
      </c>
      <c r="AJ73" s="23">
        <f t="shared" ref="AJ73:AJ102" si="131">SUM(GZ73:HJ73)</f>
        <v>181550</v>
      </c>
      <c r="AK73" s="23">
        <f t="shared" si="99"/>
        <v>2628200</v>
      </c>
      <c r="AL73" s="23">
        <f t="shared" si="100"/>
        <v>4710190</v>
      </c>
      <c r="AM73" s="23">
        <f t="shared" ref="AM73:AM104" si="132">AL73/B73</f>
        <v>5909.899623588457</v>
      </c>
      <c r="AN73" s="23">
        <f t="shared" ref="AN73:AN102" si="133">SUM(JP73:KA73)</f>
        <v>4458140</v>
      </c>
      <c r="AO73" s="23">
        <f t="shared" ref="AO73:AO102" si="134">SUM(KD73:KX73)</f>
        <v>19490</v>
      </c>
      <c r="AP73" s="2">
        <v>1228560</v>
      </c>
      <c r="AQ73" s="2">
        <v>67370</v>
      </c>
      <c r="AR73" s="2">
        <v>107930</v>
      </c>
      <c r="AS73" s="2" t="s">
        <v>1</v>
      </c>
      <c r="AT73" s="2">
        <v>1316330</v>
      </c>
      <c r="AU73" s="2">
        <v>547400</v>
      </c>
      <c r="AV73" s="2" t="s">
        <v>1</v>
      </c>
      <c r="AW73" s="2">
        <v>2644150</v>
      </c>
      <c r="AY73" s="2" t="s">
        <v>1</v>
      </c>
      <c r="AZ73" s="2" t="s">
        <v>1</v>
      </c>
      <c r="BA73" s="2" t="s">
        <v>1</v>
      </c>
      <c r="BB73" s="2">
        <v>20</v>
      </c>
      <c r="BC73" s="2" t="s">
        <v>1</v>
      </c>
      <c r="BD73" s="2" t="s">
        <v>1</v>
      </c>
      <c r="BE73" s="2">
        <v>331670</v>
      </c>
      <c r="BF73" s="2" t="s">
        <v>1</v>
      </c>
      <c r="BG73" s="2">
        <v>15200</v>
      </c>
      <c r="BH73" s="2" t="s">
        <v>1</v>
      </c>
      <c r="BI73" s="2">
        <v>0</v>
      </c>
      <c r="BJ73" s="2" t="s">
        <v>1</v>
      </c>
      <c r="BK73" s="2" t="s">
        <v>1</v>
      </c>
      <c r="BL73" s="2" t="s">
        <v>1</v>
      </c>
      <c r="BM73" s="2">
        <v>30000</v>
      </c>
      <c r="BN73" s="2" t="s">
        <v>1</v>
      </c>
      <c r="BO73" s="2" t="s">
        <v>1</v>
      </c>
      <c r="BP73" s="2">
        <v>40070</v>
      </c>
      <c r="BQ73" s="2" t="s">
        <v>1</v>
      </c>
      <c r="BR73" s="2" t="s">
        <v>1</v>
      </c>
      <c r="BS73" s="2">
        <v>14370</v>
      </c>
      <c r="BT73" s="2">
        <v>563070</v>
      </c>
      <c r="BU73" s="2" t="s">
        <v>1</v>
      </c>
      <c r="BV73" s="2">
        <v>2733010</v>
      </c>
      <c r="BW73" s="2">
        <v>2920</v>
      </c>
      <c r="BX73" s="2">
        <v>7100</v>
      </c>
      <c r="BY73" s="2" t="s">
        <v>1</v>
      </c>
      <c r="BZ73" s="2" t="s">
        <v>1</v>
      </c>
      <c r="CA73" s="2" t="s">
        <v>1</v>
      </c>
      <c r="CB73" s="2" t="s">
        <v>1</v>
      </c>
      <c r="CC73" s="2" t="s">
        <v>1</v>
      </c>
      <c r="CD73" s="2">
        <v>83290</v>
      </c>
      <c r="CE73" s="2">
        <v>628970</v>
      </c>
      <c r="CF73" s="2">
        <v>240</v>
      </c>
      <c r="CG73" s="2" t="s">
        <v>1</v>
      </c>
      <c r="CH73" s="2">
        <v>18920</v>
      </c>
      <c r="CI73" s="2" t="s">
        <v>1</v>
      </c>
      <c r="CJ73" s="2" t="s">
        <v>1</v>
      </c>
      <c r="CK73" s="2" t="s">
        <v>1</v>
      </c>
      <c r="CL73" s="2" t="s">
        <v>1</v>
      </c>
      <c r="CM73" s="2" t="s">
        <v>1</v>
      </c>
      <c r="CN73" s="2" t="s">
        <v>1</v>
      </c>
      <c r="CO73" s="2">
        <v>63020</v>
      </c>
      <c r="CP73" s="2" t="s">
        <v>1</v>
      </c>
      <c r="CQ73" s="2" t="s">
        <v>1</v>
      </c>
      <c r="CR73" s="2" t="s">
        <v>1</v>
      </c>
      <c r="CS73" s="2" t="s">
        <v>1</v>
      </c>
      <c r="CT73" s="2" t="s">
        <v>1</v>
      </c>
      <c r="CU73" s="2" t="s">
        <v>1</v>
      </c>
      <c r="CV73" s="2" t="s">
        <v>1</v>
      </c>
      <c r="CW73" s="2" t="s">
        <v>1</v>
      </c>
      <c r="CX73" s="2">
        <v>25210</v>
      </c>
      <c r="CY73" s="2">
        <v>52030</v>
      </c>
      <c r="CZ73" s="2" t="s">
        <v>1</v>
      </c>
      <c r="DA73" s="2" t="s">
        <v>1</v>
      </c>
      <c r="DB73" s="2" t="s">
        <v>1</v>
      </c>
      <c r="DC73" s="2" t="s">
        <v>1</v>
      </c>
      <c r="DD73" s="2" t="s">
        <v>1</v>
      </c>
      <c r="DE73" s="2" t="s">
        <v>1</v>
      </c>
      <c r="DF73" s="2" t="s">
        <v>1</v>
      </c>
      <c r="DG73" s="2">
        <v>20000</v>
      </c>
      <c r="DH73" s="2" t="s">
        <v>1</v>
      </c>
      <c r="DI73" s="2" t="s">
        <v>1</v>
      </c>
      <c r="DJ73" s="2">
        <v>232560</v>
      </c>
      <c r="DK73" s="2" t="s">
        <v>1</v>
      </c>
      <c r="DL73" s="2" t="s">
        <v>1</v>
      </c>
      <c r="DM73" s="2" t="s">
        <v>1</v>
      </c>
      <c r="DN73" s="2">
        <v>27670</v>
      </c>
      <c r="DO73" s="2" t="s">
        <v>1</v>
      </c>
      <c r="DP73" s="2" t="s">
        <v>1</v>
      </c>
      <c r="DQ73" s="2" t="s">
        <v>1</v>
      </c>
      <c r="DR73" s="2" t="s">
        <v>1</v>
      </c>
      <c r="DS73" s="2" t="s">
        <v>1</v>
      </c>
      <c r="DT73" s="2" t="s">
        <v>1</v>
      </c>
      <c r="DU73" s="2" t="s">
        <v>1</v>
      </c>
      <c r="DV73" s="2" t="s">
        <v>1</v>
      </c>
      <c r="DW73" s="2" t="s">
        <v>1</v>
      </c>
      <c r="DX73" s="2">
        <v>175140</v>
      </c>
      <c r="DY73" s="2">
        <v>476810</v>
      </c>
      <c r="DZ73" s="2" t="s">
        <v>1</v>
      </c>
      <c r="EA73" s="2">
        <v>444960</v>
      </c>
      <c r="EB73" s="2" t="s">
        <v>1</v>
      </c>
      <c r="EC73" s="2" t="s">
        <v>1</v>
      </c>
      <c r="ED73" s="2">
        <v>557380</v>
      </c>
      <c r="EE73" s="2">
        <v>210200</v>
      </c>
      <c r="EF73" s="2" t="s">
        <v>1</v>
      </c>
      <c r="EG73" s="2" t="s">
        <v>1</v>
      </c>
      <c r="EH73" s="2">
        <v>214710</v>
      </c>
      <c r="EI73" s="2" t="s">
        <v>1</v>
      </c>
      <c r="EJ73" s="2" t="s">
        <v>1</v>
      </c>
      <c r="EK73" s="2" t="s">
        <v>1</v>
      </c>
      <c r="EL73" s="2" t="s">
        <v>1</v>
      </c>
      <c r="EM73" s="2" t="s">
        <v>1</v>
      </c>
      <c r="EN73" s="2" t="s">
        <v>1</v>
      </c>
      <c r="EO73" s="2" t="s">
        <v>1</v>
      </c>
      <c r="EP73" s="2">
        <v>2029440</v>
      </c>
      <c r="EQ73" s="2" t="s">
        <v>1</v>
      </c>
      <c r="ER73" s="2" t="s">
        <v>1</v>
      </c>
      <c r="ES73" s="2" t="s">
        <v>1</v>
      </c>
      <c r="ET73" s="2" t="s">
        <v>1</v>
      </c>
      <c r="EU73" s="2">
        <v>250000</v>
      </c>
      <c r="EV73" s="2" t="s">
        <v>1</v>
      </c>
      <c r="EW73" s="2" t="s">
        <v>1</v>
      </c>
      <c r="EX73" s="2" t="s">
        <v>1</v>
      </c>
      <c r="EY73" s="2" t="s">
        <v>1</v>
      </c>
      <c r="EZ73" s="2">
        <v>1530330</v>
      </c>
      <c r="FA73" s="2" t="s">
        <v>1</v>
      </c>
      <c r="FB73" s="2">
        <v>385900</v>
      </c>
      <c r="FC73" s="2">
        <v>605700</v>
      </c>
      <c r="FD73" s="2" t="s">
        <v>1</v>
      </c>
      <c r="FE73" s="2">
        <v>4470</v>
      </c>
      <c r="FF73" s="2">
        <v>491400</v>
      </c>
      <c r="FG73" s="2">
        <v>197560</v>
      </c>
      <c r="FH73" s="2">
        <v>8800</v>
      </c>
      <c r="FI73" s="2" t="s">
        <v>1</v>
      </c>
      <c r="FJ73" s="2" t="s">
        <v>1</v>
      </c>
      <c r="FK73" s="2" t="s">
        <v>1</v>
      </c>
      <c r="FL73" s="2" t="s">
        <v>1</v>
      </c>
      <c r="FM73" s="2">
        <v>22890</v>
      </c>
      <c r="FN73" s="2" t="s">
        <v>1</v>
      </c>
      <c r="FO73" s="2" t="s">
        <v>1</v>
      </c>
      <c r="FP73" s="2" t="s">
        <v>1</v>
      </c>
      <c r="FQ73" s="2">
        <v>41480</v>
      </c>
      <c r="FR73" s="2">
        <v>79130</v>
      </c>
      <c r="FS73" s="2" t="s">
        <v>1</v>
      </c>
      <c r="FT73" s="2">
        <v>497050</v>
      </c>
      <c r="FU73" s="2">
        <v>218540</v>
      </c>
      <c r="FV73" s="2" t="s">
        <v>1</v>
      </c>
      <c r="FW73" s="2" t="s">
        <v>1</v>
      </c>
      <c r="FX73" s="2" t="s">
        <v>1</v>
      </c>
      <c r="FY73" s="2" t="s">
        <v>1</v>
      </c>
      <c r="FZ73" s="2" t="s">
        <v>1</v>
      </c>
      <c r="GA73" s="2" t="s">
        <v>1</v>
      </c>
      <c r="GB73" s="2">
        <v>574000</v>
      </c>
      <c r="GC73" s="2">
        <v>193090</v>
      </c>
      <c r="GD73" s="2">
        <v>67080</v>
      </c>
      <c r="GE73" s="2" t="s">
        <v>1</v>
      </c>
      <c r="GF73" s="2" t="s">
        <v>1</v>
      </c>
      <c r="GG73" s="2">
        <v>9360</v>
      </c>
      <c r="GH73" s="2">
        <v>63520</v>
      </c>
      <c r="GI73" s="2">
        <v>69710</v>
      </c>
      <c r="GJ73" s="2">
        <v>5900</v>
      </c>
      <c r="GK73" s="2" t="s">
        <v>1</v>
      </c>
      <c r="GL73" s="2">
        <v>12000</v>
      </c>
      <c r="GM73" s="2">
        <v>12860</v>
      </c>
      <c r="GN73" s="2" t="s">
        <v>1</v>
      </c>
      <c r="GO73" s="2">
        <v>2445380</v>
      </c>
      <c r="GP73" s="2">
        <v>330980</v>
      </c>
      <c r="GQ73" s="2">
        <v>24050</v>
      </c>
      <c r="GR73" s="2">
        <v>9670</v>
      </c>
      <c r="GS73" s="2">
        <v>5270</v>
      </c>
      <c r="GT73" s="2" t="s">
        <v>1</v>
      </c>
      <c r="GU73" s="2" t="s">
        <v>1</v>
      </c>
      <c r="GV73" s="2" t="s">
        <v>1</v>
      </c>
      <c r="GW73" s="2" t="s">
        <v>1</v>
      </c>
      <c r="GX73" s="2" t="s">
        <v>1</v>
      </c>
      <c r="GY73" s="2" t="s">
        <v>1</v>
      </c>
      <c r="GZ73" s="2" t="s">
        <v>1</v>
      </c>
      <c r="HA73" s="2" t="s">
        <v>1</v>
      </c>
      <c r="HB73" s="2">
        <v>60000</v>
      </c>
      <c r="HC73" s="2">
        <v>22380</v>
      </c>
      <c r="HD73" s="2">
        <v>48540</v>
      </c>
      <c r="HE73" s="2">
        <v>29630</v>
      </c>
      <c r="HF73" s="2" t="s">
        <v>1</v>
      </c>
      <c r="HG73" s="2" t="s">
        <v>1</v>
      </c>
      <c r="HH73" s="2">
        <v>21000</v>
      </c>
      <c r="HI73" s="2" t="s">
        <v>1</v>
      </c>
      <c r="HJ73" s="2" t="s">
        <v>1</v>
      </c>
      <c r="HK73" s="2" t="s">
        <v>1</v>
      </c>
      <c r="HL73" s="2">
        <v>40000</v>
      </c>
      <c r="HM73" s="2" t="s">
        <v>1</v>
      </c>
      <c r="HN73" s="2" t="s">
        <v>1</v>
      </c>
      <c r="HO73" s="2" t="s">
        <v>1</v>
      </c>
      <c r="HP73" s="2">
        <v>22660</v>
      </c>
      <c r="HQ73" s="2" t="s">
        <v>1</v>
      </c>
      <c r="HR73" s="2" t="s">
        <v>1</v>
      </c>
      <c r="HS73" s="2" t="s">
        <v>1</v>
      </c>
      <c r="HT73" s="2" t="s">
        <v>1</v>
      </c>
      <c r="HU73" s="2" t="s">
        <v>1</v>
      </c>
      <c r="HV73" s="2">
        <v>2000</v>
      </c>
      <c r="HW73" s="2" t="s">
        <v>1</v>
      </c>
      <c r="HX73" s="2" t="s">
        <v>1</v>
      </c>
      <c r="HY73" s="2" t="s">
        <v>1</v>
      </c>
      <c r="HZ73" s="2">
        <v>1310000</v>
      </c>
      <c r="IA73" s="2" t="s">
        <v>1</v>
      </c>
      <c r="IB73" s="2" t="s">
        <v>1</v>
      </c>
      <c r="IC73" s="2" t="s">
        <v>1</v>
      </c>
      <c r="ID73" s="2" t="s">
        <v>1</v>
      </c>
      <c r="IE73" s="2" t="s">
        <v>1</v>
      </c>
      <c r="IF73" s="2" t="s">
        <v>1</v>
      </c>
      <c r="IG73" s="2" t="s">
        <v>1</v>
      </c>
      <c r="IH73" s="2" t="s">
        <v>1</v>
      </c>
      <c r="II73" s="2">
        <v>661940</v>
      </c>
      <c r="IJ73" s="2">
        <v>470</v>
      </c>
      <c r="IK73" s="2">
        <v>560920</v>
      </c>
      <c r="IL73" s="2">
        <v>70000</v>
      </c>
      <c r="IM73" s="2">
        <v>22870</v>
      </c>
      <c r="IN73" s="2" t="s">
        <v>1</v>
      </c>
      <c r="IO73" s="2" t="s">
        <v>1</v>
      </c>
      <c r="IP73" s="2" t="s">
        <v>1</v>
      </c>
      <c r="IQ73" s="2" t="s">
        <v>1</v>
      </c>
      <c r="IR73" s="2">
        <v>13040</v>
      </c>
      <c r="IS73" s="2">
        <v>1000</v>
      </c>
      <c r="IT73" s="2" t="s">
        <v>1</v>
      </c>
      <c r="IU73" s="2">
        <v>14000</v>
      </c>
      <c r="IV73" s="2" t="s">
        <v>1</v>
      </c>
      <c r="IW73" s="2" t="s">
        <v>1</v>
      </c>
      <c r="IX73" s="2" t="s">
        <v>1</v>
      </c>
      <c r="IY73" s="2" t="s">
        <v>1</v>
      </c>
      <c r="IZ73" s="2" t="s">
        <v>1</v>
      </c>
      <c r="JA73" s="2" t="s">
        <v>1</v>
      </c>
      <c r="JB73" s="2" t="s">
        <v>1</v>
      </c>
      <c r="JC73" s="2" t="s">
        <v>1</v>
      </c>
      <c r="JD73" s="2" t="s">
        <v>1</v>
      </c>
      <c r="JE73" s="2" t="s">
        <v>1</v>
      </c>
      <c r="JF73" s="2" t="s">
        <v>1</v>
      </c>
      <c r="JG73" s="2" t="s">
        <v>1</v>
      </c>
      <c r="JH73" s="2" t="s">
        <v>1</v>
      </c>
      <c r="JI73" s="2" t="s">
        <v>1</v>
      </c>
      <c r="JJ73" s="2" t="s">
        <v>1</v>
      </c>
      <c r="JK73" s="2" t="s">
        <v>1</v>
      </c>
      <c r="JL73" s="2" t="s">
        <v>1</v>
      </c>
      <c r="JM73" s="2" t="s">
        <v>1</v>
      </c>
      <c r="JN73" s="2" t="s">
        <v>1</v>
      </c>
      <c r="JO73" s="2" t="s">
        <v>1</v>
      </c>
      <c r="JP73" s="2" t="s">
        <v>1</v>
      </c>
      <c r="JQ73" s="2" t="s">
        <v>1</v>
      </c>
      <c r="JR73" s="2" t="s">
        <v>1</v>
      </c>
      <c r="JS73" s="2">
        <v>94800</v>
      </c>
      <c r="JT73" s="2">
        <v>4355940</v>
      </c>
      <c r="JU73" s="2" t="s">
        <v>1</v>
      </c>
      <c r="JV73" s="2" t="s">
        <v>1</v>
      </c>
      <c r="JW73" s="2" t="s">
        <v>1</v>
      </c>
      <c r="JX73" s="2" t="s">
        <v>1</v>
      </c>
      <c r="JY73" s="2" t="s">
        <v>1</v>
      </c>
      <c r="JZ73" s="2" t="s">
        <v>1</v>
      </c>
      <c r="KA73" s="2">
        <v>7400</v>
      </c>
      <c r="KB73" s="2" t="s">
        <v>1</v>
      </c>
      <c r="KC73" s="2" t="s">
        <v>1</v>
      </c>
      <c r="KD73" s="2" t="s">
        <v>1</v>
      </c>
      <c r="KE73" s="2" t="s">
        <v>1</v>
      </c>
      <c r="KF73" s="2" t="s">
        <v>1</v>
      </c>
      <c r="KG73" s="2" t="s">
        <v>1</v>
      </c>
      <c r="KH73" s="2" t="s">
        <v>1</v>
      </c>
      <c r="KI73" s="2" t="s">
        <v>1</v>
      </c>
      <c r="KJ73" s="2" t="s">
        <v>1</v>
      </c>
      <c r="KK73" s="2" t="s">
        <v>1</v>
      </c>
      <c r="KL73" s="2">
        <v>19490</v>
      </c>
      <c r="KM73" s="2" t="s">
        <v>1</v>
      </c>
      <c r="KN73" s="2" t="s">
        <v>1</v>
      </c>
      <c r="KO73" s="2" t="s">
        <v>1</v>
      </c>
      <c r="KP73" s="2" t="s">
        <v>1</v>
      </c>
      <c r="KQ73" s="2" t="s">
        <v>1</v>
      </c>
      <c r="KR73" s="2" t="s">
        <v>1</v>
      </c>
      <c r="KS73" s="2" t="s">
        <v>1</v>
      </c>
      <c r="KT73" s="2" t="s">
        <v>1</v>
      </c>
      <c r="KU73" s="2" t="s">
        <v>1</v>
      </c>
      <c r="KV73" s="2" t="s">
        <v>1</v>
      </c>
      <c r="KW73" s="2" t="s">
        <v>1</v>
      </c>
      <c r="KX73" s="2" t="s">
        <v>1</v>
      </c>
      <c r="KY73" s="2" t="s">
        <v>1</v>
      </c>
      <c r="KZ73" s="2">
        <v>232560</v>
      </c>
      <c r="LA73" s="2" t="s">
        <v>1</v>
      </c>
      <c r="LB73" s="2" t="s">
        <v>1</v>
      </c>
      <c r="LC73" s="2" t="s">
        <v>1</v>
      </c>
      <c r="LD73" s="2" t="s">
        <v>1</v>
      </c>
      <c r="LE73" s="2" t="s">
        <v>1</v>
      </c>
    </row>
    <row r="74" spans="1:317" x14ac:dyDescent="0.3">
      <c r="A74" s="2" t="s">
        <v>68</v>
      </c>
      <c r="B74" s="2">
        <v>582</v>
      </c>
      <c r="C74" s="23">
        <f t="shared" si="101"/>
        <v>2463970</v>
      </c>
      <c r="D74" s="23">
        <f t="shared" si="102"/>
        <v>14101480</v>
      </c>
      <c r="E74" s="23">
        <f t="shared" si="103"/>
        <v>24229.347079037801</v>
      </c>
      <c r="F74" s="23">
        <f t="shared" si="104"/>
        <v>5713410</v>
      </c>
      <c r="G74" s="23">
        <f t="shared" si="105"/>
        <v>4958660</v>
      </c>
      <c r="H74" s="23">
        <f t="shared" si="106"/>
        <v>185880</v>
      </c>
      <c r="I74" s="23">
        <f t="shared" si="107"/>
        <v>3243530</v>
      </c>
      <c r="J74" s="23">
        <f t="shared" si="108"/>
        <v>5573.0756013745704</v>
      </c>
      <c r="K74" s="23">
        <f t="shared" si="109"/>
        <v>3243530</v>
      </c>
      <c r="L74" s="23">
        <f t="shared" si="110"/>
        <v>0</v>
      </c>
      <c r="M74" s="23">
        <f t="shared" si="111"/>
        <v>4161590</v>
      </c>
      <c r="N74" s="23">
        <f t="shared" si="112"/>
        <v>9816.8556701030921</v>
      </c>
      <c r="O74" s="23">
        <f t="shared" si="113"/>
        <v>1123440</v>
      </c>
      <c r="P74" s="23">
        <f t="shared" si="114"/>
        <v>1187200</v>
      </c>
      <c r="Q74" s="23">
        <f t="shared" si="115"/>
        <v>2372850</v>
      </c>
      <c r="R74" s="23">
        <f t="shared" si="116"/>
        <v>5343815</v>
      </c>
      <c r="S74" s="23">
        <f t="shared" si="117"/>
        <v>9181.8127147766318</v>
      </c>
      <c r="T74" s="23">
        <f t="shared" si="118"/>
        <v>369595</v>
      </c>
      <c r="U74" s="7">
        <f t="shared" si="119"/>
        <v>6.4689038595164713E-2</v>
      </c>
      <c r="V74" s="23">
        <f t="shared" si="120"/>
        <v>297570</v>
      </c>
      <c r="W74" s="23">
        <f t="shared" si="121"/>
        <v>67300</v>
      </c>
      <c r="X74" s="23">
        <f t="shared" si="122"/>
        <v>0</v>
      </c>
      <c r="Y74" s="23">
        <f t="shared" si="123"/>
        <v>4790</v>
      </c>
      <c r="Z74" s="23">
        <v>65</v>
      </c>
      <c r="AA74" s="23">
        <f t="shared" si="124"/>
        <v>660260</v>
      </c>
      <c r="AB74" s="23">
        <f t="shared" si="125"/>
        <v>11637510</v>
      </c>
      <c r="AC74" s="23">
        <f t="shared" si="126"/>
        <v>19995.721649484534</v>
      </c>
      <c r="AD74" s="23">
        <f t="shared" ref="AD74:AD102" si="135">SUM(EZ74:JO74)</f>
        <v>11540100</v>
      </c>
      <c r="AE74" s="23">
        <f t="shared" si="127"/>
        <v>19828.350515463917</v>
      </c>
      <c r="AF74" s="23">
        <f t="shared" ref="AF74:AF102" si="136">SUM(EZ74:FK74)</f>
        <v>1526020</v>
      </c>
      <c r="AG74" s="23">
        <f t="shared" si="128"/>
        <v>2622.0274914089346</v>
      </c>
      <c r="AH74" s="7">
        <f t="shared" si="129"/>
        <v>0.13112942545269562</v>
      </c>
      <c r="AI74" s="23">
        <f t="shared" si="130"/>
        <v>9724260</v>
      </c>
      <c r="AJ74" s="23">
        <f t="shared" si="131"/>
        <v>61630</v>
      </c>
      <c r="AK74" s="23">
        <f t="shared" ref="AK74:AK102" si="137">SUM(HS74:IO74)</f>
        <v>1058450</v>
      </c>
      <c r="AL74" s="23">
        <f t="shared" ref="AL74:AL102" si="138">SUM(JP74:LE74)</f>
        <v>97410</v>
      </c>
      <c r="AM74" s="23">
        <f t="shared" si="132"/>
        <v>167.37113402061857</v>
      </c>
      <c r="AN74" s="23">
        <f t="shared" si="133"/>
        <v>97410</v>
      </c>
      <c r="AO74" s="23">
        <f t="shared" si="134"/>
        <v>0</v>
      </c>
      <c r="AP74" s="2">
        <v>932010</v>
      </c>
      <c r="AQ74" s="2">
        <v>50580</v>
      </c>
      <c r="AR74" s="2">
        <v>140850</v>
      </c>
      <c r="AS74" s="2" t="s">
        <v>1</v>
      </c>
      <c r="AT74" s="2">
        <v>997000</v>
      </c>
      <c r="AU74" s="2">
        <v>190200</v>
      </c>
      <c r="AV74" s="2" t="s">
        <v>1</v>
      </c>
      <c r="AW74" s="2">
        <v>2372850</v>
      </c>
      <c r="AY74" s="2" t="s">
        <v>1</v>
      </c>
      <c r="AZ74" s="2" t="s">
        <v>1</v>
      </c>
      <c r="BA74" s="2" t="s">
        <v>1</v>
      </c>
      <c r="BB74" s="2">
        <v>40</v>
      </c>
      <c r="BC74" s="2" t="s">
        <v>1</v>
      </c>
      <c r="BD74" s="2" t="s">
        <v>1</v>
      </c>
      <c r="BE74" s="2">
        <v>297530</v>
      </c>
      <c r="BF74" s="2" t="s">
        <v>1</v>
      </c>
      <c r="BG74" s="2">
        <v>7500</v>
      </c>
      <c r="BH74" s="2">
        <v>31600</v>
      </c>
      <c r="BI74" s="2">
        <v>7590</v>
      </c>
      <c r="BJ74" s="2">
        <v>1250</v>
      </c>
      <c r="BK74" s="2">
        <v>19360</v>
      </c>
      <c r="BL74" s="2" t="s">
        <v>1</v>
      </c>
      <c r="BM74" s="2" t="s">
        <v>1</v>
      </c>
      <c r="BN74" s="2" t="s">
        <v>1</v>
      </c>
      <c r="BO74" s="2" t="s">
        <v>1</v>
      </c>
      <c r="BP74" s="2" t="s">
        <v>1</v>
      </c>
      <c r="BQ74" s="2" t="s">
        <v>1</v>
      </c>
      <c r="BR74" s="2" t="s">
        <v>1</v>
      </c>
      <c r="BS74" s="2">
        <v>4790</v>
      </c>
      <c r="BT74" s="2">
        <v>660260</v>
      </c>
      <c r="BU74" s="2" t="s">
        <v>1</v>
      </c>
      <c r="BV74" s="2">
        <v>3780160</v>
      </c>
      <c r="BW74" s="2" t="s">
        <v>1</v>
      </c>
      <c r="BX74" s="2">
        <v>2200</v>
      </c>
      <c r="BY74" s="2" t="s">
        <v>1</v>
      </c>
      <c r="BZ74" s="2" t="s">
        <v>1</v>
      </c>
      <c r="CA74" s="2" t="s">
        <v>1</v>
      </c>
      <c r="CB74" s="2" t="s">
        <v>1</v>
      </c>
      <c r="CC74" s="2" t="s">
        <v>1</v>
      </c>
      <c r="CD74" s="2">
        <v>32710</v>
      </c>
      <c r="CE74" s="2">
        <v>273390</v>
      </c>
      <c r="CF74" s="2" t="s">
        <v>1</v>
      </c>
      <c r="CG74" s="2" t="s">
        <v>1</v>
      </c>
      <c r="CH74" s="2">
        <v>73130</v>
      </c>
      <c r="CI74" s="2" t="s">
        <v>1</v>
      </c>
      <c r="CJ74" s="2" t="s">
        <v>1</v>
      </c>
      <c r="CK74" s="2" t="s">
        <v>1</v>
      </c>
      <c r="CL74" s="2" t="s">
        <v>1</v>
      </c>
      <c r="CM74" s="2" t="s">
        <v>1</v>
      </c>
      <c r="CN74" s="2" t="s">
        <v>1</v>
      </c>
      <c r="CO74" s="2">
        <v>2340</v>
      </c>
      <c r="CP74" s="2" t="s">
        <v>1</v>
      </c>
      <c r="CQ74" s="2" t="s">
        <v>1</v>
      </c>
      <c r="CR74" s="2" t="s">
        <v>1</v>
      </c>
      <c r="CS74" s="2" t="s">
        <v>1</v>
      </c>
      <c r="CT74" s="2" t="s">
        <v>1</v>
      </c>
      <c r="CU74" s="2" t="s">
        <v>1</v>
      </c>
      <c r="CV74" s="2" t="s">
        <v>1</v>
      </c>
      <c r="CW74" s="2" t="s">
        <v>1</v>
      </c>
      <c r="CX74" s="2" t="s">
        <v>1</v>
      </c>
      <c r="CY74" s="2">
        <v>532870</v>
      </c>
      <c r="CZ74" s="2" t="s">
        <v>1</v>
      </c>
      <c r="DA74" s="2" t="s">
        <v>1</v>
      </c>
      <c r="DB74" s="2">
        <v>22500</v>
      </c>
      <c r="DC74" s="2" t="s">
        <v>1</v>
      </c>
      <c r="DD74" s="2" t="s">
        <v>1</v>
      </c>
      <c r="DE74" s="2" t="s">
        <v>1</v>
      </c>
      <c r="DF74" s="2" t="s">
        <v>1</v>
      </c>
      <c r="DG74" s="2" t="s">
        <v>1</v>
      </c>
      <c r="DH74" s="2" t="s">
        <v>1</v>
      </c>
      <c r="DI74" s="2" t="s">
        <v>1</v>
      </c>
      <c r="DJ74" s="2" t="s">
        <v>1</v>
      </c>
      <c r="DK74" s="2" t="s">
        <v>1</v>
      </c>
      <c r="DL74" s="2" t="s">
        <v>1</v>
      </c>
      <c r="DM74" s="2">
        <v>239360</v>
      </c>
      <c r="DN74" s="2">
        <v>185880</v>
      </c>
      <c r="DO74" s="2" t="s">
        <v>1</v>
      </c>
      <c r="DP74" s="2" t="s">
        <v>1</v>
      </c>
      <c r="DQ74" s="2" t="s">
        <v>1</v>
      </c>
      <c r="DR74" s="2" t="s">
        <v>1</v>
      </c>
      <c r="DS74" s="2" t="s">
        <v>1</v>
      </c>
      <c r="DT74" s="2" t="s">
        <v>1</v>
      </c>
      <c r="DU74" s="2" t="s">
        <v>1</v>
      </c>
      <c r="DV74" s="2" t="s">
        <v>1</v>
      </c>
      <c r="DW74" s="2" t="s">
        <v>1</v>
      </c>
      <c r="DX74" s="2">
        <v>88450</v>
      </c>
      <c r="DY74" s="2">
        <v>153800</v>
      </c>
      <c r="DZ74" s="2" t="s">
        <v>1</v>
      </c>
      <c r="EA74" s="2">
        <v>2870000</v>
      </c>
      <c r="EB74" s="2" t="s">
        <v>1</v>
      </c>
      <c r="EC74" s="2" t="s">
        <v>1</v>
      </c>
      <c r="ED74" s="2" t="s">
        <v>1</v>
      </c>
      <c r="EE74" s="2">
        <v>131280</v>
      </c>
      <c r="EF74" s="2" t="s">
        <v>1</v>
      </c>
      <c r="EG74" s="2" t="s">
        <v>1</v>
      </c>
      <c r="EH74" s="2" t="s">
        <v>1</v>
      </c>
      <c r="EI74" s="2" t="s">
        <v>1</v>
      </c>
      <c r="EJ74" s="2" t="s">
        <v>1</v>
      </c>
      <c r="EK74" s="2" t="s">
        <v>1</v>
      </c>
      <c r="EL74" s="2" t="s">
        <v>1</v>
      </c>
      <c r="EM74" s="2" t="s">
        <v>1</v>
      </c>
      <c r="EN74" s="2" t="s">
        <v>1</v>
      </c>
      <c r="EO74" s="2" t="s">
        <v>1</v>
      </c>
      <c r="EP74" s="2" t="s">
        <v>1</v>
      </c>
      <c r="EQ74" s="2" t="s">
        <v>1</v>
      </c>
      <c r="ER74" s="2" t="s">
        <v>1</v>
      </c>
      <c r="ES74" s="2" t="s">
        <v>1</v>
      </c>
      <c r="ET74" s="2" t="s">
        <v>1</v>
      </c>
      <c r="EU74" s="2" t="s">
        <v>1</v>
      </c>
      <c r="EV74" s="2" t="s">
        <v>1</v>
      </c>
      <c r="EW74" s="2" t="s">
        <v>1</v>
      </c>
      <c r="EX74" s="2" t="s">
        <v>1</v>
      </c>
      <c r="EY74" s="2" t="s">
        <v>1</v>
      </c>
      <c r="EZ74" s="2">
        <v>504720</v>
      </c>
      <c r="FA74" s="2">
        <v>6680</v>
      </c>
      <c r="FB74" s="2">
        <v>156750</v>
      </c>
      <c r="FC74" s="2">
        <v>409910</v>
      </c>
      <c r="FD74" s="2" t="s">
        <v>1</v>
      </c>
      <c r="FE74" s="2" t="s">
        <v>1</v>
      </c>
      <c r="FF74" s="2">
        <v>298700</v>
      </c>
      <c r="FG74" s="2">
        <v>145980</v>
      </c>
      <c r="FH74" s="2">
        <v>3280</v>
      </c>
      <c r="FI74" s="2" t="s">
        <v>1</v>
      </c>
      <c r="FJ74" s="2" t="s">
        <v>1</v>
      </c>
      <c r="FK74" s="2" t="s">
        <v>1</v>
      </c>
      <c r="FL74" s="2" t="s">
        <v>1</v>
      </c>
      <c r="FM74" s="2" t="s">
        <v>1</v>
      </c>
      <c r="FN74" s="2" t="s">
        <v>1</v>
      </c>
      <c r="FO74" s="2" t="s">
        <v>1</v>
      </c>
      <c r="FP74" s="2" t="s">
        <v>1</v>
      </c>
      <c r="FQ74" s="2">
        <v>11460</v>
      </c>
      <c r="FR74" s="2">
        <v>3390</v>
      </c>
      <c r="FS74" s="2">
        <v>12860</v>
      </c>
      <c r="FT74" s="2">
        <v>354140</v>
      </c>
      <c r="FU74" s="2" t="s">
        <v>1</v>
      </c>
      <c r="FV74" s="2" t="s">
        <v>1</v>
      </c>
      <c r="FW74" s="2" t="s">
        <v>1</v>
      </c>
      <c r="FX74" s="2" t="s">
        <v>1</v>
      </c>
      <c r="FY74" s="2" t="s">
        <v>1</v>
      </c>
      <c r="FZ74" s="2" t="s">
        <v>1</v>
      </c>
      <c r="GA74" s="2" t="s">
        <v>1</v>
      </c>
      <c r="GB74" s="2">
        <v>355250</v>
      </c>
      <c r="GC74" s="2" t="s">
        <v>1</v>
      </c>
      <c r="GD74" s="2">
        <v>57780</v>
      </c>
      <c r="GE74" s="2" t="s">
        <v>1</v>
      </c>
      <c r="GF74" s="2" t="s">
        <v>1</v>
      </c>
      <c r="GG74" s="2">
        <v>11820</v>
      </c>
      <c r="GH74" s="2">
        <v>62800</v>
      </c>
      <c r="GI74" s="2">
        <v>68670</v>
      </c>
      <c r="GJ74" s="2">
        <v>1000</v>
      </c>
      <c r="GK74" s="2" t="s">
        <v>1</v>
      </c>
      <c r="GL74" s="2" t="s">
        <v>1</v>
      </c>
      <c r="GM74" s="2">
        <v>14830</v>
      </c>
      <c r="GN74" s="2" t="s">
        <v>1</v>
      </c>
      <c r="GO74" s="2">
        <v>2623210</v>
      </c>
      <c r="GP74" s="2">
        <v>5273160</v>
      </c>
      <c r="GQ74" s="2">
        <v>13640</v>
      </c>
      <c r="GR74" s="2" t="s">
        <v>1</v>
      </c>
      <c r="GS74" s="2">
        <v>2380</v>
      </c>
      <c r="GT74" s="2" t="s">
        <v>1</v>
      </c>
      <c r="GU74" s="2" t="s">
        <v>1</v>
      </c>
      <c r="GV74" s="2" t="s">
        <v>1</v>
      </c>
      <c r="GW74" s="2" t="s">
        <v>1</v>
      </c>
      <c r="GX74" s="2" t="s">
        <v>1</v>
      </c>
      <c r="GY74" s="2" t="s">
        <v>1</v>
      </c>
      <c r="GZ74" s="2" t="s">
        <v>1</v>
      </c>
      <c r="HA74" s="2" t="s">
        <v>1</v>
      </c>
      <c r="HB74" s="2" t="s">
        <v>1</v>
      </c>
      <c r="HC74" s="2" t="s">
        <v>1</v>
      </c>
      <c r="HD74" s="2">
        <v>34860</v>
      </c>
      <c r="HE74" s="2">
        <v>26770</v>
      </c>
      <c r="HF74" s="2" t="s">
        <v>1</v>
      </c>
      <c r="HG74" s="2" t="s">
        <v>1</v>
      </c>
      <c r="HH74" s="2" t="s">
        <v>1</v>
      </c>
      <c r="HI74" s="2" t="s">
        <v>1</v>
      </c>
      <c r="HJ74" s="2" t="s">
        <v>1</v>
      </c>
      <c r="HK74" s="2" t="s">
        <v>1</v>
      </c>
      <c r="HL74" s="2" t="s">
        <v>1</v>
      </c>
      <c r="HM74" s="2" t="s">
        <v>1</v>
      </c>
      <c r="HN74" s="2" t="s">
        <v>1</v>
      </c>
      <c r="HO74" s="2" t="s">
        <v>1</v>
      </c>
      <c r="HP74" s="2">
        <v>9660</v>
      </c>
      <c r="HQ74" s="2" t="s">
        <v>1</v>
      </c>
      <c r="HR74" s="2">
        <v>3000</v>
      </c>
      <c r="HS74" s="2" t="s">
        <v>1</v>
      </c>
      <c r="HT74" s="2" t="s">
        <v>1</v>
      </c>
      <c r="HU74" s="2" t="s">
        <v>1</v>
      </c>
      <c r="HV74" s="2">
        <v>358540</v>
      </c>
      <c r="HW74" s="2" t="s">
        <v>1</v>
      </c>
      <c r="HX74" s="2" t="s">
        <v>1</v>
      </c>
      <c r="HY74" s="2" t="s">
        <v>1</v>
      </c>
      <c r="HZ74" s="2" t="s">
        <v>1</v>
      </c>
      <c r="IA74" s="2" t="s">
        <v>1</v>
      </c>
      <c r="IB74" s="2" t="s">
        <v>1</v>
      </c>
      <c r="IC74" s="2" t="s">
        <v>1</v>
      </c>
      <c r="ID74" s="2" t="s">
        <v>1</v>
      </c>
      <c r="IE74" s="2" t="s">
        <v>1</v>
      </c>
      <c r="IF74" s="2" t="s">
        <v>1</v>
      </c>
      <c r="IG74" s="2">
        <v>21540</v>
      </c>
      <c r="IH74" s="2" t="s">
        <v>1</v>
      </c>
      <c r="II74" s="2">
        <v>665460</v>
      </c>
      <c r="IJ74" s="2" t="s">
        <v>1</v>
      </c>
      <c r="IK74" s="2" t="s">
        <v>1</v>
      </c>
      <c r="IL74" s="2" t="s">
        <v>1</v>
      </c>
      <c r="IM74" s="2">
        <v>12910</v>
      </c>
      <c r="IN74" s="2" t="s">
        <v>1</v>
      </c>
      <c r="IO74" s="2" t="s">
        <v>1</v>
      </c>
      <c r="IP74" s="2" t="s">
        <v>1</v>
      </c>
      <c r="IQ74" s="2" t="s">
        <v>1</v>
      </c>
      <c r="IR74" s="2">
        <v>10720</v>
      </c>
      <c r="IS74" s="2" t="s">
        <v>1</v>
      </c>
      <c r="IT74" s="2" t="s">
        <v>1</v>
      </c>
      <c r="IU74" s="2" t="s">
        <v>1</v>
      </c>
      <c r="IV74" s="2" t="s">
        <v>1</v>
      </c>
      <c r="IW74" s="2" t="s">
        <v>1</v>
      </c>
      <c r="IX74" s="2">
        <v>2400</v>
      </c>
      <c r="IY74" s="2">
        <v>1830</v>
      </c>
      <c r="IZ74" s="2" t="s">
        <v>1</v>
      </c>
      <c r="JA74" s="2" t="s">
        <v>1</v>
      </c>
      <c r="JB74" s="2" t="s">
        <v>1</v>
      </c>
      <c r="JC74" s="2" t="s">
        <v>1</v>
      </c>
      <c r="JD74" s="2" t="s">
        <v>1</v>
      </c>
      <c r="JE74" s="2" t="s">
        <v>1</v>
      </c>
      <c r="JF74" s="2" t="s">
        <v>1</v>
      </c>
      <c r="JG74" s="2" t="s">
        <v>1</v>
      </c>
      <c r="JH74" s="2" t="s">
        <v>1</v>
      </c>
      <c r="JI74" s="2" t="s">
        <v>1</v>
      </c>
      <c r="JJ74" s="2" t="s">
        <v>1</v>
      </c>
      <c r="JK74" s="2" t="s">
        <v>1</v>
      </c>
      <c r="JL74" s="2" t="s">
        <v>1</v>
      </c>
      <c r="JM74" s="2">
        <v>0</v>
      </c>
      <c r="JN74" s="2" t="s">
        <v>1</v>
      </c>
      <c r="JO74" s="2" t="s">
        <v>1</v>
      </c>
      <c r="JP74" s="2" t="s">
        <v>1</v>
      </c>
      <c r="JQ74" s="2" t="s">
        <v>1</v>
      </c>
      <c r="JR74" s="2" t="s">
        <v>1</v>
      </c>
      <c r="JS74" s="2" t="s">
        <v>1</v>
      </c>
      <c r="JT74" s="2">
        <v>25430</v>
      </c>
      <c r="JU74" s="2" t="s">
        <v>1</v>
      </c>
      <c r="JV74" s="2" t="s">
        <v>1</v>
      </c>
      <c r="JW74" s="2" t="s">
        <v>1</v>
      </c>
      <c r="JX74" s="2" t="s">
        <v>1</v>
      </c>
      <c r="JY74" s="2" t="s">
        <v>1</v>
      </c>
      <c r="JZ74" s="2" t="s">
        <v>1</v>
      </c>
      <c r="KA74" s="2">
        <v>71980</v>
      </c>
      <c r="KB74" s="2" t="s">
        <v>1</v>
      </c>
      <c r="KC74" s="2" t="s">
        <v>1</v>
      </c>
      <c r="KD74" s="2" t="s">
        <v>1</v>
      </c>
      <c r="KE74" s="2" t="s">
        <v>1</v>
      </c>
      <c r="KF74" s="2" t="s">
        <v>1</v>
      </c>
      <c r="KG74" s="2" t="s">
        <v>1</v>
      </c>
      <c r="KH74" s="2" t="s">
        <v>1</v>
      </c>
      <c r="KI74" s="2" t="s">
        <v>1</v>
      </c>
      <c r="KJ74" s="2" t="s">
        <v>1</v>
      </c>
      <c r="KK74" s="2" t="s">
        <v>1</v>
      </c>
      <c r="KL74" s="2" t="s">
        <v>1</v>
      </c>
      <c r="KM74" s="2" t="s">
        <v>1</v>
      </c>
      <c r="KN74" s="2" t="s">
        <v>1</v>
      </c>
      <c r="KO74" s="2" t="s">
        <v>1</v>
      </c>
      <c r="KP74" s="2" t="s">
        <v>1</v>
      </c>
      <c r="KQ74" s="2" t="s">
        <v>1</v>
      </c>
      <c r="KR74" s="2" t="s">
        <v>1</v>
      </c>
      <c r="KS74" s="2" t="s">
        <v>1</v>
      </c>
      <c r="KT74" s="2" t="s">
        <v>1</v>
      </c>
      <c r="KU74" s="2" t="s">
        <v>1</v>
      </c>
      <c r="KV74" s="2" t="s">
        <v>1</v>
      </c>
      <c r="KW74" s="2" t="s">
        <v>1</v>
      </c>
      <c r="KX74" s="2" t="s">
        <v>1</v>
      </c>
      <c r="KY74" s="2" t="s">
        <v>1</v>
      </c>
      <c r="KZ74" s="2" t="s">
        <v>1</v>
      </c>
      <c r="LA74" s="2" t="s">
        <v>1</v>
      </c>
      <c r="LB74" s="2" t="s">
        <v>1</v>
      </c>
      <c r="LC74" s="2" t="s">
        <v>1</v>
      </c>
      <c r="LD74" s="2" t="s">
        <v>1</v>
      </c>
      <c r="LE74" s="2" t="s">
        <v>1</v>
      </c>
    </row>
    <row r="75" spans="1:317" x14ac:dyDescent="0.3">
      <c r="A75" s="2" t="s">
        <v>69</v>
      </c>
      <c r="B75" s="2">
        <v>1704</v>
      </c>
      <c r="C75" s="23">
        <f t="shared" si="101"/>
        <v>-575800</v>
      </c>
      <c r="D75" s="23">
        <f t="shared" si="102"/>
        <v>33534890</v>
      </c>
      <c r="E75" s="23">
        <f t="shared" si="103"/>
        <v>19680.099765258215</v>
      </c>
      <c r="F75" s="23">
        <f t="shared" si="104"/>
        <v>15652390</v>
      </c>
      <c r="G75" s="23">
        <f t="shared" si="105"/>
        <v>8959570</v>
      </c>
      <c r="H75" s="23">
        <f t="shared" si="106"/>
        <v>1715090</v>
      </c>
      <c r="I75" s="23">
        <f t="shared" si="107"/>
        <v>7207840</v>
      </c>
      <c r="J75" s="23">
        <f t="shared" si="108"/>
        <v>4229.9530516431923</v>
      </c>
      <c r="K75" s="23">
        <f t="shared" si="109"/>
        <v>6102950</v>
      </c>
      <c r="L75" s="23">
        <f t="shared" si="110"/>
        <v>1104890</v>
      </c>
      <c r="M75" s="23">
        <f t="shared" si="111"/>
        <v>8220750</v>
      </c>
      <c r="N75" s="23">
        <f t="shared" si="112"/>
        <v>9185.6748826291077</v>
      </c>
      <c r="O75" s="23">
        <f t="shared" si="113"/>
        <v>3496260</v>
      </c>
      <c r="P75" s="23">
        <f t="shared" si="114"/>
        <v>3329610</v>
      </c>
      <c r="Q75" s="23">
        <f t="shared" si="115"/>
        <v>6355500</v>
      </c>
      <c r="R75" s="23">
        <f t="shared" si="116"/>
        <v>14839306</v>
      </c>
      <c r="S75" s="23">
        <f t="shared" si="117"/>
        <v>8708.5129107981229</v>
      </c>
      <c r="T75" s="23">
        <f t="shared" si="118"/>
        <v>813084</v>
      </c>
      <c r="U75" s="7">
        <f t="shared" si="119"/>
        <v>5.1946316185579329E-2</v>
      </c>
      <c r="V75" s="23">
        <f t="shared" si="120"/>
        <v>538220</v>
      </c>
      <c r="W75" s="23">
        <f t="shared" si="121"/>
        <v>65140</v>
      </c>
      <c r="X75" s="23">
        <f t="shared" si="122"/>
        <v>148130</v>
      </c>
      <c r="Y75" s="23">
        <f t="shared" si="123"/>
        <v>61660</v>
      </c>
      <c r="Z75" s="23">
        <v>66</v>
      </c>
      <c r="AA75" s="23">
        <f t="shared" si="124"/>
        <v>1657870</v>
      </c>
      <c r="AB75" s="23">
        <f t="shared" si="125"/>
        <v>34110690</v>
      </c>
      <c r="AC75" s="23">
        <f t="shared" si="126"/>
        <v>20018.010563380281</v>
      </c>
      <c r="AD75" s="23">
        <f t="shared" si="135"/>
        <v>29413650</v>
      </c>
      <c r="AE75" s="23">
        <f t="shared" si="127"/>
        <v>17261.531690140844</v>
      </c>
      <c r="AF75" s="23">
        <f t="shared" si="136"/>
        <v>5233360</v>
      </c>
      <c r="AG75" s="23">
        <f t="shared" si="128"/>
        <v>3071.2206572769951</v>
      </c>
      <c r="AH75" s="7">
        <f t="shared" si="129"/>
        <v>0.15342287124652126</v>
      </c>
      <c r="AI75" s="23">
        <f t="shared" si="130"/>
        <v>19863270</v>
      </c>
      <c r="AJ75" s="23">
        <f t="shared" si="131"/>
        <v>51720</v>
      </c>
      <c r="AK75" s="23">
        <f t="shared" si="137"/>
        <v>4098250</v>
      </c>
      <c r="AL75" s="23">
        <f t="shared" si="138"/>
        <v>4697040</v>
      </c>
      <c r="AM75" s="23">
        <f t="shared" si="132"/>
        <v>2756.4788732394368</v>
      </c>
      <c r="AN75" s="23">
        <f t="shared" si="133"/>
        <v>4697040</v>
      </c>
      <c r="AO75" s="23">
        <f t="shared" si="134"/>
        <v>0</v>
      </c>
      <c r="AP75" s="2">
        <v>2804450</v>
      </c>
      <c r="AQ75" s="2">
        <v>441960</v>
      </c>
      <c r="AR75" s="2">
        <v>249850</v>
      </c>
      <c r="AS75" s="2" t="s">
        <v>1</v>
      </c>
      <c r="AT75" s="2">
        <v>3044410</v>
      </c>
      <c r="AU75" s="2">
        <v>285200</v>
      </c>
      <c r="AV75" s="2" t="s">
        <v>1</v>
      </c>
      <c r="AW75" s="2">
        <v>6355500</v>
      </c>
      <c r="AY75" s="2" t="s">
        <v>1</v>
      </c>
      <c r="AZ75" s="2" t="s">
        <v>1</v>
      </c>
      <c r="BA75" s="2">
        <v>2610</v>
      </c>
      <c r="BB75" s="2">
        <v>150</v>
      </c>
      <c r="BC75" s="2">
        <v>0</v>
      </c>
      <c r="BD75" s="2" t="s">
        <v>1</v>
      </c>
      <c r="BE75" s="2">
        <v>535460</v>
      </c>
      <c r="BF75" s="2" t="s">
        <v>1</v>
      </c>
      <c r="BG75" s="2">
        <v>26440</v>
      </c>
      <c r="BH75" s="2" t="s">
        <v>1</v>
      </c>
      <c r="BI75" s="2">
        <v>3500</v>
      </c>
      <c r="BJ75" s="2">
        <v>9220</v>
      </c>
      <c r="BK75" s="2">
        <v>5980</v>
      </c>
      <c r="BL75" s="2" t="s">
        <v>1</v>
      </c>
      <c r="BM75" s="2">
        <v>20000</v>
      </c>
      <c r="BN75" s="2" t="s">
        <v>1</v>
      </c>
      <c r="BO75" s="2" t="s">
        <v>1</v>
      </c>
      <c r="BP75" s="2">
        <v>148130</v>
      </c>
      <c r="BQ75" s="2" t="s">
        <v>1</v>
      </c>
      <c r="BR75" s="2" t="s">
        <v>1</v>
      </c>
      <c r="BS75" s="2">
        <v>61660</v>
      </c>
      <c r="BT75" s="2">
        <v>1657870</v>
      </c>
      <c r="BU75" s="2" t="s">
        <v>1</v>
      </c>
      <c r="BV75" s="2">
        <v>5420050</v>
      </c>
      <c r="BW75" s="2">
        <v>980</v>
      </c>
      <c r="BX75" s="2" t="s">
        <v>1</v>
      </c>
      <c r="BY75" s="2" t="s">
        <v>1</v>
      </c>
      <c r="BZ75" s="2">
        <v>720000</v>
      </c>
      <c r="CA75" s="2">
        <v>16630</v>
      </c>
      <c r="CB75" s="2" t="s">
        <v>1</v>
      </c>
      <c r="CC75" s="2" t="s">
        <v>1</v>
      </c>
      <c r="CD75" s="2">
        <v>130740</v>
      </c>
      <c r="CE75" s="2">
        <v>1762740</v>
      </c>
      <c r="CF75" s="2">
        <v>3060</v>
      </c>
      <c r="CG75" s="2">
        <v>1400</v>
      </c>
      <c r="CH75" s="2">
        <v>165150</v>
      </c>
      <c r="CI75" s="2" t="s">
        <v>1</v>
      </c>
      <c r="CJ75" s="2" t="s">
        <v>1</v>
      </c>
      <c r="CK75" s="2" t="s">
        <v>1</v>
      </c>
      <c r="CL75" s="2" t="s">
        <v>1</v>
      </c>
      <c r="CM75" s="2" t="s">
        <v>1</v>
      </c>
      <c r="CN75" s="2" t="s">
        <v>1</v>
      </c>
      <c r="CO75" s="2">
        <v>7700</v>
      </c>
      <c r="CP75" s="2" t="s">
        <v>1</v>
      </c>
      <c r="CQ75" s="2" t="s">
        <v>1</v>
      </c>
      <c r="CR75" s="2" t="s">
        <v>1</v>
      </c>
      <c r="CS75" s="2">
        <v>377800</v>
      </c>
      <c r="CT75" s="2" t="s">
        <v>1</v>
      </c>
      <c r="CU75" s="2" t="s">
        <v>1</v>
      </c>
      <c r="CV75" s="2">
        <v>60</v>
      </c>
      <c r="CW75" s="2">
        <v>53000</v>
      </c>
      <c r="CX75" s="2">
        <v>155980</v>
      </c>
      <c r="CY75" s="2">
        <v>121290</v>
      </c>
      <c r="CZ75" s="2" t="s">
        <v>1</v>
      </c>
      <c r="DA75" s="2" t="s">
        <v>1</v>
      </c>
      <c r="DB75" s="2">
        <v>22990</v>
      </c>
      <c r="DC75" s="2" t="s">
        <v>1</v>
      </c>
      <c r="DD75" s="2" t="s">
        <v>1</v>
      </c>
      <c r="DE75" s="2" t="s">
        <v>1</v>
      </c>
      <c r="DF75" s="2" t="s">
        <v>1</v>
      </c>
      <c r="DG75" s="2" t="s">
        <v>1</v>
      </c>
      <c r="DH75" s="2" t="s">
        <v>1</v>
      </c>
      <c r="DI75" s="2" t="s">
        <v>1</v>
      </c>
      <c r="DJ75" s="2" t="s">
        <v>1</v>
      </c>
      <c r="DK75" s="2" t="s">
        <v>1</v>
      </c>
      <c r="DL75" s="2" t="s">
        <v>1</v>
      </c>
      <c r="DM75" s="2" t="s">
        <v>1</v>
      </c>
      <c r="DN75" s="2">
        <v>199540</v>
      </c>
      <c r="DO75" s="2">
        <v>1051000</v>
      </c>
      <c r="DP75" s="2" t="s">
        <v>1</v>
      </c>
      <c r="DQ75" s="2" t="s">
        <v>1</v>
      </c>
      <c r="DR75" s="2" t="s">
        <v>1</v>
      </c>
      <c r="DS75" s="2">
        <v>420500</v>
      </c>
      <c r="DT75" s="2">
        <v>44050</v>
      </c>
      <c r="DU75" s="2" t="s">
        <v>1</v>
      </c>
      <c r="DV75" s="2" t="s">
        <v>1</v>
      </c>
      <c r="DW75" s="2" t="s">
        <v>1</v>
      </c>
      <c r="DX75" s="2">
        <v>388430</v>
      </c>
      <c r="DY75" s="2">
        <v>1827700</v>
      </c>
      <c r="DZ75" s="2">
        <v>360000</v>
      </c>
      <c r="EA75" s="2">
        <v>2315790</v>
      </c>
      <c r="EB75" s="2" t="s">
        <v>1</v>
      </c>
      <c r="EC75" s="2" t="s">
        <v>1</v>
      </c>
      <c r="ED75" s="2">
        <v>413100</v>
      </c>
      <c r="EE75" s="2">
        <v>649430</v>
      </c>
      <c r="EF75" s="2" t="s">
        <v>1</v>
      </c>
      <c r="EG75" s="2" t="s">
        <v>1</v>
      </c>
      <c r="EH75" s="2" t="s">
        <v>1</v>
      </c>
      <c r="EI75" s="2" t="s">
        <v>1</v>
      </c>
      <c r="EJ75" s="2" t="s">
        <v>1</v>
      </c>
      <c r="EK75" s="2" t="s">
        <v>1</v>
      </c>
      <c r="EL75" s="2" t="s">
        <v>1</v>
      </c>
      <c r="EM75" s="2">
        <v>148500</v>
      </c>
      <c r="EN75" s="2" t="s">
        <v>1</v>
      </c>
      <c r="EO75" s="2" t="s">
        <v>1</v>
      </c>
      <c r="EP75" s="2">
        <v>1104890</v>
      </c>
      <c r="EQ75" s="2" t="s">
        <v>1</v>
      </c>
      <c r="ER75" s="2" t="s">
        <v>1</v>
      </c>
      <c r="ES75" s="2" t="s">
        <v>1</v>
      </c>
      <c r="ET75" s="2" t="s">
        <v>1</v>
      </c>
      <c r="EU75" s="2" t="s">
        <v>1</v>
      </c>
      <c r="EV75" s="2" t="s">
        <v>1</v>
      </c>
      <c r="EW75" s="2" t="s">
        <v>1</v>
      </c>
      <c r="EX75" s="2" t="s">
        <v>1</v>
      </c>
      <c r="EY75" s="2" t="s">
        <v>1</v>
      </c>
      <c r="EZ75" s="2">
        <v>2427360</v>
      </c>
      <c r="FA75" s="2">
        <v>39680</v>
      </c>
      <c r="FB75" s="2">
        <v>607510</v>
      </c>
      <c r="FC75" s="2">
        <v>1059110</v>
      </c>
      <c r="FD75" s="2" t="s">
        <v>1</v>
      </c>
      <c r="FE75" s="2" t="s">
        <v>1</v>
      </c>
      <c r="FF75" s="2">
        <v>767070</v>
      </c>
      <c r="FG75" s="2">
        <v>323240</v>
      </c>
      <c r="FH75" s="2">
        <v>9390</v>
      </c>
      <c r="FI75" s="2" t="s">
        <v>1</v>
      </c>
      <c r="FJ75" s="2" t="s">
        <v>1</v>
      </c>
      <c r="FK75" s="2" t="s">
        <v>1</v>
      </c>
      <c r="FL75" s="2" t="s">
        <v>1</v>
      </c>
      <c r="FM75" s="2">
        <v>5910</v>
      </c>
      <c r="FN75" s="2" t="s">
        <v>1</v>
      </c>
      <c r="FO75" s="2" t="s">
        <v>1</v>
      </c>
      <c r="FP75" s="2" t="s">
        <v>1</v>
      </c>
      <c r="FQ75" s="2">
        <v>172510</v>
      </c>
      <c r="FR75" s="2">
        <v>177990</v>
      </c>
      <c r="FS75" s="2">
        <v>2990</v>
      </c>
      <c r="FT75" s="2">
        <v>2130170</v>
      </c>
      <c r="FU75" s="2" t="s">
        <v>1</v>
      </c>
      <c r="FV75" s="2" t="s">
        <v>1</v>
      </c>
      <c r="FW75" s="2" t="s">
        <v>1</v>
      </c>
      <c r="FX75" s="2" t="s">
        <v>1</v>
      </c>
      <c r="FY75" s="2">
        <v>214190</v>
      </c>
      <c r="FZ75" s="2" t="s">
        <v>1</v>
      </c>
      <c r="GA75" s="2">
        <v>144790</v>
      </c>
      <c r="GB75" s="2">
        <v>584080</v>
      </c>
      <c r="GC75" s="2">
        <v>4810</v>
      </c>
      <c r="GD75" s="2">
        <v>103490</v>
      </c>
      <c r="GE75" s="2" t="s">
        <v>1</v>
      </c>
      <c r="GF75" s="2" t="s">
        <v>1</v>
      </c>
      <c r="GG75" s="2">
        <v>34150</v>
      </c>
      <c r="GH75" s="2">
        <v>121030</v>
      </c>
      <c r="GI75" s="2">
        <v>240730</v>
      </c>
      <c r="GJ75" s="2" t="s">
        <v>1</v>
      </c>
      <c r="GK75" s="2" t="s">
        <v>1</v>
      </c>
      <c r="GL75" s="2">
        <v>55530</v>
      </c>
      <c r="GM75" s="2">
        <v>17030</v>
      </c>
      <c r="GN75" s="2" t="s">
        <v>1</v>
      </c>
      <c r="GO75" s="2">
        <v>7381600</v>
      </c>
      <c r="GP75" s="2">
        <v>6106870</v>
      </c>
      <c r="GQ75" s="2">
        <v>41400</v>
      </c>
      <c r="GR75" s="2">
        <v>46440</v>
      </c>
      <c r="GS75" s="2">
        <v>118750</v>
      </c>
      <c r="GT75" s="2" t="s">
        <v>1</v>
      </c>
      <c r="GU75" s="2" t="s">
        <v>1</v>
      </c>
      <c r="GV75" s="2" t="s">
        <v>1</v>
      </c>
      <c r="GW75" s="2" t="s">
        <v>1</v>
      </c>
      <c r="GX75" s="2" t="s">
        <v>1</v>
      </c>
      <c r="GY75" s="2" t="s">
        <v>1</v>
      </c>
      <c r="GZ75" s="2" t="s">
        <v>1</v>
      </c>
      <c r="HA75" s="2" t="s">
        <v>1</v>
      </c>
      <c r="HB75" s="2" t="s">
        <v>1</v>
      </c>
      <c r="HC75" s="2">
        <v>0</v>
      </c>
      <c r="HD75" s="2">
        <v>51240</v>
      </c>
      <c r="HE75" s="2">
        <v>480</v>
      </c>
      <c r="HF75" s="2" t="s">
        <v>1</v>
      </c>
      <c r="HG75" s="2" t="s">
        <v>1</v>
      </c>
      <c r="HH75" s="2" t="s">
        <v>1</v>
      </c>
      <c r="HI75" s="2" t="s">
        <v>1</v>
      </c>
      <c r="HJ75" s="2" t="s">
        <v>1</v>
      </c>
      <c r="HK75" s="2" t="s">
        <v>1</v>
      </c>
      <c r="HL75" s="2" t="s">
        <v>1</v>
      </c>
      <c r="HM75" s="2" t="s">
        <v>1</v>
      </c>
      <c r="HN75" s="2" t="s">
        <v>1</v>
      </c>
      <c r="HO75" s="2" t="s">
        <v>1</v>
      </c>
      <c r="HP75" s="2">
        <v>229830</v>
      </c>
      <c r="HQ75" s="2" t="s">
        <v>1</v>
      </c>
      <c r="HR75" s="2">
        <v>160000</v>
      </c>
      <c r="HS75" s="2" t="s">
        <v>1</v>
      </c>
      <c r="HT75" s="2" t="s">
        <v>1</v>
      </c>
      <c r="HU75" s="2" t="s">
        <v>1</v>
      </c>
      <c r="HV75" s="2">
        <v>408140</v>
      </c>
      <c r="HW75" s="2" t="s">
        <v>1</v>
      </c>
      <c r="HX75" s="2" t="s">
        <v>1</v>
      </c>
      <c r="HY75" s="2">
        <v>67090</v>
      </c>
      <c r="HZ75" s="2">
        <v>2965000</v>
      </c>
      <c r="IA75" s="2" t="s">
        <v>1</v>
      </c>
      <c r="IB75" s="2" t="s">
        <v>1</v>
      </c>
      <c r="IC75" s="2" t="s">
        <v>1</v>
      </c>
      <c r="ID75" s="2" t="s">
        <v>1</v>
      </c>
      <c r="IE75" s="2" t="s">
        <v>1</v>
      </c>
      <c r="IF75" s="2" t="s">
        <v>1</v>
      </c>
      <c r="IG75" s="2" t="s">
        <v>1</v>
      </c>
      <c r="IH75" s="2" t="s">
        <v>1</v>
      </c>
      <c r="II75" s="2">
        <v>573680</v>
      </c>
      <c r="IJ75" s="2" t="s">
        <v>1</v>
      </c>
      <c r="IK75" s="2" t="s">
        <v>1</v>
      </c>
      <c r="IL75" s="2" t="s">
        <v>1</v>
      </c>
      <c r="IM75" s="2">
        <v>84340</v>
      </c>
      <c r="IN75" s="2" t="s">
        <v>1</v>
      </c>
      <c r="IO75" s="2" t="s">
        <v>1</v>
      </c>
      <c r="IP75" s="2">
        <v>1637580</v>
      </c>
      <c r="IQ75" s="2" t="s">
        <v>1</v>
      </c>
      <c r="IR75" s="2">
        <v>4380</v>
      </c>
      <c r="IS75" s="2" t="s">
        <v>1</v>
      </c>
      <c r="IT75" s="2" t="s">
        <v>1</v>
      </c>
      <c r="IU75" s="2" t="s">
        <v>1</v>
      </c>
      <c r="IV75" s="2" t="s">
        <v>1</v>
      </c>
      <c r="IW75" s="2">
        <v>167600</v>
      </c>
      <c r="IX75" s="2">
        <v>88330</v>
      </c>
      <c r="IY75" s="2" t="s">
        <v>1</v>
      </c>
      <c r="IZ75" s="2" t="s">
        <v>1</v>
      </c>
      <c r="JA75" s="2" t="s">
        <v>1</v>
      </c>
      <c r="JB75" s="2" t="s">
        <v>1</v>
      </c>
      <c r="JC75" s="2" t="s">
        <v>1</v>
      </c>
      <c r="JD75" s="2" t="s">
        <v>1</v>
      </c>
      <c r="JE75" s="2" t="s">
        <v>1</v>
      </c>
      <c r="JF75" s="2" t="s">
        <v>1</v>
      </c>
      <c r="JG75" s="2" t="s">
        <v>1</v>
      </c>
      <c r="JH75" s="2" t="s">
        <v>1</v>
      </c>
      <c r="JI75" s="2" t="s">
        <v>1</v>
      </c>
      <c r="JJ75" s="2" t="s">
        <v>1</v>
      </c>
      <c r="JK75" s="2" t="s">
        <v>1</v>
      </c>
      <c r="JL75" s="2" t="s">
        <v>1</v>
      </c>
      <c r="JM75" s="2" t="s">
        <v>1</v>
      </c>
      <c r="JN75" s="2" t="s">
        <v>1</v>
      </c>
      <c r="JO75" s="2">
        <v>38140</v>
      </c>
      <c r="JP75" s="2" t="s">
        <v>1</v>
      </c>
      <c r="JQ75" s="2" t="s">
        <v>1</v>
      </c>
      <c r="JR75" s="2" t="s">
        <v>1</v>
      </c>
      <c r="JS75" s="2">
        <v>0</v>
      </c>
      <c r="JT75" s="2">
        <v>3961230</v>
      </c>
      <c r="JU75" s="2">
        <v>701410</v>
      </c>
      <c r="JV75" s="2" t="s">
        <v>1</v>
      </c>
      <c r="JW75" s="2" t="s">
        <v>1</v>
      </c>
      <c r="JX75" s="2" t="s">
        <v>1</v>
      </c>
      <c r="JY75" s="2" t="s">
        <v>1</v>
      </c>
      <c r="JZ75" s="2" t="s">
        <v>1</v>
      </c>
      <c r="KA75" s="2">
        <v>34400</v>
      </c>
      <c r="KB75" s="2" t="s">
        <v>1</v>
      </c>
      <c r="KC75" s="2" t="s">
        <v>1</v>
      </c>
      <c r="KD75" s="2" t="s">
        <v>1</v>
      </c>
      <c r="KE75" s="2" t="s">
        <v>1</v>
      </c>
      <c r="KF75" s="2" t="s">
        <v>1</v>
      </c>
      <c r="KG75" s="2" t="s">
        <v>1</v>
      </c>
      <c r="KH75" s="2" t="s">
        <v>1</v>
      </c>
      <c r="KI75" s="2" t="s">
        <v>1</v>
      </c>
      <c r="KJ75" s="2" t="s">
        <v>1</v>
      </c>
      <c r="KK75" s="2" t="s">
        <v>1</v>
      </c>
      <c r="KL75" s="2" t="s">
        <v>1</v>
      </c>
      <c r="KM75" s="2" t="s">
        <v>1</v>
      </c>
      <c r="KN75" s="2" t="s">
        <v>1</v>
      </c>
      <c r="KO75" s="2" t="s">
        <v>1</v>
      </c>
      <c r="KP75" s="2" t="s">
        <v>1</v>
      </c>
      <c r="KQ75" s="2" t="s">
        <v>1</v>
      </c>
      <c r="KR75" s="2" t="s">
        <v>1</v>
      </c>
      <c r="KS75" s="2" t="s">
        <v>1</v>
      </c>
      <c r="KT75" s="2" t="s">
        <v>1</v>
      </c>
      <c r="KU75" s="2" t="s">
        <v>1</v>
      </c>
      <c r="KV75" s="2" t="s">
        <v>1</v>
      </c>
      <c r="KW75" s="2" t="s">
        <v>1</v>
      </c>
      <c r="KX75" s="2" t="s">
        <v>1</v>
      </c>
      <c r="KY75" s="2" t="s">
        <v>1</v>
      </c>
      <c r="KZ75" s="2" t="s">
        <v>1</v>
      </c>
      <c r="LA75" s="2" t="s">
        <v>1</v>
      </c>
      <c r="LB75" s="2" t="s">
        <v>1</v>
      </c>
      <c r="LC75" s="2" t="s">
        <v>1</v>
      </c>
      <c r="LD75" s="2" t="s">
        <v>1</v>
      </c>
      <c r="LE75" s="2" t="s">
        <v>1</v>
      </c>
    </row>
    <row r="76" spans="1:317" x14ac:dyDescent="0.3">
      <c r="A76" s="2" t="s">
        <v>70</v>
      </c>
      <c r="B76" s="2">
        <v>175</v>
      </c>
      <c r="C76" s="23">
        <f t="shared" si="101"/>
        <v>-233460</v>
      </c>
      <c r="D76" s="23">
        <f t="shared" si="102"/>
        <v>1989800</v>
      </c>
      <c r="E76" s="23">
        <f t="shared" si="103"/>
        <v>11370.285714285714</v>
      </c>
      <c r="F76" s="23">
        <f t="shared" si="104"/>
        <v>1591890</v>
      </c>
      <c r="G76" s="23">
        <f t="shared" si="105"/>
        <v>258110</v>
      </c>
      <c r="H76" s="23">
        <f t="shared" si="106"/>
        <v>20440</v>
      </c>
      <c r="I76" s="23">
        <f t="shared" si="107"/>
        <v>119360</v>
      </c>
      <c r="J76" s="23">
        <f t="shared" si="108"/>
        <v>682.05714285714282</v>
      </c>
      <c r="K76" s="23">
        <f t="shared" si="109"/>
        <v>119360</v>
      </c>
      <c r="L76" s="23">
        <f t="shared" si="110"/>
        <v>0</v>
      </c>
      <c r="M76" s="23">
        <f t="shared" si="111"/>
        <v>230350</v>
      </c>
      <c r="N76" s="23">
        <f t="shared" si="112"/>
        <v>9096.5142857142855</v>
      </c>
      <c r="O76" s="23">
        <f t="shared" si="113"/>
        <v>438230</v>
      </c>
      <c r="P76" s="23">
        <f t="shared" si="114"/>
        <v>295610</v>
      </c>
      <c r="Q76" s="23">
        <f t="shared" si="115"/>
        <v>638090</v>
      </c>
      <c r="R76" s="23">
        <f t="shared" si="116"/>
        <v>1496347</v>
      </c>
      <c r="S76" s="23">
        <f t="shared" si="117"/>
        <v>8550.5542857142864</v>
      </c>
      <c r="T76" s="23">
        <f t="shared" si="118"/>
        <v>95543</v>
      </c>
      <c r="U76" s="7">
        <f t="shared" si="119"/>
        <v>6.0018594249602673E-2</v>
      </c>
      <c r="V76" s="23">
        <f t="shared" si="120"/>
        <v>92300</v>
      </c>
      <c r="W76" s="23">
        <f t="shared" si="121"/>
        <v>2700</v>
      </c>
      <c r="X76" s="23">
        <f t="shared" si="122"/>
        <v>0</v>
      </c>
      <c r="Y76" s="23">
        <f t="shared" si="123"/>
        <v>610</v>
      </c>
      <c r="Z76" s="23">
        <v>67</v>
      </c>
      <c r="AA76" s="23">
        <f t="shared" si="124"/>
        <v>124350</v>
      </c>
      <c r="AB76" s="23">
        <f t="shared" si="125"/>
        <v>2223260</v>
      </c>
      <c r="AC76" s="23">
        <f t="shared" si="126"/>
        <v>12704.342857142858</v>
      </c>
      <c r="AD76" s="23">
        <f t="shared" si="135"/>
        <v>2223260</v>
      </c>
      <c r="AE76" s="23">
        <f t="shared" si="127"/>
        <v>12704.342857142858</v>
      </c>
      <c r="AF76" s="23">
        <f t="shared" si="136"/>
        <v>307650</v>
      </c>
      <c r="AG76" s="23">
        <f t="shared" si="128"/>
        <v>1758</v>
      </c>
      <c r="AH76" s="7">
        <f t="shared" si="129"/>
        <v>0.13837787753119293</v>
      </c>
      <c r="AI76" s="23">
        <f t="shared" si="130"/>
        <v>1941240</v>
      </c>
      <c r="AJ76" s="23">
        <f t="shared" si="131"/>
        <v>9840</v>
      </c>
      <c r="AK76" s="23">
        <f t="shared" si="137"/>
        <v>136900</v>
      </c>
      <c r="AL76" s="23">
        <f t="shared" si="138"/>
        <v>0</v>
      </c>
      <c r="AM76" s="23">
        <f t="shared" si="132"/>
        <v>0</v>
      </c>
      <c r="AN76" s="23">
        <f t="shared" si="133"/>
        <v>0</v>
      </c>
      <c r="AO76" s="23">
        <f t="shared" si="134"/>
        <v>0</v>
      </c>
      <c r="AP76" s="2">
        <v>259780</v>
      </c>
      <c r="AQ76" s="2">
        <v>154170</v>
      </c>
      <c r="AR76" s="2">
        <v>24280</v>
      </c>
      <c r="AS76" s="2" t="s">
        <v>1</v>
      </c>
      <c r="AT76" s="2">
        <v>295610</v>
      </c>
      <c r="AU76" s="2" t="s">
        <v>1</v>
      </c>
      <c r="AV76" s="2" t="s">
        <v>1</v>
      </c>
      <c r="AW76" s="2">
        <v>638090</v>
      </c>
      <c r="AY76" s="2" t="s">
        <v>1</v>
      </c>
      <c r="AZ76" s="2" t="s">
        <v>1</v>
      </c>
      <c r="BA76" s="2" t="s">
        <v>1</v>
      </c>
      <c r="BB76" s="2" t="s">
        <v>1</v>
      </c>
      <c r="BC76" s="2" t="s">
        <v>1</v>
      </c>
      <c r="BD76" s="2" t="s">
        <v>1</v>
      </c>
      <c r="BE76" s="2">
        <v>92300</v>
      </c>
      <c r="BF76" s="2" t="s">
        <v>1</v>
      </c>
      <c r="BG76" s="2">
        <v>2700</v>
      </c>
      <c r="BH76" s="2" t="s">
        <v>1</v>
      </c>
      <c r="BI76" s="2" t="s">
        <v>1</v>
      </c>
      <c r="BJ76" s="2" t="s">
        <v>1</v>
      </c>
      <c r="BK76" s="2" t="s">
        <v>1</v>
      </c>
      <c r="BL76" s="2" t="s">
        <v>1</v>
      </c>
      <c r="BM76" s="2" t="s">
        <v>1</v>
      </c>
      <c r="BN76" s="2" t="s">
        <v>1</v>
      </c>
      <c r="BO76" s="2" t="s">
        <v>1</v>
      </c>
      <c r="BP76" s="2" t="s">
        <v>1</v>
      </c>
      <c r="BQ76" s="2" t="s">
        <v>1</v>
      </c>
      <c r="BR76" s="2" t="s">
        <v>1</v>
      </c>
      <c r="BS76" s="2">
        <v>610</v>
      </c>
      <c r="BT76" s="2">
        <v>124350</v>
      </c>
      <c r="BU76" s="2" t="s">
        <v>1</v>
      </c>
      <c r="BV76" s="2">
        <v>85500</v>
      </c>
      <c r="BW76" s="2">
        <v>830</v>
      </c>
      <c r="BX76" s="2" t="s">
        <v>1</v>
      </c>
      <c r="BY76" s="2" t="s">
        <v>1</v>
      </c>
      <c r="BZ76" s="2" t="s">
        <v>1</v>
      </c>
      <c r="CA76" s="2" t="s">
        <v>1</v>
      </c>
      <c r="CB76" s="2" t="s">
        <v>1</v>
      </c>
      <c r="CC76" s="2" t="s">
        <v>1</v>
      </c>
      <c r="CD76" s="2">
        <v>19280</v>
      </c>
      <c r="CE76" s="2">
        <v>87000</v>
      </c>
      <c r="CF76" s="2">
        <v>600</v>
      </c>
      <c r="CG76" s="2" t="s">
        <v>1</v>
      </c>
      <c r="CH76" s="2">
        <v>14700</v>
      </c>
      <c r="CI76" s="2">
        <v>22440</v>
      </c>
      <c r="CJ76" s="2" t="s">
        <v>1</v>
      </c>
      <c r="CK76" s="2" t="s">
        <v>1</v>
      </c>
      <c r="CL76" s="2" t="s">
        <v>1</v>
      </c>
      <c r="CM76" s="2" t="s">
        <v>1</v>
      </c>
      <c r="CN76" s="2" t="s">
        <v>1</v>
      </c>
      <c r="CO76" s="2" t="s">
        <v>1</v>
      </c>
      <c r="CP76" s="2" t="s">
        <v>1</v>
      </c>
      <c r="CQ76" s="2" t="s">
        <v>1</v>
      </c>
      <c r="CR76" s="2" t="s">
        <v>1</v>
      </c>
      <c r="CS76" s="2" t="s">
        <v>1</v>
      </c>
      <c r="CT76" s="2" t="s">
        <v>1</v>
      </c>
      <c r="CU76" s="2" t="s">
        <v>1</v>
      </c>
      <c r="CV76" s="2" t="s">
        <v>1</v>
      </c>
      <c r="CW76" s="2">
        <v>8500</v>
      </c>
      <c r="CX76" s="2" t="s">
        <v>1</v>
      </c>
      <c r="CY76" s="2">
        <v>3620</v>
      </c>
      <c r="CZ76" s="2" t="s">
        <v>1</v>
      </c>
      <c r="DA76" s="2" t="s">
        <v>1</v>
      </c>
      <c r="DB76" s="2" t="s">
        <v>1</v>
      </c>
      <c r="DC76" s="2" t="s">
        <v>1</v>
      </c>
      <c r="DD76" s="2" t="s">
        <v>1</v>
      </c>
      <c r="DE76" s="2" t="s">
        <v>1</v>
      </c>
      <c r="DF76" s="2" t="s">
        <v>1</v>
      </c>
      <c r="DG76" s="2" t="s">
        <v>1</v>
      </c>
      <c r="DH76" s="2" t="s">
        <v>1</v>
      </c>
      <c r="DI76" s="2" t="s">
        <v>1</v>
      </c>
      <c r="DJ76" s="2" t="s">
        <v>1</v>
      </c>
      <c r="DK76" s="2" t="s">
        <v>1</v>
      </c>
      <c r="DL76" s="2" t="s">
        <v>1</v>
      </c>
      <c r="DM76" s="2">
        <v>15640</v>
      </c>
      <c r="DN76" s="2">
        <v>20440</v>
      </c>
      <c r="DO76" s="2" t="s">
        <v>1</v>
      </c>
      <c r="DP76" s="2" t="s">
        <v>1</v>
      </c>
      <c r="DQ76" s="2" t="s">
        <v>1</v>
      </c>
      <c r="DR76" s="2" t="s">
        <v>1</v>
      </c>
      <c r="DS76" s="2" t="s">
        <v>1</v>
      </c>
      <c r="DT76" s="2" t="s">
        <v>1</v>
      </c>
      <c r="DU76" s="2" t="s">
        <v>1</v>
      </c>
      <c r="DV76" s="2" t="s">
        <v>1</v>
      </c>
      <c r="DW76" s="2" t="s">
        <v>1</v>
      </c>
      <c r="DX76" s="2">
        <v>39560</v>
      </c>
      <c r="DY76" s="2">
        <v>79800</v>
      </c>
      <c r="DZ76" s="2" t="s">
        <v>1</v>
      </c>
      <c r="EA76" s="2" t="s">
        <v>1</v>
      </c>
      <c r="EB76" s="2" t="s">
        <v>1</v>
      </c>
      <c r="EC76" s="2" t="s">
        <v>1</v>
      </c>
      <c r="ED76" s="2" t="s">
        <v>1</v>
      </c>
      <c r="EE76" s="2" t="s">
        <v>1</v>
      </c>
      <c r="EF76" s="2" t="s">
        <v>1</v>
      </c>
      <c r="EG76" s="2" t="s">
        <v>1</v>
      </c>
      <c r="EH76" s="2" t="s">
        <v>1</v>
      </c>
      <c r="EI76" s="2" t="s">
        <v>1</v>
      </c>
      <c r="EJ76" s="2" t="s">
        <v>1</v>
      </c>
      <c r="EK76" s="2" t="s">
        <v>1</v>
      </c>
      <c r="EL76" s="2" t="s">
        <v>1</v>
      </c>
      <c r="EM76" s="2" t="s">
        <v>1</v>
      </c>
      <c r="EN76" s="2" t="s">
        <v>1</v>
      </c>
      <c r="EO76" s="2" t="s">
        <v>1</v>
      </c>
      <c r="EP76" s="2" t="s">
        <v>1</v>
      </c>
      <c r="EQ76" s="2" t="s">
        <v>1</v>
      </c>
      <c r="ER76" s="2" t="s">
        <v>1</v>
      </c>
      <c r="ES76" s="2" t="s">
        <v>1</v>
      </c>
      <c r="ET76" s="2" t="s">
        <v>1</v>
      </c>
      <c r="EU76" s="2" t="s">
        <v>1</v>
      </c>
      <c r="EV76" s="2" t="s">
        <v>1</v>
      </c>
      <c r="EW76" s="2" t="s">
        <v>1</v>
      </c>
      <c r="EX76" s="2" t="s">
        <v>1</v>
      </c>
      <c r="EY76" s="2" t="s">
        <v>1</v>
      </c>
      <c r="EZ76" s="2" t="s">
        <v>1</v>
      </c>
      <c r="FA76" s="2" t="s">
        <v>1</v>
      </c>
      <c r="FB76" s="2">
        <v>134280</v>
      </c>
      <c r="FC76" s="2">
        <v>146040</v>
      </c>
      <c r="FD76" s="2" t="s">
        <v>1</v>
      </c>
      <c r="FE76" s="2">
        <v>680</v>
      </c>
      <c r="FF76" s="2" t="s">
        <v>1</v>
      </c>
      <c r="FG76" s="2">
        <v>13530</v>
      </c>
      <c r="FH76" s="2">
        <v>13120</v>
      </c>
      <c r="FI76" s="2" t="s">
        <v>1</v>
      </c>
      <c r="FJ76" s="2" t="s">
        <v>1</v>
      </c>
      <c r="FK76" s="2" t="s">
        <v>1</v>
      </c>
      <c r="FL76" s="2" t="s">
        <v>1</v>
      </c>
      <c r="FM76" s="2" t="s">
        <v>1</v>
      </c>
      <c r="FN76" s="2" t="s">
        <v>1</v>
      </c>
      <c r="FO76" s="2" t="s">
        <v>1</v>
      </c>
      <c r="FP76" s="2" t="s">
        <v>1</v>
      </c>
      <c r="FQ76" s="2">
        <v>450</v>
      </c>
      <c r="FR76" s="2">
        <v>97110</v>
      </c>
      <c r="FS76" s="2">
        <v>860</v>
      </c>
      <c r="FT76" s="2">
        <v>50140</v>
      </c>
      <c r="FU76" s="2" t="s">
        <v>1</v>
      </c>
      <c r="FV76" s="2" t="s">
        <v>1</v>
      </c>
      <c r="FW76" s="2" t="s">
        <v>1</v>
      </c>
      <c r="FX76" s="2" t="s">
        <v>1</v>
      </c>
      <c r="FY76" s="2" t="s">
        <v>1</v>
      </c>
      <c r="FZ76" s="2" t="s">
        <v>1</v>
      </c>
      <c r="GA76" s="2" t="s">
        <v>1</v>
      </c>
      <c r="GB76" s="2">
        <v>138760</v>
      </c>
      <c r="GC76" s="2" t="s">
        <v>1</v>
      </c>
      <c r="GD76" s="2">
        <v>10700</v>
      </c>
      <c r="GE76" s="2" t="s">
        <v>1</v>
      </c>
      <c r="GF76" s="2" t="s">
        <v>1</v>
      </c>
      <c r="GG76" s="2">
        <v>960</v>
      </c>
      <c r="GH76" s="2">
        <v>5400</v>
      </c>
      <c r="GI76" s="2">
        <v>5710</v>
      </c>
      <c r="GJ76" s="2" t="s">
        <v>1</v>
      </c>
      <c r="GK76" s="2" t="s">
        <v>1</v>
      </c>
      <c r="GL76" s="2">
        <v>1350</v>
      </c>
      <c r="GM76" s="2" t="s">
        <v>1</v>
      </c>
      <c r="GN76" s="2" t="s">
        <v>1</v>
      </c>
      <c r="GO76" s="2">
        <v>294660</v>
      </c>
      <c r="GP76" s="2">
        <v>1150720</v>
      </c>
      <c r="GQ76" s="2" t="s">
        <v>1</v>
      </c>
      <c r="GR76" s="2">
        <v>560</v>
      </c>
      <c r="GS76" s="2">
        <v>9950</v>
      </c>
      <c r="GT76" s="2" t="s">
        <v>1</v>
      </c>
      <c r="GU76" s="2" t="s">
        <v>1</v>
      </c>
      <c r="GV76" s="2" t="s">
        <v>1</v>
      </c>
      <c r="GW76" s="2" t="s">
        <v>1</v>
      </c>
      <c r="GX76" s="2" t="s">
        <v>1</v>
      </c>
      <c r="GY76" s="2">
        <v>540</v>
      </c>
      <c r="GZ76" s="2" t="s">
        <v>1</v>
      </c>
      <c r="HA76" s="2" t="s">
        <v>1</v>
      </c>
      <c r="HB76" s="2" t="s">
        <v>1</v>
      </c>
      <c r="HC76" s="2" t="s">
        <v>1</v>
      </c>
      <c r="HD76" s="2">
        <v>6920</v>
      </c>
      <c r="HE76" s="2">
        <v>2920</v>
      </c>
      <c r="HF76" s="2" t="s">
        <v>1</v>
      </c>
      <c r="HG76" s="2" t="s">
        <v>1</v>
      </c>
      <c r="HH76" s="2" t="s">
        <v>1</v>
      </c>
      <c r="HI76" s="2" t="s">
        <v>1</v>
      </c>
      <c r="HJ76" s="2" t="s">
        <v>1</v>
      </c>
      <c r="HK76" s="2" t="s">
        <v>1</v>
      </c>
      <c r="HL76" s="2" t="s">
        <v>1</v>
      </c>
      <c r="HM76" s="2" t="s">
        <v>1</v>
      </c>
      <c r="HN76" s="2" t="s">
        <v>1</v>
      </c>
      <c r="HO76" s="2" t="s">
        <v>1</v>
      </c>
      <c r="HP76" s="2" t="s">
        <v>1</v>
      </c>
      <c r="HQ76" s="2" t="s">
        <v>1</v>
      </c>
      <c r="HR76" s="2" t="s">
        <v>1</v>
      </c>
      <c r="HS76" s="2" t="s">
        <v>1</v>
      </c>
      <c r="HT76" s="2" t="s">
        <v>1</v>
      </c>
      <c r="HU76" s="2" t="s">
        <v>1</v>
      </c>
      <c r="HV76" s="2">
        <v>100630</v>
      </c>
      <c r="HW76" s="2" t="s">
        <v>1</v>
      </c>
      <c r="HX76" s="2" t="s">
        <v>1</v>
      </c>
      <c r="HY76" s="2">
        <v>8130</v>
      </c>
      <c r="HZ76" s="2" t="s">
        <v>1</v>
      </c>
      <c r="IA76" s="2" t="s">
        <v>1</v>
      </c>
      <c r="IB76" s="2" t="s">
        <v>1</v>
      </c>
      <c r="IC76" s="2" t="s">
        <v>1</v>
      </c>
      <c r="ID76" s="2" t="s">
        <v>1</v>
      </c>
      <c r="IE76" s="2" t="s">
        <v>1</v>
      </c>
      <c r="IF76" s="2" t="s">
        <v>1</v>
      </c>
      <c r="IG76" s="2" t="s">
        <v>1</v>
      </c>
      <c r="IH76" s="2" t="s">
        <v>1</v>
      </c>
      <c r="II76" s="2">
        <v>18000</v>
      </c>
      <c r="IJ76" s="2" t="s">
        <v>1</v>
      </c>
      <c r="IK76" s="2" t="s">
        <v>1</v>
      </c>
      <c r="IL76" s="2" t="s">
        <v>1</v>
      </c>
      <c r="IM76" s="2">
        <v>10140</v>
      </c>
      <c r="IN76" s="2" t="s">
        <v>1</v>
      </c>
      <c r="IO76" s="2" t="s">
        <v>1</v>
      </c>
      <c r="IP76" s="2" t="s">
        <v>1</v>
      </c>
      <c r="IQ76" s="2" t="s">
        <v>1</v>
      </c>
      <c r="IR76" s="2" t="s">
        <v>1</v>
      </c>
      <c r="IS76" s="2" t="s">
        <v>1</v>
      </c>
      <c r="IT76" s="2" t="s">
        <v>1</v>
      </c>
      <c r="IU76" s="2">
        <v>1000</v>
      </c>
      <c r="IV76" s="2" t="s">
        <v>1</v>
      </c>
      <c r="IW76" s="2" t="s">
        <v>1</v>
      </c>
      <c r="IX76" s="2" t="s">
        <v>1</v>
      </c>
      <c r="IY76" s="2" t="s">
        <v>1</v>
      </c>
      <c r="IZ76" s="2" t="s">
        <v>1</v>
      </c>
      <c r="JA76" s="2" t="s">
        <v>1</v>
      </c>
      <c r="JB76" s="2" t="s">
        <v>1</v>
      </c>
      <c r="JC76" s="2" t="s">
        <v>1</v>
      </c>
      <c r="JD76" s="2" t="s">
        <v>1</v>
      </c>
      <c r="JE76" s="2" t="s">
        <v>1</v>
      </c>
      <c r="JF76" s="2" t="s">
        <v>1</v>
      </c>
      <c r="JG76" s="2" t="s">
        <v>1</v>
      </c>
      <c r="JH76" s="2" t="s">
        <v>1</v>
      </c>
      <c r="JI76" s="2" t="s">
        <v>1</v>
      </c>
      <c r="JJ76" s="2" t="s">
        <v>1</v>
      </c>
      <c r="JK76" s="2" t="s">
        <v>1</v>
      </c>
      <c r="JL76" s="2" t="s">
        <v>1</v>
      </c>
      <c r="JM76" s="2" t="s">
        <v>1</v>
      </c>
      <c r="JN76" s="2" t="s">
        <v>1</v>
      </c>
      <c r="JO76" s="2" t="s">
        <v>1</v>
      </c>
      <c r="JP76" s="2" t="s">
        <v>1</v>
      </c>
      <c r="JQ76" s="2" t="s">
        <v>1</v>
      </c>
      <c r="JR76" s="2" t="s">
        <v>1</v>
      </c>
      <c r="JS76" s="2" t="s">
        <v>1</v>
      </c>
      <c r="JT76" s="2" t="s">
        <v>1</v>
      </c>
      <c r="JU76" s="2" t="s">
        <v>1</v>
      </c>
      <c r="JV76" s="2" t="s">
        <v>1</v>
      </c>
      <c r="JW76" s="2" t="s">
        <v>1</v>
      </c>
      <c r="JX76" s="2" t="s">
        <v>1</v>
      </c>
      <c r="JY76" s="2" t="s">
        <v>1</v>
      </c>
      <c r="JZ76" s="2" t="s">
        <v>1</v>
      </c>
      <c r="KA76" s="2" t="s">
        <v>1</v>
      </c>
      <c r="KB76" s="2" t="s">
        <v>1</v>
      </c>
      <c r="KC76" s="2" t="s">
        <v>1</v>
      </c>
      <c r="KD76" s="2" t="s">
        <v>1</v>
      </c>
      <c r="KE76" s="2" t="s">
        <v>1</v>
      </c>
      <c r="KF76" s="2" t="s">
        <v>1</v>
      </c>
      <c r="KG76" s="2" t="s">
        <v>1</v>
      </c>
      <c r="KH76" s="2" t="s">
        <v>1</v>
      </c>
      <c r="KI76" s="2" t="s">
        <v>1</v>
      </c>
      <c r="KJ76" s="2" t="s">
        <v>1</v>
      </c>
      <c r="KK76" s="2" t="s">
        <v>1</v>
      </c>
      <c r="KL76" s="2" t="s">
        <v>1</v>
      </c>
      <c r="KM76" s="2" t="s">
        <v>1</v>
      </c>
      <c r="KN76" s="2" t="s">
        <v>1</v>
      </c>
      <c r="KO76" s="2" t="s">
        <v>1</v>
      </c>
      <c r="KP76" s="2" t="s">
        <v>1</v>
      </c>
      <c r="KQ76" s="2" t="s">
        <v>1</v>
      </c>
      <c r="KR76" s="2" t="s">
        <v>1</v>
      </c>
      <c r="KS76" s="2" t="s">
        <v>1</v>
      </c>
      <c r="KT76" s="2" t="s">
        <v>1</v>
      </c>
      <c r="KU76" s="2" t="s">
        <v>1</v>
      </c>
      <c r="KV76" s="2" t="s">
        <v>1</v>
      </c>
      <c r="KW76" s="2" t="s">
        <v>1</v>
      </c>
      <c r="KX76" s="2" t="s">
        <v>1</v>
      </c>
      <c r="KY76" s="2" t="s">
        <v>1</v>
      </c>
      <c r="KZ76" s="2" t="s">
        <v>1</v>
      </c>
      <c r="LA76" s="2" t="s">
        <v>1</v>
      </c>
      <c r="LB76" s="2" t="s">
        <v>1</v>
      </c>
      <c r="LC76" s="2" t="s">
        <v>1</v>
      </c>
      <c r="LD76" s="2" t="s">
        <v>1</v>
      </c>
      <c r="LE76" s="2" t="s">
        <v>1</v>
      </c>
    </row>
    <row r="77" spans="1:317" x14ac:dyDescent="0.3">
      <c r="A77" s="2" t="s">
        <v>71</v>
      </c>
      <c r="B77" s="2">
        <v>294</v>
      </c>
      <c r="C77" s="23">
        <f t="shared" si="101"/>
        <v>501080</v>
      </c>
      <c r="D77" s="23">
        <f t="shared" si="102"/>
        <v>3571640</v>
      </c>
      <c r="E77" s="23">
        <f t="shared" si="103"/>
        <v>12148.43537414966</v>
      </c>
      <c r="F77" s="23">
        <f t="shared" si="104"/>
        <v>2976500</v>
      </c>
      <c r="G77" s="23">
        <f t="shared" si="105"/>
        <v>237670</v>
      </c>
      <c r="H77" s="23">
        <f t="shared" si="106"/>
        <v>0</v>
      </c>
      <c r="I77" s="23">
        <f t="shared" si="107"/>
        <v>357470</v>
      </c>
      <c r="J77" s="23">
        <f t="shared" si="108"/>
        <v>1215.8843537414966</v>
      </c>
      <c r="K77" s="23">
        <f t="shared" si="109"/>
        <v>357470</v>
      </c>
      <c r="L77" s="23">
        <f t="shared" si="110"/>
        <v>0</v>
      </c>
      <c r="M77" s="23">
        <f t="shared" si="111"/>
        <v>175740</v>
      </c>
      <c r="N77" s="23">
        <f t="shared" si="112"/>
        <v>10124.149659863946</v>
      </c>
      <c r="O77" s="23">
        <f t="shared" si="113"/>
        <v>614630</v>
      </c>
      <c r="P77" s="23">
        <f t="shared" si="114"/>
        <v>587900</v>
      </c>
      <c r="Q77" s="23">
        <f t="shared" si="115"/>
        <v>1212160</v>
      </c>
      <c r="R77" s="23">
        <f t="shared" si="116"/>
        <v>2888138</v>
      </c>
      <c r="S77" s="23">
        <f t="shared" si="117"/>
        <v>9823.5986394557822</v>
      </c>
      <c r="T77" s="23">
        <f t="shared" si="118"/>
        <v>88362</v>
      </c>
      <c r="U77" s="7">
        <f t="shared" si="119"/>
        <v>2.9686544599361667E-2</v>
      </c>
      <c r="V77" s="23">
        <f t="shared" si="120"/>
        <v>81270</v>
      </c>
      <c r="W77" s="23">
        <f t="shared" si="121"/>
        <v>4630</v>
      </c>
      <c r="X77" s="23">
        <f t="shared" si="122"/>
        <v>0</v>
      </c>
      <c r="Y77" s="23">
        <f t="shared" si="123"/>
        <v>2530</v>
      </c>
      <c r="Z77" s="23">
        <v>68</v>
      </c>
      <c r="AA77" s="23">
        <f t="shared" si="124"/>
        <v>473380</v>
      </c>
      <c r="AB77" s="23">
        <f t="shared" si="125"/>
        <v>3070560</v>
      </c>
      <c r="AC77" s="23">
        <f t="shared" si="126"/>
        <v>10444.081632653062</v>
      </c>
      <c r="AD77" s="23">
        <f t="shared" si="135"/>
        <v>2538750</v>
      </c>
      <c r="AE77" s="23">
        <f t="shared" si="127"/>
        <v>8635.2040816326535</v>
      </c>
      <c r="AF77" s="23">
        <f t="shared" si="136"/>
        <v>913940</v>
      </c>
      <c r="AG77" s="23">
        <f t="shared" si="128"/>
        <v>3108.6394557823128</v>
      </c>
      <c r="AH77" s="7">
        <f t="shared" si="129"/>
        <v>0.29764603199416395</v>
      </c>
      <c r="AI77" s="23">
        <f t="shared" si="130"/>
        <v>1928460</v>
      </c>
      <c r="AJ77" s="23">
        <f t="shared" si="131"/>
        <v>18890</v>
      </c>
      <c r="AK77" s="23">
        <f t="shared" si="137"/>
        <v>87550</v>
      </c>
      <c r="AL77" s="23">
        <f t="shared" si="138"/>
        <v>531810</v>
      </c>
      <c r="AM77" s="23">
        <f t="shared" si="132"/>
        <v>1808.8775510204082</v>
      </c>
      <c r="AN77" s="23">
        <f t="shared" si="133"/>
        <v>531810</v>
      </c>
      <c r="AO77" s="23">
        <f t="shared" si="134"/>
        <v>0</v>
      </c>
      <c r="AP77" s="2">
        <v>535110</v>
      </c>
      <c r="AQ77" s="2">
        <v>31270</v>
      </c>
      <c r="AR77" s="2">
        <v>48250</v>
      </c>
      <c r="AS77" s="2" t="s">
        <v>1</v>
      </c>
      <c r="AT77" s="2">
        <v>587900</v>
      </c>
      <c r="AU77" s="2" t="s">
        <v>1</v>
      </c>
      <c r="AV77" s="2" t="s">
        <v>1</v>
      </c>
      <c r="AW77" s="2">
        <v>1212160</v>
      </c>
      <c r="AY77" s="2" t="s">
        <v>1</v>
      </c>
      <c r="AZ77" s="2" t="s">
        <v>1</v>
      </c>
      <c r="BA77" s="2" t="s">
        <v>1</v>
      </c>
      <c r="BB77" s="2" t="s">
        <v>1</v>
      </c>
      <c r="BC77" s="2" t="s">
        <v>1</v>
      </c>
      <c r="BD77" s="2" t="s">
        <v>1</v>
      </c>
      <c r="BE77" s="2">
        <v>81270</v>
      </c>
      <c r="BF77" s="2" t="s">
        <v>1</v>
      </c>
      <c r="BG77" s="2">
        <v>4630</v>
      </c>
      <c r="BH77" s="2" t="s">
        <v>1</v>
      </c>
      <c r="BI77" s="2" t="s">
        <v>1</v>
      </c>
      <c r="BJ77" s="2" t="s">
        <v>1</v>
      </c>
      <c r="BK77" s="2" t="s">
        <v>1</v>
      </c>
      <c r="BL77" s="2" t="s">
        <v>1</v>
      </c>
      <c r="BM77" s="2" t="s">
        <v>1</v>
      </c>
      <c r="BN77" s="2" t="s">
        <v>1</v>
      </c>
      <c r="BO77" s="2" t="s">
        <v>1</v>
      </c>
      <c r="BP77" s="2" t="s">
        <v>1</v>
      </c>
      <c r="BQ77" s="2" t="s">
        <v>1</v>
      </c>
      <c r="BR77" s="2" t="s">
        <v>1</v>
      </c>
      <c r="BS77" s="2">
        <v>2530</v>
      </c>
      <c r="BT77" s="2">
        <v>473380</v>
      </c>
      <c r="BU77" s="2" t="s">
        <v>1</v>
      </c>
      <c r="BV77" s="2">
        <v>68130</v>
      </c>
      <c r="BW77" s="2">
        <v>5090</v>
      </c>
      <c r="BX77" s="2" t="s">
        <v>1</v>
      </c>
      <c r="BY77" s="2" t="s">
        <v>1</v>
      </c>
      <c r="BZ77" s="2" t="s">
        <v>1</v>
      </c>
      <c r="CA77" s="2" t="s">
        <v>1</v>
      </c>
      <c r="CB77" s="2" t="s">
        <v>1</v>
      </c>
      <c r="CC77" s="2" t="s">
        <v>1</v>
      </c>
      <c r="CD77" s="2">
        <v>55180</v>
      </c>
      <c r="CE77" s="2">
        <v>31660</v>
      </c>
      <c r="CF77" s="2" t="s">
        <v>1</v>
      </c>
      <c r="CG77" s="2" t="s">
        <v>1</v>
      </c>
      <c r="CH77" s="2">
        <v>15680</v>
      </c>
      <c r="CI77" s="2" t="s">
        <v>1</v>
      </c>
      <c r="CJ77" s="2" t="s">
        <v>1</v>
      </c>
      <c r="CK77" s="2" t="s">
        <v>1</v>
      </c>
      <c r="CL77" s="2" t="s">
        <v>1</v>
      </c>
      <c r="CM77" s="2" t="s">
        <v>1</v>
      </c>
      <c r="CN77" s="2" t="s">
        <v>1</v>
      </c>
      <c r="CO77" s="2" t="s">
        <v>1</v>
      </c>
      <c r="CP77" s="2" t="s">
        <v>1</v>
      </c>
      <c r="CQ77" s="2" t="s">
        <v>1</v>
      </c>
      <c r="CR77" s="2" t="s">
        <v>1</v>
      </c>
      <c r="CS77" s="2" t="s">
        <v>1</v>
      </c>
      <c r="CT77" s="2" t="s">
        <v>1</v>
      </c>
      <c r="CU77" s="2" t="s">
        <v>1</v>
      </c>
      <c r="CV77" s="2" t="s">
        <v>1</v>
      </c>
      <c r="CW77" s="2" t="s">
        <v>1</v>
      </c>
      <c r="CX77" s="2" t="s">
        <v>1</v>
      </c>
      <c r="CY77" s="2">
        <v>61930</v>
      </c>
      <c r="CZ77" s="2" t="s">
        <v>1</v>
      </c>
      <c r="DA77" s="2" t="s">
        <v>1</v>
      </c>
      <c r="DB77" s="2" t="s">
        <v>1</v>
      </c>
      <c r="DC77" s="2" t="s">
        <v>1</v>
      </c>
      <c r="DD77" s="2" t="s">
        <v>1</v>
      </c>
      <c r="DE77" s="2" t="s">
        <v>1</v>
      </c>
      <c r="DF77" s="2" t="s">
        <v>1</v>
      </c>
      <c r="DG77" s="2" t="s">
        <v>1</v>
      </c>
      <c r="DH77" s="2" t="s">
        <v>1</v>
      </c>
      <c r="DI77" s="2" t="s">
        <v>1</v>
      </c>
      <c r="DJ77" s="2" t="s">
        <v>1</v>
      </c>
      <c r="DK77" s="2" t="s">
        <v>1</v>
      </c>
      <c r="DL77" s="2" t="s">
        <v>1</v>
      </c>
      <c r="DM77" s="2" t="s">
        <v>1</v>
      </c>
      <c r="DN77" s="2" t="s">
        <v>1</v>
      </c>
      <c r="DO77" s="2" t="s">
        <v>1</v>
      </c>
      <c r="DP77" s="2" t="s">
        <v>1</v>
      </c>
      <c r="DQ77" s="2" t="s">
        <v>1</v>
      </c>
      <c r="DR77" s="2" t="s">
        <v>1</v>
      </c>
      <c r="DS77" s="2" t="s">
        <v>1</v>
      </c>
      <c r="DT77" s="2" t="s">
        <v>1</v>
      </c>
      <c r="DU77" s="2" t="s">
        <v>1</v>
      </c>
      <c r="DV77" s="2" t="s">
        <v>1</v>
      </c>
      <c r="DW77" s="2" t="s">
        <v>1</v>
      </c>
      <c r="DX77" s="2">
        <v>42630</v>
      </c>
      <c r="DY77" s="2">
        <v>79800</v>
      </c>
      <c r="DZ77" s="2" t="s">
        <v>1</v>
      </c>
      <c r="EA77" s="2">
        <v>211650</v>
      </c>
      <c r="EB77" s="2" t="s">
        <v>1</v>
      </c>
      <c r="EC77" s="2" t="s">
        <v>1</v>
      </c>
      <c r="ED77" s="2">
        <v>10000</v>
      </c>
      <c r="EE77" s="2">
        <v>13390</v>
      </c>
      <c r="EF77" s="2" t="s">
        <v>1</v>
      </c>
      <c r="EG77" s="2" t="s">
        <v>1</v>
      </c>
      <c r="EH77" s="2" t="s">
        <v>1</v>
      </c>
      <c r="EI77" s="2" t="s">
        <v>1</v>
      </c>
      <c r="EJ77" s="2" t="s">
        <v>1</v>
      </c>
      <c r="EK77" s="2" t="s">
        <v>1</v>
      </c>
      <c r="EL77" s="2" t="s">
        <v>1</v>
      </c>
      <c r="EM77" s="2" t="s">
        <v>1</v>
      </c>
      <c r="EN77" s="2" t="s">
        <v>1</v>
      </c>
      <c r="EO77" s="2" t="s">
        <v>1</v>
      </c>
      <c r="EP77" s="2" t="s">
        <v>1</v>
      </c>
      <c r="EQ77" s="2" t="s">
        <v>1</v>
      </c>
      <c r="ER77" s="2" t="s">
        <v>1</v>
      </c>
      <c r="ES77" s="2" t="s">
        <v>1</v>
      </c>
      <c r="ET77" s="2" t="s">
        <v>1</v>
      </c>
      <c r="EU77" s="2" t="s">
        <v>1</v>
      </c>
      <c r="EV77" s="2" t="s">
        <v>1</v>
      </c>
      <c r="EW77" s="2" t="s">
        <v>1</v>
      </c>
      <c r="EX77" s="2" t="s">
        <v>1</v>
      </c>
      <c r="EY77" s="2" t="s">
        <v>1</v>
      </c>
      <c r="EZ77" s="2">
        <v>389620</v>
      </c>
      <c r="FA77" s="2" t="s">
        <v>1</v>
      </c>
      <c r="FB77" s="2">
        <v>104250</v>
      </c>
      <c r="FC77" s="2">
        <v>270490</v>
      </c>
      <c r="FD77" s="2" t="s">
        <v>1</v>
      </c>
      <c r="FE77" s="2">
        <v>0</v>
      </c>
      <c r="FF77" s="2">
        <v>94830</v>
      </c>
      <c r="FG77" s="2">
        <v>53170</v>
      </c>
      <c r="FH77" s="2">
        <v>440</v>
      </c>
      <c r="FI77" s="2">
        <v>1140</v>
      </c>
      <c r="FJ77" s="2" t="s">
        <v>1</v>
      </c>
      <c r="FK77" s="2" t="s">
        <v>1</v>
      </c>
      <c r="FL77" s="2" t="s">
        <v>1</v>
      </c>
      <c r="FM77" s="2">
        <v>2530</v>
      </c>
      <c r="FN77" s="2" t="s">
        <v>1</v>
      </c>
      <c r="FO77" s="2" t="s">
        <v>1</v>
      </c>
      <c r="FP77" s="2" t="s">
        <v>1</v>
      </c>
      <c r="FQ77" s="2">
        <v>10060</v>
      </c>
      <c r="FR77" s="2">
        <v>20870</v>
      </c>
      <c r="FS77" s="2">
        <v>6970</v>
      </c>
      <c r="FT77" s="2">
        <v>185490</v>
      </c>
      <c r="FU77" s="2" t="s">
        <v>1</v>
      </c>
      <c r="FV77" s="2" t="s">
        <v>1</v>
      </c>
      <c r="FW77" s="2" t="s">
        <v>1</v>
      </c>
      <c r="FX77" s="2" t="s">
        <v>1</v>
      </c>
      <c r="FY77" s="2" t="s">
        <v>1</v>
      </c>
      <c r="FZ77" s="2" t="s">
        <v>1</v>
      </c>
      <c r="GA77" s="2" t="s">
        <v>1</v>
      </c>
      <c r="GB77" s="2">
        <v>196950</v>
      </c>
      <c r="GC77" s="2" t="s">
        <v>1</v>
      </c>
      <c r="GD77" s="2">
        <v>32730</v>
      </c>
      <c r="GE77" s="2" t="s">
        <v>1</v>
      </c>
      <c r="GF77" s="2" t="s">
        <v>1</v>
      </c>
      <c r="GG77" s="2">
        <v>2740</v>
      </c>
      <c r="GH77" s="2">
        <v>43250</v>
      </c>
      <c r="GI77" s="2">
        <v>50570</v>
      </c>
      <c r="GJ77" s="2">
        <v>2000</v>
      </c>
      <c r="GK77" s="2">
        <v>3630</v>
      </c>
      <c r="GL77" s="2">
        <v>0</v>
      </c>
      <c r="GM77" s="2">
        <v>4330</v>
      </c>
      <c r="GN77" s="2" t="s">
        <v>1</v>
      </c>
      <c r="GO77" s="2">
        <v>692110</v>
      </c>
      <c r="GP77" s="2">
        <v>238740</v>
      </c>
      <c r="GQ77" s="2" t="s">
        <v>1</v>
      </c>
      <c r="GR77" s="2">
        <v>13510</v>
      </c>
      <c r="GS77" s="2">
        <v>1910</v>
      </c>
      <c r="GT77" s="2" t="s">
        <v>1</v>
      </c>
      <c r="GU77" s="2" t="s">
        <v>1</v>
      </c>
      <c r="GV77" s="2" t="s">
        <v>1</v>
      </c>
      <c r="GW77" s="2" t="s">
        <v>1</v>
      </c>
      <c r="GX77" s="2" t="s">
        <v>1</v>
      </c>
      <c r="GY77" s="2" t="s">
        <v>1</v>
      </c>
      <c r="GZ77" s="2" t="s">
        <v>1</v>
      </c>
      <c r="HA77" s="2" t="s">
        <v>1</v>
      </c>
      <c r="HB77" s="2" t="s">
        <v>1</v>
      </c>
      <c r="HC77" s="2">
        <v>1000</v>
      </c>
      <c r="HD77" s="2">
        <v>11800</v>
      </c>
      <c r="HE77" s="2">
        <v>6090</v>
      </c>
      <c r="HF77" s="2" t="s">
        <v>1</v>
      </c>
      <c r="HG77" s="2" t="s">
        <v>1</v>
      </c>
      <c r="HH77" s="2" t="s">
        <v>1</v>
      </c>
      <c r="HI77" s="2" t="s">
        <v>1</v>
      </c>
      <c r="HJ77" s="2" t="s">
        <v>1</v>
      </c>
      <c r="HK77" s="2" t="s">
        <v>1</v>
      </c>
      <c r="HL77" s="2" t="s">
        <v>1</v>
      </c>
      <c r="HM77" s="2" t="s">
        <v>1</v>
      </c>
      <c r="HN77" s="2" t="s">
        <v>1</v>
      </c>
      <c r="HO77" s="2" t="s">
        <v>1</v>
      </c>
      <c r="HP77" s="2">
        <v>6980</v>
      </c>
      <c r="HQ77" s="2" t="s">
        <v>1</v>
      </c>
      <c r="HR77" s="2">
        <v>3000</v>
      </c>
      <c r="HS77" s="2" t="s">
        <v>1</v>
      </c>
      <c r="HT77" s="2" t="s">
        <v>1</v>
      </c>
      <c r="HU77" s="2" t="s">
        <v>1</v>
      </c>
      <c r="HV77" s="2">
        <v>85600</v>
      </c>
      <c r="HW77" s="2" t="s">
        <v>1</v>
      </c>
      <c r="HX77" s="2" t="s">
        <v>1</v>
      </c>
      <c r="HY77" s="2" t="s">
        <v>1</v>
      </c>
      <c r="HZ77" s="2" t="s">
        <v>1</v>
      </c>
      <c r="IA77" s="2" t="s">
        <v>1</v>
      </c>
      <c r="IB77" s="2" t="s">
        <v>1</v>
      </c>
      <c r="IC77" s="2" t="s">
        <v>1</v>
      </c>
      <c r="ID77" s="2" t="s">
        <v>1</v>
      </c>
      <c r="IE77" s="2" t="s">
        <v>1</v>
      </c>
      <c r="IF77" s="2" t="s">
        <v>1</v>
      </c>
      <c r="IG77" s="2" t="s">
        <v>1</v>
      </c>
      <c r="IH77" s="2">
        <v>1500</v>
      </c>
      <c r="II77" s="2">
        <v>450</v>
      </c>
      <c r="IJ77" s="2" t="s">
        <v>1</v>
      </c>
      <c r="IK77" s="2" t="s">
        <v>1</v>
      </c>
      <c r="IL77" s="2" t="s">
        <v>1</v>
      </c>
      <c r="IM77" s="2" t="s">
        <v>1</v>
      </c>
      <c r="IN77" s="2" t="s">
        <v>1</v>
      </c>
      <c r="IO77" s="2" t="s">
        <v>1</v>
      </c>
      <c r="IP77" s="2" t="s">
        <v>1</v>
      </c>
      <c r="IQ77" s="2" t="s">
        <v>1</v>
      </c>
      <c r="IR77" s="2" t="s">
        <v>1</v>
      </c>
      <c r="IS77" s="2" t="s">
        <v>1</v>
      </c>
      <c r="IT77" s="2" t="s">
        <v>1</v>
      </c>
      <c r="IU77" s="2" t="s">
        <v>1</v>
      </c>
      <c r="IV77" s="2" t="s">
        <v>1</v>
      </c>
      <c r="IW77" s="2" t="s">
        <v>1</v>
      </c>
      <c r="IX77" s="2" t="s">
        <v>1</v>
      </c>
      <c r="IY77" s="2" t="s">
        <v>1</v>
      </c>
      <c r="IZ77" s="2" t="s">
        <v>1</v>
      </c>
      <c r="JA77" s="2" t="s">
        <v>1</v>
      </c>
      <c r="JB77" s="2" t="s">
        <v>1</v>
      </c>
      <c r="JC77" s="2" t="s">
        <v>1</v>
      </c>
      <c r="JD77" s="2" t="s">
        <v>1</v>
      </c>
      <c r="JE77" s="2" t="s">
        <v>1</v>
      </c>
      <c r="JF77" s="2" t="s">
        <v>1</v>
      </c>
      <c r="JG77" s="2" t="s">
        <v>1</v>
      </c>
      <c r="JH77" s="2" t="s">
        <v>1</v>
      </c>
      <c r="JI77" s="2" t="s">
        <v>1</v>
      </c>
      <c r="JJ77" s="2" t="s">
        <v>1</v>
      </c>
      <c r="JK77" s="2" t="s">
        <v>1</v>
      </c>
      <c r="JL77" s="2" t="s">
        <v>1</v>
      </c>
      <c r="JM77" s="2" t="s">
        <v>1</v>
      </c>
      <c r="JN77" s="2" t="s">
        <v>1</v>
      </c>
      <c r="JO77" s="2" t="s">
        <v>1</v>
      </c>
      <c r="JP77" s="2" t="s">
        <v>1</v>
      </c>
      <c r="JQ77" s="2" t="s">
        <v>1</v>
      </c>
      <c r="JR77" s="2" t="s">
        <v>1</v>
      </c>
      <c r="JS77" s="2" t="s">
        <v>1</v>
      </c>
      <c r="JT77" s="2">
        <v>362450</v>
      </c>
      <c r="JU77" s="2">
        <v>152390</v>
      </c>
      <c r="JV77" s="2" t="s">
        <v>1</v>
      </c>
      <c r="JW77" s="2" t="s">
        <v>1</v>
      </c>
      <c r="JX77" s="2" t="s">
        <v>1</v>
      </c>
      <c r="JY77" s="2" t="s">
        <v>1</v>
      </c>
      <c r="JZ77" s="2" t="s">
        <v>1</v>
      </c>
      <c r="KA77" s="2">
        <v>16970</v>
      </c>
      <c r="KB77" s="2" t="s">
        <v>1</v>
      </c>
      <c r="KC77" s="2" t="s">
        <v>1</v>
      </c>
      <c r="KD77" s="2" t="s">
        <v>1</v>
      </c>
      <c r="KE77" s="2" t="s">
        <v>1</v>
      </c>
      <c r="KF77" s="2" t="s">
        <v>1</v>
      </c>
      <c r="KG77" s="2" t="s">
        <v>1</v>
      </c>
      <c r="KH77" s="2" t="s">
        <v>1</v>
      </c>
      <c r="KI77" s="2" t="s">
        <v>1</v>
      </c>
      <c r="KJ77" s="2" t="s">
        <v>1</v>
      </c>
      <c r="KK77" s="2" t="s">
        <v>1</v>
      </c>
      <c r="KL77" s="2" t="s">
        <v>1</v>
      </c>
      <c r="KM77" s="2" t="s">
        <v>1</v>
      </c>
      <c r="KN77" s="2" t="s">
        <v>1</v>
      </c>
      <c r="KO77" s="2" t="s">
        <v>1</v>
      </c>
      <c r="KP77" s="2" t="s">
        <v>1</v>
      </c>
      <c r="KQ77" s="2" t="s">
        <v>1</v>
      </c>
      <c r="KR77" s="2" t="s">
        <v>1</v>
      </c>
      <c r="KS77" s="2" t="s">
        <v>1</v>
      </c>
      <c r="KT77" s="2" t="s">
        <v>1</v>
      </c>
      <c r="KU77" s="2" t="s">
        <v>1</v>
      </c>
      <c r="KV77" s="2" t="s">
        <v>1</v>
      </c>
      <c r="KW77" s="2" t="s">
        <v>1</v>
      </c>
      <c r="KX77" s="2" t="s">
        <v>1</v>
      </c>
      <c r="KY77" s="2" t="s">
        <v>1</v>
      </c>
      <c r="KZ77" s="2" t="s">
        <v>1</v>
      </c>
      <c r="LA77" s="2" t="s">
        <v>1</v>
      </c>
      <c r="LB77" s="2" t="s">
        <v>1</v>
      </c>
      <c r="LC77" s="2" t="s">
        <v>1</v>
      </c>
      <c r="LD77" s="2" t="s">
        <v>1</v>
      </c>
      <c r="LE77" s="2" t="s">
        <v>1</v>
      </c>
    </row>
    <row r="78" spans="1:317" x14ac:dyDescent="0.3">
      <c r="A78" s="2" t="s">
        <v>72</v>
      </c>
      <c r="B78" s="2">
        <v>156</v>
      </c>
      <c r="C78" s="23">
        <f t="shared" si="101"/>
        <v>11792310</v>
      </c>
      <c r="D78" s="23">
        <f t="shared" si="102"/>
        <v>17753690</v>
      </c>
      <c r="E78" s="23">
        <f t="shared" si="103"/>
        <v>113805.70512820513</v>
      </c>
      <c r="F78" s="23">
        <f t="shared" si="104"/>
        <v>7076860</v>
      </c>
      <c r="G78" s="23">
        <f t="shared" si="105"/>
        <v>614250</v>
      </c>
      <c r="H78" s="23">
        <f t="shared" si="106"/>
        <v>424000</v>
      </c>
      <c r="I78" s="23">
        <f t="shared" si="107"/>
        <v>9638580</v>
      </c>
      <c r="J78" s="23">
        <f t="shared" si="108"/>
        <v>61785.769230769234</v>
      </c>
      <c r="K78" s="23">
        <f t="shared" si="109"/>
        <v>804500</v>
      </c>
      <c r="L78" s="23">
        <f t="shared" si="110"/>
        <v>8834080</v>
      </c>
      <c r="M78" s="23">
        <f t="shared" si="111"/>
        <v>537350</v>
      </c>
      <c r="N78" s="23">
        <f t="shared" si="112"/>
        <v>45364.48717948718</v>
      </c>
      <c r="O78" s="23">
        <f t="shared" si="113"/>
        <v>1577260</v>
      </c>
      <c r="P78" s="23">
        <f t="shared" si="114"/>
        <v>1394270</v>
      </c>
      <c r="Q78" s="23">
        <f t="shared" si="115"/>
        <v>2953320</v>
      </c>
      <c r="R78" s="23">
        <f t="shared" si="116"/>
        <v>6784339</v>
      </c>
      <c r="S78" s="23">
        <f t="shared" si="117"/>
        <v>43489.352564102563</v>
      </c>
      <c r="T78" s="23">
        <f t="shared" si="118"/>
        <v>292521</v>
      </c>
      <c r="U78" s="7">
        <f t="shared" si="119"/>
        <v>4.1334857549817292E-2</v>
      </c>
      <c r="V78" s="23">
        <f t="shared" si="120"/>
        <v>122740</v>
      </c>
      <c r="W78" s="23">
        <f t="shared" si="121"/>
        <v>167060</v>
      </c>
      <c r="X78" s="23">
        <f t="shared" si="122"/>
        <v>0</v>
      </c>
      <c r="Y78" s="23">
        <f t="shared" si="123"/>
        <v>2790</v>
      </c>
      <c r="Z78" s="23">
        <v>69</v>
      </c>
      <c r="AA78" s="23">
        <f t="shared" si="124"/>
        <v>859420</v>
      </c>
      <c r="AB78" s="23">
        <f t="shared" si="125"/>
        <v>5961380</v>
      </c>
      <c r="AC78" s="23">
        <f t="shared" si="126"/>
        <v>38213.974358974359</v>
      </c>
      <c r="AD78" s="23">
        <f t="shared" si="135"/>
        <v>4205270</v>
      </c>
      <c r="AE78" s="23">
        <f t="shared" si="127"/>
        <v>26956.858974358973</v>
      </c>
      <c r="AF78" s="23">
        <f t="shared" si="136"/>
        <v>1780000</v>
      </c>
      <c r="AG78" s="23">
        <f t="shared" si="128"/>
        <v>11410.25641025641</v>
      </c>
      <c r="AH78" s="7">
        <f t="shared" si="129"/>
        <v>0.2985885818384334</v>
      </c>
      <c r="AI78" s="23">
        <f t="shared" si="130"/>
        <v>2344460</v>
      </c>
      <c r="AJ78" s="23">
        <f t="shared" si="131"/>
        <v>44860</v>
      </c>
      <c r="AK78" s="23">
        <f t="shared" si="137"/>
        <v>867290</v>
      </c>
      <c r="AL78" s="23">
        <f t="shared" si="138"/>
        <v>1756110</v>
      </c>
      <c r="AM78" s="23">
        <f t="shared" si="132"/>
        <v>11257.115384615385</v>
      </c>
      <c r="AN78" s="23">
        <f t="shared" si="133"/>
        <v>1756110</v>
      </c>
      <c r="AO78" s="23">
        <f t="shared" si="134"/>
        <v>0</v>
      </c>
      <c r="AP78" s="2">
        <v>1260500</v>
      </c>
      <c r="AQ78" s="2">
        <v>204380</v>
      </c>
      <c r="AR78" s="2">
        <v>112380</v>
      </c>
      <c r="AS78" s="2" t="s">
        <v>1</v>
      </c>
      <c r="AT78" s="2">
        <v>1368670</v>
      </c>
      <c r="AU78" s="2">
        <v>25600</v>
      </c>
      <c r="AV78" s="2" t="s">
        <v>1</v>
      </c>
      <c r="AW78" s="2">
        <v>2953320</v>
      </c>
      <c r="AY78" s="2" t="s">
        <v>1</v>
      </c>
      <c r="AZ78" s="2" t="s">
        <v>1</v>
      </c>
      <c r="BA78" s="2" t="s">
        <v>1</v>
      </c>
      <c r="BB78" s="2">
        <v>43160</v>
      </c>
      <c r="BC78" s="2" t="s">
        <v>1</v>
      </c>
      <c r="BD78" s="2" t="s">
        <v>1</v>
      </c>
      <c r="BE78" s="2">
        <v>79580</v>
      </c>
      <c r="BF78" s="2" t="s">
        <v>1</v>
      </c>
      <c r="BG78" s="2">
        <v>8000</v>
      </c>
      <c r="BH78" s="2">
        <v>117170</v>
      </c>
      <c r="BI78" s="2" t="s">
        <v>1</v>
      </c>
      <c r="BJ78" s="2" t="s">
        <v>1</v>
      </c>
      <c r="BK78" s="2">
        <v>41890</v>
      </c>
      <c r="BL78" s="2" t="s">
        <v>1</v>
      </c>
      <c r="BM78" s="2" t="s">
        <v>1</v>
      </c>
      <c r="BN78" s="2" t="s">
        <v>1</v>
      </c>
      <c r="BO78" s="2" t="s">
        <v>1</v>
      </c>
      <c r="BP78" s="2" t="s">
        <v>1</v>
      </c>
      <c r="BQ78" s="2" t="s">
        <v>1</v>
      </c>
      <c r="BR78" s="2" t="s">
        <v>1</v>
      </c>
      <c r="BS78" s="2">
        <v>2790</v>
      </c>
      <c r="BT78" s="2">
        <v>859420</v>
      </c>
      <c r="BU78" s="2" t="s">
        <v>1</v>
      </c>
      <c r="BV78" s="2">
        <v>48730</v>
      </c>
      <c r="BW78" s="2" t="s">
        <v>1</v>
      </c>
      <c r="BX78" s="2">
        <v>2300</v>
      </c>
      <c r="BY78" s="2" t="s">
        <v>1</v>
      </c>
      <c r="BZ78" s="2" t="s">
        <v>1</v>
      </c>
      <c r="CA78" s="2" t="s">
        <v>1</v>
      </c>
      <c r="CB78" s="2" t="s">
        <v>1</v>
      </c>
      <c r="CC78" s="2" t="s">
        <v>1</v>
      </c>
      <c r="CD78" s="2">
        <v>211000</v>
      </c>
      <c r="CE78" s="2">
        <v>144700</v>
      </c>
      <c r="CF78" s="2" t="s">
        <v>1</v>
      </c>
      <c r="CG78" s="2" t="s">
        <v>1</v>
      </c>
      <c r="CH78" s="2">
        <v>125520</v>
      </c>
      <c r="CI78" s="2">
        <v>5100</v>
      </c>
      <c r="CJ78" s="2" t="s">
        <v>1</v>
      </c>
      <c r="CK78" s="2" t="s">
        <v>1</v>
      </c>
      <c r="CL78" s="2" t="s">
        <v>1</v>
      </c>
      <c r="CM78" s="2" t="s">
        <v>1</v>
      </c>
      <c r="CN78" s="2" t="s">
        <v>1</v>
      </c>
      <c r="CO78" s="2" t="s">
        <v>1</v>
      </c>
      <c r="CP78" s="2" t="s">
        <v>1</v>
      </c>
      <c r="CQ78" s="2" t="s">
        <v>1</v>
      </c>
      <c r="CR78" s="2" t="s">
        <v>1</v>
      </c>
      <c r="CS78" s="2" t="s">
        <v>1</v>
      </c>
      <c r="CT78" s="2" t="s">
        <v>1</v>
      </c>
      <c r="CU78" s="2" t="s">
        <v>1</v>
      </c>
      <c r="CV78" s="2" t="s">
        <v>1</v>
      </c>
      <c r="CW78" s="2" t="s">
        <v>1</v>
      </c>
      <c r="CX78" s="2" t="s">
        <v>1</v>
      </c>
      <c r="CY78" s="2">
        <v>71550</v>
      </c>
      <c r="CZ78" s="2" t="s">
        <v>1</v>
      </c>
      <c r="DA78" s="2" t="s">
        <v>1</v>
      </c>
      <c r="DB78" s="2">
        <v>5350</v>
      </c>
      <c r="DC78" s="2" t="s">
        <v>1</v>
      </c>
      <c r="DD78" s="2" t="s">
        <v>1</v>
      </c>
      <c r="DE78" s="2" t="s">
        <v>1</v>
      </c>
      <c r="DF78" s="2" t="s">
        <v>1</v>
      </c>
      <c r="DG78" s="2" t="s">
        <v>1</v>
      </c>
      <c r="DH78" s="2" t="s">
        <v>1</v>
      </c>
      <c r="DI78" s="2" t="s">
        <v>1</v>
      </c>
      <c r="DJ78" s="2" t="s">
        <v>1</v>
      </c>
      <c r="DK78" s="2" t="s">
        <v>1</v>
      </c>
      <c r="DL78" s="2" t="s">
        <v>1</v>
      </c>
      <c r="DM78" s="2" t="s">
        <v>1</v>
      </c>
      <c r="DN78" s="2">
        <v>424000</v>
      </c>
      <c r="DO78" s="2" t="s">
        <v>1</v>
      </c>
      <c r="DP78" s="2" t="s">
        <v>1</v>
      </c>
      <c r="DQ78" s="2" t="s">
        <v>1</v>
      </c>
      <c r="DR78" s="2" t="s">
        <v>1</v>
      </c>
      <c r="DS78" s="2" t="s">
        <v>1</v>
      </c>
      <c r="DT78" s="2" t="s">
        <v>1</v>
      </c>
      <c r="DU78" s="2" t="s">
        <v>1</v>
      </c>
      <c r="DV78" s="2" t="s">
        <v>1</v>
      </c>
      <c r="DW78" s="2" t="s">
        <v>1</v>
      </c>
      <c r="DX78" s="2">
        <v>40330</v>
      </c>
      <c r="DY78" s="2">
        <v>79800</v>
      </c>
      <c r="DZ78" s="2" t="s">
        <v>1</v>
      </c>
      <c r="EA78" s="2">
        <v>638120</v>
      </c>
      <c r="EB78" s="2" t="s">
        <v>1</v>
      </c>
      <c r="EC78" s="2" t="s">
        <v>1</v>
      </c>
      <c r="ED78" s="2" t="s">
        <v>1</v>
      </c>
      <c r="EE78" s="2" t="s">
        <v>1</v>
      </c>
      <c r="EF78" s="2">
        <v>46250</v>
      </c>
      <c r="EG78" s="2" t="s">
        <v>1</v>
      </c>
      <c r="EH78" s="2" t="s">
        <v>1</v>
      </c>
      <c r="EI78" s="2" t="s">
        <v>1</v>
      </c>
      <c r="EJ78" s="2" t="s">
        <v>1</v>
      </c>
      <c r="EK78" s="2" t="s">
        <v>1</v>
      </c>
      <c r="EL78" s="2" t="s">
        <v>1</v>
      </c>
      <c r="EM78" s="2" t="s">
        <v>1</v>
      </c>
      <c r="EN78" s="2" t="s">
        <v>1</v>
      </c>
      <c r="EO78" s="2" t="s">
        <v>1</v>
      </c>
      <c r="EP78" s="2">
        <v>623520</v>
      </c>
      <c r="EQ78" s="2" t="s">
        <v>1</v>
      </c>
      <c r="ER78" s="2" t="s">
        <v>1</v>
      </c>
      <c r="ES78" s="2" t="s">
        <v>1</v>
      </c>
      <c r="ET78" s="2" t="s">
        <v>1</v>
      </c>
      <c r="EU78" s="2" t="s">
        <v>1</v>
      </c>
      <c r="EV78" s="2">
        <v>8210560</v>
      </c>
      <c r="EW78" s="2" t="s">
        <v>1</v>
      </c>
      <c r="EX78" s="2" t="s">
        <v>1</v>
      </c>
      <c r="EY78" s="2" t="s">
        <v>1</v>
      </c>
      <c r="EZ78" s="2">
        <v>887130</v>
      </c>
      <c r="FA78" s="2" t="s">
        <v>1</v>
      </c>
      <c r="FB78" s="2">
        <v>59120</v>
      </c>
      <c r="FC78" s="2">
        <v>392190</v>
      </c>
      <c r="FD78" s="2" t="s">
        <v>1</v>
      </c>
      <c r="FE78" s="2" t="s">
        <v>1</v>
      </c>
      <c r="FF78" s="2">
        <v>316590</v>
      </c>
      <c r="FG78" s="2">
        <v>118170</v>
      </c>
      <c r="FH78" s="2">
        <v>6800</v>
      </c>
      <c r="FI78" s="2" t="s">
        <v>1</v>
      </c>
      <c r="FJ78" s="2" t="s">
        <v>1</v>
      </c>
      <c r="FK78" s="2" t="s">
        <v>1</v>
      </c>
      <c r="FL78" s="2">
        <v>250</v>
      </c>
      <c r="FM78" s="2">
        <v>7060</v>
      </c>
      <c r="FN78" s="2" t="s">
        <v>1</v>
      </c>
      <c r="FO78" s="2" t="s">
        <v>1</v>
      </c>
      <c r="FP78" s="2" t="s">
        <v>1</v>
      </c>
      <c r="FQ78" s="2">
        <v>23630</v>
      </c>
      <c r="FR78" s="2">
        <v>23700</v>
      </c>
      <c r="FS78" s="2" t="s">
        <v>1</v>
      </c>
      <c r="FT78" s="2">
        <v>73510</v>
      </c>
      <c r="FU78" s="2">
        <v>338880</v>
      </c>
      <c r="FV78" s="2" t="s">
        <v>1</v>
      </c>
      <c r="FW78" s="2" t="s">
        <v>1</v>
      </c>
      <c r="FX78" s="2" t="s">
        <v>1</v>
      </c>
      <c r="FY78" s="2">
        <v>1940</v>
      </c>
      <c r="FZ78" s="2" t="s">
        <v>1</v>
      </c>
      <c r="GA78" s="2" t="s">
        <v>1</v>
      </c>
      <c r="GB78" s="2">
        <v>64130</v>
      </c>
      <c r="GC78" s="2">
        <v>2940</v>
      </c>
      <c r="GD78" s="2">
        <v>21000</v>
      </c>
      <c r="GE78" s="2" t="s">
        <v>1</v>
      </c>
      <c r="GF78" s="2" t="s">
        <v>1</v>
      </c>
      <c r="GG78" s="2">
        <v>4050</v>
      </c>
      <c r="GH78" s="2">
        <v>27160</v>
      </c>
      <c r="GI78" s="2">
        <v>34420</v>
      </c>
      <c r="GJ78" s="2">
        <v>1010</v>
      </c>
      <c r="GK78" s="2" t="s">
        <v>1</v>
      </c>
      <c r="GL78" s="2" t="s">
        <v>1</v>
      </c>
      <c r="GM78" s="2">
        <v>7730</v>
      </c>
      <c r="GN78" s="2" t="s">
        <v>1</v>
      </c>
      <c r="GO78" s="2">
        <v>826700</v>
      </c>
      <c r="GP78" s="2">
        <v>8860</v>
      </c>
      <c r="GQ78" s="2" t="s">
        <v>1</v>
      </c>
      <c r="GR78" s="2">
        <v>11550</v>
      </c>
      <c r="GS78" s="2">
        <v>9340</v>
      </c>
      <c r="GT78" s="2" t="s">
        <v>1</v>
      </c>
      <c r="GU78" s="2" t="s">
        <v>1</v>
      </c>
      <c r="GV78" s="2" t="s">
        <v>1</v>
      </c>
      <c r="GW78" s="2">
        <v>22850</v>
      </c>
      <c r="GX78" s="2" t="s">
        <v>1</v>
      </c>
      <c r="GY78" s="2" t="s">
        <v>1</v>
      </c>
      <c r="GZ78" s="2" t="s">
        <v>1</v>
      </c>
      <c r="HA78" s="2" t="s">
        <v>1</v>
      </c>
      <c r="HB78" s="2" t="s">
        <v>1</v>
      </c>
      <c r="HC78" s="2">
        <v>25000</v>
      </c>
      <c r="HD78" s="2">
        <v>6200</v>
      </c>
      <c r="HE78" s="2">
        <v>13660</v>
      </c>
      <c r="HF78" s="2" t="s">
        <v>1</v>
      </c>
      <c r="HG78" s="2" t="s">
        <v>1</v>
      </c>
      <c r="HH78" s="2" t="s">
        <v>1</v>
      </c>
      <c r="HI78" s="2" t="s">
        <v>1</v>
      </c>
      <c r="HJ78" s="2" t="s">
        <v>1</v>
      </c>
      <c r="HK78" s="2" t="s">
        <v>1</v>
      </c>
      <c r="HL78" s="2" t="s">
        <v>1</v>
      </c>
      <c r="HM78" s="2" t="s">
        <v>1</v>
      </c>
      <c r="HN78" s="2" t="s">
        <v>1</v>
      </c>
      <c r="HO78" s="2" t="s">
        <v>1</v>
      </c>
      <c r="HP78" s="2">
        <v>2410</v>
      </c>
      <c r="HQ78" s="2" t="s">
        <v>1</v>
      </c>
      <c r="HR78" s="2" t="s">
        <v>1</v>
      </c>
      <c r="HS78" s="2" t="s">
        <v>1</v>
      </c>
      <c r="HT78" s="2" t="s">
        <v>1</v>
      </c>
      <c r="HU78" s="2" t="s">
        <v>1</v>
      </c>
      <c r="HV78" s="2">
        <v>239050</v>
      </c>
      <c r="HW78" s="2" t="s">
        <v>1</v>
      </c>
      <c r="HX78" s="2" t="s">
        <v>1</v>
      </c>
      <c r="HY78" s="2" t="s">
        <v>1</v>
      </c>
      <c r="HZ78" s="2" t="s">
        <v>1</v>
      </c>
      <c r="IA78" s="2" t="s">
        <v>1</v>
      </c>
      <c r="IB78" s="2" t="s">
        <v>1</v>
      </c>
      <c r="IC78" s="2" t="s">
        <v>1</v>
      </c>
      <c r="ID78" s="2" t="s">
        <v>1</v>
      </c>
      <c r="IE78" s="2" t="s">
        <v>1</v>
      </c>
      <c r="IF78" s="2">
        <v>580000</v>
      </c>
      <c r="IG78" s="2" t="s">
        <v>1</v>
      </c>
      <c r="IH78" s="2" t="s">
        <v>1</v>
      </c>
      <c r="II78" s="2">
        <v>37410</v>
      </c>
      <c r="IJ78" s="2" t="s">
        <v>1</v>
      </c>
      <c r="IK78" s="2" t="s">
        <v>1</v>
      </c>
      <c r="IL78" s="2" t="s">
        <v>1</v>
      </c>
      <c r="IM78" s="2">
        <v>10830</v>
      </c>
      <c r="IN78" s="2" t="s">
        <v>1</v>
      </c>
      <c r="IO78" s="2" t="s">
        <v>1</v>
      </c>
      <c r="IP78" s="2" t="s">
        <v>1</v>
      </c>
      <c r="IQ78" s="2" t="s">
        <v>1</v>
      </c>
      <c r="IR78" s="2" t="s">
        <v>1</v>
      </c>
      <c r="IS78" s="2" t="s">
        <v>1</v>
      </c>
      <c r="IT78" s="2" t="s">
        <v>1</v>
      </c>
      <c r="IU78" s="2" t="s">
        <v>1</v>
      </c>
      <c r="IV78" s="2" t="s">
        <v>1</v>
      </c>
      <c r="IW78" s="2" t="s">
        <v>1</v>
      </c>
      <c r="IX78" s="2" t="s">
        <v>1</v>
      </c>
      <c r="IY78" s="2" t="s">
        <v>1</v>
      </c>
      <c r="IZ78" s="2" t="s">
        <v>1</v>
      </c>
      <c r="JA78" s="2" t="s">
        <v>1</v>
      </c>
      <c r="JB78" s="2" t="s">
        <v>1</v>
      </c>
      <c r="JC78" s="2" t="s">
        <v>1</v>
      </c>
      <c r="JD78" s="2" t="s">
        <v>1</v>
      </c>
      <c r="JE78" s="2" t="s">
        <v>1</v>
      </c>
      <c r="JF78" s="2" t="s">
        <v>1</v>
      </c>
      <c r="JG78" s="2" t="s">
        <v>1</v>
      </c>
      <c r="JH78" s="2" t="s">
        <v>1</v>
      </c>
      <c r="JI78" s="2" t="s">
        <v>1</v>
      </c>
      <c r="JJ78" s="2" t="s">
        <v>1</v>
      </c>
      <c r="JK78" s="2" t="s">
        <v>1</v>
      </c>
      <c r="JL78" s="2" t="s">
        <v>1</v>
      </c>
      <c r="JM78" s="2" t="s">
        <v>1</v>
      </c>
      <c r="JN78" s="2" t="s">
        <v>1</v>
      </c>
      <c r="JO78" s="2" t="s">
        <v>1</v>
      </c>
      <c r="JP78" s="2" t="s">
        <v>1</v>
      </c>
      <c r="JQ78" s="2" t="s">
        <v>1</v>
      </c>
      <c r="JR78" s="2" t="s">
        <v>1</v>
      </c>
      <c r="JS78" s="2" t="s">
        <v>1</v>
      </c>
      <c r="JT78" s="2">
        <v>1276110</v>
      </c>
      <c r="JU78" s="2" t="s">
        <v>1</v>
      </c>
      <c r="JV78" s="2">
        <v>480000</v>
      </c>
      <c r="JW78" s="2" t="s">
        <v>1</v>
      </c>
      <c r="JX78" s="2" t="s">
        <v>1</v>
      </c>
      <c r="JY78" s="2" t="s">
        <v>1</v>
      </c>
      <c r="JZ78" s="2" t="s">
        <v>1</v>
      </c>
      <c r="KA78" s="2" t="s">
        <v>1</v>
      </c>
      <c r="KB78" s="2" t="s">
        <v>1</v>
      </c>
      <c r="KC78" s="2" t="s">
        <v>1</v>
      </c>
      <c r="KD78" s="2" t="s">
        <v>1</v>
      </c>
      <c r="KE78" s="2" t="s">
        <v>1</v>
      </c>
      <c r="KF78" s="2" t="s">
        <v>1</v>
      </c>
      <c r="KG78" s="2" t="s">
        <v>1</v>
      </c>
      <c r="KH78" s="2" t="s">
        <v>1</v>
      </c>
      <c r="KI78" s="2" t="s">
        <v>1</v>
      </c>
      <c r="KJ78" s="2" t="s">
        <v>1</v>
      </c>
      <c r="KK78" s="2" t="s">
        <v>1</v>
      </c>
      <c r="KL78" s="2" t="s">
        <v>1</v>
      </c>
      <c r="KM78" s="2" t="s">
        <v>1</v>
      </c>
      <c r="KN78" s="2" t="s">
        <v>1</v>
      </c>
      <c r="KO78" s="2" t="s">
        <v>1</v>
      </c>
      <c r="KP78" s="2" t="s">
        <v>1</v>
      </c>
      <c r="KQ78" s="2" t="s">
        <v>1</v>
      </c>
      <c r="KR78" s="2" t="s">
        <v>1</v>
      </c>
      <c r="KS78" s="2" t="s">
        <v>1</v>
      </c>
      <c r="KT78" s="2" t="s">
        <v>1</v>
      </c>
      <c r="KU78" s="2" t="s">
        <v>1</v>
      </c>
      <c r="KV78" s="2" t="s">
        <v>1</v>
      </c>
      <c r="KW78" s="2" t="s">
        <v>1</v>
      </c>
      <c r="KX78" s="2" t="s">
        <v>1</v>
      </c>
      <c r="KY78" s="2" t="s">
        <v>1</v>
      </c>
      <c r="KZ78" s="2" t="s">
        <v>1</v>
      </c>
      <c r="LA78" s="2" t="s">
        <v>1</v>
      </c>
      <c r="LB78" s="2" t="s">
        <v>1</v>
      </c>
      <c r="LC78" s="2" t="s">
        <v>1</v>
      </c>
      <c r="LD78" s="2" t="s">
        <v>1</v>
      </c>
      <c r="LE78" s="2" t="s">
        <v>1</v>
      </c>
    </row>
    <row r="79" spans="1:317" x14ac:dyDescent="0.3">
      <c r="A79" s="2" t="s">
        <v>73</v>
      </c>
      <c r="B79" s="2">
        <v>739</v>
      </c>
      <c r="C79" s="23">
        <f t="shared" si="101"/>
        <v>-2865600</v>
      </c>
      <c r="D79" s="23">
        <f t="shared" si="102"/>
        <v>12798160</v>
      </c>
      <c r="E79" s="23">
        <f t="shared" si="103"/>
        <v>17318.213802435723</v>
      </c>
      <c r="F79" s="23">
        <f t="shared" si="104"/>
        <v>6882860</v>
      </c>
      <c r="G79" s="23">
        <f t="shared" si="105"/>
        <v>1768500</v>
      </c>
      <c r="H79" s="23">
        <f t="shared" si="106"/>
        <v>1446070</v>
      </c>
      <c r="I79" s="23">
        <f t="shared" si="107"/>
        <v>2700730</v>
      </c>
      <c r="J79" s="23">
        <f t="shared" si="108"/>
        <v>3654.573748308525</v>
      </c>
      <c r="K79" s="23">
        <f t="shared" si="109"/>
        <v>934060</v>
      </c>
      <c r="L79" s="23">
        <f t="shared" si="110"/>
        <v>1766670</v>
      </c>
      <c r="M79" s="23">
        <f t="shared" si="111"/>
        <v>1710370</v>
      </c>
      <c r="N79" s="23">
        <f t="shared" si="112"/>
        <v>9313.7483085250333</v>
      </c>
      <c r="O79" s="23">
        <f t="shared" si="113"/>
        <v>1484340</v>
      </c>
      <c r="P79" s="23">
        <f t="shared" si="114"/>
        <v>1598310</v>
      </c>
      <c r="Q79" s="23">
        <f t="shared" si="115"/>
        <v>2595860</v>
      </c>
      <c r="R79" s="23">
        <f t="shared" si="116"/>
        <v>6850960</v>
      </c>
      <c r="S79" s="23">
        <f t="shared" si="117"/>
        <v>9270.5818673883623</v>
      </c>
      <c r="T79" s="23">
        <f t="shared" si="118"/>
        <v>31900</v>
      </c>
      <c r="U79" s="7">
        <f t="shared" si="119"/>
        <v>4.6347012724361671E-3</v>
      </c>
      <c r="V79" s="23">
        <f t="shared" si="120"/>
        <v>5170</v>
      </c>
      <c r="W79" s="23">
        <f t="shared" si="121"/>
        <v>17200</v>
      </c>
      <c r="X79" s="23">
        <f t="shared" si="122"/>
        <v>0</v>
      </c>
      <c r="Y79" s="23">
        <f t="shared" si="123"/>
        <v>9600</v>
      </c>
      <c r="Z79" s="23">
        <v>70</v>
      </c>
      <c r="AA79" s="23">
        <f t="shared" si="124"/>
        <v>1172380</v>
      </c>
      <c r="AB79" s="23">
        <f t="shared" si="125"/>
        <v>15663760</v>
      </c>
      <c r="AC79" s="23">
        <f t="shared" si="126"/>
        <v>21195.886332882274</v>
      </c>
      <c r="AD79" s="23">
        <f t="shared" si="135"/>
        <v>6485180</v>
      </c>
      <c r="AE79" s="23">
        <f t="shared" si="127"/>
        <v>8775.6156968876858</v>
      </c>
      <c r="AF79" s="23">
        <f t="shared" si="136"/>
        <v>1480670</v>
      </c>
      <c r="AG79" s="23">
        <f t="shared" si="128"/>
        <v>2003.6129905277403</v>
      </c>
      <c r="AH79" s="7">
        <f t="shared" si="129"/>
        <v>9.4528389096870738E-2</v>
      </c>
      <c r="AI79" s="23">
        <f t="shared" si="130"/>
        <v>5384390</v>
      </c>
      <c r="AJ79" s="23">
        <f t="shared" si="131"/>
        <v>51550</v>
      </c>
      <c r="AK79" s="23">
        <f t="shared" si="137"/>
        <v>63220</v>
      </c>
      <c r="AL79" s="23">
        <f t="shared" si="138"/>
        <v>9178580</v>
      </c>
      <c r="AM79" s="23">
        <f t="shared" si="132"/>
        <v>12420.270635994588</v>
      </c>
      <c r="AN79" s="23">
        <f t="shared" si="133"/>
        <v>9132620</v>
      </c>
      <c r="AO79" s="23">
        <f t="shared" si="134"/>
        <v>45960</v>
      </c>
      <c r="AP79" s="2">
        <v>1194600</v>
      </c>
      <c r="AQ79" s="2">
        <v>132580</v>
      </c>
      <c r="AR79" s="2">
        <v>96520</v>
      </c>
      <c r="AS79" s="2">
        <v>60640</v>
      </c>
      <c r="AT79" s="2">
        <v>1260110</v>
      </c>
      <c r="AU79" s="2">
        <v>338200</v>
      </c>
      <c r="AV79" s="2" t="s">
        <v>1</v>
      </c>
      <c r="AW79" s="2">
        <v>2595860</v>
      </c>
      <c r="AY79" s="2" t="s">
        <v>1</v>
      </c>
      <c r="AZ79" s="2">
        <v>2500</v>
      </c>
      <c r="BA79" s="2" t="s">
        <v>1</v>
      </c>
      <c r="BB79" s="2">
        <v>2670</v>
      </c>
      <c r="BC79" s="2" t="s">
        <v>1</v>
      </c>
      <c r="BD79" s="2" t="s">
        <v>1</v>
      </c>
      <c r="BE79" s="2" t="s">
        <v>1</v>
      </c>
      <c r="BF79" s="2" t="s">
        <v>1</v>
      </c>
      <c r="BG79" s="2">
        <v>17200</v>
      </c>
      <c r="BH79" s="2" t="s">
        <v>1</v>
      </c>
      <c r="BI79" s="2" t="s">
        <v>1</v>
      </c>
      <c r="BJ79" s="2" t="s">
        <v>1</v>
      </c>
      <c r="BK79" s="2" t="s">
        <v>1</v>
      </c>
      <c r="BL79" s="2" t="s">
        <v>1</v>
      </c>
      <c r="BM79" s="2" t="s">
        <v>1</v>
      </c>
      <c r="BN79" s="2" t="s">
        <v>1</v>
      </c>
      <c r="BO79" s="2" t="s">
        <v>1</v>
      </c>
      <c r="BP79" s="2" t="s">
        <v>1</v>
      </c>
      <c r="BQ79" s="2" t="s">
        <v>1</v>
      </c>
      <c r="BR79" s="2" t="s">
        <v>1</v>
      </c>
      <c r="BS79" s="2">
        <v>9600</v>
      </c>
      <c r="BT79" s="2">
        <v>1172380</v>
      </c>
      <c r="BU79" s="2" t="s">
        <v>1</v>
      </c>
      <c r="BV79" s="2">
        <v>1272610</v>
      </c>
      <c r="BW79" s="2">
        <v>191460</v>
      </c>
      <c r="BX79" s="2">
        <v>7900</v>
      </c>
      <c r="BY79" s="2" t="s">
        <v>1</v>
      </c>
      <c r="BZ79" s="2" t="s">
        <v>1</v>
      </c>
      <c r="CA79" s="2" t="s">
        <v>1</v>
      </c>
      <c r="CB79" s="2" t="s">
        <v>1</v>
      </c>
      <c r="CC79" s="2" t="s">
        <v>1</v>
      </c>
      <c r="CD79" s="2">
        <v>44300</v>
      </c>
      <c r="CE79" s="2">
        <v>137840</v>
      </c>
      <c r="CF79" s="2" t="s">
        <v>1</v>
      </c>
      <c r="CG79" s="2" t="s">
        <v>1</v>
      </c>
      <c r="CH79" s="2">
        <v>56260</v>
      </c>
      <c r="CI79" s="2" t="s">
        <v>1</v>
      </c>
      <c r="CJ79" s="2" t="s">
        <v>1</v>
      </c>
      <c r="CK79" s="2" t="s">
        <v>1</v>
      </c>
      <c r="CL79" s="2" t="s">
        <v>1</v>
      </c>
      <c r="CM79" s="2" t="s">
        <v>1</v>
      </c>
      <c r="CN79" s="2" t="s">
        <v>1</v>
      </c>
      <c r="CO79" s="2" t="s">
        <v>1</v>
      </c>
      <c r="CP79" s="2" t="s">
        <v>1</v>
      </c>
      <c r="CQ79" s="2" t="s">
        <v>1</v>
      </c>
      <c r="CR79" s="2" t="s">
        <v>1</v>
      </c>
      <c r="CS79" s="2" t="s">
        <v>1</v>
      </c>
      <c r="CT79" s="2" t="s">
        <v>1</v>
      </c>
      <c r="CU79" s="2" t="s">
        <v>1</v>
      </c>
      <c r="CV79" s="2" t="s">
        <v>1</v>
      </c>
      <c r="CW79" s="2" t="s">
        <v>1</v>
      </c>
      <c r="CX79" s="2">
        <v>18400</v>
      </c>
      <c r="CY79" s="2">
        <v>39730</v>
      </c>
      <c r="CZ79" s="2" t="s">
        <v>1</v>
      </c>
      <c r="DA79" s="2" t="s">
        <v>1</v>
      </c>
      <c r="DB79" s="2" t="s">
        <v>1</v>
      </c>
      <c r="DC79" s="2" t="s">
        <v>1</v>
      </c>
      <c r="DD79" s="2" t="s">
        <v>1</v>
      </c>
      <c r="DE79" s="2" t="s">
        <v>1</v>
      </c>
      <c r="DF79" s="2" t="s">
        <v>1</v>
      </c>
      <c r="DG79" s="2" t="s">
        <v>1</v>
      </c>
      <c r="DH79" s="2" t="s">
        <v>1</v>
      </c>
      <c r="DI79" s="2" t="s">
        <v>1</v>
      </c>
      <c r="DJ79" s="2" t="s">
        <v>1</v>
      </c>
      <c r="DK79" s="2" t="s">
        <v>1</v>
      </c>
      <c r="DL79" s="2" t="s">
        <v>1</v>
      </c>
      <c r="DM79" s="2" t="s">
        <v>1</v>
      </c>
      <c r="DN79" s="2">
        <v>2070</v>
      </c>
      <c r="DO79" s="2" t="s">
        <v>1</v>
      </c>
      <c r="DP79" s="2">
        <v>947000</v>
      </c>
      <c r="DQ79" s="2" t="s">
        <v>1</v>
      </c>
      <c r="DR79" s="2" t="s">
        <v>1</v>
      </c>
      <c r="DS79" s="2" t="s">
        <v>1</v>
      </c>
      <c r="DT79" s="2">
        <v>497000</v>
      </c>
      <c r="DU79" s="2" t="s">
        <v>1</v>
      </c>
      <c r="DV79" s="2" t="s">
        <v>1</v>
      </c>
      <c r="DW79" s="2" t="s">
        <v>1</v>
      </c>
      <c r="DX79" s="2">
        <v>198380</v>
      </c>
      <c r="DY79" s="2">
        <v>264250</v>
      </c>
      <c r="DZ79" s="2">
        <v>247500</v>
      </c>
      <c r="EA79" s="2">
        <v>138160</v>
      </c>
      <c r="EB79" s="2" t="s">
        <v>1</v>
      </c>
      <c r="EC79" s="2" t="s">
        <v>1</v>
      </c>
      <c r="ED79" s="2">
        <v>1710</v>
      </c>
      <c r="EE79" s="2">
        <v>84060</v>
      </c>
      <c r="EF79" s="2" t="s">
        <v>1</v>
      </c>
      <c r="EG79" s="2" t="s">
        <v>1</v>
      </c>
      <c r="EH79" s="2" t="s">
        <v>1</v>
      </c>
      <c r="EI79" s="2" t="s">
        <v>1</v>
      </c>
      <c r="EJ79" s="2" t="s">
        <v>1</v>
      </c>
      <c r="EK79" s="2" t="s">
        <v>1</v>
      </c>
      <c r="EL79" s="2" t="s">
        <v>1</v>
      </c>
      <c r="EM79" s="2" t="s">
        <v>1</v>
      </c>
      <c r="EN79" s="2" t="s">
        <v>1</v>
      </c>
      <c r="EO79" s="2" t="s">
        <v>1</v>
      </c>
      <c r="EP79" s="2" t="s">
        <v>1</v>
      </c>
      <c r="EQ79" s="2" t="s">
        <v>1</v>
      </c>
      <c r="ER79" s="2" t="s">
        <v>1</v>
      </c>
      <c r="ES79" s="2" t="s">
        <v>1</v>
      </c>
      <c r="ET79" s="2">
        <v>1516670</v>
      </c>
      <c r="EU79" s="2">
        <v>250000</v>
      </c>
      <c r="EV79" s="2" t="s">
        <v>1</v>
      </c>
      <c r="EW79" s="2" t="s">
        <v>1</v>
      </c>
      <c r="EX79" s="2" t="s">
        <v>1</v>
      </c>
      <c r="EY79" s="2" t="s">
        <v>1</v>
      </c>
      <c r="EZ79" s="2">
        <v>463840</v>
      </c>
      <c r="FA79" s="2">
        <v>12520</v>
      </c>
      <c r="FB79" s="2">
        <v>183560</v>
      </c>
      <c r="FC79" s="2">
        <v>528230</v>
      </c>
      <c r="FD79" s="2" t="s">
        <v>1</v>
      </c>
      <c r="FE79" s="2" t="s">
        <v>1</v>
      </c>
      <c r="FF79" s="2">
        <v>204060</v>
      </c>
      <c r="FG79" s="2">
        <v>86780</v>
      </c>
      <c r="FH79" s="2">
        <v>1680</v>
      </c>
      <c r="FI79" s="2" t="s">
        <v>1</v>
      </c>
      <c r="FJ79" s="2" t="s">
        <v>1</v>
      </c>
      <c r="FK79" s="2" t="s">
        <v>1</v>
      </c>
      <c r="FL79" s="2" t="s">
        <v>1</v>
      </c>
      <c r="FM79" s="2" t="s">
        <v>1</v>
      </c>
      <c r="FN79" s="2" t="s">
        <v>1</v>
      </c>
      <c r="FO79" s="2" t="s">
        <v>1</v>
      </c>
      <c r="FP79" s="2" t="s">
        <v>1</v>
      </c>
      <c r="FQ79" s="2">
        <v>13730</v>
      </c>
      <c r="FR79" s="2">
        <v>167810</v>
      </c>
      <c r="FS79" s="2" t="s">
        <v>1</v>
      </c>
      <c r="FT79" s="2">
        <v>403600</v>
      </c>
      <c r="FU79" s="2" t="s">
        <v>1</v>
      </c>
      <c r="FV79" s="2" t="s">
        <v>1</v>
      </c>
      <c r="FW79" s="2" t="s">
        <v>1</v>
      </c>
      <c r="FX79" s="2" t="s">
        <v>1</v>
      </c>
      <c r="FY79" s="2" t="s">
        <v>1</v>
      </c>
      <c r="FZ79" s="2" t="s">
        <v>1</v>
      </c>
      <c r="GA79" s="2">
        <v>3700</v>
      </c>
      <c r="GB79" s="2">
        <v>477640</v>
      </c>
      <c r="GC79" s="2">
        <v>2000</v>
      </c>
      <c r="GD79" s="2">
        <v>12180</v>
      </c>
      <c r="GE79" s="2" t="s">
        <v>1</v>
      </c>
      <c r="GF79" s="2" t="s">
        <v>1</v>
      </c>
      <c r="GG79" s="2">
        <v>12990</v>
      </c>
      <c r="GH79" s="2">
        <v>43760</v>
      </c>
      <c r="GI79" s="2">
        <v>24110</v>
      </c>
      <c r="GJ79" s="2">
        <v>62710</v>
      </c>
      <c r="GK79" s="2" t="s">
        <v>1</v>
      </c>
      <c r="GL79" s="2">
        <v>15000</v>
      </c>
      <c r="GM79" s="2">
        <v>7570</v>
      </c>
      <c r="GN79" s="2" t="s">
        <v>1</v>
      </c>
      <c r="GO79" s="2">
        <v>1539780</v>
      </c>
      <c r="GP79" s="2">
        <v>1735170</v>
      </c>
      <c r="GQ79" s="2">
        <v>17280</v>
      </c>
      <c r="GR79" s="2">
        <v>19550</v>
      </c>
      <c r="GS79" s="2">
        <v>5060</v>
      </c>
      <c r="GT79" s="2" t="s">
        <v>1</v>
      </c>
      <c r="GU79" s="2" t="s">
        <v>1</v>
      </c>
      <c r="GV79" s="2" t="s">
        <v>1</v>
      </c>
      <c r="GW79" s="2" t="s">
        <v>1</v>
      </c>
      <c r="GX79" s="2" t="s">
        <v>1</v>
      </c>
      <c r="GY79" s="2" t="s">
        <v>1</v>
      </c>
      <c r="GZ79" s="2" t="s">
        <v>1</v>
      </c>
      <c r="HA79" s="2" t="s">
        <v>1</v>
      </c>
      <c r="HB79" s="2" t="s">
        <v>1</v>
      </c>
      <c r="HC79" s="2" t="s">
        <v>1</v>
      </c>
      <c r="HD79" s="2">
        <v>44580</v>
      </c>
      <c r="HE79" s="2">
        <v>6970</v>
      </c>
      <c r="HF79" s="2" t="s">
        <v>1</v>
      </c>
      <c r="HG79" s="2" t="s">
        <v>1</v>
      </c>
      <c r="HH79" s="2" t="s">
        <v>1</v>
      </c>
      <c r="HI79" s="2" t="s">
        <v>1</v>
      </c>
      <c r="HJ79" s="2" t="s">
        <v>1</v>
      </c>
      <c r="HK79" s="2" t="s">
        <v>1</v>
      </c>
      <c r="HL79" s="2" t="s">
        <v>1</v>
      </c>
      <c r="HM79" s="2" t="s">
        <v>1</v>
      </c>
      <c r="HN79" s="2" t="s">
        <v>1</v>
      </c>
      <c r="HO79" s="2" t="s">
        <v>1</v>
      </c>
      <c r="HP79" s="2">
        <v>248100</v>
      </c>
      <c r="HQ79" s="2" t="s">
        <v>1</v>
      </c>
      <c r="HR79" s="2" t="s">
        <v>1</v>
      </c>
      <c r="HS79" s="2" t="s">
        <v>1</v>
      </c>
      <c r="HT79" s="2" t="s">
        <v>1</v>
      </c>
      <c r="HU79" s="2" t="s">
        <v>1</v>
      </c>
      <c r="HV79" s="2">
        <v>141770</v>
      </c>
      <c r="HW79" s="2" t="s">
        <v>1</v>
      </c>
      <c r="HX79" s="2" t="s">
        <v>1</v>
      </c>
      <c r="HY79" s="2">
        <v>11210</v>
      </c>
      <c r="HZ79" s="2">
        <v>466500</v>
      </c>
      <c r="IA79" s="2" t="s">
        <v>1</v>
      </c>
      <c r="IB79" s="2" t="s">
        <v>1</v>
      </c>
      <c r="IC79" s="2" t="s">
        <v>1</v>
      </c>
      <c r="ID79" s="2" t="s">
        <v>1</v>
      </c>
      <c r="IE79" s="2" t="s">
        <v>1</v>
      </c>
      <c r="IF79" s="2" t="s">
        <v>1</v>
      </c>
      <c r="IG79" s="2" t="s">
        <v>1</v>
      </c>
      <c r="IH79" s="2" t="s">
        <v>1</v>
      </c>
      <c r="II79" s="2">
        <v>-605130</v>
      </c>
      <c r="IJ79" s="2" t="s">
        <v>1</v>
      </c>
      <c r="IK79" s="2" t="s">
        <v>1</v>
      </c>
      <c r="IL79" s="2" t="s">
        <v>1</v>
      </c>
      <c r="IM79" s="2">
        <v>48870</v>
      </c>
      <c r="IN79" s="2" t="s">
        <v>1</v>
      </c>
      <c r="IO79" s="2" t="s">
        <v>1</v>
      </c>
      <c r="IP79" s="2" t="s">
        <v>1</v>
      </c>
      <c r="IQ79" s="2" t="s">
        <v>1</v>
      </c>
      <c r="IR79" s="2" t="s">
        <v>1</v>
      </c>
      <c r="IS79" s="2" t="s">
        <v>1</v>
      </c>
      <c r="IT79" s="2" t="s">
        <v>1</v>
      </c>
      <c r="IU79" s="2" t="s">
        <v>1</v>
      </c>
      <c r="IV79" s="2" t="s">
        <v>1</v>
      </c>
      <c r="IW79" s="2" t="s">
        <v>1</v>
      </c>
      <c r="IX79" s="2">
        <v>78000</v>
      </c>
      <c r="IY79" s="2" t="s">
        <v>1</v>
      </c>
      <c r="IZ79" s="2" t="s">
        <v>1</v>
      </c>
      <c r="JA79" s="2" t="s">
        <v>1</v>
      </c>
      <c r="JB79" s="2" t="s">
        <v>1</v>
      </c>
      <c r="JC79" s="2" t="s">
        <v>1</v>
      </c>
      <c r="JD79" s="2" t="s">
        <v>1</v>
      </c>
      <c r="JE79" s="2" t="s">
        <v>1</v>
      </c>
      <c r="JF79" s="2" t="s">
        <v>1</v>
      </c>
      <c r="JG79" s="2" t="s">
        <v>1</v>
      </c>
      <c r="JH79" s="2" t="s">
        <v>1</v>
      </c>
      <c r="JI79" s="2" t="s">
        <v>1</v>
      </c>
      <c r="JJ79" s="2" t="s">
        <v>1</v>
      </c>
      <c r="JK79" s="2" t="s">
        <v>1</v>
      </c>
      <c r="JL79" s="2" t="s">
        <v>1</v>
      </c>
      <c r="JM79" s="2" t="s">
        <v>1</v>
      </c>
      <c r="JN79" s="2" t="s">
        <v>1</v>
      </c>
      <c r="JO79" s="2">
        <v>0</v>
      </c>
      <c r="JP79" s="2" t="s">
        <v>1</v>
      </c>
      <c r="JQ79" s="2" t="s">
        <v>1</v>
      </c>
      <c r="JR79" s="2" t="s">
        <v>1</v>
      </c>
      <c r="JS79" s="2">
        <v>0</v>
      </c>
      <c r="JT79" s="2">
        <v>8959440</v>
      </c>
      <c r="JU79" s="2">
        <v>58160</v>
      </c>
      <c r="JV79" s="2" t="s">
        <v>1</v>
      </c>
      <c r="JW79" s="2" t="s">
        <v>1</v>
      </c>
      <c r="JX79" s="2" t="s">
        <v>1</v>
      </c>
      <c r="JY79" s="2" t="s">
        <v>1</v>
      </c>
      <c r="JZ79" s="2" t="s">
        <v>1</v>
      </c>
      <c r="KA79" s="2">
        <v>115020</v>
      </c>
      <c r="KB79" s="2" t="s">
        <v>1</v>
      </c>
      <c r="KC79" s="2" t="s">
        <v>1</v>
      </c>
      <c r="KD79" s="2" t="s">
        <v>1</v>
      </c>
      <c r="KE79" s="2" t="s">
        <v>1</v>
      </c>
      <c r="KF79" s="2" t="s">
        <v>1</v>
      </c>
      <c r="KG79" s="2" t="s">
        <v>1</v>
      </c>
      <c r="KH79" s="2" t="s">
        <v>1</v>
      </c>
      <c r="KI79" s="2" t="s">
        <v>1</v>
      </c>
      <c r="KJ79" s="2" t="s">
        <v>1</v>
      </c>
      <c r="KK79" s="2" t="s">
        <v>1</v>
      </c>
      <c r="KL79" s="2" t="s">
        <v>1</v>
      </c>
      <c r="KM79" s="2" t="s">
        <v>1</v>
      </c>
      <c r="KN79" s="2" t="s">
        <v>1</v>
      </c>
      <c r="KO79" s="2" t="s">
        <v>1</v>
      </c>
      <c r="KP79" s="2" t="s">
        <v>1</v>
      </c>
      <c r="KQ79" s="2" t="s">
        <v>1</v>
      </c>
      <c r="KR79" s="2">
        <v>45960</v>
      </c>
      <c r="KS79" s="2" t="s">
        <v>1</v>
      </c>
      <c r="KT79" s="2" t="s">
        <v>1</v>
      </c>
      <c r="KU79" s="2" t="s">
        <v>1</v>
      </c>
      <c r="KV79" s="2" t="s">
        <v>1</v>
      </c>
      <c r="KW79" s="2" t="s">
        <v>1</v>
      </c>
      <c r="KX79" s="2" t="s">
        <v>1</v>
      </c>
      <c r="KY79" s="2" t="s">
        <v>1</v>
      </c>
      <c r="KZ79" s="2" t="s">
        <v>1</v>
      </c>
      <c r="LA79" s="2" t="s">
        <v>1</v>
      </c>
      <c r="LB79" s="2" t="s">
        <v>1</v>
      </c>
      <c r="LC79" s="2" t="s">
        <v>1</v>
      </c>
      <c r="LD79" s="2" t="s">
        <v>1</v>
      </c>
      <c r="LE79" s="2" t="s">
        <v>1</v>
      </c>
    </row>
    <row r="80" spans="1:317" x14ac:dyDescent="0.3">
      <c r="A80" s="2" t="s">
        <v>74</v>
      </c>
      <c r="B80" s="2">
        <v>479</v>
      </c>
      <c r="C80" s="23">
        <f t="shared" si="101"/>
        <v>-3604900</v>
      </c>
      <c r="D80" s="23">
        <f t="shared" si="102"/>
        <v>7452850</v>
      </c>
      <c r="E80" s="23">
        <f t="shared" si="103"/>
        <v>15559.185803757829</v>
      </c>
      <c r="F80" s="23">
        <f t="shared" si="104"/>
        <v>4521180</v>
      </c>
      <c r="G80" s="23">
        <f t="shared" si="105"/>
        <v>2145100</v>
      </c>
      <c r="H80" s="23">
        <f t="shared" si="106"/>
        <v>23280</v>
      </c>
      <c r="I80" s="23">
        <f t="shared" si="107"/>
        <v>763290</v>
      </c>
      <c r="J80" s="23">
        <f t="shared" si="108"/>
        <v>1593.5073068893528</v>
      </c>
      <c r="K80" s="23">
        <f t="shared" si="109"/>
        <v>553290</v>
      </c>
      <c r="L80" s="23">
        <f t="shared" si="110"/>
        <v>210000</v>
      </c>
      <c r="M80" s="23">
        <f t="shared" si="111"/>
        <v>1355810</v>
      </c>
      <c r="N80" s="23">
        <f t="shared" si="112"/>
        <v>9438.7891440501044</v>
      </c>
      <c r="O80" s="23">
        <f t="shared" si="113"/>
        <v>822800</v>
      </c>
      <c r="P80" s="23">
        <f t="shared" si="114"/>
        <v>1083220</v>
      </c>
      <c r="Q80" s="23">
        <f t="shared" si="115"/>
        <v>1776220</v>
      </c>
      <c r="R80" s="23">
        <f t="shared" si="116"/>
        <v>4099911</v>
      </c>
      <c r="S80" s="23">
        <f t="shared" si="117"/>
        <v>8559.313152400835</v>
      </c>
      <c r="T80" s="23">
        <f t="shared" si="118"/>
        <v>421269</v>
      </c>
      <c r="U80" s="7">
        <f t="shared" si="119"/>
        <v>9.3176781282762466E-2</v>
      </c>
      <c r="V80" s="23">
        <f t="shared" si="120"/>
        <v>274110</v>
      </c>
      <c r="W80" s="23">
        <f t="shared" si="121"/>
        <v>90640</v>
      </c>
      <c r="X80" s="23">
        <f t="shared" si="122"/>
        <v>0</v>
      </c>
      <c r="Y80" s="23">
        <f t="shared" si="123"/>
        <v>56590</v>
      </c>
      <c r="Z80" s="23">
        <v>71</v>
      </c>
      <c r="AA80" s="23">
        <f t="shared" si="124"/>
        <v>417600</v>
      </c>
      <c r="AB80" s="23">
        <f t="shared" si="125"/>
        <v>11057750</v>
      </c>
      <c r="AC80" s="23">
        <f t="shared" si="126"/>
        <v>23085.073068893529</v>
      </c>
      <c r="AD80" s="23">
        <f t="shared" si="135"/>
        <v>5053890</v>
      </c>
      <c r="AE80" s="23">
        <f t="shared" si="127"/>
        <v>10550.918580375783</v>
      </c>
      <c r="AF80" s="23">
        <f t="shared" si="136"/>
        <v>1410630</v>
      </c>
      <c r="AG80" s="23">
        <f t="shared" si="128"/>
        <v>2944.9478079331943</v>
      </c>
      <c r="AH80" s="7">
        <f t="shared" si="129"/>
        <v>0.12756935181207751</v>
      </c>
      <c r="AI80" s="23">
        <f t="shared" si="130"/>
        <v>3501350</v>
      </c>
      <c r="AJ80" s="23">
        <f t="shared" si="131"/>
        <v>37540</v>
      </c>
      <c r="AK80" s="23">
        <f t="shared" si="137"/>
        <v>822800</v>
      </c>
      <c r="AL80" s="23">
        <f t="shared" si="138"/>
        <v>6003860</v>
      </c>
      <c r="AM80" s="23">
        <f t="shared" si="132"/>
        <v>12534.154488517745</v>
      </c>
      <c r="AN80" s="23">
        <f t="shared" si="133"/>
        <v>6003860</v>
      </c>
      <c r="AO80" s="23">
        <f t="shared" si="134"/>
        <v>0</v>
      </c>
      <c r="AP80" s="2">
        <v>699180</v>
      </c>
      <c r="AQ80" s="2">
        <v>56030</v>
      </c>
      <c r="AR80" s="2">
        <v>67590</v>
      </c>
      <c r="AS80" s="2" t="s">
        <v>1</v>
      </c>
      <c r="AT80" s="2">
        <v>784420</v>
      </c>
      <c r="AU80" s="2">
        <v>298800</v>
      </c>
      <c r="AV80" s="2" t="s">
        <v>1</v>
      </c>
      <c r="AW80" s="2">
        <v>1776220</v>
      </c>
      <c r="AY80" s="2" t="s">
        <v>1</v>
      </c>
      <c r="AZ80" s="2" t="s">
        <v>1</v>
      </c>
      <c r="BA80" s="2" t="s">
        <v>1</v>
      </c>
      <c r="BB80" s="2" t="s">
        <v>1</v>
      </c>
      <c r="BC80" s="2" t="s">
        <v>1</v>
      </c>
      <c r="BD80" s="2" t="s">
        <v>1</v>
      </c>
      <c r="BE80" s="2">
        <v>274110</v>
      </c>
      <c r="BF80" s="2" t="s">
        <v>1</v>
      </c>
      <c r="BG80" s="2">
        <v>7150</v>
      </c>
      <c r="BH80" s="2">
        <v>7530</v>
      </c>
      <c r="BI80" s="2">
        <v>36790</v>
      </c>
      <c r="BJ80" s="2">
        <v>1200</v>
      </c>
      <c r="BK80" s="2">
        <v>3310</v>
      </c>
      <c r="BL80" s="2" t="s">
        <v>1</v>
      </c>
      <c r="BM80" s="2">
        <v>34660</v>
      </c>
      <c r="BN80" s="2" t="s">
        <v>1</v>
      </c>
      <c r="BO80" s="2" t="s">
        <v>1</v>
      </c>
      <c r="BP80" s="2" t="s">
        <v>1</v>
      </c>
      <c r="BQ80" s="2" t="s">
        <v>1</v>
      </c>
      <c r="BR80" s="2" t="s">
        <v>1</v>
      </c>
      <c r="BS80" s="2">
        <v>56590</v>
      </c>
      <c r="BT80" s="2">
        <v>417600</v>
      </c>
      <c r="BU80" s="2" t="s">
        <v>1</v>
      </c>
      <c r="BV80" s="2">
        <v>600780</v>
      </c>
      <c r="BW80" s="2">
        <v>1620</v>
      </c>
      <c r="BX80" s="2">
        <v>26690</v>
      </c>
      <c r="BY80" s="2" t="s">
        <v>1</v>
      </c>
      <c r="BZ80" s="2" t="s">
        <v>1</v>
      </c>
      <c r="CA80" s="2" t="s">
        <v>1</v>
      </c>
      <c r="CB80" s="2" t="s">
        <v>1</v>
      </c>
      <c r="CC80" s="2" t="s">
        <v>1</v>
      </c>
      <c r="CD80" s="2">
        <v>48020</v>
      </c>
      <c r="CE80" s="2">
        <v>580840</v>
      </c>
      <c r="CF80" s="2">
        <v>4000</v>
      </c>
      <c r="CG80" s="2" t="s">
        <v>1</v>
      </c>
      <c r="CH80" s="2">
        <v>93860</v>
      </c>
      <c r="CI80" s="2" t="s">
        <v>1</v>
      </c>
      <c r="CJ80" s="2" t="s">
        <v>1</v>
      </c>
      <c r="CK80" s="2" t="s">
        <v>1</v>
      </c>
      <c r="CL80" s="2" t="s">
        <v>1</v>
      </c>
      <c r="CM80" s="2" t="s">
        <v>1</v>
      </c>
      <c r="CN80" s="2" t="s">
        <v>1</v>
      </c>
      <c r="CO80" s="2" t="s">
        <v>1</v>
      </c>
      <c r="CP80" s="2" t="s">
        <v>1</v>
      </c>
      <c r="CQ80" s="2" t="s">
        <v>1</v>
      </c>
      <c r="CR80" s="2" t="s">
        <v>1</v>
      </c>
      <c r="CS80" s="2" t="s">
        <v>1</v>
      </c>
      <c r="CT80" s="2" t="s">
        <v>1</v>
      </c>
      <c r="CU80" s="2" t="s">
        <v>1</v>
      </c>
      <c r="CV80" s="2">
        <v>63920</v>
      </c>
      <c r="CW80" s="2" t="s">
        <v>1</v>
      </c>
      <c r="CX80" s="2">
        <v>32020</v>
      </c>
      <c r="CY80" s="2">
        <v>689850</v>
      </c>
      <c r="CZ80" s="2" t="s">
        <v>1</v>
      </c>
      <c r="DA80" s="2">
        <v>1500</v>
      </c>
      <c r="DB80" s="2" t="s">
        <v>1</v>
      </c>
      <c r="DC80" s="2" t="s">
        <v>1</v>
      </c>
      <c r="DD80" s="2">
        <v>2000</v>
      </c>
      <c r="DE80" s="2" t="s">
        <v>1</v>
      </c>
      <c r="DF80" s="2" t="s">
        <v>1</v>
      </c>
      <c r="DG80" s="2" t="s">
        <v>1</v>
      </c>
      <c r="DH80" s="2" t="s">
        <v>1</v>
      </c>
      <c r="DI80" s="2" t="s">
        <v>1</v>
      </c>
      <c r="DJ80" s="2" t="s">
        <v>1</v>
      </c>
      <c r="DK80" s="2" t="s">
        <v>1</v>
      </c>
      <c r="DL80" s="2" t="s">
        <v>1</v>
      </c>
      <c r="DM80" s="2" t="s">
        <v>1</v>
      </c>
      <c r="DN80" s="2">
        <v>23280</v>
      </c>
      <c r="DO80" s="2" t="s">
        <v>1</v>
      </c>
      <c r="DP80" s="2" t="s">
        <v>1</v>
      </c>
      <c r="DQ80" s="2" t="s">
        <v>1</v>
      </c>
      <c r="DR80" s="2" t="s">
        <v>1</v>
      </c>
      <c r="DS80" s="2" t="s">
        <v>1</v>
      </c>
      <c r="DT80" s="2" t="s">
        <v>1</v>
      </c>
      <c r="DU80" s="2" t="s">
        <v>1</v>
      </c>
      <c r="DV80" s="2" t="s">
        <v>1</v>
      </c>
      <c r="DW80" s="2" t="s">
        <v>1</v>
      </c>
      <c r="DX80" s="2">
        <v>118820</v>
      </c>
      <c r="DY80" s="2">
        <v>136820</v>
      </c>
      <c r="DZ80" s="2" t="s">
        <v>1</v>
      </c>
      <c r="EA80" s="2" t="s">
        <v>1</v>
      </c>
      <c r="EB80" s="2" t="s">
        <v>1</v>
      </c>
      <c r="EC80" s="2" t="s">
        <v>1</v>
      </c>
      <c r="ED80" s="2" t="s">
        <v>1</v>
      </c>
      <c r="EE80" s="2">
        <v>297650</v>
      </c>
      <c r="EF80" s="2" t="s">
        <v>1</v>
      </c>
      <c r="EG80" s="2" t="s">
        <v>1</v>
      </c>
      <c r="EH80" s="2" t="s">
        <v>1</v>
      </c>
      <c r="EI80" s="2" t="s">
        <v>1</v>
      </c>
      <c r="EJ80" s="2" t="s">
        <v>1</v>
      </c>
      <c r="EK80" s="2" t="s">
        <v>1</v>
      </c>
      <c r="EL80" s="2" t="s">
        <v>1</v>
      </c>
      <c r="EM80" s="2" t="s">
        <v>1</v>
      </c>
      <c r="EN80" s="2" t="s">
        <v>1</v>
      </c>
      <c r="EO80" s="2" t="s">
        <v>1</v>
      </c>
      <c r="EP80" s="2" t="s">
        <v>1</v>
      </c>
      <c r="EQ80" s="2" t="s">
        <v>1</v>
      </c>
      <c r="ER80" s="2" t="s">
        <v>1</v>
      </c>
      <c r="ES80" s="2" t="s">
        <v>1</v>
      </c>
      <c r="ET80" s="2">
        <v>30000</v>
      </c>
      <c r="EU80" s="2">
        <v>180000</v>
      </c>
      <c r="EV80" s="2" t="s">
        <v>1</v>
      </c>
      <c r="EW80" s="2" t="s">
        <v>1</v>
      </c>
      <c r="EX80" s="2" t="s">
        <v>1</v>
      </c>
      <c r="EY80" s="2" t="s">
        <v>1</v>
      </c>
      <c r="EZ80" s="2">
        <v>433350</v>
      </c>
      <c r="FA80" s="2" t="s">
        <v>1</v>
      </c>
      <c r="FB80" s="2">
        <v>144780</v>
      </c>
      <c r="FC80" s="2">
        <v>524610</v>
      </c>
      <c r="FD80" s="2" t="s">
        <v>1</v>
      </c>
      <c r="FE80" s="2" t="s">
        <v>1</v>
      </c>
      <c r="FF80" s="2">
        <v>215110</v>
      </c>
      <c r="FG80" s="2">
        <v>89170</v>
      </c>
      <c r="FH80" s="2">
        <v>3610</v>
      </c>
      <c r="FI80" s="2" t="s">
        <v>1</v>
      </c>
      <c r="FJ80" s="2" t="s">
        <v>1</v>
      </c>
      <c r="FK80" s="2" t="s">
        <v>1</v>
      </c>
      <c r="FL80" s="2" t="s">
        <v>1</v>
      </c>
      <c r="FM80" s="2">
        <v>4220</v>
      </c>
      <c r="FN80" s="2" t="s">
        <v>1</v>
      </c>
      <c r="FO80" s="2" t="s">
        <v>1</v>
      </c>
      <c r="FP80" s="2" t="s">
        <v>1</v>
      </c>
      <c r="FQ80" s="2">
        <v>29440</v>
      </c>
      <c r="FR80" s="2">
        <v>71800</v>
      </c>
      <c r="FS80" s="2">
        <v>1620</v>
      </c>
      <c r="FT80" s="2">
        <v>88960</v>
      </c>
      <c r="FU80" s="2" t="s">
        <v>1</v>
      </c>
      <c r="FV80" s="2" t="s">
        <v>1</v>
      </c>
      <c r="FW80" s="2" t="s">
        <v>1</v>
      </c>
      <c r="FX80" s="2" t="s">
        <v>1</v>
      </c>
      <c r="FY80" s="2">
        <v>13660</v>
      </c>
      <c r="FZ80" s="2" t="s">
        <v>1</v>
      </c>
      <c r="GA80" s="2" t="s">
        <v>1</v>
      </c>
      <c r="GB80" s="2">
        <v>150290</v>
      </c>
      <c r="GC80" s="2">
        <v>97350</v>
      </c>
      <c r="GD80" s="2">
        <v>20170</v>
      </c>
      <c r="GE80" s="2" t="s">
        <v>1</v>
      </c>
      <c r="GF80" s="2" t="s">
        <v>1</v>
      </c>
      <c r="GG80" s="2">
        <v>5510</v>
      </c>
      <c r="GH80" s="2">
        <v>29170</v>
      </c>
      <c r="GI80" s="2">
        <v>46010</v>
      </c>
      <c r="GJ80" s="2">
        <v>14800</v>
      </c>
      <c r="GK80" s="2" t="s">
        <v>1</v>
      </c>
      <c r="GL80" s="2">
        <v>4560</v>
      </c>
      <c r="GM80" s="2">
        <v>12650</v>
      </c>
      <c r="GN80" s="2" t="s">
        <v>1</v>
      </c>
      <c r="GO80" s="2">
        <v>895560</v>
      </c>
      <c r="GP80" s="2">
        <v>1144350</v>
      </c>
      <c r="GQ80" s="2" t="s">
        <v>1</v>
      </c>
      <c r="GR80" s="2">
        <v>35610</v>
      </c>
      <c r="GS80" s="2">
        <v>3120</v>
      </c>
      <c r="GT80" s="2" t="s">
        <v>1</v>
      </c>
      <c r="GU80" s="2" t="s">
        <v>1</v>
      </c>
      <c r="GV80" s="2" t="s">
        <v>1</v>
      </c>
      <c r="GW80" s="2" t="s">
        <v>1</v>
      </c>
      <c r="GX80" s="2" t="s">
        <v>1</v>
      </c>
      <c r="GY80" s="2" t="s">
        <v>1</v>
      </c>
      <c r="GZ80" s="2" t="s">
        <v>1</v>
      </c>
      <c r="HA80" s="2" t="s">
        <v>1</v>
      </c>
      <c r="HB80" s="2" t="s">
        <v>1</v>
      </c>
      <c r="HC80" s="2">
        <v>730</v>
      </c>
      <c r="HD80" s="2">
        <v>28560</v>
      </c>
      <c r="HE80" s="2">
        <v>8250</v>
      </c>
      <c r="HF80" s="2" t="s">
        <v>1</v>
      </c>
      <c r="HG80" s="2" t="s">
        <v>1</v>
      </c>
      <c r="HH80" s="2" t="s">
        <v>1</v>
      </c>
      <c r="HI80" s="2" t="s">
        <v>1</v>
      </c>
      <c r="HJ80" s="2" t="s">
        <v>1</v>
      </c>
      <c r="HK80" s="2" t="s">
        <v>1</v>
      </c>
      <c r="HL80" s="2">
        <v>14000</v>
      </c>
      <c r="HM80" s="2" t="s">
        <v>1</v>
      </c>
      <c r="HN80" s="2" t="s">
        <v>1</v>
      </c>
      <c r="HO80" s="2" t="s">
        <v>1</v>
      </c>
      <c r="HP80" s="2">
        <v>75320</v>
      </c>
      <c r="HQ80" s="2" t="s">
        <v>1</v>
      </c>
      <c r="HR80" s="2" t="s">
        <v>1</v>
      </c>
      <c r="HS80" s="2" t="s">
        <v>1</v>
      </c>
      <c r="HT80" s="2" t="s">
        <v>1</v>
      </c>
      <c r="HU80" s="2" t="s">
        <v>1</v>
      </c>
      <c r="HV80" s="2">
        <v>171490</v>
      </c>
      <c r="HW80" s="2" t="s">
        <v>1</v>
      </c>
      <c r="HX80" s="2" t="s">
        <v>1</v>
      </c>
      <c r="HY80" s="2">
        <v>4810</v>
      </c>
      <c r="HZ80" s="2">
        <v>190000</v>
      </c>
      <c r="IA80" s="2" t="s">
        <v>1</v>
      </c>
      <c r="IB80" s="2" t="s">
        <v>1</v>
      </c>
      <c r="IC80" s="2" t="s">
        <v>1</v>
      </c>
      <c r="ID80" s="2" t="s">
        <v>1</v>
      </c>
      <c r="IE80" s="2" t="s">
        <v>1</v>
      </c>
      <c r="IF80" s="2" t="s">
        <v>1</v>
      </c>
      <c r="IG80" s="2" t="s">
        <v>1</v>
      </c>
      <c r="IH80" s="2" t="s">
        <v>1</v>
      </c>
      <c r="II80" s="2">
        <v>440500</v>
      </c>
      <c r="IJ80" s="2" t="s">
        <v>1</v>
      </c>
      <c r="IK80" s="2" t="s">
        <v>1</v>
      </c>
      <c r="IL80" s="2" t="s">
        <v>1</v>
      </c>
      <c r="IM80" s="2">
        <v>16000</v>
      </c>
      <c r="IN80" s="2" t="s">
        <v>1</v>
      </c>
      <c r="IO80" s="2" t="s">
        <v>1</v>
      </c>
      <c r="IP80" s="2" t="s">
        <v>1</v>
      </c>
      <c r="IQ80" s="2" t="s">
        <v>1</v>
      </c>
      <c r="IR80" s="2" t="s">
        <v>1</v>
      </c>
      <c r="IS80" s="2" t="s">
        <v>1</v>
      </c>
      <c r="IT80" s="2" t="s">
        <v>1</v>
      </c>
      <c r="IU80" s="2" t="s">
        <v>1</v>
      </c>
      <c r="IV80" s="2" t="s">
        <v>1</v>
      </c>
      <c r="IW80" s="2" t="s">
        <v>1</v>
      </c>
      <c r="IX80" s="2">
        <v>11570</v>
      </c>
      <c r="IY80" s="2" t="s">
        <v>1</v>
      </c>
      <c r="IZ80" s="2" t="s">
        <v>1</v>
      </c>
      <c r="JA80" s="2" t="s">
        <v>1</v>
      </c>
      <c r="JB80" s="2" t="s">
        <v>1</v>
      </c>
      <c r="JC80" s="2" t="s">
        <v>1</v>
      </c>
      <c r="JD80" s="2" t="s">
        <v>1</v>
      </c>
      <c r="JE80" s="2" t="s">
        <v>1</v>
      </c>
      <c r="JF80" s="2" t="s">
        <v>1</v>
      </c>
      <c r="JG80" s="2" t="s">
        <v>1</v>
      </c>
      <c r="JH80" s="2" t="s">
        <v>1</v>
      </c>
      <c r="JI80" s="2" t="s">
        <v>1</v>
      </c>
      <c r="JJ80" s="2" t="s">
        <v>1</v>
      </c>
      <c r="JK80" s="2" t="s">
        <v>1</v>
      </c>
      <c r="JL80" s="2" t="s">
        <v>1</v>
      </c>
      <c r="JM80" s="2" t="s">
        <v>1</v>
      </c>
      <c r="JN80" s="2" t="s">
        <v>1</v>
      </c>
      <c r="JO80" s="2">
        <v>13180</v>
      </c>
      <c r="JP80" s="2" t="s">
        <v>1</v>
      </c>
      <c r="JQ80" s="2" t="s">
        <v>1</v>
      </c>
      <c r="JR80" s="2" t="s">
        <v>1</v>
      </c>
      <c r="JS80" s="2" t="s">
        <v>1</v>
      </c>
      <c r="JT80" s="2">
        <v>6003860</v>
      </c>
      <c r="JU80" s="2" t="s">
        <v>1</v>
      </c>
      <c r="JV80" s="2" t="s">
        <v>1</v>
      </c>
      <c r="JW80" s="2" t="s">
        <v>1</v>
      </c>
      <c r="JX80" s="2" t="s">
        <v>1</v>
      </c>
      <c r="JY80" s="2" t="s">
        <v>1</v>
      </c>
      <c r="JZ80" s="2" t="s">
        <v>1</v>
      </c>
      <c r="KA80" s="2" t="s">
        <v>1</v>
      </c>
      <c r="KB80" s="2" t="s">
        <v>1</v>
      </c>
      <c r="KC80" s="2" t="s">
        <v>1</v>
      </c>
      <c r="KD80" s="2" t="s">
        <v>1</v>
      </c>
      <c r="KE80" s="2" t="s">
        <v>1</v>
      </c>
      <c r="KF80" s="2" t="s">
        <v>1</v>
      </c>
      <c r="KG80" s="2" t="s">
        <v>1</v>
      </c>
      <c r="KH80" s="2" t="s">
        <v>1</v>
      </c>
      <c r="KI80" s="2" t="s">
        <v>1</v>
      </c>
      <c r="KJ80" s="2" t="s">
        <v>1</v>
      </c>
      <c r="KK80" s="2" t="s">
        <v>1</v>
      </c>
      <c r="KL80" s="2" t="s">
        <v>1</v>
      </c>
      <c r="KM80" s="2" t="s">
        <v>1</v>
      </c>
      <c r="KN80" s="2" t="s">
        <v>1</v>
      </c>
      <c r="KO80" s="2" t="s">
        <v>1</v>
      </c>
      <c r="KP80" s="2" t="s">
        <v>1</v>
      </c>
      <c r="KQ80" s="2" t="s">
        <v>1</v>
      </c>
      <c r="KR80" s="2" t="s">
        <v>1</v>
      </c>
      <c r="KS80" s="2" t="s">
        <v>1</v>
      </c>
      <c r="KT80" s="2" t="s">
        <v>1</v>
      </c>
      <c r="KU80" s="2" t="s">
        <v>1</v>
      </c>
      <c r="KV80" s="2" t="s">
        <v>1</v>
      </c>
      <c r="KW80" s="2" t="s">
        <v>1</v>
      </c>
      <c r="KX80" s="2" t="s">
        <v>1</v>
      </c>
      <c r="KY80" s="2" t="s">
        <v>1</v>
      </c>
      <c r="KZ80" s="2" t="s">
        <v>1</v>
      </c>
      <c r="LA80" s="2" t="s">
        <v>1</v>
      </c>
      <c r="LB80" s="2" t="s">
        <v>1</v>
      </c>
      <c r="LC80" s="2" t="s">
        <v>1</v>
      </c>
      <c r="LD80" s="2" t="s">
        <v>1</v>
      </c>
      <c r="LE80" s="2" t="s">
        <v>1</v>
      </c>
    </row>
    <row r="81" spans="1:317" x14ac:dyDescent="0.3">
      <c r="A81" s="2" t="s">
        <v>75</v>
      </c>
      <c r="B81" s="2">
        <v>241</v>
      </c>
      <c r="C81" s="23">
        <f t="shared" si="101"/>
        <v>4766080</v>
      </c>
      <c r="D81" s="23">
        <f t="shared" si="102"/>
        <v>10411100</v>
      </c>
      <c r="E81" s="23">
        <f t="shared" si="103"/>
        <v>43199.585062240665</v>
      </c>
      <c r="F81" s="23">
        <f t="shared" si="104"/>
        <v>3398930</v>
      </c>
      <c r="G81" s="23">
        <f t="shared" si="105"/>
        <v>3953790</v>
      </c>
      <c r="H81" s="23">
        <f t="shared" si="106"/>
        <v>0</v>
      </c>
      <c r="I81" s="23">
        <f t="shared" si="107"/>
        <v>3058380</v>
      </c>
      <c r="J81" s="23">
        <f t="shared" si="108"/>
        <v>12690.373443983402</v>
      </c>
      <c r="K81" s="23">
        <f t="shared" si="109"/>
        <v>3058380</v>
      </c>
      <c r="L81" s="23">
        <f t="shared" si="110"/>
        <v>0</v>
      </c>
      <c r="M81" s="23">
        <f t="shared" si="111"/>
        <v>3579170</v>
      </c>
      <c r="N81" s="23">
        <f t="shared" si="112"/>
        <v>14103.443983402489</v>
      </c>
      <c r="O81" s="23">
        <f t="shared" si="113"/>
        <v>705990</v>
      </c>
      <c r="P81" s="23">
        <f t="shared" si="114"/>
        <v>636280</v>
      </c>
      <c r="Q81" s="23">
        <f t="shared" si="115"/>
        <v>1371340</v>
      </c>
      <c r="R81" s="23">
        <f t="shared" si="116"/>
        <v>3094832</v>
      </c>
      <c r="S81" s="23">
        <f t="shared" si="117"/>
        <v>12841.626556016598</v>
      </c>
      <c r="T81" s="23">
        <f t="shared" si="118"/>
        <v>304098</v>
      </c>
      <c r="U81" s="7">
        <f t="shared" si="119"/>
        <v>8.9468744575498763E-2</v>
      </c>
      <c r="V81" s="23">
        <f t="shared" si="120"/>
        <v>167880</v>
      </c>
      <c r="W81" s="23">
        <f t="shared" si="121"/>
        <v>132920</v>
      </c>
      <c r="X81" s="23">
        <f t="shared" si="122"/>
        <v>0</v>
      </c>
      <c r="Y81" s="23">
        <f t="shared" si="123"/>
        <v>3370</v>
      </c>
      <c r="Z81" s="23">
        <v>72</v>
      </c>
      <c r="AA81" s="23">
        <f t="shared" si="124"/>
        <v>381150</v>
      </c>
      <c r="AB81" s="23">
        <f t="shared" si="125"/>
        <v>5645020</v>
      </c>
      <c r="AC81" s="23">
        <f t="shared" si="126"/>
        <v>23423.31950207469</v>
      </c>
      <c r="AD81" s="23">
        <f t="shared" si="135"/>
        <v>5195620</v>
      </c>
      <c r="AE81" s="23">
        <f t="shared" si="127"/>
        <v>21558.589211618259</v>
      </c>
      <c r="AF81" s="23">
        <f t="shared" si="136"/>
        <v>1426120</v>
      </c>
      <c r="AG81" s="23">
        <f t="shared" si="128"/>
        <v>5917.5103734439836</v>
      </c>
      <c r="AH81" s="7">
        <f t="shared" si="129"/>
        <v>0.25263329447902755</v>
      </c>
      <c r="AI81" s="23">
        <f t="shared" si="130"/>
        <v>3918320</v>
      </c>
      <c r="AJ81" s="23">
        <f t="shared" si="131"/>
        <v>2050</v>
      </c>
      <c r="AK81" s="23">
        <f t="shared" si="137"/>
        <v>534760</v>
      </c>
      <c r="AL81" s="23">
        <f t="shared" si="138"/>
        <v>449400</v>
      </c>
      <c r="AM81" s="23">
        <f t="shared" si="132"/>
        <v>1864.7302904564315</v>
      </c>
      <c r="AN81" s="23">
        <f t="shared" si="133"/>
        <v>449400</v>
      </c>
      <c r="AO81" s="23">
        <f t="shared" si="134"/>
        <v>0</v>
      </c>
      <c r="AP81" s="2">
        <v>544740</v>
      </c>
      <c r="AQ81" s="2">
        <v>108300</v>
      </c>
      <c r="AR81" s="2">
        <v>52950</v>
      </c>
      <c r="AS81" s="2" t="s">
        <v>1</v>
      </c>
      <c r="AT81" s="2">
        <v>636280</v>
      </c>
      <c r="AU81" s="2" t="s">
        <v>1</v>
      </c>
      <c r="AV81" s="2" t="s">
        <v>1</v>
      </c>
      <c r="AW81" s="2">
        <v>1371340</v>
      </c>
      <c r="AY81" s="2" t="s">
        <v>1</v>
      </c>
      <c r="AZ81" s="2" t="s">
        <v>1</v>
      </c>
      <c r="BA81" s="2" t="s">
        <v>1</v>
      </c>
      <c r="BB81" s="2" t="s">
        <v>1</v>
      </c>
      <c r="BC81" s="2" t="s">
        <v>1</v>
      </c>
      <c r="BD81" s="2" t="s">
        <v>1</v>
      </c>
      <c r="BE81" s="2">
        <v>167880</v>
      </c>
      <c r="BF81" s="2" t="s">
        <v>1</v>
      </c>
      <c r="BG81" s="2">
        <v>7500</v>
      </c>
      <c r="BH81" s="2">
        <v>17100</v>
      </c>
      <c r="BI81" s="2">
        <v>91420</v>
      </c>
      <c r="BJ81" s="2" t="s">
        <v>1</v>
      </c>
      <c r="BK81" s="2">
        <v>16900</v>
      </c>
      <c r="BL81" s="2" t="s">
        <v>1</v>
      </c>
      <c r="BM81" s="2" t="s">
        <v>1</v>
      </c>
      <c r="BN81" s="2" t="s">
        <v>1</v>
      </c>
      <c r="BO81" s="2" t="s">
        <v>1</v>
      </c>
      <c r="BP81" s="2" t="s">
        <v>1</v>
      </c>
      <c r="BQ81" s="2" t="s">
        <v>1</v>
      </c>
      <c r="BR81" s="2" t="s">
        <v>1</v>
      </c>
      <c r="BS81" s="2">
        <v>3370</v>
      </c>
      <c r="BT81" s="2">
        <v>381150</v>
      </c>
      <c r="BU81" s="2" t="s">
        <v>1</v>
      </c>
      <c r="BV81" s="2">
        <v>2956920</v>
      </c>
      <c r="BW81" s="2" t="s">
        <v>1</v>
      </c>
      <c r="BX81" s="2" t="s">
        <v>1</v>
      </c>
      <c r="BY81" s="2" t="s">
        <v>1</v>
      </c>
      <c r="BZ81" s="2" t="s">
        <v>1</v>
      </c>
      <c r="CA81" s="2" t="s">
        <v>1</v>
      </c>
      <c r="CB81" s="2" t="s">
        <v>1</v>
      </c>
      <c r="CC81" s="2" t="s">
        <v>1</v>
      </c>
      <c r="CD81" s="2">
        <v>24580</v>
      </c>
      <c r="CE81" s="2">
        <v>590360</v>
      </c>
      <c r="CF81" s="2">
        <v>0</v>
      </c>
      <c r="CG81" s="2" t="s">
        <v>1</v>
      </c>
      <c r="CH81" s="2">
        <v>7310</v>
      </c>
      <c r="CI81" s="2" t="s">
        <v>1</v>
      </c>
      <c r="CJ81" s="2" t="s">
        <v>1</v>
      </c>
      <c r="CK81" s="2" t="s">
        <v>1</v>
      </c>
      <c r="CL81" s="2" t="s">
        <v>1</v>
      </c>
      <c r="CM81" s="2" t="s">
        <v>1</v>
      </c>
      <c r="CN81" s="2">
        <v>1000</v>
      </c>
      <c r="CO81" s="2">
        <v>2900</v>
      </c>
      <c r="CP81" s="2" t="s">
        <v>1</v>
      </c>
      <c r="CQ81" s="2" t="s">
        <v>1</v>
      </c>
      <c r="CR81" s="2" t="s">
        <v>1</v>
      </c>
      <c r="CS81" s="2" t="s">
        <v>1</v>
      </c>
      <c r="CT81" s="2" t="s">
        <v>1</v>
      </c>
      <c r="CU81" s="2" t="s">
        <v>1</v>
      </c>
      <c r="CV81" s="2">
        <v>101000</v>
      </c>
      <c r="CW81" s="2">
        <v>0</v>
      </c>
      <c r="CX81" s="2" t="s">
        <v>1</v>
      </c>
      <c r="CY81" s="2">
        <v>269720</v>
      </c>
      <c r="CZ81" s="2" t="s">
        <v>1</v>
      </c>
      <c r="DA81" s="2" t="s">
        <v>1</v>
      </c>
      <c r="DB81" s="2" t="s">
        <v>1</v>
      </c>
      <c r="DC81" s="2" t="s">
        <v>1</v>
      </c>
      <c r="DD81" s="2" t="s">
        <v>1</v>
      </c>
      <c r="DE81" s="2" t="s">
        <v>1</v>
      </c>
      <c r="DF81" s="2" t="s">
        <v>1</v>
      </c>
      <c r="DG81" s="2" t="s">
        <v>1</v>
      </c>
      <c r="DH81" s="2" t="s">
        <v>1</v>
      </c>
      <c r="DI81" s="2" t="s">
        <v>1</v>
      </c>
      <c r="DJ81" s="2" t="s">
        <v>1</v>
      </c>
      <c r="DK81" s="2" t="s">
        <v>1</v>
      </c>
      <c r="DL81" s="2" t="s">
        <v>1</v>
      </c>
      <c r="DM81" s="2" t="s">
        <v>1</v>
      </c>
      <c r="DN81" s="2" t="s">
        <v>1</v>
      </c>
      <c r="DO81" s="2" t="s">
        <v>1</v>
      </c>
      <c r="DP81" s="2" t="s">
        <v>1</v>
      </c>
      <c r="DQ81" s="2" t="s">
        <v>1</v>
      </c>
      <c r="DR81" s="2" t="s">
        <v>1</v>
      </c>
      <c r="DS81" s="2" t="s">
        <v>1</v>
      </c>
      <c r="DT81" s="2" t="s">
        <v>1</v>
      </c>
      <c r="DU81" s="2" t="s">
        <v>1</v>
      </c>
      <c r="DV81" s="2" t="s">
        <v>1</v>
      </c>
      <c r="DW81" s="2" t="s">
        <v>1</v>
      </c>
      <c r="DX81" s="2">
        <v>45320</v>
      </c>
      <c r="DY81" s="2">
        <v>79800</v>
      </c>
      <c r="DZ81" s="2">
        <v>2788410</v>
      </c>
      <c r="EA81" s="2">
        <v>144850</v>
      </c>
      <c r="EB81" s="2" t="s">
        <v>1</v>
      </c>
      <c r="EC81" s="2" t="s">
        <v>1</v>
      </c>
      <c r="ED81" s="2" t="s">
        <v>1</v>
      </c>
      <c r="EE81" s="2" t="s">
        <v>1</v>
      </c>
      <c r="EF81" s="2" t="s">
        <v>1</v>
      </c>
      <c r="EG81" s="2" t="s">
        <v>1</v>
      </c>
      <c r="EH81" s="2" t="s">
        <v>1</v>
      </c>
      <c r="EI81" s="2" t="s">
        <v>1</v>
      </c>
      <c r="EJ81" s="2" t="s">
        <v>1</v>
      </c>
      <c r="EK81" s="2" t="s">
        <v>1</v>
      </c>
      <c r="EL81" s="2" t="s">
        <v>1</v>
      </c>
      <c r="EM81" s="2" t="s">
        <v>1</v>
      </c>
      <c r="EN81" s="2" t="s">
        <v>1</v>
      </c>
      <c r="EO81" s="2" t="s">
        <v>1</v>
      </c>
      <c r="EP81" s="2" t="s">
        <v>1</v>
      </c>
      <c r="EQ81" s="2" t="s">
        <v>1</v>
      </c>
      <c r="ER81" s="2" t="s">
        <v>1</v>
      </c>
      <c r="ES81" s="2" t="s">
        <v>1</v>
      </c>
      <c r="ET81" s="2" t="s">
        <v>1</v>
      </c>
      <c r="EU81" s="2" t="s">
        <v>1</v>
      </c>
      <c r="EV81" s="2" t="s">
        <v>1</v>
      </c>
      <c r="EW81" s="2" t="s">
        <v>1</v>
      </c>
      <c r="EX81" s="2" t="s">
        <v>1</v>
      </c>
      <c r="EY81" s="2" t="s">
        <v>1</v>
      </c>
      <c r="EZ81" s="2">
        <v>686250</v>
      </c>
      <c r="FA81" s="2">
        <v>3000</v>
      </c>
      <c r="FB81" s="2" t="s">
        <v>1</v>
      </c>
      <c r="FC81" s="2">
        <v>388550</v>
      </c>
      <c r="FD81" s="2" t="s">
        <v>1</v>
      </c>
      <c r="FE81" s="2" t="s">
        <v>1</v>
      </c>
      <c r="FF81" s="2">
        <v>0</v>
      </c>
      <c r="FG81" s="2">
        <v>345590</v>
      </c>
      <c r="FH81" s="2">
        <v>2730</v>
      </c>
      <c r="FI81" s="2" t="s">
        <v>1</v>
      </c>
      <c r="FJ81" s="2" t="s">
        <v>1</v>
      </c>
      <c r="FK81" s="2" t="s">
        <v>1</v>
      </c>
      <c r="FL81" s="2" t="s">
        <v>1</v>
      </c>
      <c r="FM81" s="2">
        <v>2030</v>
      </c>
      <c r="FN81" s="2" t="s">
        <v>1</v>
      </c>
      <c r="FO81" s="2">
        <v>0</v>
      </c>
      <c r="FP81" s="2" t="s">
        <v>1</v>
      </c>
      <c r="FQ81" s="2">
        <v>10270</v>
      </c>
      <c r="FR81" s="2">
        <v>24790</v>
      </c>
      <c r="FS81" s="2" t="s">
        <v>1</v>
      </c>
      <c r="FT81" s="2">
        <v>367910</v>
      </c>
      <c r="FU81" s="2">
        <v>0</v>
      </c>
      <c r="FV81" s="2" t="s">
        <v>1</v>
      </c>
      <c r="FW81" s="2">
        <v>750</v>
      </c>
      <c r="FX81" s="2" t="s">
        <v>1</v>
      </c>
      <c r="FY81" s="2" t="s">
        <v>1</v>
      </c>
      <c r="FZ81" s="2" t="s">
        <v>1</v>
      </c>
      <c r="GA81" s="2" t="s">
        <v>1</v>
      </c>
      <c r="GB81" s="2">
        <v>212230</v>
      </c>
      <c r="GC81" s="2" t="s">
        <v>1</v>
      </c>
      <c r="GD81" s="2">
        <v>81540</v>
      </c>
      <c r="GE81" s="2" t="s">
        <v>1</v>
      </c>
      <c r="GF81" s="2" t="s">
        <v>1</v>
      </c>
      <c r="GG81" s="2">
        <v>2730</v>
      </c>
      <c r="GH81" s="2">
        <v>61580</v>
      </c>
      <c r="GI81" s="2">
        <v>65700</v>
      </c>
      <c r="GJ81" s="2">
        <v>11040</v>
      </c>
      <c r="GK81" s="2" t="s">
        <v>1</v>
      </c>
      <c r="GL81" s="2">
        <v>52800</v>
      </c>
      <c r="GM81" s="2">
        <v>13560</v>
      </c>
      <c r="GN81" s="2" t="s">
        <v>1</v>
      </c>
      <c r="GO81" s="2">
        <v>1377460</v>
      </c>
      <c r="GP81" s="2">
        <v>291600</v>
      </c>
      <c r="GQ81" s="2">
        <v>11520</v>
      </c>
      <c r="GR81" s="2">
        <v>0</v>
      </c>
      <c r="GS81" s="2">
        <v>7130</v>
      </c>
      <c r="GT81" s="2" t="s">
        <v>1</v>
      </c>
      <c r="GU81" s="2" t="s">
        <v>1</v>
      </c>
      <c r="GV81" s="2">
        <v>586810</v>
      </c>
      <c r="GW81" s="2" t="s">
        <v>1</v>
      </c>
      <c r="GX81" s="2" t="s">
        <v>1</v>
      </c>
      <c r="GY81" s="2">
        <v>0</v>
      </c>
      <c r="GZ81" s="2" t="s">
        <v>1</v>
      </c>
      <c r="HA81" s="2" t="s">
        <v>1</v>
      </c>
      <c r="HB81" s="2" t="s">
        <v>1</v>
      </c>
      <c r="HC81" s="2" t="s">
        <v>1</v>
      </c>
      <c r="HD81" s="2">
        <v>0</v>
      </c>
      <c r="HE81" s="2">
        <v>2050</v>
      </c>
      <c r="HF81" s="2" t="s">
        <v>1</v>
      </c>
      <c r="HG81" s="2" t="s">
        <v>1</v>
      </c>
      <c r="HH81" s="2" t="s">
        <v>1</v>
      </c>
      <c r="HI81" s="2" t="s">
        <v>1</v>
      </c>
      <c r="HJ81" s="2" t="s">
        <v>1</v>
      </c>
      <c r="HK81" s="2" t="s">
        <v>1</v>
      </c>
      <c r="HL81" s="2" t="s">
        <v>1</v>
      </c>
      <c r="HM81" s="2" t="s">
        <v>1</v>
      </c>
      <c r="HN81" s="2" t="s">
        <v>1</v>
      </c>
      <c r="HO81" s="2" t="s">
        <v>1</v>
      </c>
      <c r="HP81" s="2">
        <v>25100</v>
      </c>
      <c r="HQ81" s="2" t="s">
        <v>1</v>
      </c>
      <c r="HR81" s="2" t="s">
        <v>1</v>
      </c>
      <c r="HS81" s="2" t="s">
        <v>1</v>
      </c>
      <c r="HT81" s="2" t="s">
        <v>1</v>
      </c>
      <c r="HU81" s="2" t="s">
        <v>1</v>
      </c>
      <c r="HV81" s="2">
        <v>132340</v>
      </c>
      <c r="HW81" s="2" t="s">
        <v>1</v>
      </c>
      <c r="HX81" s="2" t="s">
        <v>1</v>
      </c>
      <c r="HY81" s="2" t="s">
        <v>1</v>
      </c>
      <c r="HZ81" s="2" t="s">
        <v>1</v>
      </c>
      <c r="IA81" s="2" t="s">
        <v>1</v>
      </c>
      <c r="IB81" s="2" t="s">
        <v>1</v>
      </c>
      <c r="IC81" s="2" t="s">
        <v>1</v>
      </c>
      <c r="ID81" s="2" t="s">
        <v>1</v>
      </c>
      <c r="IE81" s="2" t="s">
        <v>1</v>
      </c>
      <c r="IF81" s="2" t="s">
        <v>1</v>
      </c>
      <c r="IG81" s="2" t="s">
        <v>1</v>
      </c>
      <c r="IH81" s="2" t="s">
        <v>1</v>
      </c>
      <c r="II81" s="2">
        <v>388820</v>
      </c>
      <c r="IJ81" s="2">
        <v>13600</v>
      </c>
      <c r="IK81" s="2" t="s">
        <v>1</v>
      </c>
      <c r="IL81" s="2" t="s">
        <v>1</v>
      </c>
      <c r="IM81" s="2" t="s">
        <v>1</v>
      </c>
      <c r="IN81" s="2" t="s">
        <v>1</v>
      </c>
      <c r="IO81" s="2" t="s">
        <v>1</v>
      </c>
      <c r="IP81" s="2" t="s">
        <v>1</v>
      </c>
      <c r="IQ81" s="2" t="s">
        <v>1</v>
      </c>
      <c r="IR81" s="2" t="s">
        <v>1</v>
      </c>
      <c r="IS81" s="2" t="s">
        <v>1</v>
      </c>
      <c r="IT81" s="2" t="s">
        <v>1</v>
      </c>
      <c r="IU81" s="2" t="s">
        <v>1</v>
      </c>
      <c r="IV81" s="2" t="s">
        <v>1</v>
      </c>
      <c r="IW81" s="2" t="s">
        <v>1</v>
      </c>
      <c r="IX81" s="2" t="s">
        <v>1</v>
      </c>
      <c r="IY81" s="2" t="s">
        <v>1</v>
      </c>
      <c r="IZ81" s="2" t="s">
        <v>1</v>
      </c>
      <c r="JA81" s="2" t="s">
        <v>1</v>
      </c>
      <c r="JB81" s="2" t="s">
        <v>1</v>
      </c>
      <c r="JC81" s="2" t="s">
        <v>1</v>
      </c>
      <c r="JD81" s="2" t="s">
        <v>1</v>
      </c>
      <c r="JE81" s="2" t="s">
        <v>1</v>
      </c>
      <c r="JF81" s="2" t="s">
        <v>1</v>
      </c>
      <c r="JG81" s="2" t="s">
        <v>1</v>
      </c>
      <c r="JH81" s="2" t="s">
        <v>1</v>
      </c>
      <c r="JI81" s="2" t="s">
        <v>1</v>
      </c>
      <c r="JJ81" s="2" t="s">
        <v>1</v>
      </c>
      <c r="JK81" s="2" t="s">
        <v>1</v>
      </c>
      <c r="JL81" s="2" t="s">
        <v>1</v>
      </c>
      <c r="JM81" s="2" t="s">
        <v>1</v>
      </c>
      <c r="JN81" s="2" t="s">
        <v>1</v>
      </c>
      <c r="JO81" s="2">
        <v>26140</v>
      </c>
      <c r="JP81" s="2">
        <v>0</v>
      </c>
      <c r="JQ81" s="2" t="s">
        <v>1</v>
      </c>
      <c r="JR81" s="2" t="s">
        <v>1</v>
      </c>
      <c r="JS81" s="2" t="s">
        <v>1</v>
      </c>
      <c r="JT81" s="2">
        <v>122040</v>
      </c>
      <c r="JU81" s="2">
        <v>168960</v>
      </c>
      <c r="JV81" s="2">
        <v>158400</v>
      </c>
      <c r="JW81" s="2" t="s">
        <v>1</v>
      </c>
      <c r="JX81" s="2" t="s">
        <v>1</v>
      </c>
      <c r="JY81" s="2" t="s">
        <v>1</v>
      </c>
      <c r="JZ81" s="2" t="s">
        <v>1</v>
      </c>
      <c r="KA81" s="2" t="s">
        <v>1</v>
      </c>
      <c r="KB81" s="2" t="s">
        <v>1</v>
      </c>
      <c r="KC81" s="2" t="s">
        <v>1</v>
      </c>
      <c r="KD81" s="2" t="s">
        <v>1</v>
      </c>
      <c r="KE81" s="2" t="s">
        <v>1</v>
      </c>
      <c r="KF81" s="2" t="s">
        <v>1</v>
      </c>
      <c r="KG81" s="2" t="s">
        <v>1</v>
      </c>
      <c r="KH81" s="2" t="s">
        <v>1</v>
      </c>
      <c r="KI81" s="2" t="s">
        <v>1</v>
      </c>
      <c r="KJ81" s="2" t="s">
        <v>1</v>
      </c>
      <c r="KK81" s="2" t="s">
        <v>1</v>
      </c>
      <c r="KL81" s="2" t="s">
        <v>1</v>
      </c>
      <c r="KM81" s="2" t="s">
        <v>1</v>
      </c>
      <c r="KN81" s="2" t="s">
        <v>1</v>
      </c>
      <c r="KO81" s="2" t="s">
        <v>1</v>
      </c>
      <c r="KP81" s="2" t="s">
        <v>1</v>
      </c>
      <c r="KQ81" s="2" t="s">
        <v>1</v>
      </c>
      <c r="KR81" s="2" t="s">
        <v>1</v>
      </c>
      <c r="KS81" s="2" t="s">
        <v>1</v>
      </c>
      <c r="KT81" s="2" t="s">
        <v>1</v>
      </c>
      <c r="KU81" s="2" t="s">
        <v>1</v>
      </c>
      <c r="KV81" s="2" t="s">
        <v>1</v>
      </c>
      <c r="KW81" s="2" t="s">
        <v>1</v>
      </c>
      <c r="KX81" s="2" t="s">
        <v>1</v>
      </c>
      <c r="KY81" s="2" t="s">
        <v>1</v>
      </c>
      <c r="KZ81" s="2" t="s">
        <v>1</v>
      </c>
      <c r="LA81" s="2" t="s">
        <v>1</v>
      </c>
      <c r="LB81" s="2" t="s">
        <v>1</v>
      </c>
      <c r="LC81" s="2" t="s">
        <v>1</v>
      </c>
      <c r="LD81" s="2" t="s">
        <v>1</v>
      </c>
      <c r="LE81" s="2" t="s">
        <v>1</v>
      </c>
    </row>
    <row r="82" spans="1:317" x14ac:dyDescent="0.3">
      <c r="A82" s="2" t="s">
        <v>76</v>
      </c>
      <c r="B82" s="2">
        <v>114</v>
      </c>
      <c r="C82" s="23">
        <f t="shared" si="101"/>
        <v>-708520</v>
      </c>
      <c r="D82" s="23">
        <f t="shared" si="102"/>
        <v>2107110</v>
      </c>
      <c r="E82" s="23">
        <f t="shared" si="103"/>
        <v>18483.42105263158</v>
      </c>
      <c r="F82" s="23">
        <f t="shared" si="104"/>
        <v>1143550</v>
      </c>
      <c r="G82" s="23">
        <f t="shared" si="105"/>
        <v>564100</v>
      </c>
      <c r="H82" s="23">
        <f t="shared" si="106"/>
        <v>6350</v>
      </c>
      <c r="I82" s="23">
        <f t="shared" si="107"/>
        <v>393110</v>
      </c>
      <c r="J82" s="23">
        <f t="shared" si="108"/>
        <v>3448.3333333333335</v>
      </c>
      <c r="K82" s="23">
        <f t="shared" si="109"/>
        <v>393110</v>
      </c>
      <c r="L82" s="23">
        <f t="shared" si="110"/>
        <v>0</v>
      </c>
      <c r="M82" s="23">
        <f t="shared" si="111"/>
        <v>432620</v>
      </c>
      <c r="N82" s="23">
        <f t="shared" si="112"/>
        <v>10031.140350877193</v>
      </c>
      <c r="O82" s="23">
        <f t="shared" si="113"/>
        <v>232200</v>
      </c>
      <c r="P82" s="23">
        <f t="shared" si="114"/>
        <v>216300</v>
      </c>
      <c r="Q82" s="23">
        <f t="shared" si="115"/>
        <v>444950</v>
      </c>
      <c r="R82" s="23">
        <f t="shared" si="116"/>
        <v>1109983</v>
      </c>
      <c r="S82" s="23">
        <f t="shared" si="117"/>
        <v>9736.6929824561412</v>
      </c>
      <c r="T82" s="23">
        <f t="shared" si="118"/>
        <v>33567</v>
      </c>
      <c r="U82" s="7">
        <f t="shared" si="119"/>
        <v>2.9353329543963972E-2</v>
      </c>
      <c r="V82" s="23">
        <f t="shared" si="120"/>
        <v>30900</v>
      </c>
      <c r="W82" s="23">
        <f t="shared" si="121"/>
        <v>1200</v>
      </c>
      <c r="X82" s="23">
        <f t="shared" si="122"/>
        <v>0</v>
      </c>
      <c r="Y82" s="23">
        <f t="shared" si="123"/>
        <v>1540</v>
      </c>
      <c r="Z82" s="23">
        <v>73</v>
      </c>
      <c r="AA82" s="23">
        <f t="shared" si="124"/>
        <v>216460</v>
      </c>
      <c r="AB82" s="23">
        <f t="shared" si="125"/>
        <v>2815630</v>
      </c>
      <c r="AC82" s="23">
        <f t="shared" si="126"/>
        <v>24698.508771929824</v>
      </c>
      <c r="AD82" s="23">
        <f t="shared" si="135"/>
        <v>1801090</v>
      </c>
      <c r="AE82" s="23">
        <f t="shared" si="127"/>
        <v>15799.035087719298</v>
      </c>
      <c r="AF82" s="23">
        <f t="shared" si="136"/>
        <v>291010</v>
      </c>
      <c r="AG82" s="23">
        <f t="shared" si="128"/>
        <v>2552.719298245614</v>
      </c>
      <c r="AH82" s="7">
        <f t="shared" si="129"/>
        <v>0.1033551993692353</v>
      </c>
      <c r="AI82" s="23">
        <f t="shared" si="130"/>
        <v>1499860</v>
      </c>
      <c r="AJ82" s="23">
        <f t="shared" si="131"/>
        <v>13220</v>
      </c>
      <c r="AK82" s="23">
        <f t="shared" si="137"/>
        <v>116560</v>
      </c>
      <c r="AL82" s="23">
        <f t="shared" si="138"/>
        <v>1014540</v>
      </c>
      <c r="AM82" s="23">
        <f t="shared" si="132"/>
        <v>8899.4736842105267</v>
      </c>
      <c r="AN82" s="23">
        <f t="shared" si="133"/>
        <v>1014540</v>
      </c>
      <c r="AO82" s="23">
        <f t="shared" si="134"/>
        <v>0</v>
      </c>
      <c r="AP82" s="2">
        <v>206380</v>
      </c>
      <c r="AQ82" s="2">
        <v>8100</v>
      </c>
      <c r="AR82" s="2">
        <v>17720</v>
      </c>
      <c r="AS82" s="2" t="s">
        <v>1</v>
      </c>
      <c r="AT82" s="2">
        <v>216300</v>
      </c>
      <c r="AU82" s="2" t="s">
        <v>1</v>
      </c>
      <c r="AV82" s="2" t="s">
        <v>1</v>
      </c>
      <c r="AW82" s="2">
        <v>444950</v>
      </c>
      <c r="AY82" s="2" t="s">
        <v>1</v>
      </c>
      <c r="AZ82" s="2" t="s">
        <v>1</v>
      </c>
      <c r="BA82" s="2" t="s">
        <v>1</v>
      </c>
      <c r="BB82" s="2" t="s">
        <v>1</v>
      </c>
      <c r="BC82" s="2" t="s">
        <v>1</v>
      </c>
      <c r="BD82" s="2" t="s">
        <v>1</v>
      </c>
      <c r="BE82" s="2">
        <v>30900</v>
      </c>
      <c r="BF82" s="2" t="s">
        <v>1</v>
      </c>
      <c r="BG82" s="2">
        <v>1200</v>
      </c>
      <c r="BH82" s="2" t="s">
        <v>1</v>
      </c>
      <c r="BI82" s="2" t="s">
        <v>1</v>
      </c>
      <c r="BJ82" s="2" t="s">
        <v>1</v>
      </c>
      <c r="BK82" s="2" t="s">
        <v>1</v>
      </c>
      <c r="BL82" s="2" t="s">
        <v>1</v>
      </c>
      <c r="BM82" s="2" t="s">
        <v>1</v>
      </c>
      <c r="BN82" s="2" t="s">
        <v>1</v>
      </c>
      <c r="BO82" s="2" t="s">
        <v>1</v>
      </c>
      <c r="BP82" s="2" t="s">
        <v>1</v>
      </c>
      <c r="BQ82" s="2" t="s">
        <v>1</v>
      </c>
      <c r="BR82" s="2" t="s">
        <v>1</v>
      </c>
      <c r="BS82" s="2">
        <v>1540</v>
      </c>
      <c r="BT82" s="2">
        <v>216460</v>
      </c>
      <c r="BU82" s="2" t="s">
        <v>1</v>
      </c>
      <c r="BV82" s="2">
        <v>408810</v>
      </c>
      <c r="BW82" s="2" t="s">
        <v>1</v>
      </c>
      <c r="BX82" s="2" t="s">
        <v>1</v>
      </c>
      <c r="BY82" s="2" t="s">
        <v>1</v>
      </c>
      <c r="BZ82" s="2" t="s">
        <v>1</v>
      </c>
      <c r="CA82" s="2" t="s">
        <v>1</v>
      </c>
      <c r="CB82" s="2" t="s">
        <v>1</v>
      </c>
      <c r="CC82" s="2" t="s">
        <v>1</v>
      </c>
      <c r="CD82" s="2">
        <v>1070</v>
      </c>
      <c r="CE82" s="2" t="s">
        <v>1</v>
      </c>
      <c r="CF82" s="2" t="s">
        <v>1</v>
      </c>
      <c r="CG82" s="2" t="s">
        <v>1</v>
      </c>
      <c r="CH82" s="2">
        <v>22740</v>
      </c>
      <c r="CI82" s="2" t="s">
        <v>1</v>
      </c>
      <c r="CJ82" s="2" t="s">
        <v>1</v>
      </c>
      <c r="CK82" s="2" t="s">
        <v>1</v>
      </c>
      <c r="CL82" s="2" t="s">
        <v>1</v>
      </c>
      <c r="CM82" s="2" t="s">
        <v>1</v>
      </c>
      <c r="CN82" s="2" t="s">
        <v>1</v>
      </c>
      <c r="CO82" s="2">
        <v>22500</v>
      </c>
      <c r="CP82" s="2" t="s">
        <v>1</v>
      </c>
      <c r="CQ82" s="2" t="s">
        <v>1</v>
      </c>
      <c r="CR82" s="2" t="s">
        <v>1</v>
      </c>
      <c r="CS82" s="2" t="s">
        <v>1</v>
      </c>
      <c r="CT82" s="2" t="s">
        <v>1</v>
      </c>
      <c r="CU82" s="2" t="s">
        <v>1</v>
      </c>
      <c r="CV82" s="2" t="s">
        <v>1</v>
      </c>
      <c r="CW82" s="2" t="s">
        <v>1</v>
      </c>
      <c r="CX82" s="2" t="s">
        <v>1</v>
      </c>
      <c r="CY82" s="2" t="s">
        <v>1</v>
      </c>
      <c r="CZ82" s="2" t="s">
        <v>1</v>
      </c>
      <c r="DA82" s="2" t="s">
        <v>1</v>
      </c>
      <c r="DB82" s="2">
        <v>5620</v>
      </c>
      <c r="DC82" s="2" t="s">
        <v>1</v>
      </c>
      <c r="DD82" s="2">
        <v>103360</v>
      </c>
      <c r="DE82" s="2" t="s">
        <v>1</v>
      </c>
      <c r="DF82" s="2" t="s">
        <v>1</v>
      </c>
      <c r="DG82" s="2" t="s">
        <v>1</v>
      </c>
      <c r="DH82" s="2" t="s">
        <v>1</v>
      </c>
      <c r="DI82" s="2" t="s">
        <v>1</v>
      </c>
      <c r="DJ82" s="2" t="s">
        <v>1</v>
      </c>
      <c r="DK82" s="2" t="s">
        <v>1</v>
      </c>
      <c r="DL82" s="2" t="s">
        <v>1</v>
      </c>
      <c r="DM82" s="2" t="s">
        <v>1</v>
      </c>
      <c r="DN82" s="2">
        <v>6350</v>
      </c>
      <c r="DO82" s="2" t="s">
        <v>1</v>
      </c>
      <c r="DP82" s="2" t="s">
        <v>1</v>
      </c>
      <c r="DQ82" s="2" t="s">
        <v>1</v>
      </c>
      <c r="DR82" s="2" t="s">
        <v>1</v>
      </c>
      <c r="DS82" s="2" t="s">
        <v>1</v>
      </c>
      <c r="DT82" s="2" t="s">
        <v>1</v>
      </c>
      <c r="DU82" s="2" t="s">
        <v>1</v>
      </c>
      <c r="DV82" s="2" t="s">
        <v>1</v>
      </c>
      <c r="DW82" s="2" t="s">
        <v>1</v>
      </c>
      <c r="DX82" s="2">
        <v>43410</v>
      </c>
      <c r="DY82" s="2">
        <v>79800</v>
      </c>
      <c r="DZ82" s="2" t="s">
        <v>1</v>
      </c>
      <c r="EA82" s="2" t="s">
        <v>1</v>
      </c>
      <c r="EB82" s="2" t="s">
        <v>1</v>
      </c>
      <c r="EC82" s="2" t="s">
        <v>1</v>
      </c>
      <c r="ED82" s="2" t="s">
        <v>1</v>
      </c>
      <c r="EE82" s="2">
        <v>269900</v>
      </c>
      <c r="EF82" s="2" t="s">
        <v>1</v>
      </c>
      <c r="EG82" s="2" t="s">
        <v>1</v>
      </c>
      <c r="EH82" s="2" t="s">
        <v>1</v>
      </c>
      <c r="EI82" s="2" t="s">
        <v>1</v>
      </c>
      <c r="EJ82" s="2" t="s">
        <v>1</v>
      </c>
      <c r="EK82" s="2" t="s">
        <v>1</v>
      </c>
      <c r="EL82" s="2" t="s">
        <v>1</v>
      </c>
      <c r="EM82" s="2" t="s">
        <v>1</v>
      </c>
      <c r="EN82" s="2" t="s">
        <v>1</v>
      </c>
      <c r="EO82" s="2" t="s">
        <v>1</v>
      </c>
      <c r="EP82" s="2" t="s">
        <v>1</v>
      </c>
      <c r="EQ82" s="2" t="s">
        <v>1</v>
      </c>
      <c r="ER82" s="2" t="s">
        <v>1</v>
      </c>
      <c r="ES82" s="2" t="s">
        <v>1</v>
      </c>
      <c r="ET82" s="2" t="s">
        <v>1</v>
      </c>
      <c r="EU82" s="2" t="s">
        <v>1</v>
      </c>
      <c r="EV82" s="2" t="s">
        <v>1</v>
      </c>
      <c r="EW82" s="2" t="s">
        <v>1</v>
      </c>
      <c r="EX82" s="2" t="s">
        <v>1</v>
      </c>
      <c r="EY82" s="2" t="s">
        <v>1</v>
      </c>
      <c r="EZ82" s="2" t="s">
        <v>1</v>
      </c>
      <c r="FA82" s="2" t="s">
        <v>1</v>
      </c>
      <c r="FB82" s="2">
        <v>165540</v>
      </c>
      <c r="FC82" s="2">
        <v>108160</v>
      </c>
      <c r="FD82" s="2" t="s">
        <v>1</v>
      </c>
      <c r="FE82" s="2" t="s">
        <v>1</v>
      </c>
      <c r="FF82" s="2" t="s">
        <v>1</v>
      </c>
      <c r="FG82" s="2">
        <v>17310</v>
      </c>
      <c r="FH82" s="2" t="s">
        <v>1</v>
      </c>
      <c r="FI82" s="2" t="s">
        <v>1</v>
      </c>
      <c r="FJ82" s="2" t="s">
        <v>1</v>
      </c>
      <c r="FK82" s="2" t="s">
        <v>1</v>
      </c>
      <c r="FL82" s="2" t="s">
        <v>1</v>
      </c>
      <c r="FM82" s="2" t="s">
        <v>1</v>
      </c>
      <c r="FN82" s="2" t="s">
        <v>1</v>
      </c>
      <c r="FO82" s="2">
        <v>42570</v>
      </c>
      <c r="FP82" s="2" t="s">
        <v>1</v>
      </c>
      <c r="FQ82" s="2">
        <v>8390</v>
      </c>
      <c r="FR82" s="2">
        <v>43510</v>
      </c>
      <c r="FS82" s="2" t="s">
        <v>1</v>
      </c>
      <c r="FT82" s="2">
        <v>98230</v>
      </c>
      <c r="FU82" s="2" t="s">
        <v>1</v>
      </c>
      <c r="FV82" s="2" t="s">
        <v>1</v>
      </c>
      <c r="FW82" s="2" t="s">
        <v>1</v>
      </c>
      <c r="FX82" s="2" t="s">
        <v>1</v>
      </c>
      <c r="FY82" s="2" t="s">
        <v>1</v>
      </c>
      <c r="FZ82" s="2" t="s">
        <v>1</v>
      </c>
      <c r="GA82" s="2">
        <v>48820</v>
      </c>
      <c r="GB82" s="2">
        <v>43960</v>
      </c>
      <c r="GC82" s="2" t="s">
        <v>1</v>
      </c>
      <c r="GD82" s="2">
        <v>2500</v>
      </c>
      <c r="GE82" s="2" t="s">
        <v>1</v>
      </c>
      <c r="GF82" s="2" t="s">
        <v>1</v>
      </c>
      <c r="GG82" s="2">
        <v>1830</v>
      </c>
      <c r="GH82" s="2">
        <v>22710</v>
      </c>
      <c r="GI82" s="2">
        <v>8540</v>
      </c>
      <c r="GJ82" s="2" t="s">
        <v>1</v>
      </c>
      <c r="GK82" s="2" t="s">
        <v>1</v>
      </c>
      <c r="GL82" s="2">
        <v>2040</v>
      </c>
      <c r="GM82" s="2">
        <v>500</v>
      </c>
      <c r="GN82" s="2" t="s">
        <v>1</v>
      </c>
      <c r="GO82" s="2">
        <v>738160</v>
      </c>
      <c r="GP82" s="2">
        <v>300000</v>
      </c>
      <c r="GQ82" s="2" t="s">
        <v>1</v>
      </c>
      <c r="GR82" s="2">
        <v>9490</v>
      </c>
      <c r="GS82" s="2">
        <v>3140</v>
      </c>
      <c r="GT82" s="2" t="s">
        <v>1</v>
      </c>
      <c r="GU82" s="2" t="s">
        <v>1</v>
      </c>
      <c r="GV82" s="2" t="s">
        <v>1</v>
      </c>
      <c r="GW82" s="2" t="s">
        <v>1</v>
      </c>
      <c r="GX82" s="2" t="s">
        <v>1</v>
      </c>
      <c r="GY82" s="2" t="s">
        <v>1</v>
      </c>
      <c r="GZ82" s="2" t="s">
        <v>1</v>
      </c>
      <c r="HA82" s="2" t="s">
        <v>1</v>
      </c>
      <c r="HB82" s="2" t="s">
        <v>1</v>
      </c>
      <c r="HC82" s="2" t="s">
        <v>1</v>
      </c>
      <c r="HD82" s="2">
        <v>4720</v>
      </c>
      <c r="HE82" s="2">
        <v>5500</v>
      </c>
      <c r="HF82" s="2" t="s">
        <v>1</v>
      </c>
      <c r="HG82" s="2" t="s">
        <v>1</v>
      </c>
      <c r="HH82" s="2">
        <v>3000</v>
      </c>
      <c r="HI82" s="2" t="s">
        <v>1</v>
      </c>
      <c r="HJ82" s="2" t="s">
        <v>1</v>
      </c>
      <c r="HK82" s="2" t="s">
        <v>1</v>
      </c>
      <c r="HL82" s="2" t="s">
        <v>1</v>
      </c>
      <c r="HM82" s="2" t="s">
        <v>1</v>
      </c>
      <c r="HN82" s="2" t="s">
        <v>1</v>
      </c>
      <c r="HO82" s="2" t="s">
        <v>1</v>
      </c>
      <c r="HP82" s="2">
        <v>5910</v>
      </c>
      <c r="HQ82" s="2" t="s">
        <v>1</v>
      </c>
      <c r="HR82" s="2" t="s">
        <v>1</v>
      </c>
      <c r="HS82" s="2" t="s">
        <v>1</v>
      </c>
      <c r="HT82" s="2" t="s">
        <v>1</v>
      </c>
      <c r="HU82" s="2" t="s">
        <v>1</v>
      </c>
      <c r="HV82" s="2">
        <v>58520</v>
      </c>
      <c r="HW82" s="2" t="s">
        <v>1</v>
      </c>
      <c r="HX82" s="2" t="s">
        <v>1</v>
      </c>
      <c r="HY82" s="2">
        <v>580</v>
      </c>
      <c r="HZ82" s="2" t="s">
        <v>1</v>
      </c>
      <c r="IA82" s="2" t="s">
        <v>1</v>
      </c>
      <c r="IB82" s="2" t="s">
        <v>1</v>
      </c>
      <c r="IC82" s="2" t="s">
        <v>1</v>
      </c>
      <c r="ID82" s="2" t="s">
        <v>1</v>
      </c>
      <c r="IE82" s="2" t="s">
        <v>1</v>
      </c>
      <c r="IF82" s="2" t="s">
        <v>1</v>
      </c>
      <c r="IG82" s="2" t="s">
        <v>1</v>
      </c>
      <c r="IH82" s="2" t="s">
        <v>1</v>
      </c>
      <c r="II82" s="2">
        <v>1880</v>
      </c>
      <c r="IJ82" s="2">
        <v>45000</v>
      </c>
      <c r="IK82" s="2" t="s">
        <v>1</v>
      </c>
      <c r="IL82" s="2" t="s">
        <v>1</v>
      </c>
      <c r="IM82" s="2">
        <v>10580</v>
      </c>
      <c r="IN82" s="2" t="s">
        <v>1</v>
      </c>
      <c r="IO82" s="2" t="s">
        <v>1</v>
      </c>
      <c r="IP82" s="2" t="s">
        <v>1</v>
      </c>
      <c r="IQ82" s="2" t="s">
        <v>1</v>
      </c>
      <c r="IR82" s="2" t="s">
        <v>1</v>
      </c>
      <c r="IS82" s="2" t="s">
        <v>1</v>
      </c>
      <c r="IT82" s="2" t="s">
        <v>1</v>
      </c>
      <c r="IU82" s="2" t="s">
        <v>1</v>
      </c>
      <c r="IV82" s="2" t="s">
        <v>1</v>
      </c>
      <c r="IW82" s="2" t="s">
        <v>1</v>
      </c>
      <c r="IX82" s="2" t="s">
        <v>1</v>
      </c>
      <c r="IY82" s="2" t="s">
        <v>1</v>
      </c>
      <c r="IZ82" s="2" t="s">
        <v>1</v>
      </c>
      <c r="JA82" s="2" t="s">
        <v>1</v>
      </c>
      <c r="JB82" s="2" t="s">
        <v>1</v>
      </c>
      <c r="JC82" s="2" t="s">
        <v>1</v>
      </c>
      <c r="JD82" s="2" t="s">
        <v>1</v>
      </c>
      <c r="JE82" s="2" t="s">
        <v>1</v>
      </c>
      <c r="JF82" s="2" t="s">
        <v>1</v>
      </c>
      <c r="JG82" s="2" t="s">
        <v>1</v>
      </c>
      <c r="JH82" s="2" t="s">
        <v>1</v>
      </c>
      <c r="JI82" s="2" t="s">
        <v>1</v>
      </c>
      <c r="JJ82" s="2" t="s">
        <v>1</v>
      </c>
      <c r="JK82" s="2" t="s">
        <v>1</v>
      </c>
      <c r="JL82" s="2" t="s">
        <v>1</v>
      </c>
      <c r="JM82" s="2" t="s">
        <v>1</v>
      </c>
      <c r="JN82" s="2" t="s">
        <v>1</v>
      </c>
      <c r="JO82" s="2" t="s">
        <v>1</v>
      </c>
      <c r="JP82" s="2" t="s">
        <v>1</v>
      </c>
      <c r="JQ82" s="2" t="s">
        <v>1</v>
      </c>
      <c r="JR82" s="2" t="s">
        <v>1</v>
      </c>
      <c r="JS82" s="2" t="s">
        <v>1</v>
      </c>
      <c r="JT82" s="2">
        <v>1014490</v>
      </c>
      <c r="JU82" s="2" t="s">
        <v>1</v>
      </c>
      <c r="JV82" s="2" t="s">
        <v>1</v>
      </c>
      <c r="JW82" s="2" t="s">
        <v>1</v>
      </c>
      <c r="JX82" s="2" t="s">
        <v>1</v>
      </c>
      <c r="JY82" s="2" t="s">
        <v>1</v>
      </c>
      <c r="JZ82" s="2" t="s">
        <v>1</v>
      </c>
      <c r="KA82" s="2">
        <v>50</v>
      </c>
      <c r="KB82" s="2" t="s">
        <v>1</v>
      </c>
      <c r="KC82" s="2" t="s">
        <v>1</v>
      </c>
      <c r="KD82" s="2" t="s">
        <v>1</v>
      </c>
      <c r="KE82" s="2" t="s">
        <v>1</v>
      </c>
      <c r="KF82" s="2" t="s">
        <v>1</v>
      </c>
      <c r="KG82" s="2" t="s">
        <v>1</v>
      </c>
      <c r="KH82" s="2" t="s">
        <v>1</v>
      </c>
      <c r="KI82" s="2" t="s">
        <v>1</v>
      </c>
      <c r="KJ82" s="2" t="s">
        <v>1</v>
      </c>
      <c r="KK82" s="2" t="s">
        <v>1</v>
      </c>
      <c r="KL82" s="2" t="s">
        <v>1</v>
      </c>
      <c r="KM82" s="2" t="s">
        <v>1</v>
      </c>
      <c r="KN82" s="2" t="s">
        <v>1</v>
      </c>
      <c r="KO82" s="2" t="s">
        <v>1</v>
      </c>
      <c r="KP82" s="2" t="s">
        <v>1</v>
      </c>
      <c r="KQ82" s="2" t="s">
        <v>1</v>
      </c>
      <c r="KR82" s="2" t="s">
        <v>1</v>
      </c>
      <c r="KS82" s="2" t="s">
        <v>1</v>
      </c>
      <c r="KT82" s="2" t="s">
        <v>1</v>
      </c>
      <c r="KU82" s="2" t="s">
        <v>1</v>
      </c>
      <c r="KV82" s="2" t="s">
        <v>1</v>
      </c>
      <c r="KW82" s="2" t="s">
        <v>1</v>
      </c>
      <c r="KX82" s="2" t="s">
        <v>1</v>
      </c>
      <c r="KY82" s="2" t="s">
        <v>1</v>
      </c>
      <c r="KZ82" s="2" t="s">
        <v>1</v>
      </c>
      <c r="LA82" s="2" t="s">
        <v>1</v>
      </c>
      <c r="LB82" s="2" t="s">
        <v>1</v>
      </c>
      <c r="LC82" s="2" t="s">
        <v>1</v>
      </c>
      <c r="LD82" s="2" t="s">
        <v>1</v>
      </c>
      <c r="LE82" s="2" t="s">
        <v>1</v>
      </c>
    </row>
    <row r="83" spans="1:317" x14ac:dyDescent="0.3">
      <c r="A83" s="2" t="s">
        <v>77</v>
      </c>
      <c r="B83" s="2">
        <v>391</v>
      </c>
      <c r="C83" s="23">
        <f t="shared" si="101"/>
        <v>1834570</v>
      </c>
      <c r="D83" s="23">
        <f t="shared" si="102"/>
        <v>12095390</v>
      </c>
      <c r="E83" s="23">
        <f t="shared" si="103"/>
        <v>30934.501278772379</v>
      </c>
      <c r="F83" s="23">
        <f t="shared" si="104"/>
        <v>5996200</v>
      </c>
      <c r="G83" s="23">
        <f t="shared" si="105"/>
        <v>2394670</v>
      </c>
      <c r="H83" s="23">
        <f t="shared" si="106"/>
        <v>0</v>
      </c>
      <c r="I83" s="23">
        <f t="shared" si="107"/>
        <v>3704520</v>
      </c>
      <c r="J83" s="23">
        <f t="shared" si="108"/>
        <v>9474.4757033248079</v>
      </c>
      <c r="K83" s="23">
        <f t="shared" si="109"/>
        <v>3704520</v>
      </c>
      <c r="L83" s="23">
        <f t="shared" si="110"/>
        <v>0</v>
      </c>
      <c r="M83" s="23">
        <f t="shared" si="111"/>
        <v>2222650</v>
      </c>
      <c r="N83" s="23">
        <f t="shared" si="112"/>
        <v>15335.549872122761</v>
      </c>
      <c r="O83" s="23">
        <f t="shared" si="113"/>
        <v>3018480</v>
      </c>
      <c r="P83" s="23">
        <f t="shared" si="114"/>
        <v>807250</v>
      </c>
      <c r="Q83" s="23">
        <f t="shared" si="115"/>
        <v>1558420</v>
      </c>
      <c r="R83" s="23">
        <f t="shared" si="116"/>
        <v>5785614</v>
      </c>
      <c r="S83" s="23">
        <f t="shared" si="117"/>
        <v>14796.966751918158</v>
      </c>
      <c r="T83" s="23">
        <f t="shared" si="118"/>
        <v>210586</v>
      </c>
      <c r="U83" s="7">
        <f t="shared" si="119"/>
        <v>3.5119909275874724E-2</v>
      </c>
      <c r="V83" s="23">
        <f t="shared" si="120"/>
        <v>188170</v>
      </c>
      <c r="W83" s="23">
        <f t="shared" si="121"/>
        <v>14200</v>
      </c>
      <c r="X83" s="23">
        <f t="shared" si="122"/>
        <v>0</v>
      </c>
      <c r="Y83" s="23">
        <f t="shared" si="123"/>
        <v>8290</v>
      </c>
      <c r="Z83" s="23">
        <v>74</v>
      </c>
      <c r="AA83" s="23">
        <f t="shared" si="124"/>
        <v>401390</v>
      </c>
      <c r="AB83" s="23">
        <f t="shared" si="125"/>
        <v>10260820</v>
      </c>
      <c r="AC83" s="23">
        <f t="shared" si="126"/>
        <v>26242.506393861891</v>
      </c>
      <c r="AD83" s="23">
        <f t="shared" si="135"/>
        <v>9244650</v>
      </c>
      <c r="AE83" s="23">
        <f t="shared" si="127"/>
        <v>23643.606138107418</v>
      </c>
      <c r="AF83" s="23">
        <f t="shared" si="136"/>
        <v>1914890</v>
      </c>
      <c r="AG83" s="23">
        <f t="shared" si="128"/>
        <v>4897.4168797953962</v>
      </c>
      <c r="AH83" s="7">
        <f t="shared" si="129"/>
        <v>0.18662153707013671</v>
      </c>
      <c r="AI83" s="23">
        <f t="shared" si="130"/>
        <v>7855360</v>
      </c>
      <c r="AJ83" s="23">
        <f t="shared" si="131"/>
        <v>38150</v>
      </c>
      <c r="AK83" s="23">
        <f t="shared" si="137"/>
        <v>382210</v>
      </c>
      <c r="AL83" s="23">
        <f t="shared" si="138"/>
        <v>1016170</v>
      </c>
      <c r="AM83" s="23">
        <f t="shared" si="132"/>
        <v>2598.9002557544759</v>
      </c>
      <c r="AN83" s="23">
        <f t="shared" si="133"/>
        <v>1016170</v>
      </c>
      <c r="AO83" s="23">
        <f t="shared" si="134"/>
        <v>0</v>
      </c>
      <c r="AP83" s="2">
        <v>657210</v>
      </c>
      <c r="AQ83" s="2">
        <v>2301950</v>
      </c>
      <c r="AR83" s="2">
        <v>59320</v>
      </c>
      <c r="AS83" s="2" t="s">
        <v>1</v>
      </c>
      <c r="AT83" s="2">
        <v>721250</v>
      </c>
      <c r="AU83" s="2">
        <v>86000</v>
      </c>
      <c r="AV83" s="2" t="s">
        <v>1</v>
      </c>
      <c r="AW83" s="2">
        <v>1558420</v>
      </c>
      <c r="AY83" s="2" t="s">
        <v>1</v>
      </c>
      <c r="AZ83" s="2" t="s">
        <v>1</v>
      </c>
      <c r="BA83" s="2" t="s">
        <v>1</v>
      </c>
      <c r="BB83" s="2">
        <v>40</v>
      </c>
      <c r="BC83" s="2" t="s">
        <v>1</v>
      </c>
      <c r="BD83" s="2" t="s">
        <v>1</v>
      </c>
      <c r="BE83" s="2">
        <v>188130</v>
      </c>
      <c r="BF83" s="2" t="s">
        <v>1</v>
      </c>
      <c r="BG83" s="2">
        <v>5300</v>
      </c>
      <c r="BH83" s="2">
        <v>7900</v>
      </c>
      <c r="BI83" s="2">
        <v>1000</v>
      </c>
      <c r="BJ83" s="2" t="s">
        <v>1</v>
      </c>
      <c r="BK83" s="2" t="s">
        <v>1</v>
      </c>
      <c r="BL83" s="2" t="s">
        <v>1</v>
      </c>
      <c r="BM83" s="2" t="s">
        <v>1</v>
      </c>
      <c r="BN83" s="2" t="s">
        <v>1</v>
      </c>
      <c r="BO83" s="2" t="s">
        <v>1</v>
      </c>
      <c r="BP83" s="2" t="s">
        <v>1</v>
      </c>
      <c r="BQ83" s="2" t="s">
        <v>1</v>
      </c>
      <c r="BR83" s="2" t="s">
        <v>1</v>
      </c>
      <c r="BS83" s="2">
        <v>8290</v>
      </c>
      <c r="BT83" s="2">
        <v>401390</v>
      </c>
      <c r="BU83" s="2" t="s">
        <v>1</v>
      </c>
      <c r="BV83" s="2">
        <v>1706790</v>
      </c>
      <c r="BW83" s="2" t="s">
        <v>1</v>
      </c>
      <c r="BX83" s="2" t="s">
        <v>1</v>
      </c>
      <c r="BY83" s="2" t="s">
        <v>1</v>
      </c>
      <c r="BZ83" s="2" t="s">
        <v>1</v>
      </c>
      <c r="CA83" s="2" t="s">
        <v>1</v>
      </c>
      <c r="CB83" s="2" t="s">
        <v>1</v>
      </c>
      <c r="CC83" s="2" t="s">
        <v>1</v>
      </c>
      <c r="CD83" s="2">
        <v>90630</v>
      </c>
      <c r="CE83" s="2">
        <v>405690</v>
      </c>
      <c r="CF83" s="2">
        <v>8390</v>
      </c>
      <c r="CG83" s="2" t="s">
        <v>1</v>
      </c>
      <c r="CH83" s="2">
        <v>11150</v>
      </c>
      <c r="CI83" s="2" t="s">
        <v>1</v>
      </c>
      <c r="CJ83" s="2" t="s">
        <v>1</v>
      </c>
      <c r="CK83" s="2" t="s">
        <v>1</v>
      </c>
      <c r="CL83" s="2" t="s">
        <v>1</v>
      </c>
      <c r="CM83" s="2" t="s">
        <v>1</v>
      </c>
      <c r="CN83" s="2" t="s">
        <v>1</v>
      </c>
      <c r="CO83" s="2" t="s">
        <v>1</v>
      </c>
      <c r="CP83" s="2" t="s">
        <v>1</v>
      </c>
      <c r="CQ83" s="2" t="s">
        <v>1</v>
      </c>
      <c r="CR83" s="2" t="s">
        <v>1</v>
      </c>
      <c r="CS83" s="2" t="s">
        <v>1</v>
      </c>
      <c r="CT83" s="2" t="s">
        <v>1</v>
      </c>
      <c r="CU83" s="2" t="s">
        <v>1</v>
      </c>
      <c r="CV83" s="2" t="s">
        <v>1</v>
      </c>
      <c r="CW83" s="2">
        <v>150000</v>
      </c>
      <c r="CX83" s="2">
        <v>22020</v>
      </c>
      <c r="CY83" s="2" t="s">
        <v>1</v>
      </c>
      <c r="CZ83" s="2" t="s">
        <v>1</v>
      </c>
      <c r="DA83" s="2" t="s">
        <v>1</v>
      </c>
      <c r="DB83" s="2" t="s">
        <v>1</v>
      </c>
      <c r="DC83" s="2" t="s">
        <v>1</v>
      </c>
      <c r="DD83" s="2" t="s">
        <v>1</v>
      </c>
      <c r="DE83" s="2" t="s">
        <v>1</v>
      </c>
      <c r="DF83" s="2" t="s">
        <v>1</v>
      </c>
      <c r="DG83" s="2" t="s">
        <v>1</v>
      </c>
      <c r="DH83" s="2" t="s">
        <v>1</v>
      </c>
      <c r="DI83" s="2" t="s">
        <v>1</v>
      </c>
      <c r="DJ83" s="2" t="s">
        <v>1</v>
      </c>
      <c r="DK83" s="2" t="s">
        <v>1</v>
      </c>
      <c r="DL83" s="2" t="s">
        <v>1</v>
      </c>
      <c r="DM83" s="2" t="s">
        <v>1</v>
      </c>
      <c r="DN83" s="2" t="s">
        <v>1</v>
      </c>
      <c r="DO83" s="2" t="s">
        <v>1</v>
      </c>
      <c r="DP83" s="2" t="s">
        <v>1</v>
      </c>
      <c r="DQ83" s="2" t="s">
        <v>1</v>
      </c>
      <c r="DR83" s="2" t="s">
        <v>1</v>
      </c>
      <c r="DS83" s="2" t="s">
        <v>1</v>
      </c>
      <c r="DT83" s="2" t="s">
        <v>1</v>
      </c>
      <c r="DU83" s="2" t="s">
        <v>1</v>
      </c>
      <c r="DV83" s="2" t="s">
        <v>1</v>
      </c>
      <c r="DW83" s="2" t="s">
        <v>1</v>
      </c>
      <c r="DX83" s="2">
        <v>43200</v>
      </c>
      <c r="DY83" s="2">
        <v>100600</v>
      </c>
      <c r="DZ83" s="2" t="s">
        <v>1</v>
      </c>
      <c r="EA83" s="2">
        <v>3300000</v>
      </c>
      <c r="EB83" s="2" t="s">
        <v>1</v>
      </c>
      <c r="EC83" s="2" t="s">
        <v>1</v>
      </c>
      <c r="ED83" s="2" t="s">
        <v>1</v>
      </c>
      <c r="EE83" s="2">
        <v>260720</v>
      </c>
      <c r="EF83" s="2" t="s">
        <v>1</v>
      </c>
      <c r="EG83" s="2" t="s">
        <v>1</v>
      </c>
      <c r="EH83" s="2" t="s">
        <v>1</v>
      </c>
      <c r="EI83" s="2" t="s">
        <v>1</v>
      </c>
      <c r="EJ83" s="2" t="s">
        <v>1</v>
      </c>
      <c r="EK83" s="2" t="s">
        <v>1</v>
      </c>
      <c r="EL83" s="2" t="s">
        <v>1</v>
      </c>
      <c r="EM83" s="2" t="s">
        <v>1</v>
      </c>
      <c r="EN83" s="2" t="s">
        <v>1</v>
      </c>
      <c r="EO83" s="2" t="s">
        <v>1</v>
      </c>
      <c r="EP83" s="2" t="s">
        <v>1</v>
      </c>
      <c r="EQ83" s="2" t="s">
        <v>1</v>
      </c>
      <c r="ER83" s="2" t="s">
        <v>1</v>
      </c>
      <c r="ES83" s="2" t="s">
        <v>1</v>
      </c>
      <c r="ET83" s="2" t="s">
        <v>1</v>
      </c>
      <c r="EU83" s="2" t="s">
        <v>1</v>
      </c>
      <c r="EV83" s="2" t="s">
        <v>1</v>
      </c>
      <c r="EW83" s="2" t="s">
        <v>1</v>
      </c>
      <c r="EX83" s="2" t="s">
        <v>1</v>
      </c>
      <c r="EY83" s="2" t="s">
        <v>1</v>
      </c>
      <c r="EZ83" s="2">
        <v>770560</v>
      </c>
      <c r="FA83" s="2">
        <v>4700</v>
      </c>
      <c r="FB83" s="2">
        <v>104280</v>
      </c>
      <c r="FC83" s="2">
        <v>629370</v>
      </c>
      <c r="FD83" s="2" t="s">
        <v>1</v>
      </c>
      <c r="FE83" s="2" t="s">
        <v>1</v>
      </c>
      <c r="FF83" s="2">
        <v>290140</v>
      </c>
      <c r="FG83" s="2">
        <v>109870</v>
      </c>
      <c r="FH83" s="2">
        <v>5150</v>
      </c>
      <c r="FI83" s="2">
        <v>820</v>
      </c>
      <c r="FJ83" s="2" t="s">
        <v>1</v>
      </c>
      <c r="FK83" s="2" t="s">
        <v>1</v>
      </c>
      <c r="FL83" s="2" t="s">
        <v>1</v>
      </c>
      <c r="FM83" s="2">
        <v>4280</v>
      </c>
      <c r="FN83" s="2" t="s">
        <v>1</v>
      </c>
      <c r="FO83" s="2" t="s">
        <v>1</v>
      </c>
      <c r="FP83" s="2" t="s">
        <v>1</v>
      </c>
      <c r="FQ83" s="2">
        <v>7800</v>
      </c>
      <c r="FR83" s="2">
        <v>251880</v>
      </c>
      <c r="FS83" s="2" t="s">
        <v>1</v>
      </c>
      <c r="FT83" s="2">
        <v>133160</v>
      </c>
      <c r="FU83" s="2">
        <v>80820</v>
      </c>
      <c r="FV83" s="2" t="s">
        <v>1</v>
      </c>
      <c r="FW83" s="2" t="s">
        <v>1</v>
      </c>
      <c r="FX83" s="2" t="s">
        <v>1</v>
      </c>
      <c r="FY83" s="2" t="s">
        <v>1</v>
      </c>
      <c r="FZ83" s="2">
        <v>108000</v>
      </c>
      <c r="GA83" s="2" t="s">
        <v>1</v>
      </c>
      <c r="GB83" s="2">
        <v>190500</v>
      </c>
      <c r="GC83" s="2">
        <v>60210</v>
      </c>
      <c r="GD83" s="2">
        <v>38570</v>
      </c>
      <c r="GE83" s="2" t="s">
        <v>1</v>
      </c>
      <c r="GF83" s="2" t="s">
        <v>1</v>
      </c>
      <c r="GG83" s="2">
        <v>4740</v>
      </c>
      <c r="GH83" s="2">
        <v>32250</v>
      </c>
      <c r="GI83" s="2">
        <v>50340</v>
      </c>
      <c r="GJ83" s="2" t="s">
        <v>1</v>
      </c>
      <c r="GK83" s="2" t="s">
        <v>1</v>
      </c>
      <c r="GL83" s="2" t="s">
        <v>1</v>
      </c>
      <c r="GM83" s="2">
        <v>10330</v>
      </c>
      <c r="GN83" s="2" t="s">
        <v>1</v>
      </c>
      <c r="GO83" s="2">
        <v>930640</v>
      </c>
      <c r="GP83" s="2">
        <v>4888840</v>
      </c>
      <c r="GQ83" s="2">
        <v>9560</v>
      </c>
      <c r="GR83" s="2">
        <v>15410</v>
      </c>
      <c r="GS83" s="2">
        <v>2680</v>
      </c>
      <c r="GT83" s="2" t="s">
        <v>1</v>
      </c>
      <c r="GU83" s="2" t="s">
        <v>1</v>
      </c>
      <c r="GV83" s="2" t="s">
        <v>1</v>
      </c>
      <c r="GW83" s="2" t="s">
        <v>1</v>
      </c>
      <c r="GX83" s="2" t="s">
        <v>1</v>
      </c>
      <c r="GY83" s="2" t="s">
        <v>1</v>
      </c>
      <c r="GZ83" s="2" t="s">
        <v>1</v>
      </c>
      <c r="HA83" s="2" t="s">
        <v>1</v>
      </c>
      <c r="HB83" s="2" t="s">
        <v>1</v>
      </c>
      <c r="HC83" s="2">
        <v>3060</v>
      </c>
      <c r="HD83" s="2">
        <v>22740</v>
      </c>
      <c r="HE83" s="2">
        <v>12350</v>
      </c>
      <c r="HF83" s="2" t="s">
        <v>1</v>
      </c>
      <c r="HG83" s="2" t="s">
        <v>1</v>
      </c>
      <c r="HH83" s="2" t="s">
        <v>1</v>
      </c>
      <c r="HI83" s="2" t="s">
        <v>1</v>
      </c>
      <c r="HJ83" s="2" t="s">
        <v>1</v>
      </c>
      <c r="HK83" s="2" t="s">
        <v>1</v>
      </c>
      <c r="HL83" s="2">
        <v>16370</v>
      </c>
      <c r="HM83" s="2" t="s">
        <v>1</v>
      </c>
      <c r="HN83" s="2" t="s">
        <v>1</v>
      </c>
      <c r="HO83" s="2" t="s">
        <v>1</v>
      </c>
      <c r="HP83" s="2">
        <v>5790</v>
      </c>
      <c r="HQ83" s="2" t="s">
        <v>1</v>
      </c>
      <c r="HR83" s="2" t="s">
        <v>1</v>
      </c>
      <c r="HS83" s="2" t="s">
        <v>1</v>
      </c>
      <c r="HT83" s="2" t="s">
        <v>1</v>
      </c>
      <c r="HU83" s="2" t="s">
        <v>1</v>
      </c>
      <c r="HV83" s="2">
        <v>261710</v>
      </c>
      <c r="HW83" s="2" t="s">
        <v>1</v>
      </c>
      <c r="HX83" s="2" t="s">
        <v>1</v>
      </c>
      <c r="HY83" s="2">
        <v>3790</v>
      </c>
      <c r="HZ83" s="2" t="s">
        <v>1</v>
      </c>
      <c r="IA83" s="2" t="s">
        <v>1</v>
      </c>
      <c r="IB83" s="2" t="s">
        <v>1</v>
      </c>
      <c r="IC83" s="2" t="s">
        <v>1</v>
      </c>
      <c r="ID83" s="2" t="s">
        <v>1</v>
      </c>
      <c r="IE83" s="2" t="s">
        <v>1</v>
      </c>
      <c r="IF83" s="2" t="s">
        <v>1</v>
      </c>
      <c r="IG83" s="2" t="s">
        <v>1</v>
      </c>
      <c r="IH83" s="2" t="s">
        <v>1</v>
      </c>
      <c r="II83" s="2">
        <v>108630</v>
      </c>
      <c r="IJ83" s="2" t="s">
        <v>1</v>
      </c>
      <c r="IK83" s="2" t="s">
        <v>1</v>
      </c>
      <c r="IL83" s="2" t="s">
        <v>1</v>
      </c>
      <c r="IM83" s="2">
        <v>8080</v>
      </c>
      <c r="IN83" s="2" t="s">
        <v>1</v>
      </c>
      <c r="IO83" s="2" t="s">
        <v>1</v>
      </c>
      <c r="IP83" s="2" t="s">
        <v>1</v>
      </c>
      <c r="IQ83" s="2" t="s">
        <v>1</v>
      </c>
      <c r="IR83" s="2" t="s">
        <v>1</v>
      </c>
      <c r="IS83" s="2" t="s">
        <v>1</v>
      </c>
      <c r="IT83" s="2" t="s">
        <v>1</v>
      </c>
      <c r="IU83" s="2">
        <v>6000</v>
      </c>
      <c r="IV83" s="2" t="s">
        <v>1</v>
      </c>
      <c r="IW83" s="2" t="s">
        <v>1</v>
      </c>
      <c r="IX83" s="2" t="s">
        <v>1</v>
      </c>
      <c r="IY83" s="2" t="s">
        <v>1</v>
      </c>
      <c r="IZ83" s="2" t="s">
        <v>1</v>
      </c>
      <c r="JA83" s="2" t="s">
        <v>1</v>
      </c>
      <c r="JB83" s="2" t="s">
        <v>1</v>
      </c>
      <c r="JC83" s="2" t="s">
        <v>1</v>
      </c>
      <c r="JD83" s="2" t="s">
        <v>1</v>
      </c>
      <c r="JE83" s="2" t="s">
        <v>1</v>
      </c>
      <c r="JF83" s="2" t="s">
        <v>1</v>
      </c>
      <c r="JG83" s="2" t="s">
        <v>1</v>
      </c>
      <c r="JH83" s="2" t="s">
        <v>1</v>
      </c>
      <c r="JI83" s="2" t="s">
        <v>1</v>
      </c>
      <c r="JJ83" s="2" t="s">
        <v>1</v>
      </c>
      <c r="JK83" s="2" t="s">
        <v>1</v>
      </c>
      <c r="JL83" s="2" t="s">
        <v>1</v>
      </c>
      <c r="JM83" s="2" t="s">
        <v>1</v>
      </c>
      <c r="JN83" s="2" t="s">
        <v>1</v>
      </c>
      <c r="JO83" s="2">
        <v>61230</v>
      </c>
      <c r="JP83" s="2" t="s">
        <v>1</v>
      </c>
      <c r="JQ83" s="2" t="s">
        <v>1</v>
      </c>
      <c r="JR83" s="2" t="s">
        <v>1</v>
      </c>
      <c r="JS83" s="2" t="s">
        <v>1</v>
      </c>
      <c r="JT83" s="2">
        <v>971430</v>
      </c>
      <c r="JU83" s="2">
        <v>44740</v>
      </c>
      <c r="JV83" s="2" t="s">
        <v>1</v>
      </c>
      <c r="JW83" s="2" t="s">
        <v>1</v>
      </c>
      <c r="JX83" s="2" t="s">
        <v>1</v>
      </c>
      <c r="JY83" s="2" t="s">
        <v>1</v>
      </c>
      <c r="JZ83" s="2" t="s">
        <v>1</v>
      </c>
      <c r="KA83" s="2" t="s">
        <v>1</v>
      </c>
      <c r="KB83" s="2" t="s">
        <v>1</v>
      </c>
      <c r="KC83" s="2" t="s">
        <v>1</v>
      </c>
      <c r="KD83" s="2" t="s">
        <v>1</v>
      </c>
      <c r="KE83" s="2" t="s">
        <v>1</v>
      </c>
      <c r="KF83" s="2" t="s">
        <v>1</v>
      </c>
      <c r="KG83" s="2" t="s">
        <v>1</v>
      </c>
      <c r="KH83" s="2" t="s">
        <v>1</v>
      </c>
      <c r="KI83" s="2" t="s">
        <v>1</v>
      </c>
      <c r="KJ83" s="2" t="s">
        <v>1</v>
      </c>
      <c r="KK83" s="2" t="s">
        <v>1</v>
      </c>
      <c r="KL83" s="2" t="s">
        <v>1</v>
      </c>
      <c r="KM83" s="2" t="s">
        <v>1</v>
      </c>
      <c r="KN83" s="2" t="s">
        <v>1</v>
      </c>
      <c r="KO83" s="2" t="s">
        <v>1</v>
      </c>
      <c r="KP83" s="2" t="s">
        <v>1</v>
      </c>
      <c r="KQ83" s="2" t="s">
        <v>1</v>
      </c>
      <c r="KR83" s="2" t="s">
        <v>1</v>
      </c>
      <c r="KS83" s="2" t="s">
        <v>1</v>
      </c>
      <c r="KT83" s="2" t="s">
        <v>1</v>
      </c>
      <c r="KU83" s="2" t="s">
        <v>1</v>
      </c>
      <c r="KV83" s="2" t="s">
        <v>1</v>
      </c>
      <c r="KW83" s="2" t="s">
        <v>1</v>
      </c>
      <c r="KX83" s="2" t="s">
        <v>1</v>
      </c>
      <c r="KY83" s="2" t="s">
        <v>1</v>
      </c>
      <c r="KZ83" s="2" t="s">
        <v>1</v>
      </c>
      <c r="LA83" s="2" t="s">
        <v>1</v>
      </c>
      <c r="LB83" s="2" t="s">
        <v>1</v>
      </c>
      <c r="LC83" s="2" t="s">
        <v>1</v>
      </c>
      <c r="LD83" s="2" t="s">
        <v>1</v>
      </c>
      <c r="LE83" s="2" t="s">
        <v>1</v>
      </c>
    </row>
    <row r="84" spans="1:317" x14ac:dyDescent="0.3">
      <c r="A84" s="2" t="s">
        <v>78</v>
      </c>
      <c r="B84" s="2">
        <v>270</v>
      </c>
      <c r="C84" s="23">
        <f t="shared" si="101"/>
        <v>-964700</v>
      </c>
      <c r="D84" s="23">
        <f t="shared" si="102"/>
        <v>11162350</v>
      </c>
      <c r="E84" s="23">
        <f t="shared" si="103"/>
        <v>41342.037037037036</v>
      </c>
      <c r="F84" s="23">
        <f t="shared" si="104"/>
        <v>5088380</v>
      </c>
      <c r="G84" s="23">
        <f t="shared" si="105"/>
        <v>1665270</v>
      </c>
      <c r="H84" s="23">
        <f t="shared" si="106"/>
        <v>750000</v>
      </c>
      <c r="I84" s="23">
        <f t="shared" si="107"/>
        <v>3658700</v>
      </c>
      <c r="J84" s="23">
        <f t="shared" si="108"/>
        <v>13550.740740740741</v>
      </c>
      <c r="K84" s="23">
        <f t="shared" si="109"/>
        <v>498750</v>
      </c>
      <c r="L84" s="23">
        <f t="shared" si="110"/>
        <v>3159950</v>
      </c>
      <c r="M84" s="23">
        <f t="shared" si="111"/>
        <v>1376160</v>
      </c>
      <c r="N84" s="23">
        <f t="shared" si="112"/>
        <v>18845.85185185185</v>
      </c>
      <c r="O84" s="23">
        <f t="shared" si="113"/>
        <v>773680</v>
      </c>
      <c r="P84" s="23">
        <f t="shared" si="114"/>
        <v>845920</v>
      </c>
      <c r="Q84" s="23">
        <f t="shared" si="115"/>
        <v>1548100</v>
      </c>
      <c r="R84" s="23">
        <f t="shared" si="116"/>
        <v>3710475</v>
      </c>
      <c r="S84" s="23">
        <f t="shared" si="117"/>
        <v>13742.5</v>
      </c>
      <c r="T84" s="23">
        <f t="shared" si="118"/>
        <v>1377905</v>
      </c>
      <c r="U84" s="7">
        <f t="shared" si="119"/>
        <v>0.27079443752235488</v>
      </c>
      <c r="V84" s="23">
        <f t="shared" si="120"/>
        <v>179460</v>
      </c>
      <c r="W84" s="23">
        <f t="shared" si="121"/>
        <v>1192640</v>
      </c>
      <c r="X84" s="23">
        <f t="shared" si="122"/>
        <v>0</v>
      </c>
      <c r="Y84" s="23">
        <f t="shared" si="123"/>
        <v>5880</v>
      </c>
      <c r="Z84" s="23">
        <v>75</v>
      </c>
      <c r="AA84" s="23">
        <f t="shared" si="124"/>
        <v>542700</v>
      </c>
      <c r="AB84" s="23">
        <f t="shared" si="125"/>
        <v>12127050</v>
      </c>
      <c r="AC84" s="23">
        <f t="shared" si="126"/>
        <v>44915</v>
      </c>
      <c r="AD84" s="23">
        <f t="shared" si="135"/>
        <v>5837440</v>
      </c>
      <c r="AE84" s="23">
        <f t="shared" si="127"/>
        <v>21620.14814814815</v>
      </c>
      <c r="AF84" s="23">
        <f t="shared" si="136"/>
        <v>1833670</v>
      </c>
      <c r="AG84" s="23">
        <f t="shared" si="128"/>
        <v>6791.3703703703704</v>
      </c>
      <c r="AH84" s="7">
        <f t="shared" si="129"/>
        <v>0.15120495091551531</v>
      </c>
      <c r="AI84" s="23">
        <f t="shared" si="130"/>
        <v>3911160</v>
      </c>
      <c r="AJ84" s="23">
        <f t="shared" si="131"/>
        <v>85480</v>
      </c>
      <c r="AK84" s="23">
        <f t="shared" si="137"/>
        <v>698050</v>
      </c>
      <c r="AL84" s="23">
        <f t="shared" si="138"/>
        <v>6289610</v>
      </c>
      <c r="AM84" s="23">
        <f t="shared" si="132"/>
        <v>23294.85185185185</v>
      </c>
      <c r="AN84" s="23">
        <f t="shared" si="133"/>
        <v>6289610</v>
      </c>
      <c r="AO84" s="23">
        <f t="shared" si="134"/>
        <v>0</v>
      </c>
      <c r="AP84" s="2">
        <v>648910</v>
      </c>
      <c r="AQ84" s="2">
        <v>65870</v>
      </c>
      <c r="AR84" s="2">
        <v>58900</v>
      </c>
      <c r="AS84" s="2" t="s">
        <v>1</v>
      </c>
      <c r="AT84" s="2">
        <v>614820</v>
      </c>
      <c r="AU84" s="2">
        <v>231100</v>
      </c>
      <c r="AV84" s="2" t="s">
        <v>1</v>
      </c>
      <c r="AW84" s="2">
        <v>1548100</v>
      </c>
      <c r="AY84" s="2" t="s">
        <v>1</v>
      </c>
      <c r="AZ84" s="2">
        <v>4000</v>
      </c>
      <c r="BA84" s="2" t="s">
        <v>1</v>
      </c>
      <c r="BB84" s="2">
        <v>7470</v>
      </c>
      <c r="BC84" s="2" t="s">
        <v>1</v>
      </c>
      <c r="BD84" s="2" t="s">
        <v>1</v>
      </c>
      <c r="BE84" s="2">
        <v>167990</v>
      </c>
      <c r="BF84" s="2" t="s">
        <v>1</v>
      </c>
      <c r="BG84" s="2">
        <v>8570</v>
      </c>
      <c r="BH84" s="2">
        <v>931190</v>
      </c>
      <c r="BI84" s="2">
        <v>77550</v>
      </c>
      <c r="BJ84" s="2" t="s">
        <v>1</v>
      </c>
      <c r="BK84" s="2">
        <v>175330</v>
      </c>
      <c r="BL84" s="2" t="s">
        <v>1</v>
      </c>
      <c r="BM84" s="2" t="s">
        <v>1</v>
      </c>
      <c r="BN84" s="2" t="s">
        <v>1</v>
      </c>
      <c r="BO84" s="2" t="s">
        <v>1</v>
      </c>
      <c r="BP84" s="2" t="s">
        <v>1</v>
      </c>
      <c r="BQ84" s="2" t="s">
        <v>1</v>
      </c>
      <c r="BR84" s="2" t="s">
        <v>1</v>
      </c>
      <c r="BS84" s="2">
        <v>5880</v>
      </c>
      <c r="BT84" s="2">
        <v>542700</v>
      </c>
      <c r="BU84" s="2" t="s">
        <v>1</v>
      </c>
      <c r="BV84" s="2">
        <v>108990</v>
      </c>
      <c r="BW84" s="2">
        <v>419250</v>
      </c>
      <c r="BX84" s="2" t="s">
        <v>1</v>
      </c>
      <c r="BY84" s="2" t="s">
        <v>1</v>
      </c>
      <c r="BZ84" s="2" t="s">
        <v>1</v>
      </c>
      <c r="CA84" s="2" t="s">
        <v>1</v>
      </c>
      <c r="CB84" s="2" t="s">
        <v>1</v>
      </c>
      <c r="CC84" s="2" t="s">
        <v>1</v>
      </c>
      <c r="CD84" s="2">
        <v>304890</v>
      </c>
      <c r="CE84" s="2">
        <v>495500</v>
      </c>
      <c r="CF84" s="2" t="s">
        <v>1</v>
      </c>
      <c r="CG84" s="2" t="s">
        <v>1</v>
      </c>
      <c r="CH84" s="2">
        <v>47530</v>
      </c>
      <c r="CI84" s="2" t="s">
        <v>1</v>
      </c>
      <c r="CJ84" s="2" t="s">
        <v>1</v>
      </c>
      <c r="CK84" s="2" t="s">
        <v>1</v>
      </c>
      <c r="CL84" s="2" t="s">
        <v>1</v>
      </c>
      <c r="CM84" s="2">
        <v>0</v>
      </c>
      <c r="CN84" s="2" t="s">
        <v>1</v>
      </c>
      <c r="CO84" s="2">
        <v>35000</v>
      </c>
      <c r="CP84" s="2" t="s">
        <v>1</v>
      </c>
      <c r="CQ84" s="2" t="s">
        <v>1</v>
      </c>
      <c r="CR84" s="2" t="s">
        <v>1</v>
      </c>
      <c r="CS84" s="2" t="s">
        <v>1</v>
      </c>
      <c r="CT84" s="2" t="s">
        <v>1</v>
      </c>
      <c r="CU84" s="2" t="s">
        <v>1</v>
      </c>
      <c r="CV84" s="2">
        <v>3320</v>
      </c>
      <c r="CW84" s="2">
        <v>135220</v>
      </c>
      <c r="CX84" s="2" t="s">
        <v>1</v>
      </c>
      <c r="CY84" s="2">
        <v>115570</v>
      </c>
      <c r="CZ84" s="2" t="s">
        <v>1</v>
      </c>
      <c r="DA84" s="2" t="s">
        <v>1</v>
      </c>
      <c r="DB84" s="2" t="s">
        <v>1</v>
      </c>
      <c r="DC84" s="2" t="s">
        <v>1</v>
      </c>
      <c r="DD84" s="2" t="s">
        <v>1</v>
      </c>
      <c r="DE84" s="2" t="s">
        <v>1</v>
      </c>
      <c r="DF84" s="2" t="s">
        <v>1</v>
      </c>
      <c r="DG84" s="2" t="s">
        <v>1</v>
      </c>
      <c r="DH84" s="2" t="s">
        <v>1</v>
      </c>
      <c r="DI84" s="2" t="s">
        <v>1</v>
      </c>
      <c r="DJ84" s="2" t="s">
        <v>1</v>
      </c>
      <c r="DK84" s="2" t="s">
        <v>1</v>
      </c>
      <c r="DL84" s="2" t="s">
        <v>1</v>
      </c>
      <c r="DM84" s="2" t="s">
        <v>1</v>
      </c>
      <c r="DN84" s="2">
        <v>0</v>
      </c>
      <c r="DO84" s="2" t="s">
        <v>1</v>
      </c>
      <c r="DP84" s="2" t="s">
        <v>1</v>
      </c>
      <c r="DQ84" s="2" t="s">
        <v>1</v>
      </c>
      <c r="DR84" s="2" t="s">
        <v>1</v>
      </c>
      <c r="DS84" s="2">
        <v>750000</v>
      </c>
      <c r="DT84" s="2" t="s">
        <v>1</v>
      </c>
      <c r="DU84" s="2" t="s">
        <v>1</v>
      </c>
      <c r="DV84" s="2" t="s">
        <v>1</v>
      </c>
      <c r="DW84" s="2" t="s">
        <v>1</v>
      </c>
      <c r="DX84" s="2">
        <v>188840</v>
      </c>
      <c r="DY84" s="2">
        <v>105720</v>
      </c>
      <c r="DZ84" s="2" t="s">
        <v>1</v>
      </c>
      <c r="EA84" s="2">
        <v>184940</v>
      </c>
      <c r="EB84" s="2" t="s">
        <v>1</v>
      </c>
      <c r="EC84" s="2" t="s">
        <v>1</v>
      </c>
      <c r="ED84" s="2">
        <v>9250</v>
      </c>
      <c r="EE84" s="2">
        <v>10000</v>
      </c>
      <c r="EF84" s="2" t="s">
        <v>1</v>
      </c>
      <c r="EG84" s="2" t="s">
        <v>1</v>
      </c>
      <c r="EH84" s="2" t="s">
        <v>1</v>
      </c>
      <c r="EI84" s="2" t="s">
        <v>1</v>
      </c>
      <c r="EJ84" s="2" t="s">
        <v>1</v>
      </c>
      <c r="EK84" s="2" t="s">
        <v>1</v>
      </c>
      <c r="EL84" s="2" t="s">
        <v>1</v>
      </c>
      <c r="EM84" s="2" t="s">
        <v>1</v>
      </c>
      <c r="EN84" s="2" t="s">
        <v>1</v>
      </c>
      <c r="EO84" s="2" t="s">
        <v>1</v>
      </c>
      <c r="EP84" s="2">
        <v>3059950</v>
      </c>
      <c r="EQ84" s="2" t="s">
        <v>1</v>
      </c>
      <c r="ER84" s="2" t="s">
        <v>1</v>
      </c>
      <c r="ES84" s="2" t="s">
        <v>1</v>
      </c>
      <c r="ET84" s="2" t="s">
        <v>1</v>
      </c>
      <c r="EU84" s="2">
        <v>100000</v>
      </c>
      <c r="EV84" s="2" t="s">
        <v>1</v>
      </c>
      <c r="EW84" s="2" t="s">
        <v>1</v>
      </c>
      <c r="EX84" s="2" t="s">
        <v>1</v>
      </c>
      <c r="EY84" s="2" t="s">
        <v>1</v>
      </c>
      <c r="EZ84" s="2">
        <v>779220</v>
      </c>
      <c r="FA84" s="2">
        <v>3590</v>
      </c>
      <c r="FB84" s="2">
        <v>83620</v>
      </c>
      <c r="FC84" s="2">
        <v>558440</v>
      </c>
      <c r="FD84" s="2" t="s">
        <v>1</v>
      </c>
      <c r="FE84" s="2" t="s">
        <v>1</v>
      </c>
      <c r="FF84" s="2">
        <v>284010</v>
      </c>
      <c r="FG84" s="2">
        <v>121410</v>
      </c>
      <c r="FH84" s="2">
        <v>3380</v>
      </c>
      <c r="FI84" s="2" t="s">
        <v>1</v>
      </c>
      <c r="FJ84" s="2" t="s">
        <v>1</v>
      </c>
      <c r="FK84" s="2" t="s">
        <v>1</v>
      </c>
      <c r="FL84" s="2" t="s">
        <v>1</v>
      </c>
      <c r="FM84" s="2" t="s">
        <v>1</v>
      </c>
      <c r="FN84" s="2" t="s">
        <v>1</v>
      </c>
      <c r="FO84" s="2">
        <v>3700</v>
      </c>
      <c r="FP84" s="2" t="s">
        <v>1</v>
      </c>
      <c r="FQ84" s="2">
        <v>17600</v>
      </c>
      <c r="FR84" s="2">
        <v>41000</v>
      </c>
      <c r="FS84" s="2">
        <v>286900</v>
      </c>
      <c r="FT84" s="2">
        <v>82940</v>
      </c>
      <c r="FU84" s="2" t="s">
        <v>1</v>
      </c>
      <c r="FV84" s="2" t="s">
        <v>1</v>
      </c>
      <c r="FW84" s="2" t="s">
        <v>1</v>
      </c>
      <c r="FX84" s="2" t="s">
        <v>1</v>
      </c>
      <c r="FY84" s="2">
        <v>9410</v>
      </c>
      <c r="FZ84" s="2">
        <v>345030</v>
      </c>
      <c r="GA84" s="2" t="s">
        <v>1</v>
      </c>
      <c r="GB84" s="2">
        <v>309050</v>
      </c>
      <c r="GC84" s="2" t="s">
        <v>1</v>
      </c>
      <c r="GD84" s="2">
        <v>49720</v>
      </c>
      <c r="GE84" s="2" t="s">
        <v>1</v>
      </c>
      <c r="GF84" s="2" t="s">
        <v>1</v>
      </c>
      <c r="GG84" s="2">
        <v>7880</v>
      </c>
      <c r="GH84" s="2">
        <v>73100</v>
      </c>
      <c r="GI84" s="2">
        <v>76270</v>
      </c>
      <c r="GJ84" s="2">
        <v>7600</v>
      </c>
      <c r="GK84" s="2" t="s">
        <v>1</v>
      </c>
      <c r="GL84" s="2">
        <v>27930</v>
      </c>
      <c r="GM84" s="2">
        <v>8070</v>
      </c>
      <c r="GN84" s="2" t="s">
        <v>1</v>
      </c>
      <c r="GO84" s="2">
        <v>1436390</v>
      </c>
      <c r="GP84" s="2">
        <v>123650</v>
      </c>
      <c r="GQ84" s="2" t="s">
        <v>1</v>
      </c>
      <c r="GR84" s="2">
        <v>33570</v>
      </c>
      <c r="GS84" s="2">
        <v>4110</v>
      </c>
      <c r="GT84" s="2" t="s">
        <v>1</v>
      </c>
      <c r="GU84" s="2" t="s">
        <v>1</v>
      </c>
      <c r="GV84" s="2" t="s">
        <v>1</v>
      </c>
      <c r="GW84" s="2" t="s">
        <v>1</v>
      </c>
      <c r="GX84" s="2" t="s">
        <v>1</v>
      </c>
      <c r="GY84" s="2" t="s">
        <v>1</v>
      </c>
      <c r="GZ84" s="2" t="s">
        <v>1</v>
      </c>
      <c r="HA84" s="2" t="s">
        <v>1</v>
      </c>
      <c r="HB84" s="2" t="s">
        <v>1</v>
      </c>
      <c r="HC84" s="2">
        <v>43270</v>
      </c>
      <c r="HD84" s="2">
        <v>16500</v>
      </c>
      <c r="HE84" s="2">
        <v>25710</v>
      </c>
      <c r="HF84" s="2" t="s">
        <v>1</v>
      </c>
      <c r="HG84" s="2" t="s">
        <v>1</v>
      </c>
      <c r="HH84" s="2" t="s">
        <v>1</v>
      </c>
      <c r="HI84" s="2" t="s">
        <v>1</v>
      </c>
      <c r="HJ84" s="2" t="s">
        <v>1</v>
      </c>
      <c r="HK84" s="2" t="s">
        <v>1</v>
      </c>
      <c r="HL84" s="2">
        <v>0</v>
      </c>
      <c r="HM84" s="2" t="s">
        <v>1</v>
      </c>
      <c r="HN84" s="2" t="s">
        <v>1</v>
      </c>
      <c r="HO84" s="2" t="s">
        <v>1</v>
      </c>
      <c r="HP84" s="2">
        <v>276320</v>
      </c>
      <c r="HQ84" s="2" t="s">
        <v>1</v>
      </c>
      <c r="HR84" s="2" t="s">
        <v>1</v>
      </c>
      <c r="HS84" s="2" t="s">
        <v>1</v>
      </c>
      <c r="HT84" s="2" t="s">
        <v>1</v>
      </c>
      <c r="HU84" s="2" t="s">
        <v>1</v>
      </c>
      <c r="HV84" s="2">
        <v>45320</v>
      </c>
      <c r="HW84" s="2" t="s">
        <v>1</v>
      </c>
      <c r="HX84" s="2" t="s">
        <v>1</v>
      </c>
      <c r="HY84" s="2" t="s">
        <v>1</v>
      </c>
      <c r="HZ84" s="2">
        <v>382000</v>
      </c>
      <c r="IA84" s="2" t="s">
        <v>1</v>
      </c>
      <c r="IB84" s="2" t="s">
        <v>1</v>
      </c>
      <c r="IC84" s="2" t="s">
        <v>1</v>
      </c>
      <c r="ID84" s="2" t="s">
        <v>1</v>
      </c>
      <c r="IE84" s="2" t="s">
        <v>1</v>
      </c>
      <c r="IF84" s="2" t="s">
        <v>1</v>
      </c>
      <c r="IG84" s="2" t="s">
        <v>1</v>
      </c>
      <c r="IH84" s="2">
        <v>300</v>
      </c>
      <c r="II84" s="2">
        <v>253540</v>
      </c>
      <c r="IJ84" s="2">
        <v>7910</v>
      </c>
      <c r="IK84" s="2" t="s">
        <v>1</v>
      </c>
      <c r="IL84" s="2" t="s">
        <v>1</v>
      </c>
      <c r="IM84" s="2">
        <v>8980</v>
      </c>
      <c r="IN84" s="2" t="s">
        <v>1</v>
      </c>
      <c r="IO84" s="2" t="s">
        <v>1</v>
      </c>
      <c r="IP84" s="2" t="s">
        <v>1</v>
      </c>
      <c r="IQ84" s="2" t="s">
        <v>1</v>
      </c>
      <c r="IR84" s="2" t="s">
        <v>1</v>
      </c>
      <c r="IS84" s="2" t="s">
        <v>1</v>
      </c>
      <c r="IT84" s="2" t="s">
        <v>1</v>
      </c>
      <c r="IU84" s="2" t="s">
        <v>1</v>
      </c>
      <c r="IV84" s="2" t="s">
        <v>1</v>
      </c>
      <c r="IW84" s="2" t="s">
        <v>1</v>
      </c>
      <c r="IX84" s="2" t="s">
        <v>1</v>
      </c>
      <c r="IY84" s="2" t="s">
        <v>1</v>
      </c>
      <c r="IZ84" s="2" t="s">
        <v>1</v>
      </c>
      <c r="JA84" s="2" t="s">
        <v>1</v>
      </c>
      <c r="JB84" s="2" t="s">
        <v>1</v>
      </c>
      <c r="JC84" s="2" t="s">
        <v>1</v>
      </c>
      <c r="JD84" s="2" t="s">
        <v>1</v>
      </c>
      <c r="JE84" s="2" t="s">
        <v>1</v>
      </c>
      <c r="JF84" s="2" t="s">
        <v>1</v>
      </c>
      <c r="JG84" s="2" t="s">
        <v>1</v>
      </c>
      <c r="JH84" s="2" t="s">
        <v>1</v>
      </c>
      <c r="JI84" s="2" t="s">
        <v>1</v>
      </c>
      <c r="JJ84" s="2" t="s">
        <v>1</v>
      </c>
      <c r="JK84" s="2" t="s">
        <v>1</v>
      </c>
      <c r="JL84" s="2" t="s">
        <v>1</v>
      </c>
      <c r="JM84" s="2" t="s">
        <v>1</v>
      </c>
      <c r="JN84" s="2" t="s">
        <v>1</v>
      </c>
      <c r="JO84" s="2" t="s">
        <v>1</v>
      </c>
      <c r="JP84" s="2" t="s">
        <v>1</v>
      </c>
      <c r="JQ84" s="2" t="s">
        <v>1</v>
      </c>
      <c r="JR84" s="2" t="s">
        <v>1</v>
      </c>
      <c r="JS84" s="2">
        <v>0</v>
      </c>
      <c r="JT84" s="2">
        <v>5045340</v>
      </c>
      <c r="JU84" s="2">
        <v>1200200</v>
      </c>
      <c r="JV84" s="2" t="s">
        <v>1</v>
      </c>
      <c r="JW84" s="2" t="s">
        <v>1</v>
      </c>
      <c r="JX84" s="2" t="s">
        <v>1</v>
      </c>
      <c r="JY84" s="2" t="s">
        <v>1</v>
      </c>
      <c r="JZ84" s="2" t="s">
        <v>1</v>
      </c>
      <c r="KA84" s="2">
        <v>44070</v>
      </c>
      <c r="KB84" s="2" t="s">
        <v>1</v>
      </c>
      <c r="KC84" s="2" t="s">
        <v>1</v>
      </c>
      <c r="KD84" s="2" t="s">
        <v>1</v>
      </c>
      <c r="KE84" s="2" t="s">
        <v>1</v>
      </c>
      <c r="KF84" s="2" t="s">
        <v>1</v>
      </c>
      <c r="KG84" s="2" t="s">
        <v>1</v>
      </c>
      <c r="KH84" s="2" t="s">
        <v>1</v>
      </c>
      <c r="KI84" s="2" t="s">
        <v>1</v>
      </c>
      <c r="KJ84" s="2" t="s">
        <v>1</v>
      </c>
      <c r="KK84" s="2" t="s">
        <v>1</v>
      </c>
      <c r="KL84" s="2" t="s">
        <v>1</v>
      </c>
      <c r="KM84" s="2" t="s">
        <v>1</v>
      </c>
      <c r="KN84" s="2" t="s">
        <v>1</v>
      </c>
      <c r="KO84" s="2" t="s">
        <v>1</v>
      </c>
      <c r="KP84" s="2" t="s">
        <v>1</v>
      </c>
      <c r="KQ84" s="2" t="s">
        <v>1</v>
      </c>
      <c r="KR84" s="2" t="s">
        <v>1</v>
      </c>
      <c r="KS84" s="2" t="s">
        <v>1</v>
      </c>
      <c r="KT84" s="2" t="s">
        <v>1</v>
      </c>
      <c r="KU84" s="2" t="s">
        <v>1</v>
      </c>
      <c r="KV84" s="2" t="s">
        <v>1</v>
      </c>
      <c r="KW84" s="2" t="s">
        <v>1</v>
      </c>
      <c r="KX84" s="2" t="s">
        <v>1</v>
      </c>
      <c r="KY84" s="2" t="s">
        <v>1</v>
      </c>
      <c r="KZ84" s="2" t="s">
        <v>1</v>
      </c>
      <c r="LA84" s="2" t="s">
        <v>1</v>
      </c>
      <c r="LB84" s="2" t="s">
        <v>1</v>
      </c>
      <c r="LC84" s="2" t="s">
        <v>1</v>
      </c>
      <c r="LD84" s="2" t="s">
        <v>1</v>
      </c>
      <c r="LE84" s="2" t="s">
        <v>1</v>
      </c>
    </row>
    <row r="85" spans="1:317" x14ac:dyDescent="0.3">
      <c r="A85" s="2" t="s">
        <v>79</v>
      </c>
      <c r="B85" s="2">
        <v>352</v>
      </c>
      <c r="C85" s="23">
        <f t="shared" si="101"/>
        <v>155210</v>
      </c>
      <c r="D85" s="23">
        <f t="shared" si="102"/>
        <v>5284840</v>
      </c>
      <c r="E85" s="23">
        <f t="shared" si="103"/>
        <v>15013.75</v>
      </c>
      <c r="F85" s="23">
        <f t="shared" si="104"/>
        <v>3452060</v>
      </c>
      <c r="G85" s="23">
        <f t="shared" si="105"/>
        <v>1286300</v>
      </c>
      <c r="H85" s="23">
        <f t="shared" si="106"/>
        <v>0</v>
      </c>
      <c r="I85" s="23">
        <f t="shared" si="107"/>
        <v>546480</v>
      </c>
      <c r="J85" s="23">
        <f t="shared" si="108"/>
        <v>1552.5</v>
      </c>
      <c r="K85" s="23">
        <f t="shared" si="109"/>
        <v>546480</v>
      </c>
      <c r="L85" s="23">
        <f t="shared" si="110"/>
        <v>0</v>
      </c>
      <c r="M85" s="23">
        <f t="shared" si="111"/>
        <v>1245980</v>
      </c>
      <c r="N85" s="23">
        <f t="shared" si="112"/>
        <v>9806.988636363636</v>
      </c>
      <c r="O85" s="23">
        <f t="shared" si="113"/>
        <v>717490</v>
      </c>
      <c r="P85" s="23">
        <f t="shared" si="114"/>
        <v>687430</v>
      </c>
      <c r="Q85" s="23">
        <f t="shared" si="115"/>
        <v>1422930</v>
      </c>
      <c r="R85" s="23">
        <f t="shared" si="116"/>
        <v>3206106</v>
      </c>
      <c r="S85" s="23">
        <f t="shared" si="117"/>
        <v>9108.255681818182</v>
      </c>
      <c r="T85" s="23">
        <f t="shared" si="118"/>
        <v>245954</v>
      </c>
      <c r="U85" s="7">
        <f t="shared" si="119"/>
        <v>7.1248471926907406E-2</v>
      </c>
      <c r="V85" s="23">
        <f t="shared" si="120"/>
        <v>206680</v>
      </c>
      <c r="W85" s="23">
        <f t="shared" si="121"/>
        <v>23260</v>
      </c>
      <c r="X85" s="23">
        <f t="shared" si="122"/>
        <v>0</v>
      </c>
      <c r="Y85" s="23">
        <f t="shared" si="123"/>
        <v>16090</v>
      </c>
      <c r="Z85" s="23">
        <v>76</v>
      </c>
      <c r="AA85" s="23">
        <f t="shared" si="124"/>
        <v>378180</v>
      </c>
      <c r="AB85" s="23">
        <f t="shared" si="125"/>
        <v>5129630</v>
      </c>
      <c r="AC85" s="23">
        <f t="shared" si="126"/>
        <v>14572.8125</v>
      </c>
      <c r="AD85" s="23">
        <f t="shared" si="135"/>
        <v>5033000</v>
      </c>
      <c r="AE85" s="23">
        <f t="shared" si="127"/>
        <v>14298.295454545454</v>
      </c>
      <c r="AF85" s="23">
        <f t="shared" si="136"/>
        <v>1494770</v>
      </c>
      <c r="AG85" s="23">
        <f t="shared" si="128"/>
        <v>4246.505681818182</v>
      </c>
      <c r="AH85" s="7">
        <f t="shared" si="129"/>
        <v>0.29139918473652093</v>
      </c>
      <c r="AI85" s="23">
        <f t="shared" si="130"/>
        <v>3822540</v>
      </c>
      <c r="AJ85" s="23">
        <f t="shared" si="131"/>
        <v>88590</v>
      </c>
      <c r="AK85" s="23">
        <f t="shared" si="137"/>
        <v>318070</v>
      </c>
      <c r="AL85" s="23">
        <f t="shared" si="138"/>
        <v>96630</v>
      </c>
      <c r="AM85" s="23">
        <f t="shared" si="132"/>
        <v>274.51704545454544</v>
      </c>
      <c r="AN85" s="23">
        <f t="shared" si="133"/>
        <v>96630</v>
      </c>
      <c r="AO85" s="23">
        <f t="shared" si="134"/>
        <v>0</v>
      </c>
      <c r="AP85" s="2">
        <v>585610</v>
      </c>
      <c r="AQ85" s="2">
        <v>78900</v>
      </c>
      <c r="AR85" s="2">
        <v>52980</v>
      </c>
      <c r="AS85" s="2" t="s">
        <v>1</v>
      </c>
      <c r="AT85" s="2">
        <v>645430</v>
      </c>
      <c r="AU85" s="2">
        <v>42000</v>
      </c>
      <c r="AV85" s="2" t="s">
        <v>1</v>
      </c>
      <c r="AW85" s="2">
        <v>1422930</v>
      </c>
      <c r="AY85" s="2" t="s">
        <v>1</v>
      </c>
      <c r="AZ85" s="2" t="s">
        <v>1</v>
      </c>
      <c r="BA85" s="2" t="s">
        <v>1</v>
      </c>
      <c r="BB85" s="2">
        <v>0</v>
      </c>
      <c r="BC85" s="2" t="s">
        <v>1</v>
      </c>
      <c r="BD85" s="2" t="s">
        <v>1</v>
      </c>
      <c r="BE85" s="2">
        <v>206680</v>
      </c>
      <c r="BF85" s="2" t="s">
        <v>1</v>
      </c>
      <c r="BG85" s="2">
        <v>5090</v>
      </c>
      <c r="BH85" s="2">
        <v>18170</v>
      </c>
      <c r="BI85" s="2" t="s">
        <v>1</v>
      </c>
      <c r="BJ85" s="2" t="s">
        <v>1</v>
      </c>
      <c r="BK85" s="2" t="s">
        <v>1</v>
      </c>
      <c r="BL85" s="2" t="s">
        <v>1</v>
      </c>
      <c r="BM85" s="2" t="s">
        <v>1</v>
      </c>
      <c r="BN85" s="2" t="s">
        <v>1</v>
      </c>
      <c r="BO85" s="2" t="s">
        <v>1</v>
      </c>
      <c r="BP85" s="2" t="s">
        <v>1</v>
      </c>
      <c r="BQ85" s="2" t="s">
        <v>1</v>
      </c>
      <c r="BR85" s="2" t="s">
        <v>1</v>
      </c>
      <c r="BS85" s="2">
        <v>16090</v>
      </c>
      <c r="BT85" s="2">
        <v>378180</v>
      </c>
      <c r="BU85" s="2" t="s">
        <v>1</v>
      </c>
      <c r="BV85" s="2">
        <v>928470</v>
      </c>
      <c r="BW85" s="2">
        <v>21250</v>
      </c>
      <c r="BX85" s="2">
        <v>1200</v>
      </c>
      <c r="BY85" s="2" t="s">
        <v>1</v>
      </c>
      <c r="BZ85" s="2" t="s">
        <v>1</v>
      </c>
      <c r="CA85" s="2" t="s">
        <v>1</v>
      </c>
      <c r="CB85" s="2" t="s">
        <v>1</v>
      </c>
      <c r="CC85" s="2" t="s">
        <v>1</v>
      </c>
      <c r="CD85" s="2">
        <v>12740</v>
      </c>
      <c r="CE85" s="2">
        <v>270150</v>
      </c>
      <c r="CF85" s="2" t="s">
        <v>1</v>
      </c>
      <c r="CG85" s="2" t="s">
        <v>1</v>
      </c>
      <c r="CH85" s="2">
        <v>12170</v>
      </c>
      <c r="CI85" s="2" t="s">
        <v>1</v>
      </c>
      <c r="CJ85" s="2" t="s">
        <v>1</v>
      </c>
      <c r="CK85" s="2" t="s">
        <v>1</v>
      </c>
      <c r="CL85" s="2" t="s">
        <v>1</v>
      </c>
      <c r="CM85" s="2" t="s">
        <v>1</v>
      </c>
      <c r="CN85" s="2">
        <v>10750</v>
      </c>
      <c r="CO85" s="2" t="s">
        <v>1</v>
      </c>
      <c r="CP85" s="2" t="s">
        <v>1</v>
      </c>
      <c r="CQ85" s="2" t="s">
        <v>1</v>
      </c>
      <c r="CR85" s="2" t="s">
        <v>1</v>
      </c>
      <c r="CS85" s="2" t="s">
        <v>1</v>
      </c>
      <c r="CT85" s="2" t="s">
        <v>1</v>
      </c>
      <c r="CU85" s="2" t="s">
        <v>1</v>
      </c>
      <c r="CV85" s="2">
        <v>500</v>
      </c>
      <c r="CW85" s="2">
        <v>5500</v>
      </c>
      <c r="CX85" s="2">
        <v>23570</v>
      </c>
      <c r="CY85" s="2">
        <v>0</v>
      </c>
      <c r="CZ85" s="2" t="s">
        <v>1</v>
      </c>
      <c r="DA85" s="2" t="s">
        <v>1</v>
      </c>
      <c r="DB85" s="2" t="s">
        <v>1</v>
      </c>
      <c r="DC85" s="2" t="s">
        <v>1</v>
      </c>
      <c r="DD85" s="2" t="s">
        <v>1</v>
      </c>
      <c r="DE85" s="2" t="s">
        <v>1</v>
      </c>
      <c r="DF85" s="2" t="s">
        <v>1</v>
      </c>
      <c r="DG85" s="2" t="s">
        <v>1</v>
      </c>
      <c r="DH85" s="2" t="s">
        <v>1</v>
      </c>
      <c r="DI85" s="2" t="s">
        <v>1</v>
      </c>
      <c r="DJ85" s="2" t="s">
        <v>1</v>
      </c>
      <c r="DK85" s="2" t="s">
        <v>1</v>
      </c>
      <c r="DL85" s="2" t="s">
        <v>1</v>
      </c>
      <c r="DM85" s="2" t="s">
        <v>1</v>
      </c>
      <c r="DN85" s="2">
        <v>0</v>
      </c>
      <c r="DO85" s="2" t="s">
        <v>1</v>
      </c>
      <c r="DP85" s="2" t="s">
        <v>1</v>
      </c>
      <c r="DQ85" s="2" t="s">
        <v>1</v>
      </c>
      <c r="DR85" s="2" t="s">
        <v>1</v>
      </c>
      <c r="DS85" s="2" t="s">
        <v>1</v>
      </c>
      <c r="DT85" s="2" t="s">
        <v>1</v>
      </c>
      <c r="DU85" s="2" t="s">
        <v>1</v>
      </c>
      <c r="DV85" s="2" t="s">
        <v>1</v>
      </c>
      <c r="DW85" s="2" t="s">
        <v>1</v>
      </c>
      <c r="DX85" s="2">
        <v>43780</v>
      </c>
      <c r="DY85" s="2">
        <v>262000</v>
      </c>
      <c r="DZ85" s="2" t="s">
        <v>1</v>
      </c>
      <c r="EA85" s="2">
        <v>165880</v>
      </c>
      <c r="EB85" s="2" t="s">
        <v>1</v>
      </c>
      <c r="EC85" s="2" t="s">
        <v>1</v>
      </c>
      <c r="ED85" s="2" t="s">
        <v>1</v>
      </c>
      <c r="EE85" s="2">
        <v>74820</v>
      </c>
      <c r="EF85" s="2" t="s">
        <v>1</v>
      </c>
      <c r="EG85" s="2" t="s">
        <v>1</v>
      </c>
      <c r="EH85" s="2" t="s">
        <v>1</v>
      </c>
      <c r="EI85" s="2" t="s">
        <v>1</v>
      </c>
      <c r="EJ85" s="2" t="s">
        <v>1</v>
      </c>
      <c r="EK85" s="2" t="s">
        <v>1</v>
      </c>
      <c r="EL85" s="2" t="s">
        <v>1</v>
      </c>
      <c r="EM85" s="2" t="s">
        <v>1</v>
      </c>
      <c r="EN85" s="2" t="s">
        <v>1</v>
      </c>
      <c r="EO85" s="2" t="s">
        <v>1</v>
      </c>
      <c r="EP85" s="2" t="s">
        <v>1</v>
      </c>
      <c r="EQ85" s="2" t="s">
        <v>1</v>
      </c>
      <c r="ER85" s="2" t="s">
        <v>1</v>
      </c>
      <c r="ES85" s="2" t="s">
        <v>1</v>
      </c>
      <c r="ET85" s="2" t="s">
        <v>1</v>
      </c>
      <c r="EU85" s="2" t="s">
        <v>1</v>
      </c>
      <c r="EV85" s="2" t="s">
        <v>1</v>
      </c>
      <c r="EW85" s="2" t="s">
        <v>1</v>
      </c>
      <c r="EX85" s="2" t="s">
        <v>1</v>
      </c>
      <c r="EY85" s="2" t="s">
        <v>1</v>
      </c>
      <c r="EZ85" s="2">
        <v>667110</v>
      </c>
      <c r="FA85" s="2" t="s">
        <v>1</v>
      </c>
      <c r="FB85" s="2">
        <v>93830</v>
      </c>
      <c r="FC85" s="2">
        <v>377090</v>
      </c>
      <c r="FD85" s="2" t="s">
        <v>1</v>
      </c>
      <c r="FE85" s="2">
        <v>1410</v>
      </c>
      <c r="FF85" s="2">
        <v>257230</v>
      </c>
      <c r="FG85" s="2">
        <v>95050</v>
      </c>
      <c r="FH85" s="2">
        <v>2570</v>
      </c>
      <c r="FI85" s="2">
        <v>480</v>
      </c>
      <c r="FJ85" s="2" t="s">
        <v>1</v>
      </c>
      <c r="FK85" s="2" t="s">
        <v>1</v>
      </c>
      <c r="FL85" s="2" t="s">
        <v>1</v>
      </c>
      <c r="FM85" s="2">
        <v>14720</v>
      </c>
      <c r="FN85" s="2" t="s">
        <v>1</v>
      </c>
      <c r="FO85" s="2" t="s">
        <v>1</v>
      </c>
      <c r="FP85" s="2" t="s">
        <v>1</v>
      </c>
      <c r="FQ85" s="2">
        <v>5410</v>
      </c>
      <c r="FR85" s="2">
        <v>84400</v>
      </c>
      <c r="FS85" s="2">
        <v>26750</v>
      </c>
      <c r="FT85" s="2">
        <v>237810</v>
      </c>
      <c r="FU85" s="2" t="s">
        <v>1</v>
      </c>
      <c r="FV85" s="2" t="s">
        <v>1</v>
      </c>
      <c r="FW85" s="2" t="s">
        <v>1</v>
      </c>
      <c r="FX85" s="2" t="s">
        <v>1</v>
      </c>
      <c r="FY85" s="2" t="s">
        <v>1</v>
      </c>
      <c r="FZ85" s="2" t="s">
        <v>1</v>
      </c>
      <c r="GA85" s="2">
        <v>301470</v>
      </c>
      <c r="GB85" s="2">
        <v>205430</v>
      </c>
      <c r="GC85" s="2">
        <v>21910</v>
      </c>
      <c r="GD85" s="2">
        <v>126780</v>
      </c>
      <c r="GE85" s="2" t="s">
        <v>1</v>
      </c>
      <c r="GF85" s="2" t="s">
        <v>1</v>
      </c>
      <c r="GG85" s="2">
        <v>6020</v>
      </c>
      <c r="GH85" s="2">
        <v>69230</v>
      </c>
      <c r="GI85" s="2">
        <v>57290</v>
      </c>
      <c r="GJ85" s="2">
        <v>12060</v>
      </c>
      <c r="GK85" s="2" t="s">
        <v>1</v>
      </c>
      <c r="GL85" s="2">
        <v>8400</v>
      </c>
      <c r="GM85" s="2">
        <v>6290</v>
      </c>
      <c r="GN85" s="2" t="s">
        <v>1</v>
      </c>
      <c r="GO85" s="2">
        <v>881210</v>
      </c>
      <c r="GP85" s="2">
        <v>975990</v>
      </c>
      <c r="GQ85" s="2">
        <v>23050</v>
      </c>
      <c r="GR85" s="2">
        <v>7030</v>
      </c>
      <c r="GS85" s="2">
        <v>17460</v>
      </c>
      <c r="GT85" s="2" t="s">
        <v>1</v>
      </c>
      <c r="GU85" s="2" t="s">
        <v>1</v>
      </c>
      <c r="GV85" s="2" t="s">
        <v>1</v>
      </c>
      <c r="GW85" s="2" t="s">
        <v>1</v>
      </c>
      <c r="GX85" s="2" t="s">
        <v>1</v>
      </c>
      <c r="GY85" s="2" t="s">
        <v>1</v>
      </c>
      <c r="GZ85" s="2" t="s">
        <v>1</v>
      </c>
      <c r="HA85" s="2" t="s">
        <v>1</v>
      </c>
      <c r="HB85" s="2" t="s">
        <v>1</v>
      </c>
      <c r="HC85" s="2">
        <v>64480</v>
      </c>
      <c r="HD85" s="2">
        <v>21600</v>
      </c>
      <c r="HE85" s="2">
        <v>2510</v>
      </c>
      <c r="HF85" s="2" t="s">
        <v>1</v>
      </c>
      <c r="HG85" s="2" t="s">
        <v>1</v>
      </c>
      <c r="HH85" s="2" t="s">
        <v>1</v>
      </c>
      <c r="HI85" s="2" t="s">
        <v>1</v>
      </c>
      <c r="HJ85" s="2" t="s">
        <v>1</v>
      </c>
      <c r="HK85" s="2" t="s">
        <v>1</v>
      </c>
      <c r="HL85" s="2" t="s">
        <v>1</v>
      </c>
      <c r="HM85" s="2" t="s">
        <v>1</v>
      </c>
      <c r="HN85" s="2" t="s">
        <v>1</v>
      </c>
      <c r="HO85" s="2" t="s">
        <v>1</v>
      </c>
      <c r="HP85" s="2">
        <v>0</v>
      </c>
      <c r="HQ85" s="2" t="s">
        <v>1</v>
      </c>
      <c r="HR85" s="2" t="s">
        <v>1</v>
      </c>
      <c r="HS85" s="2" t="s">
        <v>1</v>
      </c>
      <c r="HT85" s="2" t="s">
        <v>1</v>
      </c>
      <c r="HU85" s="2" t="s">
        <v>1</v>
      </c>
      <c r="HV85" s="2">
        <v>355120</v>
      </c>
      <c r="HW85" s="2" t="s">
        <v>1</v>
      </c>
      <c r="HX85" s="2" t="s">
        <v>1</v>
      </c>
      <c r="HY85" s="2">
        <v>3520</v>
      </c>
      <c r="HZ85" s="2" t="s">
        <v>1</v>
      </c>
      <c r="IA85" s="2" t="s">
        <v>1</v>
      </c>
      <c r="IB85" s="2" t="s">
        <v>1</v>
      </c>
      <c r="IC85" s="2" t="s">
        <v>1</v>
      </c>
      <c r="ID85" s="2" t="s">
        <v>1</v>
      </c>
      <c r="IE85" s="2" t="s">
        <v>1</v>
      </c>
      <c r="IF85" s="2" t="s">
        <v>1</v>
      </c>
      <c r="IG85" s="2" t="s">
        <v>1</v>
      </c>
      <c r="IH85" s="2" t="s">
        <v>1</v>
      </c>
      <c r="II85" s="2">
        <v>-46240</v>
      </c>
      <c r="IJ85" s="2">
        <v>340</v>
      </c>
      <c r="IK85" s="2" t="s">
        <v>1</v>
      </c>
      <c r="IL85" s="2">
        <v>800</v>
      </c>
      <c r="IM85" s="2">
        <v>4530</v>
      </c>
      <c r="IN85" s="2" t="s">
        <v>1</v>
      </c>
      <c r="IO85" s="2" t="s">
        <v>1</v>
      </c>
      <c r="IP85" s="2" t="s">
        <v>1</v>
      </c>
      <c r="IQ85" s="2" t="s">
        <v>1</v>
      </c>
      <c r="IR85" s="2">
        <v>0</v>
      </c>
      <c r="IS85" s="2" t="s">
        <v>1</v>
      </c>
      <c r="IT85" s="2" t="s">
        <v>1</v>
      </c>
      <c r="IU85" s="2" t="s">
        <v>1</v>
      </c>
      <c r="IV85" s="2" t="s">
        <v>1</v>
      </c>
      <c r="IW85" s="2" t="s">
        <v>1</v>
      </c>
      <c r="IX85" s="2">
        <v>42860</v>
      </c>
      <c r="IY85" s="2" t="s">
        <v>1</v>
      </c>
      <c r="IZ85" s="2" t="s">
        <v>1</v>
      </c>
      <c r="JA85" s="2" t="s">
        <v>1</v>
      </c>
      <c r="JB85" s="2" t="s">
        <v>1</v>
      </c>
      <c r="JC85" s="2" t="s">
        <v>1</v>
      </c>
      <c r="JD85" s="2" t="s">
        <v>1</v>
      </c>
      <c r="JE85" s="2" t="s">
        <v>1</v>
      </c>
      <c r="JF85" s="2" t="s">
        <v>1</v>
      </c>
      <c r="JG85" s="2" t="s">
        <v>1</v>
      </c>
      <c r="JH85" s="2" t="s">
        <v>1</v>
      </c>
      <c r="JI85" s="2" t="s">
        <v>1</v>
      </c>
      <c r="JJ85" s="2" t="s">
        <v>1</v>
      </c>
      <c r="JK85" s="2" t="s">
        <v>1</v>
      </c>
      <c r="JL85" s="2" t="s">
        <v>1</v>
      </c>
      <c r="JM85" s="2" t="s">
        <v>1</v>
      </c>
      <c r="JN85" s="2" t="s">
        <v>1</v>
      </c>
      <c r="JO85" s="2" t="s">
        <v>1</v>
      </c>
      <c r="JP85" s="2" t="s">
        <v>1</v>
      </c>
      <c r="JQ85" s="2" t="s">
        <v>1</v>
      </c>
      <c r="JR85" s="2" t="s">
        <v>1</v>
      </c>
      <c r="JS85" s="2" t="s">
        <v>1</v>
      </c>
      <c r="JT85" s="2">
        <v>10640</v>
      </c>
      <c r="JU85" s="2">
        <v>85990</v>
      </c>
      <c r="JV85" s="2" t="s">
        <v>1</v>
      </c>
      <c r="JW85" s="2" t="s">
        <v>1</v>
      </c>
      <c r="JX85" s="2" t="s">
        <v>1</v>
      </c>
      <c r="JY85" s="2" t="s">
        <v>1</v>
      </c>
      <c r="JZ85" s="2" t="s">
        <v>1</v>
      </c>
      <c r="KA85" s="2" t="s">
        <v>1</v>
      </c>
      <c r="KB85" s="2" t="s">
        <v>1</v>
      </c>
      <c r="KC85" s="2" t="s">
        <v>1</v>
      </c>
      <c r="KD85" s="2" t="s">
        <v>1</v>
      </c>
      <c r="KE85" s="2" t="s">
        <v>1</v>
      </c>
      <c r="KF85" s="2" t="s">
        <v>1</v>
      </c>
      <c r="KG85" s="2" t="s">
        <v>1</v>
      </c>
      <c r="KH85" s="2" t="s">
        <v>1</v>
      </c>
      <c r="KI85" s="2" t="s">
        <v>1</v>
      </c>
      <c r="KJ85" s="2" t="s">
        <v>1</v>
      </c>
      <c r="KK85" s="2" t="s">
        <v>1</v>
      </c>
      <c r="KL85" s="2" t="s">
        <v>1</v>
      </c>
      <c r="KM85" s="2" t="s">
        <v>1</v>
      </c>
      <c r="KN85" s="2" t="s">
        <v>1</v>
      </c>
      <c r="KO85" s="2" t="s">
        <v>1</v>
      </c>
      <c r="KP85" s="2" t="s">
        <v>1</v>
      </c>
      <c r="KQ85" s="2" t="s">
        <v>1</v>
      </c>
      <c r="KR85" s="2" t="s">
        <v>1</v>
      </c>
      <c r="KS85" s="2" t="s">
        <v>1</v>
      </c>
      <c r="KT85" s="2" t="s">
        <v>1</v>
      </c>
      <c r="KU85" s="2" t="s">
        <v>1</v>
      </c>
      <c r="KV85" s="2" t="s">
        <v>1</v>
      </c>
      <c r="KW85" s="2" t="s">
        <v>1</v>
      </c>
      <c r="KX85" s="2" t="s">
        <v>1</v>
      </c>
      <c r="KY85" s="2" t="s">
        <v>1</v>
      </c>
      <c r="KZ85" s="2" t="s">
        <v>1</v>
      </c>
      <c r="LA85" s="2" t="s">
        <v>1</v>
      </c>
      <c r="LB85" s="2" t="s">
        <v>1</v>
      </c>
      <c r="LC85" s="2" t="s">
        <v>1</v>
      </c>
      <c r="LD85" s="2" t="s">
        <v>1</v>
      </c>
      <c r="LE85" s="2" t="s">
        <v>1</v>
      </c>
    </row>
    <row r="86" spans="1:317" x14ac:dyDescent="0.3">
      <c r="A86" s="2" t="s">
        <v>80</v>
      </c>
      <c r="B86" s="2">
        <v>1362</v>
      </c>
      <c r="C86" s="23">
        <f t="shared" si="101"/>
        <v>-37300</v>
      </c>
      <c r="D86" s="23">
        <f t="shared" si="102"/>
        <v>29852590</v>
      </c>
      <c r="E86" s="23">
        <f t="shared" si="103"/>
        <v>21918.201174743026</v>
      </c>
      <c r="F86" s="23">
        <f t="shared" si="104"/>
        <v>12295890</v>
      </c>
      <c r="G86" s="23">
        <f t="shared" si="105"/>
        <v>7687900</v>
      </c>
      <c r="H86" s="23">
        <f t="shared" si="106"/>
        <v>446920</v>
      </c>
      <c r="I86" s="23">
        <f t="shared" si="107"/>
        <v>9421880</v>
      </c>
      <c r="J86" s="23">
        <f t="shared" si="108"/>
        <v>6917.6798825256974</v>
      </c>
      <c r="K86" s="23">
        <f t="shared" si="109"/>
        <v>859880</v>
      </c>
      <c r="L86" s="23">
        <f t="shared" si="110"/>
        <v>8562000</v>
      </c>
      <c r="M86" s="23">
        <f t="shared" si="111"/>
        <v>7444640</v>
      </c>
      <c r="N86" s="23">
        <f t="shared" si="112"/>
        <v>9027.8193832599118</v>
      </c>
      <c r="O86" s="23">
        <f t="shared" si="113"/>
        <v>3722970</v>
      </c>
      <c r="P86" s="23">
        <f t="shared" si="114"/>
        <v>2620670</v>
      </c>
      <c r="Q86" s="23">
        <f t="shared" si="115"/>
        <v>4125300</v>
      </c>
      <c r="R86" s="23">
        <f t="shared" si="116"/>
        <v>11587637</v>
      </c>
      <c r="S86" s="23">
        <f t="shared" si="117"/>
        <v>8507.8098384728346</v>
      </c>
      <c r="T86" s="23">
        <f t="shared" si="118"/>
        <v>708253</v>
      </c>
      <c r="U86" s="7">
        <f t="shared" si="119"/>
        <v>5.7600791809295629E-2</v>
      </c>
      <c r="V86" s="23">
        <f t="shared" si="120"/>
        <v>642200</v>
      </c>
      <c r="W86" s="23">
        <f t="shared" si="121"/>
        <v>48670</v>
      </c>
      <c r="X86" s="23">
        <f t="shared" si="122"/>
        <v>0</v>
      </c>
      <c r="Y86" s="23">
        <f t="shared" si="123"/>
        <v>17460</v>
      </c>
      <c r="Z86" s="23">
        <v>77</v>
      </c>
      <c r="AA86" s="23">
        <f t="shared" si="124"/>
        <v>1118620</v>
      </c>
      <c r="AB86" s="23">
        <f t="shared" si="125"/>
        <v>29889890</v>
      </c>
      <c r="AC86" s="23">
        <f t="shared" si="126"/>
        <v>21945.58737151248</v>
      </c>
      <c r="AD86" s="23">
        <f t="shared" si="135"/>
        <v>15384790</v>
      </c>
      <c r="AE86" s="23">
        <f t="shared" si="127"/>
        <v>11295.734214390603</v>
      </c>
      <c r="AF86" s="23">
        <f t="shared" si="136"/>
        <v>4557680</v>
      </c>
      <c r="AG86" s="23">
        <f t="shared" si="128"/>
        <v>3346.3142437591778</v>
      </c>
      <c r="AH86" s="7">
        <f t="shared" si="129"/>
        <v>0.1524823276365353</v>
      </c>
      <c r="AI86" s="23">
        <f t="shared" si="130"/>
        <v>9760220</v>
      </c>
      <c r="AJ86" s="23">
        <f t="shared" si="131"/>
        <v>104450</v>
      </c>
      <c r="AK86" s="23">
        <f t="shared" si="137"/>
        <v>2635710</v>
      </c>
      <c r="AL86" s="23">
        <f t="shared" si="138"/>
        <v>14505100</v>
      </c>
      <c r="AM86" s="23">
        <f t="shared" si="132"/>
        <v>10649.853157121879</v>
      </c>
      <c r="AN86" s="23">
        <f t="shared" si="133"/>
        <v>14195100</v>
      </c>
      <c r="AO86" s="23">
        <f t="shared" si="134"/>
        <v>0</v>
      </c>
      <c r="AP86" s="2">
        <v>2957340</v>
      </c>
      <c r="AQ86" s="2">
        <v>466360</v>
      </c>
      <c r="AR86" s="2">
        <v>299270</v>
      </c>
      <c r="AS86" s="2" t="s">
        <v>1</v>
      </c>
      <c r="AT86" s="2">
        <v>2332270</v>
      </c>
      <c r="AU86" s="2">
        <v>288400</v>
      </c>
      <c r="AV86" s="2" t="s">
        <v>1</v>
      </c>
      <c r="AW86" s="2">
        <v>4125300</v>
      </c>
      <c r="AY86" s="2" t="s">
        <v>1</v>
      </c>
      <c r="AZ86" s="2">
        <v>3500</v>
      </c>
      <c r="BA86" s="2" t="s">
        <v>1</v>
      </c>
      <c r="BB86" s="2">
        <v>90</v>
      </c>
      <c r="BC86" s="2">
        <v>50</v>
      </c>
      <c r="BD86" s="2" t="s">
        <v>1</v>
      </c>
      <c r="BE86" s="2">
        <v>638560</v>
      </c>
      <c r="BF86" s="2" t="s">
        <v>1</v>
      </c>
      <c r="BG86" s="2">
        <v>17950</v>
      </c>
      <c r="BH86" s="2">
        <v>6790</v>
      </c>
      <c r="BI86" s="2">
        <v>2300</v>
      </c>
      <c r="BJ86" s="2">
        <v>21630</v>
      </c>
      <c r="BK86" s="2" t="s">
        <v>1</v>
      </c>
      <c r="BL86" s="2" t="s">
        <v>1</v>
      </c>
      <c r="BM86" s="2" t="s">
        <v>1</v>
      </c>
      <c r="BN86" s="2" t="s">
        <v>1</v>
      </c>
      <c r="BO86" s="2" t="s">
        <v>1</v>
      </c>
      <c r="BP86" s="2" t="s">
        <v>1</v>
      </c>
      <c r="BQ86" s="2" t="s">
        <v>1</v>
      </c>
      <c r="BR86" s="2" t="s">
        <v>1</v>
      </c>
      <c r="BS86" s="2">
        <v>17460</v>
      </c>
      <c r="BT86" s="2">
        <v>1118620</v>
      </c>
      <c r="BU86" s="2" t="s">
        <v>1</v>
      </c>
      <c r="BV86" s="2">
        <v>6246820</v>
      </c>
      <c r="BW86" s="2">
        <v>9300</v>
      </c>
      <c r="BX86" s="2">
        <v>101500</v>
      </c>
      <c r="BY86" s="2" t="s">
        <v>1</v>
      </c>
      <c r="BZ86" s="2" t="s">
        <v>1</v>
      </c>
      <c r="CA86" s="2" t="s">
        <v>1</v>
      </c>
      <c r="CB86" s="2" t="s">
        <v>1</v>
      </c>
      <c r="CC86" s="2" t="s">
        <v>1</v>
      </c>
      <c r="CD86" s="2">
        <v>170510</v>
      </c>
      <c r="CE86" s="2">
        <v>809480</v>
      </c>
      <c r="CF86" s="2" t="s">
        <v>1</v>
      </c>
      <c r="CG86" s="2" t="s">
        <v>1</v>
      </c>
      <c r="CH86" s="2">
        <v>68780</v>
      </c>
      <c r="CI86" s="2">
        <v>38250</v>
      </c>
      <c r="CJ86" s="2" t="s">
        <v>1</v>
      </c>
      <c r="CK86" s="2" t="s">
        <v>1</v>
      </c>
      <c r="CL86" s="2" t="s">
        <v>1</v>
      </c>
      <c r="CM86" s="2" t="s">
        <v>1</v>
      </c>
      <c r="CN86" s="2" t="s">
        <v>1</v>
      </c>
      <c r="CO86" s="2">
        <v>80180</v>
      </c>
      <c r="CP86" s="2" t="s">
        <v>1</v>
      </c>
      <c r="CQ86" s="2">
        <v>118760</v>
      </c>
      <c r="CR86" s="2" t="s">
        <v>1</v>
      </c>
      <c r="CS86" s="2" t="s">
        <v>1</v>
      </c>
      <c r="CT86" s="2" t="s">
        <v>1</v>
      </c>
      <c r="CU86" s="2" t="s">
        <v>1</v>
      </c>
      <c r="CV86" s="2" t="s">
        <v>1</v>
      </c>
      <c r="CW86" s="2">
        <v>0</v>
      </c>
      <c r="CX86" s="2">
        <v>0</v>
      </c>
      <c r="CY86" s="2">
        <v>44050</v>
      </c>
      <c r="CZ86" s="2" t="s">
        <v>1</v>
      </c>
      <c r="DA86" s="2">
        <v>0</v>
      </c>
      <c r="DB86" s="2">
        <v>270</v>
      </c>
      <c r="DC86" s="2" t="s">
        <v>1</v>
      </c>
      <c r="DD86" s="2" t="s">
        <v>1</v>
      </c>
      <c r="DE86" s="2" t="s">
        <v>1</v>
      </c>
      <c r="DF86" s="2" t="s">
        <v>1</v>
      </c>
      <c r="DG86" s="2" t="s">
        <v>1</v>
      </c>
      <c r="DH86" s="2" t="s">
        <v>1</v>
      </c>
      <c r="DI86" s="2" t="s">
        <v>1</v>
      </c>
      <c r="DJ86" s="2" t="s">
        <v>1</v>
      </c>
      <c r="DK86" s="2" t="s">
        <v>1</v>
      </c>
      <c r="DL86" s="2" t="s">
        <v>1</v>
      </c>
      <c r="DM86" s="2" t="s">
        <v>1</v>
      </c>
      <c r="DN86" s="2">
        <v>397020</v>
      </c>
      <c r="DO86" s="2" t="s">
        <v>1</v>
      </c>
      <c r="DP86" s="2">
        <v>39900</v>
      </c>
      <c r="DQ86" s="2" t="s">
        <v>1</v>
      </c>
      <c r="DR86" s="2" t="s">
        <v>1</v>
      </c>
      <c r="DS86" s="2" t="s">
        <v>1</v>
      </c>
      <c r="DT86" s="2" t="s">
        <v>1</v>
      </c>
      <c r="DU86" s="2" t="s">
        <v>1</v>
      </c>
      <c r="DV86" s="2" t="s">
        <v>1</v>
      </c>
      <c r="DW86" s="2">
        <v>10000</v>
      </c>
      <c r="DX86" s="2">
        <v>51830</v>
      </c>
      <c r="DY86" s="2">
        <v>513060</v>
      </c>
      <c r="DZ86" s="2" t="s">
        <v>1</v>
      </c>
      <c r="EA86" s="2">
        <v>14310</v>
      </c>
      <c r="EB86" s="2" t="s">
        <v>1</v>
      </c>
      <c r="EC86" s="2" t="s">
        <v>1</v>
      </c>
      <c r="ED86" s="2" t="s">
        <v>1</v>
      </c>
      <c r="EE86" s="2">
        <v>280680</v>
      </c>
      <c r="EF86" s="2" t="s">
        <v>1</v>
      </c>
      <c r="EG86" s="2" t="s">
        <v>1</v>
      </c>
      <c r="EH86" s="2" t="s">
        <v>1</v>
      </c>
      <c r="EI86" s="2" t="s">
        <v>1</v>
      </c>
      <c r="EJ86" s="2" t="s">
        <v>1</v>
      </c>
      <c r="EK86" s="2" t="s">
        <v>1</v>
      </c>
      <c r="EL86" s="2" t="s">
        <v>1</v>
      </c>
      <c r="EM86" s="2" t="s">
        <v>1</v>
      </c>
      <c r="EN86" s="2" t="s">
        <v>1</v>
      </c>
      <c r="EO86" s="2" t="s">
        <v>1</v>
      </c>
      <c r="EP86" s="2" t="s">
        <v>1</v>
      </c>
      <c r="EQ86" s="2">
        <v>8362000</v>
      </c>
      <c r="ER86" s="2" t="s">
        <v>1</v>
      </c>
      <c r="ES86" s="2" t="s">
        <v>1</v>
      </c>
      <c r="ET86" s="2" t="s">
        <v>1</v>
      </c>
      <c r="EU86" s="2">
        <v>200000</v>
      </c>
      <c r="EV86" s="2" t="s">
        <v>1</v>
      </c>
      <c r="EW86" s="2" t="s">
        <v>1</v>
      </c>
      <c r="EX86" s="2" t="s">
        <v>1</v>
      </c>
      <c r="EY86" s="2" t="s">
        <v>1</v>
      </c>
      <c r="EZ86" s="2">
        <v>2321960</v>
      </c>
      <c r="FA86" s="2">
        <v>3320</v>
      </c>
      <c r="FB86" s="2">
        <v>216510</v>
      </c>
      <c r="FC86" s="2">
        <v>1021340</v>
      </c>
      <c r="FD86" s="2" t="s">
        <v>1</v>
      </c>
      <c r="FE86" s="2" t="s">
        <v>1</v>
      </c>
      <c r="FF86" s="2">
        <v>706520</v>
      </c>
      <c r="FG86" s="2">
        <v>277330</v>
      </c>
      <c r="FH86" s="2">
        <v>10700</v>
      </c>
      <c r="FI86" s="2" t="s">
        <v>1</v>
      </c>
      <c r="FJ86" s="2" t="s">
        <v>1</v>
      </c>
      <c r="FK86" s="2" t="s">
        <v>1</v>
      </c>
      <c r="FL86" s="2" t="s">
        <v>1</v>
      </c>
      <c r="FM86" s="2">
        <v>10840</v>
      </c>
      <c r="FN86" s="2" t="s">
        <v>1</v>
      </c>
      <c r="FO86" s="2" t="s">
        <v>1</v>
      </c>
      <c r="FP86" s="2" t="s">
        <v>1</v>
      </c>
      <c r="FQ86" s="2">
        <v>57640</v>
      </c>
      <c r="FR86" s="2">
        <v>192190</v>
      </c>
      <c r="FS86" s="2">
        <v>0</v>
      </c>
      <c r="FT86" s="2">
        <v>839010</v>
      </c>
      <c r="FU86" s="2">
        <v>195970</v>
      </c>
      <c r="FV86" s="2" t="s">
        <v>1</v>
      </c>
      <c r="FW86" s="2" t="s">
        <v>1</v>
      </c>
      <c r="FX86" s="2" t="s">
        <v>1</v>
      </c>
      <c r="FY86" s="2">
        <v>19050</v>
      </c>
      <c r="FZ86" s="2" t="s">
        <v>1</v>
      </c>
      <c r="GA86" s="2">
        <v>174360</v>
      </c>
      <c r="GB86" s="2">
        <v>495470</v>
      </c>
      <c r="GC86" s="2" t="s">
        <v>1</v>
      </c>
      <c r="GD86" s="2">
        <v>348140</v>
      </c>
      <c r="GE86" s="2" t="s">
        <v>1</v>
      </c>
      <c r="GF86" s="2" t="s">
        <v>1</v>
      </c>
      <c r="GG86" s="2">
        <v>7060</v>
      </c>
      <c r="GH86" s="2">
        <v>131520</v>
      </c>
      <c r="GI86" s="2">
        <v>205370</v>
      </c>
      <c r="GJ86" s="2">
        <v>29190</v>
      </c>
      <c r="GK86" s="2">
        <v>0</v>
      </c>
      <c r="GL86" s="2">
        <v>89700</v>
      </c>
      <c r="GM86" s="2">
        <v>16020</v>
      </c>
      <c r="GN86" s="2" t="s">
        <v>1</v>
      </c>
      <c r="GO86" s="2">
        <v>4236040</v>
      </c>
      <c r="GP86" s="2">
        <v>692810</v>
      </c>
      <c r="GQ86" s="2">
        <v>0</v>
      </c>
      <c r="GR86" s="2">
        <v>1610</v>
      </c>
      <c r="GS86" s="2">
        <v>2340</v>
      </c>
      <c r="GT86" s="2" t="s">
        <v>1</v>
      </c>
      <c r="GU86" s="2" t="s">
        <v>1</v>
      </c>
      <c r="GV86" s="2" t="s">
        <v>1</v>
      </c>
      <c r="GW86" s="2" t="s">
        <v>1</v>
      </c>
      <c r="GX86" s="2" t="s">
        <v>1</v>
      </c>
      <c r="GY86" s="2" t="s">
        <v>1</v>
      </c>
      <c r="GZ86" s="2" t="s">
        <v>1</v>
      </c>
      <c r="HA86" s="2" t="s">
        <v>1</v>
      </c>
      <c r="HB86" s="2" t="s">
        <v>1</v>
      </c>
      <c r="HC86" s="2">
        <v>3180</v>
      </c>
      <c r="HD86" s="2">
        <v>80160</v>
      </c>
      <c r="HE86" s="2">
        <v>21110</v>
      </c>
      <c r="HF86" s="2" t="s">
        <v>1</v>
      </c>
      <c r="HG86" s="2" t="s">
        <v>1</v>
      </c>
      <c r="HH86" s="2" t="s">
        <v>1</v>
      </c>
      <c r="HI86" s="2" t="s">
        <v>1</v>
      </c>
      <c r="HJ86" s="2" t="s">
        <v>1</v>
      </c>
      <c r="HK86" s="2" t="s">
        <v>1</v>
      </c>
      <c r="HL86" s="2">
        <v>267000</v>
      </c>
      <c r="HM86" s="2" t="s">
        <v>1</v>
      </c>
      <c r="HN86" s="2" t="s">
        <v>1</v>
      </c>
      <c r="HO86" s="2" t="s">
        <v>1</v>
      </c>
      <c r="HP86" s="2">
        <v>25220</v>
      </c>
      <c r="HQ86" s="2" t="s">
        <v>1</v>
      </c>
      <c r="HR86" s="2" t="s">
        <v>1</v>
      </c>
      <c r="HS86" s="2" t="s">
        <v>1</v>
      </c>
      <c r="HT86" s="2" t="s">
        <v>1</v>
      </c>
      <c r="HU86" s="2" t="s">
        <v>1</v>
      </c>
      <c r="HV86" s="2">
        <v>0</v>
      </c>
      <c r="HW86" s="2" t="s">
        <v>1</v>
      </c>
      <c r="HX86" s="2" t="s">
        <v>1</v>
      </c>
      <c r="HY86" s="2">
        <v>12000</v>
      </c>
      <c r="HZ86" s="2">
        <v>1957740</v>
      </c>
      <c r="IA86" s="2" t="s">
        <v>1</v>
      </c>
      <c r="IB86" s="2" t="s">
        <v>1</v>
      </c>
      <c r="IC86" s="2" t="s">
        <v>1</v>
      </c>
      <c r="ID86" s="2" t="s">
        <v>1</v>
      </c>
      <c r="IE86" s="2" t="s">
        <v>1</v>
      </c>
      <c r="IF86" s="2" t="s">
        <v>1</v>
      </c>
      <c r="IG86" s="2" t="s">
        <v>1</v>
      </c>
      <c r="IH86" s="2">
        <v>1100</v>
      </c>
      <c r="II86" s="2">
        <v>658310</v>
      </c>
      <c r="IJ86" s="2">
        <v>5000</v>
      </c>
      <c r="IK86" s="2" t="s">
        <v>1</v>
      </c>
      <c r="IL86" s="2">
        <v>1560</v>
      </c>
      <c r="IM86" s="2" t="s">
        <v>1</v>
      </c>
      <c r="IN86" s="2" t="s">
        <v>1</v>
      </c>
      <c r="IO86" s="2" t="s">
        <v>1</v>
      </c>
      <c r="IP86" s="2" t="s">
        <v>1</v>
      </c>
      <c r="IQ86" s="2" t="s">
        <v>1</v>
      </c>
      <c r="IR86" s="2">
        <v>8200</v>
      </c>
      <c r="IS86" s="2" t="s">
        <v>1</v>
      </c>
      <c r="IT86" s="2" t="s">
        <v>1</v>
      </c>
      <c r="IU86" s="2">
        <v>16000</v>
      </c>
      <c r="IV86" s="2" t="s">
        <v>1</v>
      </c>
      <c r="IW86" s="2" t="s">
        <v>1</v>
      </c>
      <c r="IX86" s="2">
        <v>8000</v>
      </c>
      <c r="IY86" s="2" t="s">
        <v>1</v>
      </c>
      <c r="IZ86" s="2" t="s">
        <v>1</v>
      </c>
      <c r="JA86" s="2" t="s">
        <v>1</v>
      </c>
      <c r="JB86" s="2" t="s">
        <v>1</v>
      </c>
      <c r="JC86" s="2" t="s">
        <v>1</v>
      </c>
      <c r="JD86" s="2" t="s">
        <v>1</v>
      </c>
      <c r="JE86" s="2" t="s">
        <v>1</v>
      </c>
      <c r="JF86" s="2">
        <v>18200</v>
      </c>
      <c r="JG86" s="2" t="s">
        <v>1</v>
      </c>
      <c r="JH86" s="2" t="s">
        <v>1</v>
      </c>
      <c r="JI86" s="2" t="s">
        <v>1</v>
      </c>
      <c r="JJ86" s="2" t="s">
        <v>1</v>
      </c>
      <c r="JK86" s="2" t="s">
        <v>1</v>
      </c>
      <c r="JL86" s="2" t="s">
        <v>1</v>
      </c>
      <c r="JM86" s="2" t="s">
        <v>1</v>
      </c>
      <c r="JN86" s="2" t="s">
        <v>1</v>
      </c>
      <c r="JO86" s="2">
        <v>0</v>
      </c>
      <c r="JP86" s="2" t="s">
        <v>1</v>
      </c>
      <c r="JQ86" s="2" t="s">
        <v>1</v>
      </c>
      <c r="JR86" s="2" t="s">
        <v>1</v>
      </c>
      <c r="JS86" s="2">
        <v>0</v>
      </c>
      <c r="JT86" s="2">
        <v>13611310</v>
      </c>
      <c r="JU86" s="2">
        <v>249290</v>
      </c>
      <c r="JV86" s="2">
        <v>327000</v>
      </c>
      <c r="JW86" s="2" t="s">
        <v>1</v>
      </c>
      <c r="JX86" s="2" t="s">
        <v>1</v>
      </c>
      <c r="JY86" s="2" t="s">
        <v>1</v>
      </c>
      <c r="JZ86" s="2" t="s">
        <v>1</v>
      </c>
      <c r="KA86" s="2">
        <v>7500</v>
      </c>
      <c r="KB86" s="2" t="s">
        <v>1</v>
      </c>
      <c r="KC86" s="2">
        <v>310000</v>
      </c>
      <c r="KD86" s="2" t="s">
        <v>1</v>
      </c>
      <c r="KE86" s="2" t="s">
        <v>1</v>
      </c>
      <c r="KF86" s="2" t="s">
        <v>1</v>
      </c>
      <c r="KG86" s="2" t="s">
        <v>1</v>
      </c>
      <c r="KH86" s="2">
        <v>0</v>
      </c>
      <c r="KI86" s="2" t="s">
        <v>1</v>
      </c>
      <c r="KJ86" s="2" t="s">
        <v>1</v>
      </c>
      <c r="KK86" s="2" t="s">
        <v>1</v>
      </c>
      <c r="KL86" s="2" t="s">
        <v>1</v>
      </c>
      <c r="KM86" s="2" t="s">
        <v>1</v>
      </c>
      <c r="KN86" s="2" t="s">
        <v>1</v>
      </c>
      <c r="KO86" s="2" t="s">
        <v>1</v>
      </c>
      <c r="KP86" s="2" t="s">
        <v>1</v>
      </c>
      <c r="KQ86" s="2" t="s">
        <v>1</v>
      </c>
      <c r="KR86" s="2">
        <v>0</v>
      </c>
      <c r="KS86" s="2" t="s">
        <v>1</v>
      </c>
      <c r="KT86" s="2" t="s">
        <v>1</v>
      </c>
      <c r="KU86" s="2" t="s">
        <v>1</v>
      </c>
      <c r="KV86" s="2" t="s">
        <v>1</v>
      </c>
      <c r="KW86" s="2" t="s">
        <v>1</v>
      </c>
      <c r="KX86" s="2" t="s">
        <v>1</v>
      </c>
      <c r="KY86" s="2" t="s">
        <v>1</v>
      </c>
      <c r="KZ86" s="2" t="s">
        <v>1</v>
      </c>
      <c r="LA86" s="2" t="s">
        <v>1</v>
      </c>
      <c r="LB86" s="2" t="s">
        <v>1</v>
      </c>
      <c r="LC86" s="2" t="s">
        <v>1</v>
      </c>
      <c r="LD86" s="2" t="s">
        <v>1</v>
      </c>
      <c r="LE86" s="2" t="s">
        <v>1</v>
      </c>
    </row>
    <row r="87" spans="1:317" x14ac:dyDescent="0.3">
      <c r="A87" s="2" t="s">
        <v>81</v>
      </c>
      <c r="B87" s="2">
        <v>11448</v>
      </c>
      <c r="C87" s="23">
        <f t="shared" si="101"/>
        <v>50884200</v>
      </c>
      <c r="D87" s="23">
        <f t="shared" si="102"/>
        <v>345861290</v>
      </c>
      <c r="E87" s="23">
        <f t="shared" si="103"/>
        <v>30211.503319357093</v>
      </c>
      <c r="F87" s="23">
        <f t="shared" si="104"/>
        <v>118156690</v>
      </c>
      <c r="G87" s="23">
        <f t="shared" si="105"/>
        <v>35367980</v>
      </c>
      <c r="H87" s="23">
        <f t="shared" si="106"/>
        <v>6362270</v>
      </c>
      <c r="I87" s="23">
        <f t="shared" si="107"/>
        <v>185974350</v>
      </c>
      <c r="J87" s="23">
        <f t="shared" si="108"/>
        <v>16245.138888888889</v>
      </c>
      <c r="K87" s="23">
        <f t="shared" si="109"/>
        <v>148715840</v>
      </c>
      <c r="L87" s="23">
        <f t="shared" si="110"/>
        <v>37258510</v>
      </c>
      <c r="M87" s="23">
        <f t="shared" si="111"/>
        <v>27082370</v>
      </c>
      <c r="N87" s="23">
        <f t="shared" si="112"/>
        <v>10321.164395527603</v>
      </c>
      <c r="O87" s="23">
        <f t="shared" si="113"/>
        <v>23811430</v>
      </c>
      <c r="P87" s="23">
        <f t="shared" si="114"/>
        <v>28032880</v>
      </c>
      <c r="Q87" s="23">
        <f t="shared" si="115"/>
        <v>43043740</v>
      </c>
      <c r="R87" s="23">
        <f t="shared" si="116"/>
        <v>102087948</v>
      </c>
      <c r="S87" s="23">
        <f t="shared" si="117"/>
        <v>8917.5356394129976</v>
      </c>
      <c r="T87" s="23">
        <f t="shared" si="118"/>
        <v>16068742</v>
      </c>
      <c r="U87" s="7">
        <f t="shared" si="119"/>
        <v>0.13599519417817138</v>
      </c>
      <c r="V87" s="23">
        <f t="shared" si="120"/>
        <v>5396430</v>
      </c>
      <c r="W87" s="23">
        <f t="shared" si="121"/>
        <v>4517880</v>
      </c>
      <c r="X87" s="23">
        <f t="shared" si="122"/>
        <v>757980</v>
      </c>
      <c r="Y87" s="23">
        <f t="shared" si="123"/>
        <v>5396530</v>
      </c>
      <c r="Z87" s="23">
        <v>78</v>
      </c>
      <c r="AA87" s="23">
        <f t="shared" si="124"/>
        <v>7199820</v>
      </c>
      <c r="AB87" s="23">
        <f t="shared" si="125"/>
        <v>294977090</v>
      </c>
      <c r="AC87" s="23">
        <f t="shared" si="126"/>
        <v>25766.691998602375</v>
      </c>
      <c r="AD87" s="23">
        <f t="shared" si="135"/>
        <v>242974030</v>
      </c>
      <c r="AE87" s="23">
        <f t="shared" si="127"/>
        <v>21224.146575821105</v>
      </c>
      <c r="AF87" s="23">
        <f t="shared" si="136"/>
        <v>46074430</v>
      </c>
      <c r="AG87" s="23">
        <f t="shared" si="128"/>
        <v>4024.670684835779</v>
      </c>
      <c r="AH87" s="7">
        <f t="shared" si="129"/>
        <v>0.15619663886439453</v>
      </c>
      <c r="AI87" s="23">
        <f t="shared" si="130"/>
        <v>91797200</v>
      </c>
      <c r="AJ87" s="23">
        <f t="shared" si="131"/>
        <v>3051250</v>
      </c>
      <c r="AK87" s="23">
        <f t="shared" si="137"/>
        <v>42059200</v>
      </c>
      <c r="AL87" s="23">
        <f t="shared" si="138"/>
        <v>52003060</v>
      </c>
      <c r="AM87" s="23">
        <f t="shared" si="132"/>
        <v>4542.5454227812716</v>
      </c>
      <c r="AN87" s="23">
        <f t="shared" si="133"/>
        <v>49238060</v>
      </c>
      <c r="AO87" s="23">
        <f t="shared" si="134"/>
        <v>1265000</v>
      </c>
      <c r="AP87" s="2">
        <v>18969210</v>
      </c>
      <c r="AQ87" s="2">
        <v>3204580</v>
      </c>
      <c r="AR87" s="2">
        <v>1637640</v>
      </c>
      <c r="AS87" s="2" t="s">
        <v>1</v>
      </c>
      <c r="AT87" s="2">
        <v>19233600</v>
      </c>
      <c r="AU87" s="2">
        <v>8799280</v>
      </c>
      <c r="AV87" s="2" t="s">
        <v>1</v>
      </c>
      <c r="AW87" s="2">
        <v>43043740</v>
      </c>
      <c r="AY87" s="2" t="s">
        <v>1</v>
      </c>
      <c r="AZ87" s="2">
        <v>7200</v>
      </c>
      <c r="BA87" s="2" t="s">
        <v>1</v>
      </c>
      <c r="BB87" s="2" t="s">
        <v>1</v>
      </c>
      <c r="BC87" s="2" t="s">
        <v>1</v>
      </c>
      <c r="BD87" s="2" t="s">
        <v>1</v>
      </c>
      <c r="BE87" s="2">
        <v>5389230</v>
      </c>
      <c r="BF87" s="2" t="s">
        <v>1</v>
      </c>
      <c r="BG87" s="2">
        <v>410160</v>
      </c>
      <c r="BH87" s="2">
        <v>67450</v>
      </c>
      <c r="BI87" s="2">
        <v>2712840</v>
      </c>
      <c r="BJ87" s="2">
        <v>2000</v>
      </c>
      <c r="BK87" s="2">
        <v>47580</v>
      </c>
      <c r="BL87" s="2" t="s">
        <v>1</v>
      </c>
      <c r="BM87" s="2">
        <v>1277850</v>
      </c>
      <c r="BN87" s="2" t="s">
        <v>1</v>
      </c>
      <c r="BO87" s="2" t="s">
        <v>1</v>
      </c>
      <c r="BP87" s="2">
        <v>587180</v>
      </c>
      <c r="BQ87" s="2">
        <v>344100</v>
      </c>
      <c r="BR87" s="2">
        <v>-173300</v>
      </c>
      <c r="BS87" s="2">
        <v>5396530</v>
      </c>
      <c r="BT87" s="2">
        <v>7199820</v>
      </c>
      <c r="BU87" s="2" t="s">
        <v>1</v>
      </c>
      <c r="BV87" s="2">
        <v>3337060</v>
      </c>
      <c r="BW87" s="2">
        <v>209740</v>
      </c>
      <c r="BX87" s="2">
        <v>138240</v>
      </c>
      <c r="BY87" s="2" t="s">
        <v>1</v>
      </c>
      <c r="BZ87" s="2">
        <v>1022360</v>
      </c>
      <c r="CA87" s="2" t="s">
        <v>1</v>
      </c>
      <c r="CB87" s="2" t="s">
        <v>1</v>
      </c>
      <c r="CC87" s="2">
        <v>200000</v>
      </c>
      <c r="CD87" s="2">
        <v>1071870</v>
      </c>
      <c r="CE87" s="2">
        <v>20732200</v>
      </c>
      <c r="CF87" s="2">
        <v>71630</v>
      </c>
      <c r="CG87" s="2" t="s">
        <v>1</v>
      </c>
      <c r="CH87" s="2">
        <v>299270</v>
      </c>
      <c r="CI87" s="2" t="s">
        <v>1</v>
      </c>
      <c r="CJ87" s="2" t="s">
        <v>1</v>
      </c>
      <c r="CK87" s="2" t="s">
        <v>1</v>
      </c>
      <c r="CL87" s="2" t="s">
        <v>1</v>
      </c>
      <c r="CM87" s="2" t="s">
        <v>1</v>
      </c>
      <c r="CN87" s="2" t="s">
        <v>1</v>
      </c>
      <c r="CO87" s="2">
        <v>1074020</v>
      </c>
      <c r="CP87" s="2" t="s">
        <v>1</v>
      </c>
      <c r="CQ87" s="2">
        <v>1861140</v>
      </c>
      <c r="CR87" s="2" t="s">
        <v>1</v>
      </c>
      <c r="CS87" s="2" t="s">
        <v>1</v>
      </c>
      <c r="CT87" s="2" t="s">
        <v>1</v>
      </c>
      <c r="CU87" s="2">
        <v>1613370</v>
      </c>
      <c r="CV87" s="2" t="s">
        <v>1</v>
      </c>
      <c r="CW87" s="2">
        <v>200000</v>
      </c>
      <c r="CX87" s="2">
        <v>288250</v>
      </c>
      <c r="CY87" s="2">
        <v>426060</v>
      </c>
      <c r="CZ87" s="2" t="s">
        <v>1</v>
      </c>
      <c r="DA87" s="2" t="s">
        <v>1</v>
      </c>
      <c r="DB87" s="2">
        <v>53170</v>
      </c>
      <c r="DC87" s="2" t="s">
        <v>1</v>
      </c>
      <c r="DD87" s="2">
        <v>5600</v>
      </c>
      <c r="DE87" s="2" t="s">
        <v>1</v>
      </c>
      <c r="DF87" s="2" t="s">
        <v>1</v>
      </c>
      <c r="DG87" s="2">
        <v>2764000</v>
      </c>
      <c r="DH87" s="2" t="s">
        <v>1</v>
      </c>
      <c r="DI87" s="2" t="s">
        <v>1</v>
      </c>
      <c r="DJ87" s="2" t="s">
        <v>1</v>
      </c>
      <c r="DK87" s="2" t="s">
        <v>1</v>
      </c>
      <c r="DL87" s="2" t="s">
        <v>1</v>
      </c>
      <c r="DM87" s="2" t="s">
        <v>1</v>
      </c>
      <c r="DN87" s="2">
        <v>4662270</v>
      </c>
      <c r="DO87" s="2">
        <v>1700000</v>
      </c>
      <c r="DP87" s="2" t="s">
        <v>1</v>
      </c>
      <c r="DQ87" s="2" t="s">
        <v>1</v>
      </c>
      <c r="DR87" s="2" t="s">
        <v>1</v>
      </c>
      <c r="DS87" s="2" t="s">
        <v>1</v>
      </c>
      <c r="DT87" s="2" t="s">
        <v>1</v>
      </c>
      <c r="DU87" s="2" t="s">
        <v>1</v>
      </c>
      <c r="DV87" s="2" t="s">
        <v>1</v>
      </c>
      <c r="DW87" s="2" t="s">
        <v>1</v>
      </c>
      <c r="DX87" s="2">
        <v>2953780</v>
      </c>
      <c r="DY87" s="2">
        <v>24331300</v>
      </c>
      <c r="DZ87" s="2" t="s">
        <v>1</v>
      </c>
      <c r="EA87" s="2">
        <v>72800130</v>
      </c>
      <c r="EB87" s="2" t="s">
        <v>1</v>
      </c>
      <c r="EC87" s="2" t="s">
        <v>1</v>
      </c>
      <c r="ED87" s="2">
        <v>1956790</v>
      </c>
      <c r="EE87" s="2">
        <v>636800</v>
      </c>
      <c r="EF87" s="2" t="s">
        <v>1</v>
      </c>
      <c r="EG87" s="2" t="s">
        <v>1</v>
      </c>
      <c r="EH87" s="2">
        <v>45826680</v>
      </c>
      <c r="EI87" s="2" t="s">
        <v>1</v>
      </c>
      <c r="EJ87" s="2" t="s">
        <v>1</v>
      </c>
      <c r="EK87" s="2">
        <v>210360</v>
      </c>
      <c r="EL87" s="2" t="s">
        <v>1</v>
      </c>
      <c r="EM87" s="2" t="s">
        <v>1</v>
      </c>
      <c r="EN87" s="2" t="s">
        <v>1</v>
      </c>
      <c r="EO87" s="2" t="s">
        <v>1</v>
      </c>
      <c r="EP87" s="2">
        <v>894580</v>
      </c>
      <c r="EQ87" s="2">
        <v>15207830</v>
      </c>
      <c r="ER87" s="2" t="s">
        <v>1</v>
      </c>
      <c r="ES87" s="2" t="s">
        <v>1</v>
      </c>
      <c r="ET87" s="2" t="s">
        <v>1</v>
      </c>
      <c r="EU87" s="2" t="s">
        <v>1</v>
      </c>
      <c r="EV87" s="2">
        <v>21156100</v>
      </c>
      <c r="EW87" s="2" t="s">
        <v>1</v>
      </c>
      <c r="EX87" s="2" t="s">
        <v>1</v>
      </c>
      <c r="EY87" s="2" t="s">
        <v>1</v>
      </c>
      <c r="EZ87" s="2">
        <v>31622340</v>
      </c>
      <c r="FA87" s="2">
        <v>7150</v>
      </c>
      <c r="FB87" s="2">
        <v>967610</v>
      </c>
      <c r="FC87" s="2">
        <v>2068420</v>
      </c>
      <c r="FD87" s="2" t="s">
        <v>1</v>
      </c>
      <c r="FE87" s="2">
        <v>950</v>
      </c>
      <c r="FF87" s="2">
        <v>8201600</v>
      </c>
      <c r="FG87" s="2">
        <v>3068240</v>
      </c>
      <c r="FH87" s="2">
        <v>136640</v>
      </c>
      <c r="FI87" s="2">
        <v>1480</v>
      </c>
      <c r="FJ87" s="2" t="s">
        <v>1</v>
      </c>
      <c r="FK87" s="2" t="s">
        <v>1</v>
      </c>
      <c r="FL87" s="2" t="s">
        <v>1</v>
      </c>
      <c r="FM87" s="2">
        <v>22760</v>
      </c>
      <c r="FN87" s="2">
        <v>810</v>
      </c>
      <c r="FO87" s="2">
        <v>205560</v>
      </c>
      <c r="FP87" s="2" t="s">
        <v>1</v>
      </c>
      <c r="FQ87" s="2">
        <v>77400</v>
      </c>
      <c r="FR87" s="2">
        <v>602040</v>
      </c>
      <c r="FS87" s="2">
        <v>167130</v>
      </c>
      <c r="FT87" s="2">
        <v>1632430</v>
      </c>
      <c r="FU87" s="2">
        <v>2020170</v>
      </c>
      <c r="FV87" s="2">
        <v>14340</v>
      </c>
      <c r="FW87" s="2" t="s">
        <v>1</v>
      </c>
      <c r="FX87" s="2" t="s">
        <v>1</v>
      </c>
      <c r="FY87" s="2">
        <v>240940</v>
      </c>
      <c r="FZ87" s="2">
        <v>315450</v>
      </c>
      <c r="GA87" s="2">
        <v>524520</v>
      </c>
      <c r="GB87" s="2">
        <v>3456910</v>
      </c>
      <c r="GC87" s="2">
        <v>109050</v>
      </c>
      <c r="GD87" s="2">
        <v>436300</v>
      </c>
      <c r="GE87" s="2" t="s">
        <v>1</v>
      </c>
      <c r="GF87" s="2" t="s">
        <v>1</v>
      </c>
      <c r="GG87" s="2">
        <v>960630</v>
      </c>
      <c r="GH87" s="2">
        <v>735090</v>
      </c>
      <c r="GI87" s="2">
        <v>1123930</v>
      </c>
      <c r="GJ87" s="2">
        <v>269250</v>
      </c>
      <c r="GK87" s="2" t="s">
        <v>1</v>
      </c>
      <c r="GL87" s="2">
        <v>642800</v>
      </c>
      <c r="GM87" s="2">
        <v>239010</v>
      </c>
      <c r="GN87" s="2">
        <v>0</v>
      </c>
      <c r="GO87" s="2">
        <v>18417250</v>
      </c>
      <c r="GP87" s="2">
        <v>45376360</v>
      </c>
      <c r="GQ87" s="2">
        <v>220130</v>
      </c>
      <c r="GR87" s="2">
        <v>137910</v>
      </c>
      <c r="GS87" s="2">
        <v>337200</v>
      </c>
      <c r="GT87" s="2" t="s">
        <v>1</v>
      </c>
      <c r="GU87" s="2" t="s">
        <v>1</v>
      </c>
      <c r="GV87" s="2">
        <v>0</v>
      </c>
      <c r="GW87" s="2">
        <v>34500</v>
      </c>
      <c r="GX87" s="2" t="s">
        <v>1</v>
      </c>
      <c r="GY87" s="2" t="s">
        <v>1</v>
      </c>
      <c r="GZ87" s="2" t="s">
        <v>1</v>
      </c>
      <c r="HA87" s="2">
        <v>4990</v>
      </c>
      <c r="HB87" s="2" t="s">
        <v>1</v>
      </c>
      <c r="HC87" s="2">
        <v>145200</v>
      </c>
      <c r="HD87" s="2">
        <v>345690</v>
      </c>
      <c r="HE87" s="2">
        <v>119240</v>
      </c>
      <c r="HF87" s="2">
        <v>0</v>
      </c>
      <c r="HG87" s="2" t="s">
        <v>1</v>
      </c>
      <c r="HH87" s="2">
        <v>913920</v>
      </c>
      <c r="HI87" s="2">
        <v>1522210</v>
      </c>
      <c r="HJ87" s="2" t="s">
        <v>1</v>
      </c>
      <c r="HK87" s="2">
        <v>98280</v>
      </c>
      <c r="HL87" s="2">
        <v>2752940</v>
      </c>
      <c r="HM87" s="2">
        <v>215000</v>
      </c>
      <c r="HN87" s="2" t="s">
        <v>1</v>
      </c>
      <c r="HO87" s="2" t="s">
        <v>1</v>
      </c>
      <c r="HP87" s="2">
        <v>363240</v>
      </c>
      <c r="HQ87" s="2" t="s">
        <v>1</v>
      </c>
      <c r="HR87" s="2" t="s">
        <v>1</v>
      </c>
      <c r="HS87" s="2" t="s">
        <v>1</v>
      </c>
      <c r="HT87" s="2" t="s">
        <v>1</v>
      </c>
      <c r="HU87" s="2" t="s">
        <v>1</v>
      </c>
      <c r="HV87" s="2" t="s">
        <v>1</v>
      </c>
      <c r="HW87" s="2" t="s">
        <v>1</v>
      </c>
      <c r="HX87" s="2" t="s">
        <v>1</v>
      </c>
      <c r="HY87" s="2" t="s">
        <v>1</v>
      </c>
      <c r="HZ87" s="2">
        <v>28011000</v>
      </c>
      <c r="IA87" s="2" t="s">
        <v>1</v>
      </c>
      <c r="IB87" s="2" t="s">
        <v>1</v>
      </c>
      <c r="IC87" s="2" t="s">
        <v>1</v>
      </c>
      <c r="ID87" s="2" t="s">
        <v>1</v>
      </c>
      <c r="IE87" s="2">
        <v>161370</v>
      </c>
      <c r="IF87" s="2" t="s">
        <v>1</v>
      </c>
      <c r="IG87" s="2" t="s">
        <v>1</v>
      </c>
      <c r="IH87" s="2" t="s">
        <v>1</v>
      </c>
      <c r="II87" s="2">
        <v>10335680</v>
      </c>
      <c r="IJ87" s="2">
        <v>87260</v>
      </c>
      <c r="IK87" s="2">
        <v>22070</v>
      </c>
      <c r="IL87" s="2" t="s">
        <v>1</v>
      </c>
      <c r="IM87" s="2">
        <v>3441820</v>
      </c>
      <c r="IN87" s="2" t="s">
        <v>1</v>
      </c>
      <c r="IO87" s="2" t="s">
        <v>1</v>
      </c>
      <c r="IP87" s="2">
        <v>68671670</v>
      </c>
      <c r="IQ87" s="2" t="s">
        <v>1</v>
      </c>
      <c r="IR87" s="2">
        <v>70440</v>
      </c>
      <c r="IS87" s="2" t="s">
        <v>1</v>
      </c>
      <c r="IT87" s="2" t="s">
        <v>1</v>
      </c>
      <c r="IU87" s="2">
        <v>6600</v>
      </c>
      <c r="IV87" s="2">
        <v>450000</v>
      </c>
      <c r="IW87" s="2" t="s">
        <v>1</v>
      </c>
      <c r="IX87" s="2">
        <v>803600</v>
      </c>
      <c r="IY87" s="2">
        <v>41510</v>
      </c>
      <c r="IZ87" s="2" t="s">
        <v>1</v>
      </c>
      <c r="JA87" s="2" t="s">
        <v>1</v>
      </c>
      <c r="JB87" s="2" t="s">
        <v>1</v>
      </c>
      <c r="JC87" s="2" t="s">
        <v>1</v>
      </c>
      <c r="JD87" s="2" t="s">
        <v>1</v>
      </c>
      <c r="JE87" s="2" t="s">
        <v>1</v>
      </c>
      <c r="JF87" s="2" t="s">
        <v>1</v>
      </c>
      <c r="JG87" s="2" t="s">
        <v>1</v>
      </c>
      <c r="JH87" s="2" t="s">
        <v>1</v>
      </c>
      <c r="JI87" s="2" t="s">
        <v>1</v>
      </c>
      <c r="JJ87" s="2" t="s">
        <v>1</v>
      </c>
      <c r="JK87" s="2" t="s">
        <v>1</v>
      </c>
      <c r="JL87" s="2">
        <v>0</v>
      </c>
      <c r="JM87" s="2">
        <v>0</v>
      </c>
      <c r="JN87" s="2" t="s">
        <v>1</v>
      </c>
      <c r="JO87" s="2">
        <v>-4000</v>
      </c>
      <c r="JP87" s="2">
        <v>272090</v>
      </c>
      <c r="JQ87" s="2" t="s">
        <v>1</v>
      </c>
      <c r="JR87" s="2" t="s">
        <v>1</v>
      </c>
      <c r="JS87" s="2">
        <v>0</v>
      </c>
      <c r="JT87" s="2">
        <v>47782120</v>
      </c>
      <c r="JU87" s="2">
        <v>770810</v>
      </c>
      <c r="JV87" s="2">
        <v>48600</v>
      </c>
      <c r="JW87" s="2" t="s">
        <v>1</v>
      </c>
      <c r="JX87" s="2">
        <v>307080</v>
      </c>
      <c r="JY87" s="2" t="s">
        <v>1</v>
      </c>
      <c r="JZ87" s="2">
        <v>0</v>
      </c>
      <c r="KA87" s="2">
        <v>57360</v>
      </c>
      <c r="KB87" s="2" t="s">
        <v>1</v>
      </c>
      <c r="KC87" s="2">
        <v>1500000</v>
      </c>
      <c r="KD87" s="2" t="s">
        <v>1</v>
      </c>
      <c r="KE87" s="2" t="s">
        <v>1</v>
      </c>
      <c r="KF87" s="2" t="s">
        <v>1</v>
      </c>
      <c r="KG87" s="2" t="s">
        <v>1</v>
      </c>
      <c r="KH87" s="2" t="s">
        <v>1</v>
      </c>
      <c r="KI87" s="2" t="s">
        <v>1</v>
      </c>
      <c r="KJ87" s="2" t="s">
        <v>1</v>
      </c>
      <c r="KK87" s="2" t="s">
        <v>1</v>
      </c>
      <c r="KL87" s="2">
        <v>0</v>
      </c>
      <c r="KM87" s="2" t="s">
        <v>1</v>
      </c>
      <c r="KN87" s="2" t="s">
        <v>1</v>
      </c>
      <c r="KO87" s="2" t="s">
        <v>1</v>
      </c>
      <c r="KP87" s="2" t="s">
        <v>1</v>
      </c>
      <c r="KQ87" s="2" t="s">
        <v>1</v>
      </c>
      <c r="KR87" s="2" t="s">
        <v>1</v>
      </c>
      <c r="KS87" s="2">
        <v>1265000</v>
      </c>
      <c r="KT87" s="2" t="s">
        <v>1</v>
      </c>
      <c r="KU87" s="2" t="s">
        <v>1</v>
      </c>
      <c r="KV87" s="2" t="s">
        <v>1</v>
      </c>
      <c r="KW87" s="2" t="s">
        <v>1</v>
      </c>
      <c r="KX87" s="2" t="s">
        <v>1</v>
      </c>
      <c r="KY87" s="2" t="s">
        <v>1</v>
      </c>
      <c r="KZ87" s="2" t="s">
        <v>1</v>
      </c>
      <c r="LA87" s="2" t="s">
        <v>1</v>
      </c>
      <c r="LB87" s="2" t="s">
        <v>1</v>
      </c>
      <c r="LC87" s="2" t="s">
        <v>1</v>
      </c>
      <c r="LD87" s="2" t="s">
        <v>1</v>
      </c>
      <c r="LE87" s="2" t="s">
        <v>1</v>
      </c>
    </row>
    <row r="88" spans="1:317" x14ac:dyDescent="0.3">
      <c r="A88" s="2" t="s">
        <v>82</v>
      </c>
      <c r="B88" s="2">
        <v>359</v>
      </c>
      <c r="C88" s="23">
        <f t="shared" si="101"/>
        <v>-91690</v>
      </c>
      <c r="D88" s="23">
        <f t="shared" si="102"/>
        <v>3886540</v>
      </c>
      <c r="E88" s="23">
        <f t="shared" si="103"/>
        <v>10826.016713091922</v>
      </c>
      <c r="F88" s="23">
        <f t="shared" si="104"/>
        <v>3184490</v>
      </c>
      <c r="G88" s="23">
        <f t="shared" si="105"/>
        <v>509680</v>
      </c>
      <c r="H88" s="23">
        <f t="shared" si="106"/>
        <v>0</v>
      </c>
      <c r="I88" s="23">
        <f t="shared" si="107"/>
        <v>192370</v>
      </c>
      <c r="J88" s="23">
        <f t="shared" si="108"/>
        <v>535.84958217270196</v>
      </c>
      <c r="K88" s="23">
        <f t="shared" si="109"/>
        <v>192370</v>
      </c>
      <c r="L88" s="23">
        <f t="shared" si="110"/>
        <v>0</v>
      </c>
      <c r="M88" s="23">
        <f t="shared" si="111"/>
        <v>381320</v>
      </c>
      <c r="N88" s="23">
        <f t="shared" si="112"/>
        <v>8870.4456824512527</v>
      </c>
      <c r="O88" s="23">
        <f t="shared" si="113"/>
        <v>673350</v>
      </c>
      <c r="P88" s="23">
        <f t="shared" si="114"/>
        <v>615090</v>
      </c>
      <c r="Q88" s="23">
        <f t="shared" si="115"/>
        <v>1247080</v>
      </c>
      <c r="R88" s="23">
        <f t="shared" si="116"/>
        <v>3015639</v>
      </c>
      <c r="S88" s="23">
        <f t="shared" si="117"/>
        <v>8400.1086350974929</v>
      </c>
      <c r="T88" s="23">
        <f t="shared" si="118"/>
        <v>168851</v>
      </c>
      <c r="U88" s="7">
        <f t="shared" si="119"/>
        <v>5.3022933028522623E-2</v>
      </c>
      <c r="V88" s="23">
        <f t="shared" si="120"/>
        <v>156060</v>
      </c>
      <c r="W88" s="23">
        <f t="shared" si="121"/>
        <v>11120</v>
      </c>
      <c r="X88" s="23">
        <f t="shared" si="122"/>
        <v>0</v>
      </c>
      <c r="Y88" s="23">
        <f t="shared" si="123"/>
        <v>1750</v>
      </c>
      <c r="Z88" s="23">
        <v>79</v>
      </c>
      <c r="AA88" s="23">
        <f t="shared" si="124"/>
        <v>480040</v>
      </c>
      <c r="AB88" s="23">
        <f t="shared" si="125"/>
        <v>3978230</v>
      </c>
      <c r="AC88" s="23">
        <f t="shared" si="126"/>
        <v>11081.42061281337</v>
      </c>
      <c r="AD88" s="23">
        <f t="shared" si="135"/>
        <v>3978230</v>
      </c>
      <c r="AE88" s="23">
        <f t="shared" si="127"/>
        <v>11081.42061281337</v>
      </c>
      <c r="AF88" s="23">
        <f t="shared" si="136"/>
        <v>906700</v>
      </c>
      <c r="AG88" s="23">
        <f t="shared" si="128"/>
        <v>2525.6267409470752</v>
      </c>
      <c r="AH88" s="7">
        <f t="shared" si="129"/>
        <v>0.22791542972628531</v>
      </c>
      <c r="AI88" s="23">
        <f t="shared" si="130"/>
        <v>2896170</v>
      </c>
      <c r="AJ88" s="23">
        <f t="shared" si="131"/>
        <v>53840</v>
      </c>
      <c r="AK88" s="23">
        <f t="shared" si="137"/>
        <v>388730</v>
      </c>
      <c r="AL88" s="23">
        <f t="shared" si="138"/>
        <v>0</v>
      </c>
      <c r="AM88" s="23">
        <f t="shared" si="132"/>
        <v>0</v>
      </c>
      <c r="AN88" s="23">
        <f t="shared" si="133"/>
        <v>0</v>
      </c>
      <c r="AO88" s="23">
        <f t="shared" si="134"/>
        <v>0</v>
      </c>
      <c r="AP88" s="2">
        <v>572770</v>
      </c>
      <c r="AQ88" s="2">
        <v>50060</v>
      </c>
      <c r="AR88" s="2">
        <v>50520</v>
      </c>
      <c r="AS88" s="2" t="s">
        <v>1</v>
      </c>
      <c r="AT88" s="2">
        <v>615090</v>
      </c>
      <c r="AU88" s="2" t="s">
        <v>1</v>
      </c>
      <c r="AV88" s="2" t="s">
        <v>1</v>
      </c>
      <c r="AW88" s="2">
        <v>1247080</v>
      </c>
      <c r="AY88" s="2" t="s">
        <v>1</v>
      </c>
      <c r="AZ88" s="2" t="s">
        <v>1</v>
      </c>
      <c r="BA88" s="2" t="s">
        <v>1</v>
      </c>
      <c r="BB88" s="2" t="s">
        <v>1</v>
      </c>
      <c r="BC88" s="2" t="s">
        <v>1</v>
      </c>
      <c r="BD88" s="2" t="s">
        <v>1</v>
      </c>
      <c r="BE88" s="2">
        <v>156060</v>
      </c>
      <c r="BF88" s="2" t="s">
        <v>1</v>
      </c>
      <c r="BG88" s="2">
        <v>8600</v>
      </c>
      <c r="BH88" s="2" t="s">
        <v>1</v>
      </c>
      <c r="BI88" s="2">
        <v>2520</v>
      </c>
      <c r="BJ88" s="2" t="s">
        <v>1</v>
      </c>
      <c r="BK88" s="2" t="s">
        <v>1</v>
      </c>
      <c r="BL88" s="2" t="s">
        <v>1</v>
      </c>
      <c r="BM88" s="2" t="s">
        <v>1</v>
      </c>
      <c r="BN88" s="2" t="s">
        <v>1</v>
      </c>
      <c r="BO88" s="2" t="s">
        <v>1</v>
      </c>
      <c r="BP88" s="2" t="s">
        <v>1</v>
      </c>
      <c r="BQ88" s="2" t="s">
        <v>1</v>
      </c>
      <c r="BR88" s="2" t="s">
        <v>1</v>
      </c>
      <c r="BS88" s="2">
        <v>1750</v>
      </c>
      <c r="BT88" s="2">
        <v>480040</v>
      </c>
      <c r="BU88" s="2" t="s">
        <v>1</v>
      </c>
      <c r="BV88" s="2">
        <v>257270</v>
      </c>
      <c r="BW88" s="2">
        <v>0</v>
      </c>
      <c r="BX88" s="2" t="s">
        <v>1</v>
      </c>
      <c r="BY88" s="2" t="s">
        <v>1</v>
      </c>
      <c r="BZ88" s="2" t="s">
        <v>1</v>
      </c>
      <c r="CA88" s="2" t="s">
        <v>1</v>
      </c>
      <c r="CB88" s="2" t="s">
        <v>1</v>
      </c>
      <c r="CC88" s="2">
        <v>1000</v>
      </c>
      <c r="CD88" s="2">
        <v>11280</v>
      </c>
      <c r="CE88" s="2">
        <v>108720</v>
      </c>
      <c r="CF88" s="2" t="s">
        <v>1</v>
      </c>
      <c r="CG88" s="2" t="s">
        <v>1</v>
      </c>
      <c r="CH88" s="2">
        <v>3050</v>
      </c>
      <c r="CI88" s="2" t="s">
        <v>1</v>
      </c>
      <c r="CJ88" s="2" t="s">
        <v>1</v>
      </c>
      <c r="CK88" s="2" t="s">
        <v>1</v>
      </c>
      <c r="CL88" s="2" t="s">
        <v>1</v>
      </c>
      <c r="CM88" s="2" t="s">
        <v>1</v>
      </c>
      <c r="CN88" s="2" t="s">
        <v>1</v>
      </c>
      <c r="CO88" s="2">
        <v>49580</v>
      </c>
      <c r="CP88" s="2" t="s">
        <v>1</v>
      </c>
      <c r="CQ88" s="2" t="s">
        <v>1</v>
      </c>
      <c r="CR88" s="2" t="s">
        <v>1</v>
      </c>
      <c r="CS88" s="2" t="s">
        <v>1</v>
      </c>
      <c r="CT88" s="2" t="s">
        <v>1</v>
      </c>
      <c r="CU88" s="2" t="s">
        <v>1</v>
      </c>
      <c r="CV88" s="2" t="s">
        <v>1</v>
      </c>
      <c r="CW88" s="2" t="s">
        <v>1</v>
      </c>
      <c r="CX88" s="2" t="s">
        <v>1</v>
      </c>
      <c r="CY88" s="2">
        <v>29460</v>
      </c>
      <c r="CZ88" s="2" t="s">
        <v>1</v>
      </c>
      <c r="DA88" s="2" t="s">
        <v>1</v>
      </c>
      <c r="DB88" s="2">
        <v>49320</v>
      </c>
      <c r="DC88" s="2" t="s">
        <v>1</v>
      </c>
      <c r="DD88" s="2" t="s">
        <v>1</v>
      </c>
      <c r="DE88" s="2" t="s">
        <v>1</v>
      </c>
      <c r="DF88" s="2" t="s">
        <v>1</v>
      </c>
      <c r="DG88" s="2" t="s">
        <v>1</v>
      </c>
      <c r="DH88" s="2" t="s">
        <v>1</v>
      </c>
      <c r="DI88" s="2" t="s">
        <v>1</v>
      </c>
      <c r="DJ88" s="2" t="s">
        <v>1</v>
      </c>
      <c r="DK88" s="2" t="s">
        <v>1</v>
      </c>
      <c r="DL88" s="2" t="s">
        <v>1</v>
      </c>
      <c r="DM88" s="2" t="s">
        <v>1</v>
      </c>
      <c r="DN88" s="2" t="s">
        <v>1</v>
      </c>
      <c r="DO88" s="2" t="s">
        <v>1</v>
      </c>
      <c r="DP88" s="2" t="s">
        <v>1</v>
      </c>
      <c r="DQ88" s="2" t="s">
        <v>1</v>
      </c>
      <c r="DR88" s="2" t="s">
        <v>1</v>
      </c>
      <c r="DS88" s="2" t="s">
        <v>1</v>
      </c>
      <c r="DT88" s="2" t="s">
        <v>1</v>
      </c>
      <c r="DU88" s="2" t="s">
        <v>1</v>
      </c>
      <c r="DV88" s="2" t="s">
        <v>1</v>
      </c>
      <c r="DW88" s="2" t="s">
        <v>1</v>
      </c>
      <c r="DX88" s="2">
        <v>44240</v>
      </c>
      <c r="DY88" s="2">
        <v>125130</v>
      </c>
      <c r="DZ88" s="2" t="s">
        <v>1</v>
      </c>
      <c r="EA88" s="2" t="s">
        <v>1</v>
      </c>
      <c r="EB88" s="2" t="s">
        <v>1</v>
      </c>
      <c r="EC88" s="2" t="s">
        <v>1</v>
      </c>
      <c r="ED88" s="2">
        <v>23000</v>
      </c>
      <c r="EE88" s="2" t="s">
        <v>1</v>
      </c>
      <c r="EF88" s="2" t="s">
        <v>1</v>
      </c>
      <c r="EG88" s="2" t="s">
        <v>1</v>
      </c>
      <c r="EH88" s="2" t="s">
        <v>1</v>
      </c>
      <c r="EI88" s="2" t="s">
        <v>1</v>
      </c>
      <c r="EJ88" s="2" t="s">
        <v>1</v>
      </c>
      <c r="EK88" s="2" t="s">
        <v>1</v>
      </c>
      <c r="EL88" s="2" t="s">
        <v>1</v>
      </c>
      <c r="EM88" s="2" t="s">
        <v>1</v>
      </c>
      <c r="EN88" s="2" t="s">
        <v>1</v>
      </c>
      <c r="EO88" s="2" t="s">
        <v>1</v>
      </c>
      <c r="EP88" s="2" t="s">
        <v>1</v>
      </c>
      <c r="EQ88" s="2" t="s">
        <v>1</v>
      </c>
      <c r="ER88" s="2" t="s">
        <v>1</v>
      </c>
      <c r="ES88" s="2" t="s">
        <v>1</v>
      </c>
      <c r="ET88" s="2" t="s">
        <v>1</v>
      </c>
      <c r="EU88" s="2" t="s">
        <v>1</v>
      </c>
      <c r="EV88" s="2" t="s">
        <v>1</v>
      </c>
      <c r="EW88" s="2" t="s">
        <v>1</v>
      </c>
      <c r="EX88" s="2" t="s">
        <v>1</v>
      </c>
      <c r="EY88" s="2" t="s">
        <v>1</v>
      </c>
      <c r="EZ88" s="2">
        <v>180940</v>
      </c>
      <c r="FA88" s="2" t="s">
        <v>1</v>
      </c>
      <c r="FB88" s="2">
        <v>340050</v>
      </c>
      <c r="FC88" s="2">
        <v>250030</v>
      </c>
      <c r="FD88" s="2" t="s">
        <v>1</v>
      </c>
      <c r="FE88" s="2" t="s">
        <v>1</v>
      </c>
      <c r="FF88" s="2">
        <v>71840</v>
      </c>
      <c r="FG88" s="2">
        <v>62830</v>
      </c>
      <c r="FH88" s="2">
        <v>1010</v>
      </c>
      <c r="FI88" s="2" t="s">
        <v>1</v>
      </c>
      <c r="FJ88" s="2" t="s">
        <v>1</v>
      </c>
      <c r="FK88" s="2" t="s">
        <v>1</v>
      </c>
      <c r="FL88" s="2" t="s">
        <v>1</v>
      </c>
      <c r="FM88" s="2">
        <v>500</v>
      </c>
      <c r="FN88" s="2" t="s">
        <v>1</v>
      </c>
      <c r="FO88" s="2" t="s">
        <v>1</v>
      </c>
      <c r="FP88" s="2" t="s">
        <v>1</v>
      </c>
      <c r="FQ88" s="2">
        <v>13440</v>
      </c>
      <c r="FR88" s="2">
        <v>73100</v>
      </c>
      <c r="FS88" s="2" t="s">
        <v>1</v>
      </c>
      <c r="FT88" s="2">
        <v>122980</v>
      </c>
      <c r="FU88" s="2" t="s">
        <v>1</v>
      </c>
      <c r="FV88" s="2" t="s">
        <v>1</v>
      </c>
      <c r="FW88" s="2" t="s">
        <v>1</v>
      </c>
      <c r="FX88" s="2" t="s">
        <v>1</v>
      </c>
      <c r="FY88" s="2" t="s">
        <v>1</v>
      </c>
      <c r="FZ88" s="2" t="s">
        <v>1</v>
      </c>
      <c r="GA88" s="2" t="s">
        <v>1</v>
      </c>
      <c r="GB88" s="2">
        <v>242510</v>
      </c>
      <c r="GC88" s="2">
        <v>107340</v>
      </c>
      <c r="GD88" s="2">
        <v>26090</v>
      </c>
      <c r="GE88" s="2" t="s">
        <v>1</v>
      </c>
      <c r="GF88" s="2" t="s">
        <v>1</v>
      </c>
      <c r="GG88" s="2">
        <v>1720</v>
      </c>
      <c r="GH88" s="2">
        <v>26330</v>
      </c>
      <c r="GI88" s="2">
        <v>31320</v>
      </c>
      <c r="GJ88" s="2" t="s">
        <v>1</v>
      </c>
      <c r="GK88" s="2" t="s">
        <v>1</v>
      </c>
      <c r="GL88" s="2">
        <v>27240</v>
      </c>
      <c r="GM88" s="2">
        <v>0</v>
      </c>
      <c r="GN88" s="2" t="s">
        <v>1</v>
      </c>
      <c r="GO88" s="2">
        <v>533330</v>
      </c>
      <c r="GP88" s="2">
        <v>1297030</v>
      </c>
      <c r="GQ88" s="2">
        <v>0</v>
      </c>
      <c r="GR88" s="2">
        <v>1250</v>
      </c>
      <c r="GS88" s="2">
        <v>6280</v>
      </c>
      <c r="GT88" s="2" t="s">
        <v>1</v>
      </c>
      <c r="GU88" s="2" t="s">
        <v>1</v>
      </c>
      <c r="GV88" s="2" t="s">
        <v>1</v>
      </c>
      <c r="GW88" s="2" t="s">
        <v>1</v>
      </c>
      <c r="GX88" s="2" t="s">
        <v>1</v>
      </c>
      <c r="GY88" s="2" t="s">
        <v>1</v>
      </c>
      <c r="GZ88" s="2" t="s">
        <v>1</v>
      </c>
      <c r="HA88" s="2">
        <v>36000</v>
      </c>
      <c r="HB88" s="2">
        <v>380</v>
      </c>
      <c r="HC88" s="2">
        <v>1360</v>
      </c>
      <c r="HD88" s="2">
        <v>14200</v>
      </c>
      <c r="HE88" s="2">
        <v>1900</v>
      </c>
      <c r="HF88" s="2" t="s">
        <v>1</v>
      </c>
      <c r="HG88" s="2" t="s">
        <v>1</v>
      </c>
      <c r="HH88" s="2" t="s">
        <v>1</v>
      </c>
      <c r="HI88" s="2" t="s">
        <v>1</v>
      </c>
      <c r="HJ88" s="2" t="s">
        <v>1</v>
      </c>
      <c r="HK88" s="2">
        <v>500</v>
      </c>
      <c r="HL88" s="2">
        <v>105000</v>
      </c>
      <c r="HM88" s="2" t="s">
        <v>1</v>
      </c>
      <c r="HN88" s="2" t="s">
        <v>1</v>
      </c>
      <c r="HO88" s="2" t="s">
        <v>1</v>
      </c>
      <c r="HP88" s="2">
        <v>8990</v>
      </c>
      <c r="HQ88" s="2" t="s">
        <v>1</v>
      </c>
      <c r="HR88" s="2" t="s">
        <v>1</v>
      </c>
      <c r="HS88" s="2" t="s">
        <v>1</v>
      </c>
      <c r="HT88" s="2" t="s">
        <v>1</v>
      </c>
      <c r="HU88" s="2" t="s">
        <v>1</v>
      </c>
      <c r="HV88" s="2">
        <v>94470</v>
      </c>
      <c r="HW88" s="2" t="s">
        <v>1</v>
      </c>
      <c r="HX88" s="2" t="s">
        <v>1</v>
      </c>
      <c r="HY88" s="2">
        <v>1750</v>
      </c>
      <c r="HZ88" s="2">
        <v>283000</v>
      </c>
      <c r="IA88" s="2" t="s">
        <v>1</v>
      </c>
      <c r="IB88" s="2" t="s">
        <v>1</v>
      </c>
      <c r="IC88" s="2" t="s">
        <v>1</v>
      </c>
      <c r="ID88" s="2" t="s">
        <v>1</v>
      </c>
      <c r="IE88" s="2" t="s">
        <v>1</v>
      </c>
      <c r="IF88" s="2" t="s">
        <v>1</v>
      </c>
      <c r="IG88" s="2" t="s">
        <v>1</v>
      </c>
      <c r="IH88" s="2" t="s">
        <v>1</v>
      </c>
      <c r="II88" s="2">
        <v>670</v>
      </c>
      <c r="IJ88" s="2" t="s">
        <v>1</v>
      </c>
      <c r="IK88" s="2" t="s">
        <v>1</v>
      </c>
      <c r="IL88" s="2" t="s">
        <v>1</v>
      </c>
      <c r="IM88" s="2">
        <v>8840</v>
      </c>
      <c r="IN88" s="2" t="s">
        <v>1</v>
      </c>
      <c r="IO88" s="2" t="s">
        <v>1</v>
      </c>
      <c r="IP88" s="2" t="s">
        <v>1</v>
      </c>
      <c r="IQ88" s="2" t="s">
        <v>1</v>
      </c>
      <c r="IR88" s="2">
        <v>4010</v>
      </c>
      <c r="IS88" s="2" t="s">
        <v>1</v>
      </c>
      <c r="IT88" s="2" t="s">
        <v>1</v>
      </c>
      <c r="IU88" s="2" t="s">
        <v>1</v>
      </c>
      <c r="IV88" s="2" t="s">
        <v>1</v>
      </c>
      <c r="IW88" s="2" t="s">
        <v>1</v>
      </c>
      <c r="IX88" s="2" t="s">
        <v>1</v>
      </c>
      <c r="IY88" s="2" t="s">
        <v>1</v>
      </c>
      <c r="IZ88" s="2" t="s">
        <v>1</v>
      </c>
      <c r="JA88" s="2" t="s">
        <v>1</v>
      </c>
      <c r="JB88" s="2" t="s">
        <v>1</v>
      </c>
      <c r="JC88" s="2" t="s">
        <v>1</v>
      </c>
      <c r="JD88" s="2" t="s">
        <v>1</v>
      </c>
      <c r="JE88" s="2" t="s">
        <v>1</v>
      </c>
      <c r="JF88" s="2" t="s">
        <v>1</v>
      </c>
      <c r="JG88" s="2" t="s">
        <v>1</v>
      </c>
      <c r="JH88" s="2" t="s">
        <v>1</v>
      </c>
      <c r="JI88" s="2" t="s">
        <v>1</v>
      </c>
      <c r="JJ88" s="2" t="s">
        <v>1</v>
      </c>
      <c r="JK88" s="2" t="s">
        <v>1</v>
      </c>
      <c r="JL88" s="2" t="s">
        <v>1</v>
      </c>
      <c r="JM88" s="2" t="s">
        <v>1</v>
      </c>
      <c r="JN88" s="2" t="s">
        <v>1</v>
      </c>
      <c r="JO88" s="2" t="s">
        <v>1</v>
      </c>
      <c r="JP88" s="2" t="s">
        <v>1</v>
      </c>
      <c r="JQ88" s="2" t="s">
        <v>1</v>
      </c>
      <c r="JR88" s="2" t="s">
        <v>1</v>
      </c>
      <c r="JS88" s="2" t="s">
        <v>1</v>
      </c>
      <c r="JT88" s="2" t="s">
        <v>1</v>
      </c>
      <c r="JU88" s="2" t="s">
        <v>1</v>
      </c>
      <c r="JV88" s="2" t="s">
        <v>1</v>
      </c>
      <c r="JW88" s="2" t="s">
        <v>1</v>
      </c>
      <c r="JX88" s="2" t="s">
        <v>1</v>
      </c>
      <c r="JY88" s="2" t="s">
        <v>1</v>
      </c>
      <c r="JZ88" s="2" t="s">
        <v>1</v>
      </c>
      <c r="KA88" s="2" t="s">
        <v>1</v>
      </c>
      <c r="KB88" s="2" t="s">
        <v>1</v>
      </c>
      <c r="KC88" s="2" t="s">
        <v>1</v>
      </c>
      <c r="KD88" s="2" t="s">
        <v>1</v>
      </c>
      <c r="KE88" s="2" t="s">
        <v>1</v>
      </c>
      <c r="KF88" s="2" t="s">
        <v>1</v>
      </c>
      <c r="KG88" s="2" t="s">
        <v>1</v>
      </c>
      <c r="KH88" s="2" t="s">
        <v>1</v>
      </c>
      <c r="KI88" s="2" t="s">
        <v>1</v>
      </c>
      <c r="KJ88" s="2" t="s">
        <v>1</v>
      </c>
      <c r="KK88" s="2" t="s">
        <v>1</v>
      </c>
      <c r="KL88" s="2" t="s">
        <v>1</v>
      </c>
      <c r="KM88" s="2" t="s">
        <v>1</v>
      </c>
      <c r="KN88" s="2" t="s">
        <v>1</v>
      </c>
      <c r="KO88" s="2" t="s">
        <v>1</v>
      </c>
      <c r="KP88" s="2" t="s">
        <v>1</v>
      </c>
      <c r="KQ88" s="2" t="s">
        <v>1</v>
      </c>
      <c r="KR88" s="2" t="s">
        <v>1</v>
      </c>
      <c r="KS88" s="2" t="s">
        <v>1</v>
      </c>
      <c r="KT88" s="2" t="s">
        <v>1</v>
      </c>
      <c r="KU88" s="2" t="s">
        <v>1</v>
      </c>
      <c r="KV88" s="2" t="s">
        <v>1</v>
      </c>
      <c r="KW88" s="2" t="s">
        <v>1</v>
      </c>
      <c r="KX88" s="2" t="s">
        <v>1</v>
      </c>
      <c r="KY88" s="2" t="s">
        <v>1</v>
      </c>
      <c r="KZ88" s="2" t="s">
        <v>1</v>
      </c>
      <c r="LA88" s="2" t="s">
        <v>1</v>
      </c>
      <c r="LB88" s="2" t="s">
        <v>1</v>
      </c>
      <c r="LC88" s="2" t="s">
        <v>1</v>
      </c>
      <c r="LD88" s="2" t="s">
        <v>1</v>
      </c>
      <c r="LE88" s="2" t="s">
        <v>1</v>
      </c>
    </row>
    <row r="89" spans="1:317" x14ac:dyDescent="0.3">
      <c r="A89" s="2" t="s">
        <v>83</v>
      </c>
      <c r="B89" s="2">
        <v>1662</v>
      </c>
      <c r="C89" s="23">
        <f t="shared" si="101"/>
        <v>19719650</v>
      </c>
      <c r="D89" s="23">
        <f t="shared" si="102"/>
        <v>45722230</v>
      </c>
      <c r="E89" s="23">
        <f t="shared" si="103"/>
        <v>27510.367027677497</v>
      </c>
      <c r="F89" s="23">
        <f t="shared" si="104"/>
        <v>16065570</v>
      </c>
      <c r="G89" s="23">
        <f t="shared" si="105"/>
        <v>5958690</v>
      </c>
      <c r="H89" s="23">
        <f t="shared" si="106"/>
        <v>5909140</v>
      </c>
      <c r="I89" s="23">
        <f t="shared" si="107"/>
        <v>17788830</v>
      </c>
      <c r="J89" s="23">
        <f t="shared" si="108"/>
        <v>10703.26714801444</v>
      </c>
      <c r="K89" s="23">
        <f t="shared" si="109"/>
        <v>5191430</v>
      </c>
      <c r="L89" s="23">
        <f t="shared" si="110"/>
        <v>12597400</v>
      </c>
      <c r="M89" s="23">
        <f t="shared" si="111"/>
        <v>4543780</v>
      </c>
      <c r="N89" s="23">
        <f t="shared" si="112"/>
        <v>9666.4079422382674</v>
      </c>
      <c r="O89" s="23">
        <f t="shared" si="113"/>
        <v>3500500</v>
      </c>
      <c r="P89" s="23">
        <f t="shared" si="114"/>
        <v>4506720</v>
      </c>
      <c r="Q89" s="23">
        <f t="shared" si="115"/>
        <v>5785700</v>
      </c>
      <c r="R89" s="23">
        <f t="shared" si="116"/>
        <v>15123570</v>
      </c>
      <c r="S89" s="23">
        <f t="shared" si="117"/>
        <v>9099.6209386281589</v>
      </c>
      <c r="T89" s="23">
        <f t="shared" si="118"/>
        <v>942000</v>
      </c>
      <c r="U89" s="7">
        <f t="shared" si="119"/>
        <v>5.8634707638757916E-2</v>
      </c>
      <c r="V89" s="23">
        <f t="shared" si="120"/>
        <v>730510</v>
      </c>
      <c r="W89" s="23">
        <f t="shared" si="121"/>
        <v>140840</v>
      </c>
      <c r="X89" s="23">
        <f t="shared" si="122"/>
        <v>0</v>
      </c>
      <c r="Y89" s="23">
        <f t="shared" si="123"/>
        <v>70730</v>
      </c>
      <c r="Z89" s="23">
        <v>80</v>
      </c>
      <c r="AA89" s="23">
        <f t="shared" si="124"/>
        <v>1330570</v>
      </c>
      <c r="AB89" s="23">
        <f t="shared" si="125"/>
        <v>26002580</v>
      </c>
      <c r="AC89" s="23">
        <f t="shared" si="126"/>
        <v>15645.354993983154</v>
      </c>
      <c r="AD89" s="23">
        <f t="shared" si="135"/>
        <v>19242980</v>
      </c>
      <c r="AE89" s="23">
        <f t="shared" si="127"/>
        <v>11578.20697954272</v>
      </c>
      <c r="AF89" s="23">
        <f t="shared" si="136"/>
        <v>3994740</v>
      </c>
      <c r="AG89" s="23">
        <f t="shared" si="128"/>
        <v>2403.5740072202166</v>
      </c>
      <c r="AH89" s="7">
        <f t="shared" si="129"/>
        <v>0.15362860146954649</v>
      </c>
      <c r="AI89" s="23">
        <f t="shared" si="130"/>
        <v>9233520</v>
      </c>
      <c r="AJ89" s="23">
        <f t="shared" si="131"/>
        <v>112910</v>
      </c>
      <c r="AK89" s="23">
        <f t="shared" si="137"/>
        <v>6864780</v>
      </c>
      <c r="AL89" s="23">
        <f t="shared" si="138"/>
        <v>6759600</v>
      </c>
      <c r="AM89" s="23">
        <f t="shared" si="132"/>
        <v>4067.1480144404331</v>
      </c>
      <c r="AN89" s="23">
        <f t="shared" si="133"/>
        <v>6113900</v>
      </c>
      <c r="AO89" s="23">
        <f t="shared" si="134"/>
        <v>645700</v>
      </c>
      <c r="AP89" s="2">
        <v>2637530</v>
      </c>
      <c r="AQ89" s="2">
        <v>636100</v>
      </c>
      <c r="AR89" s="2">
        <v>226870</v>
      </c>
      <c r="AS89" s="2" t="s">
        <v>1</v>
      </c>
      <c r="AT89" s="2">
        <v>2761720</v>
      </c>
      <c r="AU89" s="2">
        <v>1745000</v>
      </c>
      <c r="AV89" s="2" t="s">
        <v>1</v>
      </c>
      <c r="AW89" s="2">
        <v>5785700</v>
      </c>
      <c r="AY89" s="2" t="s">
        <v>1</v>
      </c>
      <c r="AZ89" s="2">
        <v>13200</v>
      </c>
      <c r="BA89" s="2" t="s">
        <v>1</v>
      </c>
      <c r="BB89" s="2">
        <v>1070</v>
      </c>
      <c r="BC89" s="2" t="s">
        <v>1</v>
      </c>
      <c r="BD89" s="2" t="s">
        <v>1</v>
      </c>
      <c r="BE89" s="2">
        <v>716240</v>
      </c>
      <c r="BF89" s="2" t="s">
        <v>1</v>
      </c>
      <c r="BG89" s="2">
        <v>27150</v>
      </c>
      <c r="BH89" s="2" t="s">
        <v>1</v>
      </c>
      <c r="BI89" s="2">
        <v>75430</v>
      </c>
      <c r="BJ89" s="2">
        <v>38260</v>
      </c>
      <c r="BK89" s="2" t="s">
        <v>1</v>
      </c>
      <c r="BL89" s="2" t="s">
        <v>1</v>
      </c>
      <c r="BM89" s="2" t="s">
        <v>1</v>
      </c>
      <c r="BN89" s="2" t="s">
        <v>1</v>
      </c>
      <c r="BO89" s="2" t="s">
        <v>1</v>
      </c>
      <c r="BP89" s="2" t="s">
        <v>1</v>
      </c>
      <c r="BQ89" s="2" t="s">
        <v>1</v>
      </c>
      <c r="BR89" s="2" t="s">
        <v>1</v>
      </c>
      <c r="BS89" s="2">
        <v>70730</v>
      </c>
      <c r="BT89" s="2">
        <v>1330570</v>
      </c>
      <c r="BU89" s="2" t="s">
        <v>1</v>
      </c>
      <c r="BV89" s="2">
        <v>1396510</v>
      </c>
      <c r="BW89" s="2">
        <v>13740</v>
      </c>
      <c r="BX89" s="2" t="s">
        <v>1</v>
      </c>
      <c r="BY89" s="2" t="s">
        <v>1</v>
      </c>
      <c r="BZ89" s="2">
        <v>450000</v>
      </c>
      <c r="CA89" s="2" t="s">
        <v>1</v>
      </c>
      <c r="CB89" s="2" t="s">
        <v>1</v>
      </c>
      <c r="CC89" s="2" t="s">
        <v>1</v>
      </c>
      <c r="CD89" s="2">
        <v>749320</v>
      </c>
      <c r="CE89" s="2">
        <v>1777720</v>
      </c>
      <c r="CF89" s="2">
        <v>76380</v>
      </c>
      <c r="CG89" s="2">
        <v>11860</v>
      </c>
      <c r="CH89" s="2">
        <v>62260</v>
      </c>
      <c r="CI89" s="2" t="s">
        <v>1</v>
      </c>
      <c r="CJ89" s="2">
        <v>5990</v>
      </c>
      <c r="CK89" s="2" t="s">
        <v>1</v>
      </c>
      <c r="CL89" s="2" t="s">
        <v>1</v>
      </c>
      <c r="CM89" s="2" t="s">
        <v>1</v>
      </c>
      <c r="CN89" s="2" t="s">
        <v>1</v>
      </c>
      <c r="CO89" s="2">
        <v>17220</v>
      </c>
      <c r="CP89" s="2" t="s">
        <v>1</v>
      </c>
      <c r="CQ89" s="2" t="s">
        <v>1</v>
      </c>
      <c r="CR89" s="2" t="s">
        <v>1</v>
      </c>
      <c r="CS89" s="2" t="s">
        <v>1</v>
      </c>
      <c r="CT89" s="2" t="s">
        <v>1</v>
      </c>
      <c r="CU89" s="2" t="s">
        <v>1</v>
      </c>
      <c r="CV89" s="2" t="s">
        <v>1</v>
      </c>
      <c r="CW89" s="2" t="s">
        <v>1</v>
      </c>
      <c r="CX89" s="2" t="s">
        <v>1</v>
      </c>
      <c r="CY89" s="2">
        <v>325340</v>
      </c>
      <c r="CZ89" s="2" t="s">
        <v>1</v>
      </c>
      <c r="DA89" s="2" t="s">
        <v>1</v>
      </c>
      <c r="DB89" s="2">
        <v>999660</v>
      </c>
      <c r="DC89" s="2" t="s">
        <v>1</v>
      </c>
      <c r="DD89" s="2" t="s">
        <v>1</v>
      </c>
      <c r="DE89" s="2" t="s">
        <v>1</v>
      </c>
      <c r="DF89" s="2" t="s">
        <v>1</v>
      </c>
      <c r="DG89" s="2" t="s">
        <v>1</v>
      </c>
      <c r="DH89" s="2" t="s">
        <v>1</v>
      </c>
      <c r="DI89" s="2" t="s">
        <v>1</v>
      </c>
      <c r="DJ89" s="2" t="s">
        <v>1</v>
      </c>
      <c r="DK89" s="2" t="s">
        <v>1</v>
      </c>
      <c r="DL89" s="2" t="s">
        <v>1</v>
      </c>
      <c r="DM89" s="2">
        <v>72690</v>
      </c>
      <c r="DN89" s="2">
        <v>28820</v>
      </c>
      <c r="DO89" s="2" t="s">
        <v>1</v>
      </c>
      <c r="DP89" s="2" t="s">
        <v>1</v>
      </c>
      <c r="DQ89" s="2" t="s">
        <v>1</v>
      </c>
      <c r="DR89" s="2" t="s">
        <v>1</v>
      </c>
      <c r="DS89" s="2" t="s">
        <v>1</v>
      </c>
      <c r="DT89" s="2">
        <v>5880320</v>
      </c>
      <c r="DU89" s="2" t="s">
        <v>1</v>
      </c>
      <c r="DV89" s="2" t="s">
        <v>1</v>
      </c>
      <c r="DW89" s="2" t="s">
        <v>1</v>
      </c>
      <c r="DX89" s="2">
        <v>266880</v>
      </c>
      <c r="DY89" s="2">
        <v>1005960</v>
      </c>
      <c r="DZ89" s="2" t="s">
        <v>1</v>
      </c>
      <c r="EA89" s="2">
        <v>1579040</v>
      </c>
      <c r="EB89" s="2" t="s">
        <v>1</v>
      </c>
      <c r="EC89" s="2" t="s">
        <v>1</v>
      </c>
      <c r="ED89" s="2">
        <v>1019750</v>
      </c>
      <c r="EE89" s="2">
        <v>1319800</v>
      </c>
      <c r="EF89" s="2" t="s">
        <v>1</v>
      </c>
      <c r="EG89" s="2" t="s">
        <v>1</v>
      </c>
      <c r="EH89" s="2" t="s">
        <v>1</v>
      </c>
      <c r="EI89" s="2" t="s">
        <v>1</v>
      </c>
      <c r="EJ89" s="2" t="s">
        <v>1</v>
      </c>
      <c r="EK89" s="2" t="s">
        <v>1</v>
      </c>
      <c r="EL89" s="2" t="s">
        <v>1</v>
      </c>
      <c r="EM89" s="2" t="s">
        <v>1</v>
      </c>
      <c r="EN89" s="2" t="s">
        <v>1</v>
      </c>
      <c r="EO89" s="2" t="s">
        <v>1</v>
      </c>
      <c r="EP89" s="2">
        <v>661760</v>
      </c>
      <c r="EQ89" s="2">
        <v>324250</v>
      </c>
      <c r="ER89" s="2" t="s">
        <v>1</v>
      </c>
      <c r="ES89" s="2" t="s">
        <v>1</v>
      </c>
      <c r="ET89" s="2">
        <v>64640</v>
      </c>
      <c r="EU89" s="2" t="s">
        <v>1</v>
      </c>
      <c r="EV89" s="2">
        <v>11546750</v>
      </c>
      <c r="EW89" s="2" t="s">
        <v>1</v>
      </c>
      <c r="EX89" s="2" t="s">
        <v>1</v>
      </c>
      <c r="EY89" s="2" t="s">
        <v>1</v>
      </c>
      <c r="EZ89" s="2">
        <v>1892630</v>
      </c>
      <c r="FA89" s="2">
        <v>26440</v>
      </c>
      <c r="FB89" s="2">
        <v>495710</v>
      </c>
      <c r="FC89" s="2">
        <v>661630</v>
      </c>
      <c r="FD89" s="2" t="s">
        <v>1</v>
      </c>
      <c r="FE89" s="2" t="s">
        <v>1</v>
      </c>
      <c r="FF89" s="2">
        <v>651170</v>
      </c>
      <c r="FG89" s="2">
        <v>258390</v>
      </c>
      <c r="FH89" s="2">
        <v>8770</v>
      </c>
      <c r="FI89" s="2" t="s">
        <v>1</v>
      </c>
      <c r="FJ89" s="2" t="s">
        <v>1</v>
      </c>
      <c r="FK89" s="2" t="s">
        <v>1</v>
      </c>
      <c r="FL89" s="2" t="s">
        <v>1</v>
      </c>
      <c r="FM89" s="2">
        <v>8630</v>
      </c>
      <c r="FN89" s="2" t="s">
        <v>1</v>
      </c>
      <c r="FO89" s="2" t="s">
        <v>1</v>
      </c>
      <c r="FP89" s="2" t="s">
        <v>1</v>
      </c>
      <c r="FQ89" s="2">
        <v>22180</v>
      </c>
      <c r="FR89" s="2">
        <v>201790</v>
      </c>
      <c r="FS89" s="2">
        <v>14620</v>
      </c>
      <c r="FT89" s="2">
        <v>386940</v>
      </c>
      <c r="FU89" s="2">
        <v>814880</v>
      </c>
      <c r="FV89" s="2">
        <v>226480</v>
      </c>
      <c r="FW89" s="2">
        <v>4040</v>
      </c>
      <c r="FX89" s="2" t="s">
        <v>1</v>
      </c>
      <c r="FY89" s="2">
        <v>139310</v>
      </c>
      <c r="FZ89" s="2" t="s">
        <v>1</v>
      </c>
      <c r="GA89" s="2">
        <v>496320</v>
      </c>
      <c r="GB89" s="2">
        <v>668560</v>
      </c>
      <c r="GC89" s="2" t="s">
        <v>1</v>
      </c>
      <c r="GD89" s="2">
        <v>127280</v>
      </c>
      <c r="GE89" s="2" t="s">
        <v>1</v>
      </c>
      <c r="GF89" s="2" t="s">
        <v>1</v>
      </c>
      <c r="GG89" s="2">
        <v>18040</v>
      </c>
      <c r="GH89" s="2">
        <v>106070</v>
      </c>
      <c r="GI89" s="2">
        <v>217760</v>
      </c>
      <c r="GJ89" s="2">
        <v>9090</v>
      </c>
      <c r="GK89" s="2" t="s">
        <v>1</v>
      </c>
      <c r="GL89" s="2" t="s">
        <v>1</v>
      </c>
      <c r="GM89" s="2">
        <v>29560</v>
      </c>
      <c r="GN89" s="2" t="s">
        <v>1</v>
      </c>
      <c r="GO89" s="2">
        <v>1878180</v>
      </c>
      <c r="GP89" s="2">
        <v>2195540</v>
      </c>
      <c r="GQ89" s="2">
        <v>26550</v>
      </c>
      <c r="GR89" s="2">
        <v>12280</v>
      </c>
      <c r="GS89" s="2">
        <v>49460</v>
      </c>
      <c r="GT89" s="2" t="s">
        <v>1</v>
      </c>
      <c r="GU89" s="2" t="s">
        <v>1</v>
      </c>
      <c r="GV89" s="2" t="s">
        <v>1</v>
      </c>
      <c r="GW89" s="2" t="s">
        <v>1</v>
      </c>
      <c r="GX89" s="2" t="s">
        <v>1</v>
      </c>
      <c r="GY89" s="2" t="s">
        <v>1</v>
      </c>
      <c r="GZ89" s="2" t="s">
        <v>1</v>
      </c>
      <c r="HA89" s="2" t="s">
        <v>1</v>
      </c>
      <c r="HB89" s="2" t="s">
        <v>1</v>
      </c>
      <c r="HC89" s="2">
        <v>1980</v>
      </c>
      <c r="HD89" s="2">
        <v>98520</v>
      </c>
      <c r="HE89" s="2">
        <v>12410</v>
      </c>
      <c r="HF89" s="2" t="s">
        <v>1</v>
      </c>
      <c r="HG89" s="2" t="s">
        <v>1</v>
      </c>
      <c r="HH89" s="2" t="s">
        <v>1</v>
      </c>
      <c r="HI89" s="2" t="s">
        <v>1</v>
      </c>
      <c r="HJ89" s="2" t="s">
        <v>1</v>
      </c>
      <c r="HK89" s="2" t="s">
        <v>1</v>
      </c>
      <c r="HL89" s="2" t="s">
        <v>1</v>
      </c>
      <c r="HM89" s="2">
        <v>145820</v>
      </c>
      <c r="HN89" s="2" t="s">
        <v>1</v>
      </c>
      <c r="HO89" s="2" t="s">
        <v>1</v>
      </c>
      <c r="HP89" s="2">
        <v>258000</v>
      </c>
      <c r="HQ89" s="2" t="s">
        <v>1</v>
      </c>
      <c r="HR89" s="2" t="s">
        <v>1</v>
      </c>
      <c r="HS89" s="2" t="s">
        <v>1</v>
      </c>
      <c r="HT89" s="2" t="s">
        <v>1</v>
      </c>
      <c r="HU89" s="2" t="s">
        <v>1</v>
      </c>
      <c r="HV89" s="2">
        <v>47800</v>
      </c>
      <c r="HW89" s="2" t="s">
        <v>1</v>
      </c>
      <c r="HX89" s="2" t="s">
        <v>1</v>
      </c>
      <c r="HY89" s="2" t="s">
        <v>1</v>
      </c>
      <c r="HZ89" s="2">
        <v>4845600</v>
      </c>
      <c r="IA89" s="2" t="s">
        <v>1</v>
      </c>
      <c r="IB89" s="2" t="s">
        <v>1</v>
      </c>
      <c r="IC89" s="2" t="s">
        <v>1</v>
      </c>
      <c r="ID89" s="2" t="s">
        <v>1</v>
      </c>
      <c r="IE89" s="2" t="s">
        <v>1</v>
      </c>
      <c r="IF89" s="2" t="s">
        <v>1</v>
      </c>
      <c r="IG89" s="2" t="s">
        <v>1</v>
      </c>
      <c r="IH89" s="2" t="s">
        <v>1</v>
      </c>
      <c r="II89" s="2">
        <v>1931470</v>
      </c>
      <c r="IJ89" s="2" t="s">
        <v>1</v>
      </c>
      <c r="IK89" s="2" t="s">
        <v>1</v>
      </c>
      <c r="IL89" s="2" t="s">
        <v>1</v>
      </c>
      <c r="IM89" s="2">
        <v>39910</v>
      </c>
      <c r="IN89" s="2" t="s">
        <v>1</v>
      </c>
      <c r="IO89" s="2" t="s">
        <v>1</v>
      </c>
      <c r="IP89" s="2" t="s">
        <v>1</v>
      </c>
      <c r="IQ89" s="2" t="s">
        <v>1</v>
      </c>
      <c r="IR89" s="2" t="s">
        <v>1</v>
      </c>
      <c r="IS89" s="2" t="s">
        <v>1</v>
      </c>
      <c r="IT89" s="2" t="s">
        <v>1</v>
      </c>
      <c r="IU89" s="2">
        <v>8500</v>
      </c>
      <c r="IV89" s="2" t="s">
        <v>1</v>
      </c>
      <c r="IW89" s="2" t="s">
        <v>1</v>
      </c>
      <c r="IX89" s="2">
        <v>84670</v>
      </c>
      <c r="IY89" s="2" t="s">
        <v>1</v>
      </c>
      <c r="IZ89" s="2" t="s">
        <v>1</v>
      </c>
      <c r="JA89" s="2" t="s">
        <v>1</v>
      </c>
      <c r="JB89" s="2" t="s">
        <v>1</v>
      </c>
      <c r="JC89" s="2" t="s">
        <v>1</v>
      </c>
      <c r="JD89" s="2" t="s">
        <v>1</v>
      </c>
      <c r="JE89" s="2" t="s">
        <v>1</v>
      </c>
      <c r="JF89" s="2" t="s">
        <v>1</v>
      </c>
      <c r="JG89" s="2" t="s">
        <v>1</v>
      </c>
      <c r="JH89" s="2" t="s">
        <v>1</v>
      </c>
      <c r="JI89" s="2" t="s">
        <v>1</v>
      </c>
      <c r="JJ89" s="2" t="s">
        <v>1</v>
      </c>
      <c r="JK89" s="2" t="s">
        <v>1</v>
      </c>
      <c r="JL89" s="2">
        <v>120000</v>
      </c>
      <c r="JM89" s="2" t="s">
        <v>1</v>
      </c>
      <c r="JN89" s="2" t="s">
        <v>1</v>
      </c>
      <c r="JO89" s="2">
        <v>0</v>
      </c>
      <c r="JP89" s="2" t="s">
        <v>1</v>
      </c>
      <c r="JQ89" s="2" t="s">
        <v>1</v>
      </c>
      <c r="JR89" s="2" t="s">
        <v>1</v>
      </c>
      <c r="JS89" s="2" t="s">
        <v>1</v>
      </c>
      <c r="JT89" s="2">
        <v>5320800</v>
      </c>
      <c r="JU89" s="2">
        <v>406010</v>
      </c>
      <c r="JV89" s="2">
        <v>336000</v>
      </c>
      <c r="JW89" s="2" t="s">
        <v>1</v>
      </c>
      <c r="JX89" s="2" t="s">
        <v>1</v>
      </c>
      <c r="JY89" s="2" t="s">
        <v>1</v>
      </c>
      <c r="JZ89" s="2" t="s">
        <v>1</v>
      </c>
      <c r="KA89" s="2">
        <v>51090</v>
      </c>
      <c r="KB89" s="2" t="s">
        <v>1</v>
      </c>
      <c r="KC89" s="2" t="s">
        <v>1</v>
      </c>
      <c r="KD89" s="2" t="s">
        <v>1</v>
      </c>
      <c r="KE89" s="2" t="s">
        <v>1</v>
      </c>
      <c r="KF89" s="2" t="s">
        <v>1</v>
      </c>
      <c r="KG89" s="2" t="s">
        <v>1</v>
      </c>
      <c r="KH89" s="2" t="s">
        <v>1</v>
      </c>
      <c r="KI89" s="2" t="s">
        <v>1</v>
      </c>
      <c r="KJ89" s="2" t="s">
        <v>1</v>
      </c>
      <c r="KK89" s="2" t="s">
        <v>1</v>
      </c>
      <c r="KL89" s="2">
        <v>35700</v>
      </c>
      <c r="KM89" s="2" t="s">
        <v>1</v>
      </c>
      <c r="KN89" s="2" t="s">
        <v>1</v>
      </c>
      <c r="KO89" s="2" t="s">
        <v>1</v>
      </c>
      <c r="KP89" s="2" t="s">
        <v>1</v>
      </c>
      <c r="KQ89" s="2" t="s">
        <v>1</v>
      </c>
      <c r="KR89" s="2" t="s">
        <v>1</v>
      </c>
      <c r="KS89" s="2">
        <v>610000</v>
      </c>
      <c r="KT89" s="2" t="s">
        <v>1</v>
      </c>
      <c r="KU89" s="2" t="s">
        <v>1</v>
      </c>
      <c r="KV89" s="2" t="s">
        <v>1</v>
      </c>
      <c r="KW89" s="2" t="s">
        <v>1</v>
      </c>
      <c r="KX89" s="2" t="s">
        <v>1</v>
      </c>
      <c r="KY89" s="2" t="s">
        <v>1</v>
      </c>
      <c r="KZ89" s="2" t="s">
        <v>1</v>
      </c>
      <c r="LA89" s="2" t="s">
        <v>1</v>
      </c>
      <c r="LB89" s="2" t="s">
        <v>1</v>
      </c>
      <c r="LC89" s="2" t="s">
        <v>1</v>
      </c>
      <c r="LD89" s="2" t="s">
        <v>1</v>
      </c>
      <c r="LE89" s="2" t="s">
        <v>1</v>
      </c>
    </row>
    <row r="90" spans="1:317" x14ac:dyDescent="0.3">
      <c r="A90" s="2" t="s">
        <v>84</v>
      </c>
      <c r="B90" s="2">
        <v>74</v>
      </c>
      <c r="C90" s="23">
        <f t="shared" si="101"/>
        <v>334710</v>
      </c>
      <c r="D90" s="23">
        <f t="shared" si="102"/>
        <v>1122200</v>
      </c>
      <c r="E90" s="23">
        <f t="shared" si="103"/>
        <v>15164.864864864865</v>
      </c>
      <c r="F90" s="23">
        <f t="shared" si="104"/>
        <v>612530</v>
      </c>
      <c r="G90" s="23">
        <f t="shared" si="105"/>
        <v>386770</v>
      </c>
      <c r="H90" s="23">
        <f t="shared" si="106"/>
        <v>0</v>
      </c>
      <c r="I90" s="23">
        <f t="shared" si="107"/>
        <v>122900</v>
      </c>
      <c r="J90" s="23">
        <f t="shared" si="108"/>
        <v>1660.8108108108108</v>
      </c>
      <c r="K90" s="23">
        <f t="shared" si="109"/>
        <v>122900</v>
      </c>
      <c r="L90" s="23">
        <f t="shared" si="110"/>
        <v>0</v>
      </c>
      <c r="M90" s="23">
        <f t="shared" si="111"/>
        <v>206380</v>
      </c>
      <c r="N90" s="23">
        <f t="shared" si="112"/>
        <v>8277.4324324324316</v>
      </c>
      <c r="O90" s="23">
        <f t="shared" si="113"/>
        <v>126570</v>
      </c>
      <c r="P90" s="23">
        <f t="shared" si="114"/>
        <v>129110</v>
      </c>
      <c r="Q90" s="23">
        <f t="shared" si="115"/>
        <v>263700</v>
      </c>
      <c r="R90" s="23">
        <f t="shared" si="116"/>
        <v>610821</v>
      </c>
      <c r="S90" s="23">
        <f t="shared" si="117"/>
        <v>8254.3378378378384</v>
      </c>
      <c r="T90" s="23">
        <f t="shared" si="118"/>
        <v>1709</v>
      </c>
      <c r="U90" s="7">
        <f t="shared" si="119"/>
        <v>2.7900674252689666E-3</v>
      </c>
      <c r="V90" s="23">
        <f t="shared" si="120"/>
        <v>0</v>
      </c>
      <c r="W90" s="23">
        <f t="shared" si="121"/>
        <v>850</v>
      </c>
      <c r="X90" s="23">
        <f t="shared" si="122"/>
        <v>0</v>
      </c>
      <c r="Y90" s="23">
        <f t="shared" si="123"/>
        <v>940</v>
      </c>
      <c r="Z90" s="23">
        <v>81</v>
      </c>
      <c r="AA90" s="23">
        <f t="shared" si="124"/>
        <v>91360</v>
      </c>
      <c r="AB90" s="23">
        <f t="shared" si="125"/>
        <v>787490</v>
      </c>
      <c r="AC90" s="23">
        <f t="shared" si="126"/>
        <v>10641.756756756757</v>
      </c>
      <c r="AD90" s="23">
        <f t="shared" si="135"/>
        <v>696880</v>
      </c>
      <c r="AE90" s="23">
        <f t="shared" si="127"/>
        <v>9417.2972972972966</v>
      </c>
      <c r="AF90" s="23">
        <f t="shared" si="136"/>
        <v>215980</v>
      </c>
      <c r="AG90" s="23">
        <f t="shared" si="128"/>
        <v>2918.6486486486488</v>
      </c>
      <c r="AH90" s="7">
        <f t="shared" si="129"/>
        <v>0.27426380017524032</v>
      </c>
      <c r="AI90" s="23">
        <f t="shared" si="130"/>
        <v>458500</v>
      </c>
      <c r="AJ90" s="23">
        <f t="shared" si="131"/>
        <v>11360</v>
      </c>
      <c r="AK90" s="23">
        <f t="shared" si="137"/>
        <v>83270</v>
      </c>
      <c r="AL90" s="23">
        <f t="shared" si="138"/>
        <v>90610</v>
      </c>
      <c r="AM90" s="23">
        <f t="shared" si="132"/>
        <v>1224.4594594594594</v>
      </c>
      <c r="AN90" s="23">
        <f t="shared" si="133"/>
        <v>90610</v>
      </c>
      <c r="AO90" s="23">
        <f t="shared" si="134"/>
        <v>0</v>
      </c>
      <c r="AP90" s="2">
        <v>111130</v>
      </c>
      <c r="AQ90" s="2">
        <v>4250</v>
      </c>
      <c r="AR90" s="2">
        <v>11190</v>
      </c>
      <c r="AS90" s="2" t="s">
        <v>1</v>
      </c>
      <c r="AT90" s="2">
        <v>129110</v>
      </c>
      <c r="AU90" s="2">
        <v>0</v>
      </c>
      <c r="AV90" s="2" t="s">
        <v>1</v>
      </c>
      <c r="AW90" s="2">
        <v>263700</v>
      </c>
      <c r="AY90" s="2" t="s">
        <v>1</v>
      </c>
      <c r="AZ90" s="2" t="s">
        <v>1</v>
      </c>
      <c r="BA90" s="2" t="s">
        <v>1</v>
      </c>
      <c r="BB90" s="2" t="s">
        <v>1</v>
      </c>
      <c r="BC90" s="2" t="s">
        <v>1</v>
      </c>
      <c r="BD90" s="2" t="s">
        <v>1</v>
      </c>
      <c r="BE90" s="2" t="s">
        <v>1</v>
      </c>
      <c r="BF90" s="2" t="s">
        <v>1</v>
      </c>
      <c r="BG90" s="2">
        <v>850</v>
      </c>
      <c r="BH90" s="2" t="s">
        <v>1</v>
      </c>
      <c r="BI90" s="2" t="s">
        <v>1</v>
      </c>
      <c r="BJ90" s="2" t="s">
        <v>1</v>
      </c>
      <c r="BK90" s="2" t="s">
        <v>1</v>
      </c>
      <c r="BL90" s="2" t="s">
        <v>1</v>
      </c>
      <c r="BM90" s="2" t="s">
        <v>1</v>
      </c>
      <c r="BN90" s="2" t="s">
        <v>1</v>
      </c>
      <c r="BO90" s="2" t="s">
        <v>1</v>
      </c>
      <c r="BP90" s="2" t="s">
        <v>1</v>
      </c>
      <c r="BQ90" s="2" t="s">
        <v>1</v>
      </c>
      <c r="BR90" s="2" t="s">
        <v>1</v>
      </c>
      <c r="BS90" s="2">
        <v>940</v>
      </c>
      <c r="BT90" s="2">
        <v>91360</v>
      </c>
      <c r="BU90" s="2" t="s">
        <v>1</v>
      </c>
      <c r="BV90" s="2">
        <v>158840</v>
      </c>
      <c r="BW90" s="2" t="s">
        <v>1</v>
      </c>
      <c r="BX90" s="2" t="s">
        <v>1</v>
      </c>
      <c r="BY90" s="2" t="s">
        <v>1</v>
      </c>
      <c r="BZ90" s="2" t="s">
        <v>1</v>
      </c>
      <c r="CA90" s="2" t="s">
        <v>1</v>
      </c>
      <c r="CB90" s="2" t="s">
        <v>1</v>
      </c>
      <c r="CC90" s="2" t="s">
        <v>1</v>
      </c>
      <c r="CD90" s="2">
        <v>35920</v>
      </c>
      <c r="CE90" s="2">
        <v>1400</v>
      </c>
      <c r="CF90" s="2" t="s">
        <v>1</v>
      </c>
      <c r="CG90" s="2" t="s">
        <v>1</v>
      </c>
      <c r="CH90" s="2">
        <v>10220</v>
      </c>
      <c r="CI90" s="2" t="s">
        <v>1</v>
      </c>
      <c r="CJ90" s="2" t="s">
        <v>1</v>
      </c>
      <c r="CK90" s="2" t="s">
        <v>1</v>
      </c>
      <c r="CL90" s="2" t="s">
        <v>1</v>
      </c>
      <c r="CM90" s="2" t="s">
        <v>1</v>
      </c>
      <c r="CN90" s="2" t="s">
        <v>1</v>
      </c>
      <c r="CO90" s="2" t="s">
        <v>1</v>
      </c>
      <c r="CP90" s="2" t="s">
        <v>1</v>
      </c>
      <c r="CQ90" s="2" t="s">
        <v>1</v>
      </c>
      <c r="CR90" s="2" t="s">
        <v>1</v>
      </c>
      <c r="CS90" s="2" t="s">
        <v>1</v>
      </c>
      <c r="CT90" s="2" t="s">
        <v>1</v>
      </c>
      <c r="CU90" s="2" t="s">
        <v>1</v>
      </c>
      <c r="CV90" s="2" t="s">
        <v>1</v>
      </c>
      <c r="CW90" s="2" t="s">
        <v>1</v>
      </c>
      <c r="CX90" s="2" t="s">
        <v>1</v>
      </c>
      <c r="CY90" s="2" t="s">
        <v>1</v>
      </c>
      <c r="CZ90" s="2" t="s">
        <v>1</v>
      </c>
      <c r="DA90" s="2" t="s">
        <v>1</v>
      </c>
      <c r="DB90" s="2">
        <v>200</v>
      </c>
      <c r="DC90" s="2" t="s">
        <v>1</v>
      </c>
      <c r="DD90" s="2">
        <v>180190</v>
      </c>
      <c r="DE90" s="2" t="s">
        <v>1</v>
      </c>
      <c r="DF90" s="2" t="s">
        <v>1</v>
      </c>
      <c r="DG90" s="2" t="s">
        <v>1</v>
      </c>
      <c r="DH90" s="2" t="s">
        <v>1</v>
      </c>
      <c r="DI90" s="2" t="s">
        <v>1</v>
      </c>
      <c r="DJ90" s="2" t="s">
        <v>1</v>
      </c>
      <c r="DK90" s="2" t="s">
        <v>1</v>
      </c>
      <c r="DL90" s="2" t="s">
        <v>1</v>
      </c>
      <c r="DM90" s="2" t="s">
        <v>1</v>
      </c>
      <c r="DN90" s="2" t="s">
        <v>1</v>
      </c>
      <c r="DO90" s="2" t="s">
        <v>1</v>
      </c>
      <c r="DP90" s="2" t="s">
        <v>1</v>
      </c>
      <c r="DQ90" s="2" t="s">
        <v>1</v>
      </c>
      <c r="DR90" s="2" t="s">
        <v>1</v>
      </c>
      <c r="DS90" s="2" t="s">
        <v>1</v>
      </c>
      <c r="DT90" s="2" t="s">
        <v>1</v>
      </c>
      <c r="DU90" s="2" t="s">
        <v>1</v>
      </c>
      <c r="DV90" s="2" t="s">
        <v>1</v>
      </c>
      <c r="DW90" s="2" t="s">
        <v>1</v>
      </c>
      <c r="DX90" s="2">
        <v>43100</v>
      </c>
      <c r="DY90" s="2">
        <v>79800</v>
      </c>
      <c r="DZ90" s="2" t="s">
        <v>1</v>
      </c>
      <c r="EA90" s="2" t="s">
        <v>1</v>
      </c>
      <c r="EB90" s="2" t="s">
        <v>1</v>
      </c>
      <c r="EC90" s="2" t="s">
        <v>1</v>
      </c>
      <c r="ED90" s="2" t="s">
        <v>1</v>
      </c>
      <c r="EE90" s="2" t="s">
        <v>1</v>
      </c>
      <c r="EF90" s="2" t="s">
        <v>1</v>
      </c>
      <c r="EG90" s="2" t="s">
        <v>1</v>
      </c>
      <c r="EH90" s="2" t="s">
        <v>1</v>
      </c>
      <c r="EI90" s="2" t="s">
        <v>1</v>
      </c>
      <c r="EJ90" s="2" t="s">
        <v>1</v>
      </c>
      <c r="EK90" s="2" t="s">
        <v>1</v>
      </c>
      <c r="EL90" s="2" t="s">
        <v>1</v>
      </c>
      <c r="EM90" s="2" t="s">
        <v>1</v>
      </c>
      <c r="EN90" s="2" t="s">
        <v>1</v>
      </c>
      <c r="EO90" s="2" t="s">
        <v>1</v>
      </c>
      <c r="EP90" s="2" t="s">
        <v>1</v>
      </c>
      <c r="EQ90" s="2" t="s">
        <v>1</v>
      </c>
      <c r="ER90" s="2" t="s">
        <v>1</v>
      </c>
      <c r="ES90" s="2" t="s">
        <v>1</v>
      </c>
      <c r="ET90" s="2" t="s">
        <v>1</v>
      </c>
      <c r="EU90" s="2" t="s">
        <v>1</v>
      </c>
      <c r="EV90" s="2" t="s">
        <v>1</v>
      </c>
      <c r="EW90" s="2" t="s">
        <v>1</v>
      </c>
      <c r="EX90" s="2" t="s">
        <v>1</v>
      </c>
      <c r="EY90" s="2" t="s">
        <v>1</v>
      </c>
      <c r="EZ90" s="2" t="s">
        <v>1</v>
      </c>
      <c r="FA90" s="2">
        <v>370</v>
      </c>
      <c r="FB90" s="2">
        <v>110080</v>
      </c>
      <c r="FC90" s="2">
        <v>102940</v>
      </c>
      <c r="FD90" s="2" t="s">
        <v>1</v>
      </c>
      <c r="FE90" s="2" t="s">
        <v>1</v>
      </c>
      <c r="FF90" s="2" t="s">
        <v>1</v>
      </c>
      <c r="FG90" s="2">
        <v>2590</v>
      </c>
      <c r="FH90" s="2" t="s">
        <v>1</v>
      </c>
      <c r="FI90" s="2" t="s">
        <v>1</v>
      </c>
      <c r="FJ90" s="2" t="s">
        <v>1</v>
      </c>
      <c r="FK90" s="2" t="s">
        <v>1</v>
      </c>
      <c r="FL90" s="2" t="s">
        <v>1</v>
      </c>
      <c r="FM90" s="2" t="s">
        <v>1</v>
      </c>
      <c r="FN90" s="2" t="s">
        <v>1</v>
      </c>
      <c r="FO90" s="2" t="s">
        <v>1</v>
      </c>
      <c r="FP90" s="2" t="s">
        <v>1</v>
      </c>
      <c r="FQ90" s="2">
        <v>1140</v>
      </c>
      <c r="FR90" s="2" t="s">
        <v>1</v>
      </c>
      <c r="FS90" s="2" t="s">
        <v>1</v>
      </c>
      <c r="FT90" s="2">
        <v>97490</v>
      </c>
      <c r="FU90" s="2" t="s">
        <v>1</v>
      </c>
      <c r="FV90" s="2" t="s">
        <v>1</v>
      </c>
      <c r="FW90" s="2" t="s">
        <v>1</v>
      </c>
      <c r="FX90" s="2" t="s">
        <v>1</v>
      </c>
      <c r="FY90" s="2" t="s">
        <v>1</v>
      </c>
      <c r="FZ90" s="2" t="s">
        <v>1</v>
      </c>
      <c r="GA90" s="2" t="s">
        <v>1</v>
      </c>
      <c r="GB90" s="2">
        <v>54100</v>
      </c>
      <c r="GC90" s="2" t="s">
        <v>1</v>
      </c>
      <c r="GD90" s="2">
        <v>5210</v>
      </c>
      <c r="GE90" s="2" t="s">
        <v>1</v>
      </c>
      <c r="GF90" s="2" t="s">
        <v>1</v>
      </c>
      <c r="GG90" s="2">
        <v>590</v>
      </c>
      <c r="GH90" s="2">
        <v>5470</v>
      </c>
      <c r="GI90" s="2">
        <v>4880</v>
      </c>
      <c r="GJ90" s="2" t="s">
        <v>1</v>
      </c>
      <c r="GK90" s="2" t="s">
        <v>1</v>
      </c>
      <c r="GL90" s="2" t="s">
        <v>1</v>
      </c>
      <c r="GM90" s="2" t="s">
        <v>1</v>
      </c>
      <c r="GN90" s="2" t="s">
        <v>1</v>
      </c>
      <c r="GO90" s="2">
        <v>176160</v>
      </c>
      <c r="GP90" s="2" t="s">
        <v>1</v>
      </c>
      <c r="GQ90" s="2" t="s">
        <v>1</v>
      </c>
      <c r="GR90" s="2">
        <v>4690</v>
      </c>
      <c r="GS90" s="2">
        <v>3240</v>
      </c>
      <c r="GT90" s="2" t="s">
        <v>1</v>
      </c>
      <c r="GU90" s="2" t="s">
        <v>1</v>
      </c>
      <c r="GV90" s="2" t="s">
        <v>1</v>
      </c>
      <c r="GW90" s="2" t="s">
        <v>1</v>
      </c>
      <c r="GX90" s="2" t="s">
        <v>1</v>
      </c>
      <c r="GY90" s="2">
        <v>0</v>
      </c>
      <c r="GZ90" s="2" t="s">
        <v>1</v>
      </c>
      <c r="HA90" s="2" t="s">
        <v>1</v>
      </c>
      <c r="HB90" s="2" t="s">
        <v>1</v>
      </c>
      <c r="HC90" s="2" t="s">
        <v>1</v>
      </c>
      <c r="HD90" s="2">
        <v>2960</v>
      </c>
      <c r="HE90" s="2">
        <v>2400</v>
      </c>
      <c r="HF90" s="2" t="s">
        <v>1</v>
      </c>
      <c r="HG90" s="2" t="s">
        <v>1</v>
      </c>
      <c r="HH90" s="2">
        <v>6000</v>
      </c>
      <c r="HI90" s="2" t="s">
        <v>1</v>
      </c>
      <c r="HJ90" s="2" t="s">
        <v>1</v>
      </c>
      <c r="HK90" s="2" t="s">
        <v>1</v>
      </c>
      <c r="HL90" s="2">
        <v>15000</v>
      </c>
      <c r="HM90" s="2" t="s">
        <v>1</v>
      </c>
      <c r="HN90" s="2" t="s">
        <v>1</v>
      </c>
      <c r="HO90" s="2" t="s">
        <v>1</v>
      </c>
      <c r="HP90" s="2" t="s">
        <v>1</v>
      </c>
      <c r="HQ90" s="2" t="s">
        <v>1</v>
      </c>
      <c r="HR90" s="2" t="s">
        <v>1</v>
      </c>
      <c r="HS90" s="2" t="s">
        <v>1</v>
      </c>
      <c r="HT90" s="2" t="s">
        <v>1</v>
      </c>
      <c r="HU90" s="2" t="s">
        <v>1</v>
      </c>
      <c r="HV90" s="2">
        <v>69830</v>
      </c>
      <c r="HW90" s="2" t="s">
        <v>1</v>
      </c>
      <c r="HX90" s="2" t="s">
        <v>1</v>
      </c>
      <c r="HY90" s="2" t="s">
        <v>1</v>
      </c>
      <c r="HZ90" s="2" t="s">
        <v>1</v>
      </c>
      <c r="IA90" s="2" t="s">
        <v>1</v>
      </c>
      <c r="IB90" s="2">
        <v>5000</v>
      </c>
      <c r="IC90" s="2" t="s">
        <v>1</v>
      </c>
      <c r="ID90" s="2" t="s">
        <v>1</v>
      </c>
      <c r="IE90" s="2" t="s">
        <v>1</v>
      </c>
      <c r="IF90" s="2" t="s">
        <v>1</v>
      </c>
      <c r="IG90" s="2" t="s">
        <v>1</v>
      </c>
      <c r="IH90" s="2" t="s">
        <v>1</v>
      </c>
      <c r="II90" s="2" t="s">
        <v>1</v>
      </c>
      <c r="IJ90" s="2" t="s">
        <v>1</v>
      </c>
      <c r="IK90" s="2" t="s">
        <v>1</v>
      </c>
      <c r="IL90" s="2" t="s">
        <v>1</v>
      </c>
      <c r="IM90" s="2">
        <v>8440</v>
      </c>
      <c r="IN90" s="2" t="s">
        <v>1</v>
      </c>
      <c r="IO90" s="2" t="s">
        <v>1</v>
      </c>
      <c r="IP90" s="2" t="s">
        <v>1</v>
      </c>
      <c r="IQ90" s="2" t="s">
        <v>1</v>
      </c>
      <c r="IR90" s="2" t="s">
        <v>1</v>
      </c>
      <c r="IS90" s="2" t="s">
        <v>1</v>
      </c>
      <c r="IT90" s="2" t="s">
        <v>1</v>
      </c>
      <c r="IU90" s="2">
        <v>12000</v>
      </c>
      <c r="IV90" s="2" t="s">
        <v>1</v>
      </c>
      <c r="IW90" s="2" t="s">
        <v>1</v>
      </c>
      <c r="IX90" s="2">
        <v>6300</v>
      </c>
      <c r="IY90" s="2" t="s">
        <v>1</v>
      </c>
      <c r="IZ90" s="2" t="s">
        <v>1</v>
      </c>
      <c r="JA90" s="2" t="s">
        <v>1</v>
      </c>
      <c r="JB90" s="2" t="s">
        <v>1</v>
      </c>
      <c r="JC90" s="2" t="s">
        <v>1</v>
      </c>
      <c r="JD90" s="2" t="s">
        <v>1</v>
      </c>
      <c r="JE90" s="2" t="s">
        <v>1</v>
      </c>
      <c r="JF90" s="2" t="s">
        <v>1</v>
      </c>
      <c r="JG90" s="2" t="s">
        <v>1</v>
      </c>
      <c r="JH90" s="2" t="s">
        <v>1</v>
      </c>
      <c r="JI90" s="2" t="s">
        <v>1</v>
      </c>
      <c r="JJ90" s="2" t="s">
        <v>1</v>
      </c>
      <c r="JK90" s="2" t="s">
        <v>1</v>
      </c>
      <c r="JL90" s="2" t="s">
        <v>1</v>
      </c>
      <c r="JM90" s="2" t="s">
        <v>1</v>
      </c>
      <c r="JN90" s="2" t="s">
        <v>1</v>
      </c>
      <c r="JO90" s="2" t="s">
        <v>1</v>
      </c>
      <c r="JP90" s="2" t="s">
        <v>1</v>
      </c>
      <c r="JQ90" s="2" t="s">
        <v>1</v>
      </c>
      <c r="JR90" s="2" t="s">
        <v>1</v>
      </c>
      <c r="JS90" s="2">
        <v>0</v>
      </c>
      <c r="JT90" s="2">
        <v>90610</v>
      </c>
      <c r="JU90" s="2" t="s">
        <v>1</v>
      </c>
      <c r="JV90" s="2" t="s">
        <v>1</v>
      </c>
      <c r="JW90" s="2" t="s">
        <v>1</v>
      </c>
      <c r="JX90" s="2" t="s">
        <v>1</v>
      </c>
      <c r="JY90" s="2" t="s">
        <v>1</v>
      </c>
      <c r="JZ90" s="2" t="s">
        <v>1</v>
      </c>
      <c r="KA90" s="2" t="s">
        <v>1</v>
      </c>
      <c r="KB90" s="2" t="s">
        <v>1</v>
      </c>
      <c r="KC90" s="2" t="s">
        <v>1</v>
      </c>
      <c r="KD90" s="2" t="s">
        <v>1</v>
      </c>
      <c r="KE90" s="2" t="s">
        <v>1</v>
      </c>
      <c r="KF90" s="2" t="s">
        <v>1</v>
      </c>
      <c r="KG90" s="2" t="s">
        <v>1</v>
      </c>
      <c r="KH90" s="2" t="s">
        <v>1</v>
      </c>
      <c r="KI90" s="2" t="s">
        <v>1</v>
      </c>
      <c r="KJ90" s="2" t="s">
        <v>1</v>
      </c>
      <c r="KK90" s="2" t="s">
        <v>1</v>
      </c>
      <c r="KL90" s="2" t="s">
        <v>1</v>
      </c>
      <c r="KM90" s="2" t="s">
        <v>1</v>
      </c>
      <c r="KN90" s="2" t="s">
        <v>1</v>
      </c>
      <c r="KO90" s="2" t="s">
        <v>1</v>
      </c>
      <c r="KP90" s="2" t="s">
        <v>1</v>
      </c>
      <c r="KQ90" s="2" t="s">
        <v>1</v>
      </c>
      <c r="KR90" s="2" t="s">
        <v>1</v>
      </c>
      <c r="KS90" s="2" t="s">
        <v>1</v>
      </c>
      <c r="KT90" s="2" t="s">
        <v>1</v>
      </c>
      <c r="KU90" s="2" t="s">
        <v>1</v>
      </c>
      <c r="KV90" s="2" t="s">
        <v>1</v>
      </c>
      <c r="KW90" s="2" t="s">
        <v>1</v>
      </c>
      <c r="KX90" s="2" t="s">
        <v>1</v>
      </c>
      <c r="KY90" s="2" t="s">
        <v>1</v>
      </c>
      <c r="KZ90" s="2" t="s">
        <v>1</v>
      </c>
      <c r="LA90" s="2" t="s">
        <v>1</v>
      </c>
      <c r="LB90" s="2" t="s">
        <v>1</v>
      </c>
      <c r="LC90" s="2" t="s">
        <v>1</v>
      </c>
      <c r="LD90" s="2" t="s">
        <v>1</v>
      </c>
      <c r="LE90" s="2" t="s">
        <v>1</v>
      </c>
    </row>
    <row r="91" spans="1:317" x14ac:dyDescent="0.3">
      <c r="A91" s="2" t="s">
        <v>85</v>
      </c>
      <c r="B91" s="2">
        <v>342</v>
      </c>
      <c r="C91" s="23">
        <f t="shared" si="101"/>
        <v>805090</v>
      </c>
      <c r="D91" s="23">
        <f t="shared" si="102"/>
        <v>4090540</v>
      </c>
      <c r="E91" s="23">
        <f t="shared" si="103"/>
        <v>11960.643274853801</v>
      </c>
      <c r="F91" s="23">
        <f t="shared" si="104"/>
        <v>2783350</v>
      </c>
      <c r="G91" s="23">
        <f t="shared" si="105"/>
        <v>827460</v>
      </c>
      <c r="H91" s="23">
        <f t="shared" si="106"/>
        <v>214620</v>
      </c>
      <c r="I91" s="23">
        <f t="shared" si="107"/>
        <v>265110</v>
      </c>
      <c r="J91" s="23">
        <f t="shared" si="108"/>
        <v>775.17543859649118</v>
      </c>
      <c r="K91" s="23">
        <f t="shared" si="109"/>
        <v>132700</v>
      </c>
      <c r="L91" s="23">
        <f t="shared" si="110"/>
        <v>132410</v>
      </c>
      <c r="M91" s="23">
        <f t="shared" si="111"/>
        <v>637170</v>
      </c>
      <c r="N91" s="23">
        <f t="shared" si="112"/>
        <v>8138.4502923976606</v>
      </c>
      <c r="O91" s="23">
        <f t="shared" si="113"/>
        <v>749980</v>
      </c>
      <c r="P91" s="23">
        <f t="shared" si="114"/>
        <v>591400</v>
      </c>
      <c r="Q91" s="23">
        <f t="shared" si="115"/>
        <v>1092250</v>
      </c>
      <c r="R91" s="23">
        <f t="shared" si="116"/>
        <v>2748372</v>
      </c>
      <c r="S91" s="23">
        <f t="shared" si="117"/>
        <v>8036.1754385964914</v>
      </c>
      <c r="T91" s="23">
        <f t="shared" si="118"/>
        <v>34978</v>
      </c>
      <c r="U91" s="7">
        <f t="shared" si="119"/>
        <v>1.2566870857060736E-2</v>
      </c>
      <c r="V91" s="23">
        <f t="shared" si="120"/>
        <v>25300</v>
      </c>
      <c r="W91" s="23">
        <f t="shared" si="121"/>
        <v>7480</v>
      </c>
      <c r="X91" s="23">
        <f t="shared" si="122"/>
        <v>0</v>
      </c>
      <c r="Y91" s="23">
        <f t="shared" si="123"/>
        <v>2280</v>
      </c>
      <c r="Z91" s="23">
        <v>82</v>
      </c>
      <c r="AA91" s="23">
        <f t="shared" si="124"/>
        <v>314660</v>
      </c>
      <c r="AB91" s="23">
        <f t="shared" si="125"/>
        <v>3285450</v>
      </c>
      <c r="AC91" s="23">
        <f t="shared" si="126"/>
        <v>9606.5789473684217</v>
      </c>
      <c r="AD91" s="23">
        <f t="shared" si="135"/>
        <v>2924640</v>
      </c>
      <c r="AE91" s="23">
        <f t="shared" si="127"/>
        <v>8551.5789473684217</v>
      </c>
      <c r="AF91" s="23">
        <f t="shared" si="136"/>
        <v>583340</v>
      </c>
      <c r="AG91" s="23">
        <f t="shared" si="128"/>
        <v>1705.672514619883</v>
      </c>
      <c r="AH91" s="7">
        <f t="shared" si="129"/>
        <v>0.17755254226970429</v>
      </c>
      <c r="AI91" s="23">
        <f t="shared" si="130"/>
        <v>2305560</v>
      </c>
      <c r="AJ91" s="23">
        <f t="shared" si="131"/>
        <v>34860</v>
      </c>
      <c r="AK91" s="23">
        <f t="shared" si="137"/>
        <v>195550</v>
      </c>
      <c r="AL91" s="23">
        <f t="shared" si="138"/>
        <v>360810</v>
      </c>
      <c r="AM91" s="23">
        <f t="shared" si="132"/>
        <v>1055</v>
      </c>
      <c r="AN91" s="23">
        <f t="shared" si="133"/>
        <v>360810</v>
      </c>
      <c r="AO91" s="23">
        <f t="shared" si="134"/>
        <v>0</v>
      </c>
      <c r="AP91" s="2">
        <v>501870</v>
      </c>
      <c r="AQ91" s="2">
        <v>202720</v>
      </c>
      <c r="AR91" s="2">
        <v>45390</v>
      </c>
      <c r="AS91" s="2" t="s">
        <v>1</v>
      </c>
      <c r="AT91" s="2">
        <v>553000</v>
      </c>
      <c r="AU91" s="2">
        <v>38400</v>
      </c>
      <c r="AV91" s="2" t="s">
        <v>1</v>
      </c>
      <c r="AW91" s="2">
        <v>1092250</v>
      </c>
      <c r="AY91" s="2" t="s">
        <v>1</v>
      </c>
      <c r="AZ91" s="2" t="s">
        <v>1</v>
      </c>
      <c r="BA91" s="2" t="s">
        <v>1</v>
      </c>
      <c r="BB91" s="2">
        <v>16440</v>
      </c>
      <c r="BC91" s="2">
        <v>8860</v>
      </c>
      <c r="BD91" s="2" t="s">
        <v>1</v>
      </c>
      <c r="BE91" s="2" t="s">
        <v>1</v>
      </c>
      <c r="BF91" s="2" t="s">
        <v>1</v>
      </c>
      <c r="BG91" s="2">
        <v>6680</v>
      </c>
      <c r="BH91" s="2" t="s">
        <v>1</v>
      </c>
      <c r="BI91" s="2" t="s">
        <v>1</v>
      </c>
      <c r="BJ91" s="2">
        <v>490</v>
      </c>
      <c r="BK91" s="2">
        <v>310</v>
      </c>
      <c r="BL91" s="2" t="s">
        <v>1</v>
      </c>
      <c r="BM91" s="2" t="s">
        <v>1</v>
      </c>
      <c r="BN91" s="2" t="s">
        <v>1</v>
      </c>
      <c r="BO91" s="2" t="s">
        <v>1</v>
      </c>
      <c r="BP91" s="2" t="s">
        <v>1</v>
      </c>
      <c r="BQ91" s="2" t="s">
        <v>1</v>
      </c>
      <c r="BR91" s="2" t="s">
        <v>1</v>
      </c>
      <c r="BS91" s="2">
        <v>2280</v>
      </c>
      <c r="BT91" s="2">
        <v>314660</v>
      </c>
      <c r="BU91" s="2" t="s">
        <v>1</v>
      </c>
      <c r="BV91" s="2">
        <v>519700</v>
      </c>
      <c r="BW91" s="2">
        <v>100</v>
      </c>
      <c r="BX91" s="2" t="s">
        <v>1</v>
      </c>
      <c r="BY91" s="2" t="s">
        <v>1</v>
      </c>
      <c r="BZ91" s="2" t="s">
        <v>1</v>
      </c>
      <c r="CA91" s="2" t="s">
        <v>1</v>
      </c>
      <c r="CB91" s="2" t="s">
        <v>1</v>
      </c>
      <c r="CC91" s="2" t="s">
        <v>1</v>
      </c>
      <c r="CD91" s="2">
        <v>11410</v>
      </c>
      <c r="CE91" s="2">
        <v>86730</v>
      </c>
      <c r="CF91" s="2" t="s">
        <v>1</v>
      </c>
      <c r="CG91" s="2" t="s">
        <v>1</v>
      </c>
      <c r="CH91" s="2">
        <v>19230</v>
      </c>
      <c r="CI91" s="2" t="s">
        <v>1</v>
      </c>
      <c r="CJ91" s="2" t="s">
        <v>1</v>
      </c>
      <c r="CK91" s="2" t="s">
        <v>1</v>
      </c>
      <c r="CL91" s="2" t="s">
        <v>1</v>
      </c>
      <c r="CM91" s="2" t="s">
        <v>1</v>
      </c>
      <c r="CN91" s="2" t="s">
        <v>1</v>
      </c>
      <c r="CO91" s="2" t="s">
        <v>1</v>
      </c>
      <c r="CP91" s="2" t="s">
        <v>1</v>
      </c>
      <c r="CQ91" s="2" t="s">
        <v>1</v>
      </c>
      <c r="CR91" s="2" t="s">
        <v>1</v>
      </c>
      <c r="CS91" s="2" t="s">
        <v>1</v>
      </c>
      <c r="CT91" s="2" t="s">
        <v>1</v>
      </c>
      <c r="CU91" s="2" t="s">
        <v>1</v>
      </c>
      <c r="CV91" s="2" t="s">
        <v>1</v>
      </c>
      <c r="CW91" s="2">
        <v>26720</v>
      </c>
      <c r="CX91" s="2">
        <v>22040</v>
      </c>
      <c r="CY91" s="2">
        <v>32080</v>
      </c>
      <c r="CZ91" s="2" t="s">
        <v>1</v>
      </c>
      <c r="DA91" s="2" t="s">
        <v>1</v>
      </c>
      <c r="DB91" s="2" t="s">
        <v>1</v>
      </c>
      <c r="DC91" s="2" t="s">
        <v>1</v>
      </c>
      <c r="DD91" s="2" t="s">
        <v>1</v>
      </c>
      <c r="DE91" s="2" t="s">
        <v>1</v>
      </c>
      <c r="DF91" s="2" t="s">
        <v>1</v>
      </c>
      <c r="DG91" s="2" t="s">
        <v>1</v>
      </c>
      <c r="DH91" s="2" t="s">
        <v>1</v>
      </c>
      <c r="DI91" s="2" t="s">
        <v>1</v>
      </c>
      <c r="DJ91" s="2" t="s">
        <v>1</v>
      </c>
      <c r="DK91" s="2" t="s">
        <v>1</v>
      </c>
      <c r="DL91" s="2" t="s">
        <v>1</v>
      </c>
      <c r="DM91" s="2">
        <v>109450</v>
      </c>
      <c r="DN91" s="2">
        <v>214620</v>
      </c>
      <c r="DO91" s="2" t="s">
        <v>1</v>
      </c>
      <c r="DP91" s="2" t="s">
        <v>1</v>
      </c>
      <c r="DQ91" s="2" t="s">
        <v>1</v>
      </c>
      <c r="DR91" s="2" t="s">
        <v>1</v>
      </c>
      <c r="DS91" s="2" t="s">
        <v>1</v>
      </c>
      <c r="DT91" s="2" t="s">
        <v>1</v>
      </c>
      <c r="DU91" s="2" t="s">
        <v>1</v>
      </c>
      <c r="DV91" s="2" t="s">
        <v>1</v>
      </c>
      <c r="DW91" s="2" t="s">
        <v>1</v>
      </c>
      <c r="DX91" s="2">
        <v>41800</v>
      </c>
      <c r="DY91" s="2">
        <v>90900</v>
      </c>
      <c r="DZ91" s="2" t="s">
        <v>1</v>
      </c>
      <c r="EA91" s="2" t="s">
        <v>1</v>
      </c>
      <c r="EB91" s="2" t="s">
        <v>1</v>
      </c>
      <c r="EC91" s="2" t="s">
        <v>1</v>
      </c>
      <c r="ED91" s="2" t="s">
        <v>1</v>
      </c>
      <c r="EE91" s="2" t="s">
        <v>1</v>
      </c>
      <c r="EF91" s="2" t="s">
        <v>1</v>
      </c>
      <c r="EG91" s="2" t="s">
        <v>1</v>
      </c>
      <c r="EH91" s="2" t="s">
        <v>1</v>
      </c>
      <c r="EI91" s="2" t="s">
        <v>1</v>
      </c>
      <c r="EJ91" s="2" t="s">
        <v>1</v>
      </c>
      <c r="EK91" s="2" t="s">
        <v>1</v>
      </c>
      <c r="EL91" s="2" t="s">
        <v>1</v>
      </c>
      <c r="EM91" s="2" t="s">
        <v>1</v>
      </c>
      <c r="EN91" s="2" t="s">
        <v>1</v>
      </c>
      <c r="EO91" s="2" t="s">
        <v>1</v>
      </c>
      <c r="EP91" s="2" t="s">
        <v>1</v>
      </c>
      <c r="EQ91" s="2" t="s">
        <v>1</v>
      </c>
      <c r="ER91" s="2" t="s">
        <v>1</v>
      </c>
      <c r="ES91" s="2" t="s">
        <v>1</v>
      </c>
      <c r="ET91" s="2">
        <v>32410</v>
      </c>
      <c r="EU91" s="2">
        <v>100000</v>
      </c>
      <c r="EV91" s="2" t="s">
        <v>1</v>
      </c>
      <c r="EW91" s="2" t="s">
        <v>1</v>
      </c>
      <c r="EX91" s="2" t="s">
        <v>1</v>
      </c>
      <c r="EY91" s="2" t="s">
        <v>1</v>
      </c>
      <c r="EZ91" s="2">
        <v>286640</v>
      </c>
      <c r="FA91" s="2">
        <v>4350</v>
      </c>
      <c r="FB91" s="2">
        <v>83340</v>
      </c>
      <c r="FC91" s="2">
        <v>101180</v>
      </c>
      <c r="FD91" s="2" t="s">
        <v>1</v>
      </c>
      <c r="FE91" s="2" t="s">
        <v>1</v>
      </c>
      <c r="FF91" s="2">
        <v>71660</v>
      </c>
      <c r="FG91" s="2">
        <v>36170</v>
      </c>
      <c r="FH91" s="2" t="s">
        <v>1</v>
      </c>
      <c r="FI91" s="2" t="s">
        <v>1</v>
      </c>
      <c r="FJ91" s="2" t="s">
        <v>1</v>
      </c>
      <c r="FK91" s="2" t="s">
        <v>1</v>
      </c>
      <c r="FL91" s="2" t="s">
        <v>1</v>
      </c>
      <c r="FM91" s="2" t="s">
        <v>1</v>
      </c>
      <c r="FN91" s="2" t="s">
        <v>1</v>
      </c>
      <c r="FO91" s="2">
        <v>0</v>
      </c>
      <c r="FP91" s="2" t="s">
        <v>1</v>
      </c>
      <c r="FQ91" s="2">
        <v>10320</v>
      </c>
      <c r="FR91" s="2">
        <v>45420</v>
      </c>
      <c r="FS91" s="2">
        <v>250</v>
      </c>
      <c r="FT91" s="2">
        <v>50270</v>
      </c>
      <c r="FU91" s="2" t="s">
        <v>1</v>
      </c>
      <c r="FV91" s="2" t="s">
        <v>1</v>
      </c>
      <c r="FW91" s="2" t="s">
        <v>1</v>
      </c>
      <c r="FX91" s="2" t="s">
        <v>1</v>
      </c>
      <c r="FY91" s="2" t="s">
        <v>1</v>
      </c>
      <c r="FZ91" s="2" t="s">
        <v>1</v>
      </c>
      <c r="GA91" s="2" t="s">
        <v>1</v>
      </c>
      <c r="GB91" s="2">
        <v>274540</v>
      </c>
      <c r="GC91" s="2" t="s">
        <v>1</v>
      </c>
      <c r="GD91" s="2">
        <v>8330</v>
      </c>
      <c r="GE91" s="2" t="s">
        <v>1</v>
      </c>
      <c r="GF91" s="2" t="s">
        <v>1</v>
      </c>
      <c r="GG91" s="2">
        <v>1090</v>
      </c>
      <c r="GH91" s="2">
        <v>29340</v>
      </c>
      <c r="GI91" s="2">
        <v>19060</v>
      </c>
      <c r="GJ91" s="2">
        <v>2150</v>
      </c>
      <c r="GK91" s="2" t="s">
        <v>1</v>
      </c>
      <c r="GL91" s="2" t="s">
        <v>1</v>
      </c>
      <c r="GM91" s="2">
        <v>18430</v>
      </c>
      <c r="GN91" s="2" t="s">
        <v>1</v>
      </c>
      <c r="GO91" s="2">
        <v>467390</v>
      </c>
      <c r="GP91" s="2">
        <v>1152430</v>
      </c>
      <c r="GQ91" s="2">
        <v>9600</v>
      </c>
      <c r="GR91" s="2">
        <v>6710</v>
      </c>
      <c r="GS91" s="2">
        <v>1220</v>
      </c>
      <c r="GT91" s="2" t="s">
        <v>1</v>
      </c>
      <c r="GU91" s="2" t="s">
        <v>1</v>
      </c>
      <c r="GV91" s="2" t="s">
        <v>1</v>
      </c>
      <c r="GW91" s="2" t="s">
        <v>1</v>
      </c>
      <c r="GX91" s="2" t="s">
        <v>1</v>
      </c>
      <c r="GY91" s="2" t="s">
        <v>1</v>
      </c>
      <c r="GZ91" s="2" t="s">
        <v>1</v>
      </c>
      <c r="HA91" s="2" t="s">
        <v>1</v>
      </c>
      <c r="HB91" s="2" t="s">
        <v>1</v>
      </c>
      <c r="HC91" s="2">
        <v>18520</v>
      </c>
      <c r="HD91" s="2">
        <v>13680</v>
      </c>
      <c r="HE91" s="2">
        <v>2660</v>
      </c>
      <c r="HF91" s="2" t="s">
        <v>1</v>
      </c>
      <c r="HG91" s="2" t="s">
        <v>1</v>
      </c>
      <c r="HH91" s="2" t="s">
        <v>1</v>
      </c>
      <c r="HI91" s="2" t="s">
        <v>1</v>
      </c>
      <c r="HJ91" s="2" t="s">
        <v>1</v>
      </c>
      <c r="HK91" s="2" t="s">
        <v>1</v>
      </c>
      <c r="HL91" s="2">
        <v>1000</v>
      </c>
      <c r="HM91" s="2" t="s">
        <v>1</v>
      </c>
      <c r="HN91" s="2" t="s">
        <v>1</v>
      </c>
      <c r="HO91" s="2" t="s">
        <v>1</v>
      </c>
      <c r="HP91" s="2">
        <v>13340</v>
      </c>
      <c r="HQ91" s="2" t="s">
        <v>1</v>
      </c>
      <c r="HR91" s="2" t="s">
        <v>1</v>
      </c>
      <c r="HS91" s="2" t="s">
        <v>1</v>
      </c>
      <c r="HT91" s="2" t="s">
        <v>1</v>
      </c>
      <c r="HU91" s="2" t="s">
        <v>1</v>
      </c>
      <c r="HV91" s="2">
        <v>122070</v>
      </c>
      <c r="HW91" s="2" t="s">
        <v>1</v>
      </c>
      <c r="HX91" s="2" t="s">
        <v>1</v>
      </c>
      <c r="HY91" s="2" t="s">
        <v>1</v>
      </c>
      <c r="HZ91" s="2" t="s">
        <v>1</v>
      </c>
      <c r="IA91" s="2" t="s">
        <v>1</v>
      </c>
      <c r="IB91" s="2" t="s">
        <v>1</v>
      </c>
      <c r="IC91" s="2" t="s">
        <v>1</v>
      </c>
      <c r="ID91" s="2" t="s">
        <v>1</v>
      </c>
      <c r="IE91" s="2" t="s">
        <v>1</v>
      </c>
      <c r="IF91" s="2" t="s">
        <v>1</v>
      </c>
      <c r="IG91" s="2" t="s">
        <v>1</v>
      </c>
      <c r="IH91" s="2" t="s">
        <v>1</v>
      </c>
      <c r="II91" s="2">
        <v>44840</v>
      </c>
      <c r="IJ91" s="2">
        <v>200</v>
      </c>
      <c r="IK91" s="2" t="s">
        <v>1</v>
      </c>
      <c r="IL91" s="2">
        <v>28440</v>
      </c>
      <c r="IM91" s="2" t="s">
        <v>1</v>
      </c>
      <c r="IN91" s="2" t="s">
        <v>1</v>
      </c>
      <c r="IO91" s="2" t="s">
        <v>1</v>
      </c>
      <c r="IP91" s="2" t="s">
        <v>1</v>
      </c>
      <c r="IQ91" s="2" t="s">
        <v>1</v>
      </c>
      <c r="IR91" s="2" t="s">
        <v>1</v>
      </c>
      <c r="IS91" s="2" t="s">
        <v>1</v>
      </c>
      <c r="IT91" s="2" t="s">
        <v>1</v>
      </c>
      <c r="IU91" s="2" t="s">
        <v>1</v>
      </c>
      <c r="IV91" s="2" t="s">
        <v>1</v>
      </c>
      <c r="IW91" s="2" t="s">
        <v>1</v>
      </c>
      <c r="IX91" s="2" t="s">
        <v>1</v>
      </c>
      <c r="IY91" s="2" t="s">
        <v>1</v>
      </c>
      <c r="IZ91" s="2" t="s">
        <v>1</v>
      </c>
      <c r="JA91" s="2" t="s">
        <v>1</v>
      </c>
      <c r="JB91" s="2" t="s">
        <v>1</v>
      </c>
      <c r="JC91" s="2" t="s">
        <v>1</v>
      </c>
      <c r="JD91" s="2" t="s">
        <v>1</v>
      </c>
      <c r="JE91" s="2" t="s">
        <v>1</v>
      </c>
      <c r="JF91" s="2" t="s">
        <v>1</v>
      </c>
      <c r="JG91" s="2" t="s">
        <v>1</v>
      </c>
      <c r="JH91" s="2" t="s">
        <v>1</v>
      </c>
      <c r="JI91" s="2" t="s">
        <v>1</v>
      </c>
      <c r="JJ91" s="2" t="s">
        <v>1</v>
      </c>
      <c r="JK91" s="2" t="s">
        <v>1</v>
      </c>
      <c r="JL91" s="2">
        <v>0</v>
      </c>
      <c r="JM91" s="2" t="s">
        <v>1</v>
      </c>
      <c r="JN91" s="2" t="s">
        <v>1</v>
      </c>
      <c r="JO91" s="2" t="s">
        <v>1</v>
      </c>
      <c r="JP91" s="2" t="s">
        <v>1</v>
      </c>
      <c r="JQ91" s="2" t="s">
        <v>1</v>
      </c>
      <c r="JR91" s="2" t="s">
        <v>1</v>
      </c>
      <c r="JS91" s="2" t="s">
        <v>1</v>
      </c>
      <c r="JT91" s="2">
        <v>260910</v>
      </c>
      <c r="JU91" s="2">
        <v>99900</v>
      </c>
      <c r="JV91" s="2" t="s">
        <v>1</v>
      </c>
      <c r="JW91" s="2" t="s">
        <v>1</v>
      </c>
      <c r="JX91" s="2" t="s">
        <v>1</v>
      </c>
      <c r="JY91" s="2" t="s">
        <v>1</v>
      </c>
      <c r="JZ91" s="2" t="s">
        <v>1</v>
      </c>
      <c r="KA91" s="2" t="s">
        <v>1</v>
      </c>
      <c r="KB91" s="2" t="s">
        <v>1</v>
      </c>
      <c r="KC91" s="2" t="s">
        <v>1</v>
      </c>
      <c r="KD91" s="2" t="s">
        <v>1</v>
      </c>
      <c r="KE91" s="2" t="s">
        <v>1</v>
      </c>
      <c r="KF91" s="2" t="s">
        <v>1</v>
      </c>
      <c r="KG91" s="2" t="s">
        <v>1</v>
      </c>
      <c r="KH91" s="2" t="s">
        <v>1</v>
      </c>
      <c r="KI91" s="2" t="s">
        <v>1</v>
      </c>
      <c r="KJ91" s="2" t="s">
        <v>1</v>
      </c>
      <c r="KK91" s="2" t="s">
        <v>1</v>
      </c>
      <c r="KL91" s="2" t="s">
        <v>1</v>
      </c>
      <c r="KM91" s="2" t="s">
        <v>1</v>
      </c>
      <c r="KN91" s="2" t="s">
        <v>1</v>
      </c>
      <c r="KO91" s="2" t="s">
        <v>1</v>
      </c>
      <c r="KP91" s="2" t="s">
        <v>1</v>
      </c>
      <c r="KQ91" s="2" t="s">
        <v>1</v>
      </c>
      <c r="KR91" s="2" t="s">
        <v>1</v>
      </c>
      <c r="KS91" s="2" t="s">
        <v>1</v>
      </c>
      <c r="KT91" s="2" t="s">
        <v>1</v>
      </c>
      <c r="KU91" s="2" t="s">
        <v>1</v>
      </c>
      <c r="KV91" s="2" t="s">
        <v>1</v>
      </c>
      <c r="KW91" s="2" t="s">
        <v>1</v>
      </c>
      <c r="KX91" s="2" t="s">
        <v>1</v>
      </c>
      <c r="KY91" s="2" t="s">
        <v>1</v>
      </c>
      <c r="KZ91" s="2" t="s">
        <v>1</v>
      </c>
      <c r="LA91" s="2" t="s">
        <v>1</v>
      </c>
      <c r="LB91" s="2" t="s">
        <v>1</v>
      </c>
      <c r="LC91" s="2" t="s">
        <v>1</v>
      </c>
      <c r="LD91" s="2" t="s">
        <v>1</v>
      </c>
      <c r="LE91" s="2" t="s">
        <v>1</v>
      </c>
    </row>
    <row r="92" spans="1:317" x14ac:dyDescent="0.3">
      <c r="A92" s="2" t="s">
        <v>86</v>
      </c>
      <c r="B92" s="2">
        <v>110</v>
      </c>
      <c r="C92" s="23">
        <f t="shared" si="101"/>
        <v>277250</v>
      </c>
      <c r="D92" s="23">
        <f t="shared" si="102"/>
        <v>2887860</v>
      </c>
      <c r="E92" s="23">
        <f t="shared" si="103"/>
        <v>26253.272727272728</v>
      </c>
      <c r="F92" s="23">
        <f t="shared" si="104"/>
        <v>1035350</v>
      </c>
      <c r="G92" s="23">
        <f t="shared" si="105"/>
        <v>1655070</v>
      </c>
      <c r="H92" s="23">
        <f t="shared" si="106"/>
        <v>930</v>
      </c>
      <c r="I92" s="23">
        <f t="shared" si="107"/>
        <v>196510</v>
      </c>
      <c r="J92" s="23">
        <f t="shared" si="108"/>
        <v>1786.4545454545455</v>
      </c>
      <c r="K92" s="23">
        <f t="shared" si="109"/>
        <v>196510</v>
      </c>
      <c r="L92" s="23">
        <f t="shared" si="110"/>
        <v>0</v>
      </c>
      <c r="M92" s="23">
        <f t="shared" si="111"/>
        <v>1640000</v>
      </c>
      <c r="N92" s="23">
        <f t="shared" si="112"/>
        <v>9412.2727272727279</v>
      </c>
      <c r="O92" s="23">
        <f t="shared" si="113"/>
        <v>210640</v>
      </c>
      <c r="P92" s="23">
        <f t="shared" si="114"/>
        <v>201240</v>
      </c>
      <c r="Q92" s="23">
        <f t="shared" si="115"/>
        <v>429180</v>
      </c>
      <c r="R92" s="23">
        <f t="shared" si="116"/>
        <v>990203</v>
      </c>
      <c r="S92" s="23">
        <f t="shared" si="117"/>
        <v>9001.8454545454551</v>
      </c>
      <c r="T92" s="23">
        <f t="shared" si="118"/>
        <v>45147</v>
      </c>
      <c r="U92" s="7">
        <f t="shared" si="119"/>
        <v>4.3605544018930797E-2</v>
      </c>
      <c r="V92" s="23">
        <f t="shared" si="120"/>
        <v>43940</v>
      </c>
      <c r="W92" s="23">
        <f t="shared" si="121"/>
        <v>1290</v>
      </c>
      <c r="X92" s="23">
        <f t="shared" si="122"/>
        <v>0</v>
      </c>
      <c r="Y92" s="23">
        <f t="shared" si="123"/>
        <v>0</v>
      </c>
      <c r="Z92" s="23">
        <v>83</v>
      </c>
      <c r="AA92" s="23">
        <f t="shared" si="124"/>
        <v>149060</v>
      </c>
      <c r="AB92" s="23">
        <f t="shared" si="125"/>
        <v>2610610</v>
      </c>
      <c r="AC92" s="23">
        <f t="shared" si="126"/>
        <v>23732.81818181818</v>
      </c>
      <c r="AD92" s="23">
        <f t="shared" si="135"/>
        <v>2552140</v>
      </c>
      <c r="AE92" s="23">
        <f t="shared" si="127"/>
        <v>23201.272727272728</v>
      </c>
      <c r="AF92" s="23">
        <f t="shared" si="136"/>
        <v>345680</v>
      </c>
      <c r="AG92" s="23">
        <f t="shared" si="128"/>
        <v>3142.5454545454545</v>
      </c>
      <c r="AH92" s="7">
        <f t="shared" si="129"/>
        <v>0.13241349722861706</v>
      </c>
      <c r="AI92" s="23">
        <f t="shared" si="130"/>
        <v>2257980</v>
      </c>
      <c r="AJ92" s="23">
        <f t="shared" si="131"/>
        <v>8220</v>
      </c>
      <c r="AK92" s="23">
        <f t="shared" si="137"/>
        <v>144860</v>
      </c>
      <c r="AL92" s="23">
        <f t="shared" si="138"/>
        <v>58470</v>
      </c>
      <c r="AM92" s="23">
        <f t="shared" si="132"/>
        <v>531.5454545454545</v>
      </c>
      <c r="AN92" s="23">
        <f t="shared" si="133"/>
        <v>58470</v>
      </c>
      <c r="AO92" s="23">
        <f t="shared" si="134"/>
        <v>0</v>
      </c>
      <c r="AP92" s="2">
        <v>185600</v>
      </c>
      <c r="AQ92" s="2">
        <v>8550</v>
      </c>
      <c r="AR92" s="2">
        <v>16490</v>
      </c>
      <c r="AS92" s="2" t="s">
        <v>1</v>
      </c>
      <c r="AT92" s="2">
        <v>201240</v>
      </c>
      <c r="AU92" s="2">
        <v>0</v>
      </c>
      <c r="AV92" s="2" t="s">
        <v>1</v>
      </c>
      <c r="AW92" s="2">
        <v>429180</v>
      </c>
      <c r="AY92" s="2" t="s">
        <v>1</v>
      </c>
      <c r="AZ92" s="2" t="s">
        <v>1</v>
      </c>
      <c r="BA92" s="2" t="s">
        <v>1</v>
      </c>
      <c r="BB92" s="2" t="s">
        <v>1</v>
      </c>
      <c r="BC92" s="2" t="s">
        <v>1</v>
      </c>
      <c r="BD92" s="2" t="s">
        <v>1</v>
      </c>
      <c r="BE92" s="2">
        <v>43940</v>
      </c>
      <c r="BF92" s="2" t="s">
        <v>1</v>
      </c>
      <c r="BG92" s="2">
        <v>1290</v>
      </c>
      <c r="BH92" s="2" t="s">
        <v>1</v>
      </c>
      <c r="BI92" s="2" t="s">
        <v>1</v>
      </c>
      <c r="BJ92" s="2" t="s">
        <v>1</v>
      </c>
      <c r="BK92" s="2" t="s">
        <v>1</v>
      </c>
      <c r="BL92" s="2" t="s">
        <v>1</v>
      </c>
      <c r="BM92" s="2" t="s">
        <v>1</v>
      </c>
      <c r="BN92" s="2" t="s">
        <v>1</v>
      </c>
      <c r="BO92" s="2" t="s">
        <v>1</v>
      </c>
      <c r="BP92" s="2" t="s">
        <v>1</v>
      </c>
      <c r="BQ92" s="2" t="s">
        <v>1</v>
      </c>
      <c r="BR92" s="2" t="s">
        <v>1</v>
      </c>
      <c r="BS92" s="2" t="s">
        <v>1</v>
      </c>
      <c r="BT92" s="2">
        <v>149060</v>
      </c>
      <c r="BU92" s="2" t="s">
        <v>1</v>
      </c>
      <c r="BV92" s="2">
        <v>1547890</v>
      </c>
      <c r="BW92" s="2" t="s">
        <v>1</v>
      </c>
      <c r="BX92" s="2" t="s">
        <v>1</v>
      </c>
      <c r="BY92" s="2" t="s">
        <v>1</v>
      </c>
      <c r="BZ92" s="2" t="s">
        <v>1</v>
      </c>
      <c r="CA92" s="2" t="s">
        <v>1</v>
      </c>
      <c r="CB92" s="2" t="s">
        <v>1</v>
      </c>
      <c r="CC92" s="2" t="s">
        <v>1</v>
      </c>
      <c r="CD92" s="2" t="s">
        <v>1</v>
      </c>
      <c r="CE92" s="2">
        <v>44360</v>
      </c>
      <c r="CF92" s="2">
        <v>2320</v>
      </c>
      <c r="CG92" s="2" t="s">
        <v>1</v>
      </c>
      <c r="CH92" s="2">
        <v>45430</v>
      </c>
      <c r="CI92" s="2" t="s">
        <v>1</v>
      </c>
      <c r="CJ92" s="2" t="s">
        <v>1</v>
      </c>
      <c r="CK92" s="2" t="s">
        <v>1</v>
      </c>
      <c r="CL92" s="2" t="s">
        <v>1</v>
      </c>
      <c r="CM92" s="2" t="s">
        <v>1</v>
      </c>
      <c r="CN92" s="2" t="s">
        <v>1</v>
      </c>
      <c r="CO92" s="2" t="s">
        <v>1</v>
      </c>
      <c r="CP92" s="2" t="s">
        <v>1</v>
      </c>
      <c r="CQ92" s="2">
        <v>11410</v>
      </c>
      <c r="CR92" s="2" t="s">
        <v>1</v>
      </c>
      <c r="CS92" s="2" t="s">
        <v>1</v>
      </c>
      <c r="CT92" s="2" t="s">
        <v>1</v>
      </c>
      <c r="CU92" s="2" t="s">
        <v>1</v>
      </c>
      <c r="CV92" s="2">
        <v>3660</v>
      </c>
      <c r="CW92" s="2" t="s">
        <v>1</v>
      </c>
      <c r="CX92" s="2" t="s">
        <v>1</v>
      </c>
      <c r="CY92" s="2" t="s">
        <v>1</v>
      </c>
      <c r="CZ92" s="2" t="s">
        <v>1</v>
      </c>
      <c r="DA92" s="2" t="s">
        <v>1</v>
      </c>
      <c r="DB92" s="2" t="s">
        <v>1</v>
      </c>
      <c r="DC92" s="2" t="s">
        <v>1</v>
      </c>
      <c r="DD92" s="2" t="s">
        <v>1</v>
      </c>
      <c r="DE92" s="2" t="s">
        <v>1</v>
      </c>
      <c r="DF92" s="2" t="s">
        <v>1</v>
      </c>
      <c r="DG92" s="2" t="s">
        <v>1</v>
      </c>
      <c r="DH92" s="2" t="s">
        <v>1</v>
      </c>
      <c r="DI92" s="2" t="s">
        <v>1</v>
      </c>
      <c r="DJ92" s="2" t="s">
        <v>1</v>
      </c>
      <c r="DK92" s="2" t="s">
        <v>1</v>
      </c>
      <c r="DL92" s="2" t="s">
        <v>1</v>
      </c>
      <c r="DM92" s="2" t="s">
        <v>1</v>
      </c>
      <c r="DN92" s="2">
        <v>930</v>
      </c>
      <c r="DO92" s="2" t="s">
        <v>1</v>
      </c>
      <c r="DP92" s="2" t="s">
        <v>1</v>
      </c>
      <c r="DQ92" s="2" t="s">
        <v>1</v>
      </c>
      <c r="DR92" s="2" t="s">
        <v>1</v>
      </c>
      <c r="DS92" s="2" t="s">
        <v>1</v>
      </c>
      <c r="DT92" s="2" t="s">
        <v>1</v>
      </c>
      <c r="DU92" s="2" t="s">
        <v>1</v>
      </c>
      <c r="DV92" s="2" t="s">
        <v>1</v>
      </c>
      <c r="DW92" s="2" t="s">
        <v>1</v>
      </c>
      <c r="DX92" s="2">
        <v>43670</v>
      </c>
      <c r="DY92" s="2">
        <v>79800</v>
      </c>
      <c r="DZ92" s="2" t="s">
        <v>1</v>
      </c>
      <c r="EA92" s="2" t="s">
        <v>1</v>
      </c>
      <c r="EB92" s="2" t="s">
        <v>1</v>
      </c>
      <c r="EC92" s="2" t="s">
        <v>1</v>
      </c>
      <c r="ED92" s="2" t="s">
        <v>1</v>
      </c>
      <c r="EE92" s="2">
        <v>73040</v>
      </c>
      <c r="EF92" s="2" t="s">
        <v>1</v>
      </c>
      <c r="EG92" s="2" t="s">
        <v>1</v>
      </c>
      <c r="EH92" s="2" t="s">
        <v>1</v>
      </c>
      <c r="EI92" s="2" t="s">
        <v>1</v>
      </c>
      <c r="EJ92" s="2" t="s">
        <v>1</v>
      </c>
      <c r="EK92" s="2" t="s">
        <v>1</v>
      </c>
      <c r="EL92" s="2" t="s">
        <v>1</v>
      </c>
      <c r="EM92" s="2" t="s">
        <v>1</v>
      </c>
      <c r="EN92" s="2" t="s">
        <v>1</v>
      </c>
      <c r="EO92" s="2" t="s">
        <v>1</v>
      </c>
      <c r="EP92" s="2" t="s">
        <v>1</v>
      </c>
      <c r="EQ92" s="2" t="s">
        <v>1</v>
      </c>
      <c r="ER92" s="2" t="s">
        <v>1</v>
      </c>
      <c r="ES92" s="2" t="s">
        <v>1</v>
      </c>
      <c r="ET92" s="2" t="s">
        <v>1</v>
      </c>
      <c r="EU92" s="2" t="s">
        <v>1</v>
      </c>
      <c r="EV92" s="2" t="s">
        <v>1</v>
      </c>
      <c r="EW92" s="2" t="s">
        <v>1</v>
      </c>
      <c r="EX92" s="2" t="s">
        <v>1</v>
      </c>
      <c r="EY92" s="2" t="s">
        <v>1</v>
      </c>
      <c r="EZ92" s="2" t="s">
        <v>1</v>
      </c>
      <c r="FA92" s="2" t="s">
        <v>1</v>
      </c>
      <c r="FB92" s="2">
        <v>136990</v>
      </c>
      <c r="FC92" s="2">
        <v>190180</v>
      </c>
      <c r="FD92" s="2" t="s">
        <v>1</v>
      </c>
      <c r="FE92" s="2" t="s">
        <v>1</v>
      </c>
      <c r="FF92" s="2" t="s">
        <v>1</v>
      </c>
      <c r="FG92" s="2">
        <v>18510</v>
      </c>
      <c r="FH92" s="2" t="s">
        <v>1</v>
      </c>
      <c r="FI92" s="2" t="s">
        <v>1</v>
      </c>
      <c r="FJ92" s="2" t="s">
        <v>1</v>
      </c>
      <c r="FK92" s="2" t="s">
        <v>1</v>
      </c>
      <c r="FL92" s="2" t="s">
        <v>1</v>
      </c>
      <c r="FM92" s="2" t="s">
        <v>1</v>
      </c>
      <c r="FN92" s="2" t="s">
        <v>1</v>
      </c>
      <c r="FO92" s="2" t="s">
        <v>1</v>
      </c>
      <c r="FP92" s="2" t="s">
        <v>1</v>
      </c>
      <c r="FQ92" s="2">
        <v>10290</v>
      </c>
      <c r="FR92" s="2">
        <v>37380</v>
      </c>
      <c r="FS92" s="2" t="s">
        <v>1</v>
      </c>
      <c r="FT92" s="2">
        <v>300880</v>
      </c>
      <c r="FU92" s="2" t="s">
        <v>1</v>
      </c>
      <c r="FV92" s="2" t="s">
        <v>1</v>
      </c>
      <c r="FW92" s="2" t="s">
        <v>1</v>
      </c>
      <c r="FX92" s="2" t="s">
        <v>1</v>
      </c>
      <c r="FY92" s="2" t="s">
        <v>1</v>
      </c>
      <c r="FZ92" s="2" t="s">
        <v>1</v>
      </c>
      <c r="GA92" s="2" t="s">
        <v>1</v>
      </c>
      <c r="GB92" s="2">
        <v>53460</v>
      </c>
      <c r="GC92" s="2">
        <v>8410</v>
      </c>
      <c r="GD92" s="2">
        <v>6130</v>
      </c>
      <c r="GE92" s="2" t="s">
        <v>1</v>
      </c>
      <c r="GF92" s="2" t="s">
        <v>1</v>
      </c>
      <c r="GG92" s="2">
        <v>740</v>
      </c>
      <c r="GH92" s="2">
        <v>14760</v>
      </c>
      <c r="GI92" s="2">
        <v>11300</v>
      </c>
      <c r="GJ92" s="2" t="s">
        <v>1</v>
      </c>
      <c r="GK92" s="2" t="s">
        <v>1</v>
      </c>
      <c r="GL92" s="2" t="s">
        <v>1</v>
      </c>
      <c r="GM92" s="2">
        <v>1000</v>
      </c>
      <c r="GN92" s="2" t="s">
        <v>1</v>
      </c>
      <c r="GO92" s="2">
        <v>1064640</v>
      </c>
      <c r="GP92" s="2">
        <v>523150</v>
      </c>
      <c r="GQ92" s="2" t="s">
        <v>1</v>
      </c>
      <c r="GR92" s="2">
        <v>12960</v>
      </c>
      <c r="GS92" s="2">
        <v>4190</v>
      </c>
      <c r="GT92" s="2" t="s">
        <v>1</v>
      </c>
      <c r="GU92" s="2" t="s">
        <v>1</v>
      </c>
      <c r="GV92" s="2" t="s">
        <v>1</v>
      </c>
      <c r="GW92" s="2" t="s">
        <v>1</v>
      </c>
      <c r="GX92" s="2" t="s">
        <v>1</v>
      </c>
      <c r="GY92" s="2" t="s">
        <v>1</v>
      </c>
      <c r="GZ92" s="2" t="s">
        <v>1</v>
      </c>
      <c r="HA92" s="2" t="s">
        <v>1</v>
      </c>
      <c r="HB92" s="2" t="s">
        <v>1</v>
      </c>
      <c r="HC92" s="2" t="s">
        <v>1</v>
      </c>
      <c r="HD92" s="2">
        <v>4520</v>
      </c>
      <c r="HE92" s="2">
        <v>3700</v>
      </c>
      <c r="HF92" s="2" t="s">
        <v>1</v>
      </c>
      <c r="HG92" s="2" t="s">
        <v>1</v>
      </c>
      <c r="HH92" s="2" t="s">
        <v>1</v>
      </c>
      <c r="HI92" s="2" t="s">
        <v>1</v>
      </c>
      <c r="HJ92" s="2" t="s">
        <v>1</v>
      </c>
      <c r="HK92" s="2" t="s">
        <v>1</v>
      </c>
      <c r="HL92" s="2" t="s">
        <v>1</v>
      </c>
      <c r="HM92" s="2">
        <v>2000</v>
      </c>
      <c r="HN92" s="2" t="s">
        <v>1</v>
      </c>
      <c r="HO92" s="2" t="s">
        <v>1</v>
      </c>
      <c r="HP92" s="2">
        <v>2090</v>
      </c>
      <c r="HQ92" s="2" t="s">
        <v>1</v>
      </c>
      <c r="HR92" s="2" t="s">
        <v>1</v>
      </c>
      <c r="HS92" s="2" t="s">
        <v>1</v>
      </c>
      <c r="HT92" s="2" t="s">
        <v>1</v>
      </c>
      <c r="HU92" s="2" t="s">
        <v>1</v>
      </c>
      <c r="HV92" s="2">
        <v>36300</v>
      </c>
      <c r="HW92" s="2" t="s">
        <v>1</v>
      </c>
      <c r="HX92" s="2" t="s">
        <v>1</v>
      </c>
      <c r="HY92" s="2" t="s">
        <v>1</v>
      </c>
      <c r="HZ92" s="2" t="s">
        <v>1</v>
      </c>
      <c r="IA92" s="2" t="s">
        <v>1</v>
      </c>
      <c r="IB92" s="2" t="s">
        <v>1</v>
      </c>
      <c r="IC92" s="2" t="s">
        <v>1</v>
      </c>
      <c r="ID92" s="2" t="s">
        <v>1</v>
      </c>
      <c r="IE92" s="2" t="s">
        <v>1</v>
      </c>
      <c r="IF92" s="2" t="s">
        <v>1</v>
      </c>
      <c r="IG92" s="2" t="s">
        <v>1</v>
      </c>
      <c r="IH92" s="2" t="s">
        <v>1</v>
      </c>
      <c r="II92" s="2">
        <v>95660</v>
      </c>
      <c r="IJ92" s="2">
        <v>4500</v>
      </c>
      <c r="IK92" s="2" t="s">
        <v>1</v>
      </c>
      <c r="IL92" s="2" t="s">
        <v>1</v>
      </c>
      <c r="IM92" s="2">
        <v>8400</v>
      </c>
      <c r="IN92" s="2" t="s">
        <v>1</v>
      </c>
      <c r="IO92" s="2" t="s">
        <v>1</v>
      </c>
      <c r="IP92" s="2" t="s">
        <v>1</v>
      </c>
      <c r="IQ92" s="2" t="s">
        <v>1</v>
      </c>
      <c r="IR92" s="2" t="s">
        <v>1</v>
      </c>
      <c r="IS92" s="2" t="s">
        <v>1</v>
      </c>
      <c r="IT92" s="2" t="s">
        <v>1</v>
      </c>
      <c r="IU92" s="2" t="s">
        <v>1</v>
      </c>
      <c r="IV92" s="2" t="s">
        <v>1</v>
      </c>
      <c r="IW92" s="2" t="s">
        <v>1</v>
      </c>
      <c r="IX92" s="2" t="s">
        <v>1</v>
      </c>
      <c r="IY92" s="2" t="s">
        <v>1</v>
      </c>
      <c r="IZ92" s="2" t="s">
        <v>1</v>
      </c>
      <c r="JA92" s="2" t="s">
        <v>1</v>
      </c>
      <c r="JB92" s="2" t="s">
        <v>1</v>
      </c>
      <c r="JC92" s="2" t="s">
        <v>1</v>
      </c>
      <c r="JD92" s="2" t="s">
        <v>1</v>
      </c>
      <c r="JE92" s="2" t="s">
        <v>1</v>
      </c>
      <c r="JF92" s="2" t="s">
        <v>1</v>
      </c>
      <c r="JG92" s="2" t="s">
        <v>1</v>
      </c>
      <c r="JH92" s="2" t="s">
        <v>1</v>
      </c>
      <c r="JI92" s="2" t="s">
        <v>1</v>
      </c>
      <c r="JJ92" s="2" t="s">
        <v>1</v>
      </c>
      <c r="JK92" s="2" t="s">
        <v>1</v>
      </c>
      <c r="JL92" s="2" t="s">
        <v>1</v>
      </c>
      <c r="JM92" s="2" t="s">
        <v>1</v>
      </c>
      <c r="JN92" s="2" t="s">
        <v>1</v>
      </c>
      <c r="JO92" s="2" t="s">
        <v>1</v>
      </c>
      <c r="JP92" s="2" t="s">
        <v>1</v>
      </c>
      <c r="JQ92" s="2" t="s">
        <v>1</v>
      </c>
      <c r="JR92" s="2" t="s">
        <v>1</v>
      </c>
      <c r="JS92" s="2" t="s">
        <v>1</v>
      </c>
      <c r="JT92" s="2">
        <v>58470</v>
      </c>
      <c r="JU92" s="2" t="s">
        <v>1</v>
      </c>
      <c r="JV92" s="2" t="s">
        <v>1</v>
      </c>
      <c r="JW92" s="2" t="s">
        <v>1</v>
      </c>
      <c r="JX92" s="2" t="s">
        <v>1</v>
      </c>
      <c r="JY92" s="2" t="s">
        <v>1</v>
      </c>
      <c r="JZ92" s="2" t="s">
        <v>1</v>
      </c>
      <c r="KA92" s="2" t="s">
        <v>1</v>
      </c>
      <c r="KB92" s="2" t="s">
        <v>1</v>
      </c>
      <c r="KC92" s="2" t="s">
        <v>1</v>
      </c>
      <c r="KD92" s="2" t="s">
        <v>1</v>
      </c>
      <c r="KE92" s="2" t="s">
        <v>1</v>
      </c>
      <c r="KF92" s="2" t="s">
        <v>1</v>
      </c>
      <c r="KG92" s="2" t="s">
        <v>1</v>
      </c>
      <c r="KH92" s="2" t="s">
        <v>1</v>
      </c>
      <c r="KI92" s="2" t="s">
        <v>1</v>
      </c>
      <c r="KJ92" s="2" t="s">
        <v>1</v>
      </c>
      <c r="KK92" s="2" t="s">
        <v>1</v>
      </c>
      <c r="KL92" s="2" t="s">
        <v>1</v>
      </c>
      <c r="KM92" s="2" t="s">
        <v>1</v>
      </c>
      <c r="KN92" s="2" t="s">
        <v>1</v>
      </c>
      <c r="KO92" s="2" t="s">
        <v>1</v>
      </c>
      <c r="KP92" s="2" t="s">
        <v>1</v>
      </c>
      <c r="KQ92" s="2" t="s">
        <v>1</v>
      </c>
      <c r="KR92" s="2" t="s">
        <v>1</v>
      </c>
      <c r="KS92" s="2" t="s">
        <v>1</v>
      </c>
      <c r="KT92" s="2" t="s">
        <v>1</v>
      </c>
      <c r="KU92" s="2" t="s">
        <v>1</v>
      </c>
      <c r="KV92" s="2" t="s">
        <v>1</v>
      </c>
      <c r="KW92" s="2" t="s">
        <v>1</v>
      </c>
      <c r="KX92" s="2" t="s">
        <v>1</v>
      </c>
      <c r="KY92" s="2" t="s">
        <v>1</v>
      </c>
      <c r="KZ92" s="2" t="s">
        <v>1</v>
      </c>
      <c r="LA92" s="2" t="s">
        <v>1</v>
      </c>
      <c r="LB92" s="2" t="s">
        <v>1</v>
      </c>
      <c r="LC92" s="2" t="s">
        <v>1</v>
      </c>
      <c r="LD92" s="2" t="s">
        <v>1</v>
      </c>
      <c r="LE92" s="2" t="s">
        <v>1</v>
      </c>
    </row>
    <row r="93" spans="1:317" x14ac:dyDescent="0.3">
      <c r="A93" s="2" t="s">
        <v>87</v>
      </c>
      <c r="B93" s="2">
        <v>885</v>
      </c>
      <c r="C93" s="23">
        <f t="shared" si="101"/>
        <v>857990</v>
      </c>
      <c r="D93" s="23">
        <f t="shared" si="102"/>
        <v>19067890</v>
      </c>
      <c r="E93" s="23">
        <f t="shared" si="103"/>
        <v>21545.638418079096</v>
      </c>
      <c r="F93" s="23">
        <f t="shared" si="104"/>
        <v>8009820</v>
      </c>
      <c r="G93" s="23">
        <f t="shared" si="105"/>
        <v>5537510</v>
      </c>
      <c r="H93" s="23">
        <f t="shared" si="106"/>
        <v>650580</v>
      </c>
      <c r="I93" s="23">
        <f t="shared" si="107"/>
        <v>4869980</v>
      </c>
      <c r="J93" s="23">
        <f t="shared" si="108"/>
        <v>5502.8022598870057</v>
      </c>
      <c r="K93" s="23">
        <f t="shared" si="109"/>
        <v>4869980</v>
      </c>
      <c r="L93" s="23">
        <f t="shared" si="110"/>
        <v>0</v>
      </c>
      <c r="M93" s="23">
        <f t="shared" si="111"/>
        <v>5394910</v>
      </c>
      <c r="N93" s="23">
        <f t="shared" si="112"/>
        <v>9050.6440677966093</v>
      </c>
      <c r="O93" s="23">
        <f t="shared" si="113"/>
        <v>1832810</v>
      </c>
      <c r="P93" s="23">
        <f t="shared" si="114"/>
        <v>1480060</v>
      </c>
      <c r="Q93" s="23">
        <f t="shared" si="115"/>
        <v>3346780</v>
      </c>
      <c r="R93" s="23">
        <f t="shared" si="116"/>
        <v>7421454</v>
      </c>
      <c r="S93" s="23">
        <f t="shared" si="117"/>
        <v>8385.8237288135588</v>
      </c>
      <c r="T93" s="23">
        <f t="shared" si="118"/>
        <v>588366</v>
      </c>
      <c r="U93" s="7">
        <f t="shared" si="119"/>
        <v>7.3455583271534189E-2</v>
      </c>
      <c r="V93" s="23">
        <f t="shared" si="120"/>
        <v>486010</v>
      </c>
      <c r="W93" s="23">
        <f t="shared" si="121"/>
        <v>29920</v>
      </c>
      <c r="X93" s="23">
        <f t="shared" si="122"/>
        <v>0</v>
      </c>
      <c r="Y93" s="23">
        <f t="shared" si="123"/>
        <v>72520</v>
      </c>
      <c r="Z93" s="23">
        <v>84</v>
      </c>
      <c r="AA93" s="23">
        <f t="shared" si="124"/>
        <v>761720</v>
      </c>
      <c r="AB93" s="23">
        <f t="shared" si="125"/>
        <v>18209900</v>
      </c>
      <c r="AC93" s="23">
        <f t="shared" si="126"/>
        <v>20576.158192090395</v>
      </c>
      <c r="AD93" s="23">
        <f t="shared" si="135"/>
        <v>17627740</v>
      </c>
      <c r="AE93" s="23">
        <f t="shared" si="127"/>
        <v>19918.350282485877</v>
      </c>
      <c r="AF93" s="23">
        <f t="shared" si="136"/>
        <v>3930860</v>
      </c>
      <c r="AG93" s="23">
        <f t="shared" si="128"/>
        <v>4441.6497175141239</v>
      </c>
      <c r="AH93" s="7">
        <f t="shared" si="129"/>
        <v>0.21586389820921587</v>
      </c>
      <c r="AI93" s="23">
        <f t="shared" si="130"/>
        <v>12496540</v>
      </c>
      <c r="AJ93" s="23">
        <f t="shared" si="131"/>
        <v>330730</v>
      </c>
      <c r="AK93" s="23">
        <f t="shared" si="137"/>
        <v>2445740</v>
      </c>
      <c r="AL93" s="23">
        <f t="shared" si="138"/>
        <v>582160</v>
      </c>
      <c r="AM93" s="23">
        <f t="shared" si="132"/>
        <v>657.80790960451975</v>
      </c>
      <c r="AN93" s="23">
        <f t="shared" si="133"/>
        <v>582160</v>
      </c>
      <c r="AO93" s="23">
        <f t="shared" si="134"/>
        <v>0</v>
      </c>
      <c r="AP93" s="2">
        <v>1408110</v>
      </c>
      <c r="AQ93" s="2">
        <v>297270</v>
      </c>
      <c r="AR93" s="2">
        <v>127430</v>
      </c>
      <c r="AS93" s="2" t="s">
        <v>1</v>
      </c>
      <c r="AT93" s="2">
        <v>1480060</v>
      </c>
      <c r="AU93" s="2" t="s">
        <v>1</v>
      </c>
      <c r="AV93" s="2" t="s">
        <v>1</v>
      </c>
      <c r="AW93" s="2">
        <v>3346780</v>
      </c>
      <c r="AY93" s="2" t="s">
        <v>1</v>
      </c>
      <c r="AZ93" s="2">
        <v>1000</v>
      </c>
      <c r="BA93" s="2" t="s">
        <v>1</v>
      </c>
      <c r="BB93" s="2">
        <v>250</v>
      </c>
      <c r="BC93" s="2" t="s">
        <v>1</v>
      </c>
      <c r="BD93" s="2" t="s">
        <v>1</v>
      </c>
      <c r="BE93" s="2">
        <v>484760</v>
      </c>
      <c r="BF93" s="2" t="s">
        <v>1</v>
      </c>
      <c r="BG93" s="2">
        <v>15860</v>
      </c>
      <c r="BH93" s="2">
        <v>4050</v>
      </c>
      <c r="BI93" s="2">
        <v>1730</v>
      </c>
      <c r="BJ93" s="2">
        <v>6340</v>
      </c>
      <c r="BK93" s="2">
        <v>1940</v>
      </c>
      <c r="BL93" s="2" t="s">
        <v>1</v>
      </c>
      <c r="BM93" s="2" t="s">
        <v>1</v>
      </c>
      <c r="BN93" s="2" t="s">
        <v>1</v>
      </c>
      <c r="BO93" s="2" t="s">
        <v>1</v>
      </c>
      <c r="BP93" s="2" t="s">
        <v>1</v>
      </c>
      <c r="BQ93" s="2" t="s">
        <v>1</v>
      </c>
      <c r="BR93" s="2" t="s">
        <v>1</v>
      </c>
      <c r="BS93" s="2">
        <v>72520</v>
      </c>
      <c r="BT93" s="2">
        <v>761720</v>
      </c>
      <c r="BU93" s="2" t="s">
        <v>1</v>
      </c>
      <c r="BV93" s="2">
        <v>4347950</v>
      </c>
      <c r="BW93" s="2" t="s">
        <v>1</v>
      </c>
      <c r="BX93" s="2">
        <v>1190</v>
      </c>
      <c r="BY93" s="2" t="s">
        <v>1</v>
      </c>
      <c r="BZ93" s="2" t="s">
        <v>1</v>
      </c>
      <c r="CA93" s="2" t="s">
        <v>1</v>
      </c>
      <c r="CB93" s="2" t="s">
        <v>1</v>
      </c>
      <c r="CC93" s="2" t="s">
        <v>1</v>
      </c>
      <c r="CD93" s="2">
        <v>67330</v>
      </c>
      <c r="CE93" s="2">
        <v>909280</v>
      </c>
      <c r="CF93" s="2">
        <v>450</v>
      </c>
      <c r="CG93" s="2" t="s">
        <v>1</v>
      </c>
      <c r="CH93" s="2">
        <v>68710</v>
      </c>
      <c r="CI93" s="2" t="s">
        <v>1</v>
      </c>
      <c r="CJ93" s="2" t="s">
        <v>1</v>
      </c>
      <c r="CK93" s="2" t="s">
        <v>1</v>
      </c>
      <c r="CL93" s="2" t="s">
        <v>1</v>
      </c>
      <c r="CM93" s="2" t="s">
        <v>1</v>
      </c>
      <c r="CN93" s="2" t="s">
        <v>1</v>
      </c>
      <c r="CO93" s="2">
        <v>5000</v>
      </c>
      <c r="CP93" s="2" t="s">
        <v>1</v>
      </c>
      <c r="CQ93" s="2" t="s">
        <v>1</v>
      </c>
      <c r="CR93" s="2" t="s">
        <v>1</v>
      </c>
      <c r="CS93" s="2" t="s">
        <v>1</v>
      </c>
      <c r="CT93" s="2" t="s">
        <v>1</v>
      </c>
      <c r="CU93" s="2" t="s">
        <v>1</v>
      </c>
      <c r="CV93" s="2" t="s">
        <v>1</v>
      </c>
      <c r="CW93" s="2" t="s">
        <v>1</v>
      </c>
      <c r="CX93" s="2">
        <v>133080</v>
      </c>
      <c r="CY93" s="2" t="s">
        <v>1</v>
      </c>
      <c r="CZ93" s="2" t="s">
        <v>1</v>
      </c>
      <c r="DA93" s="2" t="s">
        <v>1</v>
      </c>
      <c r="DB93" s="2">
        <v>4520</v>
      </c>
      <c r="DC93" s="2" t="s">
        <v>1</v>
      </c>
      <c r="DD93" s="2" t="s">
        <v>1</v>
      </c>
      <c r="DE93" s="2" t="s">
        <v>1</v>
      </c>
      <c r="DF93" s="2" t="s">
        <v>1</v>
      </c>
      <c r="DG93" s="2" t="s">
        <v>1</v>
      </c>
      <c r="DH93" s="2" t="s">
        <v>1</v>
      </c>
      <c r="DI93" s="2" t="s">
        <v>1</v>
      </c>
      <c r="DJ93" s="2" t="s">
        <v>1</v>
      </c>
      <c r="DK93" s="2" t="s">
        <v>1</v>
      </c>
      <c r="DL93" s="2" t="s">
        <v>1</v>
      </c>
      <c r="DM93" s="2" t="s">
        <v>1</v>
      </c>
      <c r="DN93" s="2">
        <v>50580</v>
      </c>
      <c r="DO93" s="2">
        <v>600000</v>
      </c>
      <c r="DP93" s="2" t="s">
        <v>1</v>
      </c>
      <c r="DQ93" s="2" t="s">
        <v>1</v>
      </c>
      <c r="DR93" s="2" t="s">
        <v>1</v>
      </c>
      <c r="DS93" s="2" t="s">
        <v>1</v>
      </c>
      <c r="DT93" s="2" t="s">
        <v>1</v>
      </c>
      <c r="DU93" s="2" t="s">
        <v>1</v>
      </c>
      <c r="DV93" s="2" t="s">
        <v>1</v>
      </c>
      <c r="DW93" s="2" t="s">
        <v>1</v>
      </c>
      <c r="DX93" s="2">
        <v>163830</v>
      </c>
      <c r="DY93" s="2">
        <v>440300</v>
      </c>
      <c r="DZ93" s="2" t="s">
        <v>1</v>
      </c>
      <c r="EA93" s="2">
        <v>4119290</v>
      </c>
      <c r="EB93" s="2" t="s">
        <v>1</v>
      </c>
      <c r="EC93" s="2" t="s">
        <v>1</v>
      </c>
      <c r="ED93" s="2" t="s">
        <v>1</v>
      </c>
      <c r="EE93" s="2">
        <v>146560</v>
      </c>
      <c r="EF93" s="2" t="s">
        <v>1</v>
      </c>
      <c r="EG93" s="2" t="s">
        <v>1</v>
      </c>
      <c r="EH93" s="2" t="s">
        <v>1</v>
      </c>
      <c r="EI93" s="2" t="s">
        <v>1</v>
      </c>
      <c r="EJ93" s="2" t="s">
        <v>1</v>
      </c>
      <c r="EK93" s="2" t="s">
        <v>1</v>
      </c>
      <c r="EL93" s="2" t="s">
        <v>1</v>
      </c>
      <c r="EM93" s="2" t="s">
        <v>1</v>
      </c>
      <c r="EN93" s="2" t="s">
        <v>1</v>
      </c>
      <c r="EO93" s="2" t="s">
        <v>1</v>
      </c>
      <c r="EP93" s="2" t="s">
        <v>1</v>
      </c>
      <c r="EQ93" s="2" t="s">
        <v>1</v>
      </c>
      <c r="ER93" s="2" t="s">
        <v>1</v>
      </c>
      <c r="ES93" s="2" t="s">
        <v>1</v>
      </c>
      <c r="ET93" s="2" t="s">
        <v>1</v>
      </c>
      <c r="EU93" s="2" t="s">
        <v>1</v>
      </c>
      <c r="EV93" s="2" t="s">
        <v>1</v>
      </c>
      <c r="EW93" s="2" t="s">
        <v>1</v>
      </c>
      <c r="EX93" s="2" t="s">
        <v>1</v>
      </c>
      <c r="EY93" s="2" t="s">
        <v>1</v>
      </c>
      <c r="EZ93" s="2">
        <v>2043290</v>
      </c>
      <c r="FA93" s="2">
        <v>3400</v>
      </c>
      <c r="FB93" s="2">
        <v>254200</v>
      </c>
      <c r="FC93" s="2">
        <v>694920</v>
      </c>
      <c r="FD93" s="2" t="s">
        <v>1</v>
      </c>
      <c r="FE93" s="2" t="s">
        <v>1</v>
      </c>
      <c r="FF93" s="2">
        <v>661670</v>
      </c>
      <c r="FG93" s="2">
        <v>262130</v>
      </c>
      <c r="FH93" s="2">
        <v>11250</v>
      </c>
      <c r="FI93" s="2" t="s">
        <v>1</v>
      </c>
      <c r="FJ93" s="2" t="s">
        <v>1</v>
      </c>
      <c r="FK93" s="2" t="s">
        <v>1</v>
      </c>
      <c r="FL93" s="2" t="s">
        <v>1</v>
      </c>
      <c r="FM93" s="2">
        <v>11760</v>
      </c>
      <c r="FN93" s="2" t="s">
        <v>1</v>
      </c>
      <c r="FO93" s="2" t="s">
        <v>1</v>
      </c>
      <c r="FP93" s="2" t="s">
        <v>1</v>
      </c>
      <c r="FQ93" s="2">
        <v>48160</v>
      </c>
      <c r="FR93" s="2">
        <v>48570</v>
      </c>
      <c r="FS93" s="2" t="s">
        <v>1</v>
      </c>
      <c r="FT93" s="2">
        <v>429740</v>
      </c>
      <c r="FU93" s="2" t="s">
        <v>1</v>
      </c>
      <c r="FV93" s="2" t="s">
        <v>1</v>
      </c>
      <c r="FW93" s="2" t="s">
        <v>1</v>
      </c>
      <c r="FX93" s="2" t="s">
        <v>1</v>
      </c>
      <c r="FY93" s="2" t="s">
        <v>1</v>
      </c>
      <c r="FZ93" s="2" t="s">
        <v>1</v>
      </c>
      <c r="GA93" s="2">
        <v>65120</v>
      </c>
      <c r="GB93" s="2">
        <v>574380</v>
      </c>
      <c r="GC93" s="2">
        <v>140620</v>
      </c>
      <c r="GD93" s="2">
        <v>276260</v>
      </c>
      <c r="GE93" s="2" t="s">
        <v>1</v>
      </c>
      <c r="GF93" s="2">
        <v>92450</v>
      </c>
      <c r="GG93" s="2">
        <v>22420</v>
      </c>
      <c r="GH93" s="2">
        <v>71900</v>
      </c>
      <c r="GI93" s="2">
        <v>107850</v>
      </c>
      <c r="GJ93" s="2">
        <v>220</v>
      </c>
      <c r="GK93" s="2">
        <v>2650</v>
      </c>
      <c r="GL93" s="2" t="s">
        <v>1</v>
      </c>
      <c r="GM93" s="2">
        <v>27580</v>
      </c>
      <c r="GN93" s="2" t="s">
        <v>1</v>
      </c>
      <c r="GO93" s="2">
        <v>3131270</v>
      </c>
      <c r="GP93" s="2">
        <v>5767780</v>
      </c>
      <c r="GQ93" s="2">
        <v>10680</v>
      </c>
      <c r="GR93" s="2">
        <v>20790</v>
      </c>
      <c r="GS93" s="2">
        <v>16370</v>
      </c>
      <c r="GT93" s="2" t="s">
        <v>1</v>
      </c>
      <c r="GU93" s="2" t="s">
        <v>1</v>
      </c>
      <c r="GV93" s="2" t="s">
        <v>1</v>
      </c>
      <c r="GW93" s="2" t="s">
        <v>1</v>
      </c>
      <c r="GX93" s="2" t="s">
        <v>1</v>
      </c>
      <c r="GY93" s="2" t="s">
        <v>1</v>
      </c>
      <c r="GZ93" s="2" t="s">
        <v>1</v>
      </c>
      <c r="HA93" s="2" t="s">
        <v>1</v>
      </c>
      <c r="HB93" s="2" t="s">
        <v>1</v>
      </c>
      <c r="HC93" s="2">
        <v>259250</v>
      </c>
      <c r="HD93" s="2">
        <v>53700</v>
      </c>
      <c r="HE93" s="2">
        <v>17780</v>
      </c>
      <c r="HF93" s="2" t="s">
        <v>1</v>
      </c>
      <c r="HG93" s="2" t="s">
        <v>1</v>
      </c>
      <c r="HH93" s="2" t="s">
        <v>1</v>
      </c>
      <c r="HI93" s="2" t="s">
        <v>1</v>
      </c>
      <c r="HJ93" s="2" t="s">
        <v>1</v>
      </c>
      <c r="HK93" s="2" t="s">
        <v>1</v>
      </c>
      <c r="HL93" s="2" t="s">
        <v>1</v>
      </c>
      <c r="HM93" s="2" t="s">
        <v>1</v>
      </c>
      <c r="HN93" s="2" t="s">
        <v>1</v>
      </c>
      <c r="HO93" s="2" t="s">
        <v>1</v>
      </c>
      <c r="HP93" s="2">
        <v>26830</v>
      </c>
      <c r="HQ93" s="2" t="s">
        <v>1</v>
      </c>
      <c r="HR93" s="2">
        <v>2000</v>
      </c>
      <c r="HS93" s="2" t="s">
        <v>1</v>
      </c>
      <c r="HT93" s="2" t="s">
        <v>1</v>
      </c>
      <c r="HU93" s="2" t="s">
        <v>1</v>
      </c>
      <c r="HV93" s="2">
        <v>14100</v>
      </c>
      <c r="HW93" s="2" t="s">
        <v>1</v>
      </c>
      <c r="HX93" s="2" t="s">
        <v>1</v>
      </c>
      <c r="HY93" s="2">
        <v>358760</v>
      </c>
      <c r="HZ93" s="2">
        <v>1502000</v>
      </c>
      <c r="IA93" s="2" t="s">
        <v>1</v>
      </c>
      <c r="IB93" s="2" t="s">
        <v>1</v>
      </c>
      <c r="IC93" s="2" t="s">
        <v>1</v>
      </c>
      <c r="ID93" s="2" t="s">
        <v>1</v>
      </c>
      <c r="IE93" s="2" t="s">
        <v>1</v>
      </c>
      <c r="IF93" s="2" t="s">
        <v>1</v>
      </c>
      <c r="IG93" s="2" t="s">
        <v>1</v>
      </c>
      <c r="IH93" s="2" t="s">
        <v>1</v>
      </c>
      <c r="II93" s="2">
        <v>546310</v>
      </c>
      <c r="IJ93" s="2" t="s">
        <v>1</v>
      </c>
      <c r="IK93" s="2" t="s">
        <v>1</v>
      </c>
      <c r="IL93" s="2" t="s">
        <v>1</v>
      </c>
      <c r="IM93" s="2">
        <v>24570</v>
      </c>
      <c r="IN93" s="2" t="s">
        <v>1</v>
      </c>
      <c r="IO93" s="2" t="s">
        <v>1</v>
      </c>
      <c r="IP93" s="2" t="s">
        <v>1</v>
      </c>
      <c r="IQ93" s="2" t="s">
        <v>1</v>
      </c>
      <c r="IR93" s="2" t="s">
        <v>1</v>
      </c>
      <c r="IS93" s="2" t="s">
        <v>1</v>
      </c>
      <c r="IT93" s="2" t="s">
        <v>1</v>
      </c>
      <c r="IU93" s="2" t="s">
        <v>1</v>
      </c>
      <c r="IV93" s="2" t="s">
        <v>1</v>
      </c>
      <c r="IW93" s="2" t="s">
        <v>1</v>
      </c>
      <c r="IX93" s="2">
        <v>24520</v>
      </c>
      <c r="IY93" s="2" t="s">
        <v>1</v>
      </c>
      <c r="IZ93" s="2" t="s">
        <v>1</v>
      </c>
      <c r="JA93" s="2" t="s">
        <v>1</v>
      </c>
      <c r="JB93" s="2" t="s">
        <v>1</v>
      </c>
      <c r="JC93" s="2" t="s">
        <v>1</v>
      </c>
      <c r="JD93" s="2" t="s">
        <v>1</v>
      </c>
      <c r="JE93" s="2" t="s">
        <v>1</v>
      </c>
      <c r="JF93" s="2" t="s">
        <v>1</v>
      </c>
      <c r="JG93" s="2" t="s">
        <v>1</v>
      </c>
      <c r="JH93" s="2" t="s">
        <v>1</v>
      </c>
      <c r="JI93" s="2" t="s">
        <v>1</v>
      </c>
      <c r="JJ93" s="2" t="s">
        <v>1</v>
      </c>
      <c r="JK93" s="2" t="s">
        <v>1</v>
      </c>
      <c r="JL93" s="2" t="s">
        <v>1</v>
      </c>
      <c r="JM93" s="2">
        <v>0</v>
      </c>
      <c r="JN93" s="2" t="s">
        <v>1</v>
      </c>
      <c r="JO93" s="2">
        <v>490</v>
      </c>
      <c r="JP93" s="2" t="s">
        <v>1</v>
      </c>
      <c r="JQ93" s="2" t="s">
        <v>1</v>
      </c>
      <c r="JR93" s="2" t="s">
        <v>1</v>
      </c>
      <c r="JS93" s="2" t="s">
        <v>1</v>
      </c>
      <c r="JT93" s="2">
        <v>579160</v>
      </c>
      <c r="JU93" s="2" t="s">
        <v>1</v>
      </c>
      <c r="JV93" s="2" t="s">
        <v>1</v>
      </c>
      <c r="JW93" s="2" t="s">
        <v>1</v>
      </c>
      <c r="JX93" s="2" t="s">
        <v>1</v>
      </c>
      <c r="JY93" s="2" t="s">
        <v>1</v>
      </c>
      <c r="JZ93" s="2" t="s">
        <v>1</v>
      </c>
      <c r="KA93" s="2">
        <v>3000</v>
      </c>
      <c r="KB93" s="2" t="s">
        <v>1</v>
      </c>
      <c r="KC93" s="2" t="s">
        <v>1</v>
      </c>
      <c r="KD93" s="2" t="s">
        <v>1</v>
      </c>
      <c r="KE93" s="2" t="s">
        <v>1</v>
      </c>
      <c r="KF93" s="2" t="s">
        <v>1</v>
      </c>
      <c r="KG93" s="2" t="s">
        <v>1</v>
      </c>
      <c r="KH93" s="2" t="s">
        <v>1</v>
      </c>
      <c r="KI93" s="2" t="s">
        <v>1</v>
      </c>
      <c r="KJ93" s="2" t="s">
        <v>1</v>
      </c>
      <c r="KK93" s="2" t="s">
        <v>1</v>
      </c>
      <c r="KL93" s="2" t="s">
        <v>1</v>
      </c>
      <c r="KM93" s="2" t="s">
        <v>1</v>
      </c>
      <c r="KN93" s="2" t="s">
        <v>1</v>
      </c>
      <c r="KO93" s="2" t="s">
        <v>1</v>
      </c>
      <c r="KP93" s="2" t="s">
        <v>1</v>
      </c>
      <c r="KQ93" s="2" t="s">
        <v>1</v>
      </c>
      <c r="KR93" s="2" t="s">
        <v>1</v>
      </c>
      <c r="KS93" s="2" t="s">
        <v>1</v>
      </c>
      <c r="KT93" s="2" t="s">
        <v>1</v>
      </c>
      <c r="KU93" s="2" t="s">
        <v>1</v>
      </c>
      <c r="KV93" s="2" t="s">
        <v>1</v>
      </c>
      <c r="KW93" s="2" t="s">
        <v>1</v>
      </c>
      <c r="KX93" s="2" t="s">
        <v>1</v>
      </c>
      <c r="KY93" s="2" t="s">
        <v>1</v>
      </c>
      <c r="KZ93" s="2" t="s">
        <v>1</v>
      </c>
      <c r="LA93" s="2" t="s">
        <v>1</v>
      </c>
      <c r="LB93" s="2" t="s">
        <v>1</v>
      </c>
      <c r="LC93" s="2" t="s">
        <v>1</v>
      </c>
      <c r="LD93" s="2" t="s">
        <v>1</v>
      </c>
      <c r="LE93" s="2" t="s">
        <v>1</v>
      </c>
    </row>
    <row r="94" spans="1:317" x14ac:dyDescent="0.3">
      <c r="A94" s="2" t="s">
        <v>88</v>
      </c>
      <c r="B94" s="2">
        <v>231</v>
      </c>
      <c r="C94" s="23">
        <f t="shared" si="101"/>
        <v>-84230</v>
      </c>
      <c r="D94" s="23">
        <f t="shared" si="102"/>
        <v>6050170</v>
      </c>
      <c r="E94" s="23">
        <f t="shared" si="103"/>
        <v>26191.21212121212</v>
      </c>
      <c r="F94" s="23">
        <f t="shared" si="104"/>
        <v>2684270</v>
      </c>
      <c r="G94" s="23">
        <f t="shared" si="105"/>
        <v>1397340</v>
      </c>
      <c r="H94" s="23">
        <f t="shared" si="106"/>
        <v>204500</v>
      </c>
      <c r="I94" s="23">
        <f t="shared" si="107"/>
        <v>1764060</v>
      </c>
      <c r="J94" s="23">
        <f t="shared" si="108"/>
        <v>7636.6233766233763</v>
      </c>
      <c r="K94" s="23">
        <f t="shared" si="109"/>
        <v>1678320</v>
      </c>
      <c r="L94" s="23">
        <f t="shared" si="110"/>
        <v>85740</v>
      </c>
      <c r="M94" s="23">
        <f t="shared" si="111"/>
        <v>935820</v>
      </c>
      <c r="N94" s="23">
        <f t="shared" si="112"/>
        <v>11620.216450216451</v>
      </c>
      <c r="O94" s="23">
        <f t="shared" si="113"/>
        <v>464460</v>
      </c>
      <c r="P94" s="23">
        <f t="shared" si="114"/>
        <v>453060</v>
      </c>
      <c r="Q94" s="23">
        <f t="shared" si="115"/>
        <v>753940</v>
      </c>
      <c r="R94" s="23">
        <f t="shared" si="116"/>
        <v>2577325</v>
      </c>
      <c r="S94" s="23">
        <f t="shared" si="117"/>
        <v>11157.251082251083</v>
      </c>
      <c r="T94" s="23">
        <f t="shared" si="118"/>
        <v>106945</v>
      </c>
      <c r="U94" s="7">
        <f t="shared" si="119"/>
        <v>3.9841372142146655E-2</v>
      </c>
      <c r="V94" s="23">
        <f t="shared" si="120"/>
        <v>102850</v>
      </c>
      <c r="W94" s="23">
        <f t="shared" si="121"/>
        <v>2480</v>
      </c>
      <c r="X94" s="23">
        <f t="shared" si="122"/>
        <v>0</v>
      </c>
      <c r="Y94" s="23">
        <f t="shared" si="123"/>
        <v>1700</v>
      </c>
      <c r="Z94" s="23">
        <v>85</v>
      </c>
      <c r="AA94" s="23">
        <f t="shared" si="124"/>
        <v>905780</v>
      </c>
      <c r="AB94" s="23">
        <f t="shared" si="125"/>
        <v>6134400</v>
      </c>
      <c r="AC94" s="23">
        <f t="shared" si="126"/>
        <v>26555.844155844155</v>
      </c>
      <c r="AD94" s="23">
        <f t="shared" si="135"/>
        <v>4872690</v>
      </c>
      <c r="AE94" s="23">
        <f t="shared" si="127"/>
        <v>21093.896103896102</v>
      </c>
      <c r="AF94" s="23">
        <f t="shared" si="136"/>
        <v>978510</v>
      </c>
      <c r="AG94" s="23">
        <f t="shared" si="128"/>
        <v>4235.9740259740256</v>
      </c>
      <c r="AH94" s="7">
        <f t="shared" si="129"/>
        <v>0.15951193270735525</v>
      </c>
      <c r="AI94" s="23">
        <f t="shared" si="130"/>
        <v>4055060</v>
      </c>
      <c r="AJ94" s="23">
        <f t="shared" si="131"/>
        <v>15850</v>
      </c>
      <c r="AK94" s="23">
        <f t="shared" si="137"/>
        <v>224820</v>
      </c>
      <c r="AL94" s="23">
        <f t="shared" si="138"/>
        <v>1261710</v>
      </c>
      <c r="AM94" s="23">
        <f t="shared" si="132"/>
        <v>5461.9480519480521</v>
      </c>
      <c r="AN94" s="23">
        <f t="shared" si="133"/>
        <v>1261710</v>
      </c>
      <c r="AO94" s="23">
        <f t="shared" si="134"/>
        <v>0</v>
      </c>
      <c r="AP94" s="2">
        <v>420020</v>
      </c>
      <c r="AQ94" s="2">
        <v>13920</v>
      </c>
      <c r="AR94" s="2">
        <v>30520</v>
      </c>
      <c r="AS94" s="2" t="s">
        <v>1</v>
      </c>
      <c r="AT94" s="2">
        <v>371960</v>
      </c>
      <c r="AU94" s="2">
        <v>81100</v>
      </c>
      <c r="AV94" s="2" t="s">
        <v>1</v>
      </c>
      <c r="AW94" s="2">
        <v>753940</v>
      </c>
      <c r="AY94" s="2" t="s">
        <v>1</v>
      </c>
      <c r="AZ94" s="2" t="s">
        <v>1</v>
      </c>
      <c r="BA94" s="2" t="s">
        <v>1</v>
      </c>
      <c r="BB94" s="2" t="s">
        <v>1</v>
      </c>
      <c r="BC94" s="2" t="s">
        <v>1</v>
      </c>
      <c r="BD94" s="2" t="s">
        <v>1</v>
      </c>
      <c r="BE94" s="2">
        <v>102850</v>
      </c>
      <c r="BF94" s="2" t="s">
        <v>1</v>
      </c>
      <c r="BG94" s="2">
        <v>2480</v>
      </c>
      <c r="BH94" s="2" t="s">
        <v>1</v>
      </c>
      <c r="BI94" s="2" t="s">
        <v>1</v>
      </c>
      <c r="BJ94" s="2" t="s">
        <v>1</v>
      </c>
      <c r="BK94" s="2" t="s">
        <v>1</v>
      </c>
      <c r="BL94" s="2" t="s">
        <v>1</v>
      </c>
      <c r="BM94" s="2" t="s">
        <v>1</v>
      </c>
      <c r="BN94" s="2" t="s">
        <v>1</v>
      </c>
      <c r="BO94" s="2" t="s">
        <v>1</v>
      </c>
      <c r="BP94" s="2" t="s">
        <v>1</v>
      </c>
      <c r="BQ94" s="2" t="s">
        <v>1</v>
      </c>
      <c r="BR94" s="2" t="s">
        <v>1</v>
      </c>
      <c r="BS94" s="2">
        <v>1700</v>
      </c>
      <c r="BT94" s="2">
        <v>905780</v>
      </c>
      <c r="BU94" s="2" t="s">
        <v>1</v>
      </c>
      <c r="BV94" s="2">
        <v>339790</v>
      </c>
      <c r="BW94" s="2" t="s">
        <v>1</v>
      </c>
      <c r="BX94" s="2" t="s">
        <v>1</v>
      </c>
      <c r="BY94" s="2" t="s">
        <v>1</v>
      </c>
      <c r="BZ94" s="2" t="s">
        <v>1</v>
      </c>
      <c r="CA94" s="2" t="s">
        <v>1</v>
      </c>
      <c r="CB94" s="2" t="s">
        <v>1</v>
      </c>
      <c r="CC94" s="2" t="s">
        <v>1</v>
      </c>
      <c r="CD94" s="2">
        <v>4120</v>
      </c>
      <c r="CE94" s="2">
        <v>558050</v>
      </c>
      <c r="CF94" s="2">
        <v>5540</v>
      </c>
      <c r="CG94" s="2" t="s">
        <v>1</v>
      </c>
      <c r="CH94" s="2">
        <v>28320</v>
      </c>
      <c r="CI94" s="2" t="s">
        <v>1</v>
      </c>
      <c r="CJ94" s="2" t="s">
        <v>1</v>
      </c>
      <c r="CK94" s="2" t="s">
        <v>1</v>
      </c>
      <c r="CL94" s="2" t="s">
        <v>1</v>
      </c>
      <c r="CM94" s="2" t="s">
        <v>1</v>
      </c>
      <c r="CN94" s="2" t="s">
        <v>1</v>
      </c>
      <c r="CO94" s="2" t="s">
        <v>1</v>
      </c>
      <c r="CP94" s="2" t="s">
        <v>1</v>
      </c>
      <c r="CQ94" s="2" t="s">
        <v>1</v>
      </c>
      <c r="CR94" s="2" t="s">
        <v>1</v>
      </c>
      <c r="CS94" s="2" t="s">
        <v>1</v>
      </c>
      <c r="CT94" s="2" t="s">
        <v>1</v>
      </c>
      <c r="CU94" s="2" t="s">
        <v>1</v>
      </c>
      <c r="CV94" s="2" t="s">
        <v>1</v>
      </c>
      <c r="CW94" s="2" t="s">
        <v>1</v>
      </c>
      <c r="CX94" s="2" t="s">
        <v>1</v>
      </c>
      <c r="CY94" s="2">
        <v>42090</v>
      </c>
      <c r="CZ94" s="2" t="s">
        <v>1</v>
      </c>
      <c r="DA94" s="2" t="s">
        <v>1</v>
      </c>
      <c r="DB94" s="2" t="s">
        <v>1</v>
      </c>
      <c r="DC94" s="2" t="s">
        <v>1</v>
      </c>
      <c r="DD94" s="2">
        <v>419430</v>
      </c>
      <c r="DE94" s="2" t="s">
        <v>1</v>
      </c>
      <c r="DF94" s="2" t="s">
        <v>1</v>
      </c>
      <c r="DG94" s="2" t="s">
        <v>1</v>
      </c>
      <c r="DH94" s="2" t="s">
        <v>1</v>
      </c>
      <c r="DI94" s="2" t="s">
        <v>1</v>
      </c>
      <c r="DJ94" s="2" t="s">
        <v>1</v>
      </c>
      <c r="DK94" s="2" t="s">
        <v>1</v>
      </c>
      <c r="DL94" s="2" t="s">
        <v>1</v>
      </c>
      <c r="DM94" s="2" t="s">
        <v>1</v>
      </c>
      <c r="DN94" s="2" t="s">
        <v>1</v>
      </c>
      <c r="DO94" s="2" t="s">
        <v>1</v>
      </c>
      <c r="DP94" s="2">
        <v>194500</v>
      </c>
      <c r="DQ94" s="2" t="s">
        <v>1</v>
      </c>
      <c r="DR94" s="2" t="s">
        <v>1</v>
      </c>
      <c r="DS94" s="2">
        <v>10000</v>
      </c>
      <c r="DT94" s="2" t="s">
        <v>1</v>
      </c>
      <c r="DU94" s="2" t="s">
        <v>1</v>
      </c>
      <c r="DV94" s="2" t="s">
        <v>1</v>
      </c>
      <c r="DW94" s="2" t="s">
        <v>1</v>
      </c>
      <c r="DX94" s="2">
        <v>43700</v>
      </c>
      <c r="DY94" s="2">
        <v>79800</v>
      </c>
      <c r="DZ94" s="2">
        <v>1548530</v>
      </c>
      <c r="EA94" s="2" t="s">
        <v>1</v>
      </c>
      <c r="EB94" s="2" t="s">
        <v>1</v>
      </c>
      <c r="EC94" s="2" t="s">
        <v>1</v>
      </c>
      <c r="ED94" s="2" t="s">
        <v>1</v>
      </c>
      <c r="EE94" s="2">
        <v>6290</v>
      </c>
      <c r="EF94" s="2" t="s">
        <v>1</v>
      </c>
      <c r="EG94" s="2" t="s">
        <v>1</v>
      </c>
      <c r="EH94" s="2" t="s">
        <v>1</v>
      </c>
      <c r="EI94" s="2" t="s">
        <v>1</v>
      </c>
      <c r="EJ94" s="2" t="s">
        <v>1</v>
      </c>
      <c r="EK94" s="2" t="s">
        <v>1</v>
      </c>
      <c r="EL94" s="2" t="s">
        <v>1</v>
      </c>
      <c r="EM94" s="2" t="s">
        <v>1</v>
      </c>
      <c r="EN94" s="2" t="s">
        <v>1</v>
      </c>
      <c r="EO94" s="2" t="s">
        <v>1</v>
      </c>
      <c r="EP94" s="2">
        <v>35740</v>
      </c>
      <c r="EQ94" s="2" t="s">
        <v>1</v>
      </c>
      <c r="ER94" s="2" t="s">
        <v>1</v>
      </c>
      <c r="ES94" s="2" t="s">
        <v>1</v>
      </c>
      <c r="ET94" s="2" t="s">
        <v>1</v>
      </c>
      <c r="EU94" s="2">
        <v>50000</v>
      </c>
      <c r="EV94" s="2" t="s">
        <v>1</v>
      </c>
      <c r="EW94" s="2" t="s">
        <v>1</v>
      </c>
      <c r="EX94" s="2" t="s">
        <v>1</v>
      </c>
      <c r="EY94" s="2" t="s">
        <v>1</v>
      </c>
      <c r="EZ94" s="2">
        <v>229380</v>
      </c>
      <c r="FA94" s="2">
        <v>18920</v>
      </c>
      <c r="FB94" s="2">
        <v>300020</v>
      </c>
      <c r="FC94" s="2">
        <v>304410</v>
      </c>
      <c r="FD94" s="2" t="s">
        <v>1</v>
      </c>
      <c r="FE94" s="2">
        <v>19030</v>
      </c>
      <c r="FF94" s="2">
        <v>57350</v>
      </c>
      <c r="FG94" s="2">
        <v>49400</v>
      </c>
      <c r="FH94" s="2" t="s">
        <v>1</v>
      </c>
      <c r="FI94" s="2" t="s">
        <v>1</v>
      </c>
      <c r="FJ94" s="2" t="s">
        <v>1</v>
      </c>
      <c r="FK94" s="2" t="s">
        <v>1</v>
      </c>
      <c r="FL94" s="2" t="s">
        <v>1</v>
      </c>
      <c r="FM94" s="2" t="s">
        <v>1</v>
      </c>
      <c r="FN94" s="2" t="s">
        <v>1</v>
      </c>
      <c r="FO94" s="2" t="s">
        <v>1</v>
      </c>
      <c r="FP94" s="2" t="s">
        <v>1</v>
      </c>
      <c r="FQ94" s="2">
        <v>28260</v>
      </c>
      <c r="FR94" s="2">
        <v>174170</v>
      </c>
      <c r="FS94" s="2" t="s">
        <v>1</v>
      </c>
      <c r="FT94" s="2">
        <v>82140</v>
      </c>
      <c r="FU94" s="2" t="s">
        <v>1</v>
      </c>
      <c r="FV94" s="2" t="s">
        <v>1</v>
      </c>
      <c r="FW94" s="2" t="s">
        <v>1</v>
      </c>
      <c r="FX94" s="2" t="s">
        <v>1</v>
      </c>
      <c r="FY94" s="2" t="s">
        <v>1</v>
      </c>
      <c r="FZ94" s="2" t="s">
        <v>1</v>
      </c>
      <c r="GA94" s="2">
        <v>5540</v>
      </c>
      <c r="GB94" s="2">
        <v>151380</v>
      </c>
      <c r="GC94" s="2" t="s">
        <v>1</v>
      </c>
      <c r="GD94" s="2">
        <v>27590</v>
      </c>
      <c r="GE94" s="2" t="s">
        <v>1</v>
      </c>
      <c r="GF94" s="2" t="s">
        <v>1</v>
      </c>
      <c r="GG94" s="2">
        <v>4250</v>
      </c>
      <c r="GH94" s="2">
        <v>42450</v>
      </c>
      <c r="GI94" s="2">
        <v>47780</v>
      </c>
      <c r="GJ94" s="2">
        <v>9240</v>
      </c>
      <c r="GK94" s="2" t="s">
        <v>1</v>
      </c>
      <c r="GL94" s="2">
        <v>600</v>
      </c>
      <c r="GM94" s="2">
        <v>5300</v>
      </c>
      <c r="GN94" s="2" t="s">
        <v>1</v>
      </c>
      <c r="GO94" s="2">
        <v>2848540</v>
      </c>
      <c r="GP94" s="2">
        <v>161880</v>
      </c>
      <c r="GQ94" s="2" t="s">
        <v>1</v>
      </c>
      <c r="GR94" s="2">
        <v>26410</v>
      </c>
      <c r="GS94" s="2">
        <v>6330</v>
      </c>
      <c r="GT94" s="2">
        <v>3010</v>
      </c>
      <c r="GU94" s="2" t="s">
        <v>1</v>
      </c>
      <c r="GV94" s="2" t="s">
        <v>1</v>
      </c>
      <c r="GW94" s="2" t="s">
        <v>1</v>
      </c>
      <c r="GX94" s="2" t="s">
        <v>1</v>
      </c>
      <c r="GY94" s="2" t="s">
        <v>1</v>
      </c>
      <c r="GZ94" s="2" t="s">
        <v>1</v>
      </c>
      <c r="HA94" s="2" t="s">
        <v>1</v>
      </c>
      <c r="HB94" s="2" t="s">
        <v>1</v>
      </c>
      <c r="HC94" s="2">
        <v>7340</v>
      </c>
      <c r="HD94" s="2">
        <v>2320</v>
      </c>
      <c r="HE94" s="2">
        <v>6190</v>
      </c>
      <c r="HF94" s="2" t="s">
        <v>1</v>
      </c>
      <c r="HG94" s="2" t="s">
        <v>1</v>
      </c>
      <c r="HH94" s="2" t="s">
        <v>1</v>
      </c>
      <c r="HI94" s="2" t="s">
        <v>1</v>
      </c>
      <c r="HJ94" s="2" t="s">
        <v>1</v>
      </c>
      <c r="HK94" s="2" t="s">
        <v>1</v>
      </c>
      <c r="HL94" s="2">
        <v>20000</v>
      </c>
      <c r="HM94" s="2" t="s">
        <v>1</v>
      </c>
      <c r="HN94" s="2" t="s">
        <v>1</v>
      </c>
      <c r="HO94" s="2" t="s">
        <v>1</v>
      </c>
      <c r="HP94" s="2">
        <v>8640</v>
      </c>
      <c r="HQ94" s="2" t="s">
        <v>1</v>
      </c>
      <c r="HR94" s="2" t="s">
        <v>1</v>
      </c>
      <c r="HS94" s="2" t="s">
        <v>1</v>
      </c>
      <c r="HT94" s="2" t="s">
        <v>1</v>
      </c>
      <c r="HU94" s="2" t="s">
        <v>1</v>
      </c>
      <c r="HV94" s="2">
        <v>130880</v>
      </c>
      <c r="HW94" s="2" t="s">
        <v>1</v>
      </c>
      <c r="HX94" s="2" t="s">
        <v>1</v>
      </c>
      <c r="HY94" s="2" t="s">
        <v>1</v>
      </c>
      <c r="HZ94" s="2" t="s">
        <v>1</v>
      </c>
      <c r="IA94" s="2" t="s">
        <v>1</v>
      </c>
      <c r="IB94" s="2" t="s">
        <v>1</v>
      </c>
      <c r="IC94" s="2" t="s">
        <v>1</v>
      </c>
      <c r="ID94" s="2" t="s">
        <v>1</v>
      </c>
      <c r="IE94" s="2" t="s">
        <v>1</v>
      </c>
      <c r="IF94" s="2" t="s">
        <v>1</v>
      </c>
      <c r="IG94" s="2" t="s">
        <v>1</v>
      </c>
      <c r="IH94" s="2">
        <v>300</v>
      </c>
      <c r="II94" s="2">
        <v>84630</v>
      </c>
      <c r="IJ94" s="2" t="s">
        <v>1</v>
      </c>
      <c r="IK94" s="2" t="s">
        <v>1</v>
      </c>
      <c r="IL94" s="2" t="s">
        <v>1</v>
      </c>
      <c r="IM94" s="2">
        <v>9010</v>
      </c>
      <c r="IN94" s="2" t="s">
        <v>1</v>
      </c>
      <c r="IO94" s="2" t="s">
        <v>1</v>
      </c>
      <c r="IP94" s="2" t="s">
        <v>1</v>
      </c>
      <c r="IQ94" s="2" t="s">
        <v>1</v>
      </c>
      <c r="IR94" s="2" t="s">
        <v>1</v>
      </c>
      <c r="IS94" s="2" t="s">
        <v>1</v>
      </c>
      <c r="IT94" s="2" t="s">
        <v>1</v>
      </c>
      <c r="IU94" s="2" t="s">
        <v>1</v>
      </c>
      <c r="IV94" s="2" t="s">
        <v>1</v>
      </c>
      <c r="IW94" s="2" t="s">
        <v>1</v>
      </c>
      <c r="IX94" s="2" t="s">
        <v>1</v>
      </c>
      <c r="IY94" s="2" t="s">
        <v>1</v>
      </c>
      <c r="IZ94" s="2" t="s">
        <v>1</v>
      </c>
      <c r="JA94" s="2" t="s">
        <v>1</v>
      </c>
      <c r="JB94" s="2" t="s">
        <v>1</v>
      </c>
      <c r="JC94" s="2" t="s">
        <v>1</v>
      </c>
      <c r="JD94" s="2" t="s">
        <v>1</v>
      </c>
      <c r="JE94" s="2" t="s">
        <v>1</v>
      </c>
      <c r="JF94" s="2" t="s">
        <v>1</v>
      </c>
      <c r="JG94" s="2" t="s">
        <v>1</v>
      </c>
      <c r="JH94" s="2" t="s">
        <v>1</v>
      </c>
      <c r="JI94" s="2" t="s">
        <v>1</v>
      </c>
      <c r="JJ94" s="2" t="s">
        <v>1</v>
      </c>
      <c r="JK94" s="2" t="s">
        <v>1</v>
      </c>
      <c r="JL94" s="2" t="s">
        <v>1</v>
      </c>
      <c r="JM94" s="2" t="s">
        <v>1</v>
      </c>
      <c r="JN94" s="2" t="s">
        <v>1</v>
      </c>
      <c r="JO94" s="2" t="s">
        <v>1</v>
      </c>
      <c r="JP94" s="2" t="s">
        <v>1</v>
      </c>
      <c r="JQ94" s="2" t="s">
        <v>1</v>
      </c>
      <c r="JR94" s="2" t="s">
        <v>1</v>
      </c>
      <c r="JS94" s="2" t="s">
        <v>1</v>
      </c>
      <c r="JT94" s="2">
        <v>876960</v>
      </c>
      <c r="JU94" s="2">
        <v>47660</v>
      </c>
      <c r="JV94" s="2">
        <v>337090</v>
      </c>
      <c r="JW94" s="2" t="s">
        <v>1</v>
      </c>
      <c r="JX94" s="2" t="s">
        <v>1</v>
      </c>
      <c r="JY94" s="2" t="s">
        <v>1</v>
      </c>
      <c r="JZ94" s="2" t="s">
        <v>1</v>
      </c>
      <c r="KA94" s="2" t="s">
        <v>1</v>
      </c>
      <c r="KB94" s="2" t="s">
        <v>1</v>
      </c>
      <c r="KC94" s="2" t="s">
        <v>1</v>
      </c>
      <c r="KD94" s="2" t="s">
        <v>1</v>
      </c>
      <c r="KE94" s="2" t="s">
        <v>1</v>
      </c>
      <c r="KF94" s="2" t="s">
        <v>1</v>
      </c>
      <c r="KG94" s="2" t="s">
        <v>1</v>
      </c>
      <c r="KH94" s="2" t="s">
        <v>1</v>
      </c>
      <c r="KI94" s="2" t="s">
        <v>1</v>
      </c>
      <c r="KJ94" s="2" t="s">
        <v>1</v>
      </c>
      <c r="KK94" s="2" t="s">
        <v>1</v>
      </c>
      <c r="KL94" s="2" t="s">
        <v>1</v>
      </c>
      <c r="KM94" s="2" t="s">
        <v>1</v>
      </c>
      <c r="KN94" s="2" t="s">
        <v>1</v>
      </c>
      <c r="KO94" s="2" t="s">
        <v>1</v>
      </c>
      <c r="KP94" s="2" t="s">
        <v>1</v>
      </c>
      <c r="KQ94" s="2" t="s">
        <v>1</v>
      </c>
      <c r="KR94" s="2" t="s">
        <v>1</v>
      </c>
      <c r="KS94" s="2" t="s">
        <v>1</v>
      </c>
      <c r="KT94" s="2" t="s">
        <v>1</v>
      </c>
      <c r="KU94" s="2" t="s">
        <v>1</v>
      </c>
      <c r="KV94" s="2" t="s">
        <v>1</v>
      </c>
      <c r="KW94" s="2" t="s">
        <v>1</v>
      </c>
      <c r="KX94" s="2" t="s">
        <v>1</v>
      </c>
      <c r="KY94" s="2" t="s">
        <v>1</v>
      </c>
      <c r="KZ94" s="2" t="s">
        <v>1</v>
      </c>
      <c r="LA94" s="2" t="s">
        <v>1</v>
      </c>
      <c r="LB94" s="2" t="s">
        <v>1</v>
      </c>
      <c r="LC94" s="2" t="s">
        <v>1</v>
      </c>
      <c r="LD94" s="2" t="s">
        <v>1</v>
      </c>
      <c r="LE94" s="2" t="s">
        <v>1</v>
      </c>
    </row>
    <row r="95" spans="1:317" x14ac:dyDescent="0.3">
      <c r="A95" s="2" t="s">
        <v>89</v>
      </c>
      <c r="B95" s="2">
        <v>587</v>
      </c>
      <c r="C95" s="23">
        <f t="shared" si="101"/>
        <v>1584340</v>
      </c>
      <c r="D95" s="23">
        <f t="shared" si="102"/>
        <v>7620470</v>
      </c>
      <c r="E95" s="23">
        <f t="shared" si="103"/>
        <v>12982.06132879046</v>
      </c>
      <c r="F95" s="23">
        <f t="shared" si="104"/>
        <v>5246250</v>
      </c>
      <c r="G95" s="23">
        <f t="shared" si="105"/>
        <v>1316520</v>
      </c>
      <c r="H95" s="23">
        <f t="shared" si="106"/>
        <v>120490</v>
      </c>
      <c r="I95" s="23">
        <f t="shared" si="107"/>
        <v>937210</v>
      </c>
      <c r="J95" s="23">
        <f t="shared" si="108"/>
        <v>1596.6098807495741</v>
      </c>
      <c r="K95" s="23">
        <f t="shared" si="109"/>
        <v>937210</v>
      </c>
      <c r="L95" s="23">
        <f t="shared" si="110"/>
        <v>0</v>
      </c>
      <c r="M95" s="23">
        <f t="shared" si="111"/>
        <v>1237690</v>
      </c>
      <c r="N95" s="23">
        <f t="shared" si="112"/>
        <v>8937.3935264054508</v>
      </c>
      <c r="O95" s="23">
        <f t="shared" si="113"/>
        <v>1132910</v>
      </c>
      <c r="P95" s="23">
        <f t="shared" si="114"/>
        <v>1082150</v>
      </c>
      <c r="Q95" s="23">
        <f t="shared" si="115"/>
        <v>2129020</v>
      </c>
      <c r="R95" s="23">
        <f t="shared" si="116"/>
        <v>4984756</v>
      </c>
      <c r="S95" s="23">
        <f t="shared" si="117"/>
        <v>8491.9182282793863</v>
      </c>
      <c r="T95" s="23">
        <f t="shared" si="118"/>
        <v>261494</v>
      </c>
      <c r="U95" s="7">
        <f t="shared" si="119"/>
        <v>4.9843983797950915E-2</v>
      </c>
      <c r="V95" s="23">
        <f t="shared" si="120"/>
        <v>233920</v>
      </c>
      <c r="W95" s="23">
        <f t="shared" si="121"/>
        <v>12000</v>
      </c>
      <c r="X95" s="23">
        <f t="shared" si="122"/>
        <v>0</v>
      </c>
      <c r="Y95" s="23">
        <f t="shared" si="123"/>
        <v>15660</v>
      </c>
      <c r="Z95" s="23">
        <v>86</v>
      </c>
      <c r="AA95" s="23">
        <f t="shared" si="124"/>
        <v>640590</v>
      </c>
      <c r="AB95" s="23">
        <f t="shared" si="125"/>
        <v>6036130</v>
      </c>
      <c r="AC95" s="23">
        <f t="shared" si="126"/>
        <v>10283.015332197616</v>
      </c>
      <c r="AD95" s="23">
        <f t="shared" si="135"/>
        <v>5466240</v>
      </c>
      <c r="AE95" s="23">
        <f t="shared" si="127"/>
        <v>9312.1635434412274</v>
      </c>
      <c r="AF95" s="23">
        <f t="shared" si="136"/>
        <v>1335290</v>
      </c>
      <c r="AG95" s="23">
        <f t="shared" si="128"/>
        <v>2274.7700170357753</v>
      </c>
      <c r="AH95" s="7">
        <f t="shared" si="129"/>
        <v>0.22121624285759253</v>
      </c>
      <c r="AI95" s="23">
        <f t="shared" si="130"/>
        <v>4313330</v>
      </c>
      <c r="AJ95" s="23">
        <f t="shared" si="131"/>
        <v>88240</v>
      </c>
      <c r="AK95" s="23">
        <f t="shared" si="137"/>
        <v>367500</v>
      </c>
      <c r="AL95" s="23">
        <f t="shared" si="138"/>
        <v>569890</v>
      </c>
      <c r="AM95" s="23">
        <f t="shared" si="132"/>
        <v>970.85178875638837</v>
      </c>
      <c r="AN95" s="23">
        <f t="shared" si="133"/>
        <v>569890</v>
      </c>
      <c r="AO95" s="23">
        <f t="shared" si="134"/>
        <v>0</v>
      </c>
      <c r="AP95" s="2">
        <v>942220</v>
      </c>
      <c r="AQ95" s="2">
        <v>107180</v>
      </c>
      <c r="AR95" s="2">
        <v>83510</v>
      </c>
      <c r="AS95" s="2" t="s">
        <v>1</v>
      </c>
      <c r="AT95" s="2">
        <v>1016150</v>
      </c>
      <c r="AU95" s="2">
        <v>66000</v>
      </c>
      <c r="AV95" s="2" t="s">
        <v>1</v>
      </c>
      <c r="AW95" s="2">
        <v>2129020</v>
      </c>
      <c r="AY95" s="2" t="s">
        <v>1</v>
      </c>
      <c r="AZ95" s="2" t="s">
        <v>1</v>
      </c>
      <c r="BA95" s="2" t="s">
        <v>1</v>
      </c>
      <c r="BB95" s="2" t="s">
        <v>1</v>
      </c>
      <c r="BC95" s="2" t="s">
        <v>1</v>
      </c>
      <c r="BD95" s="2" t="s">
        <v>1</v>
      </c>
      <c r="BE95" s="2">
        <v>233920</v>
      </c>
      <c r="BF95" s="2" t="s">
        <v>1</v>
      </c>
      <c r="BG95" s="2">
        <v>12000</v>
      </c>
      <c r="BH95" s="2" t="s">
        <v>1</v>
      </c>
      <c r="BI95" s="2" t="s">
        <v>1</v>
      </c>
      <c r="BJ95" s="2" t="s">
        <v>1</v>
      </c>
      <c r="BK95" s="2" t="s">
        <v>1</v>
      </c>
      <c r="BL95" s="2" t="s">
        <v>1</v>
      </c>
      <c r="BM95" s="2" t="s">
        <v>1</v>
      </c>
      <c r="BN95" s="2" t="s">
        <v>1</v>
      </c>
      <c r="BO95" s="2" t="s">
        <v>1</v>
      </c>
      <c r="BP95" s="2" t="s">
        <v>1</v>
      </c>
      <c r="BQ95" s="2" t="s">
        <v>1</v>
      </c>
      <c r="BR95" s="2" t="s">
        <v>1</v>
      </c>
      <c r="BS95" s="2">
        <v>15660</v>
      </c>
      <c r="BT95" s="2">
        <v>640590</v>
      </c>
      <c r="BU95" s="2" t="s">
        <v>1</v>
      </c>
      <c r="BV95" s="2">
        <v>603320</v>
      </c>
      <c r="BW95" s="2">
        <v>1590</v>
      </c>
      <c r="BX95" s="2">
        <v>2300</v>
      </c>
      <c r="BY95" s="2" t="s">
        <v>1</v>
      </c>
      <c r="BZ95" s="2" t="s">
        <v>1</v>
      </c>
      <c r="CA95" s="2" t="s">
        <v>1</v>
      </c>
      <c r="CB95" s="2" t="s">
        <v>1</v>
      </c>
      <c r="CC95" s="2" t="s">
        <v>1</v>
      </c>
      <c r="CD95" s="2">
        <v>9060</v>
      </c>
      <c r="CE95" s="2">
        <v>594790</v>
      </c>
      <c r="CF95" s="2" t="s">
        <v>1</v>
      </c>
      <c r="CG95" s="2" t="s">
        <v>1</v>
      </c>
      <c r="CH95" s="2">
        <v>8780</v>
      </c>
      <c r="CI95" s="2">
        <v>17850</v>
      </c>
      <c r="CJ95" s="2" t="s">
        <v>1</v>
      </c>
      <c r="CK95" s="2" t="s">
        <v>1</v>
      </c>
      <c r="CL95" s="2" t="s">
        <v>1</v>
      </c>
      <c r="CM95" s="2" t="s">
        <v>1</v>
      </c>
      <c r="CN95" s="2" t="s">
        <v>1</v>
      </c>
      <c r="CO95" s="2">
        <v>60000</v>
      </c>
      <c r="CP95" s="2" t="s">
        <v>1</v>
      </c>
      <c r="CQ95" s="2" t="s">
        <v>1</v>
      </c>
      <c r="CR95" s="2" t="s">
        <v>1</v>
      </c>
      <c r="CS95" s="2" t="s">
        <v>1</v>
      </c>
      <c r="CT95" s="2" t="s">
        <v>1</v>
      </c>
      <c r="CU95" s="2" t="s">
        <v>1</v>
      </c>
      <c r="CV95" s="2" t="s">
        <v>1</v>
      </c>
      <c r="CW95" s="2" t="s">
        <v>1</v>
      </c>
      <c r="CX95" s="2" t="s">
        <v>1</v>
      </c>
      <c r="CY95" s="2">
        <v>18830</v>
      </c>
      <c r="CZ95" s="2" t="s">
        <v>1</v>
      </c>
      <c r="DA95" s="2" t="s">
        <v>1</v>
      </c>
      <c r="DB95" s="2" t="s">
        <v>1</v>
      </c>
      <c r="DC95" s="2" t="s">
        <v>1</v>
      </c>
      <c r="DD95" s="2" t="s">
        <v>1</v>
      </c>
      <c r="DE95" s="2" t="s">
        <v>1</v>
      </c>
      <c r="DF95" s="2" t="s">
        <v>1</v>
      </c>
      <c r="DG95" s="2" t="s">
        <v>1</v>
      </c>
      <c r="DH95" s="2" t="s">
        <v>1</v>
      </c>
      <c r="DI95" s="2" t="s">
        <v>1</v>
      </c>
      <c r="DJ95" s="2" t="s">
        <v>1</v>
      </c>
      <c r="DK95" s="2" t="s">
        <v>1</v>
      </c>
      <c r="DL95" s="2" t="s">
        <v>1</v>
      </c>
      <c r="DM95" s="2" t="s">
        <v>1</v>
      </c>
      <c r="DN95" s="2">
        <v>490</v>
      </c>
      <c r="DO95" s="2">
        <v>120000</v>
      </c>
      <c r="DP95" s="2" t="s">
        <v>1</v>
      </c>
      <c r="DQ95" s="2" t="s">
        <v>1</v>
      </c>
      <c r="DR95" s="2" t="s">
        <v>1</v>
      </c>
      <c r="DS95" s="2" t="s">
        <v>1</v>
      </c>
      <c r="DT95" s="2" t="s">
        <v>1</v>
      </c>
      <c r="DU95" s="2" t="s">
        <v>1</v>
      </c>
      <c r="DV95" s="2" t="s">
        <v>1</v>
      </c>
      <c r="DW95" s="2" t="s">
        <v>1</v>
      </c>
      <c r="DX95" s="2">
        <v>130710</v>
      </c>
      <c r="DY95" s="2">
        <v>152500</v>
      </c>
      <c r="DZ95" s="2" t="s">
        <v>1</v>
      </c>
      <c r="EA95" s="2">
        <v>444000</v>
      </c>
      <c r="EB95" s="2" t="s">
        <v>1</v>
      </c>
      <c r="EC95" s="2" t="s">
        <v>1</v>
      </c>
      <c r="ED95" s="2" t="s">
        <v>1</v>
      </c>
      <c r="EE95" s="2">
        <v>210000</v>
      </c>
      <c r="EF95" s="2" t="s">
        <v>1</v>
      </c>
      <c r="EG95" s="2" t="s">
        <v>1</v>
      </c>
      <c r="EH95" s="2" t="s">
        <v>1</v>
      </c>
      <c r="EI95" s="2" t="s">
        <v>1</v>
      </c>
      <c r="EJ95" s="2" t="s">
        <v>1</v>
      </c>
      <c r="EK95" s="2" t="s">
        <v>1</v>
      </c>
      <c r="EL95" s="2" t="s">
        <v>1</v>
      </c>
      <c r="EM95" s="2" t="s">
        <v>1</v>
      </c>
      <c r="EN95" s="2" t="s">
        <v>1</v>
      </c>
      <c r="EO95" s="2" t="s">
        <v>1</v>
      </c>
      <c r="EP95" s="2" t="s">
        <v>1</v>
      </c>
      <c r="EQ95" s="2" t="s">
        <v>1</v>
      </c>
      <c r="ER95" s="2" t="s">
        <v>1</v>
      </c>
      <c r="ES95" s="2" t="s">
        <v>1</v>
      </c>
      <c r="ET95" s="2" t="s">
        <v>1</v>
      </c>
      <c r="EU95" s="2" t="s">
        <v>1</v>
      </c>
      <c r="EV95" s="2" t="s">
        <v>1</v>
      </c>
      <c r="EW95" s="2" t="s">
        <v>1</v>
      </c>
      <c r="EX95" s="2" t="s">
        <v>1</v>
      </c>
      <c r="EY95" s="2" t="s">
        <v>1</v>
      </c>
      <c r="EZ95" s="2">
        <v>282160</v>
      </c>
      <c r="FA95" s="2">
        <v>16410</v>
      </c>
      <c r="FB95" s="2">
        <v>284440</v>
      </c>
      <c r="FC95" s="2">
        <v>497600</v>
      </c>
      <c r="FD95" s="2" t="s">
        <v>1</v>
      </c>
      <c r="FE95" s="2" t="s">
        <v>1</v>
      </c>
      <c r="FF95" s="2">
        <v>176190</v>
      </c>
      <c r="FG95" s="2">
        <v>74420</v>
      </c>
      <c r="FH95" s="2">
        <v>4070</v>
      </c>
      <c r="FI95" s="2" t="s">
        <v>1</v>
      </c>
      <c r="FJ95" s="2" t="s">
        <v>1</v>
      </c>
      <c r="FK95" s="2" t="s">
        <v>1</v>
      </c>
      <c r="FL95" s="2" t="s">
        <v>1</v>
      </c>
      <c r="FM95" s="2" t="s">
        <v>1</v>
      </c>
      <c r="FN95" s="2" t="s">
        <v>1</v>
      </c>
      <c r="FO95" s="2" t="s">
        <v>1</v>
      </c>
      <c r="FP95" s="2" t="s">
        <v>1</v>
      </c>
      <c r="FQ95" s="2">
        <v>21980</v>
      </c>
      <c r="FR95" s="2">
        <v>46110</v>
      </c>
      <c r="FS95" s="2" t="s">
        <v>1</v>
      </c>
      <c r="FT95" s="2">
        <v>71730</v>
      </c>
      <c r="FU95" s="2">
        <v>1180</v>
      </c>
      <c r="FV95" s="2" t="s">
        <v>1</v>
      </c>
      <c r="FW95" s="2" t="s">
        <v>1</v>
      </c>
      <c r="FX95" s="2" t="s">
        <v>1</v>
      </c>
      <c r="FY95" s="2">
        <v>40410</v>
      </c>
      <c r="FZ95" s="2" t="s">
        <v>1</v>
      </c>
      <c r="GA95" s="2">
        <v>517450</v>
      </c>
      <c r="GB95" s="2">
        <v>285070</v>
      </c>
      <c r="GC95" s="2" t="s">
        <v>1</v>
      </c>
      <c r="GD95" s="2">
        <v>9630</v>
      </c>
      <c r="GE95" s="2" t="s">
        <v>1</v>
      </c>
      <c r="GF95" s="2" t="s">
        <v>1</v>
      </c>
      <c r="GG95" s="2">
        <v>7440</v>
      </c>
      <c r="GH95" s="2">
        <v>53230</v>
      </c>
      <c r="GI95" s="2">
        <v>37330</v>
      </c>
      <c r="GJ95" s="2">
        <v>23530</v>
      </c>
      <c r="GK95" s="2" t="s">
        <v>1</v>
      </c>
      <c r="GL95" s="2">
        <v>4000</v>
      </c>
      <c r="GM95" s="2">
        <v>2780</v>
      </c>
      <c r="GN95" s="2" t="s">
        <v>1</v>
      </c>
      <c r="GO95" s="2">
        <v>1370940</v>
      </c>
      <c r="GP95" s="2">
        <v>1001430</v>
      </c>
      <c r="GQ95" s="2">
        <v>18820</v>
      </c>
      <c r="GR95" s="2">
        <v>32500</v>
      </c>
      <c r="GS95" s="2">
        <v>15490</v>
      </c>
      <c r="GT95" s="2" t="s">
        <v>1</v>
      </c>
      <c r="GU95" s="2" t="s">
        <v>1</v>
      </c>
      <c r="GV95" s="2" t="s">
        <v>1</v>
      </c>
      <c r="GW95" s="2" t="s">
        <v>1</v>
      </c>
      <c r="GX95" s="2" t="s">
        <v>1</v>
      </c>
      <c r="GY95" s="2" t="s">
        <v>1</v>
      </c>
      <c r="GZ95" s="2" t="s">
        <v>1</v>
      </c>
      <c r="HA95" s="2" t="s">
        <v>1</v>
      </c>
      <c r="HB95" s="2">
        <v>40000</v>
      </c>
      <c r="HC95" s="2">
        <v>2140</v>
      </c>
      <c r="HD95" s="2">
        <v>34560</v>
      </c>
      <c r="HE95" s="2">
        <v>11540</v>
      </c>
      <c r="HF95" s="2" t="s">
        <v>1</v>
      </c>
      <c r="HG95" s="2" t="s">
        <v>1</v>
      </c>
      <c r="HH95" s="2" t="s">
        <v>1</v>
      </c>
      <c r="HI95" s="2" t="s">
        <v>1</v>
      </c>
      <c r="HJ95" s="2" t="s">
        <v>1</v>
      </c>
      <c r="HK95" s="2" t="s">
        <v>1</v>
      </c>
      <c r="HL95" s="2">
        <v>96350</v>
      </c>
      <c r="HM95" s="2" t="s">
        <v>1</v>
      </c>
      <c r="HN95" s="2" t="s">
        <v>1</v>
      </c>
      <c r="HO95" s="2" t="s">
        <v>1</v>
      </c>
      <c r="HP95" s="2">
        <v>11810</v>
      </c>
      <c r="HQ95" s="2" t="s">
        <v>1</v>
      </c>
      <c r="HR95" s="2" t="s">
        <v>1</v>
      </c>
      <c r="HS95" s="2" t="s">
        <v>1</v>
      </c>
      <c r="HT95" s="2" t="s">
        <v>1</v>
      </c>
      <c r="HU95" s="2" t="s">
        <v>1</v>
      </c>
      <c r="HV95" s="2">
        <v>217060</v>
      </c>
      <c r="HW95" s="2" t="s">
        <v>1</v>
      </c>
      <c r="HX95" s="2" t="s">
        <v>1</v>
      </c>
      <c r="HY95" s="2">
        <v>400</v>
      </c>
      <c r="HZ95" s="2" t="s">
        <v>1</v>
      </c>
      <c r="IA95" s="2" t="s">
        <v>1</v>
      </c>
      <c r="IB95" s="2" t="s">
        <v>1</v>
      </c>
      <c r="IC95" s="2" t="s">
        <v>1</v>
      </c>
      <c r="ID95" s="2" t="s">
        <v>1</v>
      </c>
      <c r="IE95" s="2" t="s">
        <v>1</v>
      </c>
      <c r="IF95" s="2" t="s">
        <v>1</v>
      </c>
      <c r="IG95" s="2" t="s">
        <v>1</v>
      </c>
      <c r="IH95" s="2" t="s">
        <v>1</v>
      </c>
      <c r="II95" s="2">
        <v>133550</v>
      </c>
      <c r="IJ95" s="2">
        <v>1680</v>
      </c>
      <c r="IK95" s="2" t="s">
        <v>1</v>
      </c>
      <c r="IL95" s="2" t="s">
        <v>1</v>
      </c>
      <c r="IM95" s="2">
        <v>14810</v>
      </c>
      <c r="IN95" s="2" t="s">
        <v>1</v>
      </c>
      <c r="IO95" s="2" t="s">
        <v>1</v>
      </c>
      <c r="IP95" s="2" t="s">
        <v>1</v>
      </c>
      <c r="IQ95" s="2" t="s">
        <v>1</v>
      </c>
      <c r="IR95" s="2" t="s">
        <v>1</v>
      </c>
      <c r="IS95" s="2" t="s">
        <v>1</v>
      </c>
      <c r="IT95" s="2" t="s">
        <v>1</v>
      </c>
      <c r="IU95" s="2">
        <v>6000</v>
      </c>
      <c r="IV95" s="2" t="s">
        <v>1</v>
      </c>
      <c r="IW95" s="2" t="s">
        <v>1</v>
      </c>
      <c r="IX95" s="2" t="s">
        <v>1</v>
      </c>
      <c r="IY95" s="2" t="s">
        <v>1</v>
      </c>
      <c r="IZ95" s="2" t="s">
        <v>1</v>
      </c>
      <c r="JA95" s="2" t="s">
        <v>1</v>
      </c>
      <c r="JB95" s="2" t="s">
        <v>1</v>
      </c>
      <c r="JC95" s="2" t="s">
        <v>1</v>
      </c>
      <c r="JD95" s="2" t="s">
        <v>1</v>
      </c>
      <c r="JE95" s="2" t="s">
        <v>1</v>
      </c>
      <c r="JF95" s="2" t="s">
        <v>1</v>
      </c>
      <c r="JG95" s="2" t="s">
        <v>1</v>
      </c>
      <c r="JH95" s="2" t="s">
        <v>1</v>
      </c>
      <c r="JI95" s="2" t="s">
        <v>1</v>
      </c>
      <c r="JJ95" s="2" t="s">
        <v>1</v>
      </c>
      <c r="JK95" s="2" t="s">
        <v>1</v>
      </c>
      <c r="JL95" s="2" t="s">
        <v>1</v>
      </c>
      <c r="JM95" s="2">
        <v>0</v>
      </c>
      <c r="JN95" s="2" t="s">
        <v>1</v>
      </c>
      <c r="JO95" s="2" t="s">
        <v>1</v>
      </c>
      <c r="JP95" s="2" t="s">
        <v>1</v>
      </c>
      <c r="JQ95" s="2" t="s">
        <v>1</v>
      </c>
      <c r="JR95" s="2" t="s">
        <v>1</v>
      </c>
      <c r="JS95" s="2" t="s">
        <v>1</v>
      </c>
      <c r="JT95" s="2">
        <v>569530</v>
      </c>
      <c r="JU95" s="2" t="s">
        <v>1</v>
      </c>
      <c r="JV95" s="2" t="s">
        <v>1</v>
      </c>
      <c r="JW95" s="2" t="s">
        <v>1</v>
      </c>
      <c r="JX95" s="2" t="s">
        <v>1</v>
      </c>
      <c r="JY95" s="2" t="s">
        <v>1</v>
      </c>
      <c r="JZ95" s="2" t="s">
        <v>1</v>
      </c>
      <c r="KA95" s="2">
        <v>360</v>
      </c>
      <c r="KB95" s="2" t="s">
        <v>1</v>
      </c>
      <c r="KC95" s="2" t="s">
        <v>1</v>
      </c>
      <c r="KD95" s="2" t="s">
        <v>1</v>
      </c>
      <c r="KE95" s="2" t="s">
        <v>1</v>
      </c>
      <c r="KF95" s="2" t="s">
        <v>1</v>
      </c>
      <c r="KG95" s="2" t="s">
        <v>1</v>
      </c>
      <c r="KH95" s="2" t="s">
        <v>1</v>
      </c>
      <c r="KI95" s="2" t="s">
        <v>1</v>
      </c>
      <c r="KJ95" s="2" t="s">
        <v>1</v>
      </c>
      <c r="KK95" s="2" t="s">
        <v>1</v>
      </c>
      <c r="KL95" s="2" t="s">
        <v>1</v>
      </c>
      <c r="KM95" s="2" t="s">
        <v>1</v>
      </c>
      <c r="KN95" s="2" t="s">
        <v>1</v>
      </c>
      <c r="KO95" s="2" t="s">
        <v>1</v>
      </c>
      <c r="KP95" s="2" t="s">
        <v>1</v>
      </c>
      <c r="KQ95" s="2" t="s">
        <v>1</v>
      </c>
      <c r="KR95" s="2" t="s">
        <v>1</v>
      </c>
      <c r="KS95" s="2" t="s">
        <v>1</v>
      </c>
      <c r="KT95" s="2" t="s">
        <v>1</v>
      </c>
      <c r="KU95" s="2" t="s">
        <v>1</v>
      </c>
      <c r="KV95" s="2" t="s">
        <v>1</v>
      </c>
      <c r="KW95" s="2" t="s">
        <v>1</v>
      </c>
      <c r="KX95" s="2" t="s">
        <v>1</v>
      </c>
      <c r="KY95" s="2" t="s">
        <v>1</v>
      </c>
      <c r="KZ95" s="2" t="s">
        <v>1</v>
      </c>
      <c r="LA95" s="2" t="s">
        <v>1</v>
      </c>
      <c r="LB95" s="2" t="s">
        <v>1</v>
      </c>
      <c r="LC95" s="2" t="s">
        <v>1</v>
      </c>
      <c r="LD95" s="2" t="s">
        <v>1</v>
      </c>
      <c r="LE95" s="2" t="s">
        <v>1</v>
      </c>
    </row>
    <row r="96" spans="1:317" x14ac:dyDescent="0.3">
      <c r="A96" s="2" t="s">
        <v>91</v>
      </c>
      <c r="B96" s="2">
        <v>305</v>
      </c>
      <c r="C96" s="23">
        <f t="shared" si="101"/>
        <v>85200</v>
      </c>
      <c r="D96" s="23">
        <f t="shared" si="102"/>
        <v>2887300</v>
      </c>
      <c r="E96" s="23">
        <f t="shared" si="103"/>
        <v>9466.557377049181</v>
      </c>
      <c r="F96" s="23">
        <f t="shared" si="104"/>
        <v>2433370</v>
      </c>
      <c r="G96" s="23">
        <f t="shared" si="105"/>
        <v>326760</v>
      </c>
      <c r="H96" s="23">
        <f t="shared" si="106"/>
        <v>0</v>
      </c>
      <c r="I96" s="23">
        <f t="shared" si="107"/>
        <v>127170</v>
      </c>
      <c r="J96" s="23">
        <f t="shared" si="108"/>
        <v>416.95081967213116</v>
      </c>
      <c r="K96" s="23">
        <f t="shared" si="109"/>
        <v>127170</v>
      </c>
      <c r="L96" s="23">
        <f t="shared" si="110"/>
        <v>0</v>
      </c>
      <c r="M96" s="23">
        <f t="shared" si="111"/>
        <v>302250</v>
      </c>
      <c r="N96" s="23">
        <f t="shared" si="112"/>
        <v>7978.2622950819668</v>
      </c>
      <c r="O96" s="23">
        <f t="shared" si="113"/>
        <v>514970</v>
      </c>
      <c r="P96" s="23">
        <f t="shared" si="114"/>
        <v>512270</v>
      </c>
      <c r="Q96" s="23">
        <f t="shared" si="115"/>
        <v>1067030</v>
      </c>
      <c r="R96" s="23">
        <f t="shared" si="116"/>
        <v>2426488</v>
      </c>
      <c r="S96" s="23">
        <f t="shared" si="117"/>
        <v>7955.6983606557378</v>
      </c>
      <c r="T96" s="23">
        <f t="shared" si="118"/>
        <v>6882</v>
      </c>
      <c r="U96" s="7">
        <f t="shared" si="119"/>
        <v>2.8281765617230426E-3</v>
      </c>
      <c r="V96" s="23">
        <f t="shared" si="120"/>
        <v>0</v>
      </c>
      <c r="W96" s="23">
        <f t="shared" si="121"/>
        <v>4600</v>
      </c>
      <c r="X96" s="23">
        <f t="shared" si="122"/>
        <v>0</v>
      </c>
      <c r="Y96" s="23">
        <f t="shared" si="123"/>
        <v>2370</v>
      </c>
      <c r="Z96" s="23">
        <v>88</v>
      </c>
      <c r="AA96" s="23">
        <f t="shared" si="124"/>
        <v>332130</v>
      </c>
      <c r="AB96" s="23">
        <f t="shared" si="125"/>
        <v>2802100</v>
      </c>
      <c r="AC96" s="23">
        <f t="shared" si="126"/>
        <v>9187.2131147540986</v>
      </c>
      <c r="AD96" s="23">
        <f t="shared" si="135"/>
        <v>2456300</v>
      </c>
      <c r="AE96" s="23">
        <f t="shared" si="127"/>
        <v>8053.4426229508199</v>
      </c>
      <c r="AF96" s="23">
        <f t="shared" si="136"/>
        <v>609900</v>
      </c>
      <c r="AG96" s="23">
        <f t="shared" si="128"/>
        <v>1999.672131147541</v>
      </c>
      <c r="AH96" s="7">
        <f t="shared" si="129"/>
        <v>0.21765818493272904</v>
      </c>
      <c r="AI96" s="23">
        <f t="shared" si="130"/>
        <v>1756470</v>
      </c>
      <c r="AJ96" s="23">
        <f t="shared" si="131"/>
        <v>15770</v>
      </c>
      <c r="AK96" s="23">
        <f t="shared" si="137"/>
        <v>348880</v>
      </c>
      <c r="AL96" s="23">
        <f t="shared" si="138"/>
        <v>345800</v>
      </c>
      <c r="AM96" s="23">
        <f t="shared" si="132"/>
        <v>1133.7704918032787</v>
      </c>
      <c r="AN96" s="23">
        <f t="shared" si="133"/>
        <v>343410</v>
      </c>
      <c r="AO96" s="23">
        <f t="shared" si="134"/>
        <v>2390</v>
      </c>
      <c r="AP96" s="2">
        <v>451990</v>
      </c>
      <c r="AQ96" s="2">
        <v>20990</v>
      </c>
      <c r="AR96" s="2">
        <v>41990</v>
      </c>
      <c r="AS96" s="2" t="s">
        <v>1</v>
      </c>
      <c r="AT96" s="2">
        <v>512270</v>
      </c>
      <c r="AU96" s="2" t="s">
        <v>1</v>
      </c>
      <c r="AV96" s="2" t="s">
        <v>1</v>
      </c>
      <c r="AW96" s="2">
        <v>1067030</v>
      </c>
      <c r="AY96" s="2" t="s">
        <v>1</v>
      </c>
      <c r="AZ96" s="2" t="s">
        <v>1</v>
      </c>
      <c r="BA96" s="2" t="s">
        <v>1</v>
      </c>
      <c r="BB96" s="2" t="s">
        <v>1</v>
      </c>
      <c r="BC96" s="2" t="s">
        <v>1</v>
      </c>
      <c r="BD96" s="2" t="s">
        <v>1</v>
      </c>
      <c r="BE96" s="2" t="s">
        <v>1</v>
      </c>
      <c r="BF96" s="2" t="s">
        <v>1</v>
      </c>
      <c r="BG96" s="2">
        <v>4600</v>
      </c>
      <c r="BH96" s="2" t="s">
        <v>1</v>
      </c>
      <c r="BI96" s="2" t="s">
        <v>1</v>
      </c>
      <c r="BJ96" s="2" t="s">
        <v>1</v>
      </c>
      <c r="BK96" s="2" t="s">
        <v>1</v>
      </c>
      <c r="BL96" s="2" t="s">
        <v>1</v>
      </c>
      <c r="BM96" s="2" t="s">
        <v>1</v>
      </c>
      <c r="BN96" s="2" t="s">
        <v>1</v>
      </c>
      <c r="BO96" s="2" t="s">
        <v>1</v>
      </c>
      <c r="BP96" s="2" t="s">
        <v>1</v>
      </c>
      <c r="BQ96" s="2" t="s">
        <v>1</v>
      </c>
      <c r="BR96" s="2" t="s">
        <v>1</v>
      </c>
      <c r="BS96" s="2">
        <v>2370</v>
      </c>
      <c r="BT96" s="2">
        <v>332130</v>
      </c>
      <c r="BU96" s="2" t="s">
        <v>1</v>
      </c>
      <c r="BV96" s="2">
        <v>195180</v>
      </c>
      <c r="BW96" s="2">
        <v>20730</v>
      </c>
      <c r="BX96" s="2" t="s">
        <v>1</v>
      </c>
      <c r="BY96" s="2" t="s">
        <v>1</v>
      </c>
      <c r="BZ96" s="2" t="s">
        <v>1</v>
      </c>
      <c r="CA96" s="2" t="s">
        <v>1</v>
      </c>
      <c r="CB96" s="2" t="s">
        <v>1</v>
      </c>
      <c r="CC96" s="2" t="s">
        <v>1</v>
      </c>
      <c r="CD96" s="2">
        <v>6670</v>
      </c>
      <c r="CE96" s="2">
        <v>74080</v>
      </c>
      <c r="CF96" s="2" t="s">
        <v>1</v>
      </c>
      <c r="CG96" s="2" t="s">
        <v>1</v>
      </c>
      <c r="CH96" s="2">
        <v>5590</v>
      </c>
      <c r="CI96" s="2" t="s">
        <v>1</v>
      </c>
      <c r="CJ96" s="2" t="s">
        <v>1</v>
      </c>
      <c r="CK96" s="2" t="s">
        <v>1</v>
      </c>
      <c r="CL96" s="2" t="s">
        <v>1</v>
      </c>
      <c r="CM96" s="2" t="s">
        <v>1</v>
      </c>
      <c r="CN96" s="2" t="s">
        <v>1</v>
      </c>
      <c r="CO96" s="2" t="s">
        <v>1</v>
      </c>
      <c r="CP96" s="2" t="s">
        <v>1</v>
      </c>
      <c r="CQ96" s="2" t="s">
        <v>1</v>
      </c>
      <c r="CR96" s="2" t="s">
        <v>1</v>
      </c>
      <c r="CS96" s="2" t="s">
        <v>1</v>
      </c>
      <c r="CT96" s="2" t="s">
        <v>1</v>
      </c>
      <c r="CU96" s="2" t="s">
        <v>1</v>
      </c>
      <c r="CV96" s="2">
        <v>0</v>
      </c>
      <c r="CW96" s="2" t="s">
        <v>1</v>
      </c>
      <c r="CX96" s="2" t="s">
        <v>1</v>
      </c>
      <c r="CY96" s="2">
        <v>24510</v>
      </c>
      <c r="CZ96" s="2" t="s">
        <v>1</v>
      </c>
      <c r="DA96" s="2" t="s">
        <v>1</v>
      </c>
      <c r="DB96" s="2" t="s">
        <v>1</v>
      </c>
      <c r="DC96" s="2" t="s">
        <v>1</v>
      </c>
      <c r="DD96" s="2" t="s">
        <v>1</v>
      </c>
      <c r="DE96" s="2" t="s">
        <v>1</v>
      </c>
      <c r="DF96" s="2" t="s">
        <v>1</v>
      </c>
      <c r="DG96" s="2" t="s">
        <v>1</v>
      </c>
      <c r="DH96" s="2" t="s">
        <v>1</v>
      </c>
      <c r="DI96" s="2" t="s">
        <v>1</v>
      </c>
      <c r="DJ96" s="2" t="s">
        <v>1</v>
      </c>
      <c r="DK96" s="2" t="s">
        <v>1</v>
      </c>
      <c r="DL96" s="2" t="s">
        <v>1</v>
      </c>
      <c r="DM96" s="2" t="s">
        <v>1</v>
      </c>
      <c r="DN96" s="2" t="s">
        <v>1</v>
      </c>
      <c r="DO96" s="2" t="s">
        <v>1</v>
      </c>
      <c r="DP96" s="2" t="s">
        <v>1</v>
      </c>
      <c r="DQ96" s="2" t="s">
        <v>1</v>
      </c>
      <c r="DR96" s="2" t="s">
        <v>1</v>
      </c>
      <c r="DS96" s="2" t="s">
        <v>1</v>
      </c>
      <c r="DT96" s="2" t="s">
        <v>1</v>
      </c>
      <c r="DU96" s="2" t="s">
        <v>1</v>
      </c>
      <c r="DV96" s="2" t="s">
        <v>1</v>
      </c>
      <c r="DW96" s="2" t="s">
        <v>1</v>
      </c>
      <c r="DX96" s="2">
        <v>44470</v>
      </c>
      <c r="DY96" s="2">
        <v>82700</v>
      </c>
      <c r="DZ96" s="2" t="s">
        <v>1</v>
      </c>
      <c r="EA96" s="2" t="s">
        <v>1</v>
      </c>
      <c r="EB96" s="2" t="s">
        <v>1</v>
      </c>
      <c r="EC96" s="2" t="s">
        <v>1</v>
      </c>
      <c r="ED96" s="2" t="s">
        <v>1</v>
      </c>
      <c r="EE96" s="2" t="s">
        <v>1</v>
      </c>
      <c r="EF96" s="2" t="s">
        <v>1</v>
      </c>
      <c r="EG96" s="2" t="s">
        <v>1</v>
      </c>
      <c r="EH96" s="2" t="s">
        <v>1</v>
      </c>
      <c r="EI96" s="2" t="s">
        <v>1</v>
      </c>
      <c r="EJ96" s="2" t="s">
        <v>1</v>
      </c>
      <c r="EK96" s="2" t="s">
        <v>1</v>
      </c>
      <c r="EL96" s="2" t="s">
        <v>1</v>
      </c>
      <c r="EM96" s="2" t="s">
        <v>1</v>
      </c>
      <c r="EN96" s="2" t="s">
        <v>1</v>
      </c>
      <c r="EO96" s="2" t="s">
        <v>1</v>
      </c>
      <c r="EP96" s="2" t="s">
        <v>1</v>
      </c>
      <c r="EQ96" s="2" t="s">
        <v>1</v>
      </c>
      <c r="ER96" s="2" t="s">
        <v>1</v>
      </c>
      <c r="ES96" s="2" t="s">
        <v>1</v>
      </c>
      <c r="ET96" s="2" t="s">
        <v>1</v>
      </c>
      <c r="EU96" s="2" t="s">
        <v>1</v>
      </c>
      <c r="EV96" s="2" t="s">
        <v>1</v>
      </c>
      <c r="EW96" s="2" t="s">
        <v>1</v>
      </c>
      <c r="EX96" s="2" t="s">
        <v>1</v>
      </c>
      <c r="EY96" s="2" t="s">
        <v>1</v>
      </c>
      <c r="EZ96" s="2">
        <v>162680</v>
      </c>
      <c r="FA96" s="2">
        <v>6990</v>
      </c>
      <c r="FB96" s="2">
        <v>135260</v>
      </c>
      <c r="FC96" s="2">
        <v>229830</v>
      </c>
      <c r="FD96" s="2" t="s">
        <v>1</v>
      </c>
      <c r="FE96" s="2" t="s">
        <v>1</v>
      </c>
      <c r="FF96" s="2">
        <v>40280</v>
      </c>
      <c r="FG96" s="2">
        <v>33060</v>
      </c>
      <c r="FH96" s="2">
        <v>680</v>
      </c>
      <c r="FI96" s="2">
        <v>1120</v>
      </c>
      <c r="FJ96" s="2" t="s">
        <v>1</v>
      </c>
      <c r="FK96" s="2" t="s">
        <v>1</v>
      </c>
      <c r="FL96" s="2" t="s">
        <v>1</v>
      </c>
      <c r="FM96" s="2">
        <v>3740</v>
      </c>
      <c r="FN96" s="2" t="s">
        <v>1</v>
      </c>
      <c r="FO96" s="2" t="s">
        <v>1</v>
      </c>
      <c r="FP96" s="2" t="s">
        <v>1</v>
      </c>
      <c r="FQ96" s="2">
        <v>21240</v>
      </c>
      <c r="FR96" s="2">
        <v>56110</v>
      </c>
      <c r="FS96" s="2">
        <v>27600</v>
      </c>
      <c r="FT96" s="2">
        <v>124580</v>
      </c>
      <c r="FU96" s="2" t="s">
        <v>1</v>
      </c>
      <c r="FV96" s="2" t="s">
        <v>1</v>
      </c>
      <c r="FW96" s="2" t="s">
        <v>1</v>
      </c>
      <c r="FX96" s="2" t="s">
        <v>1</v>
      </c>
      <c r="FY96" s="2" t="s">
        <v>1</v>
      </c>
      <c r="FZ96" s="2" t="s">
        <v>1</v>
      </c>
      <c r="GA96" s="2">
        <v>56980</v>
      </c>
      <c r="GB96" s="2">
        <v>170470</v>
      </c>
      <c r="GC96" s="2" t="s">
        <v>1</v>
      </c>
      <c r="GD96" s="2">
        <v>17390</v>
      </c>
      <c r="GE96" s="2" t="s">
        <v>1</v>
      </c>
      <c r="GF96" s="2" t="s">
        <v>1</v>
      </c>
      <c r="GG96" s="2">
        <v>5960</v>
      </c>
      <c r="GH96" s="2">
        <v>38740</v>
      </c>
      <c r="GI96" s="2">
        <v>20370</v>
      </c>
      <c r="GJ96" s="2">
        <v>2150</v>
      </c>
      <c r="GK96" s="2" t="s">
        <v>1</v>
      </c>
      <c r="GL96" s="2">
        <v>1780</v>
      </c>
      <c r="GM96" s="2">
        <v>19300</v>
      </c>
      <c r="GN96" s="2" t="s">
        <v>1</v>
      </c>
      <c r="GO96" s="2">
        <v>430490</v>
      </c>
      <c r="GP96" s="2">
        <v>389580</v>
      </c>
      <c r="GQ96" s="2" t="s">
        <v>1</v>
      </c>
      <c r="GR96" s="2">
        <v>16390</v>
      </c>
      <c r="GS96" s="2">
        <v>48630</v>
      </c>
      <c r="GT96" s="2" t="s">
        <v>1</v>
      </c>
      <c r="GU96" s="2" t="s">
        <v>1</v>
      </c>
      <c r="GV96" s="2" t="s">
        <v>1</v>
      </c>
      <c r="GW96" s="2" t="s">
        <v>1</v>
      </c>
      <c r="GX96" s="2" t="s">
        <v>1</v>
      </c>
      <c r="GY96" s="2" t="s">
        <v>1</v>
      </c>
      <c r="GZ96" s="2" t="s">
        <v>1</v>
      </c>
      <c r="HA96" s="2" t="s">
        <v>1</v>
      </c>
      <c r="HB96" s="2" t="s">
        <v>1</v>
      </c>
      <c r="HC96" s="2">
        <v>940</v>
      </c>
      <c r="HD96" s="2">
        <v>6220</v>
      </c>
      <c r="HE96" s="2">
        <v>8610</v>
      </c>
      <c r="HF96" s="2" t="s">
        <v>1</v>
      </c>
      <c r="HG96" s="2" t="s">
        <v>1</v>
      </c>
      <c r="HH96" s="2" t="s">
        <v>1</v>
      </c>
      <c r="HI96" s="2" t="s">
        <v>1</v>
      </c>
      <c r="HJ96" s="2" t="s">
        <v>1</v>
      </c>
      <c r="HK96" s="2" t="s">
        <v>1</v>
      </c>
      <c r="HL96" s="2" t="s">
        <v>1</v>
      </c>
      <c r="HM96" s="2">
        <v>17580</v>
      </c>
      <c r="HN96" s="2" t="s">
        <v>1</v>
      </c>
      <c r="HO96" s="2" t="s">
        <v>1</v>
      </c>
      <c r="HP96" s="2">
        <v>5670</v>
      </c>
      <c r="HQ96" s="2" t="s">
        <v>1</v>
      </c>
      <c r="HR96" s="2" t="s">
        <v>1</v>
      </c>
      <c r="HS96" s="2" t="s">
        <v>1</v>
      </c>
      <c r="HT96" s="2" t="s">
        <v>1</v>
      </c>
      <c r="HU96" s="2" t="s">
        <v>1</v>
      </c>
      <c r="HV96" s="2">
        <v>193410</v>
      </c>
      <c r="HW96" s="2" t="s">
        <v>1</v>
      </c>
      <c r="HX96" s="2" t="s">
        <v>1</v>
      </c>
      <c r="HY96" s="2" t="s">
        <v>1</v>
      </c>
      <c r="HZ96" s="2" t="s">
        <v>1</v>
      </c>
      <c r="IA96" s="2" t="s">
        <v>1</v>
      </c>
      <c r="IB96" s="2" t="s">
        <v>1</v>
      </c>
      <c r="IC96" s="2" t="s">
        <v>1</v>
      </c>
      <c r="ID96" s="2" t="s">
        <v>1</v>
      </c>
      <c r="IE96" s="2">
        <v>153000</v>
      </c>
      <c r="IF96" s="2" t="s">
        <v>1</v>
      </c>
      <c r="IG96" s="2" t="s">
        <v>1</v>
      </c>
      <c r="IH96" s="2">
        <v>500</v>
      </c>
      <c r="II96" s="2" t="s">
        <v>1</v>
      </c>
      <c r="IJ96" s="2" t="s">
        <v>1</v>
      </c>
      <c r="IK96" s="2" t="s">
        <v>1</v>
      </c>
      <c r="IL96" s="2" t="s">
        <v>1</v>
      </c>
      <c r="IM96" s="2">
        <v>1970</v>
      </c>
      <c r="IN96" s="2" t="s">
        <v>1</v>
      </c>
      <c r="IO96" s="2" t="s">
        <v>1</v>
      </c>
      <c r="IP96" s="2" t="s">
        <v>1</v>
      </c>
      <c r="IQ96" s="2" t="s">
        <v>1</v>
      </c>
      <c r="IR96" s="2" t="s">
        <v>1</v>
      </c>
      <c r="IS96" s="2" t="s">
        <v>1</v>
      </c>
      <c r="IT96" s="2" t="s">
        <v>1</v>
      </c>
      <c r="IU96" s="2">
        <v>7000</v>
      </c>
      <c r="IV96" s="2" t="s">
        <v>1</v>
      </c>
      <c r="IW96" s="2" t="s">
        <v>1</v>
      </c>
      <c r="IX96" s="2" t="s">
        <v>1</v>
      </c>
      <c r="IY96" s="2" t="s">
        <v>1</v>
      </c>
      <c r="IZ96" s="2" t="s">
        <v>1</v>
      </c>
      <c r="JA96" s="2" t="s">
        <v>1</v>
      </c>
      <c r="JB96" s="2" t="s">
        <v>1</v>
      </c>
      <c r="JC96" s="2" t="s">
        <v>1</v>
      </c>
      <c r="JD96" s="2" t="s">
        <v>1</v>
      </c>
      <c r="JE96" s="2" t="s">
        <v>1</v>
      </c>
      <c r="JF96" s="2" t="s">
        <v>1</v>
      </c>
      <c r="JG96" s="2" t="s">
        <v>1</v>
      </c>
      <c r="JH96" s="2" t="s">
        <v>1</v>
      </c>
      <c r="JI96" s="2" t="s">
        <v>1</v>
      </c>
      <c r="JJ96" s="2" t="s">
        <v>1</v>
      </c>
      <c r="JK96" s="2" t="s">
        <v>1</v>
      </c>
      <c r="JL96" s="2" t="s">
        <v>1</v>
      </c>
      <c r="JM96" s="2" t="s">
        <v>1</v>
      </c>
      <c r="JN96" s="2" t="s">
        <v>1</v>
      </c>
      <c r="JO96" s="2" t="s">
        <v>1</v>
      </c>
      <c r="JP96" s="2" t="s">
        <v>1</v>
      </c>
      <c r="JQ96" s="2" t="s">
        <v>1</v>
      </c>
      <c r="JR96" s="2" t="s">
        <v>1</v>
      </c>
      <c r="JS96" s="2">
        <v>0</v>
      </c>
      <c r="JT96" s="2">
        <v>293000</v>
      </c>
      <c r="JU96" s="2" t="s">
        <v>1</v>
      </c>
      <c r="JV96" s="2" t="s">
        <v>1</v>
      </c>
      <c r="JW96" s="2" t="s">
        <v>1</v>
      </c>
      <c r="JX96" s="2" t="s">
        <v>1</v>
      </c>
      <c r="JY96" s="2" t="s">
        <v>1</v>
      </c>
      <c r="JZ96" s="2" t="s">
        <v>1</v>
      </c>
      <c r="KA96" s="2">
        <v>50410</v>
      </c>
      <c r="KB96" s="2" t="s">
        <v>1</v>
      </c>
      <c r="KC96" s="2" t="s">
        <v>1</v>
      </c>
      <c r="KD96" s="2" t="s">
        <v>1</v>
      </c>
      <c r="KE96" s="2" t="s">
        <v>1</v>
      </c>
      <c r="KF96" s="2" t="s">
        <v>1</v>
      </c>
      <c r="KG96" s="2" t="s">
        <v>1</v>
      </c>
      <c r="KH96" s="2" t="s">
        <v>1</v>
      </c>
      <c r="KI96" s="2" t="s">
        <v>1</v>
      </c>
      <c r="KJ96" s="2" t="s">
        <v>1</v>
      </c>
      <c r="KK96" s="2" t="s">
        <v>1</v>
      </c>
      <c r="KL96" s="2" t="s">
        <v>1</v>
      </c>
      <c r="KM96" s="2" t="s">
        <v>1</v>
      </c>
      <c r="KN96" s="2" t="s">
        <v>1</v>
      </c>
      <c r="KO96" s="2" t="s">
        <v>1</v>
      </c>
      <c r="KP96" s="2">
        <v>2390</v>
      </c>
      <c r="KQ96" s="2" t="s">
        <v>1</v>
      </c>
      <c r="KR96" s="2" t="s">
        <v>1</v>
      </c>
      <c r="KS96" s="2" t="s">
        <v>1</v>
      </c>
      <c r="KT96" s="2" t="s">
        <v>1</v>
      </c>
      <c r="KU96" s="2" t="s">
        <v>1</v>
      </c>
      <c r="KV96" s="2" t="s">
        <v>1</v>
      </c>
      <c r="KW96" s="2" t="s">
        <v>1</v>
      </c>
      <c r="KX96" s="2" t="s">
        <v>1</v>
      </c>
      <c r="KY96" s="2" t="s">
        <v>1</v>
      </c>
      <c r="KZ96" s="2" t="s">
        <v>1</v>
      </c>
      <c r="LA96" s="2" t="s">
        <v>1</v>
      </c>
      <c r="LB96" s="2" t="s">
        <v>1</v>
      </c>
      <c r="LC96" s="2" t="s">
        <v>1</v>
      </c>
      <c r="LD96" s="2" t="s">
        <v>1</v>
      </c>
      <c r="LE96" s="2" t="s">
        <v>1</v>
      </c>
    </row>
    <row r="97" spans="1:317" x14ac:dyDescent="0.3">
      <c r="A97" s="2" t="s">
        <v>90</v>
      </c>
      <c r="B97" s="2">
        <v>917</v>
      </c>
      <c r="C97" s="23">
        <f t="shared" si="101"/>
        <v>77680</v>
      </c>
      <c r="D97" s="23">
        <f t="shared" si="102"/>
        <v>11808420</v>
      </c>
      <c r="E97" s="23">
        <f t="shared" si="103"/>
        <v>12877.230098146129</v>
      </c>
      <c r="F97" s="23">
        <f t="shared" si="104"/>
        <v>7280510</v>
      </c>
      <c r="G97" s="23">
        <f t="shared" si="105"/>
        <v>1801170</v>
      </c>
      <c r="H97" s="23">
        <f t="shared" si="106"/>
        <v>664230</v>
      </c>
      <c r="I97" s="23">
        <f t="shared" si="107"/>
        <v>2062510</v>
      </c>
      <c r="J97" s="23">
        <f t="shared" si="108"/>
        <v>2249.1930207197383</v>
      </c>
      <c r="K97" s="23">
        <f t="shared" si="109"/>
        <v>2062510</v>
      </c>
      <c r="L97" s="23">
        <f t="shared" si="110"/>
        <v>0</v>
      </c>
      <c r="M97" s="23">
        <f t="shared" si="111"/>
        <v>1687790</v>
      </c>
      <c r="N97" s="23">
        <f t="shared" si="112"/>
        <v>7939.4874591057796</v>
      </c>
      <c r="O97" s="23">
        <f t="shared" si="113"/>
        <v>1580220</v>
      </c>
      <c r="P97" s="23">
        <f t="shared" si="114"/>
        <v>1808280</v>
      </c>
      <c r="Q97" s="23">
        <f t="shared" si="115"/>
        <v>2932860</v>
      </c>
      <c r="R97" s="23">
        <f t="shared" si="116"/>
        <v>6813027</v>
      </c>
      <c r="S97" s="23">
        <f t="shared" si="117"/>
        <v>7429.6913849509274</v>
      </c>
      <c r="T97" s="23">
        <f t="shared" si="118"/>
        <v>467483</v>
      </c>
      <c r="U97" s="7">
        <f t="shared" si="119"/>
        <v>6.4210199560195649E-2</v>
      </c>
      <c r="V97" s="23">
        <f t="shared" si="120"/>
        <v>439540</v>
      </c>
      <c r="W97" s="23">
        <f t="shared" si="121"/>
        <v>17700</v>
      </c>
      <c r="X97" s="23">
        <f t="shared" si="122"/>
        <v>0</v>
      </c>
      <c r="Y97" s="23">
        <f t="shared" si="123"/>
        <v>10330</v>
      </c>
      <c r="Z97" s="23">
        <v>87</v>
      </c>
      <c r="AA97" s="23">
        <f t="shared" si="124"/>
        <v>491580</v>
      </c>
      <c r="AB97" s="23">
        <f t="shared" si="125"/>
        <v>11730740</v>
      </c>
      <c r="AC97" s="23">
        <f t="shared" si="126"/>
        <v>12792.519083969466</v>
      </c>
      <c r="AD97" s="23">
        <f t="shared" si="135"/>
        <v>8452550</v>
      </c>
      <c r="AE97" s="23">
        <f t="shared" si="127"/>
        <v>9217.6117775354414</v>
      </c>
      <c r="AF97" s="23">
        <f t="shared" si="136"/>
        <v>2311990</v>
      </c>
      <c r="AG97" s="23">
        <f t="shared" si="128"/>
        <v>2521.2540894220283</v>
      </c>
      <c r="AH97" s="7">
        <f t="shared" si="129"/>
        <v>0.19708816323607889</v>
      </c>
      <c r="AI97" s="23">
        <f t="shared" si="130"/>
        <v>6204100</v>
      </c>
      <c r="AJ97" s="23">
        <f t="shared" si="131"/>
        <v>68220</v>
      </c>
      <c r="AK97" s="23">
        <f t="shared" si="137"/>
        <v>1022160</v>
      </c>
      <c r="AL97" s="23">
        <f t="shared" si="138"/>
        <v>3278190</v>
      </c>
      <c r="AM97" s="23">
        <f t="shared" si="132"/>
        <v>3574.9073064340241</v>
      </c>
      <c r="AN97" s="23">
        <f t="shared" si="133"/>
        <v>3278190</v>
      </c>
      <c r="AO97" s="23">
        <f t="shared" si="134"/>
        <v>0</v>
      </c>
      <c r="AP97" s="2">
        <v>1310990</v>
      </c>
      <c r="AQ97" s="2">
        <v>150320</v>
      </c>
      <c r="AR97" s="2">
        <v>118910</v>
      </c>
      <c r="AS97" s="2" t="s">
        <v>1</v>
      </c>
      <c r="AT97" s="2">
        <v>1440880</v>
      </c>
      <c r="AU97" s="2">
        <v>367400</v>
      </c>
      <c r="AV97" s="2" t="s">
        <v>1</v>
      </c>
      <c r="AW97" s="2">
        <v>2932860</v>
      </c>
      <c r="AY97" s="2" t="s">
        <v>1</v>
      </c>
      <c r="AZ97" s="2" t="s">
        <v>1</v>
      </c>
      <c r="BA97" s="2" t="s">
        <v>1</v>
      </c>
      <c r="BB97" s="2">
        <v>600</v>
      </c>
      <c r="BC97" s="2" t="s">
        <v>1</v>
      </c>
      <c r="BD97" s="2" t="s">
        <v>1</v>
      </c>
      <c r="BE97" s="2">
        <v>438940</v>
      </c>
      <c r="BF97" s="2" t="s">
        <v>1</v>
      </c>
      <c r="BG97" s="2">
        <v>17700</v>
      </c>
      <c r="BH97" s="2" t="s">
        <v>1</v>
      </c>
      <c r="BI97" s="2" t="s">
        <v>1</v>
      </c>
      <c r="BJ97" s="2" t="s">
        <v>1</v>
      </c>
      <c r="BK97" s="2" t="s">
        <v>1</v>
      </c>
      <c r="BL97" s="2" t="s">
        <v>1</v>
      </c>
      <c r="BM97" s="2" t="s">
        <v>1</v>
      </c>
      <c r="BN97" s="2" t="s">
        <v>1</v>
      </c>
      <c r="BO97" s="2" t="s">
        <v>1</v>
      </c>
      <c r="BP97" s="2" t="s">
        <v>1</v>
      </c>
      <c r="BQ97" s="2" t="s">
        <v>1</v>
      </c>
      <c r="BR97" s="2" t="s">
        <v>1</v>
      </c>
      <c r="BS97" s="2">
        <v>10330</v>
      </c>
      <c r="BT97" s="2">
        <v>491580</v>
      </c>
      <c r="BU97" s="2" t="s">
        <v>1</v>
      </c>
      <c r="BV97" s="2">
        <v>1039150</v>
      </c>
      <c r="BW97" s="2">
        <v>460</v>
      </c>
      <c r="BX97" s="2">
        <v>1000</v>
      </c>
      <c r="BY97" s="2" t="s">
        <v>1</v>
      </c>
      <c r="BZ97" s="2" t="s">
        <v>1</v>
      </c>
      <c r="CA97" s="2" t="s">
        <v>1</v>
      </c>
      <c r="CB97" s="2" t="s">
        <v>1</v>
      </c>
      <c r="CC97" s="2" t="s">
        <v>1</v>
      </c>
      <c r="CD97" s="2">
        <v>25600</v>
      </c>
      <c r="CE97" s="2">
        <v>114590</v>
      </c>
      <c r="CF97" s="2" t="s">
        <v>1</v>
      </c>
      <c r="CG97" s="2">
        <v>488350</v>
      </c>
      <c r="CH97" s="2">
        <v>790</v>
      </c>
      <c r="CI97" s="2">
        <v>17850</v>
      </c>
      <c r="CJ97" s="2" t="s">
        <v>1</v>
      </c>
      <c r="CK97" s="2" t="s">
        <v>1</v>
      </c>
      <c r="CL97" s="2" t="s">
        <v>1</v>
      </c>
      <c r="CM97" s="2" t="s">
        <v>1</v>
      </c>
      <c r="CN97" s="2" t="s">
        <v>1</v>
      </c>
      <c r="CO97" s="2" t="s">
        <v>1</v>
      </c>
      <c r="CP97" s="2" t="s">
        <v>1</v>
      </c>
      <c r="CQ97" s="2" t="s">
        <v>1</v>
      </c>
      <c r="CR97" s="2" t="s">
        <v>1</v>
      </c>
      <c r="CS97" s="2" t="s">
        <v>1</v>
      </c>
      <c r="CT97" s="2" t="s">
        <v>1</v>
      </c>
      <c r="CU97" s="2" t="s">
        <v>1</v>
      </c>
      <c r="CV97" s="2" t="s">
        <v>1</v>
      </c>
      <c r="CW97" s="2" t="s">
        <v>1</v>
      </c>
      <c r="CX97" s="2" t="s">
        <v>1</v>
      </c>
      <c r="CY97" s="2">
        <v>113380</v>
      </c>
      <c r="CZ97" s="2" t="s">
        <v>1</v>
      </c>
      <c r="DA97" s="2" t="s">
        <v>1</v>
      </c>
      <c r="DB97" s="2" t="s">
        <v>1</v>
      </c>
      <c r="DC97" s="2" t="s">
        <v>1</v>
      </c>
      <c r="DD97" s="2" t="s">
        <v>1</v>
      </c>
      <c r="DE97" s="2" t="s">
        <v>1</v>
      </c>
      <c r="DF97" s="2" t="s">
        <v>1</v>
      </c>
      <c r="DG97" s="2" t="s">
        <v>1</v>
      </c>
      <c r="DH97" s="2" t="s">
        <v>1</v>
      </c>
      <c r="DI97" s="2" t="s">
        <v>1</v>
      </c>
      <c r="DJ97" s="2" t="s">
        <v>1</v>
      </c>
      <c r="DK97" s="2" t="s">
        <v>1</v>
      </c>
      <c r="DL97" s="2" t="s">
        <v>1</v>
      </c>
      <c r="DM97" s="2" t="s">
        <v>1</v>
      </c>
      <c r="DN97" s="2">
        <v>654900</v>
      </c>
      <c r="DO97" s="2" t="s">
        <v>1</v>
      </c>
      <c r="DP97" s="2" t="s">
        <v>1</v>
      </c>
      <c r="DQ97" s="2" t="s">
        <v>1</v>
      </c>
      <c r="DR97" s="2" t="s">
        <v>1</v>
      </c>
      <c r="DS97" s="2" t="s">
        <v>1</v>
      </c>
      <c r="DT97" s="2">
        <v>9330</v>
      </c>
      <c r="DU97" s="2" t="s">
        <v>1</v>
      </c>
      <c r="DV97" s="2" t="s">
        <v>1</v>
      </c>
      <c r="DW97" s="2" t="s">
        <v>1</v>
      </c>
      <c r="DX97" s="2">
        <v>120440</v>
      </c>
      <c r="DY97" s="2">
        <v>327960</v>
      </c>
      <c r="DZ97" s="2" t="s">
        <v>1</v>
      </c>
      <c r="EA97" s="2">
        <v>1491290</v>
      </c>
      <c r="EB97" s="2" t="s">
        <v>1</v>
      </c>
      <c r="EC97" s="2" t="s">
        <v>1</v>
      </c>
      <c r="ED97" s="2" t="s">
        <v>1</v>
      </c>
      <c r="EE97" s="2">
        <v>122820</v>
      </c>
      <c r="EF97" s="2" t="s">
        <v>1</v>
      </c>
      <c r="EG97" s="2" t="s">
        <v>1</v>
      </c>
      <c r="EH97" s="2" t="s">
        <v>1</v>
      </c>
      <c r="EI97" s="2" t="s">
        <v>1</v>
      </c>
      <c r="EJ97" s="2" t="s">
        <v>1</v>
      </c>
      <c r="EK97" s="2" t="s">
        <v>1</v>
      </c>
      <c r="EL97" s="2" t="s">
        <v>1</v>
      </c>
      <c r="EM97" s="2" t="s">
        <v>1</v>
      </c>
      <c r="EN97" s="2" t="s">
        <v>1</v>
      </c>
      <c r="EO97" s="2" t="s">
        <v>1</v>
      </c>
      <c r="EP97" s="2" t="s">
        <v>1</v>
      </c>
      <c r="EQ97" s="2" t="s">
        <v>1</v>
      </c>
      <c r="ER97" s="2" t="s">
        <v>1</v>
      </c>
      <c r="ES97" s="2" t="s">
        <v>1</v>
      </c>
      <c r="ET97" s="2" t="s">
        <v>1</v>
      </c>
      <c r="EU97" s="2" t="s">
        <v>1</v>
      </c>
      <c r="EV97" s="2" t="s">
        <v>1</v>
      </c>
      <c r="EW97" s="2" t="s">
        <v>1</v>
      </c>
      <c r="EX97" s="2" t="s">
        <v>1</v>
      </c>
      <c r="EY97" s="2" t="s">
        <v>1</v>
      </c>
      <c r="EZ97" s="2">
        <v>893090</v>
      </c>
      <c r="FA97" s="2">
        <v>7110</v>
      </c>
      <c r="FB97" s="2">
        <v>198940</v>
      </c>
      <c r="FC97" s="2">
        <v>705340</v>
      </c>
      <c r="FD97" s="2" t="s">
        <v>1</v>
      </c>
      <c r="FE97" s="2" t="s">
        <v>1</v>
      </c>
      <c r="FF97" s="2">
        <v>338640</v>
      </c>
      <c r="FG97" s="2">
        <v>163760</v>
      </c>
      <c r="FH97" s="2">
        <v>4160</v>
      </c>
      <c r="FI97" s="2">
        <v>950</v>
      </c>
      <c r="FJ97" s="2" t="s">
        <v>1</v>
      </c>
      <c r="FK97" s="2" t="s">
        <v>1</v>
      </c>
      <c r="FL97" s="2" t="s">
        <v>1</v>
      </c>
      <c r="FM97" s="2">
        <v>4810</v>
      </c>
      <c r="FN97" s="2">
        <v>470</v>
      </c>
      <c r="FO97" s="2">
        <v>1350</v>
      </c>
      <c r="FP97" s="2" t="s">
        <v>1</v>
      </c>
      <c r="FQ97" s="2">
        <v>14920</v>
      </c>
      <c r="FR97" s="2">
        <v>126740</v>
      </c>
      <c r="FS97" s="2" t="s">
        <v>1</v>
      </c>
      <c r="FT97" s="2">
        <v>565900</v>
      </c>
      <c r="FU97" s="2">
        <v>45660</v>
      </c>
      <c r="FV97" s="2" t="s">
        <v>1</v>
      </c>
      <c r="FW97" s="2" t="s">
        <v>1</v>
      </c>
      <c r="FX97" s="2" t="s">
        <v>1</v>
      </c>
      <c r="FY97" s="2">
        <v>6110</v>
      </c>
      <c r="FZ97" s="2" t="s">
        <v>1</v>
      </c>
      <c r="GA97" s="2">
        <v>53830</v>
      </c>
      <c r="GB97" s="2">
        <v>184900</v>
      </c>
      <c r="GC97" s="2" t="s">
        <v>1</v>
      </c>
      <c r="GD97" s="2">
        <v>259170</v>
      </c>
      <c r="GE97" s="2" t="s">
        <v>1</v>
      </c>
      <c r="GF97" s="2">
        <v>180</v>
      </c>
      <c r="GG97" s="2">
        <v>1760</v>
      </c>
      <c r="GH97" s="2">
        <v>45780</v>
      </c>
      <c r="GI97" s="2">
        <v>80410</v>
      </c>
      <c r="GJ97" s="2">
        <v>16390</v>
      </c>
      <c r="GK97" s="2" t="s">
        <v>1</v>
      </c>
      <c r="GL97" s="2">
        <v>71710</v>
      </c>
      <c r="GM97" s="2">
        <v>22780</v>
      </c>
      <c r="GN97" s="2" t="s">
        <v>1</v>
      </c>
      <c r="GO97" s="2">
        <v>2412950</v>
      </c>
      <c r="GP97" s="2">
        <v>1068330</v>
      </c>
      <c r="GQ97" s="2" t="s">
        <v>1</v>
      </c>
      <c r="GR97" s="2">
        <v>500</v>
      </c>
      <c r="GS97" s="2">
        <v>6600</v>
      </c>
      <c r="GT97" s="2" t="s">
        <v>1</v>
      </c>
      <c r="GU97" s="2" t="s">
        <v>1</v>
      </c>
      <c r="GV97" s="2" t="s">
        <v>1</v>
      </c>
      <c r="GW97" s="2" t="s">
        <v>1</v>
      </c>
      <c r="GX97" s="2" t="s">
        <v>1</v>
      </c>
      <c r="GY97" s="2" t="s">
        <v>1</v>
      </c>
      <c r="GZ97" s="2" t="s">
        <v>1</v>
      </c>
      <c r="HA97" s="2" t="s">
        <v>1</v>
      </c>
      <c r="HB97" s="2" t="s">
        <v>1</v>
      </c>
      <c r="HC97" s="2" t="s">
        <v>1</v>
      </c>
      <c r="HD97" s="2">
        <v>54360</v>
      </c>
      <c r="HE97" s="2">
        <v>13860</v>
      </c>
      <c r="HF97" s="2" t="s">
        <v>1</v>
      </c>
      <c r="HG97" s="2" t="s">
        <v>1</v>
      </c>
      <c r="HH97" s="2" t="s">
        <v>1</v>
      </c>
      <c r="HI97" s="2" t="s">
        <v>1</v>
      </c>
      <c r="HJ97" s="2" t="s">
        <v>1</v>
      </c>
      <c r="HK97" s="2" t="s">
        <v>1</v>
      </c>
      <c r="HL97" s="2" t="s">
        <v>1</v>
      </c>
      <c r="HM97" s="2" t="s">
        <v>1</v>
      </c>
      <c r="HN97" s="2" t="s">
        <v>1</v>
      </c>
      <c r="HO97" s="2" t="s">
        <v>1</v>
      </c>
      <c r="HP97" s="2">
        <v>45430</v>
      </c>
      <c r="HQ97" s="2" t="s">
        <v>1</v>
      </c>
      <c r="HR97" s="2" t="s">
        <v>1</v>
      </c>
      <c r="HS97" s="2" t="s">
        <v>1</v>
      </c>
      <c r="HT97" s="2" t="s">
        <v>1</v>
      </c>
      <c r="HU97" s="2" t="s">
        <v>1</v>
      </c>
      <c r="HV97" s="2">
        <v>94990</v>
      </c>
      <c r="HW97" s="2" t="s">
        <v>1</v>
      </c>
      <c r="HX97" s="2" t="s">
        <v>1</v>
      </c>
      <c r="HY97" s="2" t="s">
        <v>1</v>
      </c>
      <c r="HZ97" s="2">
        <v>380000</v>
      </c>
      <c r="IA97" s="2" t="s">
        <v>1</v>
      </c>
      <c r="IB97" s="2" t="s">
        <v>1</v>
      </c>
      <c r="IC97" s="2" t="s">
        <v>1</v>
      </c>
      <c r="ID97" s="2" t="s">
        <v>1</v>
      </c>
      <c r="IE97" s="2" t="s">
        <v>1</v>
      </c>
      <c r="IF97" s="2" t="s">
        <v>1</v>
      </c>
      <c r="IG97" s="2" t="s">
        <v>1</v>
      </c>
      <c r="IH97" s="2">
        <v>500</v>
      </c>
      <c r="II97" s="2">
        <v>515730</v>
      </c>
      <c r="IJ97" s="2">
        <v>1630</v>
      </c>
      <c r="IK97" s="2" t="s">
        <v>1</v>
      </c>
      <c r="IL97" s="2" t="s">
        <v>1</v>
      </c>
      <c r="IM97" s="2">
        <v>29310</v>
      </c>
      <c r="IN97" s="2" t="s">
        <v>1</v>
      </c>
      <c r="IO97" s="2" t="s">
        <v>1</v>
      </c>
      <c r="IP97" s="2" t="s">
        <v>1</v>
      </c>
      <c r="IQ97" s="2" t="s">
        <v>1</v>
      </c>
      <c r="IR97" s="2">
        <v>2970</v>
      </c>
      <c r="IS97" s="2" t="s">
        <v>1</v>
      </c>
      <c r="IT97" s="2" t="s">
        <v>1</v>
      </c>
      <c r="IU97" s="2" t="s">
        <v>1</v>
      </c>
      <c r="IV97" s="2" t="s">
        <v>1</v>
      </c>
      <c r="IW97" s="2" t="s">
        <v>1</v>
      </c>
      <c r="IX97" s="2">
        <v>10530</v>
      </c>
      <c r="IY97" s="2" t="s">
        <v>1</v>
      </c>
      <c r="IZ97" s="2" t="s">
        <v>1</v>
      </c>
      <c r="JA97" s="2" t="s">
        <v>1</v>
      </c>
      <c r="JB97" s="2" t="s">
        <v>1</v>
      </c>
      <c r="JC97" s="2" t="s">
        <v>1</v>
      </c>
      <c r="JD97" s="2" t="s">
        <v>1</v>
      </c>
      <c r="JE97" s="2" t="s">
        <v>1</v>
      </c>
      <c r="JF97" s="2" t="s">
        <v>1</v>
      </c>
      <c r="JG97" s="2" t="s">
        <v>1</v>
      </c>
      <c r="JH97" s="2" t="s">
        <v>1</v>
      </c>
      <c r="JI97" s="2" t="s">
        <v>1</v>
      </c>
      <c r="JJ97" s="2" t="s">
        <v>1</v>
      </c>
      <c r="JK97" s="2" t="s">
        <v>1</v>
      </c>
      <c r="JL97" s="2" t="s">
        <v>1</v>
      </c>
      <c r="JM97" s="2" t="s">
        <v>1</v>
      </c>
      <c r="JN97" s="2" t="s">
        <v>1</v>
      </c>
      <c r="JO97" s="2" t="s">
        <v>1</v>
      </c>
      <c r="JP97" s="2" t="s">
        <v>1</v>
      </c>
      <c r="JQ97" s="2" t="s">
        <v>1</v>
      </c>
      <c r="JR97" s="2" t="s">
        <v>1</v>
      </c>
      <c r="JS97" s="2">
        <v>0</v>
      </c>
      <c r="JT97" s="2">
        <v>2916020</v>
      </c>
      <c r="JU97" s="2">
        <v>282510</v>
      </c>
      <c r="JV97" s="2" t="s">
        <v>1</v>
      </c>
      <c r="JW97" s="2" t="s">
        <v>1</v>
      </c>
      <c r="JX97" s="2" t="s">
        <v>1</v>
      </c>
      <c r="JY97" s="2" t="s">
        <v>1</v>
      </c>
      <c r="JZ97" s="2" t="s">
        <v>1</v>
      </c>
      <c r="KA97" s="2">
        <v>79660</v>
      </c>
      <c r="KB97" s="2" t="s">
        <v>1</v>
      </c>
      <c r="KC97" s="2" t="s">
        <v>1</v>
      </c>
      <c r="KD97" s="2" t="s">
        <v>1</v>
      </c>
      <c r="KE97" s="2" t="s">
        <v>1</v>
      </c>
      <c r="KF97" s="2" t="s">
        <v>1</v>
      </c>
      <c r="KG97" s="2" t="s">
        <v>1</v>
      </c>
      <c r="KH97" s="2" t="s">
        <v>1</v>
      </c>
      <c r="KI97" s="2" t="s">
        <v>1</v>
      </c>
      <c r="KJ97" s="2" t="s">
        <v>1</v>
      </c>
      <c r="KK97" s="2" t="s">
        <v>1</v>
      </c>
      <c r="KL97" s="2" t="s">
        <v>1</v>
      </c>
      <c r="KM97" s="2" t="s">
        <v>1</v>
      </c>
      <c r="KN97" s="2" t="s">
        <v>1</v>
      </c>
      <c r="KO97" s="2" t="s">
        <v>1</v>
      </c>
      <c r="KP97" s="2" t="s">
        <v>1</v>
      </c>
      <c r="KQ97" s="2" t="s">
        <v>1</v>
      </c>
      <c r="KR97" s="2" t="s">
        <v>1</v>
      </c>
      <c r="KS97" s="2" t="s">
        <v>1</v>
      </c>
      <c r="KT97" s="2" t="s">
        <v>1</v>
      </c>
      <c r="KU97" s="2" t="s">
        <v>1</v>
      </c>
      <c r="KV97" s="2" t="s">
        <v>1</v>
      </c>
      <c r="KW97" s="2" t="s">
        <v>1</v>
      </c>
      <c r="KX97" s="2" t="s">
        <v>1</v>
      </c>
      <c r="KY97" s="2" t="s">
        <v>1</v>
      </c>
      <c r="KZ97" s="2" t="s">
        <v>1</v>
      </c>
      <c r="LA97" s="2" t="s">
        <v>1</v>
      </c>
      <c r="LB97" s="2" t="s">
        <v>1</v>
      </c>
      <c r="LC97" s="2" t="s">
        <v>1</v>
      </c>
      <c r="LD97" s="2" t="s">
        <v>1</v>
      </c>
      <c r="LE97" s="2" t="s">
        <v>1</v>
      </c>
    </row>
    <row r="98" spans="1:317" x14ac:dyDescent="0.3">
      <c r="A98" s="2" t="s">
        <v>92</v>
      </c>
      <c r="B98" s="2">
        <v>452</v>
      </c>
      <c r="C98" s="23">
        <f t="shared" si="101"/>
        <v>-6001540</v>
      </c>
      <c r="D98" s="23">
        <f t="shared" si="102"/>
        <v>6435210</v>
      </c>
      <c r="E98" s="23">
        <f t="shared" si="103"/>
        <v>14237.190265486726</v>
      </c>
      <c r="F98" s="23">
        <f t="shared" si="104"/>
        <v>4019640</v>
      </c>
      <c r="G98" s="23">
        <f t="shared" si="105"/>
        <v>1624340</v>
      </c>
      <c r="H98" s="23">
        <f t="shared" si="106"/>
        <v>42200</v>
      </c>
      <c r="I98" s="23">
        <f t="shared" si="107"/>
        <v>749030</v>
      </c>
      <c r="J98" s="23">
        <f t="shared" si="108"/>
        <v>1657.146017699115</v>
      </c>
      <c r="K98" s="23">
        <f t="shared" si="109"/>
        <v>749030</v>
      </c>
      <c r="L98" s="23">
        <f t="shared" si="110"/>
        <v>0</v>
      </c>
      <c r="M98" s="23">
        <f t="shared" si="111"/>
        <v>1410870</v>
      </c>
      <c r="N98" s="23">
        <f t="shared" si="112"/>
        <v>8893.0088495575219</v>
      </c>
      <c r="O98" s="23">
        <f t="shared" si="113"/>
        <v>843070</v>
      </c>
      <c r="P98" s="23">
        <f t="shared" si="114"/>
        <v>774580</v>
      </c>
      <c r="Q98" s="23">
        <f t="shared" si="115"/>
        <v>1609900</v>
      </c>
      <c r="R98" s="23">
        <f t="shared" si="116"/>
        <v>3694869</v>
      </c>
      <c r="S98" s="23">
        <f t="shared" si="117"/>
        <v>8174.4889380530976</v>
      </c>
      <c r="T98" s="23">
        <f t="shared" si="118"/>
        <v>324771</v>
      </c>
      <c r="U98" s="7">
        <f t="shared" si="119"/>
        <v>8.0796041436546562E-2</v>
      </c>
      <c r="V98" s="23">
        <f t="shared" si="120"/>
        <v>239690</v>
      </c>
      <c r="W98" s="23">
        <f t="shared" si="121"/>
        <v>22900</v>
      </c>
      <c r="X98" s="23">
        <f t="shared" si="122"/>
        <v>23150</v>
      </c>
      <c r="Y98" s="23">
        <f t="shared" si="123"/>
        <v>39120</v>
      </c>
      <c r="Z98" s="23">
        <v>89</v>
      </c>
      <c r="AA98" s="23">
        <f t="shared" si="124"/>
        <v>467230</v>
      </c>
      <c r="AB98" s="23">
        <f t="shared" si="125"/>
        <v>12436750</v>
      </c>
      <c r="AC98" s="23">
        <f t="shared" si="126"/>
        <v>27514.933628318584</v>
      </c>
      <c r="AD98" s="23">
        <f t="shared" si="135"/>
        <v>6161080</v>
      </c>
      <c r="AE98" s="23">
        <f t="shared" si="127"/>
        <v>13630.70796460177</v>
      </c>
      <c r="AF98" s="23">
        <f t="shared" si="136"/>
        <v>1691710</v>
      </c>
      <c r="AG98" s="23">
        <f t="shared" si="128"/>
        <v>3742.7212389380529</v>
      </c>
      <c r="AH98" s="7">
        <f t="shared" si="129"/>
        <v>0.13602508693991597</v>
      </c>
      <c r="AI98" s="23">
        <f t="shared" si="130"/>
        <v>4343880</v>
      </c>
      <c r="AJ98" s="23">
        <f t="shared" si="131"/>
        <v>91840</v>
      </c>
      <c r="AK98" s="23">
        <f t="shared" si="137"/>
        <v>913040</v>
      </c>
      <c r="AL98" s="23">
        <f t="shared" si="138"/>
        <v>6275670</v>
      </c>
      <c r="AM98" s="23">
        <f t="shared" si="132"/>
        <v>13884.225663716814</v>
      </c>
      <c r="AN98" s="23">
        <f t="shared" si="133"/>
        <v>6275670</v>
      </c>
      <c r="AO98" s="23">
        <f t="shared" si="134"/>
        <v>0</v>
      </c>
      <c r="AP98" s="2">
        <v>745160</v>
      </c>
      <c r="AQ98" s="2">
        <v>34280</v>
      </c>
      <c r="AR98" s="2">
        <v>63630</v>
      </c>
      <c r="AS98" s="2" t="s">
        <v>1</v>
      </c>
      <c r="AT98" s="2">
        <v>774580</v>
      </c>
      <c r="AU98" s="2" t="s">
        <v>1</v>
      </c>
      <c r="AV98" s="2" t="s">
        <v>1</v>
      </c>
      <c r="AW98" s="2">
        <v>1609900</v>
      </c>
      <c r="AY98" s="2" t="s">
        <v>1</v>
      </c>
      <c r="AZ98" s="2" t="s">
        <v>1</v>
      </c>
      <c r="BA98" s="2" t="s">
        <v>1</v>
      </c>
      <c r="BB98" s="2">
        <v>70</v>
      </c>
      <c r="BC98" s="2" t="s">
        <v>1</v>
      </c>
      <c r="BD98" s="2" t="s">
        <v>1</v>
      </c>
      <c r="BE98" s="2">
        <v>239620</v>
      </c>
      <c r="BF98" s="2" t="s">
        <v>1</v>
      </c>
      <c r="BG98" s="2">
        <v>4520</v>
      </c>
      <c r="BH98" s="2">
        <v>17910</v>
      </c>
      <c r="BI98" s="2" t="s">
        <v>1</v>
      </c>
      <c r="BJ98" s="2" t="s">
        <v>1</v>
      </c>
      <c r="BK98" s="2">
        <v>470</v>
      </c>
      <c r="BL98" s="2" t="s">
        <v>1</v>
      </c>
      <c r="BM98" s="2" t="s">
        <v>1</v>
      </c>
      <c r="BN98" s="2" t="s">
        <v>1</v>
      </c>
      <c r="BO98" s="2" t="s">
        <v>1</v>
      </c>
      <c r="BP98" s="2">
        <v>23150</v>
      </c>
      <c r="BQ98" s="2" t="s">
        <v>1</v>
      </c>
      <c r="BR98" s="2" t="s">
        <v>1</v>
      </c>
      <c r="BS98" s="2">
        <v>39120</v>
      </c>
      <c r="BT98" s="2">
        <v>467230</v>
      </c>
      <c r="BU98" s="2" t="s">
        <v>1</v>
      </c>
      <c r="BV98" s="2">
        <v>682700</v>
      </c>
      <c r="BW98" s="2">
        <v>10370</v>
      </c>
      <c r="BX98" s="2" t="s">
        <v>1</v>
      </c>
      <c r="BY98" s="2" t="s">
        <v>1</v>
      </c>
      <c r="BZ98" s="2" t="s">
        <v>1</v>
      </c>
      <c r="CA98" s="2" t="s">
        <v>1</v>
      </c>
      <c r="CB98" s="2" t="s">
        <v>1</v>
      </c>
      <c r="CC98" s="2" t="s">
        <v>1</v>
      </c>
      <c r="CD98" s="2">
        <v>45230</v>
      </c>
      <c r="CE98" s="2">
        <v>646340</v>
      </c>
      <c r="CF98" s="2" t="s">
        <v>1</v>
      </c>
      <c r="CG98" s="2" t="s">
        <v>1</v>
      </c>
      <c r="CH98" s="2">
        <v>26230</v>
      </c>
      <c r="CI98" s="2" t="s">
        <v>1</v>
      </c>
      <c r="CJ98" s="2" t="s">
        <v>1</v>
      </c>
      <c r="CK98" s="2" t="s">
        <v>1</v>
      </c>
      <c r="CL98" s="2" t="s">
        <v>1</v>
      </c>
      <c r="CM98" s="2" t="s">
        <v>1</v>
      </c>
      <c r="CN98" s="2" t="s">
        <v>1</v>
      </c>
      <c r="CO98" s="2">
        <v>150130</v>
      </c>
      <c r="CP98" s="2" t="s">
        <v>1</v>
      </c>
      <c r="CQ98" s="2" t="s">
        <v>1</v>
      </c>
      <c r="CR98" s="2" t="s">
        <v>1</v>
      </c>
      <c r="CS98" s="2" t="s">
        <v>1</v>
      </c>
      <c r="CT98" s="2" t="s">
        <v>1</v>
      </c>
      <c r="CU98" s="2" t="s">
        <v>1</v>
      </c>
      <c r="CV98" s="2" t="s">
        <v>1</v>
      </c>
      <c r="CW98" s="2" t="s">
        <v>1</v>
      </c>
      <c r="CX98" s="2" t="s">
        <v>1</v>
      </c>
      <c r="CY98" s="2">
        <v>20300</v>
      </c>
      <c r="CZ98" s="2" t="s">
        <v>1</v>
      </c>
      <c r="DA98" s="2" t="s">
        <v>1</v>
      </c>
      <c r="DB98" s="2">
        <v>43040</v>
      </c>
      <c r="DC98" s="2" t="s">
        <v>1</v>
      </c>
      <c r="DD98" s="2" t="s">
        <v>1</v>
      </c>
      <c r="DE98" s="2" t="s">
        <v>1</v>
      </c>
      <c r="DF98" s="2" t="s">
        <v>1</v>
      </c>
      <c r="DG98" s="2" t="s">
        <v>1</v>
      </c>
      <c r="DH98" s="2" t="s">
        <v>1</v>
      </c>
      <c r="DI98" s="2" t="s">
        <v>1</v>
      </c>
      <c r="DJ98" s="2" t="s">
        <v>1</v>
      </c>
      <c r="DK98" s="2" t="s">
        <v>1</v>
      </c>
      <c r="DL98" s="2" t="s">
        <v>1</v>
      </c>
      <c r="DM98" s="2" t="s">
        <v>1</v>
      </c>
      <c r="DN98" s="2">
        <v>42200</v>
      </c>
      <c r="DO98" s="2" t="s">
        <v>1</v>
      </c>
      <c r="DP98" s="2" t="s">
        <v>1</v>
      </c>
      <c r="DQ98" s="2" t="s">
        <v>1</v>
      </c>
      <c r="DR98" s="2" t="s">
        <v>1</v>
      </c>
      <c r="DS98" s="2" t="s">
        <v>1</v>
      </c>
      <c r="DT98" s="2" t="s">
        <v>1</v>
      </c>
      <c r="DU98" s="2" t="s">
        <v>1</v>
      </c>
      <c r="DV98" s="2" t="s">
        <v>1</v>
      </c>
      <c r="DW98" s="2" t="s">
        <v>1</v>
      </c>
      <c r="DX98" s="2">
        <v>91290</v>
      </c>
      <c r="DY98" s="2">
        <v>161140</v>
      </c>
      <c r="DZ98" s="2" t="s">
        <v>1</v>
      </c>
      <c r="EA98" s="2">
        <v>240000</v>
      </c>
      <c r="EB98" s="2" t="s">
        <v>1</v>
      </c>
      <c r="EC98" s="2" t="s">
        <v>1</v>
      </c>
      <c r="ED98" s="2" t="s">
        <v>1</v>
      </c>
      <c r="EE98" s="2">
        <v>106600</v>
      </c>
      <c r="EF98" s="2" t="s">
        <v>1</v>
      </c>
      <c r="EG98" s="2" t="s">
        <v>1</v>
      </c>
      <c r="EH98" s="2">
        <v>150000</v>
      </c>
      <c r="EI98" s="2" t="s">
        <v>1</v>
      </c>
      <c r="EJ98" s="2" t="s">
        <v>1</v>
      </c>
      <c r="EK98" s="2" t="s">
        <v>1</v>
      </c>
      <c r="EL98" s="2" t="s">
        <v>1</v>
      </c>
      <c r="EM98" s="2" t="s">
        <v>1</v>
      </c>
      <c r="EN98" s="2" t="s">
        <v>1</v>
      </c>
      <c r="EO98" s="2" t="s">
        <v>1</v>
      </c>
      <c r="EP98" s="2" t="s">
        <v>1</v>
      </c>
      <c r="EQ98" s="2" t="s">
        <v>1</v>
      </c>
      <c r="ER98" s="2" t="s">
        <v>1</v>
      </c>
      <c r="ES98" s="2" t="s">
        <v>1</v>
      </c>
      <c r="ET98" s="2" t="s">
        <v>1</v>
      </c>
      <c r="EU98" s="2" t="s">
        <v>1</v>
      </c>
      <c r="EV98" s="2" t="s">
        <v>1</v>
      </c>
      <c r="EW98" s="2" t="s">
        <v>1</v>
      </c>
      <c r="EX98" s="2" t="s">
        <v>1</v>
      </c>
      <c r="EY98" s="2" t="s">
        <v>1</v>
      </c>
      <c r="EZ98" s="2">
        <v>591620</v>
      </c>
      <c r="FA98" s="2">
        <v>8200</v>
      </c>
      <c r="FB98" s="2">
        <v>194230</v>
      </c>
      <c r="FC98" s="2">
        <v>543280</v>
      </c>
      <c r="FD98" s="2" t="s">
        <v>1</v>
      </c>
      <c r="FE98" s="2" t="s">
        <v>1</v>
      </c>
      <c r="FF98" s="2">
        <v>241220</v>
      </c>
      <c r="FG98" s="2">
        <v>113160</v>
      </c>
      <c r="FH98" s="2" t="s">
        <v>1</v>
      </c>
      <c r="FI98" s="2" t="s">
        <v>1</v>
      </c>
      <c r="FJ98" s="2" t="s">
        <v>1</v>
      </c>
      <c r="FK98" s="2" t="s">
        <v>1</v>
      </c>
      <c r="FL98" s="2" t="s">
        <v>1</v>
      </c>
      <c r="FM98" s="2" t="s">
        <v>1</v>
      </c>
      <c r="FN98" s="2" t="s">
        <v>1</v>
      </c>
      <c r="FO98" s="2">
        <v>1550</v>
      </c>
      <c r="FP98" s="2" t="s">
        <v>1</v>
      </c>
      <c r="FQ98" s="2">
        <v>4030</v>
      </c>
      <c r="FR98" s="2">
        <v>172230</v>
      </c>
      <c r="FS98" s="2">
        <v>45460</v>
      </c>
      <c r="FT98" s="2">
        <v>464220</v>
      </c>
      <c r="FU98" s="2">
        <v>34240</v>
      </c>
      <c r="FV98" s="2" t="s">
        <v>1</v>
      </c>
      <c r="FW98" s="2" t="s">
        <v>1</v>
      </c>
      <c r="FX98" s="2" t="s">
        <v>1</v>
      </c>
      <c r="FY98" s="2" t="s">
        <v>1</v>
      </c>
      <c r="FZ98" s="2">
        <v>63460</v>
      </c>
      <c r="GA98" s="2">
        <v>56720</v>
      </c>
      <c r="GB98" s="2">
        <v>195090</v>
      </c>
      <c r="GC98" s="2" t="s">
        <v>1</v>
      </c>
      <c r="GD98" s="2">
        <v>151350</v>
      </c>
      <c r="GE98" s="2" t="s">
        <v>1</v>
      </c>
      <c r="GF98" s="2" t="s">
        <v>1</v>
      </c>
      <c r="GG98" s="2">
        <v>4970</v>
      </c>
      <c r="GH98" s="2">
        <v>51900</v>
      </c>
      <c r="GI98" s="2">
        <v>64620</v>
      </c>
      <c r="GJ98" s="2">
        <v>38710</v>
      </c>
      <c r="GK98" s="2" t="s">
        <v>1</v>
      </c>
      <c r="GL98" s="2">
        <v>22760</v>
      </c>
      <c r="GM98" s="2">
        <v>74280</v>
      </c>
      <c r="GN98" s="2" t="s">
        <v>1</v>
      </c>
      <c r="GO98" s="2">
        <v>1739000</v>
      </c>
      <c r="GP98" s="2">
        <v>241640</v>
      </c>
      <c r="GQ98" s="2">
        <v>4680</v>
      </c>
      <c r="GR98" s="2">
        <v>2760</v>
      </c>
      <c r="GS98" s="2">
        <v>12550</v>
      </c>
      <c r="GT98" s="2" t="s">
        <v>1</v>
      </c>
      <c r="GU98" s="2" t="s">
        <v>1</v>
      </c>
      <c r="GV98" s="2" t="s">
        <v>1</v>
      </c>
      <c r="GW98" s="2" t="s">
        <v>1</v>
      </c>
      <c r="GX98" s="2" t="s">
        <v>1</v>
      </c>
      <c r="GY98" s="2" t="s">
        <v>1</v>
      </c>
      <c r="GZ98" s="2" t="s">
        <v>1</v>
      </c>
      <c r="HA98" s="2" t="s">
        <v>1</v>
      </c>
      <c r="HB98" s="2">
        <v>430</v>
      </c>
      <c r="HC98" s="2">
        <v>22230</v>
      </c>
      <c r="HD98" s="2">
        <v>0</v>
      </c>
      <c r="HE98" s="2">
        <v>17910</v>
      </c>
      <c r="HF98" s="2" t="s">
        <v>1</v>
      </c>
      <c r="HG98" s="2" t="s">
        <v>1</v>
      </c>
      <c r="HH98" s="2">
        <v>51270</v>
      </c>
      <c r="HI98" s="2" t="s">
        <v>1</v>
      </c>
      <c r="HJ98" s="2" t="s">
        <v>1</v>
      </c>
      <c r="HK98" s="2" t="s">
        <v>1</v>
      </c>
      <c r="HL98" s="2" t="s">
        <v>1</v>
      </c>
      <c r="HM98" s="2" t="s">
        <v>1</v>
      </c>
      <c r="HN98" s="2" t="s">
        <v>1</v>
      </c>
      <c r="HO98" s="2" t="s">
        <v>1</v>
      </c>
      <c r="HP98" s="2">
        <v>15970</v>
      </c>
      <c r="HQ98" s="2" t="s">
        <v>1</v>
      </c>
      <c r="HR98" s="2" t="s">
        <v>1</v>
      </c>
      <c r="HS98" s="2" t="s">
        <v>1</v>
      </c>
      <c r="HT98" s="2" t="s">
        <v>1</v>
      </c>
      <c r="HU98" s="2" t="s">
        <v>1</v>
      </c>
      <c r="HV98" s="2">
        <v>123220</v>
      </c>
      <c r="HW98" s="2" t="s">
        <v>1</v>
      </c>
      <c r="HX98" s="2" t="s">
        <v>1</v>
      </c>
      <c r="HY98" s="2">
        <v>3000</v>
      </c>
      <c r="HZ98" s="2">
        <v>609320</v>
      </c>
      <c r="IA98" s="2" t="s">
        <v>1</v>
      </c>
      <c r="IB98" s="2" t="s">
        <v>1</v>
      </c>
      <c r="IC98" s="2" t="s">
        <v>1</v>
      </c>
      <c r="ID98" s="2" t="s">
        <v>1</v>
      </c>
      <c r="IE98" s="2" t="s">
        <v>1</v>
      </c>
      <c r="IF98" s="2" t="s">
        <v>1</v>
      </c>
      <c r="IG98" s="2" t="s">
        <v>1</v>
      </c>
      <c r="IH98" s="2" t="s">
        <v>1</v>
      </c>
      <c r="II98" s="2">
        <v>154880</v>
      </c>
      <c r="IJ98" s="2">
        <v>6880</v>
      </c>
      <c r="IK98" s="2" t="s">
        <v>1</v>
      </c>
      <c r="IL98" s="2" t="s">
        <v>1</v>
      </c>
      <c r="IM98" s="2">
        <v>15740</v>
      </c>
      <c r="IN98" s="2" t="s">
        <v>1</v>
      </c>
      <c r="IO98" s="2" t="s">
        <v>1</v>
      </c>
      <c r="IP98" s="2" t="s">
        <v>1</v>
      </c>
      <c r="IQ98" s="2" t="s">
        <v>1</v>
      </c>
      <c r="IR98" s="2" t="s">
        <v>1</v>
      </c>
      <c r="IS98" s="2" t="s">
        <v>1</v>
      </c>
      <c r="IT98" s="2" t="s">
        <v>1</v>
      </c>
      <c r="IU98" s="2">
        <v>1500</v>
      </c>
      <c r="IV98" s="2" t="s">
        <v>1</v>
      </c>
      <c r="IW98" s="2" t="s">
        <v>1</v>
      </c>
      <c r="IX98" s="2">
        <v>800</v>
      </c>
      <c r="IY98" s="2" t="s">
        <v>1</v>
      </c>
      <c r="IZ98" s="2" t="s">
        <v>1</v>
      </c>
      <c r="JA98" s="2" t="s">
        <v>1</v>
      </c>
      <c r="JB98" s="2" t="s">
        <v>1</v>
      </c>
      <c r="JC98" s="2" t="s">
        <v>1</v>
      </c>
      <c r="JD98" s="2" t="s">
        <v>1</v>
      </c>
      <c r="JE98" s="2" t="s">
        <v>1</v>
      </c>
      <c r="JF98" s="2" t="s">
        <v>1</v>
      </c>
      <c r="JG98" s="2" t="s">
        <v>1</v>
      </c>
      <c r="JH98" s="2" t="s">
        <v>1</v>
      </c>
      <c r="JI98" s="2" t="s">
        <v>1</v>
      </c>
      <c r="JJ98" s="2" t="s">
        <v>1</v>
      </c>
      <c r="JK98" s="2" t="s">
        <v>1</v>
      </c>
      <c r="JL98" s="2" t="s">
        <v>1</v>
      </c>
      <c r="JM98" s="2" t="s">
        <v>1</v>
      </c>
      <c r="JN98" s="2" t="s">
        <v>1</v>
      </c>
      <c r="JO98" s="2" t="s">
        <v>1</v>
      </c>
      <c r="JP98" s="2" t="s">
        <v>1</v>
      </c>
      <c r="JQ98" s="2" t="s">
        <v>1</v>
      </c>
      <c r="JR98" s="2" t="s">
        <v>1</v>
      </c>
      <c r="JS98" s="2">
        <v>0</v>
      </c>
      <c r="JT98" s="2">
        <v>5909190</v>
      </c>
      <c r="JU98" s="2">
        <v>94480</v>
      </c>
      <c r="JV98" s="2" t="s">
        <v>1</v>
      </c>
      <c r="JW98" s="2" t="s">
        <v>1</v>
      </c>
      <c r="JX98" s="2" t="s">
        <v>1</v>
      </c>
      <c r="JY98" s="2" t="s">
        <v>1</v>
      </c>
      <c r="JZ98" s="2" t="s">
        <v>1</v>
      </c>
      <c r="KA98" s="2">
        <v>272000</v>
      </c>
      <c r="KB98" s="2" t="s">
        <v>1</v>
      </c>
      <c r="KC98" s="2" t="s">
        <v>1</v>
      </c>
      <c r="KD98" s="2" t="s">
        <v>1</v>
      </c>
      <c r="KE98" s="2" t="s">
        <v>1</v>
      </c>
      <c r="KF98" s="2" t="s">
        <v>1</v>
      </c>
      <c r="KG98" s="2" t="s">
        <v>1</v>
      </c>
      <c r="KH98" s="2" t="s">
        <v>1</v>
      </c>
      <c r="KI98" s="2" t="s">
        <v>1</v>
      </c>
      <c r="KJ98" s="2" t="s">
        <v>1</v>
      </c>
      <c r="KK98" s="2" t="s">
        <v>1</v>
      </c>
      <c r="KL98" s="2" t="s">
        <v>1</v>
      </c>
      <c r="KM98" s="2" t="s">
        <v>1</v>
      </c>
      <c r="KN98" s="2" t="s">
        <v>1</v>
      </c>
      <c r="KO98" s="2" t="s">
        <v>1</v>
      </c>
      <c r="KP98" s="2" t="s">
        <v>1</v>
      </c>
      <c r="KQ98" s="2" t="s">
        <v>1</v>
      </c>
      <c r="KR98" s="2" t="s">
        <v>1</v>
      </c>
      <c r="KS98" s="2" t="s">
        <v>1</v>
      </c>
      <c r="KT98" s="2" t="s">
        <v>1</v>
      </c>
      <c r="KU98" s="2" t="s">
        <v>1</v>
      </c>
      <c r="KV98" s="2" t="s">
        <v>1</v>
      </c>
      <c r="KW98" s="2" t="s">
        <v>1</v>
      </c>
      <c r="KX98" s="2" t="s">
        <v>1</v>
      </c>
      <c r="KY98" s="2" t="s">
        <v>1</v>
      </c>
      <c r="KZ98" s="2" t="s">
        <v>1</v>
      </c>
      <c r="LA98" s="2" t="s">
        <v>1</v>
      </c>
      <c r="LB98" s="2" t="s">
        <v>1</v>
      </c>
      <c r="LC98" s="2" t="s">
        <v>1</v>
      </c>
      <c r="LD98" s="2" t="s">
        <v>1</v>
      </c>
      <c r="LE98" s="2" t="s">
        <v>1</v>
      </c>
    </row>
    <row r="99" spans="1:317" x14ac:dyDescent="0.3">
      <c r="A99" s="2" t="s">
        <v>93</v>
      </c>
      <c r="B99" s="2">
        <v>123</v>
      </c>
      <c r="C99" s="23">
        <f t="shared" si="101"/>
        <v>-298380</v>
      </c>
      <c r="D99" s="23">
        <f t="shared" si="102"/>
        <v>2644570</v>
      </c>
      <c r="E99" s="23">
        <f t="shared" si="103"/>
        <v>21500.569105691058</v>
      </c>
      <c r="F99" s="23">
        <f t="shared" si="104"/>
        <v>1257510</v>
      </c>
      <c r="G99" s="23">
        <f t="shared" si="105"/>
        <v>1263760</v>
      </c>
      <c r="H99" s="23">
        <f t="shared" si="106"/>
        <v>0</v>
      </c>
      <c r="I99" s="23">
        <f t="shared" si="107"/>
        <v>123300</v>
      </c>
      <c r="J99" s="23">
        <f t="shared" si="108"/>
        <v>1002.439024390244</v>
      </c>
      <c r="K99" s="23">
        <f t="shared" si="109"/>
        <v>123300</v>
      </c>
      <c r="L99" s="23">
        <f t="shared" si="110"/>
        <v>0</v>
      </c>
      <c r="M99" s="23">
        <f t="shared" si="111"/>
        <v>1256150</v>
      </c>
      <c r="N99" s="23">
        <f t="shared" si="112"/>
        <v>10223.658536585366</v>
      </c>
      <c r="O99" s="23">
        <f t="shared" si="113"/>
        <v>260530</v>
      </c>
      <c r="P99" s="23">
        <f t="shared" si="114"/>
        <v>280640</v>
      </c>
      <c r="Q99" s="23">
        <f t="shared" si="115"/>
        <v>512880</v>
      </c>
      <c r="R99" s="23">
        <f t="shared" si="116"/>
        <v>1203610</v>
      </c>
      <c r="S99" s="23">
        <f t="shared" si="117"/>
        <v>9785.4471544715452</v>
      </c>
      <c r="T99" s="23">
        <f t="shared" si="118"/>
        <v>53900</v>
      </c>
      <c r="U99" s="7">
        <f t="shared" si="119"/>
        <v>4.2862482206900941E-2</v>
      </c>
      <c r="V99" s="23">
        <f t="shared" si="120"/>
        <v>51250</v>
      </c>
      <c r="W99" s="23">
        <f t="shared" si="121"/>
        <v>2540</v>
      </c>
      <c r="X99" s="23">
        <f t="shared" si="122"/>
        <v>0</v>
      </c>
      <c r="Y99" s="23">
        <f t="shared" si="123"/>
        <v>200</v>
      </c>
      <c r="Z99" s="23">
        <v>90</v>
      </c>
      <c r="AA99" s="23">
        <f t="shared" si="124"/>
        <v>149470</v>
      </c>
      <c r="AB99" s="23">
        <f t="shared" si="125"/>
        <v>2942950</v>
      </c>
      <c r="AC99" s="23">
        <f t="shared" si="126"/>
        <v>23926.422764227642</v>
      </c>
      <c r="AD99" s="23">
        <f t="shared" si="135"/>
        <v>2942950</v>
      </c>
      <c r="AE99" s="23">
        <f t="shared" si="127"/>
        <v>23926.422764227642</v>
      </c>
      <c r="AF99" s="23">
        <f t="shared" si="136"/>
        <v>455720</v>
      </c>
      <c r="AG99" s="23">
        <f t="shared" si="128"/>
        <v>3705.040650406504</v>
      </c>
      <c r="AH99" s="7">
        <f t="shared" si="129"/>
        <v>0.15485142459097165</v>
      </c>
      <c r="AI99" s="23">
        <f t="shared" si="130"/>
        <v>2521530</v>
      </c>
      <c r="AJ99" s="23">
        <f t="shared" si="131"/>
        <v>7910</v>
      </c>
      <c r="AK99" s="23">
        <f t="shared" si="137"/>
        <v>233040</v>
      </c>
      <c r="AL99" s="23">
        <f t="shared" si="138"/>
        <v>0</v>
      </c>
      <c r="AM99" s="23">
        <f t="shared" si="132"/>
        <v>0</v>
      </c>
      <c r="AN99" s="23">
        <f t="shared" si="133"/>
        <v>0</v>
      </c>
      <c r="AO99" s="23">
        <f t="shared" si="134"/>
        <v>0</v>
      </c>
      <c r="AP99" s="2">
        <v>217810</v>
      </c>
      <c r="AQ99" s="2">
        <v>23030</v>
      </c>
      <c r="AR99" s="2">
        <v>19690</v>
      </c>
      <c r="AS99" s="2" t="s">
        <v>1</v>
      </c>
      <c r="AT99" s="2">
        <v>240040</v>
      </c>
      <c r="AU99" s="2">
        <v>40600</v>
      </c>
      <c r="AV99" s="2" t="s">
        <v>1</v>
      </c>
      <c r="AW99" s="2">
        <v>512880</v>
      </c>
      <c r="AY99" s="2" t="s">
        <v>1</v>
      </c>
      <c r="AZ99" s="2" t="s">
        <v>1</v>
      </c>
      <c r="BA99" s="2" t="s">
        <v>1</v>
      </c>
      <c r="BB99" s="2" t="s">
        <v>1</v>
      </c>
      <c r="BC99" s="2" t="s">
        <v>1</v>
      </c>
      <c r="BD99" s="2" t="s">
        <v>1</v>
      </c>
      <c r="BE99" s="2">
        <v>51250</v>
      </c>
      <c r="BF99" s="2" t="s">
        <v>1</v>
      </c>
      <c r="BG99" s="2">
        <v>2540</v>
      </c>
      <c r="BH99" s="2" t="s">
        <v>1</v>
      </c>
      <c r="BI99" s="2" t="s">
        <v>1</v>
      </c>
      <c r="BJ99" s="2" t="s">
        <v>1</v>
      </c>
      <c r="BK99" s="2" t="s">
        <v>1</v>
      </c>
      <c r="BL99" s="2" t="s">
        <v>1</v>
      </c>
      <c r="BM99" s="2" t="s">
        <v>1</v>
      </c>
      <c r="BN99" s="2" t="s">
        <v>1</v>
      </c>
      <c r="BO99" s="2" t="s">
        <v>1</v>
      </c>
      <c r="BP99" s="2" t="s">
        <v>1</v>
      </c>
      <c r="BQ99" s="2" t="s">
        <v>1</v>
      </c>
      <c r="BR99" s="2" t="s">
        <v>1</v>
      </c>
      <c r="BS99" s="2">
        <v>200</v>
      </c>
      <c r="BT99" s="2">
        <v>149470</v>
      </c>
      <c r="BU99" s="2" t="s">
        <v>1</v>
      </c>
      <c r="BV99" s="2">
        <v>1152450</v>
      </c>
      <c r="BW99" s="2" t="s">
        <v>1</v>
      </c>
      <c r="BX99" s="2" t="s">
        <v>1</v>
      </c>
      <c r="BY99" s="2" t="s">
        <v>1</v>
      </c>
      <c r="BZ99" s="2" t="s">
        <v>1</v>
      </c>
      <c r="CA99" s="2" t="s">
        <v>1</v>
      </c>
      <c r="CB99" s="2" t="s">
        <v>1</v>
      </c>
      <c r="CC99" s="2" t="s">
        <v>1</v>
      </c>
      <c r="CD99" s="2">
        <v>29200</v>
      </c>
      <c r="CE99" s="2">
        <v>9500</v>
      </c>
      <c r="CF99" s="2" t="s">
        <v>1</v>
      </c>
      <c r="CG99" s="2" t="s">
        <v>1</v>
      </c>
      <c r="CH99" s="2">
        <v>65000</v>
      </c>
      <c r="CI99" s="2" t="s">
        <v>1</v>
      </c>
      <c r="CJ99" s="2" t="s">
        <v>1</v>
      </c>
      <c r="CK99" s="2" t="s">
        <v>1</v>
      </c>
      <c r="CL99" s="2" t="s">
        <v>1</v>
      </c>
      <c r="CM99" s="2" t="s">
        <v>1</v>
      </c>
      <c r="CN99" s="2" t="s">
        <v>1</v>
      </c>
      <c r="CO99" s="2" t="s">
        <v>1</v>
      </c>
      <c r="CP99" s="2" t="s">
        <v>1</v>
      </c>
      <c r="CQ99" s="2" t="s">
        <v>1</v>
      </c>
      <c r="CR99" s="2" t="s">
        <v>1</v>
      </c>
      <c r="CS99" s="2" t="s">
        <v>1</v>
      </c>
      <c r="CT99" s="2" t="s">
        <v>1</v>
      </c>
      <c r="CU99" s="2" t="s">
        <v>1</v>
      </c>
      <c r="CV99" s="2" t="s">
        <v>1</v>
      </c>
      <c r="CW99" s="2" t="s">
        <v>1</v>
      </c>
      <c r="CX99" s="2" t="s">
        <v>1</v>
      </c>
      <c r="CY99" s="2">
        <v>7610</v>
      </c>
      <c r="CZ99" s="2" t="s">
        <v>1</v>
      </c>
      <c r="DA99" s="2" t="s">
        <v>1</v>
      </c>
      <c r="DB99" s="2" t="s">
        <v>1</v>
      </c>
      <c r="DC99" s="2" t="s">
        <v>1</v>
      </c>
      <c r="DD99" s="2" t="s">
        <v>1</v>
      </c>
      <c r="DE99" s="2" t="s">
        <v>1</v>
      </c>
      <c r="DF99" s="2" t="s">
        <v>1</v>
      </c>
      <c r="DG99" s="2" t="s">
        <v>1</v>
      </c>
      <c r="DH99" s="2" t="s">
        <v>1</v>
      </c>
      <c r="DI99" s="2" t="s">
        <v>1</v>
      </c>
      <c r="DJ99" s="2" t="s">
        <v>1</v>
      </c>
      <c r="DK99" s="2" t="s">
        <v>1</v>
      </c>
      <c r="DL99" s="2" t="s">
        <v>1</v>
      </c>
      <c r="DM99" s="2" t="s">
        <v>1</v>
      </c>
      <c r="DN99" s="2" t="s">
        <v>1</v>
      </c>
      <c r="DO99" s="2" t="s">
        <v>1</v>
      </c>
      <c r="DP99" s="2" t="s">
        <v>1</v>
      </c>
      <c r="DQ99" s="2" t="s">
        <v>1</v>
      </c>
      <c r="DR99" s="2" t="s">
        <v>1</v>
      </c>
      <c r="DS99" s="2" t="s">
        <v>1</v>
      </c>
      <c r="DT99" s="2" t="s">
        <v>1</v>
      </c>
      <c r="DU99" s="2" t="s">
        <v>1</v>
      </c>
      <c r="DV99" s="2" t="s">
        <v>1</v>
      </c>
      <c r="DW99" s="2" t="s">
        <v>1</v>
      </c>
      <c r="DX99" s="2">
        <v>43500</v>
      </c>
      <c r="DY99" s="2">
        <v>79800</v>
      </c>
      <c r="DZ99" s="2" t="s">
        <v>1</v>
      </c>
      <c r="EA99" s="2" t="s">
        <v>1</v>
      </c>
      <c r="EB99" s="2" t="s">
        <v>1</v>
      </c>
      <c r="EC99" s="2" t="s">
        <v>1</v>
      </c>
      <c r="ED99" s="2" t="s">
        <v>1</v>
      </c>
      <c r="EE99" s="2" t="s">
        <v>1</v>
      </c>
      <c r="EF99" s="2" t="s">
        <v>1</v>
      </c>
      <c r="EG99" s="2" t="s">
        <v>1</v>
      </c>
      <c r="EH99" s="2" t="s">
        <v>1</v>
      </c>
      <c r="EI99" s="2" t="s">
        <v>1</v>
      </c>
      <c r="EJ99" s="2" t="s">
        <v>1</v>
      </c>
      <c r="EK99" s="2" t="s">
        <v>1</v>
      </c>
      <c r="EL99" s="2" t="s">
        <v>1</v>
      </c>
      <c r="EM99" s="2" t="s">
        <v>1</v>
      </c>
      <c r="EN99" s="2" t="s">
        <v>1</v>
      </c>
      <c r="EO99" s="2" t="s">
        <v>1</v>
      </c>
      <c r="EP99" s="2" t="s">
        <v>1</v>
      </c>
      <c r="EQ99" s="2" t="s">
        <v>1</v>
      </c>
      <c r="ER99" s="2" t="s">
        <v>1</v>
      </c>
      <c r="ES99" s="2" t="s">
        <v>1</v>
      </c>
      <c r="ET99" s="2" t="s">
        <v>1</v>
      </c>
      <c r="EU99" s="2" t="s">
        <v>1</v>
      </c>
      <c r="EV99" s="2" t="s">
        <v>1</v>
      </c>
      <c r="EW99" s="2" t="s">
        <v>1</v>
      </c>
      <c r="EX99" s="2" t="s">
        <v>1</v>
      </c>
      <c r="EY99" s="2" t="s">
        <v>1</v>
      </c>
      <c r="EZ99" s="2" t="s">
        <v>1</v>
      </c>
      <c r="FA99" s="2" t="s">
        <v>1</v>
      </c>
      <c r="FB99" s="2">
        <v>176330</v>
      </c>
      <c r="FC99" s="2">
        <v>258090</v>
      </c>
      <c r="FD99" s="2" t="s">
        <v>1</v>
      </c>
      <c r="FE99" s="2" t="s">
        <v>1</v>
      </c>
      <c r="FF99" s="2" t="s">
        <v>1</v>
      </c>
      <c r="FG99" s="2">
        <v>21300</v>
      </c>
      <c r="FH99" s="2" t="s">
        <v>1</v>
      </c>
      <c r="FI99" s="2" t="s">
        <v>1</v>
      </c>
      <c r="FJ99" s="2" t="s">
        <v>1</v>
      </c>
      <c r="FK99" s="2" t="s">
        <v>1</v>
      </c>
      <c r="FL99" s="2" t="s">
        <v>1</v>
      </c>
      <c r="FM99" s="2" t="s">
        <v>1</v>
      </c>
      <c r="FN99" s="2" t="s">
        <v>1</v>
      </c>
      <c r="FO99" s="2" t="s">
        <v>1</v>
      </c>
      <c r="FP99" s="2" t="s">
        <v>1</v>
      </c>
      <c r="FQ99" s="2">
        <v>3670</v>
      </c>
      <c r="FR99" s="2">
        <v>52430</v>
      </c>
      <c r="FS99" s="2" t="s">
        <v>1</v>
      </c>
      <c r="FT99" s="2">
        <v>265170</v>
      </c>
      <c r="FU99" s="2" t="s">
        <v>1</v>
      </c>
      <c r="FV99" s="2" t="s">
        <v>1</v>
      </c>
      <c r="FW99" s="2" t="s">
        <v>1</v>
      </c>
      <c r="FX99" s="2" t="s">
        <v>1</v>
      </c>
      <c r="FY99" s="2" t="s">
        <v>1</v>
      </c>
      <c r="FZ99" s="2" t="s">
        <v>1</v>
      </c>
      <c r="GA99" s="2">
        <v>16000</v>
      </c>
      <c r="GB99" s="2">
        <v>39250</v>
      </c>
      <c r="GC99" s="2" t="s">
        <v>1</v>
      </c>
      <c r="GD99" s="2">
        <v>1850</v>
      </c>
      <c r="GE99" s="2" t="s">
        <v>1</v>
      </c>
      <c r="GF99" s="2" t="s">
        <v>1</v>
      </c>
      <c r="GG99" s="2">
        <v>4400</v>
      </c>
      <c r="GH99" s="2">
        <v>10240</v>
      </c>
      <c r="GI99" s="2">
        <v>13540</v>
      </c>
      <c r="GJ99" s="2" t="s">
        <v>1</v>
      </c>
      <c r="GK99" s="2" t="s">
        <v>1</v>
      </c>
      <c r="GL99" s="2" t="s">
        <v>1</v>
      </c>
      <c r="GM99" s="2" t="s">
        <v>1</v>
      </c>
      <c r="GN99" s="2" t="s">
        <v>1</v>
      </c>
      <c r="GO99" s="2">
        <v>1061970</v>
      </c>
      <c r="GP99" s="2">
        <v>761030</v>
      </c>
      <c r="GQ99" s="2">
        <v>9860</v>
      </c>
      <c r="GR99" s="2">
        <v>280</v>
      </c>
      <c r="GS99" s="2">
        <v>2450</v>
      </c>
      <c r="GT99" s="2" t="s">
        <v>1</v>
      </c>
      <c r="GU99" s="2" t="s">
        <v>1</v>
      </c>
      <c r="GV99" s="2" t="s">
        <v>1</v>
      </c>
      <c r="GW99" s="2" t="s">
        <v>1</v>
      </c>
      <c r="GX99" s="2" t="s">
        <v>1</v>
      </c>
      <c r="GY99" s="2" t="s">
        <v>1</v>
      </c>
      <c r="GZ99" s="2" t="s">
        <v>1</v>
      </c>
      <c r="HA99" s="2" t="s">
        <v>1</v>
      </c>
      <c r="HB99" s="2" t="s">
        <v>1</v>
      </c>
      <c r="HC99" s="2" t="s">
        <v>1</v>
      </c>
      <c r="HD99" s="2">
        <v>2500</v>
      </c>
      <c r="HE99" s="2">
        <v>410</v>
      </c>
      <c r="HF99" s="2" t="s">
        <v>1</v>
      </c>
      <c r="HG99" s="2" t="s">
        <v>1</v>
      </c>
      <c r="HH99" s="2" t="s">
        <v>1</v>
      </c>
      <c r="HI99" s="2">
        <v>5000</v>
      </c>
      <c r="HJ99" s="2" t="s">
        <v>1</v>
      </c>
      <c r="HK99" s="2" t="s">
        <v>1</v>
      </c>
      <c r="HL99" s="2" t="s">
        <v>1</v>
      </c>
      <c r="HM99" s="2" t="s">
        <v>1</v>
      </c>
      <c r="HN99" s="2" t="s">
        <v>1</v>
      </c>
      <c r="HO99" s="2" t="s">
        <v>1</v>
      </c>
      <c r="HP99" s="2">
        <v>2140</v>
      </c>
      <c r="HQ99" s="2" t="s">
        <v>1</v>
      </c>
      <c r="HR99" s="2" t="s">
        <v>1</v>
      </c>
      <c r="HS99" s="2" t="s">
        <v>1</v>
      </c>
      <c r="HT99" s="2" t="s">
        <v>1</v>
      </c>
      <c r="HU99" s="2" t="s">
        <v>1</v>
      </c>
      <c r="HV99" s="2">
        <v>131260</v>
      </c>
      <c r="HW99" s="2" t="s">
        <v>1</v>
      </c>
      <c r="HX99" s="2" t="s">
        <v>1</v>
      </c>
      <c r="HY99" s="2" t="s">
        <v>1</v>
      </c>
      <c r="HZ99" s="2" t="s">
        <v>1</v>
      </c>
      <c r="IA99" s="2" t="s">
        <v>1</v>
      </c>
      <c r="IB99" s="2" t="s">
        <v>1</v>
      </c>
      <c r="IC99" s="2" t="s">
        <v>1</v>
      </c>
      <c r="ID99" s="2" t="s">
        <v>1</v>
      </c>
      <c r="IE99" s="2" t="s">
        <v>1</v>
      </c>
      <c r="IF99" s="2" t="s">
        <v>1</v>
      </c>
      <c r="IG99" s="2" t="s">
        <v>1</v>
      </c>
      <c r="IH99" s="2" t="s">
        <v>1</v>
      </c>
      <c r="II99" s="2">
        <v>90920</v>
      </c>
      <c r="IJ99" s="2" t="s">
        <v>1</v>
      </c>
      <c r="IK99" s="2" t="s">
        <v>1</v>
      </c>
      <c r="IL99" s="2" t="s">
        <v>1</v>
      </c>
      <c r="IM99" s="2">
        <v>10860</v>
      </c>
      <c r="IN99" s="2" t="s">
        <v>1</v>
      </c>
      <c r="IO99" s="2" t="s">
        <v>1</v>
      </c>
      <c r="IP99" s="2" t="s">
        <v>1</v>
      </c>
      <c r="IQ99" s="2" t="s">
        <v>1</v>
      </c>
      <c r="IR99" s="2" t="s">
        <v>1</v>
      </c>
      <c r="IS99" s="2" t="s">
        <v>1</v>
      </c>
      <c r="IT99" s="2" t="s">
        <v>1</v>
      </c>
      <c r="IU99" s="2" t="s">
        <v>1</v>
      </c>
      <c r="IV99" s="2" t="s">
        <v>1</v>
      </c>
      <c r="IW99" s="2">
        <v>2000</v>
      </c>
      <c r="IX99" s="2" t="s">
        <v>1</v>
      </c>
      <c r="IY99" s="2" t="s">
        <v>1</v>
      </c>
      <c r="IZ99" s="2" t="s">
        <v>1</v>
      </c>
      <c r="JA99" s="2" t="s">
        <v>1</v>
      </c>
      <c r="JB99" s="2" t="s">
        <v>1</v>
      </c>
      <c r="JC99" s="2" t="s">
        <v>1</v>
      </c>
      <c r="JD99" s="2" t="s">
        <v>1</v>
      </c>
      <c r="JE99" s="2" t="s">
        <v>1</v>
      </c>
      <c r="JF99" s="2" t="s">
        <v>1</v>
      </c>
      <c r="JG99" s="2" t="s">
        <v>1</v>
      </c>
      <c r="JH99" s="2" t="s">
        <v>1</v>
      </c>
      <c r="JI99" s="2" t="s">
        <v>1</v>
      </c>
      <c r="JJ99" s="2" t="s">
        <v>1</v>
      </c>
      <c r="JK99" s="2" t="s">
        <v>1</v>
      </c>
      <c r="JL99" s="2" t="s">
        <v>1</v>
      </c>
      <c r="JM99" s="2" t="s">
        <v>1</v>
      </c>
      <c r="JN99" s="2" t="s">
        <v>1</v>
      </c>
      <c r="JO99" s="2" t="s">
        <v>1</v>
      </c>
      <c r="JP99" s="2" t="s">
        <v>1</v>
      </c>
      <c r="JQ99" s="2" t="s">
        <v>1</v>
      </c>
      <c r="JR99" s="2" t="s">
        <v>1</v>
      </c>
      <c r="JS99" s="2" t="s">
        <v>1</v>
      </c>
      <c r="JT99" s="2" t="s">
        <v>1</v>
      </c>
      <c r="JU99" s="2" t="s">
        <v>1</v>
      </c>
      <c r="JV99" s="2" t="s">
        <v>1</v>
      </c>
      <c r="JW99" s="2" t="s">
        <v>1</v>
      </c>
      <c r="JX99" s="2" t="s">
        <v>1</v>
      </c>
      <c r="JY99" s="2" t="s">
        <v>1</v>
      </c>
      <c r="JZ99" s="2" t="s">
        <v>1</v>
      </c>
      <c r="KA99" s="2" t="s">
        <v>1</v>
      </c>
      <c r="KB99" s="2" t="s">
        <v>1</v>
      </c>
      <c r="KC99" s="2" t="s">
        <v>1</v>
      </c>
      <c r="KD99" s="2" t="s">
        <v>1</v>
      </c>
      <c r="KE99" s="2" t="s">
        <v>1</v>
      </c>
      <c r="KF99" s="2" t="s">
        <v>1</v>
      </c>
      <c r="KG99" s="2" t="s">
        <v>1</v>
      </c>
      <c r="KH99" s="2" t="s">
        <v>1</v>
      </c>
      <c r="KI99" s="2" t="s">
        <v>1</v>
      </c>
      <c r="KJ99" s="2" t="s">
        <v>1</v>
      </c>
      <c r="KK99" s="2" t="s">
        <v>1</v>
      </c>
      <c r="KL99" s="2" t="s">
        <v>1</v>
      </c>
      <c r="KM99" s="2" t="s">
        <v>1</v>
      </c>
      <c r="KN99" s="2" t="s">
        <v>1</v>
      </c>
      <c r="KO99" s="2" t="s">
        <v>1</v>
      </c>
      <c r="KP99" s="2" t="s">
        <v>1</v>
      </c>
      <c r="KQ99" s="2" t="s">
        <v>1</v>
      </c>
      <c r="KR99" s="2" t="s">
        <v>1</v>
      </c>
      <c r="KS99" s="2" t="s">
        <v>1</v>
      </c>
      <c r="KT99" s="2" t="s">
        <v>1</v>
      </c>
      <c r="KU99" s="2" t="s">
        <v>1</v>
      </c>
      <c r="KV99" s="2" t="s">
        <v>1</v>
      </c>
      <c r="KW99" s="2" t="s">
        <v>1</v>
      </c>
      <c r="KX99" s="2" t="s">
        <v>1</v>
      </c>
      <c r="KY99" s="2" t="s">
        <v>1</v>
      </c>
      <c r="KZ99" s="2" t="s">
        <v>1</v>
      </c>
      <c r="LA99" s="2" t="s">
        <v>1</v>
      </c>
      <c r="LB99" s="2" t="s">
        <v>1</v>
      </c>
      <c r="LC99" s="2" t="s">
        <v>1</v>
      </c>
      <c r="LD99" s="2" t="s">
        <v>1</v>
      </c>
      <c r="LE99" s="2" t="s">
        <v>1</v>
      </c>
    </row>
    <row r="100" spans="1:317" x14ac:dyDescent="0.3">
      <c r="A100" s="2" t="s">
        <v>94</v>
      </c>
      <c r="B100" s="2">
        <v>2279</v>
      </c>
      <c r="C100" s="23">
        <f t="shared" si="101"/>
        <v>-1744940</v>
      </c>
      <c r="D100" s="23">
        <f t="shared" si="102"/>
        <v>50973930</v>
      </c>
      <c r="E100" s="23">
        <f t="shared" si="103"/>
        <v>22366.796840719613</v>
      </c>
      <c r="F100" s="23">
        <f t="shared" si="104"/>
        <v>30094080</v>
      </c>
      <c r="G100" s="23">
        <f t="shared" si="105"/>
        <v>10781660</v>
      </c>
      <c r="H100" s="23">
        <f t="shared" si="106"/>
        <v>1733720</v>
      </c>
      <c r="I100" s="23">
        <f t="shared" si="107"/>
        <v>8364470</v>
      </c>
      <c r="J100" s="23">
        <f t="shared" si="108"/>
        <v>3670.2369460289601</v>
      </c>
      <c r="K100" s="23">
        <f t="shared" si="109"/>
        <v>8078020</v>
      </c>
      <c r="L100" s="23">
        <f t="shared" si="110"/>
        <v>286450</v>
      </c>
      <c r="M100" s="23">
        <f t="shared" si="111"/>
        <v>763040</v>
      </c>
      <c r="N100" s="23">
        <f t="shared" si="112"/>
        <v>13204.949539271611</v>
      </c>
      <c r="O100" s="23">
        <f t="shared" si="113"/>
        <v>5011610</v>
      </c>
      <c r="P100" s="23">
        <f t="shared" si="114"/>
        <v>6627440</v>
      </c>
      <c r="Q100" s="23">
        <f t="shared" si="115"/>
        <v>8608070</v>
      </c>
      <c r="R100" s="23">
        <f t="shared" si="116"/>
        <v>22853801</v>
      </c>
      <c r="S100" s="23">
        <f t="shared" si="117"/>
        <v>10027.995173321633</v>
      </c>
      <c r="T100" s="23">
        <f t="shared" si="118"/>
        <v>7240279</v>
      </c>
      <c r="U100" s="7">
        <f t="shared" si="119"/>
        <v>0.24058814889838798</v>
      </c>
      <c r="V100" s="23">
        <f t="shared" si="120"/>
        <v>773210</v>
      </c>
      <c r="W100" s="23">
        <f t="shared" si="121"/>
        <v>3465120</v>
      </c>
      <c r="X100" s="23">
        <f t="shared" si="122"/>
        <v>2704290</v>
      </c>
      <c r="Y100" s="23">
        <f t="shared" si="123"/>
        <v>297750</v>
      </c>
      <c r="Z100" s="23">
        <v>91</v>
      </c>
      <c r="AA100" s="23">
        <f t="shared" si="124"/>
        <v>2606590</v>
      </c>
      <c r="AB100" s="23">
        <f t="shared" si="125"/>
        <v>52718870</v>
      </c>
      <c r="AC100" s="23">
        <f t="shared" si="126"/>
        <v>23132.457218078103</v>
      </c>
      <c r="AD100" s="23">
        <f t="shared" si="135"/>
        <v>51498010</v>
      </c>
      <c r="AE100" s="23">
        <f t="shared" si="127"/>
        <v>22596.757349714786</v>
      </c>
      <c r="AF100" s="23">
        <f t="shared" si="136"/>
        <v>13196270</v>
      </c>
      <c r="AG100" s="23">
        <f t="shared" si="128"/>
        <v>5790.3773584905657</v>
      </c>
      <c r="AH100" s="7">
        <f t="shared" si="129"/>
        <v>0.25031397676012401</v>
      </c>
      <c r="AI100" s="23">
        <f t="shared" si="130"/>
        <v>31006200</v>
      </c>
      <c r="AJ100" s="23">
        <f t="shared" si="131"/>
        <v>1057280</v>
      </c>
      <c r="AK100" s="23">
        <f t="shared" si="137"/>
        <v>8795440</v>
      </c>
      <c r="AL100" s="23">
        <f t="shared" si="138"/>
        <v>1220860</v>
      </c>
      <c r="AM100" s="23">
        <f t="shared" si="132"/>
        <v>535.69986836331725</v>
      </c>
      <c r="AN100" s="23">
        <f t="shared" si="133"/>
        <v>1020860</v>
      </c>
      <c r="AO100" s="23">
        <f t="shared" si="134"/>
        <v>0</v>
      </c>
      <c r="AP100" s="2">
        <v>4085900</v>
      </c>
      <c r="AQ100" s="2">
        <v>586090</v>
      </c>
      <c r="AR100" s="2">
        <v>339620</v>
      </c>
      <c r="AS100" s="2" t="s">
        <v>1</v>
      </c>
      <c r="AT100" s="2">
        <v>4141240</v>
      </c>
      <c r="AU100" s="2">
        <v>2486200</v>
      </c>
      <c r="AV100" s="2" t="s">
        <v>1</v>
      </c>
      <c r="AW100" s="2">
        <v>8608070</v>
      </c>
      <c r="AY100" s="2" t="s">
        <v>1</v>
      </c>
      <c r="AZ100" s="2" t="s">
        <v>1</v>
      </c>
      <c r="BA100" s="2" t="s">
        <v>1</v>
      </c>
      <c r="BB100" s="2">
        <v>32600</v>
      </c>
      <c r="BC100" s="2">
        <v>260</v>
      </c>
      <c r="BD100" s="2" t="s">
        <v>1</v>
      </c>
      <c r="BE100" s="2">
        <v>688120</v>
      </c>
      <c r="BF100" s="2">
        <v>52230</v>
      </c>
      <c r="BG100" s="2">
        <v>53850</v>
      </c>
      <c r="BH100" s="2">
        <v>1717760</v>
      </c>
      <c r="BI100" s="2">
        <v>52580</v>
      </c>
      <c r="BJ100" s="2">
        <v>8420</v>
      </c>
      <c r="BK100" s="2">
        <v>491380</v>
      </c>
      <c r="BL100" s="2" t="s">
        <v>1</v>
      </c>
      <c r="BM100" s="2">
        <v>1141130</v>
      </c>
      <c r="BN100" s="2" t="s">
        <v>1</v>
      </c>
      <c r="BO100" s="2" t="s">
        <v>1</v>
      </c>
      <c r="BP100" s="2">
        <v>2704290</v>
      </c>
      <c r="BQ100" s="2" t="s">
        <v>1</v>
      </c>
      <c r="BR100" s="2" t="s">
        <v>1</v>
      </c>
      <c r="BS100" s="2">
        <v>297750</v>
      </c>
      <c r="BT100" s="2">
        <v>2606590</v>
      </c>
      <c r="BU100" s="2" t="s">
        <v>1</v>
      </c>
      <c r="BV100" s="2">
        <v>637700</v>
      </c>
      <c r="BW100" s="2" t="s">
        <v>1</v>
      </c>
      <c r="BX100" s="2">
        <v>104530</v>
      </c>
      <c r="BY100" s="2" t="s">
        <v>1</v>
      </c>
      <c r="BZ100" s="2" t="s">
        <v>1</v>
      </c>
      <c r="CA100" s="2" t="s">
        <v>1</v>
      </c>
      <c r="CB100" s="2" t="s">
        <v>1</v>
      </c>
      <c r="CC100" s="2" t="s">
        <v>1</v>
      </c>
      <c r="CD100" s="2">
        <v>11900</v>
      </c>
      <c r="CE100" s="2" t="s">
        <v>1</v>
      </c>
      <c r="CF100" s="2" t="s">
        <v>1</v>
      </c>
      <c r="CG100" s="2" t="s">
        <v>1</v>
      </c>
      <c r="CH100" s="2">
        <v>8910</v>
      </c>
      <c r="CI100" s="2" t="s">
        <v>1</v>
      </c>
      <c r="CJ100" s="2" t="s">
        <v>1</v>
      </c>
      <c r="CK100" s="2" t="s">
        <v>1</v>
      </c>
      <c r="CL100" s="2" t="s">
        <v>1</v>
      </c>
      <c r="CM100" s="2" t="s">
        <v>1</v>
      </c>
      <c r="CN100" s="2" t="s">
        <v>1</v>
      </c>
      <c r="CO100" s="2">
        <v>26100</v>
      </c>
      <c r="CP100" s="2" t="s">
        <v>1</v>
      </c>
      <c r="CQ100" s="2" t="s">
        <v>1</v>
      </c>
      <c r="CR100" s="2" t="s">
        <v>1</v>
      </c>
      <c r="CS100" s="2" t="s">
        <v>1</v>
      </c>
      <c r="CT100" s="2" t="s">
        <v>1</v>
      </c>
      <c r="CU100" s="2" t="s">
        <v>1</v>
      </c>
      <c r="CV100" s="2" t="s">
        <v>1</v>
      </c>
      <c r="CW100" s="2">
        <v>50000</v>
      </c>
      <c r="CX100" s="2">
        <v>6483990</v>
      </c>
      <c r="CY100" s="2">
        <v>1086590</v>
      </c>
      <c r="CZ100" s="2" t="s">
        <v>1</v>
      </c>
      <c r="DA100" s="2">
        <v>180</v>
      </c>
      <c r="DB100" s="2">
        <v>2355760</v>
      </c>
      <c r="DC100" s="2" t="s">
        <v>1</v>
      </c>
      <c r="DD100" s="2" t="s">
        <v>1</v>
      </c>
      <c r="DE100" s="2" t="s">
        <v>1</v>
      </c>
      <c r="DF100" s="2" t="s">
        <v>1</v>
      </c>
      <c r="DG100" s="2" t="s">
        <v>1</v>
      </c>
      <c r="DH100" s="2" t="s">
        <v>1</v>
      </c>
      <c r="DI100" s="2" t="s">
        <v>1</v>
      </c>
      <c r="DJ100" s="2" t="s">
        <v>1</v>
      </c>
      <c r="DK100" s="2" t="s">
        <v>1</v>
      </c>
      <c r="DL100" s="2" t="s">
        <v>1</v>
      </c>
      <c r="DM100" s="2">
        <v>16000</v>
      </c>
      <c r="DN100" s="2">
        <v>1093690</v>
      </c>
      <c r="DO100" s="2">
        <v>618430</v>
      </c>
      <c r="DP100" s="2">
        <v>21600</v>
      </c>
      <c r="DQ100" s="2" t="s">
        <v>1</v>
      </c>
      <c r="DR100" s="2" t="s">
        <v>1</v>
      </c>
      <c r="DS100" s="2" t="s">
        <v>1</v>
      </c>
      <c r="DT100" s="2" t="s">
        <v>1</v>
      </c>
      <c r="DU100" s="2" t="s">
        <v>1</v>
      </c>
      <c r="DV100" s="2" t="s">
        <v>1</v>
      </c>
      <c r="DW100" s="2" t="s">
        <v>1</v>
      </c>
      <c r="DX100" s="2">
        <v>142650</v>
      </c>
      <c r="DY100" s="2">
        <v>1275160</v>
      </c>
      <c r="DZ100" s="2" t="s">
        <v>1</v>
      </c>
      <c r="EA100" s="2">
        <v>111000</v>
      </c>
      <c r="EB100" s="2" t="s">
        <v>1</v>
      </c>
      <c r="EC100" s="2" t="s">
        <v>1</v>
      </c>
      <c r="ED100" s="2" t="s">
        <v>1</v>
      </c>
      <c r="EE100" s="2">
        <v>1603000</v>
      </c>
      <c r="EF100" s="2" t="s">
        <v>1</v>
      </c>
      <c r="EG100" s="2" t="s">
        <v>1</v>
      </c>
      <c r="EH100" s="2">
        <v>4946210</v>
      </c>
      <c r="EI100" s="2" t="s">
        <v>1</v>
      </c>
      <c r="EJ100" s="2" t="s">
        <v>1</v>
      </c>
      <c r="EK100" s="2" t="s">
        <v>1</v>
      </c>
      <c r="EL100" s="2" t="s">
        <v>1</v>
      </c>
      <c r="EM100" s="2" t="s">
        <v>1</v>
      </c>
      <c r="EN100" s="2" t="s">
        <v>1</v>
      </c>
      <c r="EO100" s="2" t="s">
        <v>1</v>
      </c>
      <c r="EP100" s="2">
        <v>120040</v>
      </c>
      <c r="EQ100" s="2" t="s">
        <v>1</v>
      </c>
      <c r="ER100" s="2" t="s">
        <v>1</v>
      </c>
      <c r="ES100" s="2" t="s">
        <v>1</v>
      </c>
      <c r="ET100" s="2" t="s">
        <v>1</v>
      </c>
      <c r="EU100" s="2" t="s">
        <v>1</v>
      </c>
      <c r="EV100" s="2" t="s">
        <v>1</v>
      </c>
      <c r="EW100" s="2">
        <v>166410</v>
      </c>
      <c r="EX100" s="2" t="s">
        <v>1</v>
      </c>
      <c r="EY100" s="2" t="s">
        <v>1</v>
      </c>
      <c r="EZ100" s="2">
        <v>6995770</v>
      </c>
      <c r="FA100" s="2" t="s">
        <v>1</v>
      </c>
      <c r="FB100" s="2">
        <v>1931150</v>
      </c>
      <c r="FC100" s="2">
        <v>1139290</v>
      </c>
      <c r="FD100" s="2" t="s">
        <v>1</v>
      </c>
      <c r="FE100" s="2" t="s">
        <v>1</v>
      </c>
      <c r="FF100" s="2">
        <v>2284660</v>
      </c>
      <c r="FG100" s="2">
        <v>845400</v>
      </c>
      <c r="FH100" s="2" t="s">
        <v>1</v>
      </c>
      <c r="FI100" s="2" t="s">
        <v>1</v>
      </c>
      <c r="FJ100" s="2" t="s">
        <v>1</v>
      </c>
      <c r="FK100" s="2" t="s">
        <v>1</v>
      </c>
      <c r="FL100" s="2" t="s">
        <v>1</v>
      </c>
      <c r="FM100" s="2">
        <v>39200</v>
      </c>
      <c r="FN100" s="2" t="s">
        <v>1</v>
      </c>
      <c r="FO100" s="2">
        <v>36910</v>
      </c>
      <c r="FP100" s="2" t="s">
        <v>1</v>
      </c>
      <c r="FQ100" s="2">
        <v>136400</v>
      </c>
      <c r="FR100" s="2">
        <v>924830</v>
      </c>
      <c r="FS100" s="2" t="s">
        <v>1</v>
      </c>
      <c r="FT100" s="2">
        <v>1947710</v>
      </c>
      <c r="FU100" s="2">
        <v>39180</v>
      </c>
      <c r="FV100" s="2" t="s">
        <v>1</v>
      </c>
      <c r="FW100" s="2" t="s">
        <v>1</v>
      </c>
      <c r="FX100" s="2" t="s">
        <v>1</v>
      </c>
      <c r="FY100" s="2">
        <v>94830</v>
      </c>
      <c r="FZ100" s="2" t="s">
        <v>1</v>
      </c>
      <c r="GA100" s="2">
        <v>301830</v>
      </c>
      <c r="GB100" s="2">
        <v>1299130</v>
      </c>
      <c r="GC100" s="2" t="s">
        <v>1</v>
      </c>
      <c r="GD100" s="2">
        <v>800750</v>
      </c>
      <c r="GE100" s="2" t="s">
        <v>1</v>
      </c>
      <c r="GF100" s="2" t="s">
        <v>1</v>
      </c>
      <c r="GG100" s="2">
        <v>152530</v>
      </c>
      <c r="GH100" s="2">
        <v>517880</v>
      </c>
      <c r="GI100" s="2">
        <v>709640</v>
      </c>
      <c r="GJ100" s="2">
        <v>124740</v>
      </c>
      <c r="GK100" s="2" t="s">
        <v>1</v>
      </c>
      <c r="GL100" s="2">
        <v>294220</v>
      </c>
      <c r="GM100" s="2">
        <v>133120</v>
      </c>
      <c r="GN100" s="2" t="s">
        <v>1</v>
      </c>
      <c r="GO100" s="2">
        <v>6800130</v>
      </c>
      <c r="GP100" s="2">
        <v>12204190</v>
      </c>
      <c r="GQ100" s="2">
        <v>6760</v>
      </c>
      <c r="GR100" s="2">
        <v>40850</v>
      </c>
      <c r="GS100" s="2">
        <v>63900</v>
      </c>
      <c r="GT100" s="2">
        <v>7200</v>
      </c>
      <c r="GU100" s="2" t="s">
        <v>1</v>
      </c>
      <c r="GV100" s="2">
        <v>60920</v>
      </c>
      <c r="GW100" s="2" t="s">
        <v>1</v>
      </c>
      <c r="GX100" s="2" t="s">
        <v>1</v>
      </c>
      <c r="GY100" s="2" t="s">
        <v>1</v>
      </c>
      <c r="GZ100" s="2" t="s">
        <v>1</v>
      </c>
      <c r="HA100" s="2">
        <v>50000</v>
      </c>
      <c r="HB100" s="2">
        <v>8940</v>
      </c>
      <c r="HC100" s="2">
        <v>859740</v>
      </c>
      <c r="HD100" s="2">
        <v>138600</v>
      </c>
      <c r="HE100" s="2">
        <v>0</v>
      </c>
      <c r="HF100" s="2" t="s">
        <v>1</v>
      </c>
      <c r="HG100" s="2" t="s">
        <v>1</v>
      </c>
      <c r="HH100" s="2" t="s">
        <v>1</v>
      </c>
      <c r="HI100" s="2" t="s">
        <v>1</v>
      </c>
      <c r="HJ100" s="2" t="s">
        <v>1</v>
      </c>
      <c r="HK100" s="2">
        <v>3000</v>
      </c>
      <c r="HL100" s="2" t="s">
        <v>1</v>
      </c>
      <c r="HM100" s="2">
        <v>150000</v>
      </c>
      <c r="HN100" s="2" t="s">
        <v>1</v>
      </c>
      <c r="HO100" s="2" t="s">
        <v>1</v>
      </c>
      <c r="HP100" s="2">
        <v>717220</v>
      </c>
      <c r="HQ100" s="2" t="s">
        <v>1</v>
      </c>
      <c r="HR100" s="2" t="s">
        <v>1</v>
      </c>
      <c r="HS100" s="2" t="s">
        <v>1</v>
      </c>
      <c r="HT100" s="2" t="s">
        <v>1</v>
      </c>
      <c r="HU100" s="2" t="s">
        <v>1</v>
      </c>
      <c r="HV100" s="2">
        <v>10000</v>
      </c>
      <c r="HW100" s="2" t="s">
        <v>1</v>
      </c>
      <c r="HX100" s="2" t="s">
        <v>1</v>
      </c>
      <c r="HY100" s="2" t="s">
        <v>1</v>
      </c>
      <c r="HZ100" s="2">
        <v>2300000</v>
      </c>
      <c r="IA100" s="2" t="s">
        <v>1</v>
      </c>
      <c r="IB100" s="2" t="s">
        <v>1</v>
      </c>
      <c r="IC100" s="2" t="s">
        <v>1</v>
      </c>
      <c r="ID100" s="2" t="s">
        <v>1</v>
      </c>
      <c r="IE100" s="2" t="s">
        <v>1</v>
      </c>
      <c r="IF100" s="2">
        <v>3470000</v>
      </c>
      <c r="IG100" s="2" t="s">
        <v>1</v>
      </c>
      <c r="IH100" s="2">
        <v>18360</v>
      </c>
      <c r="II100" s="2">
        <v>2581380</v>
      </c>
      <c r="IJ100" s="2">
        <v>700</v>
      </c>
      <c r="IK100" s="2">
        <v>8500</v>
      </c>
      <c r="IL100" s="2">
        <v>406500</v>
      </c>
      <c r="IM100" s="2" t="s">
        <v>1</v>
      </c>
      <c r="IN100" s="2" t="s">
        <v>1</v>
      </c>
      <c r="IO100" s="2" t="s">
        <v>1</v>
      </c>
      <c r="IP100" s="2" t="s">
        <v>1</v>
      </c>
      <c r="IQ100" s="2" t="s">
        <v>1</v>
      </c>
      <c r="IR100" s="2">
        <v>31410</v>
      </c>
      <c r="IS100" s="2" t="s">
        <v>1</v>
      </c>
      <c r="IT100" s="2" t="s">
        <v>1</v>
      </c>
      <c r="IU100" s="2">
        <v>55000</v>
      </c>
      <c r="IV100" s="2" t="s">
        <v>1</v>
      </c>
      <c r="IW100" s="2" t="s">
        <v>1</v>
      </c>
      <c r="IX100" s="2">
        <v>189050</v>
      </c>
      <c r="IY100" s="2" t="s">
        <v>1</v>
      </c>
      <c r="IZ100" s="2" t="s">
        <v>1</v>
      </c>
      <c r="JA100" s="2" t="s">
        <v>1</v>
      </c>
      <c r="JB100" s="2" t="s">
        <v>1</v>
      </c>
      <c r="JC100" s="2" t="s">
        <v>1</v>
      </c>
      <c r="JD100" s="2" t="s">
        <v>1</v>
      </c>
      <c r="JE100" s="2" t="s">
        <v>1</v>
      </c>
      <c r="JF100" s="2" t="s">
        <v>1</v>
      </c>
      <c r="JG100" s="2" t="s">
        <v>1</v>
      </c>
      <c r="JH100" s="2" t="s">
        <v>1</v>
      </c>
      <c r="JI100" s="2" t="s">
        <v>1</v>
      </c>
      <c r="JJ100" s="2" t="s">
        <v>1</v>
      </c>
      <c r="JK100" s="2" t="s">
        <v>1</v>
      </c>
      <c r="JL100" s="2" t="s">
        <v>1</v>
      </c>
      <c r="JM100" s="2" t="s">
        <v>1</v>
      </c>
      <c r="JN100" s="2" t="s">
        <v>1</v>
      </c>
      <c r="JO100" s="2">
        <v>566490</v>
      </c>
      <c r="JP100" s="2" t="s">
        <v>1</v>
      </c>
      <c r="JQ100" s="2" t="s">
        <v>1</v>
      </c>
      <c r="JR100" s="2" t="s">
        <v>1</v>
      </c>
      <c r="JS100" s="2" t="s">
        <v>1</v>
      </c>
      <c r="JT100" s="2">
        <v>166550</v>
      </c>
      <c r="JU100" s="2">
        <v>330580</v>
      </c>
      <c r="JV100" s="2" t="s">
        <v>1</v>
      </c>
      <c r="JW100" s="2" t="s">
        <v>1</v>
      </c>
      <c r="JX100" s="2">
        <v>0</v>
      </c>
      <c r="JY100" s="2" t="s">
        <v>1</v>
      </c>
      <c r="JZ100" s="2" t="s">
        <v>1</v>
      </c>
      <c r="KA100" s="2">
        <v>523730</v>
      </c>
      <c r="KB100" s="2" t="s">
        <v>1</v>
      </c>
      <c r="KC100" s="2">
        <v>200000</v>
      </c>
      <c r="KD100" s="2" t="s">
        <v>1</v>
      </c>
      <c r="KE100" s="2" t="s">
        <v>1</v>
      </c>
      <c r="KF100" s="2" t="s">
        <v>1</v>
      </c>
      <c r="KG100" s="2" t="s">
        <v>1</v>
      </c>
      <c r="KH100" s="2" t="s">
        <v>1</v>
      </c>
      <c r="KI100" s="2" t="s">
        <v>1</v>
      </c>
      <c r="KJ100" s="2" t="s">
        <v>1</v>
      </c>
      <c r="KK100" s="2" t="s">
        <v>1</v>
      </c>
      <c r="KL100" s="2" t="s">
        <v>1</v>
      </c>
      <c r="KM100" s="2" t="s">
        <v>1</v>
      </c>
      <c r="KN100" s="2" t="s">
        <v>1</v>
      </c>
      <c r="KO100" s="2" t="s">
        <v>1</v>
      </c>
      <c r="KP100" s="2" t="s">
        <v>1</v>
      </c>
      <c r="KQ100" s="2" t="s">
        <v>1</v>
      </c>
      <c r="KR100" s="2" t="s">
        <v>1</v>
      </c>
      <c r="KS100" s="2" t="s">
        <v>1</v>
      </c>
      <c r="KT100" s="2" t="s">
        <v>1</v>
      </c>
      <c r="KU100" s="2" t="s">
        <v>1</v>
      </c>
      <c r="KV100" s="2" t="s">
        <v>1</v>
      </c>
      <c r="KW100" s="2" t="s">
        <v>1</v>
      </c>
      <c r="KX100" s="2" t="s">
        <v>1</v>
      </c>
      <c r="KY100" s="2" t="s">
        <v>1</v>
      </c>
      <c r="KZ100" s="2" t="s">
        <v>1</v>
      </c>
      <c r="LA100" s="2" t="s">
        <v>1</v>
      </c>
      <c r="LB100" s="2" t="s">
        <v>1</v>
      </c>
      <c r="LC100" s="2" t="s">
        <v>1</v>
      </c>
      <c r="LD100" s="2" t="s">
        <v>1</v>
      </c>
      <c r="LE100" s="2" t="s">
        <v>1</v>
      </c>
    </row>
    <row r="101" spans="1:317" x14ac:dyDescent="0.3">
      <c r="A101" s="2" t="s">
        <v>96</v>
      </c>
      <c r="B101" s="2">
        <v>673</v>
      </c>
      <c r="C101" s="23">
        <f t="shared" si="101"/>
        <v>987340</v>
      </c>
      <c r="D101" s="23">
        <f t="shared" si="102"/>
        <v>8818250</v>
      </c>
      <c r="E101" s="23">
        <f t="shared" si="103"/>
        <v>13102.897473997029</v>
      </c>
      <c r="F101" s="23">
        <f t="shared" si="104"/>
        <v>5305580</v>
      </c>
      <c r="G101" s="23">
        <f t="shared" si="105"/>
        <v>2785760</v>
      </c>
      <c r="H101" s="23">
        <f t="shared" si="106"/>
        <v>0</v>
      </c>
      <c r="I101" s="23">
        <f t="shared" si="107"/>
        <v>726910</v>
      </c>
      <c r="J101" s="23">
        <f t="shared" si="108"/>
        <v>1080.1040118870728</v>
      </c>
      <c r="K101" s="23">
        <f t="shared" si="109"/>
        <v>726910</v>
      </c>
      <c r="L101" s="23">
        <f t="shared" si="110"/>
        <v>0</v>
      </c>
      <c r="M101" s="23">
        <f t="shared" si="111"/>
        <v>2595510</v>
      </c>
      <c r="N101" s="23">
        <f t="shared" si="112"/>
        <v>7883.4769687964335</v>
      </c>
      <c r="O101" s="23">
        <f t="shared" si="113"/>
        <v>1308010</v>
      </c>
      <c r="P101" s="23">
        <f t="shared" si="114"/>
        <v>1186410</v>
      </c>
      <c r="Q101" s="23">
        <f t="shared" si="115"/>
        <v>2187050</v>
      </c>
      <c r="R101" s="23">
        <f t="shared" si="116"/>
        <v>4969993</v>
      </c>
      <c r="S101" s="23">
        <f t="shared" si="117"/>
        <v>7384.8335809806831</v>
      </c>
      <c r="T101" s="23">
        <f t="shared" si="118"/>
        <v>335587</v>
      </c>
      <c r="U101" s="7">
        <f t="shared" si="119"/>
        <v>6.3251708578515448E-2</v>
      </c>
      <c r="V101" s="23">
        <f t="shared" si="120"/>
        <v>293700</v>
      </c>
      <c r="W101" s="23">
        <f t="shared" si="121"/>
        <v>10100</v>
      </c>
      <c r="X101" s="23">
        <f t="shared" si="122"/>
        <v>10080</v>
      </c>
      <c r="Y101" s="23">
        <f t="shared" si="123"/>
        <v>21800</v>
      </c>
      <c r="Z101" s="23">
        <v>93</v>
      </c>
      <c r="AA101" s="23">
        <f t="shared" si="124"/>
        <v>288430</v>
      </c>
      <c r="AB101" s="23">
        <f t="shared" si="125"/>
        <v>7830910</v>
      </c>
      <c r="AC101" s="23">
        <f t="shared" si="126"/>
        <v>11635.824665676077</v>
      </c>
      <c r="AD101" s="23">
        <f t="shared" si="135"/>
        <v>7728890</v>
      </c>
      <c r="AE101" s="23">
        <f t="shared" si="127"/>
        <v>11484.234769687964</v>
      </c>
      <c r="AF101" s="23">
        <f t="shared" si="136"/>
        <v>2094600</v>
      </c>
      <c r="AG101" s="23">
        <f t="shared" si="128"/>
        <v>3112.3328380386329</v>
      </c>
      <c r="AH101" s="7">
        <f t="shared" si="129"/>
        <v>0.26747849228250614</v>
      </c>
      <c r="AI101" s="23">
        <f t="shared" si="130"/>
        <v>5440700</v>
      </c>
      <c r="AJ101" s="23">
        <f t="shared" si="131"/>
        <v>58200</v>
      </c>
      <c r="AK101" s="23">
        <f t="shared" si="137"/>
        <v>1099770</v>
      </c>
      <c r="AL101" s="23">
        <f t="shared" si="138"/>
        <v>102020</v>
      </c>
      <c r="AM101" s="23">
        <f t="shared" si="132"/>
        <v>151.58989598811291</v>
      </c>
      <c r="AN101" s="23">
        <f t="shared" si="133"/>
        <v>102020</v>
      </c>
      <c r="AO101" s="23">
        <f t="shared" si="134"/>
        <v>0</v>
      </c>
      <c r="AP101" s="2">
        <v>917620</v>
      </c>
      <c r="AQ101" s="2">
        <v>304460</v>
      </c>
      <c r="AR101" s="2">
        <v>83230</v>
      </c>
      <c r="AS101" s="2">
        <v>2700</v>
      </c>
      <c r="AT101" s="2">
        <v>965610</v>
      </c>
      <c r="AU101" s="2">
        <v>220800</v>
      </c>
      <c r="AV101" s="2" t="s">
        <v>1</v>
      </c>
      <c r="AW101" s="2">
        <v>2187050</v>
      </c>
      <c r="AY101" s="2" t="s">
        <v>1</v>
      </c>
      <c r="AZ101" s="2">
        <v>0</v>
      </c>
      <c r="BA101" s="2" t="s">
        <v>1</v>
      </c>
      <c r="BB101" s="2" t="s">
        <v>1</v>
      </c>
      <c r="BC101" s="2" t="s">
        <v>1</v>
      </c>
      <c r="BD101" s="2" t="s">
        <v>1</v>
      </c>
      <c r="BE101" s="2">
        <v>293700</v>
      </c>
      <c r="BF101" s="2" t="s">
        <v>1</v>
      </c>
      <c r="BG101" s="2">
        <v>10100</v>
      </c>
      <c r="BH101" s="2" t="s">
        <v>1</v>
      </c>
      <c r="BI101" s="2" t="s">
        <v>1</v>
      </c>
      <c r="BJ101" s="2" t="s">
        <v>1</v>
      </c>
      <c r="BK101" s="2" t="s">
        <v>1</v>
      </c>
      <c r="BL101" s="2" t="s">
        <v>1</v>
      </c>
      <c r="BM101" s="2" t="s">
        <v>1</v>
      </c>
      <c r="BN101" s="2" t="s">
        <v>1</v>
      </c>
      <c r="BO101" s="2" t="s">
        <v>1</v>
      </c>
      <c r="BP101" s="2">
        <v>10080</v>
      </c>
      <c r="BQ101" s="2" t="s">
        <v>1</v>
      </c>
      <c r="BR101" s="2" t="s">
        <v>1</v>
      </c>
      <c r="BS101" s="2">
        <v>21800</v>
      </c>
      <c r="BT101" s="2">
        <v>288430</v>
      </c>
      <c r="BU101" s="2" t="s">
        <v>1</v>
      </c>
      <c r="BV101" s="2">
        <v>1798750</v>
      </c>
      <c r="BW101" s="2" t="s">
        <v>1</v>
      </c>
      <c r="BX101" s="2">
        <v>1190</v>
      </c>
      <c r="BY101" s="2" t="s">
        <v>1</v>
      </c>
      <c r="BZ101" s="2" t="s">
        <v>1</v>
      </c>
      <c r="CA101" s="2" t="s">
        <v>1</v>
      </c>
      <c r="CB101" s="2" t="s">
        <v>1</v>
      </c>
      <c r="CC101" s="2" t="s">
        <v>1</v>
      </c>
      <c r="CD101" s="2">
        <v>26460</v>
      </c>
      <c r="CE101" s="2">
        <v>760130</v>
      </c>
      <c r="CF101" s="2" t="s">
        <v>1</v>
      </c>
      <c r="CG101" s="2" t="s">
        <v>1</v>
      </c>
      <c r="CH101" s="2">
        <v>8980</v>
      </c>
      <c r="CI101" s="2" t="s">
        <v>1</v>
      </c>
      <c r="CJ101" s="2" t="s">
        <v>1</v>
      </c>
      <c r="CK101" s="2" t="s">
        <v>1</v>
      </c>
      <c r="CL101" s="2" t="s">
        <v>1</v>
      </c>
      <c r="CM101" s="2" t="s">
        <v>1</v>
      </c>
      <c r="CN101" s="2">
        <v>5000</v>
      </c>
      <c r="CO101" s="2" t="s">
        <v>1</v>
      </c>
      <c r="CP101" s="2" t="s">
        <v>1</v>
      </c>
      <c r="CQ101" s="2" t="s">
        <v>1</v>
      </c>
      <c r="CR101" s="2" t="s">
        <v>1</v>
      </c>
      <c r="CS101" s="2" t="s">
        <v>1</v>
      </c>
      <c r="CT101" s="2" t="s">
        <v>1</v>
      </c>
      <c r="CU101" s="2">
        <v>9130</v>
      </c>
      <c r="CV101" s="2">
        <v>5000</v>
      </c>
      <c r="CW101" s="2">
        <v>10000</v>
      </c>
      <c r="CX101" s="2" t="s">
        <v>1</v>
      </c>
      <c r="CY101" s="2">
        <v>131730</v>
      </c>
      <c r="CZ101" s="2" t="s">
        <v>1</v>
      </c>
      <c r="DA101" s="2" t="s">
        <v>1</v>
      </c>
      <c r="DB101" s="2">
        <v>29390</v>
      </c>
      <c r="DC101" s="2" t="s">
        <v>1</v>
      </c>
      <c r="DD101" s="2" t="s">
        <v>1</v>
      </c>
      <c r="DE101" s="2" t="s">
        <v>1</v>
      </c>
      <c r="DF101" s="2" t="s">
        <v>1</v>
      </c>
      <c r="DG101" s="2" t="s">
        <v>1</v>
      </c>
      <c r="DH101" s="2" t="s">
        <v>1</v>
      </c>
      <c r="DI101" s="2" t="s">
        <v>1</v>
      </c>
      <c r="DJ101" s="2" t="s">
        <v>1</v>
      </c>
      <c r="DK101" s="2" t="s">
        <v>1</v>
      </c>
      <c r="DL101" s="2" t="s">
        <v>1</v>
      </c>
      <c r="DM101" s="2" t="s">
        <v>1</v>
      </c>
      <c r="DN101" s="2" t="s">
        <v>1</v>
      </c>
      <c r="DO101" s="2" t="s">
        <v>1</v>
      </c>
      <c r="DP101" s="2" t="s">
        <v>1</v>
      </c>
      <c r="DQ101" s="2" t="s">
        <v>1</v>
      </c>
      <c r="DR101" s="2" t="s">
        <v>1</v>
      </c>
      <c r="DS101" s="2" t="s">
        <v>1</v>
      </c>
      <c r="DT101" s="2" t="s">
        <v>1</v>
      </c>
      <c r="DU101" s="2" t="s">
        <v>1</v>
      </c>
      <c r="DV101" s="2" t="s">
        <v>1</v>
      </c>
      <c r="DW101" s="2" t="s">
        <v>1</v>
      </c>
      <c r="DX101" s="2">
        <v>40740</v>
      </c>
      <c r="DY101" s="2">
        <v>390040</v>
      </c>
      <c r="DZ101" s="2" t="s">
        <v>1</v>
      </c>
      <c r="EA101" s="2">
        <v>273000</v>
      </c>
      <c r="EB101" s="2" t="s">
        <v>1</v>
      </c>
      <c r="EC101" s="2" t="s">
        <v>1</v>
      </c>
      <c r="ED101" s="2" t="s">
        <v>1</v>
      </c>
      <c r="EE101" s="2">
        <v>23130</v>
      </c>
      <c r="EF101" s="2" t="s">
        <v>1</v>
      </c>
      <c r="EG101" s="2" t="s">
        <v>1</v>
      </c>
      <c r="EH101" s="2" t="s">
        <v>1</v>
      </c>
      <c r="EI101" s="2" t="s">
        <v>1</v>
      </c>
      <c r="EJ101" s="2" t="s">
        <v>1</v>
      </c>
      <c r="EK101" s="2" t="s">
        <v>1</v>
      </c>
      <c r="EL101" s="2" t="s">
        <v>1</v>
      </c>
      <c r="EM101" s="2" t="s">
        <v>1</v>
      </c>
      <c r="EN101" s="2" t="s">
        <v>1</v>
      </c>
      <c r="EO101" s="2" t="s">
        <v>1</v>
      </c>
      <c r="EP101" s="2" t="s">
        <v>1</v>
      </c>
      <c r="EQ101" s="2" t="s">
        <v>1</v>
      </c>
      <c r="ER101" s="2" t="s">
        <v>1</v>
      </c>
      <c r="ES101" s="2" t="s">
        <v>1</v>
      </c>
      <c r="ET101" s="2" t="s">
        <v>1</v>
      </c>
      <c r="EU101" s="2" t="s">
        <v>1</v>
      </c>
      <c r="EV101" s="2" t="s">
        <v>1</v>
      </c>
      <c r="EW101" s="2" t="s">
        <v>1</v>
      </c>
      <c r="EX101" s="2" t="s">
        <v>1</v>
      </c>
      <c r="EY101" s="2" t="s">
        <v>1</v>
      </c>
      <c r="EZ101" s="2">
        <v>1014160</v>
      </c>
      <c r="FA101" s="2">
        <v>390</v>
      </c>
      <c r="FB101" s="2">
        <v>59200</v>
      </c>
      <c r="FC101" s="2">
        <v>501540</v>
      </c>
      <c r="FD101" s="2" t="s">
        <v>1</v>
      </c>
      <c r="FE101" s="2" t="s">
        <v>1</v>
      </c>
      <c r="FF101" s="2">
        <v>372130</v>
      </c>
      <c r="FG101" s="2">
        <v>147180</v>
      </c>
      <c r="FH101" s="2" t="s">
        <v>1</v>
      </c>
      <c r="FI101" s="2" t="s">
        <v>1</v>
      </c>
      <c r="FJ101" s="2" t="s">
        <v>1</v>
      </c>
      <c r="FK101" s="2" t="s">
        <v>1</v>
      </c>
      <c r="FL101" s="2" t="s">
        <v>1</v>
      </c>
      <c r="FM101" s="2">
        <v>2540</v>
      </c>
      <c r="FN101" s="2" t="s">
        <v>1</v>
      </c>
      <c r="FO101" s="2" t="s">
        <v>1</v>
      </c>
      <c r="FP101" s="2" t="s">
        <v>1</v>
      </c>
      <c r="FQ101" s="2">
        <v>56790</v>
      </c>
      <c r="FR101" s="2">
        <v>8100</v>
      </c>
      <c r="FS101" s="2" t="s">
        <v>1</v>
      </c>
      <c r="FT101" s="2">
        <v>80640</v>
      </c>
      <c r="FU101" s="2">
        <v>344300</v>
      </c>
      <c r="FV101" s="2" t="s">
        <v>1</v>
      </c>
      <c r="FW101" s="2" t="s">
        <v>1</v>
      </c>
      <c r="FX101" s="2" t="s">
        <v>1</v>
      </c>
      <c r="FY101" s="2" t="s">
        <v>1</v>
      </c>
      <c r="FZ101" s="2">
        <v>192830</v>
      </c>
      <c r="GA101" s="2" t="s">
        <v>1</v>
      </c>
      <c r="GB101" s="2">
        <v>651470</v>
      </c>
      <c r="GC101" s="2">
        <v>1022720</v>
      </c>
      <c r="GD101" s="2">
        <v>47080</v>
      </c>
      <c r="GE101" s="2" t="s">
        <v>1</v>
      </c>
      <c r="GF101" s="2" t="s">
        <v>1</v>
      </c>
      <c r="GG101" s="2">
        <v>3980</v>
      </c>
      <c r="GH101" s="2">
        <v>44540</v>
      </c>
      <c r="GI101" s="2">
        <v>77750</v>
      </c>
      <c r="GJ101" s="2">
        <v>1240</v>
      </c>
      <c r="GK101" s="2" t="s">
        <v>1</v>
      </c>
      <c r="GL101" s="2">
        <v>3600</v>
      </c>
      <c r="GM101" s="2">
        <v>4030</v>
      </c>
      <c r="GN101" s="2" t="s">
        <v>1</v>
      </c>
      <c r="GO101" s="2">
        <v>1140330</v>
      </c>
      <c r="GP101" s="2">
        <v>710960</v>
      </c>
      <c r="GQ101" s="2">
        <v>12420</v>
      </c>
      <c r="GR101" s="2">
        <v>9470</v>
      </c>
      <c r="GS101" s="2">
        <v>5060</v>
      </c>
      <c r="GT101" s="2" t="s">
        <v>1</v>
      </c>
      <c r="GU101" s="2" t="s">
        <v>1</v>
      </c>
      <c r="GV101" s="2" t="s">
        <v>1</v>
      </c>
      <c r="GW101" s="2" t="s">
        <v>1</v>
      </c>
      <c r="GX101" s="2" t="s">
        <v>1</v>
      </c>
      <c r="GY101" s="2" t="s">
        <v>1</v>
      </c>
      <c r="GZ101" s="2" t="s">
        <v>1</v>
      </c>
      <c r="HA101" s="2" t="s">
        <v>1</v>
      </c>
      <c r="HB101" s="2" t="s">
        <v>1</v>
      </c>
      <c r="HC101" s="2">
        <v>40550</v>
      </c>
      <c r="HD101" s="2">
        <v>13240</v>
      </c>
      <c r="HE101" s="2">
        <v>4410</v>
      </c>
      <c r="HF101" s="2" t="s">
        <v>1</v>
      </c>
      <c r="HG101" s="2" t="s">
        <v>1</v>
      </c>
      <c r="HH101" s="2" t="s">
        <v>1</v>
      </c>
      <c r="HI101" s="2" t="s">
        <v>1</v>
      </c>
      <c r="HJ101" s="2" t="s">
        <v>1</v>
      </c>
      <c r="HK101" s="2" t="s">
        <v>1</v>
      </c>
      <c r="HL101" s="2" t="s">
        <v>1</v>
      </c>
      <c r="HM101" s="2" t="s">
        <v>1</v>
      </c>
      <c r="HN101" s="2" t="s">
        <v>1</v>
      </c>
      <c r="HO101" s="2" t="s">
        <v>1</v>
      </c>
      <c r="HP101" s="2">
        <v>56470</v>
      </c>
      <c r="HQ101" s="2" t="s">
        <v>1</v>
      </c>
      <c r="HR101" s="2" t="s">
        <v>1</v>
      </c>
      <c r="HS101" s="2" t="s">
        <v>1</v>
      </c>
      <c r="HT101" s="2" t="s">
        <v>1</v>
      </c>
      <c r="HU101" s="2" t="s">
        <v>1</v>
      </c>
      <c r="HV101" s="2">
        <v>148190</v>
      </c>
      <c r="HW101" s="2" t="s">
        <v>1</v>
      </c>
      <c r="HX101" s="2" t="s">
        <v>1</v>
      </c>
      <c r="HY101" s="2" t="s">
        <v>1</v>
      </c>
      <c r="HZ101" s="2">
        <v>600000</v>
      </c>
      <c r="IA101" s="2" t="s">
        <v>1</v>
      </c>
      <c r="IB101" s="2" t="s">
        <v>1</v>
      </c>
      <c r="IC101" s="2" t="s">
        <v>1</v>
      </c>
      <c r="ID101" s="2" t="s">
        <v>1</v>
      </c>
      <c r="IE101" s="2" t="s">
        <v>1</v>
      </c>
      <c r="IF101" s="2" t="s">
        <v>1</v>
      </c>
      <c r="IG101" s="2" t="s">
        <v>1</v>
      </c>
      <c r="IH101" s="2" t="s">
        <v>1</v>
      </c>
      <c r="II101" s="2">
        <v>332450</v>
      </c>
      <c r="IJ101" s="2">
        <v>10000</v>
      </c>
      <c r="IK101" s="2" t="s">
        <v>1</v>
      </c>
      <c r="IL101" s="2">
        <v>0</v>
      </c>
      <c r="IM101" s="2">
        <v>9130</v>
      </c>
      <c r="IN101" s="2" t="s">
        <v>1</v>
      </c>
      <c r="IO101" s="2" t="s">
        <v>1</v>
      </c>
      <c r="IP101" s="2" t="s">
        <v>1</v>
      </c>
      <c r="IQ101" s="2" t="s">
        <v>1</v>
      </c>
      <c r="IR101" s="2" t="s">
        <v>1</v>
      </c>
      <c r="IS101" s="2" t="s">
        <v>1</v>
      </c>
      <c r="IT101" s="2" t="s">
        <v>1</v>
      </c>
      <c r="IU101" s="2" t="s">
        <v>1</v>
      </c>
      <c r="IV101" s="2" t="s">
        <v>1</v>
      </c>
      <c r="IW101" s="2" t="s">
        <v>1</v>
      </c>
      <c r="IX101" s="2" t="s">
        <v>1</v>
      </c>
      <c r="IY101" s="2" t="s">
        <v>1</v>
      </c>
      <c r="IZ101" s="2" t="s">
        <v>1</v>
      </c>
      <c r="JA101" s="2" t="s">
        <v>1</v>
      </c>
      <c r="JB101" s="2" t="s">
        <v>1</v>
      </c>
      <c r="JC101" s="2" t="s">
        <v>1</v>
      </c>
      <c r="JD101" s="2" t="s">
        <v>1</v>
      </c>
      <c r="JE101" s="2" t="s">
        <v>1</v>
      </c>
      <c r="JF101" s="2" t="s">
        <v>1</v>
      </c>
      <c r="JG101" s="2" t="s">
        <v>1</v>
      </c>
      <c r="JH101" s="2" t="s">
        <v>1</v>
      </c>
      <c r="JI101" s="2" t="s">
        <v>1</v>
      </c>
      <c r="JJ101" s="2" t="s">
        <v>1</v>
      </c>
      <c r="JK101" s="2" t="s">
        <v>1</v>
      </c>
      <c r="JL101" s="2" t="s">
        <v>1</v>
      </c>
      <c r="JM101" s="2" t="s">
        <v>1</v>
      </c>
      <c r="JN101" s="2" t="s">
        <v>1</v>
      </c>
      <c r="JO101" s="2" t="s">
        <v>1</v>
      </c>
      <c r="JP101" s="2" t="s">
        <v>1</v>
      </c>
      <c r="JQ101" s="2" t="s">
        <v>1</v>
      </c>
      <c r="JR101" s="2" t="s">
        <v>1</v>
      </c>
      <c r="JS101" s="2" t="s">
        <v>1</v>
      </c>
      <c r="JT101" s="2">
        <v>54020</v>
      </c>
      <c r="JU101" s="2" t="s">
        <v>1</v>
      </c>
      <c r="JV101" s="2">
        <v>48000</v>
      </c>
      <c r="JW101" s="2" t="s">
        <v>1</v>
      </c>
      <c r="JX101" s="2" t="s">
        <v>1</v>
      </c>
      <c r="JY101" s="2" t="s">
        <v>1</v>
      </c>
      <c r="JZ101" s="2" t="s">
        <v>1</v>
      </c>
      <c r="KA101" s="2" t="s">
        <v>1</v>
      </c>
      <c r="KB101" s="2" t="s">
        <v>1</v>
      </c>
      <c r="KC101" s="2" t="s">
        <v>1</v>
      </c>
      <c r="KD101" s="2" t="s">
        <v>1</v>
      </c>
      <c r="KE101" s="2" t="s">
        <v>1</v>
      </c>
      <c r="KF101" s="2" t="s">
        <v>1</v>
      </c>
      <c r="KG101" s="2" t="s">
        <v>1</v>
      </c>
      <c r="KH101" s="2" t="s">
        <v>1</v>
      </c>
      <c r="KI101" s="2" t="s">
        <v>1</v>
      </c>
      <c r="KJ101" s="2" t="s">
        <v>1</v>
      </c>
      <c r="KK101" s="2" t="s">
        <v>1</v>
      </c>
      <c r="KL101" s="2" t="s">
        <v>1</v>
      </c>
      <c r="KM101" s="2" t="s">
        <v>1</v>
      </c>
      <c r="KN101" s="2" t="s">
        <v>1</v>
      </c>
      <c r="KO101" s="2" t="s">
        <v>1</v>
      </c>
      <c r="KP101" s="2" t="s">
        <v>1</v>
      </c>
      <c r="KQ101" s="2" t="s">
        <v>1</v>
      </c>
      <c r="KR101" s="2" t="s">
        <v>1</v>
      </c>
      <c r="KS101" s="2" t="s">
        <v>1</v>
      </c>
      <c r="KT101" s="2" t="s">
        <v>1</v>
      </c>
      <c r="KU101" s="2" t="s">
        <v>1</v>
      </c>
      <c r="KV101" s="2" t="s">
        <v>1</v>
      </c>
      <c r="KW101" s="2" t="s">
        <v>1</v>
      </c>
      <c r="KX101" s="2" t="s">
        <v>1</v>
      </c>
      <c r="KY101" s="2" t="s">
        <v>1</v>
      </c>
      <c r="KZ101" s="2" t="s">
        <v>1</v>
      </c>
      <c r="LA101" s="2" t="s">
        <v>1</v>
      </c>
      <c r="LB101" s="2" t="s">
        <v>1</v>
      </c>
      <c r="LC101" s="2" t="s">
        <v>1</v>
      </c>
      <c r="LD101" s="2" t="s">
        <v>1</v>
      </c>
      <c r="LE101" s="2" t="s">
        <v>1</v>
      </c>
    </row>
    <row r="102" spans="1:317" x14ac:dyDescent="0.3">
      <c r="A102" s="2" t="s">
        <v>95</v>
      </c>
      <c r="B102" s="2">
        <v>641</v>
      </c>
      <c r="C102" s="23">
        <f t="shared" si="101"/>
        <v>-3764820</v>
      </c>
      <c r="D102" s="23">
        <f t="shared" si="102"/>
        <v>40464930</v>
      </c>
      <c r="E102" s="23">
        <f t="shared" si="103"/>
        <v>63127.815912636506</v>
      </c>
      <c r="F102" s="23">
        <f t="shared" si="104"/>
        <v>6510410</v>
      </c>
      <c r="G102" s="23">
        <f t="shared" si="105"/>
        <v>8891470</v>
      </c>
      <c r="H102" s="23">
        <f t="shared" si="106"/>
        <v>23200</v>
      </c>
      <c r="I102" s="23">
        <f t="shared" si="107"/>
        <v>25039850</v>
      </c>
      <c r="J102" s="23">
        <f t="shared" si="108"/>
        <v>39063.728549141968</v>
      </c>
      <c r="K102" s="23">
        <f t="shared" si="109"/>
        <v>1056850</v>
      </c>
      <c r="L102" s="23">
        <f t="shared" si="110"/>
        <v>23983000</v>
      </c>
      <c r="M102" s="23">
        <f t="shared" si="111"/>
        <v>8434540</v>
      </c>
      <c r="N102" s="23">
        <f t="shared" si="112"/>
        <v>10156.645865834633</v>
      </c>
      <c r="O102" s="23">
        <f t="shared" si="113"/>
        <v>1677440</v>
      </c>
      <c r="P102" s="23">
        <f t="shared" si="114"/>
        <v>1066360</v>
      </c>
      <c r="Q102" s="23">
        <f t="shared" si="115"/>
        <v>2766060</v>
      </c>
      <c r="R102" s="23">
        <f t="shared" si="116"/>
        <v>6155722</v>
      </c>
      <c r="S102" s="23">
        <f t="shared" si="117"/>
        <v>9603.3104524180962</v>
      </c>
      <c r="T102" s="23">
        <f t="shared" si="118"/>
        <v>354688</v>
      </c>
      <c r="U102" s="7">
        <f t="shared" si="119"/>
        <v>5.4480132587655772E-2</v>
      </c>
      <c r="V102" s="23">
        <f t="shared" si="120"/>
        <v>325050</v>
      </c>
      <c r="W102" s="23">
        <f t="shared" si="121"/>
        <v>23790</v>
      </c>
      <c r="X102" s="23">
        <f t="shared" si="122"/>
        <v>0</v>
      </c>
      <c r="Y102" s="23">
        <f t="shared" si="123"/>
        <v>5940</v>
      </c>
      <c r="Z102" s="23">
        <v>92</v>
      </c>
      <c r="AA102" s="23">
        <f t="shared" si="124"/>
        <v>645770</v>
      </c>
      <c r="AB102" s="23">
        <f t="shared" si="125"/>
        <v>44229750</v>
      </c>
      <c r="AC102" s="23">
        <f t="shared" si="126"/>
        <v>69001.170046801868</v>
      </c>
      <c r="AD102" s="23">
        <f t="shared" si="135"/>
        <v>9512460</v>
      </c>
      <c r="AE102" s="23">
        <f t="shared" si="127"/>
        <v>14840.03120124805</v>
      </c>
      <c r="AF102" s="23">
        <f t="shared" si="136"/>
        <v>3205730</v>
      </c>
      <c r="AG102" s="23">
        <f t="shared" si="128"/>
        <v>5001.1388455538217</v>
      </c>
      <c r="AH102" s="7">
        <f t="shared" si="129"/>
        <v>7.2479044082320157E-2</v>
      </c>
      <c r="AI102" s="23">
        <f t="shared" si="130"/>
        <v>6787150</v>
      </c>
      <c r="AJ102" s="23">
        <f t="shared" si="131"/>
        <v>43970</v>
      </c>
      <c r="AK102" s="23">
        <f t="shared" si="137"/>
        <v>785620</v>
      </c>
      <c r="AL102" s="23">
        <f t="shared" si="138"/>
        <v>34717290</v>
      </c>
      <c r="AM102" s="23">
        <f t="shared" si="132"/>
        <v>54161.138845553825</v>
      </c>
      <c r="AN102" s="23">
        <f t="shared" si="133"/>
        <v>34717290</v>
      </c>
      <c r="AO102" s="23">
        <f t="shared" si="134"/>
        <v>0</v>
      </c>
      <c r="AP102" s="2">
        <v>1083280</v>
      </c>
      <c r="AQ102" s="2">
        <v>497300</v>
      </c>
      <c r="AR102" s="2">
        <v>96860</v>
      </c>
      <c r="AS102" s="2" t="s">
        <v>1</v>
      </c>
      <c r="AT102" s="2">
        <v>917160</v>
      </c>
      <c r="AU102" s="2">
        <v>149200</v>
      </c>
      <c r="AV102" s="2" t="s">
        <v>1</v>
      </c>
      <c r="AW102" s="2">
        <v>2766060</v>
      </c>
      <c r="AY102" s="2" t="s">
        <v>1</v>
      </c>
      <c r="AZ102" s="2" t="s">
        <v>1</v>
      </c>
      <c r="BA102" s="2" t="s">
        <v>1</v>
      </c>
      <c r="BB102" s="2" t="s">
        <v>1</v>
      </c>
      <c r="BC102" s="2" t="s">
        <v>1</v>
      </c>
      <c r="BD102" s="2" t="s">
        <v>1</v>
      </c>
      <c r="BE102" s="2">
        <v>325050</v>
      </c>
      <c r="BF102" s="2" t="s">
        <v>1</v>
      </c>
      <c r="BG102" s="2">
        <v>15600</v>
      </c>
      <c r="BH102" s="2" t="s">
        <v>1</v>
      </c>
      <c r="BI102" s="2" t="s">
        <v>1</v>
      </c>
      <c r="BJ102" s="2" t="s">
        <v>1</v>
      </c>
      <c r="BK102" s="2">
        <v>8190</v>
      </c>
      <c r="BL102" s="2" t="s">
        <v>1</v>
      </c>
      <c r="BM102" s="2" t="s">
        <v>1</v>
      </c>
      <c r="BN102" s="2" t="s">
        <v>1</v>
      </c>
      <c r="BO102" s="2" t="s">
        <v>1</v>
      </c>
      <c r="BP102" s="2" t="s">
        <v>1</v>
      </c>
      <c r="BQ102" s="2" t="s">
        <v>1</v>
      </c>
      <c r="BR102" s="2" t="s">
        <v>1</v>
      </c>
      <c r="BS102" s="2">
        <v>5940</v>
      </c>
      <c r="BT102" s="2">
        <v>645770</v>
      </c>
      <c r="BU102" s="2" t="s">
        <v>1</v>
      </c>
      <c r="BV102" s="2">
        <v>4140880</v>
      </c>
      <c r="BW102" s="2">
        <v>340</v>
      </c>
      <c r="BX102" s="2">
        <v>1190</v>
      </c>
      <c r="BY102" s="2" t="s">
        <v>1</v>
      </c>
      <c r="BZ102" s="2" t="s">
        <v>1</v>
      </c>
      <c r="CA102" s="2" t="s">
        <v>1</v>
      </c>
      <c r="CB102" s="2" t="s">
        <v>1</v>
      </c>
      <c r="CC102" s="2" t="s">
        <v>1</v>
      </c>
      <c r="CD102" s="2">
        <v>3734910</v>
      </c>
      <c r="CE102" s="2">
        <v>424990</v>
      </c>
      <c r="CF102" s="2">
        <v>47570</v>
      </c>
      <c r="CG102" s="2" t="s">
        <v>1</v>
      </c>
      <c r="CH102" s="2">
        <v>84660</v>
      </c>
      <c r="CI102" s="2" t="s">
        <v>1</v>
      </c>
      <c r="CJ102" s="2" t="s">
        <v>1</v>
      </c>
      <c r="CK102" s="2" t="s">
        <v>1</v>
      </c>
      <c r="CL102" s="2" t="s">
        <v>1</v>
      </c>
      <c r="CM102" s="2" t="s">
        <v>1</v>
      </c>
      <c r="CN102" s="2" t="s">
        <v>1</v>
      </c>
      <c r="CO102" s="2">
        <v>210</v>
      </c>
      <c r="CP102" s="2" t="s">
        <v>1</v>
      </c>
      <c r="CQ102" s="2">
        <v>172710</v>
      </c>
      <c r="CR102" s="2" t="s">
        <v>1</v>
      </c>
      <c r="CS102" s="2" t="s">
        <v>1</v>
      </c>
      <c r="CT102" s="2" t="s">
        <v>1</v>
      </c>
      <c r="CU102" s="2" t="s">
        <v>1</v>
      </c>
      <c r="CV102" s="2">
        <v>32160</v>
      </c>
      <c r="CW102" s="2">
        <v>500</v>
      </c>
      <c r="CX102" s="2" t="s">
        <v>1</v>
      </c>
      <c r="CY102" s="2" t="s">
        <v>1</v>
      </c>
      <c r="CZ102" s="2" t="s">
        <v>1</v>
      </c>
      <c r="DA102" s="2" t="s">
        <v>1</v>
      </c>
      <c r="DB102" s="2">
        <v>1350</v>
      </c>
      <c r="DC102" s="2" t="s">
        <v>1</v>
      </c>
      <c r="DD102" s="2" t="s">
        <v>1</v>
      </c>
      <c r="DE102" s="2" t="s">
        <v>1</v>
      </c>
      <c r="DF102" s="2" t="s">
        <v>1</v>
      </c>
      <c r="DG102" s="2">
        <v>250000</v>
      </c>
      <c r="DH102" s="2" t="s">
        <v>1</v>
      </c>
      <c r="DI102" s="2" t="s">
        <v>1</v>
      </c>
      <c r="DJ102" s="2" t="s">
        <v>1</v>
      </c>
      <c r="DK102" s="2" t="s">
        <v>1</v>
      </c>
      <c r="DL102" s="2" t="s">
        <v>1</v>
      </c>
      <c r="DM102" s="2" t="s">
        <v>1</v>
      </c>
      <c r="DN102" s="2">
        <v>23200</v>
      </c>
      <c r="DO102" s="2" t="s">
        <v>1</v>
      </c>
      <c r="DP102" s="2" t="s">
        <v>1</v>
      </c>
      <c r="DQ102" s="2" t="s">
        <v>1</v>
      </c>
      <c r="DR102" s="2" t="s">
        <v>1</v>
      </c>
      <c r="DS102" s="2" t="s">
        <v>1</v>
      </c>
      <c r="DT102" s="2" t="s">
        <v>1</v>
      </c>
      <c r="DU102" s="2" t="s">
        <v>1</v>
      </c>
      <c r="DV102" s="2" t="s">
        <v>1</v>
      </c>
      <c r="DW102" s="2" t="s">
        <v>1</v>
      </c>
      <c r="DX102" s="2">
        <v>160450</v>
      </c>
      <c r="DY102" s="2">
        <v>256660</v>
      </c>
      <c r="DZ102" s="2" t="s">
        <v>1</v>
      </c>
      <c r="EA102" s="2">
        <v>310000</v>
      </c>
      <c r="EB102" s="2" t="s">
        <v>1</v>
      </c>
      <c r="EC102" s="2" t="s">
        <v>1</v>
      </c>
      <c r="ED102" s="2">
        <v>77090</v>
      </c>
      <c r="EE102" s="2">
        <v>250000</v>
      </c>
      <c r="EF102" s="2" t="s">
        <v>1</v>
      </c>
      <c r="EG102" s="2" t="s">
        <v>1</v>
      </c>
      <c r="EH102" s="2">
        <v>2650</v>
      </c>
      <c r="EI102" s="2" t="s">
        <v>1</v>
      </c>
      <c r="EJ102" s="2" t="s">
        <v>1</v>
      </c>
      <c r="EK102" s="2" t="s">
        <v>1</v>
      </c>
      <c r="EL102" s="2" t="s">
        <v>1</v>
      </c>
      <c r="EM102" s="2" t="s">
        <v>1</v>
      </c>
      <c r="EN102" s="2" t="s">
        <v>1</v>
      </c>
      <c r="EO102" s="2" t="s">
        <v>1</v>
      </c>
      <c r="EP102" s="2" t="s">
        <v>1</v>
      </c>
      <c r="EQ102" s="2">
        <v>23983000</v>
      </c>
      <c r="ER102" s="2" t="s">
        <v>1</v>
      </c>
      <c r="ES102" s="2" t="s">
        <v>1</v>
      </c>
      <c r="ET102" s="2" t="s">
        <v>1</v>
      </c>
      <c r="EU102" s="2" t="s">
        <v>1</v>
      </c>
      <c r="EV102" s="2" t="s">
        <v>1</v>
      </c>
      <c r="EW102" s="2" t="s">
        <v>1</v>
      </c>
      <c r="EX102" s="2" t="s">
        <v>1</v>
      </c>
      <c r="EY102" s="2" t="s">
        <v>1</v>
      </c>
      <c r="EZ102" s="2">
        <v>1507120</v>
      </c>
      <c r="FA102" s="2">
        <v>5240</v>
      </c>
      <c r="FB102" s="2">
        <v>265960</v>
      </c>
      <c r="FC102" s="2">
        <v>711670</v>
      </c>
      <c r="FD102" s="2" t="s">
        <v>1</v>
      </c>
      <c r="FE102" s="2" t="s">
        <v>1</v>
      </c>
      <c r="FF102" s="2">
        <v>499880</v>
      </c>
      <c r="FG102" s="2">
        <v>208680</v>
      </c>
      <c r="FH102" s="2">
        <v>6750</v>
      </c>
      <c r="FI102" s="2">
        <v>430</v>
      </c>
      <c r="FJ102" s="2" t="s">
        <v>1</v>
      </c>
      <c r="FK102" s="2" t="s">
        <v>1</v>
      </c>
      <c r="FL102" s="2" t="s">
        <v>1</v>
      </c>
      <c r="FM102" s="2">
        <v>1260</v>
      </c>
      <c r="FN102" s="2" t="s">
        <v>1</v>
      </c>
      <c r="FO102" s="2">
        <v>13250</v>
      </c>
      <c r="FP102" s="2" t="s">
        <v>1</v>
      </c>
      <c r="FQ102" s="2">
        <v>17660</v>
      </c>
      <c r="FR102" s="2">
        <v>219700</v>
      </c>
      <c r="FS102" s="2">
        <v>860</v>
      </c>
      <c r="FT102" s="2">
        <v>536640</v>
      </c>
      <c r="FU102" s="2">
        <v>4520</v>
      </c>
      <c r="FV102" s="2" t="s">
        <v>1</v>
      </c>
      <c r="FW102" s="2" t="s">
        <v>1</v>
      </c>
      <c r="FX102" s="2" t="s">
        <v>1</v>
      </c>
      <c r="FY102" s="2" t="s">
        <v>1</v>
      </c>
      <c r="FZ102" s="2" t="s">
        <v>1</v>
      </c>
      <c r="GA102" s="2" t="s">
        <v>1</v>
      </c>
      <c r="GB102" s="2">
        <v>295020</v>
      </c>
      <c r="GC102" s="2">
        <v>354170</v>
      </c>
      <c r="GD102" s="2">
        <v>209550</v>
      </c>
      <c r="GE102" s="2" t="s">
        <v>1</v>
      </c>
      <c r="GF102" s="2" t="s">
        <v>1</v>
      </c>
      <c r="GG102" s="2">
        <v>13230</v>
      </c>
      <c r="GH102" s="2">
        <v>59740</v>
      </c>
      <c r="GI102" s="2">
        <v>91850</v>
      </c>
      <c r="GJ102" s="2">
        <v>5200</v>
      </c>
      <c r="GK102" s="2" t="s">
        <v>1</v>
      </c>
      <c r="GL102" s="2">
        <v>53880</v>
      </c>
      <c r="GM102" s="2">
        <v>13110</v>
      </c>
      <c r="GN102" s="2" t="s">
        <v>1</v>
      </c>
      <c r="GO102" s="2">
        <v>2392380</v>
      </c>
      <c r="GP102" s="2">
        <v>1018210</v>
      </c>
      <c r="GQ102" s="2">
        <v>28320</v>
      </c>
      <c r="GR102" s="2">
        <v>2080</v>
      </c>
      <c r="GS102" s="2">
        <v>29110</v>
      </c>
      <c r="GT102" s="2" t="s">
        <v>1</v>
      </c>
      <c r="GU102" s="2" t="s">
        <v>1</v>
      </c>
      <c r="GV102" s="2" t="s">
        <v>1</v>
      </c>
      <c r="GW102" s="2" t="s">
        <v>1</v>
      </c>
      <c r="GX102" s="2" t="s">
        <v>1</v>
      </c>
      <c r="GY102" s="2" t="s">
        <v>1</v>
      </c>
      <c r="GZ102" s="2" t="s">
        <v>1</v>
      </c>
      <c r="HA102" s="2" t="s">
        <v>1</v>
      </c>
      <c r="HB102" s="2" t="s">
        <v>1</v>
      </c>
      <c r="HC102" s="2">
        <v>2830</v>
      </c>
      <c r="HD102" s="2">
        <v>38820</v>
      </c>
      <c r="HE102" s="2">
        <v>2320</v>
      </c>
      <c r="HF102" s="2" t="s">
        <v>1</v>
      </c>
      <c r="HG102" s="2" t="s">
        <v>1</v>
      </c>
      <c r="HH102" s="2" t="s">
        <v>1</v>
      </c>
      <c r="HI102" s="2" t="s">
        <v>1</v>
      </c>
      <c r="HJ102" s="2" t="s">
        <v>1</v>
      </c>
      <c r="HK102" s="2" t="s">
        <v>1</v>
      </c>
      <c r="HL102" s="2">
        <v>12500</v>
      </c>
      <c r="HM102" s="2" t="s">
        <v>1</v>
      </c>
      <c r="HN102" s="2" t="s">
        <v>1</v>
      </c>
      <c r="HO102" s="2" t="s">
        <v>1</v>
      </c>
      <c r="HP102" s="2">
        <v>98610</v>
      </c>
      <c r="HQ102" s="2" t="s">
        <v>1</v>
      </c>
      <c r="HR102" s="2" t="s">
        <v>1</v>
      </c>
      <c r="HS102" s="2" t="s">
        <v>1</v>
      </c>
      <c r="HT102" s="2" t="s">
        <v>1</v>
      </c>
      <c r="HU102" s="2" t="s">
        <v>1</v>
      </c>
      <c r="HV102" s="2">
        <v>120280</v>
      </c>
      <c r="HW102" s="2" t="s">
        <v>1</v>
      </c>
      <c r="HX102" s="2" t="s">
        <v>1</v>
      </c>
      <c r="HY102" s="2">
        <v>6250</v>
      </c>
      <c r="HZ102" s="2">
        <v>355000</v>
      </c>
      <c r="IA102" s="2" t="s">
        <v>1</v>
      </c>
      <c r="IB102" s="2" t="s">
        <v>1</v>
      </c>
      <c r="IC102" s="2" t="s">
        <v>1</v>
      </c>
      <c r="ID102" s="2" t="s">
        <v>1</v>
      </c>
      <c r="IE102" s="2" t="s">
        <v>1</v>
      </c>
      <c r="IF102" s="2" t="s">
        <v>1</v>
      </c>
      <c r="IG102" s="2" t="s">
        <v>1</v>
      </c>
      <c r="IH102" s="2">
        <v>60</v>
      </c>
      <c r="II102" s="2">
        <v>212230</v>
      </c>
      <c r="IJ102" s="2" t="s">
        <v>1</v>
      </c>
      <c r="IK102" s="2" t="s">
        <v>1</v>
      </c>
      <c r="IL102" s="2">
        <v>56500</v>
      </c>
      <c r="IM102" s="2">
        <v>35300</v>
      </c>
      <c r="IN102" s="2" t="s">
        <v>1</v>
      </c>
      <c r="IO102" s="2" t="s">
        <v>1</v>
      </c>
      <c r="IP102" s="2" t="s">
        <v>1</v>
      </c>
      <c r="IQ102" s="2" t="s">
        <v>1</v>
      </c>
      <c r="IR102" s="2">
        <v>4290</v>
      </c>
      <c r="IS102" s="2" t="s">
        <v>1</v>
      </c>
      <c r="IT102" s="2" t="s">
        <v>1</v>
      </c>
      <c r="IU102" s="2">
        <v>2000</v>
      </c>
      <c r="IV102" s="2" t="s">
        <v>1</v>
      </c>
      <c r="IW102" s="2" t="s">
        <v>1</v>
      </c>
      <c r="IX102" s="2" t="s">
        <v>1</v>
      </c>
      <c r="IY102" s="2" t="s">
        <v>1</v>
      </c>
      <c r="IZ102" s="2" t="s">
        <v>1</v>
      </c>
      <c r="JA102" s="2" t="s">
        <v>1</v>
      </c>
      <c r="JB102" s="2" t="s">
        <v>1</v>
      </c>
      <c r="JC102" s="2" t="s">
        <v>1</v>
      </c>
      <c r="JD102" s="2" t="s">
        <v>1</v>
      </c>
      <c r="JE102" s="2" t="s">
        <v>1</v>
      </c>
      <c r="JF102" s="2" t="s">
        <v>1</v>
      </c>
      <c r="JG102" s="2" t="s">
        <v>1</v>
      </c>
      <c r="JH102" s="2" t="s">
        <v>1</v>
      </c>
      <c r="JI102" s="2" t="s">
        <v>1</v>
      </c>
      <c r="JJ102" s="2" t="s">
        <v>1</v>
      </c>
      <c r="JK102" s="2" t="s">
        <v>1</v>
      </c>
      <c r="JL102" s="2" t="s">
        <v>1</v>
      </c>
      <c r="JM102" s="2" t="s">
        <v>1</v>
      </c>
      <c r="JN102" s="2" t="s">
        <v>1</v>
      </c>
      <c r="JO102" s="2" t="s">
        <v>1</v>
      </c>
      <c r="JP102" s="2" t="s">
        <v>1</v>
      </c>
      <c r="JQ102" s="2" t="s">
        <v>1</v>
      </c>
      <c r="JR102" s="2" t="s">
        <v>1</v>
      </c>
      <c r="JS102" s="2">
        <v>0</v>
      </c>
      <c r="JT102" s="2">
        <v>34426720</v>
      </c>
      <c r="JU102" s="2">
        <v>250000</v>
      </c>
      <c r="JV102" s="2" t="s">
        <v>1</v>
      </c>
      <c r="JW102" s="2" t="s">
        <v>1</v>
      </c>
      <c r="JX102" s="2" t="s">
        <v>1</v>
      </c>
      <c r="JY102" s="2" t="s">
        <v>1</v>
      </c>
      <c r="JZ102" s="2" t="s">
        <v>1</v>
      </c>
      <c r="KA102" s="2">
        <v>40570</v>
      </c>
      <c r="KB102" s="2" t="s">
        <v>1</v>
      </c>
      <c r="KC102" s="2" t="s">
        <v>1</v>
      </c>
      <c r="KD102" s="2" t="s">
        <v>1</v>
      </c>
      <c r="KE102" s="2" t="s">
        <v>1</v>
      </c>
      <c r="KF102" s="2" t="s">
        <v>1</v>
      </c>
      <c r="KG102" s="2" t="s">
        <v>1</v>
      </c>
      <c r="KH102" s="2" t="s">
        <v>1</v>
      </c>
      <c r="KI102" s="2" t="s">
        <v>1</v>
      </c>
      <c r="KJ102" s="2" t="s">
        <v>1</v>
      </c>
      <c r="KK102" s="2" t="s">
        <v>1</v>
      </c>
      <c r="KL102" s="2" t="s">
        <v>1</v>
      </c>
      <c r="KM102" s="2" t="s">
        <v>1</v>
      </c>
      <c r="KN102" s="2" t="s">
        <v>1</v>
      </c>
      <c r="KO102" s="2" t="s">
        <v>1</v>
      </c>
      <c r="KP102" s="2" t="s">
        <v>1</v>
      </c>
      <c r="KQ102" s="2" t="s">
        <v>1</v>
      </c>
      <c r="KR102" s="2" t="s">
        <v>1</v>
      </c>
      <c r="KS102" s="2" t="s">
        <v>1</v>
      </c>
      <c r="KT102" s="2" t="s">
        <v>1</v>
      </c>
      <c r="KU102" s="2" t="s">
        <v>1</v>
      </c>
      <c r="KV102" s="2" t="s">
        <v>1</v>
      </c>
      <c r="KW102" s="2" t="s">
        <v>1</v>
      </c>
      <c r="KX102" s="2" t="s">
        <v>1</v>
      </c>
      <c r="KY102" s="2" t="s">
        <v>1</v>
      </c>
      <c r="KZ102" s="2" t="s">
        <v>1</v>
      </c>
      <c r="LA102" s="2" t="s">
        <v>1</v>
      </c>
      <c r="LB102" s="2" t="s">
        <v>1</v>
      </c>
      <c r="LC102" s="2" t="s">
        <v>1</v>
      </c>
      <c r="LD102" s="2" t="s">
        <v>1</v>
      </c>
      <c r="LE102" s="2" t="s">
        <v>1</v>
      </c>
    </row>
  </sheetData>
  <autoFilter ref="A8:LE8" xr:uid="{27BA8060-5796-497F-B844-B4D0066104C9}">
    <sortState xmlns:xlrd2="http://schemas.microsoft.com/office/spreadsheetml/2017/richdata2" ref="A9:LE102">
      <sortCondition ref="A8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5D628-DCC8-4B83-A571-4EB513910240}">
  <dimension ref="A1:M14"/>
  <sheetViews>
    <sheetView workbookViewId="0">
      <selection activeCell="A2" sqref="A2"/>
    </sheetView>
  </sheetViews>
  <sheetFormatPr baseColWidth="10" defaultRowHeight="14.4" x14ac:dyDescent="0.3"/>
  <cols>
    <col min="2" max="2" width="19.109375" customWidth="1"/>
    <col min="3" max="8" width="7.88671875" bestFit="1" customWidth="1"/>
    <col min="9" max="9" width="8.44140625" bestFit="1" customWidth="1"/>
    <col min="10" max="10" width="9.88671875" bestFit="1" customWidth="1"/>
    <col min="11" max="13" width="8.44140625" bestFit="1" customWidth="1"/>
  </cols>
  <sheetData>
    <row r="1" spans="1:13" ht="15.6" x14ac:dyDescent="0.3">
      <c r="A1" s="81"/>
      <c r="B1" s="82"/>
      <c r="C1" s="83" t="s">
        <v>1713</v>
      </c>
      <c r="D1" s="84"/>
      <c r="E1" s="84"/>
      <c r="F1" s="84"/>
      <c r="G1" s="84"/>
      <c r="H1" s="84"/>
      <c r="I1" s="84"/>
      <c r="J1" s="84"/>
      <c r="K1" s="84"/>
      <c r="L1" s="84"/>
      <c r="M1" s="85"/>
    </row>
    <row r="2" spans="1:13" ht="46.8" x14ac:dyDescent="0.3">
      <c r="A2" s="41" t="s">
        <v>1680</v>
      </c>
      <c r="B2" s="42" t="s">
        <v>1714</v>
      </c>
      <c r="C2" s="43" t="s">
        <v>1722</v>
      </c>
      <c r="D2" s="43" t="s">
        <v>1721</v>
      </c>
      <c r="E2" s="43" t="s">
        <v>1723</v>
      </c>
      <c r="F2" s="43" t="s">
        <v>1724</v>
      </c>
      <c r="G2" s="43" t="s">
        <v>1725</v>
      </c>
      <c r="H2" s="43" t="s">
        <v>1726</v>
      </c>
      <c r="I2" s="43" t="s">
        <v>1715</v>
      </c>
      <c r="J2" s="43" t="s">
        <v>1716</v>
      </c>
      <c r="K2" s="43" t="s">
        <v>1718</v>
      </c>
      <c r="L2" s="43" t="s">
        <v>1717</v>
      </c>
      <c r="M2" s="47" t="s">
        <v>1719</v>
      </c>
    </row>
    <row r="3" spans="1:13" ht="58.8" customHeight="1" x14ac:dyDescent="0.3">
      <c r="A3" s="78">
        <v>2019</v>
      </c>
      <c r="B3" s="42" t="s">
        <v>1712</v>
      </c>
      <c r="C3" s="38">
        <v>6132</v>
      </c>
      <c r="D3" s="38">
        <v>5306</v>
      </c>
      <c r="E3" s="38">
        <v>4941</v>
      </c>
      <c r="F3" s="38">
        <v>4721</v>
      </c>
      <c r="G3" s="38">
        <v>7739</v>
      </c>
      <c r="H3" s="38">
        <v>5252</v>
      </c>
      <c r="I3" s="38">
        <v>5779</v>
      </c>
      <c r="J3" s="38">
        <v>4212</v>
      </c>
      <c r="K3" s="38">
        <v>5776</v>
      </c>
      <c r="L3" s="38">
        <v>5175</v>
      </c>
      <c r="M3" s="48">
        <v>5546</v>
      </c>
    </row>
    <row r="4" spans="1:13" ht="31.2" x14ac:dyDescent="0.3">
      <c r="A4" s="78"/>
      <c r="B4" s="53" t="s">
        <v>1720</v>
      </c>
      <c r="C4" s="39">
        <f>C3/$M$3</f>
        <v>1.1056617381896863</v>
      </c>
      <c r="D4" s="39">
        <f t="shared" ref="D4:M4" si="0">D3/$M$3</f>
        <v>0.95672556797692032</v>
      </c>
      <c r="E4" s="39">
        <f t="shared" si="0"/>
        <v>0.89091236927515327</v>
      </c>
      <c r="F4" s="39">
        <f t="shared" si="0"/>
        <v>0.8512441399206635</v>
      </c>
      <c r="G4" s="39">
        <f t="shared" si="0"/>
        <v>1.3954201226108907</v>
      </c>
      <c r="H4" s="39">
        <f t="shared" si="0"/>
        <v>0.94698882077172741</v>
      </c>
      <c r="I4" s="39">
        <f t="shared" si="0"/>
        <v>1.0420122610890732</v>
      </c>
      <c r="J4" s="39">
        <f t="shared" si="0"/>
        <v>0.75946628200504873</v>
      </c>
      <c r="K4" s="39">
        <f t="shared" si="0"/>
        <v>1.0414713306887846</v>
      </c>
      <c r="L4" s="39">
        <f t="shared" si="0"/>
        <v>0.93310494049765602</v>
      </c>
      <c r="M4" s="49">
        <f t="shared" si="0"/>
        <v>1</v>
      </c>
    </row>
    <row r="5" spans="1:13" ht="31.2" x14ac:dyDescent="0.3">
      <c r="A5" s="78"/>
      <c r="B5" s="53" t="s">
        <v>1728</v>
      </c>
      <c r="C5" s="56">
        <v>0.22470000000000001</v>
      </c>
      <c r="D5" s="56">
        <v>0.19900000000000001</v>
      </c>
      <c r="E5" s="56">
        <v>0.18590000000000001</v>
      </c>
      <c r="F5" s="56">
        <v>0.15509999999999999</v>
      </c>
      <c r="G5" s="56">
        <v>0.20030000000000001</v>
      </c>
      <c r="H5" s="56">
        <v>0.1633</v>
      </c>
      <c r="I5" s="56">
        <v>0.17069999999999999</v>
      </c>
      <c r="J5" s="56">
        <v>0.1454</v>
      </c>
      <c r="K5" s="56">
        <v>0.21360000000000001</v>
      </c>
      <c r="L5" s="56">
        <v>0.17799999999999999</v>
      </c>
      <c r="M5" s="57">
        <v>0.2</v>
      </c>
    </row>
    <row r="6" spans="1:13" ht="21.6" customHeight="1" x14ac:dyDescent="0.3">
      <c r="A6" s="78"/>
      <c r="B6" s="42" t="s">
        <v>1711</v>
      </c>
      <c r="C6" s="45">
        <v>33</v>
      </c>
      <c r="D6" s="45">
        <v>25</v>
      </c>
      <c r="E6" s="45">
        <v>21</v>
      </c>
      <c r="F6" s="45">
        <v>7</v>
      </c>
      <c r="G6" s="45">
        <v>3</v>
      </c>
      <c r="H6" s="45">
        <v>5</v>
      </c>
      <c r="I6" s="45">
        <v>1</v>
      </c>
      <c r="J6" s="45">
        <v>1</v>
      </c>
      <c r="K6" s="45">
        <v>58</v>
      </c>
      <c r="L6" s="45">
        <v>60</v>
      </c>
      <c r="M6" s="52">
        <f>SUM(C6:H6)</f>
        <v>94</v>
      </c>
    </row>
    <row r="7" spans="1:13" ht="58.2" customHeight="1" x14ac:dyDescent="0.3">
      <c r="A7" s="78">
        <v>2010</v>
      </c>
      <c r="B7" s="53" t="s">
        <v>1712</v>
      </c>
      <c r="C7" s="38">
        <v>4637</v>
      </c>
      <c r="D7" s="38">
        <v>3540</v>
      </c>
      <c r="E7" s="38">
        <v>3097</v>
      </c>
      <c r="F7" s="38">
        <v>3609</v>
      </c>
      <c r="G7" s="38">
        <v>3904</v>
      </c>
      <c r="H7" s="38">
        <v>3878</v>
      </c>
      <c r="I7" s="38">
        <v>4025</v>
      </c>
      <c r="J7" s="38">
        <v>3066</v>
      </c>
      <c r="K7" s="38">
        <v>4198</v>
      </c>
      <c r="L7" s="38">
        <v>3405</v>
      </c>
      <c r="M7" s="48">
        <v>3911</v>
      </c>
    </row>
    <row r="8" spans="1:13" ht="31.2" x14ac:dyDescent="0.3">
      <c r="A8" s="79"/>
      <c r="B8" s="53" t="s">
        <v>1720</v>
      </c>
      <c r="C8" s="40">
        <f>C7/$M$7</f>
        <v>1.1856302735873179</v>
      </c>
      <c r="D8" s="40">
        <f t="shared" ref="D8:M8" si="1">D7/$M$7</f>
        <v>0.90513935054973149</v>
      </c>
      <c r="E8" s="40">
        <f t="shared" si="1"/>
        <v>0.79186908718997695</v>
      </c>
      <c r="F8" s="40">
        <f t="shared" si="1"/>
        <v>0.92278189721298898</v>
      </c>
      <c r="G8" s="40">
        <f t="shared" si="1"/>
        <v>0.99821017642546661</v>
      </c>
      <c r="H8" s="40">
        <f t="shared" si="1"/>
        <v>0.99156226029148553</v>
      </c>
      <c r="I8" s="40">
        <f t="shared" si="1"/>
        <v>1.0291485553566864</v>
      </c>
      <c r="J8" s="40">
        <f t="shared" si="1"/>
        <v>0.78394272564561496</v>
      </c>
      <c r="K8" s="40">
        <f t="shared" si="1"/>
        <v>1.0733827665558682</v>
      </c>
      <c r="L8" s="40">
        <f t="shared" si="1"/>
        <v>0.87062132446944518</v>
      </c>
      <c r="M8" s="50">
        <f t="shared" si="1"/>
        <v>1</v>
      </c>
    </row>
    <row r="9" spans="1:13" ht="31.2" x14ac:dyDescent="0.3">
      <c r="A9" s="79"/>
      <c r="B9" s="53" t="s">
        <v>1728</v>
      </c>
      <c r="C9" s="54">
        <v>0.1658</v>
      </c>
      <c r="D9" s="54">
        <v>0.219</v>
      </c>
      <c r="E9" s="54">
        <v>0.16639999999999999</v>
      </c>
      <c r="F9" s="54">
        <v>0.17760000000000001</v>
      </c>
      <c r="G9" s="54">
        <v>0.16569999999999999</v>
      </c>
      <c r="H9" s="54">
        <v>0.16550000000000001</v>
      </c>
      <c r="I9" s="54">
        <v>0.15620000000000001</v>
      </c>
      <c r="J9" s="54">
        <v>0.1195</v>
      </c>
      <c r="K9" s="54">
        <v>0.187</v>
      </c>
      <c r="L9" s="54">
        <v>0.1678</v>
      </c>
      <c r="M9" s="55">
        <v>0.18</v>
      </c>
    </row>
    <row r="10" spans="1:13" ht="21.6" customHeight="1" thickBot="1" x14ac:dyDescent="0.35">
      <c r="A10" s="80"/>
      <c r="B10" s="44" t="s">
        <v>1711</v>
      </c>
      <c r="C10" s="46">
        <v>36</v>
      </c>
      <c r="D10" s="46">
        <v>24</v>
      </c>
      <c r="E10" s="46">
        <v>19</v>
      </c>
      <c r="F10" s="46">
        <v>5</v>
      </c>
      <c r="G10" s="46">
        <v>4</v>
      </c>
      <c r="H10" s="46">
        <v>6</v>
      </c>
      <c r="I10" s="46">
        <v>1</v>
      </c>
      <c r="J10" s="46">
        <v>1</v>
      </c>
      <c r="K10" s="46">
        <f>94-K6</f>
        <v>36</v>
      </c>
      <c r="L10" s="46">
        <f>94-L6</f>
        <v>34</v>
      </c>
      <c r="M10" s="51">
        <f>SUM(C10:H10)</f>
        <v>94</v>
      </c>
    </row>
    <row r="11" spans="1:13" x14ac:dyDescent="0.3">
      <c r="B11" s="37"/>
    </row>
    <row r="12" spans="1:13" x14ac:dyDescent="0.3">
      <c r="B12" s="37"/>
    </row>
    <row r="13" spans="1:13" x14ac:dyDescent="0.3">
      <c r="B13" s="37"/>
    </row>
    <row r="14" spans="1:13" x14ac:dyDescent="0.3">
      <c r="B14" s="37"/>
    </row>
  </sheetData>
  <mergeCells count="4">
    <mergeCell ref="A3:A6"/>
    <mergeCell ref="A7:A10"/>
    <mergeCell ref="A1:B1"/>
    <mergeCell ref="C1:M1"/>
  </mergeCells>
  <conditionalFormatting sqref="C4:L4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:L8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:L4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:L8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:L7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:L3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L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:L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8740157499999996" bottom="0.78740157499999996" header="0.3" footer="0.3"/>
  <pageSetup paperSize="9" orientation="portrait" r:id="rId1"/>
  <ignoredErrors>
    <ignoredError sqref="M6 M10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CACDE-3B87-433B-9D7E-6BB4934F2118}">
  <dimension ref="A1:J570"/>
  <sheetViews>
    <sheetView workbookViewId="0">
      <pane ySplit="1" topLeftCell="A158" activePane="bottomLeft" state="frozen"/>
      <selection pane="bottomLeft" activeCell="B235" sqref="B235"/>
    </sheetView>
  </sheetViews>
  <sheetFormatPr baseColWidth="10" defaultColWidth="8.88671875" defaultRowHeight="14.4" x14ac:dyDescent="0.3"/>
  <cols>
    <col min="1" max="1" width="8.109375" style="16" bestFit="1" customWidth="1"/>
    <col min="2" max="2" width="122.44140625" style="1" bestFit="1" customWidth="1"/>
    <col min="3" max="3" width="21.109375" style="1" bestFit="1" customWidth="1"/>
    <col min="4" max="4" width="42.6640625" style="1" bestFit="1" customWidth="1"/>
    <col min="5" max="5" width="11.6640625" style="1" bestFit="1" customWidth="1"/>
    <col min="6" max="6" width="16.77734375" style="1" bestFit="1" customWidth="1"/>
    <col min="7" max="7" width="92.6640625" style="1" bestFit="1" customWidth="1"/>
    <col min="8" max="8" width="95.77734375" style="1" bestFit="1" customWidth="1"/>
    <col min="9" max="10" width="11.33203125" style="1" bestFit="1" customWidth="1"/>
    <col min="11" max="16384" width="8.88671875" style="1"/>
  </cols>
  <sheetData>
    <row r="1" spans="1:10" x14ac:dyDescent="0.3">
      <c r="A1" s="12" t="s">
        <v>118</v>
      </c>
      <c r="B1" s="13" t="s">
        <v>119</v>
      </c>
      <c r="C1" s="13" t="s">
        <v>120</v>
      </c>
      <c r="D1" s="13" t="s">
        <v>121</v>
      </c>
      <c r="E1" s="13" t="s">
        <v>122</v>
      </c>
      <c r="F1" s="13" t="s">
        <v>123</v>
      </c>
      <c r="G1" s="13" t="s">
        <v>124</v>
      </c>
      <c r="H1" s="13" t="s">
        <v>125</v>
      </c>
      <c r="I1" s="13" t="s">
        <v>126</v>
      </c>
      <c r="J1" s="13" t="s">
        <v>127</v>
      </c>
    </row>
    <row r="2" spans="1:10" x14ac:dyDescent="0.3">
      <c r="A2" s="14">
        <v>1111</v>
      </c>
      <c r="B2" s="15" t="s">
        <v>128</v>
      </c>
      <c r="C2" s="15" t="s">
        <v>129</v>
      </c>
      <c r="D2" s="15" t="s">
        <v>130</v>
      </c>
      <c r="E2" s="15" t="s">
        <v>131</v>
      </c>
      <c r="F2" s="15" t="s">
        <v>132</v>
      </c>
      <c r="G2" s="15" t="s">
        <v>133</v>
      </c>
      <c r="H2" s="15" t="s">
        <v>134</v>
      </c>
      <c r="I2" s="15" t="s">
        <v>135</v>
      </c>
      <c r="J2" s="15" t="s">
        <v>136</v>
      </c>
    </row>
    <row r="3" spans="1:10" x14ac:dyDescent="0.3">
      <c r="A3" s="14">
        <v>1112</v>
      </c>
      <c r="B3" s="15" t="s">
        <v>137</v>
      </c>
      <c r="C3" s="15" t="s">
        <v>138</v>
      </c>
      <c r="D3" s="15" t="s">
        <v>139</v>
      </c>
      <c r="E3" s="15" t="s">
        <v>131</v>
      </c>
      <c r="F3" s="15" t="s">
        <v>132</v>
      </c>
      <c r="G3" s="15" t="s">
        <v>133</v>
      </c>
      <c r="H3" s="15" t="s">
        <v>134</v>
      </c>
      <c r="I3" s="15" t="s">
        <v>135</v>
      </c>
      <c r="J3" s="15" t="s">
        <v>136</v>
      </c>
    </row>
    <row r="4" spans="1:10" x14ac:dyDescent="0.3">
      <c r="A4" s="14">
        <v>1113</v>
      </c>
      <c r="B4" s="15" t="s">
        <v>140</v>
      </c>
      <c r="C4" s="15" t="s">
        <v>141</v>
      </c>
      <c r="D4" s="15" t="s">
        <v>142</v>
      </c>
      <c r="E4" s="15" t="s">
        <v>131</v>
      </c>
      <c r="F4" s="15" t="s">
        <v>132</v>
      </c>
      <c r="G4" s="15" t="s">
        <v>133</v>
      </c>
      <c r="H4" s="15" t="s">
        <v>134</v>
      </c>
      <c r="I4" s="15" t="s">
        <v>135</v>
      </c>
      <c r="J4" s="15" t="s">
        <v>136</v>
      </c>
    </row>
    <row r="5" spans="1:10" x14ac:dyDescent="0.3">
      <c r="A5" s="14">
        <v>1119</v>
      </c>
      <c r="B5" s="15" t="s">
        <v>143</v>
      </c>
      <c r="C5" s="15" t="s">
        <v>144</v>
      </c>
      <c r="D5" s="15" t="s">
        <v>145</v>
      </c>
      <c r="E5" s="15" t="s">
        <v>131</v>
      </c>
      <c r="F5" s="15" t="s">
        <v>132</v>
      </c>
      <c r="G5" s="15" t="s">
        <v>133</v>
      </c>
      <c r="H5" s="15" t="s">
        <v>134</v>
      </c>
      <c r="I5" s="15" t="s">
        <v>146</v>
      </c>
      <c r="J5" s="15" t="s">
        <v>136</v>
      </c>
    </row>
    <row r="6" spans="1:10" x14ac:dyDescent="0.3">
      <c r="A6" s="14">
        <v>1121</v>
      </c>
      <c r="B6" s="15" t="s">
        <v>147</v>
      </c>
      <c r="C6" s="15" t="s">
        <v>148</v>
      </c>
      <c r="D6" s="15" t="s">
        <v>147</v>
      </c>
      <c r="E6" s="15" t="s">
        <v>131</v>
      </c>
      <c r="F6" s="15" t="s">
        <v>132</v>
      </c>
      <c r="G6" s="15" t="s">
        <v>133</v>
      </c>
      <c r="H6" s="15" t="s">
        <v>149</v>
      </c>
      <c r="I6" s="15" t="s">
        <v>146</v>
      </c>
      <c r="J6" s="15" t="s">
        <v>136</v>
      </c>
    </row>
    <row r="7" spans="1:10" x14ac:dyDescent="0.3">
      <c r="A7" s="14">
        <v>1122</v>
      </c>
      <c r="B7" s="15" t="s">
        <v>150</v>
      </c>
      <c r="C7" s="15" t="s">
        <v>151</v>
      </c>
      <c r="D7" s="15" t="s">
        <v>150</v>
      </c>
      <c r="E7" s="15" t="s">
        <v>131</v>
      </c>
      <c r="F7" s="15" t="s">
        <v>132</v>
      </c>
      <c r="G7" s="15" t="s">
        <v>133</v>
      </c>
      <c r="H7" s="15" t="s">
        <v>149</v>
      </c>
      <c r="I7" s="15" t="s">
        <v>146</v>
      </c>
      <c r="J7" s="15" t="s">
        <v>136</v>
      </c>
    </row>
    <row r="8" spans="1:10" x14ac:dyDescent="0.3">
      <c r="A8" s="14">
        <v>1123</v>
      </c>
      <c r="B8" s="15" t="s">
        <v>152</v>
      </c>
      <c r="C8" s="15" t="s">
        <v>153</v>
      </c>
      <c r="D8" s="15" t="s">
        <v>152</v>
      </c>
      <c r="E8" s="15" t="s">
        <v>131</v>
      </c>
      <c r="F8" s="15" t="s">
        <v>132</v>
      </c>
      <c r="G8" s="15" t="s">
        <v>133</v>
      </c>
      <c r="H8" s="15" t="s">
        <v>149</v>
      </c>
      <c r="I8" s="15" t="s">
        <v>146</v>
      </c>
      <c r="J8" s="15" t="s">
        <v>136</v>
      </c>
    </row>
    <row r="9" spans="1:10" x14ac:dyDescent="0.3">
      <c r="A9" s="14">
        <v>1129</v>
      </c>
      <c r="B9" s="15" t="s">
        <v>154</v>
      </c>
      <c r="C9" s="15" t="s">
        <v>155</v>
      </c>
      <c r="D9" s="15" t="s">
        <v>145</v>
      </c>
      <c r="E9" s="15" t="s">
        <v>131</v>
      </c>
      <c r="F9" s="15" t="s">
        <v>132</v>
      </c>
      <c r="G9" s="15" t="s">
        <v>133</v>
      </c>
      <c r="H9" s="15" t="s">
        <v>149</v>
      </c>
      <c r="I9" s="15" t="s">
        <v>146</v>
      </c>
      <c r="J9" s="15" t="s">
        <v>136</v>
      </c>
    </row>
    <row r="10" spans="1:10" x14ac:dyDescent="0.3">
      <c r="A10" s="14">
        <v>1211</v>
      </c>
      <c r="B10" s="15" t="s">
        <v>156</v>
      </c>
      <c r="C10" s="15" t="s">
        <v>98</v>
      </c>
      <c r="D10" s="15" t="s">
        <v>156</v>
      </c>
      <c r="E10" s="15" t="s">
        <v>131</v>
      </c>
      <c r="F10" s="15" t="s">
        <v>132</v>
      </c>
      <c r="G10" s="15" t="s">
        <v>157</v>
      </c>
      <c r="H10" s="15" t="s">
        <v>158</v>
      </c>
      <c r="I10" s="15" t="s">
        <v>146</v>
      </c>
      <c r="J10" s="15" t="s">
        <v>136</v>
      </c>
    </row>
    <row r="11" spans="1:10" x14ac:dyDescent="0.3">
      <c r="A11" s="14">
        <v>1219</v>
      </c>
      <c r="B11" s="15" t="s">
        <v>159</v>
      </c>
      <c r="C11" s="15" t="s">
        <v>160</v>
      </c>
      <c r="D11" s="15" t="s">
        <v>159</v>
      </c>
      <c r="E11" s="15" t="s">
        <v>131</v>
      </c>
      <c r="F11" s="15" t="s">
        <v>132</v>
      </c>
      <c r="G11" s="15" t="s">
        <v>157</v>
      </c>
      <c r="H11" s="15" t="s">
        <v>158</v>
      </c>
      <c r="I11" s="15" t="s">
        <v>146</v>
      </c>
      <c r="J11" s="15" t="s">
        <v>136</v>
      </c>
    </row>
    <row r="12" spans="1:10" x14ac:dyDescent="0.3">
      <c r="A12" s="14">
        <v>1221</v>
      </c>
      <c r="B12" s="15" t="s">
        <v>161</v>
      </c>
      <c r="C12" s="15" t="s">
        <v>162</v>
      </c>
      <c r="D12" s="15" t="s">
        <v>161</v>
      </c>
      <c r="E12" s="15" t="s">
        <v>131</v>
      </c>
      <c r="F12" s="15" t="s">
        <v>132</v>
      </c>
      <c r="G12" s="15" t="s">
        <v>157</v>
      </c>
      <c r="H12" s="15" t="s">
        <v>163</v>
      </c>
      <c r="I12" s="15" t="s">
        <v>146</v>
      </c>
      <c r="J12" s="15" t="s">
        <v>136</v>
      </c>
    </row>
    <row r="13" spans="1:10" x14ac:dyDescent="0.3">
      <c r="A13" s="14">
        <v>1222</v>
      </c>
      <c r="B13" s="15" t="s">
        <v>164</v>
      </c>
      <c r="C13" s="15" t="s">
        <v>165</v>
      </c>
      <c r="D13" s="15" t="s">
        <v>164</v>
      </c>
      <c r="E13" s="15" t="s">
        <v>131</v>
      </c>
      <c r="F13" s="15" t="s">
        <v>132</v>
      </c>
      <c r="G13" s="15" t="s">
        <v>157</v>
      </c>
      <c r="H13" s="15" t="s">
        <v>163</v>
      </c>
      <c r="I13" s="15" t="s">
        <v>146</v>
      </c>
      <c r="J13" s="15" t="s">
        <v>136</v>
      </c>
    </row>
    <row r="14" spans="1:10" x14ac:dyDescent="0.3">
      <c r="A14" s="14">
        <v>1223</v>
      </c>
      <c r="B14" s="15" t="s">
        <v>166</v>
      </c>
      <c r="C14" s="15" t="s">
        <v>167</v>
      </c>
      <c r="D14" s="15" t="s">
        <v>166</v>
      </c>
      <c r="E14" s="15" t="s">
        <v>131</v>
      </c>
      <c r="F14" s="15" t="s">
        <v>132</v>
      </c>
      <c r="G14" s="15" t="s">
        <v>157</v>
      </c>
      <c r="H14" s="15" t="s">
        <v>163</v>
      </c>
      <c r="I14" s="15" t="s">
        <v>146</v>
      </c>
      <c r="J14" s="15" t="s">
        <v>136</v>
      </c>
    </row>
    <row r="15" spans="1:10" x14ac:dyDescent="0.3">
      <c r="A15" s="14">
        <v>1224</v>
      </c>
      <c r="B15" s="15" t="s">
        <v>168</v>
      </c>
      <c r="C15" s="15" t="s">
        <v>169</v>
      </c>
      <c r="D15" s="15" t="s">
        <v>168</v>
      </c>
      <c r="E15" s="15" t="s">
        <v>131</v>
      </c>
      <c r="F15" s="15" t="s">
        <v>132</v>
      </c>
      <c r="G15" s="15" t="s">
        <v>157</v>
      </c>
      <c r="H15" s="15" t="s">
        <v>163</v>
      </c>
      <c r="I15" s="15" t="s">
        <v>146</v>
      </c>
      <c r="J15" s="15" t="s">
        <v>136</v>
      </c>
    </row>
    <row r="16" spans="1:10" x14ac:dyDescent="0.3">
      <c r="A16" s="14">
        <v>1225</v>
      </c>
      <c r="B16" s="15" t="s">
        <v>170</v>
      </c>
      <c r="C16" s="15" t="s">
        <v>171</v>
      </c>
      <c r="D16" s="15" t="s">
        <v>170</v>
      </c>
      <c r="E16" s="15" t="s">
        <v>131</v>
      </c>
      <c r="F16" s="15" t="s">
        <v>132</v>
      </c>
      <c r="G16" s="15" t="s">
        <v>157</v>
      </c>
      <c r="H16" s="15" t="s">
        <v>163</v>
      </c>
      <c r="I16" s="15" t="s">
        <v>146</v>
      </c>
      <c r="J16" s="15" t="s">
        <v>136</v>
      </c>
    </row>
    <row r="17" spans="1:10" x14ac:dyDescent="0.3">
      <c r="A17" s="14">
        <v>1226</v>
      </c>
      <c r="B17" s="15" t="s">
        <v>172</v>
      </c>
      <c r="C17" s="15" t="s">
        <v>173</v>
      </c>
      <c r="D17" s="15" t="s">
        <v>174</v>
      </c>
      <c r="E17" s="15" t="s">
        <v>131</v>
      </c>
      <c r="F17" s="15" t="s">
        <v>132</v>
      </c>
      <c r="G17" s="15" t="s">
        <v>157</v>
      </c>
      <c r="H17" s="15" t="s">
        <v>163</v>
      </c>
      <c r="I17" s="15" t="s">
        <v>146</v>
      </c>
      <c r="J17" s="15" t="s">
        <v>136</v>
      </c>
    </row>
    <row r="18" spans="1:10" x14ac:dyDescent="0.3">
      <c r="A18" s="14">
        <v>1227</v>
      </c>
      <c r="B18" s="15" t="s">
        <v>175</v>
      </c>
      <c r="C18" s="15" t="s">
        <v>176</v>
      </c>
      <c r="D18" s="15" t="s">
        <v>177</v>
      </c>
      <c r="E18" s="15" t="s">
        <v>131</v>
      </c>
      <c r="F18" s="15" t="s">
        <v>132</v>
      </c>
      <c r="G18" s="15" t="s">
        <v>157</v>
      </c>
      <c r="H18" s="15" t="s">
        <v>163</v>
      </c>
      <c r="I18" s="15" t="s">
        <v>178</v>
      </c>
      <c r="J18" s="15" t="s">
        <v>136</v>
      </c>
    </row>
    <row r="19" spans="1:10" x14ac:dyDescent="0.3">
      <c r="A19" s="14">
        <v>1228</v>
      </c>
      <c r="B19" s="15" t="s">
        <v>179</v>
      </c>
      <c r="C19" s="15" t="s">
        <v>180</v>
      </c>
      <c r="D19" s="15" t="s">
        <v>179</v>
      </c>
      <c r="E19" s="15" t="s">
        <v>131</v>
      </c>
      <c r="F19" s="15" t="s">
        <v>132</v>
      </c>
      <c r="G19" s="15" t="s">
        <v>157</v>
      </c>
      <c r="H19" s="15" t="s">
        <v>163</v>
      </c>
      <c r="I19" s="15" t="s">
        <v>181</v>
      </c>
      <c r="J19" s="15" t="s">
        <v>136</v>
      </c>
    </row>
    <row r="20" spans="1:10" x14ac:dyDescent="0.3">
      <c r="A20" s="14">
        <v>1231</v>
      </c>
      <c r="B20" s="15" t="s">
        <v>182</v>
      </c>
      <c r="C20" s="15" t="s">
        <v>183</v>
      </c>
      <c r="D20" s="15" t="s">
        <v>184</v>
      </c>
      <c r="E20" s="15" t="s">
        <v>131</v>
      </c>
      <c r="F20" s="15" t="s">
        <v>132</v>
      </c>
      <c r="G20" s="15" t="s">
        <v>157</v>
      </c>
      <c r="H20" s="15" t="s">
        <v>163</v>
      </c>
      <c r="I20" s="15" t="s">
        <v>146</v>
      </c>
      <c r="J20" s="15" t="s">
        <v>136</v>
      </c>
    </row>
    <row r="21" spans="1:10" x14ac:dyDescent="0.3">
      <c r="A21" s="14">
        <v>1232</v>
      </c>
      <c r="B21" s="15" t="s">
        <v>185</v>
      </c>
      <c r="C21" s="15" t="s">
        <v>185</v>
      </c>
      <c r="D21" s="15" t="s">
        <v>185</v>
      </c>
      <c r="E21" s="15" t="s">
        <v>131</v>
      </c>
      <c r="F21" s="15" t="s">
        <v>132</v>
      </c>
      <c r="G21" s="15" t="s">
        <v>157</v>
      </c>
      <c r="H21" s="15" t="s">
        <v>163</v>
      </c>
      <c r="I21" s="15" t="s">
        <v>146</v>
      </c>
      <c r="J21" s="15" t="s">
        <v>136</v>
      </c>
    </row>
    <row r="22" spans="1:10" x14ac:dyDescent="0.3">
      <c r="A22" s="14">
        <v>1233</v>
      </c>
      <c r="B22" s="15" t="s">
        <v>186</v>
      </c>
      <c r="C22" s="15" t="s">
        <v>186</v>
      </c>
      <c r="D22" s="15" t="s">
        <v>186</v>
      </c>
      <c r="E22" s="15" t="s">
        <v>131</v>
      </c>
      <c r="F22" s="15" t="s">
        <v>132</v>
      </c>
      <c r="G22" s="15" t="s">
        <v>157</v>
      </c>
      <c r="H22" s="15" t="s">
        <v>163</v>
      </c>
      <c r="I22" s="15" t="s">
        <v>146</v>
      </c>
      <c r="J22" s="15" t="s">
        <v>136</v>
      </c>
    </row>
    <row r="23" spans="1:10" x14ac:dyDescent="0.3">
      <c r="A23" s="14">
        <v>1234</v>
      </c>
      <c r="B23" s="15" t="s">
        <v>187</v>
      </c>
      <c r="C23" s="15" t="s">
        <v>188</v>
      </c>
      <c r="D23" s="15" t="s">
        <v>187</v>
      </c>
      <c r="E23" s="15" t="s">
        <v>131</v>
      </c>
      <c r="F23" s="15" t="s">
        <v>132</v>
      </c>
      <c r="G23" s="15" t="s">
        <v>157</v>
      </c>
      <c r="H23" s="15" t="s">
        <v>163</v>
      </c>
      <c r="I23" s="15" t="s">
        <v>146</v>
      </c>
      <c r="J23" s="15" t="s">
        <v>136</v>
      </c>
    </row>
    <row r="24" spans="1:10" x14ac:dyDescent="0.3">
      <c r="A24" s="14">
        <v>1321</v>
      </c>
      <c r="B24" s="15" t="s">
        <v>189</v>
      </c>
      <c r="C24" s="15" t="s">
        <v>189</v>
      </c>
      <c r="D24" s="15" t="s">
        <v>189</v>
      </c>
      <c r="E24" s="15" t="s">
        <v>131</v>
      </c>
      <c r="F24" s="15" t="s">
        <v>132</v>
      </c>
      <c r="G24" s="15" t="s">
        <v>190</v>
      </c>
      <c r="H24" s="15" t="s">
        <v>191</v>
      </c>
      <c r="I24" s="15" t="s">
        <v>146</v>
      </c>
      <c r="J24" s="15" t="s">
        <v>136</v>
      </c>
    </row>
    <row r="25" spans="1:10" x14ac:dyDescent="0.3">
      <c r="A25" s="14">
        <v>1322</v>
      </c>
      <c r="B25" s="15" t="s">
        <v>192</v>
      </c>
      <c r="C25" s="15" t="s">
        <v>193</v>
      </c>
      <c r="D25" s="15" t="s">
        <v>194</v>
      </c>
      <c r="E25" s="15" t="s">
        <v>131</v>
      </c>
      <c r="F25" s="15" t="s">
        <v>132</v>
      </c>
      <c r="G25" s="15" t="s">
        <v>190</v>
      </c>
      <c r="H25" s="15" t="s">
        <v>191</v>
      </c>
      <c r="I25" s="15" t="s">
        <v>146</v>
      </c>
      <c r="J25" s="15" t="s">
        <v>136</v>
      </c>
    </row>
    <row r="26" spans="1:10" x14ac:dyDescent="0.3">
      <c r="A26" s="14">
        <v>1331</v>
      </c>
      <c r="B26" s="15" t="s">
        <v>195</v>
      </c>
      <c r="C26" s="15" t="s">
        <v>196</v>
      </c>
      <c r="D26" s="15" t="s">
        <v>197</v>
      </c>
      <c r="E26" s="15" t="s">
        <v>131</v>
      </c>
      <c r="F26" s="15" t="s">
        <v>132</v>
      </c>
      <c r="G26" s="15" t="s">
        <v>190</v>
      </c>
      <c r="H26" s="15" t="s">
        <v>198</v>
      </c>
      <c r="I26" s="15" t="s">
        <v>146</v>
      </c>
      <c r="J26" s="15" t="s">
        <v>136</v>
      </c>
    </row>
    <row r="27" spans="1:10" x14ac:dyDescent="0.3">
      <c r="A27" s="14">
        <v>1332</v>
      </c>
      <c r="B27" s="15" t="s">
        <v>199</v>
      </c>
      <c r="C27" s="15" t="s">
        <v>200</v>
      </c>
      <c r="D27" s="15" t="s">
        <v>199</v>
      </c>
      <c r="E27" s="15" t="s">
        <v>131</v>
      </c>
      <c r="F27" s="15" t="s">
        <v>132</v>
      </c>
      <c r="G27" s="15" t="s">
        <v>190</v>
      </c>
      <c r="H27" s="15" t="s">
        <v>198</v>
      </c>
      <c r="I27" s="15" t="s">
        <v>146</v>
      </c>
      <c r="J27" s="15" t="s">
        <v>136</v>
      </c>
    </row>
    <row r="28" spans="1:10" x14ac:dyDescent="0.3">
      <c r="A28" s="14">
        <v>1333</v>
      </c>
      <c r="B28" s="15" t="s">
        <v>201</v>
      </c>
      <c r="C28" s="15" t="s">
        <v>202</v>
      </c>
      <c r="D28" s="15" t="s">
        <v>201</v>
      </c>
      <c r="E28" s="15" t="s">
        <v>131</v>
      </c>
      <c r="F28" s="15" t="s">
        <v>132</v>
      </c>
      <c r="G28" s="15" t="s">
        <v>190</v>
      </c>
      <c r="H28" s="15" t="s">
        <v>198</v>
      </c>
      <c r="I28" s="15" t="s">
        <v>146</v>
      </c>
      <c r="J28" s="15" t="s">
        <v>136</v>
      </c>
    </row>
    <row r="29" spans="1:10" x14ac:dyDescent="0.3">
      <c r="A29" s="14">
        <v>1334</v>
      </c>
      <c r="B29" s="15" t="s">
        <v>203</v>
      </c>
      <c r="C29" s="15" t="s">
        <v>204</v>
      </c>
      <c r="D29" s="15" t="s">
        <v>205</v>
      </c>
      <c r="E29" s="15" t="s">
        <v>131</v>
      </c>
      <c r="F29" s="15" t="s">
        <v>132</v>
      </c>
      <c r="G29" s="15" t="s">
        <v>190</v>
      </c>
      <c r="H29" s="15" t="s">
        <v>198</v>
      </c>
      <c r="I29" s="15" t="s">
        <v>146</v>
      </c>
      <c r="J29" s="15" t="s">
        <v>136</v>
      </c>
    </row>
    <row r="30" spans="1:10" x14ac:dyDescent="0.3">
      <c r="A30" s="14">
        <v>1335</v>
      </c>
      <c r="B30" s="15" t="s">
        <v>206</v>
      </c>
      <c r="C30" s="15" t="s">
        <v>207</v>
      </c>
      <c r="D30" s="15" t="s">
        <v>208</v>
      </c>
      <c r="E30" s="15" t="s">
        <v>131</v>
      </c>
      <c r="F30" s="15" t="s">
        <v>132</v>
      </c>
      <c r="G30" s="15" t="s">
        <v>190</v>
      </c>
      <c r="H30" s="15" t="s">
        <v>198</v>
      </c>
      <c r="I30" s="15" t="s">
        <v>146</v>
      </c>
      <c r="J30" s="15" t="s">
        <v>136</v>
      </c>
    </row>
    <row r="31" spans="1:10" x14ac:dyDescent="0.3">
      <c r="A31" s="14">
        <v>1336</v>
      </c>
      <c r="B31" s="15" t="s">
        <v>209</v>
      </c>
      <c r="C31" s="15" t="s">
        <v>210</v>
      </c>
      <c r="D31" s="15" t="s">
        <v>211</v>
      </c>
      <c r="E31" s="15" t="s">
        <v>131</v>
      </c>
      <c r="F31" s="15" t="s">
        <v>132</v>
      </c>
      <c r="G31" s="15" t="s">
        <v>190</v>
      </c>
      <c r="H31" s="15" t="s">
        <v>198</v>
      </c>
      <c r="I31" s="15" t="s">
        <v>146</v>
      </c>
      <c r="J31" s="15" t="s">
        <v>136</v>
      </c>
    </row>
    <row r="32" spans="1:10" x14ac:dyDescent="0.3">
      <c r="A32" s="14">
        <v>1337</v>
      </c>
      <c r="B32" s="15" t="s">
        <v>212</v>
      </c>
      <c r="C32" s="15" t="s">
        <v>213</v>
      </c>
      <c r="D32" s="15" t="s">
        <v>212</v>
      </c>
      <c r="E32" s="15" t="s">
        <v>131</v>
      </c>
      <c r="F32" s="15" t="s">
        <v>132</v>
      </c>
      <c r="G32" s="15" t="s">
        <v>190</v>
      </c>
      <c r="H32" s="15" t="s">
        <v>198</v>
      </c>
      <c r="I32" s="15" t="s">
        <v>214</v>
      </c>
      <c r="J32" s="15" t="s">
        <v>136</v>
      </c>
    </row>
    <row r="33" spans="1:10" x14ac:dyDescent="0.3">
      <c r="A33" s="14">
        <v>1338</v>
      </c>
      <c r="B33" s="15" t="s">
        <v>215</v>
      </c>
      <c r="C33" s="15" t="s">
        <v>216</v>
      </c>
      <c r="D33" s="15" t="s">
        <v>217</v>
      </c>
      <c r="E33" s="15" t="s">
        <v>131</v>
      </c>
      <c r="F33" s="15" t="s">
        <v>132</v>
      </c>
      <c r="G33" s="15" t="s">
        <v>190</v>
      </c>
      <c r="H33" s="15" t="s">
        <v>198</v>
      </c>
      <c r="I33" s="15" t="s">
        <v>146</v>
      </c>
      <c r="J33" s="15" t="s">
        <v>136</v>
      </c>
    </row>
    <row r="34" spans="1:10" x14ac:dyDescent="0.3">
      <c r="A34" s="14">
        <v>1339</v>
      </c>
      <c r="B34" s="15" t="s">
        <v>218</v>
      </c>
      <c r="C34" s="15" t="s">
        <v>219</v>
      </c>
      <c r="D34" s="15" t="s">
        <v>220</v>
      </c>
      <c r="E34" s="15" t="s">
        <v>131</v>
      </c>
      <c r="F34" s="15" t="s">
        <v>132</v>
      </c>
      <c r="G34" s="15" t="s">
        <v>190</v>
      </c>
      <c r="H34" s="15" t="s">
        <v>198</v>
      </c>
      <c r="I34" s="15" t="s">
        <v>146</v>
      </c>
      <c r="J34" s="15" t="s">
        <v>136</v>
      </c>
    </row>
    <row r="35" spans="1:10" x14ac:dyDescent="0.3">
      <c r="A35" s="14">
        <v>1340</v>
      </c>
      <c r="B35" s="15" t="s">
        <v>221</v>
      </c>
      <c r="C35" s="15" t="s">
        <v>222</v>
      </c>
      <c r="D35" s="15" t="s">
        <v>223</v>
      </c>
      <c r="E35" s="15" t="s">
        <v>131</v>
      </c>
      <c r="F35" s="15" t="s">
        <v>132</v>
      </c>
      <c r="G35" s="15" t="s">
        <v>190</v>
      </c>
      <c r="H35" s="15" t="s">
        <v>224</v>
      </c>
      <c r="I35" s="15" t="s">
        <v>214</v>
      </c>
      <c r="J35" s="15" t="s">
        <v>136</v>
      </c>
    </row>
    <row r="36" spans="1:10" x14ac:dyDescent="0.3">
      <c r="A36" s="14">
        <v>1341</v>
      </c>
      <c r="B36" s="15" t="s">
        <v>225</v>
      </c>
      <c r="C36" s="15" t="s">
        <v>225</v>
      </c>
      <c r="D36" s="15" t="s">
        <v>225</v>
      </c>
      <c r="E36" s="15" t="s">
        <v>131</v>
      </c>
      <c r="F36" s="15" t="s">
        <v>132</v>
      </c>
      <c r="G36" s="15" t="s">
        <v>190</v>
      </c>
      <c r="H36" s="15" t="s">
        <v>224</v>
      </c>
      <c r="I36" s="15" t="s">
        <v>146</v>
      </c>
      <c r="J36" s="15" t="s">
        <v>136</v>
      </c>
    </row>
    <row r="37" spans="1:10" x14ac:dyDescent="0.3">
      <c r="A37" s="14">
        <v>1342</v>
      </c>
      <c r="B37" s="15" t="s">
        <v>226</v>
      </c>
      <c r="C37" s="15" t="s">
        <v>227</v>
      </c>
      <c r="D37" s="15" t="s">
        <v>228</v>
      </c>
      <c r="E37" s="15" t="s">
        <v>131</v>
      </c>
      <c r="F37" s="15" t="s">
        <v>132</v>
      </c>
      <c r="G37" s="15" t="s">
        <v>190</v>
      </c>
      <c r="H37" s="15" t="s">
        <v>224</v>
      </c>
      <c r="I37" s="15" t="s">
        <v>146</v>
      </c>
      <c r="J37" s="15" t="s">
        <v>136</v>
      </c>
    </row>
    <row r="38" spans="1:10" x14ac:dyDescent="0.3">
      <c r="A38" s="14">
        <v>1343</v>
      </c>
      <c r="B38" s="15" t="s">
        <v>229</v>
      </c>
      <c r="C38" s="15" t="s">
        <v>230</v>
      </c>
      <c r="D38" s="15" t="s">
        <v>231</v>
      </c>
      <c r="E38" s="15" t="s">
        <v>131</v>
      </c>
      <c r="F38" s="15" t="s">
        <v>132</v>
      </c>
      <c r="G38" s="15" t="s">
        <v>190</v>
      </c>
      <c r="H38" s="15" t="s">
        <v>224</v>
      </c>
      <c r="I38" s="15" t="s">
        <v>146</v>
      </c>
      <c r="J38" s="15" t="s">
        <v>136</v>
      </c>
    </row>
    <row r="39" spans="1:10" x14ac:dyDescent="0.3">
      <c r="A39" s="14">
        <v>1344</v>
      </c>
      <c r="B39" s="15" t="s">
        <v>232</v>
      </c>
      <c r="C39" s="15" t="s">
        <v>233</v>
      </c>
      <c r="D39" s="15" t="s">
        <v>232</v>
      </c>
      <c r="E39" s="15" t="s">
        <v>131</v>
      </c>
      <c r="F39" s="15" t="s">
        <v>132</v>
      </c>
      <c r="G39" s="15" t="s">
        <v>190</v>
      </c>
      <c r="H39" s="15" t="s">
        <v>224</v>
      </c>
      <c r="I39" s="15" t="s">
        <v>146</v>
      </c>
      <c r="J39" s="15" t="s">
        <v>136</v>
      </c>
    </row>
    <row r="40" spans="1:10" x14ac:dyDescent="0.3">
      <c r="A40" s="14">
        <v>1345</v>
      </c>
      <c r="B40" s="15" t="s">
        <v>234</v>
      </c>
      <c r="C40" s="15" t="s">
        <v>235</v>
      </c>
      <c r="D40" s="15" t="s">
        <v>234</v>
      </c>
      <c r="E40" s="15" t="s">
        <v>131</v>
      </c>
      <c r="F40" s="15" t="s">
        <v>132</v>
      </c>
      <c r="G40" s="15" t="s">
        <v>190</v>
      </c>
      <c r="H40" s="15" t="s">
        <v>224</v>
      </c>
      <c r="I40" s="15" t="s">
        <v>146</v>
      </c>
      <c r="J40" s="15" t="s">
        <v>136</v>
      </c>
    </row>
    <row r="41" spans="1:10" x14ac:dyDescent="0.3">
      <c r="A41" s="14">
        <v>1346</v>
      </c>
      <c r="B41" s="15" t="s">
        <v>236</v>
      </c>
      <c r="C41" s="15" t="s">
        <v>237</v>
      </c>
      <c r="D41" s="15" t="s">
        <v>238</v>
      </c>
      <c r="E41" s="15" t="s">
        <v>131</v>
      </c>
      <c r="F41" s="15" t="s">
        <v>132</v>
      </c>
      <c r="G41" s="15" t="s">
        <v>190</v>
      </c>
      <c r="H41" s="15" t="s">
        <v>224</v>
      </c>
      <c r="I41" s="15" t="s">
        <v>146</v>
      </c>
      <c r="J41" s="15" t="s">
        <v>136</v>
      </c>
    </row>
    <row r="42" spans="1:10" x14ac:dyDescent="0.3">
      <c r="A42" s="14">
        <v>1347</v>
      </c>
      <c r="B42" s="15" t="s">
        <v>239</v>
      </c>
      <c r="C42" s="15" t="s">
        <v>240</v>
      </c>
      <c r="D42" s="15" t="s">
        <v>241</v>
      </c>
      <c r="E42" s="15" t="s">
        <v>131</v>
      </c>
      <c r="F42" s="15" t="s">
        <v>132</v>
      </c>
      <c r="G42" s="15" t="s">
        <v>190</v>
      </c>
      <c r="H42" s="15" t="s">
        <v>224</v>
      </c>
      <c r="I42" s="15" t="s">
        <v>146</v>
      </c>
      <c r="J42" s="15" t="s">
        <v>136</v>
      </c>
    </row>
    <row r="43" spans="1:10" x14ac:dyDescent="0.3">
      <c r="A43" s="14">
        <v>1348</v>
      </c>
      <c r="B43" s="15" t="s">
        <v>242</v>
      </c>
      <c r="C43" s="15" t="s">
        <v>243</v>
      </c>
      <c r="D43" s="15" t="s">
        <v>244</v>
      </c>
      <c r="E43" s="15" t="s">
        <v>131</v>
      </c>
      <c r="F43" s="15" t="s">
        <v>132</v>
      </c>
      <c r="G43" s="15" t="s">
        <v>190</v>
      </c>
      <c r="H43" s="15" t="s">
        <v>224</v>
      </c>
      <c r="I43" s="15" t="s">
        <v>146</v>
      </c>
      <c r="J43" s="15" t="s">
        <v>136</v>
      </c>
    </row>
    <row r="44" spans="1:10" x14ac:dyDescent="0.3">
      <c r="A44" s="14">
        <v>1349</v>
      </c>
      <c r="B44" s="15" t="s">
        <v>245</v>
      </c>
      <c r="C44" s="15" t="s">
        <v>246</v>
      </c>
      <c r="D44" s="15" t="s">
        <v>245</v>
      </c>
      <c r="E44" s="15" t="s">
        <v>131</v>
      </c>
      <c r="F44" s="15" t="s">
        <v>132</v>
      </c>
      <c r="G44" s="15" t="s">
        <v>190</v>
      </c>
      <c r="H44" s="15" t="s">
        <v>224</v>
      </c>
      <c r="I44" s="15" t="s">
        <v>146</v>
      </c>
      <c r="J44" s="15" t="s">
        <v>136</v>
      </c>
    </row>
    <row r="45" spans="1:10" x14ac:dyDescent="0.3">
      <c r="A45" s="14">
        <v>1351</v>
      </c>
      <c r="B45" s="15" t="s">
        <v>247</v>
      </c>
      <c r="C45" s="15" t="s">
        <v>248</v>
      </c>
      <c r="D45" s="15" t="s">
        <v>249</v>
      </c>
      <c r="E45" s="15" t="s">
        <v>131</v>
      </c>
      <c r="F45" s="15" t="s">
        <v>132</v>
      </c>
      <c r="G45" s="15" t="s">
        <v>190</v>
      </c>
      <c r="H45" s="15" t="s">
        <v>250</v>
      </c>
      <c r="I45" s="15" t="s">
        <v>214</v>
      </c>
      <c r="J45" s="15" t="s">
        <v>136</v>
      </c>
    </row>
    <row r="46" spans="1:10" x14ac:dyDescent="0.3">
      <c r="A46" s="14">
        <v>1352</v>
      </c>
      <c r="B46" s="15" t="s">
        <v>251</v>
      </c>
      <c r="C46" s="15" t="s">
        <v>252</v>
      </c>
      <c r="D46" s="15" t="s">
        <v>251</v>
      </c>
      <c r="E46" s="15" t="s">
        <v>131</v>
      </c>
      <c r="F46" s="15" t="s">
        <v>132</v>
      </c>
      <c r="G46" s="15" t="s">
        <v>190</v>
      </c>
      <c r="H46" s="15" t="s">
        <v>250</v>
      </c>
      <c r="I46" s="15" t="s">
        <v>146</v>
      </c>
      <c r="J46" s="15" t="s">
        <v>136</v>
      </c>
    </row>
    <row r="47" spans="1:10" x14ac:dyDescent="0.3">
      <c r="A47" s="14">
        <v>1353</v>
      </c>
      <c r="B47" s="15" t="s">
        <v>253</v>
      </c>
      <c r="C47" s="15" t="s">
        <v>254</v>
      </c>
      <c r="D47" s="15" t="s">
        <v>255</v>
      </c>
      <c r="E47" s="15" t="s">
        <v>131</v>
      </c>
      <c r="F47" s="15" t="s">
        <v>132</v>
      </c>
      <c r="G47" s="15" t="s">
        <v>190</v>
      </c>
      <c r="H47" s="15" t="s">
        <v>250</v>
      </c>
      <c r="I47" s="15" t="s">
        <v>146</v>
      </c>
      <c r="J47" s="15" t="s">
        <v>136</v>
      </c>
    </row>
    <row r="48" spans="1:10" x14ac:dyDescent="0.3">
      <c r="A48" s="14">
        <v>1354</v>
      </c>
      <c r="B48" s="15" t="s">
        <v>256</v>
      </c>
      <c r="C48" s="15" t="s">
        <v>257</v>
      </c>
      <c r="D48" s="15" t="s">
        <v>256</v>
      </c>
      <c r="E48" s="15" t="s">
        <v>131</v>
      </c>
      <c r="F48" s="15" t="s">
        <v>132</v>
      </c>
      <c r="G48" s="15" t="s">
        <v>190</v>
      </c>
      <c r="H48" s="15" t="s">
        <v>250</v>
      </c>
      <c r="I48" s="15" t="s">
        <v>146</v>
      </c>
      <c r="J48" s="15" t="s">
        <v>136</v>
      </c>
    </row>
    <row r="49" spans="1:10" x14ac:dyDescent="0.3">
      <c r="A49" s="14">
        <v>1355</v>
      </c>
      <c r="B49" s="15" t="s">
        <v>258</v>
      </c>
      <c r="C49" s="15" t="s">
        <v>259</v>
      </c>
      <c r="D49" s="15" t="s">
        <v>258</v>
      </c>
      <c r="E49" s="15" t="s">
        <v>131</v>
      </c>
      <c r="F49" s="15" t="s">
        <v>132</v>
      </c>
      <c r="G49" s="15" t="s">
        <v>190</v>
      </c>
      <c r="H49" s="15" t="s">
        <v>250</v>
      </c>
      <c r="I49" s="15" t="s">
        <v>214</v>
      </c>
      <c r="J49" s="15" t="s">
        <v>136</v>
      </c>
    </row>
    <row r="50" spans="1:10" x14ac:dyDescent="0.3">
      <c r="A50" s="14">
        <v>1356</v>
      </c>
      <c r="B50" s="15" t="s">
        <v>260</v>
      </c>
      <c r="C50" s="15" t="s">
        <v>261</v>
      </c>
      <c r="D50" s="15" t="s">
        <v>262</v>
      </c>
      <c r="E50" s="15" t="s">
        <v>131</v>
      </c>
      <c r="F50" s="15" t="s">
        <v>132</v>
      </c>
      <c r="G50" s="15" t="s">
        <v>190</v>
      </c>
      <c r="H50" s="15" t="s">
        <v>250</v>
      </c>
      <c r="I50" s="15" t="s">
        <v>263</v>
      </c>
      <c r="J50" s="15" t="s">
        <v>136</v>
      </c>
    </row>
    <row r="51" spans="1:10" x14ac:dyDescent="0.3">
      <c r="A51" s="14">
        <v>1359</v>
      </c>
      <c r="B51" s="15" t="s">
        <v>264</v>
      </c>
      <c r="C51" s="15" t="s">
        <v>265</v>
      </c>
      <c r="D51" s="15" t="s">
        <v>266</v>
      </c>
      <c r="E51" s="15" t="s">
        <v>131</v>
      </c>
      <c r="F51" s="15" t="s">
        <v>132</v>
      </c>
      <c r="G51" s="15" t="s">
        <v>190</v>
      </c>
      <c r="H51" s="15" t="s">
        <v>250</v>
      </c>
      <c r="I51" s="15" t="s">
        <v>146</v>
      </c>
      <c r="J51" s="15" t="s">
        <v>136</v>
      </c>
    </row>
    <row r="52" spans="1:10" x14ac:dyDescent="0.3">
      <c r="A52" s="14">
        <v>1361</v>
      </c>
      <c r="B52" s="15" t="s">
        <v>267</v>
      </c>
      <c r="C52" s="15" t="s">
        <v>268</v>
      </c>
      <c r="D52" s="15" t="s">
        <v>267</v>
      </c>
      <c r="E52" s="15" t="s">
        <v>131</v>
      </c>
      <c r="F52" s="15" t="s">
        <v>132</v>
      </c>
      <c r="G52" s="15" t="s">
        <v>190</v>
      </c>
      <c r="H52" s="15" t="s">
        <v>267</v>
      </c>
      <c r="I52" s="15" t="s">
        <v>146</v>
      </c>
      <c r="J52" s="15" t="s">
        <v>136</v>
      </c>
    </row>
    <row r="53" spans="1:10" x14ac:dyDescent="0.3">
      <c r="A53" s="14">
        <v>1371</v>
      </c>
      <c r="B53" s="15" t="s">
        <v>269</v>
      </c>
      <c r="C53" s="15" t="s">
        <v>270</v>
      </c>
      <c r="D53" s="15" t="s">
        <v>271</v>
      </c>
      <c r="E53" s="15" t="s">
        <v>131</v>
      </c>
      <c r="F53" s="15" t="s">
        <v>132</v>
      </c>
      <c r="G53" s="15" t="s">
        <v>190</v>
      </c>
      <c r="H53" s="15" t="s">
        <v>272</v>
      </c>
      <c r="I53" s="15" t="s">
        <v>214</v>
      </c>
      <c r="J53" s="15" t="s">
        <v>136</v>
      </c>
    </row>
    <row r="54" spans="1:10" x14ac:dyDescent="0.3">
      <c r="A54" s="14">
        <v>1372</v>
      </c>
      <c r="B54" s="15" t="s">
        <v>273</v>
      </c>
      <c r="C54" s="15" t="s">
        <v>274</v>
      </c>
      <c r="D54" s="15" t="s">
        <v>275</v>
      </c>
      <c r="E54" s="15" t="s">
        <v>131</v>
      </c>
      <c r="F54" s="15" t="s">
        <v>132</v>
      </c>
      <c r="G54" s="15" t="s">
        <v>190</v>
      </c>
      <c r="H54" s="15" t="s">
        <v>272</v>
      </c>
      <c r="I54" s="15" t="s">
        <v>214</v>
      </c>
      <c r="J54" s="15" t="s">
        <v>136</v>
      </c>
    </row>
    <row r="55" spans="1:10" x14ac:dyDescent="0.3">
      <c r="A55" s="14">
        <v>1373</v>
      </c>
      <c r="B55" s="15" t="s">
        <v>276</v>
      </c>
      <c r="C55" s="15" t="s">
        <v>277</v>
      </c>
      <c r="D55" s="15" t="s">
        <v>278</v>
      </c>
      <c r="E55" s="15" t="s">
        <v>131</v>
      </c>
      <c r="F55" s="15" t="s">
        <v>132</v>
      </c>
      <c r="G55" s="15" t="s">
        <v>190</v>
      </c>
      <c r="H55" s="15" t="s">
        <v>272</v>
      </c>
      <c r="I55" s="15" t="s">
        <v>214</v>
      </c>
      <c r="J55" s="15" t="s">
        <v>136</v>
      </c>
    </row>
    <row r="56" spans="1:10" x14ac:dyDescent="0.3">
      <c r="A56" s="14">
        <v>1379</v>
      </c>
      <c r="B56" s="15" t="s">
        <v>279</v>
      </c>
      <c r="C56" s="15" t="s">
        <v>280</v>
      </c>
      <c r="D56" s="15" t="s">
        <v>281</v>
      </c>
      <c r="E56" s="15" t="s">
        <v>131</v>
      </c>
      <c r="F56" s="15" t="s">
        <v>132</v>
      </c>
      <c r="G56" s="15" t="s">
        <v>190</v>
      </c>
      <c r="H56" s="15" t="s">
        <v>272</v>
      </c>
      <c r="I56" s="15" t="s">
        <v>282</v>
      </c>
      <c r="J56" s="15" t="s">
        <v>136</v>
      </c>
    </row>
    <row r="57" spans="1:10" x14ac:dyDescent="0.3">
      <c r="A57" s="14">
        <v>1381</v>
      </c>
      <c r="B57" s="15" t="s">
        <v>283</v>
      </c>
      <c r="C57" s="15" t="s">
        <v>284</v>
      </c>
      <c r="D57" s="15" t="s">
        <v>285</v>
      </c>
      <c r="E57" s="15" t="s">
        <v>131</v>
      </c>
      <c r="F57" s="15" t="s">
        <v>132</v>
      </c>
      <c r="G57" s="15" t="s">
        <v>190</v>
      </c>
      <c r="H57" s="15" t="s">
        <v>286</v>
      </c>
      <c r="I57" s="15" t="s">
        <v>287</v>
      </c>
      <c r="J57" s="15" t="s">
        <v>136</v>
      </c>
    </row>
    <row r="58" spans="1:10" x14ac:dyDescent="0.3">
      <c r="A58" s="14">
        <v>1382</v>
      </c>
      <c r="B58" s="15" t="s">
        <v>288</v>
      </c>
      <c r="C58" s="15" t="s">
        <v>289</v>
      </c>
      <c r="D58" s="15" t="s">
        <v>290</v>
      </c>
      <c r="E58" s="15" t="s">
        <v>131</v>
      </c>
      <c r="F58" s="15" t="s">
        <v>132</v>
      </c>
      <c r="G58" s="15" t="s">
        <v>190</v>
      </c>
      <c r="H58" s="15" t="s">
        <v>286</v>
      </c>
      <c r="I58" s="15" t="s">
        <v>263</v>
      </c>
      <c r="J58" s="15" t="s">
        <v>136</v>
      </c>
    </row>
    <row r="59" spans="1:10" x14ac:dyDescent="0.3">
      <c r="A59" s="14">
        <v>1383</v>
      </c>
      <c r="B59" s="15" t="s">
        <v>291</v>
      </c>
      <c r="C59" s="15" t="s">
        <v>292</v>
      </c>
      <c r="D59" s="15" t="s">
        <v>293</v>
      </c>
      <c r="E59" s="15" t="s">
        <v>131</v>
      </c>
      <c r="F59" s="15" t="s">
        <v>132</v>
      </c>
      <c r="G59" s="15" t="s">
        <v>190</v>
      </c>
      <c r="H59" s="15" t="s">
        <v>286</v>
      </c>
      <c r="I59" s="15" t="s">
        <v>263</v>
      </c>
      <c r="J59" s="15" t="s">
        <v>136</v>
      </c>
    </row>
    <row r="60" spans="1:10" x14ac:dyDescent="0.3">
      <c r="A60" s="14">
        <v>1384</v>
      </c>
      <c r="B60" s="15" t="s">
        <v>294</v>
      </c>
      <c r="C60" s="15" t="s">
        <v>295</v>
      </c>
      <c r="D60" s="15" t="s">
        <v>294</v>
      </c>
      <c r="E60" s="15" t="s">
        <v>131</v>
      </c>
      <c r="F60" s="15" t="s">
        <v>132</v>
      </c>
      <c r="G60" s="15" t="s">
        <v>190</v>
      </c>
      <c r="H60" s="15" t="s">
        <v>286</v>
      </c>
      <c r="I60" s="15" t="s">
        <v>263</v>
      </c>
      <c r="J60" s="15" t="s">
        <v>136</v>
      </c>
    </row>
    <row r="61" spans="1:10" x14ac:dyDescent="0.3">
      <c r="A61" s="14">
        <v>1385</v>
      </c>
      <c r="B61" s="15" t="s">
        <v>296</v>
      </c>
      <c r="C61" s="15" t="s">
        <v>297</v>
      </c>
      <c r="D61" s="15" t="s">
        <v>296</v>
      </c>
      <c r="E61" s="15" t="s">
        <v>131</v>
      </c>
      <c r="F61" s="15" t="s">
        <v>132</v>
      </c>
      <c r="G61" s="15" t="s">
        <v>190</v>
      </c>
      <c r="H61" s="15" t="s">
        <v>286</v>
      </c>
      <c r="I61" s="15" t="s">
        <v>298</v>
      </c>
      <c r="J61" s="15" t="s">
        <v>136</v>
      </c>
    </row>
    <row r="62" spans="1:10" x14ac:dyDescent="0.3">
      <c r="A62" s="14">
        <v>1401</v>
      </c>
      <c r="B62" s="15" t="s">
        <v>299</v>
      </c>
      <c r="C62" s="15" t="s">
        <v>299</v>
      </c>
      <c r="D62" s="15" t="s">
        <v>299</v>
      </c>
      <c r="E62" s="15" t="s">
        <v>131</v>
      </c>
      <c r="F62" s="15" t="s">
        <v>132</v>
      </c>
      <c r="G62" s="15" t="s">
        <v>300</v>
      </c>
      <c r="H62" s="15" t="s">
        <v>300</v>
      </c>
      <c r="I62" s="15" t="s">
        <v>146</v>
      </c>
      <c r="J62" s="15" t="s">
        <v>136</v>
      </c>
    </row>
    <row r="63" spans="1:10" x14ac:dyDescent="0.3">
      <c r="A63" s="14">
        <v>1402</v>
      </c>
      <c r="B63" s="15" t="s">
        <v>301</v>
      </c>
      <c r="C63" s="15" t="s">
        <v>301</v>
      </c>
      <c r="D63" s="15" t="s">
        <v>301</v>
      </c>
      <c r="E63" s="15" t="s">
        <v>131</v>
      </c>
      <c r="F63" s="15" t="s">
        <v>132</v>
      </c>
      <c r="G63" s="15" t="s">
        <v>300</v>
      </c>
      <c r="H63" s="15" t="s">
        <v>300</v>
      </c>
      <c r="I63" s="15" t="s">
        <v>146</v>
      </c>
      <c r="J63" s="15" t="s">
        <v>136</v>
      </c>
    </row>
    <row r="64" spans="1:10" x14ac:dyDescent="0.3">
      <c r="A64" s="14">
        <v>1409</v>
      </c>
      <c r="B64" s="15" t="s">
        <v>302</v>
      </c>
      <c r="C64" s="15" t="s">
        <v>303</v>
      </c>
      <c r="D64" s="15" t="s">
        <v>304</v>
      </c>
      <c r="E64" s="15" t="s">
        <v>131</v>
      </c>
      <c r="F64" s="15" t="s">
        <v>132</v>
      </c>
      <c r="G64" s="15" t="s">
        <v>300</v>
      </c>
      <c r="H64" s="15" t="s">
        <v>300</v>
      </c>
      <c r="I64" s="15" t="s">
        <v>146</v>
      </c>
      <c r="J64" s="15" t="s">
        <v>136</v>
      </c>
    </row>
    <row r="65" spans="1:10" x14ac:dyDescent="0.3">
      <c r="A65" s="14">
        <v>1511</v>
      </c>
      <c r="B65" s="15" t="s">
        <v>305</v>
      </c>
      <c r="C65" s="15" t="s">
        <v>306</v>
      </c>
      <c r="D65" s="15" t="s">
        <v>305</v>
      </c>
      <c r="E65" s="15" t="s">
        <v>131</v>
      </c>
      <c r="F65" s="15" t="s">
        <v>132</v>
      </c>
      <c r="G65" s="15" t="s">
        <v>307</v>
      </c>
      <c r="H65" s="15" t="s">
        <v>308</v>
      </c>
      <c r="I65" s="15" t="s">
        <v>178</v>
      </c>
      <c r="J65" s="15" t="s">
        <v>136</v>
      </c>
    </row>
    <row r="66" spans="1:10" x14ac:dyDescent="0.3">
      <c r="A66" s="14">
        <v>1521</v>
      </c>
      <c r="B66" s="15" t="s">
        <v>309</v>
      </c>
      <c r="C66" s="15" t="s">
        <v>309</v>
      </c>
      <c r="D66" s="15" t="s">
        <v>309</v>
      </c>
      <c r="E66" s="15" t="s">
        <v>131</v>
      </c>
      <c r="F66" s="15" t="s">
        <v>132</v>
      </c>
      <c r="G66" s="15" t="s">
        <v>307</v>
      </c>
      <c r="H66" s="15" t="s">
        <v>310</v>
      </c>
      <c r="I66" s="15" t="s">
        <v>146</v>
      </c>
      <c r="J66" s="15" t="s">
        <v>136</v>
      </c>
    </row>
    <row r="67" spans="1:10" x14ac:dyDescent="0.3">
      <c r="A67" s="14">
        <v>1522</v>
      </c>
      <c r="B67" s="15" t="s">
        <v>311</v>
      </c>
      <c r="C67" s="15" t="s">
        <v>311</v>
      </c>
      <c r="D67" s="15" t="s">
        <v>311</v>
      </c>
      <c r="E67" s="15" t="s">
        <v>131</v>
      </c>
      <c r="F67" s="15" t="s">
        <v>132</v>
      </c>
      <c r="G67" s="15" t="s">
        <v>307</v>
      </c>
      <c r="H67" s="15" t="s">
        <v>310</v>
      </c>
      <c r="I67" s="15" t="s">
        <v>146</v>
      </c>
      <c r="J67" s="15" t="s">
        <v>136</v>
      </c>
    </row>
    <row r="68" spans="1:10" x14ac:dyDescent="0.3">
      <c r="A68" s="14">
        <v>1523</v>
      </c>
      <c r="B68" s="15" t="s">
        <v>312</v>
      </c>
      <c r="C68" s="15" t="s">
        <v>313</v>
      </c>
      <c r="D68" s="15" t="s">
        <v>312</v>
      </c>
      <c r="E68" s="15" t="s">
        <v>131</v>
      </c>
      <c r="F68" s="15" t="s">
        <v>132</v>
      </c>
      <c r="G68" s="15" t="s">
        <v>307</v>
      </c>
      <c r="H68" s="15" t="s">
        <v>310</v>
      </c>
      <c r="I68" s="15" t="s">
        <v>178</v>
      </c>
      <c r="J68" s="15" t="s">
        <v>136</v>
      </c>
    </row>
    <row r="69" spans="1:10" x14ac:dyDescent="0.3">
      <c r="A69" s="14">
        <v>1529</v>
      </c>
      <c r="B69" s="15" t="s">
        <v>314</v>
      </c>
      <c r="C69" s="15" t="s">
        <v>315</v>
      </c>
      <c r="D69" s="15" t="s">
        <v>316</v>
      </c>
      <c r="E69" s="15" t="s">
        <v>131</v>
      </c>
      <c r="F69" s="15" t="s">
        <v>132</v>
      </c>
      <c r="G69" s="15" t="s">
        <v>307</v>
      </c>
      <c r="H69" s="15" t="s">
        <v>310</v>
      </c>
      <c r="I69" s="15" t="s">
        <v>146</v>
      </c>
      <c r="J69" s="15" t="s">
        <v>136</v>
      </c>
    </row>
    <row r="70" spans="1:10" x14ac:dyDescent="0.3">
      <c r="A70" s="14">
        <v>1611</v>
      </c>
      <c r="B70" s="15" t="s">
        <v>317</v>
      </c>
      <c r="C70" s="15" t="s">
        <v>318</v>
      </c>
      <c r="D70" s="15" t="s">
        <v>319</v>
      </c>
      <c r="E70" s="15" t="s">
        <v>131</v>
      </c>
      <c r="F70" s="15" t="s">
        <v>132</v>
      </c>
      <c r="G70" s="15" t="s">
        <v>320</v>
      </c>
      <c r="H70" s="15" t="s">
        <v>321</v>
      </c>
      <c r="I70" s="15" t="s">
        <v>146</v>
      </c>
      <c r="J70" s="15" t="s">
        <v>136</v>
      </c>
    </row>
    <row r="71" spans="1:10" x14ac:dyDescent="0.3">
      <c r="A71" s="14">
        <v>1612</v>
      </c>
      <c r="B71" s="15" t="s">
        <v>322</v>
      </c>
      <c r="C71" s="15" t="s">
        <v>323</v>
      </c>
      <c r="D71" s="15" t="s">
        <v>319</v>
      </c>
      <c r="E71" s="15" t="s">
        <v>131</v>
      </c>
      <c r="F71" s="15" t="s">
        <v>132</v>
      </c>
      <c r="G71" s="15" t="s">
        <v>320</v>
      </c>
      <c r="H71" s="15" t="s">
        <v>321</v>
      </c>
      <c r="I71" s="15" t="s">
        <v>146</v>
      </c>
      <c r="J71" s="15" t="s">
        <v>136</v>
      </c>
    </row>
    <row r="72" spans="1:10" x14ac:dyDescent="0.3">
      <c r="A72" s="14">
        <v>1613</v>
      </c>
      <c r="B72" s="15" t="s">
        <v>324</v>
      </c>
      <c r="C72" s="15" t="s">
        <v>325</v>
      </c>
      <c r="D72" s="15" t="s">
        <v>326</v>
      </c>
      <c r="E72" s="15" t="s">
        <v>131</v>
      </c>
      <c r="F72" s="15" t="s">
        <v>132</v>
      </c>
      <c r="G72" s="15" t="s">
        <v>320</v>
      </c>
      <c r="H72" s="15" t="s">
        <v>321</v>
      </c>
      <c r="I72" s="15" t="s">
        <v>146</v>
      </c>
      <c r="J72" s="15" t="s">
        <v>136</v>
      </c>
    </row>
    <row r="73" spans="1:10" x14ac:dyDescent="0.3">
      <c r="A73" s="14">
        <v>1614</v>
      </c>
      <c r="B73" s="15" t="s">
        <v>327</v>
      </c>
      <c r="C73" s="15" t="s">
        <v>328</v>
      </c>
      <c r="D73" s="15" t="s">
        <v>329</v>
      </c>
      <c r="E73" s="15" t="s">
        <v>131</v>
      </c>
      <c r="F73" s="15" t="s">
        <v>132</v>
      </c>
      <c r="G73" s="15" t="s">
        <v>320</v>
      </c>
      <c r="H73" s="15" t="s">
        <v>321</v>
      </c>
      <c r="I73" s="15" t="s">
        <v>146</v>
      </c>
      <c r="J73" s="15" t="s">
        <v>136</v>
      </c>
    </row>
    <row r="74" spans="1:10" x14ac:dyDescent="0.3">
      <c r="A74" s="14">
        <v>1615</v>
      </c>
      <c r="B74" s="15" t="s">
        <v>330</v>
      </c>
      <c r="C74" s="15" t="s">
        <v>331</v>
      </c>
      <c r="D74" s="15" t="s">
        <v>329</v>
      </c>
      <c r="E74" s="15" t="s">
        <v>131</v>
      </c>
      <c r="F74" s="15" t="s">
        <v>132</v>
      </c>
      <c r="G74" s="15" t="s">
        <v>320</v>
      </c>
      <c r="H74" s="15" t="s">
        <v>321</v>
      </c>
      <c r="I74" s="15" t="s">
        <v>146</v>
      </c>
      <c r="J74" s="15" t="s">
        <v>136</v>
      </c>
    </row>
    <row r="75" spans="1:10" x14ac:dyDescent="0.3">
      <c r="A75" s="14">
        <v>1617</v>
      </c>
      <c r="B75" s="15" t="s">
        <v>332</v>
      </c>
      <c r="C75" s="15" t="s">
        <v>333</v>
      </c>
      <c r="D75" s="15" t="s">
        <v>334</v>
      </c>
      <c r="E75" s="15" t="s">
        <v>131</v>
      </c>
      <c r="F75" s="15" t="s">
        <v>132</v>
      </c>
      <c r="G75" s="15" t="s">
        <v>320</v>
      </c>
      <c r="H75" s="15" t="s">
        <v>321</v>
      </c>
      <c r="I75" s="15" t="s">
        <v>146</v>
      </c>
      <c r="J75" s="15" t="s">
        <v>136</v>
      </c>
    </row>
    <row r="76" spans="1:10" x14ac:dyDescent="0.3">
      <c r="A76" s="14">
        <v>1618</v>
      </c>
      <c r="B76" s="15" t="s">
        <v>335</v>
      </c>
      <c r="C76" s="15" t="s">
        <v>336</v>
      </c>
      <c r="D76" s="15" t="s">
        <v>334</v>
      </c>
      <c r="E76" s="15" t="s">
        <v>131</v>
      </c>
      <c r="F76" s="15" t="s">
        <v>132</v>
      </c>
      <c r="G76" s="15" t="s">
        <v>320</v>
      </c>
      <c r="H76" s="15" t="s">
        <v>321</v>
      </c>
      <c r="I76" s="15" t="s">
        <v>146</v>
      </c>
      <c r="J76" s="15" t="s">
        <v>136</v>
      </c>
    </row>
    <row r="77" spans="1:10" x14ac:dyDescent="0.3">
      <c r="A77" s="14">
        <v>1621</v>
      </c>
      <c r="B77" s="15" t="s">
        <v>337</v>
      </c>
      <c r="C77" s="15" t="s">
        <v>338</v>
      </c>
      <c r="D77" s="15" t="s">
        <v>334</v>
      </c>
      <c r="E77" s="15" t="s">
        <v>131</v>
      </c>
      <c r="F77" s="15" t="s">
        <v>132</v>
      </c>
      <c r="G77" s="15" t="s">
        <v>320</v>
      </c>
      <c r="H77" s="15" t="s">
        <v>321</v>
      </c>
      <c r="I77" s="15" t="s">
        <v>146</v>
      </c>
      <c r="J77" s="15" t="s">
        <v>136</v>
      </c>
    </row>
    <row r="78" spans="1:10" x14ac:dyDescent="0.3">
      <c r="A78" s="14">
        <v>1627</v>
      </c>
      <c r="B78" s="15" t="s">
        <v>339</v>
      </c>
      <c r="C78" s="15" t="s">
        <v>340</v>
      </c>
      <c r="D78" s="15" t="s">
        <v>339</v>
      </c>
      <c r="E78" s="15" t="s">
        <v>131</v>
      </c>
      <c r="F78" s="15" t="s">
        <v>132</v>
      </c>
      <c r="G78" s="15" t="s">
        <v>320</v>
      </c>
      <c r="H78" s="15" t="s">
        <v>321</v>
      </c>
      <c r="I78" s="15" t="s">
        <v>146</v>
      </c>
      <c r="J78" s="15" t="s">
        <v>136</v>
      </c>
    </row>
    <row r="79" spans="1:10" x14ac:dyDescent="0.3">
      <c r="A79" s="14">
        <v>1628</v>
      </c>
      <c r="B79" s="15" t="s">
        <v>341</v>
      </c>
      <c r="C79" s="15" t="s">
        <v>342</v>
      </c>
      <c r="D79" s="15" t="s">
        <v>341</v>
      </c>
      <c r="E79" s="15" t="s">
        <v>131</v>
      </c>
      <c r="F79" s="15" t="s">
        <v>132</v>
      </c>
      <c r="G79" s="15" t="s">
        <v>320</v>
      </c>
      <c r="H79" s="15" t="s">
        <v>321</v>
      </c>
      <c r="I79" s="15" t="s">
        <v>146</v>
      </c>
      <c r="J79" s="15" t="s">
        <v>136</v>
      </c>
    </row>
    <row r="80" spans="1:10" x14ac:dyDescent="0.3">
      <c r="A80" s="14">
        <v>1629</v>
      </c>
      <c r="B80" s="15" t="s">
        <v>343</v>
      </c>
      <c r="C80" s="15" t="s">
        <v>344</v>
      </c>
      <c r="D80" s="15" t="s">
        <v>345</v>
      </c>
      <c r="E80" s="15" t="s">
        <v>131</v>
      </c>
      <c r="F80" s="15" t="s">
        <v>132</v>
      </c>
      <c r="G80" s="15" t="s">
        <v>320</v>
      </c>
      <c r="H80" s="15" t="s">
        <v>321</v>
      </c>
      <c r="I80" s="15" t="s">
        <v>146</v>
      </c>
      <c r="J80" s="15" t="s">
        <v>136</v>
      </c>
    </row>
    <row r="81" spans="1:10" x14ac:dyDescent="0.3">
      <c r="A81" s="14">
        <v>1631</v>
      </c>
      <c r="B81" s="15" t="s">
        <v>346</v>
      </c>
      <c r="C81" s="15" t="s">
        <v>347</v>
      </c>
      <c r="D81" s="15" t="s">
        <v>348</v>
      </c>
      <c r="E81" s="15" t="s">
        <v>131</v>
      </c>
      <c r="F81" s="15" t="s">
        <v>132</v>
      </c>
      <c r="G81" s="15" t="s">
        <v>320</v>
      </c>
      <c r="H81" s="15" t="s">
        <v>348</v>
      </c>
      <c r="I81" s="15" t="s">
        <v>146</v>
      </c>
      <c r="J81" s="15" t="s">
        <v>136</v>
      </c>
    </row>
    <row r="82" spans="1:10" x14ac:dyDescent="0.3">
      <c r="A82" s="14">
        <v>1632</v>
      </c>
      <c r="B82" s="15" t="s">
        <v>349</v>
      </c>
      <c r="C82" s="15" t="s">
        <v>350</v>
      </c>
      <c r="D82" s="15" t="s">
        <v>348</v>
      </c>
      <c r="E82" s="15" t="s">
        <v>131</v>
      </c>
      <c r="F82" s="15" t="s">
        <v>132</v>
      </c>
      <c r="G82" s="15" t="s">
        <v>320</v>
      </c>
      <c r="H82" s="15" t="s">
        <v>348</v>
      </c>
      <c r="I82" s="15" t="s">
        <v>146</v>
      </c>
      <c r="J82" s="15" t="s">
        <v>136</v>
      </c>
    </row>
    <row r="83" spans="1:10" x14ac:dyDescent="0.3">
      <c r="A83" s="14">
        <v>1633</v>
      </c>
      <c r="B83" s="15" t="s">
        <v>351</v>
      </c>
      <c r="C83" s="15" t="s">
        <v>352</v>
      </c>
      <c r="D83" s="15" t="s">
        <v>348</v>
      </c>
      <c r="E83" s="15" t="s">
        <v>131</v>
      </c>
      <c r="F83" s="15" t="s">
        <v>132</v>
      </c>
      <c r="G83" s="15" t="s">
        <v>320</v>
      </c>
      <c r="H83" s="15" t="s">
        <v>348</v>
      </c>
      <c r="I83" s="15" t="s">
        <v>146</v>
      </c>
      <c r="J83" s="15" t="s">
        <v>136</v>
      </c>
    </row>
    <row r="84" spans="1:10" x14ac:dyDescent="0.3">
      <c r="A84" s="14">
        <v>1638</v>
      </c>
      <c r="B84" s="15" t="s">
        <v>353</v>
      </c>
      <c r="C84" s="15" t="s">
        <v>354</v>
      </c>
      <c r="D84" s="15" t="s">
        <v>355</v>
      </c>
      <c r="E84" s="15" t="s">
        <v>131</v>
      </c>
      <c r="F84" s="15" t="s">
        <v>132</v>
      </c>
      <c r="G84" s="15" t="s">
        <v>320</v>
      </c>
      <c r="H84" s="15" t="s">
        <v>348</v>
      </c>
      <c r="I84" s="15" t="s">
        <v>146</v>
      </c>
      <c r="J84" s="15" t="s">
        <v>136</v>
      </c>
    </row>
    <row r="85" spans="1:10" x14ac:dyDescent="0.3">
      <c r="A85" s="14">
        <v>1641</v>
      </c>
      <c r="B85" s="15" t="s">
        <v>356</v>
      </c>
      <c r="C85" s="15" t="s">
        <v>357</v>
      </c>
      <c r="D85" s="15" t="s">
        <v>356</v>
      </c>
      <c r="E85" s="15" t="s">
        <v>131</v>
      </c>
      <c r="F85" s="15" t="s">
        <v>132</v>
      </c>
      <c r="G85" s="15" t="s">
        <v>320</v>
      </c>
      <c r="H85" s="15" t="s">
        <v>356</v>
      </c>
      <c r="I85" s="15" t="s">
        <v>146</v>
      </c>
      <c r="J85" s="15" t="s">
        <v>136</v>
      </c>
    </row>
    <row r="86" spans="1:10" x14ac:dyDescent="0.3">
      <c r="A86" s="14">
        <v>1642</v>
      </c>
      <c r="B86" s="15" t="s">
        <v>339</v>
      </c>
      <c r="C86" s="15" t="s">
        <v>358</v>
      </c>
      <c r="D86" s="15" t="s">
        <v>339</v>
      </c>
      <c r="E86" s="15" t="s">
        <v>131</v>
      </c>
      <c r="F86" s="15" t="s">
        <v>132</v>
      </c>
      <c r="G86" s="15" t="s">
        <v>320</v>
      </c>
      <c r="H86" s="15" t="s">
        <v>356</v>
      </c>
      <c r="I86" s="15" t="s">
        <v>146</v>
      </c>
      <c r="J86" s="15" t="s">
        <v>136</v>
      </c>
    </row>
    <row r="87" spans="1:10" x14ac:dyDescent="0.3">
      <c r="A87" s="14">
        <v>1643</v>
      </c>
      <c r="B87" s="15" t="s">
        <v>341</v>
      </c>
      <c r="C87" s="15" t="s">
        <v>359</v>
      </c>
      <c r="D87" s="15" t="s">
        <v>341</v>
      </c>
      <c r="E87" s="15" t="s">
        <v>131</v>
      </c>
      <c r="F87" s="15" t="s">
        <v>132</v>
      </c>
      <c r="G87" s="15" t="s">
        <v>320</v>
      </c>
      <c r="H87" s="15" t="s">
        <v>356</v>
      </c>
      <c r="I87" s="15" t="s">
        <v>146</v>
      </c>
      <c r="J87" s="15" t="s">
        <v>136</v>
      </c>
    </row>
    <row r="88" spans="1:10" x14ac:dyDescent="0.3">
      <c r="A88" s="14">
        <v>1691</v>
      </c>
      <c r="B88" s="15" t="s">
        <v>360</v>
      </c>
      <c r="C88" s="15" t="s">
        <v>361</v>
      </c>
      <c r="D88" s="15" t="s">
        <v>362</v>
      </c>
      <c r="E88" s="15" t="s">
        <v>131</v>
      </c>
      <c r="F88" s="15" t="s">
        <v>132</v>
      </c>
      <c r="G88" s="15" t="s">
        <v>320</v>
      </c>
      <c r="H88" s="15" t="s">
        <v>363</v>
      </c>
      <c r="I88" s="15" t="s">
        <v>146</v>
      </c>
      <c r="J88" s="15" t="s">
        <v>136</v>
      </c>
    </row>
    <row r="89" spans="1:10" x14ac:dyDescent="0.3">
      <c r="A89" s="14">
        <v>1701</v>
      </c>
      <c r="B89" s="15" t="s">
        <v>364</v>
      </c>
      <c r="C89" s="15" t="s">
        <v>365</v>
      </c>
      <c r="D89" s="15" t="s">
        <v>366</v>
      </c>
      <c r="E89" s="15" t="s">
        <v>131</v>
      </c>
      <c r="F89" s="15" t="s">
        <v>132</v>
      </c>
      <c r="G89" s="15" t="s">
        <v>367</v>
      </c>
      <c r="H89" s="15" t="s">
        <v>367</v>
      </c>
      <c r="I89" s="15" t="s">
        <v>146</v>
      </c>
      <c r="J89" s="15" t="s">
        <v>136</v>
      </c>
    </row>
    <row r="90" spans="1:10" x14ac:dyDescent="0.3">
      <c r="A90" s="14">
        <v>1702</v>
      </c>
      <c r="B90" s="15" t="s">
        <v>368</v>
      </c>
      <c r="C90" s="15" t="s">
        <v>369</v>
      </c>
      <c r="D90" s="15" t="s">
        <v>368</v>
      </c>
      <c r="E90" s="15" t="s">
        <v>131</v>
      </c>
      <c r="F90" s="15" t="s">
        <v>132</v>
      </c>
      <c r="G90" s="15" t="s">
        <v>367</v>
      </c>
      <c r="H90" s="15" t="s">
        <v>367</v>
      </c>
      <c r="I90" s="15" t="s">
        <v>146</v>
      </c>
      <c r="J90" s="15" t="s">
        <v>136</v>
      </c>
    </row>
    <row r="91" spans="1:10" x14ac:dyDescent="0.3">
      <c r="A91" s="14">
        <v>1703</v>
      </c>
      <c r="B91" s="15" t="s">
        <v>370</v>
      </c>
      <c r="C91" s="15" t="s">
        <v>371</v>
      </c>
      <c r="D91" s="15" t="s">
        <v>372</v>
      </c>
      <c r="E91" s="15" t="s">
        <v>131</v>
      </c>
      <c r="F91" s="15" t="s">
        <v>132</v>
      </c>
      <c r="G91" s="15" t="s">
        <v>367</v>
      </c>
      <c r="H91" s="15" t="s">
        <v>367</v>
      </c>
      <c r="I91" s="15" t="s">
        <v>146</v>
      </c>
      <c r="J91" s="15" t="s">
        <v>136</v>
      </c>
    </row>
    <row r="92" spans="1:10" x14ac:dyDescent="0.3">
      <c r="A92" s="14">
        <v>1704</v>
      </c>
      <c r="B92" s="15" t="s">
        <v>373</v>
      </c>
      <c r="C92" s="15" t="s">
        <v>373</v>
      </c>
      <c r="D92" s="15" t="s">
        <v>373</v>
      </c>
      <c r="E92" s="15" t="s">
        <v>131</v>
      </c>
      <c r="F92" s="15" t="s">
        <v>132</v>
      </c>
      <c r="G92" s="15" t="s">
        <v>367</v>
      </c>
      <c r="H92" s="15" t="s">
        <v>367</v>
      </c>
      <c r="I92" s="15" t="s">
        <v>146</v>
      </c>
      <c r="J92" s="15" t="s">
        <v>136</v>
      </c>
    </row>
    <row r="93" spans="1:10" x14ac:dyDescent="0.3">
      <c r="A93" s="14">
        <v>1705</v>
      </c>
      <c r="B93" s="15" t="s">
        <v>374</v>
      </c>
      <c r="C93" s="15" t="s">
        <v>375</v>
      </c>
      <c r="D93" s="15" t="s">
        <v>374</v>
      </c>
      <c r="E93" s="15" t="s">
        <v>131</v>
      </c>
      <c r="F93" s="15" t="s">
        <v>132</v>
      </c>
      <c r="G93" s="15" t="s">
        <v>367</v>
      </c>
      <c r="H93" s="15" t="s">
        <v>367</v>
      </c>
      <c r="I93" s="15" t="s">
        <v>146</v>
      </c>
      <c r="J93" s="15" t="s">
        <v>136</v>
      </c>
    </row>
    <row r="94" spans="1:10" x14ac:dyDescent="0.3">
      <c r="A94" s="14">
        <v>1706</v>
      </c>
      <c r="B94" s="15" t="s">
        <v>376</v>
      </c>
      <c r="C94" s="15" t="s">
        <v>376</v>
      </c>
      <c r="D94" s="15" t="s">
        <v>376</v>
      </c>
      <c r="E94" s="15" t="s">
        <v>131</v>
      </c>
      <c r="F94" s="15" t="s">
        <v>132</v>
      </c>
      <c r="G94" s="15" t="s">
        <v>367</v>
      </c>
      <c r="H94" s="15" t="s">
        <v>367</v>
      </c>
      <c r="I94" s="15" t="s">
        <v>146</v>
      </c>
      <c r="J94" s="15" t="s">
        <v>136</v>
      </c>
    </row>
    <row r="95" spans="1:10" x14ac:dyDescent="0.3">
      <c r="A95" s="14">
        <v>2111</v>
      </c>
      <c r="B95" s="15" t="s">
        <v>377</v>
      </c>
      <c r="C95" s="15" t="s">
        <v>378</v>
      </c>
      <c r="D95" s="15" t="s">
        <v>377</v>
      </c>
      <c r="E95" s="15" t="s">
        <v>131</v>
      </c>
      <c r="F95" s="15" t="s">
        <v>379</v>
      </c>
      <c r="G95" s="15" t="s">
        <v>380</v>
      </c>
      <c r="H95" s="15" t="s">
        <v>381</v>
      </c>
      <c r="I95" s="15" t="s">
        <v>146</v>
      </c>
      <c r="J95" s="15" t="s">
        <v>136</v>
      </c>
    </row>
    <row r="96" spans="1:10" x14ac:dyDescent="0.3">
      <c r="A96" s="14">
        <v>2112</v>
      </c>
      <c r="B96" s="15" t="s">
        <v>382</v>
      </c>
      <c r="C96" s="15" t="s">
        <v>383</v>
      </c>
      <c r="D96" s="15" t="s">
        <v>384</v>
      </c>
      <c r="E96" s="15" t="s">
        <v>131</v>
      </c>
      <c r="F96" s="15" t="s">
        <v>379</v>
      </c>
      <c r="G96" s="15" t="s">
        <v>380</v>
      </c>
      <c r="H96" s="15" t="s">
        <v>381</v>
      </c>
      <c r="I96" s="15" t="s">
        <v>146</v>
      </c>
      <c r="J96" s="15" t="s">
        <v>136</v>
      </c>
    </row>
    <row r="97" spans="1:10" x14ac:dyDescent="0.3">
      <c r="A97" s="14">
        <v>2113</v>
      </c>
      <c r="B97" s="15" t="s">
        <v>385</v>
      </c>
      <c r="C97" s="15" t="s">
        <v>386</v>
      </c>
      <c r="D97" s="15" t="s">
        <v>385</v>
      </c>
      <c r="E97" s="15" t="s">
        <v>131</v>
      </c>
      <c r="F97" s="15" t="s">
        <v>379</v>
      </c>
      <c r="G97" s="15" t="s">
        <v>380</v>
      </c>
      <c r="H97" s="15" t="s">
        <v>381</v>
      </c>
      <c r="I97" s="15" t="s">
        <v>146</v>
      </c>
      <c r="J97" s="15" t="s">
        <v>136</v>
      </c>
    </row>
    <row r="98" spans="1:10" x14ac:dyDescent="0.3">
      <c r="A98" s="14">
        <v>2114</v>
      </c>
      <c r="B98" s="15" t="s">
        <v>387</v>
      </c>
      <c r="C98" s="15" t="s">
        <v>387</v>
      </c>
      <c r="D98" s="15" t="s">
        <v>387</v>
      </c>
      <c r="E98" s="15" t="s">
        <v>131</v>
      </c>
      <c r="F98" s="15" t="s">
        <v>379</v>
      </c>
      <c r="G98" s="15" t="s">
        <v>380</v>
      </c>
      <c r="H98" s="15" t="s">
        <v>381</v>
      </c>
      <c r="I98" s="15" t="s">
        <v>146</v>
      </c>
      <c r="J98" s="15" t="s">
        <v>136</v>
      </c>
    </row>
    <row r="99" spans="1:10" x14ac:dyDescent="0.3">
      <c r="A99" s="14">
        <v>2119</v>
      </c>
      <c r="B99" s="15" t="s">
        <v>388</v>
      </c>
      <c r="C99" s="15" t="s">
        <v>389</v>
      </c>
      <c r="D99" s="15" t="s">
        <v>388</v>
      </c>
      <c r="E99" s="15" t="s">
        <v>131</v>
      </c>
      <c r="F99" s="15" t="s">
        <v>379</v>
      </c>
      <c r="G99" s="15" t="s">
        <v>380</v>
      </c>
      <c r="H99" s="15" t="s">
        <v>381</v>
      </c>
      <c r="I99" s="15" t="s">
        <v>146</v>
      </c>
      <c r="J99" s="15" t="s">
        <v>136</v>
      </c>
    </row>
    <row r="100" spans="1:10" x14ac:dyDescent="0.3">
      <c r="A100" s="14">
        <v>2121</v>
      </c>
      <c r="B100" s="15" t="s">
        <v>390</v>
      </c>
      <c r="C100" s="15" t="s">
        <v>391</v>
      </c>
      <c r="D100" s="15" t="s">
        <v>390</v>
      </c>
      <c r="E100" s="15" t="s">
        <v>131</v>
      </c>
      <c r="F100" s="15" t="s">
        <v>379</v>
      </c>
      <c r="G100" s="15" t="s">
        <v>380</v>
      </c>
      <c r="H100" s="15" t="s">
        <v>392</v>
      </c>
      <c r="I100" s="15" t="s">
        <v>146</v>
      </c>
      <c r="J100" s="15" t="s">
        <v>136</v>
      </c>
    </row>
    <row r="101" spans="1:10" x14ac:dyDescent="0.3">
      <c r="A101" s="14">
        <v>2122</v>
      </c>
      <c r="B101" s="15" t="s">
        <v>393</v>
      </c>
      <c r="C101" s="15" t="s">
        <v>394</v>
      </c>
      <c r="D101" s="15" t="s">
        <v>393</v>
      </c>
      <c r="E101" s="15" t="s">
        <v>131</v>
      </c>
      <c r="F101" s="15" t="s">
        <v>379</v>
      </c>
      <c r="G101" s="15" t="s">
        <v>380</v>
      </c>
      <c r="H101" s="15" t="s">
        <v>392</v>
      </c>
      <c r="I101" s="15" t="s">
        <v>146</v>
      </c>
      <c r="J101" s="15" t="s">
        <v>136</v>
      </c>
    </row>
    <row r="102" spans="1:10" x14ac:dyDescent="0.3">
      <c r="A102" s="14">
        <v>2123</v>
      </c>
      <c r="B102" s="15" t="s">
        <v>395</v>
      </c>
      <c r="C102" s="15" t="s">
        <v>396</v>
      </c>
      <c r="D102" s="15" t="s">
        <v>395</v>
      </c>
      <c r="E102" s="15" t="s">
        <v>131</v>
      </c>
      <c r="F102" s="15" t="s">
        <v>379</v>
      </c>
      <c r="G102" s="15" t="s">
        <v>380</v>
      </c>
      <c r="H102" s="15" t="s">
        <v>392</v>
      </c>
      <c r="I102" s="15" t="s">
        <v>146</v>
      </c>
      <c r="J102" s="15" t="s">
        <v>136</v>
      </c>
    </row>
    <row r="103" spans="1:10" x14ac:dyDescent="0.3">
      <c r="A103" s="14">
        <v>2124</v>
      </c>
      <c r="B103" s="15" t="s">
        <v>397</v>
      </c>
      <c r="C103" s="15" t="s">
        <v>398</v>
      </c>
      <c r="D103" s="15" t="s">
        <v>399</v>
      </c>
      <c r="E103" s="15" t="s">
        <v>131</v>
      </c>
      <c r="F103" s="15" t="s">
        <v>379</v>
      </c>
      <c r="G103" s="15" t="s">
        <v>380</v>
      </c>
      <c r="H103" s="15" t="s">
        <v>392</v>
      </c>
      <c r="I103" s="15" t="s">
        <v>146</v>
      </c>
      <c r="J103" s="15" t="s">
        <v>136</v>
      </c>
    </row>
    <row r="104" spans="1:10" x14ac:dyDescent="0.3">
      <c r="A104" s="14">
        <v>2125</v>
      </c>
      <c r="B104" s="15" t="s">
        <v>400</v>
      </c>
      <c r="C104" s="15" t="s">
        <v>401</v>
      </c>
      <c r="D104" s="15" t="s">
        <v>402</v>
      </c>
      <c r="E104" s="15" t="s">
        <v>131</v>
      </c>
      <c r="F104" s="15" t="s">
        <v>379</v>
      </c>
      <c r="G104" s="15" t="s">
        <v>380</v>
      </c>
      <c r="H104" s="15" t="s">
        <v>392</v>
      </c>
      <c r="I104" s="15" t="s">
        <v>403</v>
      </c>
      <c r="J104" s="15" t="s">
        <v>136</v>
      </c>
    </row>
    <row r="105" spans="1:10" x14ac:dyDescent="0.3">
      <c r="A105" s="14">
        <v>2129</v>
      </c>
      <c r="B105" s="15" t="s">
        <v>404</v>
      </c>
      <c r="C105" s="15" t="s">
        <v>405</v>
      </c>
      <c r="D105" s="15" t="s">
        <v>406</v>
      </c>
      <c r="E105" s="15" t="s">
        <v>131</v>
      </c>
      <c r="F105" s="15" t="s">
        <v>379</v>
      </c>
      <c r="G105" s="15" t="s">
        <v>380</v>
      </c>
      <c r="H105" s="15" t="s">
        <v>392</v>
      </c>
      <c r="I105" s="15" t="s">
        <v>146</v>
      </c>
      <c r="J105" s="15" t="s">
        <v>136</v>
      </c>
    </row>
    <row r="106" spans="1:10" x14ac:dyDescent="0.3">
      <c r="A106" s="14">
        <v>2131</v>
      </c>
      <c r="B106" s="15" t="s">
        <v>407</v>
      </c>
      <c r="C106" s="15" t="s">
        <v>408</v>
      </c>
      <c r="D106" s="15" t="s">
        <v>407</v>
      </c>
      <c r="E106" s="15" t="s">
        <v>131</v>
      </c>
      <c r="F106" s="15" t="s">
        <v>379</v>
      </c>
      <c r="G106" s="15" t="s">
        <v>380</v>
      </c>
      <c r="H106" s="15" t="s">
        <v>409</v>
      </c>
      <c r="I106" s="15" t="s">
        <v>146</v>
      </c>
      <c r="J106" s="15" t="s">
        <v>136</v>
      </c>
    </row>
    <row r="107" spans="1:10" x14ac:dyDescent="0.3">
      <c r="A107" s="14">
        <v>2132</v>
      </c>
      <c r="B107" s="15" t="s">
        <v>410</v>
      </c>
      <c r="C107" s="15" t="s">
        <v>411</v>
      </c>
      <c r="D107" s="15" t="s">
        <v>412</v>
      </c>
      <c r="E107" s="15" t="s">
        <v>131</v>
      </c>
      <c r="F107" s="15" t="s">
        <v>379</v>
      </c>
      <c r="G107" s="15" t="s">
        <v>380</v>
      </c>
      <c r="H107" s="15" t="s">
        <v>409</v>
      </c>
      <c r="I107" s="15" t="s">
        <v>413</v>
      </c>
      <c r="J107" s="15" t="s">
        <v>136</v>
      </c>
    </row>
    <row r="108" spans="1:10" x14ac:dyDescent="0.3">
      <c r="A108" s="14">
        <v>2133</v>
      </c>
      <c r="B108" s="15" t="s">
        <v>414</v>
      </c>
      <c r="C108" s="15" t="s">
        <v>415</v>
      </c>
      <c r="D108" s="15" t="s">
        <v>414</v>
      </c>
      <c r="E108" s="15" t="s">
        <v>131</v>
      </c>
      <c r="F108" s="15" t="s">
        <v>379</v>
      </c>
      <c r="G108" s="15" t="s">
        <v>380</v>
      </c>
      <c r="H108" s="15" t="s">
        <v>409</v>
      </c>
      <c r="I108" s="15" t="s">
        <v>146</v>
      </c>
      <c r="J108" s="15" t="s">
        <v>136</v>
      </c>
    </row>
    <row r="109" spans="1:10" x14ac:dyDescent="0.3">
      <c r="A109" s="14">
        <v>2139</v>
      </c>
      <c r="B109" s="15" t="s">
        <v>416</v>
      </c>
      <c r="C109" s="15" t="s">
        <v>417</v>
      </c>
      <c r="D109" s="15" t="s">
        <v>416</v>
      </c>
      <c r="E109" s="15" t="s">
        <v>131</v>
      </c>
      <c r="F109" s="15" t="s">
        <v>379</v>
      </c>
      <c r="G109" s="15" t="s">
        <v>380</v>
      </c>
      <c r="H109" s="15" t="s">
        <v>409</v>
      </c>
      <c r="I109" s="15" t="s">
        <v>146</v>
      </c>
      <c r="J109" s="15" t="s">
        <v>136</v>
      </c>
    </row>
    <row r="110" spans="1:10" x14ac:dyDescent="0.3">
      <c r="A110" s="14">
        <v>2140</v>
      </c>
      <c r="B110" s="15" t="s">
        <v>418</v>
      </c>
      <c r="C110" s="15" t="s">
        <v>419</v>
      </c>
      <c r="D110" s="15" t="s">
        <v>420</v>
      </c>
      <c r="E110" s="15" t="s">
        <v>131</v>
      </c>
      <c r="F110" s="15" t="s">
        <v>379</v>
      </c>
      <c r="G110" s="15" t="s">
        <v>380</v>
      </c>
      <c r="H110" s="15" t="s">
        <v>421</v>
      </c>
      <c r="I110" s="15" t="s">
        <v>403</v>
      </c>
      <c r="J110" s="15" t="s">
        <v>136</v>
      </c>
    </row>
    <row r="111" spans="1:10" x14ac:dyDescent="0.3">
      <c r="A111" s="14">
        <v>2141</v>
      </c>
      <c r="B111" s="15" t="s">
        <v>422</v>
      </c>
      <c r="C111" s="15" t="s">
        <v>423</v>
      </c>
      <c r="D111" s="15" t="s">
        <v>422</v>
      </c>
      <c r="E111" s="15" t="s">
        <v>131</v>
      </c>
      <c r="F111" s="15" t="s">
        <v>379</v>
      </c>
      <c r="G111" s="15" t="s">
        <v>380</v>
      </c>
      <c r="H111" s="15" t="s">
        <v>421</v>
      </c>
      <c r="I111" s="15" t="s">
        <v>146</v>
      </c>
      <c r="J111" s="15" t="s">
        <v>136</v>
      </c>
    </row>
    <row r="112" spans="1:10" x14ac:dyDescent="0.3">
      <c r="A112" s="14">
        <v>2142</v>
      </c>
      <c r="B112" s="15" t="s">
        <v>424</v>
      </c>
      <c r="C112" s="15" t="s">
        <v>425</v>
      </c>
      <c r="D112" s="15" t="s">
        <v>424</v>
      </c>
      <c r="E112" s="15" t="s">
        <v>131</v>
      </c>
      <c r="F112" s="15" t="s">
        <v>379</v>
      </c>
      <c r="G112" s="15" t="s">
        <v>380</v>
      </c>
      <c r="H112" s="15" t="s">
        <v>421</v>
      </c>
      <c r="I112" s="15" t="s">
        <v>146</v>
      </c>
      <c r="J112" s="15" t="s">
        <v>136</v>
      </c>
    </row>
    <row r="113" spans="1:10" x14ac:dyDescent="0.3">
      <c r="A113" s="14">
        <v>2143</v>
      </c>
      <c r="B113" s="15" t="s">
        <v>426</v>
      </c>
      <c r="C113" s="15" t="s">
        <v>427</v>
      </c>
      <c r="D113" s="15" t="s">
        <v>426</v>
      </c>
      <c r="E113" s="15" t="s">
        <v>131</v>
      </c>
      <c r="F113" s="15" t="s">
        <v>379</v>
      </c>
      <c r="G113" s="15" t="s">
        <v>380</v>
      </c>
      <c r="H113" s="15" t="s">
        <v>421</v>
      </c>
      <c r="I113" s="15" t="s">
        <v>214</v>
      </c>
      <c r="J113" s="15" t="s">
        <v>136</v>
      </c>
    </row>
    <row r="114" spans="1:10" x14ac:dyDescent="0.3">
      <c r="A114" s="14">
        <v>2144</v>
      </c>
      <c r="B114" s="15" t="s">
        <v>428</v>
      </c>
      <c r="C114" s="15" t="s">
        <v>429</v>
      </c>
      <c r="D114" s="15" t="s">
        <v>428</v>
      </c>
      <c r="E114" s="15" t="s">
        <v>131</v>
      </c>
      <c r="F114" s="15" t="s">
        <v>379</v>
      </c>
      <c r="G114" s="15" t="s">
        <v>380</v>
      </c>
      <c r="H114" s="15" t="s">
        <v>421</v>
      </c>
      <c r="I114" s="15" t="s">
        <v>146</v>
      </c>
      <c r="J114" s="15" t="s">
        <v>136</v>
      </c>
    </row>
    <row r="115" spans="1:10" x14ac:dyDescent="0.3">
      <c r="A115" s="14">
        <v>2145</v>
      </c>
      <c r="B115" s="15" t="s">
        <v>430</v>
      </c>
      <c r="C115" s="15" t="s">
        <v>431</v>
      </c>
      <c r="D115" s="15" t="s">
        <v>430</v>
      </c>
      <c r="E115" s="15" t="s">
        <v>131</v>
      </c>
      <c r="F115" s="15" t="s">
        <v>379</v>
      </c>
      <c r="G115" s="15" t="s">
        <v>380</v>
      </c>
      <c r="H115" s="15" t="s">
        <v>421</v>
      </c>
      <c r="I115" s="15" t="s">
        <v>146</v>
      </c>
      <c r="J115" s="15" t="s">
        <v>136</v>
      </c>
    </row>
    <row r="116" spans="1:10" x14ac:dyDescent="0.3">
      <c r="A116" s="14">
        <v>2146</v>
      </c>
      <c r="B116" s="15" t="s">
        <v>432</v>
      </c>
      <c r="C116" s="15" t="s">
        <v>433</v>
      </c>
      <c r="D116" s="15" t="s">
        <v>434</v>
      </c>
      <c r="E116" s="15" t="s">
        <v>131</v>
      </c>
      <c r="F116" s="15" t="s">
        <v>379</v>
      </c>
      <c r="G116" s="15" t="s">
        <v>380</v>
      </c>
      <c r="H116" s="15" t="s">
        <v>421</v>
      </c>
      <c r="I116" s="15" t="s">
        <v>178</v>
      </c>
      <c r="J116" s="15" t="s">
        <v>136</v>
      </c>
    </row>
    <row r="117" spans="1:10" x14ac:dyDescent="0.3">
      <c r="A117" s="14">
        <v>2147</v>
      </c>
      <c r="B117" s="15" t="s">
        <v>435</v>
      </c>
      <c r="C117" s="15" t="s">
        <v>436</v>
      </c>
      <c r="D117" s="15" t="s">
        <v>437</v>
      </c>
      <c r="E117" s="15" t="s">
        <v>131</v>
      </c>
      <c r="F117" s="15" t="s">
        <v>379</v>
      </c>
      <c r="G117" s="15" t="s">
        <v>380</v>
      </c>
      <c r="H117" s="15" t="s">
        <v>421</v>
      </c>
      <c r="I117" s="15" t="s">
        <v>438</v>
      </c>
      <c r="J117" s="15" t="s">
        <v>136</v>
      </c>
    </row>
    <row r="118" spans="1:10" x14ac:dyDescent="0.3">
      <c r="A118" s="14">
        <v>2148</v>
      </c>
      <c r="B118" s="15" t="s">
        <v>439</v>
      </c>
      <c r="C118" s="15" t="s">
        <v>440</v>
      </c>
      <c r="D118" s="15" t="s">
        <v>441</v>
      </c>
      <c r="E118" s="15" t="s">
        <v>131</v>
      </c>
      <c r="F118" s="15" t="s">
        <v>379</v>
      </c>
      <c r="G118" s="15" t="s">
        <v>380</v>
      </c>
      <c r="H118" s="15" t="s">
        <v>421</v>
      </c>
      <c r="I118" s="15" t="s">
        <v>178</v>
      </c>
      <c r="J118" s="15" t="s">
        <v>136</v>
      </c>
    </row>
    <row r="119" spans="1:10" x14ac:dyDescent="0.3">
      <c r="A119" s="14">
        <v>2149</v>
      </c>
      <c r="B119" s="15" t="s">
        <v>442</v>
      </c>
      <c r="C119" s="15" t="s">
        <v>443</v>
      </c>
      <c r="D119" s="15" t="s">
        <v>444</v>
      </c>
      <c r="E119" s="15" t="s">
        <v>131</v>
      </c>
      <c r="F119" s="15" t="s">
        <v>379</v>
      </c>
      <c r="G119" s="15" t="s">
        <v>380</v>
      </c>
      <c r="H119" s="15" t="s">
        <v>421</v>
      </c>
      <c r="I119" s="15" t="s">
        <v>146</v>
      </c>
      <c r="J119" s="15" t="s">
        <v>136</v>
      </c>
    </row>
    <row r="120" spans="1:10" x14ac:dyDescent="0.3">
      <c r="A120" s="14">
        <v>2151</v>
      </c>
      <c r="B120" s="15" t="s">
        <v>445</v>
      </c>
      <c r="C120" s="15" t="s">
        <v>445</v>
      </c>
      <c r="D120" s="15" t="s">
        <v>445</v>
      </c>
      <c r="E120" s="15" t="s">
        <v>131</v>
      </c>
      <c r="F120" s="15" t="s">
        <v>379</v>
      </c>
      <c r="G120" s="15" t="s">
        <v>380</v>
      </c>
      <c r="H120" s="15" t="s">
        <v>445</v>
      </c>
      <c r="I120" s="15" t="s">
        <v>146</v>
      </c>
      <c r="J120" s="15" t="s">
        <v>136</v>
      </c>
    </row>
    <row r="121" spans="1:10" x14ac:dyDescent="0.3">
      <c r="A121" s="14">
        <v>2210</v>
      </c>
      <c r="B121" s="15" t="s">
        <v>446</v>
      </c>
      <c r="C121" s="15" t="s">
        <v>447</v>
      </c>
      <c r="D121" s="15" t="s">
        <v>446</v>
      </c>
      <c r="E121" s="15" t="s">
        <v>131</v>
      </c>
      <c r="F121" s="15" t="s">
        <v>379</v>
      </c>
      <c r="G121" s="15" t="s">
        <v>448</v>
      </c>
      <c r="H121" s="15" t="s">
        <v>446</v>
      </c>
      <c r="I121" s="15" t="s">
        <v>146</v>
      </c>
      <c r="J121" s="15" t="s">
        <v>136</v>
      </c>
    </row>
    <row r="122" spans="1:10" x14ac:dyDescent="0.3">
      <c r="A122" s="14">
        <v>2211</v>
      </c>
      <c r="B122" s="15" t="s">
        <v>449</v>
      </c>
      <c r="C122" s="15" t="s">
        <v>450</v>
      </c>
      <c r="D122" s="15" t="s">
        <v>451</v>
      </c>
      <c r="E122" s="15" t="s">
        <v>131</v>
      </c>
      <c r="F122" s="15" t="s">
        <v>379</v>
      </c>
      <c r="G122" s="15" t="s">
        <v>448</v>
      </c>
      <c r="H122" s="15" t="s">
        <v>446</v>
      </c>
      <c r="I122" s="15" t="s">
        <v>146</v>
      </c>
      <c r="J122" s="15" t="s">
        <v>136</v>
      </c>
    </row>
    <row r="123" spans="1:10" x14ac:dyDescent="0.3">
      <c r="A123" s="14">
        <v>2212</v>
      </c>
      <c r="B123" s="15" t="s">
        <v>452</v>
      </c>
      <c r="C123" s="15" t="s">
        <v>453</v>
      </c>
      <c r="D123" s="15" t="s">
        <v>454</v>
      </c>
      <c r="E123" s="15" t="s">
        <v>131</v>
      </c>
      <c r="F123" s="15" t="s">
        <v>379</v>
      </c>
      <c r="G123" s="15" t="s">
        <v>448</v>
      </c>
      <c r="H123" s="15" t="s">
        <v>446</v>
      </c>
      <c r="I123" s="15" t="s">
        <v>146</v>
      </c>
      <c r="J123" s="15" t="s">
        <v>136</v>
      </c>
    </row>
    <row r="124" spans="1:10" x14ac:dyDescent="0.3">
      <c r="A124" s="14">
        <v>2221</v>
      </c>
      <c r="B124" s="15" t="s">
        <v>455</v>
      </c>
      <c r="C124" s="15" t="s">
        <v>456</v>
      </c>
      <c r="D124" s="15" t="s">
        <v>457</v>
      </c>
      <c r="E124" s="15" t="s">
        <v>131</v>
      </c>
      <c r="F124" s="15" t="s">
        <v>379</v>
      </c>
      <c r="G124" s="15" t="s">
        <v>448</v>
      </c>
      <c r="H124" s="15" t="s">
        <v>458</v>
      </c>
      <c r="I124" s="15" t="s">
        <v>146</v>
      </c>
      <c r="J124" s="15" t="s">
        <v>136</v>
      </c>
    </row>
    <row r="125" spans="1:10" x14ac:dyDescent="0.3">
      <c r="A125" s="14">
        <v>2222</v>
      </c>
      <c r="B125" s="15" t="s">
        <v>459</v>
      </c>
      <c r="C125" s="15" t="s">
        <v>460</v>
      </c>
      <c r="D125" s="15" t="s">
        <v>461</v>
      </c>
      <c r="E125" s="15" t="s">
        <v>131</v>
      </c>
      <c r="F125" s="15" t="s">
        <v>379</v>
      </c>
      <c r="G125" s="15" t="s">
        <v>448</v>
      </c>
      <c r="H125" s="15" t="s">
        <v>458</v>
      </c>
      <c r="I125" s="15" t="s">
        <v>146</v>
      </c>
      <c r="J125" s="15" t="s">
        <v>136</v>
      </c>
    </row>
    <row r="126" spans="1:10" x14ac:dyDescent="0.3">
      <c r="A126" s="14">
        <v>2223</v>
      </c>
      <c r="B126" s="15" t="s">
        <v>462</v>
      </c>
      <c r="C126" s="15" t="s">
        <v>463</v>
      </c>
      <c r="D126" s="15" t="s">
        <v>464</v>
      </c>
      <c r="E126" s="15" t="s">
        <v>131</v>
      </c>
      <c r="F126" s="15" t="s">
        <v>379</v>
      </c>
      <c r="G126" s="15" t="s">
        <v>448</v>
      </c>
      <c r="H126" s="15" t="s">
        <v>458</v>
      </c>
      <c r="I126" s="15" t="s">
        <v>146</v>
      </c>
      <c r="J126" s="15" t="s">
        <v>136</v>
      </c>
    </row>
    <row r="127" spans="1:10" x14ac:dyDescent="0.3">
      <c r="A127" s="14">
        <v>2224</v>
      </c>
      <c r="B127" s="15" t="s">
        <v>465</v>
      </c>
      <c r="C127" s="15" t="s">
        <v>466</v>
      </c>
      <c r="D127" s="15" t="s">
        <v>467</v>
      </c>
      <c r="E127" s="15" t="s">
        <v>131</v>
      </c>
      <c r="F127" s="15" t="s">
        <v>379</v>
      </c>
      <c r="G127" s="15" t="s">
        <v>448</v>
      </c>
      <c r="H127" s="15" t="s">
        <v>458</v>
      </c>
      <c r="I127" s="15" t="s">
        <v>146</v>
      </c>
      <c r="J127" s="15" t="s">
        <v>136</v>
      </c>
    </row>
    <row r="128" spans="1:10" x14ac:dyDescent="0.3">
      <c r="A128" s="14">
        <v>2225</v>
      </c>
      <c r="B128" s="15" t="s">
        <v>468</v>
      </c>
      <c r="C128" s="15" t="s">
        <v>469</v>
      </c>
      <c r="D128" s="15" t="s">
        <v>470</v>
      </c>
      <c r="E128" s="15" t="s">
        <v>131</v>
      </c>
      <c r="F128" s="15" t="s">
        <v>379</v>
      </c>
      <c r="G128" s="15" t="s">
        <v>448</v>
      </c>
      <c r="H128" s="15" t="s">
        <v>458</v>
      </c>
      <c r="I128" s="15" t="s">
        <v>146</v>
      </c>
      <c r="J128" s="15" t="s">
        <v>136</v>
      </c>
    </row>
    <row r="129" spans="1:10" x14ac:dyDescent="0.3">
      <c r="A129" s="14">
        <v>2226</v>
      </c>
      <c r="B129" s="15" t="s">
        <v>471</v>
      </c>
      <c r="C129" s="15" t="s">
        <v>472</v>
      </c>
      <c r="D129" s="15" t="s">
        <v>464</v>
      </c>
      <c r="E129" s="15" t="s">
        <v>131</v>
      </c>
      <c r="F129" s="15" t="s">
        <v>379</v>
      </c>
      <c r="G129" s="15" t="s">
        <v>448</v>
      </c>
      <c r="H129" s="15" t="s">
        <v>458</v>
      </c>
      <c r="I129" s="15" t="s">
        <v>146</v>
      </c>
      <c r="J129" s="15" t="s">
        <v>136</v>
      </c>
    </row>
    <row r="130" spans="1:10" x14ac:dyDescent="0.3">
      <c r="A130" s="14">
        <v>2227</v>
      </c>
      <c r="B130" s="15" t="s">
        <v>473</v>
      </c>
      <c r="C130" s="15" t="s">
        <v>474</v>
      </c>
      <c r="D130" s="15" t="s">
        <v>475</v>
      </c>
      <c r="E130" s="15" t="s">
        <v>131</v>
      </c>
      <c r="F130" s="15" t="s">
        <v>379</v>
      </c>
      <c r="G130" s="15" t="s">
        <v>448</v>
      </c>
      <c r="H130" s="15" t="s">
        <v>458</v>
      </c>
      <c r="I130" s="15" t="s">
        <v>146</v>
      </c>
      <c r="J130" s="15" t="s">
        <v>136</v>
      </c>
    </row>
    <row r="131" spans="1:10" x14ac:dyDescent="0.3">
      <c r="A131" s="14">
        <v>2229</v>
      </c>
      <c r="B131" s="15" t="s">
        <v>476</v>
      </c>
      <c r="C131" s="15" t="s">
        <v>477</v>
      </c>
      <c r="D131" s="15" t="s">
        <v>476</v>
      </c>
      <c r="E131" s="15" t="s">
        <v>131</v>
      </c>
      <c r="F131" s="15" t="s">
        <v>379</v>
      </c>
      <c r="G131" s="15" t="s">
        <v>448</v>
      </c>
      <c r="H131" s="15" t="s">
        <v>458</v>
      </c>
      <c r="I131" s="15" t="s">
        <v>146</v>
      </c>
      <c r="J131" s="15" t="s">
        <v>136</v>
      </c>
    </row>
    <row r="132" spans="1:10" x14ac:dyDescent="0.3">
      <c r="A132" s="14">
        <v>2310</v>
      </c>
      <c r="B132" s="15" t="s">
        <v>478</v>
      </c>
      <c r="C132" s="15" t="s">
        <v>479</v>
      </c>
      <c r="D132" s="15" t="s">
        <v>480</v>
      </c>
      <c r="E132" s="15" t="s">
        <v>131</v>
      </c>
      <c r="F132" s="15" t="s">
        <v>379</v>
      </c>
      <c r="G132" s="15" t="s">
        <v>481</v>
      </c>
      <c r="H132" s="15" t="s">
        <v>478</v>
      </c>
      <c r="I132" s="15" t="s">
        <v>146</v>
      </c>
      <c r="J132" s="15" t="s">
        <v>136</v>
      </c>
    </row>
    <row r="133" spans="1:10" x14ac:dyDescent="0.3">
      <c r="A133" s="14">
        <v>2321</v>
      </c>
      <c r="B133" s="15" t="s">
        <v>482</v>
      </c>
      <c r="C133" s="15" t="s">
        <v>483</v>
      </c>
      <c r="D133" s="15" t="s">
        <v>482</v>
      </c>
      <c r="E133" s="15" t="s">
        <v>131</v>
      </c>
      <c r="F133" s="15" t="s">
        <v>379</v>
      </c>
      <c r="G133" s="15" t="s">
        <v>481</v>
      </c>
      <c r="H133" s="15" t="s">
        <v>484</v>
      </c>
      <c r="I133" s="15" t="s">
        <v>146</v>
      </c>
      <c r="J133" s="15" t="s">
        <v>136</v>
      </c>
    </row>
    <row r="134" spans="1:10" x14ac:dyDescent="0.3">
      <c r="A134" s="14">
        <v>2322</v>
      </c>
      <c r="B134" s="15" t="s">
        <v>485</v>
      </c>
      <c r="C134" s="15" t="s">
        <v>486</v>
      </c>
      <c r="D134" s="15" t="s">
        <v>485</v>
      </c>
      <c r="E134" s="15" t="s">
        <v>131</v>
      </c>
      <c r="F134" s="15" t="s">
        <v>379</v>
      </c>
      <c r="G134" s="15" t="s">
        <v>481</v>
      </c>
      <c r="H134" s="15" t="s">
        <v>484</v>
      </c>
      <c r="I134" s="15" t="s">
        <v>146</v>
      </c>
      <c r="J134" s="15" t="s">
        <v>136</v>
      </c>
    </row>
    <row r="135" spans="1:10" x14ac:dyDescent="0.3">
      <c r="A135" s="14">
        <v>2324</v>
      </c>
      <c r="B135" s="15" t="s">
        <v>487</v>
      </c>
      <c r="C135" s="15" t="s">
        <v>488</v>
      </c>
      <c r="D135" s="15" t="s">
        <v>487</v>
      </c>
      <c r="E135" s="15" t="s">
        <v>131</v>
      </c>
      <c r="F135" s="15" t="s">
        <v>379</v>
      </c>
      <c r="G135" s="15" t="s">
        <v>481</v>
      </c>
      <c r="H135" s="15" t="s">
        <v>484</v>
      </c>
      <c r="I135" s="15" t="s">
        <v>146</v>
      </c>
      <c r="J135" s="15" t="s">
        <v>136</v>
      </c>
    </row>
    <row r="136" spans="1:10" x14ac:dyDescent="0.3">
      <c r="A136" s="14">
        <v>2325</v>
      </c>
      <c r="B136" s="15" t="s">
        <v>489</v>
      </c>
      <c r="C136" s="15" t="s">
        <v>466</v>
      </c>
      <c r="D136" s="15" t="s">
        <v>490</v>
      </c>
      <c r="E136" s="15" t="s">
        <v>131</v>
      </c>
      <c r="F136" s="15" t="s">
        <v>379</v>
      </c>
      <c r="G136" s="15" t="s">
        <v>481</v>
      </c>
      <c r="H136" s="15" t="s">
        <v>484</v>
      </c>
      <c r="I136" s="15" t="s">
        <v>146</v>
      </c>
      <c r="J136" s="15" t="s">
        <v>136</v>
      </c>
    </row>
    <row r="137" spans="1:10" x14ac:dyDescent="0.3">
      <c r="A137" s="14">
        <v>2326</v>
      </c>
      <c r="B137" s="15" t="s">
        <v>491</v>
      </c>
      <c r="C137" s="15" t="s">
        <v>492</v>
      </c>
      <c r="D137" s="15" t="s">
        <v>493</v>
      </c>
      <c r="E137" s="15" t="s">
        <v>131</v>
      </c>
      <c r="F137" s="15" t="s">
        <v>379</v>
      </c>
      <c r="G137" s="15" t="s">
        <v>481</v>
      </c>
      <c r="H137" s="15" t="s">
        <v>484</v>
      </c>
      <c r="I137" s="15" t="s">
        <v>287</v>
      </c>
      <c r="J137" s="15" t="s">
        <v>136</v>
      </c>
    </row>
    <row r="138" spans="1:10" x14ac:dyDescent="0.3">
      <c r="A138" s="14">
        <v>2327</v>
      </c>
      <c r="B138" s="15" t="s">
        <v>494</v>
      </c>
      <c r="C138" s="15" t="s">
        <v>495</v>
      </c>
      <c r="D138" s="15" t="s">
        <v>496</v>
      </c>
      <c r="E138" s="15" t="s">
        <v>131</v>
      </c>
      <c r="F138" s="15" t="s">
        <v>379</v>
      </c>
      <c r="G138" s="15" t="s">
        <v>481</v>
      </c>
      <c r="H138" s="15" t="s">
        <v>484</v>
      </c>
      <c r="I138" s="15" t="s">
        <v>497</v>
      </c>
      <c r="J138" s="15" t="s">
        <v>136</v>
      </c>
    </row>
    <row r="139" spans="1:10" x14ac:dyDescent="0.3">
      <c r="A139" s="14">
        <v>2328</v>
      </c>
      <c r="B139" s="15" t="s">
        <v>498</v>
      </c>
      <c r="C139" s="15" t="s">
        <v>499</v>
      </c>
      <c r="D139" s="15" t="s">
        <v>498</v>
      </c>
      <c r="E139" s="15" t="s">
        <v>131</v>
      </c>
      <c r="F139" s="15" t="s">
        <v>379</v>
      </c>
      <c r="G139" s="15" t="s">
        <v>481</v>
      </c>
      <c r="H139" s="15" t="s">
        <v>484</v>
      </c>
      <c r="I139" s="15" t="s">
        <v>146</v>
      </c>
      <c r="J139" s="15" t="s">
        <v>136</v>
      </c>
    </row>
    <row r="140" spans="1:10" x14ac:dyDescent="0.3">
      <c r="A140" s="14">
        <v>2329</v>
      </c>
      <c r="B140" s="15" t="s">
        <v>500</v>
      </c>
      <c r="C140" s="15" t="s">
        <v>501</v>
      </c>
      <c r="D140" s="15" t="s">
        <v>500</v>
      </c>
      <c r="E140" s="15" t="s">
        <v>131</v>
      </c>
      <c r="F140" s="15" t="s">
        <v>379</v>
      </c>
      <c r="G140" s="15" t="s">
        <v>481</v>
      </c>
      <c r="H140" s="15" t="s">
        <v>484</v>
      </c>
      <c r="I140" s="15" t="s">
        <v>146</v>
      </c>
      <c r="J140" s="15" t="s">
        <v>136</v>
      </c>
    </row>
    <row r="141" spans="1:10" x14ac:dyDescent="0.3">
      <c r="A141" s="14">
        <v>2341</v>
      </c>
      <c r="B141" s="15" t="s">
        <v>502</v>
      </c>
      <c r="C141" s="15" t="s">
        <v>503</v>
      </c>
      <c r="D141" s="15" t="s">
        <v>504</v>
      </c>
      <c r="E141" s="15" t="s">
        <v>131</v>
      </c>
      <c r="F141" s="15" t="s">
        <v>379</v>
      </c>
      <c r="G141" s="15" t="s">
        <v>481</v>
      </c>
      <c r="H141" s="15" t="s">
        <v>505</v>
      </c>
      <c r="I141" s="15" t="s">
        <v>146</v>
      </c>
      <c r="J141" s="15" t="s">
        <v>136</v>
      </c>
    </row>
    <row r="142" spans="1:10" x14ac:dyDescent="0.3">
      <c r="A142" s="14">
        <v>2342</v>
      </c>
      <c r="B142" s="15" t="s">
        <v>506</v>
      </c>
      <c r="C142" s="15" t="s">
        <v>507</v>
      </c>
      <c r="D142" s="15" t="s">
        <v>508</v>
      </c>
      <c r="E142" s="15" t="s">
        <v>131</v>
      </c>
      <c r="F142" s="15" t="s">
        <v>379</v>
      </c>
      <c r="G142" s="15" t="s">
        <v>481</v>
      </c>
      <c r="H142" s="15" t="s">
        <v>505</v>
      </c>
      <c r="I142" s="15" t="s">
        <v>497</v>
      </c>
      <c r="J142" s="15" t="s">
        <v>136</v>
      </c>
    </row>
    <row r="143" spans="1:10" x14ac:dyDescent="0.3">
      <c r="A143" s="14">
        <v>2343</v>
      </c>
      <c r="B143" s="15" t="s">
        <v>509</v>
      </c>
      <c r="C143" s="15" t="s">
        <v>510</v>
      </c>
      <c r="D143" s="15" t="s">
        <v>511</v>
      </c>
      <c r="E143" s="15" t="s">
        <v>131</v>
      </c>
      <c r="F143" s="15" t="s">
        <v>379</v>
      </c>
      <c r="G143" s="15" t="s">
        <v>481</v>
      </c>
      <c r="H143" s="15" t="s">
        <v>505</v>
      </c>
      <c r="I143" s="15" t="s">
        <v>135</v>
      </c>
      <c r="J143" s="15" t="s">
        <v>136</v>
      </c>
    </row>
    <row r="144" spans="1:10" x14ac:dyDescent="0.3">
      <c r="A144" s="14">
        <v>2351</v>
      </c>
      <c r="B144" s="15" t="s">
        <v>512</v>
      </c>
      <c r="C144" s="15" t="s">
        <v>513</v>
      </c>
      <c r="D144" s="15" t="s">
        <v>514</v>
      </c>
      <c r="E144" s="15" t="s">
        <v>131</v>
      </c>
      <c r="F144" s="15" t="s">
        <v>379</v>
      </c>
      <c r="G144" s="15" t="s">
        <v>481</v>
      </c>
      <c r="H144" s="15" t="s">
        <v>515</v>
      </c>
      <c r="I144" s="15" t="s">
        <v>146</v>
      </c>
      <c r="J144" s="15" t="s">
        <v>136</v>
      </c>
    </row>
    <row r="145" spans="1:10" x14ac:dyDescent="0.3">
      <c r="A145" s="14">
        <v>2352</v>
      </c>
      <c r="B145" s="15" t="s">
        <v>516</v>
      </c>
      <c r="C145" s="15" t="s">
        <v>517</v>
      </c>
      <c r="D145" s="15" t="s">
        <v>518</v>
      </c>
      <c r="E145" s="15" t="s">
        <v>131</v>
      </c>
      <c r="F145" s="15" t="s">
        <v>379</v>
      </c>
      <c r="G145" s="15" t="s">
        <v>481</v>
      </c>
      <c r="H145" s="15" t="s">
        <v>515</v>
      </c>
      <c r="I145" s="15" t="s">
        <v>146</v>
      </c>
      <c r="J145" s="15" t="s">
        <v>136</v>
      </c>
    </row>
    <row r="146" spans="1:10" x14ac:dyDescent="0.3">
      <c r="A146" s="14">
        <v>2353</v>
      </c>
      <c r="B146" s="15" t="s">
        <v>519</v>
      </c>
      <c r="C146" s="15" t="s">
        <v>520</v>
      </c>
      <c r="D146" s="15" t="s">
        <v>521</v>
      </c>
      <c r="E146" s="15" t="s">
        <v>131</v>
      </c>
      <c r="F146" s="15" t="s">
        <v>379</v>
      </c>
      <c r="G146" s="15" t="s">
        <v>481</v>
      </c>
      <c r="H146" s="15" t="s">
        <v>515</v>
      </c>
      <c r="I146" s="15" t="s">
        <v>146</v>
      </c>
      <c r="J146" s="15" t="s">
        <v>136</v>
      </c>
    </row>
    <row r="147" spans="1:10" x14ac:dyDescent="0.3">
      <c r="A147" s="14">
        <v>2361</v>
      </c>
      <c r="B147" s="15" t="s">
        <v>522</v>
      </c>
      <c r="C147" s="15" t="s">
        <v>523</v>
      </c>
      <c r="D147" s="15" t="s">
        <v>522</v>
      </c>
      <c r="E147" s="15" t="s">
        <v>131</v>
      </c>
      <c r="F147" s="15" t="s">
        <v>379</v>
      </c>
      <c r="G147" s="15" t="s">
        <v>481</v>
      </c>
      <c r="H147" s="15" t="s">
        <v>524</v>
      </c>
      <c r="I147" s="15" t="s">
        <v>146</v>
      </c>
      <c r="J147" s="15" t="s">
        <v>136</v>
      </c>
    </row>
    <row r="148" spans="1:10" x14ac:dyDescent="0.3">
      <c r="A148" s="14">
        <v>2362</v>
      </c>
      <c r="B148" s="15" t="s">
        <v>525</v>
      </c>
      <c r="C148" s="15" t="s">
        <v>526</v>
      </c>
      <c r="D148" s="15" t="s">
        <v>527</v>
      </c>
      <c r="E148" s="15" t="s">
        <v>131</v>
      </c>
      <c r="F148" s="15" t="s">
        <v>379</v>
      </c>
      <c r="G148" s="15" t="s">
        <v>481</v>
      </c>
      <c r="H148" s="15" t="s">
        <v>524</v>
      </c>
      <c r="I148" s="15" t="s">
        <v>146</v>
      </c>
      <c r="J148" s="15" t="s">
        <v>136</v>
      </c>
    </row>
    <row r="149" spans="1:10" x14ac:dyDescent="0.3">
      <c r="A149" s="14">
        <v>2391</v>
      </c>
      <c r="B149" s="15" t="s">
        <v>528</v>
      </c>
      <c r="C149" s="15" t="s">
        <v>529</v>
      </c>
      <c r="D149" s="15" t="s">
        <v>528</v>
      </c>
      <c r="E149" s="15" t="s">
        <v>131</v>
      </c>
      <c r="F149" s="15" t="s">
        <v>379</v>
      </c>
      <c r="G149" s="15" t="s">
        <v>481</v>
      </c>
      <c r="H149" s="15" t="s">
        <v>528</v>
      </c>
      <c r="I149" s="15" t="s">
        <v>530</v>
      </c>
      <c r="J149" s="15" t="s">
        <v>136</v>
      </c>
    </row>
    <row r="150" spans="1:10" x14ac:dyDescent="0.3">
      <c r="A150" s="14">
        <v>2411</v>
      </c>
      <c r="B150" s="15" t="s">
        <v>531</v>
      </c>
      <c r="C150" s="15" t="s">
        <v>532</v>
      </c>
      <c r="D150" s="15" t="s">
        <v>533</v>
      </c>
      <c r="E150" s="15" t="s">
        <v>131</v>
      </c>
      <c r="F150" s="15" t="s">
        <v>379</v>
      </c>
      <c r="G150" s="15" t="s">
        <v>534</v>
      </c>
      <c r="H150" s="15" t="s">
        <v>535</v>
      </c>
      <c r="I150" s="15" t="s">
        <v>146</v>
      </c>
      <c r="J150" s="15" t="s">
        <v>136</v>
      </c>
    </row>
    <row r="151" spans="1:10" x14ac:dyDescent="0.3">
      <c r="A151" s="14">
        <v>2412</v>
      </c>
      <c r="B151" s="15" t="s">
        <v>536</v>
      </c>
      <c r="C151" s="15" t="s">
        <v>537</v>
      </c>
      <c r="D151" s="15" t="s">
        <v>533</v>
      </c>
      <c r="E151" s="15" t="s">
        <v>131</v>
      </c>
      <c r="F151" s="15" t="s">
        <v>379</v>
      </c>
      <c r="G151" s="15" t="s">
        <v>534</v>
      </c>
      <c r="H151" s="15" t="s">
        <v>535</v>
      </c>
      <c r="I151" s="15" t="s">
        <v>146</v>
      </c>
      <c r="J151" s="15" t="s">
        <v>136</v>
      </c>
    </row>
    <row r="152" spans="1:10" x14ac:dyDescent="0.3">
      <c r="A152" s="14">
        <v>2413</v>
      </c>
      <c r="B152" s="15" t="s">
        <v>538</v>
      </c>
      <c r="C152" s="15" t="s">
        <v>539</v>
      </c>
      <c r="D152" s="15" t="s">
        <v>533</v>
      </c>
      <c r="E152" s="15" t="s">
        <v>131</v>
      </c>
      <c r="F152" s="15" t="s">
        <v>379</v>
      </c>
      <c r="G152" s="15" t="s">
        <v>534</v>
      </c>
      <c r="H152" s="15" t="s">
        <v>535</v>
      </c>
      <c r="I152" s="15" t="s">
        <v>146</v>
      </c>
      <c r="J152" s="15" t="s">
        <v>136</v>
      </c>
    </row>
    <row r="153" spans="1:10" x14ac:dyDescent="0.3">
      <c r="A153" s="14">
        <v>2414</v>
      </c>
      <c r="B153" s="15" t="s">
        <v>540</v>
      </c>
      <c r="C153" s="15" t="s">
        <v>541</v>
      </c>
      <c r="D153" s="15" t="s">
        <v>542</v>
      </c>
      <c r="E153" s="15" t="s">
        <v>131</v>
      </c>
      <c r="F153" s="15" t="s">
        <v>379</v>
      </c>
      <c r="G153" s="15" t="s">
        <v>534</v>
      </c>
      <c r="H153" s="15" t="s">
        <v>535</v>
      </c>
      <c r="I153" s="15" t="s">
        <v>146</v>
      </c>
      <c r="J153" s="15" t="s">
        <v>136</v>
      </c>
    </row>
    <row r="154" spans="1:10" x14ac:dyDescent="0.3">
      <c r="A154" s="14">
        <v>2420</v>
      </c>
      <c r="B154" s="15" t="s">
        <v>543</v>
      </c>
      <c r="C154" s="15" t="s">
        <v>544</v>
      </c>
      <c r="D154" s="15" t="s">
        <v>545</v>
      </c>
      <c r="E154" s="15" t="s">
        <v>131</v>
      </c>
      <c r="F154" s="15" t="s">
        <v>379</v>
      </c>
      <c r="G154" s="15" t="s">
        <v>534</v>
      </c>
      <c r="H154" s="15" t="s">
        <v>543</v>
      </c>
      <c r="I154" s="15" t="s">
        <v>146</v>
      </c>
      <c r="J154" s="15" t="s">
        <v>136</v>
      </c>
    </row>
    <row r="155" spans="1:10" x14ac:dyDescent="0.3">
      <c r="A155" s="14">
        <v>2431</v>
      </c>
      <c r="B155" s="15" t="s">
        <v>546</v>
      </c>
      <c r="C155" s="15" t="s">
        <v>547</v>
      </c>
      <c r="D155" s="15" t="s">
        <v>548</v>
      </c>
      <c r="E155" s="15" t="s">
        <v>131</v>
      </c>
      <c r="F155" s="15" t="s">
        <v>379</v>
      </c>
      <c r="G155" s="15" t="s">
        <v>534</v>
      </c>
      <c r="H155" s="15" t="s">
        <v>549</v>
      </c>
      <c r="I155" s="15" t="s">
        <v>146</v>
      </c>
      <c r="J155" s="15" t="s">
        <v>136</v>
      </c>
    </row>
    <row r="156" spans="1:10" x14ac:dyDescent="0.3">
      <c r="A156" s="14">
        <v>2432</v>
      </c>
      <c r="B156" s="15" t="s">
        <v>550</v>
      </c>
      <c r="C156" s="15" t="s">
        <v>551</v>
      </c>
      <c r="D156" s="15" t="s">
        <v>552</v>
      </c>
      <c r="E156" s="15" t="s">
        <v>131</v>
      </c>
      <c r="F156" s="15" t="s">
        <v>379</v>
      </c>
      <c r="G156" s="15" t="s">
        <v>534</v>
      </c>
      <c r="H156" s="15" t="s">
        <v>549</v>
      </c>
      <c r="I156" s="15" t="s">
        <v>146</v>
      </c>
      <c r="J156" s="15" t="s">
        <v>136</v>
      </c>
    </row>
    <row r="157" spans="1:10" x14ac:dyDescent="0.3">
      <c r="A157" s="14">
        <v>2433</v>
      </c>
      <c r="B157" s="15" t="s">
        <v>553</v>
      </c>
      <c r="C157" s="15" t="s">
        <v>554</v>
      </c>
      <c r="D157" s="15" t="s">
        <v>555</v>
      </c>
      <c r="E157" s="15" t="s">
        <v>131</v>
      </c>
      <c r="F157" s="15" t="s">
        <v>379</v>
      </c>
      <c r="G157" s="15" t="s">
        <v>534</v>
      </c>
      <c r="H157" s="15" t="s">
        <v>549</v>
      </c>
      <c r="I157" s="15" t="s">
        <v>146</v>
      </c>
      <c r="J157" s="15" t="s">
        <v>136</v>
      </c>
    </row>
    <row r="158" spans="1:10" x14ac:dyDescent="0.3">
      <c r="A158" s="14">
        <v>2434</v>
      </c>
      <c r="B158" s="15" t="s">
        <v>556</v>
      </c>
      <c r="C158" s="15" t="s">
        <v>557</v>
      </c>
      <c r="D158" s="15" t="s">
        <v>558</v>
      </c>
      <c r="E158" s="15" t="s">
        <v>131</v>
      </c>
      <c r="F158" s="15" t="s">
        <v>379</v>
      </c>
      <c r="G158" s="15" t="s">
        <v>534</v>
      </c>
      <c r="H158" s="15" t="s">
        <v>549</v>
      </c>
      <c r="I158" s="15" t="s">
        <v>146</v>
      </c>
      <c r="J158" s="15" t="s">
        <v>136</v>
      </c>
    </row>
    <row r="159" spans="1:10" x14ac:dyDescent="0.3">
      <c r="A159" s="14">
        <v>2439</v>
      </c>
      <c r="B159" s="15" t="s">
        <v>559</v>
      </c>
      <c r="C159" s="15" t="s">
        <v>560</v>
      </c>
      <c r="D159" s="15" t="s">
        <v>561</v>
      </c>
      <c r="E159" s="15" t="s">
        <v>131</v>
      </c>
      <c r="F159" s="15" t="s">
        <v>379</v>
      </c>
      <c r="G159" s="15" t="s">
        <v>534</v>
      </c>
      <c r="H159" s="15" t="s">
        <v>549</v>
      </c>
      <c r="I159" s="15" t="s">
        <v>146</v>
      </c>
      <c r="J159" s="15" t="s">
        <v>136</v>
      </c>
    </row>
    <row r="160" spans="1:10" x14ac:dyDescent="0.3">
      <c r="A160" s="14">
        <v>2441</v>
      </c>
      <c r="B160" s="15" t="s">
        <v>562</v>
      </c>
      <c r="C160" s="15" t="s">
        <v>563</v>
      </c>
      <c r="D160" s="15" t="s">
        <v>562</v>
      </c>
      <c r="E160" s="15" t="s">
        <v>131</v>
      </c>
      <c r="F160" s="15" t="s">
        <v>379</v>
      </c>
      <c r="G160" s="15" t="s">
        <v>534</v>
      </c>
      <c r="H160" s="15" t="s">
        <v>564</v>
      </c>
      <c r="I160" s="15" t="s">
        <v>146</v>
      </c>
      <c r="J160" s="15" t="s">
        <v>136</v>
      </c>
    </row>
    <row r="161" spans="1:10" x14ac:dyDescent="0.3">
      <c r="A161" s="14">
        <v>2442</v>
      </c>
      <c r="B161" s="15" t="s">
        <v>565</v>
      </c>
      <c r="C161" s="15" t="s">
        <v>566</v>
      </c>
      <c r="D161" s="15" t="s">
        <v>565</v>
      </c>
      <c r="E161" s="15" t="s">
        <v>131</v>
      </c>
      <c r="F161" s="15" t="s">
        <v>379</v>
      </c>
      <c r="G161" s="15" t="s">
        <v>534</v>
      </c>
      <c r="H161" s="15" t="s">
        <v>564</v>
      </c>
      <c r="I161" s="15" t="s">
        <v>146</v>
      </c>
      <c r="J161" s="15" t="s">
        <v>136</v>
      </c>
    </row>
    <row r="162" spans="1:10" x14ac:dyDescent="0.3">
      <c r="A162" s="14">
        <v>2443</v>
      </c>
      <c r="B162" s="15" t="s">
        <v>567</v>
      </c>
      <c r="C162" s="15" t="s">
        <v>568</v>
      </c>
      <c r="D162" s="15" t="s">
        <v>569</v>
      </c>
      <c r="E162" s="15" t="s">
        <v>131</v>
      </c>
      <c r="F162" s="15" t="s">
        <v>379</v>
      </c>
      <c r="G162" s="15" t="s">
        <v>534</v>
      </c>
      <c r="H162" s="15" t="s">
        <v>564</v>
      </c>
      <c r="I162" s="15" t="s">
        <v>146</v>
      </c>
      <c r="J162" s="15" t="s">
        <v>136</v>
      </c>
    </row>
    <row r="163" spans="1:10" x14ac:dyDescent="0.3">
      <c r="A163" s="14">
        <v>2449</v>
      </c>
      <c r="B163" s="15" t="s">
        <v>570</v>
      </c>
      <c r="C163" s="15" t="s">
        <v>571</v>
      </c>
      <c r="D163" s="15" t="s">
        <v>561</v>
      </c>
      <c r="E163" s="15" t="s">
        <v>131</v>
      </c>
      <c r="F163" s="15" t="s">
        <v>379</v>
      </c>
      <c r="G163" s="15" t="s">
        <v>534</v>
      </c>
      <c r="H163" s="15" t="s">
        <v>564</v>
      </c>
      <c r="I163" s="15" t="s">
        <v>146</v>
      </c>
      <c r="J163" s="15" t="s">
        <v>136</v>
      </c>
    </row>
    <row r="164" spans="1:10" x14ac:dyDescent="0.3">
      <c r="A164" s="14">
        <v>2451</v>
      </c>
      <c r="B164" s="15" t="s">
        <v>572</v>
      </c>
      <c r="C164" s="15" t="s">
        <v>573</v>
      </c>
      <c r="D164" s="15" t="s">
        <v>574</v>
      </c>
      <c r="E164" s="15" t="s">
        <v>131</v>
      </c>
      <c r="F164" s="15" t="s">
        <v>379</v>
      </c>
      <c r="G164" s="15" t="s">
        <v>534</v>
      </c>
      <c r="H164" s="15" t="s">
        <v>575</v>
      </c>
      <c r="I164" s="15" t="s">
        <v>146</v>
      </c>
      <c r="J164" s="15" t="s">
        <v>136</v>
      </c>
    </row>
    <row r="165" spans="1:10" x14ac:dyDescent="0.3">
      <c r="A165" s="14">
        <v>2452</v>
      </c>
      <c r="B165" s="15" t="s">
        <v>576</v>
      </c>
      <c r="C165" s="15" t="s">
        <v>577</v>
      </c>
      <c r="D165" s="15" t="s">
        <v>578</v>
      </c>
      <c r="E165" s="15" t="s">
        <v>131</v>
      </c>
      <c r="F165" s="15" t="s">
        <v>379</v>
      </c>
      <c r="G165" s="15" t="s">
        <v>534</v>
      </c>
      <c r="H165" s="15" t="s">
        <v>575</v>
      </c>
      <c r="I165" s="15" t="s">
        <v>146</v>
      </c>
      <c r="J165" s="15" t="s">
        <v>136</v>
      </c>
    </row>
    <row r="166" spans="1:10" x14ac:dyDescent="0.3">
      <c r="A166" s="14">
        <v>2459</v>
      </c>
      <c r="B166" s="15" t="s">
        <v>579</v>
      </c>
      <c r="C166" s="15" t="s">
        <v>580</v>
      </c>
      <c r="D166" s="15" t="s">
        <v>581</v>
      </c>
      <c r="E166" s="15" t="s">
        <v>131</v>
      </c>
      <c r="F166" s="15" t="s">
        <v>379</v>
      </c>
      <c r="G166" s="15" t="s">
        <v>534</v>
      </c>
      <c r="H166" s="15" t="s">
        <v>575</v>
      </c>
      <c r="I166" s="15" t="s">
        <v>146</v>
      </c>
      <c r="J166" s="15" t="s">
        <v>136</v>
      </c>
    </row>
    <row r="167" spans="1:10" x14ac:dyDescent="0.3">
      <c r="A167" s="14">
        <v>2460</v>
      </c>
      <c r="B167" s="15" t="s">
        <v>582</v>
      </c>
      <c r="C167" s="15" t="s">
        <v>583</v>
      </c>
      <c r="D167" s="15" t="s">
        <v>584</v>
      </c>
      <c r="E167" s="15" t="s">
        <v>131</v>
      </c>
      <c r="F167" s="15" t="s">
        <v>379</v>
      </c>
      <c r="G167" s="15" t="s">
        <v>534</v>
      </c>
      <c r="H167" s="15" t="s">
        <v>582</v>
      </c>
      <c r="I167" s="15" t="s">
        <v>146</v>
      </c>
      <c r="J167" s="15" t="s">
        <v>136</v>
      </c>
    </row>
    <row r="168" spans="1:10" x14ac:dyDescent="0.3">
      <c r="A168" s="14">
        <v>2470</v>
      </c>
      <c r="B168" s="15" t="s">
        <v>585</v>
      </c>
      <c r="C168" s="15" t="s">
        <v>586</v>
      </c>
      <c r="D168" s="15" t="s">
        <v>587</v>
      </c>
      <c r="E168" s="15" t="s">
        <v>131</v>
      </c>
      <c r="F168" s="15" t="s">
        <v>379</v>
      </c>
      <c r="G168" s="15" t="s">
        <v>534</v>
      </c>
      <c r="H168" s="15" t="s">
        <v>585</v>
      </c>
      <c r="I168" s="15" t="s">
        <v>146</v>
      </c>
      <c r="J168" s="15" t="s">
        <v>136</v>
      </c>
    </row>
    <row r="169" spans="1:10" x14ac:dyDescent="0.3">
      <c r="A169" s="14">
        <v>2481</v>
      </c>
      <c r="B169" s="15" t="s">
        <v>588</v>
      </c>
      <c r="C169" s="15" t="s">
        <v>589</v>
      </c>
      <c r="D169" s="15" t="s">
        <v>588</v>
      </c>
      <c r="E169" s="15" t="s">
        <v>131</v>
      </c>
      <c r="F169" s="15" t="s">
        <v>379</v>
      </c>
      <c r="G169" s="15" t="s">
        <v>534</v>
      </c>
      <c r="H169" s="15" t="s">
        <v>590</v>
      </c>
      <c r="I169" s="15" t="s">
        <v>146</v>
      </c>
      <c r="J169" s="15" t="s">
        <v>136</v>
      </c>
    </row>
    <row r="170" spans="1:10" x14ac:dyDescent="0.3">
      <c r="A170" s="14">
        <v>2482</v>
      </c>
      <c r="B170" s="15" t="s">
        <v>591</v>
      </c>
      <c r="C170" s="15" t="s">
        <v>592</v>
      </c>
      <c r="D170" s="15" t="s">
        <v>591</v>
      </c>
      <c r="E170" s="15" t="s">
        <v>131</v>
      </c>
      <c r="F170" s="15" t="s">
        <v>379</v>
      </c>
      <c r="G170" s="15" t="s">
        <v>534</v>
      </c>
      <c r="H170" s="15" t="s">
        <v>590</v>
      </c>
      <c r="I170" s="15" t="s">
        <v>146</v>
      </c>
      <c r="J170" s="15" t="s">
        <v>136</v>
      </c>
    </row>
    <row r="171" spans="1:10" x14ac:dyDescent="0.3">
      <c r="A171" s="14">
        <v>2511</v>
      </c>
      <c r="B171" s="15" t="s">
        <v>301</v>
      </c>
      <c r="C171" s="15" t="s">
        <v>301</v>
      </c>
      <c r="D171" s="15" t="s">
        <v>301</v>
      </c>
      <c r="E171" s="15" t="s">
        <v>131</v>
      </c>
      <c r="F171" s="15" t="s">
        <v>379</v>
      </c>
      <c r="G171" s="15" t="s">
        <v>593</v>
      </c>
      <c r="H171" s="15" t="s">
        <v>594</v>
      </c>
      <c r="I171" s="15" t="s">
        <v>214</v>
      </c>
      <c r="J171" s="15" t="s">
        <v>136</v>
      </c>
    </row>
    <row r="172" spans="1:10" x14ac:dyDescent="0.3">
      <c r="A172" s="14">
        <v>2512</v>
      </c>
      <c r="B172" s="15" t="s">
        <v>374</v>
      </c>
      <c r="C172" s="15" t="s">
        <v>595</v>
      </c>
      <c r="D172" s="15" t="s">
        <v>374</v>
      </c>
      <c r="E172" s="15" t="s">
        <v>131</v>
      </c>
      <c r="F172" s="15" t="s">
        <v>379</v>
      </c>
      <c r="G172" s="15" t="s">
        <v>593</v>
      </c>
      <c r="H172" s="15" t="s">
        <v>594</v>
      </c>
      <c r="I172" s="15" t="s">
        <v>214</v>
      </c>
      <c r="J172" s="15" t="s">
        <v>136</v>
      </c>
    </row>
    <row r="173" spans="1:10" x14ac:dyDescent="0.3">
      <c r="A173" s="14">
        <v>2513</v>
      </c>
      <c r="B173" s="15" t="s">
        <v>596</v>
      </c>
      <c r="C173" s="15" t="s">
        <v>597</v>
      </c>
      <c r="D173" s="15" t="s">
        <v>598</v>
      </c>
      <c r="E173" s="15" t="s">
        <v>131</v>
      </c>
      <c r="F173" s="15" t="s">
        <v>379</v>
      </c>
      <c r="G173" s="15" t="s">
        <v>593</v>
      </c>
      <c r="H173" s="15" t="s">
        <v>594</v>
      </c>
      <c r="I173" s="15" t="s">
        <v>438</v>
      </c>
      <c r="J173" s="15" t="s">
        <v>136</v>
      </c>
    </row>
    <row r="174" spans="1:10" x14ac:dyDescent="0.3">
      <c r="A174" s="14">
        <v>3111</v>
      </c>
      <c r="B174" s="15" t="s">
        <v>599</v>
      </c>
      <c r="C174" s="15" t="s">
        <v>600</v>
      </c>
      <c r="D174" s="15" t="s">
        <v>599</v>
      </c>
      <c r="E174" s="15" t="s">
        <v>131</v>
      </c>
      <c r="F174" s="15" t="s">
        <v>601</v>
      </c>
      <c r="G174" s="15" t="s">
        <v>602</v>
      </c>
      <c r="H174" s="15" t="s">
        <v>603</v>
      </c>
      <c r="I174" s="15" t="s">
        <v>146</v>
      </c>
      <c r="J174" s="15" t="s">
        <v>136</v>
      </c>
    </row>
    <row r="175" spans="1:10" x14ac:dyDescent="0.3">
      <c r="A175" s="14">
        <v>3112</v>
      </c>
      <c r="B175" s="15" t="s">
        <v>604</v>
      </c>
      <c r="C175" s="15" t="s">
        <v>605</v>
      </c>
      <c r="D175" s="15" t="s">
        <v>606</v>
      </c>
      <c r="E175" s="15" t="s">
        <v>131</v>
      </c>
      <c r="F175" s="15" t="s">
        <v>601</v>
      </c>
      <c r="G175" s="15" t="s">
        <v>602</v>
      </c>
      <c r="H175" s="15" t="s">
        <v>603</v>
      </c>
      <c r="I175" s="15" t="s">
        <v>413</v>
      </c>
      <c r="J175" s="15" t="s">
        <v>136</v>
      </c>
    </row>
    <row r="176" spans="1:10" x14ac:dyDescent="0.3">
      <c r="A176" s="14">
        <v>3113</v>
      </c>
      <c r="B176" s="15" t="s">
        <v>607</v>
      </c>
      <c r="C176" s="15" t="s">
        <v>608</v>
      </c>
      <c r="D176" s="15" t="s">
        <v>609</v>
      </c>
      <c r="E176" s="15" t="s">
        <v>131</v>
      </c>
      <c r="F176" s="15" t="s">
        <v>601</v>
      </c>
      <c r="G176" s="15" t="s">
        <v>602</v>
      </c>
      <c r="H176" s="15" t="s">
        <v>603</v>
      </c>
      <c r="I176" s="15" t="s">
        <v>146</v>
      </c>
      <c r="J176" s="15" t="s">
        <v>136</v>
      </c>
    </row>
    <row r="177" spans="1:10" x14ac:dyDescent="0.3">
      <c r="A177" s="14">
        <v>3114</v>
      </c>
      <c r="B177" s="15" t="s">
        <v>610</v>
      </c>
      <c r="C177" s="15" t="s">
        <v>611</v>
      </c>
      <c r="D177" s="15" t="s">
        <v>612</v>
      </c>
      <c r="E177" s="15" t="s">
        <v>131</v>
      </c>
      <c r="F177" s="15" t="s">
        <v>601</v>
      </c>
      <c r="G177" s="15" t="s">
        <v>602</v>
      </c>
      <c r="H177" s="15" t="s">
        <v>603</v>
      </c>
      <c r="I177" s="15" t="s">
        <v>146</v>
      </c>
      <c r="J177" s="15" t="s">
        <v>136</v>
      </c>
    </row>
    <row r="178" spans="1:10" x14ac:dyDescent="0.3">
      <c r="A178" s="14">
        <v>3119</v>
      </c>
      <c r="B178" s="15" t="s">
        <v>613</v>
      </c>
      <c r="C178" s="15" t="s">
        <v>614</v>
      </c>
      <c r="D178" s="15" t="s">
        <v>615</v>
      </c>
      <c r="E178" s="15" t="s">
        <v>131</v>
      </c>
      <c r="F178" s="15" t="s">
        <v>601</v>
      </c>
      <c r="G178" s="15" t="s">
        <v>602</v>
      </c>
      <c r="H178" s="15" t="s">
        <v>603</v>
      </c>
      <c r="I178" s="15" t="s">
        <v>146</v>
      </c>
      <c r="J178" s="15" t="s">
        <v>136</v>
      </c>
    </row>
    <row r="179" spans="1:10" x14ac:dyDescent="0.3">
      <c r="A179" s="14">
        <v>3121</v>
      </c>
      <c r="B179" s="15" t="s">
        <v>616</v>
      </c>
      <c r="C179" s="15" t="s">
        <v>617</v>
      </c>
      <c r="D179" s="15" t="s">
        <v>618</v>
      </c>
      <c r="E179" s="15" t="s">
        <v>131</v>
      </c>
      <c r="F179" s="15" t="s">
        <v>601</v>
      </c>
      <c r="G179" s="15" t="s">
        <v>602</v>
      </c>
      <c r="H179" s="15" t="s">
        <v>619</v>
      </c>
      <c r="I179" s="15" t="s">
        <v>146</v>
      </c>
      <c r="J179" s="15" t="s">
        <v>136</v>
      </c>
    </row>
    <row r="180" spans="1:10" x14ac:dyDescent="0.3">
      <c r="A180" s="14">
        <v>3122</v>
      </c>
      <c r="B180" s="15" t="s">
        <v>620</v>
      </c>
      <c r="C180" s="15" t="s">
        <v>621</v>
      </c>
      <c r="D180" s="15" t="s">
        <v>622</v>
      </c>
      <c r="E180" s="15" t="s">
        <v>131</v>
      </c>
      <c r="F180" s="15" t="s">
        <v>601</v>
      </c>
      <c r="G180" s="15" t="s">
        <v>602</v>
      </c>
      <c r="H180" s="15" t="s">
        <v>619</v>
      </c>
      <c r="I180" s="15" t="s">
        <v>146</v>
      </c>
      <c r="J180" s="15" t="s">
        <v>136</v>
      </c>
    </row>
    <row r="181" spans="1:10" x14ac:dyDescent="0.3">
      <c r="A181" s="14">
        <v>3129</v>
      </c>
      <c r="B181" s="15" t="s">
        <v>623</v>
      </c>
      <c r="C181" s="15" t="s">
        <v>624</v>
      </c>
      <c r="D181" s="15" t="s">
        <v>625</v>
      </c>
      <c r="E181" s="15" t="s">
        <v>131</v>
      </c>
      <c r="F181" s="15" t="s">
        <v>601</v>
      </c>
      <c r="G181" s="15" t="s">
        <v>602</v>
      </c>
      <c r="H181" s="15" t="s">
        <v>619</v>
      </c>
      <c r="I181" s="15" t="s">
        <v>146</v>
      </c>
      <c r="J181" s="15" t="s">
        <v>136</v>
      </c>
    </row>
    <row r="182" spans="1:10" x14ac:dyDescent="0.3">
      <c r="A182" s="14">
        <v>3201</v>
      </c>
      <c r="B182" s="15" t="s">
        <v>626</v>
      </c>
      <c r="C182" s="15" t="s">
        <v>627</v>
      </c>
      <c r="D182" s="15" t="s">
        <v>626</v>
      </c>
      <c r="E182" s="15" t="s">
        <v>131</v>
      </c>
      <c r="F182" s="15" t="s">
        <v>601</v>
      </c>
      <c r="G182" s="15" t="s">
        <v>628</v>
      </c>
      <c r="H182" s="15" t="s">
        <v>628</v>
      </c>
      <c r="I182" s="15" t="s">
        <v>146</v>
      </c>
      <c r="J182" s="15" t="s">
        <v>136</v>
      </c>
    </row>
    <row r="183" spans="1:10" x14ac:dyDescent="0.3">
      <c r="A183" s="14">
        <v>3202</v>
      </c>
      <c r="B183" s="15" t="s">
        <v>629</v>
      </c>
      <c r="C183" s="15" t="s">
        <v>630</v>
      </c>
      <c r="D183" s="15" t="s">
        <v>629</v>
      </c>
      <c r="E183" s="15" t="s">
        <v>131</v>
      </c>
      <c r="F183" s="15" t="s">
        <v>601</v>
      </c>
      <c r="G183" s="15" t="s">
        <v>628</v>
      </c>
      <c r="H183" s="15" t="s">
        <v>628</v>
      </c>
      <c r="I183" s="15" t="s">
        <v>146</v>
      </c>
      <c r="J183" s="15" t="s">
        <v>136</v>
      </c>
    </row>
    <row r="184" spans="1:10" x14ac:dyDescent="0.3">
      <c r="A184" s="14">
        <v>3203</v>
      </c>
      <c r="B184" s="15" t="s">
        <v>631</v>
      </c>
      <c r="C184" s="15" t="s">
        <v>632</v>
      </c>
      <c r="D184" s="15" t="s">
        <v>631</v>
      </c>
      <c r="E184" s="15" t="s">
        <v>131</v>
      </c>
      <c r="F184" s="15" t="s">
        <v>601</v>
      </c>
      <c r="G184" s="15" t="s">
        <v>628</v>
      </c>
      <c r="H184" s="15" t="s">
        <v>628</v>
      </c>
      <c r="I184" s="15" t="s">
        <v>146</v>
      </c>
      <c r="J184" s="15" t="s">
        <v>136</v>
      </c>
    </row>
    <row r="185" spans="1:10" x14ac:dyDescent="0.3">
      <c r="A185" s="14">
        <v>3209</v>
      </c>
      <c r="B185" s="15" t="s">
        <v>633</v>
      </c>
      <c r="C185" s="15" t="s">
        <v>634</v>
      </c>
      <c r="D185" s="15" t="s">
        <v>635</v>
      </c>
      <c r="E185" s="15" t="s">
        <v>131</v>
      </c>
      <c r="F185" s="15" t="s">
        <v>601</v>
      </c>
      <c r="G185" s="15" t="s">
        <v>628</v>
      </c>
      <c r="H185" s="15" t="s">
        <v>628</v>
      </c>
      <c r="I185" s="15" t="s">
        <v>146</v>
      </c>
      <c r="J185" s="15" t="s">
        <v>136</v>
      </c>
    </row>
    <row r="186" spans="1:10" x14ac:dyDescent="0.3">
      <c r="A186" s="14">
        <v>4111</v>
      </c>
      <c r="B186" s="15" t="s">
        <v>636</v>
      </c>
      <c r="C186" s="15" t="s">
        <v>637</v>
      </c>
      <c r="D186" s="15" t="s">
        <v>638</v>
      </c>
      <c r="E186" s="15" t="s">
        <v>131</v>
      </c>
      <c r="F186" s="15" t="s">
        <v>639</v>
      </c>
      <c r="G186" s="15" t="s">
        <v>640</v>
      </c>
      <c r="H186" s="15" t="s">
        <v>641</v>
      </c>
      <c r="I186" s="15" t="s">
        <v>146</v>
      </c>
      <c r="J186" s="15" t="s">
        <v>136</v>
      </c>
    </row>
    <row r="187" spans="1:10" x14ac:dyDescent="0.3">
      <c r="A187" s="14">
        <v>4112</v>
      </c>
      <c r="B187" s="15" t="s">
        <v>642</v>
      </c>
      <c r="C187" s="15" t="s">
        <v>643</v>
      </c>
      <c r="D187" s="15" t="s">
        <v>644</v>
      </c>
      <c r="E187" s="15" t="s">
        <v>131</v>
      </c>
      <c r="F187" s="15" t="s">
        <v>639</v>
      </c>
      <c r="G187" s="15" t="s">
        <v>640</v>
      </c>
      <c r="H187" s="15" t="s">
        <v>641</v>
      </c>
      <c r="I187" s="15" t="s">
        <v>146</v>
      </c>
      <c r="J187" s="15" t="s">
        <v>136</v>
      </c>
    </row>
    <row r="188" spans="1:10" x14ac:dyDescent="0.3">
      <c r="A188" s="14">
        <v>4113</v>
      </c>
      <c r="B188" s="15" t="s">
        <v>645</v>
      </c>
      <c r="C188" s="15" t="s">
        <v>646</v>
      </c>
      <c r="D188" s="15" t="s">
        <v>644</v>
      </c>
      <c r="E188" s="15" t="s">
        <v>131</v>
      </c>
      <c r="F188" s="15" t="s">
        <v>639</v>
      </c>
      <c r="G188" s="15" t="s">
        <v>640</v>
      </c>
      <c r="H188" s="15" t="s">
        <v>641</v>
      </c>
      <c r="I188" s="15" t="s">
        <v>146</v>
      </c>
      <c r="J188" s="15" t="s">
        <v>136</v>
      </c>
    </row>
    <row r="189" spans="1:10" x14ac:dyDescent="0.3">
      <c r="A189" s="14">
        <v>4114</v>
      </c>
      <c r="B189" s="15" t="s">
        <v>647</v>
      </c>
      <c r="C189" s="15" t="s">
        <v>648</v>
      </c>
      <c r="D189" s="15" t="s">
        <v>649</v>
      </c>
      <c r="E189" s="15" t="s">
        <v>131</v>
      </c>
      <c r="F189" s="15" t="s">
        <v>639</v>
      </c>
      <c r="G189" s="15" t="s">
        <v>640</v>
      </c>
      <c r="H189" s="15" t="s">
        <v>641</v>
      </c>
      <c r="I189" s="15" t="s">
        <v>146</v>
      </c>
      <c r="J189" s="15" t="s">
        <v>136</v>
      </c>
    </row>
    <row r="190" spans="1:10" x14ac:dyDescent="0.3">
      <c r="A190" s="14">
        <v>4115</v>
      </c>
      <c r="B190" s="15" t="s">
        <v>650</v>
      </c>
      <c r="C190" s="15" t="s">
        <v>651</v>
      </c>
      <c r="D190" s="15" t="s">
        <v>652</v>
      </c>
      <c r="E190" s="15" t="s">
        <v>131</v>
      </c>
      <c r="F190" s="15" t="s">
        <v>639</v>
      </c>
      <c r="G190" s="15" t="s">
        <v>640</v>
      </c>
      <c r="H190" s="15" t="s">
        <v>641</v>
      </c>
      <c r="I190" s="15" t="s">
        <v>146</v>
      </c>
      <c r="J190" s="15" t="s">
        <v>136</v>
      </c>
    </row>
    <row r="191" spans="1:10" x14ac:dyDescent="0.3">
      <c r="A191" s="14">
        <v>4116</v>
      </c>
      <c r="B191" s="15" t="s">
        <v>653</v>
      </c>
      <c r="C191" s="15" t="s">
        <v>654</v>
      </c>
      <c r="D191" s="15" t="s">
        <v>655</v>
      </c>
      <c r="E191" s="15" t="s">
        <v>131</v>
      </c>
      <c r="F191" s="15" t="s">
        <v>639</v>
      </c>
      <c r="G191" s="15" t="s">
        <v>640</v>
      </c>
      <c r="H191" s="15" t="s">
        <v>641</v>
      </c>
      <c r="I191" s="15" t="s">
        <v>146</v>
      </c>
      <c r="J191" s="15" t="s">
        <v>136</v>
      </c>
    </row>
    <row r="192" spans="1:10" x14ac:dyDescent="0.3">
      <c r="A192" s="14">
        <v>4118</v>
      </c>
      <c r="B192" s="15" t="s">
        <v>656</v>
      </c>
      <c r="C192" s="15" t="s">
        <v>657</v>
      </c>
      <c r="D192" s="15" t="s">
        <v>656</v>
      </c>
      <c r="E192" s="15" t="s">
        <v>131</v>
      </c>
      <c r="F192" s="15" t="s">
        <v>639</v>
      </c>
      <c r="G192" s="15" t="s">
        <v>640</v>
      </c>
      <c r="H192" s="15" t="s">
        <v>641</v>
      </c>
      <c r="I192" s="15" t="s">
        <v>146</v>
      </c>
      <c r="J192" s="15" t="s">
        <v>136</v>
      </c>
    </row>
    <row r="193" spans="1:10" x14ac:dyDescent="0.3">
      <c r="A193" s="14">
        <v>4119</v>
      </c>
      <c r="B193" s="15" t="s">
        <v>658</v>
      </c>
      <c r="C193" s="15" t="s">
        <v>659</v>
      </c>
      <c r="D193" s="15" t="s">
        <v>660</v>
      </c>
      <c r="E193" s="15" t="s">
        <v>131</v>
      </c>
      <c r="F193" s="15" t="s">
        <v>639</v>
      </c>
      <c r="G193" s="15" t="s">
        <v>640</v>
      </c>
      <c r="H193" s="15" t="s">
        <v>641</v>
      </c>
      <c r="I193" s="15" t="s">
        <v>146</v>
      </c>
      <c r="J193" s="15" t="s">
        <v>136</v>
      </c>
    </row>
    <row r="194" spans="1:10" x14ac:dyDescent="0.3">
      <c r="A194" s="14">
        <v>4121</v>
      </c>
      <c r="B194" s="15" t="s">
        <v>661</v>
      </c>
      <c r="C194" s="15" t="s">
        <v>662</v>
      </c>
      <c r="D194" s="15" t="s">
        <v>661</v>
      </c>
      <c r="E194" s="15" t="s">
        <v>131</v>
      </c>
      <c r="F194" s="15" t="s">
        <v>639</v>
      </c>
      <c r="G194" s="15" t="s">
        <v>640</v>
      </c>
      <c r="H194" s="15" t="s">
        <v>663</v>
      </c>
      <c r="I194" s="15" t="s">
        <v>146</v>
      </c>
      <c r="J194" s="15" t="s">
        <v>136</v>
      </c>
    </row>
    <row r="195" spans="1:10" x14ac:dyDescent="0.3">
      <c r="A195" s="14">
        <v>4122</v>
      </c>
      <c r="B195" s="15" t="s">
        <v>664</v>
      </c>
      <c r="C195" s="15" t="s">
        <v>665</v>
      </c>
      <c r="D195" s="15" t="s">
        <v>664</v>
      </c>
      <c r="E195" s="15" t="s">
        <v>131</v>
      </c>
      <c r="F195" s="15" t="s">
        <v>639</v>
      </c>
      <c r="G195" s="15" t="s">
        <v>640</v>
      </c>
      <c r="H195" s="15" t="s">
        <v>663</v>
      </c>
      <c r="I195" s="15" t="s">
        <v>146</v>
      </c>
      <c r="J195" s="15" t="s">
        <v>136</v>
      </c>
    </row>
    <row r="196" spans="1:10" x14ac:dyDescent="0.3">
      <c r="A196" s="14">
        <v>4123</v>
      </c>
      <c r="B196" s="15" t="s">
        <v>666</v>
      </c>
      <c r="C196" s="15" t="s">
        <v>667</v>
      </c>
      <c r="D196" s="15" t="s">
        <v>668</v>
      </c>
      <c r="E196" s="15" t="s">
        <v>131</v>
      </c>
      <c r="F196" s="15" t="s">
        <v>639</v>
      </c>
      <c r="G196" s="15" t="s">
        <v>640</v>
      </c>
      <c r="H196" s="15" t="s">
        <v>663</v>
      </c>
      <c r="I196" s="15" t="s">
        <v>146</v>
      </c>
      <c r="J196" s="15" t="s">
        <v>136</v>
      </c>
    </row>
    <row r="197" spans="1:10" x14ac:dyDescent="0.3">
      <c r="A197" s="14">
        <v>4129</v>
      </c>
      <c r="B197" s="15" t="s">
        <v>669</v>
      </c>
      <c r="C197" s="15" t="s">
        <v>670</v>
      </c>
      <c r="D197" s="15" t="s">
        <v>660</v>
      </c>
      <c r="E197" s="15" t="s">
        <v>131</v>
      </c>
      <c r="F197" s="15" t="s">
        <v>639</v>
      </c>
      <c r="G197" s="15" t="s">
        <v>640</v>
      </c>
      <c r="H197" s="15" t="s">
        <v>663</v>
      </c>
      <c r="I197" s="15" t="s">
        <v>146</v>
      </c>
      <c r="J197" s="15" t="s">
        <v>136</v>
      </c>
    </row>
    <row r="198" spans="1:10" x14ac:dyDescent="0.3">
      <c r="A198" s="14">
        <v>4131</v>
      </c>
      <c r="B198" s="15" t="s">
        <v>671</v>
      </c>
      <c r="C198" s="15" t="s">
        <v>672</v>
      </c>
      <c r="D198" s="15" t="s">
        <v>673</v>
      </c>
      <c r="E198" s="15" t="s">
        <v>131</v>
      </c>
      <c r="F198" s="15" t="s">
        <v>639</v>
      </c>
      <c r="G198" s="15" t="s">
        <v>640</v>
      </c>
      <c r="H198" s="15" t="s">
        <v>674</v>
      </c>
      <c r="I198" s="15" t="s">
        <v>146</v>
      </c>
      <c r="J198" s="15" t="s">
        <v>136</v>
      </c>
    </row>
    <row r="199" spans="1:10" x14ac:dyDescent="0.3">
      <c r="A199" s="14">
        <v>4132</v>
      </c>
      <c r="B199" s="15" t="s">
        <v>675</v>
      </c>
      <c r="C199" s="15" t="s">
        <v>676</v>
      </c>
      <c r="D199" s="15" t="s">
        <v>675</v>
      </c>
      <c r="E199" s="15" t="s">
        <v>131</v>
      </c>
      <c r="F199" s="15" t="s">
        <v>639</v>
      </c>
      <c r="G199" s="15" t="s">
        <v>640</v>
      </c>
      <c r="H199" s="15" t="s">
        <v>674</v>
      </c>
      <c r="I199" s="15" t="s">
        <v>146</v>
      </c>
      <c r="J199" s="15" t="s">
        <v>136</v>
      </c>
    </row>
    <row r="200" spans="1:10" x14ac:dyDescent="0.3">
      <c r="A200" s="14">
        <v>4133</v>
      </c>
      <c r="B200" s="15" t="s">
        <v>677</v>
      </c>
      <c r="C200" s="15" t="s">
        <v>678</v>
      </c>
      <c r="D200" s="15" t="s">
        <v>679</v>
      </c>
      <c r="E200" s="15" t="s">
        <v>131</v>
      </c>
      <c r="F200" s="15" t="s">
        <v>639</v>
      </c>
      <c r="G200" s="15" t="s">
        <v>640</v>
      </c>
      <c r="H200" s="15" t="s">
        <v>674</v>
      </c>
      <c r="I200" s="15" t="s">
        <v>146</v>
      </c>
      <c r="J200" s="15" t="s">
        <v>136</v>
      </c>
    </row>
    <row r="201" spans="1:10" x14ac:dyDescent="0.3">
      <c r="A201" s="14">
        <v>4134</v>
      </c>
      <c r="B201" s="15" t="s">
        <v>680</v>
      </c>
      <c r="C201" s="15" t="s">
        <v>681</v>
      </c>
      <c r="D201" s="15" t="s">
        <v>680</v>
      </c>
      <c r="E201" s="15" t="s">
        <v>131</v>
      </c>
      <c r="F201" s="15" t="s">
        <v>639</v>
      </c>
      <c r="G201" s="15" t="s">
        <v>640</v>
      </c>
      <c r="H201" s="15" t="s">
        <v>674</v>
      </c>
      <c r="I201" s="15" t="s">
        <v>146</v>
      </c>
      <c r="J201" s="15" t="s">
        <v>136</v>
      </c>
    </row>
    <row r="202" spans="1:10" x14ac:dyDescent="0.3">
      <c r="A202" s="14">
        <v>4135</v>
      </c>
      <c r="B202" s="15" t="s">
        <v>682</v>
      </c>
      <c r="C202" s="15" t="s">
        <v>683</v>
      </c>
      <c r="D202" s="15" t="s">
        <v>684</v>
      </c>
      <c r="E202" s="15" t="s">
        <v>131</v>
      </c>
      <c r="F202" s="15" t="s">
        <v>639</v>
      </c>
      <c r="G202" s="15" t="s">
        <v>640</v>
      </c>
      <c r="H202" s="15" t="s">
        <v>674</v>
      </c>
      <c r="I202" s="15" t="s">
        <v>146</v>
      </c>
      <c r="J202" s="15" t="s">
        <v>136</v>
      </c>
    </row>
    <row r="203" spans="1:10" x14ac:dyDescent="0.3">
      <c r="A203" s="14">
        <v>4136</v>
      </c>
      <c r="B203" s="15" t="s">
        <v>685</v>
      </c>
      <c r="C203" s="15" t="s">
        <v>686</v>
      </c>
      <c r="D203" s="15" t="s">
        <v>687</v>
      </c>
      <c r="E203" s="15" t="s">
        <v>131</v>
      </c>
      <c r="F203" s="15" t="s">
        <v>639</v>
      </c>
      <c r="G203" s="15" t="s">
        <v>640</v>
      </c>
      <c r="H203" s="15" t="s">
        <v>674</v>
      </c>
      <c r="I203" s="15" t="s">
        <v>146</v>
      </c>
      <c r="J203" s="15" t="s">
        <v>136</v>
      </c>
    </row>
    <row r="204" spans="1:10" x14ac:dyDescent="0.3">
      <c r="A204" s="14">
        <v>4137</v>
      </c>
      <c r="B204" s="15" t="s">
        <v>688</v>
      </c>
      <c r="C204" s="15" t="s">
        <v>689</v>
      </c>
      <c r="D204" s="15" t="s">
        <v>690</v>
      </c>
      <c r="E204" s="15" t="s">
        <v>131</v>
      </c>
      <c r="F204" s="15" t="s">
        <v>639</v>
      </c>
      <c r="G204" s="15" t="s">
        <v>640</v>
      </c>
      <c r="H204" s="15" t="s">
        <v>674</v>
      </c>
      <c r="I204" s="15" t="s">
        <v>403</v>
      </c>
      <c r="J204" s="15" t="s">
        <v>136</v>
      </c>
    </row>
    <row r="205" spans="1:10" x14ac:dyDescent="0.3">
      <c r="A205" s="14">
        <v>4138</v>
      </c>
      <c r="B205" s="15" t="s">
        <v>691</v>
      </c>
      <c r="C205" s="15" t="s">
        <v>692</v>
      </c>
      <c r="D205" s="15" t="s">
        <v>691</v>
      </c>
      <c r="E205" s="15" t="s">
        <v>131</v>
      </c>
      <c r="F205" s="15" t="s">
        <v>639</v>
      </c>
      <c r="G205" s="15" t="s">
        <v>640</v>
      </c>
      <c r="H205" s="15" t="s">
        <v>674</v>
      </c>
      <c r="I205" s="15" t="s">
        <v>403</v>
      </c>
      <c r="J205" s="15" t="s">
        <v>136</v>
      </c>
    </row>
    <row r="206" spans="1:10" x14ac:dyDescent="0.3">
      <c r="A206" s="14">
        <v>4139</v>
      </c>
      <c r="B206" s="15" t="s">
        <v>693</v>
      </c>
      <c r="C206" s="15" t="s">
        <v>694</v>
      </c>
      <c r="D206" s="15" t="s">
        <v>693</v>
      </c>
      <c r="E206" s="15" t="s">
        <v>131</v>
      </c>
      <c r="F206" s="15" t="s">
        <v>639</v>
      </c>
      <c r="G206" s="15" t="s">
        <v>640</v>
      </c>
      <c r="H206" s="15" t="s">
        <v>674</v>
      </c>
      <c r="I206" s="15" t="s">
        <v>146</v>
      </c>
      <c r="J206" s="15" t="s">
        <v>136</v>
      </c>
    </row>
    <row r="207" spans="1:10" x14ac:dyDescent="0.3">
      <c r="A207" s="14">
        <v>4140</v>
      </c>
      <c r="B207" s="15" t="s">
        <v>695</v>
      </c>
      <c r="C207" s="15" t="s">
        <v>696</v>
      </c>
      <c r="D207" s="15" t="s">
        <v>695</v>
      </c>
      <c r="E207" s="15" t="s">
        <v>131</v>
      </c>
      <c r="F207" s="15" t="s">
        <v>639</v>
      </c>
      <c r="G207" s="15" t="s">
        <v>640</v>
      </c>
      <c r="H207" s="15" t="s">
        <v>695</v>
      </c>
      <c r="I207" s="15" t="s">
        <v>263</v>
      </c>
      <c r="J207" s="15" t="s">
        <v>136</v>
      </c>
    </row>
    <row r="208" spans="1:10" x14ac:dyDescent="0.3">
      <c r="A208" s="14">
        <v>4151</v>
      </c>
      <c r="B208" s="15" t="s">
        <v>697</v>
      </c>
      <c r="C208" s="15" t="s">
        <v>698</v>
      </c>
      <c r="D208" s="15" t="s">
        <v>699</v>
      </c>
      <c r="E208" s="15" t="s">
        <v>131</v>
      </c>
      <c r="F208" s="15" t="s">
        <v>639</v>
      </c>
      <c r="G208" s="15" t="s">
        <v>640</v>
      </c>
      <c r="H208" s="15" t="s">
        <v>700</v>
      </c>
      <c r="I208" s="15" t="s">
        <v>146</v>
      </c>
      <c r="J208" s="15" t="s">
        <v>136</v>
      </c>
    </row>
    <row r="209" spans="1:10" x14ac:dyDescent="0.3">
      <c r="A209" s="14">
        <v>4152</v>
      </c>
      <c r="B209" s="15" t="s">
        <v>701</v>
      </c>
      <c r="C209" s="15" t="s">
        <v>702</v>
      </c>
      <c r="D209" s="15" t="s">
        <v>703</v>
      </c>
      <c r="E209" s="15" t="s">
        <v>131</v>
      </c>
      <c r="F209" s="15" t="s">
        <v>639</v>
      </c>
      <c r="G209" s="15" t="s">
        <v>640</v>
      </c>
      <c r="H209" s="15" t="s">
        <v>700</v>
      </c>
      <c r="I209" s="15" t="s">
        <v>438</v>
      </c>
      <c r="J209" s="15" t="s">
        <v>136</v>
      </c>
    </row>
    <row r="210" spans="1:10" x14ac:dyDescent="0.3">
      <c r="A210" s="14">
        <v>4153</v>
      </c>
      <c r="B210" s="15" t="s">
        <v>704</v>
      </c>
      <c r="C210" s="15" t="s">
        <v>705</v>
      </c>
      <c r="D210" s="15" t="s">
        <v>706</v>
      </c>
      <c r="E210" s="15" t="s">
        <v>131</v>
      </c>
      <c r="F210" s="15" t="s">
        <v>639</v>
      </c>
      <c r="G210" s="15" t="s">
        <v>640</v>
      </c>
      <c r="H210" s="15" t="s">
        <v>700</v>
      </c>
      <c r="I210" s="15" t="s">
        <v>146</v>
      </c>
      <c r="J210" s="15" t="s">
        <v>136</v>
      </c>
    </row>
    <row r="211" spans="1:10" x14ac:dyDescent="0.3">
      <c r="A211" s="14">
        <v>4154</v>
      </c>
      <c r="B211" s="15" t="s">
        <v>707</v>
      </c>
      <c r="C211" s="15" t="s">
        <v>708</v>
      </c>
      <c r="D211" s="15" t="s">
        <v>707</v>
      </c>
      <c r="E211" s="15" t="s">
        <v>131</v>
      </c>
      <c r="F211" s="15" t="s">
        <v>639</v>
      </c>
      <c r="G211" s="15" t="s">
        <v>640</v>
      </c>
      <c r="H211" s="15" t="s">
        <v>700</v>
      </c>
      <c r="I211" s="15" t="s">
        <v>403</v>
      </c>
      <c r="J211" s="15" t="s">
        <v>136</v>
      </c>
    </row>
    <row r="212" spans="1:10" x14ac:dyDescent="0.3">
      <c r="A212" s="14">
        <v>4155</v>
      </c>
      <c r="B212" s="15" t="s">
        <v>709</v>
      </c>
      <c r="C212" s="15" t="s">
        <v>710</v>
      </c>
      <c r="D212" s="15" t="s">
        <v>711</v>
      </c>
      <c r="E212" s="15" t="s">
        <v>131</v>
      </c>
      <c r="F212" s="15" t="s">
        <v>639</v>
      </c>
      <c r="G212" s="15" t="s">
        <v>640</v>
      </c>
      <c r="H212" s="15" t="s">
        <v>700</v>
      </c>
      <c r="I212" s="15" t="s">
        <v>530</v>
      </c>
      <c r="J212" s="15" t="s">
        <v>136</v>
      </c>
    </row>
    <row r="213" spans="1:10" x14ac:dyDescent="0.3">
      <c r="A213" s="14">
        <v>4156</v>
      </c>
      <c r="B213" s="15" t="s">
        <v>712</v>
      </c>
      <c r="C213" s="15" t="s">
        <v>713</v>
      </c>
      <c r="D213" s="15" t="s">
        <v>712</v>
      </c>
      <c r="E213" s="15" t="s">
        <v>131</v>
      </c>
      <c r="F213" s="15" t="s">
        <v>639</v>
      </c>
      <c r="G213" s="15" t="s">
        <v>640</v>
      </c>
      <c r="H213" s="15" t="s">
        <v>700</v>
      </c>
      <c r="I213" s="15" t="s">
        <v>530</v>
      </c>
      <c r="J213" s="15" t="s">
        <v>136</v>
      </c>
    </row>
    <row r="214" spans="1:10" x14ac:dyDescent="0.3">
      <c r="A214" s="14">
        <v>4159</v>
      </c>
      <c r="B214" s="15" t="s">
        <v>714</v>
      </c>
      <c r="C214" s="15" t="s">
        <v>715</v>
      </c>
      <c r="D214" s="15" t="s">
        <v>655</v>
      </c>
      <c r="E214" s="15" t="s">
        <v>131</v>
      </c>
      <c r="F214" s="15" t="s">
        <v>639</v>
      </c>
      <c r="G214" s="15" t="s">
        <v>640</v>
      </c>
      <c r="H214" s="15" t="s">
        <v>700</v>
      </c>
      <c r="I214" s="15" t="s">
        <v>146</v>
      </c>
      <c r="J214" s="15" t="s">
        <v>136</v>
      </c>
    </row>
    <row r="215" spans="1:10" x14ac:dyDescent="0.3">
      <c r="A215" s="14">
        <v>4160</v>
      </c>
      <c r="B215" s="15" t="s">
        <v>716</v>
      </c>
      <c r="C215" s="15" t="s">
        <v>717</v>
      </c>
      <c r="D215" s="15" t="s">
        <v>644</v>
      </c>
      <c r="E215" s="15" t="s">
        <v>131</v>
      </c>
      <c r="F215" s="15" t="s">
        <v>639</v>
      </c>
      <c r="G215" s="15" t="s">
        <v>640</v>
      </c>
      <c r="H215" s="15" t="s">
        <v>716</v>
      </c>
      <c r="I215" s="15" t="s">
        <v>146</v>
      </c>
      <c r="J215" s="15" t="s">
        <v>136</v>
      </c>
    </row>
    <row r="216" spans="1:10" x14ac:dyDescent="0.3">
      <c r="A216" s="14">
        <v>4211</v>
      </c>
      <c r="B216" s="15" t="s">
        <v>718</v>
      </c>
      <c r="C216" s="15" t="s">
        <v>719</v>
      </c>
      <c r="D216" s="15" t="s">
        <v>720</v>
      </c>
      <c r="E216" s="15" t="s">
        <v>131</v>
      </c>
      <c r="F216" s="15" t="s">
        <v>639</v>
      </c>
      <c r="G216" s="15" t="s">
        <v>721</v>
      </c>
      <c r="H216" s="15" t="s">
        <v>722</v>
      </c>
      <c r="I216" s="15" t="s">
        <v>146</v>
      </c>
      <c r="J216" s="15" t="s">
        <v>136</v>
      </c>
    </row>
    <row r="217" spans="1:10" x14ac:dyDescent="0.3">
      <c r="A217" s="14">
        <v>4212</v>
      </c>
      <c r="B217" s="15" t="s">
        <v>723</v>
      </c>
      <c r="C217" s="15" t="s">
        <v>724</v>
      </c>
      <c r="D217" s="15" t="s">
        <v>725</v>
      </c>
      <c r="E217" s="15" t="s">
        <v>131</v>
      </c>
      <c r="F217" s="15" t="s">
        <v>639</v>
      </c>
      <c r="G217" s="15" t="s">
        <v>721</v>
      </c>
      <c r="H217" s="15" t="s">
        <v>722</v>
      </c>
      <c r="I217" s="15" t="s">
        <v>146</v>
      </c>
      <c r="J217" s="15" t="s">
        <v>136</v>
      </c>
    </row>
    <row r="218" spans="1:10" x14ac:dyDescent="0.3">
      <c r="A218" s="14">
        <v>4213</v>
      </c>
      <c r="B218" s="15" t="s">
        <v>726</v>
      </c>
      <c r="C218" s="15" t="s">
        <v>727</v>
      </c>
      <c r="D218" s="15" t="s">
        <v>728</v>
      </c>
      <c r="E218" s="15" t="s">
        <v>131</v>
      </c>
      <c r="F218" s="15" t="s">
        <v>639</v>
      </c>
      <c r="G218" s="15" t="s">
        <v>721</v>
      </c>
      <c r="H218" s="15" t="s">
        <v>722</v>
      </c>
      <c r="I218" s="15" t="s">
        <v>146</v>
      </c>
      <c r="J218" s="15" t="s">
        <v>136</v>
      </c>
    </row>
    <row r="219" spans="1:10" x14ac:dyDescent="0.3">
      <c r="A219" s="14">
        <v>4214</v>
      </c>
      <c r="B219" s="15" t="s">
        <v>729</v>
      </c>
      <c r="C219" s="15" t="s">
        <v>730</v>
      </c>
      <c r="D219" s="15" t="s">
        <v>731</v>
      </c>
      <c r="E219" s="15" t="s">
        <v>131</v>
      </c>
      <c r="F219" s="15" t="s">
        <v>639</v>
      </c>
      <c r="G219" s="15" t="s">
        <v>721</v>
      </c>
      <c r="H219" s="15" t="s">
        <v>722</v>
      </c>
      <c r="I219" s="15" t="s">
        <v>146</v>
      </c>
      <c r="J219" s="15" t="s">
        <v>136</v>
      </c>
    </row>
    <row r="220" spans="1:10" x14ac:dyDescent="0.3">
      <c r="A220" s="14">
        <v>4216</v>
      </c>
      <c r="B220" s="15" t="s">
        <v>732</v>
      </c>
      <c r="C220" s="15" t="s">
        <v>733</v>
      </c>
      <c r="D220" s="15" t="s">
        <v>734</v>
      </c>
      <c r="E220" s="15" t="s">
        <v>131</v>
      </c>
      <c r="F220" s="15" t="s">
        <v>639</v>
      </c>
      <c r="G220" s="15" t="s">
        <v>721</v>
      </c>
      <c r="H220" s="15" t="s">
        <v>722</v>
      </c>
      <c r="I220" s="15" t="s">
        <v>146</v>
      </c>
      <c r="J220" s="15" t="s">
        <v>136</v>
      </c>
    </row>
    <row r="221" spans="1:10" x14ac:dyDescent="0.3">
      <c r="A221" s="14">
        <v>4218</v>
      </c>
      <c r="B221" s="15" t="s">
        <v>735</v>
      </c>
      <c r="C221" s="15" t="s">
        <v>736</v>
      </c>
      <c r="D221" s="15" t="s">
        <v>735</v>
      </c>
      <c r="E221" s="15" t="s">
        <v>131</v>
      </c>
      <c r="F221" s="15" t="s">
        <v>639</v>
      </c>
      <c r="G221" s="15" t="s">
        <v>721</v>
      </c>
      <c r="H221" s="15" t="s">
        <v>722</v>
      </c>
      <c r="I221" s="15" t="s">
        <v>146</v>
      </c>
      <c r="J221" s="15" t="s">
        <v>136</v>
      </c>
    </row>
    <row r="222" spans="1:10" x14ac:dyDescent="0.3">
      <c r="A222" s="14">
        <v>4219</v>
      </c>
      <c r="B222" s="15" t="s">
        <v>737</v>
      </c>
      <c r="C222" s="15" t="s">
        <v>738</v>
      </c>
      <c r="D222" s="15" t="s">
        <v>739</v>
      </c>
      <c r="E222" s="15" t="s">
        <v>131</v>
      </c>
      <c r="F222" s="15" t="s">
        <v>639</v>
      </c>
      <c r="G222" s="15" t="s">
        <v>721</v>
      </c>
      <c r="H222" s="15" t="s">
        <v>722</v>
      </c>
      <c r="I222" s="15" t="s">
        <v>146</v>
      </c>
      <c r="J222" s="15" t="s">
        <v>136</v>
      </c>
    </row>
    <row r="223" spans="1:10" x14ac:dyDescent="0.3">
      <c r="A223" s="14">
        <v>4221</v>
      </c>
      <c r="B223" s="15" t="s">
        <v>740</v>
      </c>
      <c r="C223" s="15" t="s">
        <v>741</v>
      </c>
      <c r="D223" s="15" t="s">
        <v>740</v>
      </c>
      <c r="E223" s="15" t="s">
        <v>131</v>
      </c>
      <c r="F223" s="15" t="s">
        <v>639</v>
      </c>
      <c r="G223" s="15" t="s">
        <v>721</v>
      </c>
      <c r="H223" s="15" t="s">
        <v>742</v>
      </c>
      <c r="I223" s="15" t="s">
        <v>146</v>
      </c>
      <c r="J223" s="15" t="s">
        <v>136</v>
      </c>
    </row>
    <row r="224" spans="1:10" x14ac:dyDescent="0.3">
      <c r="A224" s="14">
        <v>4222</v>
      </c>
      <c r="B224" s="15" t="s">
        <v>743</v>
      </c>
      <c r="C224" s="15" t="s">
        <v>744</v>
      </c>
      <c r="D224" s="15" t="s">
        <v>743</v>
      </c>
      <c r="E224" s="15" t="s">
        <v>131</v>
      </c>
      <c r="F224" s="15" t="s">
        <v>639</v>
      </c>
      <c r="G224" s="15" t="s">
        <v>721</v>
      </c>
      <c r="H224" s="15" t="s">
        <v>742</v>
      </c>
      <c r="I224" s="15" t="s">
        <v>146</v>
      </c>
      <c r="J224" s="15" t="s">
        <v>136</v>
      </c>
    </row>
    <row r="225" spans="1:10" x14ac:dyDescent="0.3">
      <c r="A225" s="14">
        <v>4223</v>
      </c>
      <c r="B225" s="15" t="s">
        <v>745</v>
      </c>
      <c r="C225" s="15" t="s">
        <v>746</v>
      </c>
      <c r="D225" s="15" t="s">
        <v>747</v>
      </c>
      <c r="E225" s="15" t="s">
        <v>131</v>
      </c>
      <c r="F225" s="15" t="s">
        <v>639</v>
      </c>
      <c r="G225" s="15" t="s">
        <v>721</v>
      </c>
      <c r="H225" s="15" t="s">
        <v>742</v>
      </c>
      <c r="I225" s="15" t="s">
        <v>146</v>
      </c>
      <c r="J225" s="15" t="s">
        <v>136</v>
      </c>
    </row>
    <row r="226" spans="1:10" x14ac:dyDescent="0.3">
      <c r="A226" s="14">
        <v>4229</v>
      </c>
      <c r="B226" s="15" t="s">
        <v>748</v>
      </c>
      <c r="C226" s="15" t="s">
        <v>749</v>
      </c>
      <c r="D226" s="15" t="s">
        <v>739</v>
      </c>
      <c r="E226" s="15" t="s">
        <v>131</v>
      </c>
      <c r="F226" s="15" t="s">
        <v>639</v>
      </c>
      <c r="G226" s="15" t="s">
        <v>721</v>
      </c>
      <c r="H226" s="15" t="s">
        <v>742</v>
      </c>
      <c r="I226" s="15" t="s">
        <v>146</v>
      </c>
      <c r="J226" s="15" t="s">
        <v>136</v>
      </c>
    </row>
    <row r="227" spans="1:10" x14ac:dyDescent="0.3">
      <c r="A227" s="14">
        <v>4231</v>
      </c>
      <c r="B227" s="15" t="s">
        <v>750</v>
      </c>
      <c r="C227" s="15" t="s">
        <v>751</v>
      </c>
      <c r="D227" s="15" t="s">
        <v>752</v>
      </c>
      <c r="E227" s="15" t="s">
        <v>131</v>
      </c>
      <c r="F227" s="15" t="s">
        <v>639</v>
      </c>
      <c r="G227" s="15" t="s">
        <v>721</v>
      </c>
      <c r="H227" s="15" t="s">
        <v>753</v>
      </c>
      <c r="I227" s="15" t="s">
        <v>146</v>
      </c>
      <c r="J227" s="15" t="s">
        <v>136</v>
      </c>
    </row>
    <row r="228" spans="1:10" x14ac:dyDescent="0.3">
      <c r="A228" s="14">
        <v>4232</v>
      </c>
      <c r="B228" s="15" t="s">
        <v>754</v>
      </c>
      <c r="C228" s="15" t="s">
        <v>755</v>
      </c>
      <c r="D228" s="15" t="s">
        <v>756</v>
      </c>
      <c r="E228" s="15" t="s">
        <v>131</v>
      </c>
      <c r="F228" s="15" t="s">
        <v>639</v>
      </c>
      <c r="G228" s="15" t="s">
        <v>721</v>
      </c>
      <c r="H228" s="15" t="s">
        <v>753</v>
      </c>
      <c r="I228" s="15" t="s">
        <v>146</v>
      </c>
      <c r="J228" s="15" t="s">
        <v>136</v>
      </c>
    </row>
    <row r="229" spans="1:10" x14ac:dyDescent="0.3">
      <c r="A229" s="14">
        <v>4233</v>
      </c>
      <c r="B229" s="15" t="s">
        <v>757</v>
      </c>
      <c r="C229" s="15" t="s">
        <v>758</v>
      </c>
      <c r="D229" s="15" t="s">
        <v>759</v>
      </c>
      <c r="E229" s="15" t="s">
        <v>131</v>
      </c>
      <c r="F229" s="15" t="s">
        <v>639</v>
      </c>
      <c r="G229" s="15" t="s">
        <v>721</v>
      </c>
      <c r="H229" s="15" t="s">
        <v>753</v>
      </c>
      <c r="I229" s="15" t="s">
        <v>146</v>
      </c>
      <c r="J229" s="15" t="s">
        <v>136</v>
      </c>
    </row>
    <row r="230" spans="1:10" x14ac:dyDescent="0.3">
      <c r="A230" s="14">
        <v>4234</v>
      </c>
      <c r="B230" s="15" t="s">
        <v>760</v>
      </c>
      <c r="C230" s="15" t="s">
        <v>761</v>
      </c>
      <c r="D230" s="15" t="s">
        <v>762</v>
      </c>
      <c r="E230" s="15" t="s">
        <v>131</v>
      </c>
      <c r="F230" s="15" t="s">
        <v>639</v>
      </c>
      <c r="G230" s="15" t="s">
        <v>721</v>
      </c>
      <c r="H230" s="15" t="s">
        <v>753</v>
      </c>
      <c r="I230" s="15" t="s">
        <v>530</v>
      </c>
      <c r="J230" s="15" t="s">
        <v>136</v>
      </c>
    </row>
    <row r="231" spans="1:10" x14ac:dyDescent="0.3">
      <c r="A231" s="14">
        <v>4235</v>
      </c>
      <c r="B231" s="15" t="s">
        <v>763</v>
      </c>
      <c r="C231" s="15" t="s">
        <v>764</v>
      </c>
      <c r="D231" s="15" t="s">
        <v>763</v>
      </c>
      <c r="E231" s="15" t="s">
        <v>131</v>
      </c>
      <c r="F231" s="15" t="s">
        <v>639</v>
      </c>
      <c r="G231" s="15" t="s">
        <v>721</v>
      </c>
      <c r="H231" s="15" t="s">
        <v>753</v>
      </c>
      <c r="I231" s="15" t="s">
        <v>530</v>
      </c>
      <c r="J231" s="15" t="s">
        <v>136</v>
      </c>
    </row>
    <row r="232" spans="1:10" x14ac:dyDescent="0.3">
      <c r="A232" s="14">
        <v>4240</v>
      </c>
      <c r="B232" s="15" t="s">
        <v>765</v>
      </c>
      <c r="C232" s="15" t="s">
        <v>766</v>
      </c>
      <c r="D232" s="15" t="s">
        <v>728</v>
      </c>
      <c r="E232" s="15" t="s">
        <v>131</v>
      </c>
      <c r="F232" s="15" t="s">
        <v>639</v>
      </c>
      <c r="G232" s="15" t="s">
        <v>721</v>
      </c>
      <c r="H232" s="15" t="s">
        <v>765</v>
      </c>
      <c r="I232" s="15" t="s">
        <v>146</v>
      </c>
      <c r="J232" s="15" t="s">
        <v>136</v>
      </c>
    </row>
    <row r="233" spans="1:10" x14ac:dyDescent="0.3">
      <c r="A233" s="35">
        <v>5011</v>
      </c>
      <c r="B233" s="36" t="s">
        <v>767</v>
      </c>
      <c r="C233" s="36" t="s">
        <v>768</v>
      </c>
      <c r="D233" s="36" t="s">
        <v>769</v>
      </c>
      <c r="E233" s="36" t="s">
        <v>770</v>
      </c>
      <c r="F233" s="36" t="s">
        <v>771</v>
      </c>
      <c r="G233" s="36" t="s">
        <v>772</v>
      </c>
      <c r="H233" s="36" t="s">
        <v>773</v>
      </c>
      <c r="I233" s="15" t="s">
        <v>497</v>
      </c>
      <c r="J233" s="15" t="s">
        <v>136</v>
      </c>
    </row>
    <row r="234" spans="1:10" x14ac:dyDescent="0.3">
      <c r="A234" s="35">
        <v>5012</v>
      </c>
      <c r="B234" s="36" t="s">
        <v>774</v>
      </c>
      <c r="C234" s="36" t="s">
        <v>775</v>
      </c>
      <c r="D234" s="36" t="s">
        <v>776</v>
      </c>
      <c r="E234" s="36" t="s">
        <v>770</v>
      </c>
      <c r="F234" s="36" t="s">
        <v>771</v>
      </c>
      <c r="G234" s="36" t="s">
        <v>772</v>
      </c>
      <c r="H234" s="36" t="s">
        <v>773</v>
      </c>
      <c r="I234" s="15" t="s">
        <v>497</v>
      </c>
      <c r="J234" s="15" t="s">
        <v>136</v>
      </c>
    </row>
    <row r="235" spans="1:10" x14ac:dyDescent="0.3">
      <c r="A235" s="35">
        <v>5013</v>
      </c>
      <c r="B235" s="36" t="s">
        <v>777</v>
      </c>
      <c r="C235" s="36" t="s">
        <v>778</v>
      </c>
      <c r="D235" s="36" t="s">
        <v>779</v>
      </c>
      <c r="E235" s="36" t="s">
        <v>770</v>
      </c>
      <c r="F235" s="36" t="s">
        <v>771</v>
      </c>
      <c r="G235" s="36" t="s">
        <v>772</v>
      </c>
      <c r="H235" s="36" t="s">
        <v>773</v>
      </c>
      <c r="I235" s="15" t="s">
        <v>497</v>
      </c>
      <c r="J235" s="15" t="s">
        <v>136</v>
      </c>
    </row>
    <row r="236" spans="1:10" x14ac:dyDescent="0.3">
      <c r="A236" s="35">
        <v>5014</v>
      </c>
      <c r="B236" s="36" t="s">
        <v>780</v>
      </c>
      <c r="C236" s="36" t="s">
        <v>781</v>
      </c>
      <c r="D236" s="36" t="s">
        <v>782</v>
      </c>
      <c r="E236" s="36" t="s">
        <v>770</v>
      </c>
      <c r="F236" s="36" t="s">
        <v>771</v>
      </c>
      <c r="G236" s="36" t="s">
        <v>772</v>
      </c>
      <c r="H236" s="36" t="s">
        <v>773</v>
      </c>
      <c r="I236" s="15" t="s">
        <v>146</v>
      </c>
      <c r="J236" s="15" t="s">
        <v>136</v>
      </c>
    </row>
    <row r="237" spans="1:10" x14ac:dyDescent="0.3">
      <c r="A237" s="35">
        <v>5019</v>
      </c>
      <c r="B237" s="36" t="s">
        <v>783</v>
      </c>
      <c r="C237" s="36" t="s">
        <v>783</v>
      </c>
      <c r="D237" s="36" t="s">
        <v>783</v>
      </c>
      <c r="E237" s="36" t="s">
        <v>770</v>
      </c>
      <c r="F237" s="36" t="s">
        <v>771</v>
      </c>
      <c r="G237" s="36" t="s">
        <v>772</v>
      </c>
      <c r="H237" s="36" t="s">
        <v>773</v>
      </c>
      <c r="I237" s="15" t="s">
        <v>146</v>
      </c>
      <c r="J237" s="15" t="s">
        <v>136</v>
      </c>
    </row>
    <row r="238" spans="1:10" x14ac:dyDescent="0.3">
      <c r="A238" s="35">
        <v>5021</v>
      </c>
      <c r="B238" s="36" t="s">
        <v>784</v>
      </c>
      <c r="C238" s="36" t="s">
        <v>785</v>
      </c>
      <c r="D238" s="36" t="s">
        <v>784</v>
      </c>
      <c r="E238" s="36" t="s">
        <v>770</v>
      </c>
      <c r="F238" s="36" t="s">
        <v>771</v>
      </c>
      <c r="G238" s="36" t="s">
        <v>772</v>
      </c>
      <c r="H238" s="36" t="s">
        <v>786</v>
      </c>
      <c r="I238" s="15" t="s">
        <v>146</v>
      </c>
      <c r="J238" s="15" t="s">
        <v>136</v>
      </c>
    </row>
    <row r="239" spans="1:10" x14ac:dyDescent="0.3">
      <c r="A239" s="35">
        <v>5022</v>
      </c>
      <c r="B239" s="36" t="s">
        <v>787</v>
      </c>
      <c r="C239" s="36" t="s">
        <v>788</v>
      </c>
      <c r="D239" s="36" t="s">
        <v>789</v>
      </c>
      <c r="E239" s="36" t="s">
        <v>770</v>
      </c>
      <c r="F239" s="36" t="s">
        <v>771</v>
      </c>
      <c r="G239" s="36" t="s">
        <v>772</v>
      </c>
      <c r="H239" s="36" t="s">
        <v>786</v>
      </c>
      <c r="I239" s="15" t="s">
        <v>146</v>
      </c>
      <c r="J239" s="15" t="s">
        <v>136</v>
      </c>
    </row>
    <row r="240" spans="1:10" x14ac:dyDescent="0.3">
      <c r="A240" s="35">
        <v>5023</v>
      </c>
      <c r="B240" s="36" t="s">
        <v>790</v>
      </c>
      <c r="C240" s="36" t="s">
        <v>791</v>
      </c>
      <c r="D240" s="36" t="s">
        <v>790</v>
      </c>
      <c r="E240" s="36" t="s">
        <v>770</v>
      </c>
      <c r="F240" s="36" t="s">
        <v>771</v>
      </c>
      <c r="G240" s="36" t="s">
        <v>772</v>
      </c>
      <c r="H240" s="36" t="s">
        <v>786</v>
      </c>
      <c r="I240" s="15" t="s">
        <v>146</v>
      </c>
      <c r="J240" s="15" t="s">
        <v>136</v>
      </c>
    </row>
    <row r="241" spans="1:10" x14ac:dyDescent="0.3">
      <c r="A241" s="35">
        <v>5024</v>
      </c>
      <c r="B241" s="36" t="s">
        <v>792</v>
      </c>
      <c r="C241" s="36" t="s">
        <v>792</v>
      </c>
      <c r="D241" s="36" t="s">
        <v>792</v>
      </c>
      <c r="E241" s="36" t="s">
        <v>770</v>
      </c>
      <c r="F241" s="36" t="s">
        <v>771</v>
      </c>
      <c r="G241" s="36" t="s">
        <v>772</v>
      </c>
      <c r="H241" s="36" t="s">
        <v>786</v>
      </c>
      <c r="I241" s="15" t="s">
        <v>146</v>
      </c>
      <c r="J241" s="15" t="s">
        <v>136</v>
      </c>
    </row>
    <row r="242" spans="1:10" x14ac:dyDescent="0.3">
      <c r="A242" s="35">
        <v>5025</v>
      </c>
      <c r="B242" s="36" t="s">
        <v>793</v>
      </c>
      <c r="C242" s="36" t="s">
        <v>793</v>
      </c>
      <c r="D242" s="36" t="s">
        <v>793</v>
      </c>
      <c r="E242" s="36" t="s">
        <v>770</v>
      </c>
      <c r="F242" s="36" t="s">
        <v>771</v>
      </c>
      <c r="G242" s="36" t="s">
        <v>772</v>
      </c>
      <c r="H242" s="36" t="s">
        <v>786</v>
      </c>
      <c r="I242" s="15" t="s">
        <v>146</v>
      </c>
      <c r="J242" s="15" t="s">
        <v>136</v>
      </c>
    </row>
    <row r="243" spans="1:10" x14ac:dyDescent="0.3">
      <c r="A243" s="35">
        <v>5026</v>
      </c>
      <c r="B243" s="36" t="s">
        <v>794</v>
      </c>
      <c r="C243" s="36" t="s">
        <v>794</v>
      </c>
      <c r="D243" s="36" t="s">
        <v>794</v>
      </c>
      <c r="E243" s="36" t="s">
        <v>770</v>
      </c>
      <c r="F243" s="36" t="s">
        <v>771</v>
      </c>
      <c r="G243" s="36" t="s">
        <v>772</v>
      </c>
      <c r="H243" s="36" t="s">
        <v>786</v>
      </c>
      <c r="I243" s="15" t="s">
        <v>146</v>
      </c>
      <c r="J243" s="15" t="s">
        <v>136</v>
      </c>
    </row>
    <row r="244" spans="1:10" x14ac:dyDescent="0.3">
      <c r="A244" s="35">
        <v>5027</v>
      </c>
      <c r="B244" s="36" t="s">
        <v>795</v>
      </c>
      <c r="C244" s="36" t="s">
        <v>796</v>
      </c>
      <c r="D244" s="36" t="s">
        <v>797</v>
      </c>
      <c r="E244" s="36" t="s">
        <v>770</v>
      </c>
      <c r="F244" s="36" t="s">
        <v>771</v>
      </c>
      <c r="G244" s="36" t="s">
        <v>772</v>
      </c>
      <c r="H244" s="36" t="s">
        <v>786</v>
      </c>
      <c r="I244" s="15" t="s">
        <v>135</v>
      </c>
      <c r="J244" s="15" t="s">
        <v>136</v>
      </c>
    </row>
    <row r="245" spans="1:10" x14ac:dyDescent="0.3">
      <c r="A245" s="35">
        <v>5028</v>
      </c>
      <c r="B245" s="36" t="s">
        <v>798</v>
      </c>
      <c r="C245" s="36" t="s">
        <v>799</v>
      </c>
      <c r="D245" s="36" t="s">
        <v>800</v>
      </c>
      <c r="E245" s="36" t="s">
        <v>770</v>
      </c>
      <c r="F245" s="36" t="s">
        <v>771</v>
      </c>
      <c r="G245" s="36" t="s">
        <v>772</v>
      </c>
      <c r="H245" s="36" t="s">
        <v>786</v>
      </c>
      <c r="I245" s="15" t="s">
        <v>282</v>
      </c>
      <c r="J245" s="15" t="s">
        <v>136</v>
      </c>
    </row>
    <row r="246" spans="1:10" x14ac:dyDescent="0.3">
      <c r="A246" s="35">
        <v>5029</v>
      </c>
      <c r="B246" s="36" t="s">
        <v>801</v>
      </c>
      <c r="C246" s="36" t="s">
        <v>802</v>
      </c>
      <c r="D246" s="36" t="s">
        <v>803</v>
      </c>
      <c r="E246" s="36" t="s">
        <v>770</v>
      </c>
      <c r="F246" s="36" t="s">
        <v>771</v>
      </c>
      <c r="G246" s="36" t="s">
        <v>772</v>
      </c>
      <c r="H246" s="36" t="s">
        <v>786</v>
      </c>
      <c r="I246" s="15" t="s">
        <v>146</v>
      </c>
      <c r="J246" s="15" t="s">
        <v>136</v>
      </c>
    </row>
    <row r="247" spans="1:10" x14ac:dyDescent="0.3">
      <c r="A247" s="35">
        <v>5031</v>
      </c>
      <c r="B247" s="36" t="s">
        <v>804</v>
      </c>
      <c r="C247" s="36" t="s">
        <v>805</v>
      </c>
      <c r="D247" s="36" t="s">
        <v>806</v>
      </c>
      <c r="E247" s="36" t="s">
        <v>770</v>
      </c>
      <c r="F247" s="36" t="s">
        <v>771</v>
      </c>
      <c r="G247" s="36" t="s">
        <v>772</v>
      </c>
      <c r="H247" s="36" t="s">
        <v>807</v>
      </c>
      <c r="I247" s="15" t="s">
        <v>146</v>
      </c>
      <c r="J247" s="15" t="s">
        <v>136</v>
      </c>
    </row>
    <row r="248" spans="1:10" x14ac:dyDescent="0.3">
      <c r="A248" s="35">
        <v>5032</v>
      </c>
      <c r="B248" s="36" t="s">
        <v>808</v>
      </c>
      <c r="C248" s="36" t="s">
        <v>809</v>
      </c>
      <c r="D248" s="36" t="s">
        <v>810</v>
      </c>
      <c r="E248" s="36" t="s">
        <v>770</v>
      </c>
      <c r="F248" s="36" t="s">
        <v>771</v>
      </c>
      <c r="G248" s="36" t="s">
        <v>772</v>
      </c>
      <c r="H248" s="36" t="s">
        <v>807</v>
      </c>
      <c r="I248" s="15" t="s">
        <v>146</v>
      </c>
      <c r="J248" s="15" t="s">
        <v>136</v>
      </c>
    </row>
    <row r="249" spans="1:10" x14ac:dyDescent="0.3">
      <c r="A249" s="35">
        <v>5038</v>
      </c>
      <c r="B249" s="36" t="s">
        <v>811</v>
      </c>
      <c r="C249" s="36" t="s">
        <v>812</v>
      </c>
      <c r="D249" s="36" t="s">
        <v>811</v>
      </c>
      <c r="E249" s="36" t="s">
        <v>770</v>
      </c>
      <c r="F249" s="36" t="s">
        <v>771</v>
      </c>
      <c r="G249" s="36" t="s">
        <v>772</v>
      </c>
      <c r="H249" s="36" t="s">
        <v>807</v>
      </c>
      <c r="I249" s="15" t="s">
        <v>146</v>
      </c>
      <c r="J249" s="15" t="s">
        <v>136</v>
      </c>
    </row>
    <row r="250" spans="1:10" x14ac:dyDescent="0.3">
      <c r="A250" s="35">
        <v>5039</v>
      </c>
      <c r="B250" s="36" t="s">
        <v>813</v>
      </c>
      <c r="C250" s="36" t="s">
        <v>814</v>
      </c>
      <c r="D250" s="36" t="s">
        <v>815</v>
      </c>
      <c r="E250" s="36" t="s">
        <v>770</v>
      </c>
      <c r="F250" s="36" t="s">
        <v>771</v>
      </c>
      <c r="G250" s="36" t="s">
        <v>772</v>
      </c>
      <c r="H250" s="36" t="s">
        <v>807</v>
      </c>
      <c r="I250" s="15" t="s">
        <v>146</v>
      </c>
      <c r="J250" s="15" t="s">
        <v>136</v>
      </c>
    </row>
    <row r="251" spans="1:10" x14ac:dyDescent="0.3">
      <c r="A251" s="35">
        <v>5041</v>
      </c>
      <c r="B251" s="36" t="s">
        <v>816</v>
      </c>
      <c r="C251" s="36" t="s">
        <v>817</v>
      </c>
      <c r="D251" s="36" t="s">
        <v>816</v>
      </c>
      <c r="E251" s="36" t="s">
        <v>770</v>
      </c>
      <c r="F251" s="36" t="s">
        <v>771</v>
      </c>
      <c r="G251" s="36" t="s">
        <v>772</v>
      </c>
      <c r="H251" s="36" t="s">
        <v>816</v>
      </c>
      <c r="I251" s="15" t="s">
        <v>146</v>
      </c>
      <c r="J251" s="15" t="s">
        <v>136</v>
      </c>
    </row>
    <row r="252" spans="1:10" x14ac:dyDescent="0.3">
      <c r="A252" s="35">
        <v>5042</v>
      </c>
      <c r="B252" s="36" t="s">
        <v>818</v>
      </c>
      <c r="C252" s="36" t="s">
        <v>819</v>
      </c>
      <c r="D252" s="36" t="s">
        <v>818</v>
      </c>
      <c r="E252" s="36" t="s">
        <v>770</v>
      </c>
      <c r="F252" s="36" t="s">
        <v>771</v>
      </c>
      <c r="G252" s="36" t="s">
        <v>772</v>
      </c>
      <c r="H252" s="36" t="s">
        <v>816</v>
      </c>
      <c r="I252" s="15" t="s">
        <v>178</v>
      </c>
      <c r="J252" s="15" t="s">
        <v>136</v>
      </c>
    </row>
    <row r="253" spans="1:10" x14ac:dyDescent="0.3">
      <c r="A253" s="35">
        <v>5051</v>
      </c>
      <c r="B253" s="36" t="s">
        <v>820</v>
      </c>
      <c r="C253" s="36" t="s">
        <v>820</v>
      </c>
      <c r="D253" s="36" t="s">
        <v>820</v>
      </c>
      <c r="E253" s="36" t="s">
        <v>770</v>
      </c>
      <c r="F253" s="36" t="s">
        <v>771</v>
      </c>
      <c r="G253" s="36" t="s">
        <v>772</v>
      </c>
      <c r="H253" s="36" t="s">
        <v>820</v>
      </c>
      <c r="I253" s="15" t="s">
        <v>146</v>
      </c>
      <c r="J253" s="15" t="s">
        <v>136</v>
      </c>
    </row>
    <row r="254" spans="1:10" x14ac:dyDescent="0.3">
      <c r="A254" s="35">
        <v>5061</v>
      </c>
      <c r="B254" s="36" t="s">
        <v>821</v>
      </c>
      <c r="C254" s="36" t="s">
        <v>822</v>
      </c>
      <c r="D254" s="36" t="s">
        <v>821</v>
      </c>
      <c r="E254" s="36" t="s">
        <v>770</v>
      </c>
      <c r="F254" s="36" t="s">
        <v>771</v>
      </c>
      <c r="G254" s="36" t="s">
        <v>772</v>
      </c>
      <c r="H254" s="36" t="s">
        <v>821</v>
      </c>
      <c r="I254" s="15" t="s">
        <v>282</v>
      </c>
      <c r="J254" s="15" t="s">
        <v>136</v>
      </c>
    </row>
    <row r="255" spans="1:10" x14ac:dyDescent="0.3">
      <c r="A255" s="14">
        <v>5122</v>
      </c>
      <c r="B255" s="15" t="s">
        <v>823</v>
      </c>
      <c r="C255" s="15" t="s">
        <v>824</v>
      </c>
      <c r="D255" s="15" t="s">
        <v>823</v>
      </c>
      <c r="E255" s="15" t="s">
        <v>770</v>
      </c>
      <c r="F255" s="15" t="s">
        <v>771</v>
      </c>
      <c r="G255" s="15" t="s">
        <v>825</v>
      </c>
      <c r="H255" s="15" t="s">
        <v>826</v>
      </c>
      <c r="I255" s="15" t="s">
        <v>263</v>
      </c>
      <c r="J255" s="15" t="s">
        <v>136</v>
      </c>
    </row>
    <row r="256" spans="1:10" x14ac:dyDescent="0.3">
      <c r="A256" s="14">
        <v>5123</v>
      </c>
      <c r="B256" s="15" t="s">
        <v>827</v>
      </c>
      <c r="C256" s="15" t="s">
        <v>828</v>
      </c>
      <c r="D256" s="15" t="s">
        <v>827</v>
      </c>
      <c r="E256" s="15" t="s">
        <v>770</v>
      </c>
      <c r="F256" s="15" t="s">
        <v>771</v>
      </c>
      <c r="G256" s="15" t="s">
        <v>825</v>
      </c>
      <c r="H256" s="15" t="s">
        <v>826</v>
      </c>
      <c r="I256" s="15" t="s">
        <v>282</v>
      </c>
      <c r="J256" s="15" t="s">
        <v>136</v>
      </c>
    </row>
    <row r="257" spans="1:10" x14ac:dyDescent="0.3">
      <c r="A257" s="14">
        <v>5131</v>
      </c>
      <c r="B257" s="15" t="s">
        <v>829</v>
      </c>
      <c r="C257" s="15" t="s">
        <v>829</v>
      </c>
      <c r="D257" s="15" t="s">
        <v>829</v>
      </c>
      <c r="E257" s="15" t="s">
        <v>770</v>
      </c>
      <c r="F257" s="15" t="s">
        <v>771</v>
      </c>
      <c r="G257" s="15" t="s">
        <v>825</v>
      </c>
      <c r="H257" s="15" t="s">
        <v>830</v>
      </c>
      <c r="I257" s="15" t="s">
        <v>146</v>
      </c>
      <c r="J257" s="15" t="s">
        <v>136</v>
      </c>
    </row>
    <row r="258" spans="1:10" x14ac:dyDescent="0.3">
      <c r="A258" s="14">
        <v>5132</v>
      </c>
      <c r="B258" s="15" t="s">
        <v>831</v>
      </c>
      <c r="C258" s="15" t="s">
        <v>832</v>
      </c>
      <c r="D258" s="15" t="s">
        <v>831</v>
      </c>
      <c r="E258" s="15" t="s">
        <v>770</v>
      </c>
      <c r="F258" s="15" t="s">
        <v>771</v>
      </c>
      <c r="G258" s="15" t="s">
        <v>825</v>
      </c>
      <c r="H258" s="15" t="s">
        <v>830</v>
      </c>
      <c r="I258" s="15" t="s">
        <v>146</v>
      </c>
      <c r="J258" s="15" t="s">
        <v>136</v>
      </c>
    </row>
    <row r="259" spans="1:10" x14ac:dyDescent="0.3">
      <c r="A259" s="14">
        <v>5133</v>
      </c>
      <c r="B259" s="15" t="s">
        <v>833</v>
      </c>
      <c r="C259" s="15" t="s">
        <v>834</v>
      </c>
      <c r="D259" s="15" t="s">
        <v>833</v>
      </c>
      <c r="E259" s="15" t="s">
        <v>770</v>
      </c>
      <c r="F259" s="15" t="s">
        <v>771</v>
      </c>
      <c r="G259" s="15" t="s">
        <v>825</v>
      </c>
      <c r="H259" s="15" t="s">
        <v>830</v>
      </c>
      <c r="I259" s="15" t="s">
        <v>146</v>
      </c>
      <c r="J259" s="15" t="s">
        <v>136</v>
      </c>
    </row>
    <row r="260" spans="1:10" x14ac:dyDescent="0.3">
      <c r="A260" s="14">
        <v>5134</v>
      </c>
      <c r="B260" s="15" t="s">
        <v>835</v>
      </c>
      <c r="C260" s="15" t="s">
        <v>836</v>
      </c>
      <c r="D260" s="15" t="s">
        <v>835</v>
      </c>
      <c r="E260" s="15" t="s">
        <v>770</v>
      </c>
      <c r="F260" s="15" t="s">
        <v>771</v>
      </c>
      <c r="G260" s="15" t="s">
        <v>825</v>
      </c>
      <c r="H260" s="15" t="s">
        <v>830</v>
      </c>
      <c r="I260" s="15" t="s">
        <v>146</v>
      </c>
      <c r="J260" s="15" t="s">
        <v>136</v>
      </c>
    </row>
    <row r="261" spans="1:10" x14ac:dyDescent="0.3">
      <c r="A261" s="14">
        <v>5135</v>
      </c>
      <c r="B261" s="15" t="s">
        <v>837</v>
      </c>
      <c r="C261" s="15" t="s">
        <v>838</v>
      </c>
      <c r="D261" s="15" t="s">
        <v>839</v>
      </c>
      <c r="E261" s="15" t="s">
        <v>770</v>
      </c>
      <c r="F261" s="15" t="s">
        <v>771</v>
      </c>
      <c r="G261" s="15" t="s">
        <v>825</v>
      </c>
      <c r="H261" s="15" t="s">
        <v>830</v>
      </c>
      <c r="I261" s="15" t="s">
        <v>146</v>
      </c>
      <c r="J261" s="15" t="s">
        <v>136</v>
      </c>
    </row>
    <row r="262" spans="1:10" x14ac:dyDescent="0.3">
      <c r="A262" s="14">
        <v>5136</v>
      </c>
      <c r="B262" s="15" t="s">
        <v>840</v>
      </c>
      <c r="C262" s="15" t="s">
        <v>841</v>
      </c>
      <c r="D262" s="15" t="s">
        <v>840</v>
      </c>
      <c r="E262" s="15" t="s">
        <v>770</v>
      </c>
      <c r="F262" s="15" t="s">
        <v>771</v>
      </c>
      <c r="G262" s="15" t="s">
        <v>825</v>
      </c>
      <c r="H262" s="15" t="s">
        <v>830</v>
      </c>
      <c r="I262" s="15" t="s">
        <v>146</v>
      </c>
      <c r="J262" s="15" t="s">
        <v>136</v>
      </c>
    </row>
    <row r="263" spans="1:10" x14ac:dyDescent="0.3">
      <c r="A263" s="14">
        <v>5137</v>
      </c>
      <c r="B263" s="15" t="s">
        <v>842</v>
      </c>
      <c r="C263" s="15" t="s">
        <v>843</v>
      </c>
      <c r="D263" s="15" t="s">
        <v>842</v>
      </c>
      <c r="E263" s="15" t="s">
        <v>770</v>
      </c>
      <c r="F263" s="15" t="s">
        <v>771</v>
      </c>
      <c r="G263" s="15" t="s">
        <v>825</v>
      </c>
      <c r="H263" s="15" t="s">
        <v>830</v>
      </c>
      <c r="I263" s="15" t="s">
        <v>146</v>
      </c>
      <c r="J263" s="15" t="s">
        <v>136</v>
      </c>
    </row>
    <row r="264" spans="1:10" x14ac:dyDescent="0.3">
      <c r="A264" s="14">
        <v>5138</v>
      </c>
      <c r="B264" s="15" t="s">
        <v>844</v>
      </c>
      <c r="C264" s="15" t="s">
        <v>845</v>
      </c>
      <c r="D264" s="15" t="s">
        <v>844</v>
      </c>
      <c r="E264" s="15" t="s">
        <v>770</v>
      </c>
      <c r="F264" s="15" t="s">
        <v>771</v>
      </c>
      <c r="G264" s="15" t="s">
        <v>825</v>
      </c>
      <c r="H264" s="15" t="s">
        <v>830</v>
      </c>
      <c r="I264" s="15" t="s">
        <v>146</v>
      </c>
      <c r="J264" s="15" t="s">
        <v>136</v>
      </c>
    </row>
    <row r="265" spans="1:10" x14ac:dyDescent="0.3">
      <c r="A265" s="14">
        <v>5139</v>
      </c>
      <c r="B265" s="15" t="s">
        <v>846</v>
      </c>
      <c r="C265" s="15" t="s">
        <v>847</v>
      </c>
      <c r="D265" s="15" t="s">
        <v>846</v>
      </c>
      <c r="E265" s="15" t="s">
        <v>770</v>
      </c>
      <c r="F265" s="15" t="s">
        <v>771</v>
      </c>
      <c r="G265" s="15" t="s">
        <v>825</v>
      </c>
      <c r="H265" s="15" t="s">
        <v>830</v>
      </c>
      <c r="I265" s="15" t="s">
        <v>146</v>
      </c>
      <c r="J265" s="15" t="s">
        <v>136</v>
      </c>
    </row>
    <row r="266" spans="1:10" x14ac:dyDescent="0.3">
      <c r="A266" s="14">
        <v>5141</v>
      </c>
      <c r="B266" s="15" t="s">
        <v>848</v>
      </c>
      <c r="C266" s="15" t="s">
        <v>848</v>
      </c>
      <c r="D266" s="15" t="s">
        <v>848</v>
      </c>
      <c r="E266" s="15" t="s">
        <v>770</v>
      </c>
      <c r="F266" s="15" t="s">
        <v>771</v>
      </c>
      <c r="G266" s="15" t="s">
        <v>825</v>
      </c>
      <c r="H266" s="15" t="s">
        <v>849</v>
      </c>
      <c r="I266" s="15" t="s">
        <v>146</v>
      </c>
      <c r="J266" s="15" t="s">
        <v>136</v>
      </c>
    </row>
    <row r="267" spans="1:10" x14ac:dyDescent="0.3">
      <c r="A267" s="14">
        <v>5142</v>
      </c>
      <c r="B267" s="15" t="s">
        <v>850</v>
      </c>
      <c r="C267" s="15" t="s">
        <v>851</v>
      </c>
      <c r="D267" s="15" t="s">
        <v>852</v>
      </c>
      <c r="E267" s="15" t="s">
        <v>770</v>
      </c>
      <c r="F267" s="15" t="s">
        <v>771</v>
      </c>
      <c r="G267" s="15" t="s">
        <v>825</v>
      </c>
      <c r="H267" s="15" t="s">
        <v>849</v>
      </c>
      <c r="I267" s="15" t="s">
        <v>214</v>
      </c>
      <c r="J267" s="15" t="s">
        <v>136</v>
      </c>
    </row>
    <row r="268" spans="1:10" x14ac:dyDescent="0.3">
      <c r="A268" s="14">
        <v>5143</v>
      </c>
      <c r="B268" s="15" t="s">
        <v>853</v>
      </c>
      <c r="C268" s="15" t="s">
        <v>854</v>
      </c>
      <c r="D268" s="15" t="s">
        <v>853</v>
      </c>
      <c r="E268" s="15" t="s">
        <v>770</v>
      </c>
      <c r="F268" s="15" t="s">
        <v>771</v>
      </c>
      <c r="G268" s="15" t="s">
        <v>825</v>
      </c>
      <c r="H268" s="15" t="s">
        <v>849</v>
      </c>
      <c r="I268" s="15" t="s">
        <v>146</v>
      </c>
      <c r="J268" s="15" t="s">
        <v>136</v>
      </c>
    </row>
    <row r="269" spans="1:10" x14ac:dyDescent="0.3">
      <c r="A269" s="14">
        <v>5144</v>
      </c>
      <c r="B269" s="15" t="s">
        <v>855</v>
      </c>
      <c r="C269" s="15" t="s">
        <v>856</v>
      </c>
      <c r="D269" s="15" t="s">
        <v>855</v>
      </c>
      <c r="E269" s="15" t="s">
        <v>770</v>
      </c>
      <c r="F269" s="15" t="s">
        <v>771</v>
      </c>
      <c r="G269" s="15" t="s">
        <v>825</v>
      </c>
      <c r="H269" s="15" t="s">
        <v>849</v>
      </c>
      <c r="I269" s="15" t="s">
        <v>146</v>
      </c>
      <c r="J269" s="15" t="s">
        <v>136</v>
      </c>
    </row>
    <row r="270" spans="1:10" x14ac:dyDescent="0.3">
      <c r="A270" s="14">
        <v>5145</v>
      </c>
      <c r="B270" s="15" t="s">
        <v>857</v>
      </c>
      <c r="C270" s="15" t="s">
        <v>858</v>
      </c>
      <c r="D270" s="15" t="s">
        <v>859</v>
      </c>
      <c r="E270" s="15" t="s">
        <v>770</v>
      </c>
      <c r="F270" s="15" t="s">
        <v>771</v>
      </c>
      <c r="G270" s="15" t="s">
        <v>825</v>
      </c>
      <c r="H270" s="15" t="s">
        <v>849</v>
      </c>
      <c r="I270" s="15" t="s">
        <v>438</v>
      </c>
      <c r="J270" s="15" t="s">
        <v>136</v>
      </c>
    </row>
    <row r="271" spans="1:10" x14ac:dyDescent="0.3">
      <c r="A271" s="14">
        <v>5146</v>
      </c>
      <c r="B271" s="15" t="s">
        <v>860</v>
      </c>
      <c r="C271" s="15" t="s">
        <v>861</v>
      </c>
      <c r="D271" s="15" t="s">
        <v>862</v>
      </c>
      <c r="E271" s="15" t="s">
        <v>770</v>
      </c>
      <c r="F271" s="15" t="s">
        <v>771</v>
      </c>
      <c r="G271" s="15" t="s">
        <v>825</v>
      </c>
      <c r="H271" s="15" t="s">
        <v>849</v>
      </c>
      <c r="I271" s="15" t="s">
        <v>178</v>
      </c>
      <c r="J271" s="15" t="s">
        <v>136</v>
      </c>
    </row>
    <row r="272" spans="1:10" x14ac:dyDescent="0.3">
      <c r="A272" s="14">
        <v>5147</v>
      </c>
      <c r="B272" s="15" t="s">
        <v>863</v>
      </c>
      <c r="C272" s="15" t="s">
        <v>864</v>
      </c>
      <c r="D272" s="15" t="s">
        <v>865</v>
      </c>
      <c r="E272" s="15" t="s">
        <v>770</v>
      </c>
      <c r="F272" s="15" t="s">
        <v>771</v>
      </c>
      <c r="G272" s="15" t="s">
        <v>825</v>
      </c>
      <c r="H272" s="15" t="s">
        <v>849</v>
      </c>
      <c r="I272" s="15" t="s">
        <v>178</v>
      </c>
      <c r="J272" s="15" t="s">
        <v>136</v>
      </c>
    </row>
    <row r="273" spans="1:10" x14ac:dyDescent="0.3">
      <c r="A273" s="14">
        <v>5148</v>
      </c>
      <c r="B273" s="15" t="s">
        <v>866</v>
      </c>
      <c r="C273" s="15" t="s">
        <v>867</v>
      </c>
      <c r="D273" s="15" t="s">
        <v>868</v>
      </c>
      <c r="E273" s="15" t="s">
        <v>770</v>
      </c>
      <c r="F273" s="15" t="s">
        <v>771</v>
      </c>
      <c r="G273" s="15" t="s">
        <v>825</v>
      </c>
      <c r="H273" s="15" t="s">
        <v>849</v>
      </c>
      <c r="I273" s="15" t="s">
        <v>403</v>
      </c>
      <c r="J273" s="15" t="s">
        <v>136</v>
      </c>
    </row>
    <row r="274" spans="1:10" x14ac:dyDescent="0.3">
      <c r="A274" s="14">
        <v>5149</v>
      </c>
      <c r="B274" s="15" t="s">
        <v>869</v>
      </c>
      <c r="C274" s="15" t="s">
        <v>870</v>
      </c>
      <c r="D274" s="15" t="s">
        <v>869</v>
      </c>
      <c r="E274" s="15" t="s">
        <v>770</v>
      </c>
      <c r="F274" s="15" t="s">
        <v>771</v>
      </c>
      <c r="G274" s="15" t="s">
        <v>825</v>
      </c>
      <c r="H274" s="15" t="s">
        <v>849</v>
      </c>
      <c r="I274" s="15" t="s">
        <v>146</v>
      </c>
      <c r="J274" s="15" t="s">
        <v>136</v>
      </c>
    </row>
    <row r="275" spans="1:10" x14ac:dyDescent="0.3">
      <c r="A275" s="14">
        <v>5151</v>
      </c>
      <c r="B275" s="15" t="s">
        <v>871</v>
      </c>
      <c r="C275" s="15" t="s">
        <v>871</v>
      </c>
      <c r="D275" s="15" t="s">
        <v>871</v>
      </c>
      <c r="E275" s="15" t="s">
        <v>770</v>
      </c>
      <c r="F275" s="15" t="s">
        <v>771</v>
      </c>
      <c r="G275" s="15" t="s">
        <v>825</v>
      </c>
      <c r="H275" s="15" t="s">
        <v>872</v>
      </c>
      <c r="I275" s="15" t="s">
        <v>146</v>
      </c>
      <c r="J275" s="15" t="s">
        <v>136</v>
      </c>
    </row>
    <row r="276" spans="1:10" x14ac:dyDescent="0.3">
      <c r="A276" s="14">
        <v>5152</v>
      </c>
      <c r="B276" s="15" t="s">
        <v>873</v>
      </c>
      <c r="C276" s="15" t="s">
        <v>873</v>
      </c>
      <c r="D276" s="15" t="s">
        <v>873</v>
      </c>
      <c r="E276" s="15" t="s">
        <v>770</v>
      </c>
      <c r="F276" s="15" t="s">
        <v>771</v>
      </c>
      <c r="G276" s="15" t="s">
        <v>825</v>
      </c>
      <c r="H276" s="15" t="s">
        <v>872</v>
      </c>
      <c r="I276" s="15" t="s">
        <v>146</v>
      </c>
      <c r="J276" s="15" t="s">
        <v>136</v>
      </c>
    </row>
    <row r="277" spans="1:10" x14ac:dyDescent="0.3">
      <c r="A277" s="14">
        <v>5153</v>
      </c>
      <c r="B277" s="15" t="s">
        <v>874</v>
      </c>
      <c r="C277" s="15" t="s">
        <v>874</v>
      </c>
      <c r="D277" s="15" t="s">
        <v>874</v>
      </c>
      <c r="E277" s="15" t="s">
        <v>770</v>
      </c>
      <c r="F277" s="15" t="s">
        <v>771</v>
      </c>
      <c r="G277" s="15" t="s">
        <v>825</v>
      </c>
      <c r="H277" s="15" t="s">
        <v>872</v>
      </c>
      <c r="I277" s="15" t="s">
        <v>146</v>
      </c>
      <c r="J277" s="15" t="s">
        <v>136</v>
      </c>
    </row>
    <row r="278" spans="1:10" x14ac:dyDescent="0.3">
      <c r="A278" s="14">
        <v>5154</v>
      </c>
      <c r="B278" s="15" t="s">
        <v>875</v>
      </c>
      <c r="C278" s="15" t="s">
        <v>876</v>
      </c>
      <c r="D278" s="15" t="s">
        <v>875</v>
      </c>
      <c r="E278" s="15" t="s">
        <v>770</v>
      </c>
      <c r="F278" s="15" t="s">
        <v>771</v>
      </c>
      <c r="G278" s="15" t="s">
        <v>825</v>
      </c>
      <c r="H278" s="15" t="s">
        <v>872</v>
      </c>
      <c r="I278" s="15" t="s">
        <v>146</v>
      </c>
      <c r="J278" s="15" t="s">
        <v>136</v>
      </c>
    </row>
    <row r="279" spans="1:10" x14ac:dyDescent="0.3">
      <c r="A279" s="14">
        <v>5155</v>
      </c>
      <c r="B279" s="15" t="s">
        <v>877</v>
      </c>
      <c r="C279" s="15" t="s">
        <v>877</v>
      </c>
      <c r="D279" s="15" t="s">
        <v>877</v>
      </c>
      <c r="E279" s="15" t="s">
        <v>770</v>
      </c>
      <c r="F279" s="15" t="s">
        <v>771</v>
      </c>
      <c r="G279" s="15" t="s">
        <v>825</v>
      </c>
      <c r="H279" s="15" t="s">
        <v>872</v>
      </c>
      <c r="I279" s="15" t="s">
        <v>146</v>
      </c>
      <c r="J279" s="15" t="s">
        <v>136</v>
      </c>
    </row>
    <row r="280" spans="1:10" x14ac:dyDescent="0.3">
      <c r="A280" s="14">
        <v>5156</v>
      </c>
      <c r="B280" s="15" t="s">
        <v>878</v>
      </c>
      <c r="C280" s="15" t="s">
        <v>879</v>
      </c>
      <c r="D280" s="15" t="s">
        <v>878</v>
      </c>
      <c r="E280" s="15" t="s">
        <v>770</v>
      </c>
      <c r="F280" s="15" t="s">
        <v>771</v>
      </c>
      <c r="G280" s="15" t="s">
        <v>825</v>
      </c>
      <c r="H280" s="15" t="s">
        <v>872</v>
      </c>
      <c r="I280" s="15" t="s">
        <v>146</v>
      </c>
      <c r="J280" s="15" t="s">
        <v>136</v>
      </c>
    </row>
    <row r="281" spans="1:10" x14ac:dyDescent="0.3">
      <c r="A281" s="14">
        <v>5157</v>
      </c>
      <c r="B281" s="15" t="s">
        <v>880</v>
      </c>
      <c r="C281" s="15" t="s">
        <v>880</v>
      </c>
      <c r="D281" s="15" t="s">
        <v>880</v>
      </c>
      <c r="E281" s="15" t="s">
        <v>770</v>
      </c>
      <c r="F281" s="15" t="s">
        <v>771</v>
      </c>
      <c r="G281" s="15" t="s">
        <v>825</v>
      </c>
      <c r="H281" s="15" t="s">
        <v>872</v>
      </c>
      <c r="I281" s="15" t="s">
        <v>146</v>
      </c>
      <c r="J281" s="15" t="s">
        <v>136</v>
      </c>
    </row>
    <row r="282" spans="1:10" x14ac:dyDescent="0.3">
      <c r="A282" s="14">
        <v>5159</v>
      </c>
      <c r="B282" s="15" t="s">
        <v>881</v>
      </c>
      <c r="C282" s="15" t="s">
        <v>882</v>
      </c>
      <c r="D282" s="15" t="s">
        <v>881</v>
      </c>
      <c r="E282" s="15" t="s">
        <v>770</v>
      </c>
      <c r="F282" s="15" t="s">
        <v>771</v>
      </c>
      <c r="G282" s="15" t="s">
        <v>825</v>
      </c>
      <c r="H282" s="15" t="s">
        <v>872</v>
      </c>
      <c r="I282" s="15" t="s">
        <v>146</v>
      </c>
      <c r="J282" s="15" t="s">
        <v>136</v>
      </c>
    </row>
    <row r="283" spans="1:10" x14ac:dyDescent="0.3">
      <c r="A283" s="14">
        <v>5161</v>
      </c>
      <c r="B283" s="15" t="s">
        <v>883</v>
      </c>
      <c r="C283" s="15" t="s">
        <v>883</v>
      </c>
      <c r="D283" s="15" t="s">
        <v>883</v>
      </c>
      <c r="E283" s="15" t="s">
        <v>770</v>
      </c>
      <c r="F283" s="15" t="s">
        <v>771</v>
      </c>
      <c r="G283" s="15" t="s">
        <v>825</v>
      </c>
      <c r="H283" s="15" t="s">
        <v>884</v>
      </c>
      <c r="I283" s="15" t="s">
        <v>178</v>
      </c>
      <c r="J283" s="15" t="s">
        <v>136</v>
      </c>
    </row>
    <row r="284" spans="1:10" x14ac:dyDescent="0.3">
      <c r="A284" s="14">
        <v>5162</v>
      </c>
      <c r="B284" s="15" t="s">
        <v>885</v>
      </c>
      <c r="C284" s="15" t="s">
        <v>886</v>
      </c>
      <c r="D284" s="15" t="s">
        <v>885</v>
      </c>
      <c r="E284" s="15" t="s">
        <v>770</v>
      </c>
      <c r="F284" s="15" t="s">
        <v>771</v>
      </c>
      <c r="G284" s="15" t="s">
        <v>825</v>
      </c>
      <c r="H284" s="15" t="s">
        <v>884</v>
      </c>
      <c r="I284" s="15" t="s">
        <v>413</v>
      </c>
      <c r="J284" s="15" t="s">
        <v>136</v>
      </c>
    </row>
    <row r="285" spans="1:10" x14ac:dyDescent="0.3">
      <c r="A285" s="14">
        <v>5163</v>
      </c>
      <c r="B285" s="15" t="s">
        <v>887</v>
      </c>
      <c r="C285" s="15" t="s">
        <v>888</v>
      </c>
      <c r="D285" s="15" t="s">
        <v>887</v>
      </c>
      <c r="E285" s="15" t="s">
        <v>770</v>
      </c>
      <c r="F285" s="15" t="s">
        <v>771</v>
      </c>
      <c r="G285" s="15" t="s">
        <v>825</v>
      </c>
      <c r="H285" s="15" t="s">
        <v>884</v>
      </c>
      <c r="I285" s="15" t="s">
        <v>146</v>
      </c>
      <c r="J285" s="15" t="s">
        <v>136</v>
      </c>
    </row>
    <row r="286" spans="1:10" x14ac:dyDescent="0.3">
      <c r="A286" s="14">
        <v>5164</v>
      </c>
      <c r="B286" s="15" t="s">
        <v>889</v>
      </c>
      <c r="C286" s="15" t="s">
        <v>889</v>
      </c>
      <c r="D286" s="15" t="s">
        <v>889</v>
      </c>
      <c r="E286" s="15" t="s">
        <v>770</v>
      </c>
      <c r="F286" s="15" t="s">
        <v>771</v>
      </c>
      <c r="G286" s="15" t="s">
        <v>825</v>
      </c>
      <c r="H286" s="15" t="s">
        <v>884</v>
      </c>
      <c r="I286" s="15" t="s">
        <v>146</v>
      </c>
      <c r="J286" s="15" t="s">
        <v>136</v>
      </c>
    </row>
    <row r="287" spans="1:10" x14ac:dyDescent="0.3">
      <c r="A287" s="14">
        <v>5165</v>
      </c>
      <c r="B287" s="15" t="s">
        <v>890</v>
      </c>
      <c r="C287" s="15" t="s">
        <v>890</v>
      </c>
      <c r="D287" s="15" t="s">
        <v>890</v>
      </c>
      <c r="E287" s="15" t="s">
        <v>770</v>
      </c>
      <c r="F287" s="15" t="s">
        <v>771</v>
      </c>
      <c r="G287" s="15" t="s">
        <v>825</v>
      </c>
      <c r="H287" s="15" t="s">
        <v>884</v>
      </c>
      <c r="I287" s="15" t="s">
        <v>146</v>
      </c>
      <c r="J287" s="15" t="s">
        <v>136</v>
      </c>
    </row>
    <row r="288" spans="1:10" x14ac:dyDescent="0.3">
      <c r="A288" s="14">
        <v>5166</v>
      </c>
      <c r="B288" s="15" t="s">
        <v>891</v>
      </c>
      <c r="C288" s="15" t="s">
        <v>892</v>
      </c>
      <c r="D288" s="15" t="s">
        <v>891</v>
      </c>
      <c r="E288" s="15" t="s">
        <v>770</v>
      </c>
      <c r="F288" s="15" t="s">
        <v>771</v>
      </c>
      <c r="G288" s="15" t="s">
        <v>825</v>
      </c>
      <c r="H288" s="15" t="s">
        <v>884</v>
      </c>
      <c r="I288" s="15" t="s">
        <v>146</v>
      </c>
      <c r="J288" s="15" t="s">
        <v>136</v>
      </c>
    </row>
    <row r="289" spans="1:10" x14ac:dyDescent="0.3">
      <c r="A289" s="14">
        <v>5167</v>
      </c>
      <c r="B289" s="15" t="s">
        <v>893</v>
      </c>
      <c r="C289" s="15" t="s">
        <v>894</v>
      </c>
      <c r="D289" s="15" t="s">
        <v>893</v>
      </c>
      <c r="E289" s="15" t="s">
        <v>770</v>
      </c>
      <c r="F289" s="15" t="s">
        <v>771</v>
      </c>
      <c r="G289" s="15" t="s">
        <v>825</v>
      </c>
      <c r="H289" s="15" t="s">
        <v>884</v>
      </c>
      <c r="I289" s="15" t="s">
        <v>146</v>
      </c>
      <c r="J289" s="15" t="s">
        <v>136</v>
      </c>
    </row>
    <row r="290" spans="1:10" x14ac:dyDescent="0.3">
      <c r="A290" s="14">
        <v>5168</v>
      </c>
      <c r="B290" s="15" t="s">
        <v>895</v>
      </c>
      <c r="C290" s="15" t="s">
        <v>896</v>
      </c>
      <c r="D290" s="15" t="s">
        <v>897</v>
      </c>
      <c r="E290" s="15" t="s">
        <v>770</v>
      </c>
      <c r="F290" s="15" t="s">
        <v>771</v>
      </c>
      <c r="G290" s="15" t="s">
        <v>825</v>
      </c>
      <c r="H290" s="15" t="s">
        <v>884</v>
      </c>
      <c r="I290" s="15" t="s">
        <v>178</v>
      </c>
      <c r="J290" s="15" t="s">
        <v>136</v>
      </c>
    </row>
    <row r="291" spans="1:10" x14ac:dyDescent="0.3">
      <c r="A291" s="14">
        <v>5169</v>
      </c>
      <c r="B291" s="15" t="s">
        <v>898</v>
      </c>
      <c r="C291" s="15" t="s">
        <v>899</v>
      </c>
      <c r="D291" s="15" t="s">
        <v>898</v>
      </c>
      <c r="E291" s="15" t="s">
        <v>770</v>
      </c>
      <c r="F291" s="15" t="s">
        <v>771</v>
      </c>
      <c r="G291" s="15" t="s">
        <v>825</v>
      </c>
      <c r="H291" s="15" t="s">
        <v>884</v>
      </c>
      <c r="I291" s="15" t="s">
        <v>146</v>
      </c>
      <c r="J291" s="15" t="s">
        <v>136</v>
      </c>
    </row>
    <row r="292" spans="1:10" x14ac:dyDescent="0.3">
      <c r="A292" s="14">
        <v>5171</v>
      </c>
      <c r="B292" s="15" t="s">
        <v>900</v>
      </c>
      <c r="C292" s="15" t="s">
        <v>901</v>
      </c>
      <c r="D292" s="15" t="s">
        <v>900</v>
      </c>
      <c r="E292" s="15" t="s">
        <v>770</v>
      </c>
      <c r="F292" s="15" t="s">
        <v>771</v>
      </c>
      <c r="G292" s="15" t="s">
        <v>825</v>
      </c>
      <c r="H292" s="15" t="s">
        <v>902</v>
      </c>
      <c r="I292" s="15" t="s">
        <v>146</v>
      </c>
      <c r="J292" s="15" t="s">
        <v>136</v>
      </c>
    </row>
    <row r="293" spans="1:10" x14ac:dyDescent="0.3">
      <c r="A293" s="14">
        <v>5172</v>
      </c>
      <c r="B293" s="15" t="s">
        <v>903</v>
      </c>
      <c r="C293" s="15" t="s">
        <v>904</v>
      </c>
      <c r="D293" s="15" t="s">
        <v>903</v>
      </c>
      <c r="E293" s="15" t="s">
        <v>770</v>
      </c>
      <c r="F293" s="15" t="s">
        <v>771</v>
      </c>
      <c r="G293" s="15" t="s">
        <v>825</v>
      </c>
      <c r="H293" s="15" t="s">
        <v>902</v>
      </c>
      <c r="I293" s="15" t="s">
        <v>146</v>
      </c>
      <c r="J293" s="15" t="s">
        <v>136</v>
      </c>
    </row>
    <row r="294" spans="1:10" x14ac:dyDescent="0.3">
      <c r="A294" s="14">
        <v>5173</v>
      </c>
      <c r="B294" s="15" t="s">
        <v>905</v>
      </c>
      <c r="C294" s="15" t="s">
        <v>905</v>
      </c>
      <c r="D294" s="15" t="s">
        <v>906</v>
      </c>
      <c r="E294" s="15" t="s">
        <v>770</v>
      </c>
      <c r="F294" s="15" t="s">
        <v>771</v>
      </c>
      <c r="G294" s="15" t="s">
        <v>825</v>
      </c>
      <c r="H294" s="15" t="s">
        <v>902</v>
      </c>
      <c r="I294" s="15" t="s">
        <v>287</v>
      </c>
      <c r="J294" s="15" t="s">
        <v>136</v>
      </c>
    </row>
    <row r="295" spans="1:10" x14ac:dyDescent="0.3">
      <c r="A295" s="14">
        <v>5175</v>
      </c>
      <c r="B295" s="15" t="s">
        <v>907</v>
      </c>
      <c r="C295" s="15" t="s">
        <v>907</v>
      </c>
      <c r="D295" s="15" t="s">
        <v>907</v>
      </c>
      <c r="E295" s="15" t="s">
        <v>770</v>
      </c>
      <c r="F295" s="15" t="s">
        <v>771</v>
      </c>
      <c r="G295" s="15" t="s">
        <v>825</v>
      </c>
      <c r="H295" s="15" t="s">
        <v>902</v>
      </c>
      <c r="I295" s="15" t="s">
        <v>146</v>
      </c>
      <c r="J295" s="15" t="s">
        <v>136</v>
      </c>
    </row>
    <row r="296" spans="1:10" x14ac:dyDescent="0.3">
      <c r="A296" s="14">
        <v>5176</v>
      </c>
      <c r="B296" s="15" t="s">
        <v>908</v>
      </c>
      <c r="C296" s="15" t="s">
        <v>909</v>
      </c>
      <c r="D296" s="15" t="s">
        <v>908</v>
      </c>
      <c r="E296" s="15" t="s">
        <v>770</v>
      </c>
      <c r="F296" s="15" t="s">
        <v>771</v>
      </c>
      <c r="G296" s="15" t="s">
        <v>825</v>
      </c>
      <c r="H296" s="15" t="s">
        <v>902</v>
      </c>
      <c r="I296" s="15" t="s">
        <v>146</v>
      </c>
      <c r="J296" s="15" t="s">
        <v>136</v>
      </c>
    </row>
    <row r="297" spans="1:10" x14ac:dyDescent="0.3">
      <c r="A297" s="14">
        <v>5177</v>
      </c>
      <c r="B297" s="15" t="s">
        <v>910</v>
      </c>
      <c r="C297" s="15" t="s">
        <v>911</v>
      </c>
      <c r="D297" s="15" t="s">
        <v>912</v>
      </c>
      <c r="E297" s="15" t="s">
        <v>770</v>
      </c>
      <c r="F297" s="15" t="s">
        <v>771</v>
      </c>
      <c r="G297" s="15" t="s">
        <v>825</v>
      </c>
      <c r="H297" s="15" t="s">
        <v>902</v>
      </c>
      <c r="I297" s="15" t="s">
        <v>287</v>
      </c>
      <c r="J297" s="15" t="s">
        <v>136</v>
      </c>
    </row>
    <row r="298" spans="1:10" x14ac:dyDescent="0.3">
      <c r="A298" s="14">
        <v>5178</v>
      </c>
      <c r="B298" s="15" t="s">
        <v>913</v>
      </c>
      <c r="C298" s="15" t="s">
        <v>914</v>
      </c>
      <c r="D298" s="15" t="s">
        <v>913</v>
      </c>
      <c r="E298" s="15" t="s">
        <v>770</v>
      </c>
      <c r="F298" s="15" t="s">
        <v>771</v>
      </c>
      <c r="G298" s="15" t="s">
        <v>825</v>
      </c>
      <c r="H298" s="15" t="s">
        <v>902</v>
      </c>
      <c r="I298" s="15" t="s">
        <v>146</v>
      </c>
      <c r="J298" s="15" t="s">
        <v>136</v>
      </c>
    </row>
    <row r="299" spans="1:10" x14ac:dyDescent="0.3">
      <c r="A299" s="14">
        <v>5179</v>
      </c>
      <c r="B299" s="15" t="s">
        <v>915</v>
      </c>
      <c r="C299" s="15" t="s">
        <v>902</v>
      </c>
      <c r="D299" s="15" t="s">
        <v>915</v>
      </c>
      <c r="E299" s="15" t="s">
        <v>770</v>
      </c>
      <c r="F299" s="15" t="s">
        <v>771</v>
      </c>
      <c r="G299" s="15" t="s">
        <v>825</v>
      </c>
      <c r="H299" s="15" t="s">
        <v>902</v>
      </c>
      <c r="I299" s="15" t="s">
        <v>146</v>
      </c>
      <c r="J299" s="15" t="s">
        <v>136</v>
      </c>
    </row>
    <row r="300" spans="1:10" x14ac:dyDescent="0.3">
      <c r="A300" s="14">
        <v>5181</v>
      </c>
      <c r="B300" s="15" t="s">
        <v>916</v>
      </c>
      <c r="C300" s="15" t="s">
        <v>917</v>
      </c>
      <c r="D300" s="15" t="s">
        <v>918</v>
      </c>
      <c r="E300" s="15" t="s">
        <v>770</v>
      </c>
      <c r="F300" s="15" t="s">
        <v>771</v>
      </c>
      <c r="G300" s="15" t="s">
        <v>825</v>
      </c>
      <c r="H300" s="15" t="s">
        <v>919</v>
      </c>
      <c r="I300" s="15" t="s">
        <v>287</v>
      </c>
      <c r="J300" s="15" t="s">
        <v>136</v>
      </c>
    </row>
    <row r="301" spans="1:10" x14ac:dyDescent="0.3">
      <c r="A301" s="14">
        <v>5182</v>
      </c>
      <c r="B301" s="15" t="s">
        <v>920</v>
      </c>
      <c r="C301" s="15" t="s">
        <v>921</v>
      </c>
      <c r="D301" s="15" t="s">
        <v>922</v>
      </c>
      <c r="E301" s="15" t="s">
        <v>770</v>
      </c>
      <c r="F301" s="15" t="s">
        <v>771</v>
      </c>
      <c r="G301" s="15" t="s">
        <v>825</v>
      </c>
      <c r="H301" s="15" t="s">
        <v>919</v>
      </c>
      <c r="I301" s="15" t="s">
        <v>287</v>
      </c>
      <c r="J301" s="15" t="s">
        <v>136</v>
      </c>
    </row>
    <row r="302" spans="1:10" x14ac:dyDescent="0.3">
      <c r="A302" s="14">
        <v>5183</v>
      </c>
      <c r="B302" s="15" t="s">
        <v>923</v>
      </c>
      <c r="C302" s="15" t="s">
        <v>924</v>
      </c>
      <c r="D302" s="15" t="s">
        <v>923</v>
      </c>
      <c r="E302" s="15" t="s">
        <v>770</v>
      </c>
      <c r="F302" s="15" t="s">
        <v>771</v>
      </c>
      <c r="G302" s="15" t="s">
        <v>825</v>
      </c>
      <c r="H302" s="15" t="s">
        <v>919</v>
      </c>
      <c r="I302" s="15" t="s">
        <v>146</v>
      </c>
      <c r="J302" s="15" t="s">
        <v>136</v>
      </c>
    </row>
    <row r="303" spans="1:10" x14ac:dyDescent="0.3">
      <c r="A303" s="14">
        <v>5184</v>
      </c>
      <c r="B303" s="15" t="s">
        <v>925</v>
      </c>
      <c r="C303" s="15" t="s">
        <v>926</v>
      </c>
      <c r="D303" s="15" t="s">
        <v>925</v>
      </c>
      <c r="E303" s="15" t="s">
        <v>770</v>
      </c>
      <c r="F303" s="15" t="s">
        <v>771</v>
      </c>
      <c r="G303" s="15" t="s">
        <v>825</v>
      </c>
      <c r="H303" s="15" t="s">
        <v>919</v>
      </c>
      <c r="I303" s="15" t="s">
        <v>146</v>
      </c>
      <c r="J303" s="15" t="s">
        <v>136</v>
      </c>
    </row>
    <row r="304" spans="1:10" x14ac:dyDescent="0.3">
      <c r="A304" s="14">
        <v>5185</v>
      </c>
      <c r="B304" s="15" t="s">
        <v>927</v>
      </c>
      <c r="C304" s="15" t="s">
        <v>928</v>
      </c>
      <c r="D304" s="15" t="s">
        <v>927</v>
      </c>
      <c r="E304" s="15" t="s">
        <v>770</v>
      </c>
      <c r="F304" s="15" t="s">
        <v>771</v>
      </c>
      <c r="G304" s="15" t="s">
        <v>825</v>
      </c>
      <c r="H304" s="15" t="s">
        <v>919</v>
      </c>
      <c r="I304" s="15" t="s">
        <v>282</v>
      </c>
      <c r="J304" s="15" t="s">
        <v>136</v>
      </c>
    </row>
    <row r="305" spans="1:10" x14ac:dyDescent="0.3">
      <c r="A305" s="14">
        <v>5189</v>
      </c>
      <c r="B305" s="15" t="s">
        <v>929</v>
      </c>
      <c r="C305" s="15" t="s">
        <v>929</v>
      </c>
      <c r="D305" s="15" t="s">
        <v>929</v>
      </c>
      <c r="E305" s="15" t="s">
        <v>770</v>
      </c>
      <c r="F305" s="15" t="s">
        <v>771</v>
      </c>
      <c r="G305" s="15" t="s">
        <v>825</v>
      </c>
      <c r="H305" s="15" t="s">
        <v>919</v>
      </c>
      <c r="I305" s="15" t="s">
        <v>287</v>
      </c>
      <c r="J305" s="15" t="s">
        <v>136</v>
      </c>
    </row>
    <row r="306" spans="1:10" x14ac:dyDescent="0.3">
      <c r="A306" s="14">
        <v>5191</v>
      </c>
      <c r="B306" s="15" t="s">
        <v>930</v>
      </c>
      <c r="C306" s="15" t="s">
        <v>931</v>
      </c>
      <c r="D306" s="15" t="s">
        <v>930</v>
      </c>
      <c r="E306" s="15" t="s">
        <v>770</v>
      </c>
      <c r="F306" s="15" t="s">
        <v>771</v>
      </c>
      <c r="G306" s="15" t="s">
        <v>825</v>
      </c>
      <c r="H306" s="15" t="s">
        <v>932</v>
      </c>
      <c r="I306" s="15" t="s">
        <v>146</v>
      </c>
      <c r="J306" s="15" t="s">
        <v>136</v>
      </c>
    </row>
    <row r="307" spans="1:10" x14ac:dyDescent="0.3">
      <c r="A307" s="14">
        <v>5192</v>
      </c>
      <c r="B307" s="15" t="s">
        <v>933</v>
      </c>
      <c r="C307" s="15" t="s">
        <v>934</v>
      </c>
      <c r="D307" s="15" t="s">
        <v>935</v>
      </c>
      <c r="E307" s="15" t="s">
        <v>770</v>
      </c>
      <c r="F307" s="15" t="s">
        <v>771</v>
      </c>
      <c r="G307" s="15" t="s">
        <v>825</v>
      </c>
      <c r="H307" s="15" t="s">
        <v>932</v>
      </c>
      <c r="I307" s="15" t="s">
        <v>438</v>
      </c>
      <c r="J307" s="15" t="s">
        <v>136</v>
      </c>
    </row>
    <row r="308" spans="1:10" x14ac:dyDescent="0.3">
      <c r="A308" s="14">
        <v>5193</v>
      </c>
      <c r="B308" s="15" t="s">
        <v>936</v>
      </c>
      <c r="C308" s="15" t="s">
        <v>937</v>
      </c>
      <c r="D308" s="15" t="s">
        <v>936</v>
      </c>
      <c r="E308" s="15" t="s">
        <v>770</v>
      </c>
      <c r="F308" s="15" t="s">
        <v>771</v>
      </c>
      <c r="G308" s="15" t="s">
        <v>825</v>
      </c>
      <c r="H308" s="15" t="s">
        <v>932</v>
      </c>
      <c r="I308" s="15" t="s">
        <v>146</v>
      </c>
      <c r="J308" s="15" t="s">
        <v>136</v>
      </c>
    </row>
    <row r="309" spans="1:10" x14ac:dyDescent="0.3">
      <c r="A309" s="14">
        <v>5194</v>
      </c>
      <c r="B309" s="15" t="s">
        <v>938</v>
      </c>
      <c r="C309" s="15" t="s">
        <v>938</v>
      </c>
      <c r="D309" s="15" t="s">
        <v>938</v>
      </c>
      <c r="E309" s="15" t="s">
        <v>770</v>
      </c>
      <c r="F309" s="15" t="s">
        <v>771</v>
      </c>
      <c r="G309" s="15" t="s">
        <v>825</v>
      </c>
      <c r="H309" s="15" t="s">
        <v>932</v>
      </c>
      <c r="I309" s="15" t="s">
        <v>146</v>
      </c>
      <c r="J309" s="15" t="s">
        <v>136</v>
      </c>
    </row>
    <row r="310" spans="1:10" x14ac:dyDescent="0.3">
      <c r="A310" s="14">
        <v>5195</v>
      </c>
      <c r="B310" s="15" t="s">
        <v>939</v>
      </c>
      <c r="C310" s="15" t="s">
        <v>940</v>
      </c>
      <c r="D310" s="15" t="s">
        <v>941</v>
      </c>
      <c r="E310" s="15" t="s">
        <v>770</v>
      </c>
      <c r="F310" s="15" t="s">
        <v>771</v>
      </c>
      <c r="G310" s="15" t="s">
        <v>825</v>
      </c>
      <c r="H310" s="15" t="s">
        <v>932</v>
      </c>
      <c r="I310" s="15" t="s">
        <v>146</v>
      </c>
      <c r="J310" s="15" t="s">
        <v>136</v>
      </c>
    </row>
    <row r="311" spans="1:10" x14ac:dyDescent="0.3">
      <c r="A311" s="14">
        <v>5196</v>
      </c>
      <c r="B311" s="15" t="s">
        <v>942</v>
      </c>
      <c r="C311" s="15" t="s">
        <v>943</v>
      </c>
      <c r="D311" s="15" t="s">
        <v>944</v>
      </c>
      <c r="E311" s="15" t="s">
        <v>770</v>
      </c>
      <c r="F311" s="15" t="s">
        <v>771</v>
      </c>
      <c r="G311" s="15" t="s">
        <v>825</v>
      </c>
      <c r="H311" s="15" t="s">
        <v>932</v>
      </c>
      <c r="I311" s="15" t="s">
        <v>146</v>
      </c>
      <c r="J311" s="15" t="s">
        <v>136</v>
      </c>
    </row>
    <row r="312" spans="1:10" x14ac:dyDescent="0.3">
      <c r="A312" s="14">
        <v>5197</v>
      </c>
      <c r="B312" s="15" t="s">
        <v>945</v>
      </c>
      <c r="C312" s="15" t="s">
        <v>946</v>
      </c>
      <c r="D312" s="15" t="s">
        <v>947</v>
      </c>
      <c r="E312" s="15" t="s">
        <v>770</v>
      </c>
      <c r="F312" s="15" t="s">
        <v>771</v>
      </c>
      <c r="G312" s="15" t="s">
        <v>825</v>
      </c>
      <c r="H312" s="15" t="s">
        <v>932</v>
      </c>
      <c r="I312" s="15" t="s">
        <v>146</v>
      </c>
      <c r="J312" s="15" t="s">
        <v>136</v>
      </c>
    </row>
    <row r="313" spans="1:10" x14ac:dyDescent="0.3">
      <c r="A313" s="14">
        <v>5198</v>
      </c>
      <c r="B313" s="15" t="s">
        <v>948</v>
      </c>
      <c r="C313" s="15" t="s">
        <v>949</v>
      </c>
      <c r="D313" s="15" t="s">
        <v>950</v>
      </c>
      <c r="E313" s="15" t="s">
        <v>770</v>
      </c>
      <c r="F313" s="15" t="s">
        <v>771</v>
      </c>
      <c r="G313" s="15" t="s">
        <v>825</v>
      </c>
      <c r="H313" s="15" t="s">
        <v>932</v>
      </c>
      <c r="I313" s="15" t="s">
        <v>178</v>
      </c>
      <c r="J313" s="15" t="s">
        <v>136</v>
      </c>
    </row>
    <row r="314" spans="1:10" x14ac:dyDescent="0.3">
      <c r="A314" s="14">
        <v>5199</v>
      </c>
      <c r="B314" s="15" t="s">
        <v>951</v>
      </c>
      <c r="C314" s="15" t="s">
        <v>952</v>
      </c>
      <c r="D314" s="15" t="s">
        <v>953</v>
      </c>
      <c r="E314" s="15" t="s">
        <v>770</v>
      </c>
      <c r="F314" s="15" t="s">
        <v>771</v>
      </c>
      <c r="G314" s="15" t="s">
        <v>825</v>
      </c>
      <c r="H314" s="15" t="s">
        <v>932</v>
      </c>
      <c r="I314" s="15" t="s">
        <v>146</v>
      </c>
      <c r="J314" s="15" t="s">
        <v>136</v>
      </c>
    </row>
    <row r="315" spans="1:10" x14ac:dyDescent="0.3">
      <c r="A315" s="14">
        <v>5211</v>
      </c>
      <c r="B315" s="15" t="s">
        <v>954</v>
      </c>
      <c r="C315" s="15" t="s">
        <v>955</v>
      </c>
      <c r="D315" s="15" t="s">
        <v>956</v>
      </c>
      <c r="E315" s="15" t="s">
        <v>770</v>
      </c>
      <c r="F315" s="15" t="s">
        <v>771</v>
      </c>
      <c r="G315" s="15" t="s">
        <v>957</v>
      </c>
      <c r="H315" s="15" t="s">
        <v>958</v>
      </c>
      <c r="I315" s="15" t="s">
        <v>146</v>
      </c>
      <c r="J315" s="15" t="s">
        <v>136</v>
      </c>
    </row>
    <row r="316" spans="1:10" x14ac:dyDescent="0.3">
      <c r="A316" s="14">
        <v>5212</v>
      </c>
      <c r="B316" s="15" t="s">
        <v>959</v>
      </c>
      <c r="C316" s="15" t="s">
        <v>960</v>
      </c>
      <c r="D316" s="15" t="s">
        <v>961</v>
      </c>
      <c r="E316" s="15" t="s">
        <v>770</v>
      </c>
      <c r="F316" s="15" t="s">
        <v>771</v>
      </c>
      <c r="G316" s="15" t="s">
        <v>957</v>
      </c>
      <c r="H316" s="15" t="s">
        <v>958</v>
      </c>
      <c r="I316" s="15" t="s">
        <v>146</v>
      </c>
      <c r="J316" s="15" t="s">
        <v>136</v>
      </c>
    </row>
    <row r="317" spans="1:10" x14ac:dyDescent="0.3">
      <c r="A317" s="14">
        <v>5213</v>
      </c>
      <c r="B317" s="15" t="s">
        <v>962</v>
      </c>
      <c r="C317" s="15" t="s">
        <v>963</v>
      </c>
      <c r="D317" s="15" t="s">
        <v>961</v>
      </c>
      <c r="E317" s="15" t="s">
        <v>770</v>
      </c>
      <c r="F317" s="15" t="s">
        <v>771</v>
      </c>
      <c r="G317" s="15" t="s">
        <v>957</v>
      </c>
      <c r="H317" s="15" t="s">
        <v>958</v>
      </c>
      <c r="I317" s="15" t="s">
        <v>146</v>
      </c>
      <c r="J317" s="15" t="s">
        <v>136</v>
      </c>
    </row>
    <row r="318" spans="1:10" x14ac:dyDescent="0.3">
      <c r="A318" s="14">
        <v>5214</v>
      </c>
      <c r="B318" s="15" t="s">
        <v>964</v>
      </c>
      <c r="C318" s="15" t="s">
        <v>965</v>
      </c>
      <c r="D318" s="15" t="s">
        <v>966</v>
      </c>
      <c r="E318" s="15" t="s">
        <v>770</v>
      </c>
      <c r="F318" s="15" t="s">
        <v>771</v>
      </c>
      <c r="G318" s="15" t="s">
        <v>957</v>
      </c>
      <c r="H318" s="15" t="s">
        <v>958</v>
      </c>
      <c r="I318" s="15" t="s">
        <v>146</v>
      </c>
      <c r="J318" s="15" t="s">
        <v>136</v>
      </c>
    </row>
    <row r="319" spans="1:10" x14ac:dyDescent="0.3">
      <c r="A319" s="14">
        <v>5215</v>
      </c>
      <c r="B319" s="15" t="s">
        <v>967</v>
      </c>
      <c r="C319" s="15" t="s">
        <v>968</v>
      </c>
      <c r="D319" s="15" t="s">
        <v>969</v>
      </c>
      <c r="E319" s="15" t="s">
        <v>770</v>
      </c>
      <c r="F319" s="15" t="s">
        <v>771</v>
      </c>
      <c r="G319" s="15" t="s">
        <v>957</v>
      </c>
      <c r="H319" s="15" t="s">
        <v>958</v>
      </c>
      <c r="I319" s="15" t="s">
        <v>146</v>
      </c>
      <c r="J319" s="15" t="s">
        <v>136</v>
      </c>
    </row>
    <row r="320" spans="1:10" x14ac:dyDescent="0.3">
      <c r="A320" s="14">
        <v>5216</v>
      </c>
      <c r="B320" s="15" t="s">
        <v>970</v>
      </c>
      <c r="C320" s="15" t="s">
        <v>971</v>
      </c>
      <c r="D320" s="15" t="s">
        <v>972</v>
      </c>
      <c r="E320" s="15" t="s">
        <v>770</v>
      </c>
      <c r="F320" s="15" t="s">
        <v>771</v>
      </c>
      <c r="G320" s="15" t="s">
        <v>957</v>
      </c>
      <c r="H320" s="15" t="s">
        <v>958</v>
      </c>
      <c r="I320" s="15" t="s">
        <v>298</v>
      </c>
      <c r="J320" s="15" t="s">
        <v>136</v>
      </c>
    </row>
    <row r="321" spans="1:10" x14ac:dyDescent="0.3">
      <c r="A321" s="14">
        <v>5219</v>
      </c>
      <c r="B321" s="15" t="s">
        <v>973</v>
      </c>
      <c r="C321" s="15" t="s">
        <v>974</v>
      </c>
      <c r="D321" s="15" t="s">
        <v>975</v>
      </c>
      <c r="E321" s="15" t="s">
        <v>770</v>
      </c>
      <c r="F321" s="15" t="s">
        <v>771</v>
      </c>
      <c r="G321" s="15" t="s">
        <v>957</v>
      </c>
      <c r="H321" s="15" t="s">
        <v>958</v>
      </c>
      <c r="I321" s="15" t="s">
        <v>146</v>
      </c>
      <c r="J321" s="15" t="s">
        <v>136</v>
      </c>
    </row>
    <row r="322" spans="1:10" x14ac:dyDescent="0.3">
      <c r="A322" s="14">
        <v>5221</v>
      </c>
      <c r="B322" s="15" t="s">
        <v>976</v>
      </c>
      <c r="C322" s="15" t="s">
        <v>977</v>
      </c>
      <c r="D322" s="15" t="s">
        <v>978</v>
      </c>
      <c r="E322" s="15" t="s">
        <v>770</v>
      </c>
      <c r="F322" s="15" t="s">
        <v>771</v>
      </c>
      <c r="G322" s="15" t="s">
        <v>957</v>
      </c>
      <c r="H322" s="15" t="s">
        <v>979</v>
      </c>
      <c r="I322" s="15" t="s">
        <v>287</v>
      </c>
      <c r="J322" s="15" t="s">
        <v>136</v>
      </c>
    </row>
    <row r="323" spans="1:10" x14ac:dyDescent="0.3">
      <c r="A323" s="14">
        <v>5222</v>
      </c>
      <c r="B323" s="15" t="s">
        <v>980</v>
      </c>
      <c r="C323" s="15" t="s">
        <v>981</v>
      </c>
      <c r="D323" s="15" t="s">
        <v>980</v>
      </c>
      <c r="E323" s="15" t="s">
        <v>770</v>
      </c>
      <c r="F323" s="15" t="s">
        <v>771</v>
      </c>
      <c r="G323" s="15" t="s">
        <v>957</v>
      </c>
      <c r="H323" s="15" t="s">
        <v>979</v>
      </c>
      <c r="I323" s="15" t="s">
        <v>178</v>
      </c>
      <c r="J323" s="15" t="s">
        <v>136</v>
      </c>
    </row>
    <row r="324" spans="1:10" x14ac:dyDescent="0.3">
      <c r="A324" s="14">
        <v>5223</v>
      </c>
      <c r="B324" s="15" t="s">
        <v>982</v>
      </c>
      <c r="C324" s="15" t="s">
        <v>983</v>
      </c>
      <c r="D324" s="15" t="s">
        <v>984</v>
      </c>
      <c r="E324" s="15" t="s">
        <v>770</v>
      </c>
      <c r="F324" s="15" t="s">
        <v>771</v>
      </c>
      <c r="G324" s="15" t="s">
        <v>957</v>
      </c>
      <c r="H324" s="15" t="s">
        <v>979</v>
      </c>
      <c r="I324" s="15" t="s">
        <v>146</v>
      </c>
      <c r="J324" s="15" t="s">
        <v>136</v>
      </c>
    </row>
    <row r="325" spans="1:10" x14ac:dyDescent="0.3">
      <c r="A325" s="14">
        <v>5224</v>
      </c>
      <c r="B325" s="15" t="s">
        <v>985</v>
      </c>
      <c r="C325" s="15" t="s">
        <v>986</v>
      </c>
      <c r="D325" s="15" t="s">
        <v>987</v>
      </c>
      <c r="E325" s="15" t="s">
        <v>770</v>
      </c>
      <c r="F325" s="15" t="s">
        <v>771</v>
      </c>
      <c r="G325" s="15" t="s">
        <v>957</v>
      </c>
      <c r="H325" s="15" t="s">
        <v>979</v>
      </c>
      <c r="I325" s="15" t="s">
        <v>146</v>
      </c>
      <c r="J325" s="15" t="s">
        <v>136</v>
      </c>
    </row>
    <row r="326" spans="1:10" x14ac:dyDescent="0.3">
      <c r="A326" s="14">
        <v>5225</v>
      </c>
      <c r="B326" s="15" t="s">
        <v>988</v>
      </c>
      <c r="C326" s="15" t="s">
        <v>989</v>
      </c>
      <c r="D326" s="15" t="s">
        <v>990</v>
      </c>
      <c r="E326" s="15" t="s">
        <v>770</v>
      </c>
      <c r="F326" s="15" t="s">
        <v>771</v>
      </c>
      <c r="G326" s="15" t="s">
        <v>957</v>
      </c>
      <c r="H326" s="15" t="s">
        <v>979</v>
      </c>
      <c r="I326" s="15" t="s">
        <v>146</v>
      </c>
      <c r="J326" s="15" t="s">
        <v>136</v>
      </c>
    </row>
    <row r="327" spans="1:10" x14ac:dyDescent="0.3">
      <c r="A327" s="14">
        <v>5229</v>
      </c>
      <c r="B327" s="15" t="s">
        <v>991</v>
      </c>
      <c r="C327" s="15" t="s">
        <v>992</v>
      </c>
      <c r="D327" s="15" t="s">
        <v>993</v>
      </c>
      <c r="E327" s="15" t="s">
        <v>770</v>
      </c>
      <c r="F327" s="15" t="s">
        <v>771</v>
      </c>
      <c r="G327" s="15" t="s">
        <v>957</v>
      </c>
      <c r="H327" s="15" t="s">
        <v>979</v>
      </c>
      <c r="I327" s="15" t="s">
        <v>146</v>
      </c>
      <c r="J327" s="15" t="s">
        <v>136</v>
      </c>
    </row>
    <row r="328" spans="1:10" x14ac:dyDescent="0.3">
      <c r="A328" s="14">
        <v>5230</v>
      </c>
      <c r="B328" s="15" t="s">
        <v>994</v>
      </c>
      <c r="C328" s="15" t="s">
        <v>995</v>
      </c>
      <c r="D328" s="15" t="s">
        <v>996</v>
      </c>
      <c r="E328" s="15" t="s">
        <v>770</v>
      </c>
      <c r="F328" s="15" t="s">
        <v>771</v>
      </c>
      <c r="G328" s="15" t="s">
        <v>957</v>
      </c>
      <c r="H328" s="15" t="s">
        <v>994</v>
      </c>
      <c r="I328" s="15" t="s">
        <v>146</v>
      </c>
      <c r="J328" s="15" t="s">
        <v>136</v>
      </c>
    </row>
    <row r="329" spans="1:10" x14ac:dyDescent="0.3">
      <c r="A329" s="14">
        <v>5240</v>
      </c>
      <c r="B329" s="15" t="s">
        <v>997</v>
      </c>
      <c r="C329" s="15" t="s">
        <v>998</v>
      </c>
      <c r="D329" s="15" t="s">
        <v>999</v>
      </c>
      <c r="E329" s="15" t="s">
        <v>770</v>
      </c>
      <c r="F329" s="15" t="s">
        <v>771</v>
      </c>
      <c r="G329" s="15" t="s">
        <v>957</v>
      </c>
      <c r="H329" s="15" t="s">
        <v>997</v>
      </c>
      <c r="I329" s="15" t="s">
        <v>146</v>
      </c>
      <c r="J329" s="15" t="s">
        <v>136</v>
      </c>
    </row>
    <row r="330" spans="1:10" x14ac:dyDescent="0.3">
      <c r="A330" s="14">
        <v>5250</v>
      </c>
      <c r="B330" s="15" t="s">
        <v>1000</v>
      </c>
      <c r="C330" s="15" t="s">
        <v>1001</v>
      </c>
      <c r="D330" s="15" t="s">
        <v>1002</v>
      </c>
      <c r="E330" s="15" t="s">
        <v>770</v>
      </c>
      <c r="F330" s="15" t="s">
        <v>771</v>
      </c>
      <c r="G330" s="15" t="s">
        <v>957</v>
      </c>
      <c r="H330" s="15" t="s">
        <v>1003</v>
      </c>
      <c r="I330" s="15" t="s">
        <v>146</v>
      </c>
      <c r="J330" s="15" t="s">
        <v>136</v>
      </c>
    </row>
    <row r="331" spans="1:10" x14ac:dyDescent="0.3">
      <c r="A331" s="14">
        <v>5311</v>
      </c>
      <c r="B331" s="15" t="s">
        <v>1004</v>
      </c>
      <c r="C331" s="15" t="s">
        <v>1005</v>
      </c>
      <c r="D331" s="15" t="s">
        <v>1004</v>
      </c>
      <c r="E331" s="15" t="s">
        <v>770</v>
      </c>
      <c r="F331" s="15" t="s">
        <v>771</v>
      </c>
      <c r="G331" s="15" t="s">
        <v>1006</v>
      </c>
      <c r="H331" s="15" t="s">
        <v>1007</v>
      </c>
      <c r="I331" s="15" t="s">
        <v>146</v>
      </c>
      <c r="J331" s="15" t="s">
        <v>136</v>
      </c>
    </row>
    <row r="332" spans="1:10" x14ac:dyDescent="0.3">
      <c r="A332" s="14">
        <v>5312</v>
      </c>
      <c r="B332" s="15" t="s">
        <v>1008</v>
      </c>
      <c r="C332" s="15" t="s">
        <v>1009</v>
      </c>
      <c r="D332" s="15" t="s">
        <v>1008</v>
      </c>
      <c r="E332" s="15" t="s">
        <v>770</v>
      </c>
      <c r="F332" s="15" t="s">
        <v>771</v>
      </c>
      <c r="G332" s="15" t="s">
        <v>1006</v>
      </c>
      <c r="H332" s="15" t="s">
        <v>1007</v>
      </c>
      <c r="I332" s="15" t="s">
        <v>146</v>
      </c>
      <c r="J332" s="15" t="s">
        <v>136</v>
      </c>
    </row>
    <row r="333" spans="1:10" x14ac:dyDescent="0.3">
      <c r="A333" s="14">
        <v>5313</v>
      </c>
      <c r="B333" s="15" t="s">
        <v>1010</v>
      </c>
      <c r="C333" s="15" t="s">
        <v>1011</v>
      </c>
      <c r="D333" s="15" t="s">
        <v>1012</v>
      </c>
      <c r="E333" s="15" t="s">
        <v>770</v>
      </c>
      <c r="F333" s="15" t="s">
        <v>771</v>
      </c>
      <c r="G333" s="15" t="s">
        <v>1006</v>
      </c>
      <c r="H333" s="15" t="s">
        <v>1007</v>
      </c>
      <c r="I333" s="15" t="s">
        <v>146</v>
      </c>
      <c r="J333" s="15" t="s">
        <v>136</v>
      </c>
    </row>
    <row r="334" spans="1:10" x14ac:dyDescent="0.3">
      <c r="A334" s="14">
        <v>5314</v>
      </c>
      <c r="B334" s="15" t="s">
        <v>1013</v>
      </c>
      <c r="C334" s="15" t="s">
        <v>1014</v>
      </c>
      <c r="D334" s="15" t="s">
        <v>1015</v>
      </c>
      <c r="E334" s="15" t="s">
        <v>770</v>
      </c>
      <c r="F334" s="15" t="s">
        <v>771</v>
      </c>
      <c r="G334" s="15" t="s">
        <v>1006</v>
      </c>
      <c r="H334" s="15" t="s">
        <v>1007</v>
      </c>
      <c r="I334" s="15" t="s">
        <v>146</v>
      </c>
      <c r="J334" s="15" t="s">
        <v>136</v>
      </c>
    </row>
    <row r="335" spans="1:10" x14ac:dyDescent="0.3">
      <c r="A335" s="14">
        <v>5315</v>
      </c>
      <c r="B335" s="15" t="s">
        <v>1016</v>
      </c>
      <c r="C335" s="15" t="s">
        <v>1017</v>
      </c>
      <c r="D335" s="15" t="s">
        <v>1016</v>
      </c>
      <c r="E335" s="15" t="s">
        <v>770</v>
      </c>
      <c r="F335" s="15" t="s">
        <v>771</v>
      </c>
      <c r="G335" s="15" t="s">
        <v>1006</v>
      </c>
      <c r="H335" s="15" t="s">
        <v>1007</v>
      </c>
      <c r="I335" s="15" t="s">
        <v>146</v>
      </c>
      <c r="J335" s="15" t="s">
        <v>136</v>
      </c>
    </row>
    <row r="336" spans="1:10" x14ac:dyDescent="0.3">
      <c r="A336" s="14">
        <v>5316</v>
      </c>
      <c r="B336" s="15" t="s">
        <v>1018</v>
      </c>
      <c r="C336" s="15" t="s">
        <v>1019</v>
      </c>
      <c r="D336" s="15" t="s">
        <v>1020</v>
      </c>
      <c r="E336" s="15" t="s">
        <v>770</v>
      </c>
      <c r="F336" s="15" t="s">
        <v>771</v>
      </c>
      <c r="G336" s="15" t="s">
        <v>1006</v>
      </c>
      <c r="H336" s="15" t="s">
        <v>1007</v>
      </c>
      <c r="I336" s="15" t="s">
        <v>146</v>
      </c>
      <c r="J336" s="15" t="s">
        <v>136</v>
      </c>
    </row>
    <row r="337" spans="1:10" x14ac:dyDescent="0.3">
      <c r="A337" s="14">
        <v>5317</v>
      </c>
      <c r="B337" s="15" t="s">
        <v>1021</v>
      </c>
      <c r="C337" s="15" t="s">
        <v>1022</v>
      </c>
      <c r="D337" s="15" t="s">
        <v>1023</v>
      </c>
      <c r="E337" s="15" t="s">
        <v>770</v>
      </c>
      <c r="F337" s="15" t="s">
        <v>771</v>
      </c>
      <c r="G337" s="15" t="s">
        <v>1006</v>
      </c>
      <c r="H337" s="15" t="s">
        <v>1007</v>
      </c>
      <c r="I337" s="15" t="s">
        <v>146</v>
      </c>
      <c r="J337" s="15" t="s">
        <v>136</v>
      </c>
    </row>
    <row r="338" spans="1:10" x14ac:dyDescent="0.3">
      <c r="A338" s="14">
        <v>5318</v>
      </c>
      <c r="B338" s="15" t="s">
        <v>1024</v>
      </c>
      <c r="C338" s="15" t="s">
        <v>1025</v>
      </c>
      <c r="D338" s="15" t="s">
        <v>1026</v>
      </c>
      <c r="E338" s="15" t="s">
        <v>770</v>
      </c>
      <c r="F338" s="15" t="s">
        <v>771</v>
      </c>
      <c r="G338" s="15" t="s">
        <v>1006</v>
      </c>
      <c r="H338" s="15" t="s">
        <v>1007</v>
      </c>
      <c r="I338" s="15" t="s">
        <v>146</v>
      </c>
      <c r="J338" s="15" t="s">
        <v>136</v>
      </c>
    </row>
    <row r="339" spans="1:10" x14ac:dyDescent="0.3">
      <c r="A339" s="14">
        <v>5319</v>
      </c>
      <c r="B339" s="15" t="s">
        <v>1027</v>
      </c>
      <c r="C339" s="15" t="s">
        <v>1028</v>
      </c>
      <c r="D339" s="15" t="s">
        <v>1029</v>
      </c>
      <c r="E339" s="15" t="s">
        <v>770</v>
      </c>
      <c r="F339" s="15" t="s">
        <v>771</v>
      </c>
      <c r="G339" s="15" t="s">
        <v>1006</v>
      </c>
      <c r="H339" s="15" t="s">
        <v>1007</v>
      </c>
      <c r="I339" s="15" t="s">
        <v>146</v>
      </c>
      <c r="J339" s="15" t="s">
        <v>136</v>
      </c>
    </row>
    <row r="340" spans="1:10" x14ac:dyDescent="0.3">
      <c r="A340" s="14">
        <v>5321</v>
      </c>
      <c r="B340" s="15" t="s">
        <v>1030</v>
      </c>
      <c r="C340" s="15" t="s">
        <v>1031</v>
      </c>
      <c r="D340" s="15" t="s">
        <v>1030</v>
      </c>
      <c r="E340" s="15" t="s">
        <v>770</v>
      </c>
      <c r="F340" s="15" t="s">
        <v>771</v>
      </c>
      <c r="G340" s="15" t="s">
        <v>1006</v>
      </c>
      <c r="H340" s="15" t="s">
        <v>1032</v>
      </c>
      <c r="I340" s="15" t="s">
        <v>146</v>
      </c>
      <c r="J340" s="15" t="s">
        <v>136</v>
      </c>
    </row>
    <row r="341" spans="1:10" x14ac:dyDescent="0.3">
      <c r="A341" s="14">
        <v>5322</v>
      </c>
      <c r="B341" s="15" t="s">
        <v>1033</v>
      </c>
      <c r="C341" s="15" t="s">
        <v>1034</v>
      </c>
      <c r="D341" s="15" t="s">
        <v>1035</v>
      </c>
      <c r="E341" s="15" t="s">
        <v>770</v>
      </c>
      <c r="F341" s="15" t="s">
        <v>771</v>
      </c>
      <c r="G341" s="15" t="s">
        <v>1006</v>
      </c>
      <c r="H341" s="15" t="s">
        <v>1032</v>
      </c>
      <c r="I341" s="15" t="s">
        <v>146</v>
      </c>
      <c r="J341" s="15" t="s">
        <v>136</v>
      </c>
    </row>
    <row r="342" spans="1:10" x14ac:dyDescent="0.3">
      <c r="A342" s="14">
        <v>5323</v>
      </c>
      <c r="B342" s="15" t="s">
        <v>1036</v>
      </c>
      <c r="C342" s="15" t="s">
        <v>1037</v>
      </c>
      <c r="D342" s="15" t="s">
        <v>1036</v>
      </c>
      <c r="E342" s="15" t="s">
        <v>770</v>
      </c>
      <c r="F342" s="15" t="s">
        <v>771</v>
      </c>
      <c r="G342" s="15" t="s">
        <v>1006</v>
      </c>
      <c r="H342" s="15" t="s">
        <v>1032</v>
      </c>
      <c r="I342" s="15" t="s">
        <v>146</v>
      </c>
      <c r="J342" s="15" t="s">
        <v>136</v>
      </c>
    </row>
    <row r="343" spans="1:10" x14ac:dyDescent="0.3">
      <c r="A343" s="14">
        <v>5324</v>
      </c>
      <c r="B343" s="15" t="s">
        <v>1038</v>
      </c>
      <c r="C343" s="15" t="s">
        <v>1039</v>
      </c>
      <c r="D343" s="15" t="s">
        <v>1040</v>
      </c>
      <c r="E343" s="15" t="s">
        <v>770</v>
      </c>
      <c r="F343" s="15" t="s">
        <v>771</v>
      </c>
      <c r="G343" s="15" t="s">
        <v>1006</v>
      </c>
      <c r="H343" s="15" t="s">
        <v>1032</v>
      </c>
      <c r="I343" s="15" t="s">
        <v>146</v>
      </c>
      <c r="J343" s="15" t="s">
        <v>136</v>
      </c>
    </row>
    <row r="344" spans="1:10" x14ac:dyDescent="0.3">
      <c r="A344" s="14">
        <v>5325</v>
      </c>
      <c r="B344" s="15" t="s">
        <v>1041</v>
      </c>
      <c r="C344" s="15" t="s">
        <v>1042</v>
      </c>
      <c r="D344" s="15" t="s">
        <v>1041</v>
      </c>
      <c r="E344" s="15" t="s">
        <v>770</v>
      </c>
      <c r="F344" s="15" t="s">
        <v>771</v>
      </c>
      <c r="G344" s="15" t="s">
        <v>1006</v>
      </c>
      <c r="H344" s="15" t="s">
        <v>1032</v>
      </c>
      <c r="I344" s="15" t="s">
        <v>146</v>
      </c>
      <c r="J344" s="15" t="s">
        <v>136</v>
      </c>
    </row>
    <row r="345" spans="1:10" x14ac:dyDescent="0.3">
      <c r="A345" s="14">
        <v>5329</v>
      </c>
      <c r="B345" s="15" t="s">
        <v>1043</v>
      </c>
      <c r="C345" s="15" t="s">
        <v>1044</v>
      </c>
      <c r="D345" s="15" t="s">
        <v>1045</v>
      </c>
      <c r="E345" s="15" t="s">
        <v>770</v>
      </c>
      <c r="F345" s="15" t="s">
        <v>771</v>
      </c>
      <c r="G345" s="15" t="s">
        <v>1006</v>
      </c>
      <c r="H345" s="15" t="s">
        <v>1032</v>
      </c>
      <c r="I345" s="15" t="s">
        <v>146</v>
      </c>
      <c r="J345" s="15" t="s">
        <v>136</v>
      </c>
    </row>
    <row r="346" spans="1:10" x14ac:dyDescent="0.3">
      <c r="A346" s="14">
        <v>5331</v>
      </c>
      <c r="B346" s="15" t="s">
        <v>1046</v>
      </c>
      <c r="C346" s="15" t="s">
        <v>1047</v>
      </c>
      <c r="D346" s="15" t="s">
        <v>1048</v>
      </c>
      <c r="E346" s="15" t="s">
        <v>770</v>
      </c>
      <c r="F346" s="15" t="s">
        <v>771</v>
      </c>
      <c r="G346" s="15" t="s">
        <v>1006</v>
      </c>
      <c r="H346" s="15" t="s">
        <v>1049</v>
      </c>
      <c r="I346" s="15" t="s">
        <v>146</v>
      </c>
      <c r="J346" s="15" t="s">
        <v>136</v>
      </c>
    </row>
    <row r="347" spans="1:10" x14ac:dyDescent="0.3">
      <c r="A347" s="14">
        <v>5332</v>
      </c>
      <c r="B347" s="15" t="s">
        <v>1050</v>
      </c>
      <c r="C347" s="15" t="s">
        <v>1051</v>
      </c>
      <c r="D347" s="15" t="s">
        <v>1050</v>
      </c>
      <c r="E347" s="15" t="s">
        <v>770</v>
      </c>
      <c r="F347" s="15" t="s">
        <v>771</v>
      </c>
      <c r="G347" s="15" t="s">
        <v>1006</v>
      </c>
      <c r="H347" s="15" t="s">
        <v>1049</v>
      </c>
      <c r="I347" s="15" t="s">
        <v>146</v>
      </c>
      <c r="J347" s="15" t="s">
        <v>136</v>
      </c>
    </row>
    <row r="348" spans="1:10" x14ac:dyDescent="0.3">
      <c r="A348" s="14">
        <v>5333</v>
      </c>
      <c r="B348" s="15" t="s">
        <v>1052</v>
      </c>
      <c r="C348" s="15" t="s">
        <v>1053</v>
      </c>
      <c r="D348" s="15" t="s">
        <v>1054</v>
      </c>
      <c r="E348" s="15" t="s">
        <v>770</v>
      </c>
      <c r="F348" s="15" t="s">
        <v>771</v>
      </c>
      <c r="G348" s="15" t="s">
        <v>1006</v>
      </c>
      <c r="H348" s="15" t="s">
        <v>1049</v>
      </c>
      <c r="I348" s="15" t="s">
        <v>146</v>
      </c>
      <c r="J348" s="15" t="s">
        <v>136</v>
      </c>
    </row>
    <row r="349" spans="1:10" x14ac:dyDescent="0.3">
      <c r="A349" s="14">
        <v>5334</v>
      </c>
      <c r="B349" s="15" t="s">
        <v>1055</v>
      </c>
      <c r="C349" s="15" t="s">
        <v>1056</v>
      </c>
      <c r="D349" s="15" t="s">
        <v>1057</v>
      </c>
      <c r="E349" s="15" t="s">
        <v>770</v>
      </c>
      <c r="F349" s="15" t="s">
        <v>771</v>
      </c>
      <c r="G349" s="15" t="s">
        <v>1006</v>
      </c>
      <c r="H349" s="15" t="s">
        <v>1049</v>
      </c>
      <c r="I349" s="15" t="s">
        <v>146</v>
      </c>
      <c r="J349" s="15" t="s">
        <v>136</v>
      </c>
    </row>
    <row r="350" spans="1:10" x14ac:dyDescent="0.3">
      <c r="A350" s="14">
        <v>5335</v>
      </c>
      <c r="B350" s="15" t="s">
        <v>1058</v>
      </c>
      <c r="C350" s="15" t="s">
        <v>1059</v>
      </c>
      <c r="D350" s="15" t="s">
        <v>1060</v>
      </c>
      <c r="E350" s="15" t="s">
        <v>770</v>
      </c>
      <c r="F350" s="15" t="s">
        <v>771</v>
      </c>
      <c r="G350" s="15" t="s">
        <v>1006</v>
      </c>
      <c r="H350" s="15" t="s">
        <v>1049</v>
      </c>
      <c r="I350" s="15" t="s">
        <v>146</v>
      </c>
      <c r="J350" s="15" t="s">
        <v>136</v>
      </c>
    </row>
    <row r="351" spans="1:10" x14ac:dyDescent="0.3">
      <c r="A351" s="14">
        <v>5336</v>
      </c>
      <c r="B351" s="15" t="s">
        <v>1061</v>
      </c>
      <c r="C351" s="15" t="s">
        <v>1062</v>
      </c>
      <c r="D351" s="15" t="s">
        <v>1063</v>
      </c>
      <c r="E351" s="15" t="s">
        <v>770</v>
      </c>
      <c r="F351" s="15" t="s">
        <v>771</v>
      </c>
      <c r="G351" s="15" t="s">
        <v>1006</v>
      </c>
      <c r="H351" s="15" t="s">
        <v>1049</v>
      </c>
      <c r="I351" s="15" t="s">
        <v>214</v>
      </c>
      <c r="J351" s="15" t="s">
        <v>136</v>
      </c>
    </row>
    <row r="352" spans="1:10" x14ac:dyDescent="0.3">
      <c r="A352" s="14">
        <v>5339</v>
      </c>
      <c r="B352" s="15" t="s">
        <v>1064</v>
      </c>
      <c r="C352" s="15" t="s">
        <v>1065</v>
      </c>
      <c r="D352" s="15" t="s">
        <v>1066</v>
      </c>
      <c r="E352" s="15" t="s">
        <v>770</v>
      </c>
      <c r="F352" s="15" t="s">
        <v>771</v>
      </c>
      <c r="G352" s="15" t="s">
        <v>1006</v>
      </c>
      <c r="H352" s="15" t="s">
        <v>1049</v>
      </c>
      <c r="I352" s="15" t="s">
        <v>146</v>
      </c>
      <c r="J352" s="15" t="s">
        <v>136</v>
      </c>
    </row>
    <row r="353" spans="1:10" x14ac:dyDescent="0.3">
      <c r="A353" s="14">
        <v>5341</v>
      </c>
      <c r="B353" s="15" t="s">
        <v>1067</v>
      </c>
      <c r="C353" s="15" t="s">
        <v>1068</v>
      </c>
      <c r="D353" s="15" t="s">
        <v>1069</v>
      </c>
      <c r="E353" s="15" t="s">
        <v>770</v>
      </c>
      <c r="F353" s="15" t="s">
        <v>771</v>
      </c>
      <c r="G353" s="15" t="s">
        <v>1006</v>
      </c>
      <c r="H353" s="15" t="s">
        <v>1070</v>
      </c>
      <c r="I353" s="15" t="s">
        <v>146</v>
      </c>
      <c r="J353" s="15" t="s">
        <v>136</v>
      </c>
    </row>
    <row r="354" spans="1:10" x14ac:dyDescent="0.3">
      <c r="A354" s="14">
        <v>5342</v>
      </c>
      <c r="B354" s="15" t="s">
        <v>1071</v>
      </c>
      <c r="C354" s="15" t="s">
        <v>1072</v>
      </c>
      <c r="D354" s="15" t="s">
        <v>1073</v>
      </c>
      <c r="E354" s="15" t="s">
        <v>770</v>
      </c>
      <c r="F354" s="15" t="s">
        <v>771</v>
      </c>
      <c r="G354" s="15" t="s">
        <v>1006</v>
      </c>
      <c r="H354" s="15" t="s">
        <v>1070</v>
      </c>
      <c r="I354" s="15" t="s">
        <v>287</v>
      </c>
      <c r="J354" s="15" t="s">
        <v>136</v>
      </c>
    </row>
    <row r="355" spans="1:10" x14ac:dyDescent="0.3">
      <c r="A355" s="14">
        <v>5343</v>
      </c>
      <c r="B355" s="15" t="s">
        <v>1074</v>
      </c>
      <c r="C355" s="15" t="s">
        <v>1075</v>
      </c>
      <c r="D355" s="15" t="s">
        <v>1076</v>
      </c>
      <c r="E355" s="15" t="s">
        <v>770</v>
      </c>
      <c r="F355" s="15" t="s">
        <v>771</v>
      </c>
      <c r="G355" s="15" t="s">
        <v>1006</v>
      </c>
      <c r="H355" s="15" t="s">
        <v>1070</v>
      </c>
      <c r="I355" s="15" t="s">
        <v>413</v>
      </c>
      <c r="J355" s="15" t="s">
        <v>136</v>
      </c>
    </row>
    <row r="356" spans="1:10" x14ac:dyDescent="0.3">
      <c r="A356" s="14">
        <v>5344</v>
      </c>
      <c r="B356" s="15" t="s">
        <v>1077</v>
      </c>
      <c r="C356" s="15" t="s">
        <v>1078</v>
      </c>
      <c r="D356" s="15" t="s">
        <v>1079</v>
      </c>
      <c r="E356" s="15" t="s">
        <v>770</v>
      </c>
      <c r="F356" s="15" t="s">
        <v>771</v>
      </c>
      <c r="G356" s="15" t="s">
        <v>1006</v>
      </c>
      <c r="H356" s="15" t="s">
        <v>1070</v>
      </c>
      <c r="I356" s="15" t="s">
        <v>146</v>
      </c>
      <c r="J356" s="15" t="s">
        <v>136</v>
      </c>
    </row>
    <row r="357" spans="1:10" x14ac:dyDescent="0.3">
      <c r="A357" s="14">
        <v>5345</v>
      </c>
      <c r="B357" s="15" t="s">
        <v>1080</v>
      </c>
      <c r="C357" s="15" t="s">
        <v>1081</v>
      </c>
      <c r="D357" s="15" t="s">
        <v>1080</v>
      </c>
      <c r="E357" s="15" t="s">
        <v>770</v>
      </c>
      <c r="F357" s="15" t="s">
        <v>771</v>
      </c>
      <c r="G357" s="15" t="s">
        <v>1006</v>
      </c>
      <c r="H357" s="15" t="s">
        <v>1070</v>
      </c>
      <c r="I357" s="15" t="s">
        <v>146</v>
      </c>
      <c r="J357" s="15" t="s">
        <v>136</v>
      </c>
    </row>
    <row r="358" spans="1:10" x14ac:dyDescent="0.3">
      <c r="A358" s="14">
        <v>5346</v>
      </c>
      <c r="B358" s="15" t="s">
        <v>1082</v>
      </c>
      <c r="C358" s="15" t="s">
        <v>1083</v>
      </c>
      <c r="D358" s="15" t="s">
        <v>1084</v>
      </c>
      <c r="E358" s="15" t="s">
        <v>770</v>
      </c>
      <c r="F358" s="15" t="s">
        <v>771</v>
      </c>
      <c r="G358" s="15" t="s">
        <v>1006</v>
      </c>
      <c r="H358" s="15" t="s">
        <v>1070</v>
      </c>
      <c r="I358" s="15" t="s">
        <v>146</v>
      </c>
      <c r="J358" s="15" t="s">
        <v>136</v>
      </c>
    </row>
    <row r="359" spans="1:10" x14ac:dyDescent="0.3">
      <c r="A359" s="14">
        <v>5347</v>
      </c>
      <c r="B359" s="15" t="s">
        <v>1085</v>
      </c>
      <c r="C359" s="15" t="s">
        <v>1086</v>
      </c>
      <c r="D359" s="15" t="s">
        <v>690</v>
      </c>
      <c r="E359" s="15" t="s">
        <v>770</v>
      </c>
      <c r="F359" s="15" t="s">
        <v>771</v>
      </c>
      <c r="G359" s="15" t="s">
        <v>1006</v>
      </c>
      <c r="H359" s="15" t="s">
        <v>1070</v>
      </c>
      <c r="I359" s="15" t="s">
        <v>403</v>
      </c>
      <c r="J359" s="15" t="s">
        <v>136</v>
      </c>
    </row>
    <row r="360" spans="1:10" x14ac:dyDescent="0.3">
      <c r="A360" s="14">
        <v>5348</v>
      </c>
      <c r="B360" s="15" t="s">
        <v>1087</v>
      </c>
      <c r="C360" s="15" t="s">
        <v>1088</v>
      </c>
      <c r="D360" s="15" t="s">
        <v>1087</v>
      </c>
      <c r="E360" s="15" t="s">
        <v>770</v>
      </c>
      <c r="F360" s="15" t="s">
        <v>771</v>
      </c>
      <c r="G360" s="15" t="s">
        <v>1006</v>
      </c>
      <c r="H360" s="15" t="s">
        <v>1070</v>
      </c>
      <c r="I360" s="15" t="s">
        <v>403</v>
      </c>
      <c r="J360" s="15" t="s">
        <v>136</v>
      </c>
    </row>
    <row r="361" spans="1:10" x14ac:dyDescent="0.3">
      <c r="A361" s="14">
        <v>5349</v>
      </c>
      <c r="B361" s="15" t="s">
        <v>1089</v>
      </c>
      <c r="C361" s="15" t="s">
        <v>1090</v>
      </c>
      <c r="D361" s="15" t="s">
        <v>1089</v>
      </c>
      <c r="E361" s="15" t="s">
        <v>770</v>
      </c>
      <c r="F361" s="15" t="s">
        <v>771</v>
      </c>
      <c r="G361" s="15" t="s">
        <v>1006</v>
      </c>
      <c r="H361" s="15" t="s">
        <v>1070</v>
      </c>
      <c r="I361" s="15" t="s">
        <v>146</v>
      </c>
      <c r="J361" s="15" t="s">
        <v>136</v>
      </c>
    </row>
    <row r="362" spans="1:10" x14ac:dyDescent="0.3">
      <c r="A362" s="14">
        <v>5350</v>
      </c>
      <c r="B362" s="15" t="s">
        <v>1091</v>
      </c>
      <c r="C362" s="15" t="s">
        <v>1092</v>
      </c>
      <c r="D362" s="15" t="s">
        <v>1091</v>
      </c>
      <c r="E362" s="15" t="s">
        <v>770</v>
      </c>
      <c r="F362" s="15" t="s">
        <v>771</v>
      </c>
      <c r="G362" s="15" t="s">
        <v>1006</v>
      </c>
      <c r="H362" s="15" t="s">
        <v>1091</v>
      </c>
      <c r="I362" s="15" t="s">
        <v>263</v>
      </c>
      <c r="J362" s="15" t="s">
        <v>136</v>
      </c>
    </row>
    <row r="363" spans="1:10" x14ac:dyDescent="0.3">
      <c r="A363" s="14">
        <v>5361</v>
      </c>
      <c r="B363" s="15" t="s">
        <v>1093</v>
      </c>
      <c r="C363" s="15" t="s">
        <v>1093</v>
      </c>
      <c r="D363" s="15" t="s">
        <v>1093</v>
      </c>
      <c r="E363" s="15" t="s">
        <v>770</v>
      </c>
      <c r="F363" s="15" t="s">
        <v>771</v>
      </c>
      <c r="G363" s="15" t="s">
        <v>1006</v>
      </c>
      <c r="H363" s="15" t="s">
        <v>1094</v>
      </c>
      <c r="I363" s="15" t="s">
        <v>146</v>
      </c>
      <c r="J363" s="15" t="s">
        <v>136</v>
      </c>
    </row>
    <row r="364" spans="1:10" x14ac:dyDescent="0.3">
      <c r="A364" s="14">
        <v>5362</v>
      </c>
      <c r="B364" s="15" t="s">
        <v>1095</v>
      </c>
      <c r="C364" s="15" t="s">
        <v>1096</v>
      </c>
      <c r="D364" s="15" t="s">
        <v>1095</v>
      </c>
      <c r="E364" s="15" t="s">
        <v>770</v>
      </c>
      <c r="F364" s="15" t="s">
        <v>771</v>
      </c>
      <c r="G364" s="15" t="s">
        <v>1006</v>
      </c>
      <c r="H364" s="15" t="s">
        <v>1094</v>
      </c>
      <c r="I364" s="15" t="s">
        <v>146</v>
      </c>
      <c r="J364" s="15" t="s">
        <v>136</v>
      </c>
    </row>
    <row r="365" spans="1:10" x14ac:dyDescent="0.3">
      <c r="A365" s="14">
        <v>5363</v>
      </c>
      <c r="B365" s="15" t="s">
        <v>1097</v>
      </c>
      <c r="C365" s="15" t="s">
        <v>1098</v>
      </c>
      <c r="D365" s="15" t="s">
        <v>1097</v>
      </c>
      <c r="E365" s="15" t="s">
        <v>770</v>
      </c>
      <c r="F365" s="15" t="s">
        <v>771</v>
      </c>
      <c r="G365" s="15" t="s">
        <v>1006</v>
      </c>
      <c r="H365" s="15" t="s">
        <v>1094</v>
      </c>
      <c r="I365" s="15" t="s">
        <v>146</v>
      </c>
      <c r="J365" s="15" t="s">
        <v>136</v>
      </c>
    </row>
    <row r="366" spans="1:10" x14ac:dyDescent="0.3">
      <c r="A366" s="14">
        <v>5364</v>
      </c>
      <c r="B366" s="15" t="s">
        <v>1099</v>
      </c>
      <c r="C366" s="15" t="s">
        <v>1100</v>
      </c>
      <c r="D366" s="15" t="s">
        <v>1101</v>
      </c>
      <c r="E366" s="15" t="s">
        <v>770</v>
      </c>
      <c r="F366" s="15" t="s">
        <v>771</v>
      </c>
      <c r="G366" s="15" t="s">
        <v>1006</v>
      </c>
      <c r="H366" s="15" t="s">
        <v>1094</v>
      </c>
      <c r="I366" s="15" t="s">
        <v>413</v>
      </c>
      <c r="J366" s="15" t="s">
        <v>136</v>
      </c>
    </row>
    <row r="367" spans="1:10" x14ac:dyDescent="0.3">
      <c r="A367" s="14">
        <v>5365</v>
      </c>
      <c r="B367" s="15" t="s">
        <v>1102</v>
      </c>
      <c r="C367" s="15" t="s">
        <v>1103</v>
      </c>
      <c r="D367" s="15" t="s">
        <v>1104</v>
      </c>
      <c r="E367" s="15" t="s">
        <v>770</v>
      </c>
      <c r="F367" s="15" t="s">
        <v>771</v>
      </c>
      <c r="G367" s="15" t="s">
        <v>1006</v>
      </c>
      <c r="H367" s="15" t="s">
        <v>1094</v>
      </c>
      <c r="I367" s="15" t="s">
        <v>146</v>
      </c>
      <c r="J367" s="15" t="s">
        <v>136</v>
      </c>
    </row>
    <row r="368" spans="1:10" x14ac:dyDescent="0.3">
      <c r="A368" s="14">
        <v>5366</v>
      </c>
      <c r="B368" s="15" t="s">
        <v>1105</v>
      </c>
      <c r="C368" s="15" t="s">
        <v>1106</v>
      </c>
      <c r="D368" s="15" t="s">
        <v>1107</v>
      </c>
      <c r="E368" s="15" t="s">
        <v>770</v>
      </c>
      <c r="F368" s="15" t="s">
        <v>771</v>
      </c>
      <c r="G368" s="15" t="s">
        <v>1006</v>
      </c>
      <c r="H368" s="15" t="s">
        <v>1094</v>
      </c>
      <c r="I368" s="15" t="s">
        <v>146</v>
      </c>
      <c r="J368" s="15" t="s">
        <v>136</v>
      </c>
    </row>
    <row r="369" spans="1:10" x14ac:dyDescent="0.3">
      <c r="A369" s="14">
        <v>5367</v>
      </c>
      <c r="B369" s="15" t="s">
        <v>1108</v>
      </c>
      <c r="C369" s="15" t="s">
        <v>1109</v>
      </c>
      <c r="D369" s="15" t="s">
        <v>1107</v>
      </c>
      <c r="E369" s="15" t="s">
        <v>770</v>
      </c>
      <c r="F369" s="15" t="s">
        <v>771</v>
      </c>
      <c r="G369" s="15" t="s">
        <v>1006</v>
      </c>
      <c r="H369" s="15" t="s">
        <v>1094</v>
      </c>
      <c r="I369" s="15" t="s">
        <v>146</v>
      </c>
      <c r="J369" s="15" t="s">
        <v>136</v>
      </c>
    </row>
    <row r="370" spans="1:10" x14ac:dyDescent="0.3">
      <c r="A370" s="14">
        <v>5368</v>
      </c>
      <c r="B370" s="15" t="s">
        <v>1110</v>
      </c>
      <c r="C370" s="15" t="s">
        <v>1111</v>
      </c>
      <c r="D370" s="15" t="s">
        <v>1107</v>
      </c>
      <c r="E370" s="15" t="s">
        <v>770</v>
      </c>
      <c r="F370" s="15" t="s">
        <v>771</v>
      </c>
      <c r="G370" s="15" t="s">
        <v>1006</v>
      </c>
      <c r="H370" s="15" t="s">
        <v>1094</v>
      </c>
      <c r="I370" s="15" t="s">
        <v>146</v>
      </c>
      <c r="J370" s="15" t="s">
        <v>136</v>
      </c>
    </row>
    <row r="371" spans="1:10" x14ac:dyDescent="0.3">
      <c r="A371" s="14">
        <v>5369</v>
      </c>
      <c r="B371" s="15" t="s">
        <v>1027</v>
      </c>
      <c r="C371" s="15" t="s">
        <v>1112</v>
      </c>
      <c r="D371" s="15" t="s">
        <v>1029</v>
      </c>
      <c r="E371" s="15" t="s">
        <v>770</v>
      </c>
      <c r="F371" s="15" t="s">
        <v>771</v>
      </c>
      <c r="G371" s="15" t="s">
        <v>1006</v>
      </c>
      <c r="H371" s="15" t="s">
        <v>1094</v>
      </c>
      <c r="I371" s="15" t="s">
        <v>146</v>
      </c>
      <c r="J371" s="15" t="s">
        <v>136</v>
      </c>
    </row>
    <row r="372" spans="1:10" x14ac:dyDescent="0.3">
      <c r="A372" s="14">
        <v>5410</v>
      </c>
      <c r="B372" s="15" t="s">
        <v>1113</v>
      </c>
      <c r="C372" s="15" t="s">
        <v>1113</v>
      </c>
      <c r="D372" s="15" t="s">
        <v>1113</v>
      </c>
      <c r="E372" s="15" t="s">
        <v>770</v>
      </c>
      <c r="F372" s="15" t="s">
        <v>771</v>
      </c>
      <c r="G372" s="15" t="s">
        <v>1114</v>
      </c>
      <c r="H372" s="15" t="s">
        <v>1113</v>
      </c>
      <c r="I372" s="15" t="s">
        <v>146</v>
      </c>
      <c r="J372" s="15" t="s">
        <v>136</v>
      </c>
    </row>
    <row r="373" spans="1:10" x14ac:dyDescent="0.3">
      <c r="A373" s="14">
        <v>5421</v>
      </c>
      <c r="B373" s="15" t="s">
        <v>1115</v>
      </c>
      <c r="C373" s="15" t="s">
        <v>1116</v>
      </c>
      <c r="D373" s="15" t="s">
        <v>1115</v>
      </c>
      <c r="E373" s="15" t="s">
        <v>770</v>
      </c>
      <c r="F373" s="15" t="s">
        <v>771</v>
      </c>
      <c r="G373" s="15" t="s">
        <v>1114</v>
      </c>
      <c r="H373" s="15" t="s">
        <v>1117</v>
      </c>
      <c r="I373" s="15" t="s">
        <v>146</v>
      </c>
      <c r="J373" s="15" t="s">
        <v>136</v>
      </c>
    </row>
    <row r="374" spans="1:10" x14ac:dyDescent="0.3">
      <c r="A374" s="14">
        <v>5422</v>
      </c>
      <c r="B374" s="15" t="s">
        <v>1118</v>
      </c>
      <c r="C374" s="15" t="s">
        <v>1119</v>
      </c>
      <c r="D374" s="15" t="s">
        <v>1118</v>
      </c>
      <c r="E374" s="15" t="s">
        <v>770</v>
      </c>
      <c r="F374" s="15" t="s">
        <v>771</v>
      </c>
      <c r="G374" s="15" t="s">
        <v>1114</v>
      </c>
      <c r="H374" s="15" t="s">
        <v>1117</v>
      </c>
      <c r="I374" s="15" t="s">
        <v>146</v>
      </c>
      <c r="J374" s="15" t="s">
        <v>136</v>
      </c>
    </row>
    <row r="375" spans="1:10" x14ac:dyDescent="0.3">
      <c r="A375" s="14">
        <v>5423</v>
      </c>
      <c r="B375" s="15" t="s">
        <v>1120</v>
      </c>
      <c r="C375" s="15" t="s">
        <v>1121</v>
      </c>
      <c r="D375" s="15" t="s">
        <v>1122</v>
      </c>
      <c r="E375" s="15" t="s">
        <v>770</v>
      </c>
      <c r="F375" s="15" t="s">
        <v>771</v>
      </c>
      <c r="G375" s="15" t="s">
        <v>1114</v>
      </c>
      <c r="H375" s="15" t="s">
        <v>1117</v>
      </c>
      <c r="I375" s="15" t="s">
        <v>146</v>
      </c>
      <c r="J375" s="15" t="s">
        <v>136</v>
      </c>
    </row>
    <row r="376" spans="1:10" x14ac:dyDescent="0.3">
      <c r="A376" s="14">
        <v>5424</v>
      </c>
      <c r="B376" s="15" t="s">
        <v>1123</v>
      </c>
      <c r="C376" s="15" t="s">
        <v>1121</v>
      </c>
      <c r="D376" s="15" t="s">
        <v>1123</v>
      </c>
      <c r="E376" s="15" t="s">
        <v>770</v>
      </c>
      <c r="F376" s="15" t="s">
        <v>771</v>
      </c>
      <c r="G376" s="15" t="s">
        <v>1114</v>
      </c>
      <c r="H376" s="15" t="s">
        <v>1117</v>
      </c>
      <c r="I376" s="15" t="s">
        <v>146</v>
      </c>
      <c r="J376" s="15" t="s">
        <v>136</v>
      </c>
    </row>
    <row r="377" spans="1:10" x14ac:dyDescent="0.3">
      <c r="A377" s="14">
        <v>5425</v>
      </c>
      <c r="B377" s="15" t="s">
        <v>1124</v>
      </c>
      <c r="C377" s="15" t="s">
        <v>1125</v>
      </c>
      <c r="D377" s="15" t="s">
        <v>1126</v>
      </c>
      <c r="E377" s="15" t="s">
        <v>770</v>
      </c>
      <c r="F377" s="15" t="s">
        <v>771</v>
      </c>
      <c r="G377" s="15" t="s">
        <v>1114</v>
      </c>
      <c r="H377" s="15" t="s">
        <v>1117</v>
      </c>
      <c r="I377" s="15" t="s">
        <v>178</v>
      </c>
      <c r="J377" s="15" t="s">
        <v>136</v>
      </c>
    </row>
    <row r="378" spans="1:10" x14ac:dyDescent="0.3">
      <c r="A378" s="14">
        <v>5429</v>
      </c>
      <c r="B378" s="15" t="s">
        <v>1127</v>
      </c>
      <c r="C378" s="15" t="s">
        <v>1128</v>
      </c>
      <c r="D378" s="15" t="s">
        <v>1127</v>
      </c>
      <c r="E378" s="15" t="s">
        <v>770</v>
      </c>
      <c r="F378" s="15" t="s">
        <v>771</v>
      </c>
      <c r="G378" s="15" t="s">
        <v>1114</v>
      </c>
      <c r="H378" s="15" t="s">
        <v>1117</v>
      </c>
      <c r="I378" s="15" t="s">
        <v>146</v>
      </c>
      <c r="J378" s="15" t="s">
        <v>136</v>
      </c>
    </row>
    <row r="379" spans="1:10" x14ac:dyDescent="0.3">
      <c r="A379" s="14">
        <v>5491</v>
      </c>
      <c r="B379" s="15" t="s">
        <v>1129</v>
      </c>
      <c r="C379" s="15" t="s">
        <v>1130</v>
      </c>
      <c r="D379" s="15" t="s">
        <v>1129</v>
      </c>
      <c r="E379" s="15" t="s">
        <v>770</v>
      </c>
      <c r="F379" s="15" t="s">
        <v>771</v>
      </c>
      <c r="G379" s="15" t="s">
        <v>1114</v>
      </c>
      <c r="H379" s="15" t="s">
        <v>1131</v>
      </c>
      <c r="I379" s="15" t="s">
        <v>146</v>
      </c>
      <c r="J379" s="15" t="s">
        <v>136</v>
      </c>
    </row>
    <row r="380" spans="1:10" x14ac:dyDescent="0.3">
      <c r="A380" s="14">
        <v>5492</v>
      </c>
      <c r="B380" s="15" t="s">
        <v>1132</v>
      </c>
      <c r="C380" s="15" t="s">
        <v>1133</v>
      </c>
      <c r="D380" s="15" t="s">
        <v>1132</v>
      </c>
      <c r="E380" s="15" t="s">
        <v>770</v>
      </c>
      <c r="F380" s="15" t="s">
        <v>771</v>
      </c>
      <c r="G380" s="15" t="s">
        <v>1114</v>
      </c>
      <c r="H380" s="15" t="s">
        <v>1131</v>
      </c>
      <c r="I380" s="15" t="s">
        <v>146</v>
      </c>
      <c r="J380" s="15" t="s">
        <v>136</v>
      </c>
    </row>
    <row r="381" spans="1:10" x14ac:dyDescent="0.3">
      <c r="A381" s="14">
        <v>5493</v>
      </c>
      <c r="B381" s="15" t="s">
        <v>1134</v>
      </c>
      <c r="C381" s="15" t="s">
        <v>1135</v>
      </c>
      <c r="D381" s="15" t="s">
        <v>1136</v>
      </c>
      <c r="E381" s="15" t="s">
        <v>770</v>
      </c>
      <c r="F381" s="15" t="s">
        <v>771</v>
      </c>
      <c r="G381" s="15" t="s">
        <v>1114</v>
      </c>
      <c r="H381" s="15" t="s">
        <v>1131</v>
      </c>
      <c r="I381" s="15" t="s">
        <v>178</v>
      </c>
      <c r="J381" s="15" t="s">
        <v>136</v>
      </c>
    </row>
    <row r="382" spans="1:10" x14ac:dyDescent="0.3">
      <c r="A382" s="14">
        <v>5494</v>
      </c>
      <c r="B382" s="15" t="s">
        <v>1137</v>
      </c>
      <c r="C382" s="15" t="s">
        <v>1138</v>
      </c>
      <c r="D382" s="15" t="s">
        <v>1139</v>
      </c>
      <c r="E382" s="15" t="s">
        <v>770</v>
      </c>
      <c r="F382" s="15" t="s">
        <v>771</v>
      </c>
      <c r="G382" s="15" t="s">
        <v>1114</v>
      </c>
      <c r="H382" s="15" t="s">
        <v>1131</v>
      </c>
      <c r="I382" s="15" t="s">
        <v>146</v>
      </c>
      <c r="J382" s="15" t="s">
        <v>136</v>
      </c>
    </row>
    <row r="383" spans="1:10" x14ac:dyDescent="0.3">
      <c r="A383" s="14">
        <v>5495</v>
      </c>
      <c r="B383" s="15" t="s">
        <v>1140</v>
      </c>
      <c r="C383" s="15" t="s">
        <v>1141</v>
      </c>
      <c r="D383" s="15" t="s">
        <v>1140</v>
      </c>
      <c r="E383" s="15" t="s">
        <v>770</v>
      </c>
      <c r="F383" s="15" t="s">
        <v>771</v>
      </c>
      <c r="G383" s="15" t="s">
        <v>1114</v>
      </c>
      <c r="H383" s="15" t="s">
        <v>1131</v>
      </c>
      <c r="I383" s="15" t="s">
        <v>282</v>
      </c>
      <c r="J383" s="15" t="s">
        <v>136</v>
      </c>
    </row>
    <row r="384" spans="1:10" x14ac:dyDescent="0.3">
      <c r="A384" s="14">
        <v>5496</v>
      </c>
      <c r="B384" s="15" t="s">
        <v>1142</v>
      </c>
      <c r="C384" s="15" t="s">
        <v>1143</v>
      </c>
      <c r="D384" s="15" t="s">
        <v>1142</v>
      </c>
      <c r="E384" s="15" t="s">
        <v>770</v>
      </c>
      <c r="F384" s="15" t="s">
        <v>771</v>
      </c>
      <c r="G384" s="15" t="s">
        <v>1114</v>
      </c>
      <c r="H384" s="15" t="s">
        <v>1131</v>
      </c>
      <c r="I384" s="15" t="s">
        <v>282</v>
      </c>
      <c r="J384" s="15" t="s">
        <v>136</v>
      </c>
    </row>
    <row r="385" spans="1:10" x14ac:dyDescent="0.3">
      <c r="A385" s="14">
        <v>5497</v>
      </c>
      <c r="B385" s="15" t="s">
        <v>1144</v>
      </c>
      <c r="C385" s="15" t="s">
        <v>1144</v>
      </c>
      <c r="D385" s="15" t="s">
        <v>1144</v>
      </c>
      <c r="E385" s="15" t="s">
        <v>770</v>
      </c>
      <c r="F385" s="15" t="s">
        <v>771</v>
      </c>
      <c r="G385" s="15" t="s">
        <v>1114</v>
      </c>
      <c r="H385" s="15" t="s">
        <v>1131</v>
      </c>
      <c r="I385" s="15" t="s">
        <v>282</v>
      </c>
      <c r="J385" s="15" t="s">
        <v>136</v>
      </c>
    </row>
    <row r="386" spans="1:10" x14ac:dyDescent="0.3">
      <c r="A386" s="14">
        <v>5498</v>
      </c>
      <c r="B386" s="15" t="s">
        <v>1145</v>
      </c>
      <c r="C386" s="15" t="s">
        <v>1146</v>
      </c>
      <c r="D386" s="15" t="s">
        <v>1147</v>
      </c>
      <c r="E386" s="15" t="s">
        <v>770</v>
      </c>
      <c r="F386" s="15" t="s">
        <v>771</v>
      </c>
      <c r="G386" s="15" t="s">
        <v>1114</v>
      </c>
      <c r="H386" s="15" t="s">
        <v>1131</v>
      </c>
      <c r="I386" s="15" t="s">
        <v>282</v>
      </c>
      <c r="J386" s="15" t="s">
        <v>136</v>
      </c>
    </row>
    <row r="387" spans="1:10" x14ac:dyDescent="0.3">
      <c r="A387" s="14">
        <v>5499</v>
      </c>
      <c r="B387" s="15" t="s">
        <v>1131</v>
      </c>
      <c r="C387" s="15" t="s">
        <v>1148</v>
      </c>
      <c r="D387" s="15" t="s">
        <v>1149</v>
      </c>
      <c r="E387" s="15" t="s">
        <v>770</v>
      </c>
      <c r="F387" s="15" t="s">
        <v>771</v>
      </c>
      <c r="G387" s="15" t="s">
        <v>1114</v>
      </c>
      <c r="H387" s="15" t="s">
        <v>1131</v>
      </c>
      <c r="I387" s="15" t="s">
        <v>146</v>
      </c>
      <c r="J387" s="15" t="s">
        <v>136</v>
      </c>
    </row>
    <row r="388" spans="1:10" x14ac:dyDescent="0.3">
      <c r="A388" s="14">
        <v>5511</v>
      </c>
      <c r="B388" s="15" t="s">
        <v>1150</v>
      </c>
      <c r="C388" s="15" t="s">
        <v>1151</v>
      </c>
      <c r="D388" s="15" t="s">
        <v>1152</v>
      </c>
      <c r="E388" s="15" t="s">
        <v>770</v>
      </c>
      <c r="F388" s="15" t="s">
        <v>771</v>
      </c>
      <c r="G388" s="15" t="s">
        <v>1153</v>
      </c>
      <c r="H388" s="15" t="s">
        <v>1154</v>
      </c>
      <c r="I388" s="15" t="s">
        <v>135</v>
      </c>
      <c r="J388" s="15" t="s">
        <v>136</v>
      </c>
    </row>
    <row r="389" spans="1:10" x14ac:dyDescent="0.3">
      <c r="A389" s="14">
        <v>5512</v>
      </c>
      <c r="B389" s="15" t="s">
        <v>1155</v>
      </c>
      <c r="C389" s="15" t="s">
        <v>1156</v>
      </c>
      <c r="D389" s="15" t="s">
        <v>1157</v>
      </c>
      <c r="E389" s="15" t="s">
        <v>770</v>
      </c>
      <c r="F389" s="15" t="s">
        <v>771</v>
      </c>
      <c r="G389" s="15" t="s">
        <v>1153</v>
      </c>
      <c r="H389" s="15" t="s">
        <v>1154</v>
      </c>
      <c r="I389" s="15" t="s">
        <v>146</v>
      </c>
      <c r="J389" s="15" t="s">
        <v>136</v>
      </c>
    </row>
    <row r="390" spans="1:10" x14ac:dyDescent="0.3">
      <c r="A390" s="14">
        <v>5513</v>
      </c>
      <c r="B390" s="15" t="s">
        <v>1158</v>
      </c>
      <c r="C390" s="15" t="s">
        <v>1159</v>
      </c>
      <c r="D390" s="15" t="s">
        <v>1160</v>
      </c>
      <c r="E390" s="15" t="s">
        <v>770</v>
      </c>
      <c r="F390" s="15" t="s">
        <v>771</v>
      </c>
      <c r="G390" s="15" t="s">
        <v>1153</v>
      </c>
      <c r="H390" s="15" t="s">
        <v>1154</v>
      </c>
      <c r="I390" s="15" t="s">
        <v>497</v>
      </c>
      <c r="J390" s="15" t="s">
        <v>136</v>
      </c>
    </row>
    <row r="391" spans="1:10" x14ac:dyDescent="0.3">
      <c r="A391" s="14">
        <v>5514</v>
      </c>
      <c r="B391" s="15" t="s">
        <v>1161</v>
      </c>
      <c r="C391" s="15" t="s">
        <v>1162</v>
      </c>
      <c r="D391" s="15" t="s">
        <v>1163</v>
      </c>
      <c r="E391" s="15" t="s">
        <v>770</v>
      </c>
      <c r="F391" s="15" t="s">
        <v>771</v>
      </c>
      <c r="G391" s="15" t="s">
        <v>1153</v>
      </c>
      <c r="H391" s="15" t="s">
        <v>1154</v>
      </c>
      <c r="I391" s="15" t="s">
        <v>497</v>
      </c>
      <c r="J391" s="15" t="s">
        <v>136</v>
      </c>
    </row>
    <row r="392" spans="1:10" x14ac:dyDescent="0.3">
      <c r="A392" s="14">
        <v>5515</v>
      </c>
      <c r="B392" s="15" t="s">
        <v>1164</v>
      </c>
      <c r="C392" s="15" t="s">
        <v>1165</v>
      </c>
      <c r="D392" s="15" t="s">
        <v>1166</v>
      </c>
      <c r="E392" s="15" t="s">
        <v>770</v>
      </c>
      <c r="F392" s="15" t="s">
        <v>771</v>
      </c>
      <c r="G392" s="15" t="s">
        <v>1153</v>
      </c>
      <c r="H392" s="15" t="s">
        <v>1154</v>
      </c>
      <c r="I392" s="15" t="s">
        <v>497</v>
      </c>
      <c r="J392" s="15" t="s">
        <v>136</v>
      </c>
    </row>
    <row r="393" spans="1:10" x14ac:dyDescent="0.3">
      <c r="A393" s="14">
        <v>5516</v>
      </c>
      <c r="B393" s="15" t="s">
        <v>1167</v>
      </c>
      <c r="C393" s="15" t="s">
        <v>1168</v>
      </c>
      <c r="D393" s="15" t="s">
        <v>1169</v>
      </c>
      <c r="E393" s="15" t="s">
        <v>770</v>
      </c>
      <c r="F393" s="15" t="s">
        <v>771</v>
      </c>
      <c r="G393" s="15" t="s">
        <v>1153</v>
      </c>
      <c r="H393" s="15" t="s">
        <v>1154</v>
      </c>
      <c r="I393" s="15" t="s">
        <v>263</v>
      </c>
      <c r="J393" s="15" t="s">
        <v>136</v>
      </c>
    </row>
    <row r="394" spans="1:10" x14ac:dyDescent="0.3">
      <c r="A394" s="14">
        <v>5520</v>
      </c>
      <c r="B394" s="15" t="s">
        <v>1170</v>
      </c>
      <c r="C394" s="15" t="s">
        <v>1171</v>
      </c>
      <c r="D394" s="15" t="s">
        <v>1170</v>
      </c>
      <c r="E394" s="15" t="s">
        <v>770</v>
      </c>
      <c r="F394" s="15" t="s">
        <v>771</v>
      </c>
      <c r="G394" s="15" t="s">
        <v>1153</v>
      </c>
      <c r="H394" s="15" t="s">
        <v>1170</v>
      </c>
      <c r="I394" s="15" t="s">
        <v>146</v>
      </c>
      <c r="J394" s="15" t="s">
        <v>136</v>
      </c>
    </row>
    <row r="395" spans="1:10" x14ac:dyDescent="0.3">
      <c r="A395" s="14">
        <v>5531</v>
      </c>
      <c r="B395" s="15" t="s">
        <v>1172</v>
      </c>
      <c r="C395" s="15" t="s">
        <v>1173</v>
      </c>
      <c r="D395" s="15" t="s">
        <v>1172</v>
      </c>
      <c r="E395" s="15" t="s">
        <v>770</v>
      </c>
      <c r="F395" s="15" t="s">
        <v>771</v>
      </c>
      <c r="G395" s="15" t="s">
        <v>1153</v>
      </c>
      <c r="H395" s="15" t="s">
        <v>1174</v>
      </c>
      <c r="I395" s="15" t="s">
        <v>146</v>
      </c>
      <c r="J395" s="15" t="s">
        <v>136</v>
      </c>
    </row>
    <row r="396" spans="1:10" x14ac:dyDescent="0.3">
      <c r="A396" s="14">
        <v>5532</v>
      </c>
      <c r="B396" s="15" t="s">
        <v>1174</v>
      </c>
      <c r="C396" s="15" t="s">
        <v>1175</v>
      </c>
      <c r="D396" s="15" t="s">
        <v>1176</v>
      </c>
      <c r="E396" s="15" t="s">
        <v>770</v>
      </c>
      <c r="F396" s="15" t="s">
        <v>771</v>
      </c>
      <c r="G396" s="15" t="s">
        <v>1153</v>
      </c>
      <c r="H396" s="15" t="s">
        <v>1174</v>
      </c>
      <c r="I396" s="15" t="s">
        <v>146</v>
      </c>
      <c r="J396" s="15" t="s">
        <v>136</v>
      </c>
    </row>
    <row r="397" spans="1:10" x14ac:dyDescent="0.3">
      <c r="A397" s="14">
        <v>5541</v>
      </c>
      <c r="B397" s="15" t="s">
        <v>1177</v>
      </c>
      <c r="C397" s="15" t="s">
        <v>1178</v>
      </c>
      <c r="D397" s="15" t="s">
        <v>1179</v>
      </c>
      <c r="E397" s="15" t="s">
        <v>770</v>
      </c>
      <c r="F397" s="15" t="s">
        <v>771</v>
      </c>
      <c r="G397" s="15" t="s">
        <v>1153</v>
      </c>
      <c r="H397" s="15" t="s">
        <v>1180</v>
      </c>
      <c r="I397" s="15" t="s">
        <v>263</v>
      </c>
      <c r="J397" s="15" t="s">
        <v>136</v>
      </c>
    </row>
    <row r="398" spans="1:10" x14ac:dyDescent="0.3">
      <c r="A398" s="14">
        <v>5542</v>
      </c>
      <c r="B398" s="15" t="s">
        <v>1181</v>
      </c>
      <c r="C398" s="15" t="s">
        <v>1182</v>
      </c>
      <c r="D398" s="15" t="s">
        <v>1183</v>
      </c>
      <c r="E398" s="15" t="s">
        <v>770</v>
      </c>
      <c r="F398" s="15" t="s">
        <v>771</v>
      </c>
      <c r="G398" s="15" t="s">
        <v>1153</v>
      </c>
      <c r="H398" s="15" t="s">
        <v>1180</v>
      </c>
      <c r="I398" s="15" t="s">
        <v>263</v>
      </c>
      <c r="J398" s="15" t="s">
        <v>136</v>
      </c>
    </row>
    <row r="399" spans="1:10" x14ac:dyDescent="0.3">
      <c r="A399" s="14">
        <v>5611</v>
      </c>
      <c r="B399" s="15" t="s">
        <v>1184</v>
      </c>
      <c r="C399" s="15" t="s">
        <v>1185</v>
      </c>
      <c r="D399" s="15" t="s">
        <v>1186</v>
      </c>
      <c r="E399" s="15" t="s">
        <v>770</v>
      </c>
      <c r="F399" s="15" t="s">
        <v>771</v>
      </c>
      <c r="G399" s="15" t="s">
        <v>1187</v>
      </c>
      <c r="H399" s="15" t="s">
        <v>1188</v>
      </c>
      <c r="I399" s="15" t="s">
        <v>146</v>
      </c>
      <c r="J399" s="15" t="s">
        <v>136</v>
      </c>
    </row>
    <row r="400" spans="1:10" x14ac:dyDescent="0.3">
      <c r="A400" s="14">
        <v>5612</v>
      </c>
      <c r="B400" s="15" t="s">
        <v>1189</v>
      </c>
      <c r="C400" s="15" t="s">
        <v>1190</v>
      </c>
      <c r="D400" s="15" t="s">
        <v>1191</v>
      </c>
      <c r="E400" s="15" t="s">
        <v>770</v>
      </c>
      <c r="F400" s="15" t="s">
        <v>771</v>
      </c>
      <c r="G400" s="15" t="s">
        <v>1187</v>
      </c>
      <c r="H400" s="15" t="s">
        <v>1188</v>
      </c>
      <c r="I400" s="15" t="s">
        <v>146</v>
      </c>
      <c r="J400" s="15" t="s">
        <v>136</v>
      </c>
    </row>
    <row r="401" spans="1:10" x14ac:dyDescent="0.3">
      <c r="A401" s="14">
        <v>5613</v>
      </c>
      <c r="B401" s="15" t="s">
        <v>1192</v>
      </c>
      <c r="C401" s="15" t="s">
        <v>1193</v>
      </c>
      <c r="D401" s="15" t="s">
        <v>1191</v>
      </c>
      <c r="E401" s="15" t="s">
        <v>770</v>
      </c>
      <c r="F401" s="15" t="s">
        <v>771</v>
      </c>
      <c r="G401" s="15" t="s">
        <v>1187</v>
      </c>
      <c r="H401" s="15" t="s">
        <v>1188</v>
      </c>
      <c r="I401" s="15" t="s">
        <v>146</v>
      </c>
      <c r="J401" s="15" t="s">
        <v>136</v>
      </c>
    </row>
    <row r="402" spans="1:10" x14ac:dyDescent="0.3">
      <c r="A402" s="14">
        <v>5614</v>
      </c>
      <c r="B402" s="15" t="s">
        <v>1194</v>
      </c>
      <c r="C402" s="15" t="s">
        <v>1195</v>
      </c>
      <c r="D402" s="15" t="s">
        <v>1186</v>
      </c>
      <c r="E402" s="15" t="s">
        <v>770</v>
      </c>
      <c r="F402" s="15" t="s">
        <v>771</v>
      </c>
      <c r="G402" s="15" t="s">
        <v>1187</v>
      </c>
      <c r="H402" s="15" t="s">
        <v>1188</v>
      </c>
      <c r="I402" s="15" t="s">
        <v>146</v>
      </c>
      <c r="J402" s="15" t="s">
        <v>136</v>
      </c>
    </row>
    <row r="403" spans="1:10" x14ac:dyDescent="0.3">
      <c r="A403" s="14">
        <v>5615</v>
      </c>
      <c r="B403" s="15" t="s">
        <v>1196</v>
      </c>
      <c r="C403" s="15" t="s">
        <v>1197</v>
      </c>
      <c r="D403" s="15" t="s">
        <v>1198</v>
      </c>
      <c r="E403" s="15" t="s">
        <v>770</v>
      </c>
      <c r="F403" s="15" t="s">
        <v>771</v>
      </c>
      <c r="G403" s="15" t="s">
        <v>1187</v>
      </c>
      <c r="H403" s="15" t="s">
        <v>1188</v>
      </c>
      <c r="I403" s="15" t="s">
        <v>146</v>
      </c>
      <c r="J403" s="15" t="s">
        <v>136</v>
      </c>
    </row>
    <row r="404" spans="1:10" x14ac:dyDescent="0.3">
      <c r="A404" s="14">
        <v>5619</v>
      </c>
      <c r="B404" s="15" t="s">
        <v>1199</v>
      </c>
      <c r="C404" s="15" t="s">
        <v>1200</v>
      </c>
      <c r="D404" s="15" t="s">
        <v>1201</v>
      </c>
      <c r="E404" s="15" t="s">
        <v>770</v>
      </c>
      <c r="F404" s="15" t="s">
        <v>771</v>
      </c>
      <c r="G404" s="15" t="s">
        <v>1187</v>
      </c>
      <c r="H404" s="15" t="s">
        <v>1188</v>
      </c>
      <c r="I404" s="15" t="s">
        <v>146</v>
      </c>
      <c r="J404" s="15" t="s">
        <v>136</v>
      </c>
    </row>
    <row r="405" spans="1:10" x14ac:dyDescent="0.3">
      <c r="A405" s="14">
        <v>5621</v>
      </c>
      <c r="B405" s="15" t="s">
        <v>1202</v>
      </c>
      <c r="C405" s="15" t="s">
        <v>1203</v>
      </c>
      <c r="D405" s="15" t="s">
        <v>1204</v>
      </c>
      <c r="E405" s="15" t="s">
        <v>770</v>
      </c>
      <c r="F405" s="15" t="s">
        <v>771</v>
      </c>
      <c r="G405" s="15" t="s">
        <v>1187</v>
      </c>
      <c r="H405" s="15" t="s">
        <v>1205</v>
      </c>
      <c r="I405" s="15" t="s">
        <v>287</v>
      </c>
      <c r="J405" s="15" t="s">
        <v>136</v>
      </c>
    </row>
    <row r="406" spans="1:10" x14ac:dyDescent="0.3">
      <c r="A406" s="14">
        <v>5622</v>
      </c>
      <c r="B406" s="15" t="s">
        <v>1206</v>
      </c>
      <c r="C406" s="15" t="s">
        <v>1207</v>
      </c>
      <c r="D406" s="15" t="s">
        <v>1208</v>
      </c>
      <c r="E406" s="15" t="s">
        <v>770</v>
      </c>
      <c r="F406" s="15" t="s">
        <v>771</v>
      </c>
      <c r="G406" s="15" t="s">
        <v>1187</v>
      </c>
      <c r="H406" s="15" t="s">
        <v>1205</v>
      </c>
      <c r="I406" s="15" t="s">
        <v>178</v>
      </c>
      <c r="J406" s="15" t="s">
        <v>136</v>
      </c>
    </row>
    <row r="407" spans="1:10" x14ac:dyDescent="0.3">
      <c r="A407" s="14">
        <v>5623</v>
      </c>
      <c r="B407" s="15" t="s">
        <v>1209</v>
      </c>
      <c r="C407" s="15" t="s">
        <v>1210</v>
      </c>
      <c r="D407" s="15" t="s">
        <v>1211</v>
      </c>
      <c r="E407" s="15" t="s">
        <v>770</v>
      </c>
      <c r="F407" s="15" t="s">
        <v>771</v>
      </c>
      <c r="G407" s="15" t="s">
        <v>1187</v>
      </c>
      <c r="H407" s="15" t="s">
        <v>1205</v>
      </c>
      <c r="I407" s="15" t="s">
        <v>146</v>
      </c>
      <c r="J407" s="15" t="s">
        <v>136</v>
      </c>
    </row>
    <row r="408" spans="1:10" x14ac:dyDescent="0.3">
      <c r="A408" s="14">
        <v>5624</v>
      </c>
      <c r="B408" s="15" t="s">
        <v>1212</v>
      </c>
      <c r="C408" s="15" t="s">
        <v>1213</v>
      </c>
      <c r="D408" s="15" t="s">
        <v>1214</v>
      </c>
      <c r="E408" s="15" t="s">
        <v>770</v>
      </c>
      <c r="F408" s="15" t="s">
        <v>771</v>
      </c>
      <c r="G408" s="15" t="s">
        <v>1187</v>
      </c>
      <c r="H408" s="15" t="s">
        <v>1205</v>
      </c>
      <c r="I408" s="15" t="s">
        <v>146</v>
      </c>
      <c r="J408" s="15" t="s">
        <v>136</v>
      </c>
    </row>
    <row r="409" spans="1:10" x14ac:dyDescent="0.3">
      <c r="A409" s="14">
        <v>5629</v>
      </c>
      <c r="B409" s="15" t="s">
        <v>1215</v>
      </c>
      <c r="C409" s="15" t="s">
        <v>1216</v>
      </c>
      <c r="D409" s="15" t="s">
        <v>1201</v>
      </c>
      <c r="E409" s="15" t="s">
        <v>770</v>
      </c>
      <c r="F409" s="15" t="s">
        <v>771</v>
      </c>
      <c r="G409" s="15" t="s">
        <v>1187</v>
      </c>
      <c r="H409" s="15" t="s">
        <v>1205</v>
      </c>
      <c r="I409" s="15" t="s">
        <v>146</v>
      </c>
      <c r="J409" s="15" t="s">
        <v>136</v>
      </c>
    </row>
    <row r="410" spans="1:10" x14ac:dyDescent="0.3">
      <c r="A410" s="14">
        <v>5631</v>
      </c>
      <c r="B410" s="15" t="s">
        <v>1217</v>
      </c>
      <c r="C410" s="15" t="s">
        <v>1218</v>
      </c>
      <c r="D410" s="15" t="s">
        <v>1219</v>
      </c>
      <c r="E410" s="15" t="s">
        <v>770</v>
      </c>
      <c r="F410" s="15" t="s">
        <v>771</v>
      </c>
      <c r="G410" s="15" t="s">
        <v>1187</v>
      </c>
      <c r="H410" s="15" t="s">
        <v>1220</v>
      </c>
      <c r="I410" s="15" t="s">
        <v>146</v>
      </c>
      <c r="J410" s="15" t="s">
        <v>136</v>
      </c>
    </row>
    <row r="411" spans="1:10" x14ac:dyDescent="0.3">
      <c r="A411" s="14">
        <v>5632</v>
      </c>
      <c r="B411" s="15" t="s">
        <v>1221</v>
      </c>
      <c r="C411" s="15" t="s">
        <v>1222</v>
      </c>
      <c r="D411" s="15" t="s">
        <v>1223</v>
      </c>
      <c r="E411" s="15" t="s">
        <v>770</v>
      </c>
      <c r="F411" s="15" t="s">
        <v>771</v>
      </c>
      <c r="G411" s="15" t="s">
        <v>1187</v>
      </c>
      <c r="H411" s="15" t="s">
        <v>1220</v>
      </c>
      <c r="I411" s="15" t="s">
        <v>146</v>
      </c>
      <c r="J411" s="15" t="s">
        <v>136</v>
      </c>
    </row>
    <row r="412" spans="1:10" x14ac:dyDescent="0.3">
      <c r="A412" s="14">
        <v>5633</v>
      </c>
      <c r="B412" s="15" t="s">
        <v>1224</v>
      </c>
      <c r="C412" s="15" t="s">
        <v>1225</v>
      </c>
      <c r="D412" s="15" t="s">
        <v>1226</v>
      </c>
      <c r="E412" s="15" t="s">
        <v>770</v>
      </c>
      <c r="F412" s="15" t="s">
        <v>771</v>
      </c>
      <c r="G412" s="15" t="s">
        <v>1187</v>
      </c>
      <c r="H412" s="15" t="s">
        <v>1220</v>
      </c>
      <c r="I412" s="15" t="s">
        <v>146</v>
      </c>
      <c r="J412" s="15" t="s">
        <v>136</v>
      </c>
    </row>
    <row r="413" spans="1:10" x14ac:dyDescent="0.3">
      <c r="A413" s="14">
        <v>5634</v>
      </c>
      <c r="B413" s="15" t="s">
        <v>1227</v>
      </c>
      <c r="C413" s="15" t="s">
        <v>1228</v>
      </c>
      <c r="D413" s="15" t="s">
        <v>1229</v>
      </c>
      <c r="E413" s="15" t="s">
        <v>770</v>
      </c>
      <c r="F413" s="15" t="s">
        <v>771</v>
      </c>
      <c r="G413" s="15" t="s">
        <v>1187</v>
      </c>
      <c r="H413" s="15" t="s">
        <v>1220</v>
      </c>
      <c r="I413" s="15" t="s">
        <v>146</v>
      </c>
      <c r="J413" s="15" t="s">
        <v>136</v>
      </c>
    </row>
    <row r="414" spans="1:10" x14ac:dyDescent="0.3">
      <c r="A414" s="14">
        <v>5639</v>
      </c>
      <c r="B414" s="15" t="s">
        <v>1230</v>
      </c>
      <c r="C414" s="15" t="s">
        <v>1231</v>
      </c>
      <c r="D414" s="15" t="s">
        <v>1201</v>
      </c>
      <c r="E414" s="15" t="s">
        <v>770</v>
      </c>
      <c r="F414" s="15" t="s">
        <v>771</v>
      </c>
      <c r="G414" s="15" t="s">
        <v>1187</v>
      </c>
      <c r="H414" s="15" t="s">
        <v>1220</v>
      </c>
      <c r="I414" s="15" t="s">
        <v>146</v>
      </c>
      <c r="J414" s="15" t="s">
        <v>136</v>
      </c>
    </row>
    <row r="415" spans="1:10" x14ac:dyDescent="0.3">
      <c r="A415" s="14">
        <v>5641</v>
      </c>
      <c r="B415" s="15" t="s">
        <v>1232</v>
      </c>
      <c r="C415" s="15" t="s">
        <v>1233</v>
      </c>
      <c r="D415" s="15" t="s">
        <v>1232</v>
      </c>
      <c r="E415" s="15" t="s">
        <v>770</v>
      </c>
      <c r="F415" s="15" t="s">
        <v>771</v>
      </c>
      <c r="G415" s="15" t="s">
        <v>1187</v>
      </c>
      <c r="H415" s="15" t="s">
        <v>1234</v>
      </c>
      <c r="I415" s="15" t="s">
        <v>146</v>
      </c>
      <c r="J415" s="15" t="s">
        <v>136</v>
      </c>
    </row>
    <row r="416" spans="1:10" x14ac:dyDescent="0.3">
      <c r="A416" s="14">
        <v>5642</v>
      </c>
      <c r="B416" s="15" t="s">
        <v>1235</v>
      </c>
      <c r="C416" s="15" t="s">
        <v>1236</v>
      </c>
      <c r="D416" s="15" t="s">
        <v>1235</v>
      </c>
      <c r="E416" s="15" t="s">
        <v>770</v>
      </c>
      <c r="F416" s="15" t="s">
        <v>771</v>
      </c>
      <c r="G416" s="15" t="s">
        <v>1187</v>
      </c>
      <c r="H416" s="15" t="s">
        <v>1234</v>
      </c>
      <c r="I416" s="15" t="s">
        <v>146</v>
      </c>
      <c r="J416" s="15" t="s">
        <v>136</v>
      </c>
    </row>
    <row r="417" spans="1:10" x14ac:dyDescent="0.3">
      <c r="A417" s="14">
        <v>5643</v>
      </c>
      <c r="B417" s="15" t="s">
        <v>1237</v>
      </c>
      <c r="C417" s="15" t="s">
        <v>1238</v>
      </c>
      <c r="D417" s="15" t="s">
        <v>1239</v>
      </c>
      <c r="E417" s="15" t="s">
        <v>770</v>
      </c>
      <c r="F417" s="15" t="s">
        <v>771</v>
      </c>
      <c r="G417" s="15" t="s">
        <v>1187</v>
      </c>
      <c r="H417" s="15" t="s">
        <v>1234</v>
      </c>
      <c r="I417" s="15" t="s">
        <v>146</v>
      </c>
      <c r="J417" s="15" t="s">
        <v>136</v>
      </c>
    </row>
    <row r="418" spans="1:10" x14ac:dyDescent="0.3">
      <c r="A418" s="14">
        <v>5649</v>
      </c>
      <c r="B418" s="15" t="s">
        <v>1240</v>
      </c>
      <c r="C418" s="15" t="s">
        <v>1241</v>
      </c>
      <c r="D418" s="15" t="s">
        <v>1201</v>
      </c>
      <c r="E418" s="15" t="s">
        <v>770</v>
      </c>
      <c r="F418" s="15" t="s">
        <v>771</v>
      </c>
      <c r="G418" s="15" t="s">
        <v>1187</v>
      </c>
      <c r="H418" s="15" t="s">
        <v>1234</v>
      </c>
      <c r="I418" s="15" t="s">
        <v>146</v>
      </c>
      <c r="J418" s="15" t="s">
        <v>136</v>
      </c>
    </row>
    <row r="419" spans="1:10" x14ac:dyDescent="0.3">
      <c r="A419" s="14">
        <v>5651</v>
      </c>
      <c r="B419" s="15" t="s">
        <v>1242</v>
      </c>
      <c r="C419" s="15" t="s">
        <v>1243</v>
      </c>
      <c r="D419" s="15" t="s">
        <v>1244</v>
      </c>
      <c r="E419" s="15" t="s">
        <v>770</v>
      </c>
      <c r="F419" s="15" t="s">
        <v>771</v>
      </c>
      <c r="G419" s="15" t="s">
        <v>1187</v>
      </c>
      <c r="H419" s="15" t="s">
        <v>1245</v>
      </c>
      <c r="I419" s="15" t="s">
        <v>146</v>
      </c>
      <c r="J419" s="15" t="s">
        <v>136</v>
      </c>
    </row>
    <row r="420" spans="1:10" x14ac:dyDescent="0.3">
      <c r="A420" s="14">
        <v>5652</v>
      </c>
      <c r="B420" s="15" t="s">
        <v>1246</v>
      </c>
      <c r="C420" s="15" t="s">
        <v>1247</v>
      </c>
      <c r="D420" s="15" t="s">
        <v>1248</v>
      </c>
      <c r="E420" s="15" t="s">
        <v>770</v>
      </c>
      <c r="F420" s="15" t="s">
        <v>771</v>
      </c>
      <c r="G420" s="15" t="s">
        <v>1187</v>
      </c>
      <c r="H420" s="15" t="s">
        <v>1245</v>
      </c>
      <c r="I420" s="15" t="s">
        <v>146</v>
      </c>
      <c r="J420" s="15" t="s">
        <v>136</v>
      </c>
    </row>
    <row r="421" spans="1:10" x14ac:dyDescent="0.3">
      <c r="A421" s="14">
        <v>5659</v>
      </c>
      <c r="B421" s="15" t="s">
        <v>1249</v>
      </c>
      <c r="C421" s="15" t="s">
        <v>1250</v>
      </c>
      <c r="D421" s="15" t="s">
        <v>1251</v>
      </c>
      <c r="E421" s="15" t="s">
        <v>770</v>
      </c>
      <c r="F421" s="15" t="s">
        <v>771</v>
      </c>
      <c r="G421" s="15" t="s">
        <v>1187</v>
      </c>
      <c r="H421" s="15" t="s">
        <v>1245</v>
      </c>
      <c r="I421" s="15" t="s">
        <v>146</v>
      </c>
      <c r="J421" s="15" t="s">
        <v>136</v>
      </c>
    </row>
    <row r="422" spans="1:10" x14ac:dyDescent="0.3">
      <c r="A422" s="14">
        <v>5660</v>
      </c>
      <c r="B422" s="15" t="s">
        <v>1252</v>
      </c>
      <c r="C422" s="15" t="s">
        <v>1253</v>
      </c>
      <c r="D422" s="15" t="s">
        <v>1254</v>
      </c>
      <c r="E422" s="15" t="s">
        <v>770</v>
      </c>
      <c r="F422" s="15" t="s">
        <v>771</v>
      </c>
      <c r="G422" s="15" t="s">
        <v>1187</v>
      </c>
      <c r="H422" s="15" t="s">
        <v>1252</v>
      </c>
      <c r="I422" s="15" t="s">
        <v>146</v>
      </c>
      <c r="J422" s="15" t="s">
        <v>136</v>
      </c>
    </row>
    <row r="423" spans="1:10" x14ac:dyDescent="0.3">
      <c r="A423" s="14">
        <v>5670</v>
      </c>
      <c r="B423" s="15" t="s">
        <v>1255</v>
      </c>
      <c r="C423" s="15" t="s">
        <v>1256</v>
      </c>
      <c r="D423" s="15" t="s">
        <v>1257</v>
      </c>
      <c r="E423" s="15" t="s">
        <v>770</v>
      </c>
      <c r="F423" s="15" t="s">
        <v>771</v>
      </c>
      <c r="G423" s="15" t="s">
        <v>1187</v>
      </c>
      <c r="H423" s="15" t="s">
        <v>1255</v>
      </c>
      <c r="I423" s="15" t="s">
        <v>146</v>
      </c>
      <c r="J423" s="15" t="s">
        <v>136</v>
      </c>
    </row>
    <row r="424" spans="1:10" x14ac:dyDescent="0.3">
      <c r="A424" s="14">
        <v>5710</v>
      </c>
      <c r="B424" s="15" t="s">
        <v>1258</v>
      </c>
      <c r="C424" s="15" t="s">
        <v>1259</v>
      </c>
      <c r="D424" s="15" t="s">
        <v>1260</v>
      </c>
      <c r="E424" s="15" t="s">
        <v>770</v>
      </c>
      <c r="F424" s="15" t="s">
        <v>771</v>
      </c>
      <c r="G424" s="15" t="s">
        <v>1261</v>
      </c>
      <c r="H424" s="15" t="s">
        <v>1258</v>
      </c>
      <c r="I424" s="15" t="s">
        <v>146</v>
      </c>
      <c r="J424" s="15" t="s">
        <v>136</v>
      </c>
    </row>
    <row r="425" spans="1:10" x14ac:dyDescent="0.3">
      <c r="A425" s="14">
        <v>5720</v>
      </c>
      <c r="B425" s="15" t="s">
        <v>1262</v>
      </c>
      <c r="C425" s="15" t="s">
        <v>1263</v>
      </c>
      <c r="D425" s="15" t="s">
        <v>1260</v>
      </c>
      <c r="E425" s="15" t="s">
        <v>770</v>
      </c>
      <c r="F425" s="15" t="s">
        <v>771</v>
      </c>
      <c r="G425" s="15" t="s">
        <v>1261</v>
      </c>
      <c r="H425" s="15" t="s">
        <v>1262</v>
      </c>
      <c r="I425" s="15" t="s">
        <v>146</v>
      </c>
      <c r="J425" s="15" t="s">
        <v>136</v>
      </c>
    </row>
    <row r="426" spans="1:10" x14ac:dyDescent="0.3">
      <c r="A426" s="14">
        <v>5730</v>
      </c>
      <c r="B426" s="15" t="s">
        <v>1264</v>
      </c>
      <c r="C426" s="15" t="s">
        <v>1265</v>
      </c>
      <c r="D426" s="15" t="s">
        <v>1260</v>
      </c>
      <c r="E426" s="15" t="s">
        <v>770</v>
      </c>
      <c r="F426" s="15" t="s">
        <v>771</v>
      </c>
      <c r="G426" s="15" t="s">
        <v>1261</v>
      </c>
      <c r="H426" s="15" t="s">
        <v>1264</v>
      </c>
      <c r="I426" s="15" t="s">
        <v>146</v>
      </c>
      <c r="J426" s="15" t="s">
        <v>136</v>
      </c>
    </row>
    <row r="427" spans="1:10" x14ac:dyDescent="0.3">
      <c r="A427" s="14">
        <v>5740</v>
      </c>
      <c r="B427" s="15" t="s">
        <v>1266</v>
      </c>
      <c r="C427" s="15" t="s">
        <v>1267</v>
      </c>
      <c r="D427" s="15" t="s">
        <v>1260</v>
      </c>
      <c r="E427" s="15" t="s">
        <v>770</v>
      </c>
      <c r="F427" s="15" t="s">
        <v>771</v>
      </c>
      <c r="G427" s="15" t="s">
        <v>1261</v>
      </c>
      <c r="H427" s="15" t="s">
        <v>1266</v>
      </c>
      <c r="I427" s="15" t="s">
        <v>146</v>
      </c>
      <c r="J427" s="15" t="s">
        <v>136</v>
      </c>
    </row>
    <row r="428" spans="1:10" x14ac:dyDescent="0.3">
      <c r="A428" s="14">
        <v>5750</v>
      </c>
      <c r="B428" s="15" t="s">
        <v>1268</v>
      </c>
      <c r="C428" s="15" t="s">
        <v>1269</v>
      </c>
      <c r="D428" s="15" t="s">
        <v>1270</v>
      </c>
      <c r="E428" s="15" t="s">
        <v>770</v>
      </c>
      <c r="F428" s="15" t="s">
        <v>771</v>
      </c>
      <c r="G428" s="15" t="s">
        <v>1261</v>
      </c>
      <c r="H428" s="15" t="s">
        <v>1268</v>
      </c>
      <c r="I428" s="15" t="s">
        <v>497</v>
      </c>
      <c r="J428" s="15" t="s">
        <v>136</v>
      </c>
    </row>
    <row r="429" spans="1:10" x14ac:dyDescent="0.3">
      <c r="A429" s="14">
        <v>5760</v>
      </c>
      <c r="B429" s="15" t="s">
        <v>1271</v>
      </c>
      <c r="C429" s="15" t="s">
        <v>1272</v>
      </c>
      <c r="D429" s="15" t="s">
        <v>1260</v>
      </c>
      <c r="E429" s="15" t="s">
        <v>770</v>
      </c>
      <c r="F429" s="15" t="s">
        <v>771</v>
      </c>
      <c r="G429" s="15" t="s">
        <v>1261</v>
      </c>
      <c r="H429" s="15" t="s">
        <v>1271</v>
      </c>
      <c r="I429" s="15" t="s">
        <v>146</v>
      </c>
      <c r="J429" s="15" t="s">
        <v>136</v>
      </c>
    </row>
    <row r="430" spans="1:10" x14ac:dyDescent="0.3">
      <c r="A430" s="14">
        <v>5770</v>
      </c>
      <c r="B430" s="15" t="s">
        <v>1273</v>
      </c>
      <c r="C430" s="15" t="s">
        <v>1274</v>
      </c>
      <c r="D430" s="15" t="s">
        <v>1275</v>
      </c>
      <c r="E430" s="15" t="s">
        <v>770</v>
      </c>
      <c r="F430" s="15" t="s">
        <v>771</v>
      </c>
      <c r="G430" s="15" t="s">
        <v>1261</v>
      </c>
      <c r="H430" s="15" t="s">
        <v>1273</v>
      </c>
      <c r="I430" s="15" t="s">
        <v>146</v>
      </c>
      <c r="J430" s="15" t="s">
        <v>136</v>
      </c>
    </row>
    <row r="431" spans="1:10" x14ac:dyDescent="0.3">
      <c r="A431" s="14">
        <v>5790</v>
      </c>
      <c r="B431" s="15" t="s">
        <v>1276</v>
      </c>
      <c r="C431" s="15" t="s">
        <v>1277</v>
      </c>
      <c r="D431" s="15" t="s">
        <v>1276</v>
      </c>
      <c r="E431" s="15" t="s">
        <v>770</v>
      </c>
      <c r="F431" s="15" t="s">
        <v>771</v>
      </c>
      <c r="G431" s="15" t="s">
        <v>1261</v>
      </c>
      <c r="H431" s="15" t="s">
        <v>1276</v>
      </c>
      <c r="I431" s="15" t="s">
        <v>146</v>
      </c>
      <c r="J431" s="15" t="s">
        <v>136</v>
      </c>
    </row>
    <row r="432" spans="1:10" x14ac:dyDescent="0.3">
      <c r="A432" s="14">
        <v>5811</v>
      </c>
      <c r="B432" s="15" t="s">
        <v>1278</v>
      </c>
      <c r="C432" s="15" t="s">
        <v>1279</v>
      </c>
      <c r="D432" s="15" t="s">
        <v>1278</v>
      </c>
      <c r="E432" s="15" t="s">
        <v>770</v>
      </c>
      <c r="F432" s="15" t="s">
        <v>771</v>
      </c>
      <c r="G432" s="15" t="s">
        <v>1278</v>
      </c>
      <c r="H432" s="15" t="s">
        <v>1278</v>
      </c>
      <c r="I432" s="15" t="s">
        <v>298</v>
      </c>
      <c r="J432" s="15" t="s">
        <v>136</v>
      </c>
    </row>
    <row r="433" spans="1:10" x14ac:dyDescent="0.3">
      <c r="A433" s="14">
        <v>5901</v>
      </c>
      <c r="B433" s="15" t="s">
        <v>1280</v>
      </c>
      <c r="C433" s="15" t="s">
        <v>1281</v>
      </c>
      <c r="D433" s="15" t="s">
        <v>1280</v>
      </c>
      <c r="E433" s="15" t="s">
        <v>770</v>
      </c>
      <c r="F433" s="15" t="s">
        <v>771</v>
      </c>
      <c r="G433" s="15" t="s">
        <v>1282</v>
      </c>
      <c r="H433" s="15" t="s">
        <v>1282</v>
      </c>
      <c r="I433" s="15" t="s">
        <v>146</v>
      </c>
      <c r="J433" s="15" t="s">
        <v>136</v>
      </c>
    </row>
    <row r="434" spans="1:10" x14ac:dyDescent="0.3">
      <c r="A434" s="14">
        <v>5902</v>
      </c>
      <c r="B434" s="15" t="s">
        <v>1283</v>
      </c>
      <c r="C434" s="15" t="s">
        <v>1284</v>
      </c>
      <c r="D434" s="15" t="s">
        <v>1285</v>
      </c>
      <c r="E434" s="15" t="s">
        <v>770</v>
      </c>
      <c r="F434" s="15" t="s">
        <v>771</v>
      </c>
      <c r="G434" s="15" t="s">
        <v>1282</v>
      </c>
      <c r="H434" s="15" t="s">
        <v>1282</v>
      </c>
      <c r="I434" s="15" t="s">
        <v>146</v>
      </c>
      <c r="J434" s="15" t="s">
        <v>136</v>
      </c>
    </row>
    <row r="435" spans="1:10" x14ac:dyDescent="0.3">
      <c r="A435" s="14">
        <v>5903</v>
      </c>
      <c r="B435" s="15" t="s">
        <v>1286</v>
      </c>
      <c r="C435" s="15" t="s">
        <v>1287</v>
      </c>
      <c r="D435" s="15" t="s">
        <v>1286</v>
      </c>
      <c r="E435" s="15" t="s">
        <v>770</v>
      </c>
      <c r="F435" s="15" t="s">
        <v>771</v>
      </c>
      <c r="G435" s="15" t="s">
        <v>1282</v>
      </c>
      <c r="H435" s="15" t="s">
        <v>1282</v>
      </c>
      <c r="I435" s="15" t="s">
        <v>298</v>
      </c>
      <c r="J435" s="15" t="s">
        <v>136</v>
      </c>
    </row>
    <row r="436" spans="1:10" x14ac:dyDescent="0.3">
      <c r="A436" s="14">
        <v>5904</v>
      </c>
      <c r="B436" s="15" t="s">
        <v>1288</v>
      </c>
      <c r="C436" s="15" t="s">
        <v>1289</v>
      </c>
      <c r="D436" s="15" t="s">
        <v>1290</v>
      </c>
      <c r="E436" s="15" t="s">
        <v>770</v>
      </c>
      <c r="F436" s="15" t="s">
        <v>771</v>
      </c>
      <c r="G436" s="15" t="s">
        <v>1282</v>
      </c>
      <c r="H436" s="15" t="s">
        <v>1282</v>
      </c>
      <c r="I436" s="15" t="s">
        <v>298</v>
      </c>
      <c r="J436" s="15" t="s">
        <v>136</v>
      </c>
    </row>
    <row r="437" spans="1:10" x14ac:dyDescent="0.3">
      <c r="A437" s="14">
        <v>5909</v>
      </c>
      <c r="B437" s="15" t="s">
        <v>1291</v>
      </c>
      <c r="C437" s="15" t="s">
        <v>1292</v>
      </c>
      <c r="D437" s="15" t="s">
        <v>1293</v>
      </c>
      <c r="E437" s="15" t="s">
        <v>770</v>
      </c>
      <c r="F437" s="15" t="s">
        <v>771</v>
      </c>
      <c r="G437" s="15" t="s">
        <v>1282</v>
      </c>
      <c r="H437" s="15" t="s">
        <v>1282</v>
      </c>
      <c r="I437" s="15" t="s">
        <v>146</v>
      </c>
      <c r="J437" s="15" t="s">
        <v>136</v>
      </c>
    </row>
    <row r="438" spans="1:10" x14ac:dyDescent="0.3">
      <c r="A438" s="14">
        <v>5991</v>
      </c>
      <c r="B438" s="15" t="s">
        <v>1294</v>
      </c>
      <c r="C438" s="15" t="s">
        <v>1295</v>
      </c>
      <c r="D438" s="15" t="s">
        <v>1294</v>
      </c>
      <c r="E438" s="15" t="s">
        <v>770</v>
      </c>
      <c r="F438" s="15" t="s">
        <v>771</v>
      </c>
      <c r="G438" s="15" t="s">
        <v>1282</v>
      </c>
      <c r="H438" s="15" t="s">
        <v>1294</v>
      </c>
      <c r="I438" s="15" t="s">
        <v>530</v>
      </c>
      <c r="J438" s="15" t="s">
        <v>136</v>
      </c>
    </row>
    <row r="439" spans="1:10" x14ac:dyDescent="0.3">
      <c r="A439" s="14">
        <v>6111</v>
      </c>
      <c r="B439" s="15" t="s">
        <v>903</v>
      </c>
      <c r="C439" s="15" t="s">
        <v>904</v>
      </c>
      <c r="D439" s="15" t="s">
        <v>903</v>
      </c>
      <c r="E439" s="15" t="s">
        <v>770</v>
      </c>
      <c r="F439" s="15" t="s">
        <v>1296</v>
      </c>
      <c r="G439" s="15" t="s">
        <v>1297</v>
      </c>
      <c r="H439" s="15" t="s">
        <v>1298</v>
      </c>
      <c r="I439" s="15" t="s">
        <v>146</v>
      </c>
      <c r="J439" s="15" t="s">
        <v>136</v>
      </c>
    </row>
    <row r="440" spans="1:10" x14ac:dyDescent="0.3">
      <c r="A440" s="14">
        <v>6112</v>
      </c>
      <c r="B440" s="15" t="s">
        <v>1299</v>
      </c>
      <c r="C440" s="15" t="s">
        <v>1299</v>
      </c>
      <c r="D440" s="15" t="s">
        <v>1299</v>
      </c>
      <c r="E440" s="15" t="s">
        <v>770</v>
      </c>
      <c r="F440" s="15" t="s">
        <v>1296</v>
      </c>
      <c r="G440" s="15" t="s">
        <v>1297</v>
      </c>
      <c r="H440" s="15" t="s">
        <v>1298</v>
      </c>
      <c r="I440" s="15" t="s">
        <v>146</v>
      </c>
      <c r="J440" s="15" t="s">
        <v>136</v>
      </c>
    </row>
    <row r="441" spans="1:10" x14ac:dyDescent="0.3">
      <c r="A441" s="14">
        <v>6113</v>
      </c>
      <c r="B441" s="15" t="s">
        <v>1300</v>
      </c>
      <c r="C441" s="15" t="s">
        <v>1301</v>
      </c>
      <c r="D441" s="15" t="s">
        <v>1302</v>
      </c>
      <c r="E441" s="15" t="s">
        <v>770</v>
      </c>
      <c r="F441" s="15" t="s">
        <v>1296</v>
      </c>
      <c r="G441" s="15" t="s">
        <v>1297</v>
      </c>
      <c r="H441" s="15" t="s">
        <v>1298</v>
      </c>
      <c r="I441" s="15" t="s">
        <v>146</v>
      </c>
      <c r="J441" s="15" t="s">
        <v>136</v>
      </c>
    </row>
    <row r="442" spans="1:10" x14ac:dyDescent="0.3">
      <c r="A442" s="14">
        <v>6119</v>
      </c>
      <c r="B442" s="15" t="s">
        <v>1303</v>
      </c>
      <c r="C442" s="15" t="s">
        <v>1304</v>
      </c>
      <c r="D442" s="15" t="s">
        <v>1305</v>
      </c>
      <c r="E442" s="15" t="s">
        <v>770</v>
      </c>
      <c r="F442" s="15" t="s">
        <v>1296</v>
      </c>
      <c r="G442" s="15" t="s">
        <v>1297</v>
      </c>
      <c r="H442" s="15" t="s">
        <v>1298</v>
      </c>
      <c r="I442" s="15" t="s">
        <v>146</v>
      </c>
      <c r="J442" s="15" t="s">
        <v>136</v>
      </c>
    </row>
    <row r="443" spans="1:10" x14ac:dyDescent="0.3">
      <c r="A443" s="14">
        <v>6121</v>
      </c>
      <c r="B443" s="15" t="s">
        <v>1306</v>
      </c>
      <c r="C443" s="15" t="s">
        <v>1307</v>
      </c>
      <c r="D443" s="15" t="s">
        <v>1306</v>
      </c>
      <c r="E443" s="15" t="s">
        <v>770</v>
      </c>
      <c r="F443" s="15" t="s">
        <v>1296</v>
      </c>
      <c r="G443" s="15" t="s">
        <v>1297</v>
      </c>
      <c r="H443" s="15" t="s">
        <v>1308</v>
      </c>
      <c r="I443" s="15" t="s">
        <v>146</v>
      </c>
      <c r="J443" s="15" t="s">
        <v>136</v>
      </c>
    </row>
    <row r="444" spans="1:10" x14ac:dyDescent="0.3">
      <c r="A444" s="14">
        <v>6122</v>
      </c>
      <c r="B444" s="15" t="s">
        <v>1309</v>
      </c>
      <c r="C444" s="15" t="s">
        <v>1310</v>
      </c>
      <c r="D444" s="15" t="s">
        <v>1309</v>
      </c>
      <c r="E444" s="15" t="s">
        <v>770</v>
      </c>
      <c r="F444" s="15" t="s">
        <v>1296</v>
      </c>
      <c r="G444" s="15" t="s">
        <v>1297</v>
      </c>
      <c r="H444" s="15" t="s">
        <v>1308</v>
      </c>
      <c r="I444" s="15" t="s">
        <v>146</v>
      </c>
      <c r="J444" s="15" t="s">
        <v>136</v>
      </c>
    </row>
    <row r="445" spans="1:10" x14ac:dyDescent="0.3">
      <c r="A445" s="14">
        <v>6123</v>
      </c>
      <c r="B445" s="15" t="s">
        <v>1311</v>
      </c>
      <c r="C445" s="15" t="s">
        <v>1312</v>
      </c>
      <c r="D445" s="15" t="s">
        <v>1311</v>
      </c>
      <c r="E445" s="15" t="s">
        <v>770</v>
      </c>
      <c r="F445" s="15" t="s">
        <v>1296</v>
      </c>
      <c r="G445" s="15" t="s">
        <v>1297</v>
      </c>
      <c r="H445" s="15" t="s">
        <v>1308</v>
      </c>
      <c r="I445" s="15" t="s">
        <v>146</v>
      </c>
      <c r="J445" s="15" t="s">
        <v>136</v>
      </c>
    </row>
    <row r="446" spans="1:10" x14ac:dyDescent="0.3">
      <c r="A446" s="14">
        <v>6124</v>
      </c>
      <c r="B446" s="15" t="s">
        <v>1313</v>
      </c>
      <c r="C446" s="15" t="s">
        <v>1314</v>
      </c>
      <c r="D446" s="15" t="s">
        <v>1313</v>
      </c>
      <c r="E446" s="15" t="s">
        <v>770</v>
      </c>
      <c r="F446" s="15" t="s">
        <v>1296</v>
      </c>
      <c r="G446" s="15" t="s">
        <v>1297</v>
      </c>
      <c r="H446" s="15" t="s">
        <v>1308</v>
      </c>
      <c r="I446" s="15" t="s">
        <v>146</v>
      </c>
      <c r="J446" s="15" t="s">
        <v>136</v>
      </c>
    </row>
    <row r="447" spans="1:10" x14ac:dyDescent="0.3">
      <c r="A447" s="14">
        <v>6125</v>
      </c>
      <c r="B447" s="15" t="s">
        <v>1315</v>
      </c>
      <c r="C447" s="15" t="s">
        <v>1316</v>
      </c>
      <c r="D447" s="15" t="s">
        <v>1315</v>
      </c>
      <c r="E447" s="15" t="s">
        <v>770</v>
      </c>
      <c r="F447" s="15" t="s">
        <v>1296</v>
      </c>
      <c r="G447" s="15" t="s">
        <v>1297</v>
      </c>
      <c r="H447" s="15" t="s">
        <v>1308</v>
      </c>
      <c r="I447" s="15" t="s">
        <v>146</v>
      </c>
      <c r="J447" s="15" t="s">
        <v>136</v>
      </c>
    </row>
    <row r="448" spans="1:10" x14ac:dyDescent="0.3">
      <c r="A448" s="14">
        <v>6127</v>
      </c>
      <c r="B448" s="15" t="s">
        <v>1317</v>
      </c>
      <c r="C448" s="15" t="s">
        <v>1317</v>
      </c>
      <c r="D448" s="15" t="s">
        <v>1317</v>
      </c>
      <c r="E448" s="15" t="s">
        <v>770</v>
      </c>
      <c r="F448" s="15" t="s">
        <v>1296</v>
      </c>
      <c r="G448" s="15" t="s">
        <v>1297</v>
      </c>
      <c r="H448" s="15" t="s">
        <v>1308</v>
      </c>
      <c r="I448" s="15" t="s">
        <v>135</v>
      </c>
      <c r="J448" s="15" t="s">
        <v>136</v>
      </c>
    </row>
    <row r="449" spans="1:10" x14ac:dyDescent="0.3">
      <c r="A449" s="14">
        <v>6129</v>
      </c>
      <c r="B449" s="15" t="s">
        <v>1318</v>
      </c>
      <c r="C449" s="15" t="s">
        <v>1319</v>
      </c>
      <c r="D449" s="15" t="s">
        <v>1320</v>
      </c>
      <c r="E449" s="15" t="s">
        <v>770</v>
      </c>
      <c r="F449" s="15" t="s">
        <v>1296</v>
      </c>
      <c r="G449" s="15" t="s">
        <v>1297</v>
      </c>
      <c r="H449" s="15" t="s">
        <v>1308</v>
      </c>
      <c r="I449" s="15" t="s">
        <v>146</v>
      </c>
      <c r="J449" s="15" t="s">
        <v>136</v>
      </c>
    </row>
    <row r="450" spans="1:10" x14ac:dyDescent="0.3">
      <c r="A450" s="14">
        <v>6130</v>
      </c>
      <c r="B450" s="15" t="s">
        <v>1321</v>
      </c>
      <c r="C450" s="15" t="s">
        <v>1321</v>
      </c>
      <c r="D450" s="15" t="s">
        <v>1321</v>
      </c>
      <c r="E450" s="15" t="s">
        <v>770</v>
      </c>
      <c r="F450" s="15" t="s">
        <v>1296</v>
      </c>
      <c r="G450" s="15" t="s">
        <v>1297</v>
      </c>
      <c r="H450" s="15" t="s">
        <v>1321</v>
      </c>
      <c r="I450" s="15" t="s">
        <v>146</v>
      </c>
      <c r="J450" s="15" t="s">
        <v>136</v>
      </c>
    </row>
    <row r="451" spans="1:10" x14ac:dyDescent="0.3">
      <c r="A451" s="14">
        <v>6141</v>
      </c>
      <c r="B451" s="15" t="s">
        <v>1322</v>
      </c>
      <c r="C451" s="15" t="s">
        <v>1322</v>
      </c>
      <c r="D451" s="15" t="s">
        <v>1322</v>
      </c>
      <c r="E451" s="15" t="s">
        <v>770</v>
      </c>
      <c r="F451" s="15" t="s">
        <v>1296</v>
      </c>
      <c r="G451" s="15" t="s">
        <v>1297</v>
      </c>
      <c r="H451" s="15" t="s">
        <v>1323</v>
      </c>
      <c r="I451" s="15" t="s">
        <v>263</v>
      </c>
      <c r="J451" s="15" t="s">
        <v>136</v>
      </c>
    </row>
    <row r="452" spans="1:10" x14ac:dyDescent="0.3">
      <c r="A452" s="14">
        <v>6142</v>
      </c>
      <c r="B452" s="15" t="s">
        <v>1324</v>
      </c>
      <c r="C452" s="15" t="s">
        <v>1325</v>
      </c>
      <c r="D452" s="15" t="s">
        <v>1324</v>
      </c>
      <c r="E452" s="15" t="s">
        <v>770</v>
      </c>
      <c r="F452" s="15" t="s">
        <v>1296</v>
      </c>
      <c r="G452" s="15" t="s">
        <v>1297</v>
      </c>
      <c r="H452" s="15" t="s">
        <v>1323</v>
      </c>
      <c r="I452" s="15" t="s">
        <v>263</v>
      </c>
      <c r="J452" s="15" t="s">
        <v>136</v>
      </c>
    </row>
    <row r="453" spans="1:10" x14ac:dyDescent="0.3">
      <c r="A453" s="14">
        <v>6201</v>
      </c>
      <c r="B453" s="15" t="s">
        <v>1326</v>
      </c>
      <c r="C453" s="15" t="s">
        <v>1326</v>
      </c>
      <c r="D453" s="15" t="s">
        <v>1326</v>
      </c>
      <c r="E453" s="15" t="s">
        <v>770</v>
      </c>
      <c r="F453" s="15" t="s">
        <v>1296</v>
      </c>
      <c r="G453" s="15" t="s">
        <v>1327</v>
      </c>
      <c r="H453" s="15" t="s">
        <v>1328</v>
      </c>
      <c r="I453" s="15" t="s">
        <v>146</v>
      </c>
      <c r="J453" s="15" t="s">
        <v>136</v>
      </c>
    </row>
    <row r="454" spans="1:10" x14ac:dyDescent="0.3">
      <c r="A454" s="14">
        <v>6202</v>
      </c>
      <c r="B454" s="15" t="s">
        <v>1329</v>
      </c>
      <c r="C454" s="15" t="s">
        <v>1330</v>
      </c>
      <c r="D454" s="15" t="s">
        <v>1329</v>
      </c>
      <c r="E454" s="15" t="s">
        <v>770</v>
      </c>
      <c r="F454" s="15" t="s">
        <v>1296</v>
      </c>
      <c r="G454" s="15" t="s">
        <v>1327</v>
      </c>
      <c r="H454" s="15" t="s">
        <v>1328</v>
      </c>
      <c r="I454" s="15" t="s">
        <v>146</v>
      </c>
      <c r="J454" s="15" t="s">
        <v>136</v>
      </c>
    </row>
    <row r="455" spans="1:10" x14ac:dyDescent="0.3">
      <c r="A455" s="14">
        <v>6209</v>
      </c>
      <c r="B455" s="15" t="s">
        <v>1331</v>
      </c>
      <c r="C455" s="15" t="s">
        <v>1332</v>
      </c>
      <c r="D455" s="15" t="s">
        <v>1331</v>
      </c>
      <c r="E455" s="15" t="s">
        <v>770</v>
      </c>
      <c r="F455" s="15" t="s">
        <v>1296</v>
      </c>
      <c r="G455" s="15" t="s">
        <v>1327</v>
      </c>
      <c r="H455" s="15" t="s">
        <v>1328</v>
      </c>
      <c r="I455" s="15" t="s">
        <v>146</v>
      </c>
      <c r="J455" s="15" t="s">
        <v>136</v>
      </c>
    </row>
    <row r="456" spans="1:10" x14ac:dyDescent="0.3">
      <c r="A456" s="14">
        <v>6211</v>
      </c>
      <c r="B456" s="15" t="s">
        <v>1333</v>
      </c>
      <c r="C456" s="15" t="s">
        <v>1333</v>
      </c>
      <c r="D456" s="15" t="s">
        <v>1333</v>
      </c>
      <c r="E456" s="15" t="s">
        <v>770</v>
      </c>
      <c r="F456" s="15" t="s">
        <v>1296</v>
      </c>
      <c r="G456" s="15" t="s">
        <v>1327</v>
      </c>
      <c r="H456" s="15" t="s">
        <v>1334</v>
      </c>
      <c r="I456" s="15" t="s">
        <v>263</v>
      </c>
      <c r="J456" s="15" t="s">
        <v>136</v>
      </c>
    </row>
    <row r="457" spans="1:10" x14ac:dyDescent="0.3">
      <c r="A457" s="14">
        <v>6212</v>
      </c>
      <c r="B457" s="15" t="s">
        <v>1335</v>
      </c>
      <c r="C457" s="15" t="s">
        <v>1336</v>
      </c>
      <c r="D457" s="15" t="s">
        <v>1335</v>
      </c>
      <c r="E457" s="15" t="s">
        <v>770</v>
      </c>
      <c r="F457" s="15" t="s">
        <v>1296</v>
      </c>
      <c r="G457" s="15" t="s">
        <v>1327</v>
      </c>
      <c r="H457" s="15" t="s">
        <v>1334</v>
      </c>
      <c r="I457" s="15" t="s">
        <v>263</v>
      </c>
      <c r="J457" s="15" t="s">
        <v>136</v>
      </c>
    </row>
    <row r="458" spans="1:10" x14ac:dyDescent="0.3">
      <c r="A458" s="14">
        <v>6213</v>
      </c>
      <c r="B458" s="15" t="s">
        <v>1337</v>
      </c>
      <c r="C458" s="15" t="s">
        <v>1337</v>
      </c>
      <c r="D458" s="15" t="s">
        <v>1337</v>
      </c>
      <c r="E458" s="15" t="s">
        <v>770</v>
      </c>
      <c r="F458" s="15" t="s">
        <v>1296</v>
      </c>
      <c r="G458" s="15" t="s">
        <v>1327</v>
      </c>
      <c r="H458" s="15" t="s">
        <v>1334</v>
      </c>
      <c r="I458" s="15" t="s">
        <v>263</v>
      </c>
      <c r="J458" s="15" t="s">
        <v>136</v>
      </c>
    </row>
    <row r="459" spans="1:10" x14ac:dyDescent="0.3">
      <c r="A459" s="14">
        <v>6311</v>
      </c>
      <c r="B459" s="15" t="s">
        <v>1338</v>
      </c>
      <c r="C459" s="15" t="s">
        <v>1339</v>
      </c>
      <c r="D459" s="15" t="s">
        <v>1340</v>
      </c>
      <c r="E459" s="15" t="s">
        <v>770</v>
      </c>
      <c r="F459" s="15" t="s">
        <v>1296</v>
      </c>
      <c r="G459" s="15" t="s">
        <v>1341</v>
      </c>
      <c r="H459" s="15" t="s">
        <v>1342</v>
      </c>
      <c r="I459" s="15" t="s">
        <v>146</v>
      </c>
      <c r="J459" s="15" t="s">
        <v>136</v>
      </c>
    </row>
    <row r="460" spans="1:10" x14ac:dyDescent="0.3">
      <c r="A460" s="14">
        <v>6312</v>
      </c>
      <c r="B460" s="15" t="s">
        <v>1343</v>
      </c>
      <c r="C460" s="15" t="s">
        <v>1344</v>
      </c>
      <c r="D460" s="15" t="s">
        <v>1345</v>
      </c>
      <c r="E460" s="15" t="s">
        <v>770</v>
      </c>
      <c r="F460" s="15" t="s">
        <v>1296</v>
      </c>
      <c r="G460" s="15" t="s">
        <v>1341</v>
      </c>
      <c r="H460" s="15" t="s">
        <v>1342</v>
      </c>
      <c r="I460" s="15" t="s">
        <v>146</v>
      </c>
      <c r="J460" s="15" t="s">
        <v>136</v>
      </c>
    </row>
    <row r="461" spans="1:10" x14ac:dyDescent="0.3">
      <c r="A461" s="14">
        <v>6313</v>
      </c>
      <c r="B461" s="15" t="s">
        <v>1346</v>
      </c>
      <c r="C461" s="15" t="s">
        <v>1347</v>
      </c>
      <c r="D461" s="15" t="s">
        <v>1345</v>
      </c>
      <c r="E461" s="15" t="s">
        <v>770</v>
      </c>
      <c r="F461" s="15" t="s">
        <v>1296</v>
      </c>
      <c r="G461" s="15" t="s">
        <v>1341</v>
      </c>
      <c r="H461" s="15" t="s">
        <v>1342</v>
      </c>
      <c r="I461" s="15" t="s">
        <v>146</v>
      </c>
      <c r="J461" s="15" t="s">
        <v>136</v>
      </c>
    </row>
    <row r="462" spans="1:10" x14ac:dyDescent="0.3">
      <c r="A462" s="14">
        <v>6314</v>
      </c>
      <c r="B462" s="15" t="s">
        <v>1348</v>
      </c>
      <c r="C462" s="15" t="s">
        <v>1349</v>
      </c>
      <c r="D462" s="15" t="s">
        <v>1350</v>
      </c>
      <c r="E462" s="15" t="s">
        <v>770</v>
      </c>
      <c r="F462" s="15" t="s">
        <v>1296</v>
      </c>
      <c r="G462" s="15" t="s">
        <v>1341</v>
      </c>
      <c r="H462" s="15" t="s">
        <v>1342</v>
      </c>
      <c r="I462" s="15" t="s">
        <v>146</v>
      </c>
      <c r="J462" s="15" t="s">
        <v>136</v>
      </c>
    </row>
    <row r="463" spans="1:10" x14ac:dyDescent="0.3">
      <c r="A463" s="14">
        <v>6315</v>
      </c>
      <c r="B463" s="15" t="s">
        <v>1351</v>
      </c>
      <c r="C463" s="15" t="s">
        <v>1352</v>
      </c>
      <c r="D463" s="15" t="s">
        <v>1353</v>
      </c>
      <c r="E463" s="15" t="s">
        <v>770</v>
      </c>
      <c r="F463" s="15" t="s">
        <v>1296</v>
      </c>
      <c r="G463" s="15" t="s">
        <v>1341</v>
      </c>
      <c r="H463" s="15" t="s">
        <v>1342</v>
      </c>
      <c r="I463" s="15" t="s">
        <v>146</v>
      </c>
      <c r="J463" s="15" t="s">
        <v>136</v>
      </c>
    </row>
    <row r="464" spans="1:10" x14ac:dyDescent="0.3">
      <c r="A464" s="14">
        <v>6316</v>
      </c>
      <c r="B464" s="15" t="s">
        <v>1354</v>
      </c>
      <c r="C464" s="15" t="s">
        <v>1355</v>
      </c>
      <c r="D464" s="15" t="s">
        <v>1356</v>
      </c>
      <c r="E464" s="15" t="s">
        <v>770</v>
      </c>
      <c r="F464" s="15" t="s">
        <v>1296</v>
      </c>
      <c r="G464" s="15" t="s">
        <v>1341</v>
      </c>
      <c r="H464" s="15" t="s">
        <v>1342</v>
      </c>
      <c r="I464" s="15" t="s">
        <v>298</v>
      </c>
      <c r="J464" s="15" t="s">
        <v>136</v>
      </c>
    </row>
    <row r="465" spans="1:10" x14ac:dyDescent="0.3">
      <c r="A465" s="14">
        <v>6319</v>
      </c>
      <c r="B465" s="15" t="s">
        <v>1357</v>
      </c>
      <c r="C465" s="15" t="s">
        <v>1358</v>
      </c>
      <c r="D465" s="15" t="s">
        <v>1359</v>
      </c>
      <c r="E465" s="15" t="s">
        <v>770</v>
      </c>
      <c r="F465" s="15" t="s">
        <v>1296</v>
      </c>
      <c r="G465" s="15" t="s">
        <v>1341</v>
      </c>
      <c r="H465" s="15" t="s">
        <v>1342</v>
      </c>
      <c r="I465" s="15" t="s">
        <v>146</v>
      </c>
      <c r="J465" s="15" t="s">
        <v>136</v>
      </c>
    </row>
    <row r="466" spans="1:10" x14ac:dyDescent="0.3">
      <c r="A466" s="14">
        <v>6321</v>
      </c>
      <c r="B466" s="15" t="s">
        <v>1360</v>
      </c>
      <c r="C466" s="15" t="s">
        <v>1361</v>
      </c>
      <c r="D466" s="15" t="s">
        <v>1362</v>
      </c>
      <c r="E466" s="15" t="s">
        <v>770</v>
      </c>
      <c r="F466" s="15" t="s">
        <v>1296</v>
      </c>
      <c r="G466" s="15" t="s">
        <v>1341</v>
      </c>
      <c r="H466" s="15" t="s">
        <v>1363</v>
      </c>
      <c r="I466" s="15" t="s">
        <v>287</v>
      </c>
      <c r="J466" s="15" t="s">
        <v>136</v>
      </c>
    </row>
    <row r="467" spans="1:10" x14ac:dyDescent="0.3">
      <c r="A467" s="14">
        <v>6322</v>
      </c>
      <c r="B467" s="15" t="s">
        <v>1364</v>
      </c>
      <c r="C467" s="15" t="s">
        <v>1365</v>
      </c>
      <c r="D467" s="15" t="s">
        <v>1364</v>
      </c>
      <c r="E467" s="15" t="s">
        <v>770</v>
      </c>
      <c r="F467" s="15" t="s">
        <v>1296</v>
      </c>
      <c r="G467" s="15" t="s">
        <v>1341</v>
      </c>
      <c r="H467" s="15" t="s">
        <v>1363</v>
      </c>
      <c r="I467" s="15" t="s">
        <v>178</v>
      </c>
      <c r="J467" s="15" t="s">
        <v>136</v>
      </c>
    </row>
    <row r="468" spans="1:10" x14ac:dyDescent="0.3">
      <c r="A468" s="14">
        <v>6323</v>
      </c>
      <c r="B468" s="15" t="s">
        <v>1366</v>
      </c>
      <c r="C468" s="15" t="s">
        <v>1367</v>
      </c>
      <c r="D468" s="15" t="s">
        <v>1368</v>
      </c>
      <c r="E468" s="15" t="s">
        <v>770</v>
      </c>
      <c r="F468" s="15" t="s">
        <v>1296</v>
      </c>
      <c r="G468" s="15" t="s">
        <v>1341</v>
      </c>
      <c r="H468" s="15" t="s">
        <v>1363</v>
      </c>
      <c r="I468" s="15" t="s">
        <v>146</v>
      </c>
      <c r="J468" s="15" t="s">
        <v>136</v>
      </c>
    </row>
    <row r="469" spans="1:10" x14ac:dyDescent="0.3">
      <c r="A469" s="14">
        <v>6324</v>
      </c>
      <c r="B469" s="15" t="s">
        <v>1369</v>
      </c>
      <c r="C469" s="15" t="s">
        <v>1370</v>
      </c>
      <c r="D469" s="15" t="s">
        <v>1371</v>
      </c>
      <c r="E469" s="15" t="s">
        <v>770</v>
      </c>
      <c r="F469" s="15" t="s">
        <v>1296</v>
      </c>
      <c r="G469" s="15" t="s">
        <v>1341</v>
      </c>
      <c r="H469" s="15" t="s">
        <v>1363</v>
      </c>
      <c r="I469" s="15" t="s">
        <v>146</v>
      </c>
      <c r="J469" s="15" t="s">
        <v>136</v>
      </c>
    </row>
    <row r="470" spans="1:10" x14ac:dyDescent="0.3">
      <c r="A470" s="14">
        <v>6329</v>
      </c>
      <c r="B470" s="15" t="s">
        <v>1372</v>
      </c>
      <c r="C470" s="15" t="s">
        <v>1373</v>
      </c>
      <c r="D470" s="15" t="s">
        <v>1374</v>
      </c>
      <c r="E470" s="15" t="s">
        <v>770</v>
      </c>
      <c r="F470" s="15" t="s">
        <v>1296</v>
      </c>
      <c r="G470" s="15" t="s">
        <v>1341</v>
      </c>
      <c r="H470" s="15" t="s">
        <v>1363</v>
      </c>
      <c r="I470" s="15" t="s">
        <v>146</v>
      </c>
      <c r="J470" s="15" t="s">
        <v>136</v>
      </c>
    </row>
    <row r="471" spans="1:10" x14ac:dyDescent="0.3">
      <c r="A471" s="14">
        <v>6331</v>
      </c>
      <c r="B471" s="15" t="s">
        <v>1375</v>
      </c>
      <c r="C471" s="15" t="s">
        <v>1376</v>
      </c>
      <c r="D471" s="15" t="s">
        <v>1375</v>
      </c>
      <c r="E471" s="15" t="s">
        <v>770</v>
      </c>
      <c r="F471" s="15" t="s">
        <v>1296</v>
      </c>
      <c r="G471" s="15" t="s">
        <v>1341</v>
      </c>
      <c r="H471" s="15" t="s">
        <v>1377</v>
      </c>
      <c r="I471" s="15" t="s">
        <v>146</v>
      </c>
      <c r="J471" s="15" t="s">
        <v>136</v>
      </c>
    </row>
    <row r="472" spans="1:10" x14ac:dyDescent="0.3">
      <c r="A472" s="14">
        <v>6332</v>
      </c>
      <c r="B472" s="15" t="s">
        <v>1378</v>
      </c>
      <c r="C472" s="15" t="s">
        <v>1379</v>
      </c>
      <c r="D472" s="15" t="s">
        <v>1378</v>
      </c>
      <c r="E472" s="15" t="s">
        <v>770</v>
      </c>
      <c r="F472" s="15" t="s">
        <v>1296</v>
      </c>
      <c r="G472" s="15" t="s">
        <v>1341</v>
      </c>
      <c r="H472" s="15" t="s">
        <v>1377</v>
      </c>
      <c r="I472" s="15" t="s">
        <v>146</v>
      </c>
      <c r="J472" s="15" t="s">
        <v>136</v>
      </c>
    </row>
    <row r="473" spans="1:10" x14ac:dyDescent="0.3">
      <c r="A473" s="14">
        <v>6333</v>
      </c>
      <c r="B473" s="15" t="s">
        <v>1380</v>
      </c>
      <c r="C473" s="15" t="s">
        <v>1381</v>
      </c>
      <c r="D473" s="15" t="s">
        <v>1382</v>
      </c>
      <c r="E473" s="15" t="s">
        <v>770</v>
      </c>
      <c r="F473" s="15" t="s">
        <v>1296</v>
      </c>
      <c r="G473" s="15" t="s">
        <v>1341</v>
      </c>
      <c r="H473" s="15" t="s">
        <v>1377</v>
      </c>
      <c r="I473" s="15" t="s">
        <v>146</v>
      </c>
      <c r="J473" s="15" t="s">
        <v>136</v>
      </c>
    </row>
    <row r="474" spans="1:10" x14ac:dyDescent="0.3">
      <c r="A474" s="14">
        <v>6334</v>
      </c>
      <c r="B474" s="15" t="s">
        <v>1383</v>
      </c>
      <c r="C474" s="15" t="s">
        <v>1384</v>
      </c>
      <c r="D474" s="15" t="s">
        <v>1385</v>
      </c>
      <c r="E474" s="15" t="s">
        <v>770</v>
      </c>
      <c r="F474" s="15" t="s">
        <v>1296</v>
      </c>
      <c r="G474" s="15" t="s">
        <v>1341</v>
      </c>
      <c r="H474" s="15" t="s">
        <v>1377</v>
      </c>
      <c r="I474" s="15" t="s">
        <v>146</v>
      </c>
      <c r="J474" s="15" t="s">
        <v>136</v>
      </c>
    </row>
    <row r="475" spans="1:10" x14ac:dyDescent="0.3">
      <c r="A475" s="14">
        <v>6335</v>
      </c>
      <c r="B475" s="15" t="s">
        <v>1386</v>
      </c>
      <c r="C475" s="15" t="s">
        <v>1387</v>
      </c>
      <c r="D475" s="15" t="s">
        <v>1388</v>
      </c>
      <c r="E475" s="15" t="s">
        <v>770</v>
      </c>
      <c r="F475" s="15" t="s">
        <v>1296</v>
      </c>
      <c r="G475" s="15" t="s">
        <v>1341</v>
      </c>
      <c r="H475" s="15" t="s">
        <v>1377</v>
      </c>
      <c r="I475" s="15" t="s">
        <v>146</v>
      </c>
      <c r="J475" s="15" t="s">
        <v>136</v>
      </c>
    </row>
    <row r="476" spans="1:10" x14ac:dyDescent="0.3">
      <c r="A476" s="14">
        <v>6339</v>
      </c>
      <c r="B476" s="15" t="s">
        <v>1389</v>
      </c>
      <c r="C476" s="15" t="s">
        <v>1390</v>
      </c>
      <c r="D476" s="15" t="s">
        <v>1391</v>
      </c>
      <c r="E476" s="15" t="s">
        <v>770</v>
      </c>
      <c r="F476" s="15" t="s">
        <v>1296</v>
      </c>
      <c r="G476" s="15" t="s">
        <v>1341</v>
      </c>
      <c r="H476" s="15" t="s">
        <v>1377</v>
      </c>
      <c r="I476" s="15" t="s">
        <v>146</v>
      </c>
      <c r="J476" s="15" t="s">
        <v>136</v>
      </c>
    </row>
    <row r="477" spans="1:10" x14ac:dyDescent="0.3">
      <c r="A477" s="14">
        <v>6341</v>
      </c>
      <c r="B477" s="15" t="s">
        <v>1392</v>
      </c>
      <c r="C477" s="15" t="s">
        <v>1393</v>
      </c>
      <c r="D477" s="15" t="s">
        <v>1392</v>
      </c>
      <c r="E477" s="15" t="s">
        <v>770</v>
      </c>
      <c r="F477" s="15" t="s">
        <v>1296</v>
      </c>
      <c r="G477" s="15" t="s">
        <v>1341</v>
      </c>
      <c r="H477" s="15" t="s">
        <v>1394</v>
      </c>
      <c r="I477" s="15" t="s">
        <v>146</v>
      </c>
      <c r="J477" s="15" t="s">
        <v>136</v>
      </c>
    </row>
    <row r="478" spans="1:10" x14ac:dyDescent="0.3">
      <c r="A478" s="14">
        <v>6342</v>
      </c>
      <c r="B478" s="15" t="s">
        <v>1395</v>
      </c>
      <c r="C478" s="15" t="s">
        <v>1396</v>
      </c>
      <c r="D478" s="15" t="s">
        <v>1395</v>
      </c>
      <c r="E478" s="15" t="s">
        <v>770</v>
      </c>
      <c r="F478" s="15" t="s">
        <v>1296</v>
      </c>
      <c r="G478" s="15" t="s">
        <v>1341</v>
      </c>
      <c r="H478" s="15" t="s">
        <v>1394</v>
      </c>
      <c r="I478" s="15" t="s">
        <v>146</v>
      </c>
      <c r="J478" s="15" t="s">
        <v>136</v>
      </c>
    </row>
    <row r="479" spans="1:10" x14ac:dyDescent="0.3">
      <c r="A479" s="14">
        <v>6343</v>
      </c>
      <c r="B479" s="15" t="s">
        <v>1397</v>
      </c>
      <c r="C479" s="15" t="s">
        <v>1398</v>
      </c>
      <c r="D479" s="15" t="s">
        <v>1399</v>
      </c>
      <c r="E479" s="15" t="s">
        <v>770</v>
      </c>
      <c r="F479" s="15" t="s">
        <v>1296</v>
      </c>
      <c r="G479" s="15" t="s">
        <v>1341</v>
      </c>
      <c r="H479" s="15" t="s">
        <v>1394</v>
      </c>
      <c r="I479" s="15" t="s">
        <v>146</v>
      </c>
      <c r="J479" s="15" t="s">
        <v>136</v>
      </c>
    </row>
    <row r="480" spans="1:10" x14ac:dyDescent="0.3">
      <c r="A480" s="14">
        <v>6344</v>
      </c>
      <c r="B480" s="15" t="s">
        <v>1400</v>
      </c>
      <c r="C480" s="15" t="s">
        <v>1401</v>
      </c>
      <c r="D480" s="15" t="s">
        <v>1402</v>
      </c>
      <c r="E480" s="15" t="s">
        <v>770</v>
      </c>
      <c r="F480" s="15" t="s">
        <v>1296</v>
      </c>
      <c r="G480" s="15" t="s">
        <v>1341</v>
      </c>
      <c r="H480" s="15" t="s">
        <v>1394</v>
      </c>
      <c r="I480" s="15" t="s">
        <v>146</v>
      </c>
      <c r="J480" s="15" t="s">
        <v>136</v>
      </c>
    </row>
    <row r="481" spans="1:10" x14ac:dyDescent="0.3">
      <c r="A481" s="14">
        <v>6345</v>
      </c>
      <c r="B481" s="15" t="s">
        <v>1403</v>
      </c>
      <c r="C481" s="15" t="s">
        <v>1404</v>
      </c>
      <c r="D481" s="15" t="s">
        <v>1403</v>
      </c>
      <c r="E481" s="15" t="s">
        <v>770</v>
      </c>
      <c r="F481" s="15" t="s">
        <v>1296</v>
      </c>
      <c r="G481" s="15" t="s">
        <v>1341</v>
      </c>
      <c r="H481" s="15" t="s">
        <v>1394</v>
      </c>
      <c r="I481" s="15" t="s">
        <v>146</v>
      </c>
      <c r="J481" s="15" t="s">
        <v>136</v>
      </c>
    </row>
    <row r="482" spans="1:10" x14ac:dyDescent="0.3">
      <c r="A482" s="14">
        <v>6349</v>
      </c>
      <c r="B482" s="15" t="s">
        <v>1405</v>
      </c>
      <c r="C482" s="15" t="s">
        <v>1406</v>
      </c>
      <c r="D482" s="15" t="s">
        <v>1407</v>
      </c>
      <c r="E482" s="15" t="s">
        <v>770</v>
      </c>
      <c r="F482" s="15" t="s">
        <v>1296</v>
      </c>
      <c r="G482" s="15" t="s">
        <v>1341</v>
      </c>
      <c r="H482" s="15" t="s">
        <v>1394</v>
      </c>
      <c r="I482" s="15" t="s">
        <v>146</v>
      </c>
      <c r="J482" s="15" t="s">
        <v>136</v>
      </c>
    </row>
    <row r="483" spans="1:10" x14ac:dyDescent="0.3">
      <c r="A483" s="14">
        <v>6351</v>
      </c>
      <c r="B483" s="15" t="s">
        <v>1408</v>
      </c>
      <c r="C483" s="15" t="s">
        <v>1409</v>
      </c>
      <c r="D483" s="15" t="s">
        <v>1410</v>
      </c>
      <c r="E483" s="15" t="s">
        <v>770</v>
      </c>
      <c r="F483" s="15" t="s">
        <v>1296</v>
      </c>
      <c r="G483" s="15" t="s">
        <v>1341</v>
      </c>
      <c r="H483" s="15" t="s">
        <v>1411</v>
      </c>
      <c r="I483" s="15" t="s">
        <v>146</v>
      </c>
      <c r="J483" s="15" t="s">
        <v>136</v>
      </c>
    </row>
    <row r="484" spans="1:10" x14ac:dyDescent="0.3">
      <c r="A484" s="14">
        <v>6352</v>
      </c>
      <c r="B484" s="15" t="s">
        <v>1412</v>
      </c>
      <c r="C484" s="15" t="s">
        <v>1413</v>
      </c>
      <c r="D484" s="15" t="s">
        <v>1412</v>
      </c>
      <c r="E484" s="15" t="s">
        <v>770</v>
      </c>
      <c r="F484" s="15" t="s">
        <v>1296</v>
      </c>
      <c r="G484" s="15" t="s">
        <v>1341</v>
      </c>
      <c r="H484" s="15" t="s">
        <v>1411</v>
      </c>
      <c r="I484" s="15" t="s">
        <v>146</v>
      </c>
      <c r="J484" s="15" t="s">
        <v>136</v>
      </c>
    </row>
    <row r="485" spans="1:10" x14ac:dyDescent="0.3">
      <c r="A485" s="14">
        <v>6353</v>
      </c>
      <c r="B485" s="15" t="s">
        <v>1414</v>
      </c>
      <c r="C485" s="15" t="s">
        <v>1415</v>
      </c>
      <c r="D485" s="15" t="s">
        <v>1416</v>
      </c>
      <c r="E485" s="15" t="s">
        <v>770</v>
      </c>
      <c r="F485" s="15" t="s">
        <v>1296</v>
      </c>
      <c r="G485" s="15" t="s">
        <v>1341</v>
      </c>
      <c r="H485" s="15" t="s">
        <v>1411</v>
      </c>
      <c r="I485" s="15" t="s">
        <v>146</v>
      </c>
      <c r="J485" s="15" t="s">
        <v>136</v>
      </c>
    </row>
    <row r="486" spans="1:10" x14ac:dyDescent="0.3">
      <c r="A486" s="14">
        <v>6354</v>
      </c>
      <c r="B486" s="15" t="s">
        <v>1417</v>
      </c>
      <c r="C486" s="15" t="s">
        <v>1418</v>
      </c>
      <c r="D486" s="15" t="s">
        <v>1419</v>
      </c>
      <c r="E486" s="15" t="s">
        <v>770</v>
      </c>
      <c r="F486" s="15" t="s">
        <v>1296</v>
      </c>
      <c r="G486" s="15" t="s">
        <v>1341</v>
      </c>
      <c r="H486" s="15" t="s">
        <v>1411</v>
      </c>
      <c r="I486" s="15" t="s">
        <v>146</v>
      </c>
      <c r="J486" s="15" t="s">
        <v>136</v>
      </c>
    </row>
    <row r="487" spans="1:10" x14ac:dyDescent="0.3">
      <c r="A487" s="14">
        <v>6355</v>
      </c>
      <c r="B487" s="15" t="s">
        <v>1420</v>
      </c>
      <c r="C487" s="15" t="s">
        <v>1421</v>
      </c>
      <c r="D487" s="15" t="s">
        <v>1422</v>
      </c>
      <c r="E487" s="15" t="s">
        <v>770</v>
      </c>
      <c r="F487" s="15" t="s">
        <v>1296</v>
      </c>
      <c r="G487" s="15" t="s">
        <v>1341</v>
      </c>
      <c r="H487" s="15" t="s">
        <v>1411</v>
      </c>
      <c r="I487" s="15" t="s">
        <v>146</v>
      </c>
      <c r="J487" s="15" t="s">
        <v>136</v>
      </c>
    </row>
    <row r="488" spans="1:10" x14ac:dyDescent="0.3">
      <c r="A488" s="14">
        <v>6356</v>
      </c>
      <c r="B488" s="15" t="s">
        <v>1423</v>
      </c>
      <c r="C488" s="15" t="s">
        <v>1424</v>
      </c>
      <c r="D488" s="15" t="s">
        <v>1425</v>
      </c>
      <c r="E488" s="15" t="s">
        <v>770</v>
      </c>
      <c r="F488" s="15" t="s">
        <v>1296</v>
      </c>
      <c r="G488" s="15" t="s">
        <v>1341</v>
      </c>
      <c r="H488" s="15" t="s">
        <v>1411</v>
      </c>
      <c r="I488" s="15" t="s">
        <v>214</v>
      </c>
      <c r="J488" s="15" t="s">
        <v>136</v>
      </c>
    </row>
    <row r="489" spans="1:10" x14ac:dyDescent="0.3">
      <c r="A489" s="14">
        <v>6359</v>
      </c>
      <c r="B489" s="15" t="s">
        <v>1426</v>
      </c>
      <c r="C489" s="15" t="s">
        <v>1427</v>
      </c>
      <c r="D489" s="15" t="s">
        <v>1428</v>
      </c>
      <c r="E489" s="15" t="s">
        <v>770</v>
      </c>
      <c r="F489" s="15" t="s">
        <v>1296</v>
      </c>
      <c r="G489" s="15" t="s">
        <v>1341</v>
      </c>
      <c r="H489" s="15" t="s">
        <v>1411</v>
      </c>
      <c r="I489" s="15" t="s">
        <v>146</v>
      </c>
      <c r="J489" s="15" t="s">
        <v>136</v>
      </c>
    </row>
    <row r="490" spans="1:10" x14ac:dyDescent="0.3">
      <c r="A490" s="14">
        <v>6361</v>
      </c>
      <c r="B490" s="15" t="s">
        <v>1429</v>
      </c>
      <c r="C490" s="15" t="s">
        <v>1430</v>
      </c>
      <c r="D490" s="15" t="s">
        <v>1431</v>
      </c>
      <c r="E490" s="15" t="s">
        <v>770</v>
      </c>
      <c r="F490" s="15" t="s">
        <v>1296</v>
      </c>
      <c r="G490" s="15" t="s">
        <v>1341</v>
      </c>
      <c r="H490" s="15" t="s">
        <v>1432</v>
      </c>
      <c r="I490" s="15" t="s">
        <v>146</v>
      </c>
      <c r="J490" s="15" t="s">
        <v>136</v>
      </c>
    </row>
    <row r="491" spans="1:10" x14ac:dyDescent="0.3">
      <c r="A491" s="14">
        <v>6362</v>
      </c>
      <c r="B491" s="15" t="s">
        <v>1433</v>
      </c>
      <c r="C491" s="15" t="s">
        <v>1434</v>
      </c>
      <c r="D491" s="15" t="s">
        <v>1435</v>
      </c>
      <c r="E491" s="15" t="s">
        <v>770</v>
      </c>
      <c r="F491" s="15" t="s">
        <v>1296</v>
      </c>
      <c r="G491" s="15" t="s">
        <v>1341</v>
      </c>
      <c r="H491" s="15" t="s">
        <v>1432</v>
      </c>
      <c r="I491" s="15" t="s">
        <v>263</v>
      </c>
      <c r="J491" s="15" t="s">
        <v>136</v>
      </c>
    </row>
    <row r="492" spans="1:10" x14ac:dyDescent="0.3">
      <c r="A492" s="14">
        <v>6371</v>
      </c>
      <c r="B492" s="15" t="s">
        <v>1436</v>
      </c>
      <c r="C492" s="15" t="s">
        <v>1437</v>
      </c>
      <c r="D492" s="15" t="s">
        <v>1438</v>
      </c>
      <c r="E492" s="15" t="s">
        <v>770</v>
      </c>
      <c r="F492" s="15" t="s">
        <v>1296</v>
      </c>
      <c r="G492" s="15" t="s">
        <v>1341</v>
      </c>
      <c r="H492" s="15" t="s">
        <v>1439</v>
      </c>
      <c r="I492" s="15" t="s">
        <v>146</v>
      </c>
      <c r="J492" s="15" t="s">
        <v>136</v>
      </c>
    </row>
    <row r="493" spans="1:10" x14ac:dyDescent="0.3">
      <c r="A493" s="14">
        <v>6379</v>
      </c>
      <c r="B493" s="15" t="s">
        <v>1440</v>
      </c>
      <c r="C493" s="15" t="s">
        <v>1441</v>
      </c>
      <c r="D493" s="15" t="s">
        <v>1442</v>
      </c>
      <c r="E493" s="15" t="s">
        <v>770</v>
      </c>
      <c r="F493" s="15" t="s">
        <v>1296</v>
      </c>
      <c r="G493" s="15" t="s">
        <v>1341</v>
      </c>
      <c r="H493" s="15" t="s">
        <v>1439</v>
      </c>
      <c r="I493" s="15" t="s">
        <v>146</v>
      </c>
      <c r="J493" s="15" t="s">
        <v>136</v>
      </c>
    </row>
    <row r="494" spans="1:10" x14ac:dyDescent="0.3">
      <c r="A494" s="14">
        <v>6380</v>
      </c>
      <c r="B494" s="15" t="s">
        <v>1443</v>
      </c>
      <c r="C494" s="15" t="s">
        <v>1444</v>
      </c>
      <c r="D494" s="15" t="s">
        <v>1443</v>
      </c>
      <c r="E494" s="15" t="s">
        <v>770</v>
      </c>
      <c r="F494" s="15" t="s">
        <v>1296</v>
      </c>
      <c r="G494" s="15" t="s">
        <v>1341</v>
      </c>
      <c r="H494" s="15" t="s">
        <v>1443</v>
      </c>
      <c r="I494" s="15" t="s">
        <v>146</v>
      </c>
      <c r="J494" s="15" t="s">
        <v>136</v>
      </c>
    </row>
    <row r="495" spans="1:10" x14ac:dyDescent="0.3">
      <c r="A495" s="14">
        <v>6411</v>
      </c>
      <c r="B495" s="15" t="s">
        <v>1445</v>
      </c>
      <c r="C495" s="15" t="s">
        <v>1446</v>
      </c>
      <c r="D495" s="15" t="s">
        <v>1447</v>
      </c>
      <c r="E495" s="15" t="s">
        <v>770</v>
      </c>
      <c r="F495" s="15" t="s">
        <v>1296</v>
      </c>
      <c r="G495" s="15" t="s">
        <v>1448</v>
      </c>
      <c r="H495" s="15" t="s">
        <v>1449</v>
      </c>
      <c r="I495" s="15" t="s">
        <v>146</v>
      </c>
      <c r="J495" s="15" t="s">
        <v>136</v>
      </c>
    </row>
    <row r="496" spans="1:10" x14ac:dyDescent="0.3">
      <c r="A496" s="14">
        <v>6412</v>
      </c>
      <c r="B496" s="15" t="s">
        <v>1450</v>
      </c>
      <c r="C496" s="15" t="s">
        <v>1451</v>
      </c>
      <c r="D496" s="15" t="s">
        <v>1452</v>
      </c>
      <c r="E496" s="15" t="s">
        <v>770</v>
      </c>
      <c r="F496" s="15" t="s">
        <v>1296</v>
      </c>
      <c r="G496" s="15" t="s">
        <v>1448</v>
      </c>
      <c r="H496" s="15" t="s">
        <v>1449</v>
      </c>
      <c r="I496" s="15" t="s">
        <v>146</v>
      </c>
      <c r="J496" s="15" t="s">
        <v>136</v>
      </c>
    </row>
    <row r="497" spans="1:10" x14ac:dyDescent="0.3">
      <c r="A497" s="14">
        <v>6413</v>
      </c>
      <c r="B497" s="15" t="s">
        <v>1453</v>
      </c>
      <c r="C497" s="15" t="s">
        <v>1454</v>
      </c>
      <c r="D497" s="15" t="s">
        <v>1452</v>
      </c>
      <c r="E497" s="15" t="s">
        <v>770</v>
      </c>
      <c r="F497" s="15" t="s">
        <v>1296</v>
      </c>
      <c r="G497" s="15" t="s">
        <v>1448</v>
      </c>
      <c r="H497" s="15" t="s">
        <v>1449</v>
      </c>
      <c r="I497" s="15" t="s">
        <v>146</v>
      </c>
      <c r="J497" s="15" t="s">
        <v>136</v>
      </c>
    </row>
    <row r="498" spans="1:10" x14ac:dyDescent="0.3">
      <c r="A498" s="14">
        <v>6414</v>
      </c>
      <c r="B498" s="15" t="s">
        <v>1455</v>
      </c>
      <c r="C498" s="15" t="s">
        <v>1456</v>
      </c>
      <c r="D498" s="15" t="s">
        <v>1447</v>
      </c>
      <c r="E498" s="15" t="s">
        <v>770</v>
      </c>
      <c r="F498" s="15" t="s">
        <v>1296</v>
      </c>
      <c r="G498" s="15" t="s">
        <v>1448</v>
      </c>
      <c r="H498" s="15" t="s">
        <v>1449</v>
      </c>
      <c r="I498" s="15" t="s">
        <v>146</v>
      </c>
      <c r="J498" s="15" t="s">
        <v>136</v>
      </c>
    </row>
    <row r="499" spans="1:10" x14ac:dyDescent="0.3">
      <c r="A499" s="14">
        <v>6415</v>
      </c>
      <c r="B499" s="15" t="s">
        <v>1457</v>
      </c>
      <c r="C499" s="15" t="s">
        <v>1458</v>
      </c>
      <c r="D499" s="15" t="s">
        <v>1459</v>
      </c>
      <c r="E499" s="15" t="s">
        <v>770</v>
      </c>
      <c r="F499" s="15" t="s">
        <v>1296</v>
      </c>
      <c r="G499" s="15" t="s">
        <v>1448</v>
      </c>
      <c r="H499" s="15" t="s">
        <v>1449</v>
      </c>
      <c r="I499" s="15" t="s">
        <v>146</v>
      </c>
      <c r="J499" s="15" t="s">
        <v>136</v>
      </c>
    </row>
    <row r="500" spans="1:10" x14ac:dyDescent="0.3">
      <c r="A500" s="14">
        <v>6419</v>
      </c>
      <c r="B500" s="15" t="s">
        <v>1460</v>
      </c>
      <c r="C500" s="15" t="s">
        <v>1461</v>
      </c>
      <c r="D500" s="15" t="s">
        <v>1462</v>
      </c>
      <c r="E500" s="15" t="s">
        <v>770</v>
      </c>
      <c r="F500" s="15" t="s">
        <v>1296</v>
      </c>
      <c r="G500" s="15" t="s">
        <v>1448</v>
      </c>
      <c r="H500" s="15" t="s">
        <v>1449</v>
      </c>
      <c r="I500" s="15" t="s">
        <v>146</v>
      </c>
      <c r="J500" s="15" t="s">
        <v>136</v>
      </c>
    </row>
    <row r="501" spans="1:10" x14ac:dyDescent="0.3">
      <c r="A501" s="14">
        <v>6421</v>
      </c>
      <c r="B501" s="15" t="s">
        <v>1463</v>
      </c>
      <c r="C501" s="15" t="s">
        <v>1464</v>
      </c>
      <c r="D501" s="15" t="s">
        <v>1465</v>
      </c>
      <c r="E501" s="15" t="s">
        <v>770</v>
      </c>
      <c r="F501" s="15" t="s">
        <v>1296</v>
      </c>
      <c r="G501" s="15" t="s">
        <v>1448</v>
      </c>
      <c r="H501" s="15" t="s">
        <v>1466</v>
      </c>
      <c r="I501" s="15" t="s">
        <v>287</v>
      </c>
      <c r="J501" s="15" t="s">
        <v>136</v>
      </c>
    </row>
    <row r="502" spans="1:10" x14ac:dyDescent="0.3">
      <c r="A502" s="14">
        <v>6422</v>
      </c>
      <c r="B502" s="15" t="s">
        <v>1467</v>
      </c>
      <c r="C502" s="15" t="s">
        <v>1468</v>
      </c>
      <c r="D502" s="15" t="s">
        <v>1467</v>
      </c>
      <c r="E502" s="15" t="s">
        <v>770</v>
      </c>
      <c r="F502" s="15" t="s">
        <v>1296</v>
      </c>
      <c r="G502" s="15" t="s">
        <v>1448</v>
      </c>
      <c r="H502" s="15" t="s">
        <v>1466</v>
      </c>
      <c r="I502" s="15" t="s">
        <v>413</v>
      </c>
      <c r="J502" s="15" t="s">
        <v>136</v>
      </c>
    </row>
    <row r="503" spans="1:10" x14ac:dyDescent="0.3">
      <c r="A503" s="14">
        <v>6423</v>
      </c>
      <c r="B503" s="15" t="s">
        <v>1469</v>
      </c>
      <c r="C503" s="15" t="s">
        <v>1470</v>
      </c>
      <c r="D503" s="15" t="s">
        <v>1471</v>
      </c>
      <c r="E503" s="15" t="s">
        <v>770</v>
      </c>
      <c r="F503" s="15" t="s">
        <v>1296</v>
      </c>
      <c r="G503" s="15" t="s">
        <v>1448</v>
      </c>
      <c r="H503" s="15" t="s">
        <v>1466</v>
      </c>
      <c r="I503" s="15" t="s">
        <v>146</v>
      </c>
      <c r="J503" s="15" t="s">
        <v>136</v>
      </c>
    </row>
    <row r="504" spans="1:10" x14ac:dyDescent="0.3">
      <c r="A504" s="14">
        <v>6424</v>
      </c>
      <c r="B504" s="15" t="s">
        <v>1472</v>
      </c>
      <c r="C504" s="15" t="s">
        <v>1473</v>
      </c>
      <c r="D504" s="15" t="s">
        <v>1474</v>
      </c>
      <c r="E504" s="15" t="s">
        <v>770</v>
      </c>
      <c r="F504" s="15" t="s">
        <v>1296</v>
      </c>
      <c r="G504" s="15" t="s">
        <v>1448</v>
      </c>
      <c r="H504" s="15" t="s">
        <v>1466</v>
      </c>
      <c r="I504" s="15" t="s">
        <v>146</v>
      </c>
      <c r="J504" s="15" t="s">
        <v>136</v>
      </c>
    </row>
    <row r="505" spans="1:10" x14ac:dyDescent="0.3">
      <c r="A505" s="14">
        <v>6429</v>
      </c>
      <c r="B505" s="15" t="s">
        <v>1475</v>
      </c>
      <c r="C505" s="15" t="s">
        <v>1476</v>
      </c>
      <c r="D505" s="15" t="s">
        <v>1477</v>
      </c>
      <c r="E505" s="15" t="s">
        <v>770</v>
      </c>
      <c r="F505" s="15" t="s">
        <v>1296</v>
      </c>
      <c r="G505" s="15" t="s">
        <v>1448</v>
      </c>
      <c r="H505" s="15" t="s">
        <v>1466</v>
      </c>
      <c r="I505" s="15" t="s">
        <v>146</v>
      </c>
      <c r="J505" s="15" t="s">
        <v>136</v>
      </c>
    </row>
    <row r="506" spans="1:10" x14ac:dyDescent="0.3">
      <c r="A506" s="14">
        <v>6431</v>
      </c>
      <c r="B506" s="15" t="s">
        <v>1478</v>
      </c>
      <c r="C506" s="15" t="s">
        <v>1479</v>
      </c>
      <c r="D506" s="15" t="s">
        <v>1480</v>
      </c>
      <c r="E506" s="15" t="s">
        <v>770</v>
      </c>
      <c r="F506" s="15" t="s">
        <v>1296</v>
      </c>
      <c r="G506" s="15" t="s">
        <v>1448</v>
      </c>
      <c r="H506" s="15" t="s">
        <v>1481</v>
      </c>
      <c r="I506" s="15" t="s">
        <v>146</v>
      </c>
      <c r="J506" s="15" t="s">
        <v>136</v>
      </c>
    </row>
    <row r="507" spans="1:10" x14ac:dyDescent="0.3">
      <c r="A507" s="14">
        <v>6432</v>
      </c>
      <c r="B507" s="15" t="s">
        <v>1482</v>
      </c>
      <c r="C507" s="15" t="s">
        <v>1483</v>
      </c>
      <c r="D507" s="15" t="s">
        <v>1484</v>
      </c>
      <c r="E507" s="15" t="s">
        <v>770</v>
      </c>
      <c r="F507" s="15" t="s">
        <v>1296</v>
      </c>
      <c r="G507" s="15" t="s">
        <v>1448</v>
      </c>
      <c r="H507" s="15" t="s">
        <v>1481</v>
      </c>
      <c r="I507" s="15" t="s">
        <v>146</v>
      </c>
      <c r="J507" s="15" t="s">
        <v>136</v>
      </c>
    </row>
    <row r="508" spans="1:10" x14ac:dyDescent="0.3">
      <c r="A508" s="14">
        <v>6433</v>
      </c>
      <c r="B508" s="15" t="s">
        <v>1485</v>
      </c>
      <c r="C508" s="15" t="s">
        <v>1486</v>
      </c>
      <c r="D508" s="15" t="s">
        <v>1487</v>
      </c>
      <c r="E508" s="15" t="s">
        <v>770</v>
      </c>
      <c r="F508" s="15" t="s">
        <v>1296</v>
      </c>
      <c r="G508" s="15" t="s">
        <v>1448</v>
      </c>
      <c r="H508" s="15" t="s">
        <v>1481</v>
      </c>
      <c r="I508" s="15" t="s">
        <v>146</v>
      </c>
      <c r="J508" s="15" t="s">
        <v>136</v>
      </c>
    </row>
    <row r="509" spans="1:10" x14ac:dyDescent="0.3">
      <c r="A509" s="14">
        <v>6434</v>
      </c>
      <c r="B509" s="15" t="s">
        <v>1488</v>
      </c>
      <c r="C509" s="15" t="s">
        <v>1489</v>
      </c>
      <c r="D509" s="15" t="s">
        <v>1490</v>
      </c>
      <c r="E509" s="15" t="s">
        <v>770</v>
      </c>
      <c r="F509" s="15" t="s">
        <v>1296</v>
      </c>
      <c r="G509" s="15" t="s">
        <v>1448</v>
      </c>
      <c r="H509" s="15" t="s">
        <v>1481</v>
      </c>
      <c r="I509" s="15" t="s">
        <v>146</v>
      </c>
      <c r="J509" s="15" t="s">
        <v>136</v>
      </c>
    </row>
    <row r="510" spans="1:10" x14ac:dyDescent="0.3">
      <c r="A510" s="14">
        <v>6439</v>
      </c>
      <c r="B510" s="15" t="s">
        <v>1491</v>
      </c>
      <c r="C510" s="15" t="s">
        <v>1492</v>
      </c>
      <c r="D510" s="15" t="s">
        <v>1493</v>
      </c>
      <c r="E510" s="15" t="s">
        <v>770</v>
      </c>
      <c r="F510" s="15" t="s">
        <v>1296</v>
      </c>
      <c r="G510" s="15" t="s">
        <v>1448</v>
      </c>
      <c r="H510" s="15" t="s">
        <v>1481</v>
      </c>
      <c r="I510" s="15" t="s">
        <v>146</v>
      </c>
      <c r="J510" s="15" t="s">
        <v>136</v>
      </c>
    </row>
    <row r="511" spans="1:10" x14ac:dyDescent="0.3">
      <c r="A511" s="14">
        <v>6441</v>
      </c>
      <c r="B511" s="15" t="s">
        <v>1494</v>
      </c>
      <c r="C511" s="15" t="s">
        <v>1495</v>
      </c>
      <c r="D511" s="15" t="s">
        <v>1494</v>
      </c>
      <c r="E511" s="15" t="s">
        <v>770</v>
      </c>
      <c r="F511" s="15" t="s">
        <v>1296</v>
      </c>
      <c r="G511" s="15" t="s">
        <v>1448</v>
      </c>
      <c r="H511" s="15" t="s">
        <v>1496</v>
      </c>
      <c r="I511" s="15" t="s">
        <v>146</v>
      </c>
      <c r="J511" s="15" t="s">
        <v>136</v>
      </c>
    </row>
    <row r="512" spans="1:10" x14ac:dyDescent="0.3">
      <c r="A512" s="14">
        <v>6442</v>
      </c>
      <c r="B512" s="15" t="s">
        <v>1497</v>
      </c>
      <c r="C512" s="15" t="s">
        <v>1498</v>
      </c>
      <c r="D512" s="15" t="s">
        <v>1497</v>
      </c>
      <c r="E512" s="15" t="s">
        <v>770</v>
      </c>
      <c r="F512" s="15" t="s">
        <v>1296</v>
      </c>
      <c r="G512" s="15" t="s">
        <v>1448</v>
      </c>
      <c r="H512" s="15" t="s">
        <v>1496</v>
      </c>
      <c r="I512" s="15" t="s">
        <v>146</v>
      </c>
      <c r="J512" s="15" t="s">
        <v>136</v>
      </c>
    </row>
    <row r="513" spans="1:10" x14ac:dyDescent="0.3">
      <c r="A513" s="14">
        <v>6443</v>
      </c>
      <c r="B513" s="15" t="s">
        <v>1499</v>
      </c>
      <c r="C513" s="15" t="s">
        <v>1500</v>
      </c>
      <c r="D513" s="15" t="s">
        <v>1501</v>
      </c>
      <c r="E513" s="15" t="s">
        <v>770</v>
      </c>
      <c r="F513" s="15" t="s">
        <v>1296</v>
      </c>
      <c r="G513" s="15" t="s">
        <v>1448</v>
      </c>
      <c r="H513" s="15" t="s">
        <v>1496</v>
      </c>
      <c r="I513" s="15" t="s">
        <v>146</v>
      </c>
      <c r="J513" s="15" t="s">
        <v>136</v>
      </c>
    </row>
    <row r="514" spans="1:10" x14ac:dyDescent="0.3">
      <c r="A514" s="14">
        <v>6449</v>
      </c>
      <c r="B514" s="15" t="s">
        <v>1502</v>
      </c>
      <c r="C514" s="15" t="s">
        <v>1503</v>
      </c>
      <c r="D514" s="15" t="s">
        <v>1504</v>
      </c>
      <c r="E514" s="15" t="s">
        <v>770</v>
      </c>
      <c r="F514" s="15" t="s">
        <v>1296</v>
      </c>
      <c r="G514" s="15" t="s">
        <v>1448</v>
      </c>
      <c r="H514" s="15" t="s">
        <v>1496</v>
      </c>
      <c r="I514" s="15" t="s">
        <v>146</v>
      </c>
      <c r="J514" s="15" t="s">
        <v>136</v>
      </c>
    </row>
    <row r="515" spans="1:10" x14ac:dyDescent="0.3">
      <c r="A515" s="14">
        <v>6451</v>
      </c>
      <c r="B515" s="15" t="s">
        <v>1505</v>
      </c>
      <c r="C515" s="15" t="s">
        <v>1506</v>
      </c>
      <c r="D515" s="15" t="s">
        <v>1507</v>
      </c>
      <c r="E515" s="15" t="s">
        <v>770</v>
      </c>
      <c r="F515" s="15" t="s">
        <v>1296</v>
      </c>
      <c r="G515" s="15" t="s">
        <v>1448</v>
      </c>
      <c r="H515" s="15" t="s">
        <v>1508</v>
      </c>
      <c r="I515" s="15" t="s">
        <v>146</v>
      </c>
      <c r="J515" s="15" t="s">
        <v>136</v>
      </c>
    </row>
    <row r="516" spans="1:10" x14ac:dyDescent="0.3">
      <c r="A516" s="14">
        <v>6452</v>
      </c>
      <c r="B516" s="15" t="s">
        <v>1509</v>
      </c>
      <c r="C516" s="15" t="s">
        <v>1510</v>
      </c>
      <c r="D516" s="15" t="s">
        <v>1511</v>
      </c>
      <c r="E516" s="15" t="s">
        <v>770</v>
      </c>
      <c r="F516" s="15" t="s">
        <v>1296</v>
      </c>
      <c r="G516" s="15" t="s">
        <v>1448</v>
      </c>
      <c r="H516" s="15" t="s">
        <v>1508</v>
      </c>
      <c r="I516" s="15" t="s">
        <v>146</v>
      </c>
      <c r="J516" s="15" t="s">
        <v>136</v>
      </c>
    </row>
    <row r="517" spans="1:10" x14ac:dyDescent="0.3">
      <c r="A517" s="14">
        <v>6459</v>
      </c>
      <c r="B517" s="15" t="s">
        <v>1512</v>
      </c>
      <c r="C517" s="15" t="s">
        <v>1513</v>
      </c>
      <c r="D517" s="15" t="s">
        <v>1514</v>
      </c>
      <c r="E517" s="15" t="s">
        <v>770</v>
      </c>
      <c r="F517" s="15" t="s">
        <v>1296</v>
      </c>
      <c r="G517" s="15" t="s">
        <v>1448</v>
      </c>
      <c r="H517" s="15" t="s">
        <v>1508</v>
      </c>
      <c r="I517" s="15" t="s">
        <v>146</v>
      </c>
      <c r="J517" s="15" t="s">
        <v>136</v>
      </c>
    </row>
    <row r="518" spans="1:10" x14ac:dyDescent="0.3">
      <c r="A518" s="14">
        <v>6460</v>
      </c>
      <c r="B518" s="15" t="s">
        <v>1515</v>
      </c>
      <c r="C518" s="15" t="s">
        <v>1516</v>
      </c>
      <c r="D518" s="15" t="s">
        <v>1517</v>
      </c>
      <c r="E518" s="15" t="s">
        <v>770</v>
      </c>
      <c r="F518" s="15" t="s">
        <v>1296</v>
      </c>
      <c r="G518" s="15" t="s">
        <v>1448</v>
      </c>
      <c r="H518" s="15" t="s">
        <v>1515</v>
      </c>
      <c r="I518" s="15" t="s">
        <v>146</v>
      </c>
      <c r="J518" s="15" t="s">
        <v>136</v>
      </c>
    </row>
    <row r="519" spans="1:10" x14ac:dyDescent="0.3">
      <c r="A519" s="14">
        <v>6470</v>
      </c>
      <c r="B519" s="15" t="s">
        <v>1518</v>
      </c>
      <c r="C519" s="15" t="s">
        <v>1519</v>
      </c>
      <c r="D519" s="15" t="s">
        <v>1520</v>
      </c>
      <c r="E519" s="15" t="s">
        <v>770</v>
      </c>
      <c r="F519" s="15" t="s">
        <v>1296</v>
      </c>
      <c r="G519" s="15" t="s">
        <v>1448</v>
      </c>
      <c r="H519" s="15" t="s">
        <v>1518</v>
      </c>
      <c r="I519" s="15" t="s">
        <v>146</v>
      </c>
      <c r="J519" s="15" t="s">
        <v>136</v>
      </c>
    </row>
    <row r="520" spans="1:10" x14ac:dyDescent="0.3">
      <c r="A520" s="14">
        <v>6710</v>
      </c>
      <c r="B520" s="15" t="s">
        <v>1521</v>
      </c>
      <c r="C520" s="15" t="s">
        <v>1522</v>
      </c>
      <c r="D520" s="15" t="s">
        <v>1523</v>
      </c>
      <c r="E520" s="15" t="s">
        <v>770</v>
      </c>
      <c r="F520" s="15" t="s">
        <v>1296</v>
      </c>
      <c r="G520" s="15" t="s">
        <v>1524</v>
      </c>
      <c r="H520" s="15" t="s">
        <v>1521</v>
      </c>
      <c r="I520" s="15" t="s">
        <v>146</v>
      </c>
      <c r="J520" s="15" t="s">
        <v>136</v>
      </c>
    </row>
    <row r="521" spans="1:10" x14ac:dyDescent="0.3">
      <c r="A521" s="14">
        <v>6720</v>
      </c>
      <c r="B521" s="15" t="s">
        <v>1525</v>
      </c>
      <c r="C521" s="15" t="s">
        <v>1526</v>
      </c>
      <c r="D521" s="15" t="s">
        <v>1523</v>
      </c>
      <c r="E521" s="15" t="s">
        <v>770</v>
      </c>
      <c r="F521" s="15" t="s">
        <v>1296</v>
      </c>
      <c r="G521" s="15" t="s">
        <v>1524</v>
      </c>
      <c r="H521" s="15" t="s">
        <v>1525</v>
      </c>
      <c r="I521" s="15" t="s">
        <v>146</v>
      </c>
      <c r="J521" s="15" t="s">
        <v>136</v>
      </c>
    </row>
    <row r="522" spans="1:10" x14ac:dyDescent="0.3">
      <c r="A522" s="14">
        <v>6730</v>
      </c>
      <c r="B522" s="15" t="s">
        <v>1527</v>
      </c>
      <c r="C522" s="15" t="s">
        <v>1528</v>
      </c>
      <c r="D522" s="15" t="s">
        <v>1523</v>
      </c>
      <c r="E522" s="15" t="s">
        <v>770</v>
      </c>
      <c r="F522" s="15" t="s">
        <v>1296</v>
      </c>
      <c r="G522" s="15" t="s">
        <v>1524</v>
      </c>
      <c r="H522" s="15" t="s">
        <v>1527</v>
      </c>
      <c r="I522" s="15" t="s">
        <v>146</v>
      </c>
      <c r="J522" s="15" t="s">
        <v>136</v>
      </c>
    </row>
    <row r="523" spans="1:10" x14ac:dyDescent="0.3">
      <c r="A523" s="14">
        <v>6740</v>
      </c>
      <c r="B523" s="15" t="s">
        <v>1529</v>
      </c>
      <c r="C523" s="15" t="s">
        <v>1530</v>
      </c>
      <c r="D523" s="15" t="s">
        <v>1523</v>
      </c>
      <c r="E523" s="15" t="s">
        <v>770</v>
      </c>
      <c r="F523" s="15" t="s">
        <v>1296</v>
      </c>
      <c r="G523" s="15" t="s">
        <v>1524</v>
      </c>
      <c r="H523" s="15" t="s">
        <v>1529</v>
      </c>
      <c r="I523" s="15" t="s">
        <v>146</v>
      </c>
      <c r="J523" s="15" t="s">
        <v>136</v>
      </c>
    </row>
    <row r="524" spans="1:10" x14ac:dyDescent="0.3">
      <c r="A524" s="14">
        <v>6750</v>
      </c>
      <c r="B524" s="15" t="s">
        <v>1531</v>
      </c>
      <c r="C524" s="15" t="s">
        <v>1532</v>
      </c>
      <c r="D524" s="15" t="s">
        <v>1523</v>
      </c>
      <c r="E524" s="15" t="s">
        <v>770</v>
      </c>
      <c r="F524" s="15" t="s">
        <v>1296</v>
      </c>
      <c r="G524" s="15" t="s">
        <v>1524</v>
      </c>
      <c r="H524" s="15" t="s">
        <v>1531</v>
      </c>
      <c r="I524" s="15" t="s">
        <v>497</v>
      </c>
      <c r="J524" s="15" t="s">
        <v>136</v>
      </c>
    </row>
    <row r="525" spans="1:10" x14ac:dyDescent="0.3">
      <c r="A525" s="14">
        <v>6760</v>
      </c>
      <c r="B525" s="15" t="s">
        <v>1533</v>
      </c>
      <c r="C525" s="15" t="s">
        <v>1534</v>
      </c>
      <c r="D525" s="15" t="s">
        <v>1523</v>
      </c>
      <c r="E525" s="15" t="s">
        <v>770</v>
      </c>
      <c r="F525" s="15" t="s">
        <v>1296</v>
      </c>
      <c r="G525" s="15" t="s">
        <v>1524</v>
      </c>
      <c r="H525" s="15" t="s">
        <v>1533</v>
      </c>
      <c r="I525" s="15" t="s">
        <v>146</v>
      </c>
      <c r="J525" s="15" t="s">
        <v>136</v>
      </c>
    </row>
    <row r="526" spans="1:10" x14ac:dyDescent="0.3">
      <c r="A526" s="14">
        <v>6790</v>
      </c>
      <c r="B526" s="15" t="s">
        <v>1535</v>
      </c>
      <c r="C526" s="15" t="s">
        <v>1536</v>
      </c>
      <c r="D526" s="15" t="s">
        <v>1537</v>
      </c>
      <c r="E526" s="15" t="s">
        <v>770</v>
      </c>
      <c r="F526" s="15" t="s">
        <v>1296</v>
      </c>
      <c r="G526" s="15" t="s">
        <v>1524</v>
      </c>
      <c r="H526" s="15" t="s">
        <v>1535</v>
      </c>
      <c r="I526" s="15" t="s">
        <v>146</v>
      </c>
      <c r="J526" s="15" t="s">
        <v>136</v>
      </c>
    </row>
    <row r="527" spans="1:10" x14ac:dyDescent="0.3">
      <c r="A527" s="14">
        <v>6901</v>
      </c>
      <c r="B527" s="15" t="s">
        <v>1538</v>
      </c>
      <c r="C527" s="15" t="s">
        <v>1539</v>
      </c>
      <c r="D527" s="15" t="s">
        <v>1538</v>
      </c>
      <c r="E527" s="15" t="s">
        <v>770</v>
      </c>
      <c r="F527" s="15" t="s">
        <v>1296</v>
      </c>
      <c r="G527" s="15" t="s">
        <v>1540</v>
      </c>
      <c r="H527" s="15" t="s">
        <v>1540</v>
      </c>
      <c r="I527" s="15" t="s">
        <v>146</v>
      </c>
      <c r="J527" s="15" t="s">
        <v>136</v>
      </c>
    </row>
    <row r="528" spans="1:10" x14ac:dyDescent="0.3">
      <c r="A528" s="14">
        <v>6909</v>
      </c>
      <c r="B528" s="15" t="s">
        <v>1541</v>
      </c>
      <c r="C528" s="15" t="s">
        <v>1542</v>
      </c>
      <c r="D528" s="15" t="s">
        <v>1543</v>
      </c>
      <c r="E528" s="15" t="s">
        <v>770</v>
      </c>
      <c r="F528" s="15" t="s">
        <v>1296</v>
      </c>
      <c r="G528" s="15" t="s">
        <v>1540</v>
      </c>
      <c r="H528" s="15" t="s">
        <v>1540</v>
      </c>
      <c r="I528" s="15" t="s">
        <v>146</v>
      </c>
      <c r="J528" s="15" t="s">
        <v>136</v>
      </c>
    </row>
    <row r="529" spans="1:10" x14ac:dyDescent="0.3">
      <c r="A529" s="14">
        <v>8111</v>
      </c>
      <c r="B529" s="15" t="s">
        <v>1544</v>
      </c>
      <c r="C529" s="15" t="s">
        <v>1545</v>
      </c>
      <c r="D529" s="15" t="s">
        <v>1544</v>
      </c>
      <c r="E529" s="15" t="s">
        <v>1546</v>
      </c>
      <c r="F529" s="15" t="s">
        <v>1546</v>
      </c>
      <c r="G529" s="15" t="s">
        <v>1547</v>
      </c>
      <c r="H529" s="15" t="s">
        <v>1548</v>
      </c>
      <c r="I529" s="15" t="s">
        <v>146</v>
      </c>
      <c r="J529" s="15" t="s">
        <v>136</v>
      </c>
    </row>
    <row r="530" spans="1:10" x14ac:dyDescent="0.3">
      <c r="A530" s="14">
        <v>8112</v>
      </c>
      <c r="B530" s="15" t="s">
        <v>1549</v>
      </c>
      <c r="C530" s="15" t="s">
        <v>1550</v>
      </c>
      <c r="D530" s="15" t="s">
        <v>1551</v>
      </c>
      <c r="E530" s="15" t="s">
        <v>1546</v>
      </c>
      <c r="F530" s="15" t="s">
        <v>1546</v>
      </c>
      <c r="G530" s="15" t="s">
        <v>1547</v>
      </c>
      <c r="H530" s="15" t="s">
        <v>1548</v>
      </c>
      <c r="I530" s="15" t="s">
        <v>146</v>
      </c>
      <c r="J530" s="15" t="s">
        <v>136</v>
      </c>
    </row>
    <row r="531" spans="1:10" x14ac:dyDescent="0.3">
      <c r="A531" s="14">
        <v>8113</v>
      </c>
      <c r="B531" s="15" t="s">
        <v>1552</v>
      </c>
      <c r="C531" s="15" t="s">
        <v>1553</v>
      </c>
      <c r="D531" s="15" t="s">
        <v>1552</v>
      </c>
      <c r="E531" s="15" t="s">
        <v>1546</v>
      </c>
      <c r="F531" s="15" t="s">
        <v>1546</v>
      </c>
      <c r="G531" s="15" t="s">
        <v>1547</v>
      </c>
      <c r="H531" s="15" t="s">
        <v>1548</v>
      </c>
      <c r="I531" s="15" t="s">
        <v>146</v>
      </c>
      <c r="J531" s="15" t="s">
        <v>136</v>
      </c>
    </row>
    <row r="532" spans="1:10" x14ac:dyDescent="0.3">
      <c r="A532" s="14">
        <v>8114</v>
      </c>
      <c r="B532" s="15" t="s">
        <v>1554</v>
      </c>
      <c r="C532" s="15" t="s">
        <v>1555</v>
      </c>
      <c r="D532" s="15" t="s">
        <v>1556</v>
      </c>
      <c r="E532" s="15" t="s">
        <v>1546</v>
      </c>
      <c r="F532" s="15" t="s">
        <v>1546</v>
      </c>
      <c r="G532" s="15" t="s">
        <v>1547</v>
      </c>
      <c r="H532" s="15" t="s">
        <v>1548</v>
      </c>
      <c r="I532" s="15" t="s">
        <v>146</v>
      </c>
      <c r="J532" s="15" t="s">
        <v>136</v>
      </c>
    </row>
    <row r="533" spans="1:10" x14ac:dyDescent="0.3">
      <c r="A533" s="14">
        <v>8115</v>
      </c>
      <c r="B533" s="15" t="s">
        <v>1557</v>
      </c>
      <c r="C533" s="15" t="s">
        <v>1558</v>
      </c>
      <c r="D533" s="15" t="s">
        <v>1559</v>
      </c>
      <c r="E533" s="15" t="s">
        <v>1546</v>
      </c>
      <c r="F533" s="15" t="s">
        <v>1546</v>
      </c>
      <c r="G533" s="15" t="s">
        <v>1547</v>
      </c>
      <c r="H533" s="15" t="s">
        <v>1548</v>
      </c>
      <c r="I533" s="15" t="s">
        <v>135</v>
      </c>
      <c r="J533" s="15" t="s">
        <v>136</v>
      </c>
    </row>
    <row r="534" spans="1:10" x14ac:dyDescent="0.3">
      <c r="A534" s="14">
        <v>8116</v>
      </c>
      <c r="B534" s="15" t="s">
        <v>1560</v>
      </c>
      <c r="C534" s="15" t="s">
        <v>1561</v>
      </c>
      <c r="D534" s="15" t="s">
        <v>1562</v>
      </c>
      <c r="E534" s="15" t="s">
        <v>1546</v>
      </c>
      <c r="F534" s="15" t="s">
        <v>1546</v>
      </c>
      <c r="G534" s="15" t="s">
        <v>1547</v>
      </c>
      <c r="H534" s="15" t="s">
        <v>1548</v>
      </c>
      <c r="I534" s="15" t="s">
        <v>135</v>
      </c>
      <c r="J534" s="15" t="s">
        <v>136</v>
      </c>
    </row>
    <row r="535" spans="1:10" x14ac:dyDescent="0.3">
      <c r="A535" s="14">
        <v>8117</v>
      </c>
      <c r="B535" s="15" t="s">
        <v>1563</v>
      </c>
      <c r="C535" s="15" t="s">
        <v>1564</v>
      </c>
      <c r="D535" s="15" t="s">
        <v>1565</v>
      </c>
      <c r="E535" s="15" t="s">
        <v>1546</v>
      </c>
      <c r="F535" s="15" t="s">
        <v>1546</v>
      </c>
      <c r="G535" s="15" t="s">
        <v>1547</v>
      </c>
      <c r="H535" s="15" t="s">
        <v>1548</v>
      </c>
      <c r="I535" s="15" t="s">
        <v>146</v>
      </c>
      <c r="J535" s="15" t="s">
        <v>136</v>
      </c>
    </row>
    <row r="536" spans="1:10" x14ac:dyDescent="0.3">
      <c r="A536" s="14">
        <v>8118</v>
      </c>
      <c r="B536" s="15" t="s">
        <v>1566</v>
      </c>
      <c r="C536" s="15" t="s">
        <v>1567</v>
      </c>
      <c r="D536" s="15" t="s">
        <v>1565</v>
      </c>
      <c r="E536" s="15" t="s">
        <v>1546</v>
      </c>
      <c r="F536" s="15" t="s">
        <v>1546</v>
      </c>
      <c r="G536" s="15" t="s">
        <v>1547</v>
      </c>
      <c r="H536" s="15" t="s">
        <v>1548</v>
      </c>
      <c r="I536" s="15" t="s">
        <v>146</v>
      </c>
      <c r="J536" s="15" t="s">
        <v>136</v>
      </c>
    </row>
    <row r="537" spans="1:10" x14ac:dyDescent="0.3">
      <c r="A537" s="14">
        <v>8121</v>
      </c>
      <c r="B537" s="15" t="s">
        <v>1568</v>
      </c>
      <c r="C537" s="15" t="s">
        <v>1569</v>
      </c>
      <c r="D537" s="15" t="s">
        <v>1568</v>
      </c>
      <c r="E537" s="15" t="s">
        <v>1546</v>
      </c>
      <c r="F537" s="15" t="s">
        <v>1546</v>
      </c>
      <c r="G537" s="15" t="s">
        <v>1547</v>
      </c>
      <c r="H537" s="15" t="s">
        <v>1570</v>
      </c>
      <c r="I537" s="15" t="s">
        <v>146</v>
      </c>
      <c r="J537" s="15" t="s">
        <v>136</v>
      </c>
    </row>
    <row r="538" spans="1:10" x14ac:dyDescent="0.3">
      <c r="A538" s="14">
        <v>8122</v>
      </c>
      <c r="B538" s="15" t="s">
        <v>1571</v>
      </c>
      <c r="C538" s="15" t="s">
        <v>1550</v>
      </c>
      <c r="D538" s="15" t="s">
        <v>1572</v>
      </c>
      <c r="E538" s="15" t="s">
        <v>1546</v>
      </c>
      <c r="F538" s="15" t="s">
        <v>1546</v>
      </c>
      <c r="G538" s="15" t="s">
        <v>1547</v>
      </c>
      <c r="H538" s="15" t="s">
        <v>1570</v>
      </c>
      <c r="I538" s="15" t="s">
        <v>146</v>
      </c>
      <c r="J538" s="15" t="s">
        <v>136</v>
      </c>
    </row>
    <row r="539" spans="1:10" x14ac:dyDescent="0.3">
      <c r="A539" s="14">
        <v>8123</v>
      </c>
      <c r="B539" s="15" t="s">
        <v>1573</v>
      </c>
      <c r="C539" s="15" t="s">
        <v>1574</v>
      </c>
      <c r="D539" s="15" t="s">
        <v>1573</v>
      </c>
      <c r="E539" s="15" t="s">
        <v>1546</v>
      </c>
      <c r="F539" s="15" t="s">
        <v>1546</v>
      </c>
      <c r="G539" s="15" t="s">
        <v>1547</v>
      </c>
      <c r="H539" s="15" t="s">
        <v>1570</v>
      </c>
      <c r="I539" s="15" t="s">
        <v>146</v>
      </c>
      <c r="J539" s="15" t="s">
        <v>136</v>
      </c>
    </row>
    <row r="540" spans="1:10" x14ac:dyDescent="0.3">
      <c r="A540" s="14">
        <v>8124</v>
      </c>
      <c r="B540" s="15" t="s">
        <v>1575</v>
      </c>
      <c r="C540" s="15" t="s">
        <v>1576</v>
      </c>
      <c r="D540" s="15" t="s">
        <v>1577</v>
      </c>
      <c r="E540" s="15" t="s">
        <v>1546</v>
      </c>
      <c r="F540" s="15" t="s">
        <v>1546</v>
      </c>
      <c r="G540" s="15" t="s">
        <v>1547</v>
      </c>
      <c r="H540" s="15" t="s">
        <v>1570</v>
      </c>
      <c r="I540" s="15" t="s">
        <v>146</v>
      </c>
      <c r="J540" s="15" t="s">
        <v>136</v>
      </c>
    </row>
    <row r="541" spans="1:10" x14ac:dyDescent="0.3">
      <c r="A541" s="14">
        <v>8125</v>
      </c>
      <c r="B541" s="15" t="s">
        <v>1578</v>
      </c>
      <c r="C541" s="15" t="s">
        <v>1579</v>
      </c>
      <c r="D541" s="15" t="s">
        <v>1580</v>
      </c>
      <c r="E541" s="15" t="s">
        <v>1546</v>
      </c>
      <c r="F541" s="15" t="s">
        <v>1546</v>
      </c>
      <c r="G541" s="15" t="s">
        <v>1547</v>
      </c>
      <c r="H541" s="15" t="s">
        <v>1570</v>
      </c>
      <c r="I541" s="15" t="s">
        <v>146</v>
      </c>
      <c r="J541" s="15" t="s">
        <v>136</v>
      </c>
    </row>
    <row r="542" spans="1:10" x14ac:dyDescent="0.3">
      <c r="A542" s="14">
        <v>8127</v>
      </c>
      <c r="B542" s="15" t="s">
        <v>1581</v>
      </c>
      <c r="C542" s="15" t="s">
        <v>1582</v>
      </c>
      <c r="D542" s="15" t="s">
        <v>1583</v>
      </c>
      <c r="E542" s="15" t="s">
        <v>1546</v>
      </c>
      <c r="F542" s="15" t="s">
        <v>1546</v>
      </c>
      <c r="G542" s="15" t="s">
        <v>1547</v>
      </c>
      <c r="H542" s="15" t="s">
        <v>1570</v>
      </c>
      <c r="I542" s="15" t="s">
        <v>146</v>
      </c>
      <c r="J542" s="15" t="s">
        <v>136</v>
      </c>
    </row>
    <row r="543" spans="1:10" x14ac:dyDescent="0.3">
      <c r="A543" s="14">
        <v>8128</v>
      </c>
      <c r="B543" s="15" t="s">
        <v>1584</v>
      </c>
      <c r="C543" s="15" t="s">
        <v>1585</v>
      </c>
      <c r="D543" s="15" t="s">
        <v>1583</v>
      </c>
      <c r="E543" s="15" t="s">
        <v>1546</v>
      </c>
      <c r="F543" s="15" t="s">
        <v>1546</v>
      </c>
      <c r="G543" s="15" t="s">
        <v>1547</v>
      </c>
      <c r="H543" s="15" t="s">
        <v>1570</v>
      </c>
      <c r="I543" s="15" t="s">
        <v>146</v>
      </c>
      <c r="J543" s="15" t="s">
        <v>136</v>
      </c>
    </row>
    <row r="544" spans="1:10" x14ac:dyDescent="0.3">
      <c r="A544" s="14">
        <v>8211</v>
      </c>
      <c r="B544" s="15" t="s">
        <v>1544</v>
      </c>
      <c r="C544" s="15" t="s">
        <v>1545</v>
      </c>
      <c r="D544" s="15" t="s">
        <v>1544</v>
      </c>
      <c r="E544" s="15" t="s">
        <v>1546</v>
      </c>
      <c r="F544" s="15" t="s">
        <v>1546</v>
      </c>
      <c r="G544" s="15" t="s">
        <v>1586</v>
      </c>
      <c r="H544" s="15" t="s">
        <v>1548</v>
      </c>
      <c r="I544" s="15" t="s">
        <v>146</v>
      </c>
      <c r="J544" s="15" t="s">
        <v>136</v>
      </c>
    </row>
    <row r="545" spans="1:10" x14ac:dyDescent="0.3">
      <c r="A545" s="14">
        <v>8212</v>
      </c>
      <c r="B545" s="15" t="s">
        <v>1549</v>
      </c>
      <c r="C545" s="15" t="s">
        <v>1587</v>
      </c>
      <c r="D545" s="15" t="s">
        <v>1551</v>
      </c>
      <c r="E545" s="15" t="s">
        <v>1546</v>
      </c>
      <c r="F545" s="15" t="s">
        <v>1546</v>
      </c>
      <c r="G545" s="15" t="s">
        <v>1586</v>
      </c>
      <c r="H545" s="15" t="s">
        <v>1548</v>
      </c>
      <c r="I545" s="15" t="s">
        <v>146</v>
      </c>
      <c r="J545" s="15" t="s">
        <v>136</v>
      </c>
    </row>
    <row r="546" spans="1:10" x14ac:dyDescent="0.3">
      <c r="A546" s="14">
        <v>8213</v>
      </c>
      <c r="B546" s="15" t="s">
        <v>1552</v>
      </c>
      <c r="C546" s="15" t="s">
        <v>1553</v>
      </c>
      <c r="D546" s="15" t="s">
        <v>1552</v>
      </c>
      <c r="E546" s="15" t="s">
        <v>1546</v>
      </c>
      <c r="F546" s="15" t="s">
        <v>1546</v>
      </c>
      <c r="G546" s="15" t="s">
        <v>1586</v>
      </c>
      <c r="H546" s="15" t="s">
        <v>1548</v>
      </c>
      <c r="I546" s="15" t="s">
        <v>146</v>
      </c>
      <c r="J546" s="15" t="s">
        <v>136</v>
      </c>
    </row>
    <row r="547" spans="1:10" x14ac:dyDescent="0.3">
      <c r="A547" s="14">
        <v>8214</v>
      </c>
      <c r="B547" s="15" t="s">
        <v>1588</v>
      </c>
      <c r="C547" s="15" t="s">
        <v>1589</v>
      </c>
      <c r="D547" s="15" t="s">
        <v>1556</v>
      </c>
      <c r="E547" s="15" t="s">
        <v>1546</v>
      </c>
      <c r="F547" s="15" t="s">
        <v>1546</v>
      </c>
      <c r="G547" s="15" t="s">
        <v>1586</v>
      </c>
      <c r="H547" s="15" t="s">
        <v>1548</v>
      </c>
      <c r="I547" s="15" t="s">
        <v>146</v>
      </c>
      <c r="J547" s="15" t="s">
        <v>136</v>
      </c>
    </row>
    <row r="548" spans="1:10" x14ac:dyDescent="0.3">
      <c r="A548" s="14">
        <v>8215</v>
      </c>
      <c r="B548" s="15" t="s">
        <v>1590</v>
      </c>
      <c r="C548" s="15" t="s">
        <v>1591</v>
      </c>
      <c r="D548" s="15" t="s">
        <v>1592</v>
      </c>
      <c r="E548" s="15" t="s">
        <v>1546</v>
      </c>
      <c r="F548" s="15" t="s">
        <v>1546</v>
      </c>
      <c r="G548" s="15" t="s">
        <v>1586</v>
      </c>
      <c r="H548" s="15" t="s">
        <v>1548</v>
      </c>
      <c r="I548" s="15" t="s">
        <v>530</v>
      </c>
      <c r="J548" s="15" t="s">
        <v>136</v>
      </c>
    </row>
    <row r="549" spans="1:10" x14ac:dyDescent="0.3">
      <c r="A549" s="14">
        <v>8216</v>
      </c>
      <c r="B549" s="15" t="s">
        <v>1593</v>
      </c>
      <c r="C549" s="15" t="s">
        <v>1594</v>
      </c>
      <c r="D549" s="15" t="s">
        <v>1595</v>
      </c>
      <c r="E549" s="15" t="s">
        <v>1546</v>
      </c>
      <c r="F549" s="15" t="s">
        <v>1546</v>
      </c>
      <c r="G549" s="15" t="s">
        <v>1586</v>
      </c>
      <c r="H549" s="15" t="s">
        <v>1548</v>
      </c>
      <c r="I549" s="15" t="s">
        <v>530</v>
      </c>
      <c r="J549" s="15" t="s">
        <v>136</v>
      </c>
    </row>
    <row r="550" spans="1:10" x14ac:dyDescent="0.3">
      <c r="A550" s="14">
        <v>8217</v>
      </c>
      <c r="B550" s="15" t="s">
        <v>1563</v>
      </c>
      <c r="C550" s="15" t="s">
        <v>1564</v>
      </c>
      <c r="D550" s="15" t="s">
        <v>1565</v>
      </c>
      <c r="E550" s="15" t="s">
        <v>1546</v>
      </c>
      <c r="F550" s="15" t="s">
        <v>1546</v>
      </c>
      <c r="G550" s="15" t="s">
        <v>1586</v>
      </c>
      <c r="H550" s="15" t="s">
        <v>1548</v>
      </c>
      <c r="I550" s="15" t="s">
        <v>146</v>
      </c>
      <c r="J550" s="15" t="s">
        <v>136</v>
      </c>
    </row>
    <row r="551" spans="1:10" x14ac:dyDescent="0.3">
      <c r="A551" s="14">
        <v>8218</v>
      </c>
      <c r="B551" s="15" t="s">
        <v>1566</v>
      </c>
      <c r="C551" s="15" t="s">
        <v>1567</v>
      </c>
      <c r="D551" s="15" t="s">
        <v>1565</v>
      </c>
      <c r="E551" s="15" t="s">
        <v>1546</v>
      </c>
      <c r="F551" s="15" t="s">
        <v>1546</v>
      </c>
      <c r="G551" s="15" t="s">
        <v>1586</v>
      </c>
      <c r="H551" s="15" t="s">
        <v>1548</v>
      </c>
      <c r="I551" s="15" t="s">
        <v>146</v>
      </c>
      <c r="J551" s="15" t="s">
        <v>136</v>
      </c>
    </row>
    <row r="552" spans="1:10" x14ac:dyDescent="0.3">
      <c r="A552" s="14">
        <v>8221</v>
      </c>
      <c r="B552" s="15" t="s">
        <v>1568</v>
      </c>
      <c r="C552" s="15" t="s">
        <v>1596</v>
      </c>
      <c r="D552" s="15" t="s">
        <v>1568</v>
      </c>
      <c r="E552" s="15" t="s">
        <v>1546</v>
      </c>
      <c r="F552" s="15" t="s">
        <v>1546</v>
      </c>
      <c r="G552" s="15" t="s">
        <v>1586</v>
      </c>
      <c r="H552" s="15" t="s">
        <v>1570</v>
      </c>
      <c r="I552" s="15" t="s">
        <v>146</v>
      </c>
      <c r="J552" s="15" t="s">
        <v>136</v>
      </c>
    </row>
    <row r="553" spans="1:10" x14ac:dyDescent="0.3">
      <c r="A553" s="14">
        <v>8222</v>
      </c>
      <c r="B553" s="15" t="s">
        <v>1571</v>
      </c>
      <c r="C553" s="15" t="s">
        <v>1597</v>
      </c>
      <c r="D553" s="15" t="s">
        <v>1572</v>
      </c>
      <c r="E553" s="15" t="s">
        <v>1546</v>
      </c>
      <c r="F553" s="15" t="s">
        <v>1546</v>
      </c>
      <c r="G553" s="15" t="s">
        <v>1586</v>
      </c>
      <c r="H553" s="15" t="s">
        <v>1570</v>
      </c>
      <c r="I553" s="15" t="s">
        <v>146</v>
      </c>
      <c r="J553" s="15" t="s">
        <v>136</v>
      </c>
    </row>
    <row r="554" spans="1:10" x14ac:dyDescent="0.3">
      <c r="A554" s="14">
        <v>8223</v>
      </c>
      <c r="B554" s="15" t="s">
        <v>1573</v>
      </c>
      <c r="C554" s="15" t="s">
        <v>1598</v>
      </c>
      <c r="D554" s="15" t="s">
        <v>1573</v>
      </c>
      <c r="E554" s="15" t="s">
        <v>1546</v>
      </c>
      <c r="F554" s="15" t="s">
        <v>1546</v>
      </c>
      <c r="G554" s="15" t="s">
        <v>1586</v>
      </c>
      <c r="H554" s="15" t="s">
        <v>1570</v>
      </c>
      <c r="I554" s="15" t="s">
        <v>146</v>
      </c>
      <c r="J554" s="15" t="s">
        <v>136</v>
      </c>
    </row>
    <row r="555" spans="1:10" x14ac:dyDescent="0.3">
      <c r="A555" s="14">
        <v>8224</v>
      </c>
      <c r="B555" s="15" t="s">
        <v>1599</v>
      </c>
      <c r="C555" s="15" t="s">
        <v>1600</v>
      </c>
      <c r="D555" s="15" t="s">
        <v>1577</v>
      </c>
      <c r="E555" s="15" t="s">
        <v>1546</v>
      </c>
      <c r="F555" s="15" t="s">
        <v>1546</v>
      </c>
      <c r="G555" s="15" t="s">
        <v>1586</v>
      </c>
      <c r="H555" s="15" t="s">
        <v>1570</v>
      </c>
      <c r="I555" s="15" t="s">
        <v>146</v>
      </c>
      <c r="J555" s="15" t="s">
        <v>136</v>
      </c>
    </row>
    <row r="556" spans="1:10" x14ac:dyDescent="0.3">
      <c r="A556" s="14">
        <v>8225</v>
      </c>
      <c r="B556" s="15" t="s">
        <v>1578</v>
      </c>
      <c r="C556" s="15" t="s">
        <v>1579</v>
      </c>
      <c r="D556" s="15" t="s">
        <v>1580</v>
      </c>
      <c r="E556" s="15" t="s">
        <v>1546</v>
      </c>
      <c r="F556" s="15" t="s">
        <v>1546</v>
      </c>
      <c r="G556" s="15" t="s">
        <v>1586</v>
      </c>
      <c r="H556" s="15" t="s">
        <v>1570</v>
      </c>
      <c r="I556" s="15" t="s">
        <v>146</v>
      </c>
      <c r="J556" s="15" t="s">
        <v>136</v>
      </c>
    </row>
    <row r="557" spans="1:10" x14ac:dyDescent="0.3">
      <c r="A557" s="14">
        <v>8227</v>
      </c>
      <c r="B557" s="15" t="s">
        <v>1581</v>
      </c>
      <c r="C557" s="15" t="s">
        <v>1564</v>
      </c>
      <c r="D557" s="15" t="s">
        <v>1583</v>
      </c>
      <c r="E557" s="15" t="s">
        <v>1546</v>
      </c>
      <c r="F557" s="15" t="s">
        <v>1546</v>
      </c>
      <c r="G557" s="15" t="s">
        <v>1586</v>
      </c>
      <c r="H557" s="15" t="s">
        <v>1570</v>
      </c>
      <c r="I557" s="15" t="s">
        <v>146</v>
      </c>
      <c r="J557" s="15" t="s">
        <v>136</v>
      </c>
    </row>
    <row r="558" spans="1:10" x14ac:dyDescent="0.3">
      <c r="A558" s="14">
        <v>8228</v>
      </c>
      <c r="B558" s="15" t="s">
        <v>1584</v>
      </c>
      <c r="C558" s="15" t="s">
        <v>1567</v>
      </c>
      <c r="D558" s="15" t="s">
        <v>1583</v>
      </c>
      <c r="E558" s="15" t="s">
        <v>1546</v>
      </c>
      <c r="F558" s="15" t="s">
        <v>1546</v>
      </c>
      <c r="G558" s="15" t="s">
        <v>1586</v>
      </c>
      <c r="H558" s="15" t="s">
        <v>1570</v>
      </c>
      <c r="I558" s="15" t="s">
        <v>146</v>
      </c>
      <c r="J558" s="15" t="s">
        <v>136</v>
      </c>
    </row>
    <row r="559" spans="1:10" x14ac:dyDescent="0.3">
      <c r="A559" s="14">
        <v>8300</v>
      </c>
      <c r="B559" s="15" t="s">
        <v>1601</v>
      </c>
      <c r="C559" s="15" t="s">
        <v>1602</v>
      </c>
      <c r="D559" s="15" t="s">
        <v>1603</v>
      </c>
      <c r="E559" s="15" t="s">
        <v>1546</v>
      </c>
      <c r="F559" s="15" t="s">
        <v>1546</v>
      </c>
      <c r="G559" s="15" t="s">
        <v>1601</v>
      </c>
      <c r="H559" s="15" t="s">
        <v>1601</v>
      </c>
      <c r="I559" s="15" t="s">
        <v>214</v>
      </c>
      <c r="J559" s="15" t="s">
        <v>136</v>
      </c>
    </row>
    <row r="560" spans="1:10" x14ac:dyDescent="0.3">
      <c r="A560" s="14">
        <v>8301</v>
      </c>
      <c r="B560" s="15" t="s">
        <v>1604</v>
      </c>
      <c r="C560" s="15" t="s">
        <v>1605</v>
      </c>
      <c r="D560" s="15" t="s">
        <v>1606</v>
      </c>
      <c r="E560" s="15" t="s">
        <v>1546</v>
      </c>
      <c r="F560" s="15" t="s">
        <v>1546</v>
      </c>
      <c r="G560" s="15" t="s">
        <v>1601</v>
      </c>
      <c r="H560" s="15" t="s">
        <v>1601</v>
      </c>
      <c r="I560" s="15" t="s">
        <v>530</v>
      </c>
      <c r="J560" s="15" t="s">
        <v>136</v>
      </c>
    </row>
    <row r="561" spans="1:10" x14ac:dyDescent="0.3">
      <c r="A561" s="14">
        <v>8302</v>
      </c>
      <c r="B561" s="15" t="s">
        <v>1607</v>
      </c>
      <c r="C561" s="15" t="s">
        <v>1608</v>
      </c>
      <c r="D561" s="15" t="s">
        <v>1609</v>
      </c>
      <c r="E561" s="15" t="s">
        <v>1546</v>
      </c>
      <c r="F561" s="15" t="s">
        <v>1546</v>
      </c>
      <c r="G561" s="15" t="s">
        <v>1601</v>
      </c>
      <c r="H561" s="15" t="s">
        <v>1601</v>
      </c>
      <c r="I561" s="15" t="s">
        <v>530</v>
      </c>
      <c r="J561" s="15" t="s">
        <v>136</v>
      </c>
    </row>
    <row r="562" spans="1:10" x14ac:dyDescent="0.3">
      <c r="A562" s="14">
        <v>8413</v>
      </c>
      <c r="B562" s="15" t="s">
        <v>1552</v>
      </c>
      <c r="C562" s="15" t="s">
        <v>1610</v>
      </c>
      <c r="D562" s="15" t="s">
        <v>1552</v>
      </c>
      <c r="E562" s="15" t="s">
        <v>1546</v>
      </c>
      <c r="F562" s="15" t="s">
        <v>1546</v>
      </c>
      <c r="G562" s="15" t="s">
        <v>1611</v>
      </c>
      <c r="H562" s="15" t="s">
        <v>1612</v>
      </c>
      <c r="I562" s="15" t="s">
        <v>178</v>
      </c>
      <c r="J562" s="15" t="s">
        <v>136</v>
      </c>
    </row>
    <row r="563" spans="1:10" x14ac:dyDescent="0.3">
      <c r="A563" s="14">
        <v>8414</v>
      </c>
      <c r="B563" s="15" t="s">
        <v>1554</v>
      </c>
      <c r="C563" s="15" t="s">
        <v>1613</v>
      </c>
      <c r="D563" s="15" t="s">
        <v>1556</v>
      </c>
      <c r="E563" s="15" t="s">
        <v>1546</v>
      </c>
      <c r="F563" s="15" t="s">
        <v>1546</v>
      </c>
      <c r="G563" s="15" t="s">
        <v>1611</v>
      </c>
      <c r="H563" s="15" t="s">
        <v>1612</v>
      </c>
      <c r="I563" s="15" t="s">
        <v>178</v>
      </c>
      <c r="J563" s="15" t="s">
        <v>136</v>
      </c>
    </row>
    <row r="564" spans="1:10" x14ac:dyDescent="0.3">
      <c r="A564" s="14">
        <v>8417</v>
      </c>
      <c r="B564" s="15" t="s">
        <v>1614</v>
      </c>
      <c r="C564" s="15" t="s">
        <v>1615</v>
      </c>
      <c r="D564" s="15" t="s">
        <v>1616</v>
      </c>
      <c r="E564" s="15" t="s">
        <v>1546</v>
      </c>
      <c r="F564" s="15" t="s">
        <v>1546</v>
      </c>
      <c r="G564" s="15" t="s">
        <v>1611</v>
      </c>
      <c r="H564" s="15" t="s">
        <v>1612</v>
      </c>
      <c r="I564" s="15" t="s">
        <v>413</v>
      </c>
      <c r="J564" s="15" t="s">
        <v>136</v>
      </c>
    </row>
    <row r="565" spans="1:10" x14ac:dyDescent="0.3">
      <c r="A565" s="14">
        <v>8418</v>
      </c>
      <c r="B565" s="15" t="s">
        <v>1617</v>
      </c>
      <c r="C565" s="15" t="s">
        <v>1618</v>
      </c>
      <c r="D565" s="15" t="s">
        <v>1616</v>
      </c>
      <c r="E565" s="15" t="s">
        <v>1546</v>
      </c>
      <c r="F565" s="15" t="s">
        <v>1546</v>
      </c>
      <c r="G565" s="15" t="s">
        <v>1611</v>
      </c>
      <c r="H565" s="15" t="s">
        <v>1612</v>
      </c>
      <c r="I565" s="15" t="s">
        <v>413</v>
      </c>
      <c r="J565" s="15" t="s">
        <v>136</v>
      </c>
    </row>
    <row r="566" spans="1:10" x14ac:dyDescent="0.3">
      <c r="A566" s="14">
        <v>8427</v>
      </c>
      <c r="B566" s="15" t="s">
        <v>1619</v>
      </c>
      <c r="C566" s="15" t="s">
        <v>1620</v>
      </c>
      <c r="D566" s="15" t="s">
        <v>1621</v>
      </c>
      <c r="E566" s="15" t="s">
        <v>1546</v>
      </c>
      <c r="F566" s="15" t="s">
        <v>1546</v>
      </c>
      <c r="G566" s="15" t="s">
        <v>1611</v>
      </c>
      <c r="H566" s="15" t="s">
        <v>1622</v>
      </c>
      <c r="I566" s="15" t="s">
        <v>413</v>
      </c>
      <c r="J566" s="15" t="s">
        <v>136</v>
      </c>
    </row>
    <row r="567" spans="1:10" x14ac:dyDescent="0.3">
      <c r="A567" s="14">
        <v>8428</v>
      </c>
      <c r="B567" s="15" t="s">
        <v>1623</v>
      </c>
      <c r="C567" s="15" t="s">
        <v>1624</v>
      </c>
      <c r="D567" s="15" t="s">
        <v>1621</v>
      </c>
      <c r="E567" s="15" t="s">
        <v>1546</v>
      </c>
      <c r="F567" s="15" t="s">
        <v>1546</v>
      </c>
      <c r="G567" s="15" t="s">
        <v>1611</v>
      </c>
      <c r="H567" s="15" t="s">
        <v>1622</v>
      </c>
      <c r="I567" s="15" t="s">
        <v>413</v>
      </c>
      <c r="J567" s="15" t="s">
        <v>136</v>
      </c>
    </row>
    <row r="568" spans="1:10" x14ac:dyDescent="0.3">
      <c r="A568" s="14">
        <v>8901</v>
      </c>
      <c r="B568" s="15" t="s">
        <v>1625</v>
      </c>
      <c r="C568" s="15" t="s">
        <v>1626</v>
      </c>
      <c r="D568" s="15" t="s">
        <v>1627</v>
      </c>
      <c r="E568" s="15" t="s">
        <v>1546</v>
      </c>
      <c r="F568" s="15" t="s">
        <v>1546</v>
      </c>
      <c r="G568" s="15" t="s">
        <v>1628</v>
      </c>
      <c r="H568" s="15" t="s">
        <v>1628</v>
      </c>
      <c r="I568" s="15" t="s">
        <v>146</v>
      </c>
      <c r="J568" s="15" t="s">
        <v>136</v>
      </c>
    </row>
    <row r="569" spans="1:10" x14ac:dyDescent="0.3">
      <c r="A569" s="14">
        <v>8902</v>
      </c>
      <c r="B569" s="15" t="s">
        <v>1629</v>
      </c>
      <c r="C569" s="15" t="s">
        <v>1630</v>
      </c>
      <c r="D569" s="15" t="s">
        <v>1631</v>
      </c>
      <c r="E569" s="15" t="s">
        <v>1546</v>
      </c>
      <c r="F569" s="15" t="s">
        <v>1546</v>
      </c>
      <c r="G569" s="15" t="s">
        <v>1628</v>
      </c>
      <c r="H569" s="15" t="s">
        <v>1628</v>
      </c>
      <c r="I569" s="15" t="s">
        <v>214</v>
      </c>
      <c r="J569" s="15" t="s">
        <v>136</v>
      </c>
    </row>
    <row r="570" spans="1:10" x14ac:dyDescent="0.3">
      <c r="A570" s="14">
        <v>8905</v>
      </c>
      <c r="B570" s="15" t="s">
        <v>1632</v>
      </c>
      <c r="C570" s="15" t="s">
        <v>1633</v>
      </c>
      <c r="D570" s="15" t="s">
        <v>1634</v>
      </c>
      <c r="E570" s="15" t="s">
        <v>1546</v>
      </c>
      <c r="F570" s="15" t="s">
        <v>1546</v>
      </c>
      <c r="G570" s="15" t="s">
        <v>1628</v>
      </c>
      <c r="H570" s="15" t="s">
        <v>1628</v>
      </c>
      <c r="I570" s="15" t="s">
        <v>438</v>
      </c>
      <c r="J570" s="15" t="s">
        <v>136</v>
      </c>
    </row>
  </sheetData>
  <autoFilter ref="A1:J570" xr:uid="{DCC428D2-2A32-4BE1-8D74-4455D84332F9}">
    <sortState xmlns:xlrd2="http://schemas.microsoft.com/office/spreadsheetml/2017/richdata2" ref="A2:J570">
      <sortCondition ref="A1:A570"/>
    </sortState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CCA88-9071-431F-9585-0B0D65903C8D}">
  <dimension ref="A1:E73"/>
  <sheetViews>
    <sheetView workbookViewId="0">
      <selection activeCell="I20" sqref="I20"/>
    </sheetView>
  </sheetViews>
  <sheetFormatPr baseColWidth="10" defaultRowHeight="15.6" x14ac:dyDescent="0.3"/>
  <cols>
    <col min="1" max="1" width="11.5546875" style="59"/>
    <col min="2" max="2" width="17.6640625" style="59" bestFit="1" customWidth="1"/>
    <col min="3" max="3" width="11.5546875" style="60"/>
    <col min="4" max="4" width="25.44140625" style="69" customWidth="1"/>
    <col min="5" max="5" width="23" style="69" bestFit="1" customWidth="1"/>
    <col min="6" max="16384" width="11.5546875" style="59"/>
  </cols>
  <sheetData>
    <row r="1" spans="1:5" s="58" customFormat="1" ht="31.8" thickBot="1" x14ac:dyDescent="0.35">
      <c r="A1" s="74" t="s">
        <v>1729</v>
      </c>
      <c r="B1" s="75" t="s">
        <v>1731</v>
      </c>
      <c r="C1" s="75" t="s">
        <v>1730</v>
      </c>
      <c r="D1" s="76" t="s">
        <v>1732</v>
      </c>
      <c r="E1" s="77" t="s">
        <v>1733</v>
      </c>
    </row>
    <row r="2" spans="1:5" s="58" customFormat="1" ht="13.5" customHeight="1" x14ac:dyDescent="0.3">
      <c r="A2" s="92">
        <v>1</v>
      </c>
      <c r="B2" s="65" t="s">
        <v>7</v>
      </c>
      <c r="C2" s="66">
        <v>2</v>
      </c>
      <c r="D2" s="70">
        <v>135</v>
      </c>
      <c r="E2" s="95">
        <f>SUM(D3:D5)</f>
        <v>754</v>
      </c>
    </row>
    <row r="3" spans="1:5" ht="13.5" customHeight="1" x14ac:dyDescent="0.3">
      <c r="A3" s="93"/>
      <c r="B3" s="61" t="s">
        <v>40</v>
      </c>
      <c r="C3" s="62">
        <v>3</v>
      </c>
      <c r="D3" s="71">
        <v>240</v>
      </c>
      <c r="E3" s="96"/>
    </row>
    <row r="4" spans="1:5" ht="13.5" customHeight="1" x14ac:dyDescent="0.3">
      <c r="A4" s="93"/>
      <c r="B4" s="61" t="s">
        <v>46</v>
      </c>
      <c r="C4" s="62">
        <v>3</v>
      </c>
      <c r="D4" s="71">
        <v>203</v>
      </c>
      <c r="E4" s="96"/>
    </row>
    <row r="5" spans="1:5" ht="13.5" customHeight="1" thickBot="1" x14ac:dyDescent="0.35">
      <c r="A5" s="94"/>
      <c r="B5" s="67" t="s">
        <v>91</v>
      </c>
      <c r="C5" s="68">
        <v>3</v>
      </c>
      <c r="D5" s="72">
        <v>311</v>
      </c>
      <c r="E5" s="97"/>
    </row>
    <row r="6" spans="1:5" ht="13.5" customHeight="1" x14ac:dyDescent="0.3">
      <c r="A6" s="89">
        <v>2</v>
      </c>
      <c r="B6" s="65" t="s">
        <v>52</v>
      </c>
      <c r="C6" s="66">
        <v>1</v>
      </c>
      <c r="D6" s="70">
        <v>63</v>
      </c>
      <c r="E6" s="86">
        <f>SUM(D6:D8)</f>
        <v>1976</v>
      </c>
    </row>
    <row r="7" spans="1:5" ht="13.5" customHeight="1" x14ac:dyDescent="0.3">
      <c r="A7" s="90"/>
      <c r="B7" s="61" t="s">
        <v>14</v>
      </c>
      <c r="C7" s="62">
        <v>3</v>
      </c>
      <c r="D7" s="71">
        <v>235</v>
      </c>
      <c r="E7" s="87"/>
    </row>
    <row r="8" spans="1:5" ht="13.5" customHeight="1" thickBot="1" x14ac:dyDescent="0.35">
      <c r="A8" s="91"/>
      <c r="B8" s="67" t="s">
        <v>83</v>
      </c>
      <c r="C8" s="68">
        <v>5</v>
      </c>
      <c r="D8" s="72">
        <v>1678</v>
      </c>
      <c r="E8" s="88"/>
    </row>
    <row r="9" spans="1:5" ht="13.5" customHeight="1" x14ac:dyDescent="0.3">
      <c r="A9" s="89">
        <v>3</v>
      </c>
      <c r="B9" s="65" t="s">
        <v>71</v>
      </c>
      <c r="C9" s="66">
        <v>3</v>
      </c>
      <c r="D9" s="70">
        <v>282</v>
      </c>
      <c r="E9" s="86">
        <f>SUM(D9:D11)</f>
        <v>1561</v>
      </c>
    </row>
    <row r="10" spans="1:5" ht="13.5" customHeight="1" x14ac:dyDescent="0.3">
      <c r="A10" s="90"/>
      <c r="B10" s="61" t="s">
        <v>13</v>
      </c>
      <c r="C10" s="62">
        <v>3</v>
      </c>
      <c r="D10" s="71">
        <v>353</v>
      </c>
      <c r="E10" s="87"/>
    </row>
    <row r="11" spans="1:5" ht="13.5" customHeight="1" thickBot="1" x14ac:dyDescent="0.35">
      <c r="A11" s="91"/>
      <c r="B11" s="67" t="s">
        <v>6</v>
      </c>
      <c r="C11" s="68">
        <v>4</v>
      </c>
      <c r="D11" s="72">
        <v>926</v>
      </c>
      <c r="E11" s="88"/>
    </row>
    <row r="12" spans="1:5" ht="13.5" customHeight="1" x14ac:dyDescent="0.3">
      <c r="A12" s="89">
        <v>4</v>
      </c>
      <c r="B12" s="65" t="s">
        <v>4</v>
      </c>
      <c r="C12" s="66">
        <v>3</v>
      </c>
      <c r="D12" s="70">
        <v>221</v>
      </c>
      <c r="E12" s="86">
        <f>SUM(D12:D13)</f>
        <v>703</v>
      </c>
    </row>
    <row r="13" spans="1:5" ht="13.5" customHeight="1" thickBot="1" x14ac:dyDescent="0.35">
      <c r="A13" s="91"/>
      <c r="B13" s="67" t="s">
        <v>18</v>
      </c>
      <c r="C13" s="68">
        <v>3</v>
      </c>
      <c r="D13" s="72">
        <v>482</v>
      </c>
      <c r="E13" s="88"/>
    </row>
    <row r="14" spans="1:5" ht="13.5" customHeight="1" x14ac:dyDescent="0.3">
      <c r="A14" s="89">
        <v>5</v>
      </c>
      <c r="B14" s="65" t="s">
        <v>25</v>
      </c>
      <c r="C14" s="66">
        <v>2</v>
      </c>
      <c r="D14" s="70">
        <v>123</v>
      </c>
      <c r="E14" s="86">
        <f>SUM(D14:D16)</f>
        <v>5668</v>
      </c>
    </row>
    <row r="15" spans="1:5" ht="13.5" customHeight="1" x14ac:dyDescent="0.3">
      <c r="A15" s="90"/>
      <c r="B15" s="61" t="s">
        <v>37</v>
      </c>
      <c r="C15" s="62">
        <v>4</v>
      </c>
      <c r="D15" s="71">
        <v>625</v>
      </c>
      <c r="E15" s="87"/>
    </row>
    <row r="16" spans="1:5" ht="13.5" customHeight="1" thickBot="1" x14ac:dyDescent="0.35">
      <c r="A16" s="91"/>
      <c r="B16" s="67" t="s">
        <v>63</v>
      </c>
      <c r="C16" s="68">
        <v>5</v>
      </c>
      <c r="D16" s="72">
        <v>4920</v>
      </c>
      <c r="E16" s="88"/>
    </row>
    <row r="17" spans="1:5" ht="13.5" customHeight="1" x14ac:dyDescent="0.3">
      <c r="A17" s="92">
        <v>6</v>
      </c>
      <c r="B17" s="65" t="s">
        <v>39</v>
      </c>
      <c r="C17" s="66">
        <v>1</v>
      </c>
      <c r="D17" s="70">
        <v>69</v>
      </c>
      <c r="E17" s="95">
        <f>SUM(D17:D20)</f>
        <v>664</v>
      </c>
    </row>
    <row r="18" spans="1:5" ht="13.5" customHeight="1" x14ac:dyDescent="0.3">
      <c r="A18" s="93"/>
      <c r="B18" s="61" t="s">
        <v>48</v>
      </c>
      <c r="C18" s="62">
        <v>2</v>
      </c>
      <c r="D18" s="71">
        <v>133</v>
      </c>
      <c r="E18" s="96"/>
    </row>
    <row r="19" spans="1:5" ht="13.5" customHeight="1" x14ac:dyDescent="0.3">
      <c r="A19" s="93"/>
      <c r="B19" s="61" t="s">
        <v>43</v>
      </c>
      <c r="C19" s="62">
        <v>2</v>
      </c>
      <c r="D19" s="71">
        <v>112</v>
      </c>
      <c r="E19" s="96"/>
    </row>
    <row r="20" spans="1:5" ht="13.5" customHeight="1" thickBot="1" x14ac:dyDescent="0.35">
      <c r="A20" s="94"/>
      <c r="B20" s="67" t="s">
        <v>85</v>
      </c>
      <c r="C20" s="68">
        <v>3</v>
      </c>
      <c r="D20" s="72">
        <v>350</v>
      </c>
      <c r="E20" s="97"/>
    </row>
    <row r="21" spans="1:5" ht="13.5" customHeight="1" x14ac:dyDescent="0.3">
      <c r="A21" s="89">
        <v>7</v>
      </c>
      <c r="B21" s="65" t="s">
        <v>53</v>
      </c>
      <c r="C21" s="66">
        <v>1</v>
      </c>
      <c r="D21" s="70">
        <v>53</v>
      </c>
      <c r="E21" s="86">
        <f>SUM(D21:D23)</f>
        <v>968</v>
      </c>
    </row>
    <row r="22" spans="1:5" ht="13.5" customHeight="1" x14ac:dyDescent="0.3">
      <c r="A22" s="90"/>
      <c r="B22" s="61" t="s">
        <v>86</v>
      </c>
      <c r="C22" s="62">
        <v>2</v>
      </c>
      <c r="D22" s="71">
        <v>124</v>
      </c>
      <c r="E22" s="87"/>
    </row>
    <row r="23" spans="1:5" ht="13.5" customHeight="1" thickBot="1" x14ac:dyDescent="0.35">
      <c r="A23" s="91"/>
      <c r="B23" s="67" t="s">
        <v>73</v>
      </c>
      <c r="C23" s="68">
        <v>4</v>
      </c>
      <c r="D23" s="72">
        <v>791</v>
      </c>
      <c r="E23" s="88"/>
    </row>
    <row r="24" spans="1:5" ht="13.5" customHeight="1" x14ac:dyDescent="0.3">
      <c r="A24" s="89">
        <v>8</v>
      </c>
      <c r="B24" s="65" t="s">
        <v>66</v>
      </c>
      <c r="C24" s="66">
        <v>1</v>
      </c>
      <c r="D24" s="70">
        <v>72</v>
      </c>
      <c r="E24" s="86">
        <f>SUM(D24:D27)</f>
        <v>1180</v>
      </c>
    </row>
    <row r="25" spans="1:5" ht="13.5" customHeight="1" x14ac:dyDescent="0.3">
      <c r="A25" s="90"/>
      <c r="B25" s="61" t="s">
        <v>58</v>
      </c>
      <c r="C25" s="62">
        <v>2</v>
      </c>
      <c r="D25" s="71">
        <v>133</v>
      </c>
      <c r="E25" s="87"/>
    </row>
    <row r="26" spans="1:5" ht="13.5" customHeight="1" x14ac:dyDescent="0.3">
      <c r="A26" s="90"/>
      <c r="B26" s="61" t="s">
        <v>64</v>
      </c>
      <c r="C26" s="62">
        <v>3</v>
      </c>
      <c r="D26" s="71">
        <v>203</v>
      </c>
      <c r="E26" s="87"/>
    </row>
    <row r="27" spans="1:5" ht="13.5" customHeight="1" thickBot="1" x14ac:dyDescent="0.35">
      <c r="A27" s="91"/>
      <c r="B27" s="67" t="s">
        <v>8</v>
      </c>
      <c r="C27" s="68">
        <v>4</v>
      </c>
      <c r="D27" s="72">
        <v>772</v>
      </c>
      <c r="E27" s="88"/>
    </row>
    <row r="28" spans="1:5" ht="13.5" customHeight="1" x14ac:dyDescent="0.3">
      <c r="A28" s="89">
        <v>9</v>
      </c>
      <c r="B28" s="65" t="s">
        <v>35</v>
      </c>
      <c r="C28" s="66">
        <v>2</v>
      </c>
      <c r="D28" s="70">
        <v>135</v>
      </c>
      <c r="E28" s="86">
        <f>SUM(D28:D30)</f>
        <v>1800</v>
      </c>
    </row>
    <row r="29" spans="1:5" ht="13.5" customHeight="1" x14ac:dyDescent="0.3">
      <c r="A29" s="90"/>
      <c r="B29" s="61" t="s">
        <v>15</v>
      </c>
      <c r="C29" s="62">
        <v>3</v>
      </c>
      <c r="D29" s="71">
        <v>210</v>
      </c>
      <c r="E29" s="87"/>
    </row>
    <row r="30" spans="1:5" ht="13.5" customHeight="1" thickBot="1" x14ac:dyDescent="0.35">
      <c r="A30" s="91"/>
      <c r="B30" s="67" t="s">
        <v>44</v>
      </c>
      <c r="C30" s="68">
        <v>5</v>
      </c>
      <c r="D30" s="72">
        <v>1455</v>
      </c>
      <c r="E30" s="88"/>
    </row>
    <row r="31" spans="1:5" ht="13.5" customHeight="1" x14ac:dyDescent="0.3">
      <c r="A31" s="89">
        <v>10</v>
      </c>
      <c r="B31" s="65" t="s">
        <v>29</v>
      </c>
      <c r="C31" s="66">
        <v>1</v>
      </c>
      <c r="D31" s="70">
        <v>95</v>
      </c>
      <c r="E31" s="86">
        <f>SUM(D31:D33)</f>
        <v>1852</v>
      </c>
    </row>
    <row r="32" spans="1:5" ht="13.5" customHeight="1" x14ac:dyDescent="0.3">
      <c r="A32" s="90"/>
      <c r="B32" s="61" t="s">
        <v>93</v>
      </c>
      <c r="C32" s="62">
        <v>2</v>
      </c>
      <c r="D32" s="71">
        <v>104</v>
      </c>
      <c r="E32" s="87"/>
    </row>
    <row r="33" spans="1:5" ht="13.5" customHeight="1" thickBot="1" x14ac:dyDescent="0.35">
      <c r="A33" s="91"/>
      <c r="B33" s="67" t="s">
        <v>69</v>
      </c>
      <c r="C33" s="68">
        <v>5</v>
      </c>
      <c r="D33" s="72">
        <v>1653</v>
      </c>
      <c r="E33" s="88"/>
    </row>
    <row r="34" spans="1:5" ht="13.5" customHeight="1" x14ac:dyDescent="0.3">
      <c r="A34" s="89">
        <v>11</v>
      </c>
      <c r="B34" s="65" t="s">
        <v>60</v>
      </c>
      <c r="C34" s="66">
        <v>1</v>
      </c>
      <c r="D34" s="70">
        <v>78</v>
      </c>
      <c r="E34" s="86">
        <f>SUM(D34:D36)</f>
        <v>587</v>
      </c>
    </row>
    <row r="35" spans="1:5" ht="13.5" customHeight="1" x14ac:dyDescent="0.3">
      <c r="A35" s="90"/>
      <c r="B35" s="61" t="s">
        <v>45</v>
      </c>
      <c r="C35" s="62">
        <v>1</v>
      </c>
      <c r="D35" s="71">
        <v>83</v>
      </c>
      <c r="E35" s="87"/>
    </row>
    <row r="36" spans="1:5" ht="13.5" customHeight="1" thickBot="1" x14ac:dyDescent="0.35">
      <c r="A36" s="91"/>
      <c r="B36" s="67" t="s">
        <v>57</v>
      </c>
      <c r="C36" s="68">
        <v>3</v>
      </c>
      <c r="D36" s="72">
        <v>426</v>
      </c>
      <c r="E36" s="88"/>
    </row>
    <row r="37" spans="1:5" ht="13.5" customHeight="1" x14ac:dyDescent="0.3">
      <c r="A37" s="89">
        <v>12</v>
      </c>
      <c r="B37" s="65" t="s">
        <v>84</v>
      </c>
      <c r="C37" s="66">
        <v>1</v>
      </c>
      <c r="D37" s="70">
        <v>95</v>
      </c>
      <c r="E37" s="86">
        <f>SUM(D37:D38)</f>
        <v>1267</v>
      </c>
    </row>
    <row r="38" spans="1:5" ht="13.5" customHeight="1" thickBot="1" x14ac:dyDescent="0.35">
      <c r="A38" s="91"/>
      <c r="B38" s="67" t="s">
        <v>59</v>
      </c>
      <c r="C38" s="68">
        <v>5</v>
      </c>
      <c r="D38" s="72">
        <v>1172</v>
      </c>
      <c r="E38" s="88"/>
    </row>
    <row r="39" spans="1:5" ht="13.5" customHeight="1" x14ac:dyDescent="0.3">
      <c r="A39" s="89">
        <v>13</v>
      </c>
      <c r="B39" s="65" t="s">
        <v>56</v>
      </c>
      <c r="C39" s="66">
        <v>2</v>
      </c>
      <c r="D39" s="70">
        <v>125</v>
      </c>
      <c r="E39" s="86">
        <f>SUM(D39:D40)</f>
        <v>1510</v>
      </c>
    </row>
    <row r="40" spans="1:5" ht="13.5" customHeight="1" thickBot="1" x14ac:dyDescent="0.35">
      <c r="A40" s="91"/>
      <c r="B40" s="67" t="s">
        <v>32</v>
      </c>
      <c r="C40" s="68">
        <v>5</v>
      </c>
      <c r="D40" s="72">
        <v>1385</v>
      </c>
      <c r="E40" s="88"/>
    </row>
    <row r="41" spans="1:5" ht="13.5" customHeight="1" x14ac:dyDescent="0.3">
      <c r="A41" s="89">
        <v>14</v>
      </c>
      <c r="B41" s="65" t="s">
        <v>50</v>
      </c>
      <c r="C41" s="66">
        <v>1</v>
      </c>
      <c r="D41" s="70">
        <v>49</v>
      </c>
      <c r="E41" s="86">
        <f>SUM(D41:D44)</f>
        <v>1123</v>
      </c>
    </row>
    <row r="42" spans="1:5" ht="13.5" customHeight="1" x14ac:dyDescent="0.3">
      <c r="A42" s="98"/>
      <c r="B42" s="63" t="s">
        <v>47</v>
      </c>
      <c r="C42" s="64">
        <v>2</v>
      </c>
      <c r="D42" s="73">
        <v>126</v>
      </c>
      <c r="E42" s="99"/>
    </row>
    <row r="43" spans="1:5" ht="13.5" customHeight="1" x14ac:dyDescent="0.3">
      <c r="A43" s="90"/>
      <c r="B43" s="61" t="s">
        <v>65</v>
      </c>
      <c r="C43" s="62">
        <v>3</v>
      </c>
      <c r="D43" s="71">
        <v>209</v>
      </c>
      <c r="E43" s="87"/>
    </row>
    <row r="44" spans="1:5" ht="13.5" customHeight="1" thickBot="1" x14ac:dyDescent="0.35">
      <c r="A44" s="91"/>
      <c r="B44" s="67" t="s">
        <v>67</v>
      </c>
      <c r="C44" s="68">
        <v>4</v>
      </c>
      <c r="D44" s="72">
        <v>739</v>
      </c>
      <c r="E44" s="88"/>
    </row>
    <row r="45" spans="1:5" ht="13.5" customHeight="1" x14ac:dyDescent="0.3">
      <c r="A45" s="89">
        <v>15</v>
      </c>
      <c r="B45" s="65" t="s">
        <v>76</v>
      </c>
      <c r="C45" s="66">
        <v>2</v>
      </c>
      <c r="D45" s="70">
        <v>107</v>
      </c>
      <c r="E45" s="86">
        <f>SUM(D45:D46)</f>
        <v>425</v>
      </c>
    </row>
    <row r="46" spans="1:5" ht="13.5" customHeight="1" thickBot="1" x14ac:dyDescent="0.35">
      <c r="A46" s="91"/>
      <c r="B46" s="67" t="s">
        <v>82</v>
      </c>
      <c r="C46" s="68">
        <v>3</v>
      </c>
      <c r="D46" s="72">
        <v>318</v>
      </c>
      <c r="E46" s="88"/>
    </row>
    <row r="47" spans="1:5" ht="13.5" customHeight="1" x14ac:dyDescent="0.3">
      <c r="A47" s="89">
        <v>16</v>
      </c>
      <c r="B47" s="65" t="s">
        <v>9</v>
      </c>
      <c r="C47" s="66">
        <v>2</v>
      </c>
      <c r="D47" s="70">
        <v>185</v>
      </c>
      <c r="E47" s="86">
        <f>SUM(D47:D49)</f>
        <v>1124</v>
      </c>
    </row>
    <row r="48" spans="1:5" ht="13.5" customHeight="1" x14ac:dyDescent="0.3">
      <c r="A48" s="90"/>
      <c r="B48" s="61" t="s">
        <v>33</v>
      </c>
      <c r="C48" s="62">
        <v>3</v>
      </c>
      <c r="D48" s="71">
        <v>427</v>
      </c>
      <c r="E48" s="87"/>
    </row>
    <row r="49" spans="1:5" ht="13.5" customHeight="1" thickBot="1" x14ac:dyDescent="0.35">
      <c r="A49" s="91"/>
      <c r="B49" s="67" t="s">
        <v>49</v>
      </c>
      <c r="C49" s="68">
        <v>4</v>
      </c>
      <c r="D49" s="72">
        <v>512</v>
      </c>
      <c r="E49" s="88"/>
    </row>
    <row r="50" spans="1:5" ht="13.5" customHeight="1" x14ac:dyDescent="0.3">
      <c r="A50" s="89">
        <v>17</v>
      </c>
      <c r="B50" s="65" t="s">
        <v>27</v>
      </c>
      <c r="C50" s="66">
        <v>2</v>
      </c>
      <c r="D50" s="70">
        <v>164</v>
      </c>
      <c r="E50" s="86">
        <f>SUM(D50:D51)</f>
        <v>408</v>
      </c>
    </row>
    <row r="51" spans="1:5" ht="13.5" customHeight="1" thickBot="1" x14ac:dyDescent="0.35">
      <c r="A51" s="91"/>
      <c r="B51" s="67" t="s">
        <v>88</v>
      </c>
      <c r="C51" s="68">
        <v>3</v>
      </c>
      <c r="D51" s="72">
        <v>244</v>
      </c>
      <c r="E51" s="88"/>
    </row>
    <row r="52" spans="1:5" ht="13.5" customHeight="1" x14ac:dyDescent="0.3">
      <c r="A52" s="89">
        <v>18</v>
      </c>
      <c r="B52" s="65" t="s">
        <v>20</v>
      </c>
      <c r="C52" s="66">
        <v>2</v>
      </c>
      <c r="D52" s="70">
        <v>106</v>
      </c>
      <c r="E52" s="86">
        <f>SUM(D52:D54)</f>
        <v>895</v>
      </c>
    </row>
    <row r="53" spans="1:5" ht="13.5" customHeight="1" x14ac:dyDescent="0.3">
      <c r="A53" s="90"/>
      <c r="B53" s="61" t="s">
        <v>10</v>
      </c>
      <c r="C53" s="62">
        <v>3</v>
      </c>
      <c r="D53" s="71">
        <v>286</v>
      </c>
      <c r="E53" s="87"/>
    </row>
    <row r="54" spans="1:5" ht="13.5" customHeight="1" thickBot="1" x14ac:dyDescent="0.35">
      <c r="A54" s="91"/>
      <c r="B54" s="67" t="s">
        <v>74</v>
      </c>
      <c r="C54" s="68">
        <v>4</v>
      </c>
      <c r="D54" s="72">
        <v>503</v>
      </c>
      <c r="E54" s="88"/>
    </row>
    <row r="55" spans="1:5" ht="13.5" customHeight="1" x14ac:dyDescent="0.3">
      <c r="A55" s="89">
        <v>19</v>
      </c>
      <c r="B55" s="65" t="s">
        <v>42</v>
      </c>
      <c r="C55" s="66">
        <v>2</v>
      </c>
      <c r="D55" s="70">
        <v>103</v>
      </c>
      <c r="E55" s="86">
        <f>SUM(D55:D57)</f>
        <v>429</v>
      </c>
    </row>
    <row r="56" spans="1:5" ht="13.5" customHeight="1" x14ac:dyDescent="0.3">
      <c r="A56" s="90"/>
      <c r="B56" s="61" t="s">
        <v>24</v>
      </c>
      <c r="C56" s="62">
        <v>2</v>
      </c>
      <c r="D56" s="71">
        <v>112</v>
      </c>
      <c r="E56" s="87"/>
    </row>
    <row r="57" spans="1:5" ht="13.5" customHeight="1" thickBot="1" x14ac:dyDescent="0.35">
      <c r="A57" s="91"/>
      <c r="B57" s="67" t="s">
        <v>61</v>
      </c>
      <c r="C57" s="68">
        <v>3</v>
      </c>
      <c r="D57" s="72">
        <v>214</v>
      </c>
      <c r="E57" s="88"/>
    </row>
    <row r="58" spans="1:5" ht="13.5" customHeight="1" x14ac:dyDescent="0.3">
      <c r="A58" s="89">
        <v>20</v>
      </c>
      <c r="B58" s="65" t="s">
        <v>22</v>
      </c>
      <c r="C58" s="66">
        <v>1</v>
      </c>
      <c r="D58" s="70">
        <v>54</v>
      </c>
      <c r="E58" s="86">
        <f>SUM(D58:D63)</f>
        <v>1193</v>
      </c>
    </row>
    <row r="59" spans="1:5" ht="13.5" customHeight="1" x14ac:dyDescent="0.3">
      <c r="A59" s="90"/>
      <c r="B59" s="61" t="s">
        <v>11</v>
      </c>
      <c r="C59" s="62">
        <v>1</v>
      </c>
      <c r="D59" s="71">
        <v>70</v>
      </c>
      <c r="E59" s="87"/>
    </row>
    <row r="60" spans="1:5" ht="13.5" customHeight="1" x14ac:dyDescent="0.3">
      <c r="A60" s="90"/>
      <c r="B60" s="61" t="s">
        <v>16</v>
      </c>
      <c r="C60" s="62">
        <v>2</v>
      </c>
      <c r="D60" s="71">
        <v>189</v>
      </c>
      <c r="E60" s="87"/>
    </row>
    <row r="61" spans="1:5" ht="13.5" customHeight="1" x14ac:dyDescent="0.3">
      <c r="A61" s="90"/>
      <c r="B61" s="61" t="s">
        <v>70</v>
      </c>
      <c r="C61" s="62">
        <v>2</v>
      </c>
      <c r="D61" s="71">
        <v>148</v>
      </c>
      <c r="E61" s="87"/>
    </row>
    <row r="62" spans="1:5" ht="13.5" customHeight="1" x14ac:dyDescent="0.3">
      <c r="A62" s="90"/>
      <c r="B62" s="61" t="s">
        <v>23</v>
      </c>
      <c r="C62" s="62">
        <v>2</v>
      </c>
      <c r="D62" s="71">
        <v>157</v>
      </c>
      <c r="E62" s="87"/>
    </row>
    <row r="63" spans="1:5" ht="13.5" customHeight="1" thickBot="1" x14ac:dyDescent="0.35">
      <c r="A63" s="91"/>
      <c r="B63" s="67" t="s">
        <v>95</v>
      </c>
      <c r="C63" s="68">
        <v>4</v>
      </c>
      <c r="D63" s="72">
        <v>575</v>
      </c>
      <c r="E63" s="88"/>
    </row>
    <row r="64" spans="1:5" ht="13.5" customHeight="1" x14ac:dyDescent="0.3">
      <c r="A64" s="89">
        <v>21</v>
      </c>
      <c r="B64" s="65" t="s">
        <v>79</v>
      </c>
      <c r="C64" s="66">
        <v>3</v>
      </c>
      <c r="D64" s="70">
        <v>314</v>
      </c>
      <c r="E64" s="86">
        <f>SUM(D64:D66)</f>
        <v>1023</v>
      </c>
    </row>
    <row r="65" spans="1:5" ht="13.5" customHeight="1" x14ac:dyDescent="0.3">
      <c r="A65" s="90"/>
      <c r="B65" s="61" t="s">
        <v>1734</v>
      </c>
      <c r="C65" s="62">
        <v>3</v>
      </c>
      <c r="D65" s="71">
        <v>325</v>
      </c>
      <c r="E65" s="87"/>
    </row>
    <row r="66" spans="1:5" ht="13.5" customHeight="1" thickBot="1" x14ac:dyDescent="0.35">
      <c r="A66" s="91"/>
      <c r="B66" s="67" t="s">
        <v>77</v>
      </c>
      <c r="C66" s="68">
        <v>3</v>
      </c>
      <c r="D66" s="72">
        <v>384</v>
      </c>
      <c r="E66" s="88"/>
    </row>
    <row r="67" spans="1:5" ht="13.5" customHeight="1" x14ac:dyDescent="0.3">
      <c r="A67" s="89">
        <v>22</v>
      </c>
      <c r="B67" s="65" t="s">
        <v>75</v>
      </c>
      <c r="C67" s="66">
        <v>3</v>
      </c>
      <c r="D67" s="70">
        <v>255</v>
      </c>
      <c r="E67" s="86">
        <f>SUM(D67:D68)</f>
        <v>1704</v>
      </c>
    </row>
    <row r="68" spans="1:5" ht="13.5" customHeight="1" thickBot="1" x14ac:dyDescent="0.35">
      <c r="A68" s="91"/>
      <c r="B68" s="67" t="s">
        <v>41</v>
      </c>
      <c r="C68" s="68">
        <v>5</v>
      </c>
      <c r="D68" s="72">
        <v>1449</v>
      </c>
      <c r="E68" s="88"/>
    </row>
    <row r="69" spans="1:5" ht="13.5" customHeight="1" x14ac:dyDescent="0.3">
      <c r="A69" s="89">
        <v>23</v>
      </c>
      <c r="B69" s="65" t="s">
        <v>72</v>
      </c>
      <c r="C69" s="66">
        <v>2</v>
      </c>
      <c r="D69" s="70">
        <v>156</v>
      </c>
      <c r="E69" s="86">
        <f>SUM(D69:D70)</f>
        <v>1130</v>
      </c>
    </row>
    <row r="70" spans="1:5" ht="13.5" customHeight="1" thickBot="1" x14ac:dyDescent="0.35">
      <c r="A70" s="91"/>
      <c r="B70" s="67" t="s">
        <v>26</v>
      </c>
      <c r="C70" s="68">
        <v>4</v>
      </c>
      <c r="D70" s="72">
        <v>974</v>
      </c>
      <c r="E70" s="88"/>
    </row>
    <row r="71" spans="1:5" ht="13.5" customHeight="1" x14ac:dyDescent="0.3">
      <c r="A71" s="89">
        <v>24</v>
      </c>
      <c r="B71" s="65" t="s">
        <v>31</v>
      </c>
      <c r="C71" s="66">
        <v>1</v>
      </c>
      <c r="D71" s="70">
        <v>67</v>
      </c>
      <c r="E71" s="86">
        <f>SUM(D71:D73)</f>
        <v>368</v>
      </c>
    </row>
    <row r="72" spans="1:5" ht="13.5" customHeight="1" x14ac:dyDescent="0.3">
      <c r="A72" s="90"/>
      <c r="B72" s="61" t="s">
        <v>54</v>
      </c>
      <c r="C72" s="62">
        <v>1</v>
      </c>
      <c r="D72" s="71">
        <v>75</v>
      </c>
      <c r="E72" s="87"/>
    </row>
    <row r="73" spans="1:5" ht="13.5" customHeight="1" thickBot="1" x14ac:dyDescent="0.35">
      <c r="A73" s="91"/>
      <c r="B73" s="67" t="s">
        <v>78</v>
      </c>
      <c r="C73" s="68">
        <v>3</v>
      </c>
      <c r="D73" s="72">
        <v>226</v>
      </c>
      <c r="E73" s="88"/>
    </row>
  </sheetData>
  <mergeCells count="48">
    <mergeCell ref="A67:A68"/>
    <mergeCell ref="E67:E68"/>
    <mergeCell ref="A71:A73"/>
    <mergeCell ref="E71:E73"/>
    <mergeCell ref="A69:A70"/>
    <mergeCell ref="E69:E70"/>
    <mergeCell ref="A55:A57"/>
    <mergeCell ref="E55:E57"/>
    <mergeCell ref="A58:A63"/>
    <mergeCell ref="E58:E63"/>
    <mergeCell ref="A64:A66"/>
    <mergeCell ref="E64:E66"/>
    <mergeCell ref="A47:A49"/>
    <mergeCell ref="E47:E49"/>
    <mergeCell ref="A50:A51"/>
    <mergeCell ref="E50:E51"/>
    <mergeCell ref="A52:A54"/>
    <mergeCell ref="E52:E54"/>
    <mergeCell ref="A39:A40"/>
    <mergeCell ref="E39:E40"/>
    <mergeCell ref="A41:A44"/>
    <mergeCell ref="E41:E44"/>
    <mergeCell ref="A45:A46"/>
    <mergeCell ref="E45:E46"/>
    <mergeCell ref="A31:A33"/>
    <mergeCell ref="E31:E33"/>
    <mergeCell ref="A34:A36"/>
    <mergeCell ref="E34:E36"/>
    <mergeCell ref="A37:A38"/>
    <mergeCell ref="E37:E38"/>
    <mergeCell ref="A21:A23"/>
    <mergeCell ref="E21:E23"/>
    <mergeCell ref="A24:A27"/>
    <mergeCell ref="E24:E27"/>
    <mergeCell ref="A28:A30"/>
    <mergeCell ref="E28:E30"/>
    <mergeCell ref="A12:A13"/>
    <mergeCell ref="E12:E13"/>
    <mergeCell ref="A14:A16"/>
    <mergeCell ref="E14:E16"/>
    <mergeCell ref="A17:A20"/>
    <mergeCell ref="E17:E20"/>
    <mergeCell ref="E6:E8"/>
    <mergeCell ref="A6:A8"/>
    <mergeCell ref="A9:A11"/>
    <mergeCell ref="E9:E11"/>
    <mergeCell ref="A2:A5"/>
    <mergeCell ref="E2:E5"/>
  </mergeCells>
  <conditionalFormatting sqref="C3:C6 C14 C18:C21 C28 C43:C44">
    <cfRule type="cellIs" dxfId="159" priority="182" operator="equal">
      <formula>4</formula>
    </cfRule>
    <cfRule type="cellIs" dxfId="158" priority="183" operator="equal">
      <formula>3</formula>
    </cfRule>
    <cfRule type="cellIs" dxfId="157" priority="184" operator="equal">
      <formula>2</formula>
    </cfRule>
    <cfRule type="cellIs" dxfId="156" priority="185" operator="equal">
      <formula>1</formula>
    </cfRule>
  </conditionalFormatting>
  <conditionalFormatting sqref="C3:C6 C14 C18:C21 C28 C43:C44">
    <cfRule type="cellIs" dxfId="155" priority="181" operator="equal">
      <formula>5</formula>
    </cfRule>
  </conditionalFormatting>
  <conditionalFormatting sqref="C8">
    <cfRule type="cellIs" dxfId="154" priority="177" operator="equal">
      <formula>4</formula>
    </cfRule>
    <cfRule type="cellIs" dxfId="153" priority="178" operator="equal">
      <formula>3</formula>
    </cfRule>
    <cfRule type="cellIs" dxfId="152" priority="179" operator="equal">
      <formula>2</formula>
    </cfRule>
    <cfRule type="cellIs" dxfId="151" priority="180" operator="equal">
      <formula>1</formula>
    </cfRule>
  </conditionalFormatting>
  <conditionalFormatting sqref="C8">
    <cfRule type="cellIs" dxfId="150" priority="176" operator="equal">
      <formula>5</formula>
    </cfRule>
  </conditionalFormatting>
  <conditionalFormatting sqref="C9:C11">
    <cfRule type="cellIs" dxfId="149" priority="172" operator="equal">
      <formula>4</formula>
    </cfRule>
    <cfRule type="cellIs" dxfId="148" priority="173" operator="equal">
      <formula>3</formula>
    </cfRule>
    <cfRule type="cellIs" dxfId="147" priority="174" operator="equal">
      <formula>2</formula>
    </cfRule>
    <cfRule type="cellIs" dxfId="146" priority="175" operator="equal">
      <formula>1</formula>
    </cfRule>
  </conditionalFormatting>
  <conditionalFormatting sqref="C9:C11">
    <cfRule type="cellIs" dxfId="145" priority="171" operator="equal">
      <formula>5</formula>
    </cfRule>
  </conditionalFormatting>
  <conditionalFormatting sqref="C12:C13">
    <cfRule type="cellIs" dxfId="144" priority="162" operator="equal">
      <formula>4</formula>
    </cfRule>
    <cfRule type="cellIs" dxfId="143" priority="163" operator="equal">
      <formula>3</formula>
    </cfRule>
    <cfRule type="cellIs" dxfId="142" priority="164" operator="equal">
      <formula>2</formula>
    </cfRule>
    <cfRule type="cellIs" dxfId="141" priority="165" operator="equal">
      <formula>1</formula>
    </cfRule>
  </conditionalFormatting>
  <conditionalFormatting sqref="C12:C13">
    <cfRule type="cellIs" dxfId="140" priority="161" operator="equal">
      <formula>5</formula>
    </cfRule>
  </conditionalFormatting>
  <conditionalFormatting sqref="C16">
    <cfRule type="cellIs" dxfId="139" priority="157" operator="equal">
      <formula>4</formula>
    </cfRule>
    <cfRule type="cellIs" dxfId="138" priority="158" operator="equal">
      <formula>3</formula>
    </cfRule>
    <cfRule type="cellIs" dxfId="137" priority="159" operator="equal">
      <formula>2</formula>
    </cfRule>
    <cfRule type="cellIs" dxfId="136" priority="160" operator="equal">
      <formula>1</formula>
    </cfRule>
  </conditionalFormatting>
  <conditionalFormatting sqref="C16">
    <cfRule type="cellIs" dxfId="135" priority="156" operator="equal">
      <formula>5</formula>
    </cfRule>
  </conditionalFormatting>
  <conditionalFormatting sqref="C24:C27">
    <cfRule type="cellIs" dxfId="134" priority="142" operator="equal">
      <formula>4</formula>
    </cfRule>
    <cfRule type="cellIs" dxfId="133" priority="143" operator="equal">
      <formula>3</formula>
    </cfRule>
    <cfRule type="cellIs" dxfId="132" priority="144" operator="equal">
      <formula>2</formula>
    </cfRule>
    <cfRule type="cellIs" dxfId="131" priority="145" operator="equal">
      <formula>1</formula>
    </cfRule>
  </conditionalFormatting>
  <conditionalFormatting sqref="C24:C27">
    <cfRule type="cellIs" dxfId="130" priority="141" operator="equal">
      <formula>5</formula>
    </cfRule>
  </conditionalFormatting>
  <conditionalFormatting sqref="C30">
    <cfRule type="cellIs" dxfId="129" priority="137" operator="equal">
      <formula>4</formula>
    </cfRule>
    <cfRule type="cellIs" dxfId="128" priority="138" operator="equal">
      <formula>3</formula>
    </cfRule>
    <cfRule type="cellIs" dxfId="127" priority="139" operator="equal">
      <formula>2</formula>
    </cfRule>
    <cfRule type="cellIs" dxfId="126" priority="140" operator="equal">
      <formula>1</formula>
    </cfRule>
  </conditionalFormatting>
  <conditionalFormatting sqref="C30">
    <cfRule type="cellIs" dxfId="125" priority="136" operator="equal">
      <formula>5</formula>
    </cfRule>
  </conditionalFormatting>
  <conditionalFormatting sqref="C37:C38">
    <cfRule type="cellIs" dxfId="124" priority="122" operator="equal">
      <formula>4</formula>
    </cfRule>
    <cfRule type="cellIs" dxfId="123" priority="123" operator="equal">
      <formula>3</formula>
    </cfRule>
    <cfRule type="cellIs" dxfId="122" priority="124" operator="equal">
      <formula>2</formula>
    </cfRule>
    <cfRule type="cellIs" dxfId="121" priority="125" operator="equal">
      <formula>1</formula>
    </cfRule>
  </conditionalFormatting>
  <conditionalFormatting sqref="C37:C38">
    <cfRule type="cellIs" dxfId="120" priority="121" operator="equal">
      <formula>5</formula>
    </cfRule>
  </conditionalFormatting>
  <conditionalFormatting sqref="C34:C36">
    <cfRule type="cellIs" dxfId="119" priority="127" operator="equal">
      <formula>4</formula>
    </cfRule>
    <cfRule type="cellIs" dxfId="118" priority="128" operator="equal">
      <formula>3</formula>
    </cfRule>
    <cfRule type="cellIs" dxfId="117" priority="129" operator="equal">
      <formula>2</formula>
    </cfRule>
    <cfRule type="cellIs" dxfId="116" priority="130" operator="equal">
      <formula>1</formula>
    </cfRule>
  </conditionalFormatting>
  <conditionalFormatting sqref="C34:C36">
    <cfRule type="cellIs" dxfId="115" priority="126" operator="equal">
      <formula>5</formula>
    </cfRule>
  </conditionalFormatting>
  <conditionalFormatting sqref="C39:C40">
    <cfRule type="cellIs" dxfId="114" priority="117" operator="equal">
      <formula>4</formula>
    </cfRule>
    <cfRule type="cellIs" dxfId="113" priority="118" operator="equal">
      <formula>3</formula>
    </cfRule>
    <cfRule type="cellIs" dxfId="112" priority="119" operator="equal">
      <formula>2</formula>
    </cfRule>
    <cfRule type="cellIs" dxfId="111" priority="120" operator="equal">
      <formula>1</formula>
    </cfRule>
  </conditionalFormatting>
  <conditionalFormatting sqref="C39:C40">
    <cfRule type="cellIs" dxfId="110" priority="116" operator="equal">
      <formula>5</formula>
    </cfRule>
  </conditionalFormatting>
  <conditionalFormatting sqref="C58:C63">
    <cfRule type="cellIs" dxfId="109" priority="82" operator="equal">
      <formula>4</formula>
    </cfRule>
    <cfRule type="cellIs" dxfId="108" priority="83" operator="equal">
      <formula>3</formula>
    </cfRule>
    <cfRule type="cellIs" dxfId="107" priority="84" operator="equal">
      <formula>2</formula>
    </cfRule>
    <cfRule type="cellIs" dxfId="106" priority="85" operator="equal">
      <formula>1</formula>
    </cfRule>
  </conditionalFormatting>
  <conditionalFormatting sqref="C58:C63">
    <cfRule type="cellIs" dxfId="105" priority="81" operator="equal">
      <formula>5</formula>
    </cfRule>
  </conditionalFormatting>
  <conditionalFormatting sqref="C45:C46">
    <cfRule type="cellIs" dxfId="104" priority="107" operator="equal">
      <formula>4</formula>
    </cfRule>
    <cfRule type="cellIs" dxfId="103" priority="108" operator="equal">
      <formula>3</formula>
    </cfRule>
    <cfRule type="cellIs" dxfId="102" priority="109" operator="equal">
      <formula>2</formula>
    </cfRule>
    <cfRule type="cellIs" dxfId="101" priority="110" operator="equal">
      <formula>1</formula>
    </cfRule>
  </conditionalFormatting>
  <conditionalFormatting sqref="C45:C46">
    <cfRule type="cellIs" dxfId="100" priority="106" operator="equal">
      <formula>5</formula>
    </cfRule>
  </conditionalFormatting>
  <conditionalFormatting sqref="C47:C49">
    <cfRule type="cellIs" dxfId="99" priority="102" operator="equal">
      <formula>4</formula>
    </cfRule>
    <cfRule type="cellIs" dxfId="98" priority="103" operator="equal">
      <formula>3</formula>
    </cfRule>
    <cfRule type="cellIs" dxfId="97" priority="104" operator="equal">
      <formula>2</formula>
    </cfRule>
    <cfRule type="cellIs" dxfId="96" priority="105" operator="equal">
      <formula>1</formula>
    </cfRule>
  </conditionalFormatting>
  <conditionalFormatting sqref="C47:C49">
    <cfRule type="cellIs" dxfId="95" priority="101" operator="equal">
      <formula>5</formula>
    </cfRule>
  </conditionalFormatting>
  <conditionalFormatting sqref="C50:C51">
    <cfRule type="cellIs" dxfId="94" priority="97" operator="equal">
      <formula>4</formula>
    </cfRule>
    <cfRule type="cellIs" dxfId="93" priority="98" operator="equal">
      <formula>3</formula>
    </cfRule>
    <cfRule type="cellIs" dxfId="92" priority="99" operator="equal">
      <formula>2</formula>
    </cfRule>
    <cfRule type="cellIs" dxfId="91" priority="100" operator="equal">
      <formula>1</formula>
    </cfRule>
  </conditionalFormatting>
  <conditionalFormatting sqref="C50:C51">
    <cfRule type="cellIs" dxfId="90" priority="96" operator="equal">
      <formula>5</formula>
    </cfRule>
  </conditionalFormatting>
  <conditionalFormatting sqref="C52:C54">
    <cfRule type="cellIs" dxfId="89" priority="92" operator="equal">
      <formula>4</formula>
    </cfRule>
    <cfRule type="cellIs" dxfId="88" priority="93" operator="equal">
      <formula>3</formula>
    </cfRule>
    <cfRule type="cellIs" dxfId="87" priority="94" operator="equal">
      <formula>2</formula>
    </cfRule>
    <cfRule type="cellIs" dxfId="86" priority="95" operator="equal">
      <formula>1</formula>
    </cfRule>
  </conditionalFormatting>
  <conditionalFormatting sqref="C52:C54">
    <cfRule type="cellIs" dxfId="85" priority="91" operator="equal">
      <formula>5</formula>
    </cfRule>
  </conditionalFormatting>
  <conditionalFormatting sqref="C55:C57">
    <cfRule type="cellIs" dxfId="84" priority="87" operator="equal">
      <formula>4</formula>
    </cfRule>
    <cfRule type="cellIs" dxfId="83" priority="88" operator="equal">
      <formula>3</formula>
    </cfRule>
    <cfRule type="cellIs" dxfId="82" priority="89" operator="equal">
      <formula>2</formula>
    </cfRule>
    <cfRule type="cellIs" dxfId="81" priority="90" operator="equal">
      <formula>1</formula>
    </cfRule>
  </conditionalFormatting>
  <conditionalFormatting sqref="C55:C57">
    <cfRule type="cellIs" dxfId="80" priority="86" operator="equal">
      <formula>5</formula>
    </cfRule>
  </conditionalFormatting>
  <conditionalFormatting sqref="C69:C70">
    <cfRule type="cellIs" dxfId="79" priority="62" operator="equal">
      <formula>4</formula>
    </cfRule>
    <cfRule type="cellIs" dxfId="78" priority="63" operator="equal">
      <formula>3</formula>
    </cfRule>
    <cfRule type="cellIs" dxfId="77" priority="64" operator="equal">
      <formula>2</formula>
    </cfRule>
    <cfRule type="cellIs" dxfId="76" priority="65" operator="equal">
      <formula>1</formula>
    </cfRule>
  </conditionalFormatting>
  <conditionalFormatting sqref="C69:C70">
    <cfRule type="cellIs" dxfId="75" priority="61" operator="equal">
      <formula>5</formula>
    </cfRule>
  </conditionalFormatting>
  <conditionalFormatting sqref="C64:C66">
    <cfRule type="cellIs" dxfId="74" priority="77" operator="equal">
      <formula>4</formula>
    </cfRule>
    <cfRule type="cellIs" dxfId="73" priority="78" operator="equal">
      <formula>3</formula>
    </cfRule>
    <cfRule type="cellIs" dxfId="72" priority="79" operator="equal">
      <formula>2</formula>
    </cfRule>
    <cfRule type="cellIs" dxfId="71" priority="80" operator="equal">
      <formula>1</formula>
    </cfRule>
  </conditionalFormatting>
  <conditionalFormatting sqref="C64:C66">
    <cfRule type="cellIs" dxfId="70" priority="76" operator="equal">
      <formula>5</formula>
    </cfRule>
  </conditionalFormatting>
  <conditionalFormatting sqref="C67:C68">
    <cfRule type="cellIs" dxfId="69" priority="72" operator="equal">
      <formula>4</formula>
    </cfRule>
    <cfRule type="cellIs" dxfId="68" priority="73" operator="equal">
      <formula>3</formula>
    </cfRule>
    <cfRule type="cellIs" dxfId="67" priority="74" operator="equal">
      <formula>2</formula>
    </cfRule>
    <cfRule type="cellIs" dxfId="66" priority="75" operator="equal">
      <formula>1</formula>
    </cfRule>
  </conditionalFormatting>
  <conditionalFormatting sqref="C67:C68">
    <cfRule type="cellIs" dxfId="65" priority="71" operator="equal">
      <formula>5</formula>
    </cfRule>
  </conditionalFormatting>
  <conditionalFormatting sqref="C71:C73">
    <cfRule type="cellIs" dxfId="64" priority="67" operator="equal">
      <formula>4</formula>
    </cfRule>
    <cfRule type="cellIs" dxfId="63" priority="68" operator="equal">
      <formula>3</formula>
    </cfRule>
    <cfRule type="cellIs" dxfId="62" priority="69" operator="equal">
      <formula>2</formula>
    </cfRule>
    <cfRule type="cellIs" dxfId="61" priority="70" operator="equal">
      <formula>1</formula>
    </cfRule>
  </conditionalFormatting>
  <conditionalFormatting sqref="C71:C73">
    <cfRule type="cellIs" dxfId="60" priority="66" operator="equal">
      <formula>5</formula>
    </cfRule>
  </conditionalFormatting>
  <conditionalFormatting sqref="C2">
    <cfRule type="cellIs" dxfId="59" priority="57" operator="equal">
      <formula>4</formula>
    </cfRule>
    <cfRule type="cellIs" dxfId="58" priority="58" operator="equal">
      <formula>3</formula>
    </cfRule>
    <cfRule type="cellIs" dxfId="57" priority="59" operator="equal">
      <formula>2</formula>
    </cfRule>
    <cfRule type="cellIs" dxfId="56" priority="60" operator="equal">
      <formula>1</formula>
    </cfRule>
  </conditionalFormatting>
  <conditionalFormatting sqref="C2">
    <cfRule type="cellIs" dxfId="55" priority="56" operator="equal">
      <formula>5</formula>
    </cfRule>
  </conditionalFormatting>
  <conditionalFormatting sqref="C7">
    <cfRule type="cellIs" dxfId="54" priority="52" operator="equal">
      <formula>4</formula>
    </cfRule>
    <cfRule type="cellIs" dxfId="53" priority="53" operator="equal">
      <formula>3</formula>
    </cfRule>
    <cfRule type="cellIs" dxfId="52" priority="54" operator="equal">
      <formula>2</formula>
    </cfRule>
    <cfRule type="cellIs" dxfId="51" priority="55" operator="equal">
      <formula>1</formula>
    </cfRule>
  </conditionalFormatting>
  <conditionalFormatting sqref="C7">
    <cfRule type="cellIs" dxfId="50" priority="51" operator="equal">
      <formula>5</formula>
    </cfRule>
  </conditionalFormatting>
  <conditionalFormatting sqref="C15">
    <cfRule type="cellIs" dxfId="49" priority="47" operator="equal">
      <formula>4</formula>
    </cfRule>
    <cfRule type="cellIs" dxfId="48" priority="48" operator="equal">
      <formula>3</formula>
    </cfRule>
    <cfRule type="cellIs" dxfId="47" priority="49" operator="equal">
      <formula>2</formula>
    </cfRule>
    <cfRule type="cellIs" dxfId="46" priority="50" operator="equal">
      <formula>1</formula>
    </cfRule>
  </conditionalFormatting>
  <conditionalFormatting sqref="C15">
    <cfRule type="cellIs" dxfId="45" priority="46" operator="equal">
      <formula>5</formula>
    </cfRule>
  </conditionalFormatting>
  <conditionalFormatting sqref="C17">
    <cfRule type="cellIs" dxfId="44" priority="42" operator="equal">
      <formula>4</formula>
    </cfRule>
    <cfRule type="cellIs" dxfId="43" priority="43" operator="equal">
      <formula>3</formula>
    </cfRule>
    <cfRule type="cellIs" dxfId="42" priority="44" operator="equal">
      <formula>2</formula>
    </cfRule>
    <cfRule type="cellIs" dxfId="41" priority="45" operator="equal">
      <formula>1</formula>
    </cfRule>
  </conditionalFormatting>
  <conditionalFormatting sqref="C17">
    <cfRule type="cellIs" dxfId="40" priority="41" operator="equal">
      <formula>5</formula>
    </cfRule>
  </conditionalFormatting>
  <conditionalFormatting sqref="C22">
    <cfRule type="cellIs" dxfId="39" priority="37" operator="equal">
      <formula>4</formula>
    </cfRule>
    <cfRule type="cellIs" dxfId="38" priority="38" operator="equal">
      <formula>3</formula>
    </cfRule>
    <cfRule type="cellIs" dxfId="37" priority="39" operator="equal">
      <formula>2</formula>
    </cfRule>
    <cfRule type="cellIs" dxfId="36" priority="40" operator="equal">
      <formula>1</formula>
    </cfRule>
  </conditionalFormatting>
  <conditionalFormatting sqref="C22">
    <cfRule type="cellIs" dxfId="35" priority="36" operator="equal">
      <formula>5</formula>
    </cfRule>
  </conditionalFormatting>
  <conditionalFormatting sqref="C23">
    <cfRule type="cellIs" dxfId="34" priority="32" operator="equal">
      <formula>4</formula>
    </cfRule>
    <cfRule type="cellIs" dxfId="33" priority="33" operator="equal">
      <formula>3</formula>
    </cfRule>
    <cfRule type="cellIs" dxfId="32" priority="34" operator="equal">
      <formula>2</formula>
    </cfRule>
    <cfRule type="cellIs" dxfId="31" priority="35" operator="equal">
      <formula>1</formula>
    </cfRule>
  </conditionalFormatting>
  <conditionalFormatting sqref="C23">
    <cfRule type="cellIs" dxfId="30" priority="31" operator="equal">
      <formula>5</formula>
    </cfRule>
  </conditionalFormatting>
  <conditionalFormatting sqref="C29">
    <cfRule type="cellIs" dxfId="29" priority="27" operator="equal">
      <formula>4</formula>
    </cfRule>
    <cfRule type="cellIs" dxfId="28" priority="28" operator="equal">
      <formula>3</formula>
    </cfRule>
    <cfRule type="cellIs" dxfId="27" priority="29" operator="equal">
      <formula>2</formula>
    </cfRule>
    <cfRule type="cellIs" dxfId="26" priority="30" operator="equal">
      <formula>1</formula>
    </cfRule>
  </conditionalFormatting>
  <conditionalFormatting sqref="C29">
    <cfRule type="cellIs" dxfId="25" priority="26" operator="equal">
      <formula>5</formula>
    </cfRule>
  </conditionalFormatting>
  <conditionalFormatting sqref="C31">
    <cfRule type="cellIs" dxfId="24" priority="22" operator="equal">
      <formula>4</formula>
    </cfRule>
    <cfRule type="cellIs" dxfId="23" priority="23" operator="equal">
      <formula>3</formula>
    </cfRule>
    <cfRule type="cellIs" dxfId="22" priority="24" operator="equal">
      <formula>2</formula>
    </cfRule>
    <cfRule type="cellIs" dxfId="21" priority="25" operator="equal">
      <formula>1</formula>
    </cfRule>
  </conditionalFormatting>
  <conditionalFormatting sqref="C31">
    <cfRule type="cellIs" dxfId="20" priority="21" operator="equal">
      <formula>5</formula>
    </cfRule>
  </conditionalFormatting>
  <conditionalFormatting sqref="C32">
    <cfRule type="cellIs" dxfId="19" priority="17" operator="equal">
      <formula>4</formula>
    </cfRule>
    <cfRule type="cellIs" dxfId="18" priority="18" operator="equal">
      <formula>3</formula>
    </cfRule>
    <cfRule type="cellIs" dxfId="17" priority="19" operator="equal">
      <formula>2</formula>
    </cfRule>
    <cfRule type="cellIs" dxfId="16" priority="20" operator="equal">
      <formula>1</formula>
    </cfRule>
  </conditionalFormatting>
  <conditionalFormatting sqref="C32">
    <cfRule type="cellIs" dxfId="15" priority="16" operator="equal">
      <formula>5</formula>
    </cfRule>
  </conditionalFormatting>
  <conditionalFormatting sqref="C33">
    <cfRule type="cellIs" dxfId="14" priority="12" operator="equal">
      <formula>4</formula>
    </cfRule>
    <cfRule type="cellIs" dxfId="13" priority="13" operator="equal">
      <formula>3</formula>
    </cfRule>
    <cfRule type="cellIs" dxfId="12" priority="14" operator="equal">
      <formula>2</formula>
    </cfRule>
    <cfRule type="cellIs" dxfId="11" priority="15" operator="equal">
      <formula>1</formula>
    </cfRule>
  </conditionalFormatting>
  <conditionalFormatting sqref="C33">
    <cfRule type="cellIs" dxfId="10" priority="11" operator="equal">
      <formula>5</formula>
    </cfRule>
  </conditionalFormatting>
  <conditionalFormatting sqref="C42">
    <cfRule type="cellIs" dxfId="9" priority="7" operator="equal">
      <formula>4</formula>
    </cfRule>
    <cfRule type="cellIs" dxfId="8" priority="8" operator="equal">
      <formula>3</formula>
    </cfRule>
    <cfRule type="cellIs" dxfId="7" priority="9" operator="equal">
      <formula>2</formula>
    </cfRule>
    <cfRule type="cellIs" dxfId="6" priority="10" operator="equal">
      <formula>1</formula>
    </cfRule>
  </conditionalFormatting>
  <conditionalFormatting sqref="C42">
    <cfRule type="cellIs" dxfId="5" priority="6" operator="equal">
      <formula>5</formula>
    </cfRule>
  </conditionalFormatting>
  <conditionalFormatting sqref="C41">
    <cfRule type="cellIs" dxfId="4" priority="2" operator="equal">
      <formula>4</formula>
    </cfRule>
    <cfRule type="cellIs" dxfId="3" priority="3" operator="equal">
      <formula>3</formula>
    </cfRule>
    <cfRule type="cellIs" dxfId="2" priority="4" operator="equal">
      <formula>2</formula>
    </cfRule>
    <cfRule type="cellIs" dxfId="1" priority="5" operator="equal">
      <formula>1</formula>
    </cfRule>
  </conditionalFormatting>
  <conditionalFormatting sqref="C41">
    <cfRule type="cellIs" dxfId="0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  <ignoredErrors>
    <ignoredError sqref="E9:E13 E16 E23:E27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0BFA9-C64B-44FF-AC8E-6A236B9149D7}">
  <dimension ref="A1:AQ65"/>
  <sheetViews>
    <sheetView topLeftCell="A22" zoomScaleNormal="100" workbookViewId="0">
      <selection activeCell="D69" sqref="D69"/>
    </sheetView>
  </sheetViews>
  <sheetFormatPr baseColWidth="10" defaultRowHeight="14.4" x14ac:dyDescent="0.3"/>
  <cols>
    <col min="1" max="1" width="5" bestFit="1" customWidth="1"/>
    <col min="2" max="2" width="17.21875" bestFit="1" customWidth="1"/>
    <col min="3" max="3" width="11.77734375" bestFit="1" customWidth="1"/>
    <col min="4" max="4" width="13.44140625" bestFit="1" customWidth="1"/>
    <col min="5" max="5" width="12.109375" bestFit="1" customWidth="1"/>
    <col min="6" max="6" width="14.5546875" bestFit="1" customWidth="1"/>
    <col min="7" max="7" width="18" bestFit="1" customWidth="1"/>
    <col min="8" max="8" width="21.33203125" customWidth="1"/>
    <col min="9" max="9" width="11.109375" bestFit="1" customWidth="1"/>
    <col min="10" max="10" width="13.88671875" bestFit="1" customWidth="1"/>
    <col min="11" max="11" width="16.21875" bestFit="1" customWidth="1"/>
    <col min="12" max="12" width="11.21875" bestFit="1" customWidth="1"/>
    <col min="13" max="13" width="13.6640625" customWidth="1"/>
    <col min="14" max="14" width="15.21875" bestFit="1" customWidth="1"/>
    <col min="15" max="15" width="17.33203125" bestFit="1" customWidth="1"/>
    <col min="16" max="16" width="14.6640625" bestFit="1" customWidth="1"/>
    <col min="17" max="17" width="13.21875" bestFit="1" customWidth="1"/>
    <col min="18" max="18" width="15.33203125" bestFit="1" customWidth="1"/>
    <col min="20" max="20" width="11.109375" bestFit="1" customWidth="1"/>
    <col min="21" max="21" width="7.88671875" bestFit="1" customWidth="1"/>
    <col min="22" max="22" width="10.109375" bestFit="1" customWidth="1"/>
    <col min="23" max="23" width="10.5546875" bestFit="1" customWidth="1"/>
    <col min="24" max="24" width="14.44140625" customWidth="1"/>
    <col min="25" max="25" width="10.109375" bestFit="1" customWidth="1"/>
    <col min="26" max="26" width="11.109375" bestFit="1" customWidth="1"/>
    <col min="27" max="27" width="10.109375" bestFit="1" customWidth="1"/>
    <col min="28" max="28" width="12.6640625" bestFit="1" customWidth="1"/>
    <col min="29" max="29" width="9.109375" bestFit="1" customWidth="1"/>
    <col min="30" max="30" width="12.6640625" bestFit="1" customWidth="1"/>
    <col min="31" max="31" width="12.6640625" customWidth="1"/>
    <col min="32" max="32" width="12.6640625" bestFit="1" customWidth="1"/>
    <col min="33" max="33" width="11.109375" bestFit="1" customWidth="1"/>
    <col min="34" max="34" width="16.88671875" bestFit="1" customWidth="1"/>
    <col min="35" max="35" width="17.5546875" bestFit="1" customWidth="1"/>
    <col min="36" max="36" width="15.5546875" bestFit="1" customWidth="1"/>
    <col min="37" max="37" width="11.109375" bestFit="1" customWidth="1"/>
    <col min="38" max="38" width="11.109375" customWidth="1"/>
    <col min="39" max="39" width="11.33203125" bestFit="1" customWidth="1"/>
    <col min="40" max="40" width="11.109375" bestFit="1" customWidth="1"/>
    <col min="41" max="41" width="12.21875" bestFit="1" customWidth="1"/>
  </cols>
  <sheetData>
    <row r="1" spans="1:43" x14ac:dyDescent="0.3">
      <c r="A1" s="27" t="s">
        <v>1674</v>
      </c>
    </row>
    <row r="2" spans="1:43" x14ac:dyDescent="0.3">
      <c r="A2" t="s">
        <v>1680</v>
      </c>
      <c r="B2" t="s">
        <v>99</v>
      </c>
      <c r="C2" t="s">
        <v>1670</v>
      </c>
      <c r="D2" t="s">
        <v>1681</v>
      </c>
      <c r="E2" t="s">
        <v>1677</v>
      </c>
      <c r="F2" t="s">
        <v>1683</v>
      </c>
      <c r="G2" t="s">
        <v>1684</v>
      </c>
      <c r="H2" t="s">
        <v>1685</v>
      </c>
      <c r="I2" t="s">
        <v>115</v>
      </c>
      <c r="J2" t="s">
        <v>117</v>
      </c>
      <c r="K2" t="s">
        <v>1635</v>
      </c>
      <c r="L2" t="s">
        <v>1636</v>
      </c>
      <c r="M2" t="s">
        <v>116</v>
      </c>
      <c r="N2" t="s">
        <v>100</v>
      </c>
      <c r="O2" t="s">
        <v>101</v>
      </c>
      <c r="P2" t="s">
        <v>97</v>
      </c>
      <c r="Q2" t="s">
        <v>98</v>
      </c>
      <c r="R2" t="s">
        <v>102</v>
      </c>
      <c r="S2" t="s">
        <v>103</v>
      </c>
      <c r="T2" t="s">
        <v>111</v>
      </c>
      <c r="U2" t="s">
        <v>104</v>
      </c>
      <c r="V2" t="s">
        <v>105</v>
      </c>
      <c r="W2" t="s">
        <v>106</v>
      </c>
      <c r="X2" t="s">
        <v>107</v>
      </c>
      <c r="Y2" t="s">
        <v>108</v>
      </c>
      <c r="Z2" t="s">
        <v>109</v>
      </c>
      <c r="AA2" t="s">
        <v>110</v>
      </c>
      <c r="AB2" t="s">
        <v>1686</v>
      </c>
      <c r="AC2" t="s">
        <v>1678</v>
      </c>
      <c r="AD2" t="s">
        <v>1637</v>
      </c>
      <c r="AF2" t="s">
        <v>1675</v>
      </c>
      <c r="AG2" t="s">
        <v>1639</v>
      </c>
      <c r="AH2" t="s">
        <v>1640</v>
      </c>
      <c r="AI2" t="s">
        <v>1641</v>
      </c>
      <c r="AJ2" t="s">
        <v>1642</v>
      </c>
      <c r="AK2" t="s">
        <v>1638</v>
      </c>
      <c r="AM2" t="s">
        <v>1676</v>
      </c>
      <c r="AN2" t="s">
        <v>1643</v>
      </c>
      <c r="AO2" t="s">
        <v>1644</v>
      </c>
      <c r="AP2" s="34" t="s">
        <v>1710</v>
      </c>
    </row>
    <row r="3" spans="1:43" x14ac:dyDescent="0.3">
      <c r="A3">
        <v>2010</v>
      </c>
      <c r="B3" s="26">
        <f>'2010'!B5</f>
        <v>318</v>
      </c>
      <c r="C3" s="26">
        <f>'2010'!C5</f>
        <v>181340</v>
      </c>
      <c r="D3" s="26">
        <f>'2010'!D5</f>
        <v>6386550</v>
      </c>
      <c r="E3" s="26">
        <f>'2010'!E5</f>
        <v>18274.746688541447</v>
      </c>
      <c r="F3" s="26">
        <f>'2010'!F5</f>
        <v>3425495</v>
      </c>
      <c r="G3" s="26">
        <f>'2010'!G5</f>
        <v>1296920</v>
      </c>
      <c r="H3" s="26">
        <f>'2010'!H5</f>
        <v>21820</v>
      </c>
      <c r="I3" s="26">
        <f>'2010'!I5</f>
        <v>882010</v>
      </c>
      <c r="J3" s="26">
        <f>'2010'!J5</f>
        <v>2665.66348973607</v>
      </c>
      <c r="K3" s="26">
        <f>'2010'!K5</f>
        <v>567925</v>
      </c>
      <c r="L3" s="26">
        <f>'2010'!L5</f>
        <v>92870</v>
      </c>
      <c r="M3" s="26">
        <f>'2010'!M5</f>
        <v>921320</v>
      </c>
      <c r="N3" s="26">
        <f>'2010'!N5</f>
        <v>9583.1659485139753</v>
      </c>
      <c r="O3" s="26">
        <f>'2010'!O5</f>
        <v>768645</v>
      </c>
      <c r="P3" s="26">
        <f>'2010'!P5</f>
        <v>668705</v>
      </c>
      <c r="Q3" s="26">
        <f>'2010'!Q5</f>
        <v>1395855</v>
      </c>
      <c r="R3" s="26">
        <f>'2010'!R5</f>
        <v>3232257.5</v>
      </c>
      <c r="S3" s="26">
        <f>'2010'!S5</f>
        <v>9108.979596435749</v>
      </c>
      <c r="T3" s="26">
        <f>'2010'!T5</f>
        <v>143669.5</v>
      </c>
      <c r="U3" s="26">
        <f>'2010'!U5</f>
        <v>5.0912796209576672E-2</v>
      </c>
      <c r="V3" s="26">
        <f>'2010'!V5</f>
        <v>108305</v>
      </c>
      <c r="W3" s="26">
        <f>'2010'!W5</f>
        <v>12150</v>
      </c>
      <c r="X3" s="26">
        <f>'2010'!X5</f>
        <v>0</v>
      </c>
      <c r="Y3" s="26">
        <f>'2010'!Y5</f>
        <v>3535</v>
      </c>
      <c r="Z3" s="26">
        <f>'2010'!Z5</f>
        <v>46.5</v>
      </c>
      <c r="AA3" s="26">
        <f>'2010'!AA5</f>
        <v>412160</v>
      </c>
      <c r="AB3" s="26">
        <f>'2010'!AB5</f>
        <v>5967065</v>
      </c>
      <c r="AC3" s="26">
        <f>'2010'!AC5</f>
        <v>18519.422972806693</v>
      </c>
      <c r="AD3" s="26">
        <f>'2010'!AD5</f>
        <v>4824280</v>
      </c>
      <c r="AE3" s="26"/>
      <c r="AF3" s="26">
        <f>'2010'!AE5</f>
        <v>11519.553617675898</v>
      </c>
      <c r="AG3" s="26">
        <f>'2010'!AF5</f>
        <v>1190490</v>
      </c>
      <c r="AH3" s="26">
        <f>'2010'!AI5</f>
        <v>3549180</v>
      </c>
      <c r="AI3" s="26">
        <f>'2010'!AJ5</f>
        <v>38120</v>
      </c>
      <c r="AJ3" s="26">
        <f>'2010'!AK5</f>
        <v>370600</v>
      </c>
      <c r="AK3" s="26">
        <f>'2010'!AL5</f>
        <v>1087550</v>
      </c>
      <c r="AL3" s="26"/>
      <c r="AM3" s="26">
        <f>'2010'!AM5</f>
        <v>3555.2548457479197</v>
      </c>
      <c r="AN3" s="26">
        <f>'2010'!AN5</f>
        <v>1018515</v>
      </c>
      <c r="AO3" s="26">
        <f>'2010'!AO5</f>
        <v>0</v>
      </c>
      <c r="AP3" s="26">
        <f>'2010'!AG4</f>
        <v>3911.3059755984846</v>
      </c>
    </row>
    <row r="4" spans="1:43" x14ac:dyDescent="0.3">
      <c r="A4">
        <v>2011</v>
      </c>
      <c r="B4" s="26">
        <f>'2011'!B5</f>
        <v>307</v>
      </c>
      <c r="C4" s="26">
        <f>'2011'!C5</f>
        <v>469555.91999999993</v>
      </c>
      <c r="D4" s="26">
        <f>'2011'!D5</f>
        <v>6367482.8200000003</v>
      </c>
      <c r="E4" s="26">
        <f>'2011'!E5</f>
        <v>16625.033738913982</v>
      </c>
      <c r="F4" s="26">
        <f>'2011'!F5</f>
        <v>3457361.1100000003</v>
      </c>
      <c r="G4" s="26">
        <f>'2011'!G5</f>
        <v>1138145.6600000001</v>
      </c>
      <c r="H4" s="26">
        <f>'2011'!H5</f>
        <v>16407.5</v>
      </c>
      <c r="I4" s="26">
        <f>'2011'!I5</f>
        <v>842149.09499999997</v>
      </c>
      <c r="J4" s="26">
        <f>'2011'!J5</f>
        <v>2054.6488022666185</v>
      </c>
      <c r="K4" s="26">
        <f>'2011'!K5</f>
        <v>366234</v>
      </c>
      <c r="L4" s="26">
        <f>'2011'!L5</f>
        <v>242500</v>
      </c>
      <c r="M4" s="26">
        <f>'2011'!M5</f>
        <v>963317.755</v>
      </c>
      <c r="N4" s="26">
        <f>'2011'!N5</f>
        <v>9490.704630118049</v>
      </c>
      <c r="O4" s="26">
        <f>'2011'!O5</f>
        <v>756026.03</v>
      </c>
      <c r="P4" s="26">
        <f>'2011'!P5</f>
        <v>713927.36499999999</v>
      </c>
      <c r="Q4" s="26">
        <f>'2011'!Q5</f>
        <v>1336682.3799999999</v>
      </c>
      <c r="R4" s="26">
        <f>'2011'!R5</f>
        <v>3210032.7250000001</v>
      </c>
      <c r="S4" s="26">
        <f>'2011'!S5</f>
        <v>8808.1134827441092</v>
      </c>
      <c r="T4" s="26">
        <f>'2011'!T5</f>
        <v>139212</v>
      </c>
      <c r="U4" s="26">
        <f>'2011'!U5</f>
        <v>5.2463255838408294E-2</v>
      </c>
      <c r="V4" s="26">
        <f>'2011'!V5</f>
        <v>99482.5</v>
      </c>
      <c r="W4" s="26">
        <f>'2011'!W5</f>
        <v>13306</v>
      </c>
      <c r="X4" s="26">
        <f>'2011'!X5</f>
        <v>0</v>
      </c>
      <c r="Y4" s="26">
        <f>'2011'!Y5</f>
        <v>2555</v>
      </c>
      <c r="Z4" s="26">
        <f>'2011'!Z5</f>
        <v>46.5</v>
      </c>
      <c r="AA4" s="26">
        <f>'2011'!AA5</f>
        <v>419699.16</v>
      </c>
      <c r="AB4" s="26">
        <f>'2011'!AB5</f>
        <v>5995332.8949999996</v>
      </c>
      <c r="AC4" s="26">
        <f>'2011'!AC5</f>
        <v>15789.245391239952</v>
      </c>
      <c r="AD4" s="26">
        <f>'2011'!AD5</f>
        <v>4762563.37</v>
      </c>
      <c r="AE4" s="26"/>
      <c r="AF4" s="26">
        <f>'2011'!AE5</f>
        <v>12089.368143903715</v>
      </c>
      <c r="AG4" s="26">
        <f>'2011'!AF5</f>
        <v>993366</v>
      </c>
      <c r="AH4" s="26">
        <f>'2011'!AH5</f>
        <v>2938807.8250000002</v>
      </c>
      <c r="AI4" s="26">
        <f>'2011'!AI5</f>
        <v>49803.5</v>
      </c>
      <c r="AJ4" s="26">
        <f>'2011'!AJ5</f>
        <v>374919.2</v>
      </c>
      <c r="AK4" s="26">
        <f>'2011'!AK5</f>
        <v>1108084.2</v>
      </c>
      <c r="AL4" s="26"/>
      <c r="AM4" s="26">
        <f>'2011'!AL5</f>
        <v>2130.3826265060243</v>
      </c>
      <c r="AN4" s="26">
        <f>'2011'!AM5</f>
        <v>1066775.96</v>
      </c>
      <c r="AO4" s="26">
        <f>'2011'!AN5</f>
        <v>0</v>
      </c>
      <c r="AP4" s="26">
        <f>'2011'!AG4</f>
        <v>3298.8410419509059</v>
      </c>
      <c r="AQ4">
        <f>((AP4/AP3)-1)*100</f>
        <v>-15.658834605847039</v>
      </c>
    </row>
    <row r="5" spans="1:43" x14ac:dyDescent="0.3">
      <c r="A5">
        <v>2012</v>
      </c>
      <c r="B5" s="26">
        <f>'2012'!B5</f>
        <v>308</v>
      </c>
      <c r="C5" s="26">
        <f>'2012'!C5</f>
        <v>15408.475000000093</v>
      </c>
      <c r="D5" s="26">
        <f>'2012'!D5</f>
        <v>6416514.9699999997</v>
      </c>
      <c r="E5" s="26">
        <f>'2012'!E5</f>
        <v>16672.091193535191</v>
      </c>
      <c r="F5" s="26">
        <f>'2012'!F5</f>
        <v>3492785.1399999997</v>
      </c>
      <c r="G5" s="26">
        <f>'2012'!G5</f>
        <v>1166272.97</v>
      </c>
      <c r="H5" s="26">
        <f>'2012'!H5</f>
        <v>22692</v>
      </c>
      <c r="I5" s="26">
        <f>'2012'!I5</f>
        <v>605922.245</v>
      </c>
      <c r="J5" s="26">
        <f>'2012'!J5</f>
        <v>1968.5838986883764</v>
      </c>
      <c r="K5" s="26">
        <f>'2012'!K5</f>
        <v>419366.5</v>
      </c>
      <c r="L5" s="26">
        <f>'2012'!L5</f>
        <v>17496</v>
      </c>
      <c r="M5" s="26">
        <f>'2012'!M5</f>
        <v>893995.65500000003</v>
      </c>
      <c r="N5" s="26">
        <f>'2012'!N5</f>
        <v>9847.3206285578744</v>
      </c>
      <c r="O5" s="26">
        <f>'2012'!O5</f>
        <v>771939.79499999993</v>
      </c>
      <c r="P5" s="26">
        <f>'2012'!P5</f>
        <v>729515.07000000007</v>
      </c>
      <c r="Q5" s="26">
        <f>'2012'!Q5</f>
        <v>1255064</v>
      </c>
      <c r="R5" s="26">
        <f>'2012'!R5</f>
        <v>3229966.4350000001</v>
      </c>
      <c r="S5" s="26">
        <f>'2012'!S5</f>
        <v>9182.2574980620157</v>
      </c>
      <c r="T5" s="26">
        <f>'2012'!T5</f>
        <v>161318.45999999996</v>
      </c>
      <c r="U5" s="26">
        <f>'2012'!U5</f>
        <v>5.3903502229265363E-2</v>
      </c>
      <c r="V5" s="26">
        <f>'2012'!V5</f>
        <v>617</v>
      </c>
      <c r="W5" s="26">
        <f>'2012'!W5</f>
        <v>100807.75</v>
      </c>
      <c r="X5" s="26">
        <f>'2012'!X5</f>
        <v>9351.8950000000004</v>
      </c>
      <c r="Y5" s="26">
        <f>'2012'!Y5</f>
        <v>2860</v>
      </c>
      <c r="Z5" s="26">
        <f>'2012'!Z5</f>
        <v>0</v>
      </c>
      <c r="AA5" s="26">
        <f>'2012'!AA5</f>
        <v>423713.28500000003</v>
      </c>
      <c r="AB5" s="26">
        <f>'2012'!AB5</f>
        <v>6159838.540000001</v>
      </c>
      <c r="AC5" s="26">
        <f>'2012'!AC5</f>
        <v>16098.223218808318</v>
      </c>
      <c r="AD5" s="26">
        <f>'2012'!AD5</f>
        <v>4565054.3499999996</v>
      </c>
      <c r="AE5" s="26"/>
      <c r="AF5" s="26">
        <f>'2012'!AE5</f>
        <v>13092.776961785086</v>
      </c>
      <c r="AG5" s="26">
        <f>'2012'!AF5</f>
        <v>1199516</v>
      </c>
      <c r="AH5" s="26">
        <f>'2012'!AH5</f>
        <v>3519330.5049999999</v>
      </c>
      <c r="AI5" s="26">
        <f>'2012'!AI5</f>
        <v>40596</v>
      </c>
      <c r="AJ5" s="26">
        <f>'2012'!AJ5</f>
        <v>272705.88500000001</v>
      </c>
      <c r="AK5" s="26">
        <f>'2012'!AK5</f>
        <v>766627.5</v>
      </c>
      <c r="AL5" s="26"/>
      <c r="AM5" s="26">
        <f>'2012'!AL5</f>
        <v>2983.6925319447819</v>
      </c>
      <c r="AN5" s="26">
        <f>'2012'!AM5</f>
        <v>765627.5</v>
      </c>
      <c r="AO5" s="26">
        <f>'2012'!AN5</f>
        <v>0</v>
      </c>
      <c r="AP5" s="26">
        <f>'2012'!AG4</f>
        <v>3675.047669339911</v>
      </c>
      <c r="AQ5">
        <f t="shared" ref="AQ5:AQ12" si="0">((AP5/AP4)-1)*100</f>
        <v>11.404205980368175</v>
      </c>
    </row>
    <row r="6" spans="1:43" x14ac:dyDescent="0.3">
      <c r="A6">
        <v>2013</v>
      </c>
      <c r="B6" s="26">
        <f>'2013'!B5</f>
        <v>312</v>
      </c>
      <c r="C6" s="26">
        <f>'2013'!C5</f>
        <v>440928.99500000104</v>
      </c>
      <c r="D6" s="26">
        <f>'2013'!D5</f>
        <v>6858894.9600000009</v>
      </c>
      <c r="E6" s="26">
        <f>'2013'!E5</f>
        <v>18717.263425766472</v>
      </c>
      <c r="F6" s="26">
        <f>'2013'!F5</f>
        <v>3986023.8099999996</v>
      </c>
      <c r="G6" s="26">
        <f>'2013'!G5</f>
        <v>1220458.3599999999</v>
      </c>
      <c r="H6" s="26">
        <f>'2013'!H5</f>
        <v>19126</v>
      </c>
      <c r="I6" s="26">
        <f>'2013'!I5</f>
        <v>462349.4</v>
      </c>
      <c r="J6" s="26">
        <f>'2013'!J5</f>
        <v>2023.9160511363636</v>
      </c>
      <c r="K6" s="26">
        <f>'2013'!K5</f>
        <v>358320.5</v>
      </c>
      <c r="L6" s="26">
        <f>'2013'!L5</f>
        <v>0</v>
      </c>
      <c r="M6" s="26">
        <f>'2013'!M5</f>
        <v>1031145.645</v>
      </c>
      <c r="N6" s="26">
        <f>'2013'!N5</f>
        <v>11668.508547767979</v>
      </c>
      <c r="O6" s="26">
        <f>'2013'!O5</f>
        <v>857102.80499999993</v>
      </c>
      <c r="P6" s="26">
        <f>'2013'!P5</f>
        <v>733607.31499999994</v>
      </c>
      <c r="Q6" s="26">
        <f>'2013'!Q5</f>
        <v>1560385.74</v>
      </c>
      <c r="R6" s="26">
        <f>'2013'!R5</f>
        <v>3786959.09</v>
      </c>
      <c r="S6" s="26">
        <f>'2013'!S5</f>
        <v>11187.342364072803</v>
      </c>
      <c r="T6" s="26">
        <f>'2013'!T5</f>
        <v>146842.24500000011</v>
      </c>
      <c r="U6" s="26">
        <f>'2013'!U5</f>
        <v>5.2093130169830602E-2</v>
      </c>
      <c r="V6" s="26">
        <f>'2013'!V5</f>
        <v>168.5</v>
      </c>
      <c r="W6" s="26">
        <f>'2013'!W5</f>
        <v>108320.5</v>
      </c>
      <c r="X6" s="26">
        <f>'2013'!X5</f>
        <v>15924.755000000001</v>
      </c>
      <c r="Y6" s="26">
        <f>'2013'!Y5</f>
        <v>2835</v>
      </c>
      <c r="Z6" s="26">
        <f>'2013'!Z5</f>
        <v>0</v>
      </c>
      <c r="AA6" s="26">
        <f>'2013'!AA5</f>
        <v>418432.44</v>
      </c>
      <c r="AB6" s="26">
        <f>'2013'!AB5</f>
        <v>6173577.7850000001</v>
      </c>
      <c r="AC6" s="26">
        <f>'2013'!AC5</f>
        <v>17258.780008333335</v>
      </c>
      <c r="AD6" s="26">
        <f>'2013'!AD5</f>
        <v>4796656.6399999997</v>
      </c>
      <c r="AE6" s="26"/>
      <c r="AF6" s="26">
        <f>'2013'!AE5</f>
        <v>13736.880491611504</v>
      </c>
      <c r="AG6" s="26">
        <f>'2013'!AF5</f>
        <v>1124505.5</v>
      </c>
      <c r="AH6" s="26">
        <f>'2013'!AH5</f>
        <v>3331215.38</v>
      </c>
      <c r="AI6" s="26">
        <f>'2013'!AI5</f>
        <v>37545</v>
      </c>
      <c r="AJ6" s="26">
        <f>'2013'!AJ5</f>
        <v>181077.33</v>
      </c>
      <c r="AK6" s="26">
        <f>'2013'!AK5</f>
        <v>796648.5</v>
      </c>
      <c r="AL6" s="26"/>
      <c r="AM6" s="26">
        <f>'2013'!AL5</f>
        <v>2573.6876571602761</v>
      </c>
      <c r="AN6" s="26">
        <f>'2013'!AM5</f>
        <v>795463.5</v>
      </c>
      <c r="AO6" s="26">
        <f>'2013'!AN5</f>
        <v>0</v>
      </c>
      <c r="AP6" s="26">
        <f>'2013'!AG4</f>
        <v>3747.3972968144376</v>
      </c>
      <c r="AQ6">
        <f t="shared" si="0"/>
        <v>1.9686718101134648</v>
      </c>
    </row>
    <row r="7" spans="1:43" x14ac:dyDescent="0.3">
      <c r="A7">
        <v>2014</v>
      </c>
      <c r="B7" s="26">
        <f>'2014'!B5</f>
        <v>313.5</v>
      </c>
      <c r="C7" s="26">
        <f>'2014'!C5</f>
        <v>560307.93500000006</v>
      </c>
      <c r="D7" s="26">
        <f>'2014'!D5</f>
        <v>8117243.2949999999</v>
      </c>
      <c r="E7" s="26">
        <f>'2014'!E5</f>
        <v>20660.262418742066</v>
      </c>
      <c r="F7" s="26">
        <f>'2014'!F5</f>
        <v>4264477.5600000005</v>
      </c>
      <c r="G7" s="26">
        <f>'2014'!G5</f>
        <v>1401415.2349999999</v>
      </c>
      <c r="H7" s="26">
        <f>'2014'!H5</f>
        <v>26405</v>
      </c>
      <c r="I7" s="26">
        <f>'2014'!I5</f>
        <v>939571</v>
      </c>
      <c r="J7" s="26">
        <f>'2014'!J5</f>
        <v>2587.7099057720534</v>
      </c>
      <c r="K7" s="26">
        <f>'2014'!K5</f>
        <v>400805</v>
      </c>
      <c r="L7" s="26">
        <f>'2014'!L5</f>
        <v>271381.77500000002</v>
      </c>
      <c r="M7" s="26">
        <f>'2014'!M5</f>
        <v>1204540.01</v>
      </c>
      <c r="N7" s="26">
        <f>'2014'!N5</f>
        <v>12559.090769469982</v>
      </c>
      <c r="O7" s="26">
        <f>'2014'!O5</f>
        <v>890744.32000000007</v>
      </c>
      <c r="P7" s="26">
        <f>'2014'!P5</f>
        <v>800518.82000000007</v>
      </c>
      <c r="Q7" s="26">
        <f>'2014'!Q5</f>
        <v>1599286.12</v>
      </c>
      <c r="R7" s="26">
        <f>'2014'!R5</f>
        <v>4053777.0250000004</v>
      </c>
      <c r="S7" s="26">
        <f>'2014'!S5</f>
        <v>11834.445751768515</v>
      </c>
      <c r="T7" s="26">
        <f>'2014'!T5</f>
        <v>175943.8600000001</v>
      </c>
      <c r="U7" s="26">
        <f>'2014'!U5</f>
        <v>4.8326233302584204E-2</v>
      </c>
      <c r="V7" s="26">
        <f>'2014'!V5</f>
        <v>275.5</v>
      </c>
      <c r="W7" s="26">
        <f>'2014'!W5</f>
        <v>113905</v>
      </c>
      <c r="X7" s="26">
        <f>'2014'!X5</f>
        <v>12934.8</v>
      </c>
      <c r="Y7" s="26">
        <f>'2014'!Y5</f>
        <v>2785</v>
      </c>
      <c r="Z7" s="26">
        <f>'2014'!Z5</f>
        <v>46.5</v>
      </c>
      <c r="AA7" s="26">
        <f>'2014'!AA5</f>
        <v>410348.14</v>
      </c>
      <c r="AB7" s="26">
        <f>'2014'!AB5</f>
        <v>6479795.875</v>
      </c>
      <c r="AC7" s="26">
        <f>'2014'!AC5</f>
        <v>17809.868240511019</v>
      </c>
      <c r="AD7" s="26">
        <f>'2014'!AD5</f>
        <v>4612740.7800000012</v>
      </c>
      <c r="AE7" s="26"/>
      <c r="AF7" s="26">
        <f>'2014'!AE5</f>
        <v>13791.426643151555</v>
      </c>
      <c r="AG7" s="26">
        <f>'2014'!AF5</f>
        <v>1260196</v>
      </c>
      <c r="AH7" s="26">
        <f>'2014'!AH5</f>
        <v>2843745.64</v>
      </c>
      <c r="AI7" s="26">
        <f>'2014'!AI5</f>
        <v>40930</v>
      </c>
      <c r="AJ7" s="26">
        <f>'2014'!AJ5</f>
        <v>427952</v>
      </c>
      <c r="AK7" s="26">
        <f>'2014'!AK5</f>
        <v>918294.88</v>
      </c>
      <c r="AL7" s="26"/>
      <c r="AM7" s="26">
        <f>'2014'!AL5</f>
        <v>2759.1506716962931</v>
      </c>
      <c r="AN7" s="26">
        <f>'2014'!AM5</f>
        <v>886096.88</v>
      </c>
      <c r="AO7" s="26">
        <f>'2014'!AN5</f>
        <v>0</v>
      </c>
      <c r="AP7" s="26">
        <f>'2014'!AG4</f>
        <v>3964.1011180303608</v>
      </c>
      <c r="AQ7">
        <f t="shared" si="0"/>
        <v>5.7827821298835236</v>
      </c>
    </row>
    <row r="8" spans="1:43" x14ac:dyDescent="0.3">
      <c r="A8">
        <v>2015</v>
      </c>
      <c r="B8" s="26">
        <f>'2015'!B5</f>
        <v>315.5</v>
      </c>
      <c r="C8" s="26">
        <f>'2015'!C5</f>
        <v>827808.21499999997</v>
      </c>
      <c r="D8" s="26">
        <f>'2015'!D5</f>
        <v>8139699.7450000001</v>
      </c>
      <c r="E8" s="26">
        <f>'2015'!E5</f>
        <v>22256.042549152007</v>
      </c>
      <c r="F8" s="26">
        <f>'2015'!F5</f>
        <v>4437979.22</v>
      </c>
      <c r="G8" s="26">
        <f>'2015'!G5</f>
        <v>1636975.3399999999</v>
      </c>
      <c r="H8" s="26">
        <f>'2015'!H5</f>
        <v>15640</v>
      </c>
      <c r="I8" s="26">
        <f>'2015'!I5</f>
        <v>799364</v>
      </c>
      <c r="J8" s="26">
        <f>'2015'!J5</f>
        <v>2320.8973963355834</v>
      </c>
      <c r="K8" s="26">
        <f>'2015'!K5</f>
        <v>401301</v>
      </c>
      <c r="L8" s="26">
        <f>'2015'!L5</f>
        <v>202500</v>
      </c>
      <c r="M8" s="26">
        <f>'2015'!M5</f>
        <v>1307435.0299999998</v>
      </c>
      <c r="N8" s="26">
        <f>'2015'!N5</f>
        <v>13070.152087031944</v>
      </c>
      <c r="O8" s="26">
        <f>'2015'!O5</f>
        <v>907041.89</v>
      </c>
      <c r="P8" s="26">
        <f>'2015'!P5</f>
        <v>932755.25</v>
      </c>
      <c r="Q8" s="26">
        <f>'2015'!Q5</f>
        <v>1645523.7650000001</v>
      </c>
      <c r="R8" s="26">
        <f>'2015'!R5</f>
        <v>4217311.375</v>
      </c>
      <c r="S8" s="26">
        <f>'2015'!S5</f>
        <v>12418.669130317045</v>
      </c>
      <c r="T8" s="26">
        <f>'2015'!T5</f>
        <v>162921.24500000011</v>
      </c>
      <c r="U8" s="26">
        <f>'2015'!U5</f>
        <v>4.8328656080086345E-2</v>
      </c>
      <c r="V8" s="26">
        <f>'2015'!V5</f>
        <v>49</v>
      </c>
      <c r="W8" s="26">
        <f>'2015'!W5</f>
        <v>116633</v>
      </c>
      <c r="X8" s="26">
        <f>'2015'!X5</f>
        <v>14063.95</v>
      </c>
      <c r="Y8" s="26">
        <f>'2015'!Y5</f>
        <v>3020</v>
      </c>
      <c r="Z8" s="26">
        <f>'2015'!Z5</f>
        <v>46.5</v>
      </c>
      <c r="AA8" s="26">
        <f>'2015'!AA5</f>
        <v>453113.96499999997</v>
      </c>
      <c r="AB8" s="26">
        <f>'2015'!AB5</f>
        <v>6154462.1649999991</v>
      </c>
      <c r="AC8" s="26">
        <f>'2015'!AC5</f>
        <v>19633.803310360359</v>
      </c>
      <c r="AD8" s="26">
        <f>'2015'!AD5</f>
        <v>5548741.8949999996</v>
      </c>
      <c r="AE8" s="26"/>
      <c r="AF8" s="26">
        <f>'2015'!AE5</f>
        <v>14828.712417761353</v>
      </c>
      <c r="AG8" s="26">
        <f>'2015'!AF5</f>
        <v>1230691.595</v>
      </c>
      <c r="AH8" s="26">
        <f>'2015'!AH5</f>
        <v>3016695.5949999997</v>
      </c>
      <c r="AI8" s="26">
        <f>'2015'!AI5</f>
        <v>58783</v>
      </c>
      <c r="AJ8" s="26">
        <f>'2015'!AJ5</f>
        <v>550310.72499999998</v>
      </c>
      <c r="AK8" s="26">
        <f>'2015'!AK5</f>
        <v>1075385.54</v>
      </c>
      <c r="AL8" s="26"/>
      <c r="AM8" s="26">
        <f>'2015'!AL5</f>
        <v>3268.7657222914072</v>
      </c>
      <c r="AN8" s="26">
        <f>'2015'!AM5</f>
        <v>1064798.04</v>
      </c>
      <c r="AO8" s="26">
        <f>'2015'!AN5</f>
        <v>0</v>
      </c>
      <c r="AP8" s="26">
        <f>'2015'!AG4</f>
        <v>4090.9476043888567</v>
      </c>
      <c r="AQ8">
        <f t="shared" si="0"/>
        <v>3.1998801892702877</v>
      </c>
    </row>
    <row r="9" spans="1:43" x14ac:dyDescent="0.3">
      <c r="A9">
        <v>2016</v>
      </c>
      <c r="B9" s="26">
        <f>'2016'!B5</f>
        <v>310.5</v>
      </c>
      <c r="C9" s="26">
        <f>'2016'!C5</f>
        <v>1288857.7400000009</v>
      </c>
      <c r="D9" s="26">
        <f>'2016'!D5</f>
        <v>8674936.1950000003</v>
      </c>
      <c r="E9" s="26">
        <f>'2016'!E5</f>
        <v>23596.235842743648</v>
      </c>
      <c r="F9" s="26">
        <f>'2016'!F5</f>
        <v>4655955.1349999998</v>
      </c>
      <c r="G9" s="26">
        <f>'2016'!G5</f>
        <v>2041190.175</v>
      </c>
      <c r="H9" s="26">
        <f>'2016'!H5</f>
        <v>12213</v>
      </c>
      <c r="I9" s="26">
        <f>'2016'!I5</f>
        <v>836752.61499999999</v>
      </c>
      <c r="J9" s="26">
        <f>'2016'!J5</f>
        <v>2372.2605739643604</v>
      </c>
      <c r="K9" s="26">
        <f>'2016'!K5</f>
        <v>502234.5</v>
      </c>
      <c r="L9" s="26">
        <f>'2016'!L5</f>
        <v>232764</v>
      </c>
      <c r="M9" s="26">
        <f>'2016'!M5</f>
        <v>1640208.1400000001</v>
      </c>
      <c r="N9" s="26">
        <f>'2016'!N5</f>
        <v>13944.712676028481</v>
      </c>
      <c r="O9" s="26">
        <f>'2016'!O5</f>
        <v>1046506.95</v>
      </c>
      <c r="P9" s="26">
        <f>'2016'!P5</f>
        <v>1178404.73</v>
      </c>
      <c r="Q9" s="26">
        <f>'2016'!Q5</f>
        <v>1671925.2250000001</v>
      </c>
      <c r="R9" s="26">
        <f>'2016'!R5</f>
        <v>4409498.21</v>
      </c>
      <c r="S9" s="26">
        <f>'2016'!S5</f>
        <v>13355.003170234453</v>
      </c>
      <c r="T9" s="26">
        <f>'2016'!T5</f>
        <v>190845.01</v>
      </c>
      <c r="U9" s="26">
        <f>'2016'!U5</f>
        <v>4.5451863757126704E-2</v>
      </c>
      <c r="V9" s="26">
        <f>'2016'!V5</f>
        <v>1733</v>
      </c>
      <c r="W9" s="26">
        <f>'2016'!W5</f>
        <v>114414.5</v>
      </c>
      <c r="X9" s="26">
        <f>'2016'!X5</f>
        <v>17588.525000000001</v>
      </c>
      <c r="Y9" s="26">
        <f>'2016'!Y5</f>
        <v>2365</v>
      </c>
      <c r="Z9" s="26">
        <f>'2016'!Z5</f>
        <v>0</v>
      </c>
      <c r="AA9" s="26">
        <f>'2016'!AA5</f>
        <v>464475.53500000003</v>
      </c>
      <c r="AB9" s="26">
        <f>'2016'!AB5</f>
        <v>7464747.2350000003</v>
      </c>
      <c r="AC9" s="26">
        <f>'2016'!AC5</f>
        <v>19552.510488477135</v>
      </c>
      <c r="AD9" s="26">
        <f>'2016'!AD5</f>
        <v>5356596.585</v>
      </c>
      <c r="AE9" s="26"/>
      <c r="AF9" s="26">
        <f>'2016'!AE5</f>
        <v>15533.37380308643</v>
      </c>
      <c r="AG9" s="26">
        <f>'2016'!AF5</f>
        <v>1013228.8149999999</v>
      </c>
      <c r="AH9" s="26">
        <f>'2016'!AH5</f>
        <v>2965107.3150000004</v>
      </c>
      <c r="AI9" s="26">
        <f>'2016'!AI5</f>
        <v>43467.1</v>
      </c>
      <c r="AJ9" s="26">
        <f>'2016'!AJ5</f>
        <v>387813.48499999999</v>
      </c>
      <c r="AK9" s="26">
        <f>'2016'!AK5</f>
        <v>1059965.76</v>
      </c>
      <c r="AL9" s="26"/>
      <c r="AM9" s="26">
        <f>'2016'!AL5</f>
        <v>2784.9351610392141</v>
      </c>
      <c r="AN9" s="26">
        <f>'2016'!AM5</f>
        <v>1053800.76</v>
      </c>
      <c r="AO9" s="26">
        <f>'2016'!AN5</f>
        <v>0</v>
      </c>
      <c r="AP9" s="26">
        <f>'2016'!AG4</f>
        <v>4242.1583914988378</v>
      </c>
      <c r="AQ9">
        <f t="shared" si="0"/>
        <v>3.6962288871106308</v>
      </c>
    </row>
    <row r="10" spans="1:43" x14ac:dyDescent="0.3">
      <c r="A10">
        <v>2017</v>
      </c>
      <c r="B10" s="26">
        <f>'2017'!B5</f>
        <v>314</v>
      </c>
      <c r="C10" s="26">
        <f>'2017'!C5</f>
        <v>883389.57000000193</v>
      </c>
      <c r="D10" s="26">
        <f>'2017'!D5</f>
        <v>9056421.625</v>
      </c>
      <c r="E10" s="26">
        <f>'2017'!E5</f>
        <v>25701.839467565682</v>
      </c>
      <c r="F10" s="26">
        <f>'2017'!F5</f>
        <v>5314657.5950000007</v>
      </c>
      <c r="G10" s="26">
        <f>'2017'!G5</f>
        <v>2051370.425</v>
      </c>
      <c r="H10" s="26">
        <f>'2017'!H5</f>
        <v>15971.5</v>
      </c>
      <c r="I10" s="26">
        <f>'2017'!I5</f>
        <v>897132</v>
      </c>
      <c r="J10" s="26">
        <f>'2017'!J5</f>
        <v>2957.140928509154</v>
      </c>
      <c r="K10" s="26">
        <f>'2017'!K5</f>
        <v>579433</v>
      </c>
      <c r="L10" s="26">
        <f>'2017'!L5</f>
        <v>303500</v>
      </c>
      <c r="M10" s="26">
        <f>'2017'!M5</f>
        <v>1757381.4850000001</v>
      </c>
      <c r="N10" s="26">
        <f>'2017'!N5</f>
        <v>15473.13200692401</v>
      </c>
      <c r="O10" s="26">
        <f>'2017'!O5</f>
        <v>1122703.4249999998</v>
      </c>
      <c r="P10" s="26">
        <f>'2017'!P5</f>
        <v>1241949.1500000001</v>
      </c>
      <c r="Q10" s="26">
        <f>'2017'!Q5</f>
        <v>1937130.63</v>
      </c>
      <c r="R10" s="26">
        <f>'2017'!R5</f>
        <v>5060018.3100000005</v>
      </c>
      <c r="S10" s="26">
        <f>'2017'!S5</f>
        <v>14860.083902930402</v>
      </c>
      <c r="T10" s="26">
        <f>'2017'!T5</f>
        <v>198005.89999999991</v>
      </c>
      <c r="U10" s="26">
        <f>'2017'!U5</f>
        <v>3.8125577881148565E-2</v>
      </c>
      <c r="V10" s="26">
        <f>'2017'!V5</f>
        <v>845.5</v>
      </c>
      <c r="W10" s="26">
        <f>'2017'!W5</f>
        <v>112363.5</v>
      </c>
      <c r="X10" s="26">
        <f>'2017'!X5</f>
        <v>0</v>
      </c>
      <c r="Y10" s="26">
        <f>'2017'!Y5</f>
        <v>2580</v>
      </c>
      <c r="Z10" s="26">
        <f>'2017'!Z5</f>
        <v>24427.355</v>
      </c>
      <c r="AA10" s="26">
        <f>'2017'!AA5</f>
        <v>462201.59499999997</v>
      </c>
      <c r="AB10" s="26">
        <f>'2017'!AB5</f>
        <v>6852350.9699999997</v>
      </c>
      <c r="AC10" s="26">
        <f>'2017'!AC5</f>
        <v>21121.151031249079</v>
      </c>
      <c r="AD10" s="26">
        <f>'2017'!AD5</f>
        <v>5386005.6449999996</v>
      </c>
      <c r="AE10" s="26"/>
      <c r="AF10" s="26">
        <f>'2017'!AE5</f>
        <v>14659.002426047931</v>
      </c>
      <c r="AG10" s="26">
        <f>'2017'!AF5</f>
        <v>1405251.5</v>
      </c>
      <c r="AH10" s="26">
        <f>'2017'!AH5</f>
        <v>3091964.16</v>
      </c>
      <c r="AI10" s="26">
        <f>'2017'!AI5</f>
        <v>41785</v>
      </c>
      <c r="AJ10" s="26">
        <f>'2017'!AJ5</f>
        <v>449272.97</v>
      </c>
      <c r="AK10" s="26">
        <f>'2017'!AK5</f>
        <v>1578437.7549999999</v>
      </c>
      <c r="AL10" s="26"/>
      <c r="AM10" s="26">
        <f>'2017'!AL5</f>
        <v>4703.9762331197371</v>
      </c>
      <c r="AN10" s="26">
        <f>'2017'!AM5</f>
        <v>1578437.7549999999</v>
      </c>
      <c r="AO10" s="26">
        <f>'2017'!AN5</f>
        <v>0</v>
      </c>
      <c r="AP10" s="26">
        <f>'2017'!AG4</f>
        <v>4455.7766149213312</v>
      </c>
      <c r="AQ10">
        <f t="shared" si="0"/>
        <v>5.0356022502737741</v>
      </c>
    </row>
    <row r="11" spans="1:43" x14ac:dyDescent="0.3">
      <c r="A11">
        <v>2018</v>
      </c>
      <c r="B11" s="26">
        <f>'2018'!B5</f>
        <v>308.5</v>
      </c>
      <c r="C11" s="26">
        <f>'2018'!C5</f>
        <v>674103.33000000019</v>
      </c>
      <c r="D11" s="26">
        <f>'2018'!D5</f>
        <v>9266291.0099999998</v>
      </c>
      <c r="E11" s="26">
        <f>'2018'!E5</f>
        <v>28322.0514630586</v>
      </c>
      <c r="F11" s="26">
        <f>'2018'!F5</f>
        <v>5409830.2750000004</v>
      </c>
      <c r="G11" s="26">
        <f>'2018'!G5</f>
        <v>2127682.2850000001</v>
      </c>
      <c r="H11" s="26">
        <f>'2018'!H5</f>
        <v>31032</v>
      </c>
      <c r="I11" s="26">
        <f>'2018'!I5</f>
        <v>970126</v>
      </c>
      <c r="J11" s="26">
        <f>'2018'!J5</f>
        <v>3385.6592038479503</v>
      </c>
      <c r="K11" s="26">
        <f>'2018'!K5</f>
        <v>677991.5</v>
      </c>
      <c r="L11" s="26">
        <f>'2018'!L5</f>
        <v>310000</v>
      </c>
      <c r="M11" s="26">
        <f>'2018'!M5</f>
        <v>2024984.915</v>
      </c>
      <c r="N11" s="26">
        <f>'2018'!N5</f>
        <v>17159.428752238658</v>
      </c>
      <c r="O11" s="26">
        <f>'2018'!O5</f>
        <v>1223533.645</v>
      </c>
      <c r="P11" s="26">
        <f>'2018'!P5</f>
        <v>1234941.8699999999</v>
      </c>
      <c r="Q11" s="26">
        <f>'2018'!Q5</f>
        <v>2317524.5350000001</v>
      </c>
      <c r="R11" s="26">
        <f>'2018'!R5</f>
        <v>5171706.3900000006</v>
      </c>
      <c r="S11" s="26">
        <f>'2018'!S5</f>
        <v>16514.839353116149</v>
      </c>
      <c r="T11" s="26">
        <f>'2018'!T5</f>
        <v>204983.03500000015</v>
      </c>
      <c r="U11" s="26">
        <f>'2018'!U5</f>
        <v>3.5953055690376184E-2</v>
      </c>
      <c r="V11" s="26">
        <f>'2018'!V5</f>
        <v>2107.3999999999996</v>
      </c>
      <c r="W11" s="26">
        <f>'2018'!W5</f>
        <v>115517</v>
      </c>
      <c r="X11" s="26">
        <f>'2018'!X5</f>
        <v>0</v>
      </c>
      <c r="Y11" s="26">
        <f>'2018'!Y5</f>
        <v>2935</v>
      </c>
      <c r="Z11" s="26">
        <f>'2018'!Z5</f>
        <v>26965.464999999997</v>
      </c>
      <c r="AA11" s="26">
        <f>'2018'!AA5</f>
        <v>486070.63</v>
      </c>
      <c r="AB11" s="26">
        <f>'2018'!AB5</f>
        <v>9222399.4549999982</v>
      </c>
      <c r="AC11" s="26">
        <f>'2018'!AC5</f>
        <v>27662.132085921323</v>
      </c>
      <c r="AD11" s="26">
        <f>'2018'!AD5</f>
        <v>5536204.5700000003</v>
      </c>
      <c r="AE11" s="26"/>
      <c r="AF11" s="26">
        <f>'2018'!AE5</f>
        <v>18527.25029144693</v>
      </c>
      <c r="AG11" s="26">
        <f>'2018'!AF5</f>
        <v>1605537</v>
      </c>
      <c r="AH11" s="26">
        <f>'2018'!AH5</f>
        <v>3855548.5</v>
      </c>
      <c r="AI11" s="26">
        <f>'2018'!AI5</f>
        <v>60658.8</v>
      </c>
      <c r="AJ11" s="26">
        <f>'2018'!AJ5</f>
        <v>642949.31499999994</v>
      </c>
      <c r="AK11" s="26">
        <f>'2018'!AK5</f>
        <v>1759705.9500000002</v>
      </c>
      <c r="AL11" s="26"/>
      <c r="AM11" s="26">
        <f>'2018'!AL5</f>
        <v>6079.9077301356592</v>
      </c>
      <c r="AN11" s="26">
        <f>'2018'!AM5</f>
        <v>1759705.9500000002</v>
      </c>
      <c r="AO11" s="26">
        <f>'2018'!AN5</f>
        <v>0</v>
      </c>
      <c r="AP11" s="26">
        <f>'2018'!AG4</f>
        <v>5284.1764943289481</v>
      </c>
      <c r="AQ11">
        <f t="shared" si="0"/>
        <v>18.59159358737832</v>
      </c>
    </row>
    <row r="12" spans="1:43" x14ac:dyDescent="0.3">
      <c r="A12">
        <v>2019</v>
      </c>
      <c r="B12" s="26">
        <f>'2019'!B5</f>
        <v>312.5</v>
      </c>
      <c r="C12" s="26">
        <f>'2019'!C5</f>
        <v>1251374.4799999993</v>
      </c>
      <c r="D12" s="26">
        <f>'2019'!D5</f>
        <v>10669325.635</v>
      </c>
      <c r="E12" s="26">
        <f>'2019'!E5</f>
        <v>30015.514697062656</v>
      </c>
      <c r="F12" s="26">
        <f>'2019'!F5</f>
        <v>5943625.3899999987</v>
      </c>
      <c r="G12" s="26">
        <f>'2019'!G5</f>
        <v>2295711.8600000003</v>
      </c>
      <c r="H12" s="26">
        <f>'2019'!H5</f>
        <v>40692</v>
      </c>
      <c r="I12" s="26">
        <f>'2019'!I5</f>
        <v>975188.5</v>
      </c>
      <c r="J12" s="26">
        <f>'2019'!J5</f>
        <v>2862.5721595381792</v>
      </c>
      <c r="K12" s="26">
        <f>'2019'!K5</f>
        <v>563910.80000000005</v>
      </c>
      <c r="L12" s="26">
        <f>'2019'!L5</f>
        <v>171500</v>
      </c>
      <c r="M12" s="26">
        <f>'2019'!M5</f>
        <v>2012904.4100000001</v>
      </c>
      <c r="N12" s="26">
        <f>'2019'!N5</f>
        <v>18593.723915214869</v>
      </c>
      <c r="O12" s="26">
        <f>'2019'!O5</f>
        <v>1388423.4950000001</v>
      </c>
      <c r="P12" s="26">
        <f>'2019'!P5</f>
        <v>1384869.1</v>
      </c>
      <c r="Q12" s="26">
        <f>'2019'!Q5</f>
        <v>2325081.25</v>
      </c>
      <c r="R12" s="26">
        <f>'2019'!R5</f>
        <v>5698942.1549999993</v>
      </c>
      <c r="S12" s="26">
        <f>'2019'!S5</f>
        <v>17842.481083415732</v>
      </c>
      <c r="T12" s="26">
        <f>'2019'!T5</f>
        <v>262921.44999999925</v>
      </c>
      <c r="U12" s="26">
        <f>'2019'!U5</f>
        <v>3.4242109196428103E-2</v>
      </c>
      <c r="V12" s="26">
        <f>'2019'!V5</f>
        <v>2188</v>
      </c>
      <c r="W12" s="26">
        <f>'2019'!W5</f>
        <v>122795</v>
      </c>
      <c r="X12" s="26">
        <f>'2019'!X5</f>
        <v>0</v>
      </c>
      <c r="Y12" s="26">
        <f>'2019'!Y5</f>
        <v>3290</v>
      </c>
      <c r="Z12" s="26">
        <f>'2019'!Z5</f>
        <v>28500.65</v>
      </c>
      <c r="AA12" s="26">
        <f>'2019'!AA5</f>
        <v>481378.15500000003</v>
      </c>
      <c r="AB12" s="26">
        <f>'2019'!AB5</f>
        <v>9138263.4500000011</v>
      </c>
      <c r="AC12" s="26">
        <f>'2019'!AC5</f>
        <v>26014.851575091576</v>
      </c>
      <c r="AD12" s="26">
        <f>'2019'!AD5</f>
        <v>6360905.8949999996</v>
      </c>
      <c r="AE12" s="26"/>
      <c r="AF12" s="26">
        <f>'2019'!AE5</f>
        <v>18500.334151659023</v>
      </c>
      <c r="AG12" s="26">
        <f>'2019'!AF5</f>
        <v>1553801.5</v>
      </c>
      <c r="AH12" s="26">
        <f>'2019'!AI5</f>
        <v>4209580.03</v>
      </c>
      <c r="AI12" s="26">
        <f>'2019'!AJ5</f>
        <v>56456.5</v>
      </c>
      <c r="AJ12" s="26">
        <f>'2019'!AK5</f>
        <v>796724.59</v>
      </c>
      <c r="AK12" s="26">
        <f>'2019'!AL5</f>
        <v>1151312.67</v>
      </c>
      <c r="AL12" s="26"/>
      <c r="AM12" s="26">
        <f>'2019'!AM5</f>
        <v>4024.2016310747367</v>
      </c>
      <c r="AN12" s="26">
        <f>'2019'!AN5</f>
        <v>1092283.5049999999</v>
      </c>
      <c r="AO12" s="26">
        <f>'2019'!AO5</f>
        <v>0</v>
      </c>
      <c r="AP12" s="26">
        <f>'2019'!AH4</f>
        <v>5545.5420939959558</v>
      </c>
      <c r="AQ12">
        <f t="shared" si="0"/>
        <v>4.9461936017373587</v>
      </c>
    </row>
    <row r="14" spans="1:43" x14ac:dyDescent="0.3">
      <c r="A14" s="27" t="s">
        <v>1682</v>
      </c>
    </row>
    <row r="15" spans="1:43" x14ac:dyDescent="0.3">
      <c r="A15" t="s">
        <v>1680</v>
      </c>
      <c r="B15" s="28" t="s">
        <v>99</v>
      </c>
      <c r="C15" t="s">
        <v>1670</v>
      </c>
      <c r="D15" s="28" t="s">
        <v>1681</v>
      </c>
      <c r="E15" s="28" t="s">
        <v>1677</v>
      </c>
      <c r="F15" s="28" t="s">
        <v>1683</v>
      </c>
      <c r="G15" t="s">
        <v>1684</v>
      </c>
      <c r="H15" t="s">
        <v>1685</v>
      </c>
      <c r="I15" s="28" t="s">
        <v>115</v>
      </c>
      <c r="J15" s="28" t="s">
        <v>117</v>
      </c>
      <c r="K15" t="s">
        <v>1635</v>
      </c>
      <c r="L15" t="s">
        <v>1636</v>
      </c>
      <c r="M15" s="28" t="s">
        <v>116</v>
      </c>
      <c r="N15" s="28" t="s">
        <v>100</v>
      </c>
      <c r="O15" t="s">
        <v>101</v>
      </c>
      <c r="P15" t="s">
        <v>97</v>
      </c>
      <c r="Q15" t="s">
        <v>98</v>
      </c>
      <c r="R15" s="28" t="s">
        <v>102</v>
      </c>
      <c r="S15" s="28" t="s">
        <v>103</v>
      </c>
      <c r="T15" t="s">
        <v>111</v>
      </c>
      <c r="U15" t="s">
        <v>104</v>
      </c>
      <c r="V15" t="s">
        <v>105</v>
      </c>
      <c r="W15" t="s">
        <v>106</v>
      </c>
      <c r="X15" t="s">
        <v>107</v>
      </c>
      <c r="Y15" t="s">
        <v>108</v>
      </c>
      <c r="Z15" t="s">
        <v>109</v>
      </c>
      <c r="AA15" t="s">
        <v>110</v>
      </c>
      <c r="AB15" s="28" t="s">
        <v>1686</v>
      </c>
      <c r="AC15" s="28" t="s">
        <v>1678</v>
      </c>
      <c r="AD15" s="28" t="s">
        <v>1637</v>
      </c>
      <c r="AE15" s="28"/>
      <c r="AF15" s="28" t="s">
        <v>1675</v>
      </c>
      <c r="AG15" s="28" t="s">
        <v>1639</v>
      </c>
      <c r="AH15" t="s">
        <v>1640</v>
      </c>
      <c r="AI15" t="s">
        <v>1641</v>
      </c>
      <c r="AJ15" t="s">
        <v>1642</v>
      </c>
      <c r="AK15" s="28" t="s">
        <v>1638</v>
      </c>
      <c r="AL15" s="28"/>
      <c r="AM15" s="28" t="s">
        <v>1676</v>
      </c>
      <c r="AN15" t="s">
        <v>1643</v>
      </c>
      <c r="AO15" t="s">
        <v>1644</v>
      </c>
    </row>
    <row r="16" spans="1:43" x14ac:dyDescent="0.3">
      <c r="A16">
        <v>2010</v>
      </c>
      <c r="B16" s="26">
        <f>'2010'!B1</f>
        <v>88721</v>
      </c>
      <c r="C16" s="26">
        <f>'2010'!C1</f>
        <v>-76240700</v>
      </c>
      <c r="D16" s="26">
        <f>'2010'!D1</f>
        <v>2177313920</v>
      </c>
      <c r="E16" s="26">
        <f>'2010'!E1</f>
        <v>2362102.4899571887</v>
      </c>
      <c r="F16" s="26">
        <f>'2010'!F1</f>
        <v>889271360</v>
      </c>
      <c r="G16" s="26">
        <f>'2010'!G1</f>
        <v>358789530</v>
      </c>
      <c r="H16" s="26">
        <f>'2010'!H1</f>
        <v>119396720</v>
      </c>
      <c r="I16" s="26">
        <f>'2010'!I1</f>
        <v>809856310</v>
      </c>
      <c r="J16" s="26">
        <f>'2010'!J1</f>
        <v>548884.82296988706</v>
      </c>
      <c r="K16" s="26">
        <f>'2010'!K1</f>
        <v>588941030</v>
      </c>
      <c r="L16" s="26">
        <f>'2010'!L1</f>
        <v>220915280</v>
      </c>
      <c r="M16" s="26">
        <f>'2010'!M1</f>
        <v>288319310</v>
      </c>
      <c r="N16" s="26">
        <f>'2010'!N1</f>
        <v>1115214.429005201</v>
      </c>
      <c r="O16" s="26">
        <f>'2010'!O1</f>
        <v>203743020</v>
      </c>
      <c r="P16" s="26">
        <f>'2010'!P1</f>
        <v>197512150</v>
      </c>
      <c r="Q16" s="26">
        <f>'2010'!Q1</f>
        <v>333685860</v>
      </c>
      <c r="R16" s="26">
        <f>'2010'!R1</f>
        <v>810868891</v>
      </c>
      <c r="S16" s="26">
        <f>'2010'!S1</f>
        <v>1045601.6912270195</v>
      </c>
      <c r="T16" s="26">
        <f>'2010'!T1</f>
        <v>78402469</v>
      </c>
      <c r="U16" s="29">
        <f>'2010'!U1</f>
        <v>5.1766909298741473</v>
      </c>
      <c r="V16" s="26">
        <f>'2010'!V1</f>
        <v>32815300</v>
      </c>
      <c r="W16" s="26">
        <f>'2010'!W1</f>
        <v>19673370</v>
      </c>
      <c r="X16" s="26">
        <f>'2010'!X1</f>
        <v>6722620</v>
      </c>
      <c r="Y16" s="26">
        <f>'2010'!Y1</f>
        <v>19195550</v>
      </c>
      <c r="Z16" s="26">
        <f>'2010'!Z1</f>
        <v>4371</v>
      </c>
      <c r="AA16" s="26">
        <f>'2010'!AA1</f>
        <v>75923490</v>
      </c>
      <c r="AB16" s="26">
        <f>'2010'!AB1</f>
        <v>2253554620</v>
      </c>
      <c r="AC16" s="26">
        <f>'2010'!AC1</f>
        <v>4651629.4475562135</v>
      </c>
      <c r="AD16" s="26">
        <f>'2010'!AD1</f>
        <v>1566537020</v>
      </c>
      <c r="AE16" s="31">
        <f>AD16/AB16</f>
        <v>0.69514047101285703</v>
      </c>
      <c r="AF16" s="26">
        <f>'2010'!AE1</f>
        <v>3141133.6160196792</v>
      </c>
      <c r="AG16" s="26">
        <f>'2010'!AF1</f>
        <v>314254510</v>
      </c>
      <c r="AH16" s="26">
        <f>'2010'!AI1</f>
        <v>667864460</v>
      </c>
      <c r="AI16" s="26">
        <f>'2010'!AJ1</f>
        <v>18483100</v>
      </c>
      <c r="AJ16" s="26">
        <f>'2010'!AK1</f>
        <v>367145480</v>
      </c>
      <c r="AK16" s="26">
        <f>'2010'!AL1</f>
        <v>687017600</v>
      </c>
      <c r="AL16" s="31">
        <f>AK16/AB16</f>
        <v>0.30485952898714297</v>
      </c>
      <c r="AM16" s="26">
        <f>'2010'!AM1</f>
        <v>1510495.8315365361</v>
      </c>
      <c r="AN16" s="26">
        <f>'2010'!AN1</f>
        <v>676181650</v>
      </c>
      <c r="AO16" s="26">
        <f>'2010'!AO1</f>
        <v>7575940</v>
      </c>
      <c r="AP16">
        <f>AP12/AP3</f>
        <v>1.417823644734777</v>
      </c>
    </row>
    <row r="17" spans="1:41" x14ac:dyDescent="0.3">
      <c r="A17">
        <v>2011</v>
      </c>
      <c r="B17" s="26">
        <f>'2011'!B1</f>
        <v>87801</v>
      </c>
      <c r="C17" s="26">
        <f>'2011'!C1</f>
        <v>52154693.140000008</v>
      </c>
      <c r="D17" s="26">
        <f>'2011'!D1</f>
        <v>2154469479.5300002</v>
      </c>
      <c r="E17" s="26">
        <f>'2011'!E1</f>
        <v>3144661.6872573053</v>
      </c>
      <c r="F17" s="26">
        <f>'2011'!F1</f>
        <v>891809365.95999992</v>
      </c>
      <c r="G17" s="26">
        <f>'2011'!G1</f>
        <v>392818957.78000009</v>
      </c>
      <c r="H17" s="26">
        <f>'2011'!H1</f>
        <v>141396458.84</v>
      </c>
      <c r="I17" s="26">
        <f>'2011'!I1</f>
        <v>728444696.95000005</v>
      </c>
      <c r="J17" s="26">
        <f>'2011'!J1</f>
        <v>466104.40799099457</v>
      </c>
      <c r="K17" s="26">
        <f>'2011'!K1</f>
        <v>539420707.69999993</v>
      </c>
      <c r="L17" s="26">
        <f>'2011'!L1</f>
        <v>189023989.25</v>
      </c>
      <c r="M17" s="26">
        <f>'2011'!M1</f>
        <v>336519467.06999999</v>
      </c>
      <c r="N17" s="26">
        <f>'2011'!N1</f>
        <v>1097818.1395693207</v>
      </c>
      <c r="O17" s="26">
        <f>'2011'!O1</f>
        <v>202955156.81999999</v>
      </c>
      <c r="P17" s="26">
        <f>'2011'!P1</f>
        <v>203541675.34999996</v>
      </c>
      <c r="Q17" s="26">
        <f>'2011'!Q1</f>
        <v>325009562.74000001</v>
      </c>
      <c r="R17" s="26">
        <f>'2011'!R1</f>
        <v>807867480.99000001</v>
      </c>
      <c r="S17" s="26">
        <f>'2011'!S1</f>
        <v>1013198.376183884</v>
      </c>
      <c r="T17" s="26">
        <f>'2011'!T1</f>
        <v>83941884.969999999</v>
      </c>
      <c r="U17" s="29">
        <f>'2011'!U1</f>
        <v>5.773114472860998</v>
      </c>
      <c r="V17" s="26">
        <f>'2011'!V1</f>
        <v>33431377</v>
      </c>
      <c r="W17" s="26">
        <f>'2011'!W1</f>
        <v>26539995.5</v>
      </c>
      <c r="X17" s="26">
        <f>'2011'!X1</f>
        <v>5942542</v>
      </c>
      <c r="Y17" s="26">
        <f>'2011'!Y1</f>
        <v>18020908</v>
      </c>
      <c r="Z17" s="26">
        <f>'2011'!Z1</f>
        <v>4371</v>
      </c>
      <c r="AA17" s="26">
        <f>'2011'!AA1</f>
        <v>76356715.079999968</v>
      </c>
      <c r="AB17" s="26">
        <f>'2011'!AB1</f>
        <v>2102314786.3900001</v>
      </c>
      <c r="AC17" s="26">
        <f>'2011'!AC1</f>
        <v>4078308.6088729212</v>
      </c>
      <c r="AD17" s="26">
        <f>'2011'!AD1</f>
        <v>1515905127.54</v>
      </c>
      <c r="AE17" s="31">
        <f t="shared" ref="AE17:AE25" si="1">AD17/AB17</f>
        <v>0.72106476982119494</v>
      </c>
      <c r="AF17" s="26">
        <f>'2011'!AE1</f>
        <v>1599576.888270122</v>
      </c>
      <c r="AG17" s="26">
        <f>'2011'!AF1</f>
        <v>259465892.47000003</v>
      </c>
      <c r="AH17" s="26">
        <f>'2011'!AH1</f>
        <v>622709079.30999959</v>
      </c>
      <c r="AI17" s="26">
        <f>'2011'!AI1</f>
        <v>30646420.370000001</v>
      </c>
      <c r="AJ17" s="26">
        <f>'2011'!AJ1</f>
        <v>312495986.58000004</v>
      </c>
      <c r="AK17" s="26">
        <f>'2011'!AK1</f>
        <v>586409658.85000002</v>
      </c>
      <c r="AL17" s="31">
        <f t="shared" ref="AL17:AL25" si="2">AK17/AB17</f>
        <v>0.27893523017880506</v>
      </c>
      <c r="AM17" s="26">
        <f>'2011'!AL1</f>
        <v>2478731.7206028006</v>
      </c>
      <c r="AN17" s="26">
        <f>'2011'!AM1</f>
        <v>463067534.36999995</v>
      </c>
      <c r="AO17" s="26">
        <f>'2011'!AN1</f>
        <v>10220389.699999999</v>
      </c>
    </row>
    <row r="18" spans="1:41" x14ac:dyDescent="0.3">
      <c r="A18">
        <v>2012</v>
      </c>
      <c r="B18" s="26">
        <f>'2012'!B1</f>
        <v>87622</v>
      </c>
      <c r="C18" s="26">
        <f>'2012'!C1</f>
        <v>-175095995.24000007</v>
      </c>
      <c r="D18" s="26">
        <f>'2012'!D1</f>
        <v>1895182591.9299998</v>
      </c>
      <c r="E18" s="26">
        <f>'2012'!E1</f>
        <v>2417049.2522053639</v>
      </c>
      <c r="F18" s="26">
        <f>'2012'!F1</f>
        <v>942875722.05000007</v>
      </c>
      <c r="G18" s="26">
        <f>'2012'!G1</f>
        <v>408524327.63999999</v>
      </c>
      <c r="H18" s="26">
        <f>'2012'!H1</f>
        <v>78237169.640000001</v>
      </c>
      <c r="I18" s="26">
        <f>'2012'!I1</f>
        <v>465545372.59999996</v>
      </c>
      <c r="J18" s="26">
        <f>'2012'!J1</f>
        <v>435217.26392942481</v>
      </c>
      <c r="K18" s="26">
        <f>'2012'!K1</f>
        <v>272057122.15000004</v>
      </c>
      <c r="L18" s="26">
        <f>'2012'!L1</f>
        <v>193488250.44999999</v>
      </c>
      <c r="M18" s="26">
        <f>'2012'!M1</f>
        <v>354423653.37</v>
      </c>
      <c r="N18" s="26">
        <f>'2012'!N1</f>
        <v>1128729.6307661452</v>
      </c>
      <c r="O18" s="26">
        <f>'2012'!O1</f>
        <v>206902806.71000001</v>
      </c>
      <c r="P18" s="26">
        <f>'2012'!P1</f>
        <v>247113153.50999999</v>
      </c>
      <c r="Q18" s="26">
        <f>'2012'!Q1</f>
        <v>311137359.29999995</v>
      </c>
      <c r="R18" s="26">
        <f>'2012'!R1</f>
        <v>844584460.28000009</v>
      </c>
      <c r="S18" s="26">
        <f>'2012'!S1</f>
        <v>1050902.3164150931</v>
      </c>
      <c r="T18" s="26">
        <f>'2012'!T1</f>
        <v>98291261.769999981</v>
      </c>
      <c r="U18" s="29">
        <f>'2012'!U1</f>
        <v>5.7934967310423842</v>
      </c>
      <c r="V18" s="26">
        <f>'2012'!V1</f>
        <v>9707127.5800000001</v>
      </c>
      <c r="W18" s="26">
        <f>'2012'!W1</f>
        <v>40517095.379999995</v>
      </c>
      <c r="X18" s="26">
        <f>'2012'!X1</f>
        <v>31717491.209999993</v>
      </c>
      <c r="Y18" s="26">
        <f>'2012'!Y1</f>
        <v>16329513</v>
      </c>
      <c r="Z18" s="26">
        <f>'2012'!Z1</f>
        <v>0</v>
      </c>
      <c r="AA18" s="26">
        <f>'2012'!AA1</f>
        <v>79431140.76000002</v>
      </c>
      <c r="AB18" s="26">
        <f>'2012'!AB1</f>
        <v>2070278587.1700003</v>
      </c>
      <c r="AC18" s="26">
        <f>'2012'!AC1</f>
        <v>2207771.7948183925</v>
      </c>
      <c r="AD18" s="26">
        <f>'2012'!AD1</f>
        <v>1431268715.3399994</v>
      </c>
      <c r="AE18" s="31">
        <f t="shared" si="1"/>
        <v>0.69134111911793217</v>
      </c>
      <c r="AF18" s="26">
        <f>'2012'!AE1</f>
        <v>1670729.655289836</v>
      </c>
      <c r="AG18" s="26">
        <f>'2012'!AF1</f>
        <v>312152486.37</v>
      </c>
      <c r="AH18" s="26">
        <f>'2012'!AH1</f>
        <v>865827685.6500001</v>
      </c>
      <c r="AI18" s="26">
        <f>'2012'!AI1</f>
        <v>11723722.390000001</v>
      </c>
      <c r="AJ18" s="26">
        <f>'2012'!AJ1</f>
        <v>258903204.72999987</v>
      </c>
      <c r="AK18" s="26">
        <f>'2012'!AK1</f>
        <v>639009871.82999992</v>
      </c>
      <c r="AL18" s="31">
        <f t="shared" si="2"/>
        <v>0.30865888088206739</v>
      </c>
      <c r="AM18" s="26">
        <f>'2012'!AL1</f>
        <v>537042.13952855638</v>
      </c>
      <c r="AN18" s="26">
        <f>'2012'!AM1</f>
        <v>629220814.70999992</v>
      </c>
      <c r="AO18" s="26">
        <f>'2012'!AN1</f>
        <v>18047905.149999999</v>
      </c>
    </row>
    <row r="19" spans="1:41" x14ac:dyDescent="0.3">
      <c r="A19">
        <v>2013</v>
      </c>
      <c r="B19" s="26">
        <f>'2013'!B1</f>
        <v>87340</v>
      </c>
      <c r="C19" s="26">
        <f>'2013'!C1</f>
        <v>50058050.809999973</v>
      </c>
      <c r="D19" s="26">
        <f>'2013'!D1</f>
        <v>2077320330.7499988</v>
      </c>
      <c r="E19" s="26">
        <f>'2013'!E1</f>
        <v>3661572.9048829628</v>
      </c>
      <c r="F19" s="26">
        <f>'2013'!F1</f>
        <v>1106489781.8299999</v>
      </c>
      <c r="G19" s="26">
        <f>'2013'!G1</f>
        <v>379753362.35000002</v>
      </c>
      <c r="H19" s="26">
        <f>'2013'!H1</f>
        <v>158728527.21000001</v>
      </c>
      <c r="I19" s="26">
        <f>'2013'!I1</f>
        <v>432348659.3599999</v>
      </c>
      <c r="J19" s="26">
        <f>'2013'!J1</f>
        <v>459550.74368350825</v>
      </c>
      <c r="K19" s="26">
        <f>'2013'!K1</f>
        <v>222230410.80000001</v>
      </c>
      <c r="L19" s="26">
        <f>'2013'!L1</f>
        <v>210118248.56</v>
      </c>
      <c r="M19" s="26">
        <f>'2013'!M1</f>
        <v>326007601.48000002</v>
      </c>
      <c r="N19" s="26">
        <f>'2013'!N1</f>
        <v>1241141.6897242698</v>
      </c>
      <c r="O19" s="26">
        <f>'2013'!O1</f>
        <v>236710300.58000001</v>
      </c>
      <c r="P19" s="26">
        <f>'2013'!P1</f>
        <v>268608765.86000001</v>
      </c>
      <c r="Q19" s="26">
        <f>'2013'!Q1</f>
        <v>410232770.59999996</v>
      </c>
      <c r="R19" s="26">
        <f>'2013'!R1</f>
        <v>997474558.16999948</v>
      </c>
      <c r="S19" s="26">
        <f>'2013'!S1</f>
        <v>1156663.0409818334</v>
      </c>
      <c r="T19" s="26">
        <f>'2013'!T1</f>
        <v>109015223.66</v>
      </c>
      <c r="U19" s="29">
        <f>'2013'!U1</f>
        <v>5.5206898827094228</v>
      </c>
      <c r="V19" s="26">
        <f>'2013'!V1</f>
        <v>9150283.4600000009</v>
      </c>
      <c r="W19" s="26">
        <f>'2013'!W1</f>
        <v>43950144.07</v>
      </c>
      <c r="X19" s="26">
        <f>'2013'!X1</f>
        <v>36235179.869999982</v>
      </c>
      <c r="Y19" s="26">
        <f>'2013'!Y1</f>
        <v>19679616.259999998</v>
      </c>
      <c r="Z19" s="26">
        <f>'2013'!Z1</f>
        <v>0</v>
      </c>
      <c r="AA19" s="26">
        <f>'2013'!AA1</f>
        <v>81922721.12999998</v>
      </c>
      <c r="AB19" s="26">
        <f>'2013'!AB1</f>
        <v>2027262279.9399998</v>
      </c>
      <c r="AC19" s="26">
        <f>'2013'!AC1</f>
        <v>3971266.2936303383</v>
      </c>
      <c r="AD19" s="26">
        <f>'2013'!AD1</f>
        <v>1467862221.8299994</v>
      </c>
      <c r="AE19" s="31">
        <f t="shared" si="1"/>
        <v>0.72406132958456826</v>
      </c>
      <c r="AF19" s="26">
        <f>'2013'!AE1</f>
        <v>1846825.7727669124</v>
      </c>
      <c r="AG19" s="26">
        <f>'2013'!AF1</f>
        <v>319862535.65000004</v>
      </c>
      <c r="AH19" s="26">
        <f>'2013'!AH1</f>
        <v>875625075.40999997</v>
      </c>
      <c r="AI19" s="26">
        <f>'2013'!AI1</f>
        <v>11807062.210000001</v>
      </c>
      <c r="AJ19" s="26">
        <f>'2013'!AJ1</f>
        <v>248035569.62999994</v>
      </c>
      <c r="AK19" s="26">
        <f>'2013'!AK1</f>
        <v>559400058.10999978</v>
      </c>
      <c r="AL19" s="31">
        <f t="shared" si="2"/>
        <v>0.27593867041543146</v>
      </c>
      <c r="AM19" s="26">
        <f>'2013'!AL1</f>
        <v>2124440.5208634278</v>
      </c>
      <c r="AN19" s="26">
        <f>'2013'!AM1</f>
        <v>461132573.99999988</v>
      </c>
      <c r="AO19" s="26">
        <f>'2013'!AN1</f>
        <v>18672842.630000003</v>
      </c>
    </row>
    <row r="20" spans="1:41" x14ac:dyDescent="0.3">
      <c r="A20">
        <v>2014</v>
      </c>
      <c r="B20" s="26">
        <f>'2014'!B1</f>
        <v>87056</v>
      </c>
      <c r="C20" s="26">
        <f>'2014'!C1</f>
        <v>-48841912.639999881</v>
      </c>
      <c r="D20" s="26">
        <f>'2014'!D1</f>
        <v>2096591042.8999996</v>
      </c>
      <c r="E20" s="26">
        <f>'2014'!E1</f>
        <v>2699398.2298536762</v>
      </c>
      <c r="F20" s="26">
        <f>'2014'!F1</f>
        <v>1171771184.8299999</v>
      </c>
      <c r="G20" s="26">
        <f>'2014'!G1</f>
        <v>403622731.06</v>
      </c>
      <c r="H20" s="26">
        <f>'2014'!H1</f>
        <v>68337762.400000006</v>
      </c>
      <c r="I20" s="26">
        <f>'2014'!I1</f>
        <v>452859364.60999995</v>
      </c>
      <c r="J20" s="26">
        <f>'2014'!J1</f>
        <v>643895.47181099013</v>
      </c>
      <c r="K20" s="26">
        <f>'2014'!K1</f>
        <v>228702118.44999999</v>
      </c>
      <c r="L20" s="26">
        <f>'2014'!L1</f>
        <v>224157246.16</v>
      </c>
      <c r="M20" s="26">
        <f>'2014'!M1</f>
        <v>352989749.07000005</v>
      </c>
      <c r="N20" s="26">
        <f>'2014'!N1</f>
        <v>1333354.1003934741</v>
      </c>
      <c r="O20" s="26">
        <f>'2014'!O1</f>
        <v>242227311.45000005</v>
      </c>
      <c r="P20" s="26">
        <f>'2014'!P1</f>
        <v>311249641.88999993</v>
      </c>
      <c r="Q20" s="26">
        <f>'2014'!Q1</f>
        <v>427952350.18000007</v>
      </c>
      <c r="R20" s="26">
        <f>'2014'!R1</f>
        <v>1064651216.9400001</v>
      </c>
      <c r="S20" s="26">
        <f>'2014'!S1</f>
        <v>1250084.172379395</v>
      </c>
      <c r="T20" s="26">
        <f>'2014'!T1</f>
        <v>107119967.89000009</v>
      </c>
      <c r="U20" s="29">
        <f>'2014'!U1</f>
        <v>5.1618721412556514</v>
      </c>
      <c r="V20" s="26">
        <f>'2014'!V1</f>
        <v>6527026.9100000001</v>
      </c>
      <c r="W20" s="26">
        <f>'2014'!W1</f>
        <v>43344598.689999998</v>
      </c>
      <c r="X20" s="26">
        <f>'2014'!X1</f>
        <v>35670386.289999999</v>
      </c>
      <c r="Y20" s="26">
        <f>'2014'!Y1</f>
        <v>21582327</v>
      </c>
      <c r="Z20" s="26">
        <f>'2014'!Z1</f>
        <v>4371</v>
      </c>
      <c r="AA20" s="26">
        <f>'2014'!AA1</f>
        <v>83217542.420000002</v>
      </c>
      <c r="AB20" s="26">
        <f>'2014'!AB1</f>
        <v>2145432955.54</v>
      </c>
      <c r="AC20" s="26">
        <f>'2014'!AC1</f>
        <v>2647965.7457645866</v>
      </c>
      <c r="AD20" s="26">
        <f>'2014'!AD1</f>
        <v>1395075538.4099998</v>
      </c>
      <c r="AE20" s="31">
        <f t="shared" si="1"/>
        <v>0.65025361655212521</v>
      </c>
      <c r="AF20" s="26">
        <f>'2014'!AE1</f>
        <v>1600524.4477486829</v>
      </c>
      <c r="AG20" s="26">
        <f>'2014'!AF1</f>
        <v>332354566.45000005</v>
      </c>
      <c r="AH20" s="26">
        <f>'2014'!AH1</f>
        <v>627296958.08999991</v>
      </c>
      <c r="AI20" s="26">
        <f>'2014'!AI1</f>
        <v>23537248.82</v>
      </c>
      <c r="AJ20" s="26">
        <f>'2014'!AJ1</f>
        <v>406017502.85000002</v>
      </c>
      <c r="AK20" s="26">
        <f>'2014'!AK1</f>
        <v>750357417.13000023</v>
      </c>
      <c r="AL20" s="31">
        <f t="shared" si="2"/>
        <v>0.34974638344787484</v>
      </c>
      <c r="AM20" s="26">
        <f>'2014'!AL1</f>
        <v>1047441.2980159025</v>
      </c>
      <c r="AN20" s="26">
        <f>'2014'!AM1</f>
        <v>733523894.96000028</v>
      </c>
      <c r="AO20" s="26">
        <f>'2014'!AN1</f>
        <v>14735508.120000001</v>
      </c>
    </row>
    <row r="21" spans="1:41" x14ac:dyDescent="0.3">
      <c r="A21">
        <v>2015</v>
      </c>
      <c r="B21" s="26">
        <f>'2015'!B1</f>
        <v>86859</v>
      </c>
      <c r="C21" s="26">
        <f>'2015'!C1</f>
        <v>66417429.47999993</v>
      </c>
      <c r="D21" s="26">
        <f>'2015'!D1</f>
        <v>2362333360.6099992</v>
      </c>
      <c r="E21" s="26">
        <f>'2015'!E1</f>
        <v>2938757.729005794</v>
      </c>
      <c r="F21" s="26">
        <f>'2015'!F1</f>
        <v>1206185195.0699999</v>
      </c>
      <c r="G21" s="26">
        <f>'2015'!G1</f>
        <v>452346252.1700002</v>
      </c>
      <c r="H21" s="26">
        <f>'2015'!H1</f>
        <v>44308201.729999997</v>
      </c>
      <c r="I21" s="26">
        <f>'2015'!I1</f>
        <v>659493711.6400001</v>
      </c>
      <c r="J21" s="26">
        <f>'2015'!J1</f>
        <v>853708.69110447413</v>
      </c>
      <c r="K21" s="26">
        <f>'2015'!K1</f>
        <v>251608793.34999996</v>
      </c>
      <c r="L21" s="26">
        <f>'2015'!L1</f>
        <v>407884918.28999996</v>
      </c>
      <c r="M21" s="26">
        <f>'2015'!M1</f>
        <v>377799078.90999997</v>
      </c>
      <c r="N21" s="26">
        <f>'2015'!N1</f>
        <v>1333661.9425880376</v>
      </c>
      <c r="O21" s="26">
        <f>'2015'!O1</f>
        <v>251504291.82999995</v>
      </c>
      <c r="P21" s="26">
        <f>'2015'!P1</f>
        <v>321611137.85999995</v>
      </c>
      <c r="Q21" s="26">
        <f>'2015'!Q1</f>
        <v>431756157.82000005</v>
      </c>
      <c r="R21" s="26">
        <f>'2015'!R1</f>
        <v>1091323245.7299998</v>
      </c>
      <c r="S21" s="26">
        <f>'2015'!S1</f>
        <v>1237926.5906224712</v>
      </c>
      <c r="T21" s="26">
        <f>'2015'!T1</f>
        <v>114861949.34000002</v>
      </c>
      <c r="U21" s="29">
        <f>'2015'!U1</f>
        <v>5.4694933440124842</v>
      </c>
      <c r="V21" s="26">
        <f>'2015'!V1</f>
        <v>7386570.25</v>
      </c>
      <c r="W21" s="26">
        <f>'2015'!W1</f>
        <v>45140352.939999998</v>
      </c>
      <c r="X21" s="26">
        <f>'2015'!X1</f>
        <v>41013767.149999999</v>
      </c>
      <c r="Y21" s="26">
        <f>'2015'!Y1</f>
        <v>21325630</v>
      </c>
      <c r="Z21" s="26">
        <f>'2015'!Z1</f>
        <v>4371</v>
      </c>
      <c r="AA21" s="26">
        <f>'2015'!AA1</f>
        <v>86447287.220000014</v>
      </c>
      <c r="AB21" s="26">
        <f>'2015'!AB1</f>
        <v>2295915931.1299996</v>
      </c>
      <c r="AC21" s="26">
        <f>'2015'!AC1</f>
        <v>2926032.010138155</v>
      </c>
      <c r="AD21" s="26">
        <f>'2015'!AD1</f>
        <v>1543345877.8399994</v>
      </c>
      <c r="AE21" s="31">
        <f t="shared" si="1"/>
        <v>0.67221358452807034</v>
      </c>
      <c r="AF21" s="26">
        <f>'2015'!AE1</f>
        <v>1712780.7434509955</v>
      </c>
      <c r="AG21" s="26">
        <f>'2015'!AF1</f>
        <v>342143736.85999995</v>
      </c>
      <c r="AH21" s="26">
        <f>'2015'!AH1</f>
        <v>595946169.34999979</v>
      </c>
      <c r="AI21" s="26">
        <f>'2015'!AI1</f>
        <v>39996520.269999996</v>
      </c>
      <c r="AJ21" s="26">
        <f>'2015'!AJ1</f>
        <v>391092721.52000016</v>
      </c>
      <c r="AK21" s="26">
        <f>'2015'!AK1</f>
        <v>752570053.29000008</v>
      </c>
      <c r="AL21" s="31">
        <f t="shared" si="2"/>
        <v>0.32778641547192955</v>
      </c>
      <c r="AM21" s="26">
        <f>'2015'!AL1</f>
        <v>1213251.2666871594</v>
      </c>
      <c r="AN21" s="26">
        <f>'2015'!AM1</f>
        <v>722080691.51000011</v>
      </c>
      <c r="AO21" s="26">
        <f>'2015'!AN1</f>
        <v>24913789.84</v>
      </c>
    </row>
    <row r="22" spans="1:41" x14ac:dyDescent="0.3">
      <c r="A22">
        <v>2016</v>
      </c>
      <c r="B22" s="26">
        <f>'2016'!B1</f>
        <v>86617</v>
      </c>
      <c r="C22" s="26">
        <f>'2016'!C1</f>
        <v>321591397.46000004</v>
      </c>
      <c r="D22" s="26">
        <f>'2016'!D1</f>
        <v>2192053857.1699996</v>
      </c>
      <c r="E22" s="26">
        <f>'2016'!E1</f>
        <v>2970798.7438460202</v>
      </c>
      <c r="F22" s="26">
        <f>'2016'!F1</f>
        <v>1293845339.76</v>
      </c>
      <c r="G22" s="26">
        <f>'2016'!G1</f>
        <v>473443799.63999999</v>
      </c>
      <c r="H22" s="26">
        <f>'2016'!H1</f>
        <v>80952469.169999987</v>
      </c>
      <c r="I22" s="26">
        <f>'2016'!I1</f>
        <v>343812248.59999996</v>
      </c>
      <c r="J22" s="26">
        <f>'2016'!J1</f>
        <v>465079.16298421723</v>
      </c>
      <c r="K22" s="26">
        <f>'2016'!K1</f>
        <v>243591079.78999999</v>
      </c>
      <c r="L22" s="26">
        <f>'2016'!L1</f>
        <v>100221168.81000002</v>
      </c>
      <c r="M22" s="26">
        <f>'2016'!M1</f>
        <v>399201042.52999997</v>
      </c>
      <c r="N22" s="26">
        <f>'2016'!N1</f>
        <v>1457698.0458131938</v>
      </c>
      <c r="O22" s="26">
        <f>'2016'!O1</f>
        <v>282009636.03999984</v>
      </c>
      <c r="P22" s="26">
        <f>'2016'!P1</f>
        <v>344825814.69000006</v>
      </c>
      <c r="Q22" s="26">
        <f>'2016'!Q1</f>
        <v>457468997.49000013</v>
      </c>
      <c r="R22" s="26">
        <f>'2016'!R1</f>
        <v>1171935557.5100002</v>
      </c>
      <c r="S22" s="26">
        <f>'2016'!S1</f>
        <v>1352951.9439004457</v>
      </c>
      <c r="T22" s="26">
        <f>'2016'!T1</f>
        <v>121909782.25000004</v>
      </c>
      <c r="U22" s="29">
        <f>'2016'!U1</f>
        <v>5.3200385936863483</v>
      </c>
      <c r="V22" s="26">
        <f>'2016'!V1</f>
        <v>8952261.8599999994</v>
      </c>
      <c r="W22" s="26">
        <f>'2016'!W1</f>
        <v>45261772.850000001</v>
      </c>
      <c r="X22" s="26">
        <f>'2016'!X1</f>
        <v>44605108.539999992</v>
      </c>
      <c r="Y22" s="26">
        <f>'2016'!Y1</f>
        <v>23090639</v>
      </c>
      <c r="Z22" s="26">
        <f>'2016'!Z1</f>
        <v>0</v>
      </c>
      <c r="AA22" s="26">
        <f>'2016'!AA1</f>
        <v>87631109.289999977</v>
      </c>
      <c r="AB22" s="26">
        <f>'2016'!AB1</f>
        <v>1870462459.7100003</v>
      </c>
      <c r="AC22" s="26">
        <f>'2016'!AC1</f>
        <v>2525003.1885367013</v>
      </c>
      <c r="AD22" s="26">
        <f>'2016'!AD1</f>
        <v>1442635796.7799997</v>
      </c>
      <c r="AE22" s="31">
        <f t="shared" si="1"/>
        <v>0.77127225370974217</v>
      </c>
      <c r="AF22" s="26">
        <f>'2016'!AE1</f>
        <v>1753416.6416770045</v>
      </c>
      <c r="AG22" s="26">
        <f>'2016'!AF1</f>
        <v>229357596.10999998</v>
      </c>
      <c r="AH22" s="26">
        <f>'2016'!AH1</f>
        <v>634569091.14999986</v>
      </c>
      <c r="AI22" s="26">
        <f>'2016'!AI1</f>
        <v>28993086.879999999</v>
      </c>
      <c r="AJ22" s="26">
        <f>'2016'!AJ1</f>
        <v>369078592.1099999</v>
      </c>
      <c r="AK22" s="26">
        <f>'2016'!AK1</f>
        <v>427826662.92999995</v>
      </c>
      <c r="AL22" s="31">
        <f t="shared" si="2"/>
        <v>0.22872774629025749</v>
      </c>
      <c r="AM22" s="26">
        <f>'2016'!AL1</f>
        <v>771586.54685969756</v>
      </c>
      <c r="AN22" s="26">
        <f>'2016'!AM1</f>
        <v>421827861.36999995</v>
      </c>
      <c r="AO22" s="26">
        <f>'2016'!AN1</f>
        <v>4458191.92</v>
      </c>
    </row>
    <row r="23" spans="1:41" x14ac:dyDescent="0.3">
      <c r="A23">
        <v>2017</v>
      </c>
      <c r="B23" s="26">
        <f>'2017'!B1</f>
        <v>86452</v>
      </c>
      <c r="C23" s="26">
        <f>'2017'!C1</f>
        <v>125033635.09000024</v>
      </c>
      <c r="D23" s="26">
        <f>'2017'!D1</f>
        <v>2337377930.0299993</v>
      </c>
      <c r="E23" s="26">
        <f>'2017'!E1</f>
        <v>2823655.9513060632</v>
      </c>
      <c r="F23" s="26">
        <f>'2017'!F1</f>
        <v>1406770185.6699996</v>
      </c>
      <c r="G23" s="26">
        <f>'2017'!G1</f>
        <v>444757546.65000021</v>
      </c>
      <c r="H23" s="26">
        <f>'2017'!H1</f>
        <v>59515730.880000003</v>
      </c>
      <c r="I23" s="26">
        <f>'2017'!I1</f>
        <v>426334466.82999998</v>
      </c>
      <c r="J23" s="26">
        <f>'2017'!J1</f>
        <v>457123.64088485466</v>
      </c>
      <c r="K23" s="26">
        <f>'2017'!K1</f>
        <v>284236511.51000005</v>
      </c>
      <c r="L23" s="26">
        <f>'2017'!L1</f>
        <v>142097955.32000002</v>
      </c>
      <c r="M23" s="26">
        <f>'2017'!M1</f>
        <v>393456917.91000003</v>
      </c>
      <c r="N23" s="26">
        <f>'2017'!N1</f>
        <v>1647701.3947176975</v>
      </c>
      <c r="O23" s="26">
        <f>'2017'!O1</f>
        <v>302447566.38000011</v>
      </c>
      <c r="P23" s="26">
        <f>'2017'!P1</f>
        <v>369510007.71999997</v>
      </c>
      <c r="Q23" s="26">
        <f>'2017'!Q1</f>
        <v>519571934.08999997</v>
      </c>
      <c r="R23" s="26">
        <f>'2017'!R1</f>
        <v>1327111856.4599996</v>
      </c>
      <c r="S23" s="26">
        <f>'2017'!S1</f>
        <v>1555600.7713049077</v>
      </c>
      <c r="T23" s="26">
        <f>'2017'!T1</f>
        <v>79658329.210000023</v>
      </c>
      <c r="U23" s="29">
        <f>'2017'!U1</f>
        <v>4.0603635592754257</v>
      </c>
      <c r="V23" s="26">
        <f>'2017'!V1</f>
        <v>10070285.42</v>
      </c>
      <c r="W23" s="26">
        <f>'2017'!W1</f>
        <v>45629726.909999996</v>
      </c>
      <c r="X23" s="26">
        <f>'2017'!X1</f>
        <v>1586980.62</v>
      </c>
      <c r="Y23" s="26">
        <f>'2017'!Y1</f>
        <v>22371336.260000002</v>
      </c>
      <c r="Z23" s="26">
        <f>'2017'!Z1</f>
        <v>46294510.309999995</v>
      </c>
      <c r="AA23" s="26">
        <f>'2017'!AA1</f>
        <v>89287837.959999993</v>
      </c>
      <c r="AB23" s="26">
        <f>'2017'!AB1</f>
        <v>2212344294.9400001</v>
      </c>
      <c r="AC23" s="26">
        <f>'2017'!AC1</f>
        <v>2596724.1790771955</v>
      </c>
      <c r="AD23" s="26">
        <f>'2017'!AD1</f>
        <v>1495409196.1199999</v>
      </c>
      <c r="AE23" s="31">
        <f t="shared" si="1"/>
        <v>0.67593873139015925</v>
      </c>
      <c r="AF23" s="26">
        <f>'2017'!AE1</f>
        <v>1787635.0690858653</v>
      </c>
      <c r="AG23" s="26">
        <f>'2017'!AF1</f>
        <v>376845013.19999999</v>
      </c>
      <c r="AH23" s="26">
        <f>'2017'!AH1</f>
        <v>658186261.23000002</v>
      </c>
      <c r="AI23" s="26">
        <f>'2017'!AI1</f>
        <v>36605187.230000004</v>
      </c>
      <c r="AJ23" s="26">
        <f>'2017'!AJ1</f>
        <v>414324121.57000005</v>
      </c>
      <c r="AK23" s="26">
        <f>'2017'!AK1</f>
        <v>716935098.81999958</v>
      </c>
      <c r="AL23" s="31">
        <f t="shared" si="2"/>
        <v>0.32406126860984052</v>
      </c>
      <c r="AM23" s="26">
        <f>'2017'!AL1</f>
        <v>809089.10999132937</v>
      </c>
      <c r="AN23" s="26">
        <f>'2017'!AM1</f>
        <v>696625396.25999951</v>
      </c>
      <c r="AO23" s="26">
        <f>'2017'!AN1</f>
        <v>10678690.15</v>
      </c>
    </row>
    <row r="24" spans="1:41" x14ac:dyDescent="0.3">
      <c r="A24">
        <v>2018</v>
      </c>
      <c r="B24" s="26">
        <f>'2018'!B1</f>
        <v>86318</v>
      </c>
      <c r="C24" s="26">
        <f>'2018'!C1</f>
        <v>15428597.529999889</v>
      </c>
      <c r="D24" s="26">
        <f>'2018'!D1</f>
        <v>2641602563.1199994</v>
      </c>
      <c r="E24" s="26">
        <f>'2018'!E1</f>
        <v>3234680.8814422768</v>
      </c>
      <c r="F24" s="26">
        <f>'2018'!F1</f>
        <v>1528188863.6299999</v>
      </c>
      <c r="G24" s="26">
        <f>'2018'!G1</f>
        <v>458728299.23999995</v>
      </c>
      <c r="H24" s="26">
        <f>'2018'!H1</f>
        <v>120036278.08</v>
      </c>
      <c r="I24" s="26">
        <f>'2018'!I1</f>
        <v>534649122.16999984</v>
      </c>
      <c r="J24" s="26">
        <f>'2018'!J1</f>
        <v>486803.00295607594</v>
      </c>
      <c r="K24" s="26">
        <f>'2018'!K1</f>
        <v>329995833.13</v>
      </c>
      <c r="L24" s="26">
        <f>'2018'!L1</f>
        <v>204653289.03999999</v>
      </c>
      <c r="M24" s="26">
        <f>'2018'!M1</f>
        <v>411334914.08000004</v>
      </c>
      <c r="N24" s="26">
        <f>'2018'!N1</f>
        <v>1725040.0857609957</v>
      </c>
      <c r="O24" s="26">
        <f>'2018'!O1</f>
        <v>343689016.55000001</v>
      </c>
      <c r="P24" s="26">
        <f>'2018'!P1</f>
        <v>361236161.57000005</v>
      </c>
      <c r="Q24" s="26">
        <f>'2018'!Q1</f>
        <v>617435415.87999964</v>
      </c>
      <c r="R24" s="26">
        <f>'2018'!R1</f>
        <v>1448447204.1200001</v>
      </c>
      <c r="S24" s="26">
        <f>'2018'!S1</f>
        <v>1635322.3454551338</v>
      </c>
      <c r="T24" s="26">
        <f>'2018'!T1</f>
        <v>79741659.510000035</v>
      </c>
      <c r="U24" s="29">
        <f>'2018'!U1</f>
        <v>4.027869570524703</v>
      </c>
      <c r="V24" s="26">
        <f>'2018'!V1</f>
        <v>10523348.089999998</v>
      </c>
      <c r="W24" s="26">
        <f>'2018'!W1</f>
        <v>46015361.630000003</v>
      </c>
      <c r="X24" s="26">
        <f>'2018'!X1</f>
        <v>1922387.79</v>
      </c>
      <c r="Y24" s="26">
        <f>'2018'!Y1</f>
        <v>21280562</v>
      </c>
      <c r="Z24" s="26">
        <f>'2018'!Z1</f>
        <v>35656719.810000002</v>
      </c>
      <c r="AA24" s="26">
        <f>'2018'!AA1</f>
        <v>90429890.310000017</v>
      </c>
      <c r="AB24" s="26">
        <f>'2018'!AB1</f>
        <v>2626173965.5900002</v>
      </c>
      <c r="AC24" s="26">
        <f>'2018'!AC1</f>
        <v>3485822.7222716254</v>
      </c>
      <c r="AD24" s="26">
        <f>'2018'!AD1</f>
        <v>1719334544.9099996</v>
      </c>
      <c r="AE24" s="31">
        <f t="shared" si="1"/>
        <v>0.65469179400829658</v>
      </c>
      <c r="AF24" s="26">
        <f>'2018'!AE1</f>
        <v>2043598.7789272612</v>
      </c>
      <c r="AG24" s="26">
        <f>'2018'!AF1</f>
        <v>428945867.07999998</v>
      </c>
      <c r="AH24" s="26">
        <f>'2018'!AH1</f>
        <v>764568537.11000001</v>
      </c>
      <c r="AI24" s="26">
        <f>'2018'!AI1</f>
        <v>40028877.350000001</v>
      </c>
      <c r="AJ24" s="26">
        <f>'2018'!AJ1</f>
        <v>466398738.24999976</v>
      </c>
      <c r="AK24" s="26">
        <f>'2018'!AK1</f>
        <v>906839420.67999983</v>
      </c>
      <c r="AL24" s="31">
        <f t="shared" si="2"/>
        <v>0.3453082059917032</v>
      </c>
      <c r="AM24" s="26">
        <f>'2018'!AL1</f>
        <v>1442223.9433443656</v>
      </c>
      <c r="AN24" s="26">
        <f>'2018'!AM1</f>
        <v>839052962.09999979</v>
      </c>
      <c r="AO24" s="26">
        <f>'2018'!AN1</f>
        <v>26614506.610000003</v>
      </c>
    </row>
    <row r="25" spans="1:41" x14ac:dyDescent="0.3">
      <c r="A25">
        <v>2019</v>
      </c>
      <c r="B25" s="26">
        <f>'2019'!B1</f>
        <v>86336</v>
      </c>
      <c r="C25" s="26">
        <f>'2019'!C1</f>
        <v>141344420.19999999</v>
      </c>
      <c r="D25" s="26">
        <f>'2019'!D1</f>
        <v>2843609832.1800003</v>
      </c>
      <c r="E25" s="26">
        <f>'2019'!E1</f>
        <v>3583879.0056841094</v>
      </c>
      <c r="F25" s="26">
        <f>'2019'!F1</f>
        <v>1679500733.6200006</v>
      </c>
      <c r="G25" s="26">
        <f>'2019'!G1</f>
        <v>539000454.4200002</v>
      </c>
      <c r="H25" s="26">
        <f>'2019'!H1</f>
        <v>70346711.280000001</v>
      </c>
      <c r="I25" s="26">
        <f>'2019'!I1</f>
        <v>554761932.86000001</v>
      </c>
      <c r="J25" s="26">
        <f>'2019'!J1</f>
        <v>492852.03215465043</v>
      </c>
      <c r="K25" s="26">
        <f>'2019'!K1</f>
        <v>365006161.61000001</v>
      </c>
      <c r="L25" s="26">
        <f>'2019'!L1</f>
        <v>189755771.25</v>
      </c>
      <c r="M25" s="26">
        <f>'2019'!M1</f>
        <v>471716241.79000002</v>
      </c>
      <c r="N25" s="26">
        <f>'2019'!N1</f>
        <v>1913033.0826162077</v>
      </c>
      <c r="O25" s="26">
        <f>'2019'!O1</f>
        <v>383027922.89999998</v>
      </c>
      <c r="P25" s="26">
        <f>'2019'!P1</f>
        <v>431552624.43000007</v>
      </c>
      <c r="Q25" s="26">
        <f>'2019'!Q1</f>
        <v>648074819.27000022</v>
      </c>
      <c r="R25" s="26">
        <f>'2019'!R1</f>
        <v>1599047989.8600004</v>
      </c>
      <c r="S25" s="26">
        <f>'2019'!S1</f>
        <v>1822162.6796723779</v>
      </c>
      <c r="T25" s="26">
        <f>'2019'!T1</f>
        <v>80452743.759999946</v>
      </c>
      <c r="U25" s="29">
        <f>'2019'!U1</f>
        <v>3.8771806366386277</v>
      </c>
      <c r="V25" s="26">
        <f>'2019'!V1</f>
        <v>11123054.530000003</v>
      </c>
      <c r="W25" s="26">
        <f>'2019'!W1</f>
        <v>47121707.290000007</v>
      </c>
      <c r="X25" s="26">
        <f>'2019'!X1</f>
        <v>2086313.46</v>
      </c>
      <c r="Y25" s="26">
        <f>'2019'!Y1</f>
        <v>20120668.560000002</v>
      </c>
      <c r="Z25" s="26">
        <f>'2019'!Z1</f>
        <v>45650504.5</v>
      </c>
      <c r="AA25" s="26">
        <f>'2019'!AA1</f>
        <v>90742118.760000005</v>
      </c>
      <c r="AB25" s="26">
        <f>'2019'!AB1</f>
        <v>2702265411.9800005</v>
      </c>
      <c r="AC25" s="26">
        <f>'2019'!AC1</f>
        <v>3149419.9764836095</v>
      </c>
      <c r="AD25" s="26">
        <f>'2019'!AD1</f>
        <v>1824328113.3399997</v>
      </c>
      <c r="AE25" s="31">
        <f t="shared" si="1"/>
        <v>0.67511063319397646</v>
      </c>
      <c r="AF25" s="26">
        <f>'2019'!AE1</f>
        <v>2187634.9014606187</v>
      </c>
      <c r="AG25" s="26">
        <f>'2019'!AF1</f>
        <v>451208359.76999998</v>
      </c>
      <c r="AH25" s="26">
        <f>'2019'!AI1</f>
        <v>786811791.92999995</v>
      </c>
      <c r="AI25" s="26">
        <f>'2019'!AJ1</f>
        <v>42206485.830000006</v>
      </c>
      <c r="AJ25" s="26">
        <f>'2019'!AK1</f>
        <v>528347303.28000009</v>
      </c>
      <c r="AK25" s="26">
        <f>'2019'!AL1</f>
        <v>877937298.64000034</v>
      </c>
      <c r="AL25" s="31">
        <f t="shared" si="2"/>
        <v>0.32488936680602343</v>
      </c>
      <c r="AM25" s="26">
        <f>'2019'!AM1</f>
        <v>961785.07502298965</v>
      </c>
      <c r="AN25" s="26">
        <f>'2019'!AN1</f>
        <v>824072709.36000025</v>
      </c>
      <c r="AO25" s="26">
        <f>'2019'!AO1</f>
        <v>18324611.280000001</v>
      </c>
    </row>
    <row r="26" spans="1:41" x14ac:dyDescent="0.3">
      <c r="D26">
        <f>D25/D16</f>
        <v>1.3060173850264092</v>
      </c>
    </row>
    <row r="27" spans="1:41" x14ac:dyDescent="0.3">
      <c r="A27" s="27" t="s">
        <v>1673</v>
      </c>
    </row>
    <row r="28" spans="1:41" x14ac:dyDescent="0.3">
      <c r="A28" t="s">
        <v>1680</v>
      </c>
      <c r="B28" s="28" t="s">
        <v>99</v>
      </c>
      <c r="C28" t="s">
        <v>1670</v>
      </c>
      <c r="D28" s="28" t="s">
        <v>1681</v>
      </c>
      <c r="E28" s="28" t="s">
        <v>1677</v>
      </c>
      <c r="F28" s="28" t="s">
        <v>1683</v>
      </c>
      <c r="G28" t="s">
        <v>1684</v>
      </c>
      <c r="H28" t="s">
        <v>1685</v>
      </c>
      <c r="I28" s="28" t="s">
        <v>115</v>
      </c>
      <c r="J28" s="28" t="s">
        <v>117</v>
      </c>
      <c r="K28" t="s">
        <v>1635</v>
      </c>
      <c r="L28" t="s">
        <v>1636</v>
      </c>
      <c r="M28" s="28" t="s">
        <v>116</v>
      </c>
      <c r="N28" s="28" t="s">
        <v>100</v>
      </c>
      <c r="O28" t="s">
        <v>101</v>
      </c>
      <c r="P28" t="s">
        <v>97</v>
      </c>
      <c r="Q28" t="s">
        <v>98</v>
      </c>
      <c r="R28" s="28" t="s">
        <v>102</v>
      </c>
      <c r="S28" s="28" t="s">
        <v>103</v>
      </c>
      <c r="T28" t="s">
        <v>111</v>
      </c>
      <c r="U28" t="s">
        <v>104</v>
      </c>
      <c r="V28" t="s">
        <v>105</v>
      </c>
      <c r="W28" t="s">
        <v>106</v>
      </c>
      <c r="X28" t="s">
        <v>107</v>
      </c>
      <c r="Y28" t="s">
        <v>108</v>
      </c>
      <c r="Z28" t="s">
        <v>109</v>
      </c>
      <c r="AA28" t="s">
        <v>110</v>
      </c>
      <c r="AB28" s="28" t="s">
        <v>1686</v>
      </c>
      <c r="AC28" s="28" t="s">
        <v>1678</v>
      </c>
      <c r="AD28" s="28" t="s">
        <v>1637</v>
      </c>
      <c r="AE28" s="28"/>
      <c r="AF28" s="28" t="s">
        <v>1675</v>
      </c>
      <c r="AG28" s="28" t="s">
        <v>1639</v>
      </c>
      <c r="AH28" t="s">
        <v>1640</v>
      </c>
      <c r="AI28" t="s">
        <v>1641</v>
      </c>
      <c r="AJ28" t="s">
        <v>1642</v>
      </c>
      <c r="AK28" s="28" t="s">
        <v>1638</v>
      </c>
      <c r="AL28" s="28"/>
      <c r="AM28" s="28" t="s">
        <v>1676</v>
      </c>
      <c r="AN28" t="s">
        <v>1643</v>
      </c>
      <c r="AO28" t="s">
        <v>1644</v>
      </c>
    </row>
    <row r="29" spans="1:41" x14ac:dyDescent="0.3">
      <c r="A29">
        <v>2010</v>
      </c>
      <c r="B29" s="26">
        <f>'2010'!B4</f>
        <v>943.84042553191489</v>
      </c>
      <c r="C29" s="26">
        <f>'2010'!C4</f>
        <v>-811071.27659574465</v>
      </c>
      <c r="D29" s="26">
        <f>'2010'!D4</f>
        <v>23162914.04255319</v>
      </c>
      <c r="E29" s="26">
        <f>'2010'!E4</f>
        <v>25128.749893161581</v>
      </c>
      <c r="F29" s="26">
        <f>'2010'!F4</f>
        <v>9460333.6170212757</v>
      </c>
      <c r="G29" s="26">
        <f>'2010'!G4</f>
        <v>3816909.8936170214</v>
      </c>
      <c r="H29" s="26">
        <f>'2010'!H4</f>
        <v>1270177.8723404256</v>
      </c>
      <c r="I29" s="26">
        <f>'2010'!I4</f>
        <v>8615492.6595744677</v>
      </c>
      <c r="J29" s="26">
        <f>'2010'!J4</f>
        <v>5839.2002443605006</v>
      </c>
      <c r="K29" s="26">
        <f>'2010'!K4</f>
        <v>6265330.1063829791</v>
      </c>
      <c r="L29" s="26">
        <f>'2010'!L4</f>
        <v>2350162.5531914895</v>
      </c>
      <c r="M29" s="26">
        <f>'2010'!M4</f>
        <v>3067226.7021276597</v>
      </c>
      <c r="N29" s="26">
        <f>'2010'!N4</f>
        <v>11863.983287289371</v>
      </c>
      <c r="O29" s="26">
        <f>'2010'!O4</f>
        <v>2167478.9361702129</v>
      </c>
      <c r="P29" s="26">
        <f>'2010'!P4</f>
        <v>2101193.0851063831</v>
      </c>
      <c r="Q29" s="26">
        <f>'2010'!Q4</f>
        <v>3549849.5744680851</v>
      </c>
      <c r="R29" s="26">
        <f>'2010'!R4</f>
        <v>8626264.7978723403</v>
      </c>
      <c r="S29" s="26">
        <f>'2010'!S4</f>
        <v>11123.422247095952</v>
      </c>
      <c r="T29" s="26">
        <f>'2010'!T4</f>
        <v>834068.81914893619</v>
      </c>
      <c r="U29" s="29">
        <f>'2010'!U4</f>
        <v>5.5071180105044117E-2</v>
      </c>
      <c r="V29" s="26">
        <f>'2010'!V4</f>
        <v>349098.93617021275</v>
      </c>
      <c r="W29" s="26">
        <f>'2010'!W4</f>
        <v>209291.17021276595</v>
      </c>
      <c r="X29" s="26">
        <f>'2010'!X4</f>
        <v>71517.234042553187</v>
      </c>
      <c r="Y29" s="26">
        <f>'2010'!Y4</f>
        <v>204207.97872340426</v>
      </c>
      <c r="Z29" s="26">
        <f>'2010'!Z4</f>
        <v>46.5</v>
      </c>
      <c r="AA29" s="26">
        <f>'2010'!AA4</f>
        <v>807696.70212765958</v>
      </c>
      <c r="AB29" s="26">
        <f>'2010'!AB4</f>
        <v>23973985.319148935</v>
      </c>
      <c r="AC29" s="26">
        <f>'2010'!AC4</f>
        <v>49485.419654853336</v>
      </c>
      <c r="AD29" s="26">
        <f>'2010'!AD4</f>
        <v>16665287.446808511</v>
      </c>
      <c r="AE29" s="26"/>
      <c r="AF29" s="26">
        <f>'2010'!AE4</f>
        <v>33416.31506403914</v>
      </c>
      <c r="AG29" s="26">
        <f>'2010'!AF4</f>
        <v>3343133.0851063831</v>
      </c>
      <c r="AH29" s="26">
        <f>'2010'!AI4</f>
        <v>7104941.0638297871</v>
      </c>
      <c r="AI29" s="26">
        <f>'2010'!AJ4</f>
        <v>196628.72340425532</v>
      </c>
      <c r="AJ29" s="26">
        <f>'2010'!AK4</f>
        <v>3905802.9787234045</v>
      </c>
      <c r="AK29" s="26">
        <f>'2010'!AL4</f>
        <v>7308697.8723404258</v>
      </c>
      <c r="AL29" s="26"/>
      <c r="AM29" s="26">
        <f>'2010'!AM4</f>
        <v>16069.104590814213</v>
      </c>
      <c r="AN29" s="26">
        <f>'2010'!AN4</f>
        <v>7193421.8085106378</v>
      </c>
      <c r="AO29" s="26">
        <f>'2010'!AO4</f>
        <v>80595.106382978716</v>
      </c>
    </row>
    <row r="30" spans="1:41" x14ac:dyDescent="0.3">
      <c r="A30">
        <v>2011</v>
      </c>
      <c r="B30" s="26">
        <f>'2011'!B4</f>
        <v>934.05319148936167</v>
      </c>
      <c r="C30" s="26">
        <f>'2011'!C4</f>
        <v>554837.1610638299</v>
      </c>
      <c r="D30" s="26">
        <f>'2011'!D4</f>
        <v>22919888.080106385</v>
      </c>
      <c r="E30" s="26">
        <f>'2011'!E4</f>
        <v>33453.84773677984</v>
      </c>
      <c r="F30" s="26">
        <f>'2011'!F4</f>
        <v>9487333.6804255303</v>
      </c>
      <c r="G30" s="26">
        <f>'2011'!G4</f>
        <v>4178925.0827659583</v>
      </c>
      <c r="H30" s="26">
        <f>'2011'!H4</f>
        <v>1504217.6472340426</v>
      </c>
      <c r="I30" s="26">
        <f>'2011'!I4</f>
        <v>7749411.6696808515</v>
      </c>
      <c r="J30" s="26">
        <f>'2011'!J4</f>
        <v>4958.5575318190913</v>
      </c>
      <c r="K30" s="26">
        <f>'2011'!K4</f>
        <v>5738518.1670212755</v>
      </c>
      <c r="L30" s="26">
        <f>'2011'!L4</f>
        <v>2010893.5026595744</v>
      </c>
      <c r="M30" s="26">
        <f>'2011'!M4</f>
        <v>3579994.3305319147</v>
      </c>
      <c r="N30" s="26">
        <f>'2011'!N4</f>
        <v>11678.916378397029</v>
      </c>
      <c r="O30" s="26">
        <f>'2011'!O4</f>
        <v>2159097.4129787232</v>
      </c>
      <c r="P30" s="26">
        <f>'2011'!P4</f>
        <v>2165336.9718085104</v>
      </c>
      <c r="Q30" s="26">
        <f>'2011'!Q4</f>
        <v>3457548.5397872343</v>
      </c>
      <c r="R30" s="26">
        <f>'2011'!R4</f>
        <v>8594334.9041489363</v>
      </c>
      <c r="S30" s="26">
        <f>'2011'!S4</f>
        <v>10778.706129615786</v>
      </c>
      <c r="T30" s="26">
        <f>'2011'!T4</f>
        <v>892998.77627659577</v>
      </c>
      <c r="U30" s="29">
        <f>'2011'!U4</f>
        <v>6.1416111413414874E-2</v>
      </c>
      <c r="V30" s="26">
        <f>'2011'!V4</f>
        <v>355652.94680851063</v>
      </c>
      <c r="W30" s="26">
        <f>'2011'!W4</f>
        <v>282340.37765957444</v>
      </c>
      <c r="X30" s="26">
        <f>'2011'!X4</f>
        <v>63218.531914893618</v>
      </c>
      <c r="Y30" s="26">
        <f>'2011'!Y4</f>
        <v>191711.78723404257</v>
      </c>
      <c r="Z30" s="26">
        <f>'2011'!Z4</f>
        <v>46.5</v>
      </c>
      <c r="AA30" s="26">
        <f>'2011'!AA4</f>
        <v>812305.47957446775</v>
      </c>
      <c r="AB30" s="26">
        <f>'2011'!AB4</f>
        <v>22365050.919042554</v>
      </c>
      <c r="AC30" s="26">
        <f>'2011'!AC4</f>
        <v>43386.261796520441</v>
      </c>
      <c r="AD30" s="26">
        <f>'2011'!AD4</f>
        <v>16126650.292978723</v>
      </c>
      <c r="AE30" s="26"/>
      <c r="AF30" s="26">
        <f>'2011'!AE4</f>
        <v>17016.775407128956</v>
      </c>
      <c r="AG30" s="26">
        <f>'2011'!AF4</f>
        <v>2760275.4518085108</v>
      </c>
      <c r="AH30" s="26">
        <f>'2011'!AH4</f>
        <v>6624564.6735106343</v>
      </c>
      <c r="AI30" s="26">
        <f>'2011'!AI4</f>
        <v>326025.74861702131</v>
      </c>
      <c r="AJ30" s="26">
        <f>'2011'!AJ4</f>
        <v>3324425.3891489366</v>
      </c>
      <c r="AK30" s="26">
        <f>'2011'!AK4</f>
        <v>6238400.6260638302</v>
      </c>
      <c r="AL30" s="26"/>
      <c r="AM30" s="26">
        <f>'2011'!AL4</f>
        <v>26369.486389391495</v>
      </c>
      <c r="AN30" s="26">
        <f>'2011'!AM4</f>
        <v>4926250.3656382971</v>
      </c>
      <c r="AO30" s="26">
        <f>'2011'!AN4</f>
        <v>108727.54999999999</v>
      </c>
    </row>
    <row r="31" spans="1:41" x14ac:dyDescent="0.3">
      <c r="A31">
        <v>2012</v>
      </c>
      <c r="B31" s="26">
        <f>'2012'!B4</f>
        <v>932.14893617021278</v>
      </c>
      <c r="C31" s="26">
        <f>'2012'!C4</f>
        <v>-1862723.353617022</v>
      </c>
      <c r="D31" s="26">
        <f>'2012'!D4</f>
        <v>20161516.935425531</v>
      </c>
      <c r="E31" s="26">
        <f>'2012'!E4</f>
        <v>25713.289917078338</v>
      </c>
      <c r="F31" s="26">
        <f>'2012'!F4</f>
        <v>10030592.787765957</v>
      </c>
      <c r="G31" s="26">
        <f>'2012'!G4</f>
        <v>4346003.485531915</v>
      </c>
      <c r="H31" s="26">
        <f>'2012'!H4</f>
        <v>832310.31531914894</v>
      </c>
      <c r="I31" s="26">
        <f>'2012'!I4</f>
        <v>4952610.3468085099</v>
      </c>
      <c r="J31" s="26">
        <f>'2012'!J4</f>
        <v>4629.9708928662212</v>
      </c>
      <c r="K31" s="26">
        <f>'2012'!K4</f>
        <v>2894224.7037234046</v>
      </c>
      <c r="L31" s="26">
        <f>'2012'!L4</f>
        <v>2058385.6430851063</v>
      </c>
      <c r="M31" s="26">
        <f>'2012'!M4</f>
        <v>3770464.3975531915</v>
      </c>
      <c r="N31" s="26">
        <f>'2012'!N4</f>
        <v>12007.762029427076</v>
      </c>
      <c r="O31" s="26">
        <f>'2012'!O4</f>
        <v>2201093.6884042555</v>
      </c>
      <c r="P31" s="26">
        <f>'2012'!P4</f>
        <v>2628863.3352127657</v>
      </c>
      <c r="Q31" s="26">
        <f>'2012'!Q4</f>
        <v>3309971.9074468082</v>
      </c>
      <c r="R31" s="26">
        <f>'2012'!R4</f>
        <v>8984941.0668085124</v>
      </c>
      <c r="S31" s="26">
        <f>'2012'!S4</f>
        <v>11179.81187675631</v>
      </c>
      <c r="T31" s="26">
        <f>'2012'!T4</f>
        <v>1045651.7209574466</v>
      </c>
      <c r="U31" s="29">
        <f>'2012'!U4</f>
        <v>6.1632943947259405E-2</v>
      </c>
      <c r="V31" s="26">
        <f>'2012'!V4</f>
        <v>103267.31468085106</v>
      </c>
      <c r="W31" s="26">
        <f>'2012'!W4</f>
        <v>431032.92957446806</v>
      </c>
      <c r="X31" s="26">
        <f>'2012'!X4</f>
        <v>337420.11925531906</v>
      </c>
      <c r="Y31" s="26">
        <f>'2012'!Y4</f>
        <v>173718.22340425532</v>
      </c>
      <c r="Z31" s="26">
        <f>'2012'!Z4</f>
        <v>0</v>
      </c>
      <c r="AA31" s="26">
        <f>'2012'!AA4</f>
        <v>845012.13574468112</v>
      </c>
      <c r="AB31" s="26">
        <f>'2012'!AB4</f>
        <v>22024240.289042555</v>
      </c>
      <c r="AC31" s="26">
        <f>'2012'!AC4</f>
        <v>23486.933987429707</v>
      </c>
      <c r="AD31" s="26">
        <f>'2012'!AD4</f>
        <v>15226262.929148931</v>
      </c>
      <c r="AE31" s="26"/>
      <c r="AF31" s="26">
        <f>'2012'!AE4</f>
        <v>17773.719737125914</v>
      </c>
      <c r="AG31" s="26">
        <f>'2012'!AF4</f>
        <v>3320771.1315957448</v>
      </c>
      <c r="AH31" s="26">
        <f>'2012'!AH4</f>
        <v>9210932.8260638304</v>
      </c>
      <c r="AI31" s="26">
        <f>'2012'!AI4</f>
        <v>124720.45095744681</v>
      </c>
      <c r="AJ31" s="26">
        <f>'2012'!AJ4</f>
        <v>2754289.4120212751</v>
      </c>
      <c r="AK31" s="26">
        <f>'2012'!AK4</f>
        <v>6797977.3598936163</v>
      </c>
      <c r="AL31" s="26"/>
      <c r="AM31" s="26">
        <f>'2012'!AL4</f>
        <v>5713.2142503037912</v>
      </c>
      <c r="AN31" s="26">
        <f>'2012'!AM4</f>
        <v>6693838.4543617014</v>
      </c>
      <c r="AO31" s="26">
        <f>'2012'!AN4</f>
        <v>191998.9909574468</v>
      </c>
    </row>
    <row r="32" spans="1:41" x14ac:dyDescent="0.3">
      <c r="A32">
        <v>2013</v>
      </c>
      <c r="B32" s="26">
        <f>'2013'!B4</f>
        <v>929.14893617021278</v>
      </c>
      <c r="C32" s="26">
        <f>'2013'!C4</f>
        <v>532532.4554255316</v>
      </c>
      <c r="D32" s="26">
        <f>'2013'!D4</f>
        <v>22099152.454787221</v>
      </c>
      <c r="E32" s="26">
        <f>'2013'!E4</f>
        <v>38952.903243435772</v>
      </c>
      <c r="F32" s="26">
        <f>'2013'!F4</f>
        <v>11771167.89180851</v>
      </c>
      <c r="G32" s="26">
        <f>'2013'!G4</f>
        <v>4039929.3867021278</v>
      </c>
      <c r="H32" s="26">
        <f>'2013'!H4</f>
        <v>1688601.3532978725</v>
      </c>
      <c r="I32" s="26">
        <f>'2013'!I4</f>
        <v>4599453.8229787219</v>
      </c>
      <c r="J32" s="26">
        <f>'2013'!J4</f>
        <v>4888.8376987607262</v>
      </c>
      <c r="K32" s="26">
        <f>'2013'!K4</f>
        <v>2364153.3063829788</v>
      </c>
      <c r="L32" s="26">
        <f>'2013'!L4</f>
        <v>2235300.5165957445</v>
      </c>
      <c r="M32" s="26">
        <f>'2013'!M4</f>
        <v>3468165.9731914895</v>
      </c>
      <c r="N32" s="26">
        <f>'2013'!N4</f>
        <v>13203.6349970667</v>
      </c>
      <c r="O32" s="26">
        <f>'2013'!O4</f>
        <v>2518194.6870212769</v>
      </c>
      <c r="P32" s="26">
        <f>'2013'!P4</f>
        <v>2857540.0623404258</v>
      </c>
      <c r="Q32" s="26">
        <f>'2013'!Q4</f>
        <v>4364178.4106382979</v>
      </c>
      <c r="R32" s="26">
        <f>'2013'!R4</f>
        <v>10611431.469893612</v>
      </c>
      <c r="S32" s="26">
        <f>'2013'!S4</f>
        <v>12304.925967891844</v>
      </c>
      <c r="T32" s="26">
        <f>'2013'!T4</f>
        <v>1159736.4219148937</v>
      </c>
      <c r="U32" s="29">
        <f>'2013'!U4</f>
        <v>5.8730743433078964E-2</v>
      </c>
      <c r="V32" s="26">
        <f>'2013'!V4</f>
        <v>97343.4410638298</v>
      </c>
      <c r="W32" s="26">
        <f>'2013'!W4</f>
        <v>467554.72414893616</v>
      </c>
      <c r="X32" s="26">
        <f>'2013'!X4</f>
        <v>385480.6369148934</v>
      </c>
      <c r="Y32" s="26">
        <f>'2013'!Y4</f>
        <v>209357.61978723403</v>
      </c>
      <c r="Z32" s="26">
        <f>'2013'!Z4</f>
        <v>0</v>
      </c>
      <c r="AA32" s="26">
        <f>'2013'!AA4</f>
        <v>871518.30989361682</v>
      </c>
      <c r="AB32" s="26">
        <f>'2013'!AB4</f>
        <v>21566619.999361701</v>
      </c>
      <c r="AC32" s="26">
        <f>'2013'!AC4</f>
        <v>42247.513762024879</v>
      </c>
      <c r="AD32" s="26">
        <f>'2013'!AD4</f>
        <v>15615555.551382972</v>
      </c>
      <c r="AE32" s="26"/>
      <c r="AF32" s="26">
        <f>'2013'!AE4</f>
        <v>19647.082689009705</v>
      </c>
      <c r="AG32" s="26">
        <f>'2013'!AF4</f>
        <v>3402792.932446809</v>
      </c>
      <c r="AH32" s="26">
        <f>'2013'!AH4</f>
        <v>9315160.376702128</v>
      </c>
      <c r="AI32" s="26">
        <f>'2013'!AI4</f>
        <v>125607.04478723406</v>
      </c>
      <c r="AJ32" s="26">
        <f>'2013'!AJ4</f>
        <v>2638676.2726595737</v>
      </c>
      <c r="AK32" s="26">
        <f>'2013'!AK4</f>
        <v>5951064.447978721</v>
      </c>
      <c r="AL32" s="26"/>
      <c r="AM32" s="26">
        <f>'2013'!AL4</f>
        <v>22600.431073015188</v>
      </c>
      <c r="AN32" s="26">
        <f>'2013'!AM4</f>
        <v>4905665.6808510628</v>
      </c>
      <c r="AO32" s="26">
        <f>'2013'!AN4</f>
        <v>198647.26202127663</v>
      </c>
    </row>
    <row r="33" spans="1:41" x14ac:dyDescent="0.3">
      <c r="A33">
        <v>2014</v>
      </c>
      <c r="B33" s="26">
        <f>'2014'!B4</f>
        <v>926.12765957446811</v>
      </c>
      <c r="C33" s="26">
        <f>'2014'!C4</f>
        <v>-519594.81531914766</v>
      </c>
      <c r="D33" s="26">
        <f>'2014'!D4</f>
        <v>22304160.030851059</v>
      </c>
      <c r="E33" s="26">
        <f>'2014'!E4</f>
        <v>28717.002445251874</v>
      </c>
      <c r="F33" s="26">
        <f>'2014'!F4</f>
        <v>12465650.902446808</v>
      </c>
      <c r="G33" s="26">
        <f>'2014'!G4</f>
        <v>4293858.8410638301</v>
      </c>
      <c r="H33" s="26">
        <f>'2014'!H4</f>
        <v>726997.47234042559</v>
      </c>
      <c r="I33" s="26">
        <f>'2014'!I4</f>
        <v>4817652.8149999995</v>
      </c>
      <c r="J33" s="26">
        <f>'2014'!J4</f>
        <v>6849.951827776491</v>
      </c>
      <c r="K33" s="26">
        <f>'2014'!K4</f>
        <v>2433001.2601063829</v>
      </c>
      <c r="L33" s="26">
        <f>'2014'!L4</f>
        <v>2384651.5548936171</v>
      </c>
      <c r="M33" s="26">
        <f>'2014'!M4</f>
        <v>3755210.0964893624</v>
      </c>
      <c r="N33" s="26">
        <f>'2014'!N4</f>
        <v>14184.618089292278</v>
      </c>
      <c r="O33" s="26">
        <f>'2014'!O4</f>
        <v>2576886.2920212769</v>
      </c>
      <c r="P33" s="26">
        <f>'2014'!P4</f>
        <v>3311166.4030851056</v>
      </c>
      <c r="Q33" s="26">
        <f>'2014'!Q4</f>
        <v>4552684.5763829798</v>
      </c>
      <c r="R33" s="26">
        <f>'2014'!R4</f>
        <v>11326076.775957447</v>
      </c>
      <c r="S33" s="26">
        <f>'2014'!S4</f>
        <v>13298.76779127016</v>
      </c>
      <c r="T33" s="26">
        <f>'2014'!T4</f>
        <v>1139574.1264893627</v>
      </c>
      <c r="U33" s="29">
        <f>'2014'!U4</f>
        <v>5.4913533417613312E-2</v>
      </c>
      <c r="V33" s="26">
        <f>'2014'!V4</f>
        <v>69436.456489361706</v>
      </c>
      <c r="W33" s="26">
        <f>'2014'!W4</f>
        <v>461112.75202127657</v>
      </c>
      <c r="X33" s="26">
        <f>'2014'!X4</f>
        <v>379472.19457446807</v>
      </c>
      <c r="Y33" s="26">
        <f>'2014'!Y4</f>
        <v>229599.22340425532</v>
      </c>
      <c r="Z33" s="26">
        <f>'2014'!Z4</f>
        <v>46.5</v>
      </c>
      <c r="AA33" s="26">
        <f>'2014'!AA4</f>
        <v>885293.00446808513</v>
      </c>
      <c r="AB33" s="26">
        <f>'2014'!AB4</f>
        <v>22823754.846170213</v>
      </c>
      <c r="AC33" s="26">
        <f>'2014'!AC4</f>
        <v>28169.848359197731</v>
      </c>
      <c r="AD33" s="26">
        <f>'2014'!AD4</f>
        <v>14841229.132021274</v>
      </c>
      <c r="AE33" s="26"/>
      <c r="AF33" s="26">
        <f>'2014'!AE4</f>
        <v>17026.85582711365</v>
      </c>
      <c r="AG33" s="26">
        <f>'2014'!AF4</f>
        <v>3535686.87712766</v>
      </c>
      <c r="AH33" s="26">
        <f>'2014'!AH4</f>
        <v>6673371.8945744671</v>
      </c>
      <c r="AI33" s="26">
        <f>'2014'!AI4</f>
        <v>250396.2640425532</v>
      </c>
      <c r="AJ33" s="26">
        <f>'2014'!AJ4</f>
        <v>4319335.1367021278</v>
      </c>
      <c r="AK33" s="26">
        <f>'2014'!AK4</f>
        <v>7982525.7141489387</v>
      </c>
      <c r="AL33" s="26"/>
      <c r="AM33" s="26">
        <f>'2014'!AL4</f>
        <v>11142.992532084068</v>
      </c>
      <c r="AN33" s="26">
        <f>'2014'!AM4</f>
        <v>7803445.6910638325</v>
      </c>
      <c r="AO33" s="26">
        <f>'2014'!AN4</f>
        <v>156760.72468085107</v>
      </c>
    </row>
    <row r="34" spans="1:41" x14ac:dyDescent="0.3">
      <c r="A34">
        <v>2015</v>
      </c>
      <c r="B34" s="26">
        <f>'2015'!B4</f>
        <v>924.031914893617</v>
      </c>
      <c r="C34" s="26">
        <f>'2015'!C4</f>
        <v>706568.39872340346</v>
      </c>
      <c r="D34" s="26">
        <f>'2015'!D4</f>
        <v>25131205.963936161</v>
      </c>
      <c r="E34" s="26">
        <f>'2015'!E4</f>
        <v>31263.380095806318</v>
      </c>
      <c r="F34" s="26">
        <f>'2015'!F4</f>
        <v>12831757.394361701</v>
      </c>
      <c r="G34" s="26">
        <f>'2015'!G4</f>
        <v>4812194.1720212791</v>
      </c>
      <c r="H34" s="26">
        <f>'2015'!H4</f>
        <v>471363.84819148935</v>
      </c>
      <c r="I34" s="26">
        <f>'2015'!I4</f>
        <v>7015890.549361703</v>
      </c>
      <c r="J34" s="26">
        <f>'2015'!J4</f>
        <v>9082.0073521752565</v>
      </c>
      <c r="K34" s="26">
        <f>'2015'!K4</f>
        <v>2676689.2909574462</v>
      </c>
      <c r="L34" s="26">
        <f>'2015'!L4</f>
        <v>4339201.2584042549</v>
      </c>
      <c r="M34" s="26">
        <f>'2015'!M4</f>
        <v>4019139.137340425</v>
      </c>
      <c r="N34" s="26">
        <f>'2015'!N4</f>
        <v>14187.893006255719</v>
      </c>
      <c r="O34" s="26">
        <f>'2015'!O4</f>
        <v>2675577.572659574</v>
      </c>
      <c r="P34" s="26">
        <f>'2015'!P4</f>
        <v>3421395.0836170209</v>
      </c>
      <c r="Q34" s="26">
        <f>'2015'!Q4</f>
        <v>4593150.6151063833</v>
      </c>
      <c r="R34" s="26">
        <f>'2015'!R4</f>
        <v>11609821.763085105</v>
      </c>
      <c r="S34" s="26">
        <f>'2015'!S4</f>
        <v>13169.431815132672</v>
      </c>
      <c r="T34" s="26">
        <f>'2015'!T4</f>
        <v>1221935.6312765959</v>
      </c>
      <c r="U34" s="29">
        <f>'2015'!U4</f>
        <v>5.8186099404388132E-2</v>
      </c>
      <c r="V34" s="26">
        <f>'2015'!V4</f>
        <v>78580.534574468082</v>
      </c>
      <c r="W34" s="26">
        <f>'2015'!W4</f>
        <v>480216.52063829784</v>
      </c>
      <c r="X34" s="26">
        <f>'2015'!X4</f>
        <v>436316.67180851061</v>
      </c>
      <c r="Y34" s="26">
        <f>'2015'!Y4</f>
        <v>226868.40425531915</v>
      </c>
      <c r="Z34" s="26">
        <f>'2015'!Z4</f>
        <v>46.5</v>
      </c>
      <c r="AA34" s="26">
        <f>'2015'!AA4</f>
        <v>919651.99170212785</v>
      </c>
      <c r="AB34" s="26">
        <f>'2015'!AB4</f>
        <v>24424637.565212764</v>
      </c>
      <c r="AC34" s="26">
        <f>'2015'!AC4</f>
        <v>31128.000107852713</v>
      </c>
      <c r="AD34" s="26">
        <f>'2015'!AD4</f>
        <v>16418573.168510633</v>
      </c>
      <c r="AE34" s="26"/>
      <c r="AF34" s="26">
        <f>'2015'!AE4</f>
        <v>18221.071738840379</v>
      </c>
      <c r="AG34" s="26">
        <f>'2015'!AF4</f>
        <v>3639826.9878723398</v>
      </c>
      <c r="AH34" s="26">
        <f>'2015'!AH4</f>
        <v>6339852.8654255299</v>
      </c>
      <c r="AI34" s="26">
        <f>'2015'!AI4</f>
        <v>425494.89648936165</v>
      </c>
      <c r="AJ34" s="26">
        <f>'2015'!AJ4</f>
        <v>4160560.8672340442</v>
      </c>
      <c r="AK34" s="26">
        <f>'2015'!AK4</f>
        <v>8006064.3967021285</v>
      </c>
      <c r="AL34" s="26"/>
      <c r="AM34" s="26">
        <f>'2015'!AL4</f>
        <v>12906.928369012334</v>
      </c>
      <c r="AN34" s="26">
        <f>'2015'!AM4</f>
        <v>7681709.4841489373</v>
      </c>
      <c r="AO34" s="26">
        <f>'2015'!AN4</f>
        <v>265040.31744680851</v>
      </c>
    </row>
    <row r="35" spans="1:41" x14ac:dyDescent="0.3">
      <c r="A35">
        <v>2016</v>
      </c>
      <c r="B35" s="26">
        <f>'2016'!B4</f>
        <v>921.45744680851067</v>
      </c>
      <c r="C35" s="26">
        <f>'2016'!C4</f>
        <v>3421185.0793617023</v>
      </c>
      <c r="D35" s="26">
        <f>'2016'!D4</f>
        <v>23319721.884787228</v>
      </c>
      <c r="E35" s="26">
        <f>'2016'!E4</f>
        <v>31604.241955808724</v>
      </c>
      <c r="F35" s="26">
        <f>'2016'!F4</f>
        <v>13764312.125106383</v>
      </c>
      <c r="G35" s="26">
        <f>'2016'!G4</f>
        <v>5036636.1663829787</v>
      </c>
      <c r="H35" s="26">
        <f>'2016'!H4</f>
        <v>861196.48053191474</v>
      </c>
      <c r="I35" s="26">
        <f>'2016'!I4</f>
        <v>3657577.1127659571</v>
      </c>
      <c r="J35" s="26">
        <f>'2016'!J4</f>
        <v>4947.6506700448645</v>
      </c>
      <c r="K35" s="26">
        <f>'2016'!K4</f>
        <v>2591394.4658510638</v>
      </c>
      <c r="L35" s="26">
        <f>'2016'!L4</f>
        <v>1066182.6469148938</v>
      </c>
      <c r="M35" s="26">
        <f>'2016'!M4</f>
        <v>4246819.6013829783</v>
      </c>
      <c r="N35" s="26">
        <f>'2016'!N4</f>
        <v>15507.426019289296</v>
      </c>
      <c r="O35" s="26">
        <f>'2016'!O4</f>
        <v>3000102.5110638281</v>
      </c>
      <c r="P35" s="26">
        <f>'2016'!P4</f>
        <v>3668359.7307446813</v>
      </c>
      <c r="Q35" s="26">
        <f>'2016'!Q4</f>
        <v>4866691.462659576</v>
      </c>
      <c r="R35" s="26">
        <f>'2016'!R4</f>
        <v>12467399.547978725</v>
      </c>
      <c r="S35" s="26">
        <f>'2016'!S4</f>
        <v>14393.105786174954</v>
      </c>
      <c r="T35" s="26">
        <f>'2016'!T4</f>
        <v>1296912.5771276602</v>
      </c>
      <c r="U35" s="29">
        <f>'2016'!U4</f>
        <v>5.659615525198243E-2</v>
      </c>
      <c r="V35" s="26">
        <f>'2016'!V4</f>
        <v>95236.828297872329</v>
      </c>
      <c r="W35" s="26">
        <f>'2016'!W4</f>
        <v>481508.22180851066</v>
      </c>
      <c r="X35" s="26">
        <f>'2016'!X4</f>
        <v>474522.43127659563</v>
      </c>
      <c r="Y35" s="26">
        <f>'2016'!Y4</f>
        <v>245645.09574468085</v>
      </c>
      <c r="Z35" s="26">
        <f>'2016'!Z4</f>
        <v>0</v>
      </c>
      <c r="AA35" s="26">
        <f>'2016'!AA4</f>
        <v>932245.84351063811</v>
      </c>
      <c r="AB35" s="26">
        <f>'2016'!AB4</f>
        <v>19898536.805425536</v>
      </c>
      <c r="AC35" s="26">
        <f>'2016'!AC4</f>
        <v>26861.736048262781</v>
      </c>
      <c r="AD35" s="26">
        <f>'2016'!AD4</f>
        <v>15347189.327446805</v>
      </c>
      <c r="AE35" s="26"/>
      <c r="AF35" s="26">
        <f>'2016'!AE4</f>
        <v>18653.368528478772</v>
      </c>
      <c r="AG35" s="26">
        <f>'2016'!AF4</f>
        <v>2439974.4267021273</v>
      </c>
      <c r="AH35" s="26">
        <f>'2016'!AH4</f>
        <v>6750735.0122340415</v>
      </c>
      <c r="AI35" s="26">
        <f>'2016'!AI4</f>
        <v>308437.0944680851</v>
      </c>
      <c r="AJ35" s="26">
        <f>'2016'!AJ4</f>
        <v>3926368.0011702115</v>
      </c>
      <c r="AK35" s="26">
        <f>'2016'!AK4</f>
        <v>4551347.4779787231</v>
      </c>
      <c r="AL35" s="26"/>
      <c r="AM35" s="26">
        <f>'2016'!AL4</f>
        <v>8208.3675197840166</v>
      </c>
      <c r="AN35" s="26">
        <f>'2016'!AM4</f>
        <v>4487530.4401063826</v>
      </c>
      <c r="AO35" s="26">
        <f>'2016'!AN4</f>
        <v>47427.573617021277</v>
      </c>
    </row>
    <row r="36" spans="1:41" x14ac:dyDescent="0.3">
      <c r="A36">
        <v>2017</v>
      </c>
      <c r="B36" s="26">
        <f>'2017'!B4</f>
        <v>919.70212765957444</v>
      </c>
      <c r="C36" s="26">
        <f>'2017'!C4</f>
        <v>1330145.0541489387</v>
      </c>
      <c r="D36" s="26">
        <f>'2017'!D4</f>
        <v>24865722.65989361</v>
      </c>
      <c r="E36" s="26">
        <f>'2017'!E4</f>
        <v>30038.893099000674</v>
      </c>
      <c r="F36" s="26">
        <f>'2017'!F4</f>
        <v>14965640.273085102</v>
      </c>
      <c r="G36" s="26">
        <f>'2017'!G4</f>
        <v>4731463.2622340452</v>
      </c>
      <c r="H36" s="26">
        <f>'2017'!H4</f>
        <v>633146.07319148944</v>
      </c>
      <c r="I36" s="26">
        <f>'2017'!I4</f>
        <v>4535473.0513829784</v>
      </c>
      <c r="J36" s="26">
        <f>'2017'!J4</f>
        <v>4863.0174562218581</v>
      </c>
      <c r="K36" s="26">
        <f>'2017'!K4</f>
        <v>3023792.6756382985</v>
      </c>
      <c r="L36" s="26">
        <f>'2017'!L4</f>
        <v>1511680.3757446811</v>
      </c>
      <c r="M36" s="26">
        <f>'2017'!M4</f>
        <v>4185711.8926595747</v>
      </c>
      <c r="N36" s="26">
        <f>'2017'!N4</f>
        <v>17528.738241677635</v>
      </c>
      <c r="O36" s="26">
        <f>'2017'!O4</f>
        <v>3217527.301914895</v>
      </c>
      <c r="P36" s="26">
        <f>'2017'!P4</f>
        <v>3930957.52893617</v>
      </c>
      <c r="Q36" s="26">
        <f>'2017'!Q4</f>
        <v>5527361.0009574462</v>
      </c>
      <c r="R36" s="26">
        <f>'2017'!R4</f>
        <v>14118211.238936165</v>
      </c>
      <c r="S36" s="26">
        <f>'2017'!S4</f>
        <v>16548.944375584124</v>
      </c>
      <c r="T36" s="26">
        <f>'2017'!T4</f>
        <v>847429.03414893639</v>
      </c>
      <c r="U36" s="29">
        <f>'2017'!U4</f>
        <v>4.3195357013568358E-2</v>
      </c>
      <c r="V36" s="26">
        <f>'2017'!V4</f>
        <v>107130.69595744681</v>
      </c>
      <c r="W36" s="26">
        <f>'2017'!W4</f>
        <v>485422.62670212763</v>
      </c>
      <c r="X36" s="26">
        <f>'2017'!X4</f>
        <v>16882.772553191491</v>
      </c>
      <c r="Y36" s="26">
        <f>'2017'!Y4</f>
        <v>237992.93893617022</v>
      </c>
      <c r="Z36" s="26">
        <f>'2017'!Z4</f>
        <v>492494.79053191486</v>
      </c>
      <c r="AA36" s="26">
        <f>'2017'!AA4</f>
        <v>949870.61659574462</v>
      </c>
      <c r="AB36" s="26">
        <f>'2017'!AB4</f>
        <v>23535577.605744682</v>
      </c>
      <c r="AC36" s="26">
        <f>'2017'!AC4</f>
        <v>27624.725309331865</v>
      </c>
      <c r="AD36" s="26">
        <f>'2017'!AD4</f>
        <v>15908608.4693617</v>
      </c>
      <c r="AE36" s="26"/>
      <c r="AF36" s="26">
        <f>'2017'!AE4</f>
        <v>19017.394351977291</v>
      </c>
      <c r="AG36" s="26">
        <f>'2017'!AF4</f>
        <v>4008989.5021276595</v>
      </c>
      <c r="AH36" s="26">
        <f>'2017'!AH4</f>
        <v>7001981.5024468089</v>
      </c>
      <c r="AI36" s="26">
        <f>'2017'!AI4</f>
        <v>389416.88542553195</v>
      </c>
      <c r="AJ36" s="26">
        <f>'2017'!AJ4</f>
        <v>4407703.420957447</v>
      </c>
      <c r="AK36" s="26">
        <f>'2017'!AK4</f>
        <v>7626969.1363829738</v>
      </c>
      <c r="AL36" s="26"/>
      <c r="AM36" s="26">
        <f>'2017'!AL4</f>
        <v>8607.3309573545685</v>
      </c>
      <c r="AN36" s="26">
        <f>'2017'!AM4</f>
        <v>7410908.4708510591</v>
      </c>
      <c r="AO36" s="26">
        <f>'2017'!AN4</f>
        <v>113603.08670212766</v>
      </c>
    </row>
    <row r="37" spans="1:41" x14ac:dyDescent="0.3">
      <c r="A37">
        <v>2018</v>
      </c>
      <c r="B37" s="26">
        <f>'2018'!B4</f>
        <v>918.27659574468089</v>
      </c>
      <c r="C37" s="26">
        <f>'2018'!C4</f>
        <v>164134.01627659457</v>
      </c>
      <c r="D37" s="26">
        <f>'2018'!D4</f>
        <v>28102154.926808503</v>
      </c>
      <c r="E37" s="26">
        <f>'2018'!E4</f>
        <v>34411.498738747629</v>
      </c>
      <c r="F37" s="26">
        <f>'2018'!F4</f>
        <v>16257328.336489361</v>
      </c>
      <c r="G37" s="26">
        <f>'2018'!G4</f>
        <v>4880088.2897872338</v>
      </c>
      <c r="H37" s="26">
        <f>'2018'!H4</f>
        <v>1276981.6817021277</v>
      </c>
      <c r="I37" s="26">
        <f>'2018'!I4</f>
        <v>5687756.6188297858</v>
      </c>
      <c r="J37" s="26">
        <f>'2018'!J4</f>
        <v>5178.7553505965525</v>
      </c>
      <c r="K37" s="26">
        <f>'2018'!K4</f>
        <v>3510593.9694680851</v>
      </c>
      <c r="L37" s="26">
        <f>'2018'!L4</f>
        <v>2177162.6493617021</v>
      </c>
      <c r="M37" s="26">
        <f>'2018'!M4</f>
        <v>4375903.3412765963</v>
      </c>
      <c r="N37" s="26">
        <f>'2018'!N4</f>
        <v>18351.490274053147</v>
      </c>
      <c r="O37" s="26">
        <f>'2018'!O4</f>
        <v>3656266.1335106385</v>
      </c>
      <c r="P37" s="26">
        <f>'2018'!P4</f>
        <v>3842937.889042554</v>
      </c>
      <c r="Q37" s="26">
        <f>'2018'!Q4</f>
        <v>6568461.8710638257</v>
      </c>
      <c r="R37" s="26">
        <f>'2018'!R4</f>
        <v>15409012.809787236</v>
      </c>
      <c r="S37" s="26">
        <f>'2018'!S4</f>
        <v>17397.046228246105</v>
      </c>
      <c r="T37" s="26">
        <f>'2018'!T4</f>
        <v>848315.526702128</v>
      </c>
      <c r="U37" s="29">
        <f>'2018'!U4</f>
        <v>4.2849676282177694E-2</v>
      </c>
      <c r="V37" s="26">
        <f>'2018'!V4</f>
        <v>111950.51159574465</v>
      </c>
      <c r="W37" s="26">
        <f>'2018'!W4</f>
        <v>489525.12372340431</v>
      </c>
      <c r="X37" s="26">
        <f>'2018'!X4</f>
        <v>20450.933936170211</v>
      </c>
      <c r="Y37" s="26">
        <f>'2018'!Y4</f>
        <v>226388.95744680852</v>
      </c>
      <c r="Z37" s="26">
        <f>'2018'!Z4</f>
        <v>379326.80648936174</v>
      </c>
      <c r="AA37" s="26">
        <f>'2018'!AA4</f>
        <v>962020.10968085122</v>
      </c>
      <c r="AB37" s="26">
        <f>'2018'!AB4</f>
        <v>27938020.910531916</v>
      </c>
      <c r="AC37" s="26">
        <f>'2018'!AC4</f>
        <v>37083.220449698143</v>
      </c>
      <c r="AD37" s="26">
        <f>'2018'!AD4</f>
        <v>18290793.030957442</v>
      </c>
      <c r="AE37" s="26"/>
      <c r="AF37" s="26">
        <f>'2018'!AE4</f>
        <v>21740.412541779377</v>
      </c>
      <c r="AG37" s="26">
        <f>'2018'!AF4</f>
        <v>4563253.9051063824</v>
      </c>
      <c r="AH37" s="26">
        <f>'2018'!AH4</f>
        <v>8133707.8415957447</v>
      </c>
      <c r="AI37" s="26">
        <f>'2018'!AI4</f>
        <v>425839.12074468087</v>
      </c>
      <c r="AJ37" s="26">
        <f>'2018'!AJ4</f>
        <v>4961688.7047872311</v>
      </c>
      <c r="AK37" s="26">
        <f>'2018'!AK4</f>
        <v>9647227.8795744665</v>
      </c>
      <c r="AL37" s="26"/>
      <c r="AM37" s="26">
        <f>'2018'!AL4</f>
        <v>15342.807907918783</v>
      </c>
      <c r="AN37" s="26">
        <f>'2018'!AM4</f>
        <v>8926095.3414893597</v>
      </c>
      <c r="AO37" s="26">
        <f>'2018'!AN4</f>
        <v>283133.04904255323</v>
      </c>
    </row>
    <row r="38" spans="1:41" x14ac:dyDescent="0.3">
      <c r="A38">
        <v>2019</v>
      </c>
      <c r="B38" s="26">
        <f>'2019'!B4</f>
        <v>918.468085106383</v>
      </c>
      <c r="C38" s="26">
        <f>'2019'!C4</f>
        <v>1503664.044680851</v>
      </c>
      <c r="D38" s="26">
        <f>'2019'!D4</f>
        <v>30251168.427446812</v>
      </c>
      <c r="E38" s="26">
        <f>'2019'!E4</f>
        <v>38126.372400894783</v>
      </c>
      <c r="F38" s="26">
        <f>'2019'!F4</f>
        <v>17867029.081063837</v>
      </c>
      <c r="G38" s="26">
        <f>'2019'!G4</f>
        <v>5734047.3874468105</v>
      </c>
      <c r="H38" s="26">
        <f>'2019'!H4</f>
        <v>748369.26893617027</v>
      </c>
      <c r="I38" s="26">
        <f>'2019'!I4</f>
        <v>5901722.6900000004</v>
      </c>
      <c r="J38" s="26">
        <f>'2019'!J4</f>
        <v>5243.1067250494725</v>
      </c>
      <c r="K38" s="26">
        <f>'2019'!K4</f>
        <v>3883044.2724468089</v>
      </c>
      <c r="L38" s="26">
        <f>'2019'!L4</f>
        <v>2018678.4175531915</v>
      </c>
      <c r="M38" s="26">
        <f>'2019'!M4</f>
        <v>5018257.8913829792</v>
      </c>
      <c r="N38" s="26">
        <f>'2019'!N4</f>
        <v>20351.415772512846</v>
      </c>
      <c r="O38" s="26">
        <f>'2019'!O4</f>
        <v>4074765.1372340424</v>
      </c>
      <c r="P38" s="26">
        <f>'2019'!P4</f>
        <v>4590985.3662765967</v>
      </c>
      <c r="Q38" s="26">
        <f>'2019'!Q4</f>
        <v>6894412.9709574487</v>
      </c>
      <c r="R38" s="26">
        <f>'2019'!R4</f>
        <v>17011148.828297876</v>
      </c>
      <c r="S38" s="26">
        <f>'2019'!S4</f>
        <v>19384.709358216787</v>
      </c>
      <c r="T38" s="26">
        <f>'2019'!T4</f>
        <v>855880.25276595692</v>
      </c>
      <c r="U38" s="29">
        <f>'2019'!U4</f>
        <v>4.1246602517432208E-2</v>
      </c>
      <c r="V38" s="26">
        <f>'2019'!V4</f>
        <v>118330.36734042557</v>
      </c>
      <c r="W38" s="26">
        <f>'2019'!W4</f>
        <v>501294.75840425538</v>
      </c>
      <c r="X38" s="26">
        <f>'2019'!X4</f>
        <v>22194.824042553191</v>
      </c>
      <c r="Y38" s="26">
        <f>'2019'!Y4</f>
        <v>221106.24791208794</v>
      </c>
      <c r="Z38" s="26">
        <f>'2019'!Z4</f>
        <v>485643.66489361704</v>
      </c>
      <c r="AA38" s="26">
        <f>'2019'!AA4</f>
        <v>965341.68893617031</v>
      </c>
      <c r="AB38" s="26">
        <f>'2019'!AB4</f>
        <v>28747504.382765964</v>
      </c>
      <c r="AC38" s="26">
        <f>'2019'!AC4</f>
        <v>33504.467834932017</v>
      </c>
      <c r="AD38" s="26">
        <f>'2019'!AD4</f>
        <v>19407745.886595741</v>
      </c>
      <c r="AE38" s="26"/>
      <c r="AF38" s="26">
        <f>'2019'!AE4</f>
        <v>23272.711717666156</v>
      </c>
      <c r="AG38" s="26">
        <f>'2019'!AF4</f>
        <v>4800088.9337234041</v>
      </c>
      <c r="AH38" s="26">
        <f>'2019'!AI4</f>
        <v>8370338.2120212764</v>
      </c>
      <c r="AI38" s="26">
        <f>'2019'!AJ4</f>
        <v>449005.16840425535</v>
      </c>
      <c r="AJ38" s="26">
        <f>'2019'!AK4</f>
        <v>5620715.9923404269</v>
      </c>
      <c r="AK38" s="26">
        <f>'2019'!AL4</f>
        <v>9339758.4961702172</v>
      </c>
      <c r="AL38" s="26"/>
      <c r="AM38" s="26">
        <f>'2019'!AM4</f>
        <v>10231.756117265848</v>
      </c>
      <c r="AN38" s="26">
        <f>'2019'!AN4</f>
        <v>8766730.9506382998</v>
      </c>
      <c r="AO38" s="26">
        <f>'2019'!AO4</f>
        <v>194942.67319148936</v>
      </c>
    </row>
    <row r="39" spans="1:41" x14ac:dyDescent="0.3">
      <c r="B39" s="26"/>
      <c r="C39" s="26"/>
      <c r="D39" s="31">
        <f>D38/D29</f>
        <v>1.3060173850264094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</row>
    <row r="40" spans="1:41" x14ac:dyDescent="0.3">
      <c r="A40" s="27" t="s">
        <v>1682</v>
      </c>
    </row>
    <row r="41" spans="1:41" x14ac:dyDescent="0.3">
      <c r="A41" t="s">
        <v>1680</v>
      </c>
      <c r="B41" s="28" t="s">
        <v>1688</v>
      </c>
      <c r="C41" s="28" t="s">
        <v>1687</v>
      </c>
      <c r="D41" s="28" t="s">
        <v>1689</v>
      </c>
      <c r="E41" s="28" t="s">
        <v>1691</v>
      </c>
      <c r="F41" s="28" t="s">
        <v>1692</v>
      </c>
      <c r="G41" s="28" t="s">
        <v>1693</v>
      </c>
      <c r="H41" s="28" t="s">
        <v>1694</v>
      </c>
      <c r="I41" s="28" t="s">
        <v>1695</v>
      </c>
      <c r="J41" s="28" t="s">
        <v>1697</v>
      </c>
      <c r="K41" s="28" t="s">
        <v>1698</v>
      </c>
      <c r="L41" s="28" t="s">
        <v>1700</v>
      </c>
      <c r="M41" s="28" t="s">
        <v>1701</v>
      </c>
      <c r="N41" s="28" t="s">
        <v>1703</v>
      </c>
      <c r="O41" s="28" t="s">
        <v>1704</v>
      </c>
      <c r="P41" s="28" t="s">
        <v>1705</v>
      </c>
      <c r="Q41" s="28" t="s">
        <v>1706</v>
      </c>
      <c r="R41" s="28" t="s">
        <v>1707</v>
      </c>
    </row>
    <row r="42" spans="1:41" x14ac:dyDescent="0.3">
      <c r="A42">
        <v>2010</v>
      </c>
      <c r="B42" s="30">
        <f>B16/1000</f>
        <v>88.721000000000004</v>
      </c>
      <c r="C42" s="31">
        <f>D16/1000000</f>
        <v>2177.3139200000001</v>
      </c>
      <c r="D42" s="31">
        <f>E16/1000000</f>
        <v>2.3621024899571887</v>
      </c>
      <c r="E42" s="31">
        <f>F16/1000000</f>
        <v>889.27135999999996</v>
      </c>
      <c r="F42" s="31">
        <f>I16/1000000</f>
        <v>809.85631000000001</v>
      </c>
      <c r="G42" s="31">
        <f>J16/1000</f>
        <v>548.88482296988707</v>
      </c>
      <c r="H42" s="31">
        <f>M16/1000000</f>
        <v>288.31930999999997</v>
      </c>
      <c r="I42" s="31">
        <f>N16/1000000</f>
        <v>1.1152144290052011</v>
      </c>
      <c r="J42" s="31">
        <f>R16/1000000</f>
        <v>810.86889099999996</v>
      </c>
      <c r="K42" s="31">
        <f>S16/1000000</f>
        <v>1.0456016912270196</v>
      </c>
      <c r="L42" s="31">
        <f>AB16/1000000</f>
        <v>2253.5546199999999</v>
      </c>
      <c r="M42" s="31">
        <f>AC16/1000000</f>
        <v>4.6516294475562132</v>
      </c>
      <c r="N42" s="26">
        <f>AD16/1000000</f>
        <v>1566.53702</v>
      </c>
      <c r="O42" s="31">
        <f>AF16/1000000</f>
        <v>3.1411336160196792</v>
      </c>
      <c r="P42" s="31">
        <f>AG16/1000000</f>
        <v>314.25450999999998</v>
      </c>
      <c r="Q42" s="31">
        <f>AK16/1000000</f>
        <v>687.01760000000002</v>
      </c>
      <c r="R42" s="31">
        <f>AM16/1000</f>
        <v>1510.4958315365361</v>
      </c>
    </row>
    <row r="43" spans="1:41" x14ac:dyDescent="0.3">
      <c r="A43">
        <v>2011</v>
      </c>
      <c r="B43" s="30">
        <f t="shared" ref="B43:B51" si="3">B17/1000</f>
        <v>87.801000000000002</v>
      </c>
      <c r="C43" s="31">
        <f t="shared" ref="C43:E51" si="4">D17/1000000</f>
        <v>2154.4694795300002</v>
      </c>
      <c r="D43" s="31">
        <f t="shared" si="4"/>
        <v>3.1446616872573054</v>
      </c>
      <c r="E43" s="31">
        <f t="shared" si="4"/>
        <v>891.80936595999992</v>
      </c>
      <c r="F43" s="31">
        <f t="shared" ref="F43:F51" si="5">I17/1000000</f>
        <v>728.44469695000009</v>
      </c>
      <c r="G43" s="31">
        <f t="shared" ref="G43:G51" si="6">J17/1000</f>
        <v>466.10440799099456</v>
      </c>
      <c r="H43" s="31">
        <f t="shared" ref="H43:H51" si="7">M17/1000000</f>
        <v>336.51946707000002</v>
      </c>
      <c r="I43" s="31">
        <f t="shared" ref="I43:I51" si="8">N17/1000000</f>
        <v>1.0978181395693207</v>
      </c>
      <c r="J43" s="31">
        <f t="shared" ref="J43:J51" si="9">R17/1000000</f>
        <v>807.86748098999999</v>
      </c>
      <c r="K43" s="31">
        <f t="shared" ref="K43:K51" si="10">S17/1000000</f>
        <v>1.0131983761838841</v>
      </c>
      <c r="L43" s="31">
        <f t="shared" ref="L43:L51" si="11">AB17/1000000</f>
        <v>2102.3147863899999</v>
      </c>
      <c r="M43" s="31">
        <f t="shared" ref="M43:M51" si="12">AC17/1000000</f>
        <v>4.0783086088729208</v>
      </c>
      <c r="N43" s="26">
        <f t="shared" ref="N43:N51" si="13">AD17/1000000</f>
        <v>1515.90512754</v>
      </c>
      <c r="O43" s="31">
        <f t="shared" ref="O43:P43" si="14">AF17/1000000</f>
        <v>1.599576888270122</v>
      </c>
      <c r="P43" s="31">
        <f t="shared" si="14"/>
        <v>259.46589247000003</v>
      </c>
      <c r="Q43" s="31">
        <f t="shared" ref="Q43:Q51" si="15">AK17/1000000</f>
        <v>586.40965885000003</v>
      </c>
      <c r="R43" s="31">
        <f t="shared" ref="R43:R51" si="16">AM17/1000</f>
        <v>2478.7317206028006</v>
      </c>
    </row>
    <row r="44" spans="1:41" x14ac:dyDescent="0.3">
      <c r="A44">
        <v>2012</v>
      </c>
      <c r="B44" s="30">
        <f t="shared" si="3"/>
        <v>87.622</v>
      </c>
      <c r="C44" s="31">
        <f t="shared" si="4"/>
        <v>1895.1825919299997</v>
      </c>
      <c r="D44" s="31">
        <f t="shared" si="4"/>
        <v>2.4170492522053642</v>
      </c>
      <c r="E44" s="31">
        <f t="shared" si="4"/>
        <v>942.87572205000004</v>
      </c>
      <c r="F44" s="31">
        <f t="shared" si="5"/>
        <v>465.54537259999995</v>
      </c>
      <c r="G44" s="31">
        <f t="shared" si="6"/>
        <v>435.2172639294248</v>
      </c>
      <c r="H44" s="31">
        <f t="shared" si="7"/>
        <v>354.42365337000001</v>
      </c>
      <c r="I44" s="31">
        <f t="shared" si="8"/>
        <v>1.1287296307661452</v>
      </c>
      <c r="J44" s="31">
        <f t="shared" si="9"/>
        <v>844.58446028000014</v>
      </c>
      <c r="K44" s="31">
        <f t="shared" si="10"/>
        <v>1.0509023164150932</v>
      </c>
      <c r="L44" s="31">
        <f t="shared" si="11"/>
        <v>2070.2785871700003</v>
      </c>
      <c r="M44" s="31">
        <f t="shared" si="12"/>
        <v>2.2077717948183926</v>
      </c>
      <c r="N44" s="26">
        <f t="shared" si="13"/>
        <v>1431.2687153399995</v>
      </c>
      <c r="O44" s="31">
        <f t="shared" ref="O44:P44" si="17">AF18/1000000</f>
        <v>1.6707296552898361</v>
      </c>
      <c r="P44" s="31">
        <f t="shared" si="17"/>
        <v>312.15248637000002</v>
      </c>
      <c r="Q44" s="31">
        <f t="shared" si="15"/>
        <v>639.00987182999995</v>
      </c>
      <c r="R44" s="31">
        <f t="shared" si="16"/>
        <v>537.04213952855639</v>
      </c>
    </row>
    <row r="45" spans="1:41" x14ac:dyDescent="0.3">
      <c r="A45">
        <v>2013</v>
      </c>
      <c r="B45" s="30">
        <f t="shared" si="3"/>
        <v>87.34</v>
      </c>
      <c r="C45" s="31">
        <f t="shared" si="4"/>
        <v>2077.3203307499989</v>
      </c>
      <c r="D45" s="31">
        <f t="shared" si="4"/>
        <v>3.6615729048829628</v>
      </c>
      <c r="E45" s="31">
        <f t="shared" si="4"/>
        <v>1106.4897818299999</v>
      </c>
      <c r="F45" s="31">
        <f t="shared" si="5"/>
        <v>432.34865935999989</v>
      </c>
      <c r="G45" s="31">
        <f t="shared" si="6"/>
        <v>459.55074368350824</v>
      </c>
      <c r="H45" s="31">
        <f t="shared" si="7"/>
        <v>326.00760148000001</v>
      </c>
      <c r="I45" s="31">
        <f t="shared" si="8"/>
        <v>1.2411416897242697</v>
      </c>
      <c r="J45" s="31">
        <f t="shared" si="9"/>
        <v>997.47455816999945</v>
      </c>
      <c r="K45" s="31">
        <f t="shared" si="10"/>
        <v>1.1566630409818333</v>
      </c>
      <c r="L45" s="31">
        <f t="shared" si="11"/>
        <v>2027.2622799399999</v>
      </c>
      <c r="M45" s="31">
        <f t="shared" si="12"/>
        <v>3.9712662936303382</v>
      </c>
      <c r="N45" s="26">
        <f t="shared" si="13"/>
        <v>1467.8622218299995</v>
      </c>
      <c r="O45" s="31">
        <f t="shared" ref="O45:P45" si="18">AF19/1000000</f>
        <v>1.8468257727669124</v>
      </c>
      <c r="P45" s="31">
        <f t="shared" si="18"/>
        <v>319.86253565000004</v>
      </c>
      <c r="Q45" s="31">
        <f t="shared" si="15"/>
        <v>559.4000581099998</v>
      </c>
      <c r="R45" s="31">
        <f t="shared" si="16"/>
        <v>2124.440520863428</v>
      </c>
    </row>
    <row r="46" spans="1:41" x14ac:dyDescent="0.3">
      <c r="A46">
        <v>2014</v>
      </c>
      <c r="B46" s="30">
        <f t="shared" si="3"/>
        <v>87.055999999999997</v>
      </c>
      <c r="C46" s="31">
        <f t="shared" si="4"/>
        <v>2096.5910428999996</v>
      </c>
      <c r="D46" s="31">
        <f t="shared" si="4"/>
        <v>2.6993982298536761</v>
      </c>
      <c r="E46" s="31">
        <f t="shared" si="4"/>
        <v>1171.7711848299998</v>
      </c>
      <c r="F46" s="31">
        <f t="shared" si="5"/>
        <v>452.85936460999994</v>
      </c>
      <c r="G46" s="31">
        <f t="shared" si="6"/>
        <v>643.8954718109901</v>
      </c>
      <c r="H46" s="31">
        <f t="shared" si="7"/>
        <v>352.98974907000007</v>
      </c>
      <c r="I46" s="31">
        <f t="shared" si="8"/>
        <v>1.3333541003934741</v>
      </c>
      <c r="J46" s="31">
        <f t="shared" si="9"/>
        <v>1064.65121694</v>
      </c>
      <c r="K46" s="31">
        <f t="shared" si="10"/>
        <v>1.250084172379395</v>
      </c>
      <c r="L46" s="31">
        <f t="shared" si="11"/>
        <v>2145.43295554</v>
      </c>
      <c r="M46" s="31">
        <f t="shared" si="12"/>
        <v>2.6479657457645867</v>
      </c>
      <c r="N46" s="26">
        <f t="shared" si="13"/>
        <v>1395.0755384099998</v>
      </c>
      <c r="O46" s="31">
        <f t="shared" ref="O46:P46" si="19">AF20/1000000</f>
        <v>1.6005244477486829</v>
      </c>
      <c r="P46" s="31">
        <f t="shared" si="19"/>
        <v>332.35456645000005</v>
      </c>
      <c r="Q46" s="31">
        <f t="shared" si="15"/>
        <v>750.35741713000027</v>
      </c>
      <c r="R46" s="31">
        <f t="shared" si="16"/>
        <v>1047.4412980159025</v>
      </c>
    </row>
    <row r="47" spans="1:41" x14ac:dyDescent="0.3">
      <c r="A47">
        <v>2015</v>
      </c>
      <c r="B47" s="30">
        <f t="shared" si="3"/>
        <v>86.858999999999995</v>
      </c>
      <c r="C47" s="31">
        <f t="shared" si="4"/>
        <v>2362.3333606099991</v>
      </c>
      <c r="D47" s="31">
        <f t="shared" si="4"/>
        <v>2.9387577290057942</v>
      </c>
      <c r="E47" s="31">
        <f t="shared" si="4"/>
        <v>1206.18519507</v>
      </c>
      <c r="F47" s="31">
        <f t="shared" si="5"/>
        <v>659.49371164000013</v>
      </c>
      <c r="G47" s="31">
        <f t="shared" si="6"/>
        <v>853.70869110447416</v>
      </c>
      <c r="H47" s="31">
        <f t="shared" si="7"/>
        <v>377.79907890999999</v>
      </c>
      <c r="I47" s="31">
        <f t="shared" si="8"/>
        <v>1.3336619425880376</v>
      </c>
      <c r="J47" s="31">
        <f t="shared" si="9"/>
        <v>1091.3232457299998</v>
      </c>
      <c r="K47" s="31">
        <f t="shared" si="10"/>
        <v>1.2379265906224712</v>
      </c>
      <c r="L47" s="31">
        <f t="shared" si="11"/>
        <v>2295.9159311299995</v>
      </c>
      <c r="M47" s="31">
        <f t="shared" si="12"/>
        <v>2.9260320101381549</v>
      </c>
      <c r="N47" s="26">
        <f t="shared" si="13"/>
        <v>1543.3458778399995</v>
      </c>
      <c r="O47" s="31">
        <f t="shared" ref="O47:P47" si="20">AF21/1000000</f>
        <v>1.7127807434509956</v>
      </c>
      <c r="P47" s="31">
        <f t="shared" si="20"/>
        <v>342.14373685999993</v>
      </c>
      <c r="Q47" s="31">
        <f t="shared" si="15"/>
        <v>752.57005329000003</v>
      </c>
      <c r="R47" s="31">
        <f t="shared" si="16"/>
        <v>1213.2512666871594</v>
      </c>
    </row>
    <row r="48" spans="1:41" x14ac:dyDescent="0.3">
      <c r="A48">
        <v>2016</v>
      </c>
      <c r="B48" s="30">
        <f t="shared" si="3"/>
        <v>86.617000000000004</v>
      </c>
      <c r="C48" s="31">
        <f t="shared" si="4"/>
        <v>2192.0538571699994</v>
      </c>
      <c r="D48" s="31">
        <f t="shared" si="4"/>
        <v>2.9707987438460202</v>
      </c>
      <c r="E48" s="31">
        <f t="shared" si="4"/>
        <v>1293.8453397599999</v>
      </c>
      <c r="F48" s="31">
        <f t="shared" si="5"/>
        <v>343.81224859999998</v>
      </c>
      <c r="G48" s="31">
        <f t="shared" si="6"/>
        <v>465.07916298421725</v>
      </c>
      <c r="H48" s="31">
        <f t="shared" si="7"/>
        <v>399.20104253</v>
      </c>
      <c r="I48" s="31">
        <f t="shared" si="8"/>
        <v>1.4576980458131938</v>
      </c>
      <c r="J48" s="31">
        <f t="shared" si="9"/>
        <v>1171.9355575100003</v>
      </c>
      <c r="K48" s="31">
        <f t="shared" si="10"/>
        <v>1.3529519439004458</v>
      </c>
      <c r="L48" s="31">
        <f t="shared" si="11"/>
        <v>1870.4624597100003</v>
      </c>
      <c r="M48" s="31">
        <f t="shared" si="12"/>
        <v>2.5250031885367012</v>
      </c>
      <c r="N48" s="26">
        <f t="shared" si="13"/>
        <v>1442.6357967799997</v>
      </c>
      <c r="O48" s="31">
        <f t="shared" ref="O48:P48" si="21">AF22/1000000</f>
        <v>1.7534166416770045</v>
      </c>
      <c r="P48" s="31">
        <f t="shared" si="21"/>
        <v>229.35759610999997</v>
      </c>
      <c r="Q48" s="31">
        <f t="shared" si="15"/>
        <v>427.82666292999994</v>
      </c>
      <c r="R48" s="31">
        <f t="shared" si="16"/>
        <v>771.58654685969759</v>
      </c>
    </row>
    <row r="49" spans="1:18" x14ac:dyDescent="0.3">
      <c r="A49">
        <v>2017</v>
      </c>
      <c r="B49" s="30">
        <f t="shared" si="3"/>
        <v>86.451999999999998</v>
      </c>
      <c r="C49" s="31">
        <f t="shared" si="4"/>
        <v>2337.3779300299993</v>
      </c>
      <c r="D49" s="31">
        <f t="shared" si="4"/>
        <v>2.8236559513060633</v>
      </c>
      <c r="E49" s="31">
        <f t="shared" si="4"/>
        <v>1406.7701856699996</v>
      </c>
      <c r="F49" s="31">
        <f t="shared" si="5"/>
        <v>426.33446683</v>
      </c>
      <c r="G49" s="31">
        <f t="shared" si="6"/>
        <v>457.12364088485464</v>
      </c>
      <c r="H49" s="31">
        <f t="shared" si="7"/>
        <v>393.45691791000002</v>
      </c>
      <c r="I49" s="31">
        <f t="shared" si="8"/>
        <v>1.6477013947176975</v>
      </c>
      <c r="J49" s="31">
        <f t="shared" si="9"/>
        <v>1327.1118564599997</v>
      </c>
      <c r="K49" s="31">
        <f t="shared" si="10"/>
        <v>1.5556007713049078</v>
      </c>
      <c r="L49" s="31">
        <f t="shared" si="11"/>
        <v>2212.3442949400001</v>
      </c>
      <c r="M49" s="31">
        <f t="shared" si="12"/>
        <v>2.5967241790771953</v>
      </c>
      <c r="N49" s="26">
        <f t="shared" si="13"/>
        <v>1495.4091961199999</v>
      </c>
      <c r="O49" s="31">
        <f t="shared" ref="O49:P49" si="22">AF23/1000000</f>
        <v>1.7876350690858653</v>
      </c>
      <c r="P49" s="31">
        <f t="shared" si="22"/>
        <v>376.84501319999998</v>
      </c>
      <c r="Q49" s="31">
        <f t="shared" si="15"/>
        <v>716.93509881999955</v>
      </c>
      <c r="R49" s="31">
        <f t="shared" si="16"/>
        <v>809.08910999132934</v>
      </c>
    </row>
    <row r="50" spans="1:18" x14ac:dyDescent="0.3">
      <c r="A50">
        <v>2018</v>
      </c>
      <c r="B50" s="30">
        <f t="shared" si="3"/>
        <v>86.317999999999998</v>
      </c>
      <c r="C50" s="31">
        <f t="shared" si="4"/>
        <v>2641.6025631199996</v>
      </c>
      <c r="D50" s="31">
        <f t="shared" si="4"/>
        <v>3.2346808814422769</v>
      </c>
      <c r="E50" s="31">
        <f t="shared" si="4"/>
        <v>1528.1888636299998</v>
      </c>
      <c r="F50" s="31">
        <f t="shared" si="5"/>
        <v>534.64912216999983</v>
      </c>
      <c r="G50" s="31">
        <f t="shared" si="6"/>
        <v>486.80300295607594</v>
      </c>
      <c r="H50" s="31">
        <f t="shared" si="7"/>
        <v>411.33491408000003</v>
      </c>
      <c r="I50" s="31">
        <f t="shared" si="8"/>
        <v>1.7250400857609958</v>
      </c>
      <c r="J50" s="31">
        <f t="shared" si="9"/>
        <v>1448.4472041200002</v>
      </c>
      <c r="K50" s="31">
        <f t="shared" si="10"/>
        <v>1.6353223454551338</v>
      </c>
      <c r="L50" s="31">
        <f t="shared" si="11"/>
        <v>2626.1739655900001</v>
      </c>
      <c r="M50" s="31">
        <f t="shared" si="12"/>
        <v>3.4858227222716254</v>
      </c>
      <c r="N50" s="26">
        <f t="shared" si="13"/>
        <v>1719.3345449099995</v>
      </c>
      <c r="O50" s="31">
        <f t="shared" ref="O50:P50" si="23">AF24/1000000</f>
        <v>2.0435987789272612</v>
      </c>
      <c r="P50" s="31">
        <f t="shared" si="23"/>
        <v>428.94586707999997</v>
      </c>
      <c r="Q50" s="31">
        <f t="shared" si="15"/>
        <v>906.83942067999988</v>
      </c>
      <c r="R50" s="31">
        <f t="shared" si="16"/>
        <v>1442.2239433443656</v>
      </c>
    </row>
    <row r="51" spans="1:18" x14ac:dyDescent="0.3">
      <c r="A51">
        <v>2019</v>
      </c>
      <c r="B51" s="30">
        <f t="shared" si="3"/>
        <v>86.335999999999999</v>
      </c>
      <c r="C51" s="31">
        <f t="shared" si="4"/>
        <v>2843.6098321800005</v>
      </c>
      <c r="D51" s="31">
        <f t="shared" si="4"/>
        <v>3.5838790056841092</v>
      </c>
      <c r="E51" s="31">
        <f t="shared" si="4"/>
        <v>1679.5007336200006</v>
      </c>
      <c r="F51" s="31">
        <f t="shared" si="5"/>
        <v>554.76193286</v>
      </c>
      <c r="G51" s="31">
        <f t="shared" si="6"/>
        <v>492.85203215465043</v>
      </c>
      <c r="H51" s="31">
        <f t="shared" si="7"/>
        <v>471.71624179000003</v>
      </c>
      <c r="I51" s="31">
        <f t="shared" si="8"/>
        <v>1.9130330826162076</v>
      </c>
      <c r="J51" s="31">
        <f t="shared" si="9"/>
        <v>1599.0479898600004</v>
      </c>
      <c r="K51" s="31">
        <f t="shared" si="10"/>
        <v>1.8221626796723778</v>
      </c>
      <c r="L51" s="31">
        <f t="shared" si="11"/>
        <v>2702.2654119800004</v>
      </c>
      <c r="M51" s="31">
        <f t="shared" si="12"/>
        <v>3.1494199764836095</v>
      </c>
      <c r="N51" s="26">
        <f t="shared" si="13"/>
        <v>1824.3281133399996</v>
      </c>
      <c r="O51" s="31">
        <f t="shared" ref="O51:P51" si="24">AF25/1000000</f>
        <v>2.1876349014606187</v>
      </c>
      <c r="P51" s="31">
        <f t="shared" si="24"/>
        <v>451.20835976999996</v>
      </c>
      <c r="Q51" s="31">
        <f t="shared" si="15"/>
        <v>877.93729864000034</v>
      </c>
      <c r="R51" s="31">
        <f t="shared" si="16"/>
        <v>961.78507502298964</v>
      </c>
    </row>
    <row r="52" spans="1:18" x14ac:dyDescent="0.3">
      <c r="B52" s="32">
        <f>B51-B42</f>
        <v>-2.3850000000000051</v>
      </c>
    </row>
    <row r="53" spans="1:18" x14ac:dyDescent="0.3">
      <c r="A53" s="27" t="s">
        <v>1673</v>
      </c>
    </row>
    <row r="54" spans="1:18" x14ac:dyDescent="0.3">
      <c r="A54" t="s">
        <v>1680</v>
      </c>
      <c r="B54" s="28" t="s">
        <v>99</v>
      </c>
      <c r="C54" s="28" t="s">
        <v>1687</v>
      </c>
      <c r="D54" s="28" t="s">
        <v>1690</v>
      </c>
      <c r="E54" s="28" t="s">
        <v>1691</v>
      </c>
      <c r="F54" s="28" t="s">
        <v>1692</v>
      </c>
      <c r="G54" s="28" t="s">
        <v>1693</v>
      </c>
      <c r="H54" s="28" t="s">
        <v>1694</v>
      </c>
      <c r="I54" s="28" t="s">
        <v>1696</v>
      </c>
      <c r="J54" s="28" t="s">
        <v>102</v>
      </c>
      <c r="K54" s="28" t="s">
        <v>1699</v>
      </c>
      <c r="L54" s="28" t="s">
        <v>1700</v>
      </c>
      <c r="M54" s="28" t="s">
        <v>1702</v>
      </c>
      <c r="N54" s="28" t="s">
        <v>1703</v>
      </c>
      <c r="O54" s="28" t="s">
        <v>1708</v>
      </c>
      <c r="P54" s="28" t="s">
        <v>1705</v>
      </c>
      <c r="Q54" s="28" t="s">
        <v>1706</v>
      </c>
      <c r="R54" s="28" t="s">
        <v>1707</v>
      </c>
    </row>
    <row r="55" spans="1:18" x14ac:dyDescent="0.3">
      <c r="A55">
        <v>2010</v>
      </c>
      <c r="B55" s="26">
        <f>B29</f>
        <v>943.84042553191489</v>
      </c>
      <c r="C55" s="31">
        <f>D29/1000000</f>
        <v>23.16291404255319</v>
      </c>
      <c r="D55" s="31">
        <f>E29/1000</f>
        <v>25.128749893161579</v>
      </c>
      <c r="E55" s="31">
        <f>F29/1000000</f>
        <v>9.4603336170212753</v>
      </c>
      <c r="F55" s="31">
        <f>I29/1000000</f>
        <v>8.6154926595744676</v>
      </c>
      <c r="G55" s="31">
        <f>J29/1000</f>
        <v>5.8392002443605007</v>
      </c>
      <c r="H55" s="31">
        <f>M29/1000000</f>
        <v>3.0672267021276598</v>
      </c>
      <c r="I55" s="31">
        <f>N29/1000</f>
        <v>11.863983287289372</v>
      </c>
      <c r="J55" s="31">
        <f>R29/1000000</f>
        <v>8.6262647978723397</v>
      </c>
      <c r="K55" s="31">
        <f>S29/1000</f>
        <v>11.123422247095952</v>
      </c>
      <c r="L55" s="31">
        <f>AB29/1000000</f>
        <v>23.973985319148934</v>
      </c>
      <c r="M55" s="31">
        <f>AC29/1000</f>
        <v>49.485419654853338</v>
      </c>
      <c r="N55" s="31">
        <f>AD29/1000000</f>
        <v>16.665287446808513</v>
      </c>
      <c r="O55" s="31">
        <f>AF29/1000</f>
        <v>33.416315064039139</v>
      </c>
      <c r="P55" s="31">
        <f>AG29/1000000</f>
        <v>3.3431330851063832</v>
      </c>
      <c r="Q55" s="31">
        <f>AK29/1000000</f>
        <v>7.3086978723404261</v>
      </c>
      <c r="R55" s="31">
        <f>AM29/1000</f>
        <v>16.069104590814213</v>
      </c>
    </row>
    <row r="56" spans="1:18" x14ac:dyDescent="0.3">
      <c r="A56">
        <v>2011</v>
      </c>
      <c r="B56" s="26">
        <f t="shared" ref="B56:B64" si="25">B30</f>
        <v>934.05319148936167</v>
      </c>
      <c r="C56" s="31">
        <f t="shared" ref="C56:C64" si="26">D30/1000000</f>
        <v>22.919888080106386</v>
      </c>
      <c r="D56" s="31">
        <f t="shared" ref="D56:D64" si="27">E30/1000</f>
        <v>33.453847736779842</v>
      </c>
      <c r="E56" s="31">
        <f t="shared" ref="E56:E64" si="28">F30/1000000</f>
        <v>9.4873336804255306</v>
      </c>
      <c r="F56" s="31">
        <f t="shared" ref="F56:F64" si="29">I30/1000000</f>
        <v>7.7494116696808515</v>
      </c>
      <c r="G56" s="31">
        <f t="shared" ref="G56:G64" si="30">J30/1000</f>
        <v>4.9585575318190909</v>
      </c>
      <c r="H56" s="31">
        <f t="shared" ref="H56:H63" si="31">M30/1000000</f>
        <v>3.5799943305319148</v>
      </c>
      <c r="I56" s="31">
        <f t="shared" ref="I56:I64" si="32">N30/1000</f>
        <v>11.678916378397028</v>
      </c>
      <c r="J56" s="31">
        <f t="shared" ref="J56:J64" si="33">R30/1000000</f>
        <v>8.594334904148937</v>
      </c>
      <c r="K56" s="31">
        <f t="shared" ref="K56:K64" si="34">S30/1000</f>
        <v>10.778706129615786</v>
      </c>
      <c r="L56" s="31">
        <f t="shared" ref="L56:L64" si="35">AB30/1000000</f>
        <v>22.365050919042552</v>
      </c>
      <c r="M56" s="31">
        <f t="shared" ref="M56:M64" si="36">AC30/1000</f>
        <v>43.386261796520444</v>
      </c>
      <c r="N56" s="31">
        <f t="shared" ref="N56:N64" si="37">AD30/1000000</f>
        <v>16.126650292978724</v>
      </c>
      <c r="O56" s="31">
        <f t="shared" ref="O56:O64" si="38">AF30/1000</f>
        <v>17.016775407128957</v>
      </c>
      <c r="P56" s="31">
        <f t="shared" ref="P56:P64" si="39">AG30/1000000</f>
        <v>2.7602754518085106</v>
      </c>
      <c r="Q56" s="31">
        <f t="shared" ref="Q56:Q64" si="40">AK30/1000000</f>
        <v>6.2384006260638305</v>
      </c>
      <c r="R56" s="31">
        <f t="shared" ref="R56:R64" si="41">AM30/1000</f>
        <v>26.369486389391497</v>
      </c>
    </row>
    <row r="57" spans="1:18" x14ac:dyDescent="0.3">
      <c r="A57">
        <v>2012</v>
      </c>
      <c r="B57" s="26">
        <f t="shared" si="25"/>
        <v>932.14893617021278</v>
      </c>
      <c r="C57" s="31">
        <f t="shared" si="26"/>
        <v>20.161516935425531</v>
      </c>
      <c r="D57" s="31">
        <f t="shared" si="27"/>
        <v>25.713289917078338</v>
      </c>
      <c r="E57" s="31">
        <f t="shared" si="28"/>
        <v>10.030592787765958</v>
      </c>
      <c r="F57" s="31">
        <f t="shared" si="29"/>
        <v>4.9526103468085099</v>
      </c>
      <c r="G57" s="31">
        <f t="shared" si="30"/>
        <v>4.6299708928662211</v>
      </c>
      <c r="H57" s="31">
        <f t="shared" si="31"/>
        <v>3.7704643975531917</v>
      </c>
      <c r="I57" s="31">
        <f t="shared" si="32"/>
        <v>12.007762029427077</v>
      </c>
      <c r="J57" s="31">
        <f t="shared" si="33"/>
        <v>8.9849410668085117</v>
      </c>
      <c r="K57" s="31">
        <f t="shared" si="34"/>
        <v>11.179811876756309</v>
      </c>
      <c r="L57" s="31">
        <f t="shared" si="35"/>
        <v>22.024240289042556</v>
      </c>
      <c r="M57" s="31">
        <f t="shared" si="36"/>
        <v>23.486933987429708</v>
      </c>
      <c r="N57" s="31">
        <f t="shared" si="37"/>
        <v>15.22626292914893</v>
      </c>
      <c r="O57" s="31">
        <f t="shared" si="38"/>
        <v>17.773719737125912</v>
      </c>
      <c r="P57" s="31">
        <f t="shared" si="39"/>
        <v>3.3207711315957447</v>
      </c>
      <c r="Q57" s="31">
        <f t="shared" si="40"/>
        <v>6.7979773598936166</v>
      </c>
      <c r="R57" s="31">
        <f t="shared" si="41"/>
        <v>5.7132142503037908</v>
      </c>
    </row>
    <row r="58" spans="1:18" x14ac:dyDescent="0.3">
      <c r="A58">
        <v>2013</v>
      </c>
      <c r="B58" s="26">
        <f t="shared" si="25"/>
        <v>929.14893617021278</v>
      </c>
      <c r="C58" s="31">
        <f t="shared" si="26"/>
        <v>22.09915245478722</v>
      </c>
      <c r="D58" s="31">
        <f t="shared" si="27"/>
        <v>38.95290324343577</v>
      </c>
      <c r="E58" s="31">
        <f t="shared" si="28"/>
        <v>11.77116789180851</v>
      </c>
      <c r="F58" s="31">
        <f t="shared" si="29"/>
        <v>4.5994538229787221</v>
      </c>
      <c r="G58" s="31">
        <f t="shared" si="30"/>
        <v>4.8888376987607263</v>
      </c>
      <c r="H58" s="31">
        <f t="shared" si="31"/>
        <v>3.4681659731914896</v>
      </c>
      <c r="I58" s="31">
        <f t="shared" si="32"/>
        <v>13.2036349970667</v>
      </c>
      <c r="J58" s="31">
        <f t="shared" si="33"/>
        <v>10.611431469893612</v>
      </c>
      <c r="K58" s="31">
        <f t="shared" si="34"/>
        <v>12.304925967891844</v>
      </c>
      <c r="L58" s="31">
        <f t="shared" si="35"/>
        <v>21.566619999361702</v>
      </c>
      <c r="M58" s="31">
        <f t="shared" si="36"/>
        <v>42.24751376202488</v>
      </c>
      <c r="N58" s="31">
        <f t="shared" si="37"/>
        <v>15.615555551382972</v>
      </c>
      <c r="O58" s="31">
        <f t="shared" si="38"/>
        <v>19.647082689009704</v>
      </c>
      <c r="P58" s="31">
        <f t="shared" si="39"/>
        <v>3.4027929324468089</v>
      </c>
      <c r="Q58" s="31">
        <f t="shared" si="40"/>
        <v>5.9510644479787214</v>
      </c>
      <c r="R58" s="31">
        <f t="shared" si="41"/>
        <v>22.600431073015187</v>
      </c>
    </row>
    <row r="59" spans="1:18" x14ac:dyDescent="0.3">
      <c r="A59">
        <v>2014</v>
      </c>
      <c r="B59" s="26">
        <f t="shared" si="25"/>
        <v>926.12765957446811</v>
      </c>
      <c r="C59" s="31">
        <f t="shared" si="26"/>
        <v>22.304160030851058</v>
      </c>
      <c r="D59" s="31">
        <f t="shared" si="27"/>
        <v>28.717002445251875</v>
      </c>
      <c r="E59" s="31">
        <f t="shared" si="28"/>
        <v>12.465650902446809</v>
      </c>
      <c r="F59" s="31">
        <f t="shared" si="29"/>
        <v>4.8176528149999998</v>
      </c>
      <c r="G59" s="31">
        <f t="shared" si="30"/>
        <v>6.8499518277764908</v>
      </c>
      <c r="H59" s="31">
        <f t="shared" si="31"/>
        <v>3.7552100964893622</v>
      </c>
      <c r="I59" s="31">
        <f t="shared" si="32"/>
        <v>14.184618089292279</v>
      </c>
      <c r="J59" s="31">
        <f t="shared" si="33"/>
        <v>11.326076775957446</v>
      </c>
      <c r="K59" s="31">
        <f t="shared" si="34"/>
        <v>13.29876779127016</v>
      </c>
      <c r="L59" s="31">
        <f t="shared" si="35"/>
        <v>22.823754846170214</v>
      </c>
      <c r="M59" s="31">
        <f t="shared" si="36"/>
        <v>28.169848359197729</v>
      </c>
      <c r="N59" s="31">
        <f t="shared" si="37"/>
        <v>14.841229132021274</v>
      </c>
      <c r="O59" s="31">
        <f t="shared" si="38"/>
        <v>17.02685582711365</v>
      </c>
      <c r="P59" s="31">
        <f t="shared" si="39"/>
        <v>3.5356868771276599</v>
      </c>
      <c r="Q59" s="31">
        <f t="shared" si="40"/>
        <v>7.982525714148939</v>
      </c>
      <c r="R59" s="31">
        <f t="shared" si="41"/>
        <v>11.142992532084069</v>
      </c>
    </row>
    <row r="60" spans="1:18" x14ac:dyDescent="0.3">
      <c r="A60">
        <v>2015</v>
      </c>
      <c r="B60" s="26">
        <f t="shared" si="25"/>
        <v>924.031914893617</v>
      </c>
      <c r="C60" s="31">
        <f t="shared" si="26"/>
        <v>25.131205963936161</v>
      </c>
      <c r="D60" s="31">
        <f t="shared" si="27"/>
        <v>31.263380095806319</v>
      </c>
      <c r="E60" s="31">
        <f t="shared" si="28"/>
        <v>12.8317573943617</v>
      </c>
      <c r="F60" s="31">
        <f t="shared" si="29"/>
        <v>7.0158905493617034</v>
      </c>
      <c r="G60" s="31">
        <f t="shared" si="30"/>
        <v>9.0820073521752569</v>
      </c>
      <c r="H60" s="31">
        <f t="shared" si="31"/>
        <v>4.0191391373404253</v>
      </c>
      <c r="I60" s="31">
        <f t="shared" si="32"/>
        <v>14.187893006255718</v>
      </c>
      <c r="J60" s="31">
        <f t="shared" si="33"/>
        <v>11.609821763085105</v>
      </c>
      <c r="K60" s="31">
        <f t="shared" si="34"/>
        <v>13.169431815132672</v>
      </c>
      <c r="L60" s="31">
        <f t="shared" si="35"/>
        <v>24.424637565212763</v>
      </c>
      <c r="M60" s="31">
        <f t="shared" si="36"/>
        <v>31.128000107852714</v>
      </c>
      <c r="N60" s="31">
        <f t="shared" si="37"/>
        <v>16.418573168510633</v>
      </c>
      <c r="O60" s="31">
        <f t="shared" si="38"/>
        <v>18.221071738840379</v>
      </c>
      <c r="P60" s="31">
        <f t="shared" si="39"/>
        <v>3.6398269878723397</v>
      </c>
      <c r="Q60" s="31">
        <f t="shared" si="40"/>
        <v>8.0060643967021292</v>
      </c>
      <c r="R60" s="31">
        <f t="shared" si="41"/>
        <v>12.906928369012334</v>
      </c>
    </row>
    <row r="61" spans="1:18" x14ac:dyDescent="0.3">
      <c r="A61">
        <v>2016</v>
      </c>
      <c r="B61" s="26">
        <f t="shared" si="25"/>
        <v>921.45744680851067</v>
      </c>
      <c r="C61" s="31">
        <f t="shared" si="26"/>
        <v>23.319721884787228</v>
      </c>
      <c r="D61" s="31">
        <f t="shared" si="27"/>
        <v>31.604241955808725</v>
      </c>
      <c r="E61" s="31">
        <f t="shared" si="28"/>
        <v>13.764312125106382</v>
      </c>
      <c r="F61" s="31">
        <f t="shared" si="29"/>
        <v>3.6575771127659573</v>
      </c>
      <c r="G61" s="31">
        <f t="shared" si="30"/>
        <v>4.9476506700448644</v>
      </c>
      <c r="H61" s="31">
        <f t="shared" si="31"/>
        <v>4.2468196013829784</v>
      </c>
      <c r="I61" s="31">
        <f t="shared" si="32"/>
        <v>15.507426019289296</v>
      </c>
      <c r="J61" s="31">
        <f t="shared" si="33"/>
        <v>12.467399547978726</v>
      </c>
      <c r="K61" s="31">
        <f t="shared" si="34"/>
        <v>14.393105786174955</v>
      </c>
      <c r="L61" s="31">
        <f t="shared" si="35"/>
        <v>19.898536805425536</v>
      </c>
      <c r="M61" s="31">
        <f t="shared" si="36"/>
        <v>26.861736048262781</v>
      </c>
      <c r="N61" s="31">
        <f t="shared" si="37"/>
        <v>15.347189327446806</v>
      </c>
      <c r="O61" s="31">
        <f t="shared" si="38"/>
        <v>18.653368528478772</v>
      </c>
      <c r="P61" s="31">
        <f t="shared" si="39"/>
        <v>2.4399744267021273</v>
      </c>
      <c r="Q61" s="31">
        <f t="shared" si="40"/>
        <v>4.5513474779787231</v>
      </c>
      <c r="R61" s="31">
        <f t="shared" si="41"/>
        <v>8.2083675197840158</v>
      </c>
    </row>
    <row r="62" spans="1:18" x14ac:dyDescent="0.3">
      <c r="A62">
        <v>2017</v>
      </c>
      <c r="B62" s="26">
        <f t="shared" si="25"/>
        <v>919.70212765957444</v>
      </c>
      <c r="C62" s="31">
        <f t="shared" si="26"/>
        <v>24.86572265989361</v>
      </c>
      <c r="D62" s="31">
        <f t="shared" si="27"/>
        <v>30.038893099000674</v>
      </c>
      <c r="E62" s="31">
        <f t="shared" si="28"/>
        <v>14.965640273085102</v>
      </c>
      <c r="F62" s="31">
        <f t="shared" si="29"/>
        <v>4.5354730513829784</v>
      </c>
      <c r="G62" s="31">
        <f t="shared" si="30"/>
        <v>4.8630174562218578</v>
      </c>
      <c r="H62" s="31">
        <f t="shared" si="31"/>
        <v>4.1857118926595751</v>
      </c>
      <c r="I62" s="31">
        <f t="shared" si="32"/>
        <v>17.528738241677633</v>
      </c>
      <c r="J62" s="31">
        <f t="shared" si="33"/>
        <v>14.118211238936166</v>
      </c>
      <c r="K62" s="31">
        <f t="shared" si="34"/>
        <v>16.548944375584124</v>
      </c>
      <c r="L62" s="31">
        <f t="shared" si="35"/>
        <v>23.535577605744681</v>
      </c>
      <c r="M62" s="31">
        <f t="shared" si="36"/>
        <v>27.624725309331865</v>
      </c>
      <c r="N62" s="31">
        <f t="shared" si="37"/>
        <v>15.908608469361701</v>
      </c>
      <c r="O62" s="31">
        <f t="shared" si="38"/>
        <v>19.017394351977291</v>
      </c>
      <c r="P62" s="31">
        <f t="shared" si="39"/>
        <v>4.0089895021276591</v>
      </c>
      <c r="Q62" s="31">
        <f t="shared" si="40"/>
        <v>7.6269691363829741</v>
      </c>
      <c r="R62" s="31">
        <f t="shared" si="41"/>
        <v>8.6073309573545682</v>
      </c>
    </row>
    <row r="63" spans="1:18" x14ac:dyDescent="0.3">
      <c r="A63">
        <v>2018</v>
      </c>
      <c r="B63" s="26">
        <f t="shared" si="25"/>
        <v>918.27659574468089</v>
      </c>
      <c r="C63" s="31">
        <f t="shared" si="26"/>
        <v>28.102154926808502</v>
      </c>
      <c r="D63" s="31">
        <f t="shared" si="27"/>
        <v>34.411498738747632</v>
      </c>
      <c r="E63" s="31">
        <f t="shared" si="28"/>
        <v>16.257328336489362</v>
      </c>
      <c r="F63" s="31">
        <f t="shared" si="29"/>
        <v>5.6877566188297859</v>
      </c>
      <c r="G63" s="31">
        <f t="shared" si="30"/>
        <v>5.1787553505965525</v>
      </c>
      <c r="H63" s="31">
        <f t="shared" si="31"/>
        <v>4.3759033412765964</v>
      </c>
      <c r="I63" s="31">
        <f t="shared" si="32"/>
        <v>18.351490274053148</v>
      </c>
      <c r="J63" s="31">
        <f t="shared" si="33"/>
        <v>15.409012809787237</v>
      </c>
      <c r="K63" s="31">
        <f t="shared" si="34"/>
        <v>17.397046228246104</v>
      </c>
      <c r="L63" s="31">
        <f t="shared" si="35"/>
        <v>27.938020910531915</v>
      </c>
      <c r="M63" s="31">
        <f t="shared" si="36"/>
        <v>37.083220449698146</v>
      </c>
      <c r="N63" s="31">
        <f t="shared" si="37"/>
        <v>18.290793030957442</v>
      </c>
      <c r="O63" s="31">
        <f t="shared" si="38"/>
        <v>21.740412541779378</v>
      </c>
      <c r="P63" s="31">
        <f t="shared" si="39"/>
        <v>4.5632539051063823</v>
      </c>
      <c r="Q63" s="31">
        <f t="shared" si="40"/>
        <v>9.6472278795744657</v>
      </c>
      <c r="R63" s="31">
        <f t="shared" si="41"/>
        <v>15.342807907918782</v>
      </c>
    </row>
    <row r="64" spans="1:18" x14ac:dyDescent="0.3">
      <c r="A64">
        <v>2019</v>
      </c>
      <c r="B64" s="26">
        <f t="shared" si="25"/>
        <v>918.468085106383</v>
      </c>
      <c r="C64" s="31">
        <f t="shared" si="26"/>
        <v>30.251168427446814</v>
      </c>
      <c r="D64" s="31">
        <f t="shared" si="27"/>
        <v>38.12637240089478</v>
      </c>
      <c r="E64" s="31">
        <f t="shared" si="28"/>
        <v>17.867029081063837</v>
      </c>
      <c r="F64" s="31">
        <f t="shared" si="29"/>
        <v>5.9017226900000006</v>
      </c>
      <c r="G64" s="31">
        <f t="shared" si="30"/>
        <v>5.2431067250494729</v>
      </c>
      <c r="H64" s="31">
        <f>M38/1000000</f>
        <v>5.0182578913829792</v>
      </c>
      <c r="I64" s="31">
        <f t="shared" si="32"/>
        <v>20.351415772512848</v>
      </c>
      <c r="J64" s="31">
        <f t="shared" si="33"/>
        <v>17.011148828297877</v>
      </c>
      <c r="K64" s="31">
        <f t="shared" si="34"/>
        <v>19.384709358216789</v>
      </c>
      <c r="L64" s="31">
        <f t="shared" si="35"/>
        <v>28.747504382765964</v>
      </c>
      <c r="M64" s="31">
        <f t="shared" si="36"/>
        <v>33.504467834932015</v>
      </c>
      <c r="N64" s="31">
        <f t="shared" si="37"/>
        <v>19.407745886595741</v>
      </c>
      <c r="O64" s="31">
        <f t="shared" si="38"/>
        <v>23.272711717666155</v>
      </c>
      <c r="P64" s="31">
        <f t="shared" si="39"/>
        <v>4.8000889337234041</v>
      </c>
      <c r="Q64" s="31">
        <f t="shared" si="40"/>
        <v>9.3397584961702176</v>
      </c>
      <c r="R64" s="31">
        <f t="shared" si="41"/>
        <v>10.231756117265848</v>
      </c>
    </row>
    <row r="65" spans="10:10" x14ac:dyDescent="0.3">
      <c r="J65" s="31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12166-6CB4-417C-9534-2442DDF82037}">
  <dimension ref="A1:LI102"/>
  <sheetViews>
    <sheetView tabSelected="1" zoomScale="80" zoomScaleNormal="80" workbookViewId="0">
      <pane ySplit="8" topLeftCell="A9" activePane="bottomLeft" state="frozen"/>
      <selection pane="bottomLeft" activeCell="A8" sqref="A8"/>
    </sheetView>
  </sheetViews>
  <sheetFormatPr baseColWidth="10" defaultColWidth="8.88671875" defaultRowHeight="14.4" x14ac:dyDescent="0.3"/>
  <cols>
    <col min="1" max="1" width="18.77734375" style="2" bestFit="1" customWidth="1"/>
    <col min="2" max="2" width="10.109375" style="2" customWidth="1"/>
    <col min="3" max="3" width="13.21875" style="2" customWidth="1"/>
    <col min="4" max="7" width="13.5546875" style="2" customWidth="1"/>
    <col min="8" max="8" width="12.5546875" style="2" customWidth="1"/>
    <col min="9" max="9" width="13.5546875" style="2" customWidth="1"/>
    <col min="10" max="10" width="16.77734375" style="2" customWidth="1"/>
    <col min="11" max="11" width="15.88671875" style="2" customWidth="1"/>
    <col min="12" max="12" width="13.6640625" style="2" customWidth="1"/>
    <col min="13" max="13" width="17" style="2" customWidth="1"/>
    <col min="14" max="14" width="15.88671875" style="2" customWidth="1"/>
    <col min="15" max="15" width="12.5546875" style="2" customWidth="1"/>
    <col min="16" max="18" width="13.5546875" style="2" customWidth="1"/>
    <col min="19" max="19" width="15.33203125" style="2" customWidth="1"/>
    <col min="20" max="20" width="12.5546875" style="2" customWidth="1"/>
    <col min="21" max="21" width="8.88671875" style="2" customWidth="1"/>
    <col min="22" max="22" width="11.5546875" style="2" customWidth="1"/>
    <col min="23" max="23" width="14.33203125" style="2" customWidth="1"/>
    <col min="24" max="24" width="13.109375" style="2" customWidth="1"/>
    <col min="25" max="25" width="12.5546875" style="2" customWidth="1"/>
    <col min="26" max="26" width="15.44140625" style="2" customWidth="1"/>
    <col min="27" max="27" width="12.5546875" style="2" customWidth="1"/>
    <col min="28" max="31" width="13.5546875" style="2" customWidth="1"/>
    <col min="32" max="34" width="14" style="2" customWidth="1"/>
    <col min="35" max="35" width="22.21875" style="2" bestFit="1" customWidth="1"/>
    <col min="36" max="36" width="22.77734375" style="2" bestFit="1" customWidth="1"/>
    <col min="37" max="37" width="20.5546875" style="2" bestFit="1" customWidth="1"/>
    <col min="38" max="38" width="13.5546875" style="2" bestFit="1" customWidth="1"/>
    <col min="39" max="39" width="13.5546875" style="2" customWidth="1"/>
    <col min="40" max="40" width="14.33203125" style="2" bestFit="1" customWidth="1"/>
    <col min="41" max="41" width="16.44140625" style="2" bestFit="1" customWidth="1"/>
    <col min="42" max="42" width="12" style="2" bestFit="1" customWidth="1"/>
    <col min="43" max="44" width="11" style="2" bestFit="1" customWidth="1"/>
    <col min="45" max="45" width="7.6640625" style="2" bestFit="1" customWidth="1"/>
    <col min="46" max="46" width="12" style="2" bestFit="1" customWidth="1"/>
    <col min="47" max="47" width="11" style="2" bestFit="1" customWidth="1"/>
    <col min="48" max="48" width="7.6640625" style="2" bestFit="1" customWidth="1"/>
    <col min="49" max="49" width="12" style="2" bestFit="1" customWidth="1"/>
    <col min="50" max="52" width="7.6640625" style="2" bestFit="1" customWidth="1"/>
    <col min="53" max="53" width="8" style="2" bestFit="1" customWidth="1"/>
    <col min="54" max="54" width="9" style="2" bestFit="1" customWidth="1"/>
    <col min="55" max="55" width="8" style="2" bestFit="1" customWidth="1"/>
    <col min="56" max="58" width="7.6640625" style="2" bestFit="1" customWidth="1"/>
    <col min="59" max="59" width="11" style="2" bestFit="1" customWidth="1"/>
    <col min="60" max="60" width="10" style="2" bestFit="1" customWidth="1"/>
    <col min="61" max="61" width="8" style="2" bestFit="1" customWidth="1"/>
    <col min="62" max="62" width="9" style="2" bestFit="1" customWidth="1"/>
    <col min="63" max="66" width="7.6640625" style="2" bestFit="1" customWidth="1"/>
    <col min="67" max="67" width="7.77734375" style="2" bestFit="1" customWidth="1"/>
    <col min="68" max="68" width="10" style="2" bestFit="1" customWidth="1"/>
    <col min="69" max="69" width="7.6640625" style="2" bestFit="1" customWidth="1"/>
    <col min="70" max="70" width="10" style="2" bestFit="1" customWidth="1"/>
    <col min="71" max="71" width="11" style="2" bestFit="1" customWidth="1"/>
    <col min="72" max="72" width="9" style="2" bestFit="1" customWidth="1"/>
    <col min="73" max="73" width="7.6640625" style="2" bestFit="1" customWidth="1"/>
    <col min="74" max="75" width="12" style="2" bestFit="1" customWidth="1"/>
    <col min="76" max="76" width="7.77734375" style="2" bestFit="1" customWidth="1"/>
    <col min="77" max="77" width="12" style="2" bestFit="1" customWidth="1"/>
    <col min="78" max="80" width="10" style="2" bestFit="1" customWidth="1"/>
    <col min="81" max="81" width="7.6640625" style="2" bestFit="1" customWidth="1"/>
    <col min="82" max="82" width="7.77734375" style="2" bestFit="1" customWidth="1"/>
    <col min="83" max="83" width="11" style="2" bestFit="1" customWidth="1"/>
    <col min="84" max="84" width="12" style="2" bestFit="1" customWidth="1"/>
    <col min="85" max="85" width="11" style="2" bestFit="1" customWidth="1"/>
    <col min="86" max="87" width="10" style="2" bestFit="1" customWidth="1"/>
    <col min="88" max="88" width="12" style="2" bestFit="1" customWidth="1"/>
    <col min="89" max="89" width="8" style="2" bestFit="1" customWidth="1"/>
    <col min="90" max="90" width="7.6640625" style="2" bestFit="1" customWidth="1"/>
    <col min="91" max="91" width="10" style="2" bestFit="1" customWidth="1"/>
    <col min="92" max="92" width="7.6640625" style="2" bestFit="1" customWidth="1"/>
    <col min="93" max="93" width="11" style="2" bestFit="1" customWidth="1"/>
    <col min="94" max="94" width="7.6640625" style="2" bestFit="1" customWidth="1"/>
    <col min="95" max="95" width="9" style="2" bestFit="1" customWidth="1"/>
    <col min="96" max="97" width="7.6640625" style="2" bestFit="1" customWidth="1"/>
    <col min="98" max="98" width="9.44140625" style="2" bestFit="1" customWidth="1"/>
    <col min="99" max="99" width="11" style="2" bestFit="1" customWidth="1"/>
    <col min="100" max="100" width="8" style="2" bestFit="1" customWidth="1"/>
    <col min="101" max="101" width="9" style="2" bestFit="1" customWidth="1"/>
    <col min="102" max="102" width="8" style="2" bestFit="1" customWidth="1"/>
    <col min="103" max="103" width="11" style="2" bestFit="1" customWidth="1"/>
    <col min="104" max="104" width="7.6640625" style="2" bestFit="1" customWidth="1"/>
    <col min="105" max="105" width="11" style="2" bestFit="1" customWidth="1"/>
    <col min="106" max="106" width="7.6640625" style="2" bestFit="1" customWidth="1"/>
    <col min="107" max="107" width="10" style="2" bestFit="1" customWidth="1"/>
    <col min="108" max="108" width="7.77734375" style="2" bestFit="1" customWidth="1"/>
    <col min="109" max="110" width="10" style="2" bestFit="1" customWidth="1"/>
    <col min="111" max="111" width="7.6640625" style="2" bestFit="1" customWidth="1"/>
    <col min="112" max="112" width="10" style="2" bestFit="1" customWidth="1"/>
    <col min="113" max="113" width="8" style="2" bestFit="1" customWidth="1"/>
    <col min="114" max="115" width="10" style="2" bestFit="1" customWidth="1"/>
    <col min="116" max="117" width="11" style="2" bestFit="1" customWidth="1"/>
    <col min="118" max="122" width="7.6640625" style="2" bestFit="1" customWidth="1"/>
    <col min="123" max="123" width="10" style="2" bestFit="1" customWidth="1"/>
    <col min="124" max="125" width="7.6640625" style="2" bestFit="1" customWidth="1"/>
    <col min="126" max="126" width="7.77734375" style="2" bestFit="1" customWidth="1"/>
    <col min="127" max="127" width="9.44140625" style="2" bestFit="1" customWidth="1"/>
    <col min="128" max="128" width="9" style="2" bestFit="1" customWidth="1"/>
    <col min="129" max="129" width="12" style="2" bestFit="1" customWidth="1"/>
    <col min="130" max="130" width="7.6640625" style="2" bestFit="1" customWidth="1"/>
    <col min="131" max="131" width="10" style="2" bestFit="1" customWidth="1"/>
    <col min="132" max="132" width="11" style="2" bestFit="1" customWidth="1"/>
    <col min="133" max="133" width="7.6640625" style="2" bestFit="1" customWidth="1"/>
    <col min="134" max="134" width="12" style="2" bestFit="1" customWidth="1"/>
    <col min="135" max="136" width="7.6640625" style="2" bestFit="1" customWidth="1"/>
    <col min="137" max="137" width="10" style="2" bestFit="1" customWidth="1"/>
    <col min="138" max="138" width="7.6640625" style="2" bestFit="1" customWidth="1"/>
    <col min="139" max="139" width="7.77734375" style="2" bestFit="1" customWidth="1"/>
    <col min="140" max="140" width="8" style="2" bestFit="1" customWidth="1"/>
    <col min="141" max="141" width="12" style="2" bestFit="1" customWidth="1"/>
    <col min="142" max="142" width="7.6640625" style="2" bestFit="1" customWidth="1"/>
    <col min="143" max="143" width="9" style="2" bestFit="1" customWidth="1"/>
    <col min="144" max="144" width="8" style="2" bestFit="1" customWidth="1"/>
    <col min="145" max="147" width="7.6640625" style="2" bestFit="1" customWidth="1"/>
    <col min="148" max="148" width="10" style="2" bestFit="1" customWidth="1"/>
    <col min="149" max="149" width="12" style="2" bestFit="1" customWidth="1"/>
    <col min="150" max="150" width="7.77734375" style="2" bestFit="1" customWidth="1"/>
    <col min="151" max="151" width="9" style="2" bestFit="1" customWidth="1"/>
    <col min="152" max="152" width="10" style="2" bestFit="1" customWidth="1"/>
    <col min="153" max="153" width="8" style="2" bestFit="1" customWidth="1"/>
    <col min="154" max="156" width="7.6640625" style="2" bestFit="1" customWidth="1"/>
    <col min="157" max="158" width="11" style="2" bestFit="1" customWidth="1"/>
    <col min="159" max="160" width="8" style="2" bestFit="1" customWidth="1"/>
    <col min="161" max="164" width="9" style="2" bestFit="1" customWidth="1"/>
    <col min="165" max="166" width="10" style="2" bestFit="1" customWidth="1"/>
    <col min="167" max="167" width="9" style="2" bestFit="1" customWidth="1"/>
    <col min="168" max="169" width="10" style="2" bestFit="1" customWidth="1"/>
    <col min="170" max="173" width="11" style="2" bestFit="1" customWidth="1"/>
    <col min="174" max="174" width="9" style="2" bestFit="1" customWidth="1"/>
    <col min="175" max="176" width="7.6640625" style="2" bestFit="1" customWidth="1"/>
    <col min="177" max="177" width="9" style="2" bestFit="1" customWidth="1"/>
    <col min="178" max="178" width="10" style="2" bestFit="1" customWidth="1"/>
    <col min="179" max="179" width="11" style="2" bestFit="1" customWidth="1"/>
    <col min="180" max="180" width="10" style="2" bestFit="1" customWidth="1"/>
    <col min="181" max="183" width="11" style="2" bestFit="1" customWidth="1"/>
    <col min="184" max="184" width="7.6640625" style="2" bestFit="1" customWidth="1"/>
    <col min="185" max="187" width="10" style="2" bestFit="1" customWidth="1"/>
    <col min="188" max="189" width="11" style="2" bestFit="1" customWidth="1"/>
    <col min="190" max="190" width="7.6640625" style="2" bestFit="1" customWidth="1"/>
    <col min="191" max="192" width="10" style="2" bestFit="1" customWidth="1"/>
    <col min="193" max="193" width="11" style="2" bestFit="1" customWidth="1"/>
    <col min="194" max="195" width="12" style="2" bestFit="1" customWidth="1"/>
    <col min="196" max="198" width="10" style="2" bestFit="1" customWidth="1"/>
    <col min="199" max="200" width="7.6640625" style="2" bestFit="1" customWidth="1"/>
    <col min="201" max="202" width="10" style="2" bestFit="1" customWidth="1"/>
    <col min="203" max="205" width="7.6640625" style="2" bestFit="1" customWidth="1"/>
    <col min="206" max="206" width="9" style="2" bestFit="1" customWidth="1"/>
    <col min="207" max="207" width="10" style="2" bestFit="1" customWidth="1"/>
    <col min="208" max="208" width="8" style="2" bestFit="1" customWidth="1"/>
    <col min="209" max="209" width="10" style="2" bestFit="1" customWidth="1"/>
    <col min="210" max="210" width="7.6640625" style="2" bestFit="1" customWidth="1"/>
    <col min="211" max="211" width="7.77734375" style="2" bestFit="1" customWidth="1"/>
    <col min="212" max="212" width="8" style="2" bestFit="1" customWidth="1"/>
    <col min="213" max="213" width="7.77734375" style="2" bestFit="1" customWidth="1"/>
    <col min="214" max="214" width="11" style="2" bestFit="1" customWidth="1"/>
    <col min="215" max="215" width="9.44140625" style="2" bestFit="1" customWidth="1"/>
    <col min="216" max="216" width="7.6640625" style="2" bestFit="1" customWidth="1"/>
    <col min="217" max="217" width="8" style="2" bestFit="1" customWidth="1"/>
    <col min="218" max="219" width="10" style="2" bestFit="1" customWidth="1"/>
    <col min="220" max="221" width="7.6640625" style="2" bestFit="1" customWidth="1"/>
    <col min="222" max="222" width="9" style="2" bestFit="1" customWidth="1"/>
    <col min="223" max="224" width="7.6640625" style="2" bestFit="1" customWidth="1"/>
    <col min="225" max="225" width="10" style="2" bestFit="1" customWidth="1"/>
    <col min="226" max="226" width="7.77734375" style="2" bestFit="1" customWidth="1"/>
    <col min="227" max="227" width="7.6640625" style="2" bestFit="1" customWidth="1"/>
    <col min="228" max="228" width="7.77734375" style="2" bestFit="1" customWidth="1"/>
    <col min="229" max="229" width="7.6640625" style="2" bestFit="1" customWidth="1"/>
    <col min="230" max="230" width="9" style="2" bestFit="1" customWidth="1"/>
    <col min="231" max="231" width="10" style="2" bestFit="1" customWidth="1"/>
    <col min="232" max="232" width="9" style="2" bestFit="1" customWidth="1"/>
    <col min="233" max="233" width="7.77734375" style="2" bestFit="1" customWidth="1"/>
    <col min="234" max="234" width="12" style="2" bestFit="1" customWidth="1"/>
    <col min="235" max="235" width="9" style="2" bestFit="1" customWidth="1"/>
    <col min="236" max="236" width="8" style="2" bestFit="1" customWidth="1"/>
    <col min="237" max="239" width="7.6640625" style="2" bestFit="1" customWidth="1"/>
    <col min="240" max="240" width="11.6640625" style="2" bestFit="1" customWidth="1"/>
    <col min="241" max="242" width="10" style="2" bestFit="1" customWidth="1"/>
    <col min="243" max="243" width="9" style="2" bestFit="1" customWidth="1"/>
    <col min="244" max="244" width="11" style="2" bestFit="1" customWidth="1"/>
    <col min="245" max="248" width="7.6640625" style="2" bestFit="1" customWidth="1"/>
    <col min="249" max="249" width="7.77734375" style="2" bestFit="1" customWidth="1"/>
    <col min="250" max="252" width="7.6640625" style="2" bestFit="1" customWidth="1"/>
    <col min="253" max="254" width="8" style="2" bestFit="1" customWidth="1"/>
    <col min="255" max="255" width="9" style="2" bestFit="1" customWidth="1"/>
    <col min="256" max="256" width="7.6640625" style="2" bestFit="1" customWidth="1"/>
    <col min="257" max="257" width="7.77734375" style="2" bestFit="1" customWidth="1"/>
    <col min="258" max="258" width="7.6640625" style="2" bestFit="1" customWidth="1"/>
    <col min="259" max="259" width="8" style="2" bestFit="1" customWidth="1"/>
    <col min="260" max="261" width="9.44140625" style="2" bestFit="1" customWidth="1"/>
    <col min="262" max="262" width="7.77734375" style="2" bestFit="1" customWidth="1"/>
    <col min="263" max="263" width="7.6640625" style="2" bestFit="1" customWidth="1"/>
    <col min="264" max="266" width="7.77734375" style="2" bestFit="1" customWidth="1"/>
    <col min="267" max="267" width="8" style="2" bestFit="1" customWidth="1"/>
    <col min="268" max="269" width="9" style="2" bestFit="1" customWidth="1"/>
    <col min="270" max="273" width="7.6640625" style="2" bestFit="1" customWidth="1"/>
    <col min="274" max="274" width="10" style="2" bestFit="1" customWidth="1"/>
    <col min="275" max="275" width="11" style="2" bestFit="1" customWidth="1"/>
    <col min="276" max="277" width="7.6640625" style="2" bestFit="1" customWidth="1"/>
    <col min="278" max="278" width="10" style="2" bestFit="1" customWidth="1"/>
    <col min="279" max="280" width="12" style="2" bestFit="1" customWidth="1"/>
    <col min="281" max="281" width="10" style="2" bestFit="1" customWidth="1"/>
    <col min="282" max="282" width="7.6640625" style="2" bestFit="1" customWidth="1"/>
    <col min="283" max="283" width="9" style="2" bestFit="1" customWidth="1"/>
    <col min="284" max="284" width="8" style="2" bestFit="1" customWidth="1"/>
    <col min="285" max="285" width="10" style="2" bestFit="1" customWidth="1"/>
    <col min="286" max="286" width="8" style="2" bestFit="1" customWidth="1"/>
    <col min="287" max="287" width="7.6640625" style="2" bestFit="1" customWidth="1"/>
    <col min="288" max="289" width="9" style="2" bestFit="1" customWidth="1"/>
    <col min="290" max="291" width="7.6640625" style="2" bestFit="1" customWidth="1"/>
    <col min="292" max="295" width="9.44140625" style="2" bestFit="1" customWidth="1"/>
    <col min="296" max="296" width="7.6640625" style="2" bestFit="1" customWidth="1"/>
    <col min="297" max="297" width="7.77734375" style="2" bestFit="1" customWidth="1"/>
    <col min="298" max="302" width="7.6640625" style="2" bestFit="1" customWidth="1"/>
    <col min="303" max="303" width="9" style="2" bestFit="1" customWidth="1"/>
    <col min="304" max="304" width="7.6640625" style="2" bestFit="1" customWidth="1"/>
    <col min="305" max="305" width="11" style="2" bestFit="1" customWidth="1"/>
    <col min="306" max="306" width="8" style="2" bestFit="1" customWidth="1"/>
    <col min="307" max="307" width="7.6640625" style="2" bestFit="1" customWidth="1"/>
    <col min="308" max="308" width="7.77734375" style="2" bestFit="1" customWidth="1"/>
    <col min="309" max="309" width="11" style="2" bestFit="1" customWidth="1"/>
    <col min="310" max="312" width="7.6640625" style="2" bestFit="1" customWidth="1"/>
    <col min="313" max="313" width="10" style="2" bestFit="1" customWidth="1"/>
    <col min="314" max="314" width="9.44140625" style="2" bestFit="1" customWidth="1"/>
    <col min="315" max="316" width="7.6640625" style="2" bestFit="1" customWidth="1"/>
    <col min="317" max="317" width="7.77734375" style="2" bestFit="1" customWidth="1"/>
    <col min="318" max="318" width="8" style="2" bestFit="1" customWidth="1"/>
    <col min="319" max="321" width="7.6640625" style="2" bestFit="1" customWidth="1"/>
    <col min="322" max="16384" width="8.88671875" style="2"/>
  </cols>
  <sheetData>
    <row r="1" spans="1:321" x14ac:dyDescent="0.3">
      <c r="A1" s="2" t="s">
        <v>1682</v>
      </c>
      <c r="B1" s="23">
        <f>SUM(B9:B102)</f>
        <v>86336</v>
      </c>
      <c r="C1" s="23">
        <f t="shared" ref="C1:AO1" si="0">SUM(C9:C102)</f>
        <v>141344420.19999999</v>
      </c>
      <c r="D1" s="23">
        <f t="shared" si="0"/>
        <v>2843609832.1800003</v>
      </c>
      <c r="E1" s="23">
        <f t="shared" si="0"/>
        <v>3583879.0056841094</v>
      </c>
      <c r="F1" s="23">
        <f t="shared" si="0"/>
        <v>1679500733.6200006</v>
      </c>
      <c r="G1" s="23">
        <f t="shared" si="0"/>
        <v>539000454.4200002</v>
      </c>
      <c r="H1" s="23">
        <f t="shared" si="0"/>
        <v>70346711.280000001</v>
      </c>
      <c r="I1" s="23">
        <f t="shared" si="0"/>
        <v>554761932.86000001</v>
      </c>
      <c r="J1" s="23">
        <f t="shared" si="0"/>
        <v>492852.03215465043</v>
      </c>
      <c r="K1" s="23">
        <f t="shared" si="0"/>
        <v>365006161.61000001</v>
      </c>
      <c r="L1" s="23">
        <f t="shared" si="0"/>
        <v>189755771.25</v>
      </c>
      <c r="M1" s="23">
        <f t="shared" si="0"/>
        <v>471716241.79000002</v>
      </c>
      <c r="N1" s="23">
        <f t="shared" si="0"/>
        <v>1913033.0826162077</v>
      </c>
      <c r="O1" s="23">
        <f t="shared" si="0"/>
        <v>383027922.89999998</v>
      </c>
      <c r="P1" s="23">
        <f t="shared" si="0"/>
        <v>431552624.43000007</v>
      </c>
      <c r="Q1" s="23">
        <f t="shared" si="0"/>
        <v>648074819.27000022</v>
      </c>
      <c r="R1" s="23">
        <f t="shared" si="0"/>
        <v>1599047989.8600004</v>
      </c>
      <c r="S1" s="23">
        <f t="shared" si="0"/>
        <v>1822162.6796723779</v>
      </c>
      <c r="T1" s="23">
        <f t="shared" si="0"/>
        <v>80452743.759999946</v>
      </c>
      <c r="U1" s="23">
        <f t="shared" si="0"/>
        <v>3.8771806366386277</v>
      </c>
      <c r="V1" s="23">
        <f t="shared" si="0"/>
        <v>11123054.530000003</v>
      </c>
      <c r="W1" s="23">
        <f t="shared" si="0"/>
        <v>47121707.290000007</v>
      </c>
      <c r="X1" s="23">
        <f t="shared" si="0"/>
        <v>2086313.46</v>
      </c>
      <c r="Y1" s="23">
        <f t="shared" si="0"/>
        <v>20120668.560000002</v>
      </c>
      <c r="Z1" s="23">
        <f t="shared" si="0"/>
        <v>45650504.5</v>
      </c>
      <c r="AA1" s="23">
        <f t="shared" si="0"/>
        <v>90742118.760000005</v>
      </c>
      <c r="AB1" s="23">
        <f t="shared" si="0"/>
        <v>2702265411.9800005</v>
      </c>
      <c r="AC1" s="23">
        <f t="shared" si="0"/>
        <v>3149419.9764836095</v>
      </c>
      <c r="AD1" s="23">
        <f t="shared" si="0"/>
        <v>1824328113.3399997</v>
      </c>
      <c r="AE1" s="23">
        <f t="shared" si="0"/>
        <v>2187634.9014606187</v>
      </c>
      <c r="AF1" s="23">
        <f t="shared" si="0"/>
        <v>451208359.76999998</v>
      </c>
      <c r="AG1" s="23"/>
      <c r="AH1" s="23">
        <f t="shared" ref="AH1" si="1">SUM(AH9:AH102)</f>
        <v>521280.95683561987</v>
      </c>
      <c r="AI1" s="23">
        <f t="shared" si="0"/>
        <v>786811791.92999995</v>
      </c>
      <c r="AJ1" s="23">
        <f t="shared" si="0"/>
        <v>42206485.830000006</v>
      </c>
      <c r="AK1" s="23">
        <f t="shared" si="0"/>
        <v>528347303.28000009</v>
      </c>
      <c r="AL1" s="23">
        <f t="shared" si="0"/>
        <v>877937298.64000034</v>
      </c>
      <c r="AM1" s="23">
        <f t="shared" si="0"/>
        <v>961785.07502298965</v>
      </c>
      <c r="AN1" s="23">
        <f t="shared" si="0"/>
        <v>824072709.36000025</v>
      </c>
      <c r="AO1" s="23">
        <f t="shared" si="0"/>
        <v>18324611.280000001</v>
      </c>
    </row>
    <row r="2" spans="1:321" x14ac:dyDescent="0.3">
      <c r="A2" s="2" t="s">
        <v>1671</v>
      </c>
      <c r="B2" s="23">
        <f>MIN(B9:B102)</f>
        <v>49</v>
      </c>
      <c r="C2" s="23">
        <f>MIN(C9:C102)</f>
        <v>-34061141.839999989</v>
      </c>
      <c r="D2" s="23">
        <f t="shared" ref="D2:N2" si="2">MIN(D9:D102)</f>
        <v>1700497.7000000002</v>
      </c>
      <c r="E2" s="23">
        <f t="shared" ref="E2" si="3">MIN(E9:E102)</f>
        <v>17255.993233082707</v>
      </c>
      <c r="F2" s="23">
        <f t="shared" si="2"/>
        <v>921618.22</v>
      </c>
      <c r="G2" s="23">
        <f t="shared" si="2"/>
        <v>10290.209999999999</v>
      </c>
      <c r="H2" s="23">
        <f t="shared" si="2"/>
        <v>0</v>
      </c>
      <c r="I2" s="23">
        <f t="shared" si="2"/>
        <v>94400</v>
      </c>
      <c r="J2" s="23">
        <f t="shared" si="2"/>
        <v>579.58333333333337</v>
      </c>
      <c r="K2" s="23">
        <f t="shared" si="2"/>
        <v>94400</v>
      </c>
      <c r="L2" s="23">
        <f t="shared" si="2"/>
        <v>0</v>
      </c>
      <c r="M2" s="23">
        <f t="shared" si="2"/>
        <v>6354.71</v>
      </c>
      <c r="N2" s="23">
        <f t="shared" si="2"/>
        <v>14348.289162561576</v>
      </c>
      <c r="O2" s="23">
        <f>MIN(O9:O102)</f>
        <v>216697.62</v>
      </c>
      <c r="P2" s="23">
        <f t="shared" ref="P2:U2" si="4">MIN(P9:P102)</f>
        <v>187009.45</v>
      </c>
      <c r="Q2" s="23">
        <f t="shared" si="4"/>
        <v>376859.03</v>
      </c>
      <c r="R2" s="23">
        <f t="shared" si="4"/>
        <v>909032.49000000011</v>
      </c>
      <c r="S2" s="23">
        <f t="shared" si="4"/>
        <v>14164.119617021279</v>
      </c>
      <c r="T2" s="23">
        <f t="shared" si="4"/>
        <v>300</v>
      </c>
      <c r="U2" s="7">
        <f t="shared" si="4"/>
        <v>3.2551439792498897E-4</v>
      </c>
      <c r="V2" s="23">
        <f>MIN(V9:V102)</f>
        <v>0</v>
      </c>
      <c r="W2" s="23">
        <f t="shared" ref="W2:AJ2" si="5">MIN(W9:W102)</f>
        <v>300</v>
      </c>
      <c r="X2" s="23">
        <f t="shared" si="5"/>
        <v>0</v>
      </c>
      <c r="Y2" s="23">
        <f t="shared" si="5"/>
        <v>0</v>
      </c>
      <c r="Z2" s="23">
        <f t="shared" si="5"/>
        <v>0</v>
      </c>
      <c r="AA2" s="23">
        <f t="shared" si="5"/>
        <v>64820.42</v>
      </c>
      <c r="AB2" s="23">
        <f t="shared" si="5"/>
        <v>939770.71</v>
      </c>
      <c r="AC2" s="23">
        <f t="shared" ref="AC2" si="6">MIN(AC9:AC102)</f>
        <v>7577.9641353383468</v>
      </c>
      <c r="AD2" s="23">
        <f t="shared" si="5"/>
        <v>717008.85</v>
      </c>
      <c r="AE2" s="23">
        <f t="shared" ref="AE2" si="7">MIN(AE9:AE102)</f>
        <v>3650.4092334905654</v>
      </c>
      <c r="AF2" s="23">
        <f t="shared" si="5"/>
        <v>264665</v>
      </c>
      <c r="AG2" s="23"/>
      <c r="AH2" s="23">
        <f t="shared" ref="AH2" si="8">MIN(AH9:AH102)</f>
        <v>1530.7438423645319</v>
      </c>
      <c r="AI2" s="23">
        <f t="shared" si="5"/>
        <v>246325.84999999998</v>
      </c>
      <c r="AJ2" s="23">
        <f t="shared" si="5"/>
        <v>0</v>
      </c>
      <c r="AK2" s="23">
        <f>MIN(AK9:AK102)</f>
        <v>-7874096.2400000002</v>
      </c>
      <c r="AL2" s="23">
        <f t="shared" ref="AL2:AO2" si="9">MIN(AL9:AL102)</f>
        <v>0</v>
      </c>
      <c r="AM2" s="23">
        <f t="shared" ref="AM2" si="10">MIN(AM9:AM102)</f>
        <v>0</v>
      </c>
      <c r="AN2" s="23">
        <f t="shared" si="9"/>
        <v>0</v>
      </c>
      <c r="AO2" s="23">
        <f t="shared" si="9"/>
        <v>0</v>
      </c>
    </row>
    <row r="3" spans="1:321" x14ac:dyDescent="0.3">
      <c r="A3" s="2" t="s">
        <v>1672</v>
      </c>
      <c r="B3" s="23">
        <f>MAX(B9:B102)</f>
        <v>22233</v>
      </c>
      <c r="C3" s="23">
        <f>MAX(C9:C102)</f>
        <v>55869808.639999866</v>
      </c>
      <c r="D3" s="23">
        <f t="shared" ref="D3:N3" si="11">MAX(D9:D102)</f>
        <v>700084191.5999999</v>
      </c>
      <c r="E3" s="23">
        <f t="shared" ref="E3" si="12">MAX(E9:E102)</f>
        <v>416393.82573333336</v>
      </c>
      <c r="F3" s="23">
        <f t="shared" si="11"/>
        <v>412522492.33999991</v>
      </c>
      <c r="G3" s="23">
        <f t="shared" si="11"/>
        <v>113355113.35000001</v>
      </c>
      <c r="H3" s="23">
        <f t="shared" si="11"/>
        <v>14489383.5</v>
      </c>
      <c r="I3" s="23">
        <f t="shared" si="11"/>
        <v>159717202.41</v>
      </c>
      <c r="J3" s="23">
        <f t="shared" si="11"/>
        <v>51218.25</v>
      </c>
      <c r="K3" s="23">
        <f t="shared" si="11"/>
        <v>113932770.56999999</v>
      </c>
      <c r="L3" s="23">
        <f t="shared" si="11"/>
        <v>61763881.939999998</v>
      </c>
      <c r="M3" s="23">
        <f t="shared" si="11"/>
        <v>101310200</v>
      </c>
      <c r="N3" s="23">
        <f t="shared" si="11"/>
        <v>101251.40482300884</v>
      </c>
      <c r="O3" s="23">
        <f>MAX(O9:O102)</f>
        <v>97470450.639999986</v>
      </c>
      <c r="P3" s="23">
        <f t="shared" ref="P3:U3" si="13">MAX(P9:P102)</f>
        <v>111130592.26000001</v>
      </c>
      <c r="Q3" s="23">
        <f t="shared" si="13"/>
        <v>163669293.63999999</v>
      </c>
      <c r="R3" s="23">
        <f t="shared" si="13"/>
        <v>390423426.64999998</v>
      </c>
      <c r="S3" s="23">
        <f t="shared" si="13"/>
        <v>95021.153495575199</v>
      </c>
      <c r="T3" s="23">
        <f t="shared" si="13"/>
        <v>22099065.689999938</v>
      </c>
      <c r="U3" s="7">
        <f t="shared" si="13"/>
        <v>0.34367193042499261</v>
      </c>
      <c r="V3" s="23">
        <f>MAX(V9:V102)</f>
        <v>6661579.7999999998</v>
      </c>
      <c r="W3" s="23">
        <f t="shared" ref="W3:AJ3" si="14">MAX(W9:W102)</f>
        <v>8977839.129999999</v>
      </c>
      <c r="X3" s="23">
        <f t="shared" si="14"/>
        <v>1175201.8999999999</v>
      </c>
      <c r="Y3" s="23">
        <f t="shared" si="14"/>
        <v>11082156</v>
      </c>
      <c r="Z3" s="23">
        <f t="shared" si="14"/>
        <v>34135738.030000001</v>
      </c>
      <c r="AA3" s="23">
        <f t="shared" si="14"/>
        <v>16270414.449999999</v>
      </c>
      <c r="AB3" s="23">
        <f t="shared" si="14"/>
        <v>644214382.96000004</v>
      </c>
      <c r="AC3" s="23">
        <f t="shared" ref="AC3" si="15">MAX(AC9:AC102)</f>
        <v>346668.19680000003</v>
      </c>
      <c r="AD3" s="23">
        <f t="shared" si="14"/>
        <v>461745501.09000003</v>
      </c>
      <c r="AE3" s="23">
        <f t="shared" ref="AE3" si="16">MAX(AE9:AE102)</f>
        <v>143938.13026548672</v>
      </c>
      <c r="AF3" s="23">
        <f t="shared" si="14"/>
        <v>93649312.620000005</v>
      </c>
      <c r="AG3" s="23"/>
      <c r="AH3" s="23">
        <f t="shared" ref="AH3" si="17">MAX(AH9:AH102)</f>
        <v>19996.123451327436</v>
      </c>
      <c r="AI3" s="23">
        <f t="shared" si="14"/>
        <v>128354322.27999997</v>
      </c>
      <c r="AJ3" s="23">
        <f t="shared" si="14"/>
        <v>16726334</v>
      </c>
      <c r="AK3" s="23">
        <f>MAX(AK9:AK102)</f>
        <v>219029962.34</v>
      </c>
      <c r="AL3" s="23">
        <f t="shared" ref="AL3:AO3" si="18">MAX(AL9:AL102)</f>
        <v>182468881.87</v>
      </c>
      <c r="AM3" s="23">
        <f t="shared" ref="AM3" si="19">MAX(AM9:AM102)</f>
        <v>228346.15946666666</v>
      </c>
      <c r="AN3" s="23">
        <f t="shared" si="18"/>
        <v>176830442.47</v>
      </c>
      <c r="AO3" s="23">
        <f t="shared" si="18"/>
        <v>5638439.4000000004</v>
      </c>
    </row>
    <row r="4" spans="1:321" x14ac:dyDescent="0.3">
      <c r="A4" s="2" t="s">
        <v>1673</v>
      </c>
      <c r="B4" s="23">
        <f>AVERAGE(B9:B102)</f>
        <v>918.468085106383</v>
      </c>
      <c r="C4" s="23">
        <f>AVERAGE(C9:C102)</f>
        <v>1503664.044680851</v>
      </c>
      <c r="D4" s="23">
        <f t="shared" ref="D4:N4" si="20">AVERAGE(D9:D102)</f>
        <v>30251168.427446812</v>
      </c>
      <c r="E4" s="23">
        <f t="shared" ref="E4" si="21">AVERAGE(E9:E102)</f>
        <v>38126.372400894783</v>
      </c>
      <c r="F4" s="23">
        <f t="shared" si="20"/>
        <v>17867029.081063837</v>
      </c>
      <c r="G4" s="23">
        <f t="shared" si="20"/>
        <v>5734047.3874468105</v>
      </c>
      <c r="H4" s="23">
        <f t="shared" si="20"/>
        <v>748369.26893617027</v>
      </c>
      <c r="I4" s="23">
        <f t="shared" si="20"/>
        <v>5901722.6900000004</v>
      </c>
      <c r="J4" s="23">
        <f t="shared" si="20"/>
        <v>5243.1067250494725</v>
      </c>
      <c r="K4" s="23">
        <f t="shared" si="20"/>
        <v>3883044.2724468089</v>
      </c>
      <c r="L4" s="23">
        <f t="shared" si="20"/>
        <v>2018678.4175531915</v>
      </c>
      <c r="M4" s="23">
        <f t="shared" si="20"/>
        <v>5018257.8913829792</v>
      </c>
      <c r="N4" s="23">
        <f t="shared" si="20"/>
        <v>20351.415772512846</v>
      </c>
      <c r="O4" s="23">
        <f>AVERAGE(O9:O102)</f>
        <v>4074765.1372340424</v>
      </c>
      <c r="P4" s="23">
        <f t="shared" ref="P4:U4" si="22">AVERAGE(P9:P102)</f>
        <v>4590985.3662765967</v>
      </c>
      <c r="Q4" s="23">
        <f t="shared" si="22"/>
        <v>6894412.9709574487</v>
      </c>
      <c r="R4" s="23">
        <f t="shared" si="22"/>
        <v>17011148.828297876</v>
      </c>
      <c r="S4" s="23">
        <f t="shared" si="22"/>
        <v>19384.709358216787</v>
      </c>
      <c r="T4" s="23">
        <f t="shared" si="22"/>
        <v>855880.25276595692</v>
      </c>
      <c r="U4" s="7">
        <f t="shared" si="22"/>
        <v>4.1246602517432208E-2</v>
      </c>
      <c r="V4" s="23">
        <f>AVERAGE(V9:V102)</f>
        <v>118330.36734042557</v>
      </c>
      <c r="W4" s="23">
        <f t="shared" ref="W4:AJ4" si="23">AVERAGE(W9:W102)</f>
        <v>501294.75840425538</v>
      </c>
      <c r="X4" s="23">
        <f t="shared" si="23"/>
        <v>22194.824042553191</v>
      </c>
      <c r="Y4" s="23">
        <f t="shared" si="23"/>
        <v>221106.24791208794</v>
      </c>
      <c r="Z4" s="23">
        <f t="shared" si="23"/>
        <v>485643.66489361704</v>
      </c>
      <c r="AA4" s="23">
        <f t="shared" si="23"/>
        <v>965341.68893617031</v>
      </c>
      <c r="AB4" s="23">
        <f t="shared" si="23"/>
        <v>28747504.382765964</v>
      </c>
      <c r="AC4" s="23">
        <f t="shared" ref="AC4" si="24">AVERAGE(AC9:AC102)</f>
        <v>33504.467834932017</v>
      </c>
      <c r="AD4" s="23">
        <f t="shared" si="23"/>
        <v>19407745.886595741</v>
      </c>
      <c r="AE4" s="23">
        <f t="shared" ref="AE4" si="25">AVERAGE(AE9:AE102)</f>
        <v>23272.711717666156</v>
      </c>
      <c r="AF4" s="23">
        <f t="shared" si="23"/>
        <v>4800088.9337234041</v>
      </c>
      <c r="AG4" s="23"/>
      <c r="AH4" s="23">
        <f t="shared" ref="AH4" si="26">AVERAGE(AH9:AH102)</f>
        <v>5545.5420939959558</v>
      </c>
      <c r="AI4" s="23">
        <f t="shared" si="23"/>
        <v>8370338.2120212764</v>
      </c>
      <c r="AJ4" s="23">
        <f t="shared" si="23"/>
        <v>449005.16840425535</v>
      </c>
      <c r="AK4" s="23">
        <f>AVERAGE(AK9:AK102)</f>
        <v>5620715.9923404269</v>
      </c>
      <c r="AL4" s="23">
        <f t="shared" ref="AL4:AO4" si="27">AVERAGE(AL9:AL102)</f>
        <v>9339758.4961702172</v>
      </c>
      <c r="AM4" s="23">
        <f t="shared" ref="AM4" si="28">AVERAGE(AM9:AM102)</f>
        <v>10231.756117265848</v>
      </c>
      <c r="AN4" s="23">
        <f t="shared" si="27"/>
        <v>8766730.9506382998</v>
      </c>
      <c r="AO4" s="23">
        <f t="shared" si="27"/>
        <v>194942.67319148936</v>
      </c>
    </row>
    <row r="5" spans="1:321" x14ac:dyDescent="0.3">
      <c r="A5" s="2" t="s">
        <v>1674</v>
      </c>
      <c r="B5" s="23">
        <f>MEDIAN(B9:B102)</f>
        <v>312.5</v>
      </c>
      <c r="C5" s="23">
        <f>MEDIAN(C9:C102)</f>
        <v>1251374.4799999993</v>
      </c>
      <c r="D5" s="23">
        <f t="shared" ref="D5:N5" si="29">MEDIAN(D9:D102)</f>
        <v>10669325.635</v>
      </c>
      <c r="E5" s="23">
        <f t="shared" ref="E5" si="30">MEDIAN(E9:E102)</f>
        <v>30015.514697062656</v>
      </c>
      <c r="F5" s="23">
        <f t="shared" si="29"/>
        <v>5943625.3899999987</v>
      </c>
      <c r="G5" s="23">
        <f t="shared" si="29"/>
        <v>2295711.8600000003</v>
      </c>
      <c r="H5" s="23">
        <f t="shared" si="29"/>
        <v>40692</v>
      </c>
      <c r="I5" s="23">
        <f t="shared" si="29"/>
        <v>975188.5</v>
      </c>
      <c r="J5" s="23">
        <f t="shared" si="29"/>
        <v>2862.5721595381792</v>
      </c>
      <c r="K5" s="23">
        <f t="shared" si="29"/>
        <v>563910.80000000005</v>
      </c>
      <c r="L5" s="23">
        <f t="shared" si="29"/>
        <v>171500</v>
      </c>
      <c r="M5" s="23">
        <f t="shared" si="29"/>
        <v>2012904.4100000001</v>
      </c>
      <c r="N5" s="23">
        <f t="shared" si="29"/>
        <v>18593.723915214869</v>
      </c>
      <c r="O5" s="23">
        <f>MEDIAN(O9:O102)</f>
        <v>1388423.4950000001</v>
      </c>
      <c r="P5" s="23">
        <f t="shared" ref="P5:U5" si="31">MEDIAN(P9:P102)</f>
        <v>1384869.1</v>
      </c>
      <c r="Q5" s="23">
        <f t="shared" si="31"/>
        <v>2325081.25</v>
      </c>
      <c r="R5" s="23">
        <f t="shared" si="31"/>
        <v>5698942.1549999993</v>
      </c>
      <c r="S5" s="23">
        <f t="shared" si="31"/>
        <v>17842.481083415732</v>
      </c>
      <c r="T5" s="23">
        <f t="shared" si="31"/>
        <v>262921.44999999925</v>
      </c>
      <c r="U5" s="7">
        <f t="shared" si="31"/>
        <v>3.4242109196428103E-2</v>
      </c>
      <c r="V5" s="23">
        <f>MEDIAN(V9:V102)</f>
        <v>2188</v>
      </c>
      <c r="W5" s="23">
        <f t="shared" ref="W5:AJ5" si="32">MEDIAN(W9:W102)</f>
        <v>122795</v>
      </c>
      <c r="X5" s="23">
        <f t="shared" si="32"/>
        <v>0</v>
      </c>
      <c r="Y5" s="23">
        <f t="shared" si="32"/>
        <v>3290</v>
      </c>
      <c r="Z5" s="23">
        <f t="shared" si="32"/>
        <v>28500.65</v>
      </c>
      <c r="AA5" s="23">
        <f t="shared" si="32"/>
        <v>481378.15500000003</v>
      </c>
      <c r="AB5" s="23">
        <f t="shared" si="32"/>
        <v>9138263.4500000011</v>
      </c>
      <c r="AC5" s="23">
        <f t="shared" ref="AC5" si="33">MEDIAN(AC9:AC102)</f>
        <v>26014.851575091576</v>
      </c>
      <c r="AD5" s="23">
        <f t="shared" si="32"/>
        <v>6360905.8949999996</v>
      </c>
      <c r="AE5" s="23">
        <f t="shared" ref="AE5" si="34">MEDIAN(AE9:AE102)</f>
        <v>18500.334151659023</v>
      </c>
      <c r="AF5" s="23">
        <f t="shared" si="32"/>
        <v>1553801.5</v>
      </c>
      <c r="AG5" s="23"/>
      <c r="AH5" s="23">
        <f t="shared" ref="AH5" si="35">MEDIAN(AH9:AH102)</f>
        <v>4855.465289494141</v>
      </c>
      <c r="AI5" s="23">
        <f t="shared" si="32"/>
        <v>4209580.03</v>
      </c>
      <c r="AJ5" s="23">
        <f t="shared" si="32"/>
        <v>56456.5</v>
      </c>
      <c r="AK5" s="23">
        <f>MEDIAN(AK9:AK102)</f>
        <v>796724.59</v>
      </c>
      <c r="AL5" s="23">
        <f t="shared" ref="AL5:AO5" si="36">MEDIAN(AL9:AL102)</f>
        <v>1151312.67</v>
      </c>
      <c r="AM5" s="23">
        <f t="shared" ref="AM5" si="37">MEDIAN(AM9:AM102)</f>
        <v>4024.2016310747367</v>
      </c>
      <c r="AN5" s="23">
        <f t="shared" si="36"/>
        <v>1092283.5049999999</v>
      </c>
      <c r="AO5" s="23">
        <f t="shared" si="36"/>
        <v>0</v>
      </c>
    </row>
    <row r="6" spans="1:321" x14ac:dyDescent="0.3">
      <c r="A6" s="2" t="s">
        <v>1679</v>
      </c>
      <c r="B6" s="23"/>
      <c r="C6" s="8">
        <f t="shared" ref="C6:E6" si="38">CORREL(C9:C102,$B$9:$B$102)</f>
        <v>0.61174712126343622</v>
      </c>
      <c r="D6" s="8">
        <f t="shared" si="38"/>
        <v>0.99312039473590996</v>
      </c>
      <c r="E6" s="8">
        <f t="shared" si="38"/>
        <v>-4.2626856230685878E-2</v>
      </c>
      <c r="F6" s="8">
        <f>CORREL(F9:F102,$B$9:$B$102)</f>
        <v>0.99427398021169766</v>
      </c>
      <c r="G6" s="8">
        <f t="shared" ref="G6:AO6" si="39">CORREL(G9:G102,$B$9:$B$102)</f>
        <v>0.95077794518652858</v>
      </c>
      <c r="H6" s="8">
        <f t="shared" si="39"/>
        <v>0.75363891115249859</v>
      </c>
      <c r="I6" s="8">
        <f t="shared" si="39"/>
        <v>0.95820633259777388</v>
      </c>
      <c r="J6" s="8">
        <f t="shared" si="39"/>
        <v>5.8051905815222272E-2</v>
      </c>
      <c r="K6" s="8">
        <f t="shared" si="39"/>
        <v>0.90990460649771654</v>
      </c>
      <c r="L6" s="8">
        <f t="shared" si="39"/>
        <v>0.82143930054647918</v>
      </c>
      <c r="M6" s="8">
        <f t="shared" si="39"/>
        <v>0.95692343908694244</v>
      </c>
      <c r="N6" s="8">
        <f t="shared" si="39"/>
        <v>-3.2838568480020258E-2</v>
      </c>
      <c r="O6" s="8">
        <f t="shared" si="39"/>
        <v>0.99965621867188459</v>
      </c>
      <c r="P6" s="8">
        <f t="shared" si="39"/>
        <v>0.98954269685857121</v>
      </c>
      <c r="Q6" s="8">
        <f t="shared" si="39"/>
        <v>0.99962100425772249</v>
      </c>
      <c r="R6" s="8">
        <f t="shared" si="39"/>
        <v>0.99417077476022342</v>
      </c>
      <c r="S6" s="8">
        <f t="shared" si="39"/>
        <v>-3.4844408734961391E-2</v>
      </c>
      <c r="T6" s="8">
        <f t="shared" si="39"/>
        <v>0.98052333336222919</v>
      </c>
      <c r="U6" s="8">
        <f t="shared" si="39"/>
        <v>5.4075367868738476E-2</v>
      </c>
      <c r="V6" s="8">
        <f t="shared" si="39"/>
        <v>0.84669385625202487</v>
      </c>
      <c r="W6" s="8">
        <f t="shared" si="39"/>
        <v>0.6836891623911231</v>
      </c>
      <c r="X6" s="8">
        <f t="shared" si="39"/>
        <v>0.93008145598206216</v>
      </c>
      <c r="Y6" s="8">
        <f t="shared" si="39"/>
        <v>0.97494667012237857</v>
      </c>
      <c r="Z6" s="8">
        <f t="shared" si="39"/>
        <v>0.11128867264440788</v>
      </c>
      <c r="AA6" s="8">
        <f t="shared" si="39"/>
        <v>0.96436920088541223</v>
      </c>
      <c r="AB6" s="8">
        <f t="shared" si="39"/>
        <v>0.98662399045925309</v>
      </c>
      <c r="AC6" s="8">
        <f t="shared" si="39"/>
        <v>-2.0862758328564709E-2</v>
      </c>
      <c r="AD6" s="8">
        <f t="shared" si="39"/>
        <v>0.99244073973003866</v>
      </c>
      <c r="AE6" s="8">
        <f t="shared" si="39"/>
        <v>-4.124317161910717E-2</v>
      </c>
      <c r="AF6" s="8">
        <f t="shared" si="39"/>
        <v>0.95994165984805935</v>
      </c>
      <c r="AG6" s="8"/>
      <c r="AH6" s="8">
        <f t="shared" ref="AH6" si="40">CORREL(AH9:AH102,$B$9:$B$102)</f>
        <v>-3.6004469748337119E-2</v>
      </c>
      <c r="AI6" s="8">
        <f t="shared" si="39"/>
        <v>0.97109139951032408</v>
      </c>
      <c r="AJ6" s="8">
        <f t="shared" si="39"/>
        <v>0.96198004787913538</v>
      </c>
      <c r="AK6" s="8">
        <f t="shared" si="39"/>
        <v>0.98161335992518006</v>
      </c>
      <c r="AL6" s="8">
        <f t="shared" si="39"/>
        <v>0.92643206875562301</v>
      </c>
      <c r="AM6" s="8">
        <f t="shared" si="39"/>
        <v>-8.923120011357596E-4</v>
      </c>
      <c r="AN6" s="8">
        <f t="shared" si="39"/>
        <v>0.92192065495250164</v>
      </c>
      <c r="AO6" s="8">
        <f t="shared" si="39"/>
        <v>0.79046938342856599</v>
      </c>
    </row>
    <row r="7" spans="1:321" ht="93.6" customHeight="1" x14ac:dyDescent="0.3">
      <c r="A7" s="4">
        <v>2019</v>
      </c>
      <c r="B7" s="4"/>
      <c r="C7" s="4"/>
      <c r="D7" s="4"/>
      <c r="E7" s="4"/>
      <c r="F7" s="4" t="s">
        <v>1653</v>
      </c>
      <c r="G7" s="4" t="s">
        <v>1654</v>
      </c>
      <c r="H7" s="4" t="s">
        <v>1655</v>
      </c>
      <c r="I7" s="4" t="s">
        <v>1656</v>
      </c>
      <c r="J7" s="4"/>
      <c r="K7" s="4" t="s">
        <v>1657</v>
      </c>
      <c r="L7" s="4" t="s">
        <v>1658</v>
      </c>
      <c r="M7" s="4" t="s">
        <v>1659</v>
      </c>
      <c r="N7" s="4"/>
      <c r="O7" s="4" t="s">
        <v>1660</v>
      </c>
      <c r="P7" s="4" t="s">
        <v>1661</v>
      </c>
      <c r="Q7" s="4">
        <v>1211</v>
      </c>
      <c r="R7" s="4"/>
      <c r="S7" s="4"/>
      <c r="T7" s="4"/>
      <c r="U7" s="4"/>
      <c r="V7" s="4" t="s">
        <v>1665</v>
      </c>
      <c r="W7" s="4" t="s">
        <v>1666</v>
      </c>
      <c r="X7" s="4" t="s">
        <v>1667</v>
      </c>
      <c r="Y7" s="4" t="s">
        <v>1664</v>
      </c>
      <c r="Z7" s="4" t="s">
        <v>1663</v>
      </c>
      <c r="AA7" s="4" t="s">
        <v>1662</v>
      </c>
      <c r="AB7" s="4"/>
      <c r="AC7" s="4"/>
      <c r="AD7" s="4" t="s">
        <v>1646</v>
      </c>
      <c r="AE7" s="4"/>
      <c r="AF7" s="4" t="s">
        <v>1645</v>
      </c>
      <c r="AG7" s="4"/>
      <c r="AH7" s="4"/>
      <c r="AI7" s="4" t="s">
        <v>1647</v>
      </c>
      <c r="AJ7" s="4" t="s">
        <v>1648</v>
      </c>
      <c r="AK7" s="4" t="s">
        <v>1649</v>
      </c>
      <c r="AL7" s="4" t="s">
        <v>1650</v>
      </c>
      <c r="AM7" s="4"/>
      <c r="AN7" s="4" t="s">
        <v>1651</v>
      </c>
      <c r="AO7" s="4" t="s">
        <v>1652</v>
      </c>
      <c r="AP7" s="21" t="str">
        <f>VLOOKUP(AP8,'Rozpočtové položky'!$A$2:$B$570,2)</f>
        <v>Daň z příjmů fyzických osob placená plátci</v>
      </c>
      <c r="AQ7" s="21" t="str">
        <f>VLOOKUP(AQ8,'Rozpočtové položky'!$A$2:$B$570,2)</f>
        <v>Daň z příjmů fyzických osob placená poplatníky</v>
      </c>
      <c r="AR7" s="21" t="str">
        <f>VLOOKUP(AR8,'Rozpočtové položky'!$A$2:$B$570,2)</f>
        <v>Daň z příjmů fyzických osob vybíraná srážkou</v>
      </c>
      <c r="AS7" s="21" t="str">
        <f>VLOOKUP(AS8,'Rozpočtové položky'!$A$2:$B$570,2)</f>
        <v>Zrušené daně, jejichž předmětem je příjem fyzických osob</v>
      </c>
      <c r="AT7" s="21" t="str">
        <f>VLOOKUP(AT8,'Rozpočtové položky'!$A$2:$B$570,2)</f>
        <v>Daň z příjmů právnických osob</v>
      </c>
      <c r="AU7" s="21" t="str">
        <f>VLOOKUP(AU8,'Rozpočtové položky'!$A$2:$B$570,2)</f>
        <v>Daň z příjmů právnických osob za obce</v>
      </c>
      <c r="AV7" s="21" t="str">
        <f>VLOOKUP(AV8,'Rozpočtové položky'!$A$2:$B$570,2)</f>
        <v>Daň z příjmů právnických osob za kraje</v>
      </c>
      <c r="AW7" s="21" t="str">
        <f>VLOOKUP(AW8,'Rozpočtové položky'!$A$2:$B$570,2)</f>
        <v>Daň z přidané hodnoty</v>
      </c>
      <c r="AX7" s="21" t="str">
        <f>VLOOKUP(AX8,'Rozpočtové položky'!$A$2:$B$570,2)</f>
        <v>Spotřební daň z minerálních olejů</v>
      </c>
      <c r="AY7" s="21" t="str">
        <f>VLOOKUP(AY8,'Rozpočtové položky'!$A$2:$B$570,2)</f>
        <v>Poplatky za vypouštění odpadních vod do vod povrchových</v>
      </c>
      <c r="AZ7" s="21" t="str">
        <f>VLOOKUP(AZ8,'Rozpočtové položky'!$A$2:$B$570,2)</f>
        <v>Poplatky za znečišťování ovzduší</v>
      </c>
      <c r="BA7" s="21" t="str">
        <f>VLOOKUP(BA8,'Rozpočtové položky'!$A$2:$B$570,2)</f>
        <v>Poplatky za uložení odpadů</v>
      </c>
      <c r="BB7" s="21" t="str">
        <f>VLOOKUP(BB8,'Rozpočtové položky'!$A$2:$B$570,2)</f>
        <v>Odvody za odnětí půdy ze zemědělského půdního fondu</v>
      </c>
      <c r="BC7" s="21" t="str">
        <f>VLOOKUP(BC8,'Rozpočtové položky'!$A$2:$B$570,2)</f>
        <v>Poplatky za odnětí pozemků plnění funkcí lesa</v>
      </c>
      <c r="BD7" s="21" t="str">
        <f>VLOOKUP(BD8,'Rozpočtové položky'!$A$2:$B$570,2)</f>
        <v>Poplatek za povolené vypouštění odpadních vod do vod podzemních</v>
      </c>
      <c r="BE7" s="21" t="str">
        <f>VLOOKUP(BE8,'Rozpočtové položky'!$A$2:$B$570,2)</f>
        <v>Poplatek za komunální odpad</v>
      </c>
      <c r="BF7" s="21" t="str">
        <f>VLOOKUP(BF8,'Rozpočtové položky'!$A$2:$B$570,2)</f>
        <v>Ostatní poplatky a odvody v oblasti životního prostředí</v>
      </c>
      <c r="BG7" s="21" t="str">
        <f>VLOOKUP(BG8,'Rozpočtové položky'!$A$2:$B$570,2)</f>
        <v>Poplatek za provoz systému shromažďování, sběru, přepravy, třídění, využívání a odstraňování komunálních odpadů</v>
      </c>
      <c r="BH7" s="21" t="str">
        <f>VLOOKUP(BH8,'Rozpočtové položky'!$A$2:$B$570,2)</f>
        <v>Poplatek ze psů</v>
      </c>
      <c r="BI7" s="21" t="str">
        <f>VLOOKUP(BI8,'Rozpočtové položky'!$A$2:$B$570,2)</f>
        <v>Poplatek za lázeňský nebo rekreační pobyt</v>
      </c>
      <c r="BJ7" s="21" t="str">
        <f>VLOOKUP(BJ8,'Rozpočtové položky'!$A$2:$B$570,2)</f>
        <v>Poplatek za užívání veřejného prostranství</v>
      </c>
      <c r="BK7" s="21" t="str">
        <f>VLOOKUP(BK8,'Rozpočtové položky'!$A$2:$B$570,2)</f>
        <v>Poplatek ze vstupného</v>
      </c>
      <c r="BL7" s="21" t="str">
        <f>VLOOKUP(BL8,'Rozpočtové položky'!$A$2:$B$570,2)</f>
        <v>Poplatek z ubytovací kapacity</v>
      </c>
      <c r="BM7" s="21" t="str">
        <f>VLOOKUP(BM8,'Rozpočtové položky'!$A$2:$B$570,2)</f>
        <v>Poplatek za povolení k vjezdu do vybraných míst</v>
      </c>
      <c r="BN7" s="21" t="str">
        <f>VLOOKUP(BN8,'Rozpočtové položky'!$A$2:$B$570,2)</f>
        <v>Poplatek za zhodnocení stavebního pozemku</v>
      </c>
      <c r="BO7" s="21" t="str">
        <f>VLOOKUP(BO8,'Rozpočtové položky'!$A$2:$B$570,2)</f>
        <v>Příjmy za zkoušky z odborné způsobilosti od žadatelů o řidičské oprávnění</v>
      </c>
      <c r="BP7" s="21" t="str">
        <f>VLOOKUP(BP8,'Rozpočtové položky'!$A$2:$B$570,2)</f>
        <v>Příjmy úhrad za dobývání nerostů a poplatků za geologické práce</v>
      </c>
      <c r="BQ7" s="21" t="str">
        <f>VLOOKUP(BQ8,'Rozpočtové položky'!$A$2:$B$570,2)</f>
        <v>Ostatní odvody z vybraných činností a služeb jinde neuvedené</v>
      </c>
      <c r="BR7" s="21" t="str">
        <f>VLOOKUP(BR8,'Rozpočtové položky'!$A$2:$B$570,2)</f>
        <v>Správní poplatky</v>
      </c>
      <c r="BS7" s="21" t="str">
        <f>VLOOKUP(BS8,'Rozpočtové položky'!$A$2:$B$570,2)</f>
        <v>Daň z hazardních her s výjimkou dílčí daně z technických her</v>
      </c>
      <c r="BT7" s="21" t="str">
        <f>VLOOKUP(BT8,'Rozpočtové položky'!$A$2:$B$570,2)</f>
        <v>Zrušený odvod z loterií a podobných her kromě z výherních hracích přístrojů</v>
      </c>
      <c r="BU7" s="21" t="str">
        <f>VLOOKUP(BU8,'Rozpočtové položky'!$A$2:$B$570,2)</f>
        <v>Zrušený odvod z výherních hracích přístrojů</v>
      </c>
      <c r="BV7" s="21" t="str">
        <f>VLOOKUP(BV8,'Rozpočtové položky'!$A$2:$B$570,2)</f>
        <v>Dílčí daň z technických her</v>
      </c>
      <c r="BW7" s="21" t="str">
        <f>VLOOKUP(BW8,'Rozpočtové položky'!$A$2:$B$570,2)</f>
        <v>Daň z nemovitých věcí</v>
      </c>
      <c r="BX7" s="21" t="str">
        <f>VLOOKUP(BX8,'Rozpočtové položky'!$A$2:$B$570,2)</f>
        <v>Nerozúčtované, neidentifikované a nezařaditelné daňové příjmy</v>
      </c>
      <c r="BY7" s="21" t="str">
        <f>VLOOKUP(BY8,'Rozpočtové položky'!$A$2:$B$570,2)</f>
        <v>Příjmy z poskytování služeb a výrobků</v>
      </c>
      <c r="BZ7" s="21" t="str">
        <f>VLOOKUP(BZ8,'Rozpočtové položky'!$A$2:$B$570,2)</f>
        <v>Příjmy z prodeje zboží (již nakoupeného za účelem prodeje)</v>
      </c>
      <c r="CA7" s="21" t="str">
        <f>VLOOKUP(CA8,'Rozpočtové položky'!$A$2:$B$570,2)</f>
        <v>Ostatní příjmy z vlastní činnosti</v>
      </c>
      <c r="CB7" s="21" t="str">
        <f>VLOOKUP(CB8,'Rozpočtové položky'!$A$2:$B$570,2)</f>
        <v>Odvody příspěvkových organizací</v>
      </c>
      <c r="CC7" s="21" t="str">
        <f>VLOOKUP(CC8,'Rozpočtové položky'!$A$2:$B$570,2)</f>
        <v>Ostatní odvody příspěvkových organizací</v>
      </c>
      <c r="CD7" s="21" t="str">
        <f>VLOOKUP(CD8,'Rozpočtové položky'!$A$2:$B$570,2)</f>
        <v>Odvody školských právnických osob zřízených státem, kraji a obcemi</v>
      </c>
      <c r="CE7" s="21" t="str">
        <f>VLOOKUP(CE8,'Rozpočtové položky'!$A$2:$B$570,2)</f>
        <v>Příjmy z pronájmu pozemků</v>
      </c>
      <c r="CF7" s="21" t="str">
        <f>VLOOKUP(CF8,'Rozpočtové položky'!$A$2:$B$570,2)</f>
        <v>Příjmy z pronájmu ostatních nemovitých věcí a jejich částí</v>
      </c>
      <c r="CG7" s="21" t="str">
        <f>VLOOKUP(CG8,'Rozpočtové položky'!$A$2:$B$570,2)</f>
        <v>Příjmy z pronájmu movitých věcí</v>
      </c>
      <c r="CH7" s="21" t="str">
        <f>VLOOKUP(CH8,'Rozpočtové položky'!$A$2:$B$570,2)</f>
        <v>Ostatní příjmy z pronájmu majetku</v>
      </c>
      <c r="CI7" s="21" t="str">
        <f>VLOOKUP(CI8,'Rozpočtové položky'!$A$2:$B$570,2)</f>
        <v>Příjmy z úroků (část)</v>
      </c>
      <c r="CJ7" s="21" t="str">
        <f>VLOOKUP(CJ8,'Rozpočtové položky'!$A$2:$B$570,2)</f>
        <v>Příjmy z podílů na zisku a dividend</v>
      </c>
      <c r="CK7" s="21" t="str">
        <f>VLOOKUP(CK8,'Rozpočtové položky'!$A$2:$B$570,2)</f>
        <v>Kursové rozdíly v příjmech</v>
      </c>
      <c r="CL7" s="21" t="str">
        <f>VLOOKUP(CL8,'Rozpočtové položky'!$A$2:$B$570,2)</f>
        <v>Příjmy z úroků ze státních dluhopisů</v>
      </c>
      <c r="CM7" s="21" t="str">
        <f>VLOOKUP(CM8,'Rozpočtové položky'!$A$2:$B$570,2)</f>
        <v>Ostatní příjmy z výnosů finančního majetku</v>
      </c>
      <c r="CN7" s="21" t="str">
        <f>VLOOKUP(CN8,'Rozpočtové položky'!$A$2:$B$570,2)</f>
        <v>Sankční platby přijaté od státu, obcí a krajů</v>
      </c>
      <c r="CO7" s="21" t="str">
        <f>VLOOKUP(CO8,'Rozpočtové položky'!$A$2:$B$570,2)</f>
        <v>Sankční platby přijaté od jiných subjektů</v>
      </c>
      <c r="CP7" s="21" t="str">
        <f>VLOOKUP(CP8,'Rozpočtové položky'!$A$2:$B$570,2)</f>
        <v>Přijaté vratky transferů od jiných veřejných rozpočtů</v>
      </c>
      <c r="CQ7" s="21" t="str">
        <f>VLOOKUP(CQ8,'Rozpočtové položky'!$A$2:$B$570,2)</f>
        <v>Ostatní příjmy z finančního vypořádání předchozích let od jiných veřejných rozpočtů</v>
      </c>
      <c r="CR7" s="21" t="str">
        <f>VLOOKUP(CR8,'Rozpočtové položky'!$A$2:$B$570,2)</f>
        <v>Příjmy z finančního vypořádání minulých let mezi krajem a obcemi</v>
      </c>
      <c r="CS7" s="21" t="str">
        <f>VLOOKUP(CS8,'Rozpočtové položky'!$A$2:$B$570,2)</f>
        <v>Příjmy z finančního vypořádání minulých let mezi obcemi</v>
      </c>
      <c r="CT7" s="21" t="str">
        <f>VLOOKUP(CT8,'Rozpočtové položky'!$A$2:$B$570,2)</f>
        <v>Příjmy z finančního vypořádání minulých let mezi regionální radou a kraji, obcemi a dobrovolnými svazky obcí</v>
      </c>
      <c r="CU7" s="21" t="str">
        <f>VLOOKUP(CU8,'Rozpočtové položky'!$A$2:$B$570,2)</f>
        <v>Ostatní přijaté vratky transferů</v>
      </c>
      <c r="CV7" s="21" t="str">
        <f>VLOOKUP(CV8,'Rozpočtové položky'!$A$2:$B$570,2)</f>
        <v>Příjmy z prodeje krátkodobého a drobného dlouhodobého majetku</v>
      </c>
      <c r="CW7" s="21" t="str">
        <f>VLOOKUP(CW8,'Rozpočtové položky'!$A$2:$B$570,2)</f>
        <v>Přijaté neinvestiční dary</v>
      </c>
      <c r="CX7" s="21" t="str">
        <f>VLOOKUP(CX8,'Rozpočtové položky'!$A$2:$B$570,2)</f>
        <v>Přijaté pojistné náhrady</v>
      </c>
      <c r="CY7" s="21" t="str">
        <f>VLOOKUP(CY8,'Rozpočtové položky'!$A$2:$B$570,2)</f>
        <v>Přijaté nekapitálové příspěvky a náhrady</v>
      </c>
      <c r="CZ7" s="21" t="str">
        <f>VLOOKUP(CZ8,'Rozpočtové položky'!$A$2:$B$570,2)</f>
        <v>Neidentifikované příjmy</v>
      </c>
      <c r="DA7" s="21" t="str">
        <f>VLOOKUP(DA8,'Rozpočtové položky'!$A$2:$B$570,2)</f>
        <v>Ostatní nedaňové příjmy jinde nezařazené</v>
      </c>
      <c r="DB7" s="21" t="str">
        <f>VLOOKUP(DB8,'Rozpočtové položky'!$A$2:$B$570,2)</f>
        <v>Platby za odebrané množství podzemní vody a za správu vodních toků</v>
      </c>
      <c r="DC7" s="21" t="str">
        <f>VLOOKUP(DC8,'Rozpočtové položky'!$A$2:$B$570,2)</f>
        <v>Příjmy dobíhajících úhrad z dobývacího prostoru a z vydobytých nerostů</v>
      </c>
      <c r="DD7" s="21" t="str">
        <f>VLOOKUP(DD8,'Rozpočtové položky'!$A$2:$B$570,2)</f>
        <v>Splátky půjčených prostředků od podnikatelských subjektů-fyzických osob</v>
      </c>
      <c r="DE7" s="21" t="str">
        <f>VLOOKUP(DE8,'Rozpočtové položky'!$A$2:$B$570,2)</f>
        <v>Splátky půjčených prostředků od podnikatelských subjektů-právnických osob</v>
      </c>
      <c r="DF7" s="21" t="str">
        <f>VLOOKUP(DF8,'Rozpočtové položky'!$A$2:$B$570,2)</f>
        <v>Splátky půjčených prostředků od obecně prospěšných společností a podobných subjektů</v>
      </c>
      <c r="DG7" s="21" t="str">
        <f>VLOOKUP(DG8,'Rozpočtové položky'!$A$2:$B$570,2)</f>
        <v>Splátky půjčených prostředků od obcí</v>
      </c>
      <c r="DH7" s="21" t="str">
        <f>VLOOKUP(DH8,'Rozpočtové položky'!$A$2:$B$570,2)</f>
        <v>Ostatní splátky půjčených prostředků od veřejných rozpočtů územní úrovně</v>
      </c>
      <c r="DI7" s="21" t="str">
        <f>VLOOKUP(DI8,'Rozpočtové položky'!$A$2:$B$570,2)</f>
        <v>Splátky půjčených prostředků od příspěvkových organizací</v>
      </c>
      <c r="DJ7" s="21" t="str">
        <f>VLOOKUP(DJ8,'Rozpočtové položky'!$A$2:$B$570,2)</f>
        <v>Splátky půjčených prostředků od obyvatelstva</v>
      </c>
      <c r="DK7" s="21" t="str">
        <f>VLOOKUP(DK8,'Rozpočtové položky'!$A$2:$B$570,2)</f>
        <v>Příjmy z prodeje pozemků</v>
      </c>
      <c r="DL7" s="21" t="str">
        <f>VLOOKUP(DL8,'Rozpočtové položky'!$A$2:$B$570,2)</f>
        <v>Příjmy z prodeje ostatních nemovitých věcí a jejich částí</v>
      </c>
      <c r="DM7" s="21" t="str">
        <f>VLOOKUP(DM8,'Rozpočtové položky'!$A$2:$B$570,2)</f>
        <v>Příjmy z prodeje ostatního hmotného dlouhodobého majetku</v>
      </c>
      <c r="DN7" s="21" t="str">
        <f>VLOOKUP(DN8,'Rozpočtové položky'!$A$2:$B$570,2)</f>
        <v>Příjmy z prodeje nehmotného dlouhodobého majetku</v>
      </c>
      <c r="DO7" s="21" t="str">
        <f>VLOOKUP(DO8,'Rozpočtové položky'!$A$2:$B$570,2)</f>
        <v>Ostatní příjmy z prodeje dlouhodobého majetku</v>
      </c>
      <c r="DP7" s="21" t="str">
        <f>VLOOKUP(DP8,'Rozpočtové položky'!$A$2:$B$570,2)</f>
        <v>Přijaté dary na pořízení dlouhodobého majetku</v>
      </c>
      <c r="DQ7" s="21" t="str">
        <f>VLOOKUP(DQ8,'Rozpočtové položky'!$A$2:$B$570,2)</f>
        <v>Přijaté příspěvky na pořízení dlouhodobého majetku</v>
      </c>
      <c r="DR7" s="21" t="str">
        <f>VLOOKUP(DR8,'Rozpočtové položky'!$A$2:$B$570,2)</f>
        <v>Ostatní investiční příjmy jinde nezařazené</v>
      </c>
      <c r="DS7" s="21" t="str">
        <f>VLOOKUP(DS8,'Rozpočtové položky'!$A$2:$B$570,2)</f>
        <v>Příjmy z prodeje akcií</v>
      </c>
      <c r="DT7" s="21" t="str">
        <f>VLOOKUP(DT8,'Rozpočtové položky'!$A$2:$B$570,2)</f>
        <v>Příjmy z prodeje majetkových podílů</v>
      </c>
      <c r="DU7" s="21" t="str">
        <f>VLOOKUP(DU8,'Rozpočtové položky'!$A$2:$B$570,2)</f>
        <v>Ostatní příjmy z prodeje dlouhodobého finančního majetku</v>
      </c>
      <c r="DV7" s="21" t="str">
        <f>VLOOKUP(DV8,'Rozpočtové položky'!$A$2:$B$570,2)</f>
        <v>Neinvestiční přijaté transfery z všeobecné pokladní správy státního rozpočtu</v>
      </c>
      <c r="DW7" s="21" t="str">
        <f>VLOOKUP(DW8,'Rozpočtové položky'!$A$2:$B$570,2)</f>
        <v>Neinvestiční přijaté transfery ze státního rozpočtu v rámci souhrnného dotačního vztahu</v>
      </c>
      <c r="DX7" s="21" t="str">
        <f>VLOOKUP(DX8,'Rozpočtové položky'!$A$2:$B$570,2)</f>
        <v>Neinvestiční přijaté transfery ze státních fondů</v>
      </c>
      <c r="DY7" s="21" t="str">
        <f>VLOOKUP(DY8,'Rozpočtové položky'!$A$2:$B$570,2)</f>
        <v>Ostatní neinvestiční přijaté transfery ze státního rozpočtu</v>
      </c>
      <c r="DZ7" s="21" t="str">
        <f>VLOOKUP(DZ8,'Rozpočtové položky'!$A$2:$B$570,2)</f>
        <v>Ostatní neinvestiční přijaté transfery od rozpočtů ústřední úrovně</v>
      </c>
      <c r="EA7" s="21" t="str">
        <f>VLOOKUP(EA8,'Rozpočtové položky'!$A$2:$B$570,2)</f>
        <v>Neinvestiční přijaté transfery od obcí</v>
      </c>
      <c r="EB7" s="21" t="str">
        <f>VLOOKUP(EB8,'Rozpočtové položky'!$A$2:$B$570,2)</f>
        <v>Neinvestiční přijaté transfery od krajů</v>
      </c>
      <c r="EC7" s="21" t="str">
        <f>VLOOKUP(EC8,'Rozpočtové položky'!$A$2:$B$570,2)</f>
        <v>Ostatní neinvestiční přijaté transfery od rozpočtů územní úrovně</v>
      </c>
      <c r="ED7" s="21" t="str">
        <f>VLOOKUP(ED8,'Rozpočtové položky'!$A$2:$B$570,2)</f>
        <v>Převody z vlastních fondů hospodářské (podnikatelské) činnosti</v>
      </c>
      <c r="EE7" s="21" t="str">
        <f>VLOOKUP(EE8,'Rozpočtové položky'!$A$2:$B$570,2)</f>
        <v>Převody z ostatních vlastních fondů</v>
      </c>
      <c r="EF7" s="21" t="str">
        <f>VLOOKUP(EF8,'Rozpočtové položky'!$A$2:$B$570,2)</f>
        <v>Převody z vlastních fondů přes rok</v>
      </c>
      <c r="EG7" s="21" t="str">
        <f>VLOOKUP(EG8,'Rozpočtové položky'!$A$2:$B$570,2)</f>
        <v>Neinvestiční přijaté transfery od mezinárodních institucí a některých cizích orgánů a právnických osob</v>
      </c>
      <c r="EH7" s="21" t="str">
        <f>VLOOKUP(EH8,'Rozpočtové položky'!$A$2:$B$570,2)</f>
        <v>Investiční přijaté transfery z všeobecné pokladní správy státního rozpočtu</v>
      </c>
      <c r="EI7" s="21" t="str">
        <f>VLOOKUP(EI8,'Rozpočtové položky'!$A$2:$B$570,2)</f>
        <v>Investiční přijaté transfery ze státního rozpočtu v rámci souhrnného dotačního vztahu</v>
      </c>
      <c r="EJ7" s="21" t="str">
        <f>VLOOKUP(EJ8,'Rozpočtové položky'!$A$2:$B$570,2)</f>
        <v>Investiční přijaté transfery ze státních fondů</v>
      </c>
      <c r="EK7" s="21" t="str">
        <f>VLOOKUP(EK8,'Rozpočtové položky'!$A$2:$B$570,2)</f>
        <v>Ostatní investiční přijaté transfery ze státního rozpočtu</v>
      </c>
      <c r="EL7" s="21" t="str">
        <f>VLOOKUP(EL8,'Rozpočtové položky'!$A$2:$B$570,2)</f>
        <v>Investiční převody z Národního fondu</v>
      </c>
      <c r="EM7" s="21" t="str">
        <f>VLOOKUP(EM8,'Rozpočtové položky'!$A$2:$B$570,2)</f>
        <v>Investiční přijaté transfery od obcí</v>
      </c>
      <c r="EN7" s="21" t="str">
        <f>VLOOKUP(EN8,'Rozpočtové položky'!$A$2:$B$570,2)</f>
        <v>Investiční přijaté transfery od krajů</v>
      </c>
      <c r="EO7" s="21" t="str">
        <f>VLOOKUP(EO8,'Rozpočtové položky'!$A$2:$B$570,2)</f>
        <v>Investiční přijaté transfery od regionálních rad</v>
      </c>
      <c r="EP7" s="21" t="str">
        <f>VLOOKUP(EP8,'Rozpočtové položky'!$A$2:$B$570,2)</f>
        <v>Ostatní investiční přijaté transfery od rozpočtů územní úrovně</v>
      </c>
      <c r="EQ7" s="21" t="str">
        <f>VLOOKUP(EQ8,'Rozpočtové položky'!$A$2:$B$570,2)</f>
        <v>Investiční přijaté transfery od cizích států</v>
      </c>
      <c r="ER7" s="21" t="str">
        <f>VLOOKUP(ER8,'Rozpočtové položky'!$A$2:$B$570,2)</f>
        <v>Investiční přijaté transfery od mezinárodních institucí</v>
      </c>
      <c r="ES7" s="21" t="str">
        <f>VLOOKUP(ES8,'Rozpočtové položky'!$A$2:$B$570,2)</f>
        <v>Platy zaměstnanců v pracovním poměru vyjma zaměstnanců na služebních místech</v>
      </c>
      <c r="ET7" s="21" t="str">
        <f>VLOOKUP(ET8,'Rozpočtové položky'!$A$2:$B$570,2)</f>
        <v>Platy zaměstnanců na služebních místech podle zákona o státní službě</v>
      </c>
      <c r="EU7" s="21" t="str">
        <f>VLOOKUP(EU8,'Rozpočtové položky'!$A$2:$B$570,2)</f>
        <v>Ostatní platy</v>
      </c>
      <c r="EV7" s="21" t="str">
        <f>VLOOKUP(EV8,'Rozpočtové položky'!$A$2:$B$570,2)</f>
        <v>Ostatní osobní výdaje</v>
      </c>
      <c r="EW7" s="21" t="str">
        <f>VLOOKUP(EW8,'Rozpočtové položky'!$A$2:$B$570,2)</f>
        <v>Odměny členů zastupitelstev obcí a krajů</v>
      </c>
      <c r="EX7" s="21" t="str">
        <f>VLOOKUP(EX8,'Rozpočtové položky'!$A$2:$B$570,2)</f>
        <v>Odstupné</v>
      </c>
      <c r="EY7" s="21" t="str">
        <f>VLOOKUP(EY8,'Rozpočtové položky'!$A$2:$B$570,2)</f>
        <v>Odchodné</v>
      </c>
      <c r="EZ7" s="21" t="str">
        <f>VLOOKUP(EZ8,'Rozpočtové položky'!$A$2:$B$570,2)</f>
        <v>Ostatní platby za provedenou práci jinde nezařazené</v>
      </c>
      <c r="FA7" s="21" t="str">
        <f>VLOOKUP(FA8,'Rozpočtové položky'!$A$2:$B$570,2)</f>
        <v>Povinné pojistné na sociální zabezpečení a příspěvek na státní politiku zaměstnanosti</v>
      </c>
      <c r="FB7" s="21" t="str">
        <f>VLOOKUP(FB8,'Rozpočtové položky'!$A$2:$B$570,2)</f>
        <v>Povinné pojistné na veřejné zdravotní pojištění</v>
      </c>
      <c r="FC7" s="21" t="str">
        <f>VLOOKUP(FC8,'Rozpočtové položky'!$A$2:$B$570,2)</f>
        <v>Povinné pojistné na úrazové pojištění</v>
      </c>
      <c r="FD7" s="21" t="str">
        <f>VLOOKUP(FD8,'Rozpočtové položky'!$A$2:$B$570,2)</f>
        <v>Ostatní povinné pojistné placené zaměstnavatelem</v>
      </c>
      <c r="FE7" s="21" t="str">
        <f>VLOOKUP(FE8,'Rozpočtové položky'!$A$2:$B$570,2)</f>
        <v>Odměny za užití duševního vlastnictví</v>
      </c>
      <c r="FF7" s="21" t="str">
        <f>VLOOKUP(FF8,'Rozpočtové položky'!$A$2:$B$570,2)</f>
        <v>Odměny za užití počítačových programů</v>
      </c>
      <c r="FG7" s="21" t="str">
        <f>VLOOKUP(FG8,'Rozpočtové položky'!$A$2:$B$570,2)</f>
        <v>Podlimitní věcná břemena</v>
      </c>
      <c r="FH7" s="21" t="str">
        <f>VLOOKUP(FH8,'Rozpočtové položky'!$A$2:$B$570,2)</f>
        <v>Podlimitní technické zhodnocení</v>
      </c>
      <c r="FI7" s="21" t="str">
        <f>VLOOKUP(FI8,'Rozpočtové položky'!$A$2:$B$570,2)</f>
        <v>Potraviny</v>
      </c>
      <c r="FJ7" s="21" t="str">
        <f>VLOOKUP(FJ8,'Rozpočtové položky'!$A$2:$B$570,2)</f>
        <v>Ochranné pomůcky</v>
      </c>
      <c r="FK7" s="21" t="str">
        <f>VLOOKUP(FK8,'Rozpočtové položky'!$A$2:$B$570,2)</f>
        <v>Léky a zdravotnický materiál</v>
      </c>
      <c r="FL7" s="21" t="str">
        <f>VLOOKUP(FL8,'Rozpočtové položky'!$A$2:$B$570,2)</f>
        <v>Prádlo, oděv a obuv</v>
      </c>
      <c r="FM7" s="21" t="str">
        <f>VLOOKUP(FM8,'Rozpočtové položky'!$A$2:$B$570,2)</f>
        <v>Knihy, učební pomůcky a tisk</v>
      </c>
      <c r="FN7" s="21" t="str">
        <f>VLOOKUP(FN8,'Rozpočtové položky'!$A$2:$B$570,2)</f>
        <v>Drobný hmotný dlouhodobý majetek</v>
      </c>
      <c r="FO7" s="21" t="str">
        <f>VLOOKUP(FO8,'Rozpočtové položky'!$A$2:$B$570,2)</f>
        <v>Nákup zboží (za účelem dalšího prodeje)</v>
      </c>
      <c r="FP7" s="21" t="str">
        <f>VLOOKUP(FP8,'Rozpočtové položky'!$A$2:$B$570,2)</f>
        <v>Nákup materiálu jinde nezařazený</v>
      </c>
      <c r="FQ7" s="21" t="str">
        <f>VLOOKUP(FQ8,'Rozpočtové položky'!$A$2:$B$570,2)</f>
        <v>Úroky vlastní</v>
      </c>
      <c r="FR7" s="21" t="str">
        <f>VLOOKUP(FR8,'Rozpočtové položky'!$A$2:$B$570,2)</f>
        <v>Kursové rozdíly ve výdajích</v>
      </c>
      <c r="FS7" s="21" t="str">
        <f>VLOOKUP(FS8,'Rozpočtové položky'!$A$2:$B$570,2)</f>
        <v>Úroky vzniklé převzetím cizích závazků</v>
      </c>
      <c r="FT7" s="21" t="str">
        <f>VLOOKUP(FT8,'Rozpočtové položky'!$A$2:$B$570,2)</f>
        <v>Poplatky dluhové služby</v>
      </c>
      <c r="FU7" s="21" t="str">
        <f>VLOOKUP(FU8,'Rozpočtové položky'!$A$2:$B$570,2)</f>
        <v>Ostatní úroky a ostatní finanční výdaje</v>
      </c>
      <c r="FV7" s="21" t="str">
        <f>VLOOKUP(FV8,'Rozpočtové položky'!$A$2:$B$570,2)</f>
        <v>Studená voda</v>
      </c>
      <c r="FW7" s="21" t="str">
        <f>VLOOKUP(FW8,'Rozpočtové položky'!$A$2:$B$570,2)</f>
        <v>Teplo</v>
      </c>
      <c r="FX7" s="21" t="str">
        <f>VLOOKUP(FX8,'Rozpočtové položky'!$A$2:$B$570,2)</f>
        <v>Plyn</v>
      </c>
      <c r="FY7" s="21" t="str">
        <f>VLOOKUP(FY8,'Rozpočtové položky'!$A$2:$B$570,2)</f>
        <v>Elektrická energie</v>
      </c>
      <c r="FZ7" s="21" t="str">
        <f>VLOOKUP(FZ8,'Rozpočtové položky'!$A$2:$B$570,2)</f>
        <v>Pevná paliva</v>
      </c>
      <c r="GA7" s="21" t="str">
        <f>VLOOKUP(GA8,'Rozpočtové položky'!$A$2:$B$570,2)</f>
        <v>Pohonné hmoty a maziva</v>
      </c>
      <c r="GB7" s="21" t="str">
        <f>VLOOKUP(GB8,'Rozpočtové položky'!$A$2:$B$570,2)</f>
        <v>Teplá voda</v>
      </c>
      <c r="GC7" s="21" t="str">
        <f>VLOOKUP(GC8,'Rozpočtové položky'!$A$2:$B$570,2)</f>
        <v>Nákup ostatních paliv a energie</v>
      </c>
      <c r="GD7" s="21" t="str">
        <f>VLOOKUP(GD8,'Rozpočtové položky'!$A$2:$B$570,2)</f>
        <v>Poštovní služby</v>
      </c>
      <c r="GE7" s="21" t="str">
        <f>VLOOKUP(GE8,'Rozpočtové položky'!$A$2:$B$570,2)</f>
        <v>Služby elektronických komunikací</v>
      </c>
      <c r="GF7" s="21" t="str">
        <f>VLOOKUP(GF8,'Rozpočtové položky'!$A$2:$B$570,2)</f>
        <v>Služby peněžních ústavů</v>
      </c>
      <c r="GG7" s="21" t="str">
        <f>VLOOKUP(GG8,'Rozpočtové položky'!$A$2:$B$570,2)</f>
        <v>Nájemné</v>
      </c>
      <c r="GH7" s="21" t="str">
        <f>VLOOKUP(GH8,'Rozpočtové položky'!$A$2:$B$570,2)</f>
        <v>Nájemné za půdu</v>
      </c>
      <c r="GI7" s="21" t="str">
        <f>VLOOKUP(GI8,'Rozpočtové položky'!$A$2:$B$570,2)</f>
        <v>Konzultační, poradenské a právní služby</v>
      </c>
      <c r="GJ7" s="21" t="str">
        <f>VLOOKUP(GJ8,'Rozpočtové položky'!$A$2:$B$570,2)</f>
        <v>Služby školení a vzdělávání</v>
      </c>
      <c r="GK7" s="21" t="str">
        <f>VLOOKUP(GK8,'Rozpočtové položky'!$A$2:$B$570,2)</f>
        <v>Zpracování dat a služby související s informačními a komunikačními technologiemi</v>
      </c>
      <c r="GL7" s="21" t="str">
        <f>VLOOKUP(GL8,'Rozpočtové položky'!$A$2:$B$570,2)</f>
        <v>Nákup ostatních služeb</v>
      </c>
      <c r="GM7" s="21" t="str">
        <f>VLOOKUP(GM8,'Rozpočtové položky'!$A$2:$B$570,2)</f>
        <v>Opravy a udržování</v>
      </c>
      <c r="GN7" s="21" t="str">
        <f>VLOOKUP(GN8,'Rozpočtové položky'!$A$2:$B$570,2)</f>
        <v>Programové vybavení</v>
      </c>
      <c r="GO7" s="21" t="str">
        <f>VLOOKUP(GO8,'Rozpočtové položky'!$A$2:$B$570,2)</f>
        <v>Cestovné</v>
      </c>
      <c r="GP7" s="21" t="str">
        <f>VLOOKUP(GP8,'Rozpočtové položky'!$A$2:$B$570,2)</f>
        <v>Pohoštění</v>
      </c>
      <c r="GQ7" s="21" t="str">
        <f>VLOOKUP(GQ8,'Rozpočtové položky'!$A$2:$B$570,2)</f>
        <v>Účastnické poplatky na konference</v>
      </c>
      <c r="GR7" s="21" t="str">
        <f>VLOOKUP(GR8,'Rozpočtové položky'!$A$2:$B$570,2)</f>
        <v>Nákup archiválií</v>
      </c>
      <c r="GS7" s="21" t="str">
        <f>VLOOKUP(GS8,'Rozpočtové položky'!$A$2:$B$570,2)</f>
        <v>Nájemné za nájem s právem koupě</v>
      </c>
      <c r="GT7" s="21" t="str">
        <f>VLOOKUP(GT8,'Rozpočtové položky'!$A$2:$B$570,2)</f>
        <v>Ostatní nákupy jinde nezařazené</v>
      </c>
      <c r="GU7" s="21" t="str">
        <f>VLOOKUP(GU8,'Rozpočtové položky'!$A$2:$B$570,2)</f>
        <v>Převody vnitřním organizačním jednotkám</v>
      </c>
      <c r="GV7" s="21" t="str">
        <f>VLOOKUP(GV8,'Rozpočtové položky'!$A$2:$B$570,2)</f>
        <v>Převody vlastní pokladně</v>
      </c>
      <c r="GW7" s="21" t="str">
        <f>VLOOKUP(GW8,'Rozpočtové položky'!$A$2:$B$570,2)</f>
        <v>Jistoty</v>
      </c>
      <c r="GX7" s="21" t="str">
        <f>VLOOKUP(GX8,'Rozpočtové položky'!$A$2:$B$570,2)</f>
        <v>Zaplacené sankce</v>
      </c>
      <c r="GY7" s="21" t="str">
        <f>VLOOKUP(GY8,'Rozpočtové položky'!$A$2:$B$570,2)</f>
        <v>Poskytnuté náhrady</v>
      </c>
      <c r="GZ7" s="21" t="str">
        <f>VLOOKUP(GZ8,'Rozpočtové položky'!$A$2:$B$570,2)</f>
        <v>Výdaje na dopravní územní obslužnost</v>
      </c>
      <c r="HA7" s="21" t="str">
        <f>VLOOKUP(HA8,'Rozpočtové položky'!$A$2:$B$570,2)</f>
        <v>Věcné dary</v>
      </c>
      <c r="HB7" s="21" t="str">
        <f>VLOOKUP(HB8,'Rozpočtové položky'!$A$2:$B$570,2)</f>
        <v>Odvody za neplnění povinnosti zaměstnávat zdravotně postižené</v>
      </c>
      <c r="HC7" s="21" t="str">
        <f>VLOOKUP(HC8,'Rozpočtové položky'!$A$2:$B$570,2)</f>
        <v>Náhrady zvýšených nákladů spojených s výkonem funkce v zahraničí</v>
      </c>
      <c r="HD7" s="21" t="str">
        <f>VLOOKUP(HD8,'Rozpočtové položky'!$A$2:$B$570,2)</f>
        <v>Ostatní výdaje související s neinvestičními nákupy</v>
      </c>
      <c r="HE7" s="21" t="str">
        <f>VLOOKUP(HE8,'Rozpočtové položky'!$A$2:$B$570,2)</f>
        <v>Neinvestiční transfery nefinančním podnikatelskýmsubjektům-fyzickým osobám</v>
      </c>
      <c r="HF7" s="21" t="str">
        <f>VLOOKUP(HF8,'Rozpočtové položky'!$A$2:$B$570,2)</f>
        <v>Neinvestiční transfery nefinančním podnikatelským subjektům-právnickým osobám</v>
      </c>
      <c r="HG7" s="21" t="str">
        <f>VLOOKUP(HG8,'Rozpočtové položky'!$A$2:$B$570,2)</f>
        <v>Neinvestiční transfery obecním a krajským nemocnicím - obchodním společnostem</v>
      </c>
      <c r="HH7" s="21" t="str">
        <f>VLOOKUP(HH8,'Rozpočtové položky'!$A$2:$B$570,2)</f>
        <v>Ostatní neinvestiční transfery podnikatelským subjektům</v>
      </c>
      <c r="HI7" s="21" t="str">
        <f>VLOOKUP(HI8,'Rozpočtové položky'!$A$2:$B$570,2)</f>
        <v>Neinvestiční transfery fundacím, ústavům a obecně prospěšným společnostem</v>
      </c>
      <c r="HJ7" s="21" t="str">
        <f>VLOOKUP(HJ8,'Rozpočtové položky'!$A$2:$B$570,2)</f>
        <v>Neinvestiční transfery spolkům</v>
      </c>
      <c r="HK7" s="21" t="str">
        <f>VLOOKUP(HK8,'Rozpočtové položky'!$A$2:$B$570,2)</f>
        <v>Neinvestiční transfery církvím a náboženským společnostem</v>
      </c>
      <c r="HL7" s="21" t="str">
        <f>VLOOKUP(HL8,'Rozpočtové položky'!$A$2:$B$570,2)</f>
        <v>Neinvestiční transfery politickým stranám a hnutím</v>
      </c>
      <c r="HM7" s="21" t="str">
        <f>VLOOKUP(HM8,'Rozpočtové položky'!$A$2:$B$570,2)</f>
        <v>Neinvestiční transfery společenstvím vlastníků jednotek</v>
      </c>
      <c r="HN7" s="21" t="str">
        <f>VLOOKUP(HN8,'Rozpočtové položky'!$A$2:$B$570,2)</f>
        <v>Ostatní neinvestiční transfery neziskovým a podobným organizacím</v>
      </c>
      <c r="HO7" s="21" t="str">
        <f>VLOOKUP(HO8,'Rozpočtové položky'!$A$2:$B$570,2)</f>
        <v>Neinvestiční transfery státnímu rozpočtu</v>
      </c>
      <c r="HP7" s="21" t="str">
        <f>VLOOKUP(HP8,'Rozpočtové položky'!$A$2:$B$570,2)</f>
        <v>Ostatní neinvestiční transfery jiným veřejným rozpočtům</v>
      </c>
      <c r="HQ7" s="21" t="str">
        <f>VLOOKUP(HQ8,'Rozpočtové položky'!$A$2:$B$570,2)</f>
        <v>Neinvestiční transfery obcím</v>
      </c>
      <c r="HR7" s="21" t="str">
        <f>VLOOKUP(HR8,'Rozpočtové položky'!$A$2:$B$570,2)</f>
        <v>Neinvestiční transfery obcím v rámci souhrnného dotačního vztahu</v>
      </c>
      <c r="HS7" s="21" t="str">
        <f>VLOOKUP(HS8,'Rozpočtové položky'!$A$2:$B$570,2)</f>
        <v>Neinvestiční transfery krajům</v>
      </c>
      <c r="HT7" s="21" t="str">
        <f>VLOOKUP(HT8,'Rozpočtové položky'!$A$2:$B$570,2)</f>
        <v>Neinvestiční transfery krajům v rámci souhrnného dotačního vztahu</v>
      </c>
      <c r="HU7" s="21" t="str">
        <f>VLOOKUP(HU8,'Rozpočtové položky'!$A$2:$B$570,2)</f>
        <v>Neinvestiční transfery regionálním radám</v>
      </c>
      <c r="HV7" s="21" t="str">
        <f>VLOOKUP(HV8,'Rozpočtové položky'!$A$2:$B$570,2)</f>
        <v>Ostatní neinvestiční transfery veřejným rozpočtům územní úrovně</v>
      </c>
      <c r="HW7" s="21" t="str">
        <f>VLOOKUP(HW8,'Rozpočtové položky'!$A$2:$B$570,2)</f>
        <v>Neinvestiční příspěvky zřízeným příspěvkovým organizacím</v>
      </c>
      <c r="HX7" s="21" t="str">
        <f>VLOOKUP(HX8,'Rozpočtové položky'!$A$2:$B$570,2)</f>
        <v>Neinvestiční transfery vysokým školám</v>
      </c>
      <c r="HY7" s="21" t="str">
        <f>VLOOKUP(HY8,'Rozpočtové položky'!$A$2:$B$570,2)</f>
        <v>Neinvestiční transfery školským právnickým osobámzřízeným státem, kraji a obcemi</v>
      </c>
      <c r="HZ7" s="21" t="str">
        <f>VLOOKUP(HZ8,'Rozpočtové položky'!$A$2:$B$570,2)</f>
        <v>Neinvestiční transfery zřízeným příspěvkovým organizacím</v>
      </c>
      <c r="IA7" s="21" t="str">
        <f>VLOOKUP(IA8,'Rozpočtové položky'!$A$2:$B$570,2)</f>
        <v>Neinvestiční transfery cizím příspěvkovým organizacím</v>
      </c>
      <c r="IB7" s="21" t="str">
        <f>VLOOKUP(IB8,'Rozpočtové položky'!$A$2:$B$570,2)</f>
        <v>Převody vlastním fondům hospodářské (podnikatelské) činnosti</v>
      </c>
      <c r="IC7" s="21" t="str">
        <f>VLOOKUP(IC8,'Rozpočtové položky'!$A$2:$B$570,2)</f>
        <v>Převody na účty nemající povahu veřejných rozpočtů</v>
      </c>
      <c r="ID7" s="21" t="str">
        <f>VLOOKUP(ID8,'Rozpočtové položky'!$A$2:$B$570,2)</f>
        <v>Převody do vlastních fondů přes rok</v>
      </c>
      <c r="IE7" s="21" t="str">
        <f>VLOOKUP(IE8,'Rozpočtové položky'!$A$2:$B$570,2)</f>
        <v>Nákup kolků</v>
      </c>
      <c r="IF7" s="21" t="str">
        <f>VLOOKUP(IF8,'Rozpočtové položky'!$A$2:$B$570,2)</f>
        <v>Platby daní a poplatků státnímu rozpočtu</v>
      </c>
      <c r="IG7" s="21" t="str">
        <f>VLOOKUP(IG8,'Rozpočtové položky'!$A$2:$B$570,2)</f>
        <v>Úhrady sankcí jiným rozpočtům</v>
      </c>
      <c r="IH7" s="21" t="str">
        <f>VLOOKUP(IH8,'Rozpočtové položky'!$A$2:$B$570,2)</f>
        <v>Vratky transferů poskytnutých z veřejných rozpočtů ústřední úrovně</v>
      </c>
      <c r="II7" s="21" t="str">
        <f>VLOOKUP(II8,'Rozpočtové položky'!$A$2:$B$570,2)</f>
        <v>Platby daní a poplatků krajům, obcím a státním fondům</v>
      </c>
      <c r="IJ7" s="21" t="str">
        <f>VLOOKUP(IJ8,'Rozpočtové položky'!$A$2:$B$570,2)</f>
        <v>Výdaje z finančního vypořádání minulých let mezi krajem a obcemi</v>
      </c>
      <c r="IK7" s="21" t="str">
        <f>VLOOKUP(IK8,'Rozpočtové položky'!$A$2:$B$570,2)</f>
        <v>Výdaje z finančního vypořádání minulých let mezi obcemi</v>
      </c>
      <c r="IL7" s="21" t="str">
        <f>VLOOKUP(IL8,'Rozpočtové položky'!$A$2:$B$570,2)</f>
        <v>Ostatní neinvestiční transfery jiným veřejným rozpočtům</v>
      </c>
      <c r="IM7" s="21" t="str">
        <f>VLOOKUP(IM8,'Rozpočtové položky'!$A$2:$B$570,2)</f>
        <v>Náhrady z úrazového pojištění</v>
      </c>
      <c r="IN7" s="21" t="str">
        <f>VLOOKUP(IN8,'Rozpočtové položky'!$A$2:$B$570,2)</f>
        <v>Náhrady mezd v době nemoci</v>
      </c>
      <c r="IO7" s="21" t="str">
        <f>VLOOKUP(IO8,'Rozpočtové položky'!$A$2:$B$570,2)</f>
        <v>Příspěvek na náklady pohřbu dárce orgánu a náhrada poskytovaná žijícímu dárci</v>
      </c>
      <c r="IP7" s="21" t="str">
        <f>VLOOKUP(IP8,'Rozpočtové položky'!$A$2:$B$570,2)</f>
        <v>Ostatní náhrady placené obyvatelstvu</v>
      </c>
      <c r="IQ7" s="21" t="str">
        <f>VLOOKUP(IQ8,'Rozpočtové položky'!$A$2:$B$570,2)</f>
        <v>Stipendia žákům, studentům a doktorandům</v>
      </c>
      <c r="IR7" s="21" t="str">
        <f>VLOOKUP(IR8,'Rozpočtové položky'!$A$2:$B$570,2)</f>
        <v>Dary obyvatelstvu</v>
      </c>
      <c r="IS7" s="21" t="str">
        <f>VLOOKUP(IS8,'Rozpočtové položky'!$A$2:$B$570,2)</f>
        <v>Účelové neinvestiční transfery fyzickým osobám</v>
      </c>
      <c r="IT7" s="21" t="str">
        <f>VLOOKUP(IT8,'Rozpočtové položky'!$A$2:$B$570,2)</f>
        <v>Neinvestiční transfery obyvatelstvu nemající charakter daru</v>
      </c>
      <c r="IU7" s="21" t="str">
        <f>VLOOKUP(IU8,'Rozpočtové položky'!$A$2:$B$570,2)</f>
        <v>Ostatní neinvestiční transfery obyvatelstvu</v>
      </c>
      <c r="IV7" s="21" t="str">
        <f>VLOOKUP(IV8,'Rozpočtové položky'!$A$2:$B$570,2)</f>
        <v>Neinvestiční transfery mezinárodním vládním organizacím</v>
      </c>
      <c r="IW7" s="21" t="str">
        <f>VLOOKUP(IW8,'Rozpočtové položky'!$A$2:$B$570,2)</f>
        <v>Vratky neoprávněně použitých nebo zadržených prostředků Evropské unii</v>
      </c>
      <c r="IX7" s="21" t="str">
        <f>VLOOKUP(IX8,'Rozpočtové položky'!$A$2:$B$570,2)</f>
        <v>Ostatní neinvestiční transfery do zahraničí</v>
      </c>
      <c r="IY7" s="21" t="str">
        <f>VLOOKUP(IY8,'Rozpočtové položky'!$A$2:$B$570,2)</f>
        <v>Členské příspěvky mezinárodním nevládním organizacím</v>
      </c>
      <c r="IZ7" s="21" t="str">
        <f>VLOOKUP(IZ8,'Rozpočtové položky'!$A$2:$B$570,2)</f>
        <v>Neinvestiční půjčené prostředky nefinančním podnikatelským subjektům-fyzickým osobám</v>
      </c>
      <c r="JA7" s="21" t="str">
        <f>VLOOKUP(JA8,'Rozpočtové položky'!$A$2:$B$570,2)</f>
        <v>Neinvestiční půjčené prostředky nefinančním podnikatelským subjektům-právnickým osobám</v>
      </c>
      <c r="JB7" s="21" t="str">
        <f>VLOOKUP(JB8,'Rozpočtové položky'!$A$2:$B$570,2)</f>
        <v>Ostatní neinvestiční půjčené prostředky podnikatelským subjektům</v>
      </c>
      <c r="JC7" s="21" t="str">
        <f>VLOOKUP(JC8,'Rozpočtové položky'!$A$2:$B$570,2)</f>
        <v>Neinvestiční půjčené prostředky spolkům</v>
      </c>
      <c r="JD7" s="21" t="str">
        <f>VLOOKUP(JD8,'Rozpočtové položky'!$A$2:$B$570,2)</f>
        <v>Neinvestiční půjčené prostředky společenstvím vlastníků jednotek</v>
      </c>
      <c r="JE7" s="21" t="str">
        <f>VLOOKUP(JE8,'Rozpočtové položky'!$A$2:$B$570,2)</f>
        <v>Ostatní neinvestiční půjčené prostředky neziskovým a podobným organizacím</v>
      </c>
      <c r="JF7" s="21" t="str">
        <f>VLOOKUP(JF8,'Rozpočtové položky'!$A$2:$B$570,2)</f>
        <v>Ostatní neinvestiční půjčené prostředky veřejným rozpočtům územní úrovně</v>
      </c>
      <c r="JG7" s="21" t="str">
        <f>VLOOKUP(JG8,'Rozpočtové položky'!$A$2:$B$570,2)</f>
        <v>Neinvestiční půjčené prostředky zřízeným příspěvkovým organizacím</v>
      </c>
      <c r="JH7" s="21" t="str">
        <f>VLOOKUP(JH8,'Rozpočtové položky'!$A$2:$B$570,2)</f>
        <v>Neinvestiční půjčené prostředky obyvatelstvu</v>
      </c>
      <c r="JI7" s="21" t="str">
        <f>VLOOKUP(JI8,'Rozpočtové položky'!$A$2:$B$570,2)</f>
        <v>Výdaje na náhrady za nezpůsobenou újmu</v>
      </c>
      <c r="JJ7" s="21" t="str">
        <f>VLOOKUP(JJ8,'Rozpočtové položky'!$A$2:$B$570,2)</f>
        <v>Nespecifikované rezervy</v>
      </c>
      <c r="JK7" s="21" t="str">
        <f>VLOOKUP(JK8,'Rozpočtové položky'!$A$2:$B$570,2)</f>
        <v>Ostatní výdaje z finančního vypořádání minulých let</v>
      </c>
      <c r="JL7" s="21" t="str">
        <f>VLOOKUP(JL8,'Rozpočtové položky'!$A$2:$B$570,2)</f>
        <v>Rezerva na krizová opatření</v>
      </c>
      <c r="JM7" s="21" t="str">
        <f>VLOOKUP(JM8,'Rozpočtové položky'!$A$2:$B$570,2)</f>
        <v>Převody domněle neoprávněně použitých dotací zpět poskytovateli</v>
      </c>
      <c r="JN7" s="21" t="str">
        <f>VLOOKUP(JN8,'Rozpočtové položky'!$A$2:$B$570,2)</f>
        <v>Ostatní neinvestiční výdaje jinde nezařazené</v>
      </c>
      <c r="JO7" s="21" t="str">
        <f>VLOOKUP(JO8,'Rozpočtové položky'!$A$2:$B$570,2)</f>
        <v>Programové vybavení</v>
      </c>
      <c r="JP7" s="21" t="str">
        <f>VLOOKUP(JP8,'Rozpočtové položky'!$A$2:$B$570,2)</f>
        <v>Ocenitelná práva</v>
      </c>
      <c r="JQ7" s="21" t="str">
        <f>VLOOKUP(JQ8,'Rozpočtové položky'!$A$2:$B$570,2)</f>
        <v>Nehmotné výsledky výzkumné a obdobné činnosti</v>
      </c>
      <c r="JR7" s="21" t="str">
        <f>VLOOKUP(JR8,'Rozpočtové položky'!$A$2:$B$570,2)</f>
        <v>Ostatní nákup dlouhodobého nehmotného majetku</v>
      </c>
      <c r="JS7" s="21" t="str">
        <f>VLOOKUP(JS8,'Rozpočtové položky'!$A$2:$B$570,2)</f>
        <v>Budovy, haly a stavby</v>
      </c>
      <c r="JT7" s="21" t="str">
        <f>VLOOKUP(JT8,'Rozpočtové položky'!$A$2:$B$570,2)</f>
        <v>Stroje, přístroje a zařízení</v>
      </c>
      <c r="JU7" s="21" t="str">
        <f>VLOOKUP(JU8,'Rozpočtové položky'!$A$2:$B$570,2)</f>
        <v>Dopravní prostředky</v>
      </c>
      <c r="JV7" s="21" t="str">
        <f>VLOOKUP(JV8,'Rozpočtové položky'!$A$2:$B$570,2)</f>
        <v>Pěstitelské celky trvalých porostů</v>
      </c>
      <c r="JW7" s="21" t="str">
        <f>VLOOKUP(JW8,'Rozpočtové položky'!$A$2:$B$570,2)</f>
        <v>Výpočetní technika</v>
      </c>
      <c r="JX7" s="21" t="str">
        <f>VLOOKUP(JX8,'Rozpočtové položky'!$A$2:$B$570,2)</f>
        <v>Kuturní předměty</v>
      </c>
      <c r="JY7" s="21" t="str">
        <f>VLOOKUP(JY8,'Rozpočtové položky'!$A$2:$B$570,2)</f>
        <v>Nákup dlouhodobého hmotného majetku jinde nezařazený</v>
      </c>
      <c r="JZ7" s="21" t="str">
        <f>VLOOKUP(JZ8,'Rozpočtové položky'!$A$2:$B$570,2)</f>
        <v>Pozemky</v>
      </c>
      <c r="KA7" s="21" t="str">
        <f>VLOOKUP(KA8,'Rozpočtové položky'!$A$2:$B$570,2)</f>
        <v>Nadlimitní věcná břemena</v>
      </c>
      <c r="KB7" s="21" t="str">
        <f>VLOOKUP(KB8,'Rozpočtové položky'!$A$2:$B$570,2)</f>
        <v>Nákup akcií</v>
      </c>
      <c r="KC7" s="21" t="str">
        <f>VLOOKUP(KC8,'Rozpočtové položky'!$A$2:$B$570,2)</f>
        <v>Nákup majetkových podílů</v>
      </c>
      <c r="KD7" s="21" t="str">
        <f>VLOOKUP(KD8,'Rozpočtové položky'!$A$2:$B$570,2)</f>
        <v>Vklady do nadačních fondů</v>
      </c>
      <c r="KE7" s="21" t="str">
        <f>VLOOKUP(KE8,'Rozpočtové položky'!$A$2:$B$570,2)</f>
        <v>Vklady do ústavů</v>
      </c>
      <c r="KF7" s="21" t="str">
        <f>VLOOKUP(KF8,'Rozpočtové položky'!$A$2:$B$570,2)</f>
        <v>Investiční transfery nefinančním podnikatelským subjektům-fyzickým osobám</v>
      </c>
      <c r="KG7" s="21" t="str">
        <f>VLOOKUP(KG8,'Rozpočtové položky'!$A$2:$B$570,2)</f>
        <v>Investiční transfery nefinančním podnikatelským subjektům-právnickým osobám</v>
      </c>
      <c r="KH7" s="21" t="str">
        <f>VLOOKUP(KH8,'Rozpočtové položky'!$A$2:$B$570,2)</f>
        <v>Investiční transfery vybraným podnikatelským subjektům ve vlastnictví státu</v>
      </c>
      <c r="KI7" s="21" t="str">
        <f>VLOOKUP(KI8,'Rozpočtové položky'!$A$2:$B$570,2)</f>
        <v>Investiční transfery obecním a krajským nemocnicím - obchodním společnostem</v>
      </c>
      <c r="KJ7" s="21" t="str">
        <f>VLOOKUP(KJ8,'Rozpočtové položky'!$A$2:$B$570,2)</f>
        <v>Ostatní investiční transfery podnikatelským subjektům</v>
      </c>
      <c r="KK7" s="21" t="str">
        <f>VLOOKUP(KK8,'Rozpočtové položky'!$A$2:$B$570,2)</f>
        <v>Investiční transfery fundacím, ústavům a obecně prospěšným společnostem</v>
      </c>
      <c r="KL7" s="21" t="str">
        <f>VLOOKUP(KL8,'Rozpočtové položky'!$A$2:$B$570,2)</f>
        <v>Investiční transfery spolkům</v>
      </c>
      <c r="KM7" s="21" t="str">
        <f>VLOOKUP(KM8,'Rozpočtové položky'!$A$2:$B$570,2)</f>
        <v>Investiční transfery církvím a náboženským společnostem</v>
      </c>
      <c r="KN7" s="21" t="str">
        <f>VLOOKUP(KN8,'Rozpočtové položky'!$A$2:$B$570,2)</f>
        <v>Ostatní investiční transfery neziskovým a podobným organizacím</v>
      </c>
      <c r="KO7" s="21" t="str">
        <f>VLOOKUP(KO8,'Rozpočtové položky'!$A$2:$B$570,2)</f>
        <v>Investiční transfery fondům sociálního a zdravotního pojištění</v>
      </c>
      <c r="KP7" s="21" t="str">
        <f>VLOOKUP(KP8,'Rozpočtové položky'!$A$2:$B$570,2)</f>
        <v>Ostatní investiční transfery jiným veřejným rozpočtům</v>
      </c>
      <c r="KQ7" s="21" t="str">
        <f>VLOOKUP(KQ8,'Rozpočtové položky'!$A$2:$B$570,2)</f>
        <v>Investiční transfery obcím</v>
      </c>
      <c r="KR7" s="21" t="str">
        <f>VLOOKUP(KR8,'Rozpočtové položky'!$A$2:$B$570,2)</f>
        <v>Investiční transfery krajům</v>
      </c>
      <c r="KS7" s="21" t="str">
        <f>VLOOKUP(KS8,'Rozpočtové položky'!$A$2:$B$570,2)</f>
        <v>Ostatní investiční transfery veřejným rozpočtům územní úrovně</v>
      </c>
      <c r="KT7" s="21" t="str">
        <f>VLOOKUP(KT8,'Rozpočtové položky'!$A$2:$B$570,2)</f>
        <v>Investiční transfery zřízeným příspěvkovým organizacím</v>
      </c>
      <c r="KU7" s="21" t="str">
        <f>VLOOKUP(KU8,'Rozpočtové položky'!$A$2:$B$570,2)</f>
        <v>Investiční transfery vysokým školám</v>
      </c>
      <c r="KV7" s="21" t="str">
        <f>VLOOKUP(KV8,'Rozpočtové položky'!$A$2:$B$570,2)</f>
        <v>Investiční transfery školským právnickým osobám zřízeným státem, kraji a obcemi</v>
      </c>
      <c r="KW7" s="21" t="str">
        <f>VLOOKUP(KW8,'Rozpočtové položky'!$A$2:$B$570,2)</f>
        <v>Jiné investiční transfery zřízeným příspěvkovým organizacím</v>
      </c>
      <c r="KX7" s="21" t="str">
        <f>VLOOKUP(KX8,'Rozpočtové položky'!$A$2:$B$570,2)</f>
        <v>Investiční transfery ostatním příspěvkovým organizacím</v>
      </c>
      <c r="KY7" s="21" t="str">
        <f>VLOOKUP(KY8,'Rozpočtové položky'!$A$2:$B$570,2)</f>
        <v>Účelové investiční transfery nepodnikajícím fyzickým osobám</v>
      </c>
      <c r="KZ7" s="21" t="str">
        <f>VLOOKUP(KZ8,'Rozpočtové položky'!$A$2:$B$570,2)</f>
        <v>Ostatní investiční transfery obyvatelstvu</v>
      </c>
      <c r="LA7" s="21" t="str">
        <f>VLOOKUP(LA8,'Rozpočtové položky'!$A$2:$B$570,2)</f>
        <v>Investiční transfery do zahraničí</v>
      </c>
      <c r="LB7" s="21" t="str">
        <f>VLOOKUP(LB8,'Rozpočtové položky'!$A$2:$B$570,2)</f>
        <v>Investiční půjčené prostředky nefinančním podnikatelským subjektům-právnickým osobám</v>
      </c>
      <c r="LC7" s="21" t="str">
        <f>VLOOKUP(LC8,'Rozpočtové položky'!$A$2:$B$570,2)</f>
        <v>Investiční půjčené prostředky spolkům</v>
      </c>
      <c r="LD7" s="21" t="str">
        <f>VLOOKUP(LD8,'Rozpočtové položky'!$A$2:$B$570,2)</f>
        <v>Investiční půjčené prostředky obcím</v>
      </c>
      <c r="LE7" s="21" t="str">
        <f>VLOOKUP(LE8,'Rozpočtové položky'!$A$2:$B$570,2)</f>
        <v>Ostatní investiční půjčené prostředky veřejným rozpočtům místní úrovně</v>
      </c>
      <c r="LF7" s="21" t="str">
        <f>VLOOKUP(LF8,'Rozpočtové položky'!$A$2:$B$570,2)</f>
        <v>Investiční půjčené prostředky zřízeným příspěvkovým organizacím</v>
      </c>
      <c r="LG7" s="21" t="str">
        <f>VLOOKUP(LG8,'Rozpočtové položky'!$A$2:$B$570,2)</f>
        <v>Investiční půjčené prostředky obyvatelstvu</v>
      </c>
      <c r="LH7" s="21" t="str">
        <f>VLOOKUP(LH8,'Rozpočtové položky'!$A$2:$B$570,2)</f>
        <v>Rezervy kapitálových výdajů</v>
      </c>
      <c r="LI7" s="21" t="str">
        <f>VLOOKUP(LI8,'Rozpočtové položky'!$A$2:$B$570,2)</f>
        <v>Ostatní kapitálové výdaje jinde nezařazené</v>
      </c>
    </row>
    <row r="8" spans="1:321" x14ac:dyDescent="0.3">
      <c r="A8" s="3" t="s">
        <v>3</v>
      </c>
      <c r="B8" s="3" t="s">
        <v>99</v>
      </c>
      <c r="C8" s="3" t="s">
        <v>1670</v>
      </c>
      <c r="D8" s="25" t="s">
        <v>1669</v>
      </c>
      <c r="E8" s="10" t="s">
        <v>1677</v>
      </c>
      <c r="F8" s="17" t="s">
        <v>112</v>
      </c>
      <c r="G8" s="17" t="s">
        <v>113</v>
      </c>
      <c r="H8" s="17" t="s">
        <v>114</v>
      </c>
      <c r="I8" s="18" t="s">
        <v>115</v>
      </c>
      <c r="J8" s="11" t="s">
        <v>117</v>
      </c>
      <c r="K8" s="22" t="s">
        <v>1635</v>
      </c>
      <c r="L8" s="22" t="s">
        <v>1636</v>
      </c>
      <c r="M8" s="9" t="s">
        <v>116</v>
      </c>
      <c r="N8" s="10" t="s">
        <v>100</v>
      </c>
      <c r="O8" s="3" t="s">
        <v>101</v>
      </c>
      <c r="P8" s="3" t="s">
        <v>97</v>
      </c>
      <c r="Q8" s="3" t="s">
        <v>98</v>
      </c>
      <c r="R8" s="10" t="s">
        <v>102</v>
      </c>
      <c r="S8" s="10" t="s">
        <v>103</v>
      </c>
      <c r="T8" s="10" t="s">
        <v>111</v>
      </c>
      <c r="U8" s="10" t="s">
        <v>104</v>
      </c>
      <c r="V8" s="3" t="s">
        <v>105</v>
      </c>
      <c r="W8" s="3" t="s">
        <v>106</v>
      </c>
      <c r="X8" s="3" t="s">
        <v>107</v>
      </c>
      <c r="Y8" s="3" t="s">
        <v>108</v>
      </c>
      <c r="Z8" s="3" t="s">
        <v>109</v>
      </c>
      <c r="AA8" s="3" t="s">
        <v>110</v>
      </c>
      <c r="AB8" s="25" t="s">
        <v>1668</v>
      </c>
      <c r="AC8" s="10" t="s">
        <v>1678</v>
      </c>
      <c r="AD8" s="17" t="s">
        <v>1637</v>
      </c>
      <c r="AE8" s="10" t="s">
        <v>1675</v>
      </c>
      <c r="AF8" s="19" t="s">
        <v>1639</v>
      </c>
      <c r="AG8" s="10" t="s">
        <v>1727</v>
      </c>
      <c r="AH8" s="33" t="s">
        <v>1709</v>
      </c>
      <c r="AI8" s="19" t="s">
        <v>1640</v>
      </c>
      <c r="AJ8" s="19" t="s">
        <v>1641</v>
      </c>
      <c r="AK8" s="19" t="s">
        <v>1642</v>
      </c>
      <c r="AL8" s="17" t="s">
        <v>1638</v>
      </c>
      <c r="AM8" s="10" t="s">
        <v>1676</v>
      </c>
      <c r="AN8" s="19" t="s">
        <v>1643</v>
      </c>
      <c r="AO8" s="19" t="s">
        <v>1644</v>
      </c>
      <c r="AP8" s="20">
        <v>1111</v>
      </c>
      <c r="AQ8" s="20">
        <v>1112</v>
      </c>
      <c r="AR8" s="20">
        <v>1113</v>
      </c>
      <c r="AS8" s="20">
        <v>1119</v>
      </c>
      <c r="AT8" s="20">
        <v>1121</v>
      </c>
      <c r="AU8" s="20">
        <v>1122</v>
      </c>
      <c r="AV8" s="20">
        <v>1123</v>
      </c>
      <c r="AW8" s="20">
        <v>1211</v>
      </c>
      <c r="AX8" s="20">
        <v>1221</v>
      </c>
      <c r="AY8" s="20">
        <v>1331</v>
      </c>
      <c r="AZ8" s="20">
        <v>1332</v>
      </c>
      <c r="BA8" s="20">
        <v>1333</v>
      </c>
      <c r="BB8" s="20">
        <v>1334</v>
      </c>
      <c r="BC8" s="20">
        <v>1335</v>
      </c>
      <c r="BD8" s="20">
        <v>1336</v>
      </c>
      <c r="BE8" s="20">
        <v>1337</v>
      </c>
      <c r="BF8" s="20">
        <v>1339</v>
      </c>
      <c r="BG8" s="20">
        <v>1340</v>
      </c>
      <c r="BH8" s="20">
        <v>1341</v>
      </c>
      <c r="BI8" s="20">
        <v>1342</v>
      </c>
      <c r="BJ8" s="20">
        <v>1343</v>
      </c>
      <c r="BK8" s="20">
        <v>1344</v>
      </c>
      <c r="BL8" s="20">
        <v>1345</v>
      </c>
      <c r="BM8" s="20">
        <v>1346</v>
      </c>
      <c r="BN8" s="20">
        <v>1348</v>
      </c>
      <c r="BO8" s="20">
        <v>1353</v>
      </c>
      <c r="BP8" s="20">
        <v>1356</v>
      </c>
      <c r="BQ8" s="20">
        <v>1359</v>
      </c>
      <c r="BR8" s="20">
        <v>1361</v>
      </c>
      <c r="BS8" s="20">
        <v>1381</v>
      </c>
      <c r="BT8" s="20">
        <v>1382</v>
      </c>
      <c r="BU8" s="20">
        <v>1383</v>
      </c>
      <c r="BV8" s="20">
        <v>1385</v>
      </c>
      <c r="BW8" s="20">
        <v>1511</v>
      </c>
      <c r="BX8" s="20">
        <v>1701</v>
      </c>
      <c r="BY8" s="20">
        <v>2111</v>
      </c>
      <c r="BZ8" s="20">
        <v>2112</v>
      </c>
      <c r="CA8" s="20">
        <v>2119</v>
      </c>
      <c r="CB8" s="20">
        <v>2122</v>
      </c>
      <c r="CC8" s="20">
        <v>2123</v>
      </c>
      <c r="CD8" s="20">
        <v>2124</v>
      </c>
      <c r="CE8" s="20">
        <v>2131</v>
      </c>
      <c r="CF8" s="20">
        <v>2132</v>
      </c>
      <c r="CG8" s="20">
        <v>2133</v>
      </c>
      <c r="CH8" s="20">
        <v>2139</v>
      </c>
      <c r="CI8" s="20">
        <v>2141</v>
      </c>
      <c r="CJ8" s="20">
        <v>2142</v>
      </c>
      <c r="CK8" s="20">
        <v>2143</v>
      </c>
      <c r="CL8" s="20">
        <v>2144</v>
      </c>
      <c r="CM8" s="20">
        <v>2149</v>
      </c>
      <c r="CN8" s="20">
        <v>2211</v>
      </c>
      <c r="CO8" s="20">
        <v>2212</v>
      </c>
      <c r="CP8" s="20">
        <v>2221</v>
      </c>
      <c r="CQ8" s="20">
        <v>2222</v>
      </c>
      <c r="CR8" s="20">
        <v>2223</v>
      </c>
      <c r="CS8" s="20">
        <v>2226</v>
      </c>
      <c r="CT8" s="20">
        <v>2227</v>
      </c>
      <c r="CU8" s="20">
        <v>2229</v>
      </c>
      <c r="CV8" s="20">
        <v>2310</v>
      </c>
      <c r="CW8" s="20">
        <v>2321</v>
      </c>
      <c r="CX8" s="20">
        <v>2322</v>
      </c>
      <c r="CY8" s="20">
        <v>2324</v>
      </c>
      <c r="CZ8" s="20">
        <v>2328</v>
      </c>
      <c r="DA8" s="20">
        <v>2329</v>
      </c>
      <c r="DB8" s="20">
        <v>2342</v>
      </c>
      <c r="DC8" s="20">
        <v>2343</v>
      </c>
      <c r="DD8" s="20">
        <v>2411</v>
      </c>
      <c r="DE8" s="20">
        <v>2412</v>
      </c>
      <c r="DF8" s="20">
        <v>2420</v>
      </c>
      <c r="DG8" s="20">
        <v>2441</v>
      </c>
      <c r="DH8" s="20">
        <v>2449</v>
      </c>
      <c r="DI8" s="20">
        <v>2451</v>
      </c>
      <c r="DJ8" s="20">
        <v>2460</v>
      </c>
      <c r="DK8" s="20">
        <v>3111</v>
      </c>
      <c r="DL8" s="20">
        <v>3112</v>
      </c>
      <c r="DM8" s="20">
        <v>3113</v>
      </c>
      <c r="DN8" s="20">
        <v>3114</v>
      </c>
      <c r="DO8" s="20">
        <v>3119</v>
      </c>
      <c r="DP8" s="20">
        <v>3121</v>
      </c>
      <c r="DQ8" s="20">
        <v>3122</v>
      </c>
      <c r="DR8" s="20">
        <v>3129</v>
      </c>
      <c r="DS8" s="20">
        <v>3201</v>
      </c>
      <c r="DT8" s="20">
        <v>3202</v>
      </c>
      <c r="DU8" s="20">
        <v>3209</v>
      </c>
      <c r="DV8" s="20">
        <v>4111</v>
      </c>
      <c r="DW8" s="20">
        <v>4112</v>
      </c>
      <c r="DX8" s="20">
        <v>4113</v>
      </c>
      <c r="DY8" s="20">
        <v>4116</v>
      </c>
      <c r="DZ8" s="20">
        <v>4119</v>
      </c>
      <c r="EA8" s="20">
        <v>4121</v>
      </c>
      <c r="EB8" s="20">
        <v>4122</v>
      </c>
      <c r="EC8" s="20">
        <v>4129</v>
      </c>
      <c r="ED8" s="20">
        <v>4131</v>
      </c>
      <c r="EE8" s="20">
        <v>4132</v>
      </c>
      <c r="EF8" s="20">
        <v>4140</v>
      </c>
      <c r="EG8" s="20">
        <v>4152</v>
      </c>
      <c r="EH8" s="20">
        <v>4211</v>
      </c>
      <c r="EI8" s="20">
        <v>4212</v>
      </c>
      <c r="EJ8" s="20">
        <v>4213</v>
      </c>
      <c r="EK8" s="20">
        <v>4216</v>
      </c>
      <c r="EL8" s="20">
        <v>4218</v>
      </c>
      <c r="EM8" s="20">
        <v>4221</v>
      </c>
      <c r="EN8" s="20">
        <v>4222</v>
      </c>
      <c r="EO8" s="20">
        <v>4223</v>
      </c>
      <c r="EP8" s="20">
        <v>4229</v>
      </c>
      <c r="EQ8" s="20">
        <v>4231</v>
      </c>
      <c r="ER8" s="20">
        <v>4232</v>
      </c>
      <c r="ES8" s="20">
        <v>5011</v>
      </c>
      <c r="ET8" s="20">
        <v>5013</v>
      </c>
      <c r="EU8" s="20">
        <v>5019</v>
      </c>
      <c r="EV8" s="20">
        <v>5021</v>
      </c>
      <c r="EW8" s="20">
        <v>5023</v>
      </c>
      <c r="EX8" s="20">
        <v>5024</v>
      </c>
      <c r="EY8" s="20">
        <v>5026</v>
      </c>
      <c r="EZ8" s="20">
        <v>5029</v>
      </c>
      <c r="FA8" s="20">
        <v>5031</v>
      </c>
      <c r="FB8" s="20">
        <v>5032</v>
      </c>
      <c r="FC8" s="20">
        <v>5038</v>
      </c>
      <c r="FD8" s="20">
        <v>5039</v>
      </c>
      <c r="FE8" s="20">
        <v>5041</v>
      </c>
      <c r="FF8" s="20">
        <v>5042</v>
      </c>
      <c r="FG8" s="20">
        <v>5122</v>
      </c>
      <c r="FH8" s="20">
        <v>5123</v>
      </c>
      <c r="FI8" s="20">
        <v>5131</v>
      </c>
      <c r="FJ8" s="20">
        <v>5132</v>
      </c>
      <c r="FK8" s="20">
        <v>5133</v>
      </c>
      <c r="FL8" s="20">
        <v>5134</v>
      </c>
      <c r="FM8" s="20">
        <v>5136</v>
      </c>
      <c r="FN8" s="20">
        <v>5137</v>
      </c>
      <c r="FO8" s="20">
        <v>5138</v>
      </c>
      <c r="FP8" s="20">
        <v>5139</v>
      </c>
      <c r="FQ8" s="20">
        <v>5141</v>
      </c>
      <c r="FR8" s="20">
        <v>5142</v>
      </c>
      <c r="FS8" s="20">
        <v>5143</v>
      </c>
      <c r="FT8" s="20">
        <v>5144</v>
      </c>
      <c r="FU8" s="20">
        <v>5149</v>
      </c>
      <c r="FV8" s="20">
        <v>5151</v>
      </c>
      <c r="FW8" s="20">
        <v>5152</v>
      </c>
      <c r="FX8" s="20">
        <v>5153</v>
      </c>
      <c r="FY8" s="20">
        <v>5154</v>
      </c>
      <c r="FZ8" s="20">
        <v>5155</v>
      </c>
      <c r="GA8" s="20">
        <v>5156</v>
      </c>
      <c r="GB8" s="20">
        <v>5157</v>
      </c>
      <c r="GC8" s="20">
        <v>5159</v>
      </c>
      <c r="GD8" s="20">
        <v>5161</v>
      </c>
      <c r="GE8" s="20">
        <v>5162</v>
      </c>
      <c r="GF8" s="20">
        <v>5163</v>
      </c>
      <c r="GG8" s="20">
        <v>5164</v>
      </c>
      <c r="GH8" s="20">
        <v>5165</v>
      </c>
      <c r="GI8" s="20">
        <v>5166</v>
      </c>
      <c r="GJ8" s="20">
        <v>5167</v>
      </c>
      <c r="GK8" s="20">
        <v>5168</v>
      </c>
      <c r="GL8" s="20">
        <v>5169</v>
      </c>
      <c r="GM8" s="20">
        <v>5171</v>
      </c>
      <c r="GN8" s="20">
        <v>5172</v>
      </c>
      <c r="GO8" s="20">
        <v>5173</v>
      </c>
      <c r="GP8" s="20">
        <v>5175</v>
      </c>
      <c r="GQ8" s="20">
        <v>5176</v>
      </c>
      <c r="GR8" s="20">
        <v>5177</v>
      </c>
      <c r="GS8" s="20">
        <v>5178</v>
      </c>
      <c r="GT8" s="20">
        <v>5179</v>
      </c>
      <c r="GU8" s="20">
        <v>5181</v>
      </c>
      <c r="GV8" s="20">
        <v>5182</v>
      </c>
      <c r="GW8" s="20">
        <v>5189</v>
      </c>
      <c r="GX8" s="20">
        <v>5191</v>
      </c>
      <c r="GY8" s="20">
        <v>5192</v>
      </c>
      <c r="GZ8" s="20">
        <v>5193</v>
      </c>
      <c r="HA8" s="20">
        <v>5194</v>
      </c>
      <c r="HB8" s="20">
        <v>5195</v>
      </c>
      <c r="HC8" s="20">
        <v>5197</v>
      </c>
      <c r="HD8" s="20">
        <v>5199</v>
      </c>
      <c r="HE8" s="20">
        <v>5212</v>
      </c>
      <c r="HF8" s="20">
        <v>5213</v>
      </c>
      <c r="HG8" s="20">
        <v>5216</v>
      </c>
      <c r="HH8" s="20">
        <v>5219</v>
      </c>
      <c r="HI8" s="20">
        <v>5221</v>
      </c>
      <c r="HJ8" s="20">
        <v>5222</v>
      </c>
      <c r="HK8" s="20">
        <v>5223</v>
      </c>
      <c r="HL8" s="20">
        <v>5224</v>
      </c>
      <c r="HM8" s="20">
        <v>5225</v>
      </c>
      <c r="HN8" s="20">
        <v>5229</v>
      </c>
      <c r="HO8" s="20">
        <v>5311</v>
      </c>
      <c r="HP8" s="20">
        <v>5319</v>
      </c>
      <c r="HQ8" s="20">
        <v>5321</v>
      </c>
      <c r="HR8" s="20">
        <v>5322</v>
      </c>
      <c r="HS8" s="20">
        <v>5323</v>
      </c>
      <c r="HT8" s="20">
        <v>5324</v>
      </c>
      <c r="HU8" s="20">
        <v>5325</v>
      </c>
      <c r="HV8" s="20">
        <v>5329</v>
      </c>
      <c r="HW8" s="20">
        <v>5331</v>
      </c>
      <c r="HX8" s="20">
        <v>5332</v>
      </c>
      <c r="HY8" s="20">
        <v>5333</v>
      </c>
      <c r="HZ8" s="20">
        <v>5336</v>
      </c>
      <c r="IA8" s="20">
        <v>5339</v>
      </c>
      <c r="IB8" s="20">
        <v>5341</v>
      </c>
      <c r="IC8" s="20">
        <v>5343</v>
      </c>
      <c r="ID8" s="20">
        <v>5350</v>
      </c>
      <c r="IE8" s="20">
        <v>5361</v>
      </c>
      <c r="IF8" s="20">
        <v>5362</v>
      </c>
      <c r="IG8" s="20">
        <v>5363</v>
      </c>
      <c r="IH8" s="20">
        <v>5364</v>
      </c>
      <c r="II8" s="20">
        <v>5365</v>
      </c>
      <c r="IJ8" s="20">
        <v>5366</v>
      </c>
      <c r="IK8" s="20">
        <v>5367</v>
      </c>
      <c r="IL8" s="20">
        <v>5369</v>
      </c>
      <c r="IM8" s="20">
        <v>5421</v>
      </c>
      <c r="IN8" s="20">
        <v>5424</v>
      </c>
      <c r="IO8" s="20">
        <v>5425</v>
      </c>
      <c r="IP8" s="20">
        <v>5429</v>
      </c>
      <c r="IQ8" s="20">
        <v>5491</v>
      </c>
      <c r="IR8" s="20">
        <v>5492</v>
      </c>
      <c r="IS8" s="20">
        <v>5493</v>
      </c>
      <c r="IT8" s="20">
        <v>5494</v>
      </c>
      <c r="IU8" s="20">
        <v>5499</v>
      </c>
      <c r="IV8" s="20">
        <v>5511</v>
      </c>
      <c r="IW8" s="20">
        <v>5513</v>
      </c>
      <c r="IX8" s="20">
        <v>5532</v>
      </c>
      <c r="IY8" s="20">
        <v>5542</v>
      </c>
      <c r="IZ8" s="20">
        <v>5612</v>
      </c>
      <c r="JA8" s="20">
        <v>5613</v>
      </c>
      <c r="JB8" s="20">
        <v>5619</v>
      </c>
      <c r="JC8" s="20">
        <v>5622</v>
      </c>
      <c r="JD8" s="20">
        <v>5624</v>
      </c>
      <c r="JE8" s="20">
        <v>5629</v>
      </c>
      <c r="JF8" s="20">
        <v>5649</v>
      </c>
      <c r="JG8" s="20">
        <v>5651</v>
      </c>
      <c r="JH8" s="20">
        <v>5660</v>
      </c>
      <c r="JI8" s="20">
        <v>5811</v>
      </c>
      <c r="JJ8" s="20">
        <v>5901</v>
      </c>
      <c r="JK8" s="20">
        <v>5902</v>
      </c>
      <c r="JL8" s="20">
        <v>5903</v>
      </c>
      <c r="JM8" s="20">
        <v>5904</v>
      </c>
      <c r="JN8" s="20">
        <v>5909</v>
      </c>
      <c r="JO8" s="20">
        <v>6111</v>
      </c>
      <c r="JP8" s="20">
        <v>6112</v>
      </c>
      <c r="JQ8" s="20">
        <v>6113</v>
      </c>
      <c r="JR8" s="20">
        <v>6119</v>
      </c>
      <c r="JS8" s="20">
        <v>6121</v>
      </c>
      <c r="JT8" s="20">
        <v>6122</v>
      </c>
      <c r="JU8" s="20">
        <v>6123</v>
      </c>
      <c r="JV8" s="20">
        <v>6124</v>
      </c>
      <c r="JW8" s="20">
        <v>6125</v>
      </c>
      <c r="JX8" s="20">
        <v>6127</v>
      </c>
      <c r="JY8" s="20">
        <v>6129</v>
      </c>
      <c r="JZ8" s="20">
        <v>6130</v>
      </c>
      <c r="KA8" s="20">
        <v>6142</v>
      </c>
      <c r="KB8" s="20">
        <v>6201</v>
      </c>
      <c r="KC8" s="20">
        <v>6202</v>
      </c>
      <c r="KD8" s="20">
        <v>6212</v>
      </c>
      <c r="KE8" s="20">
        <v>6213</v>
      </c>
      <c r="KF8" s="20">
        <v>6312</v>
      </c>
      <c r="KG8" s="20">
        <v>6313</v>
      </c>
      <c r="KH8" s="20">
        <v>6315</v>
      </c>
      <c r="KI8" s="20">
        <v>6316</v>
      </c>
      <c r="KJ8" s="20">
        <v>6319</v>
      </c>
      <c r="KK8" s="20">
        <v>6321</v>
      </c>
      <c r="KL8" s="20">
        <v>6322</v>
      </c>
      <c r="KM8" s="20">
        <v>6323</v>
      </c>
      <c r="KN8" s="20">
        <v>6329</v>
      </c>
      <c r="KO8" s="20">
        <v>6334</v>
      </c>
      <c r="KP8" s="20">
        <v>6339</v>
      </c>
      <c r="KQ8" s="20">
        <v>6341</v>
      </c>
      <c r="KR8" s="20">
        <v>6342</v>
      </c>
      <c r="KS8" s="20">
        <v>6349</v>
      </c>
      <c r="KT8" s="20">
        <v>6351</v>
      </c>
      <c r="KU8" s="20">
        <v>6352</v>
      </c>
      <c r="KV8" s="20">
        <v>6353</v>
      </c>
      <c r="KW8" s="20">
        <v>6356</v>
      </c>
      <c r="KX8" s="20">
        <v>6359</v>
      </c>
      <c r="KY8" s="20">
        <v>6371</v>
      </c>
      <c r="KZ8" s="20">
        <v>6379</v>
      </c>
      <c r="LA8" s="20">
        <v>6380</v>
      </c>
      <c r="LB8" s="20">
        <v>6413</v>
      </c>
      <c r="LC8" s="20">
        <v>6422</v>
      </c>
      <c r="LD8" s="20">
        <v>6441</v>
      </c>
      <c r="LE8" s="20">
        <v>6449</v>
      </c>
      <c r="LF8" s="20">
        <v>6451</v>
      </c>
      <c r="LG8" s="20">
        <v>6460</v>
      </c>
      <c r="LH8" s="20">
        <v>6901</v>
      </c>
      <c r="LI8" s="20">
        <v>6909</v>
      </c>
    </row>
    <row r="9" spans="1:321" x14ac:dyDescent="0.3">
      <c r="A9" s="2" t="s">
        <v>4</v>
      </c>
      <c r="B9" s="2">
        <v>221</v>
      </c>
      <c r="C9" s="8">
        <f t="shared" ref="C9:C40" si="41">D9-AB9</f>
        <v>1249027.06</v>
      </c>
      <c r="D9" s="8">
        <f t="shared" ref="D9:D40" si="42">SUM(F9:I9)</f>
        <v>4044498.7800000003</v>
      </c>
      <c r="E9" s="8">
        <f t="shared" ref="E9:E40" si="43">D9/B9</f>
        <v>18300.899457013576</v>
      </c>
      <c r="F9" s="8">
        <f t="shared" ref="F9:F40" si="44">SUM(AP9:BX9)</f>
        <v>3397783.52</v>
      </c>
      <c r="G9" s="8">
        <f t="shared" ref="G9:G40" si="45">SUM(BY9:DJ9)</f>
        <v>359455.26</v>
      </c>
      <c r="H9" s="8">
        <f t="shared" ref="H9:H40" si="46">SUM(DK9:DU9)</f>
        <v>8160</v>
      </c>
      <c r="I9" s="8">
        <f t="shared" ref="I9:I40" si="47">SUM(DV9:ER9)</f>
        <v>279100</v>
      </c>
      <c r="J9" s="8">
        <f t="shared" ref="J9:J40" si="48">I9/B9</f>
        <v>1262.8959276018099</v>
      </c>
      <c r="K9" s="8">
        <f t="shared" ref="K9:K40" si="49">SUM(DV9:EG9)</f>
        <v>129100</v>
      </c>
      <c r="L9" s="8">
        <f t="shared" ref="L9:L40" si="50">SUM(EH9:ER9)</f>
        <v>150000</v>
      </c>
      <c r="M9" s="8">
        <f t="shared" ref="M9:M40" si="51">SUM(BY9:CM9)</f>
        <v>359455.26</v>
      </c>
      <c r="N9" s="8">
        <f t="shared" ref="N9:N40" si="52">F9/B9</f>
        <v>15374.586063348417</v>
      </c>
      <c r="O9" s="8">
        <f t="shared" ref="O9:O40" si="53">AP9+AQ9+AR9</f>
        <v>824173.59000000008</v>
      </c>
      <c r="P9" s="8">
        <f t="shared" ref="P9:P40" si="54">AT9+AU9</f>
        <v>818787.55</v>
      </c>
      <c r="Q9" s="8">
        <f t="shared" ref="Q9:Q40" si="55">AW9</f>
        <v>1416280.91</v>
      </c>
      <c r="R9" s="8">
        <f t="shared" ref="R9:R40" si="56">O9+P9+Q9+Z9+AA9</f>
        <v>3276901.52</v>
      </c>
      <c r="S9" s="8">
        <f t="shared" ref="S9:S40" si="57">R9/B9</f>
        <v>14827.608687782806</v>
      </c>
      <c r="T9" s="8">
        <f t="shared" ref="T9:T40" si="58">F9-R9</f>
        <v>120882</v>
      </c>
      <c r="U9" s="7">
        <f t="shared" ref="U9:U40" si="59">T9/F9</f>
        <v>3.5576722086167516E-2</v>
      </c>
      <c r="V9" s="8">
        <f t="shared" ref="V9:V40" si="60">BA9+BB9+BC9+BE9+BF9</f>
        <v>722</v>
      </c>
      <c r="W9" s="8">
        <f t="shared" ref="W9:W40" si="61">BG9+BH9+BI9+BJ9+BK9+BL9+BM9</f>
        <v>120160</v>
      </c>
      <c r="X9" s="8">
        <f t="shared" ref="X9:X40" si="62">BO9+BP9+BQ9</f>
        <v>0</v>
      </c>
      <c r="Y9" s="8">
        <f t="shared" ref="Y9:Y40" si="63">BR9</f>
        <v>0</v>
      </c>
      <c r="Z9" s="8">
        <f t="shared" ref="Z9:Z40" si="64">BS9+BT9+BV9</f>
        <v>16985.849999999999</v>
      </c>
      <c r="AA9" s="8">
        <f t="shared" ref="AA9:AA40" si="65">BW9</f>
        <v>200673.62</v>
      </c>
      <c r="AB9" s="8">
        <f t="shared" ref="AB9:AB40" si="66">AD9+AL9</f>
        <v>2795471.72</v>
      </c>
      <c r="AC9" s="8">
        <f t="shared" ref="AC9:AC40" si="67">AB9/B9</f>
        <v>12649.193303167422</v>
      </c>
      <c r="AD9" s="8">
        <f t="shared" ref="AD9:AD40" si="68">SUM(ES9:JN9)</f>
        <v>2339430.7200000002</v>
      </c>
      <c r="AE9" s="8">
        <f t="shared" ref="AE9:AE40" si="69">AD9/B9</f>
        <v>10585.659366515838</v>
      </c>
      <c r="AF9" s="8">
        <f t="shared" ref="AF9:AF40" si="70">SUM(ES9:FF9)</f>
        <v>538130</v>
      </c>
      <c r="AG9" s="7">
        <f t="shared" ref="AG9:AG40" si="71">AF9/AB9</f>
        <v>0.1925006059442447</v>
      </c>
      <c r="AH9" s="8">
        <f t="shared" ref="AH9:AH40" si="72">AF9/B9</f>
        <v>2434.9773755656111</v>
      </c>
      <c r="AI9" s="8">
        <f t="shared" ref="AI9:AI40" si="73">SUM(FG9:HD9)</f>
        <v>1555862.7200000002</v>
      </c>
      <c r="AJ9" s="8">
        <f t="shared" ref="AJ9:AJ40" si="74">SUM(HE9:HN9)</f>
        <v>10000</v>
      </c>
      <c r="AK9" s="8">
        <f t="shared" ref="AK9:AK40" si="75">SUM(HO9:IL9)</f>
        <v>235438</v>
      </c>
      <c r="AL9" s="8">
        <f t="shared" ref="AL9:AL40" si="76">SUM(JO9:LI9)</f>
        <v>456041</v>
      </c>
      <c r="AM9" s="8">
        <f t="shared" ref="AM9:AM40" si="77">AL9/B9</f>
        <v>2063.5339366515836</v>
      </c>
      <c r="AN9" s="8">
        <f t="shared" ref="AN9:AN40" si="78">SUM(JO9:KA9)</f>
        <v>456041</v>
      </c>
      <c r="AO9" s="8">
        <f t="shared" ref="AO9:AO40" si="79">SUM(KF9:LA9)</f>
        <v>0</v>
      </c>
      <c r="AP9" s="2">
        <v>735229.29</v>
      </c>
      <c r="AQ9" s="2">
        <v>20028.29</v>
      </c>
      <c r="AR9" s="2">
        <v>68916.009999999995</v>
      </c>
      <c r="AS9" s="2" t="s">
        <v>1</v>
      </c>
      <c r="AT9" s="2">
        <v>629357.55000000005</v>
      </c>
      <c r="AU9" s="2">
        <v>189430</v>
      </c>
      <c r="AV9" s="2" t="s">
        <v>1</v>
      </c>
      <c r="AW9" s="2">
        <v>1416280.91</v>
      </c>
      <c r="AX9" s="2" t="s">
        <v>1</v>
      </c>
      <c r="AY9" s="2" t="s">
        <v>1</v>
      </c>
      <c r="AZ9" s="2" t="s">
        <v>1</v>
      </c>
      <c r="BA9" s="2" t="s">
        <v>1</v>
      </c>
      <c r="BB9" s="2">
        <v>722</v>
      </c>
      <c r="BC9" s="2" t="s">
        <v>1</v>
      </c>
      <c r="BD9" s="2" t="s">
        <v>1</v>
      </c>
      <c r="BE9" s="2" t="s">
        <v>1</v>
      </c>
      <c r="BF9" s="2" t="s">
        <v>1</v>
      </c>
      <c r="BG9" s="2">
        <v>101100</v>
      </c>
      <c r="BH9" s="2">
        <v>2475</v>
      </c>
      <c r="BI9" s="2" t="s">
        <v>1</v>
      </c>
      <c r="BJ9" s="2" t="s">
        <v>1</v>
      </c>
      <c r="BK9" s="2" t="s">
        <v>1</v>
      </c>
      <c r="BL9" s="2">
        <v>16585</v>
      </c>
      <c r="BM9" s="2" t="s">
        <v>1</v>
      </c>
      <c r="BN9" s="2" t="s">
        <v>1</v>
      </c>
      <c r="BO9" s="2" t="s">
        <v>1</v>
      </c>
      <c r="BP9" s="2" t="s">
        <v>1</v>
      </c>
      <c r="BQ9" s="2" t="s">
        <v>1</v>
      </c>
      <c r="BR9" s="2">
        <v>0</v>
      </c>
      <c r="BS9" s="2">
        <v>16985.849999999999</v>
      </c>
      <c r="BT9" s="2" t="s">
        <v>1</v>
      </c>
      <c r="BU9" s="2" t="s">
        <v>1</v>
      </c>
      <c r="BV9" s="2" t="s">
        <v>1</v>
      </c>
      <c r="BW9" s="2">
        <v>200673.62</v>
      </c>
      <c r="BX9" s="2" t="s">
        <v>1</v>
      </c>
      <c r="BY9" s="2">
        <v>248791</v>
      </c>
      <c r="BZ9" s="2" t="s">
        <v>1</v>
      </c>
      <c r="CA9" s="2">
        <v>1000</v>
      </c>
      <c r="CB9" s="2" t="s">
        <v>1</v>
      </c>
      <c r="CC9" s="2" t="s">
        <v>1</v>
      </c>
      <c r="CD9" s="2" t="s">
        <v>1</v>
      </c>
      <c r="CE9" s="2">
        <v>12389</v>
      </c>
      <c r="CF9" s="2">
        <v>8200</v>
      </c>
      <c r="CG9" s="2" t="s">
        <v>1</v>
      </c>
      <c r="CH9" s="2" t="s">
        <v>1</v>
      </c>
      <c r="CI9" s="2">
        <v>2001.26</v>
      </c>
      <c r="CJ9" s="2">
        <v>87074</v>
      </c>
      <c r="CK9" s="2" t="s">
        <v>1</v>
      </c>
      <c r="CL9" s="2" t="s">
        <v>1</v>
      </c>
      <c r="CM9" s="2" t="s">
        <v>1</v>
      </c>
      <c r="CN9" s="2" t="s">
        <v>1</v>
      </c>
      <c r="CO9" s="2" t="s">
        <v>1</v>
      </c>
      <c r="CP9" s="2" t="s">
        <v>1</v>
      </c>
      <c r="CQ9" s="2" t="s">
        <v>1</v>
      </c>
      <c r="CR9" s="2" t="s">
        <v>1</v>
      </c>
      <c r="CS9" s="2" t="s">
        <v>1</v>
      </c>
      <c r="CT9" s="2" t="s">
        <v>1</v>
      </c>
      <c r="CU9" s="2" t="s">
        <v>1</v>
      </c>
      <c r="CV9" s="2" t="s">
        <v>1</v>
      </c>
      <c r="CW9" s="2" t="s">
        <v>1</v>
      </c>
      <c r="CX9" s="2" t="s">
        <v>1</v>
      </c>
      <c r="CY9" s="2" t="s">
        <v>1</v>
      </c>
      <c r="CZ9" s="2" t="s">
        <v>1</v>
      </c>
      <c r="DA9" s="2" t="s">
        <v>1</v>
      </c>
      <c r="DB9" s="2" t="s">
        <v>1</v>
      </c>
      <c r="DC9" s="2" t="s">
        <v>1</v>
      </c>
      <c r="DD9" s="2" t="s">
        <v>1</v>
      </c>
      <c r="DE9" s="2" t="s">
        <v>1</v>
      </c>
      <c r="DF9" s="2" t="s">
        <v>1</v>
      </c>
      <c r="DG9" s="2" t="s">
        <v>1</v>
      </c>
      <c r="DH9" s="2" t="s">
        <v>1</v>
      </c>
      <c r="DI9" s="2" t="s">
        <v>1</v>
      </c>
      <c r="DJ9" s="2" t="s">
        <v>1</v>
      </c>
      <c r="DK9" s="2">
        <v>8160</v>
      </c>
      <c r="DL9" s="2" t="s">
        <v>1</v>
      </c>
      <c r="DM9" s="2" t="s">
        <v>1</v>
      </c>
      <c r="DN9" s="2" t="s">
        <v>1</v>
      </c>
      <c r="DO9" s="2" t="s">
        <v>1</v>
      </c>
      <c r="DP9" s="2" t="s">
        <v>1</v>
      </c>
      <c r="DQ9" s="2" t="s">
        <v>1</v>
      </c>
      <c r="DR9" s="2" t="s">
        <v>1</v>
      </c>
      <c r="DS9" s="2">
        <v>0</v>
      </c>
      <c r="DT9" s="2" t="s">
        <v>1</v>
      </c>
      <c r="DU9" s="2" t="s">
        <v>1</v>
      </c>
      <c r="DV9" s="2">
        <v>29000</v>
      </c>
      <c r="DW9" s="2">
        <v>65400</v>
      </c>
      <c r="DX9" s="2" t="s">
        <v>1</v>
      </c>
      <c r="DY9" s="2">
        <v>4800</v>
      </c>
      <c r="DZ9" s="2" t="s">
        <v>1</v>
      </c>
      <c r="EA9" s="2" t="s">
        <v>1</v>
      </c>
      <c r="EB9" s="2">
        <v>29900</v>
      </c>
      <c r="EC9" s="2" t="s">
        <v>1</v>
      </c>
      <c r="ED9" s="2" t="s">
        <v>1</v>
      </c>
      <c r="EE9" s="2" t="s">
        <v>1</v>
      </c>
      <c r="EF9" s="2" t="s">
        <v>1</v>
      </c>
      <c r="EG9" s="2" t="s">
        <v>1</v>
      </c>
      <c r="EH9" s="2" t="s">
        <v>1</v>
      </c>
      <c r="EI9" s="2" t="s">
        <v>1</v>
      </c>
      <c r="EJ9" s="2" t="s">
        <v>1</v>
      </c>
      <c r="EK9" s="2" t="s">
        <v>1</v>
      </c>
      <c r="EL9" s="2" t="s">
        <v>1</v>
      </c>
      <c r="EM9" s="2" t="s">
        <v>1</v>
      </c>
      <c r="EN9" s="2">
        <v>150000</v>
      </c>
      <c r="EO9" s="2" t="s">
        <v>1</v>
      </c>
      <c r="EP9" s="2" t="s">
        <v>1</v>
      </c>
      <c r="EQ9" s="2" t="s">
        <v>1</v>
      </c>
      <c r="ER9" s="2" t="s">
        <v>1</v>
      </c>
      <c r="ES9" s="2" t="s">
        <v>1</v>
      </c>
      <c r="ET9" s="2" t="s">
        <v>1</v>
      </c>
      <c r="EU9" s="2">
        <v>1707</v>
      </c>
      <c r="EV9" s="2">
        <v>169965</v>
      </c>
      <c r="EW9" s="2">
        <v>336200</v>
      </c>
      <c r="EX9" s="2" t="s">
        <v>1</v>
      </c>
      <c r="EY9" s="2" t="s">
        <v>1</v>
      </c>
      <c r="EZ9" s="2" t="s">
        <v>1</v>
      </c>
      <c r="FA9" s="2" t="s">
        <v>1</v>
      </c>
      <c r="FB9" s="2">
        <v>30258</v>
      </c>
      <c r="FC9" s="2" t="s">
        <v>1</v>
      </c>
      <c r="FD9" s="2" t="s">
        <v>1</v>
      </c>
      <c r="FE9" s="2" t="s">
        <v>1</v>
      </c>
      <c r="FF9" s="2" t="s">
        <v>1</v>
      </c>
      <c r="FG9" s="2" t="s">
        <v>1</v>
      </c>
      <c r="FH9" s="2" t="s">
        <v>1</v>
      </c>
      <c r="FI9" s="2" t="s">
        <v>1</v>
      </c>
      <c r="FJ9" s="2" t="s">
        <v>1</v>
      </c>
      <c r="FK9" s="2" t="s">
        <v>1</v>
      </c>
      <c r="FL9" s="2" t="s">
        <v>1</v>
      </c>
      <c r="FM9" s="2">
        <v>1800</v>
      </c>
      <c r="FN9" s="2">
        <v>120782.5</v>
      </c>
      <c r="FO9" s="2" t="s">
        <v>1</v>
      </c>
      <c r="FP9" s="2">
        <v>60062.45</v>
      </c>
      <c r="FQ9" s="2" t="s">
        <v>1</v>
      </c>
      <c r="FR9" s="2" t="s">
        <v>1</v>
      </c>
      <c r="FS9" s="2" t="s">
        <v>1</v>
      </c>
      <c r="FT9" s="2" t="s">
        <v>1</v>
      </c>
      <c r="FU9" s="2" t="s">
        <v>1</v>
      </c>
      <c r="FV9" s="2" t="s">
        <v>1</v>
      </c>
      <c r="FW9" s="2" t="s">
        <v>1</v>
      </c>
      <c r="FX9" s="2">
        <v>33226.39</v>
      </c>
      <c r="FY9" s="2">
        <v>110899</v>
      </c>
      <c r="FZ9" s="2" t="s">
        <v>1</v>
      </c>
      <c r="GA9" s="2">
        <v>11010</v>
      </c>
      <c r="GB9" s="2" t="s">
        <v>1</v>
      </c>
      <c r="GC9" s="2" t="s">
        <v>1</v>
      </c>
      <c r="GD9" s="2">
        <v>950</v>
      </c>
      <c r="GE9" s="2">
        <v>13081.29</v>
      </c>
      <c r="GF9" s="2">
        <v>18893.599999999999</v>
      </c>
      <c r="GG9" s="2" t="s">
        <v>1</v>
      </c>
      <c r="GH9" s="2" t="s">
        <v>1</v>
      </c>
      <c r="GI9" s="2">
        <v>107440</v>
      </c>
      <c r="GJ9" s="2">
        <v>3000</v>
      </c>
      <c r="GK9" s="2">
        <v>50307.79</v>
      </c>
      <c r="GL9" s="2">
        <v>406046.03</v>
      </c>
      <c r="GM9" s="2">
        <v>600789.67000000004</v>
      </c>
      <c r="GN9" s="2" t="s">
        <v>1</v>
      </c>
      <c r="GO9" s="2">
        <v>784</v>
      </c>
      <c r="GP9" s="2">
        <v>6626</v>
      </c>
      <c r="GQ9" s="2" t="s">
        <v>1</v>
      </c>
      <c r="GR9" s="2" t="s">
        <v>1</v>
      </c>
      <c r="GS9" s="2" t="s">
        <v>1</v>
      </c>
      <c r="GT9" s="2">
        <v>2848</v>
      </c>
      <c r="GU9" s="2" t="s">
        <v>1</v>
      </c>
      <c r="GV9" s="2" t="s">
        <v>1</v>
      </c>
      <c r="GW9" s="2" t="s">
        <v>1</v>
      </c>
      <c r="GX9" s="2" t="s">
        <v>1</v>
      </c>
      <c r="GY9" s="2" t="s">
        <v>1</v>
      </c>
      <c r="GZ9" s="2" t="s">
        <v>1</v>
      </c>
      <c r="HA9" s="2">
        <v>7316</v>
      </c>
      <c r="HB9" s="2" t="s">
        <v>1</v>
      </c>
      <c r="HC9" s="2" t="s">
        <v>1</v>
      </c>
      <c r="HD9" s="2" t="s">
        <v>1</v>
      </c>
      <c r="HE9" s="2" t="s">
        <v>1</v>
      </c>
      <c r="HF9" s="2" t="s">
        <v>1</v>
      </c>
      <c r="HG9" s="2" t="s">
        <v>1</v>
      </c>
      <c r="HH9" s="2" t="s">
        <v>1</v>
      </c>
      <c r="HI9" s="2" t="s">
        <v>1</v>
      </c>
      <c r="HJ9" s="2">
        <v>5000</v>
      </c>
      <c r="HK9" s="2">
        <v>5000</v>
      </c>
      <c r="HL9" s="2" t="s">
        <v>1</v>
      </c>
      <c r="HM9" s="2" t="s">
        <v>1</v>
      </c>
      <c r="HN9" s="2">
        <v>0</v>
      </c>
      <c r="HO9" s="2" t="s">
        <v>1</v>
      </c>
      <c r="HP9" s="2" t="s">
        <v>1</v>
      </c>
      <c r="HQ9" s="2" t="s">
        <v>1</v>
      </c>
      <c r="HR9" s="2" t="s">
        <v>1</v>
      </c>
      <c r="HS9" s="2">
        <v>9504</v>
      </c>
      <c r="HT9" s="2" t="s">
        <v>1</v>
      </c>
      <c r="HU9" s="2" t="s">
        <v>1</v>
      </c>
      <c r="HV9" s="2">
        <v>2980</v>
      </c>
      <c r="HW9" s="2" t="s">
        <v>1</v>
      </c>
      <c r="HX9" s="2" t="s">
        <v>1</v>
      </c>
      <c r="HY9" s="2" t="s">
        <v>1</v>
      </c>
      <c r="HZ9" s="2" t="s">
        <v>1</v>
      </c>
      <c r="IA9" s="2" t="s">
        <v>1</v>
      </c>
      <c r="IB9" s="2" t="s">
        <v>1</v>
      </c>
      <c r="IC9" s="2" t="s">
        <v>1</v>
      </c>
      <c r="ID9" s="2" t="s">
        <v>1</v>
      </c>
      <c r="IE9" s="2" t="s">
        <v>1</v>
      </c>
      <c r="IF9" s="2">
        <v>189430</v>
      </c>
      <c r="IG9" s="2" t="s">
        <v>1</v>
      </c>
      <c r="IH9" s="2">
        <v>33314</v>
      </c>
      <c r="II9" s="2">
        <v>210</v>
      </c>
      <c r="IJ9" s="2" t="s">
        <v>1</v>
      </c>
      <c r="IK9" s="2" t="s">
        <v>1</v>
      </c>
      <c r="IL9" s="2" t="s">
        <v>1</v>
      </c>
      <c r="IM9" s="2" t="s">
        <v>1</v>
      </c>
      <c r="IN9" s="2" t="s">
        <v>1</v>
      </c>
      <c r="IO9" s="2" t="s">
        <v>1</v>
      </c>
      <c r="IP9" s="2" t="s">
        <v>1</v>
      </c>
      <c r="IQ9" s="2" t="s">
        <v>1</v>
      </c>
      <c r="IR9" s="2" t="s">
        <v>1</v>
      </c>
      <c r="IS9" s="2" t="s">
        <v>1</v>
      </c>
      <c r="IT9" s="2" t="s">
        <v>1</v>
      </c>
      <c r="IU9" s="2" t="s">
        <v>1</v>
      </c>
      <c r="IV9" s="2" t="s">
        <v>1</v>
      </c>
      <c r="IW9" s="2" t="s">
        <v>1</v>
      </c>
      <c r="IX9" s="2" t="s">
        <v>1</v>
      </c>
      <c r="IY9" s="2" t="s">
        <v>1</v>
      </c>
      <c r="IZ9" s="2" t="s">
        <v>1</v>
      </c>
      <c r="JA9" s="2" t="s">
        <v>1</v>
      </c>
      <c r="JB9" s="2" t="s">
        <v>1</v>
      </c>
      <c r="JC9" s="2" t="s">
        <v>1</v>
      </c>
      <c r="JD9" s="2" t="s">
        <v>1</v>
      </c>
      <c r="JE9" s="2" t="s">
        <v>1</v>
      </c>
      <c r="JF9" s="2" t="s">
        <v>1</v>
      </c>
      <c r="JG9" s="2" t="s">
        <v>1</v>
      </c>
      <c r="JH9" s="2" t="s">
        <v>1</v>
      </c>
      <c r="JI9" s="2" t="s">
        <v>1</v>
      </c>
      <c r="JJ9" s="2" t="s">
        <v>1</v>
      </c>
      <c r="JK9" s="2" t="s">
        <v>1</v>
      </c>
      <c r="JL9" s="2" t="s">
        <v>1</v>
      </c>
      <c r="JM9" s="2" t="s">
        <v>1</v>
      </c>
      <c r="JN9" s="2" t="s">
        <v>1</v>
      </c>
      <c r="JO9" s="2" t="s">
        <v>1</v>
      </c>
      <c r="JP9" s="2" t="s">
        <v>1</v>
      </c>
      <c r="JQ9" s="2" t="s">
        <v>1</v>
      </c>
      <c r="JR9" s="2" t="s">
        <v>1</v>
      </c>
      <c r="JS9" s="2">
        <v>456041</v>
      </c>
      <c r="JT9" s="2" t="s">
        <v>1</v>
      </c>
      <c r="JU9" s="2" t="s">
        <v>1</v>
      </c>
      <c r="JV9" s="2" t="s">
        <v>1</v>
      </c>
      <c r="JW9" s="2" t="s">
        <v>1</v>
      </c>
      <c r="JX9" s="2" t="s">
        <v>1</v>
      </c>
      <c r="JY9" s="2" t="s">
        <v>1</v>
      </c>
      <c r="JZ9" s="2" t="s">
        <v>1</v>
      </c>
      <c r="KA9" s="2" t="s">
        <v>1</v>
      </c>
      <c r="KB9" s="2" t="s">
        <v>1</v>
      </c>
      <c r="KC9" s="2" t="s">
        <v>1</v>
      </c>
      <c r="KD9" s="2" t="s">
        <v>1</v>
      </c>
      <c r="KE9" s="2" t="s">
        <v>1</v>
      </c>
      <c r="KF9" s="2" t="s">
        <v>1</v>
      </c>
      <c r="KG9" s="2" t="s">
        <v>1</v>
      </c>
      <c r="KH9" s="2" t="s">
        <v>1</v>
      </c>
      <c r="KI9" s="2" t="s">
        <v>1</v>
      </c>
      <c r="KJ9" s="2" t="s">
        <v>1</v>
      </c>
      <c r="KK9" s="2" t="s">
        <v>1</v>
      </c>
      <c r="KL9" s="2" t="s">
        <v>1</v>
      </c>
      <c r="KM9" s="2" t="s">
        <v>1</v>
      </c>
      <c r="KN9" s="2" t="s">
        <v>1</v>
      </c>
      <c r="KO9" s="2" t="s">
        <v>1</v>
      </c>
      <c r="KP9" s="2" t="s">
        <v>1</v>
      </c>
      <c r="KQ9" s="2" t="s">
        <v>1</v>
      </c>
      <c r="KR9" s="2" t="s">
        <v>1</v>
      </c>
      <c r="KS9" s="2" t="s">
        <v>1</v>
      </c>
      <c r="KT9" s="2" t="s">
        <v>1</v>
      </c>
      <c r="KU9" s="2" t="s">
        <v>1</v>
      </c>
      <c r="KV9" s="2" t="s">
        <v>1</v>
      </c>
      <c r="KW9" s="2" t="s">
        <v>1</v>
      </c>
      <c r="KX9" s="2" t="s">
        <v>1</v>
      </c>
      <c r="KY9" s="2" t="s">
        <v>1</v>
      </c>
      <c r="KZ9" s="2" t="s">
        <v>1</v>
      </c>
      <c r="LA9" s="2" t="s">
        <v>1</v>
      </c>
      <c r="LB9" s="2" t="s">
        <v>1</v>
      </c>
      <c r="LC9" s="2" t="s">
        <v>1</v>
      </c>
      <c r="LD9" s="2" t="s">
        <v>1</v>
      </c>
      <c r="LE9" s="2" t="s">
        <v>1</v>
      </c>
      <c r="LF9" s="2" t="s">
        <v>1</v>
      </c>
      <c r="LG9" s="2" t="s">
        <v>1</v>
      </c>
      <c r="LH9" s="2" t="s">
        <v>1</v>
      </c>
      <c r="LI9" s="2" t="s">
        <v>1</v>
      </c>
    </row>
    <row r="10" spans="1:321" x14ac:dyDescent="0.3">
      <c r="A10" s="2" t="s">
        <v>5</v>
      </c>
      <c r="B10" s="2">
        <v>809</v>
      </c>
      <c r="C10" s="8">
        <f t="shared" si="41"/>
        <v>-3373790.7700000033</v>
      </c>
      <c r="D10" s="8">
        <f t="shared" si="42"/>
        <v>33510990.659999996</v>
      </c>
      <c r="E10" s="8">
        <f t="shared" si="43"/>
        <v>41422.732583436336</v>
      </c>
      <c r="F10" s="8">
        <f t="shared" si="44"/>
        <v>13150816.479999999</v>
      </c>
      <c r="G10" s="8">
        <f t="shared" si="45"/>
        <v>2061196.45</v>
      </c>
      <c r="H10" s="8">
        <f t="shared" si="46"/>
        <v>16676</v>
      </c>
      <c r="I10" s="8">
        <f t="shared" si="47"/>
        <v>18282301.73</v>
      </c>
      <c r="J10" s="8">
        <f t="shared" si="48"/>
        <v>22598.64243510507</v>
      </c>
      <c r="K10" s="8">
        <f t="shared" si="49"/>
        <v>3185897</v>
      </c>
      <c r="L10" s="8">
        <f t="shared" si="50"/>
        <v>15096404.73</v>
      </c>
      <c r="M10" s="8">
        <f t="shared" si="51"/>
        <v>1717878.47</v>
      </c>
      <c r="N10" s="8">
        <f t="shared" si="52"/>
        <v>16255.644598269466</v>
      </c>
      <c r="O10" s="8">
        <f t="shared" si="53"/>
        <v>3345883.2699999996</v>
      </c>
      <c r="P10" s="8">
        <f t="shared" si="54"/>
        <v>2852440.62</v>
      </c>
      <c r="Q10" s="8">
        <f t="shared" si="55"/>
        <v>5742946.1900000004</v>
      </c>
      <c r="R10" s="8">
        <f t="shared" si="56"/>
        <v>12611685.26</v>
      </c>
      <c r="S10" s="8">
        <f t="shared" si="57"/>
        <v>15589.227762669963</v>
      </c>
      <c r="T10" s="8">
        <f t="shared" si="58"/>
        <v>539131.21999999881</v>
      </c>
      <c r="U10" s="7">
        <f t="shared" si="59"/>
        <v>4.0996026430748192E-2</v>
      </c>
      <c r="V10" s="8">
        <f t="shared" si="60"/>
        <v>1563.04</v>
      </c>
      <c r="W10" s="8">
        <f t="shared" si="61"/>
        <v>519008.18</v>
      </c>
      <c r="X10" s="8">
        <f t="shared" si="62"/>
        <v>0</v>
      </c>
      <c r="Y10" s="8">
        <f t="shared" si="63"/>
        <v>18560</v>
      </c>
      <c r="Z10" s="8">
        <f t="shared" si="64"/>
        <v>68697.5</v>
      </c>
      <c r="AA10" s="8">
        <f t="shared" si="65"/>
        <v>601717.68000000005</v>
      </c>
      <c r="AB10" s="8">
        <f t="shared" si="66"/>
        <v>36884781.43</v>
      </c>
      <c r="AC10" s="8">
        <f t="shared" si="67"/>
        <v>45593.054919653892</v>
      </c>
      <c r="AD10" s="8">
        <f t="shared" si="68"/>
        <v>12685650.18</v>
      </c>
      <c r="AE10" s="8">
        <f t="shared" si="69"/>
        <v>15680.655352286773</v>
      </c>
      <c r="AF10" s="8">
        <f t="shared" si="70"/>
        <v>4690419</v>
      </c>
      <c r="AG10" s="7">
        <f t="shared" si="71"/>
        <v>0.12716407196017915</v>
      </c>
      <c r="AH10" s="8">
        <f t="shared" si="72"/>
        <v>5797.7985166872686</v>
      </c>
      <c r="AI10" s="8">
        <f t="shared" si="73"/>
        <v>4882295.01</v>
      </c>
      <c r="AJ10" s="8">
        <f t="shared" si="74"/>
        <v>65000</v>
      </c>
      <c r="AK10" s="8">
        <f t="shared" si="75"/>
        <v>2969685.57</v>
      </c>
      <c r="AL10" s="8">
        <f t="shared" si="76"/>
        <v>24199131.25</v>
      </c>
      <c r="AM10" s="8">
        <f t="shared" si="77"/>
        <v>29912.39956736712</v>
      </c>
      <c r="AN10" s="8">
        <f t="shared" si="78"/>
        <v>24184131.25</v>
      </c>
      <c r="AO10" s="8">
        <f t="shared" si="79"/>
        <v>15000</v>
      </c>
      <c r="AP10" s="2">
        <v>2990894.75</v>
      </c>
      <c r="AQ10" s="2">
        <v>81201.279999999999</v>
      </c>
      <c r="AR10" s="2">
        <v>273787.24</v>
      </c>
      <c r="AS10" s="2" t="s">
        <v>1</v>
      </c>
      <c r="AT10" s="2">
        <v>2550530.62</v>
      </c>
      <c r="AU10" s="2">
        <v>301910</v>
      </c>
      <c r="AV10" s="2" t="s">
        <v>1</v>
      </c>
      <c r="AW10" s="2">
        <v>5742946.1900000004</v>
      </c>
      <c r="AX10" s="2" t="s">
        <v>1</v>
      </c>
      <c r="AY10" s="2" t="s">
        <v>1</v>
      </c>
      <c r="AZ10" s="2" t="s">
        <v>1</v>
      </c>
      <c r="BA10" s="2" t="s">
        <v>1</v>
      </c>
      <c r="BB10" s="2">
        <v>1563.04</v>
      </c>
      <c r="BC10" s="2" t="s">
        <v>1</v>
      </c>
      <c r="BD10" s="2" t="s">
        <v>1</v>
      </c>
      <c r="BE10" s="2" t="s">
        <v>1</v>
      </c>
      <c r="BF10" s="2" t="s">
        <v>1</v>
      </c>
      <c r="BG10" s="2">
        <v>433148.18</v>
      </c>
      <c r="BH10" s="2">
        <v>18300</v>
      </c>
      <c r="BI10" s="2">
        <v>65960</v>
      </c>
      <c r="BJ10" s="2">
        <v>1600</v>
      </c>
      <c r="BK10" s="2" t="s">
        <v>1</v>
      </c>
      <c r="BL10" s="2" t="s">
        <v>1</v>
      </c>
      <c r="BM10" s="2" t="s">
        <v>1</v>
      </c>
      <c r="BN10" s="2" t="s">
        <v>1</v>
      </c>
      <c r="BO10" s="2" t="s">
        <v>1</v>
      </c>
      <c r="BP10" s="2" t="s">
        <v>1</v>
      </c>
      <c r="BQ10" s="2" t="s">
        <v>1</v>
      </c>
      <c r="BR10" s="2">
        <v>18560</v>
      </c>
      <c r="BS10" s="2">
        <v>68353.52</v>
      </c>
      <c r="BT10" s="2">
        <v>343.98</v>
      </c>
      <c r="BU10" s="2" t="s">
        <v>1</v>
      </c>
      <c r="BV10" s="2" t="s">
        <v>1</v>
      </c>
      <c r="BW10" s="2">
        <v>601717.68000000005</v>
      </c>
      <c r="BX10" s="2" t="s">
        <v>1</v>
      </c>
      <c r="BY10" s="2">
        <v>1238807.33</v>
      </c>
      <c r="BZ10" s="2">
        <v>11266</v>
      </c>
      <c r="CA10" s="2">
        <v>11821.7</v>
      </c>
      <c r="CB10" s="2" t="s">
        <v>1</v>
      </c>
      <c r="CC10" s="2" t="s">
        <v>1</v>
      </c>
      <c r="CD10" s="2" t="s">
        <v>1</v>
      </c>
      <c r="CE10" s="2">
        <v>99906.46</v>
      </c>
      <c r="CF10" s="2">
        <v>95222</v>
      </c>
      <c r="CG10" s="2" t="s">
        <v>1</v>
      </c>
      <c r="CH10" s="2">
        <v>258499</v>
      </c>
      <c r="CI10" s="2">
        <v>2355.98</v>
      </c>
      <c r="CJ10" s="2" t="s">
        <v>1</v>
      </c>
      <c r="CK10" s="2" t="s">
        <v>1</v>
      </c>
      <c r="CL10" s="2" t="s">
        <v>1</v>
      </c>
      <c r="CM10" s="2" t="s">
        <v>1</v>
      </c>
      <c r="CN10" s="2" t="s">
        <v>1</v>
      </c>
      <c r="CO10" s="2" t="s">
        <v>1</v>
      </c>
      <c r="CP10" s="2" t="s">
        <v>1</v>
      </c>
      <c r="CQ10" s="2">
        <v>49274</v>
      </c>
      <c r="CR10" s="2" t="s">
        <v>1</v>
      </c>
      <c r="CS10" s="2" t="s">
        <v>1</v>
      </c>
      <c r="CT10" s="2" t="s">
        <v>1</v>
      </c>
      <c r="CU10" s="2" t="s">
        <v>1</v>
      </c>
      <c r="CV10" s="2" t="s">
        <v>1</v>
      </c>
      <c r="CW10" s="2" t="s">
        <v>1</v>
      </c>
      <c r="CX10" s="2">
        <v>97400</v>
      </c>
      <c r="CY10" s="2">
        <v>196643.98</v>
      </c>
      <c r="CZ10" s="2" t="s">
        <v>1</v>
      </c>
      <c r="DA10" s="2" t="s">
        <v>1</v>
      </c>
      <c r="DB10" s="2" t="s">
        <v>1</v>
      </c>
      <c r="DC10" s="2" t="s">
        <v>1</v>
      </c>
      <c r="DD10" s="2" t="s">
        <v>1</v>
      </c>
      <c r="DE10" s="2" t="s">
        <v>1</v>
      </c>
      <c r="DF10" s="2" t="s">
        <v>1</v>
      </c>
      <c r="DG10" s="2" t="s">
        <v>1</v>
      </c>
      <c r="DH10" s="2" t="s">
        <v>1</v>
      </c>
      <c r="DI10" s="2" t="s">
        <v>1</v>
      </c>
      <c r="DJ10" s="2" t="s">
        <v>1</v>
      </c>
      <c r="DK10" s="2">
        <v>5720</v>
      </c>
      <c r="DL10" s="2" t="s">
        <v>1</v>
      </c>
      <c r="DM10" s="2">
        <v>10956</v>
      </c>
      <c r="DN10" s="2" t="s">
        <v>1</v>
      </c>
      <c r="DO10" s="2" t="s">
        <v>1</v>
      </c>
      <c r="DP10" s="2" t="s">
        <v>1</v>
      </c>
      <c r="DQ10" s="2" t="s">
        <v>1</v>
      </c>
      <c r="DR10" s="2" t="s">
        <v>1</v>
      </c>
      <c r="DS10" s="2" t="s">
        <v>1</v>
      </c>
      <c r="DT10" s="2" t="s">
        <v>1</v>
      </c>
      <c r="DU10" s="2" t="s">
        <v>1</v>
      </c>
      <c r="DV10" s="2">
        <v>87000</v>
      </c>
      <c r="DW10" s="2">
        <v>412300</v>
      </c>
      <c r="DX10" s="2" t="s">
        <v>1</v>
      </c>
      <c r="DY10" s="2">
        <v>1058125</v>
      </c>
      <c r="DZ10" s="2" t="s">
        <v>1</v>
      </c>
      <c r="EA10" s="2" t="s">
        <v>1</v>
      </c>
      <c r="EB10" s="2">
        <v>986540</v>
      </c>
      <c r="EC10" s="2" t="s">
        <v>1</v>
      </c>
      <c r="ED10" s="2">
        <v>641932</v>
      </c>
      <c r="EE10" s="2" t="s">
        <v>1</v>
      </c>
      <c r="EF10" s="2" t="s">
        <v>1</v>
      </c>
      <c r="EG10" s="2" t="s">
        <v>1</v>
      </c>
      <c r="EH10" s="2" t="s">
        <v>1</v>
      </c>
      <c r="EI10" s="2" t="s">
        <v>1</v>
      </c>
      <c r="EJ10" s="2" t="s">
        <v>1</v>
      </c>
      <c r="EK10" s="2">
        <v>9729404.7300000004</v>
      </c>
      <c r="EL10" s="2" t="s">
        <v>1</v>
      </c>
      <c r="EM10" s="2" t="s">
        <v>1</v>
      </c>
      <c r="EN10" s="2">
        <v>5367000</v>
      </c>
      <c r="EO10" s="2" t="s">
        <v>1</v>
      </c>
      <c r="EP10" s="2" t="s">
        <v>1</v>
      </c>
      <c r="EQ10" s="2" t="s">
        <v>1</v>
      </c>
      <c r="ER10" s="2" t="s">
        <v>1</v>
      </c>
      <c r="ES10" s="2">
        <v>2198470</v>
      </c>
      <c r="ET10" s="2" t="s">
        <v>1</v>
      </c>
      <c r="EU10" s="2" t="s">
        <v>1</v>
      </c>
      <c r="EV10" s="2">
        <v>173978</v>
      </c>
      <c r="EW10" s="2">
        <v>1273570</v>
      </c>
      <c r="EX10" s="2" t="s">
        <v>1</v>
      </c>
      <c r="EY10" s="2" t="s">
        <v>1</v>
      </c>
      <c r="EZ10" s="2">
        <v>7740</v>
      </c>
      <c r="FA10" s="2">
        <v>707202</v>
      </c>
      <c r="FB10" s="2">
        <v>316638</v>
      </c>
      <c r="FC10" s="2">
        <v>12821</v>
      </c>
      <c r="FD10" s="2" t="s">
        <v>1</v>
      </c>
      <c r="FE10" s="2">
        <v>0</v>
      </c>
      <c r="FF10" s="2" t="s">
        <v>1</v>
      </c>
      <c r="FG10" s="2" t="s">
        <v>1</v>
      </c>
      <c r="FH10" s="2" t="s">
        <v>1</v>
      </c>
      <c r="FI10" s="2" t="s">
        <v>1</v>
      </c>
      <c r="FJ10" s="2">
        <v>4432</v>
      </c>
      <c r="FK10" s="2" t="s">
        <v>1</v>
      </c>
      <c r="FL10" s="2" t="s">
        <v>1</v>
      </c>
      <c r="FM10" s="2">
        <v>12877</v>
      </c>
      <c r="FN10" s="2">
        <v>99352</v>
      </c>
      <c r="FO10" s="2">
        <v>8004</v>
      </c>
      <c r="FP10" s="2">
        <v>369665.23</v>
      </c>
      <c r="FQ10" s="2">
        <v>0</v>
      </c>
      <c r="FR10" s="2" t="s">
        <v>1</v>
      </c>
      <c r="FS10" s="2" t="s">
        <v>1</v>
      </c>
      <c r="FT10" s="2" t="s">
        <v>1</v>
      </c>
      <c r="FU10" s="2" t="s">
        <v>1</v>
      </c>
      <c r="FV10" s="2">
        <v>8178</v>
      </c>
      <c r="FW10" s="2" t="s">
        <v>1</v>
      </c>
      <c r="FX10" s="2">
        <v>71428.259999999995</v>
      </c>
      <c r="FY10" s="2">
        <v>556429.48</v>
      </c>
      <c r="FZ10" s="2" t="s">
        <v>1</v>
      </c>
      <c r="GA10" s="2">
        <v>115021.77</v>
      </c>
      <c r="GB10" s="2" t="s">
        <v>1</v>
      </c>
      <c r="GC10" s="2" t="s">
        <v>1</v>
      </c>
      <c r="GD10" s="2">
        <v>12977</v>
      </c>
      <c r="GE10" s="2">
        <v>19972.810000000001</v>
      </c>
      <c r="GF10" s="2">
        <v>110497</v>
      </c>
      <c r="GG10" s="2">
        <v>20323</v>
      </c>
      <c r="GH10" s="2" t="s">
        <v>1</v>
      </c>
      <c r="GI10" s="2">
        <v>110607.5</v>
      </c>
      <c r="GJ10" s="2">
        <v>39147.870000000003</v>
      </c>
      <c r="GK10" s="2">
        <v>80992.39</v>
      </c>
      <c r="GL10" s="2">
        <v>2488214.29</v>
      </c>
      <c r="GM10" s="2">
        <v>510479.41</v>
      </c>
      <c r="GN10" s="2" t="s">
        <v>1</v>
      </c>
      <c r="GO10" s="2">
        <v>7861</v>
      </c>
      <c r="GP10" s="2">
        <v>67061</v>
      </c>
      <c r="GQ10" s="2" t="s">
        <v>1</v>
      </c>
      <c r="GR10" s="2" t="s">
        <v>1</v>
      </c>
      <c r="GS10" s="2" t="s">
        <v>1</v>
      </c>
      <c r="GT10" s="2">
        <v>13434</v>
      </c>
      <c r="GU10" s="2" t="s">
        <v>1</v>
      </c>
      <c r="GV10" s="2" t="s">
        <v>1</v>
      </c>
      <c r="GW10" s="2" t="s">
        <v>1</v>
      </c>
      <c r="GX10" s="2" t="s">
        <v>1</v>
      </c>
      <c r="GY10" s="2">
        <v>137369</v>
      </c>
      <c r="GZ10" s="2" t="s">
        <v>1</v>
      </c>
      <c r="HA10" s="2">
        <v>17971</v>
      </c>
      <c r="HB10" s="2" t="s">
        <v>1</v>
      </c>
      <c r="HC10" s="2" t="s">
        <v>1</v>
      </c>
      <c r="HD10" s="2" t="s">
        <v>1</v>
      </c>
      <c r="HE10" s="2" t="s">
        <v>1</v>
      </c>
      <c r="HF10" s="2" t="s">
        <v>1</v>
      </c>
      <c r="HG10" s="2" t="s">
        <v>1</v>
      </c>
      <c r="HH10" s="2" t="s">
        <v>1</v>
      </c>
      <c r="HI10" s="2" t="s">
        <v>1</v>
      </c>
      <c r="HJ10" s="2">
        <v>65000</v>
      </c>
      <c r="HK10" s="2" t="s">
        <v>1</v>
      </c>
      <c r="HL10" s="2" t="s">
        <v>1</v>
      </c>
      <c r="HM10" s="2" t="s">
        <v>1</v>
      </c>
      <c r="HN10" s="2" t="s">
        <v>1</v>
      </c>
      <c r="HO10" s="2" t="s">
        <v>1</v>
      </c>
      <c r="HP10" s="2" t="s">
        <v>1</v>
      </c>
      <c r="HQ10" s="2">
        <v>3291</v>
      </c>
      <c r="HR10" s="2" t="s">
        <v>1</v>
      </c>
      <c r="HS10" s="2">
        <v>45100</v>
      </c>
      <c r="HT10" s="2" t="s">
        <v>1</v>
      </c>
      <c r="HU10" s="2" t="s">
        <v>1</v>
      </c>
      <c r="HV10" s="2" t="s">
        <v>1</v>
      </c>
      <c r="HW10" s="2">
        <v>800000</v>
      </c>
      <c r="HX10" s="2" t="s">
        <v>1</v>
      </c>
      <c r="HY10" s="2" t="s">
        <v>1</v>
      </c>
      <c r="HZ10" s="2">
        <v>649713</v>
      </c>
      <c r="IA10" s="2" t="s">
        <v>1</v>
      </c>
      <c r="IB10" s="2">
        <v>935596</v>
      </c>
      <c r="IC10" s="2" t="s">
        <v>1</v>
      </c>
      <c r="ID10" s="2" t="s">
        <v>1</v>
      </c>
      <c r="IE10" s="2" t="s">
        <v>1</v>
      </c>
      <c r="IF10" s="2">
        <v>415260</v>
      </c>
      <c r="IG10" s="2" t="s">
        <v>1</v>
      </c>
      <c r="IH10" s="2">
        <v>104917.57</v>
      </c>
      <c r="II10" s="2">
        <v>15808</v>
      </c>
      <c r="IJ10" s="2" t="s">
        <v>1</v>
      </c>
      <c r="IK10" s="2" t="s">
        <v>1</v>
      </c>
      <c r="IL10" s="2" t="s">
        <v>1</v>
      </c>
      <c r="IM10" s="2" t="s">
        <v>1</v>
      </c>
      <c r="IN10" s="2" t="s">
        <v>1</v>
      </c>
      <c r="IO10" s="2" t="s">
        <v>1</v>
      </c>
      <c r="IP10" s="2" t="s">
        <v>1</v>
      </c>
      <c r="IQ10" s="2" t="s">
        <v>1</v>
      </c>
      <c r="IR10" s="2" t="s">
        <v>1</v>
      </c>
      <c r="IS10" s="2" t="s">
        <v>1</v>
      </c>
      <c r="IT10" s="2" t="s">
        <v>1</v>
      </c>
      <c r="IU10" s="2">
        <v>77740</v>
      </c>
      <c r="IV10" s="2" t="s">
        <v>1</v>
      </c>
      <c r="IW10" s="2" t="s">
        <v>1</v>
      </c>
      <c r="IX10" s="2" t="s">
        <v>1</v>
      </c>
      <c r="IY10" s="2">
        <v>510.6</v>
      </c>
      <c r="IZ10" s="2" t="s">
        <v>1</v>
      </c>
      <c r="JA10" s="2" t="s">
        <v>1</v>
      </c>
      <c r="JB10" s="2" t="s">
        <v>1</v>
      </c>
      <c r="JC10" s="2" t="s">
        <v>1</v>
      </c>
      <c r="JD10" s="2" t="s">
        <v>1</v>
      </c>
      <c r="JE10" s="2" t="s">
        <v>1</v>
      </c>
      <c r="JF10" s="2" t="s">
        <v>1</v>
      </c>
      <c r="JG10" s="2" t="s">
        <v>1</v>
      </c>
      <c r="JH10" s="2" t="s">
        <v>1</v>
      </c>
      <c r="JI10" s="2" t="s">
        <v>1</v>
      </c>
      <c r="JJ10" s="2" t="s">
        <v>1</v>
      </c>
      <c r="JK10" s="2" t="s">
        <v>1</v>
      </c>
      <c r="JL10" s="2">
        <v>0</v>
      </c>
      <c r="JM10" s="2" t="s">
        <v>1</v>
      </c>
      <c r="JN10" s="2" t="s">
        <v>1</v>
      </c>
      <c r="JO10" s="2" t="s">
        <v>1</v>
      </c>
      <c r="JP10" s="2" t="s">
        <v>1</v>
      </c>
      <c r="JQ10" s="2" t="s">
        <v>1</v>
      </c>
      <c r="JR10" s="2">
        <v>0</v>
      </c>
      <c r="JS10" s="2">
        <v>24020485.25</v>
      </c>
      <c r="JT10" s="2">
        <v>42139</v>
      </c>
      <c r="JU10" s="2" t="s">
        <v>1</v>
      </c>
      <c r="JV10" s="2" t="s">
        <v>1</v>
      </c>
      <c r="JW10" s="2" t="s">
        <v>1</v>
      </c>
      <c r="JX10" s="2" t="s">
        <v>1</v>
      </c>
      <c r="JY10" s="2" t="s">
        <v>1</v>
      </c>
      <c r="JZ10" s="2">
        <v>121507</v>
      </c>
      <c r="KA10" s="2" t="s">
        <v>1</v>
      </c>
      <c r="KB10" s="2" t="s">
        <v>1</v>
      </c>
      <c r="KC10" s="2" t="s">
        <v>1</v>
      </c>
      <c r="KD10" s="2" t="s">
        <v>1</v>
      </c>
      <c r="KE10" s="2" t="s">
        <v>1</v>
      </c>
      <c r="KF10" s="2" t="s">
        <v>1</v>
      </c>
      <c r="KG10" s="2" t="s">
        <v>1</v>
      </c>
      <c r="KH10" s="2" t="s">
        <v>1</v>
      </c>
      <c r="KI10" s="2" t="s">
        <v>1</v>
      </c>
      <c r="KJ10" s="2" t="s">
        <v>1</v>
      </c>
      <c r="KK10" s="2" t="s">
        <v>1</v>
      </c>
      <c r="KL10" s="2">
        <v>15000</v>
      </c>
      <c r="KM10" s="2" t="s">
        <v>1</v>
      </c>
      <c r="KN10" s="2" t="s">
        <v>1</v>
      </c>
      <c r="KO10" s="2" t="s">
        <v>1</v>
      </c>
      <c r="KP10" s="2" t="s">
        <v>1</v>
      </c>
      <c r="KQ10" s="2" t="s">
        <v>1</v>
      </c>
      <c r="KR10" s="2" t="s">
        <v>1</v>
      </c>
      <c r="KS10" s="2" t="s">
        <v>1</v>
      </c>
      <c r="KT10" s="2" t="s">
        <v>1</v>
      </c>
      <c r="KU10" s="2" t="s">
        <v>1</v>
      </c>
      <c r="KV10" s="2" t="s">
        <v>1</v>
      </c>
      <c r="KW10" s="2" t="s">
        <v>1</v>
      </c>
      <c r="KX10" s="2" t="s">
        <v>1</v>
      </c>
      <c r="KY10" s="2" t="s">
        <v>1</v>
      </c>
      <c r="KZ10" s="2" t="s">
        <v>1</v>
      </c>
      <c r="LA10" s="2" t="s">
        <v>1</v>
      </c>
      <c r="LB10" s="2" t="s">
        <v>1</v>
      </c>
      <c r="LC10" s="2" t="s">
        <v>1</v>
      </c>
      <c r="LD10" s="2" t="s">
        <v>1</v>
      </c>
      <c r="LE10" s="2" t="s">
        <v>1</v>
      </c>
      <c r="LF10" s="2" t="s">
        <v>1</v>
      </c>
      <c r="LG10" s="2" t="s">
        <v>1</v>
      </c>
      <c r="LH10" s="2" t="s">
        <v>1</v>
      </c>
      <c r="LI10" s="2" t="s">
        <v>1</v>
      </c>
    </row>
    <row r="11" spans="1:321" x14ac:dyDescent="0.3">
      <c r="A11" s="2" t="s">
        <v>6</v>
      </c>
      <c r="B11" s="2">
        <v>926</v>
      </c>
      <c r="C11" s="8">
        <f t="shared" si="41"/>
        <v>8877036.4299999997</v>
      </c>
      <c r="D11" s="8">
        <f t="shared" si="42"/>
        <v>18817832.890000001</v>
      </c>
      <c r="E11" s="8">
        <f t="shared" si="43"/>
        <v>20321.633790496762</v>
      </c>
      <c r="F11" s="8">
        <f t="shared" si="44"/>
        <v>14910164.27</v>
      </c>
      <c r="G11" s="8">
        <f t="shared" si="45"/>
        <v>2597388.62</v>
      </c>
      <c r="H11" s="8">
        <f t="shared" si="46"/>
        <v>20570</v>
      </c>
      <c r="I11" s="8">
        <f t="shared" si="47"/>
        <v>1289710</v>
      </c>
      <c r="J11" s="8">
        <f t="shared" si="48"/>
        <v>1392.7753779697625</v>
      </c>
      <c r="K11" s="8">
        <f t="shared" si="49"/>
        <v>1143694</v>
      </c>
      <c r="L11" s="8">
        <f t="shared" si="50"/>
        <v>146016</v>
      </c>
      <c r="M11" s="8">
        <f t="shared" si="51"/>
        <v>2575681.62</v>
      </c>
      <c r="N11" s="8">
        <f t="shared" si="52"/>
        <v>16101.689276457882</v>
      </c>
      <c r="O11" s="8">
        <f t="shared" si="53"/>
        <v>3732963.07</v>
      </c>
      <c r="P11" s="8">
        <f t="shared" si="54"/>
        <v>3568788.71</v>
      </c>
      <c r="Q11" s="8">
        <f t="shared" si="55"/>
        <v>6451014.9000000004</v>
      </c>
      <c r="R11" s="8">
        <f t="shared" si="56"/>
        <v>14853693.07</v>
      </c>
      <c r="S11" s="8">
        <f t="shared" si="57"/>
        <v>16040.705259179265</v>
      </c>
      <c r="T11" s="8">
        <f t="shared" si="58"/>
        <v>56471.199999999255</v>
      </c>
      <c r="U11" s="7">
        <f t="shared" si="59"/>
        <v>3.7874297678679603E-3</v>
      </c>
      <c r="V11" s="8">
        <f t="shared" si="60"/>
        <v>32931.199999999997</v>
      </c>
      <c r="W11" s="8">
        <f t="shared" si="61"/>
        <v>20250</v>
      </c>
      <c r="X11" s="8">
        <f t="shared" si="62"/>
        <v>0</v>
      </c>
      <c r="Y11" s="8">
        <f t="shared" si="63"/>
        <v>3290</v>
      </c>
      <c r="Z11" s="8">
        <f t="shared" si="64"/>
        <v>77286.47</v>
      </c>
      <c r="AA11" s="8">
        <f t="shared" si="65"/>
        <v>1023639.92</v>
      </c>
      <c r="AB11" s="8">
        <f t="shared" si="66"/>
        <v>9940796.4600000009</v>
      </c>
      <c r="AC11" s="8">
        <f t="shared" si="67"/>
        <v>10735.201360691146</v>
      </c>
      <c r="AD11" s="8">
        <f t="shared" si="68"/>
        <v>9625724.4600000009</v>
      </c>
      <c r="AE11" s="8">
        <f t="shared" si="69"/>
        <v>10394.950820734342</v>
      </c>
      <c r="AF11" s="8">
        <f t="shared" si="70"/>
        <v>2535893</v>
      </c>
      <c r="AG11" s="7">
        <f t="shared" si="71"/>
        <v>0.25509957981777243</v>
      </c>
      <c r="AH11" s="8">
        <f t="shared" si="72"/>
        <v>2738.5453563714905</v>
      </c>
      <c r="AI11" s="8">
        <f t="shared" si="73"/>
        <v>4906328.25</v>
      </c>
      <c r="AJ11" s="8">
        <f t="shared" si="74"/>
        <v>211409</v>
      </c>
      <c r="AK11" s="8">
        <f t="shared" si="75"/>
        <v>1947094.21</v>
      </c>
      <c r="AL11" s="8">
        <f t="shared" si="76"/>
        <v>315072</v>
      </c>
      <c r="AM11" s="8">
        <f t="shared" si="77"/>
        <v>340.25053995680344</v>
      </c>
      <c r="AN11" s="8">
        <f t="shared" si="78"/>
        <v>315072</v>
      </c>
      <c r="AO11" s="8">
        <f t="shared" si="79"/>
        <v>0</v>
      </c>
      <c r="AP11" s="2">
        <v>3334016.94</v>
      </c>
      <c r="AQ11" s="2">
        <v>91221.11</v>
      </c>
      <c r="AR11" s="2">
        <v>307725.02</v>
      </c>
      <c r="AS11" s="2" t="s">
        <v>1</v>
      </c>
      <c r="AT11" s="2">
        <v>2865978.71</v>
      </c>
      <c r="AU11" s="2">
        <v>702810</v>
      </c>
      <c r="AV11" s="2" t="s">
        <v>1</v>
      </c>
      <c r="AW11" s="2">
        <v>6451014.9000000004</v>
      </c>
      <c r="AX11" s="2" t="s">
        <v>1</v>
      </c>
      <c r="AY11" s="2" t="s">
        <v>1</v>
      </c>
      <c r="AZ11" s="2" t="s">
        <v>1</v>
      </c>
      <c r="BA11" s="2" t="s">
        <v>1</v>
      </c>
      <c r="BB11" s="2">
        <v>32911.599999999999</v>
      </c>
      <c r="BC11" s="2">
        <v>19.600000000000001</v>
      </c>
      <c r="BD11" s="2" t="s">
        <v>1</v>
      </c>
      <c r="BE11" s="2" t="s">
        <v>1</v>
      </c>
      <c r="BF11" s="2" t="s">
        <v>1</v>
      </c>
      <c r="BG11" s="2" t="s">
        <v>1</v>
      </c>
      <c r="BH11" s="2">
        <v>20250</v>
      </c>
      <c r="BI11" s="2" t="s">
        <v>1</v>
      </c>
      <c r="BJ11" s="2" t="s">
        <v>1</v>
      </c>
      <c r="BK11" s="2" t="s">
        <v>1</v>
      </c>
      <c r="BL11" s="2" t="s">
        <v>1</v>
      </c>
      <c r="BM11" s="2" t="s">
        <v>1</v>
      </c>
      <c r="BN11" s="2" t="s">
        <v>1</v>
      </c>
      <c r="BO11" s="2" t="s">
        <v>1</v>
      </c>
      <c r="BP11" s="2" t="s">
        <v>1</v>
      </c>
      <c r="BQ11" s="2" t="s">
        <v>1</v>
      </c>
      <c r="BR11" s="2">
        <v>3290</v>
      </c>
      <c r="BS11" s="2">
        <v>76899.59</v>
      </c>
      <c r="BT11" s="2">
        <v>386.88</v>
      </c>
      <c r="BU11" s="2" t="s">
        <v>1</v>
      </c>
      <c r="BV11" s="2" t="s">
        <v>1</v>
      </c>
      <c r="BW11" s="2">
        <v>1023639.92</v>
      </c>
      <c r="BX11" s="2" t="s">
        <v>1</v>
      </c>
      <c r="BY11" s="2">
        <v>1833981.2</v>
      </c>
      <c r="BZ11" s="2">
        <v>0</v>
      </c>
      <c r="CA11" s="2" t="s">
        <v>1</v>
      </c>
      <c r="CB11" s="2" t="s">
        <v>1</v>
      </c>
      <c r="CC11" s="2" t="s">
        <v>1</v>
      </c>
      <c r="CD11" s="2" t="s">
        <v>1</v>
      </c>
      <c r="CE11" s="2">
        <v>257858</v>
      </c>
      <c r="CF11" s="2">
        <v>286930.84000000003</v>
      </c>
      <c r="CG11" s="2">
        <v>194936</v>
      </c>
      <c r="CH11" s="2" t="s">
        <v>1</v>
      </c>
      <c r="CI11" s="2">
        <v>470.73</v>
      </c>
      <c r="CJ11" s="2" t="s">
        <v>1</v>
      </c>
      <c r="CK11" s="2" t="s">
        <v>1</v>
      </c>
      <c r="CL11" s="2" t="s">
        <v>1</v>
      </c>
      <c r="CM11" s="2">
        <v>1504.85</v>
      </c>
      <c r="CN11" s="2" t="s">
        <v>1</v>
      </c>
      <c r="CO11" s="2" t="s">
        <v>1</v>
      </c>
      <c r="CP11" s="2" t="s">
        <v>1</v>
      </c>
      <c r="CQ11" s="2" t="s">
        <v>1</v>
      </c>
      <c r="CR11" s="2" t="s">
        <v>1</v>
      </c>
      <c r="CS11" s="2" t="s">
        <v>1</v>
      </c>
      <c r="CT11" s="2" t="s">
        <v>1</v>
      </c>
      <c r="CU11" s="2" t="s">
        <v>1</v>
      </c>
      <c r="CV11" s="2" t="s">
        <v>1</v>
      </c>
      <c r="CW11" s="2" t="s">
        <v>1</v>
      </c>
      <c r="CX11" s="2" t="s">
        <v>1</v>
      </c>
      <c r="CY11" s="2" t="s">
        <v>1</v>
      </c>
      <c r="CZ11" s="2" t="s">
        <v>1</v>
      </c>
      <c r="DA11" s="2">
        <v>21707</v>
      </c>
      <c r="DB11" s="2" t="s">
        <v>1</v>
      </c>
      <c r="DC11" s="2" t="s">
        <v>1</v>
      </c>
      <c r="DD11" s="2" t="s">
        <v>1</v>
      </c>
      <c r="DE11" s="2" t="s">
        <v>1</v>
      </c>
      <c r="DF11" s="2" t="s">
        <v>1</v>
      </c>
      <c r="DG11" s="2" t="s">
        <v>1</v>
      </c>
      <c r="DH11" s="2" t="s">
        <v>1</v>
      </c>
      <c r="DI11" s="2" t="s">
        <v>1</v>
      </c>
      <c r="DJ11" s="2" t="s">
        <v>1</v>
      </c>
      <c r="DK11" s="2">
        <v>20570</v>
      </c>
      <c r="DL11" s="2" t="s">
        <v>1</v>
      </c>
      <c r="DM11" s="2" t="s">
        <v>1</v>
      </c>
      <c r="DN11" s="2" t="s">
        <v>1</v>
      </c>
      <c r="DO11" s="2" t="s">
        <v>1</v>
      </c>
      <c r="DP11" s="2" t="s">
        <v>1</v>
      </c>
      <c r="DQ11" s="2" t="s">
        <v>1</v>
      </c>
      <c r="DR11" s="2" t="s">
        <v>1</v>
      </c>
      <c r="DS11" s="2" t="s">
        <v>1</v>
      </c>
      <c r="DT11" s="2" t="s">
        <v>1</v>
      </c>
      <c r="DU11" s="2" t="s">
        <v>1</v>
      </c>
      <c r="DV11" s="2">
        <v>58000</v>
      </c>
      <c r="DW11" s="2">
        <v>199200</v>
      </c>
      <c r="DX11" s="2" t="s">
        <v>1</v>
      </c>
      <c r="DY11" s="2">
        <v>752280</v>
      </c>
      <c r="DZ11" s="2" t="s">
        <v>1</v>
      </c>
      <c r="EA11" s="2" t="s">
        <v>1</v>
      </c>
      <c r="EB11" s="2">
        <v>134214</v>
      </c>
      <c r="EC11" s="2" t="s">
        <v>1</v>
      </c>
      <c r="ED11" s="2" t="s">
        <v>1</v>
      </c>
      <c r="EE11" s="2" t="s">
        <v>1</v>
      </c>
      <c r="EF11" s="2" t="s">
        <v>1</v>
      </c>
      <c r="EG11" s="2" t="s">
        <v>1</v>
      </c>
      <c r="EH11" s="2" t="s">
        <v>1</v>
      </c>
      <c r="EI11" s="2" t="s">
        <v>1</v>
      </c>
      <c r="EJ11" s="2" t="s">
        <v>1</v>
      </c>
      <c r="EK11" s="2" t="s">
        <v>1</v>
      </c>
      <c r="EL11" s="2" t="s">
        <v>1</v>
      </c>
      <c r="EM11" s="2" t="s">
        <v>1</v>
      </c>
      <c r="EN11" s="2">
        <v>146016</v>
      </c>
      <c r="EO11" s="2" t="s">
        <v>1</v>
      </c>
      <c r="EP11" s="2" t="s">
        <v>1</v>
      </c>
      <c r="EQ11" s="2" t="s">
        <v>1</v>
      </c>
      <c r="ER11" s="2" t="s">
        <v>1</v>
      </c>
      <c r="ES11" s="2">
        <v>1150314</v>
      </c>
      <c r="ET11" s="2" t="s">
        <v>1</v>
      </c>
      <c r="EU11" s="2">
        <v>4486</v>
      </c>
      <c r="EV11" s="2">
        <v>83291</v>
      </c>
      <c r="EW11" s="2">
        <v>698111</v>
      </c>
      <c r="EX11" s="2" t="s">
        <v>1</v>
      </c>
      <c r="EY11" s="2" t="s">
        <v>1</v>
      </c>
      <c r="EZ11" s="2" t="s">
        <v>1</v>
      </c>
      <c r="FA11" s="2">
        <v>427188</v>
      </c>
      <c r="FB11" s="2">
        <v>166358</v>
      </c>
      <c r="FC11" s="2">
        <v>4619</v>
      </c>
      <c r="FD11" s="2">
        <v>1526</v>
      </c>
      <c r="FE11" s="2" t="s">
        <v>1</v>
      </c>
      <c r="FF11" s="2" t="s">
        <v>1</v>
      </c>
      <c r="FG11" s="2" t="s">
        <v>1</v>
      </c>
      <c r="FH11" s="2" t="s">
        <v>1</v>
      </c>
      <c r="FI11" s="2">
        <v>954</v>
      </c>
      <c r="FJ11" s="2">
        <v>3194</v>
      </c>
      <c r="FK11" s="2" t="s">
        <v>1</v>
      </c>
      <c r="FL11" s="2" t="s">
        <v>1</v>
      </c>
      <c r="FM11" s="2">
        <v>7686</v>
      </c>
      <c r="FN11" s="2">
        <v>95244</v>
      </c>
      <c r="FO11" s="2" t="s">
        <v>1</v>
      </c>
      <c r="FP11" s="2">
        <v>620698.44999999995</v>
      </c>
      <c r="FQ11" s="2" t="s">
        <v>1</v>
      </c>
      <c r="FR11" s="2" t="s">
        <v>1</v>
      </c>
      <c r="FS11" s="2" t="s">
        <v>1</v>
      </c>
      <c r="FT11" s="2" t="s">
        <v>1</v>
      </c>
      <c r="FU11" s="2" t="s">
        <v>1</v>
      </c>
      <c r="FV11" s="2">
        <v>61907.45</v>
      </c>
      <c r="FW11" s="2" t="s">
        <v>1</v>
      </c>
      <c r="FX11" s="2">
        <v>69144.03</v>
      </c>
      <c r="FY11" s="2">
        <v>269189.24</v>
      </c>
      <c r="FZ11" s="2" t="s">
        <v>1</v>
      </c>
      <c r="GA11" s="2">
        <v>78768.899999999994</v>
      </c>
      <c r="GB11" s="2" t="s">
        <v>1</v>
      </c>
      <c r="GC11" s="2" t="s">
        <v>1</v>
      </c>
      <c r="GD11" s="2">
        <v>2363</v>
      </c>
      <c r="GE11" s="2">
        <v>29616.05</v>
      </c>
      <c r="GF11" s="2">
        <v>77089.600000000006</v>
      </c>
      <c r="GG11" s="2" t="s">
        <v>1</v>
      </c>
      <c r="GH11" s="2" t="s">
        <v>1</v>
      </c>
      <c r="GI11" s="2">
        <v>88666</v>
      </c>
      <c r="GJ11" s="2">
        <v>17510</v>
      </c>
      <c r="GK11" s="2">
        <v>79305.259999999995</v>
      </c>
      <c r="GL11" s="2">
        <v>2435783.4</v>
      </c>
      <c r="GM11" s="2">
        <v>960994.17</v>
      </c>
      <c r="GN11" s="2" t="s">
        <v>1</v>
      </c>
      <c r="GO11" s="2" t="s">
        <v>1</v>
      </c>
      <c r="GP11" s="2">
        <v>3320.7</v>
      </c>
      <c r="GQ11" s="2" t="s">
        <v>1</v>
      </c>
      <c r="GR11" s="2" t="s">
        <v>1</v>
      </c>
      <c r="GS11" s="2" t="s">
        <v>1</v>
      </c>
      <c r="GT11" s="2">
        <v>2775</v>
      </c>
      <c r="GU11" s="2" t="s">
        <v>1</v>
      </c>
      <c r="GV11" s="2" t="s">
        <v>1</v>
      </c>
      <c r="GW11" s="2" t="s">
        <v>1</v>
      </c>
      <c r="GX11" s="2" t="s">
        <v>1</v>
      </c>
      <c r="GY11" s="2" t="s">
        <v>1</v>
      </c>
      <c r="GZ11" s="2" t="s">
        <v>1</v>
      </c>
      <c r="HA11" s="2">
        <v>2119</v>
      </c>
      <c r="HB11" s="2" t="s">
        <v>1</v>
      </c>
      <c r="HC11" s="2" t="s">
        <v>1</v>
      </c>
      <c r="HD11" s="2" t="s">
        <v>1</v>
      </c>
      <c r="HE11" s="2" t="s">
        <v>1</v>
      </c>
      <c r="HF11" s="2" t="s">
        <v>1</v>
      </c>
      <c r="HG11" s="2" t="s">
        <v>1</v>
      </c>
      <c r="HH11" s="2" t="s">
        <v>1</v>
      </c>
      <c r="HI11" s="2">
        <v>1500</v>
      </c>
      <c r="HJ11" s="2">
        <v>195231</v>
      </c>
      <c r="HK11" s="2">
        <v>8000</v>
      </c>
      <c r="HL11" s="2" t="s">
        <v>1</v>
      </c>
      <c r="HM11" s="2" t="s">
        <v>1</v>
      </c>
      <c r="HN11" s="2">
        <v>6678</v>
      </c>
      <c r="HO11" s="2" t="s">
        <v>1</v>
      </c>
      <c r="HP11" s="2" t="s">
        <v>1</v>
      </c>
      <c r="HQ11" s="2">
        <v>25043</v>
      </c>
      <c r="HR11" s="2" t="s">
        <v>1</v>
      </c>
      <c r="HS11" s="2">
        <v>50930</v>
      </c>
      <c r="HT11" s="2" t="s">
        <v>1</v>
      </c>
      <c r="HU11" s="2" t="s">
        <v>1</v>
      </c>
      <c r="HV11" s="2">
        <v>0</v>
      </c>
      <c r="HW11" s="2">
        <v>750000</v>
      </c>
      <c r="HX11" s="2" t="s">
        <v>1</v>
      </c>
      <c r="HY11" s="2" t="s">
        <v>1</v>
      </c>
      <c r="HZ11" s="2" t="s">
        <v>1</v>
      </c>
      <c r="IA11" s="2" t="s">
        <v>1</v>
      </c>
      <c r="IB11" s="2" t="s">
        <v>1</v>
      </c>
      <c r="IC11" s="2" t="s">
        <v>1</v>
      </c>
      <c r="ID11" s="2" t="s">
        <v>1</v>
      </c>
      <c r="IE11" s="2" t="s">
        <v>1</v>
      </c>
      <c r="IF11" s="2">
        <v>379482.31</v>
      </c>
      <c r="IG11" s="2" t="s">
        <v>1</v>
      </c>
      <c r="IH11" s="2">
        <v>38328.9</v>
      </c>
      <c r="II11" s="2">
        <v>703310</v>
      </c>
      <c r="IJ11" s="2" t="s">
        <v>1</v>
      </c>
      <c r="IK11" s="2" t="s">
        <v>1</v>
      </c>
      <c r="IL11" s="2" t="s">
        <v>1</v>
      </c>
      <c r="IM11" s="2" t="s">
        <v>1</v>
      </c>
      <c r="IN11" s="2">
        <v>0</v>
      </c>
      <c r="IO11" s="2" t="s">
        <v>1</v>
      </c>
      <c r="IP11" s="2" t="s">
        <v>1</v>
      </c>
      <c r="IQ11" s="2" t="s">
        <v>1</v>
      </c>
      <c r="IR11" s="2" t="s">
        <v>1</v>
      </c>
      <c r="IS11" s="2">
        <v>20000</v>
      </c>
      <c r="IT11" s="2" t="s">
        <v>1</v>
      </c>
      <c r="IU11" s="2">
        <v>0</v>
      </c>
      <c r="IV11" s="2" t="s">
        <v>1</v>
      </c>
      <c r="IW11" s="2" t="s">
        <v>1</v>
      </c>
      <c r="IX11" s="2" t="s">
        <v>1</v>
      </c>
      <c r="IY11" s="2" t="s">
        <v>1</v>
      </c>
      <c r="IZ11" s="2" t="s">
        <v>1</v>
      </c>
      <c r="JA11" s="2" t="s">
        <v>1</v>
      </c>
      <c r="JB11" s="2" t="s">
        <v>1</v>
      </c>
      <c r="JC11" s="2" t="s">
        <v>1</v>
      </c>
      <c r="JD11" s="2" t="s">
        <v>1</v>
      </c>
      <c r="JE11" s="2" t="s">
        <v>1</v>
      </c>
      <c r="JF11" s="2" t="s">
        <v>1</v>
      </c>
      <c r="JG11" s="2" t="s">
        <v>1</v>
      </c>
      <c r="JH11" s="2" t="s">
        <v>1</v>
      </c>
      <c r="JI11" s="2" t="s">
        <v>1</v>
      </c>
      <c r="JJ11" s="2" t="s">
        <v>1</v>
      </c>
      <c r="JK11" s="2" t="s">
        <v>1</v>
      </c>
      <c r="JL11" s="2">
        <v>0</v>
      </c>
      <c r="JM11" s="2" t="s">
        <v>1</v>
      </c>
      <c r="JN11" s="2">
        <v>5000</v>
      </c>
      <c r="JO11" s="2" t="s">
        <v>1</v>
      </c>
      <c r="JP11" s="2" t="s">
        <v>1</v>
      </c>
      <c r="JQ11" s="2" t="s">
        <v>1</v>
      </c>
      <c r="JR11" s="2" t="s">
        <v>1</v>
      </c>
      <c r="JS11" s="2">
        <v>0</v>
      </c>
      <c r="JT11" s="2">
        <v>315072</v>
      </c>
      <c r="JU11" s="2" t="s">
        <v>1</v>
      </c>
      <c r="JV11" s="2" t="s">
        <v>1</v>
      </c>
      <c r="JW11" s="2" t="s">
        <v>1</v>
      </c>
      <c r="JX11" s="2" t="s">
        <v>1</v>
      </c>
      <c r="JY11" s="2" t="s">
        <v>1</v>
      </c>
      <c r="JZ11" s="2" t="s">
        <v>1</v>
      </c>
      <c r="KA11" s="2" t="s">
        <v>1</v>
      </c>
      <c r="KB11" s="2" t="s">
        <v>1</v>
      </c>
      <c r="KC11" s="2" t="s">
        <v>1</v>
      </c>
      <c r="KD11" s="2" t="s">
        <v>1</v>
      </c>
      <c r="KE11" s="2" t="s">
        <v>1</v>
      </c>
      <c r="KF11" s="2" t="s">
        <v>1</v>
      </c>
      <c r="KG11" s="2" t="s">
        <v>1</v>
      </c>
      <c r="KH11" s="2" t="s">
        <v>1</v>
      </c>
      <c r="KI11" s="2" t="s">
        <v>1</v>
      </c>
      <c r="KJ11" s="2" t="s">
        <v>1</v>
      </c>
      <c r="KK11" s="2" t="s">
        <v>1</v>
      </c>
      <c r="KL11" s="2" t="s">
        <v>1</v>
      </c>
      <c r="KM11" s="2" t="s">
        <v>1</v>
      </c>
      <c r="KN11" s="2" t="s">
        <v>1</v>
      </c>
      <c r="KO11" s="2" t="s">
        <v>1</v>
      </c>
      <c r="KP11" s="2" t="s">
        <v>1</v>
      </c>
      <c r="KQ11" s="2" t="s">
        <v>1</v>
      </c>
      <c r="KR11" s="2" t="s">
        <v>1</v>
      </c>
      <c r="KS11" s="2" t="s">
        <v>1</v>
      </c>
      <c r="KT11" s="2" t="s">
        <v>1</v>
      </c>
      <c r="KU11" s="2" t="s">
        <v>1</v>
      </c>
      <c r="KV11" s="2" t="s">
        <v>1</v>
      </c>
      <c r="KW11" s="2" t="s">
        <v>1</v>
      </c>
      <c r="KX11" s="2" t="s">
        <v>1</v>
      </c>
      <c r="KY11" s="2" t="s">
        <v>1</v>
      </c>
      <c r="KZ11" s="2" t="s">
        <v>1</v>
      </c>
      <c r="LA11" s="2" t="s">
        <v>1</v>
      </c>
      <c r="LB11" s="2" t="s">
        <v>1</v>
      </c>
      <c r="LC11" s="2" t="s">
        <v>1</v>
      </c>
      <c r="LD11" s="2" t="s">
        <v>1</v>
      </c>
      <c r="LE11" s="2" t="s">
        <v>1</v>
      </c>
      <c r="LF11" s="2" t="s">
        <v>1</v>
      </c>
      <c r="LG11" s="2" t="s">
        <v>1</v>
      </c>
      <c r="LH11" s="2" t="s">
        <v>1</v>
      </c>
      <c r="LI11" s="2" t="s">
        <v>1</v>
      </c>
    </row>
    <row r="12" spans="1:321" x14ac:dyDescent="0.3">
      <c r="A12" s="2" t="s">
        <v>7</v>
      </c>
      <c r="B12" s="2">
        <v>135</v>
      </c>
      <c r="C12" s="8">
        <f t="shared" si="41"/>
        <v>839254.34999999986</v>
      </c>
      <c r="D12" s="8">
        <f t="shared" si="42"/>
        <v>2631148.39</v>
      </c>
      <c r="E12" s="8">
        <f t="shared" si="43"/>
        <v>19489.988074074074</v>
      </c>
      <c r="F12" s="8">
        <f t="shared" si="44"/>
        <v>2365420.9500000002</v>
      </c>
      <c r="G12" s="8">
        <f t="shared" si="45"/>
        <v>151317.44</v>
      </c>
      <c r="H12" s="8">
        <f t="shared" si="46"/>
        <v>3000</v>
      </c>
      <c r="I12" s="8">
        <f t="shared" si="47"/>
        <v>111410</v>
      </c>
      <c r="J12" s="8">
        <f t="shared" si="48"/>
        <v>825.25925925925924</v>
      </c>
      <c r="K12" s="8">
        <f t="shared" si="49"/>
        <v>111410</v>
      </c>
      <c r="L12" s="8">
        <f t="shared" si="50"/>
        <v>0</v>
      </c>
      <c r="M12" s="8">
        <f t="shared" si="51"/>
        <v>55700.44</v>
      </c>
      <c r="N12" s="8">
        <f t="shared" si="52"/>
        <v>17521.636666666669</v>
      </c>
      <c r="O12" s="8">
        <f t="shared" si="53"/>
        <v>611722.96</v>
      </c>
      <c r="P12" s="8">
        <f t="shared" si="54"/>
        <v>491943.92</v>
      </c>
      <c r="Q12" s="8">
        <f t="shared" si="55"/>
        <v>971872.17</v>
      </c>
      <c r="R12" s="8">
        <f t="shared" si="56"/>
        <v>2312727.75</v>
      </c>
      <c r="S12" s="8">
        <f t="shared" si="57"/>
        <v>17131.316666666666</v>
      </c>
      <c r="T12" s="8">
        <f t="shared" si="58"/>
        <v>52693.200000000186</v>
      </c>
      <c r="U12" s="7">
        <f t="shared" si="59"/>
        <v>2.2276457811874956E-2</v>
      </c>
      <c r="V12" s="8">
        <f t="shared" si="60"/>
        <v>23.2</v>
      </c>
      <c r="W12" s="8">
        <f t="shared" si="61"/>
        <v>52220</v>
      </c>
      <c r="X12" s="8">
        <f t="shared" si="62"/>
        <v>0</v>
      </c>
      <c r="Y12" s="8">
        <f t="shared" si="63"/>
        <v>450</v>
      </c>
      <c r="Z12" s="8">
        <f t="shared" si="64"/>
        <v>11659.54</v>
      </c>
      <c r="AA12" s="8">
        <f t="shared" si="65"/>
        <v>225529.16</v>
      </c>
      <c r="AB12" s="8">
        <f t="shared" si="66"/>
        <v>1791894.0400000003</v>
      </c>
      <c r="AC12" s="8">
        <f t="shared" si="67"/>
        <v>13273.289185185187</v>
      </c>
      <c r="AD12" s="8">
        <f t="shared" si="68"/>
        <v>1637894.0400000003</v>
      </c>
      <c r="AE12" s="8">
        <f t="shared" si="69"/>
        <v>12132.548444444446</v>
      </c>
      <c r="AF12" s="8">
        <f t="shared" si="70"/>
        <v>678157</v>
      </c>
      <c r="AG12" s="7">
        <f t="shared" si="71"/>
        <v>0.3784582039237096</v>
      </c>
      <c r="AH12" s="8">
        <f t="shared" si="72"/>
        <v>5023.385185185185</v>
      </c>
      <c r="AI12" s="8">
        <f t="shared" si="73"/>
        <v>829497.04</v>
      </c>
      <c r="AJ12" s="8">
        <f t="shared" si="74"/>
        <v>20000</v>
      </c>
      <c r="AK12" s="8">
        <f t="shared" si="75"/>
        <v>110240</v>
      </c>
      <c r="AL12" s="8">
        <f t="shared" si="76"/>
        <v>154000</v>
      </c>
      <c r="AM12" s="8">
        <f t="shared" si="77"/>
        <v>1140.7407407407406</v>
      </c>
      <c r="AN12" s="8">
        <f t="shared" si="78"/>
        <v>154000</v>
      </c>
      <c r="AO12" s="8">
        <f t="shared" si="79"/>
        <v>0</v>
      </c>
      <c r="AP12" s="2">
        <v>551594.55000000005</v>
      </c>
      <c r="AQ12" s="2">
        <v>13743.94</v>
      </c>
      <c r="AR12" s="2">
        <v>46384.47</v>
      </c>
      <c r="AS12" s="2" t="s">
        <v>1</v>
      </c>
      <c r="AT12" s="2">
        <v>431903.92</v>
      </c>
      <c r="AU12" s="2">
        <v>60040</v>
      </c>
      <c r="AV12" s="2" t="s">
        <v>1</v>
      </c>
      <c r="AW12" s="2">
        <v>971872.17</v>
      </c>
      <c r="AX12" s="2" t="s">
        <v>1</v>
      </c>
      <c r="AY12" s="2" t="s">
        <v>1</v>
      </c>
      <c r="AZ12" s="2" t="s">
        <v>1</v>
      </c>
      <c r="BA12" s="2" t="s">
        <v>1</v>
      </c>
      <c r="BB12" s="2">
        <v>23.2</v>
      </c>
      <c r="BC12" s="2" t="s">
        <v>1</v>
      </c>
      <c r="BD12" s="2" t="s">
        <v>1</v>
      </c>
      <c r="BE12" s="2" t="s">
        <v>1</v>
      </c>
      <c r="BF12" s="2" t="s">
        <v>1</v>
      </c>
      <c r="BG12" s="2">
        <v>49900</v>
      </c>
      <c r="BH12" s="2">
        <v>2320</v>
      </c>
      <c r="BI12" s="2" t="s">
        <v>1</v>
      </c>
      <c r="BJ12" s="2" t="s">
        <v>1</v>
      </c>
      <c r="BK12" s="2" t="s">
        <v>1</v>
      </c>
      <c r="BL12" s="2" t="s">
        <v>1</v>
      </c>
      <c r="BM12" s="2" t="s">
        <v>1</v>
      </c>
      <c r="BN12" s="2" t="s">
        <v>1</v>
      </c>
      <c r="BO12" s="2" t="s">
        <v>1</v>
      </c>
      <c r="BP12" s="2" t="s">
        <v>1</v>
      </c>
      <c r="BQ12" s="2" t="s">
        <v>1</v>
      </c>
      <c r="BR12" s="2">
        <v>450</v>
      </c>
      <c r="BS12" s="2">
        <v>11601.19</v>
      </c>
      <c r="BT12" s="2">
        <v>58.35</v>
      </c>
      <c r="BU12" s="2" t="s">
        <v>1</v>
      </c>
      <c r="BV12" s="2" t="s">
        <v>1</v>
      </c>
      <c r="BW12" s="2">
        <v>225529.16</v>
      </c>
      <c r="BX12" s="2" t="s">
        <v>1</v>
      </c>
      <c r="BY12" s="2">
        <v>20764.5</v>
      </c>
      <c r="BZ12" s="2">
        <v>0</v>
      </c>
      <c r="CA12" s="2" t="s">
        <v>1</v>
      </c>
      <c r="CB12" s="2" t="s">
        <v>1</v>
      </c>
      <c r="CC12" s="2" t="s">
        <v>1</v>
      </c>
      <c r="CD12" s="2" t="s">
        <v>1</v>
      </c>
      <c r="CE12" s="2">
        <v>19525</v>
      </c>
      <c r="CF12" s="2">
        <v>14700</v>
      </c>
      <c r="CG12" s="2" t="s">
        <v>1</v>
      </c>
      <c r="CH12" s="2" t="s">
        <v>1</v>
      </c>
      <c r="CI12" s="2">
        <v>710.94</v>
      </c>
      <c r="CJ12" s="2" t="s">
        <v>1</v>
      </c>
      <c r="CK12" s="2" t="s">
        <v>1</v>
      </c>
      <c r="CL12" s="2" t="s">
        <v>1</v>
      </c>
      <c r="CM12" s="2" t="s">
        <v>1</v>
      </c>
      <c r="CN12" s="2" t="s">
        <v>1</v>
      </c>
      <c r="CO12" s="2" t="s">
        <v>1</v>
      </c>
      <c r="CP12" s="2" t="s">
        <v>1</v>
      </c>
      <c r="CQ12" s="2" t="s">
        <v>1</v>
      </c>
      <c r="CR12" s="2" t="s">
        <v>1</v>
      </c>
      <c r="CS12" s="2" t="s">
        <v>1</v>
      </c>
      <c r="CT12" s="2" t="s">
        <v>1</v>
      </c>
      <c r="CU12" s="2" t="s">
        <v>1</v>
      </c>
      <c r="CV12" s="2" t="s">
        <v>1</v>
      </c>
      <c r="CW12" s="2">
        <v>80000</v>
      </c>
      <c r="CX12" s="2" t="s">
        <v>1</v>
      </c>
      <c r="CY12" s="2" t="s">
        <v>1</v>
      </c>
      <c r="CZ12" s="2" t="s">
        <v>1</v>
      </c>
      <c r="DA12" s="2">
        <v>15617</v>
      </c>
      <c r="DB12" s="2" t="s">
        <v>1</v>
      </c>
      <c r="DC12" s="2" t="s">
        <v>1</v>
      </c>
      <c r="DD12" s="2" t="s">
        <v>1</v>
      </c>
      <c r="DE12" s="2" t="s">
        <v>1</v>
      </c>
      <c r="DF12" s="2" t="s">
        <v>1</v>
      </c>
      <c r="DG12" s="2" t="s">
        <v>1</v>
      </c>
      <c r="DH12" s="2" t="s">
        <v>1</v>
      </c>
      <c r="DI12" s="2" t="s">
        <v>1</v>
      </c>
      <c r="DJ12" s="2" t="s">
        <v>1</v>
      </c>
      <c r="DK12" s="2">
        <v>3000</v>
      </c>
      <c r="DL12" s="2" t="s">
        <v>1</v>
      </c>
      <c r="DM12" s="2" t="s">
        <v>1</v>
      </c>
      <c r="DN12" s="2" t="s">
        <v>1</v>
      </c>
      <c r="DO12" s="2" t="s">
        <v>1</v>
      </c>
      <c r="DP12" s="2" t="s">
        <v>1</v>
      </c>
      <c r="DQ12" s="2" t="s">
        <v>1</v>
      </c>
      <c r="DR12" s="2" t="s">
        <v>1</v>
      </c>
      <c r="DS12" s="2" t="s">
        <v>1</v>
      </c>
      <c r="DT12" s="2" t="s">
        <v>1</v>
      </c>
      <c r="DU12" s="2" t="s">
        <v>1</v>
      </c>
      <c r="DV12" s="2">
        <v>29000</v>
      </c>
      <c r="DW12" s="2">
        <v>65400</v>
      </c>
      <c r="DX12" s="2" t="s">
        <v>1</v>
      </c>
      <c r="DY12" s="2" t="s">
        <v>1</v>
      </c>
      <c r="DZ12" s="2" t="s">
        <v>1</v>
      </c>
      <c r="EA12" s="2" t="s">
        <v>1</v>
      </c>
      <c r="EB12" s="2">
        <v>17010</v>
      </c>
      <c r="EC12" s="2" t="s">
        <v>1</v>
      </c>
      <c r="ED12" s="2" t="s">
        <v>1</v>
      </c>
      <c r="EE12" s="2" t="s">
        <v>1</v>
      </c>
      <c r="EF12" s="2" t="s">
        <v>1</v>
      </c>
      <c r="EG12" s="2" t="s">
        <v>1</v>
      </c>
      <c r="EH12" s="2" t="s">
        <v>1</v>
      </c>
      <c r="EI12" s="2" t="s">
        <v>1</v>
      </c>
      <c r="EJ12" s="2" t="s">
        <v>1</v>
      </c>
      <c r="EK12" s="2" t="s">
        <v>1</v>
      </c>
      <c r="EL12" s="2" t="s">
        <v>1</v>
      </c>
      <c r="EM12" s="2" t="s">
        <v>1</v>
      </c>
      <c r="EN12" s="2" t="s">
        <v>1</v>
      </c>
      <c r="EO12" s="2" t="s">
        <v>1</v>
      </c>
      <c r="EP12" s="2" t="s">
        <v>1</v>
      </c>
      <c r="EQ12" s="2" t="s">
        <v>1</v>
      </c>
      <c r="ER12" s="2" t="s">
        <v>1</v>
      </c>
      <c r="ES12" s="2" t="s">
        <v>1</v>
      </c>
      <c r="ET12" s="2" t="s">
        <v>1</v>
      </c>
      <c r="EU12" s="2" t="s">
        <v>1</v>
      </c>
      <c r="EV12" s="2">
        <v>165109</v>
      </c>
      <c r="EW12" s="2">
        <v>470640</v>
      </c>
      <c r="EX12" s="2" t="s">
        <v>1</v>
      </c>
      <c r="EY12" s="2" t="s">
        <v>1</v>
      </c>
      <c r="EZ12" s="2" t="s">
        <v>1</v>
      </c>
      <c r="FA12" s="2" t="s">
        <v>1</v>
      </c>
      <c r="FB12" s="2">
        <v>42408</v>
      </c>
      <c r="FC12" s="2" t="s">
        <v>1</v>
      </c>
      <c r="FD12" s="2" t="s">
        <v>1</v>
      </c>
      <c r="FE12" s="2">
        <v>0</v>
      </c>
      <c r="FF12" s="2" t="s">
        <v>1</v>
      </c>
      <c r="FG12" s="2" t="s">
        <v>1</v>
      </c>
      <c r="FH12" s="2" t="s">
        <v>1</v>
      </c>
      <c r="FI12" s="2" t="s">
        <v>1</v>
      </c>
      <c r="FJ12" s="2" t="s">
        <v>1</v>
      </c>
      <c r="FK12" s="2" t="s">
        <v>1</v>
      </c>
      <c r="FL12" s="2" t="s">
        <v>1</v>
      </c>
      <c r="FM12" s="2">
        <v>2212</v>
      </c>
      <c r="FN12" s="2">
        <v>19545.8</v>
      </c>
      <c r="FO12" s="2">
        <v>38918</v>
      </c>
      <c r="FP12" s="2">
        <v>51302.06</v>
      </c>
      <c r="FQ12" s="2" t="s">
        <v>1</v>
      </c>
      <c r="FR12" s="2" t="s">
        <v>1</v>
      </c>
      <c r="FS12" s="2" t="s">
        <v>1</v>
      </c>
      <c r="FT12" s="2" t="s">
        <v>1</v>
      </c>
      <c r="FU12" s="2" t="s">
        <v>1</v>
      </c>
      <c r="FV12" s="2" t="s">
        <v>1</v>
      </c>
      <c r="FW12" s="2" t="s">
        <v>1</v>
      </c>
      <c r="FX12" s="2" t="s">
        <v>1</v>
      </c>
      <c r="FY12" s="2">
        <v>136986</v>
      </c>
      <c r="FZ12" s="2" t="s">
        <v>1</v>
      </c>
      <c r="GA12" s="2">
        <v>10293</v>
      </c>
      <c r="GB12" s="2" t="s">
        <v>1</v>
      </c>
      <c r="GC12" s="2" t="s">
        <v>1</v>
      </c>
      <c r="GD12" s="2">
        <v>1141</v>
      </c>
      <c r="GE12" s="2">
        <v>14883.55</v>
      </c>
      <c r="GF12" s="2">
        <v>20090.8</v>
      </c>
      <c r="GG12" s="2" t="s">
        <v>1</v>
      </c>
      <c r="GH12" s="2" t="s">
        <v>1</v>
      </c>
      <c r="GI12" s="2" t="s">
        <v>1</v>
      </c>
      <c r="GJ12" s="2" t="s">
        <v>1</v>
      </c>
      <c r="GK12" s="2">
        <v>20962.53</v>
      </c>
      <c r="GL12" s="2">
        <v>339043.3</v>
      </c>
      <c r="GM12" s="2">
        <v>1047</v>
      </c>
      <c r="GN12" s="2" t="s">
        <v>1</v>
      </c>
      <c r="GO12" s="2">
        <v>4176</v>
      </c>
      <c r="GP12" s="2">
        <v>14839</v>
      </c>
      <c r="GQ12" s="2" t="s">
        <v>1</v>
      </c>
      <c r="GR12" s="2" t="s">
        <v>1</v>
      </c>
      <c r="GS12" s="2" t="s">
        <v>1</v>
      </c>
      <c r="GT12" s="2">
        <v>2000</v>
      </c>
      <c r="GU12" s="2" t="s">
        <v>1</v>
      </c>
      <c r="GV12" s="2">
        <v>127880</v>
      </c>
      <c r="GW12" s="2" t="s">
        <v>1</v>
      </c>
      <c r="GX12" s="2" t="s">
        <v>1</v>
      </c>
      <c r="GY12" s="2" t="s">
        <v>1</v>
      </c>
      <c r="GZ12" s="2" t="s">
        <v>1</v>
      </c>
      <c r="HA12" s="2">
        <v>24177</v>
      </c>
      <c r="HB12" s="2" t="s">
        <v>1</v>
      </c>
      <c r="HC12" s="2" t="s">
        <v>1</v>
      </c>
      <c r="HD12" s="2" t="s">
        <v>1</v>
      </c>
      <c r="HE12" s="2" t="s">
        <v>1</v>
      </c>
      <c r="HF12" s="2" t="s">
        <v>1</v>
      </c>
      <c r="HG12" s="2" t="s">
        <v>1</v>
      </c>
      <c r="HH12" s="2" t="s">
        <v>1</v>
      </c>
      <c r="HI12" s="2" t="s">
        <v>1</v>
      </c>
      <c r="HJ12" s="2">
        <v>10000</v>
      </c>
      <c r="HK12" s="2" t="s">
        <v>1</v>
      </c>
      <c r="HL12" s="2" t="s">
        <v>1</v>
      </c>
      <c r="HM12" s="2" t="s">
        <v>1</v>
      </c>
      <c r="HN12" s="2">
        <v>10000</v>
      </c>
      <c r="HO12" s="2" t="s">
        <v>1</v>
      </c>
      <c r="HP12" s="2" t="s">
        <v>1</v>
      </c>
      <c r="HQ12" s="2">
        <v>30000</v>
      </c>
      <c r="HR12" s="2" t="s">
        <v>1</v>
      </c>
      <c r="HS12" s="2">
        <v>5764</v>
      </c>
      <c r="HT12" s="2" t="s">
        <v>1</v>
      </c>
      <c r="HU12" s="2" t="s">
        <v>1</v>
      </c>
      <c r="HV12" s="2" t="s">
        <v>1</v>
      </c>
      <c r="HW12" s="2" t="s">
        <v>1</v>
      </c>
      <c r="HX12" s="2" t="s">
        <v>1</v>
      </c>
      <c r="HY12" s="2" t="s">
        <v>1</v>
      </c>
      <c r="HZ12" s="2" t="s">
        <v>1</v>
      </c>
      <c r="IA12" s="2" t="s">
        <v>1</v>
      </c>
      <c r="IB12" s="2" t="s">
        <v>1</v>
      </c>
      <c r="IC12" s="2" t="s">
        <v>1</v>
      </c>
      <c r="ID12" s="2" t="s">
        <v>1</v>
      </c>
      <c r="IE12" s="2" t="s">
        <v>1</v>
      </c>
      <c r="IF12" s="2">
        <v>60040</v>
      </c>
      <c r="IG12" s="2" t="s">
        <v>1</v>
      </c>
      <c r="IH12" s="2">
        <v>14436</v>
      </c>
      <c r="II12" s="2" t="s">
        <v>1</v>
      </c>
      <c r="IJ12" s="2" t="s">
        <v>1</v>
      </c>
      <c r="IK12" s="2" t="s">
        <v>1</v>
      </c>
      <c r="IL12" s="2" t="s">
        <v>1</v>
      </c>
      <c r="IM12" s="2" t="s">
        <v>1</v>
      </c>
      <c r="IN12" s="2" t="s">
        <v>1</v>
      </c>
      <c r="IO12" s="2" t="s">
        <v>1</v>
      </c>
      <c r="IP12" s="2" t="s">
        <v>1</v>
      </c>
      <c r="IQ12" s="2" t="s">
        <v>1</v>
      </c>
      <c r="IR12" s="2" t="s">
        <v>1</v>
      </c>
      <c r="IS12" s="2" t="s">
        <v>1</v>
      </c>
      <c r="IT12" s="2" t="s">
        <v>1</v>
      </c>
      <c r="IU12" s="2" t="s">
        <v>1</v>
      </c>
      <c r="IV12" s="2" t="s">
        <v>1</v>
      </c>
      <c r="IW12" s="2" t="s">
        <v>1</v>
      </c>
      <c r="IX12" s="2" t="s">
        <v>1</v>
      </c>
      <c r="IY12" s="2" t="s">
        <v>1</v>
      </c>
      <c r="IZ12" s="2" t="s">
        <v>1</v>
      </c>
      <c r="JA12" s="2" t="s">
        <v>1</v>
      </c>
      <c r="JB12" s="2" t="s">
        <v>1</v>
      </c>
      <c r="JC12" s="2" t="s">
        <v>1</v>
      </c>
      <c r="JD12" s="2" t="s">
        <v>1</v>
      </c>
      <c r="JE12" s="2" t="s">
        <v>1</v>
      </c>
      <c r="JF12" s="2" t="s">
        <v>1</v>
      </c>
      <c r="JG12" s="2" t="s">
        <v>1</v>
      </c>
      <c r="JH12" s="2" t="s">
        <v>1</v>
      </c>
      <c r="JI12" s="2" t="s">
        <v>1</v>
      </c>
      <c r="JJ12" s="2" t="s">
        <v>1</v>
      </c>
      <c r="JK12" s="2" t="s">
        <v>1</v>
      </c>
      <c r="JL12" s="2" t="s">
        <v>1</v>
      </c>
      <c r="JM12" s="2" t="s">
        <v>1</v>
      </c>
      <c r="JN12" s="2" t="s">
        <v>1</v>
      </c>
      <c r="JO12" s="2" t="s">
        <v>1</v>
      </c>
      <c r="JP12" s="2" t="s">
        <v>1</v>
      </c>
      <c r="JQ12" s="2" t="s">
        <v>1</v>
      </c>
      <c r="JR12" s="2" t="s">
        <v>1</v>
      </c>
      <c r="JS12" s="2">
        <v>154000</v>
      </c>
      <c r="JT12" s="2" t="s">
        <v>1</v>
      </c>
      <c r="JU12" s="2" t="s">
        <v>1</v>
      </c>
      <c r="JV12" s="2" t="s">
        <v>1</v>
      </c>
      <c r="JW12" s="2" t="s">
        <v>1</v>
      </c>
      <c r="JX12" s="2" t="s">
        <v>1</v>
      </c>
      <c r="JY12" s="2" t="s">
        <v>1</v>
      </c>
      <c r="JZ12" s="2" t="s">
        <v>1</v>
      </c>
      <c r="KA12" s="2" t="s">
        <v>1</v>
      </c>
      <c r="KB12" s="2" t="s">
        <v>1</v>
      </c>
      <c r="KC12" s="2" t="s">
        <v>1</v>
      </c>
      <c r="KD12" s="2" t="s">
        <v>1</v>
      </c>
      <c r="KE12" s="2" t="s">
        <v>1</v>
      </c>
      <c r="KF12" s="2" t="s">
        <v>1</v>
      </c>
      <c r="KG12" s="2" t="s">
        <v>1</v>
      </c>
      <c r="KH12" s="2" t="s">
        <v>1</v>
      </c>
      <c r="KI12" s="2" t="s">
        <v>1</v>
      </c>
      <c r="KJ12" s="2" t="s">
        <v>1</v>
      </c>
      <c r="KK12" s="2" t="s">
        <v>1</v>
      </c>
      <c r="KL12" s="2" t="s">
        <v>1</v>
      </c>
      <c r="KM12" s="2" t="s">
        <v>1</v>
      </c>
      <c r="KN12" s="2" t="s">
        <v>1</v>
      </c>
      <c r="KO12" s="2" t="s">
        <v>1</v>
      </c>
      <c r="KP12" s="2" t="s">
        <v>1</v>
      </c>
      <c r="KQ12" s="2" t="s">
        <v>1</v>
      </c>
      <c r="KR12" s="2" t="s">
        <v>1</v>
      </c>
      <c r="KS12" s="2" t="s">
        <v>1</v>
      </c>
      <c r="KT12" s="2" t="s">
        <v>1</v>
      </c>
      <c r="KU12" s="2" t="s">
        <v>1</v>
      </c>
      <c r="KV12" s="2" t="s">
        <v>1</v>
      </c>
      <c r="KW12" s="2" t="s">
        <v>1</v>
      </c>
      <c r="KX12" s="2" t="s">
        <v>1</v>
      </c>
      <c r="KY12" s="2" t="s">
        <v>1</v>
      </c>
      <c r="KZ12" s="2" t="s">
        <v>1</v>
      </c>
      <c r="LA12" s="2" t="s">
        <v>1</v>
      </c>
      <c r="LB12" s="2" t="s">
        <v>1</v>
      </c>
      <c r="LC12" s="2" t="s">
        <v>1</v>
      </c>
      <c r="LD12" s="2" t="s">
        <v>1</v>
      </c>
      <c r="LE12" s="2" t="s">
        <v>1</v>
      </c>
      <c r="LF12" s="2" t="s">
        <v>1</v>
      </c>
      <c r="LG12" s="2" t="s">
        <v>1</v>
      </c>
      <c r="LH12" s="2" t="s">
        <v>1</v>
      </c>
      <c r="LI12" s="2" t="s">
        <v>1</v>
      </c>
    </row>
    <row r="13" spans="1:321" x14ac:dyDescent="0.3">
      <c r="A13" s="2" t="s">
        <v>8</v>
      </c>
      <c r="B13" s="2">
        <v>772</v>
      </c>
      <c r="C13" s="8">
        <f t="shared" si="41"/>
        <v>1771816.4900000021</v>
      </c>
      <c r="D13" s="8">
        <f t="shared" si="42"/>
        <v>18625503.75</v>
      </c>
      <c r="E13" s="8">
        <f t="shared" si="43"/>
        <v>24126.300194300518</v>
      </c>
      <c r="F13" s="8">
        <f t="shared" si="44"/>
        <v>13299901.950000001</v>
      </c>
      <c r="G13" s="8">
        <f t="shared" si="45"/>
        <v>3957511.8000000003</v>
      </c>
      <c r="H13" s="8">
        <f t="shared" si="46"/>
        <v>17200</v>
      </c>
      <c r="I13" s="8">
        <f t="shared" si="47"/>
        <v>1350890</v>
      </c>
      <c r="J13" s="8">
        <f t="shared" si="48"/>
        <v>1749.8575129533679</v>
      </c>
      <c r="K13" s="8">
        <f t="shared" si="49"/>
        <v>638330</v>
      </c>
      <c r="L13" s="8">
        <f t="shared" si="50"/>
        <v>712560</v>
      </c>
      <c r="M13" s="8">
        <f t="shared" si="51"/>
        <v>3743432.8000000003</v>
      </c>
      <c r="N13" s="8">
        <f t="shared" si="52"/>
        <v>17227.852266839378</v>
      </c>
      <c r="O13" s="8">
        <f t="shared" si="53"/>
        <v>3214354.95</v>
      </c>
      <c r="P13" s="8">
        <f t="shared" si="54"/>
        <v>3239826.52</v>
      </c>
      <c r="Q13" s="8">
        <f t="shared" si="55"/>
        <v>5608939.75</v>
      </c>
      <c r="R13" s="8">
        <f t="shared" si="56"/>
        <v>12872629.050000001</v>
      </c>
      <c r="S13" s="8">
        <f t="shared" si="57"/>
        <v>16674.389961139896</v>
      </c>
      <c r="T13" s="8">
        <f t="shared" si="58"/>
        <v>427272.90000000037</v>
      </c>
      <c r="U13" s="7">
        <f t="shared" si="59"/>
        <v>3.212601879369497E-2</v>
      </c>
      <c r="V13" s="8">
        <f t="shared" si="60"/>
        <v>404582.9</v>
      </c>
      <c r="W13" s="8">
        <f t="shared" si="61"/>
        <v>17950</v>
      </c>
      <c r="X13" s="8">
        <f t="shared" si="62"/>
        <v>0</v>
      </c>
      <c r="Y13" s="8">
        <f t="shared" si="63"/>
        <v>4740</v>
      </c>
      <c r="Z13" s="8">
        <f t="shared" si="64"/>
        <v>67119.929999999993</v>
      </c>
      <c r="AA13" s="8">
        <f t="shared" si="65"/>
        <v>742387.9</v>
      </c>
      <c r="AB13" s="8">
        <f t="shared" si="66"/>
        <v>16853687.259999998</v>
      </c>
      <c r="AC13" s="8">
        <f t="shared" si="67"/>
        <v>21831.201113989635</v>
      </c>
      <c r="AD13" s="8">
        <f t="shared" si="68"/>
        <v>9339537.2199999988</v>
      </c>
      <c r="AE13" s="8">
        <f t="shared" si="69"/>
        <v>12097.846139896372</v>
      </c>
      <c r="AF13" s="8">
        <f t="shared" si="70"/>
        <v>2220554.7199999997</v>
      </c>
      <c r="AG13" s="7">
        <f t="shared" si="71"/>
        <v>0.13175483119769246</v>
      </c>
      <c r="AH13" s="8">
        <f t="shared" si="72"/>
        <v>2876.3662176165799</v>
      </c>
      <c r="AI13" s="8">
        <f t="shared" si="73"/>
        <v>5368948.5999999996</v>
      </c>
      <c r="AJ13" s="8">
        <f t="shared" si="74"/>
        <v>148000</v>
      </c>
      <c r="AK13" s="8">
        <f t="shared" si="75"/>
        <v>1598921.9</v>
      </c>
      <c r="AL13" s="8">
        <f t="shared" si="76"/>
        <v>7514150.04</v>
      </c>
      <c r="AM13" s="8">
        <f t="shared" si="77"/>
        <v>9733.3549740932649</v>
      </c>
      <c r="AN13" s="8">
        <f t="shared" si="78"/>
        <v>7514150.04</v>
      </c>
      <c r="AO13" s="8">
        <f t="shared" si="79"/>
        <v>0</v>
      </c>
      <c r="AP13" s="2">
        <v>2867609.22</v>
      </c>
      <c r="AQ13" s="2">
        <v>79308.28</v>
      </c>
      <c r="AR13" s="2">
        <v>267437.45</v>
      </c>
      <c r="AS13" s="2" t="s">
        <v>1</v>
      </c>
      <c r="AT13" s="2">
        <v>2491226.52</v>
      </c>
      <c r="AU13" s="2">
        <v>748600</v>
      </c>
      <c r="AV13" s="2" t="s">
        <v>1</v>
      </c>
      <c r="AW13" s="2">
        <v>5608939.75</v>
      </c>
      <c r="AX13" s="2" t="s">
        <v>1</v>
      </c>
      <c r="AY13" s="2" t="s">
        <v>1</v>
      </c>
      <c r="AZ13" s="2" t="s">
        <v>1</v>
      </c>
      <c r="BA13" s="2" t="s">
        <v>1</v>
      </c>
      <c r="BB13" s="2">
        <v>5067.8999999999996</v>
      </c>
      <c r="BC13" s="2" t="s">
        <v>1</v>
      </c>
      <c r="BD13" s="2" t="s">
        <v>1</v>
      </c>
      <c r="BE13" s="2">
        <v>399515</v>
      </c>
      <c r="BF13" s="2" t="s">
        <v>1</v>
      </c>
      <c r="BG13" s="2" t="s">
        <v>1</v>
      </c>
      <c r="BH13" s="2">
        <v>17950</v>
      </c>
      <c r="BI13" s="2" t="s">
        <v>1</v>
      </c>
      <c r="BJ13" s="2">
        <v>0</v>
      </c>
      <c r="BK13" s="2" t="s">
        <v>1</v>
      </c>
      <c r="BL13" s="2" t="s">
        <v>1</v>
      </c>
      <c r="BM13" s="2" t="s">
        <v>1</v>
      </c>
      <c r="BN13" s="2" t="s">
        <v>1</v>
      </c>
      <c r="BO13" s="2" t="s">
        <v>1</v>
      </c>
      <c r="BP13" s="2" t="s">
        <v>1</v>
      </c>
      <c r="BQ13" s="2" t="s">
        <v>1</v>
      </c>
      <c r="BR13" s="2">
        <v>4740</v>
      </c>
      <c r="BS13" s="2">
        <v>66783.87</v>
      </c>
      <c r="BT13" s="2">
        <v>336.06</v>
      </c>
      <c r="BU13" s="2" t="s">
        <v>1</v>
      </c>
      <c r="BV13" s="2" t="s">
        <v>1</v>
      </c>
      <c r="BW13" s="2">
        <v>742387.9</v>
      </c>
      <c r="BX13" s="2" t="s">
        <v>1</v>
      </c>
      <c r="BY13" s="2">
        <v>2090472.58</v>
      </c>
      <c r="BZ13" s="2" t="s">
        <v>1</v>
      </c>
      <c r="CA13" s="2">
        <v>1210</v>
      </c>
      <c r="CB13" s="2" t="s">
        <v>1</v>
      </c>
      <c r="CC13" s="2" t="s">
        <v>1</v>
      </c>
      <c r="CD13" s="2" t="s">
        <v>1</v>
      </c>
      <c r="CE13" s="2">
        <v>1180518</v>
      </c>
      <c r="CF13" s="2">
        <v>467444</v>
      </c>
      <c r="CG13" s="2" t="s">
        <v>1</v>
      </c>
      <c r="CH13" s="2" t="s">
        <v>1</v>
      </c>
      <c r="CI13" s="2">
        <v>3788.22</v>
      </c>
      <c r="CJ13" s="2" t="s">
        <v>1</v>
      </c>
      <c r="CK13" s="2" t="s">
        <v>1</v>
      </c>
      <c r="CL13" s="2" t="s">
        <v>1</v>
      </c>
      <c r="CM13" s="2" t="s">
        <v>1</v>
      </c>
      <c r="CN13" s="2" t="s">
        <v>1</v>
      </c>
      <c r="CO13" s="2">
        <v>5000</v>
      </c>
      <c r="CP13" s="2" t="s">
        <v>1</v>
      </c>
      <c r="CQ13" s="2" t="s">
        <v>1</v>
      </c>
      <c r="CR13" s="2" t="s">
        <v>1</v>
      </c>
      <c r="CS13" s="2" t="s">
        <v>1</v>
      </c>
      <c r="CT13" s="2" t="s">
        <v>1</v>
      </c>
      <c r="CU13" s="2" t="s">
        <v>1</v>
      </c>
      <c r="CV13" s="2" t="s">
        <v>1</v>
      </c>
      <c r="CW13" s="2" t="s">
        <v>1</v>
      </c>
      <c r="CX13" s="2" t="s">
        <v>1</v>
      </c>
      <c r="CY13" s="2">
        <v>209079</v>
      </c>
      <c r="CZ13" s="2" t="s">
        <v>1</v>
      </c>
      <c r="DA13" s="2" t="s">
        <v>1</v>
      </c>
      <c r="DB13" s="2" t="s">
        <v>1</v>
      </c>
      <c r="DC13" s="2" t="s">
        <v>1</v>
      </c>
      <c r="DD13" s="2" t="s">
        <v>1</v>
      </c>
      <c r="DE13" s="2" t="s">
        <v>1</v>
      </c>
      <c r="DF13" s="2" t="s">
        <v>1</v>
      </c>
      <c r="DG13" s="2" t="s">
        <v>1</v>
      </c>
      <c r="DH13" s="2" t="s">
        <v>1</v>
      </c>
      <c r="DI13" s="2" t="s">
        <v>1</v>
      </c>
      <c r="DJ13" s="2" t="s">
        <v>1</v>
      </c>
      <c r="DK13" s="2">
        <v>17200</v>
      </c>
      <c r="DL13" s="2" t="s">
        <v>1</v>
      </c>
      <c r="DM13" s="2" t="s">
        <v>1</v>
      </c>
      <c r="DN13" s="2" t="s">
        <v>1</v>
      </c>
      <c r="DO13" s="2" t="s">
        <v>1</v>
      </c>
      <c r="DP13" s="2" t="s">
        <v>1</v>
      </c>
      <c r="DQ13" s="2" t="s">
        <v>1</v>
      </c>
      <c r="DR13" s="2" t="s">
        <v>1</v>
      </c>
      <c r="DS13" s="2" t="s">
        <v>1</v>
      </c>
      <c r="DT13" s="2" t="s">
        <v>1</v>
      </c>
      <c r="DU13" s="2" t="s">
        <v>1</v>
      </c>
      <c r="DV13" s="2">
        <v>145000</v>
      </c>
      <c r="DW13" s="2">
        <v>167000</v>
      </c>
      <c r="DX13" s="2" t="s">
        <v>1</v>
      </c>
      <c r="DY13" s="2">
        <v>26330</v>
      </c>
      <c r="DZ13" s="2" t="s">
        <v>1</v>
      </c>
      <c r="EA13" s="2" t="s">
        <v>1</v>
      </c>
      <c r="EB13" s="2">
        <v>300000</v>
      </c>
      <c r="EC13" s="2" t="s">
        <v>1</v>
      </c>
      <c r="ED13" s="2" t="s">
        <v>1</v>
      </c>
      <c r="EE13" s="2" t="s">
        <v>1</v>
      </c>
      <c r="EF13" s="2" t="s">
        <v>1</v>
      </c>
      <c r="EG13" s="2" t="s">
        <v>1</v>
      </c>
      <c r="EH13" s="2" t="s">
        <v>1</v>
      </c>
      <c r="EI13" s="2" t="s">
        <v>1</v>
      </c>
      <c r="EJ13" s="2" t="s">
        <v>1</v>
      </c>
      <c r="EK13" s="2">
        <v>351000</v>
      </c>
      <c r="EL13" s="2" t="s">
        <v>1</v>
      </c>
      <c r="EM13" s="2">
        <v>315810</v>
      </c>
      <c r="EN13" s="2">
        <v>45750</v>
      </c>
      <c r="EO13" s="2" t="s">
        <v>1</v>
      </c>
      <c r="EP13" s="2" t="s">
        <v>1</v>
      </c>
      <c r="EQ13" s="2" t="s">
        <v>1</v>
      </c>
      <c r="ER13" s="2" t="s">
        <v>1</v>
      </c>
      <c r="ES13" s="2">
        <v>765863</v>
      </c>
      <c r="ET13" s="2" t="s">
        <v>1</v>
      </c>
      <c r="EU13" s="2">
        <v>5945.82</v>
      </c>
      <c r="EV13" s="2">
        <v>198438</v>
      </c>
      <c r="EW13" s="2">
        <v>768883</v>
      </c>
      <c r="EX13" s="2" t="s">
        <v>1</v>
      </c>
      <c r="EY13" s="2" t="s">
        <v>1</v>
      </c>
      <c r="EZ13" s="2">
        <v>1600</v>
      </c>
      <c r="FA13" s="2">
        <v>337436</v>
      </c>
      <c r="FB13" s="2">
        <v>137390</v>
      </c>
      <c r="FC13" s="2">
        <v>2976</v>
      </c>
      <c r="FD13" s="2">
        <v>2022.9</v>
      </c>
      <c r="FE13" s="2" t="s">
        <v>1</v>
      </c>
      <c r="FF13" s="2" t="s">
        <v>1</v>
      </c>
      <c r="FG13" s="2" t="s">
        <v>1</v>
      </c>
      <c r="FH13" s="2" t="s">
        <v>1</v>
      </c>
      <c r="FI13" s="2" t="s">
        <v>1</v>
      </c>
      <c r="FJ13" s="2">
        <v>5389</v>
      </c>
      <c r="FK13" s="2" t="s">
        <v>1</v>
      </c>
      <c r="FL13" s="2" t="s">
        <v>1</v>
      </c>
      <c r="FM13" s="2">
        <v>7513</v>
      </c>
      <c r="FN13" s="2">
        <v>42518.61</v>
      </c>
      <c r="FO13" s="2" t="s">
        <v>1</v>
      </c>
      <c r="FP13" s="2">
        <v>274613.55</v>
      </c>
      <c r="FQ13" s="2">
        <v>12335.88</v>
      </c>
      <c r="FR13" s="2" t="s">
        <v>1</v>
      </c>
      <c r="FS13" s="2" t="s">
        <v>1</v>
      </c>
      <c r="FT13" s="2" t="s">
        <v>1</v>
      </c>
      <c r="FU13" s="2" t="s">
        <v>1</v>
      </c>
      <c r="FV13" s="2" t="s">
        <v>1</v>
      </c>
      <c r="FW13" s="2" t="s">
        <v>1</v>
      </c>
      <c r="FX13" s="2" t="s">
        <v>1</v>
      </c>
      <c r="FY13" s="2">
        <v>469358</v>
      </c>
      <c r="FZ13" s="2">
        <v>76619.8</v>
      </c>
      <c r="GA13" s="2">
        <v>34661</v>
      </c>
      <c r="GB13" s="2" t="s">
        <v>1</v>
      </c>
      <c r="GC13" s="2" t="s">
        <v>1</v>
      </c>
      <c r="GD13" s="2">
        <v>3913</v>
      </c>
      <c r="GE13" s="2">
        <v>30285.15</v>
      </c>
      <c r="GF13" s="2">
        <v>78218</v>
      </c>
      <c r="GG13" s="2" t="s">
        <v>1</v>
      </c>
      <c r="GH13" s="2" t="s">
        <v>1</v>
      </c>
      <c r="GI13" s="2">
        <v>0</v>
      </c>
      <c r="GJ13" s="2">
        <v>12751.2</v>
      </c>
      <c r="GK13" s="2">
        <v>77735</v>
      </c>
      <c r="GL13" s="2">
        <v>2701836.67</v>
      </c>
      <c r="GM13" s="2">
        <v>1453995.74</v>
      </c>
      <c r="GN13" s="2" t="s">
        <v>1</v>
      </c>
      <c r="GO13" s="2">
        <v>3573</v>
      </c>
      <c r="GP13" s="2">
        <v>5638</v>
      </c>
      <c r="GQ13" s="2">
        <v>0</v>
      </c>
      <c r="GR13" s="2" t="s">
        <v>1</v>
      </c>
      <c r="GS13" s="2" t="s">
        <v>1</v>
      </c>
      <c r="GT13" s="2">
        <v>15612</v>
      </c>
      <c r="GU13" s="2" t="s">
        <v>1</v>
      </c>
      <c r="GV13" s="2" t="s">
        <v>1</v>
      </c>
      <c r="GW13" s="2" t="s">
        <v>1</v>
      </c>
      <c r="GX13" s="2" t="s">
        <v>1</v>
      </c>
      <c r="GY13" s="2" t="s">
        <v>1</v>
      </c>
      <c r="GZ13" s="2">
        <v>42570</v>
      </c>
      <c r="HA13" s="2">
        <v>19812</v>
      </c>
      <c r="HB13" s="2" t="s">
        <v>1</v>
      </c>
      <c r="HC13" s="2" t="s">
        <v>1</v>
      </c>
      <c r="HD13" s="2" t="s">
        <v>1</v>
      </c>
      <c r="HE13" s="2" t="s">
        <v>1</v>
      </c>
      <c r="HF13" s="2">
        <v>50000</v>
      </c>
      <c r="HG13" s="2" t="s">
        <v>1</v>
      </c>
      <c r="HH13" s="2" t="s">
        <v>1</v>
      </c>
      <c r="HI13" s="2">
        <v>2000</v>
      </c>
      <c r="HJ13" s="2">
        <v>66000</v>
      </c>
      <c r="HK13" s="2">
        <v>30000</v>
      </c>
      <c r="HL13" s="2" t="s">
        <v>1</v>
      </c>
      <c r="HM13" s="2" t="s">
        <v>1</v>
      </c>
      <c r="HN13" s="2">
        <v>0</v>
      </c>
      <c r="HO13" s="2" t="s">
        <v>1</v>
      </c>
      <c r="HP13" s="2" t="s">
        <v>1</v>
      </c>
      <c r="HQ13" s="2">
        <v>3085</v>
      </c>
      <c r="HR13" s="2" t="s">
        <v>1</v>
      </c>
      <c r="HS13" s="2" t="s">
        <v>1</v>
      </c>
      <c r="HT13" s="2" t="s">
        <v>1</v>
      </c>
      <c r="HU13" s="2" t="s">
        <v>1</v>
      </c>
      <c r="HV13" s="2" t="s">
        <v>1</v>
      </c>
      <c r="HW13" s="2">
        <v>610000</v>
      </c>
      <c r="HX13" s="2" t="s">
        <v>1</v>
      </c>
      <c r="HY13" s="2" t="s">
        <v>1</v>
      </c>
      <c r="HZ13" s="2" t="s">
        <v>1</v>
      </c>
      <c r="IA13" s="2" t="s">
        <v>1</v>
      </c>
      <c r="IB13" s="2" t="s">
        <v>1</v>
      </c>
      <c r="IC13" s="2" t="s">
        <v>1</v>
      </c>
      <c r="ID13" s="2" t="s">
        <v>1</v>
      </c>
      <c r="IE13" s="2" t="s">
        <v>1</v>
      </c>
      <c r="IF13" s="2">
        <v>889556.9</v>
      </c>
      <c r="IG13" s="2" t="s">
        <v>1</v>
      </c>
      <c r="IH13" s="2" t="s">
        <v>1</v>
      </c>
      <c r="II13" s="2" t="s">
        <v>1</v>
      </c>
      <c r="IJ13" s="2">
        <v>96280</v>
      </c>
      <c r="IK13" s="2" t="s">
        <v>1</v>
      </c>
      <c r="IL13" s="2" t="s">
        <v>1</v>
      </c>
      <c r="IM13" s="2" t="s">
        <v>1</v>
      </c>
      <c r="IN13" s="2">
        <v>1612</v>
      </c>
      <c r="IO13" s="2" t="s">
        <v>1</v>
      </c>
      <c r="IP13" s="2" t="s">
        <v>1</v>
      </c>
      <c r="IQ13" s="2" t="s">
        <v>1</v>
      </c>
      <c r="IR13" s="2" t="s">
        <v>1</v>
      </c>
      <c r="IS13" s="2">
        <v>1500</v>
      </c>
      <c r="IT13" s="2" t="s">
        <v>1</v>
      </c>
      <c r="IU13" s="2" t="s">
        <v>1</v>
      </c>
      <c r="IV13" s="2" t="s">
        <v>1</v>
      </c>
      <c r="IW13" s="2" t="s">
        <v>1</v>
      </c>
      <c r="IX13" s="2" t="s">
        <v>1</v>
      </c>
      <c r="IY13" s="2" t="s">
        <v>1</v>
      </c>
      <c r="IZ13" s="2" t="s">
        <v>1</v>
      </c>
      <c r="JA13" s="2" t="s">
        <v>1</v>
      </c>
      <c r="JB13" s="2" t="s">
        <v>1</v>
      </c>
      <c r="JC13" s="2" t="s">
        <v>1</v>
      </c>
      <c r="JD13" s="2" t="s">
        <v>1</v>
      </c>
      <c r="JE13" s="2" t="s">
        <v>1</v>
      </c>
      <c r="JF13" s="2" t="s">
        <v>1</v>
      </c>
      <c r="JG13" s="2" t="s">
        <v>1</v>
      </c>
      <c r="JH13" s="2" t="s">
        <v>1</v>
      </c>
      <c r="JI13" s="2" t="s">
        <v>1</v>
      </c>
      <c r="JJ13" s="2" t="s">
        <v>1</v>
      </c>
      <c r="JK13" s="2" t="s">
        <v>1</v>
      </c>
      <c r="JL13" s="2">
        <v>0</v>
      </c>
      <c r="JM13" s="2" t="s">
        <v>1</v>
      </c>
      <c r="JN13" s="2" t="s">
        <v>1</v>
      </c>
      <c r="JO13" s="2" t="s">
        <v>1</v>
      </c>
      <c r="JP13" s="2" t="s">
        <v>1</v>
      </c>
      <c r="JQ13" s="2" t="s">
        <v>1</v>
      </c>
      <c r="JR13" s="2" t="s">
        <v>1</v>
      </c>
      <c r="JS13" s="2">
        <v>7479880.04</v>
      </c>
      <c r="JT13" s="2">
        <v>0</v>
      </c>
      <c r="JU13" s="2" t="s">
        <v>1</v>
      </c>
      <c r="JV13" s="2" t="s">
        <v>1</v>
      </c>
      <c r="JW13" s="2" t="s">
        <v>1</v>
      </c>
      <c r="JX13" s="2" t="s">
        <v>1</v>
      </c>
      <c r="JY13" s="2" t="s">
        <v>1</v>
      </c>
      <c r="JZ13" s="2">
        <v>34270</v>
      </c>
      <c r="KA13" s="2" t="s">
        <v>1</v>
      </c>
      <c r="KB13" s="2" t="s">
        <v>1</v>
      </c>
      <c r="KC13" s="2" t="s">
        <v>1</v>
      </c>
      <c r="KD13" s="2" t="s">
        <v>1</v>
      </c>
      <c r="KE13" s="2" t="s">
        <v>1</v>
      </c>
      <c r="KF13" s="2" t="s">
        <v>1</v>
      </c>
      <c r="KG13" s="2" t="s">
        <v>1</v>
      </c>
      <c r="KH13" s="2" t="s">
        <v>1</v>
      </c>
      <c r="KI13" s="2" t="s">
        <v>1</v>
      </c>
      <c r="KJ13" s="2" t="s">
        <v>1</v>
      </c>
      <c r="KK13" s="2" t="s">
        <v>1</v>
      </c>
      <c r="KL13" s="2" t="s">
        <v>1</v>
      </c>
      <c r="KM13" s="2" t="s">
        <v>1</v>
      </c>
      <c r="KN13" s="2" t="s">
        <v>1</v>
      </c>
      <c r="KO13" s="2" t="s">
        <v>1</v>
      </c>
      <c r="KP13" s="2" t="s">
        <v>1</v>
      </c>
      <c r="KQ13" s="2" t="s">
        <v>1</v>
      </c>
      <c r="KR13" s="2" t="s">
        <v>1</v>
      </c>
      <c r="KS13" s="2" t="s">
        <v>1</v>
      </c>
      <c r="KT13" s="2" t="s">
        <v>1</v>
      </c>
      <c r="KU13" s="2" t="s">
        <v>1</v>
      </c>
      <c r="KV13" s="2" t="s">
        <v>1</v>
      </c>
      <c r="KW13" s="2" t="s">
        <v>1</v>
      </c>
      <c r="KX13" s="2" t="s">
        <v>1</v>
      </c>
      <c r="KY13" s="2" t="s">
        <v>1</v>
      </c>
      <c r="KZ13" s="2" t="s">
        <v>1</v>
      </c>
      <c r="LA13" s="2" t="s">
        <v>1</v>
      </c>
      <c r="LB13" s="2" t="s">
        <v>1</v>
      </c>
      <c r="LC13" s="2" t="s">
        <v>1</v>
      </c>
      <c r="LD13" s="2" t="s">
        <v>1</v>
      </c>
      <c r="LE13" s="2" t="s">
        <v>1</v>
      </c>
      <c r="LF13" s="2" t="s">
        <v>1</v>
      </c>
      <c r="LG13" s="2" t="s">
        <v>1</v>
      </c>
      <c r="LH13" s="2" t="s">
        <v>1</v>
      </c>
      <c r="LI13" s="2" t="s">
        <v>1</v>
      </c>
    </row>
    <row r="14" spans="1:321" x14ac:dyDescent="0.3">
      <c r="A14" s="2" t="s">
        <v>9</v>
      </c>
      <c r="B14" s="2">
        <v>185</v>
      </c>
      <c r="C14" s="8">
        <f t="shared" si="41"/>
        <v>310114.54000000097</v>
      </c>
      <c r="D14" s="8">
        <f t="shared" si="42"/>
        <v>4344145.0200000005</v>
      </c>
      <c r="E14" s="8">
        <f t="shared" si="43"/>
        <v>23481.864972972977</v>
      </c>
      <c r="F14" s="8">
        <f t="shared" si="44"/>
        <v>3384012.3300000005</v>
      </c>
      <c r="G14" s="8">
        <f t="shared" si="45"/>
        <v>468532.69</v>
      </c>
      <c r="H14" s="8">
        <f t="shared" si="46"/>
        <v>16200</v>
      </c>
      <c r="I14" s="8">
        <f t="shared" si="47"/>
        <v>475400</v>
      </c>
      <c r="J14" s="8">
        <f t="shared" si="48"/>
        <v>2569.7297297297296</v>
      </c>
      <c r="K14" s="8">
        <f t="shared" si="49"/>
        <v>475400</v>
      </c>
      <c r="L14" s="8">
        <f t="shared" si="50"/>
        <v>0</v>
      </c>
      <c r="M14" s="8">
        <f t="shared" si="51"/>
        <v>293901.19</v>
      </c>
      <c r="N14" s="8">
        <f t="shared" si="52"/>
        <v>18291.958540540545</v>
      </c>
      <c r="O14" s="8">
        <f t="shared" si="53"/>
        <v>828918.74</v>
      </c>
      <c r="P14" s="8">
        <f t="shared" si="54"/>
        <v>683202.4</v>
      </c>
      <c r="Q14" s="8">
        <f t="shared" si="55"/>
        <v>1458428.92</v>
      </c>
      <c r="R14" s="8">
        <f t="shared" si="56"/>
        <v>3298954.63</v>
      </c>
      <c r="S14" s="8">
        <f t="shared" si="57"/>
        <v>17832.18718918919</v>
      </c>
      <c r="T14" s="8">
        <f t="shared" si="58"/>
        <v>85057.700000000652</v>
      </c>
      <c r="U14" s="7">
        <f t="shared" si="59"/>
        <v>2.5135162554209913E-2</v>
      </c>
      <c r="V14" s="8">
        <f t="shared" si="60"/>
        <v>81057.7</v>
      </c>
      <c r="W14" s="8">
        <f t="shared" si="61"/>
        <v>3100</v>
      </c>
      <c r="X14" s="8">
        <f t="shared" si="62"/>
        <v>0</v>
      </c>
      <c r="Y14" s="8">
        <f t="shared" si="63"/>
        <v>900</v>
      </c>
      <c r="Z14" s="8">
        <f t="shared" si="64"/>
        <v>17411.150000000001</v>
      </c>
      <c r="AA14" s="8">
        <f t="shared" si="65"/>
        <v>310993.42</v>
      </c>
      <c r="AB14" s="8">
        <f t="shared" si="66"/>
        <v>4034030.4799999995</v>
      </c>
      <c r="AC14" s="8">
        <f t="shared" si="67"/>
        <v>21805.570162162159</v>
      </c>
      <c r="AD14" s="8">
        <f t="shared" si="68"/>
        <v>3239167.7399999998</v>
      </c>
      <c r="AE14" s="8">
        <f t="shared" si="69"/>
        <v>17509.014810810808</v>
      </c>
      <c r="AF14" s="8">
        <f t="shared" si="70"/>
        <v>833757</v>
      </c>
      <c r="AG14" s="7">
        <f t="shared" si="71"/>
        <v>0.20668088754748332</v>
      </c>
      <c r="AH14" s="8">
        <f t="shared" si="72"/>
        <v>4506.7945945945949</v>
      </c>
      <c r="AI14" s="8">
        <f t="shared" si="73"/>
        <v>2248720.7399999998</v>
      </c>
      <c r="AJ14" s="8">
        <f t="shared" si="74"/>
        <v>27840</v>
      </c>
      <c r="AK14" s="8">
        <f t="shared" si="75"/>
        <v>99350</v>
      </c>
      <c r="AL14" s="8">
        <f t="shared" si="76"/>
        <v>794862.74</v>
      </c>
      <c r="AM14" s="8">
        <f t="shared" si="77"/>
        <v>4296.5553513513514</v>
      </c>
      <c r="AN14" s="8">
        <f t="shared" si="78"/>
        <v>794862.74</v>
      </c>
      <c r="AO14" s="8">
        <f t="shared" si="79"/>
        <v>0</v>
      </c>
      <c r="AP14" s="2">
        <v>741008.2</v>
      </c>
      <c r="AQ14" s="2">
        <v>20599.04</v>
      </c>
      <c r="AR14" s="2">
        <v>67311.5</v>
      </c>
      <c r="AS14" s="2" t="s">
        <v>1</v>
      </c>
      <c r="AT14" s="2">
        <v>646912.4</v>
      </c>
      <c r="AU14" s="2">
        <v>36290</v>
      </c>
      <c r="AV14" s="2" t="s">
        <v>1</v>
      </c>
      <c r="AW14" s="2">
        <v>1458428.92</v>
      </c>
      <c r="AX14" s="2" t="s">
        <v>1</v>
      </c>
      <c r="AY14" s="2" t="s">
        <v>1</v>
      </c>
      <c r="AZ14" s="2" t="s">
        <v>1</v>
      </c>
      <c r="BA14" s="2" t="s">
        <v>1</v>
      </c>
      <c r="BB14" s="2">
        <v>157.69999999999999</v>
      </c>
      <c r="BC14" s="2" t="s">
        <v>1</v>
      </c>
      <c r="BD14" s="2" t="s">
        <v>1</v>
      </c>
      <c r="BE14" s="2">
        <v>80900</v>
      </c>
      <c r="BF14" s="2" t="s">
        <v>1</v>
      </c>
      <c r="BG14" s="2" t="s">
        <v>1</v>
      </c>
      <c r="BH14" s="2">
        <v>3100</v>
      </c>
      <c r="BI14" s="2" t="s">
        <v>1</v>
      </c>
      <c r="BJ14" s="2" t="s">
        <v>1</v>
      </c>
      <c r="BK14" s="2" t="s">
        <v>1</v>
      </c>
      <c r="BL14" s="2" t="s">
        <v>1</v>
      </c>
      <c r="BM14" s="2" t="s">
        <v>1</v>
      </c>
      <c r="BN14" s="2" t="s">
        <v>1</v>
      </c>
      <c r="BO14" s="2" t="s">
        <v>1</v>
      </c>
      <c r="BP14" s="2" t="s">
        <v>1</v>
      </c>
      <c r="BQ14" s="2" t="s">
        <v>1</v>
      </c>
      <c r="BR14" s="2">
        <v>900</v>
      </c>
      <c r="BS14" s="2">
        <v>17323.95</v>
      </c>
      <c r="BT14" s="2">
        <v>87.2</v>
      </c>
      <c r="BU14" s="2" t="s">
        <v>1</v>
      </c>
      <c r="BV14" s="2" t="s">
        <v>1</v>
      </c>
      <c r="BW14" s="2">
        <v>310993.42</v>
      </c>
      <c r="BX14" s="2" t="s">
        <v>1</v>
      </c>
      <c r="BY14" s="2">
        <v>123130</v>
      </c>
      <c r="BZ14" s="2" t="s">
        <v>1</v>
      </c>
      <c r="CA14" s="2">
        <v>2000</v>
      </c>
      <c r="CB14" s="2" t="s">
        <v>1</v>
      </c>
      <c r="CC14" s="2" t="s">
        <v>1</v>
      </c>
      <c r="CD14" s="2" t="s">
        <v>1</v>
      </c>
      <c r="CE14" s="2">
        <v>160556</v>
      </c>
      <c r="CF14" s="2">
        <v>1529</v>
      </c>
      <c r="CG14" s="2" t="s">
        <v>1</v>
      </c>
      <c r="CH14" s="2">
        <v>3500</v>
      </c>
      <c r="CI14" s="2">
        <v>3186.19</v>
      </c>
      <c r="CJ14" s="2" t="s">
        <v>1</v>
      </c>
      <c r="CK14" s="2" t="s">
        <v>1</v>
      </c>
      <c r="CL14" s="2" t="s">
        <v>1</v>
      </c>
      <c r="CM14" s="2" t="s">
        <v>1</v>
      </c>
      <c r="CN14" s="2" t="s">
        <v>1</v>
      </c>
      <c r="CO14" s="2" t="s">
        <v>1</v>
      </c>
      <c r="CP14" s="2" t="s">
        <v>1</v>
      </c>
      <c r="CQ14" s="2" t="s">
        <v>1</v>
      </c>
      <c r="CR14" s="2" t="s">
        <v>1</v>
      </c>
      <c r="CS14" s="2" t="s">
        <v>1</v>
      </c>
      <c r="CT14" s="2" t="s">
        <v>1</v>
      </c>
      <c r="CU14" s="2" t="s">
        <v>1</v>
      </c>
      <c r="CV14" s="2" t="s">
        <v>1</v>
      </c>
      <c r="CW14" s="2">
        <v>50000</v>
      </c>
      <c r="CX14" s="2" t="s">
        <v>1</v>
      </c>
      <c r="CY14" s="2">
        <v>24631.5</v>
      </c>
      <c r="CZ14" s="2" t="s">
        <v>1</v>
      </c>
      <c r="DA14" s="2" t="s">
        <v>1</v>
      </c>
      <c r="DB14" s="2" t="s">
        <v>1</v>
      </c>
      <c r="DC14" s="2" t="s">
        <v>1</v>
      </c>
      <c r="DD14" s="2" t="s">
        <v>1</v>
      </c>
      <c r="DE14" s="2" t="s">
        <v>1</v>
      </c>
      <c r="DF14" s="2">
        <v>100000</v>
      </c>
      <c r="DG14" s="2" t="s">
        <v>1</v>
      </c>
      <c r="DH14" s="2" t="s">
        <v>1</v>
      </c>
      <c r="DI14" s="2" t="s">
        <v>1</v>
      </c>
      <c r="DJ14" s="2" t="s">
        <v>1</v>
      </c>
      <c r="DK14" s="2">
        <v>16200</v>
      </c>
      <c r="DL14" s="2" t="s">
        <v>1</v>
      </c>
      <c r="DM14" s="2" t="s">
        <v>1</v>
      </c>
      <c r="DN14" s="2" t="s">
        <v>1</v>
      </c>
      <c r="DO14" s="2" t="s">
        <v>1</v>
      </c>
      <c r="DP14" s="2" t="s">
        <v>1</v>
      </c>
      <c r="DQ14" s="2" t="s">
        <v>1</v>
      </c>
      <c r="DR14" s="2" t="s">
        <v>1</v>
      </c>
      <c r="DS14" s="2" t="s">
        <v>1</v>
      </c>
      <c r="DT14" s="2" t="s">
        <v>1</v>
      </c>
      <c r="DU14" s="2" t="s">
        <v>1</v>
      </c>
      <c r="DV14" s="2">
        <v>29000</v>
      </c>
      <c r="DW14" s="2">
        <v>65400</v>
      </c>
      <c r="DX14" s="2" t="s">
        <v>1</v>
      </c>
      <c r="DY14" s="2" t="s">
        <v>1</v>
      </c>
      <c r="DZ14" s="2" t="s">
        <v>1</v>
      </c>
      <c r="EA14" s="2" t="s">
        <v>1</v>
      </c>
      <c r="EB14" s="2">
        <v>381000</v>
      </c>
      <c r="EC14" s="2" t="s">
        <v>1</v>
      </c>
      <c r="ED14" s="2" t="s">
        <v>1</v>
      </c>
      <c r="EE14" s="2" t="s">
        <v>1</v>
      </c>
      <c r="EF14" s="2" t="s">
        <v>1</v>
      </c>
      <c r="EG14" s="2" t="s">
        <v>1</v>
      </c>
      <c r="EH14" s="2" t="s">
        <v>1</v>
      </c>
      <c r="EI14" s="2" t="s">
        <v>1</v>
      </c>
      <c r="EJ14" s="2" t="s">
        <v>1</v>
      </c>
      <c r="EK14" s="2" t="s">
        <v>1</v>
      </c>
      <c r="EL14" s="2" t="s">
        <v>1</v>
      </c>
      <c r="EM14" s="2" t="s">
        <v>1</v>
      </c>
      <c r="EN14" s="2" t="s">
        <v>1</v>
      </c>
      <c r="EO14" s="2" t="s">
        <v>1</v>
      </c>
      <c r="EP14" s="2" t="s">
        <v>1</v>
      </c>
      <c r="EQ14" s="2" t="s">
        <v>1</v>
      </c>
      <c r="ER14" s="2" t="s">
        <v>1</v>
      </c>
      <c r="ES14" s="2" t="s">
        <v>1</v>
      </c>
      <c r="ET14" s="2" t="s">
        <v>1</v>
      </c>
      <c r="EU14" s="2">
        <v>1785</v>
      </c>
      <c r="EV14" s="2">
        <v>405142</v>
      </c>
      <c r="EW14" s="2">
        <v>313058</v>
      </c>
      <c r="EX14" s="2" t="s">
        <v>1</v>
      </c>
      <c r="EY14" s="2" t="s">
        <v>1</v>
      </c>
      <c r="EZ14" s="2" t="s">
        <v>1</v>
      </c>
      <c r="FA14" s="2">
        <v>59800</v>
      </c>
      <c r="FB14" s="2">
        <v>50220</v>
      </c>
      <c r="FC14" s="2">
        <v>1008</v>
      </c>
      <c r="FD14" s="2" t="s">
        <v>1</v>
      </c>
      <c r="FE14" s="2">
        <v>2744</v>
      </c>
      <c r="FF14" s="2" t="s">
        <v>1</v>
      </c>
      <c r="FG14" s="2" t="s">
        <v>1</v>
      </c>
      <c r="FH14" s="2" t="s">
        <v>1</v>
      </c>
      <c r="FI14" s="2" t="s">
        <v>1</v>
      </c>
      <c r="FJ14" s="2" t="s">
        <v>1</v>
      </c>
      <c r="FK14" s="2" t="s">
        <v>1</v>
      </c>
      <c r="FL14" s="2" t="s">
        <v>1</v>
      </c>
      <c r="FM14" s="2">
        <v>25919</v>
      </c>
      <c r="FN14" s="2">
        <v>38774</v>
      </c>
      <c r="FO14" s="2" t="s">
        <v>1</v>
      </c>
      <c r="FP14" s="2">
        <v>87641.13</v>
      </c>
      <c r="FQ14" s="2" t="s">
        <v>1</v>
      </c>
      <c r="FR14" s="2" t="s">
        <v>1</v>
      </c>
      <c r="FS14" s="2" t="s">
        <v>1</v>
      </c>
      <c r="FT14" s="2" t="s">
        <v>1</v>
      </c>
      <c r="FU14" s="2" t="s">
        <v>1</v>
      </c>
      <c r="FV14" s="2" t="s">
        <v>1</v>
      </c>
      <c r="FW14" s="2" t="s">
        <v>1</v>
      </c>
      <c r="FX14" s="2" t="s">
        <v>1</v>
      </c>
      <c r="FY14" s="2">
        <v>112084</v>
      </c>
      <c r="FZ14" s="2" t="s">
        <v>1</v>
      </c>
      <c r="GA14" s="2">
        <v>18514</v>
      </c>
      <c r="GB14" s="2" t="s">
        <v>1</v>
      </c>
      <c r="GC14" s="2" t="s">
        <v>1</v>
      </c>
      <c r="GD14" s="2">
        <v>4555</v>
      </c>
      <c r="GE14" s="2">
        <v>13516.52</v>
      </c>
      <c r="GF14" s="2">
        <v>11865.4</v>
      </c>
      <c r="GG14" s="2">
        <v>19973</v>
      </c>
      <c r="GH14" s="2">
        <v>2333</v>
      </c>
      <c r="GI14" s="2">
        <v>750</v>
      </c>
      <c r="GJ14" s="2">
        <v>400</v>
      </c>
      <c r="GK14" s="2">
        <v>18773.599999999999</v>
      </c>
      <c r="GL14" s="2">
        <v>1051297.69</v>
      </c>
      <c r="GM14" s="2">
        <v>737404.4</v>
      </c>
      <c r="GN14" s="2">
        <v>4080</v>
      </c>
      <c r="GO14" s="2">
        <v>11120</v>
      </c>
      <c r="GP14" s="2">
        <v>32376</v>
      </c>
      <c r="GQ14" s="2" t="s">
        <v>1</v>
      </c>
      <c r="GR14" s="2" t="s">
        <v>1</v>
      </c>
      <c r="GS14" s="2" t="s">
        <v>1</v>
      </c>
      <c r="GT14" s="2" t="s">
        <v>1</v>
      </c>
      <c r="GU14" s="2" t="s">
        <v>1</v>
      </c>
      <c r="GV14" s="2">
        <v>0</v>
      </c>
      <c r="GW14" s="2" t="s">
        <v>1</v>
      </c>
      <c r="GX14" s="2" t="s">
        <v>1</v>
      </c>
      <c r="GY14" s="2" t="s">
        <v>1</v>
      </c>
      <c r="GZ14" s="2" t="s">
        <v>1</v>
      </c>
      <c r="HA14" s="2">
        <v>57344</v>
      </c>
      <c r="HB14" s="2" t="s">
        <v>1</v>
      </c>
      <c r="HC14" s="2" t="s">
        <v>1</v>
      </c>
      <c r="HD14" s="2" t="s">
        <v>1</v>
      </c>
      <c r="HE14" s="2" t="s">
        <v>1</v>
      </c>
      <c r="HF14" s="2" t="s">
        <v>1</v>
      </c>
      <c r="HG14" s="2" t="s">
        <v>1</v>
      </c>
      <c r="HH14" s="2" t="s">
        <v>1</v>
      </c>
      <c r="HI14" s="2" t="s">
        <v>1</v>
      </c>
      <c r="HJ14" s="2">
        <v>15000</v>
      </c>
      <c r="HK14" s="2">
        <v>10000</v>
      </c>
      <c r="HL14" s="2" t="s">
        <v>1</v>
      </c>
      <c r="HM14" s="2" t="s">
        <v>1</v>
      </c>
      <c r="HN14" s="2">
        <v>2840</v>
      </c>
      <c r="HO14" s="2" t="s">
        <v>1</v>
      </c>
      <c r="HP14" s="2" t="s">
        <v>1</v>
      </c>
      <c r="HQ14" s="2">
        <v>1000</v>
      </c>
      <c r="HR14" s="2" t="s">
        <v>1</v>
      </c>
      <c r="HS14" s="2">
        <v>6336</v>
      </c>
      <c r="HT14" s="2" t="s">
        <v>1</v>
      </c>
      <c r="HU14" s="2" t="s">
        <v>1</v>
      </c>
      <c r="HV14" s="2">
        <v>21500</v>
      </c>
      <c r="HW14" s="2" t="s">
        <v>1</v>
      </c>
      <c r="HX14" s="2" t="s">
        <v>1</v>
      </c>
      <c r="HY14" s="2" t="s">
        <v>1</v>
      </c>
      <c r="HZ14" s="2" t="s">
        <v>1</v>
      </c>
      <c r="IA14" s="2">
        <v>3000</v>
      </c>
      <c r="IB14" s="2" t="s">
        <v>1</v>
      </c>
      <c r="IC14" s="2" t="s">
        <v>1</v>
      </c>
      <c r="ID14" s="2" t="s">
        <v>1</v>
      </c>
      <c r="IE14" s="2" t="s">
        <v>1</v>
      </c>
      <c r="IF14" s="2">
        <v>4993</v>
      </c>
      <c r="IG14" s="2">
        <v>4000</v>
      </c>
      <c r="IH14" s="2">
        <v>21231</v>
      </c>
      <c r="II14" s="2">
        <v>37290</v>
      </c>
      <c r="IJ14" s="2" t="s">
        <v>1</v>
      </c>
      <c r="IK14" s="2" t="s">
        <v>1</v>
      </c>
      <c r="IL14" s="2" t="s">
        <v>1</v>
      </c>
      <c r="IM14" s="2" t="s">
        <v>1</v>
      </c>
      <c r="IN14" s="2" t="s">
        <v>1</v>
      </c>
      <c r="IO14" s="2" t="s">
        <v>1</v>
      </c>
      <c r="IP14" s="2" t="s">
        <v>1</v>
      </c>
      <c r="IQ14" s="2" t="s">
        <v>1</v>
      </c>
      <c r="IR14" s="2">
        <v>4500</v>
      </c>
      <c r="IS14" s="2">
        <v>25000</v>
      </c>
      <c r="IT14" s="2" t="s">
        <v>1</v>
      </c>
      <c r="IU14" s="2" t="s">
        <v>1</v>
      </c>
      <c r="IV14" s="2" t="s">
        <v>1</v>
      </c>
      <c r="IW14" s="2" t="s">
        <v>1</v>
      </c>
      <c r="IX14" s="2" t="s">
        <v>1</v>
      </c>
      <c r="IY14" s="2" t="s">
        <v>1</v>
      </c>
      <c r="IZ14" s="2" t="s">
        <v>1</v>
      </c>
      <c r="JA14" s="2" t="s">
        <v>1</v>
      </c>
      <c r="JB14" s="2" t="s">
        <v>1</v>
      </c>
      <c r="JC14" s="2" t="s">
        <v>1</v>
      </c>
      <c r="JD14" s="2" t="s">
        <v>1</v>
      </c>
      <c r="JE14" s="2" t="s">
        <v>1</v>
      </c>
      <c r="JF14" s="2" t="s">
        <v>1</v>
      </c>
      <c r="JG14" s="2" t="s">
        <v>1</v>
      </c>
      <c r="JH14" s="2" t="s">
        <v>1</v>
      </c>
      <c r="JI14" s="2" t="s">
        <v>1</v>
      </c>
      <c r="JJ14" s="2">
        <v>0</v>
      </c>
      <c r="JK14" s="2" t="s">
        <v>1</v>
      </c>
      <c r="JL14" s="2" t="s">
        <v>1</v>
      </c>
      <c r="JM14" s="2" t="s">
        <v>1</v>
      </c>
      <c r="JN14" s="2" t="s">
        <v>1</v>
      </c>
      <c r="JO14" s="2" t="s">
        <v>1</v>
      </c>
      <c r="JP14" s="2" t="s">
        <v>1</v>
      </c>
      <c r="JQ14" s="2" t="s">
        <v>1</v>
      </c>
      <c r="JR14" s="2" t="s">
        <v>1</v>
      </c>
      <c r="JS14" s="2">
        <v>72862.740000000005</v>
      </c>
      <c r="JT14" s="2" t="s">
        <v>1</v>
      </c>
      <c r="JU14" s="2" t="s">
        <v>1</v>
      </c>
      <c r="JV14" s="2" t="s">
        <v>1</v>
      </c>
      <c r="JW14" s="2" t="s">
        <v>1</v>
      </c>
      <c r="JX14" s="2" t="s">
        <v>1</v>
      </c>
      <c r="JY14" s="2" t="s">
        <v>1</v>
      </c>
      <c r="JZ14" s="2">
        <v>722000</v>
      </c>
      <c r="KA14" s="2" t="s">
        <v>1</v>
      </c>
      <c r="KB14" s="2" t="s">
        <v>1</v>
      </c>
      <c r="KC14" s="2" t="s">
        <v>1</v>
      </c>
      <c r="KD14" s="2" t="s">
        <v>1</v>
      </c>
      <c r="KE14" s="2" t="s">
        <v>1</v>
      </c>
      <c r="KF14" s="2" t="s">
        <v>1</v>
      </c>
      <c r="KG14" s="2" t="s">
        <v>1</v>
      </c>
      <c r="KH14" s="2" t="s">
        <v>1</v>
      </c>
      <c r="KI14" s="2" t="s">
        <v>1</v>
      </c>
      <c r="KJ14" s="2" t="s">
        <v>1</v>
      </c>
      <c r="KK14" s="2" t="s">
        <v>1</v>
      </c>
      <c r="KL14" s="2" t="s">
        <v>1</v>
      </c>
      <c r="KM14" s="2" t="s">
        <v>1</v>
      </c>
      <c r="KN14" s="2" t="s">
        <v>1</v>
      </c>
      <c r="KO14" s="2" t="s">
        <v>1</v>
      </c>
      <c r="KP14" s="2" t="s">
        <v>1</v>
      </c>
      <c r="KQ14" s="2" t="s">
        <v>1</v>
      </c>
      <c r="KR14" s="2" t="s">
        <v>1</v>
      </c>
      <c r="KS14" s="2" t="s">
        <v>1</v>
      </c>
      <c r="KT14" s="2" t="s">
        <v>1</v>
      </c>
      <c r="KU14" s="2" t="s">
        <v>1</v>
      </c>
      <c r="KV14" s="2" t="s">
        <v>1</v>
      </c>
      <c r="KW14" s="2" t="s">
        <v>1</v>
      </c>
      <c r="KX14" s="2" t="s">
        <v>1</v>
      </c>
      <c r="KY14" s="2" t="s">
        <v>1</v>
      </c>
      <c r="KZ14" s="2" t="s">
        <v>1</v>
      </c>
      <c r="LA14" s="2" t="s">
        <v>1</v>
      </c>
      <c r="LB14" s="2" t="s">
        <v>1</v>
      </c>
      <c r="LC14" s="2" t="s">
        <v>1</v>
      </c>
      <c r="LD14" s="2" t="s">
        <v>1</v>
      </c>
      <c r="LE14" s="2" t="s">
        <v>1</v>
      </c>
      <c r="LF14" s="2" t="s">
        <v>1</v>
      </c>
      <c r="LG14" s="2" t="s">
        <v>1</v>
      </c>
      <c r="LH14" s="2" t="s">
        <v>1</v>
      </c>
      <c r="LI14" s="2" t="s">
        <v>1</v>
      </c>
    </row>
    <row r="15" spans="1:321" x14ac:dyDescent="0.3">
      <c r="A15" s="2" t="s">
        <v>10</v>
      </c>
      <c r="B15" s="2">
        <v>286</v>
      </c>
      <c r="C15" s="8">
        <f t="shared" si="41"/>
        <v>1795036.8599999994</v>
      </c>
      <c r="D15" s="8">
        <f t="shared" si="42"/>
        <v>7226499.6799999997</v>
      </c>
      <c r="E15" s="8">
        <f t="shared" si="43"/>
        <v>25267.481398601398</v>
      </c>
      <c r="F15" s="8">
        <f t="shared" si="44"/>
        <v>4954147.18</v>
      </c>
      <c r="G15" s="8">
        <f t="shared" si="45"/>
        <v>1428874.5</v>
      </c>
      <c r="H15" s="8">
        <f t="shared" si="46"/>
        <v>105582</v>
      </c>
      <c r="I15" s="8">
        <f t="shared" si="47"/>
        <v>737896</v>
      </c>
      <c r="J15" s="8">
        <f t="shared" si="48"/>
        <v>2580.0559440559441</v>
      </c>
      <c r="K15" s="8">
        <f t="shared" si="49"/>
        <v>437896</v>
      </c>
      <c r="L15" s="8">
        <f t="shared" si="50"/>
        <v>300000</v>
      </c>
      <c r="M15" s="8">
        <f t="shared" si="51"/>
        <v>1420378.5</v>
      </c>
      <c r="N15" s="8">
        <f t="shared" si="52"/>
        <v>17322.192937062937</v>
      </c>
      <c r="O15" s="8">
        <f t="shared" si="53"/>
        <v>1236651.69</v>
      </c>
      <c r="P15" s="8">
        <f t="shared" si="54"/>
        <v>954879.03</v>
      </c>
      <c r="Q15" s="8">
        <f t="shared" si="55"/>
        <v>2149429</v>
      </c>
      <c r="R15" s="8">
        <f t="shared" si="56"/>
        <v>4799012.4800000004</v>
      </c>
      <c r="S15" s="8">
        <f t="shared" si="57"/>
        <v>16779.763916083917</v>
      </c>
      <c r="T15" s="8">
        <f t="shared" si="58"/>
        <v>155134.69999999925</v>
      </c>
      <c r="U15" s="7">
        <f t="shared" si="59"/>
        <v>3.1314108031808466E-2</v>
      </c>
      <c r="V15" s="8">
        <f t="shared" si="60"/>
        <v>151664.70000000001</v>
      </c>
      <c r="W15" s="8">
        <f t="shared" si="61"/>
        <v>2820</v>
      </c>
      <c r="X15" s="8">
        <f t="shared" si="62"/>
        <v>0</v>
      </c>
      <c r="Y15" s="8">
        <f t="shared" si="63"/>
        <v>650</v>
      </c>
      <c r="Z15" s="8">
        <f t="shared" si="64"/>
        <v>25746.03</v>
      </c>
      <c r="AA15" s="8">
        <f t="shared" si="65"/>
        <v>432306.73</v>
      </c>
      <c r="AB15" s="8">
        <f t="shared" si="66"/>
        <v>5431462.8200000003</v>
      </c>
      <c r="AC15" s="8">
        <f t="shared" si="67"/>
        <v>18991.128741258741</v>
      </c>
      <c r="AD15" s="8">
        <f t="shared" si="68"/>
        <v>5032806.82</v>
      </c>
      <c r="AE15" s="8">
        <f t="shared" si="69"/>
        <v>17597.226643356644</v>
      </c>
      <c r="AF15" s="8">
        <f t="shared" si="70"/>
        <v>1645971</v>
      </c>
      <c r="AG15" s="7">
        <f t="shared" si="71"/>
        <v>0.30304377559929607</v>
      </c>
      <c r="AH15" s="8">
        <f t="shared" si="72"/>
        <v>5755.143356643357</v>
      </c>
      <c r="AI15" s="8">
        <f t="shared" si="73"/>
        <v>3124937.3200000003</v>
      </c>
      <c r="AJ15" s="8">
        <f t="shared" si="74"/>
        <v>0</v>
      </c>
      <c r="AK15" s="8">
        <f t="shared" si="75"/>
        <v>216898.5</v>
      </c>
      <c r="AL15" s="8">
        <f t="shared" si="76"/>
        <v>398656</v>
      </c>
      <c r="AM15" s="8">
        <f t="shared" si="77"/>
        <v>1393.9020979020979</v>
      </c>
      <c r="AN15" s="8">
        <f t="shared" si="78"/>
        <v>398656</v>
      </c>
      <c r="AO15" s="8">
        <f t="shared" si="79"/>
        <v>0</v>
      </c>
      <c r="AP15" s="2">
        <v>1108700.97</v>
      </c>
      <c r="AQ15" s="2">
        <v>25427.06</v>
      </c>
      <c r="AR15" s="2">
        <v>102523.66</v>
      </c>
      <c r="AS15" s="2" t="s">
        <v>1</v>
      </c>
      <c r="AT15" s="2">
        <v>954879.03</v>
      </c>
      <c r="AU15" s="2" t="s">
        <v>1</v>
      </c>
      <c r="AV15" s="2" t="s">
        <v>1</v>
      </c>
      <c r="AW15" s="2">
        <v>2149429</v>
      </c>
      <c r="AX15" s="2" t="s">
        <v>1</v>
      </c>
      <c r="AY15" s="2" t="s">
        <v>1</v>
      </c>
      <c r="AZ15" s="2" t="s">
        <v>1</v>
      </c>
      <c r="BA15" s="2" t="s">
        <v>1</v>
      </c>
      <c r="BB15" s="2" t="s">
        <v>1</v>
      </c>
      <c r="BC15" s="2">
        <v>0.7</v>
      </c>
      <c r="BD15" s="2" t="s">
        <v>1</v>
      </c>
      <c r="BE15" s="2">
        <v>151664</v>
      </c>
      <c r="BF15" s="2" t="s">
        <v>1</v>
      </c>
      <c r="BG15" s="2" t="s">
        <v>1</v>
      </c>
      <c r="BH15" s="2">
        <v>2820</v>
      </c>
      <c r="BI15" s="2" t="s">
        <v>1</v>
      </c>
      <c r="BJ15" s="2" t="s">
        <v>1</v>
      </c>
      <c r="BK15" s="2" t="s">
        <v>1</v>
      </c>
      <c r="BL15" s="2" t="s">
        <v>1</v>
      </c>
      <c r="BM15" s="2" t="s">
        <v>1</v>
      </c>
      <c r="BN15" s="2" t="s">
        <v>1</v>
      </c>
      <c r="BO15" s="2" t="s">
        <v>1</v>
      </c>
      <c r="BP15" s="2" t="s">
        <v>1</v>
      </c>
      <c r="BQ15" s="2" t="s">
        <v>1</v>
      </c>
      <c r="BR15" s="2">
        <v>650</v>
      </c>
      <c r="BS15" s="2" t="s">
        <v>1</v>
      </c>
      <c r="BT15" s="2">
        <v>25746.03</v>
      </c>
      <c r="BU15" s="2" t="s">
        <v>1</v>
      </c>
      <c r="BV15" s="2" t="s">
        <v>1</v>
      </c>
      <c r="BW15" s="2">
        <v>432306.73</v>
      </c>
      <c r="BX15" s="2" t="s">
        <v>1</v>
      </c>
      <c r="BY15" s="2">
        <v>1056447.5</v>
      </c>
      <c r="BZ15" s="2" t="s">
        <v>1</v>
      </c>
      <c r="CA15" s="2" t="s">
        <v>1</v>
      </c>
      <c r="CB15" s="2" t="s">
        <v>1</v>
      </c>
      <c r="CC15" s="2" t="s">
        <v>1</v>
      </c>
      <c r="CD15" s="2" t="s">
        <v>1</v>
      </c>
      <c r="CE15" s="2">
        <v>115558</v>
      </c>
      <c r="CF15" s="2">
        <v>248373</v>
      </c>
      <c r="CG15" s="2" t="s">
        <v>1</v>
      </c>
      <c r="CH15" s="2" t="s">
        <v>1</v>
      </c>
      <c r="CI15" s="2">
        <v>0</v>
      </c>
      <c r="CJ15" s="2" t="s">
        <v>1</v>
      </c>
      <c r="CK15" s="2" t="s">
        <v>1</v>
      </c>
      <c r="CL15" s="2" t="s">
        <v>1</v>
      </c>
      <c r="CM15" s="2" t="s">
        <v>1</v>
      </c>
      <c r="CN15" s="2" t="s">
        <v>1</v>
      </c>
      <c r="CO15" s="2" t="s">
        <v>1</v>
      </c>
      <c r="CP15" s="2" t="s">
        <v>1</v>
      </c>
      <c r="CQ15" s="2">
        <v>8496</v>
      </c>
      <c r="CR15" s="2" t="s">
        <v>1</v>
      </c>
      <c r="CS15" s="2" t="s">
        <v>1</v>
      </c>
      <c r="CT15" s="2" t="s">
        <v>1</v>
      </c>
      <c r="CU15" s="2" t="s">
        <v>1</v>
      </c>
      <c r="CV15" s="2" t="s">
        <v>1</v>
      </c>
      <c r="CW15" s="2" t="s">
        <v>1</v>
      </c>
      <c r="CX15" s="2" t="s">
        <v>1</v>
      </c>
      <c r="CY15" s="2" t="s">
        <v>1</v>
      </c>
      <c r="CZ15" s="2" t="s">
        <v>1</v>
      </c>
      <c r="DA15" s="2" t="s">
        <v>1</v>
      </c>
      <c r="DB15" s="2">
        <v>0</v>
      </c>
      <c r="DC15" s="2" t="s">
        <v>1</v>
      </c>
      <c r="DD15" s="2" t="s">
        <v>1</v>
      </c>
      <c r="DE15" s="2" t="s">
        <v>1</v>
      </c>
      <c r="DF15" s="2" t="s">
        <v>1</v>
      </c>
      <c r="DG15" s="2" t="s">
        <v>1</v>
      </c>
      <c r="DH15" s="2" t="s">
        <v>1</v>
      </c>
      <c r="DI15" s="2" t="s">
        <v>1</v>
      </c>
      <c r="DJ15" s="2" t="s">
        <v>1</v>
      </c>
      <c r="DK15" s="2">
        <v>30582</v>
      </c>
      <c r="DL15" s="2" t="s">
        <v>1</v>
      </c>
      <c r="DM15" s="2">
        <v>75000</v>
      </c>
      <c r="DN15" s="2" t="s">
        <v>1</v>
      </c>
      <c r="DO15" s="2" t="s">
        <v>1</v>
      </c>
      <c r="DP15" s="2" t="s">
        <v>1</v>
      </c>
      <c r="DQ15" s="2" t="s">
        <v>1</v>
      </c>
      <c r="DR15" s="2" t="s">
        <v>1</v>
      </c>
      <c r="DS15" s="2" t="s">
        <v>1</v>
      </c>
      <c r="DT15" s="2" t="s">
        <v>1</v>
      </c>
      <c r="DU15" s="2" t="s">
        <v>1</v>
      </c>
      <c r="DV15" s="2">
        <v>58000</v>
      </c>
      <c r="DW15" s="2">
        <v>65400</v>
      </c>
      <c r="DX15" s="2" t="s">
        <v>1</v>
      </c>
      <c r="DY15" s="2">
        <v>39496</v>
      </c>
      <c r="DZ15" s="2" t="s">
        <v>1</v>
      </c>
      <c r="EA15" s="2" t="s">
        <v>1</v>
      </c>
      <c r="EB15" s="2">
        <v>275000</v>
      </c>
      <c r="EC15" s="2" t="s">
        <v>1</v>
      </c>
      <c r="ED15" s="2" t="s">
        <v>1</v>
      </c>
      <c r="EE15" s="2" t="s">
        <v>1</v>
      </c>
      <c r="EF15" s="2" t="s">
        <v>1</v>
      </c>
      <c r="EG15" s="2" t="s">
        <v>1</v>
      </c>
      <c r="EH15" s="2" t="s">
        <v>1</v>
      </c>
      <c r="EI15" s="2" t="s">
        <v>1</v>
      </c>
      <c r="EJ15" s="2" t="s">
        <v>1</v>
      </c>
      <c r="EK15" s="2" t="s">
        <v>1</v>
      </c>
      <c r="EL15" s="2" t="s">
        <v>1</v>
      </c>
      <c r="EM15" s="2" t="s">
        <v>1</v>
      </c>
      <c r="EN15" s="2">
        <v>300000</v>
      </c>
      <c r="EO15" s="2" t="s">
        <v>1</v>
      </c>
      <c r="EP15" s="2" t="s">
        <v>1</v>
      </c>
      <c r="EQ15" s="2" t="s">
        <v>1</v>
      </c>
      <c r="ER15" s="2" t="s">
        <v>1</v>
      </c>
      <c r="ES15" s="2">
        <v>751049</v>
      </c>
      <c r="ET15" s="2" t="s">
        <v>1</v>
      </c>
      <c r="EU15" s="2">
        <v>2047</v>
      </c>
      <c r="EV15" s="2">
        <v>164193</v>
      </c>
      <c r="EW15" s="2">
        <v>252182</v>
      </c>
      <c r="EX15" s="2" t="s">
        <v>1</v>
      </c>
      <c r="EY15" s="2" t="s">
        <v>1</v>
      </c>
      <c r="EZ15" s="2" t="s">
        <v>1</v>
      </c>
      <c r="FA15" s="2">
        <v>299456</v>
      </c>
      <c r="FB15" s="2">
        <v>172794</v>
      </c>
      <c r="FC15" s="2">
        <v>250</v>
      </c>
      <c r="FD15" s="2">
        <v>4000</v>
      </c>
      <c r="FE15" s="2" t="s">
        <v>1</v>
      </c>
      <c r="FF15" s="2" t="s">
        <v>1</v>
      </c>
      <c r="FG15" s="2" t="s">
        <v>1</v>
      </c>
      <c r="FH15" s="2" t="s">
        <v>1</v>
      </c>
      <c r="FI15" s="2" t="s">
        <v>1</v>
      </c>
      <c r="FJ15" s="2" t="s">
        <v>1</v>
      </c>
      <c r="FK15" s="2" t="s">
        <v>1</v>
      </c>
      <c r="FL15" s="2" t="s">
        <v>1</v>
      </c>
      <c r="FM15" s="2">
        <v>6522</v>
      </c>
      <c r="FN15" s="2">
        <v>123356</v>
      </c>
      <c r="FO15" s="2" t="s">
        <v>1</v>
      </c>
      <c r="FP15" s="2">
        <v>392580.87</v>
      </c>
      <c r="FQ15" s="2" t="s">
        <v>1</v>
      </c>
      <c r="FR15" s="2" t="s">
        <v>1</v>
      </c>
      <c r="FS15" s="2" t="s">
        <v>1</v>
      </c>
      <c r="FT15" s="2" t="s">
        <v>1</v>
      </c>
      <c r="FU15" s="2" t="s">
        <v>1</v>
      </c>
      <c r="FV15" s="2" t="s">
        <v>1</v>
      </c>
      <c r="FW15" s="2" t="s">
        <v>1</v>
      </c>
      <c r="FX15" s="2" t="s">
        <v>1</v>
      </c>
      <c r="FY15" s="2">
        <v>239489</v>
      </c>
      <c r="FZ15" s="2" t="s">
        <v>1</v>
      </c>
      <c r="GA15" s="2">
        <v>64609</v>
      </c>
      <c r="GB15" s="2" t="s">
        <v>1</v>
      </c>
      <c r="GC15" s="2" t="s">
        <v>1</v>
      </c>
      <c r="GD15" s="2">
        <v>2082</v>
      </c>
      <c r="GE15" s="2">
        <v>5797.46</v>
      </c>
      <c r="GF15" s="2">
        <v>19973.400000000001</v>
      </c>
      <c r="GG15" s="2">
        <v>10050</v>
      </c>
      <c r="GH15" s="2">
        <v>1153</v>
      </c>
      <c r="GI15" s="2" t="s">
        <v>1</v>
      </c>
      <c r="GJ15" s="2">
        <v>0</v>
      </c>
      <c r="GK15" s="2" t="s">
        <v>1</v>
      </c>
      <c r="GL15" s="2">
        <v>1186753.08</v>
      </c>
      <c r="GM15" s="2">
        <v>989326.51</v>
      </c>
      <c r="GN15" s="2" t="s">
        <v>1</v>
      </c>
      <c r="GO15" s="2">
        <v>19626</v>
      </c>
      <c r="GP15" s="2">
        <v>36679</v>
      </c>
      <c r="GQ15" s="2" t="s">
        <v>1</v>
      </c>
      <c r="GR15" s="2" t="s">
        <v>1</v>
      </c>
      <c r="GS15" s="2" t="s">
        <v>1</v>
      </c>
      <c r="GT15" s="2" t="s">
        <v>1</v>
      </c>
      <c r="GU15" s="2" t="s">
        <v>1</v>
      </c>
      <c r="GV15" s="2">
        <v>24267</v>
      </c>
      <c r="GW15" s="2" t="s">
        <v>1</v>
      </c>
      <c r="GX15" s="2" t="s">
        <v>1</v>
      </c>
      <c r="GY15" s="2" t="s">
        <v>1</v>
      </c>
      <c r="GZ15" s="2" t="s">
        <v>1</v>
      </c>
      <c r="HA15" s="2">
        <v>2673</v>
      </c>
      <c r="HB15" s="2" t="s">
        <v>1</v>
      </c>
      <c r="HC15" s="2" t="s">
        <v>1</v>
      </c>
      <c r="HD15" s="2" t="s">
        <v>1</v>
      </c>
      <c r="HE15" s="2" t="s">
        <v>1</v>
      </c>
      <c r="HF15" s="2" t="s">
        <v>1</v>
      </c>
      <c r="HG15" s="2" t="s">
        <v>1</v>
      </c>
      <c r="HH15" s="2" t="s">
        <v>1</v>
      </c>
      <c r="HI15" s="2" t="s">
        <v>1</v>
      </c>
      <c r="HJ15" s="2" t="s">
        <v>1</v>
      </c>
      <c r="HK15" s="2" t="s">
        <v>1</v>
      </c>
      <c r="HL15" s="2" t="s">
        <v>1</v>
      </c>
      <c r="HM15" s="2" t="s">
        <v>1</v>
      </c>
      <c r="HN15" s="2" t="s">
        <v>1</v>
      </c>
      <c r="HO15" s="2" t="s">
        <v>1</v>
      </c>
      <c r="HP15" s="2" t="s">
        <v>1</v>
      </c>
      <c r="HQ15" s="2">
        <v>160</v>
      </c>
      <c r="HR15" s="2" t="s">
        <v>1</v>
      </c>
      <c r="HS15" s="2">
        <v>12540</v>
      </c>
      <c r="HT15" s="2" t="s">
        <v>1</v>
      </c>
      <c r="HU15" s="2" t="s">
        <v>1</v>
      </c>
      <c r="HV15" s="2">
        <v>4290</v>
      </c>
      <c r="HW15" s="2" t="s">
        <v>1</v>
      </c>
      <c r="HX15" s="2" t="s">
        <v>1</v>
      </c>
      <c r="HY15" s="2" t="s">
        <v>1</v>
      </c>
      <c r="HZ15" s="2" t="s">
        <v>1</v>
      </c>
      <c r="IA15" s="2" t="s">
        <v>1</v>
      </c>
      <c r="IB15" s="2" t="s">
        <v>1</v>
      </c>
      <c r="IC15" s="2" t="s">
        <v>1</v>
      </c>
      <c r="ID15" s="2" t="s">
        <v>1</v>
      </c>
      <c r="IE15" s="2">
        <v>0</v>
      </c>
      <c r="IF15" s="2">
        <v>184878</v>
      </c>
      <c r="IG15" s="2" t="s">
        <v>1</v>
      </c>
      <c r="IH15" s="2" t="s">
        <v>1</v>
      </c>
      <c r="II15" s="2" t="s">
        <v>1</v>
      </c>
      <c r="IJ15" s="2">
        <v>15030.5</v>
      </c>
      <c r="IK15" s="2" t="s">
        <v>1</v>
      </c>
      <c r="IL15" s="2" t="s">
        <v>1</v>
      </c>
      <c r="IM15" s="2" t="s">
        <v>1</v>
      </c>
      <c r="IN15" s="2" t="s">
        <v>1</v>
      </c>
      <c r="IO15" s="2" t="s">
        <v>1</v>
      </c>
      <c r="IP15" s="2" t="s">
        <v>1</v>
      </c>
      <c r="IQ15" s="2" t="s">
        <v>1</v>
      </c>
      <c r="IR15" s="2" t="s">
        <v>1</v>
      </c>
      <c r="IS15" s="2" t="s">
        <v>1</v>
      </c>
      <c r="IT15" s="2" t="s">
        <v>1</v>
      </c>
      <c r="IU15" s="2">
        <v>45000</v>
      </c>
      <c r="IV15" s="2" t="s">
        <v>1</v>
      </c>
      <c r="IW15" s="2" t="s">
        <v>1</v>
      </c>
      <c r="IX15" s="2" t="s">
        <v>1</v>
      </c>
      <c r="IY15" s="2" t="s">
        <v>1</v>
      </c>
      <c r="IZ15" s="2" t="s">
        <v>1</v>
      </c>
      <c r="JA15" s="2" t="s">
        <v>1</v>
      </c>
      <c r="JB15" s="2" t="s">
        <v>1</v>
      </c>
      <c r="JC15" s="2" t="s">
        <v>1</v>
      </c>
      <c r="JD15" s="2" t="s">
        <v>1</v>
      </c>
      <c r="JE15" s="2" t="s">
        <v>1</v>
      </c>
      <c r="JF15" s="2" t="s">
        <v>1</v>
      </c>
      <c r="JG15" s="2" t="s">
        <v>1</v>
      </c>
      <c r="JH15" s="2" t="s">
        <v>1</v>
      </c>
      <c r="JI15" s="2" t="s">
        <v>1</v>
      </c>
      <c r="JJ15" s="2" t="s">
        <v>1</v>
      </c>
      <c r="JK15" s="2" t="s">
        <v>1</v>
      </c>
      <c r="JL15" s="2" t="s">
        <v>1</v>
      </c>
      <c r="JM15" s="2" t="s">
        <v>1</v>
      </c>
      <c r="JN15" s="2" t="s">
        <v>1</v>
      </c>
      <c r="JO15" s="2" t="s">
        <v>1</v>
      </c>
      <c r="JP15" s="2" t="s">
        <v>1</v>
      </c>
      <c r="JQ15" s="2" t="s">
        <v>1</v>
      </c>
      <c r="JR15" s="2" t="s">
        <v>1</v>
      </c>
      <c r="JS15" s="2">
        <v>40656</v>
      </c>
      <c r="JT15" s="2">
        <v>358000</v>
      </c>
      <c r="JU15" s="2" t="s">
        <v>1</v>
      </c>
      <c r="JV15" s="2" t="s">
        <v>1</v>
      </c>
      <c r="JW15" s="2" t="s">
        <v>1</v>
      </c>
      <c r="JX15" s="2" t="s">
        <v>1</v>
      </c>
      <c r="JY15" s="2" t="s">
        <v>1</v>
      </c>
      <c r="JZ15" s="2" t="s">
        <v>1</v>
      </c>
      <c r="KA15" s="2" t="s">
        <v>1</v>
      </c>
      <c r="KB15" s="2" t="s">
        <v>1</v>
      </c>
      <c r="KC15" s="2" t="s">
        <v>1</v>
      </c>
      <c r="KD15" s="2" t="s">
        <v>1</v>
      </c>
      <c r="KE15" s="2" t="s">
        <v>1</v>
      </c>
      <c r="KF15" s="2" t="s">
        <v>1</v>
      </c>
      <c r="KG15" s="2" t="s">
        <v>1</v>
      </c>
      <c r="KH15" s="2" t="s">
        <v>1</v>
      </c>
      <c r="KI15" s="2" t="s">
        <v>1</v>
      </c>
      <c r="KJ15" s="2" t="s">
        <v>1</v>
      </c>
      <c r="KK15" s="2" t="s">
        <v>1</v>
      </c>
      <c r="KL15" s="2" t="s">
        <v>1</v>
      </c>
      <c r="KM15" s="2" t="s">
        <v>1</v>
      </c>
      <c r="KN15" s="2" t="s">
        <v>1</v>
      </c>
      <c r="KO15" s="2" t="s">
        <v>1</v>
      </c>
      <c r="KP15" s="2" t="s">
        <v>1</v>
      </c>
      <c r="KQ15" s="2" t="s">
        <v>1</v>
      </c>
      <c r="KR15" s="2" t="s">
        <v>1</v>
      </c>
      <c r="KS15" s="2" t="s">
        <v>1</v>
      </c>
      <c r="KT15" s="2" t="s">
        <v>1</v>
      </c>
      <c r="KU15" s="2" t="s">
        <v>1</v>
      </c>
      <c r="KV15" s="2" t="s">
        <v>1</v>
      </c>
      <c r="KW15" s="2" t="s">
        <v>1</v>
      </c>
      <c r="KX15" s="2" t="s">
        <v>1</v>
      </c>
      <c r="KY15" s="2" t="s">
        <v>1</v>
      </c>
      <c r="KZ15" s="2" t="s">
        <v>1</v>
      </c>
      <c r="LA15" s="2" t="s">
        <v>1</v>
      </c>
      <c r="LB15" s="2" t="s">
        <v>1</v>
      </c>
      <c r="LC15" s="2" t="s">
        <v>1</v>
      </c>
      <c r="LD15" s="2" t="s">
        <v>1</v>
      </c>
      <c r="LE15" s="2" t="s">
        <v>1</v>
      </c>
      <c r="LF15" s="2" t="s">
        <v>1</v>
      </c>
      <c r="LG15" s="2" t="s">
        <v>1</v>
      </c>
      <c r="LH15" s="2" t="s">
        <v>1</v>
      </c>
      <c r="LI15" s="2" t="s">
        <v>1</v>
      </c>
    </row>
    <row r="16" spans="1:321" x14ac:dyDescent="0.3">
      <c r="A16" s="2" t="s">
        <v>11</v>
      </c>
      <c r="B16" s="2">
        <v>70</v>
      </c>
      <c r="C16" s="8">
        <f t="shared" si="41"/>
        <v>742882.57999999961</v>
      </c>
      <c r="D16" s="8">
        <f t="shared" si="42"/>
        <v>4283223.3599999994</v>
      </c>
      <c r="E16" s="8">
        <f t="shared" si="43"/>
        <v>61188.905142857133</v>
      </c>
      <c r="F16" s="8">
        <f t="shared" si="44"/>
        <v>1327292.29</v>
      </c>
      <c r="G16" s="8">
        <f t="shared" si="45"/>
        <v>2670531.0699999998</v>
      </c>
      <c r="H16" s="8">
        <f t="shared" si="46"/>
        <v>0</v>
      </c>
      <c r="I16" s="8">
        <f t="shared" si="47"/>
        <v>285400</v>
      </c>
      <c r="J16" s="8">
        <f t="shared" si="48"/>
        <v>4077.1428571428573</v>
      </c>
      <c r="K16" s="8">
        <f t="shared" si="49"/>
        <v>285400</v>
      </c>
      <c r="L16" s="8">
        <f t="shared" si="50"/>
        <v>0</v>
      </c>
      <c r="M16" s="8">
        <f t="shared" si="51"/>
        <v>2607278.0699999998</v>
      </c>
      <c r="N16" s="8">
        <f t="shared" si="52"/>
        <v>18961.318428571431</v>
      </c>
      <c r="O16" s="8">
        <f t="shared" si="53"/>
        <v>314342.28000000003</v>
      </c>
      <c r="P16" s="8">
        <f t="shared" si="54"/>
        <v>335221.41000000003</v>
      </c>
      <c r="Q16" s="8">
        <f t="shared" si="55"/>
        <v>546939.66</v>
      </c>
      <c r="R16" s="8">
        <f t="shared" si="56"/>
        <v>1295592.29</v>
      </c>
      <c r="S16" s="8">
        <f t="shared" si="57"/>
        <v>18508.461285714286</v>
      </c>
      <c r="T16" s="8">
        <f t="shared" si="58"/>
        <v>31700</v>
      </c>
      <c r="U16" s="7">
        <f t="shared" si="59"/>
        <v>2.3883209628227403E-2</v>
      </c>
      <c r="V16" s="8">
        <f t="shared" si="60"/>
        <v>0</v>
      </c>
      <c r="W16" s="8">
        <f t="shared" si="61"/>
        <v>31700</v>
      </c>
      <c r="X16" s="8">
        <f t="shared" si="62"/>
        <v>0</v>
      </c>
      <c r="Y16" s="8">
        <f t="shared" si="63"/>
        <v>0</v>
      </c>
      <c r="Z16" s="8">
        <f t="shared" si="64"/>
        <v>6539.75</v>
      </c>
      <c r="AA16" s="8">
        <f t="shared" si="65"/>
        <v>92549.19</v>
      </c>
      <c r="AB16" s="8">
        <f t="shared" si="66"/>
        <v>3540340.78</v>
      </c>
      <c r="AC16" s="8">
        <f t="shared" si="67"/>
        <v>50576.296857142857</v>
      </c>
      <c r="AD16" s="8">
        <f t="shared" si="68"/>
        <v>3520710.78</v>
      </c>
      <c r="AE16" s="8">
        <f t="shared" si="69"/>
        <v>50295.868285714285</v>
      </c>
      <c r="AF16" s="8">
        <f t="shared" si="70"/>
        <v>400144</v>
      </c>
      <c r="AG16" s="7">
        <f t="shared" si="71"/>
        <v>0.11302414791832555</v>
      </c>
      <c r="AH16" s="8">
        <f t="shared" si="72"/>
        <v>5716.3428571428567</v>
      </c>
      <c r="AI16" s="8">
        <f t="shared" si="73"/>
        <v>2891294.78</v>
      </c>
      <c r="AJ16" s="8">
        <f t="shared" si="74"/>
        <v>5000</v>
      </c>
      <c r="AK16" s="8">
        <f t="shared" si="75"/>
        <v>223272</v>
      </c>
      <c r="AL16" s="8">
        <f t="shared" si="76"/>
        <v>19630</v>
      </c>
      <c r="AM16" s="8">
        <f t="shared" si="77"/>
        <v>280.42857142857144</v>
      </c>
      <c r="AN16" s="8">
        <f t="shared" si="78"/>
        <v>19630</v>
      </c>
      <c r="AO16" s="8">
        <f t="shared" si="79"/>
        <v>0</v>
      </c>
      <c r="AP16" s="2">
        <v>280538.74</v>
      </c>
      <c r="AQ16" s="2">
        <v>7733.15</v>
      </c>
      <c r="AR16" s="2">
        <v>26070.39</v>
      </c>
      <c r="AS16" s="2" t="s">
        <v>1</v>
      </c>
      <c r="AT16" s="2">
        <v>242881.41</v>
      </c>
      <c r="AU16" s="2">
        <v>92340</v>
      </c>
      <c r="AV16" s="2" t="s">
        <v>1</v>
      </c>
      <c r="AW16" s="2">
        <v>546939.66</v>
      </c>
      <c r="AX16" s="2" t="s">
        <v>1</v>
      </c>
      <c r="AY16" s="2" t="s">
        <v>1</v>
      </c>
      <c r="AZ16" s="2" t="s">
        <v>1</v>
      </c>
      <c r="BA16" s="2" t="s">
        <v>1</v>
      </c>
      <c r="BB16" s="2" t="s">
        <v>1</v>
      </c>
      <c r="BC16" s="2" t="s">
        <v>1</v>
      </c>
      <c r="BD16" s="2" t="s">
        <v>1</v>
      </c>
      <c r="BE16" s="2" t="s">
        <v>1</v>
      </c>
      <c r="BF16" s="2" t="s">
        <v>1</v>
      </c>
      <c r="BG16" s="2">
        <v>31300</v>
      </c>
      <c r="BH16" s="2">
        <v>400</v>
      </c>
      <c r="BI16" s="2" t="s">
        <v>1</v>
      </c>
      <c r="BJ16" s="2" t="s">
        <v>1</v>
      </c>
      <c r="BK16" s="2" t="s">
        <v>1</v>
      </c>
      <c r="BL16" s="2" t="s">
        <v>1</v>
      </c>
      <c r="BM16" s="2" t="s">
        <v>1</v>
      </c>
      <c r="BN16" s="2" t="s">
        <v>1</v>
      </c>
      <c r="BO16" s="2" t="s">
        <v>1</v>
      </c>
      <c r="BP16" s="2" t="s">
        <v>1</v>
      </c>
      <c r="BQ16" s="2" t="s">
        <v>1</v>
      </c>
      <c r="BR16" s="2">
        <v>0</v>
      </c>
      <c r="BS16" s="2">
        <v>6507</v>
      </c>
      <c r="BT16" s="2">
        <v>32.75</v>
      </c>
      <c r="BU16" s="2" t="s">
        <v>1</v>
      </c>
      <c r="BV16" s="2" t="s">
        <v>1</v>
      </c>
      <c r="BW16" s="2">
        <v>92549.19</v>
      </c>
      <c r="BX16" s="2" t="s">
        <v>1</v>
      </c>
      <c r="BY16" s="2">
        <v>2546753.5299999998</v>
      </c>
      <c r="BZ16" s="2" t="s">
        <v>1</v>
      </c>
      <c r="CA16" s="2" t="s">
        <v>1</v>
      </c>
      <c r="CB16" s="2" t="s">
        <v>1</v>
      </c>
      <c r="CC16" s="2" t="s">
        <v>1</v>
      </c>
      <c r="CD16" s="2" t="s">
        <v>1</v>
      </c>
      <c r="CE16" s="2">
        <v>31282</v>
      </c>
      <c r="CF16" s="2" t="s">
        <v>1</v>
      </c>
      <c r="CG16" s="2">
        <v>1000</v>
      </c>
      <c r="CH16" s="2">
        <v>27355</v>
      </c>
      <c r="CI16" s="2">
        <v>887.54</v>
      </c>
      <c r="CJ16" s="2" t="s">
        <v>1</v>
      </c>
      <c r="CK16" s="2" t="s">
        <v>1</v>
      </c>
      <c r="CL16" s="2" t="s">
        <v>1</v>
      </c>
      <c r="CM16" s="2" t="s">
        <v>1</v>
      </c>
      <c r="CN16" s="2" t="s">
        <v>1</v>
      </c>
      <c r="CO16" s="2" t="s">
        <v>1</v>
      </c>
      <c r="CP16" s="2" t="s">
        <v>1</v>
      </c>
      <c r="CQ16" s="2" t="s">
        <v>1</v>
      </c>
      <c r="CR16" s="2" t="s">
        <v>1</v>
      </c>
      <c r="CS16" s="2">
        <v>63253</v>
      </c>
      <c r="CT16" s="2" t="s">
        <v>1</v>
      </c>
      <c r="CU16" s="2" t="s">
        <v>1</v>
      </c>
      <c r="CV16" s="2" t="s">
        <v>1</v>
      </c>
      <c r="CW16" s="2" t="s">
        <v>1</v>
      </c>
      <c r="CX16" s="2" t="s">
        <v>1</v>
      </c>
      <c r="CY16" s="2" t="s">
        <v>1</v>
      </c>
      <c r="CZ16" s="2" t="s">
        <v>1</v>
      </c>
      <c r="DA16" s="2" t="s">
        <v>1</v>
      </c>
      <c r="DB16" s="2" t="s">
        <v>1</v>
      </c>
      <c r="DC16" s="2" t="s">
        <v>1</v>
      </c>
      <c r="DD16" s="2" t="s">
        <v>1</v>
      </c>
      <c r="DE16" s="2" t="s">
        <v>1</v>
      </c>
      <c r="DF16" s="2" t="s">
        <v>1</v>
      </c>
      <c r="DG16" s="2" t="s">
        <v>1</v>
      </c>
      <c r="DH16" s="2" t="s">
        <v>1</v>
      </c>
      <c r="DI16" s="2" t="s">
        <v>1</v>
      </c>
      <c r="DJ16" s="2" t="s">
        <v>1</v>
      </c>
      <c r="DK16" s="2" t="s">
        <v>1</v>
      </c>
      <c r="DL16" s="2" t="s">
        <v>1</v>
      </c>
      <c r="DM16" s="2" t="s">
        <v>1</v>
      </c>
      <c r="DN16" s="2" t="s">
        <v>1</v>
      </c>
      <c r="DO16" s="2" t="s">
        <v>1</v>
      </c>
      <c r="DP16" s="2" t="s">
        <v>1</v>
      </c>
      <c r="DQ16" s="2" t="s">
        <v>1</v>
      </c>
      <c r="DR16" s="2" t="s">
        <v>1</v>
      </c>
      <c r="DS16" s="2" t="s">
        <v>1</v>
      </c>
      <c r="DT16" s="2" t="s">
        <v>1</v>
      </c>
      <c r="DU16" s="2" t="s">
        <v>1</v>
      </c>
      <c r="DV16" s="2">
        <v>29000</v>
      </c>
      <c r="DW16" s="2">
        <v>65400</v>
      </c>
      <c r="DX16" s="2" t="s">
        <v>1</v>
      </c>
      <c r="DY16" s="2" t="s">
        <v>1</v>
      </c>
      <c r="DZ16" s="2" t="s">
        <v>1</v>
      </c>
      <c r="EA16" s="2" t="s">
        <v>1</v>
      </c>
      <c r="EB16" s="2">
        <v>191000</v>
      </c>
      <c r="EC16" s="2" t="s">
        <v>1</v>
      </c>
      <c r="ED16" s="2" t="s">
        <v>1</v>
      </c>
      <c r="EE16" s="2" t="s">
        <v>1</v>
      </c>
      <c r="EF16" s="2" t="s">
        <v>1</v>
      </c>
      <c r="EG16" s="2" t="s">
        <v>1</v>
      </c>
      <c r="EH16" s="2" t="s">
        <v>1</v>
      </c>
      <c r="EI16" s="2" t="s">
        <v>1</v>
      </c>
      <c r="EJ16" s="2" t="s">
        <v>1</v>
      </c>
      <c r="EK16" s="2" t="s">
        <v>1</v>
      </c>
      <c r="EL16" s="2" t="s">
        <v>1</v>
      </c>
      <c r="EM16" s="2" t="s">
        <v>1</v>
      </c>
      <c r="EN16" s="2" t="s">
        <v>1</v>
      </c>
      <c r="EO16" s="2" t="s">
        <v>1</v>
      </c>
      <c r="EP16" s="2" t="s">
        <v>1</v>
      </c>
      <c r="EQ16" s="2" t="s">
        <v>1</v>
      </c>
      <c r="ER16" s="2" t="s">
        <v>1</v>
      </c>
      <c r="ES16" s="2" t="s">
        <v>1</v>
      </c>
      <c r="ET16" s="2" t="s">
        <v>1</v>
      </c>
      <c r="EU16" s="2" t="s">
        <v>1</v>
      </c>
      <c r="EV16" s="2">
        <v>176635</v>
      </c>
      <c r="EW16" s="2">
        <v>203639</v>
      </c>
      <c r="EX16" s="2" t="s">
        <v>1</v>
      </c>
      <c r="EY16" s="2" t="s">
        <v>1</v>
      </c>
      <c r="EZ16" s="2" t="s">
        <v>1</v>
      </c>
      <c r="FA16" s="2" t="s">
        <v>1</v>
      </c>
      <c r="FB16" s="2">
        <v>16655</v>
      </c>
      <c r="FC16" s="2" t="s">
        <v>1</v>
      </c>
      <c r="FD16" s="2" t="s">
        <v>1</v>
      </c>
      <c r="FE16" s="2">
        <v>432</v>
      </c>
      <c r="FF16" s="2">
        <v>2783</v>
      </c>
      <c r="FG16" s="2" t="s">
        <v>1</v>
      </c>
      <c r="FH16" s="2" t="s">
        <v>1</v>
      </c>
      <c r="FI16" s="2" t="s">
        <v>1</v>
      </c>
      <c r="FJ16" s="2" t="s">
        <v>1</v>
      </c>
      <c r="FK16" s="2" t="s">
        <v>1</v>
      </c>
      <c r="FL16" s="2" t="s">
        <v>1</v>
      </c>
      <c r="FM16" s="2">
        <v>6219</v>
      </c>
      <c r="FN16" s="2">
        <v>32494.38</v>
      </c>
      <c r="FO16" s="2" t="s">
        <v>1</v>
      </c>
      <c r="FP16" s="2">
        <v>68707.509999999995</v>
      </c>
      <c r="FQ16" s="2" t="s">
        <v>1</v>
      </c>
      <c r="FR16" s="2" t="s">
        <v>1</v>
      </c>
      <c r="FS16" s="2" t="s">
        <v>1</v>
      </c>
      <c r="FT16" s="2" t="s">
        <v>1</v>
      </c>
      <c r="FU16" s="2" t="s">
        <v>1</v>
      </c>
      <c r="FV16" s="2">
        <v>40995</v>
      </c>
      <c r="FW16" s="2" t="s">
        <v>1</v>
      </c>
      <c r="FX16" s="2" t="s">
        <v>1</v>
      </c>
      <c r="FY16" s="2">
        <v>79687</v>
      </c>
      <c r="FZ16" s="2" t="s">
        <v>1</v>
      </c>
      <c r="GA16" s="2">
        <v>3663</v>
      </c>
      <c r="GB16" s="2" t="s">
        <v>1</v>
      </c>
      <c r="GC16" s="2" t="s">
        <v>1</v>
      </c>
      <c r="GD16" s="2">
        <v>1486</v>
      </c>
      <c r="GE16" s="2">
        <v>27566.38</v>
      </c>
      <c r="GF16" s="2">
        <v>13912.4</v>
      </c>
      <c r="GG16" s="2" t="s">
        <v>1</v>
      </c>
      <c r="GH16" s="2" t="s">
        <v>1</v>
      </c>
      <c r="GI16" s="2" t="s">
        <v>1</v>
      </c>
      <c r="GJ16" s="2">
        <v>400</v>
      </c>
      <c r="GK16" s="2">
        <v>32637.52</v>
      </c>
      <c r="GL16" s="2">
        <v>2230571.5499999998</v>
      </c>
      <c r="GM16" s="2">
        <v>292174.53999999998</v>
      </c>
      <c r="GN16" s="2">
        <v>12383.5</v>
      </c>
      <c r="GO16" s="2">
        <v>12836</v>
      </c>
      <c r="GP16" s="2">
        <v>16469</v>
      </c>
      <c r="GQ16" s="2" t="s">
        <v>1</v>
      </c>
      <c r="GR16" s="2" t="s">
        <v>1</v>
      </c>
      <c r="GS16" s="2" t="s">
        <v>1</v>
      </c>
      <c r="GT16" s="2">
        <v>350</v>
      </c>
      <c r="GU16" s="2" t="s">
        <v>1</v>
      </c>
      <c r="GV16" s="2" t="s">
        <v>1</v>
      </c>
      <c r="GW16" s="2" t="s">
        <v>1</v>
      </c>
      <c r="GX16" s="2" t="s">
        <v>1</v>
      </c>
      <c r="GY16" s="2" t="s">
        <v>1</v>
      </c>
      <c r="GZ16" s="2" t="s">
        <v>1</v>
      </c>
      <c r="HA16" s="2">
        <v>18742</v>
      </c>
      <c r="HB16" s="2" t="s">
        <v>1</v>
      </c>
      <c r="HC16" s="2" t="s">
        <v>1</v>
      </c>
      <c r="HD16" s="2" t="s">
        <v>1</v>
      </c>
      <c r="HE16" s="2" t="s">
        <v>1</v>
      </c>
      <c r="HF16" s="2">
        <v>0</v>
      </c>
      <c r="HG16" s="2" t="s">
        <v>1</v>
      </c>
      <c r="HH16" s="2" t="s">
        <v>1</v>
      </c>
      <c r="HI16" s="2" t="s">
        <v>1</v>
      </c>
      <c r="HJ16" s="2" t="s">
        <v>1</v>
      </c>
      <c r="HK16" s="2">
        <v>5000</v>
      </c>
      <c r="HL16" s="2" t="s">
        <v>1</v>
      </c>
      <c r="HM16" s="2" t="s">
        <v>1</v>
      </c>
      <c r="HN16" s="2" t="s">
        <v>1</v>
      </c>
      <c r="HO16" s="2" t="s">
        <v>1</v>
      </c>
      <c r="HP16" s="2" t="s">
        <v>1</v>
      </c>
      <c r="HQ16" s="2">
        <v>5020</v>
      </c>
      <c r="HR16" s="2" t="s">
        <v>1</v>
      </c>
      <c r="HS16" s="2">
        <v>3168</v>
      </c>
      <c r="HT16" s="2" t="s">
        <v>1</v>
      </c>
      <c r="HU16" s="2" t="s">
        <v>1</v>
      </c>
      <c r="HV16" s="2">
        <v>1050</v>
      </c>
      <c r="HW16" s="2" t="s">
        <v>1</v>
      </c>
      <c r="HX16" s="2" t="s">
        <v>1</v>
      </c>
      <c r="HY16" s="2" t="s">
        <v>1</v>
      </c>
      <c r="HZ16" s="2" t="s">
        <v>1</v>
      </c>
      <c r="IA16" s="2" t="s">
        <v>1</v>
      </c>
      <c r="IB16" s="2" t="s">
        <v>1</v>
      </c>
      <c r="IC16" s="2" t="s">
        <v>1</v>
      </c>
      <c r="ID16" s="2" t="s">
        <v>1</v>
      </c>
      <c r="IE16" s="2" t="s">
        <v>1</v>
      </c>
      <c r="IF16" s="2">
        <v>81324</v>
      </c>
      <c r="IG16" s="2" t="s">
        <v>1</v>
      </c>
      <c r="IH16" s="2">
        <v>40370</v>
      </c>
      <c r="II16" s="2">
        <v>92340</v>
      </c>
      <c r="IJ16" s="2" t="s">
        <v>1</v>
      </c>
      <c r="IK16" s="2" t="s">
        <v>1</v>
      </c>
      <c r="IL16" s="2" t="s">
        <v>1</v>
      </c>
      <c r="IM16" s="2" t="s">
        <v>1</v>
      </c>
      <c r="IN16" s="2" t="s">
        <v>1</v>
      </c>
      <c r="IO16" s="2" t="s">
        <v>1</v>
      </c>
      <c r="IP16" s="2" t="s">
        <v>1</v>
      </c>
      <c r="IQ16" s="2" t="s">
        <v>1</v>
      </c>
      <c r="IR16" s="2">
        <v>1000</v>
      </c>
      <c r="IS16" s="2" t="s">
        <v>1</v>
      </c>
      <c r="IT16" s="2" t="s">
        <v>1</v>
      </c>
      <c r="IU16" s="2" t="s">
        <v>1</v>
      </c>
      <c r="IV16" s="2" t="s">
        <v>1</v>
      </c>
      <c r="IW16" s="2" t="s">
        <v>1</v>
      </c>
      <c r="IX16" s="2" t="s">
        <v>1</v>
      </c>
      <c r="IY16" s="2" t="s">
        <v>1</v>
      </c>
      <c r="IZ16" s="2" t="s">
        <v>1</v>
      </c>
      <c r="JA16" s="2" t="s">
        <v>1</v>
      </c>
      <c r="JB16" s="2" t="s">
        <v>1</v>
      </c>
      <c r="JC16" s="2" t="s">
        <v>1</v>
      </c>
      <c r="JD16" s="2" t="s">
        <v>1</v>
      </c>
      <c r="JE16" s="2" t="s">
        <v>1</v>
      </c>
      <c r="JF16" s="2" t="s">
        <v>1</v>
      </c>
      <c r="JG16" s="2" t="s">
        <v>1</v>
      </c>
      <c r="JH16" s="2" t="s">
        <v>1</v>
      </c>
      <c r="JI16" s="2" t="s">
        <v>1</v>
      </c>
      <c r="JJ16" s="2">
        <v>0</v>
      </c>
      <c r="JK16" s="2" t="s">
        <v>1</v>
      </c>
      <c r="JL16" s="2">
        <v>0</v>
      </c>
      <c r="JM16" s="2" t="s">
        <v>1</v>
      </c>
      <c r="JN16" s="2" t="s">
        <v>1</v>
      </c>
      <c r="JO16" s="2" t="s">
        <v>1</v>
      </c>
      <c r="JP16" s="2" t="s">
        <v>1</v>
      </c>
      <c r="JQ16" s="2" t="s">
        <v>1</v>
      </c>
      <c r="JR16" s="2" t="s">
        <v>1</v>
      </c>
      <c r="JS16" s="2">
        <v>4630</v>
      </c>
      <c r="JT16" s="2">
        <v>15000</v>
      </c>
      <c r="JU16" s="2" t="s">
        <v>1</v>
      </c>
      <c r="JV16" s="2" t="s">
        <v>1</v>
      </c>
      <c r="JW16" s="2" t="s">
        <v>1</v>
      </c>
      <c r="JX16" s="2" t="s">
        <v>1</v>
      </c>
      <c r="JY16" s="2" t="s">
        <v>1</v>
      </c>
      <c r="JZ16" s="2" t="s">
        <v>1</v>
      </c>
      <c r="KA16" s="2" t="s">
        <v>1</v>
      </c>
      <c r="KB16" s="2" t="s">
        <v>1</v>
      </c>
      <c r="KC16" s="2" t="s">
        <v>1</v>
      </c>
      <c r="KD16" s="2" t="s">
        <v>1</v>
      </c>
      <c r="KE16" s="2" t="s">
        <v>1</v>
      </c>
      <c r="KF16" s="2" t="s">
        <v>1</v>
      </c>
      <c r="KG16" s="2" t="s">
        <v>1</v>
      </c>
      <c r="KH16" s="2" t="s">
        <v>1</v>
      </c>
      <c r="KI16" s="2" t="s">
        <v>1</v>
      </c>
      <c r="KJ16" s="2" t="s">
        <v>1</v>
      </c>
      <c r="KK16" s="2" t="s">
        <v>1</v>
      </c>
      <c r="KL16" s="2" t="s">
        <v>1</v>
      </c>
      <c r="KM16" s="2" t="s">
        <v>1</v>
      </c>
      <c r="KN16" s="2" t="s">
        <v>1</v>
      </c>
      <c r="KO16" s="2" t="s">
        <v>1</v>
      </c>
      <c r="KP16" s="2" t="s">
        <v>1</v>
      </c>
      <c r="KQ16" s="2" t="s">
        <v>1</v>
      </c>
      <c r="KR16" s="2" t="s">
        <v>1</v>
      </c>
      <c r="KS16" s="2" t="s">
        <v>1</v>
      </c>
      <c r="KT16" s="2" t="s">
        <v>1</v>
      </c>
      <c r="KU16" s="2" t="s">
        <v>1</v>
      </c>
      <c r="KV16" s="2" t="s">
        <v>1</v>
      </c>
      <c r="KW16" s="2" t="s">
        <v>1</v>
      </c>
      <c r="KX16" s="2" t="s">
        <v>1</v>
      </c>
      <c r="KY16" s="2" t="s">
        <v>1</v>
      </c>
      <c r="KZ16" s="2" t="s">
        <v>1</v>
      </c>
      <c r="LA16" s="2" t="s">
        <v>1</v>
      </c>
      <c r="LB16" s="2" t="s">
        <v>1</v>
      </c>
      <c r="LC16" s="2" t="s">
        <v>1</v>
      </c>
      <c r="LD16" s="2" t="s">
        <v>1</v>
      </c>
      <c r="LE16" s="2" t="s">
        <v>1</v>
      </c>
      <c r="LF16" s="2" t="s">
        <v>1</v>
      </c>
      <c r="LG16" s="2" t="s">
        <v>1</v>
      </c>
      <c r="LH16" s="2" t="s">
        <v>1</v>
      </c>
      <c r="LI16" s="2" t="s">
        <v>1</v>
      </c>
    </row>
    <row r="17" spans="1:321" x14ac:dyDescent="0.3">
      <c r="A17" s="2" t="s">
        <v>12</v>
      </c>
      <c r="B17" s="2">
        <v>502</v>
      </c>
      <c r="C17" s="8">
        <f t="shared" si="41"/>
        <v>4189685.9300000016</v>
      </c>
      <c r="D17" s="8">
        <f t="shared" si="42"/>
        <v>18952138.390000001</v>
      </c>
      <c r="E17" s="8">
        <f t="shared" si="43"/>
        <v>37753.263725099605</v>
      </c>
      <c r="F17" s="8">
        <f t="shared" si="44"/>
        <v>13527557.189999999</v>
      </c>
      <c r="G17" s="8">
        <f t="shared" si="45"/>
        <v>3728251.2</v>
      </c>
      <c r="H17" s="8">
        <f t="shared" si="46"/>
        <v>115850</v>
      </c>
      <c r="I17" s="8">
        <f t="shared" si="47"/>
        <v>1580480</v>
      </c>
      <c r="J17" s="8">
        <f t="shared" si="48"/>
        <v>3148.3665338645419</v>
      </c>
      <c r="K17" s="8">
        <f t="shared" si="49"/>
        <v>1580480</v>
      </c>
      <c r="L17" s="8">
        <f t="shared" si="50"/>
        <v>0</v>
      </c>
      <c r="M17" s="8">
        <f t="shared" si="51"/>
        <v>3605468.94</v>
      </c>
      <c r="N17" s="8">
        <f t="shared" si="52"/>
        <v>26947.325079681275</v>
      </c>
      <c r="O17" s="8">
        <f t="shared" si="53"/>
        <v>2993254.61</v>
      </c>
      <c r="P17" s="8">
        <f t="shared" si="54"/>
        <v>3257199.13</v>
      </c>
      <c r="Q17" s="8">
        <f t="shared" si="55"/>
        <v>5236753.43</v>
      </c>
      <c r="R17" s="8">
        <f t="shared" si="56"/>
        <v>13092936.58</v>
      </c>
      <c r="S17" s="8">
        <f t="shared" si="57"/>
        <v>26081.546972111555</v>
      </c>
      <c r="T17" s="8">
        <f t="shared" si="58"/>
        <v>434620.6099999994</v>
      </c>
      <c r="U17" s="7">
        <f t="shared" si="59"/>
        <v>3.2128536135207379E-2</v>
      </c>
      <c r="V17" s="8">
        <f t="shared" si="60"/>
        <v>1446.61</v>
      </c>
      <c r="W17" s="8">
        <f t="shared" si="61"/>
        <v>428414</v>
      </c>
      <c r="X17" s="8">
        <f t="shared" si="62"/>
        <v>0</v>
      </c>
      <c r="Y17" s="8">
        <f t="shared" si="63"/>
        <v>4760</v>
      </c>
      <c r="Z17" s="8">
        <f t="shared" si="64"/>
        <v>62631.08</v>
      </c>
      <c r="AA17" s="8">
        <f t="shared" si="65"/>
        <v>1543098.33</v>
      </c>
      <c r="AB17" s="8">
        <f t="shared" si="66"/>
        <v>14762452.459999999</v>
      </c>
      <c r="AC17" s="8">
        <f t="shared" si="67"/>
        <v>29407.275816733065</v>
      </c>
      <c r="AD17" s="8">
        <f t="shared" si="68"/>
        <v>13613004.52</v>
      </c>
      <c r="AE17" s="8">
        <f t="shared" si="69"/>
        <v>27117.538884462152</v>
      </c>
      <c r="AF17" s="8">
        <f t="shared" si="70"/>
        <v>2758800</v>
      </c>
      <c r="AG17" s="7">
        <f t="shared" si="71"/>
        <v>0.18687951798491348</v>
      </c>
      <c r="AH17" s="8">
        <f t="shared" si="72"/>
        <v>5495.6175298804783</v>
      </c>
      <c r="AI17" s="8">
        <f t="shared" si="73"/>
        <v>7903716.1099999994</v>
      </c>
      <c r="AJ17" s="8">
        <f t="shared" si="74"/>
        <v>153961</v>
      </c>
      <c r="AK17" s="8">
        <f t="shared" si="75"/>
        <v>2727364.65</v>
      </c>
      <c r="AL17" s="8">
        <f t="shared" si="76"/>
        <v>1149447.94</v>
      </c>
      <c r="AM17" s="8">
        <f t="shared" si="77"/>
        <v>2289.7369322709164</v>
      </c>
      <c r="AN17" s="8">
        <f t="shared" si="78"/>
        <v>1003139.9400000001</v>
      </c>
      <c r="AO17" s="8">
        <f t="shared" si="79"/>
        <v>146308</v>
      </c>
      <c r="AP17" s="2">
        <v>2669573.4</v>
      </c>
      <c r="AQ17" s="2">
        <v>74043.28</v>
      </c>
      <c r="AR17" s="2">
        <v>249637.93</v>
      </c>
      <c r="AS17" s="2" t="s">
        <v>1</v>
      </c>
      <c r="AT17" s="2">
        <v>2325629.13</v>
      </c>
      <c r="AU17" s="2">
        <v>931570</v>
      </c>
      <c r="AV17" s="2" t="s">
        <v>1</v>
      </c>
      <c r="AW17" s="2">
        <v>5236753.43</v>
      </c>
      <c r="AX17" s="2" t="s">
        <v>1</v>
      </c>
      <c r="AY17" s="2" t="s">
        <v>1</v>
      </c>
      <c r="AZ17" s="2" t="s">
        <v>1</v>
      </c>
      <c r="BA17" s="2" t="s">
        <v>1</v>
      </c>
      <c r="BB17" s="2">
        <v>1446.61</v>
      </c>
      <c r="BC17" s="2" t="s">
        <v>1</v>
      </c>
      <c r="BD17" s="2" t="s">
        <v>1</v>
      </c>
      <c r="BE17" s="2" t="s">
        <v>1</v>
      </c>
      <c r="BF17" s="2" t="s">
        <v>1</v>
      </c>
      <c r="BG17" s="2">
        <v>391498</v>
      </c>
      <c r="BH17" s="2">
        <v>4665</v>
      </c>
      <c r="BI17" s="2">
        <v>18808</v>
      </c>
      <c r="BJ17" s="2" t="s">
        <v>1</v>
      </c>
      <c r="BK17" s="2" t="s">
        <v>1</v>
      </c>
      <c r="BL17" s="2">
        <v>13443</v>
      </c>
      <c r="BM17" s="2" t="s">
        <v>1</v>
      </c>
      <c r="BN17" s="2" t="s">
        <v>1</v>
      </c>
      <c r="BO17" s="2" t="s">
        <v>1</v>
      </c>
      <c r="BP17" s="2" t="s">
        <v>1</v>
      </c>
      <c r="BQ17" s="2" t="s">
        <v>1</v>
      </c>
      <c r="BR17" s="2">
        <v>4760</v>
      </c>
      <c r="BS17" s="2">
        <v>62631.08</v>
      </c>
      <c r="BT17" s="2" t="s">
        <v>1</v>
      </c>
      <c r="BU17" s="2" t="s">
        <v>1</v>
      </c>
      <c r="BV17" s="2" t="s">
        <v>1</v>
      </c>
      <c r="BW17" s="2">
        <v>1543098.33</v>
      </c>
      <c r="BX17" s="2" t="s">
        <v>1</v>
      </c>
      <c r="BY17" s="2">
        <v>3040158.87</v>
      </c>
      <c r="BZ17" s="2">
        <v>9285</v>
      </c>
      <c r="CA17" s="2">
        <v>6079</v>
      </c>
      <c r="CB17" s="2" t="s">
        <v>1</v>
      </c>
      <c r="CC17" s="2" t="s">
        <v>1</v>
      </c>
      <c r="CD17" s="2" t="s">
        <v>1</v>
      </c>
      <c r="CE17" s="2">
        <v>70385.73</v>
      </c>
      <c r="CF17" s="2">
        <v>429734.33</v>
      </c>
      <c r="CG17" s="2" t="s">
        <v>1</v>
      </c>
      <c r="CH17" s="2">
        <v>7500</v>
      </c>
      <c r="CI17" s="2">
        <v>42326.01</v>
      </c>
      <c r="CJ17" s="2" t="s">
        <v>1</v>
      </c>
      <c r="CK17" s="2" t="s">
        <v>1</v>
      </c>
      <c r="CL17" s="2" t="s">
        <v>1</v>
      </c>
      <c r="CM17" s="2" t="s">
        <v>1</v>
      </c>
      <c r="CN17" s="2" t="s">
        <v>1</v>
      </c>
      <c r="CO17" s="2" t="s">
        <v>1</v>
      </c>
      <c r="CP17" s="2" t="s">
        <v>1</v>
      </c>
      <c r="CQ17" s="2" t="s">
        <v>1</v>
      </c>
      <c r="CR17" s="2" t="s">
        <v>1</v>
      </c>
      <c r="CS17" s="2" t="s">
        <v>1</v>
      </c>
      <c r="CT17" s="2" t="s">
        <v>1</v>
      </c>
      <c r="CU17" s="2" t="s">
        <v>1</v>
      </c>
      <c r="CV17" s="2" t="s">
        <v>1</v>
      </c>
      <c r="CW17" s="2">
        <v>10020.040000000001</v>
      </c>
      <c r="CX17" s="2" t="s">
        <v>1</v>
      </c>
      <c r="CY17" s="2">
        <v>112762.22</v>
      </c>
      <c r="CZ17" s="2" t="s">
        <v>1</v>
      </c>
      <c r="DA17" s="2" t="s">
        <v>1</v>
      </c>
      <c r="DB17" s="2" t="s">
        <v>1</v>
      </c>
      <c r="DC17" s="2" t="s">
        <v>1</v>
      </c>
      <c r="DD17" s="2" t="s">
        <v>1</v>
      </c>
      <c r="DE17" s="2" t="s">
        <v>1</v>
      </c>
      <c r="DF17" s="2" t="s">
        <v>1</v>
      </c>
      <c r="DG17" s="2" t="s">
        <v>1</v>
      </c>
      <c r="DH17" s="2" t="s">
        <v>1</v>
      </c>
      <c r="DI17" s="2" t="s">
        <v>1</v>
      </c>
      <c r="DJ17" s="2" t="s">
        <v>1</v>
      </c>
      <c r="DK17" s="2">
        <v>115850</v>
      </c>
      <c r="DL17" s="2" t="s">
        <v>1</v>
      </c>
      <c r="DM17" s="2" t="s">
        <v>1</v>
      </c>
      <c r="DN17" s="2" t="s">
        <v>1</v>
      </c>
      <c r="DO17" s="2" t="s">
        <v>1</v>
      </c>
      <c r="DP17" s="2" t="s">
        <v>1</v>
      </c>
      <c r="DQ17" s="2" t="s">
        <v>1</v>
      </c>
      <c r="DR17" s="2" t="s">
        <v>1</v>
      </c>
      <c r="DS17" s="2" t="s">
        <v>1</v>
      </c>
      <c r="DT17" s="2" t="s">
        <v>1</v>
      </c>
      <c r="DU17" s="2" t="s">
        <v>1</v>
      </c>
      <c r="DV17" s="2">
        <v>87000</v>
      </c>
      <c r="DW17" s="2">
        <v>109100</v>
      </c>
      <c r="DX17" s="2" t="s">
        <v>1</v>
      </c>
      <c r="DY17" s="2">
        <v>1034380</v>
      </c>
      <c r="DZ17" s="2" t="s">
        <v>1</v>
      </c>
      <c r="EA17" s="2" t="s">
        <v>1</v>
      </c>
      <c r="EB17" s="2">
        <v>350000</v>
      </c>
      <c r="EC17" s="2" t="s">
        <v>1</v>
      </c>
      <c r="ED17" s="2" t="s">
        <v>1</v>
      </c>
      <c r="EE17" s="2" t="s">
        <v>1</v>
      </c>
      <c r="EF17" s="2" t="s">
        <v>1</v>
      </c>
      <c r="EG17" s="2" t="s">
        <v>1</v>
      </c>
      <c r="EH17" s="2" t="s">
        <v>1</v>
      </c>
      <c r="EI17" s="2" t="s">
        <v>1</v>
      </c>
      <c r="EJ17" s="2" t="s">
        <v>1</v>
      </c>
      <c r="EK17" s="2" t="s">
        <v>1</v>
      </c>
      <c r="EL17" s="2" t="s">
        <v>1</v>
      </c>
      <c r="EM17" s="2" t="s">
        <v>1</v>
      </c>
      <c r="EN17" s="2" t="s">
        <v>1</v>
      </c>
      <c r="EO17" s="2" t="s">
        <v>1</v>
      </c>
      <c r="EP17" s="2" t="s">
        <v>1</v>
      </c>
      <c r="EQ17" s="2" t="s">
        <v>1</v>
      </c>
      <c r="ER17" s="2" t="s">
        <v>1</v>
      </c>
      <c r="ES17" s="2">
        <v>571428</v>
      </c>
      <c r="ET17" s="2" t="s">
        <v>1</v>
      </c>
      <c r="EU17" s="2">
        <v>2923</v>
      </c>
      <c r="EV17" s="2">
        <v>859770</v>
      </c>
      <c r="EW17" s="2">
        <v>696226</v>
      </c>
      <c r="EX17" s="2" t="s">
        <v>1</v>
      </c>
      <c r="EY17" s="2" t="s">
        <v>1</v>
      </c>
      <c r="EZ17" s="2" t="s">
        <v>1</v>
      </c>
      <c r="FA17" s="2">
        <v>446427</v>
      </c>
      <c r="FB17" s="2">
        <v>176802</v>
      </c>
      <c r="FC17" s="2">
        <v>5224</v>
      </c>
      <c r="FD17" s="2" t="s">
        <v>1</v>
      </c>
      <c r="FE17" s="2" t="s">
        <v>1</v>
      </c>
      <c r="FF17" s="2" t="s">
        <v>1</v>
      </c>
      <c r="FG17" s="2" t="s">
        <v>1</v>
      </c>
      <c r="FH17" s="2">
        <v>0</v>
      </c>
      <c r="FI17" s="2" t="s">
        <v>1</v>
      </c>
      <c r="FJ17" s="2">
        <v>6338</v>
      </c>
      <c r="FK17" s="2" t="s">
        <v>1</v>
      </c>
      <c r="FL17" s="2" t="s">
        <v>1</v>
      </c>
      <c r="FM17" s="2">
        <v>1997</v>
      </c>
      <c r="FN17" s="2">
        <v>11448</v>
      </c>
      <c r="FO17" s="2">
        <v>9678</v>
      </c>
      <c r="FP17" s="2">
        <v>311822.48</v>
      </c>
      <c r="FQ17" s="2" t="s">
        <v>1</v>
      </c>
      <c r="FR17" s="2" t="s">
        <v>1</v>
      </c>
      <c r="FS17" s="2" t="s">
        <v>1</v>
      </c>
      <c r="FT17" s="2" t="s">
        <v>1</v>
      </c>
      <c r="FU17" s="2" t="s">
        <v>1</v>
      </c>
      <c r="FV17" s="2" t="s">
        <v>1</v>
      </c>
      <c r="FW17" s="2" t="s">
        <v>1</v>
      </c>
      <c r="FX17" s="2" t="s">
        <v>1</v>
      </c>
      <c r="FY17" s="2">
        <v>373258.99</v>
      </c>
      <c r="FZ17" s="2" t="s">
        <v>1</v>
      </c>
      <c r="GA17" s="2">
        <v>220281.97</v>
      </c>
      <c r="GB17" s="2" t="s">
        <v>1</v>
      </c>
      <c r="GC17" s="2">
        <v>388413.37</v>
      </c>
      <c r="GD17" s="2">
        <v>6749</v>
      </c>
      <c r="GE17" s="2">
        <v>14508.6</v>
      </c>
      <c r="GF17" s="2">
        <v>73138.399999999994</v>
      </c>
      <c r="GG17" s="2">
        <v>13236.85</v>
      </c>
      <c r="GH17" s="2">
        <v>0</v>
      </c>
      <c r="GI17" s="2">
        <v>286797</v>
      </c>
      <c r="GJ17" s="2">
        <v>17710</v>
      </c>
      <c r="GK17" s="2">
        <v>61740.17</v>
      </c>
      <c r="GL17" s="2">
        <v>2393656.09</v>
      </c>
      <c r="GM17" s="2">
        <v>3571490.19</v>
      </c>
      <c r="GN17" s="2">
        <v>4840</v>
      </c>
      <c r="GO17" s="2">
        <v>61073</v>
      </c>
      <c r="GP17" s="2">
        <v>4233</v>
      </c>
      <c r="GQ17" s="2" t="s">
        <v>1</v>
      </c>
      <c r="GR17" s="2" t="s">
        <v>1</v>
      </c>
      <c r="GS17" s="2" t="s">
        <v>1</v>
      </c>
      <c r="GT17" s="2">
        <v>2100</v>
      </c>
      <c r="GU17" s="2" t="s">
        <v>1</v>
      </c>
      <c r="GV17" s="2" t="s">
        <v>1</v>
      </c>
      <c r="GW17" s="2" t="s">
        <v>1</v>
      </c>
      <c r="GX17" s="2" t="s">
        <v>1</v>
      </c>
      <c r="GY17" s="2">
        <v>0</v>
      </c>
      <c r="GZ17" s="2" t="s">
        <v>1</v>
      </c>
      <c r="HA17" s="2">
        <v>69206</v>
      </c>
      <c r="HB17" s="2" t="s">
        <v>1</v>
      </c>
      <c r="HC17" s="2" t="s">
        <v>1</v>
      </c>
      <c r="HD17" s="2" t="s">
        <v>1</v>
      </c>
      <c r="HE17" s="2" t="s">
        <v>1</v>
      </c>
      <c r="HF17" s="2" t="s">
        <v>1</v>
      </c>
      <c r="HG17" s="2" t="s">
        <v>1</v>
      </c>
      <c r="HH17" s="2" t="s">
        <v>1</v>
      </c>
      <c r="HI17" s="2">
        <v>500</v>
      </c>
      <c r="HJ17" s="2">
        <v>71051</v>
      </c>
      <c r="HK17" s="2">
        <v>82410</v>
      </c>
      <c r="HL17" s="2" t="s">
        <v>1</v>
      </c>
      <c r="HM17" s="2" t="s">
        <v>1</v>
      </c>
      <c r="HN17" s="2" t="s">
        <v>1</v>
      </c>
      <c r="HO17" s="2" t="s">
        <v>1</v>
      </c>
      <c r="HP17" s="2" t="s">
        <v>1</v>
      </c>
      <c r="HQ17" s="2" t="s">
        <v>1</v>
      </c>
      <c r="HR17" s="2" t="s">
        <v>1</v>
      </c>
      <c r="HS17" s="2">
        <v>27665</v>
      </c>
      <c r="HT17" s="2" t="s">
        <v>1</v>
      </c>
      <c r="HU17" s="2" t="s">
        <v>1</v>
      </c>
      <c r="HV17" s="2" t="s">
        <v>1</v>
      </c>
      <c r="HW17" s="2">
        <v>898692</v>
      </c>
      <c r="HX17" s="2" t="s">
        <v>1</v>
      </c>
      <c r="HY17" s="2" t="s">
        <v>1</v>
      </c>
      <c r="HZ17" s="2">
        <v>847652</v>
      </c>
      <c r="IA17" s="2" t="s">
        <v>1</v>
      </c>
      <c r="IB17" s="2" t="s">
        <v>1</v>
      </c>
      <c r="IC17" s="2" t="s">
        <v>1</v>
      </c>
      <c r="ID17" s="2" t="s">
        <v>1</v>
      </c>
      <c r="IE17" s="2" t="s">
        <v>1</v>
      </c>
      <c r="IF17" s="2">
        <v>-71444.350000000006</v>
      </c>
      <c r="IG17" s="2">
        <v>212</v>
      </c>
      <c r="IH17" s="2">
        <v>91968</v>
      </c>
      <c r="II17" s="2">
        <v>932620</v>
      </c>
      <c r="IJ17" s="2" t="s">
        <v>1</v>
      </c>
      <c r="IK17" s="2" t="s">
        <v>1</v>
      </c>
      <c r="IL17" s="2" t="s">
        <v>1</v>
      </c>
      <c r="IM17" s="2" t="s">
        <v>1</v>
      </c>
      <c r="IN17" s="2">
        <v>0</v>
      </c>
      <c r="IO17" s="2" t="s">
        <v>1</v>
      </c>
      <c r="IP17" s="2" t="s">
        <v>1</v>
      </c>
      <c r="IQ17" s="2" t="s">
        <v>1</v>
      </c>
      <c r="IR17" s="2">
        <v>0</v>
      </c>
      <c r="IS17" s="2" t="s">
        <v>1</v>
      </c>
      <c r="IT17" s="2" t="s">
        <v>1</v>
      </c>
      <c r="IU17" s="2" t="s">
        <v>1</v>
      </c>
      <c r="IV17" s="2" t="s">
        <v>1</v>
      </c>
      <c r="IW17" s="2" t="s">
        <v>1</v>
      </c>
      <c r="IX17" s="2" t="s">
        <v>1</v>
      </c>
      <c r="IY17" s="2" t="s">
        <v>1</v>
      </c>
      <c r="IZ17" s="2" t="s">
        <v>1</v>
      </c>
      <c r="JA17" s="2" t="s">
        <v>1</v>
      </c>
      <c r="JB17" s="2" t="s">
        <v>1</v>
      </c>
      <c r="JC17" s="2" t="s">
        <v>1</v>
      </c>
      <c r="JD17" s="2" t="s">
        <v>1</v>
      </c>
      <c r="JE17" s="2" t="s">
        <v>1</v>
      </c>
      <c r="JF17" s="2" t="s">
        <v>1</v>
      </c>
      <c r="JG17" s="2" t="s">
        <v>1</v>
      </c>
      <c r="JH17" s="2" t="s">
        <v>1</v>
      </c>
      <c r="JI17" s="2" t="s">
        <v>1</v>
      </c>
      <c r="JJ17" s="2">
        <v>0</v>
      </c>
      <c r="JK17" s="2" t="s">
        <v>1</v>
      </c>
      <c r="JL17" s="2">
        <v>0</v>
      </c>
      <c r="JM17" s="2" t="s">
        <v>1</v>
      </c>
      <c r="JN17" s="2">
        <v>69162.759999999995</v>
      </c>
      <c r="JO17" s="2">
        <v>77052.800000000003</v>
      </c>
      <c r="JP17" s="2" t="s">
        <v>1</v>
      </c>
      <c r="JQ17" s="2" t="s">
        <v>1</v>
      </c>
      <c r="JR17" s="2" t="s">
        <v>1</v>
      </c>
      <c r="JS17" s="2">
        <v>565874.14</v>
      </c>
      <c r="JT17" s="2" t="s">
        <v>1</v>
      </c>
      <c r="JU17" s="2">
        <v>345213</v>
      </c>
      <c r="JV17" s="2" t="s">
        <v>1</v>
      </c>
      <c r="JW17" s="2" t="s">
        <v>1</v>
      </c>
      <c r="JX17" s="2" t="s">
        <v>1</v>
      </c>
      <c r="JY17" s="2" t="s">
        <v>1</v>
      </c>
      <c r="JZ17" s="2">
        <v>15000</v>
      </c>
      <c r="KA17" s="2" t="s">
        <v>1</v>
      </c>
      <c r="KB17" s="2" t="s">
        <v>1</v>
      </c>
      <c r="KC17" s="2" t="s">
        <v>1</v>
      </c>
      <c r="KD17" s="2" t="s">
        <v>1</v>
      </c>
      <c r="KE17" s="2" t="s">
        <v>1</v>
      </c>
      <c r="KF17" s="2" t="s">
        <v>1</v>
      </c>
      <c r="KG17" s="2" t="s">
        <v>1</v>
      </c>
      <c r="KH17" s="2" t="s">
        <v>1</v>
      </c>
      <c r="KI17" s="2" t="s">
        <v>1</v>
      </c>
      <c r="KJ17" s="2" t="s">
        <v>1</v>
      </c>
      <c r="KK17" s="2" t="s">
        <v>1</v>
      </c>
      <c r="KL17" s="2">
        <v>30000</v>
      </c>
      <c r="KM17" s="2" t="s">
        <v>1</v>
      </c>
      <c r="KN17" s="2" t="s">
        <v>1</v>
      </c>
      <c r="KO17" s="2" t="s">
        <v>1</v>
      </c>
      <c r="KP17" s="2" t="s">
        <v>1</v>
      </c>
      <c r="KQ17" s="2" t="s">
        <v>1</v>
      </c>
      <c r="KR17" s="2" t="s">
        <v>1</v>
      </c>
      <c r="KS17" s="2" t="s">
        <v>1</v>
      </c>
      <c r="KT17" s="2">
        <v>101308</v>
      </c>
      <c r="KU17" s="2" t="s">
        <v>1</v>
      </c>
      <c r="KV17" s="2" t="s">
        <v>1</v>
      </c>
      <c r="KW17" s="2" t="s">
        <v>1</v>
      </c>
      <c r="KX17" s="2" t="s">
        <v>1</v>
      </c>
      <c r="KY17" s="2">
        <v>15000</v>
      </c>
      <c r="KZ17" s="2" t="s">
        <v>1</v>
      </c>
      <c r="LA17" s="2" t="s">
        <v>1</v>
      </c>
      <c r="LB17" s="2" t="s">
        <v>1</v>
      </c>
      <c r="LC17" s="2" t="s">
        <v>1</v>
      </c>
      <c r="LD17" s="2" t="s">
        <v>1</v>
      </c>
      <c r="LE17" s="2" t="s">
        <v>1</v>
      </c>
      <c r="LF17" s="2" t="s">
        <v>1</v>
      </c>
      <c r="LG17" s="2" t="s">
        <v>1</v>
      </c>
      <c r="LH17" s="2" t="s">
        <v>1</v>
      </c>
      <c r="LI17" s="2" t="s">
        <v>1</v>
      </c>
    </row>
    <row r="18" spans="1:321" x14ac:dyDescent="0.3">
      <c r="A18" s="2" t="s">
        <v>13</v>
      </c>
      <c r="B18" s="2">
        <v>353</v>
      </c>
      <c r="C18" s="8">
        <f t="shared" si="41"/>
        <v>2303270.6199999992</v>
      </c>
      <c r="D18" s="8">
        <f t="shared" si="42"/>
        <v>11420632.67</v>
      </c>
      <c r="E18" s="8">
        <f t="shared" si="43"/>
        <v>32353.067053824361</v>
      </c>
      <c r="F18" s="8">
        <f t="shared" si="44"/>
        <v>6471794.0800000001</v>
      </c>
      <c r="G18" s="8">
        <f t="shared" si="45"/>
        <v>1236880.33</v>
      </c>
      <c r="H18" s="8">
        <f t="shared" si="46"/>
        <v>1140</v>
      </c>
      <c r="I18" s="8">
        <f t="shared" si="47"/>
        <v>3710818.26</v>
      </c>
      <c r="J18" s="8">
        <f t="shared" si="48"/>
        <v>10512.233031161473</v>
      </c>
      <c r="K18" s="8">
        <f t="shared" si="49"/>
        <v>257550</v>
      </c>
      <c r="L18" s="8">
        <f t="shared" si="50"/>
        <v>3453268.26</v>
      </c>
      <c r="M18" s="8">
        <f t="shared" si="51"/>
        <v>1083546.33</v>
      </c>
      <c r="N18" s="8">
        <f t="shared" si="52"/>
        <v>18333.694277620398</v>
      </c>
      <c r="O18" s="8">
        <f t="shared" si="53"/>
        <v>1558217.44</v>
      </c>
      <c r="P18" s="8">
        <f t="shared" si="54"/>
        <v>1491333.84</v>
      </c>
      <c r="Q18" s="8">
        <f t="shared" si="55"/>
        <v>2656248.38</v>
      </c>
      <c r="R18" s="8">
        <f t="shared" si="56"/>
        <v>6314455.1799999997</v>
      </c>
      <c r="S18" s="8">
        <f t="shared" si="57"/>
        <v>17887.975014164305</v>
      </c>
      <c r="T18" s="8">
        <f t="shared" si="58"/>
        <v>157338.90000000037</v>
      </c>
      <c r="U18" s="7">
        <f t="shared" si="59"/>
        <v>2.4311481183591731E-2</v>
      </c>
      <c r="V18" s="8">
        <f t="shared" si="60"/>
        <v>141329.4</v>
      </c>
      <c r="W18" s="8">
        <f t="shared" si="61"/>
        <v>10700</v>
      </c>
      <c r="X18" s="8">
        <f t="shared" si="62"/>
        <v>0</v>
      </c>
      <c r="Y18" s="8">
        <f t="shared" si="63"/>
        <v>5150</v>
      </c>
      <c r="Z18" s="8">
        <f t="shared" si="64"/>
        <v>31713.06</v>
      </c>
      <c r="AA18" s="8">
        <f t="shared" si="65"/>
        <v>576942.46</v>
      </c>
      <c r="AB18" s="8">
        <f t="shared" si="66"/>
        <v>9117362.0500000007</v>
      </c>
      <c r="AC18" s="8">
        <f t="shared" si="67"/>
        <v>25828.221104815868</v>
      </c>
      <c r="AD18" s="8">
        <f t="shared" si="68"/>
        <v>6124545.7300000004</v>
      </c>
      <c r="AE18" s="8">
        <f t="shared" si="69"/>
        <v>17349.987903682722</v>
      </c>
      <c r="AF18" s="8">
        <f t="shared" si="70"/>
        <v>970646</v>
      </c>
      <c r="AG18" s="7">
        <f t="shared" si="71"/>
        <v>0.10646127626356572</v>
      </c>
      <c r="AH18" s="8">
        <f t="shared" si="72"/>
        <v>2749.7053824362606</v>
      </c>
      <c r="AI18" s="8">
        <f t="shared" si="73"/>
        <v>4627992.4700000007</v>
      </c>
      <c r="AJ18" s="8">
        <f t="shared" si="74"/>
        <v>58223</v>
      </c>
      <c r="AK18" s="8">
        <f t="shared" si="75"/>
        <v>421233.26</v>
      </c>
      <c r="AL18" s="8">
        <f t="shared" si="76"/>
        <v>2992816.32</v>
      </c>
      <c r="AM18" s="8">
        <f t="shared" si="77"/>
        <v>8478.2332011331437</v>
      </c>
      <c r="AN18" s="8">
        <f t="shared" si="78"/>
        <v>2992816.32</v>
      </c>
      <c r="AO18" s="8">
        <f t="shared" si="79"/>
        <v>0</v>
      </c>
      <c r="AP18" s="2">
        <v>1393870.01</v>
      </c>
      <c r="AQ18" s="2">
        <v>37564.31</v>
      </c>
      <c r="AR18" s="2">
        <v>126783.12</v>
      </c>
      <c r="AS18" s="2" t="s">
        <v>1</v>
      </c>
      <c r="AT18" s="2">
        <v>1180493.8400000001</v>
      </c>
      <c r="AU18" s="2">
        <v>310840</v>
      </c>
      <c r="AV18" s="2" t="s">
        <v>1</v>
      </c>
      <c r="AW18" s="2">
        <v>2656248.38</v>
      </c>
      <c r="AX18" s="2" t="s">
        <v>1</v>
      </c>
      <c r="AY18" s="2" t="s">
        <v>1</v>
      </c>
      <c r="AZ18" s="2" t="s">
        <v>1</v>
      </c>
      <c r="BA18" s="2" t="s">
        <v>1</v>
      </c>
      <c r="BB18" s="2">
        <v>0.4</v>
      </c>
      <c r="BC18" s="2" t="s">
        <v>1</v>
      </c>
      <c r="BD18" s="2" t="s">
        <v>1</v>
      </c>
      <c r="BE18" s="2">
        <v>141329</v>
      </c>
      <c r="BF18" s="2" t="s">
        <v>1</v>
      </c>
      <c r="BG18" s="2" t="s">
        <v>1</v>
      </c>
      <c r="BH18" s="2">
        <v>8900</v>
      </c>
      <c r="BI18" s="2">
        <v>0</v>
      </c>
      <c r="BJ18" s="2">
        <v>1800</v>
      </c>
      <c r="BK18" s="2">
        <v>0</v>
      </c>
      <c r="BL18" s="2">
        <v>0</v>
      </c>
      <c r="BM18" s="2" t="s">
        <v>1</v>
      </c>
      <c r="BN18" s="2" t="s">
        <v>1</v>
      </c>
      <c r="BO18" s="2" t="s">
        <v>1</v>
      </c>
      <c r="BP18" s="2" t="s">
        <v>1</v>
      </c>
      <c r="BQ18" s="2" t="s">
        <v>1</v>
      </c>
      <c r="BR18" s="2">
        <v>5150</v>
      </c>
      <c r="BS18" s="2">
        <v>31713.06</v>
      </c>
      <c r="BT18" s="2" t="s">
        <v>1</v>
      </c>
      <c r="BU18" s="2">
        <v>159.5</v>
      </c>
      <c r="BV18" s="2" t="s">
        <v>1</v>
      </c>
      <c r="BW18" s="2">
        <v>576942.46</v>
      </c>
      <c r="BX18" s="2" t="s">
        <v>1</v>
      </c>
      <c r="BY18" s="2">
        <v>816122</v>
      </c>
      <c r="BZ18" s="2" t="s">
        <v>1</v>
      </c>
      <c r="CA18" s="2" t="s">
        <v>1</v>
      </c>
      <c r="CB18" s="2" t="s">
        <v>1</v>
      </c>
      <c r="CC18" s="2" t="s">
        <v>1</v>
      </c>
      <c r="CD18" s="2" t="s">
        <v>1</v>
      </c>
      <c r="CE18" s="2">
        <v>197635</v>
      </c>
      <c r="CF18" s="2">
        <v>69168</v>
      </c>
      <c r="CG18" s="2" t="s">
        <v>1</v>
      </c>
      <c r="CH18" s="2">
        <v>0</v>
      </c>
      <c r="CI18" s="2">
        <v>621.33000000000004</v>
      </c>
      <c r="CJ18" s="2" t="s">
        <v>1</v>
      </c>
      <c r="CK18" s="2" t="s">
        <v>1</v>
      </c>
      <c r="CL18" s="2" t="s">
        <v>1</v>
      </c>
      <c r="CM18" s="2" t="s">
        <v>1</v>
      </c>
      <c r="CN18" s="2" t="s">
        <v>1</v>
      </c>
      <c r="CO18" s="2" t="s">
        <v>1</v>
      </c>
      <c r="CP18" s="2" t="s">
        <v>1</v>
      </c>
      <c r="CQ18" s="2" t="s">
        <v>1</v>
      </c>
      <c r="CR18" s="2" t="s">
        <v>1</v>
      </c>
      <c r="CS18" s="2" t="s">
        <v>1</v>
      </c>
      <c r="CT18" s="2" t="s">
        <v>1</v>
      </c>
      <c r="CU18" s="2" t="s">
        <v>1</v>
      </c>
      <c r="CV18" s="2">
        <v>7500</v>
      </c>
      <c r="CW18" s="2">
        <v>3000</v>
      </c>
      <c r="CX18" s="2" t="s">
        <v>1</v>
      </c>
      <c r="CY18" s="2">
        <v>142834</v>
      </c>
      <c r="CZ18" s="2" t="s">
        <v>1</v>
      </c>
      <c r="DA18" s="2" t="s">
        <v>1</v>
      </c>
      <c r="DB18" s="2" t="s">
        <v>1</v>
      </c>
      <c r="DC18" s="2" t="s">
        <v>1</v>
      </c>
      <c r="DD18" s="2" t="s">
        <v>1</v>
      </c>
      <c r="DE18" s="2" t="s">
        <v>1</v>
      </c>
      <c r="DF18" s="2" t="s">
        <v>1</v>
      </c>
      <c r="DG18" s="2" t="s">
        <v>1</v>
      </c>
      <c r="DH18" s="2" t="s">
        <v>1</v>
      </c>
      <c r="DI18" s="2" t="s">
        <v>1</v>
      </c>
      <c r="DJ18" s="2" t="s">
        <v>1</v>
      </c>
      <c r="DK18" s="2">
        <v>1140</v>
      </c>
      <c r="DL18" s="2" t="s">
        <v>1</v>
      </c>
      <c r="DM18" s="2" t="s">
        <v>1</v>
      </c>
      <c r="DN18" s="2" t="s">
        <v>1</v>
      </c>
      <c r="DO18" s="2" t="s">
        <v>1</v>
      </c>
      <c r="DP18" s="2" t="s">
        <v>1</v>
      </c>
      <c r="DQ18" s="2" t="s">
        <v>1</v>
      </c>
      <c r="DR18" s="2" t="s">
        <v>1</v>
      </c>
      <c r="DS18" s="2" t="s">
        <v>1</v>
      </c>
      <c r="DT18" s="2" t="s">
        <v>1</v>
      </c>
      <c r="DU18" s="2" t="s">
        <v>1</v>
      </c>
      <c r="DV18" s="2">
        <v>58000</v>
      </c>
      <c r="DW18" s="2">
        <v>74300</v>
      </c>
      <c r="DX18" s="2" t="s">
        <v>1</v>
      </c>
      <c r="DY18" s="2">
        <v>82200</v>
      </c>
      <c r="DZ18" s="2" t="s">
        <v>1</v>
      </c>
      <c r="EA18" s="2" t="s">
        <v>1</v>
      </c>
      <c r="EB18" s="2">
        <v>43050</v>
      </c>
      <c r="EC18" s="2" t="s">
        <v>1</v>
      </c>
      <c r="ED18" s="2" t="s">
        <v>1</v>
      </c>
      <c r="EE18" s="2" t="s">
        <v>1</v>
      </c>
      <c r="EF18" s="2" t="s">
        <v>1</v>
      </c>
      <c r="EG18" s="2" t="s">
        <v>1</v>
      </c>
      <c r="EH18" s="2" t="s">
        <v>1</v>
      </c>
      <c r="EI18" s="2" t="s">
        <v>1</v>
      </c>
      <c r="EJ18" s="2" t="s">
        <v>1</v>
      </c>
      <c r="EK18" s="2">
        <v>2993268.26</v>
      </c>
      <c r="EL18" s="2" t="s">
        <v>1</v>
      </c>
      <c r="EM18" s="2" t="s">
        <v>1</v>
      </c>
      <c r="EN18" s="2">
        <v>460000</v>
      </c>
      <c r="EO18" s="2" t="s">
        <v>1</v>
      </c>
      <c r="EP18" s="2" t="s">
        <v>1</v>
      </c>
      <c r="EQ18" s="2" t="s">
        <v>1</v>
      </c>
      <c r="ER18" s="2" t="s">
        <v>1</v>
      </c>
      <c r="ES18" s="2">
        <v>350845</v>
      </c>
      <c r="ET18" s="2" t="s">
        <v>1</v>
      </c>
      <c r="EU18" s="2">
        <v>6454</v>
      </c>
      <c r="EV18" s="2">
        <v>133962</v>
      </c>
      <c r="EW18" s="2">
        <v>329720</v>
      </c>
      <c r="EX18" s="2" t="s">
        <v>1</v>
      </c>
      <c r="EY18" s="2" t="s">
        <v>1</v>
      </c>
      <c r="EZ18" s="2" t="s">
        <v>1</v>
      </c>
      <c r="FA18" s="2">
        <v>86125</v>
      </c>
      <c r="FB18" s="2">
        <v>60731</v>
      </c>
      <c r="FC18" s="2">
        <v>1634</v>
      </c>
      <c r="FD18" s="2">
        <v>1175</v>
      </c>
      <c r="FE18" s="2" t="s">
        <v>1</v>
      </c>
      <c r="FF18" s="2" t="s">
        <v>1</v>
      </c>
      <c r="FG18" s="2" t="s">
        <v>1</v>
      </c>
      <c r="FH18" s="2" t="s">
        <v>1</v>
      </c>
      <c r="FI18" s="2" t="s">
        <v>1</v>
      </c>
      <c r="FJ18" s="2" t="s">
        <v>1</v>
      </c>
      <c r="FK18" s="2" t="s">
        <v>1</v>
      </c>
      <c r="FL18" s="2" t="s">
        <v>1</v>
      </c>
      <c r="FM18" s="2">
        <v>11483.63</v>
      </c>
      <c r="FN18" s="2">
        <v>54774.41</v>
      </c>
      <c r="FO18" s="2" t="s">
        <v>1</v>
      </c>
      <c r="FP18" s="2">
        <v>252488.6</v>
      </c>
      <c r="FQ18" s="2" t="s">
        <v>1</v>
      </c>
      <c r="FR18" s="2" t="s">
        <v>1</v>
      </c>
      <c r="FS18" s="2" t="s">
        <v>1</v>
      </c>
      <c r="FT18" s="2" t="s">
        <v>1</v>
      </c>
      <c r="FU18" s="2" t="s">
        <v>1</v>
      </c>
      <c r="FV18" s="2" t="s">
        <v>1</v>
      </c>
      <c r="FW18" s="2" t="s">
        <v>1</v>
      </c>
      <c r="FX18" s="2" t="s">
        <v>1</v>
      </c>
      <c r="FY18" s="2">
        <v>382706</v>
      </c>
      <c r="FZ18" s="2" t="s">
        <v>1</v>
      </c>
      <c r="GA18" s="2">
        <v>700</v>
      </c>
      <c r="GB18" s="2" t="s">
        <v>1</v>
      </c>
      <c r="GC18" s="2" t="s">
        <v>1</v>
      </c>
      <c r="GD18" s="2">
        <v>14083.9</v>
      </c>
      <c r="GE18" s="2">
        <v>13295.73</v>
      </c>
      <c r="GF18" s="2">
        <v>50842.6</v>
      </c>
      <c r="GG18" s="2" t="s">
        <v>1</v>
      </c>
      <c r="GH18" s="2" t="s">
        <v>1</v>
      </c>
      <c r="GI18" s="2">
        <v>45490</v>
      </c>
      <c r="GJ18" s="2">
        <v>16052</v>
      </c>
      <c r="GK18" s="2">
        <v>80380.5</v>
      </c>
      <c r="GL18" s="2">
        <v>2265777.79</v>
      </c>
      <c r="GM18" s="2">
        <v>1359288.31</v>
      </c>
      <c r="GN18" s="2">
        <v>0</v>
      </c>
      <c r="GO18" s="2">
        <v>31968</v>
      </c>
      <c r="GP18" s="2">
        <v>8411</v>
      </c>
      <c r="GQ18" s="2" t="s">
        <v>1</v>
      </c>
      <c r="GR18" s="2" t="s">
        <v>1</v>
      </c>
      <c r="GS18" s="2" t="s">
        <v>1</v>
      </c>
      <c r="GT18" s="2">
        <v>5600</v>
      </c>
      <c r="GU18" s="2" t="s">
        <v>1</v>
      </c>
      <c r="GV18" s="2" t="s">
        <v>1</v>
      </c>
      <c r="GW18" s="2" t="s">
        <v>1</v>
      </c>
      <c r="GX18" s="2" t="s">
        <v>1</v>
      </c>
      <c r="GY18" s="2" t="s">
        <v>1</v>
      </c>
      <c r="GZ18" s="2" t="s">
        <v>1</v>
      </c>
      <c r="HA18" s="2">
        <v>34650</v>
      </c>
      <c r="HB18" s="2" t="s">
        <v>1</v>
      </c>
      <c r="HC18" s="2" t="s">
        <v>1</v>
      </c>
      <c r="HD18" s="2" t="s">
        <v>1</v>
      </c>
      <c r="HE18" s="2" t="s">
        <v>1</v>
      </c>
      <c r="HF18" s="2" t="s">
        <v>1</v>
      </c>
      <c r="HG18" s="2" t="s">
        <v>1</v>
      </c>
      <c r="HH18" s="2" t="s">
        <v>1</v>
      </c>
      <c r="HI18" s="2" t="s">
        <v>1</v>
      </c>
      <c r="HJ18" s="2">
        <v>3000</v>
      </c>
      <c r="HK18" s="2" t="s">
        <v>1</v>
      </c>
      <c r="HL18" s="2" t="s">
        <v>1</v>
      </c>
      <c r="HM18" s="2" t="s">
        <v>1</v>
      </c>
      <c r="HN18" s="2">
        <v>55223</v>
      </c>
      <c r="HO18" s="2" t="s">
        <v>1</v>
      </c>
      <c r="HP18" s="2" t="s">
        <v>1</v>
      </c>
      <c r="HQ18" s="2">
        <v>27920</v>
      </c>
      <c r="HR18" s="2" t="s">
        <v>1</v>
      </c>
      <c r="HS18" s="2">
        <v>18755</v>
      </c>
      <c r="HT18" s="2" t="s">
        <v>1</v>
      </c>
      <c r="HU18" s="2" t="s">
        <v>1</v>
      </c>
      <c r="HV18" s="2">
        <v>4723</v>
      </c>
      <c r="HW18" s="2" t="s">
        <v>1</v>
      </c>
      <c r="HX18" s="2" t="s">
        <v>1</v>
      </c>
      <c r="HY18" s="2" t="s">
        <v>1</v>
      </c>
      <c r="HZ18" s="2" t="s">
        <v>1</v>
      </c>
      <c r="IA18" s="2" t="s">
        <v>1</v>
      </c>
      <c r="IB18" s="2" t="s">
        <v>1</v>
      </c>
      <c r="IC18" s="2" t="s">
        <v>1</v>
      </c>
      <c r="ID18" s="2" t="s">
        <v>1</v>
      </c>
      <c r="IE18" s="2">
        <v>0</v>
      </c>
      <c r="IF18" s="2">
        <v>755</v>
      </c>
      <c r="IG18" s="2" t="s">
        <v>1</v>
      </c>
      <c r="IH18" s="2">
        <v>58240.26</v>
      </c>
      <c r="II18" s="2">
        <v>310840</v>
      </c>
      <c r="IJ18" s="2" t="s">
        <v>1</v>
      </c>
      <c r="IK18" s="2" t="s">
        <v>1</v>
      </c>
      <c r="IL18" s="2" t="s">
        <v>1</v>
      </c>
      <c r="IM18" s="2" t="s">
        <v>1</v>
      </c>
      <c r="IN18" s="2">
        <v>7669</v>
      </c>
      <c r="IO18" s="2" t="s">
        <v>1</v>
      </c>
      <c r="IP18" s="2" t="s">
        <v>1</v>
      </c>
      <c r="IQ18" s="2" t="s">
        <v>1</v>
      </c>
      <c r="IR18" s="2" t="s">
        <v>1</v>
      </c>
      <c r="IS18" s="2">
        <v>10000</v>
      </c>
      <c r="IT18" s="2" t="s">
        <v>1</v>
      </c>
      <c r="IU18" s="2" t="s">
        <v>1</v>
      </c>
      <c r="IV18" s="2" t="s">
        <v>1</v>
      </c>
      <c r="IW18" s="2" t="s">
        <v>1</v>
      </c>
      <c r="IX18" s="2" t="s">
        <v>1</v>
      </c>
      <c r="IY18" s="2" t="s">
        <v>1</v>
      </c>
      <c r="IZ18" s="2" t="s">
        <v>1</v>
      </c>
      <c r="JA18" s="2" t="s">
        <v>1</v>
      </c>
      <c r="JB18" s="2" t="s">
        <v>1</v>
      </c>
      <c r="JC18" s="2" t="s">
        <v>1</v>
      </c>
      <c r="JD18" s="2" t="s">
        <v>1</v>
      </c>
      <c r="JE18" s="2" t="s">
        <v>1</v>
      </c>
      <c r="JF18" s="2" t="s">
        <v>1</v>
      </c>
      <c r="JG18" s="2" t="s">
        <v>1</v>
      </c>
      <c r="JH18" s="2" t="s">
        <v>1</v>
      </c>
      <c r="JI18" s="2">
        <v>27782</v>
      </c>
      <c r="JJ18" s="2">
        <v>0</v>
      </c>
      <c r="JK18" s="2" t="s">
        <v>1</v>
      </c>
      <c r="JL18" s="2">
        <v>0</v>
      </c>
      <c r="JM18" s="2" t="s">
        <v>1</v>
      </c>
      <c r="JN18" s="2">
        <v>1000</v>
      </c>
      <c r="JO18" s="2" t="s">
        <v>1</v>
      </c>
      <c r="JP18" s="2" t="s">
        <v>1</v>
      </c>
      <c r="JQ18" s="2" t="s">
        <v>1</v>
      </c>
      <c r="JR18" s="2">
        <v>64040</v>
      </c>
      <c r="JS18" s="2">
        <v>2420296.86</v>
      </c>
      <c r="JT18" s="2">
        <v>416579.96</v>
      </c>
      <c r="JU18" s="2" t="s">
        <v>1</v>
      </c>
      <c r="JV18" s="2" t="s">
        <v>1</v>
      </c>
      <c r="JW18" s="2" t="s">
        <v>1</v>
      </c>
      <c r="JX18" s="2">
        <v>91899.5</v>
      </c>
      <c r="JY18" s="2" t="s">
        <v>1</v>
      </c>
      <c r="JZ18" s="2">
        <v>0</v>
      </c>
      <c r="KA18" s="2" t="s">
        <v>1</v>
      </c>
      <c r="KB18" s="2" t="s">
        <v>1</v>
      </c>
      <c r="KC18" s="2" t="s">
        <v>1</v>
      </c>
      <c r="KD18" s="2" t="s">
        <v>1</v>
      </c>
      <c r="KE18" s="2" t="s">
        <v>1</v>
      </c>
      <c r="KF18" s="2" t="s">
        <v>1</v>
      </c>
      <c r="KG18" s="2" t="s">
        <v>1</v>
      </c>
      <c r="KH18" s="2" t="s">
        <v>1</v>
      </c>
      <c r="KI18" s="2" t="s">
        <v>1</v>
      </c>
      <c r="KJ18" s="2" t="s">
        <v>1</v>
      </c>
      <c r="KK18" s="2" t="s">
        <v>1</v>
      </c>
      <c r="KL18" s="2" t="s">
        <v>1</v>
      </c>
      <c r="KM18" s="2" t="s">
        <v>1</v>
      </c>
      <c r="KN18" s="2" t="s">
        <v>1</v>
      </c>
      <c r="KO18" s="2" t="s">
        <v>1</v>
      </c>
      <c r="KP18" s="2" t="s">
        <v>1</v>
      </c>
      <c r="KQ18" s="2" t="s">
        <v>1</v>
      </c>
      <c r="KR18" s="2" t="s">
        <v>1</v>
      </c>
      <c r="KS18" s="2" t="s">
        <v>1</v>
      </c>
      <c r="KT18" s="2" t="s">
        <v>1</v>
      </c>
      <c r="KU18" s="2" t="s">
        <v>1</v>
      </c>
      <c r="KV18" s="2" t="s">
        <v>1</v>
      </c>
      <c r="KW18" s="2" t="s">
        <v>1</v>
      </c>
      <c r="KX18" s="2" t="s">
        <v>1</v>
      </c>
      <c r="KY18" s="2" t="s">
        <v>1</v>
      </c>
      <c r="KZ18" s="2" t="s">
        <v>1</v>
      </c>
      <c r="LA18" s="2" t="s">
        <v>1</v>
      </c>
      <c r="LB18" s="2" t="s">
        <v>1</v>
      </c>
      <c r="LC18" s="2" t="s">
        <v>1</v>
      </c>
      <c r="LD18" s="2" t="s">
        <v>1</v>
      </c>
      <c r="LE18" s="2" t="s">
        <v>1</v>
      </c>
      <c r="LF18" s="2" t="s">
        <v>1</v>
      </c>
      <c r="LG18" s="2" t="s">
        <v>1</v>
      </c>
      <c r="LH18" s="2" t="s">
        <v>1</v>
      </c>
      <c r="LI18" s="2" t="s">
        <v>1</v>
      </c>
    </row>
    <row r="19" spans="1:321" x14ac:dyDescent="0.3">
      <c r="A19" s="2" t="s">
        <v>14</v>
      </c>
      <c r="B19" s="2">
        <v>235</v>
      </c>
      <c r="C19" s="8">
        <f t="shared" si="41"/>
        <v>759002.39999999944</v>
      </c>
      <c r="D19" s="8">
        <f t="shared" si="42"/>
        <v>6523669.4299999997</v>
      </c>
      <c r="E19" s="8">
        <f t="shared" si="43"/>
        <v>27760.295446808508</v>
      </c>
      <c r="F19" s="8">
        <f t="shared" si="44"/>
        <v>3463409.1100000003</v>
      </c>
      <c r="G19" s="8">
        <f t="shared" si="45"/>
        <v>497000.32</v>
      </c>
      <c r="H19" s="8">
        <f t="shared" si="46"/>
        <v>0</v>
      </c>
      <c r="I19" s="8">
        <f t="shared" si="47"/>
        <v>2563260</v>
      </c>
      <c r="J19" s="8">
        <f t="shared" si="48"/>
        <v>10907.489361702128</v>
      </c>
      <c r="K19" s="8">
        <f t="shared" si="49"/>
        <v>224400</v>
      </c>
      <c r="L19" s="8">
        <f t="shared" si="50"/>
        <v>2338860</v>
      </c>
      <c r="M19" s="8">
        <f t="shared" si="51"/>
        <v>497000.32</v>
      </c>
      <c r="N19" s="8">
        <f t="shared" si="52"/>
        <v>14737.911106382981</v>
      </c>
      <c r="O19" s="8">
        <f t="shared" si="53"/>
        <v>866181.01</v>
      </c>
      <c r="P19" s="8">
        <f t="shared" si="54"/>
        <v>669630.1</v>
      </c>
      <c r="Q19" s="8">
        <f t="shared" si="55"/>
        <v>1515851.12</v>
      </c>
      <c r="R19" s="8">
        <f t="shared" si="56"/>
        <v>3328568.1100000003</v>
      </c>
      <c r="S19" s="8">
        <f t="shared" si="57"/>
        <v>14164.119617021279</v>
      </c>
      <c r="T19" s="8">
        <f t="shared" si="58"/>
        <v>134841</v>
      </c>
      <c r="U19" s="7">
        <f t="shared" si="59"/>
        <v>3.8933026886910277E-2</v>
      </c>
      <c r="V19" s="8">
        <f t="shared" si="60"/>
        <v>131351</v>
      </c>
      <c r="W19" s="8">
        <f t="shared" si="61"/>
        <v>2820</v>
      </c>
      <c r="X19" s="8">
        <f t="shared" si="62"/>
        <v>0</v>
      </c>
      <c r="Y19" s="8">
        <f t="shared" si="63"/>
        <v>670</v>
      </c>
      <c r="Z19" s="8">
        <f t="shared" si="64"/>
        <v>18162.91</v>
      </c>
      <c r="AA19" s="8">
        <f t="shared" si="65"/>
        <v>258742.97</v>
      </c>
      <c r="AB19" s="8">
        <f t="shared" si="66"/>
        <v>5764667.0300000003</v>
      </c>
      <c r="AC19" s="8">
        <f t="shared" si="67"/>
        <v>24530.498</v>
      </c>
      <c r="AD19" s="8">
        <f t="shared" si="68"/>
        <v>2422712.0300000003</v>
      </c>
      <c r="AE19" s="8">
        <f t="shared" si="69"/>
        <v>10309.412893617022</v>
      </c>
      <c r="AF19" s="8">
        <f t="shared" si="70"/>
        <v>1139083</v>
      </c>
      <c r="AG19" s="7">
        <f t="shared" si="71"/>
        <v>0.1975973623579782</v>
      </c>
      <c r="AH19" s="8">
        <f t="shared" si="72"/>
        <v>4847.1617021276597</v>
      </c>
      <c r="AI19" s="8">
        <f t="shared" si="73"/>
        <v>1257395.03</v>
      </c>
      <c r="AJ19" s="8">
        <f t="shared" si="74"/>
        <v>970</v>
      </c>
      <c r="AK19" s="8">
        <f t="shared" si="75"/>
        <v>19264</v>
      </c>
      <c r="AL19" s="8">
        <f t="shared" si="76"/>
        <v>3341955</v>
      </c>
      <c r="AM19" s="8">
        <f t="shared" si="77"/>
        <v>14221.08510638298</v>
      </c>
      <c r="AN19" s="8">
        <f t="shared" si="78"/>
        <v>3341955</v>
      </c>
      <c r="AO19" s="8">
        <f t="shared" si="79"/>
        <v>0</v>
      </c>
      <c r="AP19" s="2">
        <v>731947.88</v>
      </c>
      <c r="AQ19" s="2">
        <v>60332.87</v>
      </c>
      <c r="AR19" s="2">
        <v>73900.259999999995</v>
      </c>
      <c r="AS19" s="2" t="s">
        <v>1</v>
      </c>
      <c r="AT19" s="2">
        <v>669630.1</v>
      </c>
      <c r="AU19" s="2" t="s">
        <v>1</v>
      </c>
      <c r="AV19" s="2" t="s">
        <v>1</v>
      </c>
      <c r="AW19" s="2">
        <v>1515851.12</v>
      </c>
      <c r="AX19" s="2" t="s">
        <v>1</v>
      </c>
      <c r="AY19" s="2" t="s">
        <v>1</v>
      </c>
      <c r="AZ19" s="2" t="s">
        <v>1</v>
      </c>
      <c r="BA19" s="2" t="s">
        <v>1</v>
      </c>
      <c r="BB19" s="2" t="s">
        <v>1</v>
      </c>
      <c r="BC19" s="2" t="s">
        <v>1</v>
      </c>
      <c r="BD19" s="2" t="s">
        <v>1</v>
      </c>
      <c r="BE19" s="2">
        <v>131351</v>
      </c>
      <c r="BF19" s="2" t="s">
        <v>1</v>
      </c>
      <c r="BG19" s="2" t="s">
        <v>1</v>
      </c>
      <c r="BH19" s="2">
        <v>2820</v>
      </c>
      <c r="BI19" s="2" t="s">
        <v>1</v>
      </c>
      <c r="BJ19" s="2" t="s">
        <v>1</v>
      </c>
      <c r="BK19" s="2" t="s">
        <v>1</v>
      </c>
      <c r="BL19" s="2" t="s">
        <v>1</v>
      </c>
      <c r="BM19" s="2" t="s">
        <v>1</v>
      </c>
      <c r="BN19" s="2" t="s">
        <v>1</v>
      </c>
      <c r="BO19" s="2" t="s">
        <v>1</v>
      </c>
      <c r="BP19" s="2" t="s">
        <v>1</v>
      </c>
      <c r="BQ19" s="2" t="s">
        <v>1</v>
      </c>
      <c r="BR19" s="2">
        <v>670</v>
      </c>
      <c r="BS19" s="2">
        <v>18071.990000000002</v>
      </c>
      <c r="BT19" s="2">
        <v>90.92</v>
      </c>
      <c r="BU19" s="2" t="s">
        <v>1</v>
      </c>
      <c r="BV19" s="2" t="s">
        <v>1</v>
      </c>
      <c r="BW19" s="2">
        <v>258742.97</v>
      </c>
      <c r="BX19" s="2" t="s">
        <v>1</v>
      </c>
      <c r="BY19" s="2">
        <v>281110</v>
      </c>
      <c r="BZ19" s="2">
        <v>0</v>
      </c>
      <c r="CA19" s="2" t="s">
        <v>1</v>
      </c>
      <c r="CB19" s="2" t="s">
        <v>1</v>
      </c>
      <c r="CC19" s="2" t="s">
        <v>1</v>
      </c>
      <c r="CD19" s="2" t="s">
        <v>1</v>
      </c>
      <c r="CE19" s="2">
        <v>8467</v>
      </c>
      <c r="CF19" s="2">
        <v>206566</v>
      </c>
      <c r="CG19" s="2" t="s">
        <v>1</v>
      </c>
      <c r="CH19" s="2" t="s">
        <v>1</v>
      </c>
      <c r="CI19" s="2">
        <v>857.32</v>
      </c>
      <c r="CJ19" s="2" t="s">
        <v>1</v>
      </c>
      <c r="CK19" s="2" t="s">
        <v>1</v>
      </c>
      <c r="CL19" s="2" t="s">
        <v>1</v>
      </c>
      <c r="CM19" s="2" t="s">
        <v>1</v>
      </c>
      <c r="CN19" s="2" t="s">
        <v>1</v>
      </c>
      <c r="CO19" s="2" t="s">
        <v>1</v>
      </c>
      <c r="CP19" s="2" t="s">
        <v>1</v>
      </c>
      <c r="CQ19" s="2" t="s">
        <v>1</v>
      </c>
      <c r="CR19" s="2" t="s">
        <v>1</v>
      </c>
      <c r="CS19" s="2" t="s">
        <v>1</v>
      </c>
      <c r="CT19" s="2" t="s">
        <v>1</v>
      </c>
      <c r="CU19" s="2" t="s">
        <v>1</v>
      </c>
      <c r="CV19" s="2" t="s">
        <v>1</v>
      </c>
      <c r="CW19" s="2" t="s">
        <v>1</v>
      </c>
      <c r="CX19" s="2" t="s">
        <v>1</v>
      </c>
      <c r="CY19" s="2" t="s">
        <v>1</v>
      </c>
      <c r="CZ19" s="2" t="s">
        <v>1</v>
      </c>
      <c r="DA19" s="2" t="s">
        <v>1</v>
      </c>
      <c r="DB19" s="2" t="s">
        <v>1</v>
      </c>
      <c r="DC19" s="2" t="s">
        <v>1</v>
      </c>
      <c r="DD19" s="2" t="s">
        <v>1</v>
      </c>
      <c r="DE19" s="2" t="s">
        <v>1</v>
      </c>
      <c r="DF19" s="2" t="s">
        <v>1</v>
      </c>
      <c r="DG19" s="2" t="s">
        <v>1</v>
      </c>
      <c r="DH19" s="2" t="s">
        <v>1</v>
      </c>
      <c r="DI19" s="2" t="s">
        <v>1</v>
      </c>
      <c r="DJ19" s="2" t="s">
        <v>1</v>
      </c>
      <c r="DK19" s="2" t="s">
        <v>1</v>
      </c>
      <c r="DL19" s="2" t="s">
        <v>1</v>
      </c>
      <c r="DM19" s="2" t="s">
        <v>1</v>
      </c>
      <c r="DN19" s="2" t="s">
        <v>1</v>
      </c>
      <c r="DO19" s="2" t="s">
        <v>1</v>
      </c>
      <c r="DP19" s="2" t="s">
        <v>1</v>
      </c>
      <c r="DQ19" s="2" t="s">
        <v>1</v>
      </c>
      <c r="DR19" s="2" t="s">
        <v>1</v>
      </c>
      <c r="DS19" s="2" t="s">
        <v>1</v>
      </c>
      <c r="DT19" s="2" t="s">
        <v>1</v>
      </c>
      <c r="DU19" s="2" t="s">
        <v>1</v>
      </c>
      <c r="DV19" s="2">
        <v>29000</v>
      </c>
      <c r="DW19" s="2">
        <v>65400</v>
      </c>
      <c r="DX19" s="2" t="s">
        <v>1</v>
      </c>
      <c r="DY19" s="2" t="s">
        <v>1</v>
      </c>
      <c r="DZ19" s="2" t="s">
        <v>1</v>
      </c>
      <c r="EA19" s="2" t="s">
        <v>1</v>
      </c>
      <c r="EB19" s="2">
        <v>130000</v>
      </c>
      <c r="EC19" s="2" t="s">
        <v>1</v>
      </c>
      <c r="ED19" s="2" t="s">
        <v>1</v>
      </c>
      <c r="EE19" s="2" t="s">
        <v>1</v>
      </c>
      <c r="EF19" s="2" t="s">
        <v>1</v>
      </c>
      <c r="EG19" s="2" t="s">
        <v>1</v>
      </c>
      <c r="EH19" s="2" t="s">
        <v>1</v>
      </c>
      <c r="EI19" s="2" t="s">
        <v>1</v>
      </c>
      <c r="EJ19" s="2">
        <v>2039860</v>
      </c>
      <c r="EK19" s="2" t="s">
        <v>1</v>
      </c>
      <c r="EL19" s="2" t="s">
        <v>1</v>
      </c>
      <c r="EM19" s="2" t="s">
        <v>1</v>
      </c>
      <c r="EN19" s="2">
        <v>299000</v>
      </c>
      <c r="EO19" s="2" t="s">
        <v>1</v>
      </c>
      <c r="EP19" s="2" t="s">
        <v>1</v>
      </c>
      <c r="EQ19" s="2" t="s">
        <v>1</v>
      </c>
      <c r="ER19" s="2" t="s">
        <v>1</v>
      </c>
      <c r="ES19" s="2">
        <v>312524</v>
      </c>
      <c r="ET19" s="2" t="s">
        <v>1</v>
      </c>
      <c r="EU19" s="2">
        <v>2042</v>
      </c>
      <c r="EV19" s="2">
        <v>136307</v>
      </c>
      <c r="EW19" s="2">
        <v>474240</v>
      </c>
      <c r="EX19" s="2" t="s">
        <v>1</v>
      </c>
      <c r="EY19" s="2" t="s">
        <v>1</v>
      </c>
      <c r="EZ19" s="2" t="s">
        <v>1</v>
      </c>
      <c r="FA19" s="2">
        <v>113644</v>
      </c>
      <c r="FB19" s="2">
        <v>100126</v>
      </c>
      <c r="FC19" s="2">
        <v>200</v>
      </c>
      <c r="FD19" s="2" t="s">
        <v>1</v>
      </c>
      <c r="FE19" s="2" t="s">
        <v>1</v>
      </c>
      <c r="FF19" s="2" t="s">
        <v>1</v>
      </c>
      <c r="FG19" s="2" t="s">
        <v>1</v>
      </c>
      <c r="FH19" s="2" t="s">
        <v>1</v>
      </c>
      <c r="FI19" s="2" t="s">
        <v>1</v>
      </c>
      <c r="FJ19" s="2">
        <v>2307</v>
      </c>
      <c r="FK19" s="2" t="s">
        <v>1</v>
      </c>
      <c r="FL19" s="2">
        <v>1075</v>
      </c>
      <c r="FM19" s="2">
        <v>430</v>
      </c>
      <c r="FN19" s="2">
        <v>89805</v>
      </c>
      <c r="FO19" s="2">
        <v>28526</v>
      </c>
      <c r="FP19" s="2">
        <v>34345.5</v>
      </c>
      <c r="FQ19" s="2" t="s">
        <v>1</v>
      </c>
      <c r="FR19" s="2" t="s">
        <v>1</v>
      </c>
      <c r="FS19" s="2">
        <v>25</v>
      </c>
      <c r="FT19" s="2" t="s">
        <v>1</v>
      </c>
      <c r="FU19" s="2" t="s">
        <v>1</v>
      </c>
      <c r="FV19" s="2">
        <v>58011</v>
      </c>
      <c r="FW19" s="2" t="s">
        <v>1</v>
      </c>
      <c r="FX19" s="2" t="s">
        <v>1</v>
      </c>
      <c r="FY19" s="2">
        <v>257689.57</v>
      </c>
      <c r="FZ19" s="2" t="s">
        <v>1</v>
      </c>
      <c r="GA19" s="2">
        <v>4340</v>
      </c>
      <c r="GB19" s="2" t="s">
        <v>1</v>
      </c>
      <c r="GC19" s="2" t="s">
        <v>1</v>
      </c>
      <c r="GD19" s="2">
        <v>380</v>
      </c>
      <c r="GE19" s="2">
        <v>28705.5</v>
      </c>
      <c r="GF19" s="2">
        <v>34071.99</v>
      </c>
      <c r="GG19" s="2" t="s">
        <v>1</v>
      </c>
      <c r="GH19" s="2" t="s">
        <v>1</v>
      </c>
      <c r="GI19" s="2">
        <v>0</v>
      </c>
      <c r="GJ19" s="2">
        <v>4282</v>
      </c>
      <c r="GK19" s="2">
        <v>34871.800000000003</v>
      </c>
      <c r="GL19" s="2">
        <v>360666.11</v>
      </c>
      <c r="GM19" s="2">
        <v>284727.56</v>
      </c>
      <c r="GN19" s="2">
        <v>12785</v>
      </c>
      <c r="GO19" s="2">
        <v>4576</v>
      </c>
      <c r="GP19" s="2">
        <v>10164</v>
      </c>
      <c r="GQ19" s="2" t="s">
        <v>1</v>
      </c>
      <c r="GR19" s="2" t="s">
        <v>1</v>
      </c>
      <c r="GS19" s="2" t="s">
        <v>1</v>
      </c>
      <c r="GT19" s="2">
        <v>2966</v>
      </c>
      <c r="GU19" s="2" t="s">
        <v>1</v>
      </c>
      <c r="GV19" s="2">
        <v>388</v>
      </c>
      <c r="GW19" s="2" t="s">
        <v>1</v>
      </c>
      <c r="GX19" s="2" t="s">
        <v>1</v>
      </c>
      <c r="GY19" s="2" t="s">
        <v>1</v>
      </c>
      <c r="GZ19" s="2" t="s">
        <v>1</v>
      </c>
      <c r="HA19" s="2">
        <v>2257</v>
      </c>
      <c r="HB19" s="2" t="s">
        <v>1</v>
      </c>
      <c r="HC19" s="2" t="s">
        <v>1</v>
      </c>
      <c r="HD19" s="2" t="s">
        <v>1</v>
      </c>
      <c r="HE19" s="2" t="s">
        <v>1</v>
      </c>
      <c r="HF19" s="2" t="s">
        <v>1</v>
      </c>
      <c r="HG19" s="2" t="s">
        <v>1</v>
      </c>
      <c r="HH19" s="2" t="s">
        <v>1</v>
      </c>
      <c r="HI19" s="2" t="s">
        <v>1</v>
      </c>
      <c r="HJ19" s="2" t="s">
        <v>1</v>
      </c>
      <c r="HK19" s="2" t="s">
        <v>1</v>
      </c>
      <c r="HL19" s="2" t="s">
        <v>1</v>
      </c>
      <c r="HM19" s="2" t="s">
        <v>1</v>
      </c>
      <c r="HN19" s="2">
        <v>970</v>
      </c>
      <c r="HO19" s="2" t="s">
        <v>1</v>
      </c>
      <c r="HP19" s="2" t="s">
        <v>1</v>
      </c>
      <c r="HQ19" s="2">
        <v>0</v>
      </c>
      <c r="HR19" s="2" t="s">
        <v>1</v>
      </c>
      <c r="HS19" s="2">
        <v>12815</v>
      </c>
      <c r="HT19" s="2" t="s">
        <v>1</v>
      </c>
      <c r="HU19" s="2" t="s">
        <v>1</v>
      </c>
      <c r="HV19" s="2" t="s">
        <v>1</v>
      </c>
      <c r="HW19" s="2" t="s">
        <v>1</v>
      </c>
      <c r="HX19" s="2" t="s">
        <v>1</v>
      </c>
      <c r="HY19" s="2" t="s">
        <v>1</v>
      </c>
      <c r="HZ19" s="2" t="s">
        <v>1</v>
      </c>
      <c r="IA19" s="2" t="s">
        <v>1</v>
      </c>
      <c r="IB19" s="2" t="s">
        <v>1</v>
      </c>
      <c r="IC19" s="2" t="s">
        <v>1</v>
      </c>
      <c r="ID19" s="2" t="s">
        <v>1</v>
      </c>
      <c r="IE19" s="2" t="s">
        <v>1</v>
      </c>
      <c r="IF19" s="2">
        <v>1449</v>
      </c>
      <c r="IG19" s="2">
        <v>5000</v>
      </c>
      <c r="IH19" s="2" t="s">
        <v>1</v>
      </c>
      <c r="II19" s="2" t="s">
        <v>1</v>
      </c>
      <c r="IJ19" s="2" t="s">
        <v>1</v>
      </c>
      <c r="IK19" s="2" t="s">
        <v>1</v>
      </c>
      <c r="IL19" s="2" t="s">
        <v>1</v>
      </c>
      <c r="IM19" s="2" t="s">
        <v>1</v>
      </c>
      <c r="IN19" s="2" t="s">
        <v>1</v>
      </c>
      <c r="IO19" s="2" t="s">
        <v>1</v>
      </c>
      <c r="IP19" s="2" t="s">
        <v>1</v>
      </c>
      <c r="IQ19" s="2" t="s">
        <v>1</v>
      </c>
      <c r="IR19" s="2" t="s">
        <v>1</v>
      </c>
      <c r="IS19" s="2" t="s">
        <v>1</v>
      </c>
      <c r="IT19" s="2" t="s">
        <v>1</v>
      </c>
      <c r="IU19" s="2">
        <v>6000</v>
      </c>
      <c r="IV19" s="2" t="s">
        <v>1</v>
      </c>
      <c r="IW19" s="2" t="s">
        <v>1</v>
      </c>
      <c r="IX19" s="2" t="s">
        <v>1</v>
      </c>
      <c r="IY19" s="2" t="s">
        <v>1</v>
      </c>
      <c r="IZ19" s="2" t="s">
        <v>1</v>
      </c>
      <c r="JA19" s="2" t="s">
        <v>1</v>
      </c>
      <c r="JB19" s="2" t="s">
        <v>1</v>
      </c>
      <c r="JC19" s="2" t="s">
        <v>1</v>
      </c>
      <c r="JD19" s="2" t="s">
        <v>1</v>
      </c>
      <c r="JE19" s="2" t="s">
        <v>1</v>
      </c>
      <c r="JF19" s="2" t="s">
        <v>1</v>
      </c>
      <c r="JG19" s="2" t="s">
        <v>1</v>
      </c>
      <c r="JH19" s="2" t="s">
        <v>1</v>
      </c>
      <c r="JI19" s="2" t="s">
        <v>1</v>
      </c>
      <c r="JJ19" s="2" t="s">
        <v>1</v>
      </c>
      <c r="JK19" s="2" t="s">
        <v>1</v>
      </c>
      <c r="JL19" s="2">
        <v>0</v>
      </c>
      <c r="JM19" s="2" t="s">
        <v>1</v>
      </c>
      <c r="JN19" s="2" t="s">
        <v>1</v>
      </c>
      <c r="JO19" s="2" t="s">
        <v>1</v>
      </c>
      <c r="JP19" s="2" t="s">
        <v>1</v>
      </c>
      <c r="JQ19" s="2" t="s">
        <v>1</v>
      </c>
      <c r="JR19" s="2" t="s">
        <v>1</v>
      </c>
      <c r="JS19" s="2">
        <v>3341955</v>
      </c>
      <c r="JT19" s="2" t="s">
        <v>1</v>
      </c>
      <c r="JU19" s="2" t="s">
        <v>1</v>
      </c>
      <c r="JV19" s="2" t="s">
        <v>1</v>
      </c>
      <c r="JW19" s="2" t="s">
        <v>1</v>
      </c>
      <c r="JX19" s="2" t="s">
        <v>1</v>
      </c>
      <c r="JY19" s="2" t="s">
        <v>1</v>
      </c>
      <c r="JZ19" s="2" t="s">
        <v>1</v>
      </c>
      <c r="KA19" s="2" t="s">
        <v>1</v>
      </c>
      <c r="KB19" s="2" t="s">
        <v>1</v>
      </c>
      <c r="KC19" s="2" t="s">
        <v>1</v>
      </c>
      <c r="KD19" s="2" t="s">
        <v>1</v>
      </c>
      <c r="KE19" s="2" t="s">
        <v>1</v>
      </c>
      <c r="KF19" s="2" t="s">
        <v>1</v>
      </c>
      <c r="KG19" s="2" t="s">
        <v>1</v>
      </c>
      <c r="KH19" s="2" t="s">
        <v>1</v>
      </c>
      <c r="KI19" s="2" t="s">
        <v>1</v>
      </c>
      <c r="KJ19" s="2" t="s">
        <v>1</v>
      </c>
      <c r="KK19" s="2" t="s">
        <v>1</v>
      </c>
      <c r="KL19" s="2" t="s">
        <v>1</v>
      </c>
      <c r="KM19" s="2" t="s">
        <v>1</v>
      </c>
      <c r="KN19" s="2" t="s">
        <v>1</v>
      </c>
      <c r="KO19" s="2" t="s">
        <v>1</v>
      </c>
      <c r="KP19" s="2" t="s">
        <v>1</v>
      </c>
      <c r="KQ19" s="2" t="s">
        <v>1</v>
      </c>
      <c r="KR19" s="2" t="s">
        <v>1</v>
      </c>
      <c r="KS19" s="2" t="s">
        <v>1</v>
      </c>
      <c r="KT19" s="2" t="s">
        <v>1</v>
      </c>
      <c r="KU19" s="2" t="s">
        <v>1</v>
      </c>
      <c r="KV19" s="2" t="s">
        <v>1</v>
      </c>
      <c r="KW19" s="2" t="s">
        <v>1</v>
      </c>
      <c r="KX19" s="2" t="s">
        <v>1</v>
      </c>
      <c r="KY19" s="2" t="s">
        <v>1</v>
      </c>
      <c r="KZ19" s="2" t="s">
        <v>1</v>
      </c>
      <c r="LA19" s="2" t="s">
        <v>1</v>
      </c>
      <c r="LB19" s="2" t="s">
        <v>1</v>
      </c>
      <c r="LC19" s="2" t="s">
        <v>1</v>
      </c>
      <c r="LD19" s="2" t="s">
        <v>1</v>
      </c>
      <c r="LE19" s="2" t="s">
        <v>1</v>
      </c>
      <c r="LF19" s="2" t="s">
        <v>1</v>
      </c>
      <c r="LG19" s="2" t="s">
        <v>1</v>
      </c>
      <c r="LH19" s="2" t="s">
        <v>1</v>
      </c>
      <c r="LI19" s="2" t="s">
        <v>1</v>
      </c>
    </row>
    <row r="20" spans="1:321" x14ac:dyDescent="0.3">
      <c r="A20" s="2" t="s">
        <v>34</v>
      </c>
      <c r="B20" s="2">
        <v>707</v>
      </c>
      <c r="C20" s="8">
        <f t="shared" si="41"/>
        <v>4773265.120000001</v>
      </c>
      <c r="D20" s="8">
        <f t="shared" si="42"/>
        <v>18795258.740000002</v>
      </c>
      <c r="E20" s="8">
        <f t="shared" si="43"/>
        <v>26584.524384724191</v>
      </c>
      <c r="F20" s="8">
        <f t="shared" si="44"/>
        <v>14404026.6</v>
      </c>
      <c r="G20" s="8">
        <f t="shared" si="45"/>
        <v>2248656.14</v>
      </c>
      <c r="H20" s="8">
        <f t="shared" si="46"/>
        <v>1122330</v>
      </c>
      <c r="I20" s="8">
        <f t="shared" si="47"/>
        <v>1020246</v>
      </c>
      <c r="J20" s="8">
        <f t="shared" si="48"/>
        <v>1443.0636492220651</v>
      </c>
      <c r="K20" s="8">
        <f t="shared" si="49"/>
        <v>1020246</v>
      </c>
      <c r="L20" s="8">
        <f t="shared" si="50"/>
        <v>0</v>
      </c>
      <c r="M20" s="8">
        <f t="shared" si="51"/>
        <v>2121813.87</v>
      </c>
      <c r="N20" s="8">
        <f t="shared" si="52"/>
        <v>20373.44639321075</v>
      </c>
      <c r="O20" s="8">
        <f t="shared" si="53"/>
        <v>3770327.98</v>
      </c>
      <c r="P20" s="8">
        <f t="shared" si="54"/>
        <v>2578913.65</v>
      </c>
      <c r="Q20" s="8">
        <f t="shared" si="55"/>
        <v>5807144.4100000001</v>
      </c>
      <c r="R20" s="8">
        <f t="shared" si="56"/>
        <v>13907729.299999999</v>
      </c>
      <c r="S20" s="8">
        <f t="shared" si="57"/>
        <v>19671.47001414427</v>
      </c>
      <c r="T20" s="8">
        <f t="shared" si="58"/>
        <v>496297.30000000075</v>
      </c>
      <c r="U20" s="7">
        <f t="shared" si="59"/>
        <v>3.4455455670985832E-2</v>
      </c>
      <c r="V20" s="8">
        <f t="shared" si="60"/>
        <v>513.29999999999995</v>
      </c>
      <c r="W20" s="8">
        <f t="shared" si="61"/>
        <v>480269</v>
      </c>
      <c r="X20" s="8">
        <f t="shared" si="62"/>
        <v>45</v>
      </c>
      <c r="Y20" s="8">
        <f t="shared" si="63"/>
        <v>15470</v>
      </c>
      <c r="Z20" s="8">
        <f t="shared" si="64"/>
        <v>69449.919999999998</v>
      </c>
      <c r="AA20" s="8">
        <f t="shared" si="65"/>
        <v>1681893.34</v>
      </c>
      <c r="AB20" s="8">
        <f t="shared" si="66"/>
        <v>14021993.620000001</v>
      </c>
      <c r="AC20" s="8">
        <f t="shared" si="67"/>
        <v>19833.088571428572</v>
      </c>
      <c r="AD20" s="8">
        <f t="shared" si="68"/>
        <v>13339921.620000001</v>
      </c>
      <c r="AE20" s="8">
        <f t="shared" si="69"/>
        <v>18868.347411598304</v>
      </c>
      <c r="AF20" s="8">
        <f t="shared" si="70"/>
        <v>3988076</v>
      </c>
      <c r="AG20" s="7">
        <f t="shared" si="71"/>
        <v>0.28441576198634727</v>
      </c>
      <c r="AH20" s="8">
        <f t="shared" si="72"/>
        <v>5640.8429985855728</v>
      </c>
      <c r="AI20" s="8">
        <f t="shared" si="73"/>
        <v>6958066.4699999997</v>
      </c>
      <c r="AJ20" s="8">
        <f t="shared" si="74"/>
        <v>51000</v>
      </c>
      <c r="AK20" s="8">
        <f t="shared" si="75"/>
        <v>2192393.15</v>
      </c>
      <c r="AL20" s="8">
        <f t="shared" si="76"/>
        <v>682072</v>
      </c>
      <c r="AM20" s="8">
        <f t="shared" si="77"/>
        <v>964.74115983026877</v>
      </c>
      <c r="AN20" s="8">
        <f t="shared" si="78"/>
        <v>682072</v>
      </c>
      <c r="AO20" s="8">
        <f t="shared" si="79"/>
        <v>0</v>
      </c>
      <c r="AP20" s="2">
        <v>3411395.96</v>
      </c>
      <c r="AQ20" s="2">
        <v>82107.91</v>
      </c>
      <c r="AR20" s="2">
        <v>276824.11</v>
      </c>
      <c r="AS20" s="2" t="s">
        <v>1</v>
      </c>
      <c r="AT20" s="2">
        <v>2578913.65</v>
      </c>
      <c r="AU20" s="2">
        <v>0</v>
      </c>
      <c r="AV20" s="2" t="s">
        <v>1</v>
      </c>
      <c r="AW20" s="2">
        <v>5807144.4100000001</v>
      </c>
      <c r="AX20" s="2" t="s">
        <v>1</v>
      </c>
      <c r="AY20" s="2" t="s">
        <v>1</v>
      </c>
      <c r="AZ20" s="2" t="s">
        <v>1</v>
      </c>
      <c r="BA20" s="2" t="s">
        <v>1</v>
      </c>
      <c r="BB20" s="2">
        <v>513.29999999999995</v>
      </c>
      <c r="BC20" s="2" t="s">
        <v>1</v>
      </c>
      <c r="BD20" s="2" t="s">
        <v>1</v>
      </c>
      <c r="BE20" s="2" t="s">
        <v>1</v>
      </c>
      <c r="BF20" s="2" t="s">
        <v>1</v>
      </c>
      <c r="BG20" s="2">
        <v>472094</v>
      </c>
      <c r="BH20" s="2">
        <v>8175</v>
      </c>
      <c r="BI20" s="2" t="s">
        <v>1</v>
      </c>
      <c r="BJ20" s="2" t="s">
        <v>1</v>
      </c>
      <c r="BK20" s="2" t="s">
        <v>1</v>
      </c>
      <c r="BL20" s="2" t="s">
        <v>1</v>
      </c>
      <c r="BM20" s="2" t="s">
        <v>1</v>
      </c>
      <c r="BN20" s="2" t="s">
        <v>1</v>
      </c>
      <c r="BO20" s="2" t="s">
        <v>1</v>
      </c>
      <c r="BP20" s="2">
        <v>0</v>
      </c>
      <c r="BQ20" s="2">
        <v>45</v>
      </c>
      <c r="BR20" s="2">
        <v>15470</v>
      </c>
      <c r="BS20" s="2">
        <v>69449.919999999998</v>
      </c>
      <c r="BT20" s="2" t="s">
        <v>1</v>
      </c>
      <c r="BU20" s="2" t="s">
        <v>1</v>
      </c>
      <c r="BV20" s="2" t="s">
        <v>1</v>
      </c>
      <c r="BW20" s="2">
        <v>1681893.34</v>
      </c>
      <c r="BX20" s="2" t="s">
        <v>1</v>
      </c>
      <c r="BY20" s="2">
        <v>1334329.23</v>
      </c>
      <c r="BZ20" s="2">
        <v>169320</v>
      </c>
      <c r="CA20" s="2">
        <v>4235</v>
      </c>
      <c r="CB20" s="2" t="s">
        <v>1</v>
      </c>
      <c r="CC20" s="2" t="s">
        <v>1</v>
      </c>
      <c r="CD20" s="2" t="s">
        <v>1</v>
      </c>
      <c r="CE20" s="2">
        <v>133312.25</v>
      </c>
      <c r="CF20" s="2">
        <v>435515.15</v>
      </c>
      <c r="CG20" s="2">
        <v>44275</v>
      </c>
      <c r="CH20" s="2" t="s">
        <v>1</v>
      </c>
      <c r="CI20" s="2">
        <v>827.24</v>
      </c>
      <c r="CJ20" s="2" t="s">
        <v>1</v>
      </c>
      <c r="CK20" s="2" t="s">
        <v>1</v>
      </c>
      <c r="CL20" s="2" t="s">
        <v>1</v>
      </c>
      <c r="CM20" s="2" t="s">
        <v>1</v>
      </c>
      <c r="CN20" s="2" t="s">
        <v>1</v>
      </c>
      <c r="CO20" s="2">
        <v>0.5</v>
      </c>
      <c r="CP20" s="2" t="s">
        <v>1</v>
      </c>
      <c r="CQ20" s="2" t="s">
        <v>1</v>
      </c>
      <c r="CR20" s="2" t="s">
        <v>1</v>
      </c>
      <c r="CS20" s="2" t="s">
        <v>1</v>
      </c>
      <c r="CT20" s="2" t="s">
        <v>1</v>
      </c>
      <c r="CU20" s="2" t="s">
        <v>1</v>
      </c>
      <c r="CV20" s="2" t="s">
        <v>1</v>
      </c>
      <c r="CW20" s="2">
        <v>5000</v>
      </c>
      <c r="CX20" s="2">
        <v>22112</v>
      </c>
      <c r="CY20" s="2" t="s">
        <v>1</v>
      </c>
      <c r="CZ20" s="2" t="s">
        <v>1</v>
      </c>
      <c r="DA20" s="2">
        <v>96935</v>
      </c>
      <c r="DB20" s="2" t="s">
        <v>1</v>
      </c>
      <c r="DC20" s="2">
        <v>2794.77</v>
      </c>
      <c r="DD20" s="2" t="s">
        <v>1</v>
      </c>
      <c r="DE20" s="2" t="s">
        <v>1</v>
      </c>
      <c r="DF20" s="2" t="s">
        <v>1</v>
      </c>
      <c r="DG20" s="2" t="s">
        <v>1</v>
      </c>
      <c r="DH20" s="2" t="s">
        <v>1</v>
      </c>
      <c r="DI20" s="2" t="s">
        <v>1</v>
      </c>
      <c r="DJ20" s="2" t="s">
        <v>1</v>
      </c>
      <c r="DK20" s="2">
        <v>1105335</v>
      </c>
      <c r="DL20" s="2">
        <v>16995</v>
      </c>
      <c r="DM20" s="2" t="s">
        <v>1</v>
      </c>
      <c r="DN20" s="2" t="s">
        <v>1</v>
      </c>
      <c r="DO20" s="2" t="s">
        <v>1</v>
      </c>
      <c r="DP20" s="2" t="s">
        <v>1</v>
      </c>
      <c r="DQ20" s="2" t="s">
        <v>1</v>
      </c>
      <c r="DR20" s="2" t="s">
        <v>1</v>
      </c>
      <c r="DS20" s="2" t="s">
        <v>1</v>
      </c>
      <c r="DT20" s="2" t="s">
        <v>1</v>
      </c>
      <c r="DU20" s="2" t="s">
        <v>1</v>
      </c>
      <c r="DV20" s="2">
        <v>145000</v>
      </c>
      <c r="DW20" s="2">
        <v>153800</v>
      </c>
      <c r="DX20" s="2" t="s">
        <v>1</v>
      </c>
      <c r="DY20" s="2">
        <v>94505</v>
      </c>
      <c r="DZ20" s="2" t="s">
        <v>1</v>
      </c>
      <c r="EA20" s="2" t="s">
        <v>1</v>
      </c>
      <c r="EB20" s="2">
        <v>520000</v>
      </c>
      <c r="EC20" s="2" t="s">
        <v>1</v>
      </c>
      <c r="ED20" s="2">
        <v>106941</v>
      </c>
      <c r="EE20" s="2" t="s">
        <v>1</v>
      </c>
      <c r="EF20" s="2" t="s">
        <v>1</v>
      </c>
      <c r="EG20" s="2" t="s">
        <v>1</v>
      </c>
      <c r="EH20" s="2" t="s">
        <v>1</v>
      </c>
      <c r="EI20" s="2" t="s">
        <v>1</v>
      </c>
      <c r="EJ20" s="2" t="s">
        <v>1</v>
      </c>
      <c r="EK20" s="2" t="s">
        <v>1</v>
      </c>
      <c r="EL20" s="2" t="s">
        <v>1</v>
      </c>
      <c r="EM20" s="2" t="s">
        <v>1</v>
      </c>
      <c r="EN20" s="2" t="s">
        <v>1</v>
      </c>
      <c r="EO20" s="2" t="s">
        <v>1</v>
      </c>
      <c r="EP20" s="2" t="s">
        <v>1</v>
      </c>
      <c r="EQ20" s="2" t="s">
        <v>1</v>
      </c>
      <c r="ER20" s="2" t="s">
        <v>1</v>
      </c>
      <c r="ES20" s="2">
        <v>1803255</v>
      </c>
      <c r="ET20" s="2" t="s">
        <v>1</v>
      </c>
      <c r="EU20" s="2">
        <v>6635</v>
      </c>
      <c r="EV20" s="2">
        <v>563185</v>
      </c>
      <c r="EW20" s="2">
        <v>804017</v>
      </c>
      <c r="EX20" s="2" t="s">
        <v>1</v>
      </c>
      <c r="EY20" s="2" t="s">
        <v>1</v>
      </c>
      <c r="EZ20" s="2" t="s">
        <v>1</v>
      </c>
      <c r="FA20" s="2">
        <v>567516</v>
      </c>
      <c r="FB20" s="2">
        <v>229544</v>
      </c>
      <c r="FC20" s="2">
        <v>9195</v>
      </c>
      <c r="FD20" s="2">
        <v>2258</v>
      </c>
      <c r="FE20" s="2">
        <v>2471</v>
      </c>
      <c r="FF20" s="2" t="s">
        <v>1</v>
      </c>
      <c r="FG20" s="2" t="s">
        <v>1</v>
      </c>
      <c r="FH20" s="2">
        <v>14299</v>
      </c>
      <c r="FI20" s="2" t="s">
        <v>1</v>
      </c>
      <c r="FJ20" s="2">
        <v>5108</v>
      </c>
      <c r="FK20" s="2" t="s">
        <v>1</v>
      </c>
      <c r="FL20" s="2" t="s">
        <v>1</v>
      </c>
      <c r="FM20" s="2">
        <v>8900</v>
      </c>
      <c r="FN20" s="2">
        <v>162187.81</v>
      </c>
      <c r="FO20" s="2">
        <v>63820.55</v>
      </c>
      <c r="FP20" s="2">
        <v>717586.25</v>
      </c>
      <c r="FQ20" s="2" t="s">
        <v>1</v>
      </c>
      <c r="FR20" s="2" t="s">
        <v>1</v>
      </c>
      <c r="FS20" s="2" t="s">
        <v>1</v>
      </c>
      <c r="FT20" s="2" t="s">
        <v>1</v>
      </c>
      <c r="FU20" s="2" t="s">
        <v>1</v>
      </c>
      <c r="FV20" s="2">
        <v>69659</v>
      </c>
      <c r="FW20" s="2" t="s">
        <v>1</v>
      </c>
      <c r="FX20" s="2">
        <v>487499.34</v>
      </c>
      <c r="FY20" s="2">
        <v>372124.69</v>
      </c>
      <c r="FZ20" s="2" t="s">
        <v>1</v>
      </c>
      <c r="GA20" s="2">
        <v>106705.12</v>
      </c>
      <c r="GB20" s="2" t="s">
        <v>1</v>
      </c>
      <c r="GC20" s="2" t="s">
        <v>1</v>
      </c>
      <c r="GD20" s="2">
        <v>23946</v>
      </c>
      <c r="GE20" s="2">
        <v>34777.18</v>
      </c>
      <c r="GF20" s="2">
        <v>173279.6</v>
      </c>
      <c r="GG20" s="2">
        <v>12997</v>
      </c>
      <c r="GH20" s="2" t="s">
        <v>1</v>
      </c>
      <c r="GI20" s="2">
        <v>42800</v>
      </c>
      <c r="GJ20" s="2">
        <v>999</v>
      </c>
      <c r="GK20" s="2">
        <v>38242</v>
      </c>
      <c r="GL20" s="2">
        <v>2774114.11</v>
      </c>
      <c r="GM20" s="2">
        <v>1640456.22</v>
      </c>
      <c r="GN20" s="2" t="s">
        <v>1</v>
      </c>
      <c r="GO20" s="2">
        <v>1821</v>
      </c>
      <c r="GP20" s="2">
        <v>129084.7</v>
      </c>
      <c r="GQ20" s="2" t="s">
        <v>1</v>
      </c>
      <c r="GR20" s="2" t="s">
        <v>1</v>
      </c>
      <c r="GS20" s="2" t="s">
        <v>1</v>
      </c>
      <c r="GT20" s="2">
        <v>11858</v>
      </c>
      <c r="GU20" s="2" t="s">
        <v>1</v>
      </c>
      <c r="GV20" s="2" t="s">
        <v>1</v>
      </c>
      <c r="GW20" s="2" t="s">
        <v>1</v>
      </c>
      <c r="GX20" s="2" t="s">
        <v>1</v>
      </c>
      <c r="GY20" s="2" t="s">
        <v>1</v>
      </c>
      <c r="GZ20" s="2">
        <v>39160</v>
      </c>
      <c r="HA20" s="2">
        <v>26641.9</v>
      </c>
      <c r="HB20" s="2" t="s">
        <v>1</v>
      </c>
      <c r="HC20" s="2" t="s">
        <v>1</v>
      </c>
      <c r="HD20" s="2" t="s">
        <v>1</v>
      </c>
      <c r="HE20" s="2" t="s">
        <v>1</v>
      </c>
      <c r="HF20" s="2" t="s">
        <v>1</v>
      </c>
      <c r="HG20" s="2" t="s">
        <v>1</v>
      </c>
      <c r="HH20" s="2" t="s">
        <v>1</v>
      </c>
      <c r="HI20" s="2" t="s">
        <v>1</v>
      </c>
      <c r="HJ20" s="2">
        <v>0</v>
      </c>
      <c r="HK20" s="2">
        <v>15000</v>
      </c>
      <c r="HL20" s="2" t="s">
        <v>1</v>
      </c>
      <c r="HM20" s="2" t="s">
        <v>1</v>
      </c>
      <c r="HN20" s="2">
        <v>36000</v>
      </c>
      <c r="HO20" s="2" t="s">
        <v>1</v>
      </c>
      <c r="HP20" s="2" t="s">
        <v>1</v>
      </c>
      <c r="HQ20" s="2">
        <v>2500</v>
      </c>
      <c r="HR20" s="2" t="s">
        <v>1</v>
      </c>
      <c r="HS20" s="2">
        <v>0</v>
      </c>
      <c r="HT20" s="2" t="s">
        <v>1</v>
      </c>
      <c r="HU20" s="2" t="s">
        <v>1</v>
      </c>
      <c r="HV20" s="2">
        <v>27500</v>
      </c>
      <c r="HW20" s="2">
        <v>1200000</v>
      </c>
      <c r="HX20" s="2" t="s">
        <v>1</v>
      </c>
      <c r="HY20" s="2" t="s">
        <v>1</v>
      </c>
      <c r="HZ20" s="2" t="s">
        <v>1</v>
      </c>
      <c r="IA20" s="2" t="s">
        <v>1</v>
      </c>
      <c r="IB20" s="2">
        <v>477916</v>
      </c>
      <c r="IC20" s="2" t="s">
        <v>1</v>
      </c>
      <c r="ID20" s="2" t="s">
        <v>1</v>
      </c>
      <c r="IE20" s="2" t="s">
        <v>1</v>
      </c>
      <c r="IF20" s="2">
        <v>374889.15</v>
      </c>
      <c r="IG20" s="2">
        <v>600</v>
      </c>
      <c r="IH20" s="2">
        <v>108988</v>
      </c>
      <c r="II20" s="2" t="s">
        <v>1</v>
      </c>
      <c r="IJ20" s="2" t="s">
        <v>1</v>
      </c>
      <c r="IK20" s="2" t="s">
        <v>1</v>
      </c>
      <c r="IL20" s="2" t="s">
        <v>1</v>
      </c>
      <c r="IM20" s="2" t="s">
        <v>1</v>
      </c>
      <c r="IN20" s="2" t="s">
        <v>1</v>
      </c>
      <c r="IO20" s="2" t="s">
        <v>1</v>
      </c>
      <c r="IP20" s="2" t="s">
        <v>1</v>
      </c>
      <c r="IQ20" s="2">
        <v>15500</v>
      </c>
      <c r="IR20" s="2">
        <v>15000</v>
      </c>
      <c r="IS20" s="2" t="s">
        <v>1</v>
      </c>
      <c r="IT20" s="2" t="s">
        <v>1</v>
      </c>
      <c r="IU20" s="2">
        <v>119482</v>
      </c>
      <c r="IV20" s="2" t="s">
        <v>1</v>
      </c>
      <c r="IW20" s="2" t="s">
        <v>1</v>
      </c>
      <c r="IX20" s="2" t="s">
        <v>1</v>
      </c>
      <c r="IY20" s="2" t="s">
        <v>1</v>
      </c>
      <c r="IZ20" s="2" t="s">
        <v>1</v>
      </c>
      <c r="JA20" s="2" t="s">
        <v>1</v>
      </c>
      <c r="JB20" s="2" t="s">
        <v>1</v>
      </c>
      <c r="JC20" s="2" t="s">
        <v>1</v>
      </c>
      <c r="JD20" s="2" t="s">
        <v>1</v>
      </c>
      <c r="JE20" s="2" t="s">
        <v>1</v>
      </c>
      <c r="JF20" s="2" t="s">
        <v>1</v>
      </c>
      <c r="JG20" s="2" t="s">
        <v>1</v>
      </c>
      <c r="JH20" s="2" t="s">
        <v>1</v>
      </c>
      <c r="JI20" s="2" t="s">
        <v>1</v>
      </c>
      <c r="JJ20" s="2">
        <v>0</v>
      </c>
      <c r="JK20" s="2" t="s">
        <v>1</v>
      </c>
      <c r="JL20" s="2" t="s">
        <v>1</v>
      </c>
      <c r="JM20" s="2" t="s">
        <v>1</v>
      </c>
      <c r="JN20" s="2">
        <v>404</v>
      </c>
      <c r="JO20" s="2" t="s">
        <v>1</v>
      </c>
      <c r="JP20" s="2" t="s">
        <v>1</v>
      </c>
      <c r="JQ20" s="2" t="s">
        <v>1</v>
      </c>
      <c r="JR20" s="2">
        <v>78650</v>
      </c>
      <c r="JS20" s="2">
        <v>426744</v>
      </c>
      <c r="JT20" s="2">
        <v>171578</v>
      </c>
      <c r="JU20" s="2" t="s">
        <v>1</v>
      </c>
      <c r="JV20" s="2" t="s">
        <v>1</v>
      </c>
      <c r="JW20" s="2" t="s">
        <v>1</v>
      </c>
      <c r="JX20" s="2" t="s">
        <v>1</v>
      </c>
      <c r="JY20" s="2" t="s">
        <v>1</v>
      </c>
      <c r="JZ20" s="2">
        <v>5100</v>
      </c>
      <c r="KA20" s="2" t="s">
        <v>1</v>
      </c>
      <c r="KB20" s="2" t="s">
        <v>1</v>
      </c>
      <c r="KC20" s="2" t="s">
        <v>1</v>
      </c>
      <c r="KD20" s="2" t="s">
        <v>1</v>
      </c>
      <c r="KE20" s="2" t="s">
        <v>1</v>
      </c>
      <c r="KF20" s="2" t="s">
        <v>1</v>
      </c>
      <c r="KG20" s="2" t="s">
        <v>1</v>
      </c>
      <c r="KH20" s="2" t="s">
        <v>1</v>
      </c>
      <c r="KI20" s="2" t="s">
        <v>1</v>
      </c>
      <c r="KJ20" s="2" t="s">
        <v>1</v>
      </c>
      <c r="KK20" s="2" t="s">
        <v>1</v>
      </c>
      <c r="KL20" s="2" t="s">
        <v>1</v>
      </c>
      <c r="KM20" s="2" t="s">
        <v>1</v>
      </c>
      <c r="KN20" s="2" t="s">
        <v>1</v>
      </c>
      <c r="KO20" s="2" t="s">
        <v>1</v>
      </c>
      <c r="KP20" s="2" t="s">
        <v>1</v>
      </c>
      <c r="KQ20" s="2" t="s">
        <v>1</v>
      </c>
      <c r="KR20" s="2" t="s">
        <v>1</v>
      </c>
      <c r="KS20" s="2" t="s">
        <v>1</v>
      </c>
      <c r="KT20" s="2" t="s">
        <v>1</v>
      </c>
      <c r="KU20" s="2" t="s">
        <v>1</v>
      </c>
      <c r="KV20" s="2" t="s">
        <v>1</v>
      </c>
      <c r="KW20" s="2" t="s">
        <v>1</v>
      </c>
      <c r="KX20" s="2" t="s">
        <v>1</v>
      </c>
      <c r="KY20" s="2" t="s">
        <v>1</v>
      </c>
      <c r="KZ20" s="2" t="s">
        <v>1</v>
      </c>
      <c r="LA20" s="2" t="s">
        <v>1</v>
      </c>
      <c r="LB20" s="2" t="s">
        <v>1</v>
      </c>
      <c r="LC20" s="2" t="s">
        <v>1</v>
      </c>
      <c r="LD20" s="2" t="s">
        <v>1</v>
      </c>
      <c r="LE20" s="2" t="s">
        <v>1</v>
      </c>
      <c r="LF20" s="2" t="s">
        <v>1</v>
      </c>
      <c r="LG20" s="2" t="s">
        <v>1</v>
      </c>
      <c r="LH20" s="2" t="s">
        <v>1</v>
      </c>
      <c r="LI20" s="2" t="s">
        <v>1</v>
      </c>
    </row>
    <row r="21" spans="1:321" x14ac:dyDescent="0.3">
      <c r="A21" s="2" t="s">
        <v>35</v>
      </c>
      <c r="B21" s="2">
        <v>135</v>
      </c>
      <c r="C21" s="8">
        <f t="shared" si="41"/>
        <v>-464746.93999999994</v>
      </c>
      <c r="D21" s="8">
        <f t="shared" si="42"/>
        <v>3253495.11</v>
      </c>
      <c r="E21" s="8">
        <f t="shared" si="43"/>
        <v>24099.963777777775</v>
      </c>
      <c r="F21" s="8">
        <f t="shared" si="44"/>
        <v>2201810.2599999998</v>
      </c>
      <c r="G21" s="8">
        <f t="shared" si="45"/>
        <v>489584.85000000003</v>
      </c>
      <c r="H21" s="8">
        <f t="shared" si="46"/>
        <v>242800</v>
      </c>
      <c r="I21" s="8">
        <f t="shared" si="47"/>
        <v>319300</v>
      </c>
      <c r="J21" s="8">
        <f t="shared" si="48"/>
        <v>2365.1851851851852</v>
      </c>
      <c r="K21" s="8">
        <f t="shared" si="49"/>
        <v>159300</v>
      </c>
      <c r="L21" s="8">
        <f t="shared" si="50"/>
        <v>160000</v>
      </c>
      <c r="M21" s="8">
        <f t="shared" si="51"/>
        <v>479912.85000000003</v>
      </c>
      <c r="N21" s="8">
        <f t="shared" si="52"/>
        <v>16309.705629629629</v>
      </c>
      <c r="O21" s="8">
        <f t="shared" si="53"/>
        <v>519041.93</v>
      </c>
      <c r="P21" s="8">
        <f t="shared" si="54"/>
        <v>523467.88</v>
      </c>
      <c r="Q21" s="8">
        <f t="shared" si="55"/>
        <v>910320.2</v>
      </c>
      <c r="R21" s="8">
        <f t="shared" si="56"/>
        <v>2089233.47</v>
      </c>
      <c r="S21" s="8">
        <f t="shared" si="57"/>
        <v>15475.803481481482</v>
      </c>
      <c r="T21" s="8">
        <f t="shared" si="58"/>
        <v>112576.7899999998</v>
      </c>
      <c r="U21" s="7">
        <f t="shared" si="59"/>
        <v>5.1129196754673957E-2</v>
      </c>
      <c r="V21" s="8">
        <f t="shared" si="60"/>
        <v>1426.79</v>
      </c>
      <c r="W21" s="8">
        <f t="shared" si="61"/>
        <v>110950</v>
      </c>
      <c r="X21" s="8">
        <f t="shared" si="62"/>
        <v>0</v>
      </c>
      <c r="Y21" s="8">
        <f t="shared" si="63"/>
        <v>200</v>
      </c>
      <c r="Z21" s="8">
        <f t="shared" si="64"/>
        <v>8319.43</v>
      </c>
      <c r="AA21" s="8">
        <f t="shared" si="65"/>
        <v>128084.03</v>
      </c>
      <c r="AB21" s="8">
        <f t="shared" si="66"/>
        <v>3718242.05</v>
      </c>
      <c r="AC21" s="8">
        <f t="shared" si="67"/>
        <v>27542.533703703702</v>
      </c>
      <c r="AD21" s="8">
        <f t="shared" si="68"/>
        <v>2053380.7199999997</v>
      </c>
      <c r="AE21" s="8">
        <f t="shared" si="69"/>
        <v>15210.227555555553</v>
      </c>
      <c r="AF21" s="8">
        <f t="shared" si="70"/>
        <v>769073</v>
      </c>
      <c r="AG21" s="7">
        <f t="shared" si="71"/>
        <v>0.20683779852363296</v>
      </c>
      <c r="AH21" s="8">
        <f t="shared" si="72"/>
        <v>5696.8370370370367</v>
      </c>
      <c r="AI21" s="8">
        <f t="shared" si="73"/>
        <v>1091911.72</v>
      </c>
      <c r="AJ21" s="8">
        <f t="shared" si="74"/>
        <v>25000</v>
      </c>
      <c r="AK21" s="8">
        <f t="shared" si="75"/>
        <v>167396</v>
      </c>
      <c r="AL21" s="8">
        <f t="shared" si="76"/>
        <v>1664861.33</v>
      </c>
      <c r="AM21" s="8">
        <f t="shared" si="77"/>
        <v>12332.306148148149</v>
      </c>
      <c r="AN21" s="8">
        <f t="shared" si="78"/>
        <v>1664861.33</v>
      </c>
      <c r="AO21" s="8">
        <f t="shared" si="79"/>
        <v>0</v>
      </c>
      <c r="AP21" s="2">
        <v>461707.34</v>
      </c>
      <c r="AQ21" s="2">
        <v>12871.72</v>
      </c>
      <c r="AR21" s="2">
        <v>44462.87</v>
      </c>
      <c r="AS21" s="2" t="s">
        <v>1</v>
      </c>
      <c r="AT21" s="2">
        <v>404337.88</v>
      </c>
      <c r="AU21" s="2">
        <v>119130</v>
      </c>
      <c r="AV21" s="2" t="s">
        <v>1</v>
      </c>
      <c r="AW21" s="2">
        <v>910320.2</v>
      </c>
      <c r="AX21" s="2" t="s">
        <v>1</v>
      </c>
      <c r="AY21" s="2" t="s">
        <v>1</v>
      </c>
      <c r="AZ21" s="2" t="s">
        <v>1</v>
      </c>
      <c r="BA21" s="2" t="s">
        <v>1</v>
      </c>
      <c r="BB21" s="2" t="s">
        <v>1</v>
      </c>
      <c r="BC21" s="2">
        <v>1426.79</v>
      </c>
      <c r="BD21" s="2" t="s">
        <v>1</v>
      </c>
      <c r="BE21" s="2" t="s">
        <v>1</v>
      </c>
      <c r="BF21" s="2" t="s">
        <v>1</v>
      </c>
      <c r="BG21" s="2">
        <v>106600</v>
      </c>
      <c r="BH21" s="2">
        <v>4350</v>
      </c>
      <c r="BI21" s="2" t="s">
        <v>1</v>
      </c>
      <c r="BJ21" s="2" t="s">
        <v>1</v>
      </c>
      <c r="BK21" s="2" t="s">
        <v>1</v>
      </c>
      <c r="BL21" s="2" t="s">
        <v>1</v>
      </c>
      <c r="BM21" s="2" t="s">
        <v>1</v>
      </c>
      <c r="BN21" s="2" t="s">
        <v>1</v>
      </c>
      <c r="BO21" s="2" t="s">
        <v>1</v>
      </c>
      <c r="BP21" s="2" t="s">
        <v>1</v>
      </c>
      <c r="BQ21" s="2" t="s">
        <v>1</v>
      </c>
      <c r="BR21" s="2">
        <v>200</v>
      </c>
      <c r="BS21" s="2" t="s">
        <v>1</v>
      </c>
      <c r="BT21" s="2">
        <v>8319.43</v>
      </c>
      <c r="BU21" s="2" t="s">
        <v>1</v>
      </c>
      <c r="BV21" s="2" t="s">
        <v>1</v>
      </c>
      <c r="BW21" s="2">
        <v>128084.03</v>
      </c>
      <c r="BX21" s="2" t="s">
        <v>1</v>
      </c>
      <c r="BY21" s="2">
        <v>448652.45</v>
      </c>
      <c r="BZ21" s="2" t="s">
        <v>1</v>
      </c>
      <c r="CA21" s="2" t="s">
        <v>1</v>
      </c>
      <c r="CB21" s="2" t="s">
        <v>1</v>
      </c>
      <c r="CC21" s="2" t="s">
        <v>1</v>
      </c>
      <c r="CD21" s="2" t="s">
        <v>1</v>
      </c>
      <c r="CE21" s="2" t="s">
        <v>1</v>
      </c>
      <c r="CF21" s="2">
        <v>31200</v>
      </c>
      <c r="CG21" s="2" t="s">
        <v>1</v>
      </c>
      <c r="CH21" s="2" t="s">
        <v>1</v>
      </c>
      <c r="CI21" s="2">
        <v>60.4</v>
      </c>
      <c r="CJ21" s="2" t="s">
        <v>1</v>
      </c>
      <c r="CK21" s="2" t="s">
        <v>1</v>
      </c>
      <c r="CL21" s="2" t="s">
        <v>1</v>
      </c>
      <c r="CM21" s="2" t="s">
        <v>1</v>
      </c>
      <c r="CN21" s="2" t="s">
        <v>1</v>
      </c>
      <c r="CO21" s="2">
        <v>0</v>
      </c>
      <c r="CP21" s="2" t="s">
        <v>1</v>
      </c>
      <c r="CQ21" s="2" t="s">
        <v>1</v>
      </c>
      <c r="CR21" s="2" t="s">
        <v>1</v>
      </c>
      <c r="CS21" s="2" t="s">
        <v>1</v>
      </c>
      <c r="CT21" s="2" t="s">
        <v>1</v>
      </c>
      <c r="CU21" s="2" t="s">
        <v>1</v>
      </c>
      <c r="CV21" s="2" t="s">
        <v>1</v>
      </c>
      <c r="CW21" s="2" t="s">
        <v>1</v>
      </c>
      <c r="CX21" s="2" t="s">
        <v>1</v>
      </c>
      <c r="CY21" s="2">
        <v>9672</v>
      </c>
      <c r="CZ21" s="2" t="s">
        <v>1</v>
      </c>
      <c r="DA21" s="2" t="s">
        <v>1</v>
      </c>
      <c r="DB21" s="2" t="s">
        <v>1</v>
      </c>
      <c r="DC21" s="2" t="s">
        <v>1</v>
      </c>
      <c r="DD21" s="2" t="s">
        <v>1</v>
      </c>
      <c r="DE21" s="2" t="s">
        <v>1</v>
      </c>
      <c r="DF21" s="2" t="s">
        <v>1</v>
      </c>
      <c r="DG21" s="2" t="s">
        <v>1</v>
      </c>
      <c r="DH21" s="2" t="s">
        <v>1</v>
      </c>
      <c r="DI21" s="2" t="s">
        <v>1</v>
      </c>
      <c r="DJ21" s="2" t="s">
        <v>1</v>
      </c>
      <c r="DK21" s="2">
        <v>242800</v>
      </c>
      <c r="DL21" s="2" t="s">
        <v>1</v>
      </c>
      <c r="DM21" s="2" t="s">
        <v>1</v>
      </c>
      <c r="DN21" s="2" t="s">
        <v>1</v>
      </c>
      <c r="DO21" s="2" t="s">
        <v>1</v>
      </c>
      <c r="DP21" s="2" t="s">
        <v>1</v>
      </c>
      <c r="DQ21" s="2" t="s">
        <v>1</v>
      </c>
      <c r="DR21" s="2" t="s">
        <v>1</v>
      </c>
      <c r="DS21" s="2" t="s">
        <v>1</v>
      </c>
      <c r="DT21" s="2" t="s">
        <v>1</v>
      </c>
      <c r="DU21" s="2" t="s">
        <v>1</v>
      </c>
      <c r="DV21" s="2">
        <v>29000</v>
      </c>
      <c r="DW21" s="2">
        <v>65400</v>
      </c>
      <c r="DX21" s="2" t="s">
        <v>1</v>
      </c>
      <c r="DY21" s="2" t="s">
        <v>1</v>
      </c>
      <c r="DZ21" s="2" t="s">
        <v>1</v>
      </c>
      <c r="EA21" s="2" t="s">
        <v>1</v>
      </c>
      <c r="EB21" s="2">
        <v>64900</v>
      </c>
      <c r="EC21" s="2" t="s">
        <v>1</v>
      </c>
      <c r="ED21" s="2" t="s">
        <v>1</v>
      </c>
      <c r="EE21" s="2" t="s">
        <v>1</v>
      </c>
      <c r="EF21" s="2" t="s">
        <v>1</v>
      </c>
      <c r="EG21" s="2" t="s">
        <v>1</v>
      </c>
      <c r="EH21" s="2" t="s">
        <v>1</v>
      </c>
      <c r="EI21" s="2" t="s">
        <v>1</v>
      </c>
      <c r="EJ21" s="2" t="s">
        <v>1</v>
      </c>
      <c r="EK21" s="2" t="s">
        <v>1</v>
      </c>
      <c r="EL21" s="2" t="s">
        <v>1</v>
      </c>
      <c r="EM21" s="2" t="s">
        <v>1</v>
      </c>
      <c r="EN21" s="2">
        <v>160000</v>
      </c>
      <c r="EO21" s="2" t="s">
        <v>1</v>
      </c>
      <c r="EP21" s="2" t="s">
        <v>1</v>
      </c>
      <c r="EQ21" s="2" t="s">
        <v>1</v>
      </c>
      <c r="ER21" s="2" t="s">
        <v>1</v>
      </c>
      <c r="ES21" s="2" t="s">
        <v>1</v>
      </c>
      <c r="ET21" s="2" t="s">
        <v>1</v>
      </c>
      <c r="EU21" s="2">
        <v>14324</v>
      </c>
      <c r="EV21" s="2">
        <v>240942</v>
      </c>
      <c r="EW21" s="2">
        <v>417872</v>
      </c>
      <c r="EX21" s="2" t="s">
        <v>1</v>
      </c>
      <c r="EY21" s="2" t="s">
        <v>1</v>
      </c>
      <c r="EZ21" s="2" t="s">
        <v>1</v>
      </c>
      <c r="FA21" s="2">
        <v>37870</v>
      </c>
      <c r="FB21" s="2">
        <v>53464</v>
      </c>
      <c r="FC21" s="2" t="s">
        <v>1</v>
      </c>
      <c r="FD21" s="2">
        <v>4601</v>
      </c>
      <c r="FE21" s="2" t="s">
        <v>1</v>
      </c>
      <c r="FF21" s="2" t="s">
        <v>1</v>
      </c>
      <c r="FG21" s="2" t="s">
        <v>1</v>
      </c>
      <c r="FH21" s="2" t="s">
        <v>1</v>
      </c>
      <c r="FI21" s="2" t="s">
        <v>1</v>
      </c>
      <c r="FJ21" s="2" t="s">
        <v>1</v>
      </c>
      <c r="FK21" s="2" t="s">
        <v>1</v>
      </c>
      <c r="FL21" s="2">
        <v>9073</v>
      </c>
      <c r="FM21" s="2">
        <v>25518.09</v>
      </c>
      <c r="FN21" s="2">
        <v>39902</v>
      </c>
      <c r="FO21" s="2" t="s">
        <v>1</v>
      </c>
      <c r="FP21" s="2">
        <v>71294</v>
      </c>
      <c r="FQ21" s="2">
        <v>12083.23</v>
      </c>
      <c r="FR21" s="2" t="s">
        <v>1</v>
      </c>
      <c r="FS21" s="2" t="s">
        <v>1</v>
      </c>
      <c r="FT21" s="2" t="s">
        <v>1</v>
      </c>
      <c r="FU21" s="2" t="s">
        <v>1</v>
      </c>
      <c r="FV21" s="2" t="s">
        <v>1</v>
      </c>
      <c r="FW21" s="2" t="s">
        <v>1</v>
      </c>
      <c r="FX21" s="2" t="s">
        <v>1</v>
      </c>
      <c r="FY21" s="2">
        <v>111488</v>
      </c>
      <c r="FZ21" s="2" t="s">
        <v>1</v>
      </c>
      <c r="GA21" s="2">
        <v>8414</v>
      </c>
      <c r="GB21" s="2" t="s">
        <v>1</v>
      </c>
      <c r="GC21" s="2" t="s">
        <v>1</v>
      </c>
      <c r="GD21" s="2">
        <v>57</v>
      </c>
      <c r="GE21" s="2">
        <v>22210.17</v>
      </c>
      <c r="GF21" s="2">
        <v>39634.9</v>
      </c>
      <c r="GG21" s="2" t="s">
        <v>1</v>
      </c>
      <c r="GH21" s="2" t="s">
        <v>1</v>
      </c>
      <c r="GI21" s="2" t="s">
        <v>1</v>
      </c>
      <c r="GJ21" s="2">
        <v>0</v>
      </c>
      <c r="GK21" s="2" t="s">
        <v>1</v>
      </c>
      <c r="GL21" s="2">
        <v>662697.68000000005</v>
      </c>
      <c r="GM21" s="2">
        <v>54796.65</v>
      </c>
      <c r="GN21" s="2" t="s">
        <v>1</v>
      </c>
      <c r="GO21" s="2">
        <v>11315</v>
      </c>
      <c r="GP21" s="2">
        <v>7163</v>
      </c>
      <c r="GQ21" s="2" t="s">
        <v>1</v>
      </c>
      <c r="GR21" s="2" t="s">
        <v>1</v>
      </c>
      <c r="GS21" s="2" t="s">
        <v>1</v>
      </c>
      <c r="GT21" s="2">
        <v>6865</v>
      </c>
      <c r="GU21" s="2" t="s">
        <v>1</v>
      </c>
      <c r="GV21" s="2" t="s">
        <v>1</v>
      </c>
      <c r="GW21" s="2" t="s">
        <v>1</v>
      </c>
      <c r="GX21" s="2" t="s">
        <v>1</v>
      </c>
      <c r="GY21" s="2" t="s">
        <v>1</v>
      </c>
      <c r="GZ21" s="2" t="s">
        <v>1</v>
      </c>
      <c r="HA21" s="2">
        <v>9400</v>
      </c>
      <c r="HB21" s="2" t="s">
        <v>1</v>
      </c>
      <c r="HC21" s="2" t="s">
        <v>1</v>
      </c>
      <c r="HD21" s="2" t="s">
        <v>1</v>
      </c>
      <c r="HE21" s="2" t="s">
        <v>1</v>
      </c>
      <c r="HF21" s="2" t="s">
        <v>1</v>
      </c>
      <c r="HG21" s="2" t="s">
        <v>1</v>
      </c>
      <c r="HH21" s="2" t="s">
        <v>1</v>
      </c>
      <c r="HI21" s="2" t="s">
        <v>1</v>
      </c>
      <c r="HJ21" s="2">
        <v>25000</v>
      </c>
      <c r="HK21" s="2" t="s">
        <v>1</v>
      </c>
      <c r="HL21" s="2" t="s">
        <v>1</v>
      </c>
      <c r="HM21" s="2" t="s">
        <v>1</v>
      </c>
      <c r="HN21" s="2">
        <v>0</v>
      </c>
      <c r="HO21" s="2" t="s">
        <v>1</v>
      </c>
      <c r="HP21" s="2" t="s">
        <v>1</v>
      </c>
      <c r="HQ21" s="2">
        <v>3240</v>
      </c>
      <c r="HR21" s="2" t="s">
        <v>1</v>
      </c>
      <c r="HS21" s="2">
        <v>4488</v>
      </c>
      <c r="HT21" s="2" t="s">
        <v>1</v>
      </c>
      <c r="HU21" s="2" t="s">
        <v>1</v>
      </c>
      <c r="HV21" s="2">
        <v>1350</v>
      </c>
      <c r="HW21" s="2" t="s">
        <v>1</v>
      </c>
      <c r="HX21" s="2" t="s">
        <v>1</v>
      </c>
      <c r="HY21" s="2" t="s">
        <v>1</v>
      </c>
      <c r="HZ21" s="2" t="s">
        <v>1</v>
      </c>
      <c r="IA21" s="2" t="s">
        <v>1</v>
      </c>
      <c r="IB21" s="2" t="s">
        <v>1</v>
      </c>
      <c r="IC21" s="2" t="s">
        <v>1</v>
      </c>
      <c r="ID21" s="2" t="s">
        <v>1</v>
      </c>
      <c r="IE21" s="2" t="s">
        <v>1</v>
      </c>
      <c r="IF21" s="2" t="s">
        <v>1</v>
      </c>
      <c r="IG21" s="2" t="s">
        <v>1</v>
      </c>
      <c r="IH21" s="2">
        <v>39188</v>
      </c>
      <c r="II21" s="2">
        <v>119130</v>
      </c>
      <c r="IJ21" s="2" t="s">
        <v>1</v>
      </c>
      <c r="IK21" s="2" t="s">
        <v>1</v>
      </c>
      <c r="IL21" s="2" t="s">
        <v>1</v>
      </c>
      <c r="IM21" s="2" t="s">
        <v>1</v>
      </c>
      <c r="IN21" s="2" t="s">
        <v>1</v>
      </c>
      <c r="IO21" s="2" t="s">
        <v>1</v>
      </c>
      <c r="IP21" s="2" t="s">
        <v>1</v>
      </c>
      <c r="IQ21" s="2" t="s">
        <v>1</v>
      </c>
      <c r="IR21" s="2" t="s">
        <v>1</v>
      </c>
      <c r="IS21" s="2" t="s">
        <v>1</v>
      </c>
      <c r="IT21" s="2" t="s">
        <v>1</v>
      </c>
      <c r="IU21" s="2" t="s">
        <v>1</v>
      </c>
      <c r="IV21" s="2" t="s">
        <v>1</v>
      </c>
      <c r="IW21" s="2" t="s">
        <v>1</v>
      </c>
      <c r="IX21" s="2" t="s">
        <v>1</v>
      </c>
      <c r="IY21" s="2" t="s">
        <v>1</v>
      </c>
      <c r="IZ21" s="2" t="s">
        <v>1</v>
      </c>
      <c r="JA21" s="2" t="s">
        <v>1</v>
      </c>
      <c r="JB21" s="2" t="s">
        <v>1</v>
      </c>
      <c r="JC21" s="2" t="s">
        <v>1</v>
      </c>
      <c r="JD21" s="2" t="s">
        <v>1</v>
      </c>
      <c r="JE21" s="2" t="s">
        <v>1</v>
      </c>
      <c r="JF21" s="2" t="s">
        <v>1</v>
      </c>
      <c r="JG21" s="2" t="s">
        <v>1</v>
      </c>
      <c r="JH21" s="2" t="s">
        <v>1</v>
      </c>
      <c r="JI21" s="2" t="s">
        <v>1</v>
      </c>
      <c r="JJ21" s="2">
        <v>0</v>
      </c>
      <c r="JK21" s="2" t="s">
        <v>1</v>
      </c>
      <c r="JL21" s="2">
        <v>0</v>
      </c>
      <c r="JM21" s="2" t="s">
        <v>1</v>
      </c>
      <c r="JN21" s="2" t="s">
        <v>1</v>
      </c>
      <c r="JO21" s="2" t="s">
        <v>1</v>
      </c>
      <c r="JP21" s="2" t="s">
        <v>1</v>
      </c>
      <c r="JQ21" s="2" t="s">
        <v>1</v>
      </c>
      <c r="JR21" s="2" t="s">
        <v>1</v>
      </c>
      <c r="JS21" s="2">
        <v>1616582.33</v>
      </c>
      <c r="JT21" s="2">
        <v>48279</v>
      </c>
      <c r="JU21" s="2" t="s">
        <v>1</v>
      </c>
      <c r="JV21" s="2" t="s">
        <v>1</v>
      </c>
      <c r="JW21" s="2" t="s">
        <v>1</v>
      </c>
      <c r="JX21" s="2" t="s">
        <v>1</v>
      </c>
      <c r="JY21" s="2" t="s">
        <v>1</v>
      </c>
      <c r="JZ21" s="2" t="s">
        <v>1</v>
      </c>
      <c r="KA21" s="2" t="s">
        <v>1</v>
      </c>
      <c r="KB21" s="2" t="s">
        <v>1</v>
      </c>
      <c r="KC21" s="2" t="s">
        <v>1</v>
      </c>
      <c r="KD21" s="2" t="s">
        <v>1</v>
      </c>
      <c r="KE21" s="2" t="s">
        <v>1</v>
      </c>
      <c r="KF21" s="2" t="s">
        <v>1</v>
      </c>
      <c r="KG21" s="2" t="s">
        <v>1</v>
      </c>
      <c r="KH21" s="2" t="s">
        <v>1</v>
      </c>
      <c r="KI21" s="2" t="s">
        <v>1</v>
      </c>
      <c r="KJ21" s="2" t="s">
        <v>1</v>
      </c>
      <c r="KK21" s="2" t="s">
        <v>1</v>
      </c>
      <c r="KL21" s="2" t="s">
        <v>1</v>
      </c>
      <c r="KM21" s="2" t="s">
        <v>1</v>
      </c>
      <c r="KN21" s="2" t="s">
        <v>1</v>
      </c>
      <c r="KO21" s="2" t="s">
        <v>1</v>
      </c>
      <c r="KP21" s="2" t="s">
        <v>1</v>
      </c>
      <c r="KQ21" s="2" t="s">
        <v>1</v>
      </c>
      <c r="KR21" s="2" t="s">
        <v>1</v>
      </c>
      <c r="KS21" s="2" t="s">
        <v>1</v>
      </c>
      <c r="KT21" s="2" t="s">
        <v>1</v>
      </c>
      <c r="KU21" s="2" t="s">
        <v>1</v>
      </c>
      <c r="KV21" s="2" t="s">
        <v>1</v>
      </c>
      <c r="KW21" s="2" t="s">
        <v>1</v>
      </c>
      <c r="KX21" s="2" t="s">
        <v>1</v>
      </c>
      <c r="KY21" s="2" t="s">
        <v>1</v>
      </c>
      <c r="KZ21" s="2" t="s">
        <v>1</v>
      </c>
      <c r="LA21" s="2" t="s">
        <v>1</v>
      </c>
      <c r="LB21" s="2" t="s">
        <v>1</v>
      </c>
      <c r="LC21" s="2" t="s">
        <v>1</v>
      </c>
      <c r="LD21" s="2" t="s">
        <v>1</v>
      </c>
      <c r="LE21" s="2" t="s">
        <v>1</v>
      </c>
      <c r="LF21" s="2" t="s">
        <v>1</v>
      </c>
      <c r="LG21" s="2" t="s">
        <v>1</v>
      </c>
      <c r="LH21" s="2" t="s">
        <v>1</v>
      </c>
      <c r="LI21" s="2" t="s">
        <v>1</v>
      </c>
    </row>
    <row r="22" spans="1:321" x14ac:dyDescent="0.3">
      <c r="A22" s="2" t="s">
        <v>36</v>
      </c>
      <c r="B22" s="2">
        <v>781</v>
      </c>
      <c r="C22" s="8">
        <f t="shared" si="41"/>
        <v>-8191171.4800000004</v>
      </c>
      <c r="D22" s="8">
        <f t="shared" si="42"/>
        <v>21834159.739999998</v>
      </c>
      <c r="E22" s="8">
        <f t="shared" si="43"/>
        <v>27956.670601792572</v>
      </c>
      <c r="F22" s="8">
        <f t="shared" si="44"/>
        <v>13699618.719999999</v>
      </c>
      <c r="G22" s="8">
        <f t="shared" si="45"/>
        <v>5836738.0200000005</v>
      </c>
      <c r="H22" s="8">
        <f t="shared" si="46"/>
        <v>404196</v>
      </c>
      <c r="I22" s="8">
        <f t="shared" si="47"/>
        <v>1893607</v>
      </c>
      <c r="J22" s="8">
        <f t="shared" si="48"/>
        <v>2424.5928297055057</v>
      </c>
      <c r="K22" s="8">
        <f t="shared" si="49"/>
        <v>1409258</v>
      </c>
      <c r="L22" s="8">
        <f t="shared" si="50"/>
        <v>484349</v>
      </c>
      <c r="M22" s="8">
        <f t="shared" si="51"/>
        <v>5510290.2600000007</v>
      </c>
      <c r="N22" s="8">
        <f t="shared" si="52"/>
        <v>17541.125121638925</v>
      </c>
      <c r="O22" s="8">
        <f t="shared" si="53"/>
        <v>3116650.29</v>
      </c>
      <c r="P22" s="8">
        <f t="shared" si="54"/>
        <v>3734664.31</v>
      </c>
      <c r="Q22" s="8">
        <f t="shared" si="55"/>
        <v>5436063.2699999996</v>
      </c>
      <c r="R22" s="8">
        <f t="shared" si="56"/>
        <v>13221066.819999998</v>
      </c>
      <c r="S22" s="8">
        <f t="shared" si="57"/>
        <v>16928.38261203585</v>
      </c>
      <c r="T22" s="8">
        <f t="shared" si="58"/>
        <v>478551.90000000037</v>
      </c>
      <c r="U22" s="7">
        <f t="shared" si="59"/>
        <v>3.4931767794483586E-2</v>
      </c>
      <c r="V22" s="8">
        <f t="shared" si="60"/>
        <v>3408.9</v>
      </c>
      <c r="W22" s="8">
        <f t="shared" si="61"/>
        <v>452283</v>
      </c>
      <c r="X22" s="8">
        <f t="shared" si="62"/>
        <v>0</v>
      </c>
      <c r="Y22" s="8">
        <f t="shared" si="63"/>
        <v>22860</v>
      </c>
      <c r="Z22" s="8">
        <f t="shared" si="64"/>
        <v>65201.34</v>
      </c>
      <c r="AA22" s="8">
        <f t="shared" si="65"/>
        <v>868487.61</v>
      </c>
      <c r="AB22" s="8">
        <f t="shared" si="66"/>
        <v>30025331.219999999</v>
      </c>
      <c r="AC22" s="8">
        <f t="shared" si="67"/>
        <v>38444.726274007684</v>
      </c>
      <c r="AD22" s="8">
        <f t="shared" si="68"/>
        <v>13786922.869999999</v>
      </c>
      <c r="AE22" s="8">
        <f t="shared" si="69"/>
        <v>17652.910204865555</v>
      </c>
      <c r="AF22" s="8">
        <f t="shared" si="70"/>
        <v>4415023.5</v>
      </c>
      <c r="AG22" s="7">
        <f t="shared" si="71"/>
        <v>0.14704329046865383</v>
      </c>
      <c r="AH22" s="8">
        <f t="shared" si="72"/>
        <v>5653.0390524967988</v>
      </c>
      <c r="AI22" s="8">
        <f t="shared" si="73"/>
        <v>6793658.6699999999</v>
      </c>
      <c r="AJ22" s="8">
        <f t="shared" si="74"/>
        <v>342000</v>
      </c>
      <c r="AK22" s="8">
        <f t="shared" si="75"/>
        <v>2098570.7000000002</v>
      </c>
      <c r="AL22" s="8">
        <f t="shared" si="76"/>
        <v>16238408.35</v>
      </c>
      <c r="AM22" s="8">
        <f t="shared" si="77"/>
        <v>20791.816069142125</v>
      </c>
      <c r="AN22" s="8">
        <f t="shared" si="78"/>
        <v>16238408.35</v>
      </c>
      <c r="AO22" s="8">
        <f t="shared" si="79"/>
        <v>0</v>
      </c>
      <c r="AP22" s="2">
        <v>2780352.35</v>
      </c>
      <c r="AQ22" s="2">
        <v>76874.259999999995</v>
      </c>
      <c r="AR22" s="2">
        <v>259423.68</v>
      </c>
      <c r="AS22" s="2" t="s">
        <v>1</v>
      </c>
      <c r="AT22" s="2">
        <v>2415684.31</v>
      </c>
      <c r="AU22" s="2">
        <v>1318980</v>
      </c>
      <c r="AV22" s="2" t="s">
        <v>1</v>
      </c>
      <c r="AW22" s="2">
        <v>5436063.2699999996</v>
      </c>
      <c r="AX22" s="2" t="s">
        <v>1</v>
      </c>
      <c r="AY22" s="2" t="s">
        <v>1</v>
      </c>
      <c r="AZ22" s="2" t="s">
        <v>1</v>
      </c>
      <c r="BA22" s="2" t="s">
        <v>1</v>
      </c>
      <c r="BB22" s="2">
        <v>3408.9</v>
      </c>
      <c r="BC22" s="2" t="s">
        <v>1</v>
      </c>
      <c r="BD22" s="2" t="s">
        <v>1</v>
      </c>
      <c r="BE22" s="2" t="s">
        <v>1</v>
      </c>
      <c r="BF22" s="2" t="s">
        <v>1</v>
      </c>
      <c r="BG22" s="2">
        <v>386243</v>
      </c>
      <c r="BH22" s="2">
        <v>15850</v>
      </c>
      <c r="BI22" s="2">
        <v>678</v>
      </c>
      <c r="BJ22" s="2">
        <v>49000</v>
      </c>
      <c r="BK22" s="2" t="s">
        <v>1</v>
      </c>
      <c r="BL22" s="2">
        <v>512</v>
      </c>
      <c r="BM22" s="2" t="s">
        <v>1</v>
      </c>
      <c r="BN22" s="2" t="s">
        <v>1</v>
      </c>
      <c r="BO22" s="2" t="s">
        <v>1</v>
      </c>
      <c r="BP22" s="2" t="s">
        <v>1</v>
      </c>
      <c r="BQ22" s="2" t="s">
        <v>1</v>
      </c>
      <c r="BR22" s="2">
        <v>22860</v>
      </c>
      <c r="BS22" s="2">
        <v>64875.02</v>
      </c>
      <c r="BT22" s="2">
        <v>326.32</v>
      </c>
      <c r="BU22" s="2" t="s">
        <v>1</v>
      </c>
      <c r="BV22" s="2" t="s">
        <v>1</v>
      </c>
      <c r="BW22" s="2">
        <v>868487.61</v>
      </c>
      <c r="BX22" s="2" t="s">
        <v>1</v>
      </c>
      <c r="BY22" s="2">
        <v>2578092.25</v>
      </c>
      <c r="BZ22" s="2">
        <v>80640</v>
      </c>
      <c r="CA22" s="2">
        <v>10648</v>
      </c>
      <c r="CB22" s="2" t="s">
        <v>1</v>
      </c>
      <c r="CC22" s="2" t="s">
        <v>1</v>
      </c>
      <c r="CD22" s="2" t="s">
        <v>1</v>
      </c>
      <c r="CE22" s="2">
        <v>42434</v>
      </c>
      <c r="CF22" s="2">
        <v>2796701.23</v>
      </c>
      <c r="CG22" s="2" t="s">
        <v>1</v>
      </c>
      <c r="CH22" s="2" t="s">
        <v>1</v>
      </c>
      <c r="CI22" s="2">
        <v>1774.78</v>
      </c>
      <c r="CJ22" s="2" t="s">
        <v>1</v>
      </c>
      <c r="CK22" s="2" t="s">
        <v>1</v>
      </c>
      <c r="CL22" s="2" t="s">
        <v>1</v>
      </c>
      <c r="CM22" s="2" t="s">
        <v>1</v>
      </c>
      <c r="CN22" s="2" t="s">
        <v>1</v>
      </c>
      <c r="CO22" s="2">
        <v>174245.76000000001</v>
      </c>
      <c r="CP22" s="2" t="s">
        <v>1</v>
      </c>
      <c r="CQ22" s="2" t="s">
        <v>1</v>
      </c>
      <c r="CR22" s="2" t="s">
        <v>1</v>
      </c>
      <c r="CS22" s="2" t="s">
        <v>1</v>
      </c>
      <c r="CT22" s="2" t="s">
        <v>1</v>
      </c>
      <c r="CU22" s="2" t="s">
        <v>1</v>
      </c>
      <c r="CV22" s="2" t="s">
        <v>1</v>
      </c>
      <c r="CW22" s="2">
        <v>31290</v>
      </c>
      <c r="CX22" s="2">
        <v>117500</v>
      </c>
      <c r="CY22" s="2">
        <v>12466</v>
      </c>
      <c r="CZ22" s="2" t="s">
        <v>1</v>
      </c>
      <c r="DA22" s="2">
        <v>-9054</v>
      </c>
      <c r="DB22" s="2" t="s">
        <v>1</v>
      </c>
      <c r="DC22" s="2" t="s">
        <v>1</v>
      </c>
      <c r="DD22" s="2" t="s">
        <v>1</v>
      </c>
      <c r="DE22" s="2" t="s">
        <v>1</v>
      </c>
      <c r="DF22" s="2" t="s">
        <v>1</v>
      </c>
      <c r="DG22" s="2" t="s">
        <v>1</v>
      </c>
      <c r="DH22" s="2" t="s">
        <v>1</v>
      </c>
      <c r="DI22" s="2" t="s">
        <v>1</v>
      </c>
      <c r="DJ22" s="2" t="s">
        <v>1</v>
      </c>
      <c r="DK22" s="2">
        <v>13996</v>
      </c>
      <c r="DL22" s="2" t="s">
        <v>1</v>
      </c>
      <c r="DM22" s="2">
        <v>390200</v>
      </c>
      <c r="DN22" s="2" t="s">
        <v>1</v>
      </c>
      <c r="DO22" s="2" t="s">
        <v>1</v>
      </c>
      <c r="DP22" s="2" t="s">
        <v>1</v>
      </c>
      <c r="DQ22" s="2" t="s">
        <v>1</v>
      </c>
      <c r="DR22" s="2" t="s">
        <v>1</v>
      </c>
      <c r="DS22" s="2" t="s">
        <v>1</v>
      </c>
      <c r="DT22" s="2" t="s">
        <v>1</v>
      </c>
      <c r="DU22" s="2" t="s">
        <v>1</v>
      </c>
      <c r="DV22" s="2">
        <v>29000</v>
      </c>
      <c r="DW22" s="2">
        <v>341000</v>
      </c>
      <c r="DX22" s="2" t="s">
        <v>1</v>
      </c>
      <c r="DY22" s="2">
        <v>562358</v>
      </c>
      <c r="DZ22" s="2" t="s">
        <v>1</v>
      </c>
      <c r="EA22" s="2">
        <v>70000</v>
      </c>
      <c r="EB22" s="2">
        <v>406900</v>
      </c>
      <c r="EC22" s="2" t="s">
        <v>1</v>
      </c>
      <c r="ED22" s="2" t="s">
        <v>1</v>
      </c>
      <c r="EE22" s="2" t="s">
        <v>1</v>
      </c>
      <c r="EF22" s="2" t="s">
        <v>1</v>
      </c>
      <c r="EG22" s="2" t="s">
        <v>1</v>
      </c>
      <c r="EH22" s="2" t="s">
        <v>1</v>
      </c>
      <c r="EI22" s="2" t="s">
        <v>1</v>
      </c>
      <c r="EJ22" s="2">
        <v>449546</v>
      </c>
      <c r="EK22" s="2">
        <v>0</v>
      </c>
      <c r="EL22" s="2" t="s">
        <v>1</v>
      </c>
      <c r="EM22" s="2" t="s">
        <v>1</v>
      </c>
      <c r="EN22" s="2">
        <v>34803</v>
      </c>
      <c r="EO22" s="2" t="s">
        <v>1</v>
      </c>
      <c r="EP22" s="2" t="s">
        <v>1</v>
      </c>
      <c r="EQ22" s="2" t="s">
        <v>1</v>
      </c>
      <c r="ER22" s="2" t="s">
        <v>1</v>
      </c>
      <c r="ES22" s="2">
        <v>2160977</v>
      </c>
      <c r="ET22" s="2" t="s">
        <v>1</v>
      </c>
      <c r="EU22" s="2">
        <v>7374.5</v>
      </c>
      <c r="EV22" s="2">
        <v>305852</v>
      </c>
      <c r="EW22" s="2">
        <v>951591</v>
      </c>
      <c r="EX22" s="2" t="s">
        <v>1</v>
      </c>
      <c r="EY22" s="2" t="s">
        <v>1</v>
      </c>
      <c r="EZ22" s="2" t="s">
        <v>1</v>
      </c>
      <c r="FA22" s="2">
        <v>685289</v>
      </c>
      <c r="FB22" s="2">
        <v>280134</v>
      </c>
      <c r="FC22" s="2">
        <v>11024</v>
      </c>
      <c r="FD22" s="2">
        <v>1535</v>
      </c>
      <c r="FE22" s="2">
        <v>11247</v>
      </c>
      <c r="FF22" s="2" t="s">
        <v>1</v>
      </c>
      <c r="FG22" s="2" t="s">
        <v>1</v>
      </c>
      <c r="FH22" s="2" t="s">
        <v>1</v>
      </c>
      <c r="FI22" s="2" t="s">
        <v>1</v>
      </c>
      <c r="FJ22" s="2">
        <v>36084</v>
      </c>
      <c r="FK22" s="2" t="s">
        <v>1</v>
      </c>
      <c r="FL22" s="2" t="s">
        <v>1</v>
      </c>
      <c r="FM22" s="2">
        <v>37263</v>
      </c>
      <c r="FN22" s="2">
        <v>396226</v>
      </c>
      <c r="FO22" s="2">
        <v>69816.850000000006</v>
      </c>
      <c r="FP22" s="2">
        <v>464912.13</v>
      </c>
      <c r="FQ22" s="2">
        <v>443007.95</v>
      </c>
      <c r="FR22" s="2" t="s">
        <v>1</v>
      </c>
      <c r="FS22" s="2" t="s">
        <v>1</v>
      </c>
      <c r="FT22" s="2" t="s">
        <v>1</v>
      </c>
      <c r="FU22" s="2" t="s">
        <v>1</v>
      </c>
      <c r="FV22" s="2" t="s">
        <v>1</v>
      </c>
      <c r="FW22" s="2" t="s">
        <v>1</v>
      </c>
      <c r="FX22" s="2">
        <v>46508.54</v>
      </c>
      <c r="FY22" s="2">
        <v>652604</v>
      </c>
      <c r="FZ22" s="2">
        <v>382028</v>
      </c>
      <c r="GA22" s="2">
        <v>174129</v>
      </c>
      <c r="GB22" s="2" t="s">
        <v>1</v>
      </c>
      <c r="GC22" s="2" t="s">
        <v>1</v>
      </c>
      <c r="GD22" s="2">
        <v>7720</v>
      </c>
      <c r="GE22" s="2">
        <v>129706.69</v>
      </c>
      <c r="GF22" s="2">
        <v>176208.84</v>
      </c>
      <c r="GG22" s="2">
        <v>1200</v>
      </c>
      <c r="GH22" s="2" t="s">
        <v>1</v>
      </c>
      <c r="GI22" s="2">
        <v>78000</v>
      </c>
      <c r="GJ22" s="2">
        <v>48927</v>
      </c>
      <c r="GK22" s="2">
        <v>56524.71</v>
      </c>
      <c r="GL22" s="2">
        <v>2369361.27</v>
      </c>
      <c r="GM22" s="2">
        <v>688784.87</v>
      </c>
      <c r="GN22" s="2" t="s">
        <v>1</v>
      </c>
      <c r="GO22" s="2">
        <v>46937</v>
      </c>
      <c r="GP22" s="2">
        <v>28618.5</v>
      </c>
      <c r="GQ22" s="2" t="s">
        <v>1</v>
      </c>
      <c r="GR22" s="2" t="s">
        <v>1</v>
      </c>
      <c r="GS22" s="2">
        <v>218395.32</v>
      </c>
      <c r="GT22" s="2">
        <v>5554</v>
      </c>
      <c r="GU22" s="2" t="s">
        <v>1</v>
      </c>
      <c r="GV22" s="2">
        <v>206206</v>
      </c>
      <c r="GW22" s="2" t="s">
        <v>1</v>
      </c>
      <c r="GX22" s="2" t="s">
        <v>1</v>
      </c>
      <c r="GY22" s="2">
        <v>9442</v>
      </c>
      <c r="GZ22" s="2" t="s">
        <v>1</v>
      </c>
      <c r="HA22" s="2">
        <v>19493</v>
      </c>
      <c r="HB22" s="2" t="s">
        <v>1</v>
      </c>
      <c r="HC22" s="2" t="s">
        <v>1</v>
      </c>
      <c r="HD22" s="2" t="s">
        <v>1</v>
      </c>
      <c r="HE22" s="2" t="s">
        <v>1</v>
      </c>
      <c r="HF22" s="2" t="s">
        <v>1</v>
      </c>
      <c r="HG22" s="2" t="s">
        <v>1</v>
      </c>
      <c r="HH22" s="2" t="s">
        <v>1</v>
      </c>
      <c r="HI22" s="2">
        <v>42000</v>
      </c>
      <c r="HJ22" s="2">
        <v>295000</v>
      </c>
      <c r="HK22" s="2">
        <v>5000</v>
      </c>
      <c r="HL22" s="2" t="s">
        <v>1</v>
      </c>
      <c r="HM22" s="2" t="s">
        <v>1</v>
      </c>
      <c r="HN22" s="2" t="s">
        <v>1</v>
      </c>
      <c r="HO22" s="2" t="s">
        <v>1</v>
      </c>
      <c r="HP22" s="2" t="s">
        <v>1</v>
      </c>
      <c r="HQ22" s="2">
        <v>3120</v>
      </c>
      <c r="HR22" s="2" t="s">
        <v>1</v>
      </c>
      <c r="HS22" s="2">
        <v>42405</v>
      </c>
      <c r="HT22" s="2" t="s">
        <v>1</v>
      </c>
      <c r="HU22" s="2" t="s">
        <v>1</v>
      </c>
      <c r="HV22" s="2" t="s">
        <v>1</v>
      </c>
      <c r="HW22" s="2">
        <v>150000</v>
      </c>
      <c r="HX22" s="2" t="s">
        <v>1</v>
      </c>
      <c r="HY22" s="2" t="s">
        <v>1</v>
      </c>
      <c r="HZ22" s="2">
        <v>335520</v>
      </c>
      <c r="IA22" s="2" t="s">
        <v>1</v>
      </c>
      <c r="IB22" s="2" t="s">
        <v>1</v>
      </c>
      <c r="IC22" s="2" t="s">
        <v>1</v>
      </c>
      <c r="ID22" s="2" t="s">
        <v>1</v>
      </c>
      <c r="IE22" s="2" t="s">
        <v>1</v>
      </c>
      <c r="IF22" s="2">
        <v>1548809</v>
      </c>
      <c r="IG22" s="2" t="s">
        <v>1</v>
      </c>
      <c r="IH22" s="2">
        <v>16519.7</v>
      </c>
      <c r="II22" s="2">
        <v>1000</v>
      </c>
      <c r="IJ22" s="2">
        <v>1197</v>
      </c>
      <c r="IK22" s="2" t="s">
        <v>1</v>
      </c>
      <c r="IL22" s="2" t="s">
        <v>1</v>
      </c>
      <c r="IM22" s="2" t="s">
        <v>1</v>
      </c>
      <c r="IN22" s="2">
        <v>3670</v>
      </c>
      <c r="IO22" s="2" t="s">
        <v>1</v>
      </c>
      <c r="IP22" s="2" t="s">
        <v>1</v>
      </c>
      <c r="IQ22" s="2" t="s">
        <v>1</v>
      </c>
      <c r="IR22" s="2" t="s">
        <v>1</v>
      </c>
      <c r="IS22" s="2" t="s">
        <v>1</v>
      </c>
      <c r="IT22" s="2" t="s">
        <v>1</v>
      </c>
      <c r="IU22" s="2">
        <v>24000</v>
      </c>
      <c r="IV22" s="2" t="s">
        <v>1</v>
      </c>
      <c r="IW22" s="2" t="s">
        <v>1</v>
      </c>
      <c r="IX22" s="2" t="s">
        <v>1</v>
      </c>
      <c r="IY22" s="2" t="s">
        <v>1</v>
      </c>
      <c r="IZ22" s="2" t="s">
        <v>1</v>
      </c>
      <c r="JA22" s="2" t="s">
        <v>1</v>
      </c>
      <c r="JB22" s="2" t="s">
        <v>1</v>
      </c>
      <c r="JC22" s="2" t="s">
        <v>1</v>
      </c>
      <c r="JD22" s="2" t="s">
        <v>1</v>
      </c>
      <c r="JE22" s="2" t="s">
        <v>1</v>
      </c>
      <c r="JF22" s="2" t="s">
        <v>1</v>
      </c>
      <c r="JG22" s="2" t="s">
        <v>1</v>
      </c>
      <c r="JH22" s="2" t="s">
        <v>1</v>
      </c>
      <c r="JI22" s="2" t="s">
        <v>1</v>
      </c>
      <c r="JJ22" s="2" t="s">
        <v>1</v>
      </c>
      <c r="JK22" s="2" t="s">
        <v>1</v>
      </c>
      <c r="JL22" s="2" t="s">
        <v>1</v>
      </c>
      <c r="JM22" s="2" t="s">
        <v>1</v>
      </c>
      <c r="JN22" s="2">
        <v>110000</v>
      </c>
      <c r="JO22" s="2" t="s">
        <v>1</v>
      </c>
      <c r="JP22" s="2" t="s">
        <v>1</v>
      </c>
      <c r="JQ22" s="2" t="s">
        <v>1</v>
      </c>
      <c r="JR22" s="2">
        <v>71632</v>
      </c>
      <c r="JS22" s="2">
        <v>15553372.85</v>
      </c>
      <c r="JT22" s="2">
        <v>46403.5</v>
      </c>
      <c r="JU22" s="2">
        <v>567000</v>
      </c>
      <c r="JV22" s="2" t="s">
        <v>1</v>
      </c>
      <c r="JW22" s="2" t="s">
        <v>1</v>
      </c>
      <c r="JX22" s="2" t="s">
        <v>1</v>
      </c>
      <c r="JY22" s="2" t="s">
        <v>1</v>
      </c>
      <c r="JZ22" s="2" t="s">
        <v>1</v>
      </c>
      <c r="KA22" s="2" t="s">
        <v>1</v>
      </c>
      <c r="KB22" s="2" t="s">
        <v>1</v>
      </c>
      <c r="KC22" s="2" t="s">
        <v>1</v>
      </c>
      <c r="KD22" s="2" t="s">
        <v>1</v>
      </c>
      <c r="KE22" s="2" t="s">
        <v>1</v>
      </c>
      <c r="KF22" s="2" t="s">
        <v>1</v>
      </c>
      <c r="KG22" s="2" t="s">
        <v>1</v>
      </c>
      <c r="KH22" s="2" t="s">
        <v>1</v>
      </c>
      <c r="KI22" s="2" t="s">
        <v>1</v>
      </c>
      <c r="KJ22" s="2" t="s">
        <v>1</v>
      </c>
      <c r="KK22" s="2" t="s">
        <v>1</v>
      </c>
      <c r="KL22" s="2" t="s">
        <v>1</v>
      </c>
      <c r="KM22" s="2" t="s">
        <v>1</v>
      </c>
      <c r="KN22" s="2" t="s">
        <v>1</v>
      </c>
      <c r="KO22" s="2" t="s">
        <v>1</v>
      </c>
      <c r="KP22" s="2" t="s">
        <v>1</v>
      </c>
      <c r="KQ22" s="2" t="s">
        <v>1</v>
      </c>
      <c r="KR22" s="2" t="s">
        <v>1</v>
      </c>
      <c r="KS22" s="2" t="s">
        <v>1</v>
      </c>
      <c r="KT22" s="2" t="s">
        <v>1</v>
      </c>
      <c r="KU22" s="2" t="s">
        <v>1</v>
      </c>
      <c r="KV22" s="2" t="s">
        <v>1</v>
      </c>
      <c r="KW22" s="2" t="s">
        <v>1</v>
      </c>
      <c r="KX22" s="2" t="s">
        <v>1</v>
      </c>
      <c r="KY22" s="2" t="s">
        <v>1</v>
      </c>
      <c r="KZ22" s="2" t="s">
        <v>1</v>
      </c>
      <c r="LA22" s="2" t="s">
        <v>1</v>
      </c>
      <c r="LB22" s="2" t="s">
        <v>1</v>
      </c>
      <c r="LC22" s="2" t="s">
        <v>1</v>
      </c>
      <c r="LD22" s="2" t="s">
        <v>1</v>
      </c>
      <c r="LE22" s="2" t="s">
        <v>1</v>
      </c>
      <c r="LF22" s="2" t="s">
        <v>1</v>
      </c>
      <c r="LG22" s="2" t="s">
        <v>1</v>
      </c>
      <c r="LH22" s="2" t="s">
        <v>1</v>
      </c>
      <c r="LI22" s="2" t="s">
        <v>1</v>
      </c>
    </row>
    <row r="23" spans="1:321" x14ac:dyDescent="0.3">
      <c r="A23" s="2" t="s">
        <v>37</v>
      </c>
      <c r="B23" s="2">
        <v>625</v>
      </c>
      <c r="C23" s="8">
        <f t="shared" si="41"/>
        <v>3539404.2200000007</v>
      </c>
      <c r="D23" s="8">
        <f t="shared" si="42"/>
        <v>16814021.510000002</v>
      </c>
      <c r="E23" s="8">
        <f t="shared" si="43"/>
        <v>26902.434416000004</v>
      </c>
      <c r="F23" s="8">
        <f t="shared" si="44"/>
        <v>13136220.510000002</v>
      </c>
      <c r="G23" s="8">
        <f t="shared" si="45"/>
        <v>2446372</v>
      </c>
      <c r="H23" s="8">
        <f t="shared" si="46"/>
        <v>18120</v>
      </c>
      <c r="I23" s="8">
        <f t="shared" si="47"/>
        <v>1213309</v>
      </c>
      <c r="J23" s="8">
        <f t="shared" si="48"/>
        <v>1941.2944</v>
      </c>
      <c r="K23" s="8">
        <f t="shared" si="49"/>
        <v>858309</v>
      </c>
      <c r="L23" s="8">
        <f t="shared" si="50"/>
        <v>355000</v>
      </c>
      <c r="M23" s="8">
        <f t="shared" si="51"/>
        <v>2416372</v>
      </c>
      <c r="N23" s="8">
        <f t="shared" si="52"/>
        <v>21017.952816000001</v>
      </c>
      <c r="O23" s="8">
        <f t="shared" si="53"/>
        <v>3245625.5100000002</v>
      </c>
      <c r="P23" s="8">
        <f t="shared" si="54"/>
        <v>2783599.87</v>
      </c>
      <c r="Q23" s="8">
        <f t="shared" si="55"/>
        <v>5629548.8099999996</v>
      </c>
      <c r="R23" s="8">
        <f t="shared" si="56"/>
        <v>12791100.510000002</v>
      </c>
      <c r="S23" s="8">
        <f t="shared" si="57"/>
        <v>20465.760816000002</v>
      </c>
      <c r="T23" s="8">
        <f t="shared" si="58"/>
        <v>345120</v>
      </c>
      <c r="U23" s="7">
        <f t="shared" si="59"/>
        <v>2.627239697577214E-2</v>
      </c>
      <c r="V23" s="8">
        <f t="shared" si="60"/>
        <v>2979</v>
      </c>
      <c r="W23" s="8">
        <f t="shared" si="61"/>
        <v>337531</v>
      </c>
      <c r="X23" s="8">
        <f t="shared" si="62"/>
        <v>0</v>
      </c>
      <c r="Y23" s="8">
        <f t="shared" si="63"/>
        <v>4610</v>
      </c>
      <c r="Z23" s="8">
        <f t="shared" si="64"/>
        <v>67494.89</v>
      </c>
      <c r="AA23" s="8">
        <f t="shared" si="65"/>
        <v>1064831.43</v>
      </c>
      <c r="AB23" s="8">
        <f t="shared" si="66"/>
        <v>13274617.290000001</v>
      </c>
      <c r="AC23" s="8">
        <f t="shared" si="67"/>
        <v>21239.387664000002</v>
      </c>
      <c r="AD23" s="8">
        <f t="shared" si="68"/>
        <v>11864929.290000001</v>
      </c>
      <c r="AE23" s="8">
        <f t="shared" si="69"/>
        <v>18983.886864</v>
      </c>
      <c r="AF23" s="8">
        <f t="shared" si="70"/>
        <v>1410243</v>
      </c>
      <c r="AG23" s="7">
        <f t="shared" si="71"/>
        <v>0.10623605706978539</v>
      </c>
      <c r="AH23" s="8">
        <f t="shared" si="72"/>
        <v>2256.3888000000002</v>
      </c>
      <c r="AI23" s="8">
        <f t="shared" si="73"/>
        <v>9221764.2899999991</v>
      </c>
      <c r="AJ23" s="8">
        <f t="shared" si="74"/>
        <v>61800</v>
      </c>
      <c r="AK23" s="8">
        <f t="shared" si="75"/>
        <v>1171122</v>
      </c>
      <c r="AL23" s="8">
        <f t="shared" si="76"/>
        <v>1409688</v>
      </c>
      <c r="AM23" s="8">
        <f t="shared" si="77"/>
        <v>2255.5007999999998</v>
      </c>
      <c r="AN23" s="8">
        <f t="shared" si="78"/>
        <v>1409688</v>
      </c>
      <c r="AO23" s="8">
        <f t="shared" si="79"/>
        <v>0</v>
      </c>
      <c r="AP23" s="2">
        <v>2897339.22</v>
      </c>
      <c r="AQ23" s="2">
        <v>79627.83</v>
      </c>
      <c r="AR23" s="2">
        <v>268658.46000000002</v>
      </c>
      <c r="AS23" s="2" t="s">
        <v>1</v>
      </c>
      <c r="AT23" s="2">
        <v>2500339.87</v>
      </c>
      <c r="AU23" s="2">
        <v>283260</v>
      </c>
      <c r="AV23" s="2" t="s">
        <v>1</v>
      </c>
      <c r="AW23" s="2">
        <v>5629548.8099999996</v>
      </c>
      <c r="AX23" s="2" t="s">
        <v>1</v>
      </c>
      <c r="AY23" s="2" t="s">
        <v>1</v>
      </c>
      <c r="AZ23" s="2" t="s">
        <v>1</v>
      </c>
      <c r="BA23" s="2" t="s">
        <v>1</v>
      </c>
      <c r="BB23" s="2">
        <v>2979</v>
      </c>
      <c r="BC23" s="2">
        <v>0</v>
      </c>
      <c r="BD23" s="2" t="s">
        <v>1</v>
      </c>
      <c r="BE23" s="2" t="s">
        <v>1</v>
      </c>
      <c r="BF23" s="2" t="s">
        <v>1</v>
      </c>
      <c r="BG23" s="2">
        <v>325621</v>
      </c>
      <c r="BH23" s="2">
        <v>11910</v>
      </c>
      <c r="BI23" s="2" t="s">
        <v>1</v>
      </c>
      <c r="BJ23" s="2" t="s">
        <v>1</v>
      </c>
      <c r="BK23" s="2" t="s">
        <v>1</v>
      </c>
      <c r="BL23" s="2" t="s">
        <v>1</v>
      </c>
      <c r="BM23" s="2" t="s">
        <v>1</v>
      </c>
      <c r="BN23" s="2" t="s">
        <v>1</v>
      </c>
      <c r="BO23" s="2" t="s">
        <v>1</v>
      </c>
      <c r="BP23" s="2" t="s">
        <v>1</v>
      </c>
      <c r="BQ23" s="2" t="s">
        <v>1</v>
      </c>
      <c r="BR23" s="2">
        <v>4610</v>
      </c>
      <c r="BS23" s="2">
        <v>67494.89</v>
      </c>
      <c r="BT23" s="2" t="s">
        <v>1</v>
      </c>
      <c r="BU23" s="2" t="s">
        <v>1</v>
      </c>
      <c r="BV23" s="2" t="s">
        <v>1</v>
      </c>
      <c r="BW23" s="2">
        <v>1064831.43</v>
      </c>
      <c r="BX23" s="2" t="s">
        <v>1</v>
      </c>
      <c r="BY23" s="2">
        <v>2099393.1</v>
      </c>
      <c r="BZ23" s="2" t="s">
        <v>1</v>
      </c>
      <c r="CA23" s="2" t="s">
        <v>1</v>
      </c>
      <c r="CB23" s="2" t="s">
        <v>1</v>
      </c>
      <c r="CC23" s="2" t="s">
        <v>1</v>
      </c>
      <c r="CD23" s="2" t="s">
        <v>1</v>
      </c>
      <c r="CE23" s="2">
        <v>48343</v>
      </c>
      <c r="CF23" s="2">
        <v>266508</v>
      </c>
      <c r="CG23" s="2" t="s">
        <v>1</v>
      </c>
      <c r="CH23" s="2" t="s">
        <v>1</v>
      </c>
      <c r="CI23" s="2">
        <v>2127.9</v>
      </c>
      <c r="CJ23" s="2" t="s">
        <v>1</v>
      </c>
      <c r="CK23" s="2" t="s">
        <v>1</v>
      </c>
      <c r="CL23" s="2" t="s">
        <v>1</v>
      </c>
      <c r="CM23" s="2" t="s">
        <v>1</v>
      </c>
      <c r="CN23" s="2" t="s">
        <v>1</v>
      </c>
      <c r="CO23" s="2">
        <v>25000</v>
      </c>
      <c r="CP23" s="2" t="s">
        <v>1</v>
      </c>
      <c r="CQ23" s="2" t="s">
        <v>1</v>
      </c>
      <c r="CR23" s="2" t="s">
        <v>1</v>
      </c>
      <c r="CS23" s="2" t="s">
        <v>1</v>
      </c>
      <c r="CT23" s="2" t="s">
        <v>1</v>
      </c>
      <c r="CU23" s="2" t="s">
        <v>1</v>
      </c>
      <c r="CV23" s="2" t="s">
        <v>1</v>
      </c>
      <c r="CW23" s="2">
        <v>5000</v>
      </c>
      <c r="CX23" s="2" t="s">
        <v>1</v>
      </c>
      <c r="CY23" s="2" t="s">
        <v>1</v>
      </c>
      <c r="CZ23" s="2" t="s">
        <v>1</v>
      </c>
      <c r="DA23" s="2" t="s">
        <v>1</v>
      </c>
      <c r="DB23" s="2" t="s">
        <v>1</v>
      </c>
      <c r="DC23" s="2" t="s">
        <v>1</v>
      </c>
      <c r="DD23" s="2" t="s">
        <v>1</v>
      </c>
      <c r="DE23" s="2" t="s">
        <v>1</v>
      </c>
      <c r="DF23" s="2" t="s">
        <v>1</v>
      </c>
      <c r="DG23" s="2" t="s">
        <v>1</v>
      </c>
      <c r="DH23" s="2" t="s">
        <v>1</v>
      </c>
      <c r="DI23" s="2" t="s">
        <v>1</v>
      </c>
      <c r="DJ23" s="2" t="s">
        <v>1</v>
      </c>
      <c r="DK23" s="2">
        <v>18120</v>
      </c>
      <c r="DL23" s="2" t="s">
        <v>1</v>
      </c>
      <c r="DM23" s="2" t="s">
        <v>1</v>
      </c>
      <c r="DN23" s="2" t="s">
        <v>1</v>
      </c>
      <c r="DO23" s="2" t="s">
        <v>1</v>
      </c>
      <c r="DP23" s="2" t="s">
        <v>1</v>
      </c>
      <c r="DQ23" s="2" t="s">
        <v>1</v>
      </c>
      <c r="DR23" s="2" t="s">
        <v>1</v>
      </c>
      <c r="DS23" s="2" t="s">
        <v>1</v>
      </c>
      <c r="DT23" s="2" t="s">
        <v>1</v>
      </c>
      <c r="DU23" s="2" t="s">
        <v>1</v>
      </c>
      <c r="DV23" s="2">
        <v>58000</v>
      </c>
      <c r="DW23" s="2">
        <v>162300</v>
      </c>
      <c r="DX23" s="2" t="s">
        <v>1</v>
      </c>
      <c r="DY23" s="2">
        <v>317439</v>
      </c>
      <c r="DZ23" s="2" t="s">
        <v>1</v>
      </c>
      <c r="EA23" s="2" t="s">
        <v>1</v>
      </c>
      <c r="EB23" s="2">
        <v>320570</v>
      </c>
      <c r="EC23" s="2" t="s">
        <v>1</v>
      </c>
      <c r="ED23" s="2" t="s">
        <v>1</v>
      </c>
      <c r="EE23" s="2" t="s">
        <v>1</v>
      </c>
      <c r="EF23" s="2" t="s">
        <v>1</v>
      </c>
      <c r="EG23" s="2" t="s">
        <v>1</v>
      </c>
      <c r="EH23" s="2" t="s">
        <v>1</v>
      </c>
      <c r="EI23" s="2" t="s">
        <v>1</v>
      </c>
      <c r="EJ23" s="2" t="s">
        <v>1</v>
      </c>
      <c r="EK23" s="2" t="s">
        <v>1</v>
      </c>
      <c r="EL23" s="2" t="s">
        <v>1</v>
      </c>
      <c r="EM23" s="2" t="s">
        <v>1</v>
      </c>
      <c r="EN23" s="2">
        <v>355000</v>
      </c>
      <c r="EO23" s="2" t="s">
        <v>1</v>
      </c>
      <c r="EP23" s="2" t="s">
        <v>1</v>
      </c>
      <c r="EQ23" s="2" t="s">
        <v>1</v>
      </c>
      <c r="ER23" s="2" t="s">
        <v>1</v>
      </c>
      <c r="ES23" s="2">
        <v>207627</v>
      </c>
      <c r="ET23" s="2" t="s">
        <v>1</v>
      </c>
      <c r="EU23" s="2">
        <v>5911</v>
      </c>
      <c r="EV23" s="2">
        <v>208242</v>
      </c>
      <c r="EW23" s="2">
        <v>765663</v>
      </c>
      <c r="EX23" s="2" t="s">
        <v>1</v>
      </c>
      <c r="EY23" s="2" t="s">
        <v>1</v>
      </c>
      <c r="EZ23" s="2" t="s">
        <v>1</v>
      </c>
      <c r="FA23" s="2">
        <v>159053</v>
      </c>
      <c r="FB23" s="2">
        <v>59020</v>
      </c>
      <c r="FC23" s="2">
        <v>4727</v>
      </c>
      <c r="FD23" s="2" t="s">
        <v>1</v>
      </c>
      <c r="FE23" s="2" t="s">
        <v>1</v>
      </c>
      <c r="FF23" s="2" t="s">
        <v>1</v>
      </c>
      <c r="FG23" s="2" t="s">
        <v>1</v>
      </c>
      <c r="FH23" s="2" t="s">
        <v>1</v>
      </c>
      <c r="FI23" s="2" t="s">
        <v>1</v>
      </c>
      <c r="FJ23" s="2" t="s">
        <v>1</v>
      </c>
      <c r="FK23" s="2" t="s">
        <v>1</v>
      </c>
      <c r="FL23" s="2" t="s">
        <v>1</v>
      </c>
      <c r="FM23" s="2">
        <v>77593.570000000007</v>
      </c>
      <c r="FN23" s="2">
        <v>234353.13</v>
      </c>
      <c r="FO23" s="2" t="s">
        <v>1</v>
      </c>
      <c r="FP23" s="2">
        <v>303892.18</v>
      </c>
      <c r="FQ23" s="2" t="s">
        <v>1</v>
      </c>
      <c r="FR23" s="2" t="s">
        <v>1</v>
      </c>
      <c r="FS23" s="2" t="s">
        <v>1</v>
      </c>
      <c r="FT23" s="2" t="s">
        <v>1</v>
      </c>
      <c r="FU23" s="2" t="s">
        <v>1</v>
      </c>
      <c r="FV23" s="2" t="s">
        <v>1</v>
      </c>
      <c r="FW23" s="2" t="s">
        <v>1</v>
      </c>
      <c r="FX23" s="2" t="s">
        <v>1</v>
      </c>
      <c r="FY23" s="2">
        <v>346019</v>
      </c>
      <c r="FZ23" s="2" t="s">
        <v>1</v>
      </c>
      <c r="GA23" s="2">
        <v>85560</v>
      </c>
      <c r="GB23" s="2" t="s">
        <v>1</v>
      </c>
      <c r="GC23" s="2" t="s">
        <v>1</v>
      </c>
      <c r="GD23" s="2">
        <v>8858</v>
      </c>
      <c r="GE23" s="2">
        <v>21428.880000000001</v>
      </c>
      <c r="GF23" s="2">
        <v>41282.93</v>
      </c>
      <c r="GG23" s="2">
        <v>147</v>
      </c>
      <c r="GH23" s="2" t="s">
        <v>1</v>
      </c>
      <c r="GI23" s="2">
        <v>27689</v>
      </c>
      <c r="GJ23" s="2">
        <v>7270</v>
      </c>
      <c r="GK23" s="2" t="s">
        <v>1</v>
      </c>
      <c r="GL23" s="2">
        <v>2593772.62</v>
      </c>
      <c r="GM23" s="2">
        <v>5387419.4800000004</v>
      </c>
      <c r="GN23" s="2" t="s">
        <v>1</v>
      </c>
      <c r="GO23" s="2" t="s">
        <v>1</v>
      </c>
      <c r="GP23" s="2">
        <v>36692.5</v>
      </c>
      <c r="GQ23" s="2" t="s">
        <v>1</v>
      </c>
      <c r="GR23" s="2" t="s">
        <v>1</v>
      </c>
      <c r="GS23" s="2" t="s">
        <v>1</v>
      </c>
      <c r="GT23" s="2" t="s">
        <v>1</v>
      </c>
      <c r="GU23" s="2" t="s">
        <v>1</v>
      </c>
      <c r="GV23" s="2" t="s">
        <v>1</v>
      </c>
      <c r="GW23" s="2" t="s">
        <v>1</v>
      </c>
      <c r="GX23" s="2" t="s">
        <v>1</v>
      </c>
      <c r="GY23" s="2" t="s">
        <v>1</v>
      </c>
      <c r="GZ23" s="2">
        <v>33880</v>
      </c>
      <c r="HA23" s="2">
        <v>15906</v>
      </c>
      <c r="HB23" s="2" t="s">
        <v>1</v>
      </c>
      <c r="HC23" s="2" t="s">
        <v>1</v>
      </c>
      <c r="HD23" s="2" t="s">
        <v>1</v>
      </c>
      <c r="HE23" s="2" t="s">
        <v>1</v>
      </c>
      <c r="HF23" s="2" t="s">
        <v>1</v>
      </c>
      <c r="HG23" s="2" t="s">
        <v>1</v>
      </c>
      <c r="HH23" s="2" t="s">
        <v>1</v>
      </c>
      <c r="HI23" s="2" t="s">
        <v>1</v>
      </c>
      <c r="HJ23" s="2">
        <v>61800</v>
      </c>
      <c r="HK23" s="2" t="s">
        <v>1</v>
      </c>
      <c r="HL23" s="2" t="s">
        <v>1</v>
      </c>
      <c r="HM23" s="2" t="s">
        <v>1</v>
      </c>
      <c r="HN23" s="2" t="s">
        <v>1</v>
      </c>
      <c r="HO23" s="2" t="s">
        <v>1</v>
      </c>
      <c r="HP23" s="2" t="s">
        <v>1</v>
      </c>
      <c r="HQ23" s="2" t="s">
        <v>1</v>
      </c>
      <c r="HR23" s="2" t="s">
        <v>1</v>
      </c>
      <c r="HS23" s="2" t="s">
        <v>1</v>
      </c>
      <c r="HT23" s="2" t="s">
        <v>1</v>
      </c>
      <c r="HU23" s="2" t="s">
        <v>1</v>
      </c>
      <c r="HV23" s="2">
        <v>3000</v>
      </c>
      <c r="HW23" s="2">
        <v>690000</v>
      </c>
      <c r="HX23" s="2" t="s">
        <v>1</v>
      </c>
      <c r="HY23" s="2" t="s">
        <v>1</v>
      </c>
      <c r="HZ23" s="2" t="s">
        <v>1</v>
      </c>
      <c r="IA23" s="2" t="s">
        <v>1</v>
      </c>
      <c r="IB23" s="2" t="s">
        <v>1</v>
      </c>
      <c r="IC23" s="2" t="s">
        <v>1</v>
      </c>
      <c r="ID23" s="2" t="s">
        <v>1</v>
      </c>
      <c r="IE23" s="2" t="s">
        <v>1</v>
      </c>
      <c r="IF23" s="2">
        <v>478122</v>
      </c>
      <c r="IG23" s="2" t="s">
        <v>1</v>
      </c>
      <c r="IH23" s="2" t="s">
        <v>1</v>
      </c>
      <c r="II23" s="2" t="s">
        <v>1</v>
      </c>
      <c r="IJ23" s="2" t="s">
        <v>1</v>
      </c>
      <c r="IK23" s="2" t="s">
        <v>1</v>
      </c>
      <c r="IL23" s="2" t="s">
        <v>1</v>
      </c>
      <c r="IM23" s="2" t="s">
        <v>1</v>
      </c>
      <c r="IN23" s="2" t="s">
        <v>1</v>
      </c>
      <c r="IO23" s="2" t="s">
        <v>1</v>
      </c>
      <c r="IP23" s="2" t="s">
        <v>1</v>
      </c>
      <c r="IQ23" s="2" t="s">
        <v>1</v>
      </c>
      <c r="IR23" s="2" t="s">
        <v>1</v>
      </c>
      <c r="IS23" s="2" t="s">
        <v>1</v>
      </c>
      <c r="IT23" s="2" t="s">
        <v>1</v>
      </c>
      <c r="IU23" s="2" t="s">
        <v>1</v>
      </c>
      <c r="IV23" s="2" t="s">
        <v>1</v>
      </c>
      <c r="IW23" s="2" t="s">
        <v>1</v>
      </c>
      <c r="IX23" s="2" t="s">
        <v>1</v>
      </c>
      <c r="IY23" s="2" t="s">
        <v>1</v>
      </c>
      <c r="IZ23" s="2" t="s">
        <v>1</v>
      </c>
      <c r="JA23" s="2" t="s">
        <v>1</v>
      </c>
      <c r="JB23" s="2" t="s">
        <v>1</v>
      </c>
      <c r="JC23" s="2" t="s">
        <v>1</v>
      </c>
      <c r="JD23" s="2" t="s">
        <v>1</v>
      </c>
      <c r="JE23" s="2" t="s">
        <v>1</v>
      </c>
      <c r="JF23" s="2" t="s">
        <v>1</v>
      </c>
      <c r="JG23" s="2" t="s">
        <v>1</v>
      </c>
      <c r="JH23" s="2" t="s">
        <v>1</v>
      </c>
      <c r="JI23" s="2" t="s">
        <v>1</v>
      </c>
      <c r="JJ23" s="2" t="s">
        <v>1</v>
      </c>
      <c r="JK23" s="2" t="s">
        <v>1</v>
      </c>
      <c r="JL23" s="2" t="s">
        <v>1</v>
      </c>
      <c r="JM23" s="2" t="s">
        <v>1</v>
      </c>
      <c r="JN23" s="2" t="s">
        <v>1</v>
      </c>
      <c r="JO23" s="2" t="s">
        <v>1</v>
      </c>
      <c r="JP23" s="2" t="s">
        <v>1</v>
      </c>
      <c r="JQ23" s="2" t="s">
        <v>1</v>
      </c>
      <c r="JR23" s="2" t="s">
        <v>1</v>
      </c>
      <c r="JS23" s="2">
        <v>949000</v>
      </c>
      <c r="JT23" s="2">
        <v>160688</v>
      </c>
      <c r="JU23" s="2">
        <v>300000</v>
      </c>
      <c r="JV23" s="2" t="s">
        <v>1</v>
      </c>
      <c r="JW23" s="2" t="s">
        <v>1</v>
      </c>
      <c r="JX23" s="2" t="s">
        <v>1</v>
      </c>
      <c r="JY23" s="2" t="s">
        <v>1</v>
      </c>
      <c r="JZ23" s="2" t="s">
        <v>1</v>
      </c>
      <c r="KA23" s="2" t="s">
        <v>1</v>
      </c>
      <c r="KB23" s="2" t="s">
        <v>1</v>
      </c>
      <c r="KC23" s="2" t="s">
        <v>1</v>
      </c>
      <c r="KD23" s="2" t="s">
        <v>1</v>
      </c>
      <c r="KE23" s="2" t="s">
        <v>1</v>
      </c>
      <c r="KF23" s="2" t="s">
        <v>1</v>
      </c>
      <c r="KG23" s="2" t="s">
        <v>1</v>
      </c>
      <c r="KH23" s="2" t="s">
        <v>1</v>
      </c>
      <c r="KI23" s="2" t="s">
        <v>1</v>
      </c>
      <c r="KJ23" s="2" t="s">
        <v>1</v>
      </c>
      <c r="KK23" s="2" t="s">
        <v>1</v>
      </c>
      <c r="KL23" s="2" t="s">
        <v>1</v>
      </c>
      <c r="KM23" s="2" t="s">
        <v>1</v>
      </c>
      <c r="KN23" s="2" t="s">
        <v>1</v>
      </c>
      <c r="KO23" s="2" t="s">
        <v>1</v>
      </c>
      <c r="KP23" s="2" t="s">
        <v>1</v>
      </c>
      <c r="KQ23" s="2" t="s">
        <v>1</v>
      </c>
      <c r="KR23" s="2" t="s">
        <v>1</v>
      </c>
      <c r="KS23" s="2" t="s">
        <v>1</v>
      </c>
      <c r="KT23" s="2" t="s">
        <v>1</v>
      </c>
      <c r="KU23" s="2" t="s">
        <v>1</v>
      </c>
      <c r="KV23" s="2" t="s">
        <v>1</v>
      </c>
      <c r="KW23" s="2" t="s">
        <v>1</v>
      </c>
      <c r="KX23" s="2" t="s">
        <v>1</v>
      </c>
      <c r="KY23" s="2" t="s">
        <v>1</v>
      </c>
      <c r="KZ23" s="2" t="s">
        <v>1</v>
      </c>
      <c r="LA23" s="2" t="s">
        <v>1</v>
      </c>
      <c r="LB23" s="2" t="s">
        <v>1</v>
      </c>
      <c r="LC23" s="2" t="s">
        <v>1</v>
      </c>
      <c r="LD23" s="2" t="s">
        <v>1</v>
      </c>
      <c r="LE23" s="2" t="s">
        <v>1</v>
      </c>
      <c r="LF23" s="2" t="s">
        <v>1</v>
      </c>
      <c r="LG23" s="2" t="s">
        <v>1</v>
      </c>
      <c r="LH23" s="2" t="s">
        <v>1</v>
      </c>
      <c r="LI23" s="2" t="s">
        <v>1</v>
      </c>
    </row>
    <row r="24" spans="1:321" x14ac:dyDescent="0.3">
      <c r="A24" s="2" t="s">
        <v>15</v>
      </c>
      <c r="B24" s="2">
        <v>210</v>
      </c>
      <c r="C24" s="8">
        <f t="shared" si="41"/>
        <v>2255524.5200000014</v>
      </c>
      <c r="D24" s="8">
        <f t="shared" si="42"/>
        <v>8672156.8900000006</v>
      </c>
      <c r="E24" s="8">
        <f t="shared" si="43"/>
        <v>41295.985190476196</v>
      </c>
      <c r="F24" s="8">
        <f t="shared" si="44"/>
        <v>4064153.85</v>
      </c>
      <c r="G24" s="8">
        <f t="shared" si="45"/>
        <v>4056124.5399999996</v>
      </c>
      <c r="H24" s="8">
        <f t="shared" si="46"/>
        <v>67578.5</v>
      </c>
      <c r="I24" s="8">
        <f t="shared" si="47"/>
        <v>484300</v>
      </c>
      <c r="J24" s="8">
        <f t="shared" si="48"/>
        <v>2306.1904761904761</v>
      </c>
      <c r="K24" s="8">
        <f t="shared" si="49"/>
        <v>484300</v>
      </c>
      <c r="L24" s="8">
        <f t="shared" si="50"/>
        <v>0</v>
      </c>
      <c r="M24" s="8">
        <f t="shared" si="51"/>
        <v>3999273.0399999996</v>
      </c>
      <c r="N24" s="8">
        <f t="shared" si="52"/>
        <v>19353.11357142857</v>
      </c>
      <c r="O24" s="8">
        <f t="shared" si="53"/>
        <v>897290.20000000007</v>
      </c>
      <c r="P24" s="8">
        <f t="shared" si="54"/>
        <v>1242497.04</v>
      </c>
      <c r="Q24" s="8">
        <f t="shared" si="55"/>
        <v>1518501.19</v>
      </c>
      <c r="R24" s="8">
        <f t="shared" si="56"/>
        <v>3929905.85</v>
      </c>
      <c r="S24" s="8">
        <f t="shared" si="57"/>
        <v>18713.83738095238</v>
      </c>
      <c r="T24" s="8">
        <f t="shared" si="58"/>
        <v>134248</v>
      </c>
      <c r="U24" s="7">
        <f t="shared" si="59"/>
        <v>3.3032214073293507E-2</v>
      </c>
      <c r="V24" s="8">
        <f t="shared" si="60"/>
        <v>0</v>
      </c>
      <c r="W24" s="8">
        <f t="shared" si="61"/>
        <v>130418</v>
      </c>
      <c r="X24" s="8">
        <f t="shared" si="62"/>
        <v>0</v>
      </c>
      <c r="Y24" s="8">
        <f t="shared" si="63"/>
        <v>3830</v>
      </c>
      <c r="Z24" s="8">
        <f t="shared" si="64"/>
        <v>18211.260000000002</v>
      </c>
      <c r="AA24" s="8">
        <f t="shared" si="65"/>
        <v>253406.16</v>
      </c>
      <c r="AB24" s="8">
        <f t="shared" si="66"/>
        <v>6416632.3699999992</v>
      </c>
      <c r="AC24" s="8">
        <f t="shared" si="67"/>
        <v>30555.392238095235</v>
      </c>
      <c r="AD24" s="8">
        <f t="shared" si="68"/>
        <v>6118886.3699999992</v>
      </c>
      <c r="AE24" s="8">
        <f t="shared" si="69"/>
        <v>29137.554142857138</v>
      </c>
      <c r="AF24" s="8">
        <f t="shared" si="70"/>
        <v>1044590</v>
      </c>
      <c r="AG24" s="7">
        <f t="shared" si="71"/>
        <v>0.16279411687723044</v>
      </c>
      <c r="AH24" s="8">
        <f t="shared" si="72"/>
        <v>4974.2380952380954</v>
      </c>
      <c r="AI24" s="8">
        <f t="shared" si="73"/>
        <v>4150821.3699999996</v>
      </c>
      <c r="AJ24" s="8">
        <f t="shared" si="74"/>
        <v>21000</v>
      </c>
      <c r="AK24" s="8">
        <f t="shared" si="75"/>
        <v>898417</v>
      </c>
      <c r="AL24" s="8">
        <f t="shared" si="76"/>
        <v>297746</v>
      </c>
      <c r="AM24" s="8">
        <f t="shared" si="77"/>
        <v>1417.8380952380953</v>
      </c>
      <c r="AN24" s="8">
        <f t="shared" si="78"/>
        <v>297746</v>
      </c>
      <c r="AO24" s="8">
        <f t="shared" si="79"/>
        <v>0</v>
      </c>
      <c r="AP24" s="2">
        <v>803352.42</v>
      </c>
      <c r="AQ24" s="2">
        <v>21473.8</v>
      </c>
      <c r="AR24" s="2">
        <v>72463.98</v>
      </c>
      <c r="AS24" s="2" t="s">
        <v>1</v>
      </c>
      <c r="AT24" s="2">
        <v>674777.04</v>
      </c>
      <c r="AU24" s="2">
        <v>567720</v>
      </c>
      <c r="AV24" s="2" t="s">
        <v>1</v>
      </c>
      <c r="AW24" s="2">
        <v>1518501.19</v>
      </c>
      <c r="AX24" s="2" t="s">
        <v>1</v>
      </c>
      <c r="AY24" s="2" t="s">
        <v>1</v>
      </c>
      <c r="AZ24" s="2" t="s">
        <v>1</v>
      </c>
      <c r="BA24" s="2" t="s">
        <v>1</v>
      </c>
      <c r="BB24" s="2" t="s">
        <v>1</v>
      </c>
      <c r="BC24" s="2" t="s">
        <v>1</v>
      </c>
      <c r="BD24" s="2" t="s">
        <v>1</v>
      </c>
      <c r="BE24" s="2" t="s">
        <v>1</v>
      </c>
      <c r="BF24" s="2" t="s">
        <v>1</v>
      </c>
      <c r="BG24" s="2">
        <v>126093</v>
      </c>
      <c r="BH24" s="2">
        <v>3125</v>
      </c>
      <c r="BI24" s="2" t="s">
        <v>1</v>
      </c>
      <c r="BJ24" s="2">
        <v>1200</v>
      </c>
      <c r="BK24" s="2" t="s">
        <v>1</v>
      </c>
      <c r="BL24" s="2" t="s">
        <v>1</v>
      </c>
      <c r="BM24" s="2" t="s">
        <v>1</v>
      </c>
      <c r="BN24" s="2" t="s">
        <v>1</v>
      </c>
      <c r="BO24" s="2" t="s">
        <v>1</v>
      </c>
      <c r="BP24" s="2" t="s">
        <v>1</v>
      </c>
      <c r="BQ24" s="2" t="s">
        <v>1</v>
      </c>
      <c r="BR24" s="2">
        <v>3830</v>
      </c>
      <c r="BS24" s="2">
        <v>18120.11</v>
      </c>
      <c r="BT24" s="2">
        <v>91.15</v>
      </c>
      <c r="BU24" s="2" t="s">
        <v>1</v>
      </c>
      <c r="BV24" s="2" t="s">
        <v>1</v>
      </c>
      <c r="BW24" s="2">
        <v>253406.16</v>
      </c>
      <c r="BX24" s="2" t="s">
        <v>1</v>
      </c>
      <c r="BY24" s="2">
        <v>3673230.82</v>
      </c>
      <c r="BZ24" s="2" t="s">
        <v>1</v>
      </c>
      <c r="CA24" s="2">
        <v>5566</v>
      </c>
      <c r="CB24" s="2" t="s">
        <v>1</v>
      </c>
      <c r="CC24" s="2" t="s">
        <v>1</v>
      </c>
      <c r="CD24" s="2" t="s">
        <v>1</v>
      </c>
      <c r="CE24" s="2">
        <v>126568</v>
      </c>
      <c r="CF24" s="2">
        <v>192516</v>
      </c>
      <c r="CG24" s="2" t="s">
        <v>1</v>
      </c>
      <c r="CH24" s="2">
        <v>600</v>
      </c>
      <c r="CI24" s="2">
        <v>591.51</v>
      </c>
      <c r="CJ24" s="2" t="s">
        <v>1</v>
      </c>
      <c r="CK24" s="2" t="s">
        <v>1</v>
      </c>
      <c r="CL24" s="2" t="s">
        <v>1</v>
      </c>
      <c r="CM24" s="2">
        <v>200.71</v>
      </c>
      <c r="CN24" s="2" t="s">
        <v>1</v>
      </c>
      <c r="CO24" s="2" t="s">
        <v>1</v>
      </c>
      <c r="CP24" s="2" t="s">
        <v>1</v>
      </c>
      <c r="CQ24" s="2" t="s">
        <v>1</v>
      </c>
      <c r="CR24" s="2" t="s">
        <v>1</v>
      </c>
      <c r="CS24" s="2" t="s">
        <v>1</v>
      </c>
      <c r="CT24" s="2" t="s">
        <v>1</v>
      </c>
      <c r="CU24" s="2" t="s">
        <v>1</v>
      </c>
      <c r="CV24" s="2" t="s">
        <v>1</v>
      </c>
      <c r="CW24" s="2" t="s">
        <v>1</v>
      </c>
      <c r="CX24" s="2" t="s">
        <v>1</v>
      </c>
      <c r="CY24" s="2">
        <v>56851.5</v>
      </c>
      <c r="CZ24" s="2" t="s">
        <v>1</v>
      </c>
      <c r="DA24" s="2" t="s">
        <v>1</v>
      </c>
      <c r="DB24" s="2" t="s">
        <v>1</v>
      </c>
      <c r="DC24" s="2" t="s">
        <v>1</v>
      </c>
      <c r="DD24" s="2" t="s">
        <v>1</v>
      </c>
      <c r="DE24" s="2" t="s">
        <v>1</v>
      </c>
      <c r="DF24" s="2" t="s">
        <v>1</v>
      </c>
      <c r="DG24" s="2" t="s">
        <v>1</v>
      </c>
      <c r="DH24" s="2" t="s">
        <v>1</v>
      </c>
      <c r="DI24" s="2" t="s">
        <v>1</v>
      </c>
      <c r="DJ24" s="2" t="s">
        <v>1</v>
      </c>
      <c r="DK24" s="2">
        <v>67578.5</v>
      </c>
      <c r="DL24" s="2" t="s">
        <v>1</v>
      </c>
      <c r="DM24" s="2" t="s">
        <v>1</v>
      </c>
      <c r="DN24" s="2" t="s">
        <v>1</v>
      </c>
      <c r="DO24" s="2" t="s">
        <v>1</v>
      </c>
      <c r="DP24" s="2" t="s">
        <v>1</v>
      </c>
      <c r="DQ24" s="2" t="s">
        <v>1</v>
      </c>
      <c r="DR24" s="2" t="s">
        <v>1</v>
      </c>
      <c r="DS24" s="2" t="s">
        <v>1</v>
      </c>
      <c r="DT24" s="2" t="s">
        <v>1</v>
      </c>
      <c r="DU24" s="2" t="s">
        <v>1</v>
      </c>
      <c r="DV24" s="2">
        <v>29000</v>
      </c>
      <c r="DW24" s="2">
        <v>65400</v>
      </c>
      <c r="DX24" s="2" t="s">
        <v>1</v>
      </c>
      <c r="DY24" s="2" t="s">
        <v>1</v>
      </c>
      <c r="DZ24" s="2" t="s">
        <v>1</v>
      </c>
      <c r="EA24" s="2" t="s">
        <v>1</v>
      </c>
      <c r="EB24" s="2">
        <v>389900</v>
      </c>
      <c r="EC24" s="2" t="s">
        <v>1</v>
      </c>
      <c r="ED24" s="2" t="s">
        <v>1</v>
      </c>
      <c r="EE24" s="2" t="s">
        <v>1</v>
      </c>
      <c r="EF24" s="2" t="s">
        <v>1</v>
      </c>
      <c r="EG24" s="2" t="s">
        <v>1</v>
      </c>
      <c r="EH24" s="2" t="s">
        <v>1</v>
      </c>
      <c r="EI24" s="2" t="s">
        <v>1</v>
      </c>
      <c r="EJ24" s="2" t="s">
        <v>1</v>
      </c>
      <c r="EK24" s="2" t="s">
        <v>1</v>
      </c>
      <c r="EL24" s="2" t="s">
        <v>1</v>
      </c>
      <c r="EM24" s="2" t="s">
        <v>1</v>
      </c>
      <c r="EN24" s="2" t="s">
        <v>1</v>
      </c>
      <c r="EO24" s="2" t="s">
        <v>1</v>
      </c>
      <c r="EP24" s="2" t="s">
        <v>1</v>
      </c>
      <c r="EQ24" s="2" t="s">
        <v>1</v>
      </c>
      <c r="ER24" s="2" t="s">
        <v>1</v>
      </c>
      <c r="ES24" s="2">
        <v>412516</v>
      </c>
      <c r="ET24" s="2" t="s">
        <v>1</v>
      </c>
      <c r="EU24" s="2">
        <v>1229</v>
      </c>
      <c r="EV24" s="2">
        <v>250368</v>
      </c>
      <c r="EW24" s="2">
        <v>209594</v>
      </c>
      <c r="EX24" s="2" t="s">
        <v>1</v>
      </c>
      <c r="EY24" s="2" t="s">
        <v>1</v>
      </c>
      <c r="EZ24" s="2" t="s">
        <v>1</v>
      </c>
      <c r="FA24" s="2">
        <v>110638</v>
      </c>
      <c r="FB24" s="2">
        <v>58529</v>
      </c>
      <c r="FC24" s="2">
        <v>1298</v>
      </c>
      <c r="FD24" s="2">
        <v>418</v>
      </c>
      <c r="FE24" s="2" t="s">
        <v>1</v>
      </c>
      <c r="FF24" s="2" t="s">
        <v>1</v>
      </c>
      <c r="FG24" s="2" t="s">
        <v>1</v>
      </c>
      <c r="FH24" s="2" t="s">
        <v>1</v>
      </c>
      <c r="FI24" s="2" t="s">
        <v>1</v>
      </c>
      <c r="FJ24" s="2">
        <v>5459</v>
      </c>
      <c r="FK24" s="2" t="s">
        <v>1</v>
      </c>
      <c r="FL24" s="2" t="s">
        <v>1</v>
      </c>
      <c r="FM24" s="2">
        <v>860</v>
      </c>
      <c r="FN24" s="2">
        <v>67408</v>
      </c>
      <c r="FO24" s="2" t="s">
        <v>1</v>
      </c>
      <c r="FP24" s="2">
        <v>462839.68</v>
      </c>
      <c r="FQ24" s="2" t="s">
        <v>1</v>
      </c>
      <c r="FR24" s="2" t="s">
        <v>1</v>
      </c>
      <c r="FS24" s="2" t="s">
        <v>1</v>
      </c>
      <c r="FT24" s="2" t="s">
        <v>1</v>
      </c>
      <c r="FU24" s="2" t="s">
        <v>1</v>
      </c>
      <c r="FV24" s="2" t="s">
        <v>1</v>
      </c>
      <c r="FW24" s="2" t="s">
        <v>1</v>
      </c>
      <c r="FX24" s="2" t="s">
        <v>1</v>
      </c>
      <c r="FY24" s="2">
        <v>111848</v>
      </c>
      <c r="FZ24" s="2" t="s">
        <v>1</v>
      </c>
      <c r="GA24" s="2">
        <v>27777</v>
      </c>
      <c r="GB24" s="2" t="s">
        <v>1</v>
      </c>
      <c r="GC24" s="2" t="s">
        <v>1</v>
      </c>
      <c r="GD24" s="2">
        <v>1737</v>
      </c>
      <c r="GE24" s="2">
        <v>18270.490000000002</v>
      </c>
      <c r="GF24" s="2">
        <v>74724.899999999994</v>
      </c>
      <c r="GG24" s="2">
        <v>2647</v>
      </c>
      <c r="GH24" s="2" t="s">
        <v>1</v>
      </c>
      <c r="GI24" s="2" t="s">
        <v>1</v>
      </c>
      <c r="GJ24" s="2">
        <v>8240</v>
      </c>
      <c r="GK24" s="2">
        <v>32540</v>
      </c>
      <c r="GL24" s="2">
        <v>2101381.9</v>
      </c>
      <c r="GM24" s="2">
        <v>1201727.3999999999</v>
      </c>
      <c r="GN24" s="2" t="s">
        <v>1</v>
      </c>
      <c r="GO24" s="2">
        <v>1464</v>
      </c>
      <c r="GP24" s="2">
        <v>9275</v>
      </c>
      <c r="GQ24" s="2" t="s">
        <v>1</v>
      </c>
      <c r="GR24" s="2" t="s">
        <v>1</v>
      </c>
      <c r="GS24" s="2" t="s">
        <v>1</v>
      </c>
      <c r="GT24" s="2">
        <v>6497</v>
      </c>
      <c r="GU24" s="2" t="s">
        <v>1</v>
      </c>
      <c r="GV24" s="2" t="s">
        <v>1</v>
      </c>
      <c r="GW24" s="2" t="s">
        <v>1</v>
      </c>
      <c r="GX24" s="2" t="s">
        <v>1</v>
      </c>
      <c r="GY24" s="2" t="s">
        <v>1</v>
      </c>
      <c r="GZ24" s="2" t="s">
        <v>1</v>
      </c>
      <c r="HA24" s="2">
        <v>16125</v>
      </c>
      <c r="HB24" s="2" t="s">
        <v>1</v>
      </c>
      <c r="HC24" s="2" t="s">
        <v>1</v>
      </c>
      <c r="HD24" s="2" t="s">
        <v>1</v>
      </c>
      <c r="HE24" s="2" t="s">
        <v>1</v>
      </c>
      <c r="HF24" s="2" t="s">
        <v>1</v>
      </c>
      <c r="HG24" s="2" t="s">
        <v>1</v>
      </c>
      <c r="HH24" s="2" t="s">
        <v>1</v>
      </c>
      <c r="HI24" s="2" t="s">
        <v>1</v>
      </c>
      <c r="HJ24" s="2">
        <v>15000</v>
      </c>
      <c r="HK24" s="2">
        <v>6000</v>
      </c>
      <c r="HL24" s="2" t="s">
        <v>1</v>
      </c>
      <c r="HM24" s="2" t="s">
        <v>1</v>
      </c>
      <c r="HN24" s="2" t="s">
        <v>1</v>
      </c>
      <c r="HO24" s="2" t="s">
        <v>1</v>
      </c>
      <c r="HP24" s="2" t="s">
        <v>1</v>
      </c>
      <c r="HQ24" s="2">
        <v>624</v>
      </c>
      <c r="HR24" s="2" t="s">
        <v>1</v>
      </c>
      <c r="HS24" s="2">
        <v>11275</v>
      </c>
      <c r="HT24" s="2" t="s">
        <v>1</v>
      </c>
      <c r="HU24" s="2" t="s">
        <v>1</v>
      </c>
      <c r="HV24" s="2">
        <v>1990</v>
      </c>
      <c r="HW24" s="2" t="s">
        <v>1</v>
      </c>
      <c r="HX24" s="2" t="s">
        <v>1</v>
      </c>
      <c r="HY24" s="2" t="s">
        <v>1</v>
      </c>
      <c r="HZ24" s="2" t="s">
        <v>1</v>
      </c>
      <c r="IA24" s="2" t="s">
        <v>1</v>
      </c>
      <c r="IB24" s="2" t="s">
        <v>1</v>
      </c>
      <c r="IC24" s="2" t="s">
        <v>1</v>
      </c>
      <c r="ID24" s="2" t="s">
        <v>1</v>
      </c>
      <c r="IE24" s="2">
        <v>1000</v>
      </c>
      <c r="IF24" s="2">
        <v>287721</v>
      </c>
      <c r="IG24" s="2" t="s">
        <v>1</v>
      </c>
      <c r="IH24" s="2">
        <v>27087</v>
      </c>
      <c r="II24" s="2">
        <v>568720</v>
      </c>
      <c r="IJ24" s="2" t="s">
        <v>1</v>
      </c>
      <c r="IK24" s="2" t="s">
        <v>1</v>
      </c>
      <c r="IL24" s="2" t="s">
        <v>1</v>
      </c>
      <c r="IM24" s="2" t="s">
        <v>1</v>
      </c>
      <c r="IN24" s="2">
        <v>4058</v>
      </c>
      <c r="IO24" s="2" t="s">
        <v>1</v>
      </c>
      <c r="IP24" s="2" t="s">
        <v>1</v>
      </c>
      <c r="IQ24" s="2" t="s">
        <v>1</v>
      </c>
      <c r="IR24" s="2" t="s">
        <v>1</v>
      </c>
      <c r="IS24" s="2" t="s">
        <v>1</v>
      </c>
      <c r="IT24" s="2" t="s">
        <v>1</v>
      </c>
      <c r="IU24" s="2" t="s">
        <v>1</v>
      </c>
      <c r="IV24" s="2" t="s">
        <v>1</v>
      </c>
      <c r="IW24" s="2" t="s">
        <v>1</v>
      </c>
      <c r="IX24" s="2" t="s">
        <v>1</v>
      </c>
      <c r="IY24" s="2" t="s">
        <v>1</v>
      </c>
      <c r="IZ24" s="2" t="s">
        <v>1</v>
      </c>
      <c r="JA24" s="2" t="s">
        <v>1</v>
      </c>
      <c r="JB24" s="2" t="s">
        <v>1</v>
      </c>
      <c r="JC24" s="2" t="s">
        <v>1</v>
      </c>
      <c r="JD24" s="2" t="s">
        <v>1</v>
      </c>
      <c r="JE24" s="2" t="s">
        <v>1</v>
      </c>
      <c r="JF24" s="2" t="s">
        <v>1</v>
      </c>
      <c r="JG24" s="2" t="s">
        <v>1</v>
      </c>
      <c r="JH24" s="2" t="s">
        <v>1</v>
      </c>
      <c r="JI24" s="2" t="s">
        <v>1</v>
      </c>
      <c r="JJ24" s="2" t="s">
        <v>1</v>
      </c>
      <c r="JK24" s="2" t="s">
        <v>1</v>
      </c>
      <c r="JL24" s="2">
        <v>0</v>
      </c>
      <c r="JM24" s="2" t="s">
        <v>1</v>
      </c>
      <c r="JN24" s="2" t="s">
        <v>1</v>
      </c>
      <c r="JO24" s="2" t="s">
        <v>1</v>
      </c>
      <c r="JP24" s="2" t="s">
        <v>1</v>
      </c>
      <c r="JQ24" s="2" t="s">
        <v>1</v>
      </c>
      <c r="JR24" s="2" t="s">
        <v>1</v>
      </c>
      <c r="JS24" s="2">
        <v>0</v>
      </c>
      <c r="JT24" s="2">
        <v>211746</v>
      </c>
      <c r="JU24" s="2" t="s">
        <v>1</v>
      </c>
      <c r="JV24" s="2" t="s">
        <v>1</v>
      </c>
      <c r="JW24" s="2" t="s">
        <v>1</v>
      </c>
      <c r="JX24" s="2" t="s">
        <v>1</v>
      </c>
      <c r="JY24" s="2" t="s">
        <v>1</v>
      </c>
      <c r="JZ24" s="2">
        <v>86000</v>
      </c>
      <c r="KA24" s="2" t="s">
        <v>1</v>
      </c>
      <c r="KB24" s="2" t="s">
        <v>1</v>
      </c>
      <c r="KC24" s="2" t="s">
        <v>1</v>
      </c>
      <c r="KD24" s="2" t="s">
        <v>1</v>
      </c>
      <c r="KE24" s="2" t="s">
        <v>1</v>
      </c>
      <c r="KF24" s="2" t="s">
        <v>1</v>
      </c>
      <c r="KG24" s="2" t="s">
        <v>1</v>
      </c>
      <c r="KH24" s="2" t="s">
        <v>1</v>
      </c>
      <c r="KI24" s="2" t="s">
        <v>1</v>
      </c>
      <c r="KJ24" s="2" t="s">
        <v>1</v>
      </c>
      <c r="KK24" s="2" t="s">
        <v>1</v>
      </c>
      <c r="KL24" s="2" t="s">
        <v>1</v>
      </c>
      <c r="KM24" s="2" t="s">
        <v>1</v>
      </c>
      <c r="KN24" s="2" t="s">
        <v>1</v>
      </c>
      <c r="KO24" s="2" t="s">
        <v>1</v>
      </c>
      <c r="KP24" s="2" t="s">
        <v>1</v>
      </c>
      <c r="KQ24" s="2" t="s">
        <v>1</v>
      </c>
      <c r="KR24" s="2" t="s">
        <v>1</v>
      </c>
      <c r="KS24" s="2" t="s">
        <v>1</v>
      </c>
      <c r="KT24" s="2" t="s">
        <v>1</v>
      </c>
      <c r="KU24" s="2" t="s">
        <v>1</v>
      </c>
      <c r="KV24" s="2" t="s">
        <v>1</v>
      </c>
      <c r="KW24" s="2" t="s">
        <v>1</v>
      </c>
      <c r="KX24" s="2" t="s">
        <v>1</v>
      </c>
      <c r="KY24" s="2" t="s">
        <v>1</v>
      </c>
      <c r="KZ24" s="2" t="s">
        <v>1</v>
      </c>
      <c r="LA24" s="2" t="s">
        <v>1</v>
      </c>
      <c r="LB24" s="2" t="s">
        <v>1</v>
      </c>
      <c r="LC24" s="2" t="s">
        <v>1</v>
      </c>
      <c r="LD24" s="2" t="s">
        <v>1</v>
      </c>
      <c r="LE24" s="2" t="s">
        <v>1</v>
      </c>
      <c r="LF24" s="2" t="s">
        <v>1</v>
      </c>
      <c r="LG24" s="2" t="s">
        <v>1</v>
      </c>
      <c r="LH24" s="2" t="s">
        <v>1</v>
      </c>
      <c r="LI24" s="2" t="s">
        <v>1</v>
      </c>
    </row>
    <row r="25" spans="1:321" x14ac:dyDescent="0.3">
      <c r="A25" s="2" t="s">
        <v>16</v>
      </c>
      <c r="B25" s="2">
        <v>189</v>
      </c>
      <c r="C25" s="8">
        <f t="shared" si="41"/>
        <v>1911569.68</v>
      </c>
      <c r="D25" s="8">
        <f t="shared" si="42"/>
        <v>3782100.92</v>
      </c>
      <c r="E25" s="8">
        <f t="shared" si="43"/>
        <v>20011.11597883598</v>
      </c>
      <c r="F25" s="8">
        <f t="shared" si="44"/>
        <v>3024262.33</v>
      </c>
      <c r="G25" s="8">
        <f t="shared" si="45"/>
        <v>633538.59</v>
      </c>
      <c r="H25" s="8">
        <f t="shared" si="46"/>
        <v>0</v>
      </c>
      <c r="I25" s="8">
        <f t="shared" si="47"/>
        <v>124300</v>
      </c>
      <c r="J25" s="8">
        <f t="shared" si="48"/>
        <v>657.67195767195767</v>
      </c>
      <c r="K25" s="8">
        <f t="shared" si="49"/>
        <v>124300</v>
      </c>
      <c r="L25" s="8">
        <f t="shared" si="50"/>
        <v>0</v>
      </c>
      <c r="M25" s="8">
        <f t="shared" si="51"/>
        <v>594979.59</v>
      </c>
      <c r="N25" s="8">
        <f t="shared" si="52"/>
        <v>16001.38798941799</v>
      </c>
      <c r="O25" s="8">
        <f t="shared" si="53"/>
        <v>768081.69</v>
      </c>
      <c r="P25" s="8">
        <f t="shared" si="54"/>
        <v>588672.04</v>
      </c>
      <c r="Q25" s="8">
        <f t="shared" si="55"/>
        <v>1324579.21</v>
      </c>
      <c r="R25" s="8">
        <f t="shared" si="56"/>
        <v>2925761.8</v>
      </c>
      <c r="S25" s="8">
        <f t="shared" si="57"/>
        <v>15480.221164021163</v>
      </c>
      <c r="T25" s="8">
        <f t="shared" si="58"/>
        <v>98500.530000000261</v>
      </c>
      <c r="U25" s="7">
        <f t="shared" si="59"/>
        <v>3.2570101152567761E-2</v>
      </c>
      <c r="V25" s="8">
        <f t="shared" si="60"/>
        <v>0.53</v>
      </c>
      <c r="W25" s="8">
        <f t="shared" si="61"/>
        <v>98300</v>
      </c>
      <c r="X25" s="8">
        <f t="shared" si="62"/>
        <v>0</v>
      </c>
      <c r="Y25" s="8">
        <f t="shared" si="63"/>
        <v>200</v>
      </c>
      <c r="Z25" s="8">
        <f t="shared" si="64"/>
        <v>15893.820000000002</v>
      </c>
      <c r="AA25" s="8">
        <f t="shared" si="65"/>
        <v>228535.04000000001</v>
      </c>
      <c r="AB25" s="8">
        <f t="shared" si="66"/>
        <v>1870531.24</v>
      </c>
      <c r="AC25" s="8">
        <f t="shared" si="67"/>
        <v>9896.9906878306883</v>
      </c>
      <c r="AD25" s="8">
        <f t="shared" si="68"/>
        <v>1798531.24</v>
      </c>
      <c r="AE25" s="8">
        <f t="shared" si="69"/>
        <v>9516.0383068783067</v>
      </c>
      <c r="AF25" s="8">
        <f t="shared" si="70"/>
        <v>489609</v>
      </c>
      <c r="AG25" s="7">
        <f t="shared" si="71"/>
        <v>0.26174863564427825</v>
      </c>
      <c r="AH25" s="8">
        <f t="shared" si="72"/>
        <v>2590.5238095238096</v>
      </c>
      <c r="AI25" s="8">
        <f t="shared" si="73"/>
        <v>1278679.24</v>
      </c>
      <c r="AJ25" s="8">
        <f t="shared" si="74"/>
        <v>0</v>
      </c>
      <c r="AK25" s="8">
        <f t="shared" si="75"/>
        <v>30243</v>
      </c>
      <c r="AL25" s="8">
        <f t="shared" si="76"/>
        <v>72000</v>
      </c>
      <c r="AM25" s="8">
        <f t="shared" si="77"/>
        <v>380.95238095238096</v>
      </c>
      <c r="AN25" s="8">
        <f t="shared" si="78"/>
        <v>72000</v>
      </c>
      <c r="AO25" s="8">
        <f t="shared" si="79"/>
        <v>0</v>
      </c>
      <c r="AP25" s="2">
        <v>686127.2</v>
      </c>
      <c r="AQ25" s="2">
        <v>18732.03</v>
      </c>
      <c r="AR25" s="2">
        <v>63222.46</v>
      </c>
      <c r="AS25" s="2" t="s">
        <v>1</v>
      </c>
      <c r="AT25" s="2">
        <v>588672.04</v>
      </c>
      <c r="AU25" s="2">
        <v>0</v>
      </c>
      <c r="AV25" s="2" t="s">
        <v>1</v>
      </c>
      <c r="AW25" s="2">
        <v>1324579.21</v>
      </c>
      <c r="AX25" s="2" t="s">
        <v>1</v>
      </c>
      <c r="AY25" s="2" t="s">
        <v>1</v>
      </c>
      <c r="AZ25" s="2" t="s">
        <v>1</v>
      </c>
      <c r="BA25" s="2" t="s">
        <v>1</v>
      </c>
      <c r="BB25" s="2">
        <v>0.2</v>
      </c>
      <c r="BC25" s="2">
        <v>0.33</v>
      </c>
      <c r="BD25" s="2" t="s">
        <v>1</v>
      </c>
      <c r="BE25" s="2" t="s">
        <v>1</v>
      </c>
      <c r="BF25" s="2" t="s">
        <v>1</v>
      </c>
      <c r="BG25" s="2">
        <v>95250</v>
      </c>
      <c r="BH25" s="2">
        <v>3050</v>
      </c>
      <c r="BI25" s="2" t="s">
        <v>1</v>
      </c>
      <c r="BJ25" s="2" t="s">
        <v>1</v>
      </c>
      <c r="BK25" s="2">
        <v>0</v>
      </c>
      <c r="BL25" s="2" t="s">
        <v>1</v>
      </c>
      <c r="BM25" s="2" t="s">
        <v>1</v>
      </c>
      <c r="BN25" s="2" t="s">
        <v>1</v>
      </c>
      <c r="BO25" s="2" t="s">
        <v>1</v>
      </c>
      <c r="BP25" s="2" t="s">
        <v>1</v>
      </c>
      <c r="BQ25" s="2" t="s">
        <v>1</v>
      </c>
      <c r="BR25" s="2">
        <v>200</v>
      </c>
      <c r="BS25" s="2">
        <v>15814.28</v>
      </c>
      <c r="BT25" s="2">
        <v>79.540000000000006</v>
      </c>
      <c r="BU25" s="2" t="s">
        <v>1</v>
      </c>
      <c r="BV25" s="2" t="s">
        <v>1</v>
      </c>
      <c r="BW25" s="2">
        <v>228535.04000000001</v>
      </c>
      <c r="BX25" s="2" t="s">
        <v>1</v>
      </c>
      <c r="BY25" s="2">
        <v>496368</v>
      </c>
      <c r="BZ25" s="2" t="s">
        <v>1</v>
      </c>
      <c r="CA25" s="2" t="s">
        <v>1</v>
      </c>
      <c r="CB25" s="2" t="s">
        <v>1</v>
      </c>
      <c r="CC25" s="2" t="s">
        <v>1</v>
      </c>
      <c r="CD25" s="2" t="s">
        <v>1</v>
      </c>
      <c r="CE25" s="2">
        <v>54016</v>
      </c>
      <c r="CF25" s="2">
        <v>44591</v>
      </c>
      <c r="CG25" s="2" t="s">
        <v>1</v>
      </c>
      <c r="CH25" s="2" t="s">
        <v>1</v>
      </c>
      <c r="CI25" s="2">
        <v>4.59</v>
      </c>
      <c r="CJ25" s="2">
        <v>0</v>
      </c>
      <c r="CK25" s="2" t="s">
        <v>1</v>
      </c>
      <c r="CL25" s="2" t="s">
        <v>1</v>
      </c>
      <c r="CM25" s="2" t="s">
        <v>1</v>
      </c>
      <c r="CN25" s="2" t="s">
        <v>1</v>
      </c>
      <c r="CO25" s="2" t="s">
        <v>1</v>
      </c>
      <c r="CP25" s="2" t="s">
        <v>1</v>
      </c>
      <c r="CQ25" s="2">
        <v>9654</v>
      </c>
      <c r="CR25" s="2" t="s">
        <v>1</v>
      </c>
      <c r="CS25" s="2" t="s">
        <v>1</v>
      </c>
      <c r="CT25" s="2" t="s">
        <v>1</v>
      </c>
      <c r="CU25" s="2" t="s">
        <v>1</v>
      </c>
      <c r="CV25" s="2" t="s">
        <v>1</v>
      </c>
      <c r="CW25" s="2" t="s">
        <v>1</v>
      </c>
      <c r="CX25" s="2">
        <v>28905</v>
      </c>
      <c r="CY25" s="2" t="s">
        <v>1</v>
      </c>
      <c r="CZ25" s="2" t="s">
        <v>1</v>
      </c>
      <c r="DA25" s="2" t="s">
        <v>1</v>
      </c>
      <c r="DB25" s="2" t="s">
        <v>1</v>
      </c>
      <c r="DC25" s="2" t="s">
        <v>1</v>
      </c>
      <c r="DD25" s="2" t="s">
        <v>1</v>
      </c>
      <c r="DE25" s="2" t="s">
        <v>1</v>
      </c>
      <c r="DF25" s="2" t="s">
        <v>1</v>
      </c>
      <c r="DG25" s="2" t="s">
        <v>1</v>
      </c>
      <c r="DH25" s="2" t="s">
        <v>1</v>
      </c>
      <c r="DI25" s="2" t="s">
        <v>1</v>
      </c>
      <c r="DJ25" s="2" t="s">
        <v>1</v>
      </c>
      <c r="DK25" s="2" t="s">
        <v>1</v>
      </c>
      <c r="DL25" s="2" t="s">
        <v>1</v>
      </c>
      <c r="DM25" s="2" t="s">
        <v>1</v>
      </c>
      <c r="DN25" s="2" t="s">
        <v>1</v>
      </c>
      <c r="DO25" s="2" t="s">
        <v>1</v>
      </c>
      <c r="DP25" s="2" t="s">
        <v>1</v>
      </c>
      <c r="DQ25" s="2" t="s">
        <v>1</v>
      </c>
      <c r="DR25" s="2" t="s">
        <v>1</v>
      </c>
      <c r="DS25" s="2" t="s">
        <v>1</v>
      </c>
      <c r="DT25" s="2" t="s">
        <v>1</v>
      </c>
      <c r="DU25" s="2" t="s">
        <v>1</v>
      </c>
      <c r="DV25" s="2">
        <v>29000</v>
      </c>
      <c r="DW25" s="2">
        <v>65400</v>
      </c>
      <c r="DX25" s="2" t="s">
        <v>1</v>
      </c>
      <c r="DY25" s="2" t="s">
        <v>1</v>
      </c>
      <c r="DZ25" s="2" t="s">
        <v>1</v>
      </c>
      <c r="EA25" s="2" t="s">
        <v>1</v>
      </c>
      <c r="EB25" s="2">
        <v>29900</v>
      </c>
      <c r="EC25" s="2" t="s">
        <v>1</v>
      </c>
      <c r="ED25" s="2" t="s">
        <v>1</v>
      </c>
      <c r="EE25" s="2" t="s">
        <v>1</v>
      </c>
      <c r="EF25" s="2" t="s">
        <v>1</v>
      </c>
      <c r="EG25" s="2" t="s">
        <v>1</v>
      </c>
      <c r="EH25" s="2" t="s">
        <v>1</v>
      </c>
      <c r="EI25" s="2" t="s">
        <v>1</v>
      </c>
      <c r="EJ25" s="2" t="s">
        <v>1</v>
      </c>
      <c r="EK25" s="2" t="s">
        <v>1</v>
      </c>
      <c r="EL25" s="2" t="s">
        <v>1</v>
      </c>
      <c r="EM25" s="2" t="s">
        <v>1</v>
      </c>
      <c r="EN25" s="2" t="s">
        <v>1</v>
      </c>
      <c r="EO25" s="2" t="s">
        <v>1</v>
      </c>
      <c r="EP25" s="2" t="s">
        <v>1</v>
      </c>
      <c r="EQ25" s="2" t="s">
        <v>1</v>
      </c>
      <c r="ER25" s="2" t="s">
        <v>1</v>
      </c>
      <c r="ES25" s="2">
        <v>0</v>
      </c>
      <c r="ET25" s="2" t="s">
        <v>1</v>
      </c>
      <c r="EU25" s="2">
        <v>2704</v>
      </c>
      <c r="EV25" s="2">
        <v>95763</v>
      </c>
      <c r="EW25" s="2">
        <v>357577</v>
      </c>
      <c r="EX25" s="2" t="s">
        <v>1</v>
      </c>
      <c r="EY25" s="2" t="s">
        <v>1</v>
      </c>
      <c r="EZ25" s="2" t="s">
        <v>1</v>
      </c>
      <c r="FA25" s="2">
        <v>0</v>
      </c>
      <c r="FB25" s="2">
        <v>32246</v>
      </c>
      <c r="FC25" s="2">
        <v>400</v>
      </c>
      <c r="FD25" s="2">
        <v>919</v>
      </c>
      <c r="FE25" s="2" t="s">
        <v>1</v>
      </c>
      <c r="FF25" s="2" t="s">
        <v>1</v>
      </c>
      <c r="FG25" s="2" t="s">
        <v>1</v>
      </c>
      <c r="FH25" s="2" t="s">
        <v>1</v>
      </c>
      <c r="FI25" s="2" t="s">
        <v>1</v>
      </c>
      <c r="FJ25" s="2" t="s">
        <v>1</v>
      </c>
      <c r="FK25" s="2" t="s">
        <v>1</v>
      </c>
      <c r="FL25" s="2" t="s">
        <v>1</v>
      </c>
      <c r="FM25" s="2">
        <v>0</v>
      </c>
      <c r="FN25" s="2">
        <v>39458.1</v>
      </c>
      <c r="FO25" s="2" t="s">
        <v>1</v>
      </c>
      <c r="FP25" s="2">
        <v>65717.23</v>
      </c>
      <c r="FQ25" s="2" t="s">
        <v>1</v>
      </c>
      <c r="FR25" s="2" t="s">
        <v>1</v>
      </c>
      <c r="FS25" s="2" t="s">
        <v>1</v>
      </c>
      <c r="FT25" s="2" t="s">
        <v>1</v>
      </c>
      <c r="FU25" s="2" t="s">
        <v>1</v>
      </c>
      <c r="FV25" s="2" t="s">
        <v>1</v>
      </c>
      <c r="FW25" s="2" t="s">
        <v>1</v>
      </c>
      <c r="FX25" s="2" t="s">
        <v>1</v>
      </c>
      <c r="FY25" s="2">
        <v>159636</v>
      </c>
      <c r="FZ25" s="2" t="s">
        <v>1</v>
      </c>
      <c r="GA25" s="2">
        <v>6945</v>
      </c>
      <c r="GB25" s="2" t="s">
        <v>1</v>
      </c>
      <c r="GC25" s="2" t="s">
        <v>1</v>
      </c>
      <c r="GD25" s="2">
        <v>1749</v>
      </c>
      <c r="GE25" s="2">
        <v>7203.51</v>
      </c>
      <c r="GF25" s="2">
        <v>43373.7</v>
      </c>
      <c r="GG25" s="2" t="s">
        <v>1</v>
      </c>
      <c r="GH25" s="2" t="s">
        <v>1</v>
      </c>
      <c r="GI25" s="2">
        <v>9680</v>
      </c>
      <c r="GJ25" s="2">
        <v>23285</v>
      </c>
      <c r="GK25" s="2">
        <v>22206</v>
      </c>
      <c r="GL25" s="2">
        <v>775073.94</v>
      </c>
      <c r="GM25" s="2">
        <v>87017.76</v>
      </c>
      <c r="GN25" s="2">
        <v>0</v>
      </c>
      <c r="GO25" s="2">
        <v>1595</v>
      </c>
      <c r="GP25" s="2">
        <v>15177</v>
      </c>
      <c r="GQ25" s="2" t="s">
        <v>1</v>
      </c>
      <c r="GR25" s="2" t="s">
        <v>1</v>
      </c>
      <c r="GS25" s="2" t="s">
        <v>1</v>
      </c>
      <c r="GT25" s="2">
        <v>4456</v>
      </c>
      <c r="GU25" s="2" t="s">
        <v>1</v>
      </c>
      <c r="GV25" s="2">
        <v>0</v>
      </c>
      <c r="GW25" s="2" t="s">
        <v>1</v>
      </c>
      <c r="GX25" s="2">
        <v>9000</v>
      </c>
      <c r="GY25" s="2" t="s">
        <v>1</v>
      </c>
      <c r="GZ25" s="2">
        <v>0</v>
      </c>
      <c r="HA25" s="2">
        <v>7106</v>
      </c>
      <c r="HB25" s="2" t="s">
        <v>1</v>
      </c>
      <c r="HC25" s="2" t="s">
        <v>1</v>
      </c>
      <c r="HD25" s="2" t="s">
        <v>1</v>
      </c>
      <c r="HE25" s="2" t="s">
        <v>1</v>
      </c>
      <c r="HF25" s="2" t="s">
        <v>1</v>
      </c>
      <c r="HG25" s="2" t="s">
        <v>1</v>
      </c>
      <c r="HH25" s="2" t="s">
        <v>1</v>
      </c>
      <c r="HI25" s="2" t="s">
        <v>1</v>
      </c>
      <c r="HJ25" s="2" t="s">
        <v>1</v>
      </c>
      <c r="HK25" s="2" t="s">
        <v>1</v>
      </c>
      <c r="HL25" s="2" t="s">
        <v>1</v>
      </c>
      <c r="HM25" s="2" t="s">
        <v>1</v>
      </c>
      <c r="HN25" s="2" t="s">
        <v>1</v>
      </c>
      <c r="HO25" s="2" t="s">
        <v>1</v>
      </c>
      <c r="HP25" s="2" t="s">
        <v>1</v>
      </c>
      <c r="HQ25" s="2">
        <v>3200</v>
      </c>
      <c r="HR25" s="2" t="s">
        <v>1</v>
      </c>
      <c r="HS25" s="2">
        <v>6039</v>
      </c>
      <c r="HT25" s="2" t="s">
        <v>1</v>
      </c>
      <c r="HU25" s="2" t="s">
        <v>1</v>
      </c>
      <c r="HV25" s="2">
        <v>0</v>
      </c>
      <c r="HW25" s="2" t="s">
        <v>1</v>
      </c>
      <c r="HX25" s="2" t="s">
        <v>1</v>
      </c>
      <c r="HY25" s="2" t="s">
        <v>1</v>
      </c>
      <c r="HZ25" s="2" t="s">
        <v>1</v>
      </c>
      <c r="IA25" s="2" t="s">
        <v>1</v>
      </c>
      <c r="IB25" s="2" t="s">
        <v>1</v>
      </c>
      <c r="IC25" s="2" t="s">
        <v>1</v>
      </c>
      <c r="ID25" s="2" t="s">
        <v>1</v>
      </c>
      <c r="IE25" s="2" t="s">
        <v>1</v>
      </c>
      <c r="IF25" s="2">
        <v>0</v>
      </c>
      <c r="IG25" s="2" t="s">
        <v>1</v>
      </c>
      <c r="IH25" s="2">
        <v>21004</v>
      </c>
      <c r="II25" s="2">
        <v>0</v>
      </c>
      <c r="IJ25" s="2" t="s">
        <v>1</v>
      </c>
      <c r="IK25" s="2" t="s">
        <v>1</v>
      </c>
      <c r="IL25" s="2" t="s">
        <v>1</v>
      </c>
      <c r="IM25" s="2" t="s">
        <v>1</v>
      </c>
      <c r="IN25" s="2" t="s">
        <v>1</v>
      </c>
      <c r="IO25" s="2" t="s">
        <v>1</v>
      </c>
      <c r="IP25" s="2" t="s">
        <v>1</v>
      </c>
      <c r="IQ25" s="2" t="s">
        <v>1</v>
      </c>
      <c r="IR25" s="2" t="s">
        <v>1</v>
      </c>
      <c r="IS25" s="2" t="s">
        <v>1</v>
      </c>
      <c r="IT25" s="2" t="s">
        <v>1</v>
      </c>
      <c r="IU25" s="2" t="s">
        <v>1</v>
      </c>
      <c r="IV25" s="2" t="s">
        <v>1</v>
      </c>
      <c r="IW25" s="2" t="s">
        <v>1</v>
      </c>
      <c r="IX25" s="2" t="s">
        <v>1</v>
      </c>
      <c r="IY25" s="2" t="s">
        <v>1</v>
      </c>
      <c r="IZ25" s="2" t="s">
        <v>1</v>
      </c>
      <c r="JA25" s="2" t="s">
        <v>1</v>
      </c>
      <c r="JB25" s="2" t="s">
        <v>1</v>
      </c>
      <c r="JC25" s="2" t="s">
        <v>1</v>
      </c>
      <c r="JD25" s="2" t="s">
        <v>1</v>
      </c>
      <c r="JE25" s="2" t="s">
        <v>1</v>
      </c>
      <c r="JF25" s="2" t="s">
        <v>1</v>
      </c>
      <c r="JG25" s="2" t="s">
        <v>1</v>
      </c>
      <c r="JH25" s="2" t="s">
        <v>1</v>
      </c>
      <c r="JI25" s="2" t="s">
        <v>1</v>
      </c>
      <c r="JJ25" s="2">
        <v>0</v>
      </c>
      <c r="JK25" s="2" t="s">
        <v>1</v>
      </c>
      <c r="JL25" s="2">
        <v>0</v>
      </c>
      <c r="JM25" s="2" t="s">
        <v>1</v>
      </c>
      <c r="JN25" s="2" t="s">
        <v>1</v>
      </c>
      <c r="JO25" s="2" t="s">
        <v>1</v>
      </c>
      <c r="JP25" s="2" t="s">
        <v>1</v>
      </c>
      <c r="JQ25" s="2" t="s">
        <v>1</v>
      </c>
      <c r="JR25" s="2">
        <v>72000</v>
      </c>
      <c r="JS25" s="2" t="s">
        <v>1</v>
      </c>
      <c r="JT25" s="2" t="s">
        <v>1</v>
      </c>
      <c r="JU25" s="2" t="s">
        <v>1</v>
      </c>
      <c r="JV25" s="2" t="s">
        <v>1</v>
      </c>
      <c r="JW25" s="2" t="s">
        <v>1</v>
      </c>
      <c r="JX25" s="2" t="s">
        <v>1</v>
      </c>
      <c r="JY25" s="2" t="s">
        <v>1</v>
      </c>
      <c r="JZ25" s="2" t="s">
        <v>1</v>
      </c>
      <c r="KA25" s="2" t="s">
        <v>1</v>
      </c>
      <c r="KB25" s="2" t="s">
        <v>1</v>
      </c>
      <c r="KC25" s="2" t="s">
        <v>1</v>
      </c>
      <c r="KD25" s="2" t="s">
        <v>1</v>
      </c>
      <c r="KE25" s="2" t="s">
        <v>1</v>
      </c>
      <c r="KF25" s="2" t="s">
        <v>1</v>
      </c>
      <c r="KG25" s="2" t="s">
        <v>1</v>
      </c>
      <c r="KH25" s="2" t="s">
        <v>1</v>
      </c>
      <c r="KI25" s="2" t="s">
        <v>1</v>
      </c>
      <c r="KJ25" s="2" t="s">
        <v>1</v>
      </c>
      <c r="KK25" s="2" t="s">
        <v>1</v>
      </c>
      <c r="KL25" s="2" t="s">
        <v>1</v>
      </c>
      <c r="KM25" s="2" t="s">
        <v>1</v>
      </c>
      <c r="KN25" s="2" t="s">
        <v>1</v>
      </c>
      <c r="KO25" s="2" t="s">
        <v>1</v>
      </c>
      <c r="KP25" s="2" t="s">
        <v>1</v>
      </c>
      <c r="KQ25" s="2" t="s">
        <v>1</v>
      </c>
      <c r="KR25" s="2" t="s">
        <v>1</v>
      </c>
      <c r="KS25" s="2" t="s">
        <v>1</v>
      </c>
      <c r="KT25" s="2" t="s">
        <v>1</v>
      </c>
      <c r="KU25" s="2" t="s">
        <v>1</v>
      </c>
      <c r="KV25" s="2" t="s">
        <v>1</v>
      </c>
      <c r="KW25" s="2" t="s">
        <v>1</v>
      </c>
      <c r="KX25" s="2" t="s">
        <v>1</v>
      </c>
      <c r="KY25" s="2" t="s">
        <v>1</v>
      </c>
      <c r="KZ25" s="2" t="s">
        <v>1</v>
      </c>
      <c r="LA25" s="2" t="s">
        <v>1</v>
      </c>
      <c r="LB25" s="2" t="s">
        <v>1</v>
      </c>
      <c r="LC25" s="2" t="s">
        <v>1</v>
      </c>
      <c r="LD25" s="2" t="s">
        <v>1</v>
      </c>
      <c r="LE25" s="2" t="s">
        <v>1</v>
      </c>
      <c r="LF25" s="2" t="s">
        <v>1</v>
      </c>
      <c r="LG25" s="2" t="s">
        <v>1</v>
      </c>
      <c r="LH25" s="2" t="s">
        <v>1</v>
      </c>
      <c r="LI25" s="2" t="s">
        <v>1</v>
      </c>
    </row>
    <row r="26" spans="1:321" x14ac:dyDescent="0.3">
      <c r="A26" s="2" t="s">
        <v>17</v>
      </c>
      <c r="B26" s="2">
        <v>698</v>
      </c>
      <c r="C26" s="8">
        <f t="shared" si="41"/>
        <v>5033705.9199999981</v>
      </c>
      <c r="D26" s="8">
        <f t="shared" si="42"/>
        <v>23682751.909999996</v>
      </c>
      <c r="E26" s="8">
        <f t="shared" si="43"/>
        <v>33929.443997134666</v>
      </c>
      <c r="F26" s="8">
        <f t="shared" si="44"/>
        <v>13476736.479999999</v>
      </c>
      <c r="G26" s="8">
        <f t="shared" si="45"/>
        <v>5570069.0300000003</v>
      </c>
      <c r="H26" s="8">
        <f t="shared" si="46"/>
        <v>4050</v>
      </c>
      <c r="I26" s="8">
        <f t="shared" si="47"/>
        <v>4631896.4000000004</v>
      </c>
      <c r="J26" s="8">
        <f t="shared" si="48"/>
        <v>6635.9547277936972</v>
      </c>
      <c r="K26" s="8">
        <f t="shared" si="49"/>
        <v>2495272.5499999998</v>
      </c>
      <c r="L26" s="8">
        <f t="shared" si="50"/>
        <v>2136623.85</v>
      </c>
      <c r="M26" s="8">
        <f t="shared" si="51"/>
        <v>4560925.55</v>
      </c>
      <c r="N26" s="8">
        <f t="shared" si="52"/>
        <v>19307.645386819484</v>
      </c>
      <c r="O26" s="8">
        <f t="shared" si="53"/>
        <v>3181416.7</v>
      </c>
      <c r="P26" s="8">
        <f t="shared" si="54"/>
        <v>3588688.09</v>
      </c>
      <c r="Q26" s="8">
        <f t="shared" si="55"/>
        <v>5518181.0199999996</v>
      </c>
      <c r="R26" s="8">
        <f t="shared" si="56"/>
        <v>13007238.079999998</v>
      </c>
      <c r="S26" s="8">
        <f t="shared" si="57"/>
        <v>18635.011575931228</v>
      </c>
      <c r="T26" s="8">
        <f t="shared" si="58"/>
        <v>469498.40000000037</v>
      </c>
      <c r="U26" s="7">
        <f t="shared" si="59"/>
        <v>3.4837692396579412E-2</v>
      </c>
      <c r="V26" s="8">
        <f t="shared" si="60"/>
        <v>22.4</v>
      </c>
      <c r="W26" s="8">
        <f t="shared" si="61"/>
        <v>465806</v>
      </c>
      <c r="X26" s="8">
        <f t="shared" si="62"/>
        <v>0</v>
      </c>
      <c r="Y26" s="8">
        <f t="shared" si="63"/>
        <v>3670</v>
      </c>
      <c r="Z26" s="8">
        <f t="shared" si="64"/>
        <v>66136.350000000006</v>
      </c>
      <c r="AA26" s="8">
        <f t="shared" si="65"/>
        <v>652815.92000000004</v>
      </c>
      <c r="AB26" s="8">
        <f t="shared" si="66"/>
        <v>18649045.989999998</v>
      </c>
      <c r="AC26" s="8">
        <f t="shared" si="67"/>
        <v>26717.830931232089</v>
      </c>
      <c r="AD26" s="8">
        <f t="shared" si="68"/>
        <v>16445057.469999999</v>
      </c>
      <c r="AE26" s="8">
        <f t="shared" si="69"/>
        <v>23560.254255014326</v>
      </c>
      <c r="AF26" s="8">
        <f t="shared" si="70"/>
        <v>4589387</v>
      </c>
      <c r="AG26" s="7">
        <f t="shared" si="71"/>
        <v>0.24609232035037737</v>
      </c>
      <c r="AH26" s="8">
        <f t="shared" si="72"/>
        <v>6575.0530085959881</v>
      </c>
      <c r="AI26" s="8">
        <f t="shared" si="73"/>
        <v>9146403.120000001</v>
      </c>
      <c r="AJ26" s="8">
        <f t="shared" si="74"/>
        <v>170871</v>
      </c>
      <c r="AK26" s="8">
        <f t="shared" si="75"/>
        <v>2453396.35</v>
      </c>
      <c r="AL26" s="8">
        <f t="shared" si="76"/>
        <v>2203988.52</v>
      </c>
      <c r="AM26" s="8">
        <f t="shared" si="77"/>
        <v>3157.576676217765</v>
      </c>
      <c r="AN26" s="8">
        <f t="shared" si="78"/>
        <v>2203988.52</v>
      </c>
      <c r="AO26" s="8">
        <f t="shared" si="79"/>
        <v>0</v>
      </c>
      <c r="AP26" s="2">
        <v>2840028.48</v>
      </c>
      <c r="AQ26" s="2">
        <v>78060.039999999994</v>
      </c>
      <c r="AR26" s="2">
        <v>263328.18</v>
      </c>
      <c r="AS26" s="2" t="s">
        <v>1</v>
      </c>
      <c r="AT26" s="2">
        <v>2452488.09</v>
      </c>
      <c r="AU26" s="2">
        <v>1136200</v>
      </c>
      <c r="AV26" s="2" t="s">
        <v>1</v>
      </c>
      <c r="AW26" s="2">
        <v>5518181.0199999996</v>
      </c>
      <c r="AX26" s="2" t="s">
        <v>1</v>
      </c>
      <c r="AY26" s="2" t="s">
        <v>1</v>
      </c>
      <c r="AZ26" s="2" t="s">
        <v>1</v>
      </c>
      <c r="BA26" s="2" t="s">
        <v>1</v>
      </c>
      <c r="BB26" s="2">
        <v>0.4</v>
      </c>
      <c r="BC26" s="2">
        <v>22</v>
      </c>
      <c r="BD26" s="2" t="s">
        <v>1</v>
      </c>
      <c r="BE26" s="2" t="s">
        <v>1</v>
      </c>
      <c r="BF26" s="2" t="s">
        <v>1</v>
      </c>
      <c r="BG26" s="2">
        <v>438794</v>
      </c>
      <c r="BH26" s="2">
        <v>27012</v>
      </c>
      <c r="BI26" s="2" t="s">
        <v>1</v>
      </c>
      <c r="BJ26" s="2" t="s">
        <v>1</v>
      </c>
      <c r="BK26" s="2" t="s">
        <v>1</v>
      </c>
      <c r="BL26" s="2" t="s">
        <v>1</v>
      </c>
      <c r="BM26" s="2" t="s">
        <v>1</v>
      </c>
      <c r="BN26" s="2" t="s">
        <v>1</v>
      </c>
      <c r="BO26" s="2" t="s">
        <v>1</v>
      </c>
      <c r="BP26" s="2" t="s">
        <v>1</v>
      </c>
      <c r="BQ26" s="2" t="s">
        <v>1</v>
      </c>
      <c r="BR26" s="2">
        <v>3670</v>
      </c>
      <c r="BS26" s="2">
        <v>65805.279999999999</v>
      </c>
      <c r="BT26" s="2">
        <v>331.07</v>
      </c>
      <c r="BU26" s="2" t="s">
        <v>1</v>
      </c>
      <c r="BV26" s="2" t="s">
        <v>1</v>
      </c>
      <c r="BW26" s="2">
        <v>652815.92000000004</v>
      </c>
      <c r="BX26" s="2" t="s">
        <v>1</v>
      </c>
      <c r="BY26" s="2">
        <v>3441594.96</v>
      </c>
      <c r="BZ26" s="2">
        <v>17041.25</v>
      </c>
      <c r="CA26" s="2">
        <v>1210</v>
      </c>
      <c r="CB26" s="2" t="s">
        <v>1</v>
      </c>
      <c r="CC26" s="2" t="s">
        <v>1</v>
      </c>
      <c r="CD26" s="2" t="s">
        <v>1</v>
      </c>
      <c r="CE26" s="2">
        <v>40074.5</v>
      </c>
      <c r="CF26" s="2">
        <v>818279.5</v>
      </c>
      <c r="CG26" s="2">
        <v>3260</v>
      </c>
      <c r="CH26" s="2">
        <v>236343.25</v>
      </c>
      <c r="CI26" s="2">
        <v>3122.09</v>
      </c>
      <c r="CJ26" s="2" t="s">
        <v>1</v>
      </c>
      <c r="CK26" s="2" t="s">
        <v>1</v>
      </c>
      <c r="CL26" s="2" t="s">
        <v>1</v>
      </c>
      <c r="CM26" s="2" t="s">
        <v>1</v>
      </c>
      <c r="CN26" s="2" t="s">
        <v>1</v>
      </c>
      <c r="CO26" s="2" t="s">
        <v>1</v>
      </c>
      <c r="CP26" s="2" t="s">
        <v>1</v>
      </c>
      <c r="CQ26" s="2" t="s">
        <v>1</v>
      </c>
      <c r="CR26" s="2" t="s">
        <v>1</v>
      </c>
      <c r="CS26" s="2" t="s">
        <v>1</v>
      </c>
      <c r="CT26" s="2" t="s">
        <v>1</v>
      </c>
      <c r="CU26" s="2" t="s">
        <v>1</v>
      </c>
      <c r="CV26" s="2" t="s">
        <v>1</v>
      </c>
      <c r="CW26" s="2" t="s">
        <v>1</v>
      </c>
      <c r="CX26" s="2" t="s">
        <v>1</v>
      </c>
      <c r="CY26" s="2">
        <v>842178.57</v>
      </c>
      <c r="CZ26" s="2" t="s">
        <v>1</v>
      </c>
      <c r="DA26" s="2">
        <v>115194</v>
      </c>
      <c r="DB26" s="2" t="s">
        <v>1</v>
      </c>
      <c r="DC26" s="2" t="s">
        <v>1</v>
      </c>
      <c r="DD26" s="2" t="s">
        <v>1</v>
      </c>
      <c r="DE26" s="2" t="s">
        <v>1</v>
      </c>
      <c r="DF26" s="2">
        <v>42500</v>
      </c>
      <c r="DG26" s="2" t="s">
        <v>1</v>
      </c>
      <c r="DH26" s="2" t="s">
        <v>1</v>
      </c>
      <c r="DI26" s="2" t="s">
        <v>1</v>
      </c>
      <c r="DJ26" s="2">
        <v>9270.91</v>
      </c>
      <c r="DK26" s="2">
        <v>4050</v>
      </c>
      <c r="DL26" s="2" t="s">
        <v>1</v>
      </c>
      <c r="DM26" s="2" t="s">
        <v>1</v>
      </c>
      <c r="DN26" s="2" t="s">
        <v>1</v>
      </c>
      <c r="DO26" s="2" t="s">
        <v>1</v>
      </c>
      <c r="DP26" s="2" t="s">
        <v>1</v>
      </c>
      <c r="DQ26" s="2" t="s">
        <v>1</v>
      </c>
      <c r="DR26" s="2" t="s">
        <v>1</v>
      </c>
      <c r="DS26" s="2" t="s">
        <v>1</v>
      </c>
      <c r="DT26" s="2" t="s">
        <v>1</v>
      </c>
      <c r="DU26" s="2" t="s">
        <v>1</v>
      </c>
      <c r="DV26" s="2">
        <v>87000</v>
      </c>
      <c r="DW26" s="2">
        <v>147800</v>
      </c>
      <c r="DX26" s="2">
        <v>38767.550000000003</v>
      </c>
      <c r="DY26" s="2">
        <v>1631805</v>
      </c>
      <c r="DZ26" s="2" t="s">
        <v>1</v>
      </c>
      <c r="EA26" s="2" t="s">
        <v>1</v>
      </c>
      <c r="EB26" s="2">
        <v>589900</v>
      </c>
      <c r="EC26" s="2" t="s">
        <v>1</v>
      </c>
      <c r="ED26" s="2" t="s">
        <v>1</v>
      </c>
      <c r="EE26" s="2" t="s">
        <v>1</v>
      </c>
      <c r="EF26" s="2" t="s">
        <v>1</v>
      </c>
      <c r="EG26" s="2" t="s">
        <v>1</v>
      </c>
      <c r="EH26" s="2" t="s">
        <v>1</v>
      </c>
      <c r="EI26" s="2" t="s">
        <v>1</v>
      </c>
      <c r="EJ26" s="2">
        <v>417013</v>
      </c>
      <c r="EK26" s="2">
        <v>1719610.85</v>
      </c>
      <c r="EL26" s="2" t="s">
        <v>1</v>
      </c>
      <c r="EM26" s="2" t="s">
        <v>1</v>
      </c>
      <c r="EN26" s="2" t="s">
        <v>1</v>
      </c>
      <c r="EO26" s="2">
        <v>0</v>
      </c>
      <c r="EP26" s="2" t="s">
        <v>1</v>
      </c>
      <c r="EQ26" s="2" t="s">
        <v>1</v>
      </c>
      <c r="ER26" s="2" t="s">
        <v>1</v>
      </c>
      <c r="ES26" s="2">
        <v>2369103</v>
      </c>
      <c r="ET26" s="2" t="s">
        <v>1</v>
      </c>
      <c r="EU26" s="2">
        <v>6912</v>
      </c>
      <c r="EV26" s="2">
        <v>252332</v>
      </c>
      <c r="EW26" s="2">
        <v>915823</v>
      </c>
      <c r="EX26" s="2" t="s">
        <v>1</v>
      </c>
      <c r="EY26" s="2" t="s">
        <v>1</v>
      </c>
      <c r="EZ26" s="2" t="s">
        <v>1</v>
      </c>
      <c r="FA26" s="2">
        <v>709490</v>
      </c>
      <c r="FB26" s="2">
        <v>323124</v>
      </c>
      <c r="FC26" s="2" t="s">
        <v>1</v>
      </c>
      <c r="FD26" s="2">
        <v>12603</v>
      </c>
      <c r="FE26" s="2" t="s">
        <v>1</v>
      </c>
      <c r="FF26" s="2" t="s">
        <v>1</v>
      </c>
      <c r="FG26" s="2" t="s">
        <v>1</v>
      </c>
      <c r="FH26" s="2" t="s">
        <v>1</v>
      </c>
      <c r="FI26" s="2" t="s">
        <v>1</v>
      </c>
      <c r="FJ26" s="2">
        <v>3649.85</v>
      </c>
      <c r="FK26" s="2" t="s">
        <v>1</v>
      </c>
      <c r="FL26" s="2">
        <v>28911.56</v>
      </c>
      <c r="FM26" s="2">
        <v>13630</v>
      </c>
      <c r="FN26" s="2">
        <v>273166.5</v>
      </c>
      <c r="FO26" s="2">
        <v>6200</v>
      </c>
      <c r="FP26" s="2">
        <v>470122.81</v>
      </c>
      <c r="FQ26" s="2">
        <v>121028.8</v>
      </c>
      <c r="FR26" s="2" t="s">
        <v>1</v>
      </c>
      <c r="FS26" s="2" t="s">
        <v>1</v>
      </c>
      <c r="FT26" s="2" t="s">
        <v>1</v>
      </c>
      <c r="FU26" s="2" t="s">
        <v>1</v>
      </c>
      <c r="FV26" s="2">
        <v>239153</v>
      </c>
      <c r="FW26" s="2" t="s">
        <v>1</v>
      </c>
      <c r="FX26" s="2">
        <v>425581.42</v>
      </c>
      <c r="FY26" s="2">
        <v>452070.95</v>
      </c>
      <c r="FZ26" s="2" t="s">
        <v>1</v>
      </c>
      <c r="GA26" s="2">
        <v>320004.71000000002</v>
      </c>
      <c r="GB26" s="2" t="s">
        <v>1</v>
      </c>
      <c r="GC26" s="2" t="s">
        <v>1</v>
      </c>
      <c r="GD26" s="2">
        <v>7709</v>
      </c>
      <c r="GE26" s="2">
        <v>64234.16</v>
      </c>
      <c r="GF26" s="2">
        <v>208568.72</v>
      </c>
      <c r="GG26" s="2" t="s">
        <v>1</v>
      </c>
      <c r="GH26" s="2">
        <v>29705</v>
      </c>
      <c r="GI26" s="2" t="s">
        <v>1</v>
      </c>
      <c r="GJ26" s="2">
        <v>34144</v>
      </c>
      <c r="GK26" s="2" t="s">
        <v>1</v>
      </c>
      <c r="GL26" s="2">
        <v>4121926.95</v>
      </c>
      <c r="GM26" s="2">
        <v>2090320.29</v>
      </c>
      <c r="GN26" s="2" t="s">
        <v>1</v>
      </c>
      <c r="GO26" s="2">
        <v>4522</v>
      </c>
      <c r="GP26" s="2">
        <v>68374</v>
      </c>
      <c r="GQ26" s="2" t="s">
        <v>1</v>
      </c>
      <c r="GR26" s="2" t="s">
        <v>1</v>
      </c>
      <c r="GS26" s="2">
        <v>146632.4</v>
      </c>
      <c r="GT26" s="2" t="s">
        <v>1</v>
      </c>
      <c r="GU26" s="2" t="s">
        <v>1</v>
      </c>
      <c r="GV26" s="2" t="s">
        <v>1</v>
      </c>
      <c r="GW26" s="2" t="s">
        <v>1</v>
      </c>
      <c r="GX26" s="2" t="s">
        <v>1</v>
      </c>
      <c r="GY26" s="2" t="s">
        <v>1</v>
      </c>
      <c r="GZ26" s="2" t="s">
        <v>1</v>
      </c>
      <c r="HA26" s="2">
        <v>16747</v>
      </c>
      <c r="HB26" s="2" t="s">
        <v>1</v>
      </c>
      <c r="HC26" s="2" t="s">
        <v>1</v>
      </c>
      <c r="HD26" s="2" t="s">
        <v>1</v>
      </c>
      <c r="HE26" s="2" t="s">
        <v>1</v>
      </c>
      <c r="HF26" s="2">
        <v>50000</v>
      </c>
      <c r="HG26" s="2" t="s">
        <v>1</v>
      </c>
      <c r="HH26" s="2" t="s">
        <v>1</v>
      </c>
      <c r="HI26" s="2" t="s">
        <v>1</v>
      </c>
      <c r="HJ26" s="2">
        <v>108766</v>
      </c>
      <c r="HK26" s="2" t="s">
        <v>1</v>
      </c>
      <c r="HL26" s="2" t="s">
        <v>1</v>
      </c>
      <c r="HM26" s="2" t="s">
        <v>1</v>
      </c>
      <c r="HN26" s="2">
        <v>12105</v>
      </c>
      <c r="HO26" s="2" t="s">
        <v>1</v>
      </c>
      <c r="HP26" s="2" t="s">
        <v>1</v>
      </c>
      <c r="HQ26" s="2" t="s">
        <v>1</v>
      </c>
      <c r="HR26" s="2" t="s">
        <v>1</v>
      </c>
      <c r="HS26" s="2">
        <v>37620</v>
      </c>
      <c r="HT26" s="2" t="s">
        <v>1</v>
      </c>
      <c r="HU26" s="2" t="s">
        <v>1</v>
      </c>
      <c r="HV26" s="2">
        <v>133000</v>
      </c>
      <c r="HW26" s="2">
        <v>1012000</v>
      </c>
      <c r="HX26" s="2" t="s">
        <v>1</v>
      </c>
      <c r="HY26" s="2" t="s">
        <v>1</v>
      </c>
      <c r="HZ26" s="2">
        <v>671038</v>
      </c>
      <c r="IA26" s="2" t="s">
        <v>1</v>
      </c>
      <c r="IB26" s="2" t="s">
        <v>1</v>
      </c>
      <c r="IC26" s="2" t="s">
        <v>1</v>
      </c>
      <c r="ID26" s="2" t="s">
        <v>1</v>
      </c>
      <c r="IE26" s="2">
        <v>1000</v>
      </c>
      <c r="IF26" s="2">
        <v>486284.35</v>
      </c>
      <c r="IG26" s="2" t="s">
        <v>1</v>
      </c>
      <c r="IH26" s="2" t="s">
        <v>1</v>
      </c>
      <c r="II26" s="2">
        <v>0</v>
      </c>
      <c r="IJ26" s="2">
        <v>112454</v>
      </c>
      <c r="IK26" s="2" t="s">
        <v>1</v>
      </c>
      <c r="IL26" s="2" t="s">
        <v>1</v>
      </c>
      <c r="IM26" s="2" t="s">
        <v>1</v>
      </c>
      <c r="IN26" s="2" t="s">
        <v>1</v>
      </c>
      <c r="IO26" s="2" t="s">
        <v>1</v>
      </c>
      <c r="IP26" s="2" t="s">
        <v>1</v>
      </c>
      <c r="IQ26" s="2" t="s">
        <v>1</v>
      </c>
      <c r="IR26" s="2" t="s">
        <v>1</v>
      </c>
      <c r="IS26" s="2" t="s">
        <v>1</v>
      </c>
      <c r="IT26" s="2" t="s">
        <v>1</v>
      </c>
      <c r="IU26" s="2" t="s">
        <v>1</v>
      </c>
      <c r="IV26" s="2" t="s">
        <v>1</v>
      </c>
      <c r="IW26" s="2" t="s">
        <v>1</v>
      </c>
      <c r="IX26" s="2" t="s">
        <v>1</v>
      </c>
      <c r="IY26" s="2" t="s">
        <v>1</v>
      </c>
      <c r="IZ26" s="2" t="s">
        <v>1</v>
      </c>
      <c r="JA26" s="2" t="s">
        <v>1</v>
      </c>
      <c r="JB26" s="2" t="s">
        <v>1</v>
      </c>
      <c r="JC26" s="2">
        <v>85000</v>
      </c>
      <c r="JD26" s="2" t="s">
        <v>1</v>
      </c>
      <c r="JE26" s="2" t="s">
        <v>1</v>
      </c>
      <c r="JF26" s="2" t="s">
        <v>1</v>
      </c>
      <c r="JG26" s="2" t="s">
        <v>1</v>
      </c>
      <c r="JH26" s="2" t="s">
        <v>1</v>
      </c>
      <c r="JI26" s="2" t="s">
        <v>1</v>
      </c>
      <c r="JJ26" s="2" t="s">
        <v>1</v>
      </c>
      <c r="JK26" s="2" t="s">
        <v>1</v>
      </c>
      <c r="JL26" s="2">
        <v>0</v>
      </c>
      <c r="JM26" s="2" t="s">
        <v>1</v>
      </c>
      <c r="JN26" s="2">
        <v>0</v>
      </c>
      <c r="JO26" s="2" t="s">
        <v>1</v>
      </c>
      <c r="JP26" s="2" t="s">
        <v>1</v>
      </c>
      <c r="JQ26" s="2" t="s">
        <v>1</v>
      </c>
      <c r="JR26" s="2" t="s">
        <v>1</v>
      </c>
      <c r="JS26" s="2">
        <v>1182377.42</v>
      </c>
      <c r="JT26" s="2">
        <v>934120</v>
      </c>
      <c r="JU26" s="2" t="s">
        <v>1</v>
      </c>
      <c r="JV26" s="2" t="s">
        <v>1</v>
      </c>
      <c r="JW26" s="2" t="s">
        <v>1</v>
      </c>
      <c r="JX26" s="2" t="s">
        <v>1</v>
      </c>
      <c r="JY26" s="2" t="s">
        <v>1</v>
      </c>
      <c r="JZ26" s="2">
        <v>87491.1</v>
      </c>
      <c r="KA26" s="2" t="s">
        <v>1</v>
      </c>
      <c r="KB26" s="2" t="s">
        <v>1</v>
      </c>
      <c r="KC26" s="2" t="s">
        <v>1</v>
      </c>
      <c r="KD26" s="2" t="s">
        <v>1</v>
      </c>
      <c r="KE26" s="2" t="s">
        <v>1</v>
      </c>
      <c r="KF26" s="2" t="s">
        <v>1</v>
      </c>
      <c r="KG26" s="2" t="s">
        <v>1</v>
      </c>
      <c r="KH26" s="2" t="s">
        <v>1</v>
      </c>
      <c r="KI26" s="2" t="s">
        <v>1</v>
      </c>
      <c r="KJ26" s="2" t="s">
        <v>1</v>
      </c>
      <c r="KK26" s="2" t="s">
        <v>1</v>
      </c>
      <c r="KL26" s="2" t="s">
        <v>1</v>
      </c>
      <c r="KM26" s="2" t="s">
        <v>1</v>
      </c>
      <c r="KN26" s="2" t="s">
        <v>1</v>
      </c>
      <c r="KO26" s="2" t="s">
        <v>1</v>
      </c>
      <c r="KP26" s="2" t="s">
        <v>1</v>
      </c>
      <c r="KQ26" s="2" t="s">
        <v>1</v>
      </c>
      <c r="KR26" s="2" t="s">
        <v>1</v>
      </c>
      <c r="KS26" s="2" t="s">
        <v>1</v>
      </c>
      <c r="KT26" s="2" t="s">
        <v>1</v>
      </c>
      <c r="KU26" s="2" t="s">
        <v>1</v>
      </c>
      <c r="KV26" s="2" t="s">
        <v>1</v>
      </c>
      <c r="KW26" s="2" t="s">
        <v>1</v>
      </c>
      <c r="KX26" s="2" t="s">
        <v>1</v>
      </c>
      <c r="KY26" s="2" t="s">
        <v>1</v>
      </c>
      <c r="KZ26" s="2" t="s">
        <v>1</v>
      </c>
      <c r="LA26" s="2" t="s">
        <v>1</v>
      </c>
      <c r="LB26" s="2" t="s">
        <v>1</v>
      </c>
      <c r="LC26" s="2" t="s">
        <v>1</v>
      </c>
      <c r="LD26" s="2" t="s">
        <v>1</v>
      </c>
      <c r="LE26" s="2" t="s">
        <v>1</v>
      </c>
      <c r="LF26" s="2" t="s">
        <v>1</v>
      </c>
      <c r="LG26" s="2" t="s">
        <v>1</v>
      </c>
      <c r="LH26" s="2" t="s">
        <v>1</v>
      </c>
      <c r="LI26" s="2" t="s">
        <v>1</v>
      </c>
    </row>
    <row r="27" spans="1:321" x14ac:dyDescent="0.3">
      <c r="A27" s="2" t="s">
        <v>18</v>
      </c>
      <c r="B27" s="2">
        <v>482</v>
      </c>
      <c r="C27" s="8">
        <f t="shared" si="41"/>
        <v>1641573.0599999987</v>
      </c>
      <c r="D27" s="8">
        <f t="shared" si="42"/>
        <v>10800737.91</v>
      </c>
      <c r="E27" s="8">
        <f t="shared" si="43"/>
        <v>22408.169937759336</v>
      </c>
      <c r="F27" s="8">
        <f t="shared" si="44"/>
        <v>7970224.6100000003</v>
      </c>
      <c r="G27" s="8">
        <f t="shared" si="45"/>
        <v>1798414.2999999998</v>
      </c>
      <c r="H27" s="8">
        <f t="shared" si="46"/>
        <v>33350</v>
      </c>
      <c r="I27" s="8">
        <f t="shared" si="47"/>
        <v>998749</v>
      </c>
      <c r="J27" s="8">
        <f t="shared" si="48"/>
        <v>2072.0933609958506</v>
      </c>
      <c r="K27" s="8">
        <f t="shared" si="49"/>
        <v>998749</v>
      </c>
      <c r="L27" s="8">
        <f t="shared" si="50"/>
        <v>0</v>
      </c>
      <c r="M27" s="8">
        <f t="shared" si="51"/>
        <v>1798414.2999999998</v>
      </c>
      <c r="N27" s="8">
        <f t="shared" si="52"/>
        <v>16535.735705394192</v>
      </c>
      <c r="O27" s="8">
        <f t="shared" si="53"/>
        <v>1943644.2699999998</v>
      </c>
      <c r="P27" s="8">
        <f t="shared" si="54"/>
        <v>1834197.84</v>
      </c>
      <c r="Q27" s="8">
        <f t="shared" si="55"/>
        <v>3393913.46</v>
      </c>
      <c r="R27" s="8">
        <f t="shared" si="56"/>
        <v>7776024.8100000005</v>
      </c>
      <c r="S27" s="8">
        <f t="shared" si="57"/>
        <v>16132.831556016599</v>
      </c>
      <c r="T27" s="8">
        <f t="shared" si="58"/>
        <v>194199.79999999981</v>
      </c>
      <c r="U27" s="7">
        <f t="shared" si="59"/>
        <v>2.4365662136590627E-2</v>
      </c>
      <c r="V27" s="8">
        <f t="shared" si="60"/>
        <v>469.8</v>
      </c>
      <c r="W27" s="8">
        <f t="shared" si="61"/>
        <v>192600</v>
      </c>
      <c r="X27" s="8">
        <f t="shared" si="62"/>
        <v>0</v>
      </c>
      <c r="Y27" s="8">
        <f t="shared" si="63"/>
        <v>1130</v>
      </c>
      <c r="Z27" s="8">
        <f t="shared" si="64"/>
        <v>40657.33</v>
      </c>
      <c r="AA27" s="8">
        <f t="shared" si="65"/>
        <v>563611.91</v>
      </c>
      <c r="AB27" s="8">
        <f t="shared" si="66"/>
        <v>9159164.8500000015</v>
      </c>
      <c r="AC27" s="8">
        <f t="shared" si="67"/>
        <v>19002.416701244816</v>
      </c>
      <c r="AD27" s="8">
        <f t="shared" si="68"/>
        <v>8470700.3500000015</v>
      </c>
      <c r="AE27" s="8">
        <f t="shared" si="69"/>
        <v>17574.067116182574</v>
      </c>
      <c r="AF27" s="8">
        <f t="shared" si="70"/>
        <v>1913372</v>
      </c>
      <c r="AG27" s="7">
        <f t="shared" si="71"/>
        <v>0.20890245249816633</v>
      </c>
      <c r="AH27" s="8">
        <f t="shared" si="72"/>
        <v>3969.6514522821576</v>
      </c>
      <c r="AI27" s="8">
        <f t="shared" si="73"/>
        <v>5738848.9200000009</v>
      </c>
      <c r="AJ27" s="8">
        <f t="shared" si="74"/>
        <v>106990</v>
      </c>
      <c r="AK27" s="8">
        <f t="shared" si="75"/>
        <v>629799.42999999993</v>
      </c>
      <c r="AL27" s="8">
        <f t="shared" si="76"/>
        <v>688464.5</v>
      </c>
      <c r="AM27" s="8">
        <f t="shared" si="77"/>
        <v>1428.3495850622407</v>
      </c>
      <c r="AN27" s="8">
        <f t="shared" si="78"/>
        <v>688464.5</v>
      </c>
      <c r="AO27" s="8">
        <f t="shared" si="79"/>
        <v>0</v>
      </c>
      <c r="AP27" s="2">
        <v>1733762.15</v>
      </c>
      <c r="AQ27" s="2">
        <v>47991.67</v>
      </c>
      <c r="AR27" s="2">
        <v>161890.45000000001</v>
      </c>
      <c r="AS27" s="2" t="s">
        <v>1</v>
      </c>
      <c r="AT27" s="2">
        <v>1507777.84</v>
      </c>
      <c r="AU27" s="2">
        <v>326420</v>
      </c>
      <c r="AV27" s="2" t="s">
        <v>1</v>
      </c>
      <c r="AW27" s="2">
        <v>3393913.46</v>
      </c>
      <c r="AX27" s="2" t="s">
        <v>1</v>
      </c>
      <c r="AY27" s="2" t="s">
        <v>1</v>
      </c>
      <c r="AZ27" s="2" t="s">
        <v>1</v>
      </c>
      <c r="BA27" s="2" t="s">
        <v>1</v>
      </c>
      <c r="BB27" s="2">
        <v>469.8</v>
      </c>
      <c r="BC27" s="2" t="s">
        <v>1</v>
      </c>
      <c r="BD27" s="2" t="s">
        <v>1</v>
      </c>
      <c r="BE27" s="2" t="s">
        <v>1</v>
      </c>
      <c r="BF27" s="2" t="s">
        <v>1</v>
      </c>
      <c r="BG27" s="2">
        <v>178000</v>
      </c>
      <c r="BH27" s="2">
        <v>14200</v>
      </c>
      <c r="BI27" s="2" t="s">
        <v>1</v>
      </c>
      <c r="BJ27" s="2" t="s">
        <v>1</v>
      </c>
      <c r="BK27" s="2">
        <v>400</v>
      </c>
      <c r="BL27" s="2" t="s">
        <v>1</v>
      </c>
      <c r="BM27" s="2" t="s">
        <v>1</v>
      </c>
      <c r="BN27" s="2" t="s">
        <v>1</v>
      </c>
      <c r="BO27" s="2" t="s">
        <v>1</v>
      </c>
      <c r="BP27" s="2" t="s">
        <v>1</v>
      </c>
      <c r="BQ27" s="2" t="s">
        <v>1</v>
      </c>
      <c r="BR27" s="2">
        <v>1130</v>
      </c>
      <c r="BS27" s="2">
        <v>40657.33</v>
      </c>
      <c r="BT27" s="2" t="s">
        <v>1</v>
      </c>
      <c r="BU27" s="2" t="s">
        <v>1</v>
      </c>
      <c r="BV27" s="2" t="s">
        <v>1</v>
      </c>
      <c r="BW27" s="2">
        <v>563611.91</v>
      </c>
      <c r="BX27" s="2" t="s">
        <v>1</v>
      </c>
      <c r="BY27" s="2">
        <v>633656.34</v>
      </c>
      <c r="BZ27" s="2">
        <v>968383</v>
      </c>
      <c r="CA27" s="2">
        <v>6929</v>
      </c>
      <c r="CB27" s="2" t="s">
        <v>1</v>
      </c>
      <c r="CC27" s="2" t="s">
        <v>1</v>
      </c>
      <c r="CD27" s="2" t="s">
        <v>1</v>
      </c>
      <c r="CE27" s="2">
        <v>63070</v>
      </c>
      <c r="CF27" s="2">
        <v>125869.2</v>
      </c>
      <c r="CG27" s="2" t="s">
        <v>1</v>
      </c>
      <c r="CH27" s="2" t="s">
        <v>1</v>
      </c>
      <c r="CI27" s="2">
        <v>506.76</v>
      </c>
      <c r="CJ27" s="2" t="s">
        <v>1</v>
      </c>
      <c r="CK27" s="2" t="s">
        <v>1</v>
      </c>
      <c r="CL27" s="2" t="s">
        <v>1</v>
      </c>
      <c r="CM27" s="2" t="s">
        <v>1</v>
      </c>
      <c r="CN27" s="2" t="s">
        <v>1</v>
      </c>
      <c r="CO27" s="2" t="s">
        <v>1</v>
      </c>
      <c r="CP27" s="2" t="s">
        <v>1</v>
      </c>
      <c r="CQ27" s="2" t="s">
        <v>1</v>
      </c>
      <c r="CR27" s="2" t="s">
        <v>1</v>
      </c>
      <c r="CS27" s="2" t="s">
        <v>1</v>
      </c>
      <c r="CT27" s="2" t="s">
        <v>1</v>
      </c>
      <c r="CU27" s="2" t="s">
        <v>1</v>
      </c>
      <c r="CV27" s="2" t="s">
        <v>1</v>
      </c>
      <c r="CW27" s="2" t="s">
        <v>1</v>
      </c>
      <c r="CX27" s="2" t="s">
        <v>1</v>
      </c>
      <c r="CY27" s="2" t="s">
        <v>1</v>
      </c>
      <c r="CZ27" s="2" t="s">
        <v>1</v>
      </c>
      <c r="DA27" s="2" t="s">
        <v>1</v>
      </c>
      <c r="DB27" s="2" t="s">
        <v>1</v>
      </c>
      <c r="DC27" s="2" t="s">
        <v>1</v>
      </c>
      <c r="DD27" s="2" t="s">
        <v>1</v>
      </c>
      <c r="DE27" s="2" t="s">
        <v>1</v>
      </c>
      <c r="DF27" s="2" t="s">
        <v>1</v>
      </c>
      <c r="DG27" s="2" t="s">
        <v>1</v>
      </c>
      <c r="DH27" s="2" t="s">
        <v>1</v>
      </c>
      <c r="DI27" s="2" t="s">
        <v>1</v>
      </c>
      <c r="DJ27" s="2" t="s">
        <v>1</v>
      </c>
      <c r="DK27" s="2">
        <v>33350</v>
      </c>
      <c r="DL27" s="2" t="s">
        <v>1</v>
      </c>
      <c r="DM27" s="2" t="s">
        <v>1</v>
      </c>
      <c r="DN27" s="2" t="s">
        <v>1</v>
      </c>
      <c r="DO27" s="2" t="s">
        <v>1</v>
      </c>
      <c r="DP27" s="2" t="s">
        <v>1</v>
      </c>
      <c r="DQ27" s="2" t="s">
        <v>1</v>
      </c>
      <c r="DR27" s="2" t="s">
        <v>1</v>
      </c>
      <c r="DS27" s="2" t="s">
        <v>1</v>
      </c>
      <c r="DT27" s="2" t="s">
        <v>1</v>
      </c>
      <c r="DU27" s="2" t="s">
        <v>1</v>
      </c>
      <c r="DV27" s="2">
        <v>29000</v>
      </c>
      <c r="DW27" s="2">
        <v>103900</v>
      </c>
      <c r="DX27" s="2" t="s">
        <v>1</v>
      </c>
      <c r="DY27" s="2">
        <v>166219</v>
      </c>
      <c r="DZ27" s="2" t="s">
        <v>1</v>
      </c>
      <c r="EA27" s="2" t="s">
        <v>1</v>
      </c>
      <c r="EB27" s="2">
        <v>699630</v>
      </c>
      <c r="EC27" s="2" t="s">
        <v>1</v>
      </c>
      <c r="ED27" s="2" t="s">
        <v>1</v>
      </c>
      <c r="EE27" s="2" t="s">
        <v>1</v>
      </c>
      <c r="EF27" s="2" t="s">
        <v>1</v>
      </c>
      <c r="EG27" s="2" t="s">
        <v>1</v>
      </c>
      <c r="EH27" s="2" t="s">
        <v>1</v>
      </c>
      <c r="EI27" s="2" t="s">
        <v>1</v>
      </c>
      <c r="EJ27" s="2" t="s">
        <v>1</v>
      </c>
      <c r="EK27" s="2" t="s">
        <v>1</v>
      </c>
      <c r="EL27" s="2" t="s">
        <v>1</v>
      </c>
      <c r="EM27" s="2" t="s">
        <v>1</v>
      </c>
      <c r="EN27" s="2" t="s">
        <v>1</v>
      </c>
      <c r="EO27" s="2" t="s">
        <v>1</v>
      </c>
      <c r="EP27" s="2" t="s">
        <v>1</v>
      </c>
      <c r="EQ27" s="2" t="s">
        <v>1</v>
      </c>
      <c r="ER27" s="2" t="s">
        <v>1</v>
      </c>
      <c r="ES27" s="2">
        <v>886715</v>
      </c>
      <c r="ET27" s="2" t="s">
        <v>1</v>
      </c>
      <c r="EU27" s="2">
        <v>4643</v>
      </c>
      <c r="EV27" s="2">
        <v>73960</v>
      </c>
      <c r="EW27" s="2">
        <v>588000</v>
      </c>
      <c r="EX27" s="2" t="s">
        <v>1</v>
      </c>
      <c r="EY27" s="2" t="s">
        <v>1</v>
      </c>
      <c r="EZ27" s="2" t="s">
        <v>1</v>
      </c>
      <c r="FA27" s="2">
        <v>222758</v>
      </c>
      <c r="FB27" s="2">
        <v>133373</v>
      </c>
      <c r="FC27" s="2">
        <v>3923</v>
      </c>
      <c r="FD27" s="2" t="s">
        <v>1</v>
      </c>
      <c r="FE27" s="2" t="s">
        <v>1</v>
      </c>
      <c r="FF27" s="2" t="s">
        <v>1</v>
      </c>
      <c r="FG27" s="2" t="s">
        <v>1</v>
      </c>
      <c r="FH27" s="2" t="s">
        <v>1</v>
      </c>
      <c r="FI27" s="2" t="s">
        <v>1</v>
      </c>
      <c r="FJ27" s="2" t="s">
        <v>1</v>
      </c>
      <c r="FK27" s="2" t="s">
        <v>1</v>
      </c>
      <c r="FL27" s="2">
        <v>2633</v>
      </c>
      <c r="FM27" s="2">
        <v>13856</v>
      </c>
      <c r="FN27" s="2">
        <v>125754</v>
      </c>
      <c r="FO27" s="2">
        <v>867575.91</v>
      </c>
      <c r="FP27" s="2">
        <v>223588.75</v>
      </c>
      <c r="FQ27" s="2" t="s">
        <v>1</v>
      </c>
      <c r="FR27" s="2" t="s">
        <v>1</v>
      </c>
      <c r="FS27" s="2" t="s">
        <v>1</v>
      </c>
      <c r="FT27" s="2" t="s">
        <v>1</v>
      </c>
      <c r="FU27" s="2" t="s">
        <v>1</v>
      </c>
      <c r="FV27" s="2" t="s">
        <v>1</v>
      </c>
      <c r="FW27" s="2" t="s">
        <v>1</v>
      </c>
      <c r="FX27" s="2">
        <v>69684.95</v>
      </c>
      <c r="FY27" s="2">
        <v>193134</v>
      </c>
      <c r="FZ27" s="2" t="s">
        <v>1</v>
      </c>
      <c r="GA27" s="2">
        <v>33501.15</v>
      </c>
      <c r="GB27" s="2" t="s">
        <v>1</v>
      </c>
      <c r="GC27" s="2" t="s">
        <v>1</v>
      </c>
      <c r="GD27" s="2">
        <v>2827</v>
      </c>
      <c r="GE27" s="2">
        <v>24954.87</v>
      </c>
      <c r="GF27" s="2">
        <v>61325.8</v>
      </c>
      <c r="GG27" s="2" t="s">
        <v>1</v>
      </c>
      <c r="GH27" s="2" t="s">
        <v>1</v>
      </c>
      <c r="GI27" s="2">
        <v>16516.5</v>
      </c>
      <c r="GJ27" s="2">
        <v>3360</v>
      </c>
      <c r="GK27" s="2">
        <v>78647.63</v>
      </c>
      <c r="GL27" s="2">
        <v>1014881.39</v>
      </c>
      <c r="GM27" s="2">
        <v>2974304.75</v>
      </c>
      <c r="GN27" s="2">
        <v>6589.82</v>
      </c>
      <c r="GO27" s="2">
        <v>640</v>
      </c>
      <c r="GP27" s="2">
        <v>16085.4</v>
      </c>
      <c r="GQ27" s="2" t="s">
        <v>1</v>
      </c>
      <c r="GR27" s="2" t="s">
        <v>1</v>
      </c>
      <c r="GS27" s="2" t="s">
        <v>1</v>
      </c>
      <c r="GT27" s="2" t="s">
        <v>1</v>
      </c>
      <c r="GU27" s="2" t="s">
        <v>1</v>
      </c>
      <c r="GV27" s="2" t="s">
        <v>1</v>
      </c>
      <c r="GW27" s="2" t="s">
        <v>1</v>
      </c>
      <c r="GX27" s="2" t="s">
        <v>1</v>
      </c>
      <c r="GY27" s="2" t="s">
        <v>1</v>
      </c>
      <c r="GZ27" s="2" t="s">
        <v>1</v>
      </c>
      <c r="HA27" s="2">
        <v>8988</v>
      </c>
      <c r="HB27" s="2" t="s">
        <v>1</v>
      </c>
      <c r="HC27" s="2" t="s">
        <v>1</v>
      </c>
      <c r="HD27" s="2" t="s">
        <v>1</v>
      </c>
      <c r="HE27" s="2" t="s">
        <v>1</v>
      </c>
      <c r="HF27" s="2" t="s">
        <v>1</v>
      </c>
      <c r="HG27" s="2" t="s">
        <v>1</v>
      </c>
      <c r="HH27" s="2" t="s">
        <v>1</v>
      </c>
      <c r="HI27" s="2" t="s">
        <v>1</v>
      </c>
      <c r="HJ27" s="2">
        <v>106000</v>
      </c>
      <c r="HK27" s="2" t="s">
        <v>1</v>
      </c>
      <c r="HL27" s="2" t="s">
        <v>1</v>
      </c>
      <c r="HM27" s="2" t="s">
        <v>1</v>
      </c>
      <c r="HN27" s="2">
        <v>990</v>
      </c>
      <c r="HO27" s="2" t="s">
        <v>1</v>
      </c>
      <c r="HP27" s="2" t="s">
        <v>1</v>
      </c>
      <c r="HQ27" s="2">
        <v>1500</v>
      </c>
      <c r="HR27" s="2" t="s">
        <v>1</v>
      </c>
      <c r="HS27" s="2">
        <v>26345</v>
      </c>
      <c r="HT27" s="2" t="s">
        <v>1</v>
      </c>
      <c r="HU27" s="2" t="s">
        <v>1</v>
      </c>
      <c r="HV27" s="2">
        <v>6575</v>
      </c>
      <c r="HW27" s="2">
        <v>169200</v>
      </c>
      <c r="HX27" s="2" t="s">
        <v>1</v>
      </c>
      <c r="HY27" s="2" t="s">
        <v>1</v>
      </c>
      <c r="HZ27" s="2" t="s">
        <v>1</v>
      </c>
      <c r="IA27" s="2" t="s">
        <v>1</v>
      </c>
      <c r="IB27" s="2" t="s">
        <v>1</v>
      </c>
      <c r="IC27" s="2" t="s">
        <v>1</v>
      </c>
      <c r="ID27" s="2" t="s">
        <v>1</v>
      </c>
      <c r="IE27" s="2" t="s">
        <v>1</v>
      </c>
      <c r="IF27" s="2">
        <v>406011.43</v>
      </c>
      <c r="IG27" s="2" t="s">
        <v>1</v>
      </c>
      <c r="IH27" s="2">
        <v>20168</v>
      </c>
      <c r="II27" s="2">
        <v>0</v>
      </c>
      <c r="IJ27" s="2" t="s">
        <v>1</v>
      </c>
      <c r="IK27" s="2" t="s">
        <v>1</v>
      </c>
      <c r="IL27" s="2" t="s">
        <v>1</v>
      </c>
      <c r="IM27" s="2" t="s">
        <v>1</v>
      </c>
      <c r="IN27" s="2" t="s">
        <v>1</v>
      </c>
      <c r="IO27" s="2" t="s">
        <v>1</v>
      </c>
      <c r="IP27" s="2" t="s">
        <v>1</v>
      </c>
      <c r="IQ27" s="2" t="s">
        <v>1</v>
      </c>
      <c r="IR27" s="2">
        <v>10000</v>
      </c>
      <c r="IS27" s="2" t="s">
        <v>1</v>
      </c>
      <c r="IT27" s="2" t="s">
        <v>1</v>
      </c>
      <c r="IU27" s="2">
        <v>71690</v>
      </c>
      <c r="IV27" s="2" t="s">
        <v>1</v>
      </c>
      <c r="IW27" s="2" t="s">
        <v>1</v>
      </c>
      <c r="IX27" s="2" t="s">
        <v>1</v>
      </c>
      <c r="IY27" s="2" t="s">
        <v>1</v>
      </c>
      <c r="IZ27" s="2" t="s">
        <v>1</v>
      </c>
      <c r="JA27" s="2" t="s">
        <v>1</v>
      </c>
      <c r="JB27" s="2" t="s">
        <v>1</v>
      </c>
      <c r="JC27" s="2" t="s">
        <v>1</v>
      </c>
      <c r="JD27" s="2" t="s">
        <v>1</v>
      </c>
      <c r="JE27" s="2" t="s">
        <v>1</v>
      </c>
      <c r="JF27" s="2" t="s">
        <v>1</v>
      </c>
      <c r="JG27" s="2" t="s">
        <v>1</v>
      </c>
      <c r="JH27" s="2" t="s">
        <v>1</v>
      </c>
      <c r="JI27" s="2" t="s">
        <v>1</v>
      </c>
      <c r="JJ27" s="2" t="s">
        <v>1</v>
      </c>
      <c r="JK27" s="2" t="s">
        <v>1</v>
      </c>
      <c r="JL27" s="2" t="s">
        <v>1</v>
      </c>
      <c r="JM27" s="2" t="s">
        <v>1</v>
      </c>
      <c r="JN27" s="2" t="s">
        <v>1</v>
      </c>
      <c r="JO27" s="2" t="s">
        <v>1</v>
      </c>
      <c r="JP27" s="2" t="s">
        <v>1</v>
      </c>
      <c r="JQ27" s="2" t="s">
        <v>1</v>
      </c>
      <c r="JR27" s="2" t="s">
        <v>1</v>
      </c>
      <c r="JS27" s="2">
        <v>688464.5</v>
      </c>
      <c r="JT27" s="2" t="s">
        <v>1</v>
      </c>
      <c r="JU27" s="2" t="s">
        <v>1</v>
      </c>
      <c r="JV27" s="2" t="s">
        <v>1</v>
      </c>
      <c r="JW27" s="2" t="s">
        <v>1</v>
      </c>
      <c r="JX27" s="2" t="s">
        <v>1</v>
      </c>
      <c r="JY27" s="2" t="s">
        <v>1</v>
      </c>
      <c r="JZ27" s="2">
        <v>0</v>
      </c>
      <c r="KA27" s="2" t="s">
        <v>1</v>
      </c>
      <c r="KB27" s="2" t="s">
        <v>1</v>
      </c>
      <c r="KC27" s="2" t="s">
        <v>1</v>
      </c>
      <c r="KD27" s="2" t="s">
        <v>1</v>
      </c>
      <c r="KE27" s="2" t="s">
        <v>1</v>
      </c>
      <c r="KF27" s="2" t="s">
        <v>1</v>
      </c>
      <c r="KG27" s="2" t="s">
        <v>1</v>
      </c>
      <c r="KH27" s="2" t="s">
        <v>1</v>
      </c>
      <c r="KI27" s="2" t="s">
        <v>1</v>
      </c>
      <c r="KJ27" s="2" t="s">
        <v>1</v>
      </c>
      <c r="KK27" s="2" t="s">
        <v>1</v>
      </c>
      <c r="KL27" s="2" t="s">
        <v>1</v>
      </c>
      <c r="KM27" s="2" t="s">
        <v>1</v>
      </c>
      <c r="KN27" s="2" t="s">
        <v>1</v>
      </c>
      <c r="KO27" s="2" t="s">
        <v>1</v>
      </c>
      <c r="KP27" s="2" t="s">
        <v>1</v>
      </c>
      <c r="KQ27" s="2" t="s">
        <v>1</v>
      </c>
      <c r="KR27" s="2" t="s">
        <v>1</v>
      </c>
      <c r="KS27" s="2" t="s">
        <v>1</v>
      </c>
      <c r="KT27" s="2" t="s">
        <v>1</v>
      </c>
      <c r="KU27" s="2" t="s">
        <v>1</v>
      </c>
      <c r="KV27" s="2" t="s">
        <v>1</v>
      </c>
      <c r="KW27" s="2" t="s">
        <v>1</v>
      </c>
      <c r="KX27" s="2" t="s">
        <v>1</v>
      </c>
      <c r="KY27" s="2" t="s">
        <v>1</v>
      </c>
      <c r="KZ27" s="2" t="s">
        <v>1</v>
      </c>
      <c r="LA27" s="2" t="s">
        <v>1</v>
      </c>
      <c r="LB27" s="2" t="s">
        <v>1</v>
      </c>
      <c r="LC27" s="2" t="s">
        <v>1</v>
      </c>
      <c r="LD27" s="2" t="s">
        <v>1</v>
      </c>
      <c r="LE27" s="2" t="s">
        <v>1</v>
      </c>
      <c r="LF27" s="2" t="s">
        <v>1</v>
      </c>
      <c r="LG27" s="2" t="s">
        <v>1</v>
      </c>
      <c r="LH27" s="2" t="s">
        <v>1</v>
      </c>
      <c r="LI27" s="2" t="s">
        <v>1</v>
      </c>
    </row>
    <row r="28" spans="1:321" x14ac:dyDescent="0.3">
      <c r="A28" s="2" t="s">
        <v>19</v>
      </c>
      <c r="B28" s="2">
        <v>848</v>
      </c>
      <c r="C28" s="8">
        <f t="shared" si="41"/>
        <v>-16412859.590000004</v>
      </c>
      <c r="D28" s="8">
        <f t="shared" si="42"/>
        <v>46165830.969999999</v>
      </c>
      <c r="E28" s="8">
        <f t="shared" si="43"/>
        <v>54440.83840801887</v>
      </c>
      <c r="F28" s="8">
        <f t="shared" si="44"/>
        <v>14787674.58</v>
      </c>
      <c r="G28" s="8">
        <f t="shared" si="45"/>
        <v>2342767.58</v>
      </c>
      <c r="H28" s="8">
        <f t="shared" si="46"/>
        <v>76800</v>
      </c>
      <c r="I28" s="8">
        <f t="shared" si="47"/>
        <v>28958588.810000002</v>
      </c>
      <c r="J28" s="8">
        <f t="shared" si="48"/>
        <v>34149.279257075475</v>
      </c>
      <c r="K28" s="8">
        <f t="shared" si="49"/>
        <v>1605535.1</v>
      </c>
      <c r="L28" s="8">
        <f t="shared" si="50"/>
        <v>27353053.710000001</v>
      </c>
      <c r="M28" s="8">
        <f t="shared" si="51"/>
        <v>1938216.3</v>
      </c>
      <c r="N28" s="8">
        <f t="shared" si="52"/>
        <v>17438.295495283019</v>
      </c>
      <c r="O28" s="8">
        <f t="shared" si="53"/>
        <v>3390648.1499999994</v>
      </c>
      <c r="P28" s="8">
        <f t="shared" si="54"/>
        <v>3611250.58</v>
      </c>
      <c r="Q28" s="8">
        <f t="shared" si="55"/>
        <v>5839793.8200000003</v>
      </c>
      <c r="R28" s="8">
        <f t="shared" si="56"/>
        <v>13696220.380000001</v>
      </c>
      <c r="S28" s="8">
        <f t="shared" si="57"/>
        <v>16151.203278301888</v>
      </c>
      <c r="T28" s="8">
        <f t="shared" si="58"/>
        <v>1091454.1999999993</v>
      </c>
      <c r="U28" s="7">
        <f t="shared" si="59"/>
        <v>7.3808372918630946E-2</v>
      </c>
      <c r="V28" s="8">
        <f t="shared" si="60"/>
        <v>28538.2</v>
      </c>
      <c r="W28" s="8">
        <f t="shared" si="61"/>
        <v>1052246</v>
      </c>
      <c r="X28" s="8">
        <f t="shared" si="62"/>
        <v>0</v>
      </c>
      <c r="Y28" s="8">
        <f t="shared" si="63"/>
        <v>10670</v>
      </c>
      <c r="Z28" s="8">
        <f t="shared" si="64"/>
        <v>69910.23</v>
      </c>
      <c r="AA28" s="8">
        <f t="shared" si="65"/>
        <v>784617.6</v>
      </c>
      <c r="AB28" s="8">
        <f t="shared" si="66"/>
        <v>62578690.560000002</v>
      </c>
      <c r="AC28" s="8">
        <f t="shared" si="67"/>
        <v>73795.625660377365</v>
      </c>
      <c r="AD28" s="8">
        <f t="shared" si="68"/>
        <v>3095547.0299999993</v>
      </c>
      <c r="AE28" s="8">
        <f t="shared" si="69"/>
        <v>3650.4092334905654</v>
      </c>
      <c r="AF28" s="8">
        <f t="shared" si="70"/>
        <v>3805677</v>
      </c>
      <c r="AG28" s="7">
        <f t="shared" si="71"/>
        <v>6.0814263864328449E-2</v>
      </c>
      <c r="AH28" s="8">
        <f t="shared" si="72"/>
        <v>4487.8266509433961</v>
      </c>
      <c r="AI28" s="8">
        <f t="shared" si="73"/>
        <v>6824880.2700000005</v>
      </c>
      <c r="AJ28" s="8">
        <f t="shared" si="74"/>
        <v>297079</v>
      </c>
      <c r="AK28" s="8">
        <f t="shared" si="75"/>
        <v>-7874096.2400000002</v>
      </c>
      <c r="AL28" s="8">
        <f t="shared" si="76"/>
        <v>59483143.530000001</v>
      </c>
      <c r="AM28" s="8">
        <f t="shared" si="77"/>
        <v>70145.216426886793</v>
      </c>
      <c r="AN28" s="8">
        <f t="shared" si="78"/>
        <v>58927877.170000002</v>
      </c>
      <c r="AO28" s="8">
        <f t="shared" si="79"/>
        <v>555266.36</v>
      </c>
      <c r="AP28" s="2">
        <v>2940834.03</v>
      </c>
      <c r="AQ28" s="2">
        <v>188137.09</v>
      </c>
      <c r="AR28" s="2">
        <v>261677.03</v>
      </c>
      <c r="AS28" s="2" t="s">
        <v>1</v>
      </c>
      <c r="AT28" s="2">
        <v>2593990.58</v>
      </c>
      <c r="AU28" s="2">
        <v>1017260</v>
      </c>
      <c r="AV28" s="2" t="s">
        <v>1</v>
      </c>
      <c r="AW28" s="2">
        <v>5839793.8200000003</v>
      </c>
      <c r="AX28" s="2" t="s">
        <v>1</v>
      </c>
      <c r="AY28" s="2" t="s">
        <v>1</v>
      </c>
      <c r="AZ28" s="2" t="s">
        <v>1</v>
      </c>
      <c r="BA28" s="2" t="s">
        <v>1</v>
      </c>
      <c r="BB28" s="2">
        <v>11181</v>
      </c>
      <c r="BC28" s="2">
        <v>17357.2</v>
      </c>
      <c r="BD28" s="2" t="s">
        <v>1</v>
      </c>
      <c r="BE28" s="2" t="s">
        <v>1</v>
      </c>
      <c r="BF28" s="2" t="s">
        <v>1</v>
      </c>
      <c r="BG28" s="2">
        <v>668385</v>
      </c>
      <c r="BH28" s="2">
        <v>28310</v>
      </c>
      <c r="BI28" s="2">
        <v>244435</v>
      </c>
      <c r="BJ28" s="2">
        <v>6290</v>
      </c>
      <c r="BK28" s="2" t="s">
        <v>1</v>
      </c>
      <c r="BL28" s="2">
        <v>104826</v>
      </c>
      <c r="BM28" s="2" t="s">
        <v>1</v>
      </c>
      <c r="BN28" s="2" t="s">
        <v>1</v>
      </c>
      <c r="BO28" s="2" t="s">
        <v>1</v>
      </c>
      <c r="BP28" s="2" t="s">
        <v>1</v>
      </c>
      <c r="BQ28" s="2" t="s">
        <v>1</v>
      </c>
      <c r="BR28" s="2">
        <v>10670</v>
      </c>
      <c r="BS28" s="2">
        <v>69910.23</v>
      </c>
      <c r="BT28" s="2" t="s">
        <v>1</v>
      </c>
      <c r="BU28" s="2" t="s">
        <v>1</v>
      </c>
      <c r="BV28" s="2" t="s">
        <v>1</v>
      </c>
      <c r="BW28" s="2">
        <v>784617.6</v>
      </c>
      <c r="BX28" s="2" t="s">
        <v>1</v>
      </c>
      <c r="BY28" s="2">
        <v>1523341.55</v>
      </c>
      <c r="BZ28" s="2" t="s">
        <v>1</v>
      </c>
      <c r="CA28" s="2">
        <v>7403.5</v>
      </c>
      <c r="CB28" s="2" t="s">
        <v>1</v>
      </c>
      <c r="CC28" s="2" t="s">
        <v>1</v>
      </c>
      <c r="CD28" s="2" t="s">
        <v>1</v>
      </c>
      <c r="CE28" s="2">
        <v>166597</v>
      </c>
      <c r="CF28" s="2">
        <v>238762.5</v>
      </c>
      <c r="CG28" s="2" t="s">
        <v>1</v>
      </c>
      <c r="CH28" s="2">
        <v>0</v>
      </c>
      <c r="CI28" s="2">
        <v>2111.75</v>
      </c>
      <c r="CJ28" s="2" t="s">
        <v>1</v>
      </c>
      <c r="CK28" s="2" t="s">
        <v>1</v>
      </c>
      <c r="CL28" s="2" t="s">
        <v>1</v>
      </c>
      <c r="CM28" s="2" t="s">
        <v>1</v>
      </c>
      <c r="CN28" s="2" t="s">
        <v>1</v>
      </c>
      <c r="CO28" s="2" t="s">
        <v>1</v>
      </c>
      <c r="CP28" s="2" t="s">
        <v>1</v>
      </c>
      <c r="CQ28" s="2" t="s">
        <v>1</v>
      </c>
      <c r="CR28" s="2" t="s">
        <v>1</v>
      </c>
      <c r="CS28" s="2" t="s">
        <v>1</v>
      </c>
      <c r="CT28" s="2" t="s">
        <v>1</v>
      </c>
      <c r="CU28" s="2" t="s">
        <v>1</v>
      </c>
      <c r="CV28" s="2" t="s">
        <v>1</v>
      </c>
      <c r="CW28" s="2">
        <v>4956</v>
      </c>
      <c r="CX28" s="2" t="s">
        <v>1</v>
      </c>
      <c r="CY28" s="2">
        <v>253338.52</v>
      </c>
      <c r="CZ28" s="2" t="s">
        <v>1</v>
      </c>
      <c r="DA28" s="2" t="s">
        <v>1</v>
      </c>
      <c r="DB28" s="2" t="s">
        <v>1</v>
      </c>
      <c r="DC28" s="2" t="s">
        <v>1</v>
      </c>
      <c r="DD28" s="2" t="s">
        <v>1</v>
      </c>
      <c r="DE28" s="2">
        <v>146256.76</v>
      </c>
      <c r="DF28" s="2" t="s">
        <v>1</v>
      </c>
      <c r="DG28" s="2" t="s">
        <v>1</v>
      </c>
      <c r="DH28" s="2" t="s">
        <v>1</v>
      </c>
      <c r="DI28" s="2" t="s">
        <v>1</v>
      </c>
      <c r="DJ28" s="2" t="s">
        <v>1</v>
      </c>
      <c r="DK28" s="2">
        <v>76800</v>
      </c>
      <c r="DL28" s="2" t="s">
        <v>1</v>
      </c>
      <c r="DM28" s="2" t="s">
        <v>1</v>
      </c>
      <c r="DN28" s="2" t="s">
        <v>1</v>
      </c>
      <c r="DO28" s="2" t="s">
        <v>1</v>
      </c>
      <c r="DP28" s="2" t="s">
        <v>1</v>
      </c>
      <c r="DQ28" s="2" t="s">
        <v>1</v>
      </c>
      <c r="DR28" s="2" t="s">
        <v>1</v>
      </c>
      <c r="DS28" s="2" t="s">
        <v>1</v>
      </c>
      <c r="DT28" s="2" t="s">
        <v>1</v>
      </c>
      <c r="DU28" s="2" t="s">
        <v>1</v>
      </c>
      <c r="DV28" s="2">
        <v>29000</v>
      </c>
      <c r="DW28" s="2">
        <v>181000</v>
      </c>
      <c r="DX28" s="2" t="s">
        <v>1</v>
      </c>
      <c r="DY28" s="2">
        <v>226716</v>
      </c>
      <c r="DZ28" s="2" t="s">
        <v>1</v>
      </c>
      <c r="EA28" s="2" t="s">
        <v>1</v>
      </c>
      <c r="EB28" s="2">
        <v>930000</v>
      </c>
      <c r="EC28" s="2" t="s">
        <v>1</v>
      </c>
      <c r="ED28" s="2" t="s">
        <v>1</v>
      </c>
      <c r="EE28" s="2" t="s">
        <v>1</v>
      </c>
      <c r="EF28" s="2" t="s">
        <v>1</v>
      </c>
      <c r="EG28" s="2">
        <v>238819.1</v>
      </c>
      <c r="EH28" s="2" t="s">
        <v>1</v>
      </c>
      <c r="EI28" s="2" t="s">
        <v>1</v>
      </c>
      <c r="EJ28" s="2" t="s">
        <v>1</v>
      </c>
      <c r="EK28" s="2">
        <v>21595893.670000002</v>
      </c>
      <c r="EL28" s="2" t="s">
        <v>1</v>
      </c>
      <c r="EM28" s="2" t="s">
        <v>1</v>
      </c>
      <c r="EN28" s="2">
        <v>5000000</v>
      </c>
      <c r="EO28" s="2" t="s">
        <v>1</v>
      </c>
      <c r="EP28" s="2" t="s">
        <v>1</v>
      </c>
      <c r="EQ28" s="2" t="s">
        <v>1</v>
      </c>
      <c r="ER28" s="2">
        <v>757160.04</v>
      </c>
      <c r="ES28" s="2">
        <v>1833790.8</v>
      </c>
      <c r="ET28" s="2" t="s">
        <v>1</v>
      </c>
      <c r="EU28" s="2">
        <v>5915</v>
      </c>
      <c r="EV28" s="2">
        <v>301539.20000000001</v>
      </c>
      <c r="EW28" s="2">
        <v>742811</v>
      </c>
      <c r="EX28" s="2" t="s">
        <v>1</v>
      </c>
      <c r="EY28" s="2" t="s">
        <v>1</v>
      </c>
      <c r="EZ28" s="2">
        <v>0</v>
      </c>
      <c r="FA28" s="2">
        <v>659312</v>
      </c>
      <c r="FB28" s="2">
        <v>252159</v>
      </c>
      <c r="FC28" s="2">
        <v>8145</v>
      </c>
      <c r="FD28" s="2">
        <v>2005</v>
      </c>
      <c r="FE28" s="2">
        <v>0</v>
      </c>
      <c r="FF28" s="2">
        <v>0</v>
      </c>
      <c r="FG28" s="2" t="s">
        <v>1</v>
      </c>
      <c r="FH28" s="2" t="s">
        <v>1</v>
      </c>
      <c r="FI28" s="2">
        <v>0</v>
      </c>
      <c r="FJ28" s="2">
        <v>16561.72</v>
      </c>
      <c r="FK28" s="2" t="s">
        <v>1</v>
      </c>
      <c r="FL28" s="2" t="s">
        <v>1</v>
      </c>
      <c r="FM28" s="2">
        <v>44222</v>
      </c>
      <c r="FN28" s="2">
        <v>38770</v>
      </c>
      <c r="FO28" s="2" t="s">
        <v>1</v>
      </c>
      <c r="FP28" s="2">
        <v>202901.53</v>
      </c>
      <c r="FQ28" s="2">
        <v>158275.4</v>
      </c>
      <c r="FR28" s="2">
        <v>4357.1000000000004</v>
      </c>
      <c r="FS28" s="2" t="s">
        <v>1</v>
      </c>
      <c r="FT28" s="2" t="s">
        <v>1</v>
      </c>
      <c r="FU28" s="2" t="s">
        <v>1</v>
      </c>
      <c r="FV28" s="2" t="s">
        <v>1</v>
      </c>
      <c r="FW28" s="2" t="s">
        <v>1</v>
      </c>
      <c r="FX28" s="2" t="s">
        <v>1</v>
      </c>
      <c r="FY28" s="2">
        <v>649338.99</v>
      </c>
      <c r="FZ28" s="2">
        <v>12910.8</v>
      </c>
      <c r="GA28" s="2">
        <v>208949.23</v>
      </c>
      <c r="GB28" s="2" t="s">
        <v>1</v>
      </c>
      <c r="GC28" s="2">
        <v>272497.5</v>
      </c>
      <c r="GD28" s="2">
        <v>14871</v>
      </c>
      <c r="GE28" s="2">
        <v>32217.22</v>
      </c>
      <c r="GF28" s="2">
        <v>101362.6</v>
      </c>
      <c r="GG28" s="2">
        <v>1800</v>
      </c>
      <c r="GH28" s="2">
        <v>4516</v>
      </c>
      <c r="GI28" s="2">
        <v>35731</v>
      </c>
      <c r="GJ28" s="2">
        <v>17478</v>
      </c>
      <c r="GK28" s="2" t="s">
        <v>1</v>
      </c>
      <c r="GL28" s="2">
        <v>2243580.4300000002</v>
      </c>
      <c r="GM28" s="2">
        <v>2617320.75</v>
      </c>
      <c r="GN28" s="2" t="s">
        <v>1</v>
      </c>
      <c r="GO28" s="2">
        <v>5280</v>
      </c>
      <c r="GP28" s="2">
        <v>23677</v>
      </c>
      <c r="GQ28" s="2" t="s">
        <v>1</v>
      </c>
      <c r="GR28" s="2" t="s">
        <v>1</v>
      </c>
      <c r="GS28" s="2" t="s">
        <v>1</v>
      </c>
      <c r="GT28" s="2">
        <v>13805</v>
      </c>
      <c r="GU28" s="2" t="s">
        <v>1</v>
      </c>
      <c r="GV28" s="2" t="s">
        <v>1</v>
      </c>
      <c r="GW28" s="2" t="s">
        <v>1</v>
      </c>
      <c r="GX28" s="2" t="s">
        <v>1</v>
      </c>
      <c r="GY28" s="2">
        <v>49905</v>
      </c>
      <c r="GZ28" s="2" t="s">
        <v>1</v>
      </c>
      <c r="HA28" s="2">
        <v>16980</v>
      </c>
      <c r="HB28" s="2" t="s">
        <v>1</v>
      </c>
      <c r="HC28" s="2" t="s">
        <v>1</v>
      </c>
      <c r="HD28" s="2">
        <v>37572</v>
      </c>
      <c r="HE28" s="2" t="s">
        <v>1</v>
      </c>
      <c r="HF28" s="2" t="s">
        <v>1</v>
      </c>
      <c r="HG28" s="2" t="s">
        <v>1</v>
      </c>
      <c r="HH28" s="2" t="s">
        <v>1</v>
      </c>
      <c r="HI28" s="2" t="s">
        <v>1</v>
      </c>
      <c r="HJ28" s="2">
        <v>265000</v>
      </c>
      <c r="HK28" s="2">
        <v>30000</v>
      </c>
      <c r="HL28" s="2" t="s">
        <v>1</v>
      </c>
      <c r="HM28" s="2" t="s">
        <v>1</v>
      </c>
      <c r="HN28" s="2">
        <v>2079</v>
      </c>
      <c r="HO28" s="2" t="s">
        <v>1</v>
      </c>
      <c r="HP28" s="2" t="s">
        <v>1</v>
      </c>
      <c r="HQ28" s="2">
        <v>12036</v>
      </c>
      <c r="HR28" s="2" t="s">
        <v>1</v>
      </c>
      <c r="HS28" s="2">
        <v>46200</v>
      </c>
      <c r="HT28" s="2" t="s">
        <v>1</v>
      </c>
      <c r="HU28" s="2" t="s">
        <v>1</v>
      </c>
      <c r="HV28" s="2" t="s">
        <v>1</v>
      </c>
      <c r="HW28" s="2">
        <v>620000</v>
      </c>
      <c r="HX28" s="2">
        <v>238819.1</v>
      </c>
      <c r="HY28" s="2" t="s">
        <v>1</v>
      </c>
      <c r="HZ28" s="2" t="s">
        <v>1</v>
      </c>
      <c r="IA28" s="2" t="s">
        <v>1</v>
      </c>
      <c r="IB28" s="2" t="s">
        <v>1</v>
      </c>
      <c r="IC28" s="2" t="s">
        <v>1</v>
      </c>
      <c r="ID28" s="2" t="s">
        <v>1</v>
      </c>
      <c r="IE28" s="2">
        <v>0</v>
      </c>
      <c r="IF28" s="2">
        <v>-9598073.3399999999</v>
      </c>
      <c r="IG28" s="2">
        <v>1228</v>
      </c>
      <c r="IH28" s="2">
        <v>12254</v>
      </c>
      <c r="II28" s="2">
        <v>793440</v>
      </c>
      <c r="IJ28" s="2" t="s">
        <v>1</v>
      </c>
      <c r="IK28" s="2" t="s">
        <v>1</v>
      </c>
      <c r="IL28" s="2" t="s">
        <v>1</v>
      </c>
      <c r="IM28" s="2" t="s">
        <v>1</v>
      </c>
      <c r="IN28" s="2">
        <v>17207</v>
      </c>
      <c r="IO28" s="2" t="s">
        <v>1</v>
      </c>
      <c r="IP28" s="2" t="s">
        <v>1</v>
      </c>
      <c r="IQ28" s="2" t="s">
        <v>1</v>
      </c>
      <c r="IR28" s="2" t="s">
        <v>1</v>
      </c>
      <c r="IS28" s="2" t="s">
        <v>1</v>
      </c>
      <c r="IT28" s="2" t="s">
        <v>1</v>
      </c>
      <c r="IU28" s="2">
        <v>24800</v>
      </c>
      <c r="IV28" s="2" t="s">
        <v>1</v>
      </c>
      <c r="IW28" s="2" t="s">
        <v>1</v>
      </c>
      <c r="IX28" s="2" t="s">
        <v>1</v>
      </c>
      <c r="IY28" s="2" t="s">
        <v>1</v>
      </c>
      <c r="IZ28" s="2" t="s">
        <v>1</v>
      </c>
      <c r="JA28" s="2" t="s">
        <v>1</v>
      </c>
      <c r="JB28" s="2" t="s">
        <v>1</v>
      </c>
      <c r="JC28" s="2" t="s">
        <v>1</v>
      </c>
      <c r="JD28" s="2" t="s">
        <v>1</v>
      </c>
      <c r="JE28" s="2" t="s">
        <v>1</v>
      </c>
      <c r="JF28" s="2" t="s">
        <v>1</v>
      </c>
      <c r="JG28" s="2" t="s">
        <v>1</v>
      </c>
      <c r="JH28" s="2" t="s">
        <v>1</v>
      </c>
      <c r="JI28" s="2" t="s">
        <v>1</v>
      </c>
      <c r="JJ28" s="2" t="s">
        <v>1</v>
      </c>
      <c r="JK28" s="2" t="s">
        <v>1</v>
      </c>
      <c r="JL28" s="2">
        <v>0</v>
      </c>
      <c r="JM28" s="2" t="s">
        <v>1</v>
      </c>
      <c r="JN28" s="2" t="s">
        <v>1</v>
      </c>
      <c r="JO28" s="2" t="s">
        <v>1</v>
      </c>
      <c r="JP28" s="2" t="s">
        <v>1</v>
      </c>
      <c r="JQ28" s="2" t="s">
        <v>1</v>
      </c>
      <c r="JR28" s="2">
        <v>21780</v>
      </c>
      <c r="JS28" s="2">
        <v>58865679.170000002</v>
      </c>
      <c r="JT28" s="2" t="s">
        <v>1</v>
      </c>
      <c r="JU28" s="2" t="s">
        <v>1</v>
      </c>
      <c r="JV28" s="2" t="s">
        <v>1</v>
      </c>
      <c r="JW28" s="2" t="s">
        <v>1</v>
      </c>
      <c r="JX28" s="2" t="s">
        <v>1</v>
      </c>
      <c r="JY28" s="2" t="s">
        <v>1</v>
      </c>
      <c r="JZ28" s="2">
        <v>40418</v>
      </c>
      <c r="KA28" s="2" t="s">
        <v>1</v>
      </c>
      <c r="KB28" s="2" t="s">
        <v>1</v>
      </c>
      <c r="KC28" s="2" t="s">
        <v>1</v>
      </c>
      <c r="KD28" s="2" t="s">
        <v>1</v>
      </c>
      <c r="KE28" s="2" t="s">
        <v>1</v>
      </c>
      <c r="KF28" s="2" t="s">
        <v>1</v>
      </c>
      <c r="KG28" s="2" t="s">
        <v>1</v>
      </c>
      <c r="KH28" s="2" t="s">
        <v>1</v>
      </c>
      <c r="KI28" s="2" t="s">
        <v>1</v>
      </c>
      <c r="KJ28" s="2" t="s">
        <v>1</v>
      </c>
      <c r="KK28" s="2" t="s">
        <v>1</v>
      </c>
      <c r="KL28" s="2">
        <v>10648</v>
      </c>
      <c r="KM28" s="2" t="s">
        <v>1</v>
      </c>
      <c r="KN28" s="2" t="s">
        <v>1</v>
      </c>
      <c r="KO28" s="2" t="s">
        <v>1</v>
      </c>
      <c r="KP28" s="2" t="s">
        <v>1</v>
      </c>
      <c r="KQ28" s="2">
        <v>40374.620000000003</v>
      </c>
      <c r="KR28" s="2" t="s">
        <v>1</v>
      </c>
      <c r="KS28" s="2" t="s">
        <v>1</v>
      </c>
      <c r="KT28" s="2" t="s">
        <v>1</v>
      </c>
      <c r="KU28" s="2" t="s">
        <v>1</v>
      </c>
      <c r="KV28" s="2" t="s">
        <v>1</v>
      </c>
      <c r="KW28" s="2" t="s">
        <v>1</v>
      </c>
      <c r="KX28" s="2" t="s">
        <v>1</v>
      </c>
      <c r="KY28" s="2" t="s">
        <v>1</v>
      </c>
      <c r="KZ28" s="2" t="s">
        <v>1</v>
      </c>
      <c r="LA28" s="2">
        <v>504243.74</v>
      </c>
      <c r="LB28" s="2" t="s">
        <v>1</v>
      </c>
      <c r="LC28" s="2" t="s">
        <v>1</v>
      </c>
      <c r="LD28" s="2" t="s">
        <v>1</v>
      </c>
      <c r="LE28" s="2" t="s">
        <v>1</v>
      </c>
      <c r="LF28" s="2" t="s">
        <v>1</v>
      </c>
      <c r="LG28" s="2" t="s">
        <v>1</v>
      </c>
      <c r="LH28" s="2" t="s">
        <v>1</v>
      </c>
      <c r="LI28" s="2" t="s">
        <v>1</v>
      </c>
    </row>
    <row r="29" spans="1:321" x14ac:dyDescent="0.3">
      <c r="A29" s="2" t="s">
        <v>20</v>
      </c>
      <c r="B29" s="2">
        <v>106</v>
      </c>
      <c r="C29" s="8">
        <f t="shared" si="41"/>
        <v>1041037.4100000001</v>
      </c>
      <c r="D29" s="8">
        <f t="shared" si="42"/>
        <v>3589558.29</v>
      </c>
      <c r="E29" s="8">
        <f t="shared" si="43"/>
        <v>33863.757452830192</v>
      </c>
      <c r="F29" s="8">
        <f t="shared" si="44"/>
        <v>2224160.92</v>
      </c>
      <c r="G29" s="8">
        <f t="shared" si="45"/>
        <v>1257647.3700000001</v>
      </c>
      <c r="H29" s="8">
        <f t="shared" si="46"/>
        <v>0</v>
      </c>
      <c r="I29" s="8">
        <f t="shared" si="47"/>
        <v>107750</v>
      </c>
      <c r="J29" s="8">
        <f t="shared" si="48"/>
        <v>1016.5094339622641</v>
      </c>
      <c r="K29" s="8">
        <f t="shared" si="49"/>
        <v>107750</v>
      </c>
      <c r="L29" s="8">
        <f t="shared" si="50"/>
        <v>0</v>
      </c>
      <c r="M29" s="8">
        <f t="shared" si="51"/>
        <v>987640.8</v>
      </c>
      <c r="N29" s="8">
        <f t="shared" si="52"/>
        <v>20982.650188679243</v>
      </c>
      <c r="O29" s="8">
        <f t="shared" si="53"/>
        <v>524893.11</v>
      </c>
      <c r="P29" s="8">
        <f t="shared" si="54"/>
        <v>470136.41</v>
      </c>
      <c r="Q29" s="8">
        <f t="shared" si="55"/>
        <v>851653.35</v>
      </c>
      <c r="R29" s="8">
        <f t="shared" si="56"/>
        <v>2156509.02</v>
      </c>
      <c r="S29" s="8">
        <f t="shared" si="57"/>
        <v>20344.424716981131</v>
      </c>
      <c r="T29" s="8">
        <f t="shared" si="58"/>
        <v>67651.899999999907</v>
      </c>
      <c r="U29" s="7">
        <f t="shared" si="59"/>
        <v>3.0416818941320086E-2</v>
      </c>
      <c r="V29" s="8">
        <f t="shared" si="60"/>
        <v>65556.899999999994</v>
      </c>
      <c r="W29" s="8">
        <f t="shared" si="61"/>
        <v>1995</v>
      </c>
      <c r="X29" s="8">
        <f t="shared" si="62"/>
        <v>0</v>
      </c>
      <c r="Y29" s="8">
        <f t="shared" si="63"/>
        <v>100</v>
      </c>
      <c r="Z29" s="8">
        <f t="shared" si="64"/>
        <v>10203.75</v>
      </c>
      <c r="AA29" s="8">
        <f t="shared" si="65"/>
        <v>299622.40000000002</v>
      </c>
      <c r="AB29" s="8">
        <f t="shared" si="66"/>
        <v>2548520.88</v>
      </c>
      <c r="AC29" s="8">
        <f t="shared" si="67"/>
        <v>24042.649811320753</v>
      </c>
      <c r="AD29" s="8">
        <f t="shared" si="68"/>
        <v>2197288.88</v>
      </c>
      <c r="AE29" s="8">
        <f t="shared" si="69"/>
        <v>20729.14037735849</v>
      </c>
      <c r="AF29" s="8">
        <f t="shared" si="70"/>
        <v>726589</v>
      </c>
      <c r="AG29" s="7">
        <f t="shared" si="71"/>
        <v>0.28510223545823959</v>
      </c>
      <c r="AH29" s="8">
        <f t="shared" si="72"/>
        <v>6854.6132075471696</v>
      </c>
      <c r="AI29" s="8">
        <f t="shared" si="73"/>
        <v>1341566.8799999999</v>
      </c>
      <c r="AJ29" s="8">
        <f t="shared" si="74"/>
        <v>11360</v>
      </c>
      <c r="AK29" s="8">
        <f t="shared" si="75"/>
        <v>115773</v>
      </c>
      <c r="AL29" s="8">
        <f t="shared" si="76"/>
        <v>351232</v>
      </c>
      <c r="AM29" s="8">
        <f t="shared" si="77"/>
        <v>3313.5094339622642</v>
      </c>
      <c r="AN29" s="8">
        <f t="shared" si="78"/>
        <v>351232</v>
      </c>
      <c r="AO29" s="8">
        <f t="shared" si="79"/>
        <v>0</v>
      </c>
      <c r="AP29" s="2">
        <v>472224.04</v>
      </c>
      <c r="AQ29" s="2">
        <v>12042.9</v>
      </c>
      <c r="AR29" s="2">
        <v>40626.17</v>
      </c>
      <c r="AS29" s="2" t="s">
        <v>1</v>
      </c>
      <c r="AT29" s="2">
        <v>378366.41</v>
      </c>
      <c r="AU29" s="2">
        <v>91770</v>
      </c>
      <c r="AV29" s="2" t="s">
        <v>1</v>
      </c>
      <c r="AW29" s="2">
        <v>851653.35</v>
      </c>
      <c r="AX29" s="2" t="s">
        <v>1</v>
      </c>
      <c r="AY29" s="2" t="s">
        <v>1</v>
      </c>
      <c r="AZ29" s="2" t="s">
        <v>1</v>
      </c>
      <c r="BA29" s="2" t="s">
        <v>1</v>
      </c>
      <c r="BB29" s="2">
        <v>6616.7</v>
      </c>
      <c r="BC29" s="2">
        <v>0.2</v>
      </c>
      <c r="BD29" s="2" t="s">
        <v>1</v>
      </c>
      <c r="BE29" s="2">
        <v>58940</v>
      </c>
      <c r="BF29" s="2" t="s">
        <v>1</v>
      </c>
      <c r="BG29" s="2" t="s">
        <v>1</v>
      </c>
      <c r="BH29" s="2">
        <v>990</v>
      </c>
      <c r="BI29" s="2">
        <v>1005</v>
      </c>
      <c r="BJ29" s="2" t="s">
        <v>1</v>
      </c>
      <c r="BK29" s="2" t="s">
        <v>1</v>
      </c>
      <c r="BL29" s="2" t="s">
        <v>1</v>
      </c>
      <c r="BM29" s="2" t="s">
        <v>1</v>
      </c>
      <c r="BN29" s="2" t="s">
        <v>1</v>
      </c>
      <c r="BO29" s="2" t="s">
        <v>1</v>
      </c>
      <c r="BP29" s="2" t="s">
        <v>1</v>
      </c>
      <c r="BQ29" s="2" t="s">
        <v>1</v>
      </c>
      <c r="BR29" s="2">
        <v>100</v>
      </c>
      <c r="BS29" s="2">
        <v>10152.67</v>
      </c>
      <c r="BT29" s="2">
        <v>51.08</v>
      </c>
      <c r="BU29" s="2" t="s">
        <v>1</v>
      </c>
      <c r="BV29" s="2" t="s">
        <v>1</v>
      </c>
      <c r="BW29" s="2">
        <v>299622.40000000002</v>
      </c>
      <c r="BX29" s="2" t="s">
        <v>1</v>
      </c>
      <c r="BY29" s="2">
        <v>955929</v>
      </c>
      <c r="BZ29" s="2" t="s">
        <v>1</v>
      </c>
      <c r="CA29" s="2" t="s">
        <v>1</v>
      </c>
      <c r="CB29" s="2" t="s">
        <v>1</v>
      </c>
      <c r="CC29" s="2" t="s">
        <v>1</v>
      </c>
      <c r="CD29" s="2" t="s">
        <v>1</v>
      </c>
      <c r="CE29" s="2">
        <v>26814</v>
      </c>
      <c r="CF29" s="2">
        <v>4100</v>
      </c>
      <c r="CG29" s="2">
        <v>63</v>
      </c>
      <c r="CH29" s="2" t="s">
        <v>1</v>
      </c>
      <c r="CI29" s="2">
        <v>734.8</v>
      </c>
      <c r="CJ29" s="2" t="s">
        <v>1</v>
      </c>
      <c r="CK29" s="2" t="s">
        <v>1</v>
      </c>
      <c r="CL29" s="2" t="s">
        <v>1</v>
      </c>
      <c r="CM29" s="2" t="s">
        <v>1</v>
      </c>
      <c r="CN29" s="2" t="s">
        <v>1</v>
      </c>
      <c r="CO29" s="2" t="s">
        <v>1</v>
      </c>
      <c r="CP29" s="2" t="s">
        <v>1</v>
      </c>
      <c r="CQ29" s="2" t="s">
        <v>1</v>
      </c>
      <c r="CR29" s="2" t="s">
        <v>1</v>
      </c>
      <c r="CS29" s="2">
        <v>189758</v>
      </c>
      <c r="CT29" s="2" t="s">
        <v>1</v>
      </c>
      <c r="CU29" s="2" t="s">
        <v>1</v>
      </c>
      <c r="CV29" s="2" t="s">
        <v>1</v>
      </c>
      <c r="CW29" s="2" t="s">
        <v>1</v>
      </c>
      <c r="CX29" s="2" t="s">
        <v>1</v>
      </c>
      <c r="CY29" s="2">
        <v>25</v>
      </c>
      <c r="CZ29" s="2" t="s">
        <v>1</v>
      </c>
      <c r="DA29" s="2" t="s">
        <v>1</v>
      </c>
      <c r="DB29" s="2" t="s">
        <v>1</v>
      </c>
      <c r="DC29" s="2">
        <v>80223.570000000007</v>
      </c>
      <c r="DD29" s="2" t="s">
        <v>1</v>
      </c>
      <c r="DE29" s="2" t="s">
        <v>1</v>
      </c>
      <c r="DF29" s="2" t="s">
        <v>1</v>
      </c>
      <c r="DG29" s="2" t="s">
        <v>1</v>
      </c>
      <c r="DH29" s="2" t="s">
        <v>1</v>
      </c>
      <c r="DI29" s="2" t="s">
        <v>1</v>
      </c>
      <c r="DJ29" s="2" t="s">
        <v>1</v>
      </c>
      <c r="DK29" s="2" t="s">
        <v>1</v>
      </c>
      <c r="DL29" s="2" t="s">
        <v>1</v>
      </c>
      <c r="DM29" s="2" t="s">
        <v>1</v>
      </c>
      <c r="DN29" s="2" t="s">
        <v>1</v>
      </c>
      <c r="DO29" s="2" t="s">
        <v>1</v>
      </c>
      <c r="DP29" s="2" t="s">
        <v>1</v>
      </c>
      <c r="DQ29" s="2" t="s">
        <v>1</v>
      </c>
      <c r="DR29" s="2" t="s">
        <v>1</v>
      </c>
      <c r="DS29" s="2" t="s">
        <v>1</v>
      </c>
      <c r="DT29" s="2" t="s">
        <v>1</v>
      </c>
      <c r="DU29" s="2" t="s">
        <v>1</v>
      </c>
      <c r="DV29" s="2">
        <v>29000</v>
      </c>
      <c r="DW29" s="2">
        <v>65400</v>
      </c>
      <c r="DX29" s="2" t="s">
        <v>1</v>
      </c>
      <c r="DY29" s="2">
        <v>13350</v>
      </c>
      <c r="DZ29" s="2" t="s">
        <v>1</v>
      </c>
      <c r="EA29" s="2" t="s">
        <v>1</v>
      </c>
      <c r="EB29" s="2" t="s">
        <v>1</v>
      </c>
      <c r="EC29" s="2" t="s">
        <v>1</v>
      </c>
      <c r="ED29" s="2" t="s">
        <v>1</v>
      </c>
      <c r="EE29" s="2" t="s">
        <v>1</v>
      </c>
      <c r="EF29" s="2" t="s">
        <v>1</v>
      </c>
      <c r="EG29" s="2" t="s">
        <v>1</v>
      </c>
      <c r="EH29" s="2" t="s">
        <v>1</v>
      </c>
      <c r="EI29" s="2" t="s">
        <v>1</v>
      </c>
      <c r="EJ29" s="2" t="s">
        <v>1</v>
      </c>
      <c r="EK29" s="2" t="s">
        <v>1</v>
      </c>
      <c r="EL29" s="2" t="s">
        <v>1</v>
      </c>
      <c r="EM29" s="2" t="s">
        <v>1</v>
      </c>
      <c r="EN29" s="2" t="s">
        <v>1</v>
      </c>
      <c r="EO29" s="2" t="s">
        <v>1</v>
      </c>
      <c r="EP29" s="2" t="s">
        <v>1</v>
      </c>
      <c r="EQ29" s="2" t="s">
        <v>1</v>
      </c>
      <c r="ER29" s="2" t="s">
        <v>1</v>
      </c>
      <c r="ES29" s="2" t="s">
        <v>1</v>
      </c>
      <c r="ET29" s="2" t="s">
        <v>1</v>
      </c>
      <c r="EU29" s="2" t="s">
        <v>1</v>
      </c>
      <c r="EV29" s="2">
        <v>230782</v>
      </c>
      <c r="EW29" s="2">
        <v>434359</v>
      </c>
      <c r="EX29" s="2" t="s">
        <v>1</v>
      </c>
      <c r="EY29" s="2" t="s">
        <v>1</v>
      </c>
      <c r="EZ29" s="2" t="s">
        <v>1</v>
      </c>
      <c r="FA29" s="2" t="s">
        <v>1</v>
      </c>
      <c r="FB29" s="2">
        <v>61448</v>
      </c>
      <c r="FC29" s="2" t="s">
        <v>1</v>
      </c>
      <c r="FD29" s="2" t="s">
        <v>1</v>
      </c>
      <c r="FE29" s="2">
        <v>0</v>
      </c>
      <c r="FF29" s="2" t="s">
        <v>1</v>
      </c>
      <c r="FG29" s="2" t="s">
        <v>1</v>
      </c>
      <c r="FH29" s="2" t="s">
        <v>1</v>
      </c>
      <c r="FI29" s="2" t="s">
        <v>1</v>
      </c>
      <c r="FJ29" s="2" t="s">
        <v>1</v>
      </c>
      <c r="FK29" s="2" t="s">
        <v>1</v>
      </c>
      <c r="FL29" s="2" t="s">
        <v>1</v>
      </c>
      <c r="FM29" s="2">
        <v>5283</v>
      </c>
      <c r="FN29" s="2">
        <v>14290</v>
      </c>
      <c r="FO29" s="2" t="s">
        <v>1</v>
      </c>
      <c r="FP29" s="2">
        <v>115102.85</v>
      </c>
      <c r="FQ29" s="2" t="s">
        <v>1</v>
      </c>
      <c r="FR29" s="2" t="s">
        <v>1</v>
      </c>
      <c r="FS29" s="2" t="s">
        <v>1</v>
      </c>
      <c r="FT29" s="2" t="s">
        <v>1</v>
      </c>
      <c r="FU29" s="2" t="s">
        <v>1</v>
      </c>
      <c r="FV29" s="2" t="s">
        <v>1</v>
      </c>
      <c r="FW29" s="2" t="s">
        <v>1</v>
      </c>
      <c r="FX29" s="2" t="s">
        <v>1</v>
      </c>
      <c r="FY29" s="2">
        <v>111925</v>
      </c>
      <c r="FZ29" s="2" t="s">
        <v>1</v>
      </c>
      <c r="GA29" s="2">
        <v>18586</v>
      </c>
      <c r="GB29" s="2" t="s">
        <v>1</v>
      </c>
      <c r="GC29" s="2" t="s">
        <v>1</v>
      </c>
      <c r="GD29" s="2">
        <v>2717</v>
      </c>
      <c r="GE29" s="2">
        <v>4966.67</v>
      </c>
      <c r="GF29" s="2">
        <v>18753.2</v>
      </c>
      <c r="GG29" s="2" t="s">
        <v>1</v>
      </c>
      <c r="GH29" s="2" t="s">
        <v>1</v>
      </c>
      <c r="GI29" s="2">
        <v>7600</v>
      </c>
      <c r="GJ29" s="2">
        <v>2240</v>
      </c>
      <c r="GK29" s="2" t="s">
        <v>1</v>
      </c>
      <c r="GL29" s="2">
        <v>883434.24</v>
      </c>
      <c r="GM29" s="2">
        <v>138982.92000000001</v>
      </c>
      <c r="GN29" s="2">
        <v>0</v>
      </c>
      <c r="GO29" s="2">
        <v>5002</v>
      </c>
      <c r="GP29" s="2">
        <v>11749</v>
      </c>
      <c r="GQ29" s="2" t="s">
        <v>1</v>
      </c>
      <c r="GR29" s="2" t="s">
        <v>1</v>
      </c>
      <c r="GS29" s="2" t="s">
        <v>1</v>
      </c>
      <c r="GT29" s="2">
        <v>935</v>
      </c>
      <c r="GU29" s="2" t="s">
        <v>1</v>
      </c>
      <c r="GV29" s="2" t="s">
        <v>1</v>
      </c>
      <c r="GW29" s="2" t="s">
        <v>1</v>
      </c>
      <c r="GX29" s="2" t="s">
        <v>1</v>
      </c>
      <c r="GY29" s="2">
        <v>0</v>
      </c>
      <c r="GZ29" s="2" t="s">
        <v>1</v>
      </c>
      <c r="HA29" s="2">
        <v>0</v>
      </c>
      <c r="HB29" s="2" t="s">
        <v>1</v>
      </c>
      <c r="HC29" s="2" t="s">
        <v>1</v>
      </c>
      <c r="HD29" s="2" t="s">
        <v>1</v>
      </c>
      <c r="HE29" s="2" t="s">
        <v>1</v>
      </c>
      <c r="HF29" s="2" t="s">
        <v>1</v>
      </c>
      <c r="HG29" s="2" t="s">
        <v>1</v>
      </c>
      <c r="HH29" s="2" t="s">
        <v>1</v>
      </c>
      <c r="HI29" s="2" t="s">
        <v>1</v>
      </c>
      <c r="HJ29" s="2" t="s">
        <v>1</v>
      </c>
      <c r="HK29" s="2">
        <v>11360</v>
      </c>
      <c r="HL29" s="2" t="s">
        <v>1</v>
      </c>
      <c r="HM29" s="2" t="s">
        <v>1</v>
      </c>
      <c r="HN29" s="2">
        <v>0</v>
      </c>
      <c r="HO29" s="2" t="s">
        <v>1</v>
      </c>
      <c r="HP29" s="2" t="s">
        <v>1</v>
      </c>
      <c r="HQ29" s="2">
        <v>2000</v>
      </c>
      <c r="HR29" s="2" t="s">
        <v>1</v>
      </c>
      <c r="HS29" s="2">
        <v>4620</v>
      </c>
      <c r="HT29" s="2" t="s">
        <v>1</v>
      </c>
      <c r="HU29" s="2" t="s">
        <v>1</v>
      </c>
      <c r="HV29" s="2">
        <v>1590</v>
      </c>
      <c r="HW29" s="2" t="s">
        <v>1</v>
      </c>
      <c r="HX29" s="2" t="s">
        <v>1</v>
      </c>
      <c r="HY29" s="2" t="s">
        <v>1</v>
      </c>
      <c r="HZ29" s="2" t="s">
        <v>1</v>
      </c>
      <c r="IA29" s="2" t="s">
        <v>1</v>
      </c>
      <c r="IB29" s="2" t="s">
        <v>1</v>
      </c>
      <c r="IC29" s="2" t="s">
        <v>1</v>
      </c>
      <c r="ID29" s="2" t="s">
        <v>1</v>
      </c>
      <c r="IE29" s="2">
        <v>0</v>
      </c>
      <c r="IF29" s="2">
        <v>0</v>
      </c>
      <c r="IG29" s="2" t="s">
        <v>1</v>
      </c>
      <c r="IH29" s="2">
        <v>15793</v>
      </c>
      <c r="II29" s="2">
        <v>91770</v>
      </c>
      <c r="IJ29" s="2" t="s">
        <v>1</v>
      </c>
      <c r="IK29" s="2" t="s">
        <v>1</v>
      </c>
      <c r="IL29" s="2" t="s">
        <v>1</v>
      </c>
      <c r="IM29" s="2" t="s">
        <v>1</v>
      </c>
      <c r="IN29" s="2" t="s">
        <v>1</v>
      </c>
      <c r="IO29" s="2" t="s">
        <v>1</v>
      </c>
      <c r="IP29" s="2" t="s">
        <v>1</v>
      </c>
      <c r="IQ29" s="2" t="s">
        <v>1</v>
      </c>
      <c r="IR29" s="2">
        <v>2000</v>
      </c>
      <c r="IS29" s="2" t="s">
        <v>1</v>
      </c>
      <c r="IT29" s="2" t="s">
        <v>1</v>
      </c>
      <c r="IU29" s="2" t="s">
        <v>1</v>
      </c>
      <c r="IV29" s="2" t="s">
        <v>1</v>
      </c>
      <c r="IW29" s="2" t="s">
        <v>1</v>
      </c>
      <c r="IX29" s="2" t="s">
        <v>1</v>
      </c>
      <c r="IY29" s="2" t="s">
        <v>1</v>
      </c>
      <c r="IZ29" s="2" t="s">
        <v>1</v>
      </c>
      <c r="JA29" s="2" t="s">
        <v>1</v>
      </c>
      <c r="JB29" s="2" t="s">
        <v>1</v>
      </c>
      <c r="JC29" s="2" t="s">
        <v>1</v>
      </c>
      <c r="JD29" s="2" t="s">
        <v>1</v>
      </c>
      <c r="JE29" s="2" t="s">
        <v>1</v>
      </c>
      <c r="JF29" s="2" t="s">
        <v>1</v>
      </c>
      <c r="JG29" s="2" t="s">
        <v>1</v>
      </c>
      <c r="JH29" s="2" t="s">
        <v>1</v>
      </c>
      <c r="JI29" s="2" t="s">
        <v>1</v>
      </c>
      <c r="JJ29" s="2" t="s">
        <v>1</v>
      </c>
      <c r="JK29" s="2" t="s">
        <v>1</v>
      </c>
      <c r="JL29" s="2">
        <v>0</v>
      </c>
      <c r="JM29" s="2" t="s">
        <v>1</v>
      </c>
      <c r="JN29" s="2" t="s">
        <v>1</v>
      </c>
      <c r="JO29" s="2" t="s">
        <v>1</v>
      </c>
      <c r="JP29" s="2" t="s">
        <v>1</v>
      </c>
      <c r="JQ29" s="2" t="s">
        <v>1</v>
      </c>
      <c r="JR29" s="2">
        <v>0</v>
      </c>
      <c r="JS29" s="2">
        <v>221332</v>
      </c>
      <c r="JT29" s="2">
        <v>129900</v>
      </c>
      <c r="JU29" s="2" t="s">
        <v>1</v>
      </c>
      <c r="JV29" s="2" t="s">
        <v>1</v>
      </c>
      <c r="JW29" s="2" t="s">
        <v>1</v>
      </c>
      <c r="JX29" s="2" t="s">
        <v>1</v>
      </c>
      <c r="JY29" s="2" t="s">
        <v>1</v>
      </c>
      <c r="JZ29" s="2" t="s">
        <v>1</v>
      </c>
      <c r="KA29" s="2" t="s">
        <v>1</v>
      </c>
      <c r="KB29" s="2" t="s">
        <v>1</v>
      </c>
      <c r="KC29" s="2" t="s">
        <v>1</v>
      </c>
      <c r="KD29" s="2" t="s">
        <v>1</v>
      </c>
      <c r="KE29" s="2" t="s">
        <v>1</v>
      </c>
      <c r="KF29" s="2" t="s">
        <v>1</v>
      </c>
      <c r="KG29" s="2" t="s">
        <v>1</v>
      </c>
      <c r="KH29" s="2" t="s">
        <v>1</v>
      </c>
      <c r="KI29" s="2" t="s">
        <v>1</v>
      </c>
      <c r="KJ29" s="2" t="s">
        <v>1</v>
      </c>
      <c r="KK29" s="2" t="s">
        <v>1</v>
      </c>
      <c r="KL29" s="2" t="s">
        <v>1</v>
      </c>
      <c r="KM29" s="2" t="s">
        <v>1</v>
      </c>
      <c r="KN29" s="2" t="s">
        <v>1</v>
      </c>
      <c r="KO29" s="2" t="s">
        <v>1</v>
      </c>
      <c r="KP29" s="2" t="s">
        <v>1</v>
      </c>
      <c r="KQ29" s="2" t="s">
        <v>1</v>
      </c>
      <c r="KR29" s="2" t="s">
        <v>1</v>
      </c>
      <c r="KS29" s="2">
        <v>0</v>
      </c>
      <c r="KT29" s="2" t="s">
        <v>1</v>
      </c>
      <c r="KU29" s="2" t="s">
        <v>1</v>
      </c>
      <c r="KV29" s="2" t="s">
        <v>1</v>
      </c>
      <c r="KW29" s="2" t="s">
        <v>1</v>
      </c>
      <c r="KX29" s="2" t="s">
        <v>1</v>
      </c>
      <c r="KY29" s="2" t="s">
        <v>1</v>
      </c>
      <c r="KZ29" s="2" t="s">
        <v>1</v>
      </c>
      <c r="LA29" s="2" t="s">
        <v>1</v>
      </c>
      <c r="LB29" s="2" t="s">
        <v>1</v>
      </c>
      <c r="LC29" s="2" t="s">
        <v>1</v>
      </c>
      <c r="LD29" s="2" t="s">
        <v>1</v>
      </c>
      <c r="LE29" s="2" t="s">
        <v>1</v>
      </c>
      <c r="LF29" s="2" t="s">
        <v>1</v>
      </c>
      <c r="LG29" s="2" t="s">
        <v>1</v>
      </c>
      <c r="LH29" s="2" t="s">
        <v>1</v>
      </c>
      <c r="LI29" s="2" t="s">
        <v>1</v>
      </c>
    </row>
    <row r="30" spans="1:321" x14ac:dyDescent="0.3">
      <c r="A30" s="2" t="s">
        <v>21</v>
      </c>
      <c r="B30" s="2">
        <v>922</v>
      </c>
      <c r="C30" s="8">
        <f t="shared" si="41"/>
        <v>2381208.3900000006</v>
      </c>
      <c r="D30" s="8">
        <f t="shared" si="42"/>
        <v>22421823.060000002</v>
      </c>
      <c r="E30" s="8">
        <f t="shared" si="43"/>
        <v>24318.680108459874</v>
      </c>
      <c r="F30" s="8">
        <f t="shared" si="44"/>
        <v>16262870.740000002</v>
      </c>
      <c r="G30" s="8">
        <f t="shared" si="45"/>
        <v>2663555.3199999998</v>
      </c>
      <c r="H30" s="8">
        <f t="shared" si="46"/>
        <v>2781997</v>
      </c>
      <c r="I30" s="8">
        <f t="shared" si="47"/>
        <v>713400</v>
      </c>
      <c r="J30" s="8">
        <f t="shared" si="48"/>
        <v>773.7527114967462</v>
      </c>
      <c r="K30" s="8">
        <f t="shared" si="49"/>
        <v>713400</v>
      </c>
      <c r="L30" s="8">
        <f t="shared" si="50"/>
        <v>0</v>
      </c>
      <c r="M30" s="8">
        <f t="shared" si="51"/>
        <v>2604054.3199999998</v>
      </c>
      <c r="N30" s="8">
        <f t="shared" si="52"/>
        <v>17638.688438177876</v>
      </c>
      <c r="O30" s="8">
        <f t="shared" si="53"/>
        <v>3935752.2</v>
      </c>
      <c r="P30" s="8">
        <f t="shared" si="54"/>
        <v>3801255.21</v>
      </c>
      <c r="Q30" s="8">
        <f t="shared" si="55"/>
        <v>6823649.54</v>
      </c>
      <c r="R30" s="8">
        <f t="shared" si="56"/>
        <v>15705396.209999999</v>
      </c>
      <c r="S30" s="8">
        <f t="shared" si="57"/>
        <v>17034.052288503251</v>
      </c>
      <c r="T30" s="8">
        <f t="shared" si="58"/>
        <v>557474.53000000305</v>
      </c>
      <c r="U30" s="7">
        <f t="shared" si="59"/>
        <v>3.42789744143292E-2</v>
      </c>
      <c r="V30" s="8">
        <f t="shared" si="60"/>
        <v>462115.7</v>
      </c>
      <c r="W30" s="8">
        <f t="shared" si="61"/>
        <v>14114</v>
      </c>
      <c r="X30" s="8">
        <f t="shared" si="62"/>
        <v>71184.83</v>
      </c>
      <c r="Y30" s="8">
        <f t="shared" si="63"/>
        <v>10060</v>
      </c>
      <c r="Z30" s="8">
        <f t="shared" si="64"/>
        <v>81593.850000000006</v>
      </c>
      <c r="AA30" s="8">
        <f t="shared" si="65"/>
        <v>1063145.4099999999</v>
      </c>
      <c r="AB30" s="8">
        <f t="shared" si="66"/>
        <v>20040614.670000002</v>
      </c>
      <c r="AC30" s="8">
        <f t="shared" si="67"/>
        <v>21736.024587852495</v>
      </c>
      <c r="AD30" s="8">
        <f t="shared" si="68"/>
        <v>13211545.9</v>
      </c>
      <c r="AE30" s="8">
        <f t="shared" si="69"/>
        <v>14329.225488069414</v>
      </c>
      <c r="AF30" s="8">
        <f t="shared" si="70"/>
        <v>3092918.25</v>
      </c>
      <c r="AG30" s="7">
        <f t="shared" si="71"/>
        <v>0.15433250431335196</v>
      </c>
      <c r="AH30" s="8">
        <f t="shared" si="72"/>
        <v>3354.5751084598696</v>
      </c>
      <c r="AI30" s="8">
        <f t="shared" si="73"/>
        <v>7592042.7400000002</v>
      </c>
      <c r="AJ30" s="8">
        <f t="shared" si="74"/>
        <v>153348.46</v>
      </c>
      <c r="AK30" s="8">
        <f t="shared" si="75"/>
        <v>2266846.4500000002</v>
      </c>
      <c r="AL30" s="8">
        <f t="shared" si="76"/>
        <v>6829068.7699999996</v>
      </c>
      <c r="AM30" s="8">
        <f t="shared" si="77"/>
        <v>7406.7990997830793</v>
      </c>
      <c r="AN30" s="8">
        <f t="shared" si="78"/>
        <v>6829068.7699999996</v>
      </c>
      <c r="AO30" s="8">
        <f t="shared" si="79"/>
        <v>0</v>
      </c>
      <c r="AP30" s="2">
        <v>3514500.56</v>
      </c>
      <c r="AQ30" s="2">
        <v>96327.27</v>
      </c>
      <c r="AR30" s="2">
        <v>324924.37</v>
      </c>
      <c r="AS30" s="2" t="s">
        <v>1</v>
      </c>
      <c r="AT30" s="2">
        <v>3014845.21</v>
      </c>
      <c r="AU30" s="2">
        <v>786410</v>
      </c>
      <c r="AV30" s="2" t="s">
        <v>1</v>
      </c>
      <c r="AW30" s="2">
        <v>6823649.54</v>
      </c>
      <c r="AX30" s="2" t="s">
        <v>1</v>
      </c>
      <c r="AY30" s="2" t="s">
        <v>1</v>
      </c>
      <c r="AZ30" s="2" t="s">
        <v>1</v>
      </c>
      <c r="BA30" s="2" t="s">
        <v>1</v>
      </c>
      <c r="BB30" s="2">
        <v>17365.3</v>
      </c>
      <c r="BC30" s="2">
        <v>12.4</v>
      </c>
      <c r="BD30" s="2" t="s">
        <v>1</v>
      </c>
      <c r="BE30" s="2">
        <v>444738</v>
      </c>
      <c r="BF30" s="2" t="s">
        <v>1</v>
      </c>
      <c r="BG30" s="2" t="s">
        <v>1</v>
      </c>
      <c r="BH30" s="2">
        <v>11714</v>
      </c>
      <c r="BI30" s="2" t="s">
        <v>1</v>
      </c>
      <c r="BJ30" s="2">
        <v>0</v>
      </c>
      <c r="BK30" s="2">
        <v>2400</v>
      </c>
      <c r="BL30" s="2" t="s">
        <v>1</v>
      </c>
      <c r="BM30" s="2" t="s">
        <v>1</v>
      </c>
      <c r="BN30" s="2" t="s">
        <v>1</v>
      </c>
      <c r="BO30" s="2" t="s">
        <v>1</v>
      </c>
      <c r="BP30" s="2">
        <v>71184.83</v>
      </c>
      <c r="BQ30" s="2" t="s">
        <v>1</v>
      </c>
      <c r="BR30" s="2">
        <v>10060</v>
      </c>
      <c r="BS30" s="2">
        <v>81185.39</v>
      </c>
      <c r="BT30" s="2">
        <v>408.46</v>
      </c>
      <c r="BU30" s="2" t="s">
        <v>1</v>
      </c>
      <c r="BV30" s="2" t="s">
        <v>1</v>
      </c>
      <c r="BW30" s="2">
        <v>1063145.4099999999</v>
      </c>
      <c r="BX30" s="2" t="s">
        <v>1</v>
      </c>
      <c r="BY30" s="2">
        <v>2262149.44</v>
      </c>
      <c r="BZ30" s="2">
        <v>44275</v>
      </c>
      <c r="CA30" s="2">
        <v>1000</v>
      </c>
      <c r="CB30" s="2" t="s">
        <v>1</v>
      </c>
      <c r="CC30" s="2" t="s">
        <v>1</v>
      </c>
      <c r="CD30" s="2" t="s">
        <v>1</v>
      </c>
      <c r="CE30" s="2">
        <v>94896</v>
      </c>
      <c r="CF30" s="2">
        <v>200841</v>
      </c>
      <c r="CG30" s="2" t="s">
        <v>1</v>
      </c>
      <c r="CH30" s="2" t="s">
        <v>1</v>
      </c>
      <c r="CI30" s="2">
        <v>892.88</v>
      </c>
      <c r="CJ30" s="2" t="s">
        <v>1</v>
      </c>
      <c r="CK30" s="2" t="s">
        <v>1</v>
      </c>
      <c r="CL30" s="2" t="s">
        <v>1</v>
      </c>
      <c r="CM30" s="2" t="s">
        <v>1</v>
      </c>
      <c r="CN30" s="2" t="s">
        <v>1</v>
      </c>
      <c r="CO30" s="2" t="s">
        <v>1</v>
      </c>
      <c r="CP30" s="2" t="s">
        <v>1</v>
      </c>
      <c r="CQ30" s="2">
        <v>25497</v>
      </c>
      <c r="CR30" s="2" t="s">
        <v>1</v>
      </c>
      <c r="CS30" s="2" t="s">
        <v>1</v>
      </c>
      <c r="CT30" s="2" t="s">
        <v>1</v>
      </c>
      <c r="CU30" s="2" t="s">
        <v>1</v>
      </c>
      <c r="CV30" s="2" t="s">
        <v>1</v>
      </c>
      <c r="CW30" s="2">
        <v>100</v>
      </c>
      <c r="CX30" s="2" t="s">
        <v>1</v>
      </c>
      <c r="CY30" s="2">
        <v>29800</v>
      </c>
      <c r="CZ30" s="2" t="s">
        <v>1</v>
      </c>
      <c r="DA30" s="2">
        <v>4104</v>
      </c>
      <c r="DB30" s="2" t="s">
        <v>1</v>
      </c>
      <c r="DC30" s="2" t="s">
        <v>1</v>
      </c>
      <c r="DD30" s="2" t="s">
        <v>1</v>
      </c>
      <c r="DE30" s="2" t="s">
        <v>1</v>
      </c>
      <c r="DF30" s="2" t="s">
        <v>1</v>
      </c>
      <c r="DG30" s="2" t="s">
        <v>1</v>
      </c>
      <c r="DH30" s="2" t="s">
        <v>1</v>
      </c>
      <c r="DI30" s="2" t="s">
        <v>1</v>
      </c>
      <c r="DJ30" s="2" t="s">
        <v>1</v>
      </c>
      <c r="DK30" s="2">
        <v>2576997</v>
      </c>
      <c r="DL30" s="2" t="s">
        <v>1</v>
      </c>
      <c r="DM30" s="2" t="s">
        <v>1</v>
      </c>
      <c r="DN30" s="2" t="s">
        <v>1</v>
      </c>
      <c r="DO30" s="2" t="s">
        <v>1</v>
      </c>
      <c r="DP30" s="2" t="s">
        <v>1</v>
      </c>
      <c r="DQ30" s="2" t="s">
        <v>1</v>
      </c>
      <c r="DR30" s="2" t="s">
        <v>1</v>
      </c>
      <c r="DS30" s="2" t="s">
        <v>1</v>
      </c>
      <c r="DT30" s="2">
        <v>205000</v>
      </c>
      <c r="DU30" s="2" t="s">
        <v>1</v>
      </c>
      <c r="DV30" s="2">
        <v>29000</v>
      </c>
      <c r="DW30" s="2">
        <v>254500</v>
      </c>
      <c r="DX30" s="2" t="s">
        <v>1</v>
      </c>
      <c r="DY30" s="2" t="s">
        <v>1</v>
      </c>
      <c r="DZ30" s="2" t="s">
        <v>1</v>
      </c>
      <c r="EA30" s="2" t="s">
        <v>1</v>
      </c>
      <c r="EB30" s="2">
        <v>429900</v>
      </c>
      <c r="EC30" s="2" t="s">
        <v>1</v>
      </c>
      <c r="ED30" s="2" t="s">
        <v>1</v>
      </c>
      <c r="EE30" s="2" t="s">
        <v>1</v>
      </c>
      <c r="EF30" s="2" t="s">
        <v>1</v>
      </c>
      <c r="EG30" s="2" t="s">
        <v>1</v>
      </c>
      <c r="EH30" s="2" t="s">
        <v>1</v>
      </c>
      <c r="EI30" s="2" t="s">
        <v>1</v>
      </c>
      <c r="EJ30" s="2" t="s">
        <v>1</v>
      </c>
      <c r="EK30" s="2" t="s">
        <v>1</v>
      </c>
      <c r="EL30" s="2" t="s">
        <v>1</v>
      </c>
      <c r="EM30" s="2" t="s">
        <v>1</v>
      </c>
      <c r="EN30" s="2" t="s">
        <v>1</v>
      </c>
      <c r="EO30" s="2" t="s">
        <v>1</v>
      </c>
      <c r="EP30" s="2" t="s">
        <v>1</v>
      </c>
      <c r="EQ30" s="2" t="s">
        <v>1</v>
      </c>
      <c r="ER30" s="2" t="s">
        <v>1</v>
      </c>
      <c r="ES30" s="2">
        <v>1471956</v>
      </c>
      <c r="ET30" s="2" t="s">
        <v>1</v>
      </c>
      <c r="EU30" s="2">
        <v>4656</v>
      </c>
      <c r="EV30" s="2">
        <v>555816.31000000006</v>
      </c>
      <c r="EW30" s="2">
        <v>508911</v>
      </c>
      <c r="EX30" s="2" t="s">
        <v>1</v>
      </c>
      <c r="EY30" s="2" t="s">
        <v>1</v>
      </c>
      <c r="EZ30" s="2" t="s">
        <v>1</v>
      </c>
      <c r="FA30" s="2">
        <v>368858</v>
      </c>
      <c r="FB30" s="2">
        <v>179224</v>
      </c>
      <c r="FC30" s="2">
        <v>3496.94</v>
      </c>
      <c r="FD30" s="2" t="s">
        <v>1</v>
      </c>
      <c r="FE30" s="2" t="s">
        <v>1</v>
      </c>
      <c r="FF30" s="2" t="s">
        <v>1</v>
      </c>
      <c r="FG30" s="2" t="s">
        <v>1</v>
      </c>
      <c r="FH30" s="2" t="s">
        <v>1</v>
      </c>
      <c r="FI30" s="2" t="s">
        <v>1</v>
      </c>
      <c r="FJ30" s="2">
        <v>1574</v>
      </c>
      <c r="FK30" s="2" t="s">
        <v>1</v>
      </c>
      <c r="FL30" s="2" t="s">
        <v>1</v>
      </c>
      <c r="FM30" s="2">
        <v>10146</v>
      </c>
      <c r="FN30" s="2">
        <v>187152.55</v>
      </c>
      <c r="FO30" s="2">
        <v>44232.67</v>
      </c>
      <c r="FP30" s="2">
        <v>1025794.18</v>
      </c>
      <c r="FQ30" s="2">
        <v>0</v>
      </c>
      <c r="FR30" s="2" t="s">
        <v>1</v>
      </c>
      <c r="FS30" s="2" t="s">
        <v>1</v>
      </c>
      <c r="FT30" s="2" t="s">
        <v>1</v>
      </c>
      <c r="FU30" s="2" t="s">
        <v>1</v>
      </c>
      <c r="FV30" s="2" t="s">
        <v>1</v>
      </c>
      <c r="FW30" s="2" t="s">
        <v>1</v>
      </c>
      <c r="FX30" s="2" t="s">
        <v>1</v>
      </c>
      <c r="FY30" s="2">
        <v>370228.83</v>
      </c>
      <c r="FZ30" s="2">
        <v>44817.33</v>
      </c>
      <c r="GA30" s="2">
        <v>214425.15</v>
      </c>
      <c r="GB30" s="2" t="s">
        <v>1</v>
      </c>
      <c r="GC30" s="2" t="s">
        <v>1</v>
      </c>
      <c r="GD30" s="2">
        <v>5607</v>
      </c>
      <c r="GE30" s="2">
        <v>72882.990000000005</v>
      </c>
      <c r="GF30" s="2">
        <v>139027.46</v>
      </c>
      <c r="GG30" s="2">
        <v>3000</v>
      </c>
      <c r="GH30" s="2">
        <v>5000</v>
      </c>
      <c r="GI30" s="2" t="s">
        <v>1</v>
      </c>
      <c r="GJ30" s="2">
        <v>5800</v>
      </c>
      <c r="GK30" s="2">
        <v>27071.51</v>
      </c>
      <c r="GL30" s="2">
        <v>3689170.2</v>
      </c>
      <c r="GM30" s="2">
        <v>1563631.58</v>
      </c>
      <c r="GN30" s="2">
        <v>0</v>
      </c>
      <c r="GO30" s="2">
        <v>3370</v>
      </c>
      <c r="GP30" s="2">
        <v>32330.92</v>
      </c>
      <c r="GQ30" s="2" t="s">
        <v>1</v>
      </c>
      <c r="GR30" s="2" t="s">
        <v>1</v>
      </c>
      <c r="GS30" s="2" t="s">
        <v>1</v>
      </c>
      <c r="GT30" s="2">
        <v>5212</v>
      </c>
      <c r="GU30" s="2" t="s">
        <v>1</v>
      </c>
      <c r="GV30" s="2" t="s">
        <v>1</v>
      </c>
      <c r="GW30" s="2" t="s">
        <v>1</v>
      </c>
      <c r="GX30" s="2" t="s">
        <v>1</v>
      </c>
      <c r="GY30" s="2">
        <v>50000</v>
      </c>
      <c r="GZ30" s="2" t="s">
        <v>1</v>
      </c>
      <c r="HA30" s="2">
        <v>91568.37</v>
      </c>
      <c r="HB30" s="2" t="s">
        <v>1</v>
      </c>
      <c r="HC30" s="2" t="s">
        <v>1</v>
      </c>
      <c r="HD30" s="2" t="s">
        <v>1</v>
      </c>
      <c r="HE30" s="2" t="s">
        <v>1</v>
      </c>
      <c r="HF30" s="2" t="s">
        <v>1</v>
      </c>
      <c r="HG30" s="2" t="s">
        <v>1</v>
      </c>
      <c r="HH30" s="2" t="s">
        <v>1</v>
      </c>
      <c r="HI30" s="2" t="s">
        <v>1</v>
      </c>
      <c r="HJ30" s="2">
        <v>132204.46</v>
      </c>
      <c r="HK30" s="2">
        <v>0</v>
      </c>
      <c r="HL30" s="2" t="s">
        <v>1</v>
      </c>
      <c r="HM30" s="2" t="s">
        <v>1</v>
      </c>
      <c r="HN30" s="2">
        <v>21144</v>
      </c>
      <c r="HO30" s="2" t="s">
        <v>1</v>
      </c>
      <c r="HP30" s="2" t="s">
        <v>1</v>
      </c>
      <c r="HQ30" s="2">
        <v>0</v>
      </c>
      <c r="HR30" s="2" t="s">
        <v>1</v>
      </c>
      <c r="HS30" s="2">
        <v>50215</v>
      </c>
      <c r="HT30" s="2" t="s">
        <v>1</v>
      </c>
      <c r="HU30" s="2" t="s">
        <v>1</v>
      </c>
      <c r="HV30" s="2" t="s">
        <v>1</v>
      </c>
      <c r="HW30" s="2">
        <v>768457</v>
      </c>
      <c r="HX30" s="2" t="s">
        <v>1</v>
      </c>
      <c r="HY30" s="2" t="s">
        <v>1</v>
      </c>
      <c r="HZ30" s="2" t="s">
        <v>1</v>
      </c>
      <c r="IA30" s="2" t="s">
        <v>1</v>
      </c>
      <c r="IB30" s="2" t="s">
        <v>1</v>
      </c>
      <c r="IC30" s="2" t="s">
        <v>1</v>
      </c>
      <c r="ID30" s="2" t="s">
        <v>1</v>
      </c>
      <c r="IE30" s="2" t="s">
        <v>1</v>
      </c>
      <c r="IF30" s="2">
        <v>622185.44999999995</v>
      </c>
      <c r="IG30" s="2">
        <v>20000</v>
      </c>
      <c r="IH30" s="2" t="s">
        <v>1</v>
      </c>
      <c r="II30" s="2">
        <v>792210</v>
      </c>
      <c r="IJ30" s="2">
        <v>13779</v>
      </c>
      <c r="IK30" s="2" t="s">
        <v>1</v>
      </c>
      <c r="IL30" s="2" t="s">
        <v>1</v>
      </c>
      <c r="IM30" s="2" t="s">
        <v>1</v>
      </c>
      <c r="IN30" s="2" t="s">
        <v>1</v>
      </c>
      <c r="IO30" s="2" t="s">
        <v>1</v>
      </c>
      <c r="IP30" s="2" t="s">
        <v>1</v>
      </c>
      <c r="IQ30" s="2" t="s">
        <v>1</v>
      </c>
      <c r="IR30" s="2">
        <v>4500</v>
      </c>
      <c r="IS30" s="2">
        <v>20000</v>
      </c>
      <c r="IT30" s="2" t="s">
        <v>1</v>
      </c>
      <c r="IU30" s="2">
        <v>81890</v>
      </c>
      <c r="IV30" s="2" t="s">
        <v>1</v>
      </c>
      <c r="IW30" s="2" t="s">
        <v>1</v>
      </c>
      <c r="IX30" s="2" t="s">
        <v>1</v>
      </c>
      <c r="IY30" s="2" t="s">
        <v>1</v>
      </c>
      <c r="IZ30" s="2" t="s">
        <v>1</v>
      </c>
      <c r="JA30" s="2" t="s">
        <v>1</v>
      </c>
      <c r="JB30" s="2" t="s">
        <v>1</v>
      </c>
      <c r="JC30" s="2" t="s">
        <v>1</v>
      </c>
      <c r="JD30" s="2" t="s">
        <v>1</v>
      </c>
      <c r="JE30" s="2" t="s">
        <v>1</v>
      </c>
      <c r="JF30" s="2" t="s">
        <v>1</v>
      </c>
      <c r="JG30" s="2" t="s">
        <v>1</v>
      </c>
      <c r="JH30" s="2" t="s">
        <v>1</v>
      </c>
      <c r="JI30" s="2" t="s">
        <v>1</v>
      </c>
      <c r="JJ30" s="2">
        <v>0</v>
      </c>
      <c r="JK30" s="2" t="s">
        <v>1</v>
      </c>
      <c r="JL30" s="2">
        <v>0</v>
      </c>
      <c r="JM30" s="2" t="s">
        <v>1</v>
      </c>
      <c r="JN30" s="2" t="s">
        <v>1</v>
      </c>
      <c r="JO30" s="2" t="s">
        <v>1</v>
      </c>
      <c r="JP30" s="2" t="s">
        <v>1</v>
      </c>
      <c r="JQ30" s="2" t="s">
        <v>1</v>
      </c>
      <c r="JR30" s="2" t="s">
        <v>1</v>
      </c>
      <c r="JS30" s="2">
        <v>5955558.7699999996</v>
      </c>
      <c r="JT30" s="2" t="s">
        <v>1</v>
      </c>
      <c r="JU30" s="2" t="s">
        <v>1</v>
      </c>
      <c r="JV30" s="2" t="s">
        <v>1</v>
      </c>
      <c r="JW30" s="2" t="s">
        <v>1</v>
      </c>
      <c r="JX30" s="2" t="s">
        <v>1</v>
      </c>
      <c r="JY30" s="2" t="s">
        <v>1</v>
      </c>
      <c r="JZ30" s="2">
        <v>873510</v>
      </c>
      <c r="KA30" s="2" t="s">
        <v>1</v>
      </c>
      <c r="KB30" s="2" t="s">
        <v>1</v>
      </c>
      <c r="KC30" s="2" t="s">
        <v>1</v>
      </c>
      <c r="KD30" s="2" t="s">
        <v>1</v>
      </c>
      <c r="KE30" s="2" t="s">
        <v>1</v>
      </c>
      <c r="KF30" s="2" t="s">
        <v>1</v>
      </c>
      <c r="KG30" s="2" t="s">
        <v>1</v>
      </c>
      <c r="KH30" s="2" t="s">
        <v>1</v>
      </c>
      <c r="KI30" s="2" t="s">
        <v>1</v>
      </c>
      <c r="KJ30" s="2" t="s">
        <v>1</v>
      </c>
      <c r="KK30" s="2" t="s">
        <v>1</v>
      </c>
      <c r="KL30" s="2" t="s">
        <v>1</v>
      </c>
      <c r="KM30" s="2" t="s">
        <v>1</v>
      </c>
      <c r="KN30" s="2" t="s">
        <v>1</v>
      </c>
      <c r="KO30" s="2" t="s">
        <v>1</v>
      </c>
      <c r="KP30" s="2" t="s">
        <v>1</v>
      </c>
      <c r="KQ30" s="2" t="s">
        <v>1</v>
      </c>
      <c r="KR30" s="2" t="s">
        <v>1</v>
      </c>
      <c r="KS30" s="2" t="s">
        <v>1</v>
      </c>
      <c r="KT30" s="2" t="s">
        <v>1</v>
      </c>
      <c r="KU30" s="2" t="s">
        <v>1</v>
      </c>
      <c r="KV30" s="2" t="s">
        <v>1</v>
      </c>
      <c r="KW30" s="2" t="s">
        <v>1</v>
      </c>
      <c r="KX30" s="2" t="s">
        <v>1</v>
      </c>
      <c r="KY30" s="2" t="s">
        <v>1</v>
      </c>
      <c r="KZ30" s="2" t="s">
        <v>1</v>
      </c>
      <c r="LA30" s="2" t="s">
        <v>1</v>
      </c>
      <c r="LB30" s="2" t="s">
        <v>1</v>
      </c>
      <c r="LC30" s="2" t="s">
        <v>1</v>
      </c>
      <c r="LD30" s="2" t="s">
        <v>1</v>
      </c>
      <c r="LE30" s="2" t="s">
        <v>1</v>
      </c>
      <c r="LF30" s="2" t="s">
        <v>1</v>
      </c>
      <c r="LG30" s="2" t="s">
        <v>1</v>
      </c>
      <c r="LH30" s="2" t="s">
        <v>1</v>
      </c>
      <c r="LI30" s="2" t="s">
        <v>1</v>
      </c>
    </row>
    <row r="31" spans="1:321" x14ac:dyDescent="0.3">
      <c r="A31" s="2" t="s">
        <v>22</v>
      </c>
      <c r="B31" s="2">
        <v>54</v>
      </c>
      <c r="C31" s="8">
        <f t="shared" si="41"/>
        <v>473771.60000000009</v>
      </c>
      <c r="D31" s="8">
        <f t="shared" si="42"/>
        <v>2333095.2400000002</v>
      </c>
      <c r="E31" s="8">
        <f t="shared" si="43"/>
        <v>43205.467407407414</v>
      </c>
      <c r="F31" s="8">
        <f t="shared" si="44"/>
        <v>1112942.73</v>
      </c>
      <c r="G31" s="8">
        <f t="shared" si="45"/>
        <v>1105952.5100000002</v>
      </c>
      <c r="H31" s="8">
        <f t="shared" si="46"/>
        <v>0</v>
      </c>
      <c r="I31" s="8">
        <f t="shared" si="47"/>
        <v>114200</v>
      </c>
      <c r="J31" s="8">
        <f t="shared" si="48"/>
        <v>2114.8148148148148</v>
      </c>
      <c r="K31" s="8">
        <f t="shared" si="49"/>
        <v>114200</v>
      </c>
      <c r="L31" s="8">
        <f t="shared" si="50"/>
        <v>0</v>
      </c>
      <c r="M31" s="8">
        <f t="shared" si="51"/>
        <v>1105952.1800000002</v>
      </c>
      <c r="N31" s="8">
        <f t="shared" si="52"/>
        <v>20610.050555555554</v>
      </c>
      <c r="O31" s="8">
        <f t="shared" si="53"/>
        <v>247773.63</v>
      </c>
      <c r="P31" s="8">
        <f t="shared" si="54"/>
        <v>241098.59</v>
      </c>
      <c r="Q31" s="8">
        <f t="shared" si="55"/>
        <v>442758.39</v>
      </c>
      <c r="R31" s="8">
        <f t="shared" si="56"/>
        <v>1074342.6300000001</v>
      </c>
      <c r="S31" s="8">
        <f t="shared" si="57"/>
        <v>19895.233888888892</v>
      </c>
      <c r="T31" s="8">
        <f t="shared" si="58"/>
        <v>38600.09999999986</v>
      </c>
      <c r="U31" s="7">
        <f t="shared" si="59"/>
        <v>3.4682916703180099E-2</v>
      </c>
      <c r="V31" s="8">
        <f t="shared" si="60"/>
        <v>37550.1</v>
      </c>
      <c r="W31" s="8">
        <f t="shared" si="61"/>
        <v>950</v>
      </c>
      <c r="X31" s="8">
        <f t="shared" si="62"/>
        <v>0</v>
      </c>
      <c r="Y31" s="8">
        <f t="shared" si="63"/>
        <v>100</v>
      </c>
      <c r="Z31" s="8">
        <f t="shared" si="64"/>
        <v>5326.29</v>
      </c>
      <c r="AA31" s="8">
        <f t="shared" si="65"/>
        <v>137385.73000000001</v>
      </c>
      <c r="AB31" s="8">
        <f t="shared" si="66"/>
        <v>1859323.6400000001</v>
      </c>
      <c r="AC31" s="8">
        <f t="shared" si="67"/>
        <v>34431.919259259259</v>
      </c>
      <c r="AD31" s="8">
        <f t="shared" si="68"/>
        <v>1859323.6400000001</v>
      </c>
      <c r="AE31" s="8">
        <f t="shared" si="69"/>
        <v>34431.919259259259</v>
      </c>
      <c r="AF31" s="8">
        <f t="shared" si="70"/>
        <v>323893</v>
      </c>
      <c r="AG31" s="7">
        <f t="shared" si="71"/>
        <v>0.17419936638895206</v>
      </c>
      <c r="AH31" s="8">
        <f t="shared" si="72"/>
        <v>5998.0185185185182</v>
      </c>
      <c r="AI31" s="8">
        <f t="shared" si="73"/>
        <v>1470124.6400000001</v>
      </c>
      <c r="AJ31" s="8">
        <f t="shared" si="74"/>
        <v>0</v>
      </c>
      <c r="AK31" s="8">
        <f t="shared" si="75"/>
        <v>65306</v>
      </c>
      <c r="AL31" s="8">
        <f t="shared" si="76"/>
        <v>0</v>
      </c>
      <c r="AM31" s="8">
        <f t="shared" si="77"/>
        <v>0</v>
      </c>
      <c r="AN31" s="8">
        <f t="shared" si="78"/>
        <v>0</v>
      </c>
      <c r="AO31" s="8">
        <f t="shared" si="79"/>
        <v>0</v>
      </c>
      <c r="AP31" s="2">
        <v>220293.72</v>
      </c>
      <c r="AQ31" s="2">
        <v>6282.27</v>
      </c>
      <c r="AR31" s="2">
        <v>21197.64</v>
      </c>
      <c r="AS31" s="2" t="s">
        <v>1</v>
      </c>
      <c r="AT31" s="2">
        <v>204428.59</v>
      </c>
      <c r="AU31" s="2">
        <v>36670</v>
      </c>
      <c r="AV31" s="2" t="s">
        <v>1</v>
      </c>
      <c r="AW31" s="2">
        <v>442758.39</v>
      </c>
      <c r="AX31" s="2" t="s">
        <v>1</v>
      </c>
      <c r="AY31" s="2" t="s">
        <v>1</v>
      </c>
      <c r="AZ31" s="2" t="s">
        <v>1</v>
      </c>
      <c r="BA31" s="2" t="s">
        <v>1</v>
      </c>
      <c r="BB31" s="2">
        <v>0.1</v>
      </c>
      <c r="BC31" s="2" t="s">
        <v>1</v>
      </c>
      <c r="BD31" s="2" t="s">
        <v>1</v>
      </c>
      <c r="BE31" s="2">
        <v>37550</v>
      </c>
      <c r="BF31" s="2" t="s">
        <v>1</v>
      </c>
      <c r="BG31" s="2" t="s">
        <v>1</v>
      </c>
      <c r="BH31" s="2">
        <v>950</v>
      </c>
      <c r="BI31" s="2" t="s">
        <v>1</v>
      </c>
      <c r="BJ31" s="2" t="s">
        <v>1</v>
      </c>
      <c r="BK31" s="2" t="s">
        <v>1</v>
      </c>
      <c r="BL31" s="2" t="s">
        <v>1</v>
      </c>
      <c r="BM31" s="2" t="s">
        <v>1</v>
      </c>
      <c r="BN31" s="2" t="s">
        <v>1</v>
      </c>
      <c r="BO31" s="2" t="s">
        <v>1</v>
      </c>
      <c r="BP31" s="2" t="s">
        <v>1</v>
      </c>
      <c r="BQ31" s="2" t="s">
        <v>1</v>
      </c>
      <c r="BR31" s="2">
        <v>100</v>
      </c>
      <c r="BS31" s="2">
        <v>5299.63</v>
      </c>
      <c r="BT31" s="2">
        <v>26.66</v>
      </c>
      <c r="BU31" s="2" t="s">
        <v>1</v>
      </c>
      <c r="BV31" s="2" t="s">
        <v>1</v>
      </c>
      <c r="BW31" s="2">
        <v>137385.73000000001</v>
      </c>
      <c r="BX31" s="2" t="s">
        <v>1</v>
      </c>
      <c r="BY31" s="2">
        <v>1077106.6200000001</v>
      </c>
      <c r="BZ31" s="2">
        <v>0</v>
      </c>
      <c r="CA31" s="2" t="s">
        <v>1</v>
      </c>
      <c r="CB31" s="2" t="s">
        <v>1</v>
      </c>
      <c r="CC31" s="2" t="s">
        <v>1</v>
      </c>
      <c r="CD31" s="2" t="s">
        <v>1</v>
      </c>
      <c r="CE31" s="2">
        <v>28464</v>
      </c>
      <c r="CF31" s="2" t="s">
        <v>1</v>
      </c>
      <c r="CG31" s="2" t="s">
        <v>1</v>
      </c>
      <c r="CH31" s="2" t="s">
        <v>1</v>
      </c>
      <c r="CI31" s="2">
        <v>381.56</v>
      </c>
      <c r="CJ31" s="2" t="s">
        <v>1</v>
      </c>
      <c r="CK31" s="2" t="s">
        <v>1</v>
      </c>
      <c r="CL31" s="2" t="s">
        <v>1</v>
      </c>
      <c r="CM31" s="2" t="s">
        <v>1</v>
      </c>
      <c r="CN31" s="2" t="s">
        <v>1</v>
      </c>
      <c r="CO31" s="2">
        <v>0.33</v>
      </c>
      <c r="CP31" s="2" t="s">
        <v>1</v>
      </c>
      <c r="CQ31" s="2" t="s">
        <v>1</v>
      </c>
      <c r="CR31" s="2" t="s">
        <v>1</v>
      </c>
      <c r="CS31" s="2" t="s">
        <v>1</v>
      </c>
      <c r="CT31" s="2" t="s">
        <v>1</v>
      </c>
      <c r="CU31" s="2" t="s">
        <v>1</v>
      </c>
      <c r="CV31" s="2" t="s">
        <v>1</v>
      </c>
      <c r="CW31" s="2" t="s">
        <v>1</v>
      </c>
      <c r="CX31" s="2" t="s">
        <v>1</v>
      </c>
      <c r="CY31" s="2" t="s">
        <v>1</v>
      </c>
      <c r="CZ31" s="2" t="s">
        <v>1</v>
      </c>
      <c r="DA31" s="2" t="s">
        <v>1</v>
      </c>
      <c r="DB31" s="2" t="s">
        <v>1</v>
      </c>
      <c r="DC31" s="2" t="s">
        <v>1</v>
      </c>
      <c r="DD31" s="2" t="s">
        <v>1</v>
      </c>
      <c r="DE31" s="2" t="s">
        <v>1</v>
      </c>
      <c r="DF31" s="2" t="s">
        <v>1</v>
      </c>
      <c r="DG31" s="2" t="s">
        <v>1</v>
      </c>
      <c r="DH31" s="2" t="s">
        <v>1</v>
      </c>
      <c r="DI31" s="2" t="s">
        <v>1</v>
      </c>
      <c r="DJ31" s="2" t="s">
        <v>1</v>
      </c>
      <c r="DK31" s="2" t="s">
        <v>1</v>
      </c>
      <c r="DL31" s="2" t="s">
        <v>1</v>
      </c>
      <c r="DM31" s="2" t="s">
        <v>1</v>
      </c>
      <c r="DN31" s="2" t="s">
        <v>1</v>
      </c>
      <c r="DO31" s="2" t="s">
        <v>1</v>
      </c>
      <c r="DP31" s="2" t="s">
        <v>1</v>
      </c>
      <c r="DQ31" s="2" t="s">
        <v>1</v>
      </c>
      <c r="DR31" s="2" t="s">
        <v>1</v>
      </c>
      <c r="DS31" s="2" t="s">
        <v>1</v>
      </c>
      <c r="DT31" s="2" t="s">
        <v>1</v>
      </c>
      <c r="DU31" s="2" t="s">
        <v>1</v>
      </c>
      <c r="DV31" s="2">
        <v>29000</v>
      </c>
      <c r="DW31" s="2">
        <v>65400</v>
      </c>
      <c r="DX31" s="2" t="s">
        <v>1</v>
      </c>
      <c r="DY31" s="2" t="s">
        <v>1</v>
      </c>
      <c r="DZ31" s="2" t="s">
        <v>1</v>
      </c>
      <c r="EA31" s="2">
        <v>19800</v>
      </c>
      <c r="EB31" s="2" t="s">
        <v>1</v>
      </c>
      <c r="EC31" s="2" t="s">
        <v>1</v>
      </c>
      <c r="ED31" s="2" t="s">
        <v>1</v>
      </c>
      <c r="EE31" s="2" t="s">
        <v>1</v>
      </c>
      <c r="EF31" s="2" t="s">
        <v>1</v>
      </c>
      <c r="EG31" s="2" t="s">
        <v>1</v>
      </c>
      <c r="EH31" s="2" t="s">
        <v>1</v>
      </c>
      <c r="EI31" s="2" t="s">
        <v>1</v>
      </c>
      <c r="EJ31" s="2" t="s">
        <v>1</v>
      </c>
      <c r="EK31" s="2" t="s">
        <v>1</v>
      </c>
      <c r="EL31" s="2" t="s">
        <v>1</v>
      </c>
      <c r="EM31" s="2" t="s">
        <v>1</v>
      </c>
      <c r="EN31" s="2" t="s">
        <v>1</v>
      </c>
      <c r="EO31" s="2" t="s">
        <v>1</v>
      </c>
      <c r="EP31" s="2" t="s">
        <v>1</v>
      </c>
      <c r="EQ31" s="2" t="s">
        <v>1</v>
      </c>
      <c r="ER31" s="2" t="s">
        <v>1</v>
      </c>
      <c r="ES31" s="2" t="s">
        <v>1</v>
      </c>
      <c r="ET31" s="2" t="s">
        <v>1</v>
      </c>
      <c r="EU31" s="2" t="s">
        <v>1</v>
      </c>
      <c r="EV31" s="2">
        <v>118954</v>
      </c>
      <c r="EW31" s="2">
        <v>192960</v>
      </c>
      <c r="EX31" s="2" t="s">
        <v>1</v>
      </c>
      <c r="EY31" s="2" t="s">
        <v>1</v>
      </c>
      <c r="EZ31" s="2" t="s">
        <v>1</v>
      </c>
      <c r="FA31" s="2" t="s">
        <v>1</v>
      </c>
      <c r="FB31" s="2">
        <v>11979</v>
      </c>
      <c r="FC31" s="2">
        <v>0</v>
      </c>
      <c r="FD31" s="2" t="s">
        <v>1</v>
      </c>
      <c r="FE31" s="2" t="s">
        <v>1</v>
      </c>
      <c r="FF31" s="2" t="s">
        <v>1</v>
      </c>
      <c r="FG31" s="2" t="s">
        <v>1</v>
      </c>
      <c r="FH31" s="2" t="s">
        <v>1</v>
      </c>
      <c r="FI31" s="2" t="s">
        <v>1</v>
      </c>
      <c r="FJ31" s="2" t="s">
        <v>1</v>
      </c>
      <c r="FK31" s="2" t="s">
        <v>1</v>
      </c>
      <c r="FL31" s="2" t="s">
        <v>1</v>
      </c>
      <c r="FM31" s="2">
        <v>1045</v>
      </c>
      <c r="FN31" s="2">
        <v>52900.23</v>
      </c>
      <c r="FO31" s="2" t="s">
        <v>1</v>
      </c>
      <c r="FP31" s="2">
        <v>46252.52</v>
      </c>
      <c r="FQ31" s="2" t="s">
        <v>1</v>
      </c>
      <c r="FR31" s="2" t="s">
        <v>1</v>
      </c>
      <c r="FS31" s="2" t="s">
        <v>1</v>
      </c>
      <c r="FT31" s="2" t="s">
        <v>1</v>
      </c>
      <c r="FU31" s="2" t="s">
        <v>1</v>
      </c>
      <c r="FV31" s="2" t="s">
        <v>1</v>
      </c>
      <c r="FW31" s="2" t="s">
        <v>1</v>
      </c>
      <c r="FX31" s="2" t="s">
        <v>1</v>
      </c>
      <c r="FY31" s="2">
        <v>29693</v>
      </c>
      <c r="FZ31" s="2" t="s">
        <v>1</v>
      </c>
      <c r="GA31" s="2">
        <v>12153</v>
      </c>
      <c r="GB31" s="2" t="s">
        <v>1</v>
      </c>
      <c r="GC31" s="2" t="s">
        <v>1</v>
      </c>
      <c r="GD31" s="2">
        <v>2051</v>
      </c>
      <c r="GE31" s="2">
        <v>18351.330000000002</v>
      </c>
      <c r="GF31" s="2">
        <v>9522.4</v>
      </c>
      <c r="GG31" s="2">
        <v>5893</v>
      </c>
      <c r="GH31" s="2" t="s">
        <v>1</v>
      </c>
      <c r="GI31" s="2">
        <v>12384</v>
      </c>
      <c r="GJ31" s="2">
        <v>0</v>
      </c>
      <c r="GK31" s="2" t="s">
        <v>1</v>
      </c>
      <c r="GL31" s="2">
        <v>1220481.83</v>
      </c>
      <c r="GM31" s="2">
        <v>30943.25</v>
      </c>
      <c r="GN31" s="2">
        <v>7802.08</v>
      </c>
      <c r="GO31" s="2">
        <v>866</v>
      </c>
      <c r="GP31" s="2">
        <v>4848</v>
      </c>
      <c r="GQ31" s="2" t="s">
        <v>1</v>
      </c>
      <c r="GR31" s="2" t="s">
        <v>1</v>
      </c>
      <c r="GS31" s="2" t="s">
        <v>1</v>
      </c>
      <c r="GT31" s="2">
        <v>10320</v>
      </c>
      <c r="GU31" s="2" t="s">
        <v>1</v>
      </c>
      <c r="GV31" s="2" t="s">
        <v>1</v>
      </c>
      <c r="GW31" s="2" t="s">
        <v>1</v>
      </c>
      <c r="GX31" s="2" t="s">
        <v>1</v>
      </c>
      <c r="GY31" s="2" t="s">
        <v>1</v>
      </c>
      <c r="GZ31" s="2" t="s">
        <v>1</v>
      </c>
      <c r="HA31" s="2">
        <v>4618</v>
      </c>
      <c r="HB31" s="2" t="s">
        <v>1</v>
      </c>
      <c r="HC31" s="2" t="s">
        <v>1</v>
      </c>
      <c r="HD31" s="2" t="s">
        <v>1</v>
      </c>
      <c r="HE31" s="2" t="s">
        <v>1</v>
      </c>
      <c r="HF31" s="2" t="s">
        <v>1</v>
      </c>
      <c r="HG31" s="2" t="s">
        <v>1</v>
      </c>
      <c r="HH31" s="2" t="s">
        <v>1</v>
      </c>
      <c r="HI31" s="2" t="s">
        <v>1</v>
      </c>
      <c r="HJ31" s="2" t="s">
        <v>1</v>
      </c>
      <c r="HK31" s="2" t="s">
        <v>1</v>
      </c>
      <c r="HL31" s="2" t="s">
        <v>1</v>
      </c>
      <c r="HM31" s="2" t="s">
        <v>1</v>
      </c>
      <c r="HN31" s="2" t="s">
        <v>1</v>
      </c>
      <c r="HO31" s="2" t="s">
        <v>1</v>
      </c>
      <c r="HP31" s="2" t="s">
        <v>1</v>
      </c>
      <c r="HQ31" s="2">
        <v>658</v>
      </c>
      <c r="HR31" s="2" t="s">
        <v>1</v>
      </c>
      <c r="HS31" s="2">
        <v>1749</v>
      </c>
      <c r="HT31" s="2" t="s">
        <v>1</v>
      </c>
      <c r="HU31" s="2" t="s">
        <v>1</v>
      </c>
      <c r="HV31" s="2">
        <v>810</v>
      </c>
      <c r="HW31" s="2" t="s">
        <v>1</v>
      </c>
      <c r="HX31" s="2" t="s">
        <v>1</v>
      </c>
      <c r="HY31" s="2" t="s">
        <v>1</v>
      </c>
      <c r="HZ31" s="2" t="s">
        <v>1</v>
      </c>
      <c r="IA31" s="2" t="s">
        <v>1</v>
      </c>
      <c r="IB31" s="2" t="s">
        <v>1</v>
      </c>
      <c r="IC31" s="2" t="s">
        <v>1</v>
      </c>
      <c r="ID31" s="2" t="s">
        <v>1</v>
      </c>
      <c r="IE31" s="2" t="s">
        <v>1</v>
      </c>
      <c r="IF31" s="2">
        <v>8461</v>
      </c>
      <c r="IG31" s="2">
        <v>1230</v>
      </c>
      <c r="IH31" s="2">
        <v>15728</v>
      </c>
      <c r="II31" s="2">
        <v>36670</v>
      </c>
      <c r="IJ31" s="2" t="s">
        <v>1</v>
      </c>
      <c r="IK31" s="2" t="s">
        <v>1</v>
      </c>
      <c r="IL31" s="2" t="s">
        <v>1</v>
      </c>
      <c r="IM31" s="2" t="s">
        <v>1</v>
      </c>
      <c r="IN31" s="2" t="s">
        <v>1</v>
      </c>
      <c r="IO31" s="2" t="s">
        <v>1</v>
      </c>
      <c r="IP31" s="2" t="s">
        <v>1</v>
      </c>
      <c r="IQ31" s="2" t="s">
        <v>1</v>
      </c>
      <c r="IR31" s="2" t="s">
        <v>1</v>
      </c>
      <c r="IS31" s="2" t="s">
        <v>1</v>
      </c>
      <c r="IT31" s="2" t="s">
        <v>1</v>
      </c>
      <c r="IU31" s="2" t="s">
        <v>1</v>
      </c>
      <c r="IV31" s="2" t="s">
        <v>1</v>
      </c>
      <c r="IW31" s="2" t="s">
        <v>1</v>
      </c>
      <c r="IX31" s="2" t="s">
        <v>1</v>
      </c>
      <c r="IY31" s="2" t="s">
        <v>1</v>
      </c>
      <c r="IZ31" s="2" t="s">
        <v>1</v>
      </c>
      <c r="JA31" s="2" t="s">
        <v>1</v>
      </c>
      <c r="JB31" s="2" t="s">
        <v>1</v>
      </c>
      <c r="JC31" s="2" t="s">
        <v>1</v>
      </c>
      <c r="JD31" s="2" t="s">
        <v>1</v>
      </c>
      <c r="JE31" s="2" t="s">
        <v>1</v>
      </c>
      <c r="JF31" s="2" t="s">
        <v>1</v>
      </c>
      <c r="JG31" s="2" t="s">
        <v>1</v>
      </c>
      <c r="JH31" s="2" t="s">
        <v>1</v>
      </c>
      <c r="JI31" s="2" t="s">
        <v>1</v>
      </c>
      <c r="JJ31" s="2" t="s">
        <v>1</v>
      </c>
      <c r="JK31" s="2" t="s">
        <v>1</v>
      </c>
      <c r="JL31" s="2" t="s">
        <v>1</v>
      </c>
      <c r="JM31" s="2" t="s">
        <v>1</v>
      </c>
      <c r="JN31" s="2" t="s">
        <v>1</v>
      </c>
      <c r="JO31" s="2" t="s">
        <v>1</v>
      </c>
      <c r="JP31" s="2" t="s">
        <v>1</v>
      </c>
      <c r="JQ31" s="2" t="s">
        <v>1</v>
      </c>
      <c r="JR31" s="2" t="s">
        <v>1</v>
      </c>
      <c r="JS31" s="2" t="s">
        <v>1</v>
      </c>
      <c r="JT31" s="2" t="s">
        <v>1</v>
      </c>
      <c r="JU31" s="2" t="s">
        <v>1</v>
      </c>
      <c r="JV31" s="2" t="s">
        <v>1</v>
      </c>
      <c r="JW31" s="2" t="s">
        <v>1</v>
      </c>
      <c r="JX31" s="2" t="s">
        <v>1</v>
      </c>
      <c r="JY31" s="2" t="s">
        <v>1</v>
      </c>
      <c r="JZ31" s="2" t="s">
        <v>1</v>
      </c>
      <c r="KA31" s="2" t="s">
        <v>1</v>
      </c>
      <c r="KB31" s="2" t="s">
        <v>1</v>
      </c>
      <c r="KC31" s="2" t="s">
        <v>1</v>
      </c>
      <c r="KD31" s="2" t="s">
        <v>1</v>
      </c>
      <c r="KE31" s="2" t="s">
        <v>1</v>
      </c>
      <c r="KF31" s="2" t="s">
        <v>1</v>
      </c>
      <c r="KG31" s="2" t="s">
        <v>1</v>
      </c>
      <c r="KH31" s="2" t="s">
        <v>1</v>
      </c>
      <c r="KI31" s="2" t="s">
        <v>1</v>
      </c>
      <c r="KJ31" s="2" t="s">
        <v>1</v>
      </c>
      <c r="KK31" s="2" t="s">
        <v>1</v>
      </c>
      <c r="KL31" s="2" t="s">
        <v>1</v>
      </c>
      <c r="KM31" s="2" t="s">
        <v>1</v>
      </c>
      <c r="KN31" s="2" t="s">
        <v>1</v>
      </c>
      <c r="KO31" s="2" t="s">
        <v>1</v>
      </c>
      <c r="KP31" s="2" t="s">
        <v>1</v>
      </c>
      <c r="KQ31" s="2" t="s">
        <v>1</v>
      </c>
      <c r="KR31" s="2" t="s">
        <v>1</v>
      </c>
      <c r="KS31" s="2">
        <v>0</v>
      </c>
      <c r="KT31" s="2" t="s">
        <v>1</v>
      </c>
      <c r="KU31" s="2" t="s">
        <v>1</v>
      </c>
      <c r="KV31" s="2" t="s">
        <v>1</v>
      </c>
      <c r="KW31" s="2" t="s">
        <v>1</v>
      </c>
      <c r="KX31" s="2" t="s">
        <v>1</v>
      </c>
      <c r="KY31" s="2" t="s">
        <v>1</v>
      </c>
      <c r="KZ31" s="2" t="s">
        <v>1</v>
      </c>
      <c r="LA31" s="2" t="s">
        <v>1</v>
      </c>
      <c r="LB31" s="2" t="s">
        <v>1</v>
      </c>
      <c r="LC31" s="2" t="s">
        <v>1</v>
      </c>
      <c r="LD31" s="2" t="s">
        <v>1</v>
      </c>
      <c r="LE31" s="2" t="s">
        <v>1</v>
      </c>
      <c r="LF31" s="2" t="s">
        <v>1</v>
      </c>
      <c r="LG31" s="2" t="s">
        <v>1</v>
      </c>
      <c r="LH31" s="2" t="s">
        <v>1</v>
      </c>
      <c r="LI31" s="2" t="s">
        <v>1</v>
      </c>
    </row>
    <row r="32" spans="1:321" x14ac:dyDescent="0.3">
      <c r="A32" s="2" t="s">
        <v>23</v>
      </c>
      <c r="B32" s="2">
        <v>157</v>
      </c>
      <c r="C32" s="8">
        <f t="shared" si="41"/>
        <v>1333736.6800000006</v>
      </c>
      <c r="D32" s="8">
        <f t="shared" si="42"/>
        <v>4358321.0600000005</v>
      </c>
      <c r="E32" s="8">
        <f t="shared" si="43"/>
        <v>27760.006751592358</v>
      </c>
      <c r="F32" s="8">
        <f t="shared" si="44"/>
        <v>2656225.33</v>
      </c>
      <c r="G32" s="8">
        <f t="shared" si="45"/>
        <v>1535095.73</v>
      </c>
      <c r="H32" s="8">
        <f t="shared" si="46"/>
        <v>6600</v>
      </c>
      <c r="I32" s="8">
        <f t="shared" si="47"/>
        <v>160400</v>
      </c>
      <c r="J32" s="8">
        <f t="shared" si="48"/>
        <v>1021.656050955414</v>
      </c>
      <c r="K32" s="8">
        <f t="shared" si="49"/>
        <v>160400</v>
      </c>
      <c r="L32" s="8">
        <f t="shared" si="50"/>
        <v>0</v>
      </c>
      <c r="M32" s="8">
        <f t="shared" si="51"/>
        <v>1353684.73</v>
      </c>
      <c r="N32" s="8">
        <f t="shared" si="52"/>
        <v>16918.632675159235</v>
      </c>
      <c r="O32" s="8">
        <f t="shared" si="53"/>
        <v>642862.6</v>
      </c>
      <c r="P32" s="8">
        <f t="shared" si="54"/>
        <v>642733.01</v>
      </c>
      <c r="Q32" s="8">
        <f t="shared" si="55"/>
        <v>1100190.76</v>
      </c>
      <c r="R32" s="8">
        <f t="shared" si="56"/>
        <v>2581405.33</v>
      </c>
      <c r="S32" s="8">
        <f t="shared" si="57"/>
        <v>16442.072165605096</v>
      </c>
      <c r="T32" s="8">
        <f t="shared" si="58"/>
        <v>74820</v>
      </c>
      <c r="U32" s="7">
        <f t="shared" si="59"/>
        <v>2.8167791020952276E-2</v>
      </c>
      <c r="V32" s="8">
        <f t="shared" si="60"/>
        <v>72100</v>
      </c>
      <c r="W32" s="8">
        <f t="shared" si="61"/>
        <v>2030</v>
      </c>
      <c r="X32" s="8">
        <f t="shared" si="62"/>
        <v>0</v>
      </c>
      <c r="Y32" s="8">
        <f t="shared" si="63"/>
        <v>690</v>
      </c>
      <c r="Z32" s="8">
        <f t="shared" si="64"/>
        <v>13164.35</v>
      </c>
      <c r="AA32" s="8">
        <f t="shared" si="65"/>
        <v>182454.61</v>
      </c>
      <c r="AB32" s="8">
        <f t="shared" si="66"/>
        <v>3024584.38</v>
      </c>
      <c r="AC32" s="8">
        <f t="shared" si="67"/>
        <v>19264.86866242038</v>
      </c>
      <c r="AD32" s="8">
        <f t="shared" si="68"/>
        <v>2846774.38</v>
      </c>
      <c r="AE32" s="8">
        <f t="shared" si="69"/>
        <v>18132.320891719744</v>
      </c>
      <c r="AF32" s="8">
        <f t="shared" si="70"/>
        <v>959751</v>
      </c>
      <c r="AG32" s="7">
        <f t="shared" si="71"/>
        <v>0.31731665558624622</v>
      </c>
      <c r="AH32" s="8">
        <f t="shared" si="72"/>
        <v>6113.0636942675155</v>
      </c>
      <c r="AI32" s="8">
        <f t="shared" si="73"/>
        <v>1520383.58</v>
      </c>
      <c r="AJ32" s="8">
        <f t="shared" si="74"/>
        <v>45497</v>
      </c>
      <c r="AK32" s="8">
        <f t="shared" si="75"/>
        <v>289575</v>
      </c>
      <c r="AL32" s="8">
        <f t="shared" si="76"/>
        <v>177810</v>
      </c>
      <c r="AM32" s="8">
        <f t="shared" si="77"/>
        <v>1132.5477707006369</v>
      </c>
      <c r="AN32" s="8">
        <f t="shared" si="78"/>
        <v>177810</v>
      </c>
      <c r="AO32" s="8">
        <f t="shared" si="79"/>
        <v>0</v>
      </c>
      <c r="AP32" s="2">
        <v>574850.5</v>
      </c>
      <c r="AQ32" s="2">
        <v>14414.48</v>
      </c>
      <c r="AR32" s="2">
        <v>53597.62</v>
      </c>
      <c r="AS32" s="2" t="s">
        <v>1</v>
      </c>
      <c r="AT32" s="2">
        <v>488643.01</v>
      </c>
      <c r="AU32" s="2">
        <v>154090</v>
      </c>
      <c r="AV32" s="2" t="s">
        <v>1</v>
      </c>
      <c r="AW32" s="2">
        <v>1100190.76</v>
      </c>
      <c r="AX32" s="2" t="s">
        <v>1</v>
      </c>
      <c r="AY32" s="2" t="s">
        <v>1</v>
      </c>
      <c r="AZ32" s="2" t="s">
        <v>1</v>
      </c>
      <c r="BA32" s="2" t="s">
        <v>1</v>
      </c>
      <c r="BB32" s="2" t="s">
        <v>1</v>
      </c>
      <c r="BC32" s="2" t="s">
        <v>1</v>
      </c>
      <c r="BD32" s="2" t="s">
        <v>1</v>
      </c>
      <c r="BE32" s="2">
        <v>72100</v>
      </c>
      <c r="BF32" s="2" t="s">
        <v>1</v>
      </c>
      <c r="BG32" s="2" t="s">
        <v>1</v>
      </c>
      <c r="BH32" s="2">
        <v>2030</v>
      </c>
      <c r="BI32" s="2" t="s">
        <v>1</v>
      </c>
      <c r="BJ32" s="2" t="s">
        <v>1</v>
      </c>
      <c r="BK32" s="2" t="s">
        <v>1</v>
      </c>
      <c r="BL32" s="2" t="s">
        <v>1</v>
      </c>
      <c r="BM32" s="2" t="s">
        <v>1</v>
      </c>
      <c r="BN32" s="2" t="s">
        <v>1</v>
      </c>
      <c r="BO32" s="2" t="s">
        <v>1</v>
      </c>
      <c r="BP32" s="2" t="s">
        <v>1</v>
      </c>
      <c r="BQ32" s="2" t="s">
        <v>1</v>
      </c>
      <c r="BR32" s="2">
        <v>690</v>
      </c>
      <c r="BS32" s="2">
        <v>13098.44</v>
      </c>
      <c r="BT32" s="2">
        <v>65.91</v>
      </c>
      <c r="BU32" s="2" t="s">
        <v>1</v>
      </c>
      <c r="BV32" s="2" t="s">
        <v>1</v>
      </c>
      <c r="BW32" s="2">
        <v>182454.61</v>
      </c>
      <c r="BX32" s="2" t="s">
        <v>1</v>
      </c>
      <c r="BY32" s="2">
        <v>1242563.23</v>
      </c>
      <c r="BZ32" s="2" t="s">
        <v>1</v>
      </c>
      <c r="CA32" s="2">
        <v>8100</v>
      </c>
      <c r="CB32" s="2" t="s">
        <v>1</v>
      </c>
      <c r="CC32" s="2" t="s">
        <v>1</v>
      </c>
      <c r="CD32" s="2" t="s">
        <v>1</v>
      </c>
      <c r="CE32" s="2">
        <v>38920.5</v>
      </c>
      <c r="CF32" s="2">
        <v>64101</v>
      </c>
      <c r="CG32" s="2" t="s">
        <v>1</v>
      </c>
      <c r="CH32" s="2" t="s">
        <v>1</v>
      </c>
      <c r="CI32" s="2" t="s">
        <v>1</v>
      </c>
      <c r="CJ32" s="2" t="s">
        <v>1</v>
      </c>
      <c r="CK32" s="2" t="s">
        <v>1</v>
      </c>
      <c r="CL32" s="2" t="s">
        <v>1</v>
      </c>
      <c r="CM32" s="2" t="s">
        <v>1</v>
      </c>
      <c r="CN32" s="2" t="s">
        <v>1</v>
      </c>
      <c r="CO32" s="2" t="s">
        <v>1</v>
      </c>
      <c r="CP32" s="2" t="s">
        <v>1</v>
      </c>
      <c r="CQ32" s="2" t="s">
        <v>1</v>
      </c>
      <c r="CR32" s="2" t="s">
        <v>1</v>
      </c>
      <c r="CS32" s="2">
        <v>154995</v>
      </c>
      <c r="CT32" s="2" t="s">
        <v>1</v>
      </c>
      <c r="CU32" s="2" t="s">
        <v>1</v>
      </c>
      <c r="CV32" s="2" t="s">
        <v>1</v>
      </c>
      <c r="CW32" s="2" t="s">
        <v>1</v>
      </c>
      <c r="CX32" s="2">
        <v>5117</v>
      </c>
      <c r="CY32" s="2">
        <v>21299</v>
      </c>
      <c r="CZ32" s="2" t="s">
        <v>1</v>
      </c>
      <c r="DA32" s="2" t="s">
        <v>1</v>
      </c>
      <c r="DB32" s="2" t="s">
        <v>1</v>
      </c>
      <c r="DC32" s="2" t="s">
        <v>1</v>
      </c>
      <c r="DD32" s="2" t="s">
        <v>1</v>
      </c>
      <c r="DE32" s="2" t="s">
        <v>1</v>
      </c>
      <c r="DF32" s="2" t="s">
        <v>1</v>
      </c>
      <c r="DG32" s="2" t="s">
        <v>1</v>
      </c>
      <c r="DH32" s="2" t="s">
        <v>1</v>
      </c>
      <c r="DI32" s="2" t="s">
        <v>1</v>
      </c>
      <c r="DJ32" s="2" t="s">
        <v>1</v>
      </c>
      <c r="DK32" s="2">
        <v>6600</v>
      </c>
      <c r="DL32" s="2" t="s">
        <v>1</v>
      </c>
      <c r="DM32" s="2" t="s">
        <v>1</v>
      </c>
      <c r="DN32" s="2" t="s">
        <v>1</v>
      </c>
      <c r="DO32" s="2" t="s">
        <v>1</v>
      </c>
      <c r="DP32" s="2" t="s">
        <v>1</v>
      </c>
      <c r="DQ32" s="2" t="s">
        <v>1</v>
      </c>
      <c r="DR32" s="2" t="s">
        <v>1</v>
      </c>
      <c r="DS32" s="2" t="s">
        <v>1</v>
      </c>
      <c r="DT32" s="2" t="s">
        <v>1</v>
      </c>
      <c r="DU32" s="2" t="s">
        <v>1</v>
      </c>
      <c r="DV32" s="2">
        <v>29000</v>
      </c>
      <c r="DW32" s="2">
        <v>65400</v>
      </c>
      <c r="DX32" s="2" t="s">
        <v>1</v>
      </c>
      <c r="DY32" s="2">
        <v>36000</v>
      </c>
      <c r="DZ32" s="2" t="s">
        <v>1</v>
      </c>
      <c r="EA32" s="2" t="s">
        <v>1</v>
      </c>
      <c r="EB32" s="2">
        <v>30000</v>
      </c>
      <c r="EC32" s="2" t="s">
        <v>1</v>
      </c>
      <c r="ED32" s="2" t="s">
        <v>1</v>
      </c>
      <c r="EE32" s="2" t="s">
        <v>1</v>
      </c>
      <c r="EF32" s="2" t="s">
        <v>1</v>
      </c>
      <c r="EG32" s="2" t="s">
        <v>1</v>
      </c>
      <c r="EH32" s="2" t="s">
        <v>1</v>
      </c>
      <c r="EI32" s="2" t="s">
        <v>1</v>
      </c>
      <c r="EJ32" s="2" t="s">
        <v>1</v>
      </c>
      <c r="EK32" s="2" t="s">
        <v>1</v>
      </c>
      <c r="EL32" s="2" t="s">
        <v>1</v>
      </c>
      <c r="EM32" s="2" t="s">
        <v>1</v>
      </c>
      <c r="EN32" s="2" t="s">
        <v>1</v>
      </c>
      <c r="EO32" s="2" t="s">
        <v>1</v>
      </c>
      <c r="EP32" s="2" t="s">
        <v>1</v>
      </c>
      <c r="EQ32" s="2" t="s">
        <v>1</v>
      </c>
      <c r="ER32" s="2" t="s">
        <v>1</v>
      </c>
      <c r="ES32" s="2">
        <v>359215</v>
      </c>
      <c r="ET32" s="2" t="s">
        <v>1</v>
      </c>
      <c r="EU32" s="2" t="s">
        <v>1</v>
      </c>
      <c r="EV32" s="2">
        <v>44300</v>
      </c>
      <c r="EW32" s="2">
        <v>397054</v>
      </c>
      <c r="EX32" s="2" t="s">
        <v>1</v>
      </c>
      <c r="EY32" s="2" t="s">
        <v>1</v>
      </c>
      <c r="EZ32" s="2" t="s">
        <v>1</v>
      </c>
      <c r="FA32" s="2">
        <v>89482</v>
      </c>
      <c r="FB32" s="2">
        <v>67992</v>
      </c>
      <c r="FC32" s="2">
        <v>1708</v>
      </c>
      <c r="FD32" s="2" t="s">
        <v>1</v>
      </c>
      <c r="FE32" s="2" t="s">
        <v>1</v>
      </c>
      <c r="FF32" s="2" t="s">
        <v>1</v>
      </c>
      <c r="FG32" s="2" t="s">
        <v>1</v>
      </c>
      <c r="FH32" s="2" t="s">
        <v>1</v>
      </c>
      <c r="FI32" s="2" t="s">
        <v>1</v>
      </c>
      <c r="FJ32" s="2">
        <v>0</v>
      </c>
      <c r="FK32" s="2" t="s">
        <v>1</v>
      </c>
      <c r="FL32" s="2" t="s">
        <v>1</v>
      </c>
      <c r="FM32" s="2">
        <v>1497.52</v>
      </c>
      <c r="FN32" s="2">
        <v>30422</v>
      </c>
      <c r="FO32" s="2" t="s">
        <v>1</v>
      </c>
      <c r="FP32" s="2">
        <v>167999.24</v>
      </c>
      <c r="FQ32" s="2" t="s">
        <v>1</v>
      </c>
      <c r="FR32" s="2" t="s">
        <v>1</v>
      </c>
      <c r="FS32" s="2" t="s">
        <v>1</v>
      </c>
      <c r="FT32" s="2" t="s">
        <v>1</v>
      </c>
      <c r="FU32" s="2" t="s">
        <v>1</v>
      </c>
      <c r="FV32" s="2">
        <v>173240</v>
      </c>
      <c r="FW32" s="2" t="s">
        <v>1</v>
      </c>
      <c r="FX32" s="2" t="s">
        <v>1</v>
      </c>
      <c r="FY32" s="2">
        <v>56327</v>
      </c>
      <c r="FZ32" s="2" t="s">
        <v>1</v>
      </c>
      <c r="GA32" s="2">
        <v>6186</v>
      </c>
      <c r="GB32" s="2" t="s">
        <v>1</v>
      </c>
      <c r="GC32" s="2" t="s">
        <v>1</v>
      </c>
      <c r="GD32" s="2">
        <v>1024.4000000000001</v>
      </c>
      <c r="GE32" s="2">
        <v>16373.52</v>
      </c>
      <c r="GF32" s="2">
        <v>17634.2</v>
      </c>
      <c r="GG32" s="2" t="s">
        <v>1</v>
      </c>
      <c r="GH32" s="2" t="s">
        <v>1</v>
      </c>
      <c r="GI32" s="2">
        <v>21988</v>
      </c>
      <c r="GJ32" s="2">
        <v>10767</v>
      </c>
      <c r="GK32" s="2">
        <v>26366</v>
      </c>
      <c r="GL32" s="2">
        <v>897073.5</v>
      </c>
      <c r="GM32" s="2">
        <v>50501</v>
      </c>
      <c r="GN32" s="2">
        <v>12159</v>
      </c>
      <c r="GO32" s="2">
        <v>0</v>
      </c>
      <c r="GP32" s="2">
        <v>4295.8</v>
      </c>
      <c r="GQ32" s="2" t="s">
        <v>1</v>
      </c>
      <c r="GR32" s="2" t="s">
        <v>1</v>
      </c>
      <c r="GS32" s="2" t="s">
        <v>1</v>
      </c>
      <c r="GT32" s="2">
        <v>3506.2</v>
      </c>
      <c r="GU32" s="2" t="s">
        <v>1</v>
      </c>
      <c r="GV32" s="2" t="s">
        <v>1</v>
      </c>
      <c r="GW32" s="2" t="s">
        <v>1</v>
      </c>
      <c r="GX32" s="2" t="s">
        <v>1</v>
      </c>
      <c r="GY32" s="2" t="s">
        <v>1</v>
      </c>
      <c r="GZ32" s="2">
        <v>6996</v>
      </c>
      <c r="HA32" s="2">
        <v>16027.2</v>
      </c>
      <c r="HB32" s="2" t="s">
        <v>1</v>
      </c>
      <c r="HC32" s="2" t="s">
        <v>1</v>
      </c>
      <c r="HD32" s="2" t="s">
        <v>1</v>
      </c>
      <c r="HE32" s="2">
        <v>34000</v>
      </c>
      <c r="HF32" s="2" t="s">
        <v>1</v>
      </c>
      <c r="HG32" s="2" t="s">
        <v>1</v>
      </c>
      <c r="HH32" s="2" t="s">
        <v>1</v>
      </c>
      <c r="HI32" s="2" t="s">
        <v>1</v>
      </c>
      <c r="HJ32" s="2">
        <v>11497</v>
      </c>
      <c r="HK32" s="2" t="s">
        <v>1</v>
      </c>
      <c r="HL32" s="2" t="s">
        <v>1</v>
      </c>
      <c r="HM32" s="2" t="s">
        <v>1</v>
      </c>
      <c r="HN32" s="2" t="s">
        <v>1</v>
      </c>
      <c r="HO32" s="2" t="s">
        <v>1</v>
      </c>
      <c r="HP32" s="2" t="s">
        <v>1</v>
      </c>
      <c r="HQ32" s="2">
        <v>1600</v>
      </c>
      <c r="HR32" s="2" t="s">
        <v>1</v>
      </c>
      <c r="HS32" s="2" t="s">
        <v>1</v>
      </c>
      <c r="HT32" s="2" t="s">
        <v>1</v>
      </c>
      <c r="HU32" s="2" t="s">
        <v>1</v>
      </c>
      <c r="HV32" s="2">
        <v>3549</v>
      </c>
      <c r="HW32" s="2" t="s">
        <v>1</v>
      </c>
      <c r="HX32" s="2" t="s">
        <v>1</v>
      </c>
      <c r="HY32" s="2" t="s">
        <v>1</v>
      </c>
      <c r="HZ32" s="2" t="s">
        <v>1</v>
      </c>
      <c r="IA32" s="2" t="s">
        <v>1</v>
      </c>
      <c r="IB32" s="2" t="s">
        <v>1</v>
      </c>
      <c r="IC32" s="2" t="s">
        <v>1</v>
      </c>
      <c r="ID32" s="2" t="s">
        <v>1</v>
      </c>
      <c r="IE32" s="2" t="s">
        <v>1</v>
      </c>
      <c r="IF32" s="2">
        <v>72398</v>
      </c>
      <c r="IG32" s="2">
        <v>16000</v>
      </c>
      <c r="IH32" s="2">
        <v>41938</v>
      </c>
      <c r="II32" s="2">
        <v>154090</v>
      </c>
      <c r="IJ32" s="2" t="s">
        <v>1</v>
      </c>
      <c r="IK32" s="2" t="s">
        <v>1</v>
      </c>
      <c r="IL32" s="2" t="s">
        <v>1</v>
      </c>
      <c r="IM32" s="2" t="s">
        <v>1</v>
      </c>
      <c r="IN32" s="2">
        <v>11217</v>
      </c>
      <c r="IO32" s="2" t="s">
        <v>1</v>
      </c>
      <c r="IP32" s="2" t="s">
        <v>1</v>
      </c>
      <c r="IQ32" s="2" t="s">
        <v>1</v>
      </c>
      <c r="IR32" s="2" t="s">
        <v>1</v>
      </c>
      <c r="IS32" s="2" t="s">
        <v>1</v>
      </c>
      <c r="IT32" s="2" t="s">
        <v>1</v>
      </c>
      <c r="IU32" s="2">
        <v>20350.8</v>
      </c>
      <c r="IV32" s="2" t="s">
        <v>1</v>
      </c>
      <c r="IW32" s="2" t="s">
        <v>1</v>
      </c>
      <c r="IX32" s="2" t="s">
        <v>1</v>
      </c>
      <c r="IY32" s="2" t="s">
        <v>1</v>
      </c>
      <c r="IZ32" s="2" t="s">
        <v>1</v>
      </c>
      <c r="JA32" s="2" t="s">
        <v>1</v>
      </c>
      <c r="JB32" s="2" t="s">
        <v>1</v>
      </c>
      <c r="JC32" s="2" t="s">
        <v>1</v>
      </c>
      <c r="JD32" s="2" t="s">
        <v>1</v>
      </c>
      <c r="JE32" s="2" t="s">
        <v>1</v>
      </c>
      <c r="JF32" s="2" t="s">
        <v>1</v>
      </c>
      <c r="JG32" s="2" t="s">
        <v>1</v>
      </c>
      <c r="JH32" s="2" t="s">
        <v>1</v>
      </c>
      <c r="JI32" s="2" t="s">
        <v>1</v>
      </c>
      <c r="JJ32" s="2" t="s">
        <v>1</v>
      </c>
      <c r="JK32" s="2" t="s">
        <v>1</v>
      </c>
      <c r="JL32" s="2">
        <v>0</v>
      </c>
      <c r="JM32" s="2" t="s">
        <v>1</v>
      </c>
      <c r="JN32" s="2" t="s">
        <v>1</v>
      </c>
      <c r="JO32" s="2" t="s">
        <v>1</v>
      </c>
      <c r="JP32" s="2" t="s">
        <v>1</v>
      </c>
      <c r="JQ32" s="2" t="s">
        <v>1</v>
      </c>
      <c r="JR32" s="2" t="s">
        <v>1</v>
      </c>
      <c r="JS32" s="2">
        <v>177810</v>
      </c>
      <c r="JT32" s="2" t="s">
        <v>1</v>
      </c>
      <c r="JU32" s="2" t="s">
        <v>1</v>
      </c>
      <c r="JV32" s="2" t="s">
        <v>1</v>
      </c>
      <c r="JW32" s="2" t="s">
        <v>1</v>
      </c>
      <c r="JX32" s="2" t="s">
        <v>1</v>
      </c>
      <c r="JY32" s="2" t="s">
        <v>1</v>
      </c>
      <c r="JZ32" s="2" t="s">
        <v>1</v>
      </c>
      <c r="KA32" s="2" t="s">
        <v>1</v>
      </c>
      <c r="KB32" s="2" t="s">
        <v>1</v>
      </c>
      <c r="KC32" s="2" t="s">
        <v>1</v>
      </c>
      <c r="KD32" s="2" t="s">
        <v>1</v>
      </c>
      <c r="KE32" s="2" t="s">
        <v>1</v>
      </c>
      <c r="KF32" s="2" t="s">
        <v>1</v>
      </c>
      <c r="KG32" s="2" t="s">
        <v>1</v>
      </c>
      <c r="KH32" s="2" t="s">
        <v>1</v>
      </c>
      <c r="KI32" s="2" t="s">
        <v>1</v>
      </c>
      <c r="KJ32" s="2" t="s">
        <v>1</v>
      </c>
      <c r="KK32" s="2" t="s">
        <v>1</v>
      </c>
      <c r="KL32" s="2" t="s">
        <v>1</v>
      </c>
      <c r="KM32" s="2" t="s">
        <v>1</v>
      </c>
      <c r="KN32" s="2" t="s">
        <v>1</v>
      </c>
      <c r="KO32" s="2" t="s">
        <v>1</v>
      </c>
      <c r="KP32" s="2" t="s">
        <v>1</v>
      </c>
      <c r="KQ32" s="2" t="s">
        <v>1</v>
      </c>
      <c r="KR32" s="2" t="s">
        <v>1</v>
      </c>
      <c r="KS32" s="2" t="s">
        <v>1</v>
      </c>
      <c r="KT32" s="2" t="s">
        <v>1</v>
      </c>
      <c r="KU32" s="2" t="s">
        <v>1</v>
      </c>
      <c r="KV32" s="2" t="s">
        <v>1</v>
      </c>
      <c r="KW32" s="2" t="s">
        <v>1</v>
      </c>
      <c r="KX32" s="2" t="s">
        <v>1</v>
      </c>
      <c r="KY32" s="2" t="s">
        <v>1</v>
      </c>
      <c r="KZ32" s="2" t="s">
        <v>1</v>
      </c>
      <c r="LA32" s="2" t="s">
        <v>1</v>
      </c>
      <c r="LB32" s="2" t="s">
        <v>1</v>
      </c>
      <c r="LC32" s="2" t="s">
        <v>1</v>
      </c>
      <c r="LD32" s="2" t="s">
        <v>1</v>
      </c>
      <c r="LE32" s="2" t="s">
        <v>1</v>
      </c>
      <c r="LF32" s="2" t="s">
        <v>1</v>
      </c>
      <c r="LG32" s="2" t="s">
        <v>1</v>
      </c>
      <c r="LH32" s="2" t="s">
        <v>1</v>
      </c>
      <c r="LI32" s="2" t="s">
        <v>1</v>
      </c>
    </row>
    <row r="33" spans="1:321" x14ac:dyDescent="0.3">
      <c r="A33" s="2" t="s">
        <v>24</v>
      </c>
      <c r="B33" s="2">
        <v>112</v>
      </c>
      <c r="C33" s="8">
        <f t="shared" si="41"/>
        <v>1087783.6899999997</v>
      </c>
      <c r="D33" s="8">
        <f t="shared" si="42"/>
        <v>3095376.48</v>
      </c>
      <c r="E33" s="8">
        <f t="shared" si="43"/>
        <v>27637.29</v>
      </c>
      <c r="F33" s="8">
        <f t="shared" si="44"/>
        <v>2085267.16</v>
      </c>
      <c r="G33" s="8">
        <f t="shared" si="45"/>
        <v>523189.32000000007</v>
      </c>
      <c r="H33" s="8">
        <f t="shared" si="46"/>
        <v>13620</v>
      </c>
      <c r="I33" s="8">
        <f t="shared" si="47"/>
        <v>473300</v>
      </c>
      <c r="J33" s="8">
        <f t="shared" si="48"/>
        <v>4225.8928571428569</v>
      </c>
      <c r="K33" s="8">
        <f t="shared" si="49"/>
        <v>179300</v>
      </c>
      <c r="L33" s="8">
        <f t="shared" si="50"/>
        <v>294000</v>
      </c>
      <c r="M33" s="8">
        <f t="shared" si="51"/>
        <v>14039.04</v>
      </c>
      <c r="N33" s="8">
        <f t="shared" si="52"/>
        <v>18618.456785714287</v>
      </c>
      <c r="O33" s="8">
        <f t="shared" si="53"/>
        <v>505618.16000000003</v>
      </c>
      <c r="P33" s="8">
        <f t="shared" si="54"/>
        <v>431330.14</v>
      </c>
      <c r="Q33" s="8">
        <f t="shared" si="55"/>
        <v>882428.21</v>
      </c>
      <c r="R33" s="8">
        <f t="shared" si="56"/>
        <v>2029661.56</v>
      </c>
      <c r="S33" s="8">
        <f t="shared" si="57"/>
        <v>18121.978214285715</v>
      </c>
      <c r="T33" s="8">
        <f t="shared" si="58"/>
        <v>55605.59999999986</v>
      </c>
      <c r="U33" s="7">
        <f t="shared" si="59"/>
        <v>2.6665935697179378E-2</v>
      </c>
      <c r="V33" s="8">
        <f t="shared" si="60"/>
        <v>54735.6</v>
      </c>
      <c r="W33" s="8">
        <f t="shared" si="61"/>
        <v>720</v>
      </c>
      <c r="X33" s="8">
        <f t="shared" si="62"/>
        <v>0</v>
      </c>
      <c r="Y33" s="8">
        <f t="shared" si="63"/>
        <v>150</v>
      </c>
      <c r="Z33" s="8">
        <f t="shared" si="64"/>
        <v>10567.789999999999</v>
      </c>
      <c r="AA33" s="8">
        <f t="shared" si="65"/>
        <v>199717.26</v>
      </c>
      <c r="AB33" s="8">
        <f t="shared" si="66"/>
        <v>2007592.7900000003</v>
      </c>
      <c r="AC33" s="8">
        <f t="shared" si="67"/>
        <v>17924.935625000002</v>
      </c>
      <c r="AD33" s="8">
        <f t="shared" si="68"/>
        <v>1716009.5200000003</v>
      </c>
      <c r="AE33" s="8">
        <f t="shared" si="69"/>
        <v>15321.513571428573</v>
      </c>
      <c r="AF33" s="8">
        <f t="shared" si="70"/>
        <v>443057</v>
      </c>
      <c r="AG33" s="7">
        <f t="shared" si="71"/>
        <v>0.22069067103991738</v>
      </c>
      <c r="AH33" s="8">
        <f t="shared" si="72"/>
        <v>3955.8660714285716</v>
      </c>
      <c r="AI33" s="8">
        <f t="shared" si="73"/>
        <v>1147808.52</v>
      </c>
      <c r="AJ33" s="8">
        <f t="shared" si="74"/>
        <v>34000</v>
      </c>
      <c r="AK33" s="8">
        <f t="shared" si="75"/>
        <v>91144</v>
      </c>
      <c r="AL33" s="8">
        <f t="shared" si="76"/>
        <v>291583.27</v>
      </c>
      <c r="AM33" s="8">
        <f t="shared" si="77"/>
        <v>2603.4220535714289</v>
      </c>
      <c r="AN33" s="8">
        <f t="shared" si="78"/>
        <v>291583.27</v>
      </c>
      <c r="AO33" s="8">
        <f t="shared" si="79"/>
        <v>0</v>
      </c>
      <c r="AP33" s="2">
        <v>451053.33</v>
      </c>
      <c r="AQ33" s="2">
        <v>12477.76</v>
      </c>
      <c r="AR33" s="2">
        <v>42087.07</v>
      </c>
      <c r="AS33" s="2" t="s">
        <v>1</v>
      </c>
      <c r="AT33" s="2">
        <v>392000.14</v>
      </c>
      <c r="AU33" s="2">
        <v>39330</v>
      </c>
      <c r="AV33" s="2" t="s">
        <v>1</v>
      </c>
      <c r="AW33" s="2">
        <v>882428.21</v>
      </c>
      <c r="AX33" s="2" t="s">
        <v>1</v>
      </c>
      <c r="AY33" s="2" t="s">
        <v>1</v>
      </c>
      <c r="AZ33" s="2" t="s">
        <v>1</v>
      </c>
      <c r="BA33" s="2" t="s">
        <v>1</v>
      </c>
      <c r="BB33" s="2">
        <v>334.8</v>
      </c>
      <c r="BC33" s="2">
        <v>0.8</v>
      </c>
      <c r="BD33" s="2" t="s">
        <v>1</v>
      </c>
      <c r="BE33" s="2">
        <v>54400</v>
      </c>
      <c r="BF33" s="2" t="s">
        <v>1</v>
      </c>
      <c r="BG33" s="2" t="s">
        <v>1</v>
      </c>
      <c r="BH33" s="2">
        <v>720</v>
      </c>
      <c r="BI33" s="2" t="s">
        <v>1</v>
      </c>
      <c r="BJ33" s="2" t="s">
        <v>1</v>
      </c>
      <c r="BK33" s="2" t="s">
        <v>1</v>
      </c>
      <c r="BL33" s="2" t="s">
        <v>1</v>
      </c>
      <c r="BM33" s="2" t="s">
        <v>1</v>
      </c>
      <c r="BN33" s="2" t="s">
        <v>1</v>
      </c>
      <c r="BO33" s="2" t="s">
        <v>1</v>
      </c>
      <c r="BP33" s="2" t="s">
        <v>1</v>
      </c>
      <c r="BQ33" s="2" t="s">
        <v>1</v>
      </c>
      <c r="BR33" s="2">
        <v>150</v>
      </c>
      <c r="BS33" s="2">
        <v>10514.88</v>
      </c>
      <c r="BT33" s="2">
        <v>52.91</v>
      </c>
      <c r="BU33" s="2" t="s">
        <v>1</v>
      </c>
      <c r="BV33" s="2" t="s">
        <v>1</v>
      </c>
      <c r="BW33" s="2">
        <v>199717.26</v>
      </c>
      <c r="BX33" s="2" t="s">
        <v>1</v>
      </c>
      <c r="BY33" s="2" t="s">
        <v>1</v>
      </c>
      <c r="BZ33" s="2" t="s">
        <v>1</v>
      </c>
      <c r="CA33" s="2" t="s">
        <v>1</v>
      </c>
      <c r="CB33" s="2" t="s">
        <v>1</v>
      </c>
      <c r="CC33" s="2" t="s">
        <v>1</v>
      </c>
      <c r="CD33" s="2" t="s">
        <v>1</v>
      </c>
      <c r="CE33" s="2">
        <v>13539</v>
      </c>
      <c r="CF33" s="2" t="s">
        <v>1</v>
      </c>
      <c r="CG33" s="2" t="s">
        <v>1</v>
      </c>
      <c r="CH33" s="2" t="s">
        <v>1</v>
      </c>
      <c r="CI33" s="2">
        <v>500.04</v>
      </c>
      <c r="CJ33" s="2" t="s">
        <v>1</v>
      </c>
      <c r="CK33" s="2" t="s">
        <v>1</v>
      </c>
      <c r="CL33" s="2" t="s">
        <v>1</v>
      </c>
      <c r="CM33" s="2" t="s">
        <v>1</v>
      </c>
      <c r="CN33" s="2" t="s">
        <v>1</v>
      </c>
      <c r="CO33" s="2" t="s">
        <v>1</v>
      </c>
      <c r="CP33" s="2" t="s">
        <v>1</v>
      </c>
      <c r="CQ33" s="2" t="s">
        <v>1</v>
      </c>
      <c r="CR33" s="2" t="s">
        <v>1</v>
      </c>
      <c r="CS33" s="2">
        <v>92565</v>
      </c>
      <c r="CT33" s="2" t="s">
        <v>1</v>
      </c>
      <c r="CU33" s="2" t="s">
        <v>1</v>
      </c>
      <c r="CV33" s="2" t="s">
        <v>1</v>
      </c>
      <c r="CW33" s="2" t="s">
        <v>1</v>
      </c>
      <c r="CX33" s="2">
        <v>280979</v>
      </c>
      <c r="CY33" s="2">
        <v>11678</v>
      </c>
      <c r="CZ33" s="2" t="s">
        <v>1</v>
      </c>
      <c r="DA33" s="2">
        <v>123928.28</v>
      </c>
      <c r="DB33" s="2" t="s">
        <v>1</v>
      </c>
      <c r="DC33" s="2" t="s">
        <v>1</v>
      </c>
      <c r="DD33" s="2" t="s">
        <v>1</v>
      </c>
      <c r="DE33" s="2" t="s">
        <v>1</v>
      </c>
      <c r="DF33" s="2" t="s">
        <v>1</v>
      </c>
      <c r="DG33" s="2" t="s">
        <v>1</v>
      </c>
      <c r="DH33" s="2" t="s">
        <v>1</v>
      </c>
      <c r="DI33" s="2" t="s">
        <v>1</v>
      </c>
      <c r="DJ33" s="2" t="s">
        <v>1</v>
      </c>
      <c r="DK33" s="2">
        <v>13620</v>
      </c>
      <c r="DL33" s="2" t="s">
        <v>1</v>
      </c>
      <c r="DM33" s="2" t="s">
        <v>1</v>
      </c>
      <c r="DN33" s="2" t="s">
        <v>1</v>
      </c>
      <c r="DO33" s="2" t="s">
        <v>1</v>
      </c>
      <c r="DP33" s="2" t="s">
        <v>1</v>
      </c>
      <c r="DQ33" s="2" t="s">
        <v>1</v>
      </c>
      <c r="DR33" s="2" t="s">
        <v>1</v>
      </c>
      <c r="DS33" s="2" t="s">
        <v>1</v>
      </c>
      <c r="DT33" s="2" t="s">
        <v>1</v>
      </c>
      <c r="DU33" s="2" t="s">
        <v>1</v>
      </c>
      <c r="DV33" s="2">
        <v>29000</v>
      </c>
      <c r="DW33" s="2">
        <v>65400</v>
      </c>
      <c r="DX33" s="2" t="s">
        <v>1</v>
      </c>
      <c r="DY33" s="2" t="s">
        <v>1</v>
      </c>
      <c r="DZ33" s="2" t="s">
        <v>1</v>
      </c>
      <c r="EA33" s="2" t="s">
        <v>1</v>
      </c>
      <c r="EB33" s="2">
        <v>84900</v>
      </c>
      <c r="EC33" s="2" t="s">
        <v>1</v>
      </c>
      <c r="ED33" s="2" t="s">
        <v>1</v>
      </c>
      <c r="EE33" s="2" t="s">
        <v>1</v>
      </c>
      <c r="EF33" s="2" t="s">
        <v>1</v>
      </c>
      <c r="EG33" s="2" t="s">
        <v>1</v>
      </c>
      <c r="EH33" s="2" t="s">
        <v>1</v>
      </c>
      <c r="EI33" s="2" t="s">
        <v>1</v>
      </c>
      <c r="EJ33" s="2" t="s">
        <v>1</v>
      </c>
      <c r="EK33" s="2" t="s">
        <v>1</v>
      </c>
      <c r="EL33" s="2" t="s">
        <v>1</v>
      </c>
      <c r="EM33" s="2" t="s">
        <v>1</v>
      </c>
      <c r="EN33" s="2">
        <v>294000</v>
      </c>
      <c r="EO33" s="2" t="s">
        <v>1</v>
      </c>
      <c r="EP33" s="2" t="s">
        <v>1</v>
      </c>
      <c r="EQ33" s="2" t="s">
        <v>1</v>
      </c>
      <c r="ER33" s="2" t="s">
        <v>1</v>
      </c>
      <c r="ES33" s="2" t="s">
        <v>1</v>
      </c>
      <c r="ET33" s="2" t="s">
        <v>1</v>
      </c>
      <c r="EU33" s="2">
        <v>1189</v>
      </c>
      <c r="EV33" s="2">
        <v>105638</v>
      </c>
      <c r="EW33" s="2">
        <v>308087</v>
      </c>
      <c r="EX33" s="2" t="s">
        <v>1</v>
      </c>
      <c r="EY33" s="2" t="s">
        <v>1</v>
      </c>
      <c r="EZ33" s="2" t="s">
        <v>1</v>
      </c>
      <c r="FA33" s="2" t="s">
        <v>1</v>
      </c>
      <c r="FB33" s="2">
        <v>27739</v>
      </c>
      <c r="FC33" s="2" t="s">
        <v>1</v>
      </c>
      <c r="FD33" s="2">
        <v>404</v>
      </c>
      <c r="FE33" s="2" t="s">
        <v>1</v>
      </c>
      <c r="FF33" s="2" t="s">
        <v>1</v>
      </c>
      <c r="FG33" s="2" t="s">
        <v>1</v>
      </c>
      <c r="FH33" s="2" t="s">
        <v>1</v>
      </c>
      <c r="FI33" s="2" t="s">
        <v>1</v>
      </c>
      <c r="FJ33" s="2" t="s">
        <v>1</v>
      </c>
      <c r="FK33" s="2" t="s">
        <v>1</v>
      </c>
      <c r="FL33" s="2" t="s">
        <v>1</v>
      </c>
      <c r="FM33" s="2">
        <v>1420</v>
      </c>
      <c r="FN33" s="2">
        <v>81185</v>
      </c>
      <c r="FO33" s="2" t="s">
        <v>1</v>
      </c>
      <c r="FP33" s="2">
        <v>73196</v>
      </c>
      <c r="FQ33" s="2" t="s">
        <v>1</v>
      </c>
      <c r="FR33" s="2" t="s">
        <v>1</v>
      </c>
      <c r="FS33" s="2" t="s">
        <v>1</v>
      </c>
      <c r="FT33" s="2" t="s">
        <v>1</v>
      </c>
      <c r="FU33" s="2" t="s">
        <v>1</v>
      </c>
      <c r="FV33" s="2" t="s">
        <v>1</v>
      </c>
      <c r="FW33" s="2" t="s">
        <v>1</v>
      </c>
      <c r="FX33" s="2" t="s">
        <v>1</v>
      </c>
      <c r="FY33" s="2">
        <v>63660</v>
      </c>
      <c r="FZ33" s="2" t="s">
        <v>1</v>
      </c>
      <c r="GA33" s="2">
        <v>7510</v>
      </c>
      <c r="GB33" s="2" t="s">
        <v>1</v>
      </c>
      <c r="GC33" s="2" t="s">
        <v>1</v>
      </c>
      <c r="GD33" s="2">
        <v>1433</v>
      </c>
      <c r="GE33" s="2">
        <v>16318.8</v>
      </c>
      <c r="GF33" s="2">
        <v>25227</v>
      </c>
      <c r="GG33" s="2">
        <v>6914</v>
      </c>
      <c r="GH33" s="2" t="s">
        <v>1</v>
      </c>
      <c r="GI33" s="2">
        <v>11397.5</v>
      </c>
      <c r="GJ33" s="2">
        <v>400</v>
      </c>
      <c r="GK33" s="2">
        <v>10391.129999999999</v>
      </c>
      <c r="GL33" s="2">
        <v>328133</v>
      </c>
      <c r="GM33" s="2">
        <v>510190.09</v>
      </c>
      <c r="GN33" s="2" t="s">
        <v>1</v>
      </c>
      <c r="GO33" s="2">
        <v>5616</v>
      </c>
      <c r="GP33" s="2">
        <v>3157</v>
      </c>
      <c r="GQ33" s="2" t="s">
        <v>1</v>
      </c>
      <c r="GR33" s="2" t="s">
        <v>1</v>
      </c>
      <c r="GS33" s="2" t="s">
        <v>1</v>
      </c>
      <c r="GT33" s="2">
        <v>1660</v>
      </c>
      <c r="GU33" s="2" t="s">
        <v>1</v>
      </c>
      <c r="GV33" s="2" t="s">
        <v>1</v>
      </c>
      <c r="GW33" s="2" t="s">
        <v>1</v>
      </c>
      <c r="GX33" s="2" t="s">
        <v>1</v>
      </c>
      <c r="GY33" s="2" t="s">
        <v>1</v>
      </c>
      <c r="GZ33" s="2" t="s">
        <v>1</v>
      </c>
      <c r="HA33" s="2" t="s">
        <v>1</v>
      </c>
      <c r="HB33" s="2" t="s">
        <v>1</v>
      </c>
      <c r="HC33" s="2" t="s">
        <v>1</v>
      </c>
      <c r="HD33" s="2" t="s">
        <v>1</v>
      </c>
      <c r="HE33" s="2">
        <v>34000</v>
      </c>
      <c r="HF33" s="2" t="s">
        <v>1</v>
      </c>
      <c r="HG33" s="2" t="s">
        <v>1</v>
      </c>
      <c r="HH33" s="2" t="s">
        <v>1</v>
      </c>
      <c r="HI33" s="2" t="s">
        <v>1</v>
      </c>
      <c r="HJ33" s="2" t="s">
        <v>1</v>
      </c>
      <c r="HK33" s="2" t="s">
        <v>1</v>
      </c>
      <c r="HL33" s="2" t="s">
        <v>1</v>
      </c>
      <c r="HM33" s="2" t="s">
        <v>1</v>
      </c>
      <c r="HN33" s="2" t="s">
        <v>1</v>
      </c>
      <c r="HO33" s="2" t="s">
        <v>1</v>
      </c>
      <c r="HP33" s="2" t="s">
        <v>1</v>
      </c>
      <c r="HQ33" s="2">
        <v>800</v>
      </c>
      <c r="HR33" s="2" t="s">
        <v>1</v>
      </c>
      <c r="HS33" s="2">
        <v>4928</v>
      </c>
      <c r="HT33" s="2" t="s">
        <v>1</v>
      </c>
      <c r="HU33" s="2" t="s">
        <v>1</v>
      </c>
      <c r="HV33" s="2">
        <v>1680</v>
      </c>
      <c r="HW33" s="2" t="s">
        <v>1</v>
      </c>
      <c r="HX33" s="2" t="s">
        <v>1</v>
      </c>
      <c r="HY33" s="2" t="s">
        <v>1</v>
      </c>
      <c r="HZ33" s="2" t="s">
        <v>1</v>
      </c>
      <c r="IA33" s="2" t="s">
        <v>1</v>
      </c>
      <c r="IB33" s="2" t="s">
        <v>1</v>
      </c>
      <c r="IC33" s="2" t="s">
        <v>1</v>
      </c>
      <c r="ID33" s="2" t="s">
        <v>1</v>
      </c>
      <c r="IE33" s="2" t="s">
        <v>1</v>
      </c>
      <c r="IF33" s="2">
        <v>1000</v>
      </c>
      <c r="IG33" s="2">
        <v>31000</v>
      </c>
      <c r="IH33" s="2">
        <v>12406</v>
      </c>
      <c r="II33" s="2">
        <v>39330</v>
      </c>
      <c r="IJ33" s="2" t="s">
        <v>1</v>
      </c>
      <c r="IK33" s="2" t="s">
        <v>1</v>
      </c>
      <c r="IL33" s="2" t="s">
        <v>1</v>
      </c>
      <c r="IM33" s="2" t="s">
        <v>1</v>
      </c>
      <c r="IN33" s="2" t="s">
        <v>1</v>
      </c>
      <c r="IO33" s="2" t="s">
        <v>1</v>
      </c>
      <c r="IP33" s="2" t="s">
        <v>1</v>
      </c>
      <c r="IQ33" s="2" t="s">
        <v>1</v>
      </c>
      <c r="IR33" s="2" t="s">
        <v>1</v>
      </c>
      <c r="IS33" s="2" t="s">
        <v>1</v>
      </c>
      <c r="IT33" s="2" t="s">
        <v>1</v>
      </c>
      <c r="IU33" s="2" t="s">
        <v>1</v>
      </c>
      <c r="IV33" s="2" t="s">
        <v>1</v>
      </c>
      <c r="IW33" s="2" t="s">
        <v>1</v>
      </c>
      <c r="IX33" s="2" t="s">
        <v>1</v>
      </c>
      <c r="IY33" s="2" t="s">
        <v>1</v>
      </c>
      <c r="IZ33" s="2" t="s">
        <v>1</v>
      </c>
      <c r="JA33" s="2" t="s">
        <v>1</v>
      </c>
      <c r="JB33" s="2" t="s">
        <v>1</v>
      </c>
      <c r="JC33" s="2" t="s">
        <v>1</v>
      </c>
      <c r="JD33" s="2" t="s">
        <v>1</v>
      </c>
      <c r="JE33" s="2" t="s">
        <v>1</v>
      </c>
      <c r="JF33" s="2" t="s">
        <v>1</v>
      </c>
      <c r="JG33" s="2" t="s">
        <v>1</v>
      </c>
      <c r="JH33" s="2" t="s">
        <v>1</v>
      </c>
      <c r="JI33" s="2" t="s">
        <v>1</v>
      </c>
      <c r="JJ33" s="2" t="s">
        <v>1</v>
      </c>
      <c r="JK33" s="2" t="s">
        <v>1</v>
      </c>
      <c r="JL33" s="2">
        <v>0</v>
      </c>
      <c r="JM33" s="2" t="s">
        <v>1</v>
      </c>
      <c r="JN33" s="2" t="s">
        <v>1</v>
      </c>
      <c r="JO33" s="2" t="s">
        <v>1</v>
      </c>
      <c r="JP33" s="2" t="s">
        <v>1</v>
      </c>
      <c r="JQ33" s="2" t="s">
        <v>1</v>
      </c>
      <c r="JR33" s="2" t="s">
        <v>1</v>
      </c>
      <c r="JS33" s="2">
        <v>234483.27</v>
      </c>
      <c r="JT33" s="2" t="s">
        <v>1</v>
      </c>
      <c r="JU33" s="2" t="s">
        <v>1</v>
      </c>
      <c r="JV33" s="2" t="s">
        <v>1</v>
      </c>
      <c r="JW33" s="2" t="s">
        <v>1</v>
      </c>
      <c r="JX33" s="2" t="s">
        <v>1</v>
      </c>
      <c r="JY33" s="2" t="s">
        <v>1</v>
      </c>
      <c r="JZ33" s="2">
        <v>57100</v>
      </c>
      <c r="KA33" s="2" t="s">
        <v>1</v>
      </c>
      <c r="KB33" s="2" t="s">
        <v>1</v>
      </c>
      <c r="KC33" s="2" t="s">
        <v>1</v>
      </c>
      <c r="KD33" s="2" t="s">
        <v>1</v>
      </c>
      <c r="KE33" s="2" t="s">
        <v>1</v>
      </c>
      <c r="KF33" s="2" t="s">
        <v>1</v>
      </c>
      <c r="KG33" s="2" t="s">
        <v>1</v>
      </c>
      <c r="KH33" s="2" t="s">
        <v>1</v>
      </c>
      <c r="KI33" s="2" t="s">
        <v>1</v>
      </c>
      <c r="KJ33" s="2" t="s">
        <v>1</v>
      </c>
      <c r="KK33" s="2" t="s">
        <v>1</v>
      </c>
      <c r="KL33" s="2" t="s">
        <v>1</v>
      </c>
      <c r="KM33" s="2" t="s">
        <v>1</v>
      </c>
      <c r="KN33" s="2" t="s">
        <v>1</v>
      </c>
      <c r="KO33" s="2" t="s">
        <v>1</v>
      </c>
      <c r="KP33" s="2" t="s">
        <v>1</v>
      </c>
      <c r="KQ33" s="2" t="s">
        <v>1</v>
      </c>
      <c r="KR33" s="2" t="s">
        <v>1</v>
      </c>
      <c r="KS33" s="2" t="s">
        <v>1</v>
      </c>
      <c r="KT33" s="2" t="s">
        <v>1</v>
      </c>
      <c r="KU33" s="2" t="s">
        <v>1</v>
      </c>
      <c r="KV33" s="2" t="s">
        <v>1</v>
      </c>
      <c r="KW33" s="2" t="s">
        <v>1</v>
      </c>
      <c r="KX33" s="2" t="s">
        <v>1</v>
      </c>
      <c r="KY33" s="2" t="s">
        <v>1</v>
      </c>
      <c r="KZ33" s="2" t="s">
        <v>1</v>
      </c>
      <c r="LA33" s="2" t="s">
        <v>1</v>
      </c>
      <c r="LB33" s="2" t="s">
        <v>1</v>
      </c>
      <c r="LC33" s="2" t="s">
        <v>1</v>
      </c>
      <c r="LD33" s="2" t="s">
        <v>1</v>
      </c>
      <c r="LE33" s="2" t="s">
        <v>1</v>
      </c>
      <c r="LF33" s="2" t="s">
        <v>1</v>
      </c>
      <c r="LG33" s="2" t="s">
        <v>1</v>
      </c>
      <c r="LH33" s="2" t="s">
        <v>1</v>
      </c>
      <c r="LI33" s="2" t="s">
        <v>1</v>
      </c>
    </row>
    <row r="34" spans="1:321" x14ac:dyDescent="0.3">
      <c r="A34" s="2" t="s">
        <v>25</v>
      </c>
      <c r="B34" s="2">
        <v>123</v>
      </c>
      <c r="C34" s="8">
        <f t="shared" si="41"/>
        <v>-3315904.9400000004</v>
      </c>
      <c r="D34" s="8">
        <f t="shared" si="42"/>
        <v>4210956.45</v>
      </c>
      <c r="E34" s="8">
        <f t="shared" si="43"/>
        <v>34235.418292682931</v>
      </c>
      <c r="F34" s="8">
        <f t="shared" si="44"/>
        <v>3128876.54</v>
      </c>
      <c r="G34" s="8">
        <f t="shared" si="45"/>
        <v>601135.91</v>
      </c>
      <c r="H34" s="8">
        <f t="shared" si="46"/>
        <v>0</v>
      </c>
      <c r="I34" s="8">
        <f t="shared" si="47"/>
        <v>480944</v>
      </c>
      <c r="J34" s="8">
        <f t="shared" si="48"/>
        <v>3910.1138211382113</v>
      </c>
      <c r="K34" s="8">
        <f t="shared" si="49"/>
        <v>480944</v>
      </c>
      <c r="L34" s="8">
        <f t="shared" si="50"/>
        <v>0</v>
      </c>
      <c r="M34" s="8">
        <f t="shared" si="51"/>
        <v>305712.98000000004</v>
      </c>
      <c r="N34" s="8">
        <f t="shared" si="52"/>
        <v>25438.020650406503</v>
      </c>
      <c r="O34" s="8">
        <f t="shared" si="53"/>
        <v>683012.42</v>
      </c>
      <c r="P34" s="8">
        <f t="shared" si="54"/>
        <v>628069.53</v>
      </c>
      <c r="Q34" s="8">
        <f t="shared" si="55"/>
        <v>1174908.29</v>
      </c>
      <c r="R34" s="8">
        <f t="shared" si="56"/>
        <v>2956125.54</v>
      </c>
      <c r="S34" s="8">
        <f t="shared" si="57"/>
        <v>24033.540975609758</v>
      </c>
      <c r="T34" s="8">
        <f t="shared" si="58"/>
        <v>172751</v>
      </c>
      <c r="U34" s="7">
        <f t="shared" si="59"/>
        <v>5.5211830122258512E-2</v>
      </c>
      <c r="V34" s="8">
        <f t="shared" si="60"/>
        <v>0</v>
      </c>
      <c r="W34" s="8">
        <f t="shared" si="61"/>
        <v>170651</v>
      </c>
      <c r="X34" s="8">
        <f t="shared" si="62"/>
        <v>0</v>
      </c>
      <c r="Y34" s="8">
        <f t="shared" si="63"/>
        <v>2100</v>
      </c>
      <c r="Z34" s="8">
        <f t="shared" si="64"/>
        <v>14062.17</v>
      </c>
      <c r="AA34" s="8">
        <f t="shared" si="65"/>
        <v>456073.13</v>
      </c>
      <c r="AB34" s="8">
        <f t="shared" si="66"/>
        <v>7526861.3900000006</v>
      </c>
      <c r="AC34" s="8">
        <f t="shared" si="67"/>
        <v>61193.995040650414</v>
      </c>
      <c r="AD34" s="8">
        <f t="shared" si="68"/>
        <v>4279811.3000000007</v>
      </c>
      <c r="AE34" s="8">
        <f t="shared" si="69"/>
        <v>34795.213821138219</v>
      </c>
      <c r="AF34" s="8">
        <f t="shared" si="70"/>
        <v>1346519</v>
      </c>
      <c r="AG34" s="7">
        <f t="shared" si="71"/>
        <v>0.17889515034632514</v>
      </c>
      <c r="AH34" s="8">
        <f t="shared" si="72"/>
        <v>10947.308943089431</v>
      </c>
      <c r="AI34" s="8">
        <f t="shared" si="73"/>
        <v>2619243.33</v>
      </c>
      <c r="AJ34" s="8">
        <f t="shared" si="74"/>
        <v>15533</v>
      </c>
      <c r="AK34" s="8">
        <f t="shared" si="75"/>
        <v>283071.96999999997</v>
      </c>
      <c r="AL34" s="8">
        <f t="shared" si="76"/>
        <v>3247050.09</v>
      </c>
      <c r="AM34" s="8">
        <f t="shared" si="77"/>
        <v>26398.781219512195</v>
      </c>
      <c r="AN34" s="8">
        <f t="shared" si="78"/>
        <v>0</v>
      </c>
      <c r="AO34" s="8">
        <f t="shared" si="79"/>
        <v>3247050.09</v>
      </c>
      <c r="AP34" s="2">
        <v>610375.38</v>
      </c>
      <c r="AQ34" s="2">
        <v>16612.93</v>
      </c>
      <c r="AR34" s="2">
        <v>56024.11</v>
      </c>
      <c r="AS34" s="2" t="s">
        <v>1</v>
      </c>
      <c r="AT34" s="2">
        <v>521859.53</v>
      </c>
      <c r="AU34" s="2">
        <v>106210</v>
      </c>
      <c r="AV34" s="2" t="s">
        <v>1</v>
      </c>
      <c r="AW34" s="2">
        <v>1174908.29</v>
      </c>
      <c r="AX34" s="2" t="s">
        <v>1</v>
      </c>
      <c r="AY34" s="2" t="s">
        <v>1</v>
      </c>
      <c r="AZ34" s="2" t="s">
        <v>1</v>
      </c>
      <c r="BA34" s="2" t="s">
        <v>1</v>
      </c>
      <c r="BB34" s="2">
        <v>0</v>
      </c>
      <c r="BC34" s="2" t="s">
        <v>1</v>
      </c>
      <c r="BD34" s="2" t="s">
        <v>1</v>
      </c>
      <c r="BE34" s="2" t="s">
        <v>1</v>
      </c>
      <c r="BF34" s="2" t="s">
        <v>1</v>
      </c>
      <c r="BG34" s="2">
        <v>93271</v>
      </c>
      <c r="BH34" s="2">
        <v>3480</v>
      </c>
      <c r="BI34" s="2">
        <v>55990</v>
      </c>
      <c r="BJ34" s="2" t="s">
        <v>1</v>
      </c>
      <c r="BK34" s="2" t="s">
        <v>1</v>
      </c>
      <c r="BL34" s="2">
        <v>17910</v>
      </c>
      <c r="BM34" s="2" t="s">
        <v>1</v>
      </c>
      <c r="BN34" s="2" t="s">
        <v>1</v>
      </c>
      <c r="BO34" s="2" t="s">
        <v>1</v>
      </c>
      <c r="BP34" s="2" t="s">
        <v>1</v>
      </c>
      <c r="BQ34" s="2" t="s">
        <v>1</v>
      </c>
      <c r="BR34" s="2">
        <v>2100</v>
      </c>
      <c r="BS34" s="2" t="s">
        <v>1</v>
      </c>
      <c r="BT34" s="2">
        <v>14062.17</v>
      </c>
      <c r="BU34" s="2" t="s">
        <v>1</v>
      </c>
      <c r="BV34" s="2" t="s">
        <v>1</v>
      </c>
      <c r="BW34" s="2">
        <v>456073.13</v>
      </c>
      <c r="BX34" s="2" t="s">
        <v>1</v>
      </c>
      <c r="BY34" s="2">
        <v>145433.81</v>
      </c>
      <c r="BZ34" s="2">
        <v>3097</v>
      </c>
      <c r="CA34" s="2">
        <v>2541</v>
      </c>
      <c r="CB34" s="2" t="s">
        <v>1</v>
      </c>
      <c r="CC34" s="2" t="s">
        <v>1</v>
      </c>
      <c r="CD34" s="2" t="s">
        <v>1</v>
      </c>
      <c r="CE34" s="2">
        <v>12832.64</v>
      </c>
      <c r="CF34" s="2">
        <v>141044</v>
      </c>
      <c r="CG34" s="2" t="s">
        <v>1</v>
      </c>
      <c r="CH34" s="2" t="s">
        <v>1</v>
      </c>
      <c r="CI34" s="2">
        <v>764.53</v>
      </c>
      <c r="CJ34" s="2" t="s">
        <v>1</v>
      </c>
      <c r="CK34" s="2" t="s">
        <v>1</v>
      </c>
      <c r="CL34" s="2" t="s">
        <v>1</v>
      </c>
      <c r="CM34" s="2" t="s">
        <v>1</v>
      </c>
      <c r="CN34" s="2" t="s">
        <v>1</v>
      </c>
      <c r="CO34" s="2" t="s">
        <v>1</v>
      </c>
      <c r="CP34" s="2" t="s">
        <v>1</v>
      </c>
      <c r="CQ34" s="2" t="s">
        <v>1</v>
      </c>
      <c r="CR34" s="2" t="s">
        <v>1</v>
      </c>
      <c r="CS34" s="2" t="s">
        <v>1</v>
      </c>
      <c r="CT34" s="2" t="s">
        <v>1</v>
      </c>
      <c r="CU34" s="2" t="s">
        <v>1</v>
      </c>
      <c r="CV34" s="2" t="s">
        <v>1</v>
      </c>
      <c r="CW34" s="2">
        <v>5450</v>
      </c>
      <c r="CX34" s="2" t="s">
        <v>1</v>
      </c>
      <c r="CY34" s="2">
        <v>19748</v>
      </c>
      <c r="CZ34" s="2" t="s">
        <v>1</v>
      </c>
      <c r="DA34" s="2">
        <v>55422.5</v>
      </c>
      <c r="DB34" s="2" t="s">
        <v>1</v>
      </c>
      <c r="DC34" s="2" t="s">
        <v>1</v>
      </c>
      <c r="DD34" s="2" t="s">
        <v>1</v>
      </c>
      <c r="DE34" s="2" t="s">
        <v>1</v>
      </c>
      <c r="DF34" s="2" t="s">
        <v>1</v>
      </c>
      <c r="DG34" s="2" t="s">
        <v>1</v>
      </c>
      <c r="DH34" s="2">
        <v>203202.43</v>
      </c>
      <c r="DI34" s="2" t="s">
        <v>1</v>
      </c>
      <c r="DJ34" s="2">
        <v>11600</v>
      </c>
      <c r="DK34" s="2" t="s">
        <v>1</v>
      </c>
      <c r="DL34" s="2" t="s">
        <v>1</v>
      </c>
      <c r="DM34" s="2" t="s">
        <v>1</v>
      </c>
      <c r="DN34" s="2" t="s">
        <v>1</v>
      </c>
      <c r="DO34" s="2" t="s">
        <v>1</v>
      </c>
      <c r="DP34" s="2" t="s">
        <v>1</v>
      </c>
      <c r="DQ34" s="2" t="s">
        <v>1</v>
      </c>
      <c r="DR34" s="2" t="s">
        <v>1</v>
      </c>
      <c r="DS34" s="2" t="s">
        <v>1</v>
      </c>
      <c r="DT34" s="2" t="s">
        <v>1</v>
      </c>
      <c r="DU34" s="2" t="s">
        <v>1</v>
      </c>
      <c r="DV34" s="2">
        <v>29000</v>
      </c>
      <c r="DW34" s="2">
        <v>65400</v>
      </c>
      <c r="DX34" s="2" t="s">
        <v>1</v>
      </c>
      <c r="DY34" s="2">
        <v>75544</v>
      </c>
      <c r="DZ34" s="2" t="s">
        <v>1</v>
      </c>
      <c r="EA34" s="2" t="s">
        <v>1</v>
      </c>
      <c r="EB34" s="2">
        <v>311000</v>
      </c>
      <c r="EC34" s="2" t="s">
        <v>1</v>
      </c>
      <c r="ED34" s="2" t="s">
        <v>1</v>
      </c>
      <c r="EE34" s="2" t="s">
        <v>1</v>
      </c>
      <c r="EF34" s="2" t="s">
        <v>1</v>
      </c>
      <c r="EG34" s="2" t="s">
        <v>1</v>
      </c>
      <c r="EH34" s="2" t="s">
        <v>1</v>
      </c>
      <c r="EI34" s="2" t="s">
        <v>1</v>
      </c>
      <c r="EJ34" s="2" t="s">
        <v>1</v>
      </c>
      <c r="EK34" s="2" t="s">
        <v>1</v>
      </c>
      <c r="EL34" s="2" t="s">
        <v>1</v>
      </c>
      <c r="EM34" s="2" t="s">
        <v>1</v>
      </c>
      <c r="EN34" s="2" t="s">
        <v>1</v>
      </c>
      <c r="EO34" s="2" t="s">
        <v>1</v>
      </c>
      <c r="EP34" s="2" t="s">
        <v>1</v>
      </c>
      <c r="EQ34" s="2" t="s">
        <v>1</v>
      </c>
      <c r="ER34" s="2" t="s">
        <v>1</v>
      </c>
      <c r="ES34" s="2">
        <v>653714</v>
      </c>
      <c r="ET34" s="2" t="s">
        <v>1</v>
      </c>
      <c r="EU34" s="2" t="s">
        <v>1</v>
      </c>
      <c r="EV34" s="2">
        <v>25849</v>
      </c>
      <c r="EW34" s="2">
        <v>284362</v>
      </c>
      <c r="EX34" s="2" t="s">
        <v>1</v>
      </c>
      <c r="EY34" s="2" t="s">
        <v>1</v>
      </c>
      <c r="EZ34" s="2" t="s">
        <v>1</v>
      </c>
      <c r="FA34" s="2">
        <v>237849</v>
      </c>
      <c r="FB34" s="2">
        <v>141603</v>
      </c>
      <c r="FC34" s="2">
        <v>3142</v>
      </c>
      <c r="FD34" s="2" t="s">
        <v>1</v>
      </c>
      <c r="FE34" s="2" t="s">
        <v>1</v>
      </c>
      <c r="FF34" s="2" t="s">
        <v>1</v>
      </c>
      <c r="FG34" s="2" t="s">
        <v>1</v>
      </c>
      <c r="FH34" s="2" t="s">
        <v>1</v>
      </c>
      <c r="FI34" s="2" t="s">
        <v>1</v>
      </c>
      <c r="FJ34" s="2">
        <v>3202</v>
      </c>
      <c r="FK34" s="2" t="s">
        <v>1</v>
      </c>
      <c r="FL34" s="2" t="s">
        <v>1</v>
      </c>
      <c r="FM34" s="2">
        <v>1252</v>
      </c>
      <c r="FN34" s="2">
        <v>3078</v>
      </c>
      <c r="FO34" s="2" t="s">
        <v>1</v>
      </c>
      <c r="FP34" s="2">
        <v>132223.69</v>
      </c>
      <c r="FQ34" s="2">
        <v>94672</v>
      </c>
      <c r="FR34" s="2" t="s">
        <v>1</v>
      </c>
      <c r="FS34" s="2" t="s">
        <v>1</v>
      </c>
      <c r="FT34" s="2" t="s">
        <v>1</v>
      </c>
      <c r="FU34" s="2" t="s">
        <v>1</v>
      </c>
      <c r="FV34" s="2">
        <v>31576</v>
      </c>
      <c r="FW34" s="2" t="s">
        <v>1</v>
      </c>
      <c r="FX34" s="2" t="s">
        <v>1</v>
      </c>
      <c r="FY34" s="2">
        <v>69274</v>
      </c>
      <c r="FZ34" s="2" t="s">
        <v>1</v>
      </c>
      <c r="GA34" s="2">
        <v>116791.85</v>
      </c>
      <c r="GB34" s="2" t="s">
        <v>1</v>
      </c>
      <c r="GC34" s="2" t="s">
        <v>1</v>
      </c>
      <c r="GD34" s="2">
        <v>2308</v>
      </c>
      <c r="GE34" s="2">
        <v>25566.880000000001</v>
      </c>
      <c r="GF34" s="2">
        <v>49188.4</v>
      </c>
      <c r="GG34" s="2" t="s">
        <v>1</v>
      </c>
      <c r="GH34" s="2" t="s">
        <v>1</v>
      </c>
      <c r="GI34" s="2">
        <v>0</v>
      </c>
      <c r="GJ34" s="2">
        <v>1210</v>
      </c>
      <c r="GK34" s="2">
        <v>46175.39</v>
      </c>
      <c r="GL34" s="2">
        <v>477719.57</v>
      </c>
      <c r="GM34" s="2">
        <v>1497206.55</v>
      </c>
      <c r="GN34" s="2" t="s">
        <v>1</v>
      </c>
      <c r="GO34" s="2">
        <v>14285</v>
      </c>
      <c r="GP34" s="2">
        <v>4726</v>
      </c>
      <c r="GQ34" s="2" t="s">
        <v>1</v>
      </c>
      <c r="GR34" s="2" t="s">
        <v>1</v>
      </c>
      <c r="GS34" s="2" t="s">
        <v>1</v>
      </c>
      <c r="GT34" s="2">
        <v>21357</v>
      </c>
      <c r="GU34" s="2" t="s">
        <v>1</v>
      </c>
      <c r="GV34" s="2" t="s">
        <v>1</v>
      </c>
      <c r="GW34" s="2" t="s">
        <v>1</v>
      </c>
      <c r="GX34" s="2" t="s">
        <v>1</v>
      </c>
      <c r="GY34" s="2">
        <v>20100</v>
      </c>
      <c r="GZ34" s="2" t="s">
        <v>1</v>
      </c>
      <c r="HA34" s="2">
        <v>7331</v>
      </c>
      <c r="HB34" s="2" t="s">
        <v>1</v>
      </c>
      <c r="HC34" s="2" t="s">
        <v>1</v>
      </c>
      <c r="HD34" s="2" t="s">
        <v>1</v>
      </c>
      <c r="HE34" s="2" t="s">
        <v>1</v>
      </c>
      <c r="HF34" s="2" t="s">
        <v>1</v>
      </c>
      <c r="HG34" s="2" t="s">
        <v>1</v>
      </c>
      <c r="HH34" s="2" t="s">
        <v>1</v>
      </c>
      <c r="HI34" s="2" t="s">
        <v>1</v>
      </c>
      <c r="HJ34" s="2">
        <v>15533</v>
      </c>
      <c r="HK34" s="2" t="s">
        <v>1</v>
      </c>
      <c r="HL34" s="2" t="s">
        <v>1</v>
      </c>
      <c r="HM34" s="2" t="s">
        <v>1</v>
      </c>
      <c r="HN34" s="2">
        <v>0</v>
      </c>
      <c r="HO34" s="2" t="s">
        <v>1</v>
      </c>
      <c r="HP34" s="2" t="s">
        <v>1</v>
      </c>
      <c r="HQ34" s="2">
        <v>40000</v>
      </c>
      <c r="HR34" s="2" t="s">
        <v>1</v>
      </c>
      <c r="HS34" s="2">
        <v>4697</v>
      </c>
      <c r="HT34" s="2" t="s">
        <v>1</v>
      </c>
      <c r="HU34" s="2" t="s">
        <v>1</v>
      </c>
      <c r="HV34" s="2">
        <v>68000</v>
      </c>
      <c r="HW34" s="2" t="s">
        <v>1</v>
      </c>
      <c r="HX34" s="2" t="s">
        <v>1</v>
      </c>
      <c r="HY34" s="2" t="s">
        <v>1</v>
      </c>
      <c r="HZ34" s="2" t="s">
        <v>1</v>
      </c>
      <c r="IA34" s="2" t="s">
        <v>1</v>
      </c>
      <c r="IB34" s="2" t="s">
        <v>1</v>
      </c>
      <c r="IC34" s="2" t="s">
        <v>1</v>
      </c>
      <c r="ID34" s="2" t="s">
        <v>1</v>
      </c>
      <c r="IE34" s="2" t="s">
        <v>1</v>
      </c>
      <c r="IF34" s="2">
        <v>23309.31</v>
      </c>
      <c r="IG34" s="2" t="s">
        <v>1</v>
      </c>
      <c r="IH34" s="2">
        <v>40855.660000000003</v>
      </c>
      <c r="II34" s="2">
        <v>106210</v>
      </c>
      <c r="IJ34" s="2" t="s">
        <v>1</v>
      </c>
      <c r="IK34" s="2" t="s">
        <v>1</v>
      </c>
      <c r="IL34" s="2" t="s">
        <v>1</v>
      </c>
      <c r="IM34" s="2" t="s">
        <v>1</v>
      </c>
      <c r="IN34" s="2" t="s">
        <v>1</v>
      </c>
      <c r="IO34" s="2" t="s">
        <v>1</v>
      </c>
      <c r="IP34" s="2" t="s">
        <v>1</v>
      </c>
      <c r="IQ34" s="2" t="s">
        <v>1</v>
      </c>
      <c r="IR34" s="2" t="s">
        <v>1</v>
      </c>
      <c r="IS34" s="2" t="s">
        <v>1</v>
      </c>
      <c r="IT34" s="2" t="s">
        <v>1</v>
      </c>
      <c r="IU34" s="2">
        <v>5250</v>
      </c>
      <c r="IV34" s="2" t="s">
        <v>1</v>
      </c>
      <c r="IW34" s="2" t="s">
        <v>1</v>
      </c>
      <c r="IX34" s="2" t="s">
        <v>1</v>
      </c>
      <c r="IY34" s="2" t="s">
        <v>1</v>
      </c>
      <c r="IZ34" s="2" t="s">
        <v>1</v>
      </c>
      <c r="JA34" s="2" t="s">
        <v>1</v>
      </c>
      <c r="JB34" s="2" t="s">
        <v>1</v>
      </c>
      <c r="JC34" s="2" t="s">
        <v>1</v>
      </c>
      <c r="JD34" s="2" t="s">
        <v>1</v>
      </c>
      <c r="JE34" s="2" t="s">
        <v>1</v>
      </c>
      <c r="JF34" s="2" t="s">
        <v>1</v>
      </c>
      <c r="JG34" s="2" t="s">
        <v>1</v>
      </c>
      <c r="JH34" s="2">
        <v>7000</v>
      </c>
      <c r="JI34" s="2" t="s">
        <v>1</v>
      </c>
      <c r="JJ34" s="2">
        <v>0</v>
      </c>
      <c r="JK34" s="2" t="s">
        <v>1</v>
      </c>
      <c r="JL34" s="2">
        <v>0</v>
      </c>
      <c r="JM34" s="2" t="s">
        <v>1</v>
      </c>
      <c r="JN34" s="2">
        <v>3194</v>
      </c>
      <c r="JO34" s="2" t="s">
        <v>1</v>
      </c>
      <c r="JP34" s="2" t="s">
        <v>1</v>
      </c>
      <c r="JQ34" s="2" t="s">
        <v>1</v>
      </c>
      <c r="JR34" s="2" t="s">
        <v>1</v>
      </c>
      <c r="JS34" s="2">
        <v>0</v>
      </c>
      <c r="JT34" s="2" t="s">
        <v>1</v>
      </c>
      <c r="JU34" s="2" t="s">
        <v>1</v>
      </c>
      <c r="JV34" s="2" t="s">
        <v>1</v>
      </c>
      <c r="JW34" s="2" t="s">
        <v>1</v>
      </c>
      <c r="JX34" s="2" t="s">
        <v>1</v>
      </c>
      <c r="JY34" s="2" t="s">
        <v>1</v>
      </c>
      <c r="JZ34" s="2" t="s">
        <v>1</v>
      </c>
      <c r="KA34" s="2" t="s">
        <v>1</v>
      </c>
      <c r="KB34" s="2" t="s">
        <v>1</v>
      </c>
      <c r="KC34" s="2" t="s">
        <v>1</v>
      </c>
      <c r="KD34" s="2" t="s">
        <v>1</v>
      </c>
      <c r="KE34" s="2" t="s">
        <v>1</v>
      </c>
      <c r="KF34" s="2" t="s">
        <v>1</v>
      </c>
      <c r="KG34" s="2" t="s">
        <v>1</v>
      </c>
      <c r="KH34" s="2" t="s">
        <v>1</v>
      </c>
      <c r="KI34" s="2" t="s">
        <v>1</v>
      </c>
      <c r="KJ34" s="2" t="s">
        <v>1</v>
      </c>
      <c r="KK34" s="2" t="s">
        <v>1</v>
      </c>
      <c r="KL34" s="2" t="s">
        <v>1</v>
      </c>
      <c r="KM34" s="2" t="s">
        <v>1</v>
      </c>
      <c r="KN34" s="2" t="s">
        <v>1</v>
      </c>
      <c r="KO34" s="2" t="s">
        <v>1</v>
      </c>
      <c r="KP34" s="2" t="s">
        <v>1</v>
      </c>
      <c r="KQ34" s="2" t="s">
        <v>1</v>
      </c>
      <c r="KR34" s="2" t="s">
        <v>1</v>
      </c>
      <c r="KS34" s="2">
        <v>3247050.09</v>
      </c>
      <c r="KT34" s="2" t="s">
        <v>1</v>
      </c>
      <c r="KU34" s="2" t="s">
        <v>1</v>
      </c>
      <c r="KV34" s="2" t="s">
        <v>1</v>
      </c>
      <c r="KW34" s="2" t="s">
        <v>1</v>
      </c>
      <c r="KX34" s="2" t="s">
        <v>1</v>
      </c>
      <c r="KY34" s="2" t="s">
        <v>1</v>
      </c>
      <c r="KZ34" s="2" t="s">
        <v>1</v>
      </c>
      <c r="LA34" s="2" t="s">
        <v>1</v>
      </c>
      <c r="LB34" s="2" t="s">
        <v>1</v>
      </c>
      <c r="LC34" s="2" t="s">
        <v>1</v>
      </c>
      <c r="LD34" s="2" t="s">
        <v>1</v>
      </c>
      <c r="LE34" s="2" t="s">
        <v>1</v>
      </c>
      <c r="LF34" s="2" t="s">
        <v>1</v>
      </c>
      <c r="LG34" s="2" t="s">
        <v>1</v>
      </c>
      <c r="LH34" s="2" t="s">
        <v>1</v>
      </c>
      <c r="LI34" s="2" t="s">
        <v>1</v>
      </c>
    </row>
    <row r="35" spans="1:321" x14ac:dyDescent="0.3">
      <c r="A35" s="2" t="s">
        <v>26</v>
      </c>
      <c r="B35" s="2">
        <v>974</v>
      </c>
      <c r="C35" s="8">
        <f t="shared" si="41"/>
        <v>-4933209.2900000066</v>
      </c>
      <c r="D35" s="8">
        <f t="shared" si="42"/>
        <v>43576368.829999998</v>
      </c>
      <c r="E35" s="8">
        <f t="shared" si="43"/>
        <v>44739.598388090344</v>
      </c>
      <c r="F35" s="8">
        <f t="shared" si="44"/>
        <v>20244220.869999997</v>
      </c>
      <c r="G35" s="8">
        <f t="shared" si="45"/>
        <v>15058476.16</v>
      </c>
      <c r="H35" s="8">
        <f t="shared" si="46"/>
        <v>439680</v>
      </c>
      <c r="I35" s="8">
        <f t="shared" si="47"/>
        <v>7833991.7999999998</v>
      </c>
      <c r="J35" s="8">
        <f t="shared" si="48"/>
        <v>8043.1127310061602</v>
      </c>
      <c r="K35" s="8">
        <f t="shared" si="49"/>
        <v>7833991.7999999998</v>
      </c>
      <c r="L35" s="8">
        <f t="shared" si="50"/>
        <v>0</v>
      </c>
      <c r="M35" s="8">
        <f t="shared" si="51"/>
        <v>13646069.76</v>
      </c>
      <c r="N35" s="8">
        <f t="shared" si="52"/>
        <v>20784.621016427103</v>
      </c>
      <c r="O35" s="8">
        <f t="shared" si="53"/>
        <v>4879909.5299999993</v>
      </c>
      <c r="P35" s="8">
        <f t="shared" si="54"/>
        <v>4644963.21</v>
      </c>
      <c r="Q35" s="8">
        <f t="shared" si="55"/>
        <v>8371060.2400000002</v>
      </c>
      <c r="R35" s="8">
        <f t="shared" si="56"/>
        <v>19399361.689999998</v>
      </c>
      <c r="S35" s="8">
        <f t="shared" si="57"/>
        <v>19917.20912731006</v>
      </c>
      <c r="T35" s="8">
        <f t="shared" si="58"/>
        <v>844859.1799999997</v>
      </c>
      <c r="U35" s="7">
        <f t="shared" si="59"/>
        <v>4.1733351232696753E-2</v>
      </c>
      <c r="V35" s="8">
        <f t="shared" si="60"/>
        <v>872.18</v>
      </c>
      <c r="W35" s="8">
        <f t="shared" si="61"/>
        <v>817277</v>
      </c>
      <c r="X35" s="8">
        <f t="shared" si="62"/>
        <v>0</v>
      </c>
      <c r="Y35" s="8">
        <f t="shared" si="63"/>
        <v>26710</v>
      </c>
      <c r="Z35" s="8">
        <f t="shared" si="64"/>
        <v>100233.69</v>
      </c>
      <c r="AA35" s="8">
        <f t="shared" si="65"/>
        <v>1403195.02</v>
      </c>
      <c r="AB35" s="8">
        <f t="shared" si="66"/>
        <v>48509578.120000005</v>
      </c>
      <c r="AC35" s="8">
        <f t="shared" si="67"/>
        <v>49804.494989733066</v>
      </c>
      <c r="AD35" s="8">
        <f t="shared" si="68"/>
        <v>33021082.100000001</v>
      </c>
      <c r="AE35" s="8">
        <f t="shared" si="69"/>
        <v>33902.548357289532</v>
      </c>
      <c r="AF35" s="8">
        <f t="shared" si="70"/>
        <v>9638646</v>
      </c>
      <c r="AG35" s="7">
        <f t="shared" si="71"/>
        <v>0.19869572924663478</v>
      </c>
      <c r="AH35" s="8">
        <f t="shared" si="72"/>
        <v>9895.9404517453804</v>
      </c>
      <c r="AI35" s="8">
        <f t="shared" si="73"/>
        <v>19036421.59</v>
      </c>
      <c r="AJ35" s="8">
        <f t="shared" si="74"/>
        <v>289292</v>
      </c>
      <c r="AK35" s="8">
        <f t="shared" si="75"/>
        <v>3884776.4899999998</v>
      </c>
      <c r="AL35" s="8">
        <f t="shared" si="76"/>
        <v>15488496.02</v>
      </c>
      <c r="AM35" s="8">
        <f t="shared" si="77"/>
        <v>15901.946632443531</v>
      </c>
      <c r="AN35" s="8">
        <f t="shared" si="78"/>
        <v>15457326.02</v>
      </c>
      <c r="AO35" s="8">
        <f t="shared" si="79"/>
        <v>31170</v>
      </c>
      <c r="AP35" s="2">
        <v>4361160.84</v>
      </c>
      <c r="AQ35" s="2">
        <v>118726.47</v>
      </c>
      <c r="AR35" s="2">
        <v>400022.22</v>
      </c>
      <c r="AS35" s="2" t="s">
        <v>1</v>
      </c>
      <c r="AT35" s="2">
        <v>3727833.21</v>
      </c>
      <c r="AU35" s="2">
        <v>917130</v>
      </c>
      <c r="AV35" s="2" t="s">
        <v>1</v>
      </c>
      <c r="AW35" s="2">
        <v>8371060.2400000002</v>
      </c>
      <c r="AX35" s="2" t="s">
        <v>1</v>
      </c>
      <c r="AY35" s="2" t="s">
        <v>1</v>
      </c>
      <c r="AZ35" s="2" t="s">
        <v>1</v>
      </c>
      <c r="BA35" s="2" t="s">
        <v>1</v>
      </c>
      <c r="BB35" s="2">
        <v>872.18</v>
      </c>
      <c r="BC35" s="2" t="s">
        <v>1</v>
      </c>
      <c r="BD35" s="2" t="s">
        <v>1</v>
      </c>
      <c r="BE35" s="2" t="s">
        <v>1</v>
      </c>
      <c r="BF35" s="2" t="s">
        <v>1</v>
      </c>
      <c r="BG35" s="2">
        <v>641925</v>
      </c>
      <c r="BH35" s="2">
        <v>14400</v>
      </c>
      <c r="BI35" s="2">
        <v>106740</v>
      </c>
      <c r="BJ35" s="2">
        <v>0</v>
      </c>
      <c r="BK35" s="2" t="s">
        <v>1</v>
      </c>
      <c r="BL35" s="2">
        <v>54212</v>
      </c>
      <c r="BM35" s="2" t="s">
        <v>1</v>
      </c>
      <c r="BN35" s="2" t="s">
        <v>1</v>
      </c>
      <c r="BO35" s="2" t="s">
        <v>1</v>
      </c>
      <c r="BP35" s="2" t="s">
        <v>1</v>
      </c>
      <c r="BQ35" s="2" t="s">
        <v>1</v>
      </c>
      <c r="BR35" s="2">
        <v>26710</v>
      </c>
      <c r="BS35" s="2">
        <v>100233.69</v>
      </c>
      <c r="BT35" s="2" t="s">
        <v>1</v>
      </c>
      <c r="BU35" s="2" t="s">
        <v>1</v>
      </c>
      <c r="BV35" s="2" t="s">
        <v>1</v>
      </c>
      <c r="BW35" s="2">
        <v>1403195.02</v>
      </c>
      <c r="BX35" s="2" t="s">
        <v>1</v>
      </c>
      <c r="BY35" s="2">
        <v>11307514.189999999</v>
      </c>
      <c r="BZ35" s="2">
        <v>193113</v>
      </c>
      <c r="CA35" s="2" t="s">
        <v>1</v>
      </c>
      <c r="CB35" s="2" t="s">
        <v>1</v>
      </c>
      <c r="CC35" s="2" t="s">
        <v>1</v>
      </c>
      <c r="CD35" s="2" t="s">
        <v>1</v>
      </c>
      <c r="CE35" s="2">
        <v>14721</v>
      </c>
      <c r="CF35" s="2">
        <v>1967375.8</v>
      </c>
      <c r="CG35" s="2">
        <v>159717.26</v>
      </c>
      <c r="CH35" s="2" t="s">
        <v>1</v>
      </c>
      <c r="CI35" s="2">
        <v>3628.51</v>
      </c>
      <c r="CJ35" s="2" t="s">
        <v>1</v>
      </c>
      <c r="CK35" s="2" t="s">
        <v>1</v>
      </c>
      <c r="CL35" s="2" t="s">
        <v>1</v>
      </c>
      <c r="CM35" s="2" t="s">
        <v>1</v>
      </c>
      <c r="CN35" s="2" t="s">
        <v>1</v>
      </c>
      <c r="CO35" s="2">
        <v>27900</v>
      </c>
      <c r="CP35" s="2" t="s">
        <v>1</v>
      </c>
      <c r="CQ35" s="2">
        <v>69</v>
      </c>
      <c r="CR35" s="2" t="s">
        <v>1</v>
      </c>
      <c r="CS35" s="2" t="s">
        <v>1</v>
      </c>
      <c r="CT35" s="2" t="s">
        <v>1</v>
      </c>
      <c r="CU35" s="2" t="s">
        <v>1</v>
      </c>
      <c r="CV35" s="2" t="s">
        <v>1</v>
      </c>
      <c r="CW35" s="2">
        <v>59982</v>
      </c>
      <c r="CX35" s="2">
        <v>113230</v>
      </c>
      <c r="CY35" s="2">
        <v>1211225.3999999999</v>
      </c>
      <c r="CZ35" s="2" t="s">
        <v>1</v>
      </c>
      <c r="DA35" s="2" t="s">
        <v>1</v>
      </c>
      <c r="DB35" s="2" t="s">
        <v>1</v>
      </c>
      <c r="DC35" s="2" t="s">
        <v>1</v>
      </c>
      <c r="DD35" s="2" t="s">
        <v>1</v>
      </c>
      <c r="DE35" s="2" t="s">
        <v>1</v>
      </c>
      <c r="DF35" s="2" t="s">
        <v>1</v>
      </c>
      <c r="DG35" s="2" t="s">
        <v>1</v>
      </c>
      <c r="DH35" s="2" t="s">
        <v>1</v>
      </c>
      <c r="DI35" s="2" t="s">
        <v>1</v>
      </c>
      <c r="DJ35" s="2" t="s">
        <v>1</v>
      </c>
      <c r="DK35" s="2">
        <v>260980</v>
      </c>
      <c r="DL35" s="2" t="s">
        <v>1</v>
      </c>
      <c r="DM35" s="2">
        <v>133700</v>
      </c>
      <c r="DN35" s="2" t="s">
        <v>1</v>
      </c>
      <c r="DO35" s="2" t="s">
        <v>1</v>
      </c>
      <c r="DP35" s="2">
        <v>45000</v>
      </c>
      <c r="DQ35" s="2" t="s">
        <v>1</v>
      </c>
      <c r="DR35" s="2" t="s">
        <v>1</v>
      </c>
      <c r="DS35" s="2" t="s">
        <v>1</v>
      </c>
      <c r="DT35" s="2" t="s">
        <v>1</v>
      </c>
      <c r="DU35" s="2" t="s">
        <v>1</v>
      </c>
      <c r="DV35" s="2">
        <v>29000</v>
      </c>
      <c r="DW35" s="2">
        <v>367300</v>
      </c>
      <c r="DX35" s="2">
        <v>4959042</v>
      </c>
      <c r="DY35" s="2">
        <v>1036358</v>
      </c>
      <c r="DZ35" s="2" t="s">
        <v>1</v>
      </c>
      <c r="EA35" s="2" t="s">
        <v>1</v>
      </c>
      <c r="EB35" s="2">
        <v>1442291.8</v>
      </c>
      <c r="EC35" s="2" t="s">
        <v>1</v>
      </c>
      <c r="ED35" s="2" t="s">
        <v>1</v>
      </c>
      <c r="EE35" s="2" t="s">
        <v>1</v>
      </c>
      <c r="EF35" s="2" t="s">
        <v>1</v>
      </c>
      <c r="EG35" s="2" t="s">
        <v>1</v>
      </c>
      <c r="EH35" s="2" t="s">
        <v>1</v>
      </c>
      <c r="EI35" s="2" t="s">
        <v>1</v>
      </c>
      <c r="EJ35" s="2" t="s">
        <v>1</v>
      </c>
      <c r="EK35" s="2" t="s">
        <v>1</v>
      </c>
      <c r="EL35" s="2" t="s">
        <v>1</v>
      </c>
      <c r="EM35" s="2" t="s">
        <v>1</v>
      </c>
      <c r="EN35" s="2" t="s">
        <v>1</v>
      </c>
      <c r="EO35" s="2" t="s">
        <v>1</v>
      </c>
      <c r="EP35" s="2" t="s">
        <v>1</v>
      </c>
      <c r="EQ35" s="2" t="s">
        <v>1</v>
      </c>
      <c r="ER35" s="2" t="s">
        <v>1</v>
      </c>
      <c r="ES35" s="2">
        <v>6273846</v>
      </c>
      <c r="ET35" s="2" t="s">
        <v>1</v>
      </c>
      <c r="EU35" s="2">
        <v>9217</v>
      </c>
      <c r="EV35" s="2">
        <v>132328</v>
      </c>
      <c r="EW35" s="2">
        <v>837840</v>
      </c>
      <c r="EX35" s="2" t="s">
        <v>1</v>
      </c>
      <c r="EY35" s="2" t="s">
        <v>1</v>
      </c>
      <c r="EZ35" s="2" t="s">
        <v>1</v>
      </c>
      <c r="FA35" s="2">
        <v>1705747</v>
      </c>
      <c r="FB35" s="2">
        <v>644107</v>
      </c>
      <c r="FC35" s="2">
        <v>26319</v>
      </c>
      <c r="FD35" s="2">
        <v>3133</v>
      </c>
      <c r="FE35" s="2">
        <v>6109</v>
      </c>
      <c r="FF35" s="2" t="s">
        <v>1</v>
      </c>
      <c r="FG35" s="2">
        <v>4267</v>
      </c>
      <c r="FH35" s="2">
        <v>89619.43</v>
      </c>
      <c r="FI35" s="2">
        <v>3058</v>
      </c>
      <c r="FJ35" s="2">
        <v>20332</v>
      </c>
      <c r="FK35" s="2">
        <v>0</v>
      </c>
      <c r="FL35" s="2">
        <v>14863</v>
      </c>
      <c r="FM35" s="2">
        <v>43643</v>
      </c>
      <c r="FN35" s="2">
        <v>242588.94</v>
      </c>
      <c r="FO35" s="2">
        <v>88495.039999999994</v>
      </c>
      <c r="FP35" s="2">
        <v>742996.88</v>
      </c>
      <c r="FQ35" s="2" t="s">
        <v>1</v>
      </c>
      <c r="FR35" s="2" t="s">
        <v>1</v>
      </c>
      <c r="FS35" s="2" t="s">
        <v>1</v>
      </c>
      <c r="FT35" s="2" t="s">
        <v>1</v>
      </c>
      <c r="FU35" s="2" t="s">
        <v>1</v>
      </c>
      <c r="FV35" s="2">
        <v>1451</v>
      </c>
      <c r="FW35" s="2" t="s">
        <v>1</v>
      </c>
      <c r="FX35" s="2" t="s">
        <v>1</v>
      </c>
      <c r="FY35" s="2">
        <v>1501760.09</v>
      </c>
      <c r="FZ35" s="2">
        <v>2435315</v>
      </c>
      <c r="GA35" s="2">
        <v>357933</v>
      </c>
      <c r="GB35" s="2" t="s">
        <v>1</v>
      </c>
      <c r="GC35" s="2" t="s">
        <v>1</v>
      </c>
      <c r="GD35" s="2">
        <v>20075</v>
      </c>
      <c r="GE35" s="2">
        <v>88730.69</v>
      </c>
      <c r="GF35" s="2">
        <v>574498.93999999994</v>
      </c>
      <c r="GG35" s="2">
        <v>1240</v>
      </c>
      <c r="GH35" s="2" t="s">
        <v>1</v>
      </c>
      <c r="GI35" s="2">
        <v>54492</v>
      </c>
      <c r="GJ35" s="2">
        <v>61441.04</v>
      </c>
      <c r="GK35" s="2">
        <v>97445.96</v>
      </c>
      <c r="GL35" s="2">
        <v>4540111.5999999996</v>
      </c>
      <c r="GM35" s="2">
        <v>8001415.8600000003</v>
      </c>
      <c r="GN35" s="2" t="s">
        <v>1</v>
      </c>
      <c r="GO35" s="2">
        <v>17684</v>
      </c>
      <c r="GP35" s="2">
        <v>6726</v>
      </c>
      <c r="GQ35" s="2" t="s">
        <v>1</v>
      </c>
      <c r="GR35" s="2" t="s">
        <v>1</v>
      </c>
      <c r="GS35" s="2">
        <v>7033.12</v>
      </c>
      <c r="GT35" s="2">
        <v>0</v>
      </c>
      <c r="GU35" s="2" t="s">
        <v>1</v>
      </c>
      <c r="GV35" s="2" t="s">
        <v>1</v>
      </c>
      <c r="GW35" s="2" t="s">
        <v>1</v>
      </c>
      <c r="GX35" s="2" t="s">
        <v>1</v>
      </c>
      <c r="GY35" s="2" t="s">
        <v>1</v>
      </c>
      <c r="GZ35" s="2" t="s">
        <v>1</v>
      </c>
      <c r="HA35" s="2">
        <v>19205</v>
      </c>
      <c r="HB35" s="2" t="s">
        <v>1</v>
      </c>
      <c r="HC35" s="2" t="s">
        <v>1</v>
      </c>
      <c r="HD35" s="2" t="s">
        <v>1</v>
      </c>
      <c r="HE35" s="2" t="s">
        <v>1</v>
      </c>
      <c r="HF35" s="2">
        <v>147000</v>
      </c>
      <c r="HG35" s="2" t="s">
        <v>1</v>
      </c>
      <c r="HH35" s="2" t="s">
        <v>1</v>
      </c>
      <c r="HI35" s="2">
        <v>1500</v>
      </c>
      <c r="HJ35" s="2">
        <v>18540</v>
      </c>
      <c r="HK35" s="2">
        <v>69458</v>
      </c>
      <c r="HL35" s="2" t="s">
        <v>1</v>
      </c>
      <c r="HM35" s="2" t="s">
        <v>1</v>
      </c>
      <c r="HN35" s="2">
        <v>52794</v>
      </c>
      <c r="HO35" s="2" t="s">
        <v>1</v>
      </c>
      <c r="HP35" s="2" t="s">
        <v>1</v>
      </c>
      <c r="HQ35" s="2">
        <v>5600</v>
      </c>
      <c r="HR35" s="2" t="s">
        <v>1</v>
      </c>
      <c r="HS35" s="2">
        <v>55000</v>
      </c>
      <c r="HT35" s="2" t="s">
        <v>1</v>
      </c>
      <c r="HU35" s="2" t="s">
        <v>1</v>
      </c>
      <c r="HV35" s="2" t="s">
        <v>1</v>
      </c>
      <c r="HW35" s="2">
        <v>2120000</v>
      </c>
      <c r="HX35" s="2" t="s">
        <v>1</v>
      </c>
      <c r="HY35" s="2" t="s">
        <v>1</v>
      </c>
      <c r="HZ35" s="2">
        <v>873629.8</v>
      </c>
      <c r="IA35" s="2" t="s">
        <v>1</v>
      </c>
      <c r="IB35" s="2" t="s">
        <v>1</v>
      </c>
      <c r="IC35" s="2" t="s">
        <v>1</v>
      </c>
      <c r="ID35" s="2" t="s">
        <v>1</v>
      </c>
      <c r="IE35" s="2" t="s">
        <v>1</v>
      </c>
      <c r="IF35" s="2">
        <v>-95981</v>
      </c>
      <c r="IG35" s="2" t="s">
        <v>1</v>
      </c>
      <c r="IH35" s="2" t="s">
        <v>1</v>
      </c>
      <c r="II35" s="2">
        <v>917130</v>
      </c>
      <c r="IJ35" s="2">
        <v>9397.69</v>
      </c>
      <c r="IK35" s="2" t="s">
        <v>1</v>
      </c>
      <c r="IL35" s="2" t="s">
        <v>1</v>
      </c>
      <c r="IM35" s="2" t="s">
        <v>1</v>
      </c>
      <c r="IN35" s="2">
        <v>60959</v>
      </c>
      <c r="IO35" s="2" t="s">
        <v>1</v>
      </c>
      <c r="IP35" s="2" t="s">
        <v>1</v>
      </c>
      <c r="IQ35" s="2" t="s">
        <v>1</v>
      </c>
      <c r="IR35" s="2">
        <v>20000</v>
      </c>
      <c r="IS35" s="2" t="s">
        <v>1</v>
      </c>
      <c r="IT35" s="2">
        <v>12672.5</v>
      </c>
      <c r="IU35" s="2">
        <v>78314.52</v>
      </c>
      <c r="IV35" s="2" t="s">
        <v>1</v>
      </c>
      <c r="IW35" s="2" t="s">
        <v>1</v>
      </c>
      <c r="IX35" s="2" t="s">
        <v>1</v>
      </c>
      <c r="IY35" s="2" t="s">
        <v>1</v>
      </c>
      <c r="IZ35" s="2" t="s">
        <v>1</v>
      </c>
      <c r="JA35" s="2" t="s">
        <v>1</v>
      </c>
      <c r="JB35" s="2" t="s">
        <v>1</v>
      </c>
      <c r="JC35" s="2" t="s">
        <v>1</v>
      </c>
      <c r="JD35" s="2" t="s">
        <v>1</v>
      </c>
      <c r="JE35" s="2" t="s">
        <v>1</v>
      </c>
      <c r="JF35" s="2" t="s">
        <v>1</v>
      </c>
      <c r="JG35" s="2" t="s">
        <v>1</v>
      </c>
      <c r="JH35" s="2" t="s">
        <v>1</v>
      </c>
      <c r="JI35" s="2" t="s">
        <v>1</v>
      </c>
      <c r="JJ35" s="2" t="s">
        <v>1</v>
      </c>
      <c r="JK35" s="2" t="s">
        <v>1</v>
      </c>
      <c r="JL35" s="2">
        <v>0</v>
      </c>
      <c r="JM35" s="2" t="s">
        <v>1</v>
      </c>
      <c r="JN35" s="2" t="s">
        <v>1</v>
      </c>
      <c r="JO35" s="2" t="s">
        <v>1</v>
      </c>
      <c r="JP35" s="2" t="s">
        <v>1</v>
      </c>
      <c r="JQ35" s="2" t="s">
        <v>1</v>
      </c>
      <c r="JR35" s="2" t="s">
        <v>1</v>
      </c>
      <c r="JS35" s="2">
        <v>13850093.02</v>
      </c>
      <c r="JT35" s="2">
        <v>45990</v>
      </c>
      <c r="JU35" s="2">
        <v>1396290</v>
      </c>
      <c r="JV35" s="2" t="s">
        <v>1</v>
      </c>
      <c r="JW35" s="2" t="s">
        <v>1</v>
      </c>
      <c r="JX35" s="2" t="s">
        <v>1</v>
      </c>
      <c r="JY35" s="2" t="s">
        <v>1</v>
      </c>
      <c r="JZ35" s="2">
        <v>164953</v>
      </c>
      <c r="KA35" s="2" t="s">
        <v>1</v>
      </c>
      <c r="KB35" s="2" t="s">
        <v>1</v>
      </c>
      <c r="KC35" s="2" t="s">
        <v>1</v>
      </c>
      <c r="KD35" s="2" t="s">
        <v>1</v>
      </c>
      <c r="KE35" s="2" t="s">
        <v>1</v>
      </c>
      <c r="KF35" s="2" t="s">
        <v>1</v>
      </c>
      <c r="KG35" s="2" t="s">
        <v>1</v>
      </c>
      <c r="KH35" s="2" t="s">
        <v>1</v>
      </c>
      <c r="KI35" s="2" t="s">
        <v>1</v>
      </c>
      <c r="KJ35" s="2" t="s">
        <v>1</v>
      </c>
      <c r="KK35" s="2" t="s">
        <v>1</v>
      </c>
      <c r="KL35" s="2">
        <v>31170</v>
      </c>
      <c r="KM35" s="2" t="s">
        <v>1</v>
      </c>
      <c r="KN35" s="2" t="s">
        <v>1</v>
      </c>
      <c r="KO35" s="2" t="s">
        <v>1</v>
      </c>
      <c r="KP35" s="2" t="s">
        <v>1</v>
      </c>
      <c r="KQ35" s="2" t="s">
        <v>1</v>
      </c>
      <c r="KR35" s="2" t="s">
        <v>1</v>
      </c>
      <c r="KS35" s="2" t="s">
        <v>1</v>
      </c>
      <c r="KT35" s="2" t="s">
        <v>1</v>
      </c>
      <c r="KU35" s="2" t="s">
        <v>1</v>
      </c>
      <c r="KV35" s="2" t="s">
        <v>1</v>
      </c>
      <c r="KW35" s="2" t="s">
        <v>1</v>
      </c>
      <c r="KX35" s="2" t="s">
        <v>1</v>
      </c>
      <c r="KY35" s="2" t="s">
        <v>1</v>
      </c>
      <c r="KZ35" s="2" t="s">
        <v>1</v>
      </c>
      <c r="LA35" s="2" t="s">
        <v>1</v>
      </c>
      <c r="LB35" s="2" t="s">
        <v>1</v>
      </c>
      <c r="LC35" s="2" t="s">
        <v>1</v>
      </c>
      <c r="LD35" s="2" t="s">
        <v>1</v>
      </c>
      <c r="LE35" s="2" t="s">
        <v>1</v>
      </c>
      <c r="LF35" s="2" t="s">
        <v>1</v>
      </c>
      <c r="LG35" s="2" t="s">
        <v>1</v>
      </c>
      <c r="LH35" s="2" t="s">
        <v>1</v>
      </c>
      <c r="LI35" s="2" t="s">
        <v>1</v>
      </c>
    </row>
    <row r="36" spans="1:321" x14ac:dyDescent="0.3">
      <c r="A36" s="2" t="s">
        <v>27</v>
      </c>
      <c r="B36" s="2">
        <v>164</v>
      </c>
      <c r="C36" s="8">
        <f t="shared" si="41"/>
        <v>-411678.90999999829</v>
      </c>
      <c r="D36" s="8">
        <f t="shared" si="42"/>
        <v>5045074.1100000013</v>
      </c>
      <c r="E36" s="8">
        <f t="shared" si="43"/>
        <v>30762.647012195128</v>
      </c>
      <c r="F36" s="8">
        <f t="shared" si="44"/>
        <v>3079077.2100000009</v>
      </c>
      <c r="G36" s="8">
        <f t="shared" si="45"/>
        <v>811046.9</v>
      </c>
      <c r="H36" s="8">
        <f t="shared" si="46"/>
        <v>57381</v>
      </c>
      <c r="I36" s="8">
        <f t="shared" si="47"/>
        <v>1097569</v>
      </c>
      <c r="J36" s="8">
        <f t="shared" si="48"/>
        <v>6692.4939024390242</v>
      </c>
      <c r="K36" s="8">
        <f t="shared" si="49"/>
        <v>347569</v>
      </c>
      <c r="L36" s="8">
        <f t="shared" si="50"/>
        <v>750000</v>
      </c>
      <c r="M36" s="8">
        <f t="shared" si="51"/>
        <v>787813.4</v>
      </c>
      <c r="N36" s="8">
        <f t="shared" si="52"/>
        <v>18774.861036585371</v>
      </c>
      <c r="O36" s="8">
        <f t="shared" si="53"/>
        <v>681141.38000000012</v>
      </c>
      <c r="P36" s="8">
        <f t="shared" si="54"/>
        <v>729133.5</v>
      </c>
      <c r="Q36" s="8">
        <f t="shared" si="55"/>
        <v>1185426.8500000001</v>
      </c>
      <c r="R36" s="8">
        <f t="shared" si="56"/>
        <v>2906692.3200000003</v>
      </c>
      <c r="S36" s="8">
        <f t="shared" si="57"/>
        <v>17723.733658536588</v>
      </c>
      <c r="T36" s="8">
        <f t="shared" si="58"/>
        <v>172384.8900000006</v>
      </c>
      <c r="U36" s="7">
        <f t="shared" si="59"/>
        <v>5.5985893903583064E-2</v>
      </c>
      <c r="V36" s="8">
        <f t="shared" si="60"/>
        <v>0.4</v>
      </c>
      <c r="W36" s="8">
        <f t="shared" si="61"/>
        <v>70955</v>
      </c>
      <c r="X36" s="8">
        <f t="shared" si="62"/>
        <v>101099.49</v>
      </c>
      <c r="Y36" s="8">
        <f t="shared" si="63"/>
        <v>330</v>
      </c>
      <c r="Z36" s="8">
        <f t="shared" si="64"/>
        <v>14195.539999999999</v>
      </c>
      <c r="AA36" s="8">
        <f t="shared" si="65"/>
        <v>296795.05</v>
      </c>
      <c r="AB36" s="8">
        <f t="shared" si="66"/>
        <v>5456753.0199999996</v>
      </c>
      <c r="AC36" s="8">
        <f t="shared" si="67"/>
        <v>33272.884268292677</v>
      </c>
      <c r="AD36" s="8">
        <f t="shared" si="68"/>
        <v>3440849.0199999996</v>
      </c>
      <c r="AE36" s="8">
        <f t="shared" si="69"/>
        <v>20980.786707317071</v>
      </c>
      <c r="AF36" s="8">
        <f t="shared" si="70"/>
        <v>877798</v>
      </c>
      <c r="AG36" s="7">
        <f t="shared" si="71"/>
        <v>0.16086452818786365</v>
      </c>
      <c r="AH36" s="8">
        <f t="shared" si="72"/>
        <v>5352.4268292682927</v>
      </c>
      <c r="AI36" s="8">
        <f t="shared" si="73"/>
        <v>2080874.6400000001</v>
      </c>
      <c r="AJ36" s="8">
        <f t="shared" si="74"/>
        <v>75805</v>
      </c>
      <c r="AK36" s="8">
        <f t="shared" si="75"/>
        <v>367087.38</v>
      </c>
      <c r="AL36" s="8">
        <f t="shared" si="76"/>
        <v>2015904</v>
      </c>
      <c r="AM36" s="8">
        <f t="shared" si="77"/>
        <v>12292.09756097561</v>
      </c>
      <c r="AN36" s="8">
        <f t="shared" si="78"/>
        <v>2015904</v>
      </c>
      <c r="AO36" s="8">
        <f t="shared" si="79"/>
        <v>0</v>
      </c>
      <c r="AP36" s="2">
        <v>609884.53</v>
      </c>
      <c r="AQ36" s="2">
        <v>16762.18</v>
      </c>
      <c r="AR36" s="2">
        <v>54494.67</v>
      </c>
      <c r="AS36" s="2" t="s">
        <v>1</v>
      </c>
      <c r="AT36" s="2">
        <v>526593.5</v>
      </c>
      <c r="AU36" s="2">
        <v>202540</v>
      </c>
      <c r="AV36" s="2" t="s">
        <v>1</v>
      </c>
      <c r="AW36" s="2">
        <v>1185426.8500000001</v>
      </c>
      <c r="AX36" s="2" t="s">
        <v>1</v>
      </c>
      <c r="AY36" s="2" t="s">
        <v>1</v>
      </c>
      <c r="AZ36" s="2" t="s">
        <v>1</v>
      </c>
      <c r="BA36" s="2" t="s">
        <v>1</v>
      </c>
      <c r="BB36" s="2">
        <v>0.2</v>
      </c>
      <c r="BC36" s="2">
        <v>0.2</v>
      </c>
      <c r="BD36" s="2" t="s">
        <v>1</v>
      </c>
      <c r="BE36" s="2" t="s">
        <v>1</v>
      </c>
      <c r="BF36" s="2" t="s">
        <v>1</v>
      </c>
      <c r="BG36" s="2">
        <v>70555</v>
      </c>
      <c r="BH36" s="2">
        <v>400</v>
      </c>
      <c r="BI36" s="2" t="s">
        <v>1</v>
      </c>
      <c r="BJ36" s="2" t="s">
        <v>1</v>
      </c>
      <c r="BK36" s="2" t="s">
        <v>1</v>
      </c>
      <c r="BL36" s="2" t="s">
        <v>1</v>
      </c>
      <c r="BM36" s="2" t="s">
        <v>1</v>
      </c>
      <c r="BN36" s="2" t="s">
        <v>1</v>
      </c>
      <c r="BO36" s="2" t="s">
        <v>1</v>
      </c>
      <c r="BP36" s="2">
        <v>101099.49</v>
      </c>
      <c r="BQ36" s="2" t="s">
        <v>1</v>
      </c>
      <c r="BR36" s="2">
        <v>330</v>
      </c>
      <c r="BS36" s="2">
        <v>14124.48</v>
      </c>
      <c r="BT36" s="2">
        <v>71.06</v>
      </c>
      <c r="BU36" s="2" t="s">
        <v>1</v>
      </c>
      <c r="BV36" s="2" t="s">
        <v>1</v>
      </c>
      <c r="BW36" s="2">
        <v>296795.05</v>
      </c>
      <c r="BX36" s="2" t="s">
        <v>1</v>
      </c>
      <c r="BY36" s="2">
        <v>287165.62</v>
      </c>
      <c r="BZ36" s="2" t="s">
        <v>1</v>
      </c>
      <c r="CA36" s="2">
        <v>482668</v>
      </c>
      <c r="CB36" s="2" t="s">
        <v>1</v>
      </c>
      <c r="CC36" s="2" t="s">
        <v>1</v>
      </c>
      <c r="CD36" s="2" t="s">
        <v>1</v>
      </c>
      <c r="CE36" s="2">
        <v>3542</v>
      </c>
      <c r="CF36" s="2">
        <v>12000</v>
      </c>
      <c r="CG36" s="2" t="s">
        <v>1</v>
      </c>
      <c r="CH36" s="2">
        <v>1950</v>
      </c>
      <c r="CI36" s="2">
        <v>487.78</v>
      </c>
      <c r="CJ36" s="2" t="s">
        <v>1</v>
      </c>
      <c r="CK36" s="2" t="s">
        <v>1</v>
      </c>
      <c r="CL36" s="2" t="s">
        <v>1</v>
      </c>
      <c r="CM36" s="2" t="s">
        <v>1</v>
      </c>
      <c r="CN36" s="2" t="s">
        <v>1</v>
      </c>
      <c r="CO36" s="2" t="s">
        <v>1</v>
      </c>
      <c r="CP36" s="2" t="s">
        <v>1</v>
      </c>
      <c r="CQ36" s="2" t="s">
        <v>1</v>
      </c>
      <c r="CR36" s="2" t="s">
        <v>1</v>
      </c>
      <c r="CS36" s="2" t="s">
        <v>1</v>
      </c>
      <c r="CT36" s="2" t="s">
        <v>1</v>
      </c>
      <c r="CU36" s="2" t="s">
        <v>1</v>
      </c>
      <c r="CV36" s="2" t="s">
        <v>1</v>
      </c>
      <c r="CW36" s="2">
        <v>3000</v>
      </c>
      <c r="CX36" s="2" t="s">
        <v>1</v>
      </c>
      <c r="CY36" s="2">
        <v>20233.5</v>
      </c>
      <c r="CZ36" s="2" t="s">
        <v>1</v>
      </c>
      <c r="DA36" s="2" t="s">
        <v>1</v>
      </c>
      <c r="DB36" s="2" t="s">
        <v>1</v>
      </c>
      <c r="DC36" s="2" t="s">
        <v>1</v>
      </c>
      <c r="DD36" s="2" t="s">
        <v>1</v>
      </c>
      <c r="DE36" s="2" t="s">
        <v>1</v>
      </c>
      <c r="DF36" s="2" t="s">
        <v>1</v>
      </c>
      <c r="DG36" s="2" t="s">
        <v>1</v>
      </c>
      <c r="DH36" s="2" t="s">
        <v>1</v>
      </c>
      <c r="DI36" s="2" t="s">
        <v>1</v>
      </c>
      <c r="DJ36" s="2" t="s">
        <v>1</v>
      </c>
      <c r="DK36" s="2">
        <v>57381</v>
      </c>
      <c r="DL36" s="2" t="s">
        <v>1</v>
      </c>
      <c r="DM36" s="2" t="s">
        <v>1</v>
      </c>
      <c r="DN36" s="2" t="s">
        <v>1</v>
      </c>
      <c r="DO36" s="2" t="s">
        <v>1</v>
      </c>
      <c r="DP36" s="2" t="s">
        <v>1</v>
      </c>
      <c r="DQ36" s="2" t="s">
        <v>1</v>
      </c>
      <c r="DR36" s="2" t="s">
        <v>1</v>
      </c>
      <c r="DS36" s="2" t="s">
        <v>1</v>
      </c>
      <c r="DT36" s="2" t="s">
        <v>1</v>
      </c>
      <c r="DU36" s="2" t="s">
        <v>1</v>
      </c>
      <c r="DV36" s="2">
        <v>29000</v>
      </c>
      <c r="DW36" s="2">
        <v>65400</v>
      </c>
      <c r="DX36" s="2" t="s">
        <v>1</v>
      </c>
      <c r="DY36" s="2">
        <v>198169</v>
      </c>
      <c r="DZ36" s="2" t="s">
        <v>1</v>
      </c>
      <c r="EA36" s="2" t="s">
        <v>1</v>
      </c>
      <c r="EB36" s="2">
        <v>55000</v>
      </c>
      <c r="EC36" s="2" t="s">
        <v>1</v>
      </c>
      <c r="ED36" s="2" t="s">
        <v>1</v>
      </c>
      <c r="EE36" s="2" t="s">
        <v>1</v>
      </c>
      <c r="EF36" s="2" t="s">
        <v>1</v>
      </c>
      <c r="EG36" s="2" t="s">
        <v>1</v>
      </c>
      <c r="EH36" s="2" t="s">
        <v>1</v>
      </c>
      <c r="EI36" s="2" t="s">
        <v>1</v>
      </c>
      <c r="EJ36" s="2" t="s">
        <v>1</v>
      </c>
      <c r="EK36" s="2">
        <v>450000</v>
      </c>
      <c r="EL36" s="2" t="s">
        <v>1</v>
      </c>
      <c r="EM36" s="2" t="s">
        <v>1</v>
      </c>
      <c r="EN36" s="2">
        <v>300000</v>
      </c>
      <c r="EO36" s="2" t="s">
        <v>1</v>
      </c>
      <c r="EP36" s="2" t="s">
        <v>1</v>
      </c>
      <c r="EQ36" s="2" t="s">
        <v>1</v>
      </c>
      <c r="ER36" s="2" t="s">
        <v>1</v>
      </c>
      <c r="ES36" s="2">
        <v>258692</v>
      </c>
      <c r="ET36" s="2" t="s">
        <v>1</v>
      </c>
      <c r="EU36" s="2">
        <v>8519.9</v>
      </c>
      <c r="EV36" s="2">
        <v>151001</v>
      </c>
      <c r="EW36" s="2">
        <v>335200</v>
      </c>
      <c r="EX36" s="2" t="s">
        <v>1</v>
      </c>
      <c r="EY36" s="2" t="s">
        <v>1</v>
      </c>
      <c r="EZ36" s="2" t="s">
        <v>1</v>
      </c>
      <c r="FA36" s="2">
        <v>64452</v>
      </c>
      <c r="FB36" s="2">
        <v>53453</v>
      </c>
      <c r="FC36" s="2">
        <v>965</v>
      </c>
      <c r="FD36" s="2">
        <v>2882.1</v>
      </c>
      <c r="FE36" s="2">
        <v>2633</v>
      </c>
      <c r="FF36" s="2" t="s">
        <v>1</v>
      </c>
      <c r="FG36" s="2" t="s">
        <v>1</v>
      </c>
      <c r="FH36" s="2" t="s">
        <v>1</v>
      </c>
      <c r="FI36" s="2" t="s">
        <v>1</v>
      </c>
      <c r="FJ36" s="2">
        <v>214</v>
      </c>
      <c r="FK36" s="2" t="s">
        <v>1</v>
      </c>
      <c r="FL36" s="2" t="s">
        <v>1</v>
      </c>
      <c r="FM36" s="2">
        <v>11426</v>
      </c>
      <c r="FN36" s="2">
        <v>76108.929999999993</v>
      </c>
      <c r="FO36" s="2" t="s">
        <v>1</v>
      </c>
      <c r="FP36" s="2">
        <v>250585.66</v>
      </c>
      <c r="FQ36" s="2">
        <v>0</v>
      </c>
      <c r="FR36" s="2" t="s">
        <v>1</v>
      </c>
      <c r="FS36" s="2" t="s">
        <v>1</v>
      </c>
      <c r="FT36" s="2" t="s">
        <v>1</v>
      </c>
      <c r="FU36" s="2" t="s">
        <v>1</v>
      </c>
      <c r="FV36" s="2" t="s">
        <v>1</v>
      </c>
      <c r="FW36" s="2" t="s">
        <v>1</v>
      </c>
      <c r="FX36" s="2">
        <v>81378.23</v>
      </c>
      <c r="FY36" s="2">
        <v>62117</v>
      </c>
      <c r="FZ36" s="2" t="s">
        <v>1</v>
      </c>
      <c r="GA36" s="2">
        <v>29392</v>
      </c>
      <c r="GB36" s="2" t="s">
        <v>1</v>
      </c>
      <c r="GC36" s="2" t="s">
        <v>1</v>
      </c>
      <c r="GD36" s="2">
        <v>3886.4</v>
      </c>
      <c r="GE36" s="2">
        <v>4841.71</v>
      </c>
      <c r="GF36" s="2">
        <v>30087.200000000001</v>
      </c>
      <c r="GG36" s="2" t="s">
        <v>1</v>
      </c>
      <c r="GH36" s="2" t="s">
        <v>1</v>
      </c>
      <c r="GI36" s="2">
        <v>39930</v>
      </c>
      <c r="GJ36" s="2">
        <v>8190</v>
      </c>
      <c r="GK36" s="2">
        <v>37408.589999999997</v>
      </c>
      <c r="GL36" s="2">
        <v>650302.92000000004</v>
      </c>
      <c r="GM36" s="2">
        <v>741226</v>
      </c>
      <c r="GN36" s="2">
        <v>860</v>
      </c>
      <c r="GO36" s="2">
        <v>6194</v>
      </c>
      <c r="GP36" s="2">
        <v>29519</v>
      </c>
      <c r="GQ36" s="2" t="s">
        <v>1</v>
      </c>
      <c r="GR36" s="2" t="s">
        <v>1</v>
      </c>
      <c r="GS36" s="2" t="s">
        <v>1</v>
      </c>
      <c r="GT36" s="2">
        <v>2692</v>
      </c>
      <c r="GU36" s="2" t="s">
        <v>1</v>
      </c>
      <c r="GV36" s="2" t="s">
        <v>1</v>
      </c>
      <c r="GW36" s="2" t="s">
        <v>1</v>
      </c>
      <c r="GX36" s="2" t="s">
        <v>1</v>
      </c>
      <c r="GY36" s="2" t="s">
        <v>1</v>
      </c>
      <c r="GZ36" s="2" t="s">
        <v>1</v>
      </c>
      <c r="HA36" s="2">
        <v>14515</v>
      </c>
      <c r="HB36" s="2" t="s">
        <v>1</v>
      </c>
      <c r="HC36" s="2" t="s">
        <v>1</v>
      </c>
      <c r="HD36" s="2" t="s">
        <v>1</v>
      </c>
      <c r="HE36" s="2" t="s">
        <v>1</v>
      </c>
      <c r="HF36" s="2">
        <v>15000</v>
      </c>
      <c r="HG36" s="2" t="s">
        <v>1</v>
      </c>
      <c r="HH36" s="2" t="s">
        <v>1</v>
      </c>
      <c r="HI36" s="2" t="s">
        <v>1</v>
      </c>
      <c r="HJ36" s="2">
        <v>60000</v>
      </c>
      <c r="HK36" s="2" t="s">
        <v>1</v>
      </c>
      <c r="HL36" s="2" t="s">
        <v>1</v>
      </c>
      <c r="HM36" s="2" t="s">
        <v>1</v>
      </c>
      <c r="HN36" s="2">
        <v>805</v>
      </c>
      <c r="HO36" s="2" t="s">
        <v>1</v>
      </c>
      <c r="HP36" s="2" t="s">
        <v>1</v>
      </c>
      <c r="HQ36" s="2">
        <v>6100</v>
      </c>
      <c r="HR36" s="2" t="s">
        <v>1</v>
      </c>
      <c r="HS36" s="2">
        <v>5412</v>
      </c>
      <c r="HT36" s="2" t="s">
        <v>1</v>
      </c>
      <c r="HU36" s="2" t="s">
        <v>1</v>
      </c>
      <c r="HV36" s="2">
        <v>17500</v>
      </c>
      <c r="HW36" s="2" t="s">
        <v>1</v>
      </c>
      <c r="HX36" s="2" t="s">
        <v>1</v>
      </c>
      <c r="HY36" s="2" t="s">
        <v>1</v>
      </c>
      <c r="HZ36" s="2" t="s">
        <v>1</v>
      </c>
      <c r="IA36" s="2" t="s">
        <v>1</v>
      </c>
      <c r="IB36" s="2" t="s">
        <v>1</v>
      </c>
      <c r="IC36" s="2" t="s">
        <v>1</v>
      </c>
      <c r="ID36" s="2" t="s">
        <v>1</v>
      </c>
      <c r="IE36" s="2" t="s">
        <v>1</v>
      </c>
      <c r="IF36" s="2">
        <v>111488</v>
      </c>
      <c r="IG36" s="2" t="s">
        <v>1</v>
      </c>
      <c r="IH36" s="2">
        <v>24047.38</v>
      </c>
      <c r="II36" s="2">
        <v>202540</v>
      </c>
      <c r="IJ36" s="2" t="s">
        <v>1</v>
      </c>
      <c r="IK36" s="2" t="s">
        <v>1</v>
      </c>
      <c r="IL36" s="2" t="s">
        <v>1</v>
      </c>
      <c r="IM36" s="2" t="s">
        <v>1</v>
      </c>
      <c r="IN36" s="2">
        <v>3284</v>
      </c>
      <c r="IO36" s="2" t="s">
        <v>1</v>
      </c>
      <c r="IP36" s="2" t="s">
        <v>1</v>
      </c>
      <c r="IQ36" s="2" t="s">
        <v>1</v>
      </c>
      <c r="IR36" s="2">
        <v>2000</v>
      </c>
      <c r="IS36" s="2">
        <v>34000</v>
      </c>
      <c r="IT36" s="2" t="s">
        <v>1</v>
      </c>
      <c r="IU36" s="2" t="s">
        <v>1</v>
      </c>
      <c r="IV36" s="2" t="s">
        <v>1</v>
      </c>
      <c r="IW36" s="2" t="s">
        <v>1</v>
      </c>
      <c r="IX36" s="2" t="s">
        <v>1</v>
      </c>
      <c r="IY36" s="2" t="s">
        <v>1</v>
      </c>
      <c r="IZ36" s="2" t="s">
        <v>1</v>
      </c>
      <c r="JA36" s="2" t="s">
        <v>1</v>
      </c>
      <c r="JB36" s="2" t="s">
        <v>1</v>
      </c>
      <c r="JC36" s="2" t="s">
        <v>1</v>
      </c>
      <c r="JD36" s="2" t="s">
        <v>1</v>
      </c>
      <c r="JE36" s="2" t="s">
        <v>1</v>
      </c>
      <c r="JF36" s="2" t="s">
        <v>1</v>
      </c>
      <c r="JG36" s="2" t="s">
        <v>1</v>
      </c>
      <c r="JH36" s="2" t="s">
        <v>1</v>
      </c>
      <c r="JI36" s="2" t="s">
        <v>1</v>
      </c>
      <c r="JJ36" s="2">
        <v>0</v>
      </c>
      <c r="JK36" s="2" t="s">
        <v>1</v>
      </c>
      <c r="JL36" s="2">
        <v>0</v>
      </c>
      <c r="JM36" s="2" t="s">
        <v>1</v>
      </c>
      <c r="JN36" s="2" t="s">
        <v>1</v>
      </c>
      <c r="JO36" s="2" t="s">
        <v>1</v>
      </c>
      <c r="JP36" s="2" t="s">
        <v>1</v>
      </c>
      <c r="JQ36" s="2" t="s">
        <v>1</v>
      </c>
      <c r="JR36" s="2" t="s">
        <v>1</v>
      </c>
      <c r="JS36" s="2">
        <v>376734</v>
      </c>
      <c r="JT36" s="2">
        <v>136705</v>
      </c>
      <c r="JU36" s="2">
        <v>1502465</v>
      </c>
      <c r="JV36" s="2" t="s">
        <v>1</v>
      </c>
      <c r="JW36" s="2" t="s">
        <v>1</v>
      </c>
      <c r="JX36" s="2" t="s">
        <v>1</v>
      </c>
      <c r="JY36" s="2" t="s">
        <v>1</v>
      </c>
      <c r="JZ36" s="2" t="s">
        <v>1</v>
      </c>
      <c r="KA36" s="2" t="s">
        <v>1</v>
      </c>
      <c r="KB36" s="2" t="s">
        <v>1</v>
      </c>
      <c r="KC36" s="2" t="s">
        <v>1</v>
      </c>
      <c r="KD36" s="2" t="s">
        <v>1</v>
      </c>
      <c r="KE36" s="2" t="s">
        <v>1</v>
      </c>
      <c r="KF36" s="2" t="s">
        <v>1</v>
      </c>
      <c r="KG36" s="2" t="s">
        <v>1</v>
      </c>
      <c r="KH36" s="2" t="s">
        <v>1</v>
      </c>
      <c r="KI36" s="2" t="s">
        <v>1</v>
      </c>
      <c r="KJ36" s="2" t="s">
        <v>1</v>
      </c>
      <c r="KK36" s="2" t="s">
        <v>1</v>
      </c>
      <c r="KL36" s="2" t="s">
        <v>1</v>
      </c>
      <c r="KM36" s="2" t="s">
        <v>1</v>
      </c>
      <c r="KN36" s="2" t="s">
        <v>1</v>
      </c>
      <c r="KO36" s="2" t="s">
        <v>1</v>
      </c>
      <c r="KP36" s="2" t="s">
        <v>1</v>
      </c>
      <c r="KQ36" s="2" t="s">
        <v>1</v>
      </c>
      <c r="KR36" s="2" t="s">
        <v>1</v>
      </c>
      <c r="KS36" s="2" t="s">
        <v>1</v>
      </c>
      <c r="KT36" s="2" t="s">
        <v>1</v>
      </c>
      <c r="KU36" s="2" t="s">
        <v>1</v>
      </c>
      <c r="KV36" s="2" t="s">
        <v>1</v>
      </c>
      <c r="KW36" s="2" t="s">
        <v>1</v>
      </c>
      <c r="KX36" s="2" t="s">
        <v>1</v>
      </c>
      <c r="KY36" s="2" t="s">
        <v>1</v>
      </c>
      <c r="KZ36" s="2" t="s">
        <v>1</v>
      </c>
      <c r="LA36" s="2" t="s">
        <v>1</v>
      </c>
      <c r="LB36" s="2" t="s">
        <v>1</v>
      </c>
      <c r="LC36" s="2" t="s">
        <v>1</v>
      </c>
      <c r="LD36" s="2" t="s">
        <v>1</v>
      </c>
      <c r="LE36" s="2" t="s">
        <v>1</v>
      </c>
      <c r="LF36" s="2" t="s">
        <v>1</v>
      </c>
      <c r="LG36" s="2" t="s">
        <v>1</v>
      </c>
      <c r="LH36" s="2" t="s">
        <v>1</v>
      </c>
      <c r="LI36" s="2" t="s">
        <v>1</v>
      </c>
    </row>
    <row r="37" spans="1:321" x14ac:dyDescent="0.3">
      <c r="A37" s="2" t="s">
        <v>28</v>
      </c>
      <c r="B37" s="2">
        <v>487</v>
      </c>
      <c r="C37" s="8">
        <f t="shared" si="41"/>
        <v>3884611.589999998</v>
      </c>
      <c r="D37" s="8">
        <f t="shared" si="42"/>
        <v>14253702.219999999</v>
      </c>
      <c r="E37" s="8">
        <f t="shared" si="43"/>
        <v>29268.382381930183</v>
      </c>
      <c r="F37" s="8">
        <f t="shared" si="44"/>
        <v>10268918.279999999</v>
      </c>
      <c r="G37" s="8">
        <f t="shared" si="45"/>
        <v>1730449.94</v>
      </c>
      <c r="H37" s="8">
        <f t="shared" si="46"/>
        <v>609313</v>
      </c>
      <c r="I37" s="8">
        <f t="shared" si="47"/>
        <v>1645021</v>
      </c>
      <c r="J37" s="8">
        <f t="shared" si="48"/>
        <v>3377.8665297741272</v>
      </c>
      <c r="K37" s="8">
        <f t="shared" si="49"/>
        <v>1645021</v>
      </c>
      <c r="L37" s="8">
        <f t="shared" si="50"/>
        <v>0</v>
      </c>
      <c r="M37" s="8">
        <f t="shared" si="51"/>
        <v>1588662.94</v>
      </c>
      <c r="N37" s="8">
        <f t="shared" si="52"/>
        <v>21086.074496919915</v>
      </c>
      <c r="O37" s="8">
        <f t="shared" si="53"/>
        <v>2561133.2399999998</v>
      </c>
      <c r="P37" s="8">
        <f t="shared" si="54"/>
        <v>2407133.66</v>
      </c>
      <c r="Q37" s="8">
        <f t="shared" si="55"/>
        <v>4412298.25</v>
      </c>
      <c r="R37" s="8">
        <f t="shared" si="56"/>
        <v>9996081.3800000008</v>
      </c>
      <c r="S37" s="8">
        <f t="shared" si="57"/>
        <v>20525.834455852157</v>
      </c>
      <c r="T37" s="8">
        <f t="shared" si="58"/>
        <v>272836.89999999851</v>
      </c>
      <c r="U37" s="7">
        <f t="shared" si="59"/>
        <v>2.6569195757588454E-2</v>
      </c>
      <c r="V37" s="8">
        <f t="shared" si="60"/>
        <v>3000.9</v>
      </c>
      <c r="W37" s="8">
        <f t="shared" si="61"/>
        <v>264956</v>
      </c>
      <c r="X37" s="8">
        <f t="shared" si="62"/>
        <v>0</v>
      </c>
      <c r="Y37" s="8">
        <f t="shared" si="63"/>
        <v>4880</v>
      </c>
      <c r="Z37" s="8">
        <f t="shared" si="64"/>
        <v>52862.96</v>
      </c>
      <c r="AA37" s="8">
        <f t="shared" si="65"/>
        <v>562653.27</v>
      </c>
      <c r="AB37" s="8">
        <f t="shared" si="66"/>
        <v>10369090.630000001</v>
      </c>
      <c r="AC37" s="8">
        <f t="shared" si="67"/>
        <v>21291.7672073922</v>
      </c>
      <c r="AD37" s="8">
        <f t="shared" si="68"/>
        <v>8579299.8800000008</v>
      </c>
      <c r="AE37" s="8">
        <f t="shared" si="69"/>
        <v>17616.632197125258</v>
      </c>
      <c r="AF37" s="8">
        <f t="shared" si="70"/>
        <v>2267377</v>
      </c>
      <c r="AG37" s="7">
        <f t="shared" si="71"/>
        <v>0.21866690926974758</v>
      </c>
      <c r="AH37" s="8">
        <f t="shared" si="72"/>
        <v>4655.804928131417</v>
      </c>
      <c r="AI37" s="8">
        <f t="shared" si="73"/>
        <v>4730598.49</v>
      </c>
      <c r="AJ37" s="8">
        <f t="shared" si="74"/>
        <v>89810</v>
      </c>
      <c r="AK37" s="8">
        <f t="shared" si="75"/>
        <v>1470208.3900000001</v>
      </c>
      <c r="AL37" s="8">
        <f t="shared" si="76"/>
        <v>1789790.75</v>
      </c>
      <c r="AM37" s="8">
        <f t="shared" si="77"/>
        <v>3675.1350102669403</v>
      </c>
      <c r="AN37" s="8">
        <f t="shared" si="78"/>
        <v>1768494.75</v>
      </c>
      <c r="AO37" s="8">
        <f t="shared" si="79"/>
        <v>21296</v>
      </c>
      <c r="AP37" s="2">
        <v>2288264.0299999998</v>
      </c>
      <c r="AQ37" s="2">
        <v>62392.56</v>
      </c>
      <c r="AR37" s="2">
        <v>210476.65</v>
      </c>
      <c r="AS37" s="2" t="s">
        <v>1</v>
      </c>
      <c r="AT37" s="2">
        <v>1960253.66</v>
      </c>
      <c r="AU37" s="2">
        <v>446880</v>
      </c>
      <c r="AV37" s="2" t="s">
        <v>1</v>
      </c>
      <c r="AW37" s="2">
        <v>4412298.25</v>
      </c>
      <c r="AX37" s="2" t="s">
        <v>1</v>
      </c>
      <c r="AY37" s="2" t="s">
        <v>1</v>
      </c>
      <c r="AZ37" s="2" t="s">
        <v>1</v>
      </c>
      <c r="BA37" s="2" t="s">
        <v>1</v>
      </c>
      <c r="BB37" s="2">
        <v>3000.9</v>
      </c>
      <c r="BC37" s="2" t="s">
        <v>1</v>
      </c>
      <c r="BD37" s="2" t="s">
        <v>1</v>
      </c>
      <c r="BE37" s="2" t="s">
        <v>1</v>
      </c>
      <c r="BF37" s="2" t="s">
        <v>1</v>
      </c>
      <c r="BG37" s="2">
        <v>245521</v>
      </c>
      <c r="BH37" s="2">
        <v>5100</v>
      </c>
      <c r="BI37" s="2">
        <v>7185</v>
      </c>
      <c r="BJ37" s="2" t="s">
        <v>1</v>
      </c>
      <c r="BK37" s="2">
        <v>0</v>
      </c>
      <c r="BL37" s="2">
        <v>7150</v>
      </c>
      <c r="BM37" s="2" t="s">
        <v>1</v>
      </c>
      <c r="BN37" s="2" t="s">
        <v>1</v>
      </c>
      <c r="BO37" s="2" t="s">
        <v>1</v>
      </c>
      <c r="BP37" s="2" t="s">
        <v>1</v>
      </c>
      <c r="BQ37" s="2" t="s">
        <v>1</v>
      </c>
      <c r="BR37" s="2">
        <v>4880</v>
      </c>
      <c r="BS37" s="2">
        <v>52862.96</v>
      </c>
      <c r="BT37" s="2" t="s">
        <v>1</v>
      </c>
      <c r="BU37" s="2" t="s">
        <v>1</v>
      </c>
      <c r="BV37" s="2" t="s">
        <v>1</v>
      </c>
      <c r="BW37" s="2">
        <v>562653.27</v>
      </c>
      <c r="BX37" s="2" t="s">
        <v>1</v>
      </c>
      <c r="BY37" s="2">
        <v>1462149.25</v>
      </c>
      <c r="BZ37" s="2">
        <v>4432</v>
      </c>
      <c r="CA37" s="2" t="s">
        <v>1</v>
      </c>
      <c r="CB37" s="2" t="s">
        <v>1</v>
      </c>
      <c r="CC37" s="2" t="s">
        <v>1</v>
      </c>
      <c r="CD37" s="2" t="s">
        <v>1</v>
      </c>
      <c r="CE37" s="2">
        <v>14398</v>
      </c>
      <c r="CF37" s="2">
        <v>104992</v>
      </c>
      <c r="CG37" s="2" t="s">
        <v>1</v>
      </c>
      <c r="CH37" s="2" t="s">
        <v>1</v>
      </c>
      <c r="CI37" s="2">
        <v>2691.69</v>
      </c>
      <c r="CJ37" s="2" t="s">
        <v>1</v>
      </c>
      <c r="CK37" s="2" t="s">
        <v>1</v>
      </c>
      <c r="CL37" s="2" t="s">
        <v>1</v>
      </c>
      <c r="CM37" s="2" t="s">
        <v>1</v>
      </c>
      <c r="CN37" s="2" t="s">
        <v>1</v>
      </c>
      <c r="CO37" s="2" t="s">
        <v>1</v>
      </c>
      <c r="CP37" s="2" t="s">
        <v>1</v>
      </c>
      <c r="CQ37" s="2">
        <v>4452</v>
      </c>
      <c r="CR37" s="2" t="s">
        <v>1</v>
      </c>
      <c r="CS37" s="2" t="s">
        <v>1</v>
      </c>
      <c r="CT37" s="2" t="s">
        <v>1</v>
      </c>
      <c r="CU37" s="2" t="s">
        <v>1</v>
      </c>
      <c r="CV37" s="2" t="s">
        <v>1</v>
      </c>
      <c r="CW37" s="2" t="s">
        <v>1</v>
      </c>
      <c r="CX37" s="2">
        <v>20314</v>
      </c>
      <c r="CY37" s="2">
        <v>117021</v>
      </c>
      <c r="CZ37" s="2" t="s">
        <v>1</v>
      </c>
      <c r="DA37" s="2" t="s">
        <v>1</v>
      </c>
      <c r="DB37" s="2" t="s">
        <v>1</v>
      </c>
      <c r="DC37" s="2" t="s">
        <v>1</v>
      </c>
      <c r="DD37" s="2" t="s">
        <v>1</v>
      </c>
      <c r="DE37" s="2" t="s">
        <v>1</v>
      </c>
      <c r="DF37" s="2" t="s">
        <v>1</v>
      </c>
      <c r="DG37" s="2" t="s">
        <v>1</v>
      </c>
      <c r="DH37" s="2" t="s">
        <v>1</v>
      </c>
      <c r="DI37" s="2" t="s">
        <v>1</v>
      </c>
      <c r="DJ37" s="2" t="s">
        <v>1</v>
      </c>
      <c r="DK37" s="2">
        <v>609313</v>
      </c>
      <c r="DL37" s="2" t="s">
        <v>1</v>
      </c>
      <c r="DM37" s="2" t="s">
        <v>1</v>
      </c>
      <c r="DN37" s="2" t="s">
        <v>1</v>
      </c>
      <c r="DO37" s="2" t="s">
        <v>1</v>
      </c>
      <c r="DP37" s="2" t="s">
        <v>1</v>
      </c>
      <c r="DQ37" s="2" t="s">
        <v>1</v>
      </c>
      <c r="DR37" s="2" t="s">
        <v>1</v>
      </c>
      <c r="DS37" s="2" t="s">
        <v>1</v>
      </c>
      <c r="DT37" s="2" t="s">
        <v>1</v>
      </c>
      <c r="DU37" s="2" t="s">
        <v>1</v>
      </c>
      <c r="DV37" s="2">
        <v>29000</v>
      </c>
      <c r="DW37" s="2">
        <v>104800</v>
      </c>
      <c r="DX37" s="2" t="s">
        <v>1</v>
      </c>
      <c r="DY37" s="2">
        <v>1186221</v>
      </c>
      <c r="DZ37" s="2" t="s">
        <v>1</v>
      </c>
      <c r="EA37" s="2" t="s">
        <v>1</v>
      </c>
      <c r="EB37" s="2">
        <v>325000</v>
      </c>
      <c r="EC37" s="2" t="s">
        <v>1</v>
      </c>
      <c r="ED37" s="2" t="s">
        <v>1</v>
      </c>
      <c r="EE37" s="2" t="s">
        <v>1</v>
      </c>
      <c r="EF37" s="2" t="s">
        <v>1</v>
      </c>
      <c r="EG37" s="2" t="s">
        <v>1</v>
      </c>
      <c r="EH37" s="2" t="s">
        <v>1</v>
      </c>
      <c r="EI37" s="2" t="s">
        <v>1</v>
      </c>
      <c r="EJ37" s="2" t="s">
        <v>1</v>
      </c>
      <c r="EK37" s="2">
        <v>0</v>
      </c>
      <c r="EL37" s="2" t="s">
        <v>1</v>
      </c>
      <c r="EM37" s="2" t="s">
        <v>1</v>
      </c>
      <c r="EN37" s="2" t="s">
        <v>1</v>
      </c>
      <c r="EO37" s="2" t="s">
        <v>1</v>
      </c>
      <c r="EP37" s="2" t="s">
        <v>1</v>
      </c>
      <c r="EQ37" s="2" t="s">
        <v>1</v>
      </c>
      <c r="ER37" s="2" t="s">
        <v>1</v>
      </c>
      <c r="ES37" s="2">
        <v>976005</v>
      </c>
      <c r="ET37" s="2" t="s">
        <v>1</v>
      </c>
      <c r="EU37" s="2">
        <v>855</v>
      </c>
      <c r="EV37" s="2">
        <v>76989</v>
      </c>
      <c r="EW37" s="2">
        <v>696617</v>
      </c>
      <c r="EX37" s="2" t="s">
        <v>1</v>
      </c>
      <c r="EY37" s="2" t="s">
        <v>1</v>
      </c>
      <c r="EZ37" s="2">
        <v>0</v>
      </c>
      <c r="FA37" s="2">
        <v>355493</v>
      </c>
      <c r="FB37" s="2">
        <v>145920</v>
      </c>
      <c r="FC37" s="2">
        <v>5836</v>
      </c>
      <c r="FD37" s="2" t="s">
        <v>1</v>
      </c>
      <c r="FE37" s="2">
        <v>9662</v>
      </c>
      <c r="FF37" s="2" t="s">
        <v>1</v>
      </c>
      <c r="FG37" s="2" t="s">
        <v>1</v>
      </c>
      <c r="FH37" s="2" t="s">
        <v>1</v>
      </c>
      <c r="FI37" s="2" t="s">
        <v>1</v>
      </c>
      <c r="FJ37" s="2">
        <v>812</v>
      </c>
      <c r="FK37" s="2" t="s">
        <v>1</v>
      </c>
      <c r="FL37" s="2">
        <v>1834</v>
      </c>
      <c r="FM37" s="2">
        <v>13381</v>
      </c>
      <c r="FN37" s="2">
        <v>298760.37</v>
      </c>
      <c r="FO37" s="2">
        <v>5396</v>
      </c>
      <c r="FP37" s="2">
        <v>217852.79</v>
      </c>
      <c r="FQ37" s="2" t="s">
        <v>1</v>
      </c>
      <c r="FR37" s="2" t="s">
        <v>1</v>
      </c>
      <c r="FS37" s="2" t="s">
        <v>1</v>
      </c>
      <c r="FT37" s="2" t="s">
        <v>1</v>
      </c>
      <c r="FU37" s="2" t="s">
        <v>1</v>
      </c>
      <c r="FV37" s="2" t="s">
        <v>1</v>
      </c>
      <c r="FW37" s="2" t="s">
        <v>1</v>
      </c>
      <c r="FX37" s="2" t="s">
        <v>1</v>
      </c>
      <c r="FY37" s="2">
        <v>298008.49</v>
      </c>
      <c r="FZ37" s="2">
        <v>99496.85</v>
      </c>
      <c r="GA37" s="2">
        <v>72133</v>
      </c>
      <c r="GB37" s="2" t="s">
        <v>1</v>
      </c>
      <c r="GC37" s="2" t="s">
        <v>1</v>
      </c>
      <c r="GD37" s="2">
        <v>1736</v>
      </c>
      <c r="GE37" s="2">
        <v>47315.48</v>
      </c>
      <c r="GF37" s="2">
        <v>67060.399999999994</v>
      </c>
      <c r="GG37" s="2">
        <v>57522.91</v>
      </c>
      <c r="GH37" s="2" t="s">
        <v>1</v>
      </c>
      <c r="GI37" s="2">
        <v>0</v>
      </c>
      <c r="GJ37" s="2">
        <v>16200</v>
      </c>
      <c r="GK37" s="2">
        <v>60802.04</v>
      </c>
      <c r="GL37" s="2">
        <v>1911388.96</v>
      </c>
      <c r="GM37" s="2">
        <v>1456170.2</v>
      </c>
      <c r="GN37" s="2">
        <v>0</v>
      </c>
      <c r="GO37" s="2">
        <v>468</v>
      </c>
      <c r="GP37" s="2">
        <v>53418</v>
      </c>
      <c r="GQ37" s="2" t="s">
        <v>1</v>
      </c>
      <c r="GR37" s="2" t="s">
        <v>1</v>
      </c>
      <c r="GS37" s="2" t="s">
        <v>1</v>
      </c>
      <c r="GT37" s="2">
        <v>10137</v>
      </c>
      <c r="GU37" s="2" t="s">
        <v>1</v>
      </c>
      <c r="GV37" s="2" t="s">
        <v>1</v>
      </c>
      <c r="GW37" s="2" t="s">
        <v>1</v>
      </c>
      <c r="GX37" s="2" t="s">
        <v>1</v>
      </c>
      <c r="GY37" s="2">
        <v>28539</v>
      </c>
      <c r="GZ37" s="2" t="s">
        <v>1</v>
      </c>
      <c r="HA37" s="2">
        <v>12166</v>
      </c>
      <c r="HB37" s="2" t="s">
        <v>1</v>
      </c>
      <c r="HC37" s="2" t="s">
        <v>1</v>
      </c>
      <c r="HD37" s="2" t="s">
        <v>1</v>
      </c>
      <c r="HE37" s="2" t="s">
        <v>1</v>
      </c>
      <c r="HF37" s="2" t="s">
        <v>1</v>
      </c>
      <c r="HG37" s="2" t="s">
        <v>1</v>
      </c>
      <c r="HH37" s="2" t="s">
        <v>1</v>
      </c>
      <c r="HI37" s="2" t="s">
        <v>1</v>
      </c>
      <c r="HJ37" s="2">
        <v>8000</v>
      </c>
      <c r="HK37" s="2">
        <v>80000</v>
      </c>
      <c r="HL37" s="2" t="s">
        <v>1</v>
      </c>
      <c r="HM37" s="2" t="s">
        <v>1</v>
      </c>
      <c r="HN37" s="2">
        <v>1810</v>
      </c>
      <c r="HO37" s="2" t="s">
        <v>1</v>
      </c>
      <c r="HP37" s="2" t="s">
        <v>1</v>
      </c>
      <c r="HQ37" s="2">
        <v>170852.89</v>
      </c>
      <c r="HR37" s="2" t="s">
        <v>1</v>
      </c>
      <c r="HS37" s="2">
        <v>26565</v>
      </c>
      <c r="HT37" s="2" t="s">
        <v>1</v>
      </c>
      <c r="HU37" s="2" t="s">
        <v>1</v>
      </c>
      <c r="HV37" s="2">
        <v>4820</v>
      </c>
      <c r="HW37" s="2">
        <v>550000</v>
      </c>
      <c r="HX37" s="2" t="s">
        <v>1</v>
      </c>
      <c r="HY37" s="2" t="s">
        <v>1</v>
      </c>
      <c r="HZ37" s="2" t="s">
        <v>1</v>
      </c>
      <c r="IA37" s="2" t="s">
        <v>1</v>
      </c>
      <c r="IB37" s="2" t="s">
        <v>1</v>
      </c>
      <c r="IC37" s="2" t="s">
        <v>1</v>
      </c>
      <c r="ID37" s="2" t="s">
        <v>1</v>
      </c>
      <c r="IE37" s="2">
        <v>0</v>
      </c>
      <c r="IF37" s="2">
        <v>260459.5</v>
      </c>
      <c r="IG37" s="2" t="s">
        <v>1</v>
      </c>
      <c r="IH37" s="2">
        <v>10631</v>
      </c>
      <c r="II37" s="2">
        <v>446880</v>
      </c>
      <c r="IJ37" s="2" t="s">
        <v>1</v>
      </c>
      <c r="IK37" s="2" t="s">
        <v>1</v>
      </c>
      <c r="IL37" s="2" t="s">
        <v>1</v>
      </c>
      <c r="IM37" s="2" t="s">
        <v>1</v>
      </c>
      <c r="IN37" s="2">
        <v>11306</v>
      </c>
      <c r="IO37" s="2" t="s">
        <v>1</v>
      </c>
      <c r="IP37" s="2" t="s">
        <v>1</v>
      </c>
      <c r="IQ37" s="2" t="s">
        <v>1</v>
      </c>
      <c r="IR37" s="2">
        <v>10000</v>
      </c>
      <c r="IS37" s="2" t="s">
        <v>1</v>
      </c>
      <c r="IT37" s="2" t="s">
        <v>1</v>
      </c>
      <c r="IU37" s="2" t="s">
        <v>1</v>
      </c>
      <c r="IV37" s="2" t="s">
        <v>1</v>
      </c>
      <c r="IW37" s="2" t="s">
        <v>1</v>
      </c>
      <c r="IX37" s="2" t="s">
        <v>1</v>
      </c>
      <c r="IY37" s="2" t="s">
        <v>1</v>
      </c>
      <c r="IZ37" s="2" t="s">
        <v>1</v>
      </c>
      <c r="JA37" s="2" t="s">
        <v>1</v>
      </c>
      <c r="JB37" s="2" t="s">
        <v>1</v>
      </c>
      <c r="JC37" s="2" t="s">
        <v>1</v>
      </c>
      <c r="JD37" s="2" t="s">
        <v>1</v>
      </c>
      <c r="JE37" s="2" t="s">
        <v>1</v>
      </c>
      <c r="JF37" s="2" t="s">
        <v>1</v>
      </c>
      <c r="JG37" s="2" t="s">
        <v>1</v>
      </c>
      <c r="JH37" s="2" t="s">
        <v>1</v>
      </c>
      <c r="JI37" s="2" t="s">
        <v>1</v>
      </c>
      <c r="JJ37" s="2">
        <v>0</v>
      </c>
      <c r="JK37" s="2" t="s">
        <v>1</v>
      </c>
      <c r="JL37" s="2">
        <v>0</v>
      </c>
      <c r="JM37" s="2" t="s">
        <v>1</v>
      </c>
      <c r="JN37" s="2" t="s">
        <v>1</v>
      </c>
      <c r="JO37" s="2" t="s">
        <v>1</v>
      </c>
      <c r="JP37" s="2" t="s">
        <v>1</v>
      </c>
      <c r="JQ37" s="2" t="s">
        <v>1</v>
      </c>
      <c r="JR37" s="2" t="s">
        <v>1</v>
      </c>
      <c r="JS37" s="2">
        <v>895246.75</v>
      </c>
      <c r="JT37" s="2">
        <v>616214</v>
      </c>
      <c r="JU37" s="2" t="s">
        <v>1</v>
      </c>
      <c r="JV37" s="2" t="s">
        <v>1</v>
      </c>
      <c r="JW37" s="2" t="s">
        <v>1</v>
      </c>
      <c r="JX37" s="2" t="s">
        <v>1</v>
      </c>
      <c r="JY37" s="2" t="s">
        <v>1</v>
      </c>
      <c r="JZ37" s="2">
        <v>257034</v>
      </c>
      <c r="KA37" s="2" t="s">
        <v>1</v>
      </c>
      <c r="KB37" s="2" t="s">
        <v>1</v>
      </c>
      <c r="KC37" s="2" t="s">
        <v>1</v>
      </c>
      <c r="KD37" s="2" t="s">
        <v>1</v>
      </c>
      <c r="KE37" s="2" t="s">
        <v>1</v>
      </c>
      <c r="KF37" s="2" t="s">
        <v>1</v>
      </c>
      <c r="KG37" s="2" t="s">
        <v>1</v>
      </c>
      <c r="KH37" s="2" t="s">
        <v>1</v>
      </c>
      <c r="KI37" s="2" t="s">
        <v>1</v>
      </c>
      <c r="KJ37" s="2" t="s">
        <v>1</v>
      </c>
      <c r="KK37" s="2" t="s">
        <v>1</v>
      </c>
      <c r="KL37" s="2">
        <v>21296</v>
      </c>
      <c r="KM37" s="2" t="s">
        <v>1</v>
      </c>
      <c r="KN37" s="2" t="s">
        <v>1</v>
      </c>
      <c r="KO37" s="2" t="s">
        <v>1</v>
      </c>
      <c r="KP37" s="2" t="s">
        <v>1</v>
      </c>
      <c r="KQ37" s="2" t="s">
        <v>1</v>
      </c>
      <c r="KR37" s="2" t="s">
        <v>1</v>
      </c>
      <c r="KS37" s="2">
        <v>0</v>
      </c>
      <c r="KT37" s="2" t="s">
        <v>1</v>
      </c>
      <c r="KU37" s="2" t="s">
        <v>1</v>
      </c>
      <c r="KV37" s="2" t="s">
        <v>1</v>
      </c>
      <c r="KW37" s="2" t="s">
        <v>1</v>
      </c>
      <c r="KX37" s="2" t="s">
        <v>1</v>
      </c>
      <c r="KY37" s="2" t="s">
        <v>1</v>
      </c>
      <c r="KZ37" s="2" t="s">
        <v>1</v>
      </c>
      <c r="LA37" s="2" t="s">
        <v>1</v>
      </c>
      <c r="LB37" s="2" t="s">
        <v>1</v>
      </c>
      <c r="LC37" s="2" t="s">
        <v>1</v>
      </c>
      <c r="LD37" s="2" t="s">
        <v>1</v>
      </c>
      <c r="LE37" s="2" t="s">
        <v>1</v>
      </c>
      <c r="LF37" s="2" t="s">
        <v>1</v>
      </c>
      <c r="LG37" s="2" t="s">
        <v>1</v>
      </c>
      <c r="LH37" s="2" t="s">
        <v>1</v>
      </c>
      <c r="LI37" s="2" t="s">
        <v>1</v>
      </c>
    </row>
    <row r="38" spans="1:321" x14ac:dyDescent="0.3">
      <c r="A38" s="2" t="s">
        <v>29</v>
      </c>
      <c r="B38" s="2">
        <v>95</v>
      </c>
      <c r="C38" s="8">
        <f t="shared" si="41"/>
        <v>30490.859999999404</v>
      </c>
      <c r="D38" s="8">
        <f t="shared" si="42"/>
        <v>3577095.65</v>
      </c>
      <c r="E38" s="8">
        <f t="shared" si="43"/>
        <v>37653.63842105263</v>
      </c>
      <c r="F38" s="8">
        <f t="shared" si="44"/>
        <v>1771217.23</v>
      </c>
      <c r="G38" s="8">
        <f t="shared" si="45"/>
        <v>1548438.42</v>
      </c>
      <c r="H38" s="8">
        <f t="shared" si="46"/>
        <v>105440</v>
      </c>
      <c r="I38" s="8">
        <f t="shared" si="47"/>
        <v>152000</v>
      </c>
      <c r="J38" s="8">
        <f t="shared" si="48"/>
        <v>1600</v>
      </c>
      <c r="K38" s="8">
        <f t="shared" si="49"/>
        <v>152000</v>
      </c>
      <c r="L38" s="8">
        <f t="shared" si="50"/>
        <v>0</v>
      </c>
      <c r="M38" s="8">
        <f t="shared" si="51"/>
        <v>1498502.42</v>
      </c>
      <c r="N38" s="8">
        <f t="shared" si="52"/>
        <v>18644.39189473684</v>
      </c>
      <c r="O38" s="8">
        <f t="shared" si="53"/>
        <v>374479.93</v>
      </c>
      <c r="P38" s="8">
        <f t="shared" si="54"/>
        <v>460548.19</v>
      </c>
      <c r="Q38" s="8">
        <f t="shared" si="55"/>
        <v>649707.18000000005</v>
      </c>
      <c r="R38" s="8">
        <f t="shared" si="56"/>
        <v>1633704.73</v>
      </c>
      <c r="S38" s="8">
        <f t="shared" si="57"/>
        <v>17196.89189473684</v>
      </c>
      <c r="T38" s="8">
        <f t="shared" si="58"/>
        <v>137512.5</v>
      </c>
      <c r="U38" s="7">
        <f t="shared" si="59"/>
        <v>7.7637286760133872E-2</v>
      </c>
      <c r="V38" s="8">
        <f t="shared" si="60"/>
        <v>0.5</v>
      </c>
      <c r="W38" s="8">
        <f t="shared" si="61"/>
        <v>137022</v>
      </c>
      <c r="X38" s="8">
        <f t="shared" si="62"/>
        <v>0</v>
      </c>
      <c r="Y38" s="8">
        <f t="shared" si="63"/>
        <v>490</v>
      </c>
      <c r="Z38" s="8">
        <f t="shared" si="64"/>
        <v>7801.2699999999995</v>
      </c>
      <c r="AA38" s="8">
        <f t="shared" si="65"/>
        <v>141168.16</v>
      </c>
      <c r="AB38" s="8">
        <f t="shared" si="66"/>
        <v>3546604.7900000005</v>
      </c>
      <c r="AC38" s="8">
        <f t="shared" si="67"/>
        <v>37332.682000000008</v>
      </c>
      <c r="AD38" s="8">
        <f t="shared" si="68"/>
        <v>3531604.7900000005</v>
      </c>
      <c r="AE38" s="8">
        <f t="shared" si="69"/>
        <v>37174.787263157901</v>
      </c>
      <c r="AF38" s="8">
        <f t="shared" si="70"/>
        <v>810784</v>
      </c>
      <c r="AG38" s="7">
        <f t="shared" si="71"/>
        <v>0.22860849968005595</v>
      </c>
      <c r="AH38" s="8">
        <f t="shared" si="72"/>
        <v>8534.5684210526324</v>
      </c>
      <c r="AI38" s="8">
        <f t="shared" si="73"/>
        <v>2013951.79</v>
      </c>
      <c r="AJ38" s="8">
        <f t="shared" si="74"/>
        <v>2248</v>
      </c>
      <c r="AK38" s="8">
        <f t="shared" si="75"/>
        <v>694264</v>
      </c>
      <c r="AL38" s="8">
        <f t="shared" si="76"/>
        <v>15000</v>
      </c>
      <c r="AM38" s="8">
        <f t="shared" si="77"/>
        <v>157.89473684210526</v>
      </c>
      <c r="AN38" s="8">
        <f t="shared" si="78"/>
        <v>15000</v>
      </c>
      <c r="AO38" s="8">
        <f t="shared" si="79"/>
        <v>0</v>
      </c>
      <c r="AP38" s="2">
        <v>334272.68</v>
      </c>
      <c r="AQ38" s="2">
        <v>9188.4500000000007</v>
      </c>
      <c r="AR38" s="2">
        <v>31018.799999999999</v>
      </c>
      <c r="AS38" s="2" t="s">
        <v>1</v>
      </c>
      <c r="AT38" s="2">
        <v>288788.19</v>
      </c>
      <c r="AU38" s="2">
        <v>171760</v>
      </c>
      <c r="AV38" s="2" t="s">
        <v>1</v>
      </c>
      <c r="AW38" s="2">
        <v>649707.18000000005</v>
      </c>
      <c r="AX38" s="2" t="s">
        <v>1</v>
      </c>
      <c r="AY38" s="2" t="s">
        <v>1</v>
      </c>
      <c r="AZ38" s="2" t="s">
        <v>1</v>
      </c>
      <c r="BA38" s="2" t="s">
        <v>1</v>
      </c>
      <c r="BB38" s="2">
        <v>0.5</v>
      </c>
      <c r="BC38" s="2" t="s">
        <v>1</v>
      </c>
      <c r="BD38" s="2" t="s">
        <v>1</v>
      </c>
      <c r="BE38" s="2" t="s">
        <v>1</v>
      </c>
      <c r="BF38" s="2" t="s">
        <v>1</v>
      </c>
      <c r="BG38" s="2">
        <v>33500</v>
      </c>
      <c r="BH38" s="2">
        <v>690</v>
      </c>
      <c r="BI38" s="2">
        <v>92680</v>
      </c>
      <c r="BJ38" s="2" t="s">
        <v>1</v>
      </c>
      <c r="BK38" s="2" t="s">
        <v>1</v>
      </c>
      <c r="BL38" s="2">
        <v>10152</v>
      </c>
      <c r="BM38" s="2" t="s">
        <v>1</v>
      </c>
      <c r="BN38" s="2" t="s">
        <v>1</v>
      </c>
      <c r="BO38" s="2" t="s">
        <v>1</v>
      </c>
      <c r="BP38" s="2" t="s">
        <v>1</v>
      </c>
      <c r="BQ38" s="2" t="s">
        <v>1</v>
      </c>
      <c r="BR38" s="2">
        <v>490</v>
      </c>
      <c r="BS38" s="2">
        <v>7762.23</v>
      </c>
      <c r="BT38" s="2">
        <v>39.04</v>
      </c>
      <c r="BU38" s="2" t="s">
        <v>1</v>
      </c>
      <c r="BV38" s="2" t="s">
        <v>1</v>
      </c>
      <c r="BW38" s="2">
        <v>141168.16</v>
      </c>
      <c r="BX38" s="2" t="s">
        <v>1</v>
      </c>
      <c r="BY38" s="2">
        <v>1449438.99</v>
      </c>
      <c r="BZ38" s="2" t="s">
        <v>1</v>
      </c>
      <c r="CA38" s="2" t="s">
        <v>1</v>
      </c>
      <c r="CB38" s="2" t="s">
        <v>1</v>
      </c>
      <c r="CC38" s="2" t="s">
        <v>1</v>
      </c>
      <c r="CD38" s="2" t="s">
        <v>1</v>
      </c>
      <c r="CE38" s="2">
        <v>27635</v>
      </c>
      <c r="CF38" s="2">
        <v>20000</v>
      </c>
      <c r="CG38" s="2" t="s">
        <v>1</v>
      </c>
      <c r="CH38" s="2" t="s">
        <v>1</v>
      </c>
      <c r="CI38" s="2">
        <v>1428.43</v>
      </c>
      <c r="CJ38" s="2" t="s">
        <v>1</v>
      </c>
      <c r="CK38" s="2" t="s">
        <v>1</v>
      </c>
      <c r="CL38" s="2" t="s">
        <v>1</v>
      </c>
      <c r="CM38" s="2" t="s">
        <v>1</v>
      </c>
      <c r="CN38" s="2" t="s">
        <v>1</v>
      </c>
      <c r="CO38" s="2" t="s">
        <v>1</v>
      </c>
      <c r="CP38" s="2" t="s">
        <v>1</v>
      </c>
      <c r="CQ38" s="2">
        <v>10110</v>
      </c>
      <c r="CR38" s="2" t="s">
        <v>1</v>
      </c>
      <c r="CS38" s="2" t="s">
        <v>1</v>
      </c>
      <c r="CT38" s="2" t="s">
        <v>1</v>
      </c>
      <c r="CU38" s="2" t="s">
        <v>1</v>
      </c>
      <c r="CV38" s="2" t="s">
        <v>1</v>
      </c>
      <c r="CW38" s="2" t="s">
        <v>1</v>
      </c>
      <c r="CX38" s="2" t="s">
        <v>1</v>
      </c>
      <c r="CY38" s="2">
        <v>35275</v>
      </c>
      <c r="CZ38" s="2" t="s">
        <v>1</v>
      </c>
      <c r="DA38" s="2">
        <v>4551</v>
      </c>
      <c r="DB38" s="2" t="s">
        <v>1</v>
      </c>
      <c r="DC38" s="2" t="s">
        <v>1</v>
      </c>
      <c r="DD38" s="2" t="s">
        <v>1</v>
      </c>
      <c r="DE38" s="2" t="s">
        <v>1</v>
      </c>
      <c r="DF38" s="2" t="s">
        <v>1</v>
      </c>
      <c r="DG38" s="2" t="s">
        <v>1</v>
      </c>
      <c r="DH38" s="2" t="s">
        <v>1</v>
      </c>
      <c r="DI38" s="2" t="s">
        <v>1</v>
      </c>
      <c r="DJ38" s="2" t="s">
        <v>1</v>
      </c>
      <c r="DK38" s="2">
        <v>105440</v>
      </c>
      <c r="DL38" s="2" t="s">
        <v>1</v>
      </c>
      <c r="DM38" s="2" t="s">
        <v>1</v>
      </c>
      <c r="DN38" s="2" t="s">
        <v>1</v>
      </c>
      <c r="DO38" s="2" t="s">
        <v>1</v>
      </c>
      <c r="DP38" s="2" t="s">
        <v>1</v>
      </c>
      <c r="DQ38" s="2" t="s">
        <v>1</v>
      </c>
      <c r="DR38" s="2" t="s">
        <v>1</v>
      </c>
      <c r="DS38" s="2" t="s">
        <v>1</v>
      </c>
      <c r="DT38" s="2" t="s">
        <v>1</v>
      </c>
      <c r="DU38" s="2" t="s">
        <v>1</v>
      </c>
      <c r="DV38" s="2">
        <v>29000</v>
      </c>
      <c r="DW38" s="2">
        <v>65400</v>
      </c>
      <c r="DX38" s="2" t="s">
        <v>1</v>
      </c>
      <c r="DY38" s="2">
        <v>57600</v>
      </c>
      <c r="DZ38" s="2" t="s">
        <v>1</v>
      </c>
      <c r="EA38" s="2" t="s">
        <v>1</v>
      </c>
      <c r="EB38" s="2" t="s">
        <v>1</v>
      </c>
      <c r="EC38" s="2" t="s">
        <v>1</v>
      </c>
      <c r="ED38" s="2" t="s">
        <v>1</v>
      </c>
      <c r="EE38" s="2" t="s">
        <v>1</v>
      </c>
      <c r="EF38" s="2" t="s">
        <v>1</v>
      </c>
      <c r="EG38" s="2" t="s">
        <v>1</v>
      </c>
      <c r="EH38" s="2" t="s">
        <v>1</v>
      </c>
      <c r="EI38" s="2" t="s">
        <v>1</v>
      </c>
      <c r="EJ38" s="2" t="s">
        <v>1</v>
      </c>
      <c r="EK38" s="2" t="s">
        <v>1</v>
      </c>
      <c r="EL38" s="2" t="s">
        <v>1</v>
      </c>
      <c r="EM38" s="2" t="s">
        <v>1</v>
      </c>
      <c r="EN38" s="2" t="s">
        <v>1</v>
      </c>
      <c r="EO38" s="2" t="s">
        <v>1</v>
      </c>
      <c r="EP38" s="2" t="s">
        <v>1</v>
      </c>
      <c r="EQ38" s="2" t="s">
        <v>1</v>
      </c>
      <c r="ER38" s="2" t="s">
        <v>1</v>
      </c>
      <c r="ES38" s="2">
        <v>259771</v>
      </c>
      <c r="ET38" s="2" t="s">
        <v>1</v>
      </c>
      <c r="EU38" s="2">
        <v>3944</v>
      </c>
      <c r="EV38" s="2">
        <v>173856</v>
      </c>
      <c r="EW38" s="2">
        <v>208800</v>
      </c>
      <c r="EX38" s="2" t="s">
        <v>1</v>
      </c>
      <c r="EY38" s="2" t="s">
        <v>1</v>
      </c>
      <c r="EZ38" s="2" t="s">
        <v>1</v>
      </c>
      <c r="FA38" s="2">
        <v>105680</v>
      </c>
      <c r="FB38" s="2">
        <v>56969</v>
      </c>
      <c r="FC38" s="2">
        <v>1764</v>
      </c>
      <c r="FD38" s="2" t="s">
        <v>1</v>
      </c>
      <c r="FE38" s="2" t="s">
        <v>1</v>
      </c>
      <c r="FF38" s="2" t="s">
        <v>1</v>
      </c>
      <c r="FG38" s="2" t="s">
        <v>1</v>
      </c>
      <c r="FH38" s="2" t="s">
        <v>1</v>
      </c>
      <c r="FI38" s="2" t="s">
        <v>1</v>
      </c>
      <c r="FJ38" s="2" t="s">
        <v>1</v>
      </c>
      <c r="FK38" s="2" t="s">
        <v>1</v>
      </c>
      <c r="FL38" s="2" t="s">
        <v>1</v>
      </c>
      <c r="FM38" s="2">
        <v>0</v>
      </c>
      <c r="FN38" s="2">
        <v>0</v>
      </c>
      <c r="FO38" s="2" t="s">
        <v>1</v>
      </c>
      <c r="FP38" s="2">
        <v>161374.67000000001</v>
      </c>
      <c r="FQ38" s="2" t="s">
        <v>1</v>
      </c>
      <c r="FR38" s="2" t="s">
        <v>1</v>
      </c>
      <c r="FS38" s="2" t="s">
        <v>1</v>
      </c>
      <c r="FT38" s="2" t="s">
        <v>1</v>
      </c>
      <c r="FU38" s="2" t="s">
        <v>1</v>
      </c>
      <c r="FV38" s="2" t="s">
        <v>1</v>
      </c>
      <c r="FW38" s="2" t="s">
        <v>1</v>
      </c>
      <c r="FX38" s="2" t="s">
        <v>1</v>
      </c>
      <c r="FY38" s="2">
        <v>140910</v>
      </c>
      <c r="FZ38" s="2" t="s">
        <v>1</v>
      </c>
      <c r="GA38" s="2">
        <v>17117</v>
      </c>
      <c r="GB38" s="2" t="s">
        <v>1</v>
      </c>
      <c r="GC38" s="2" t="s">
        <v>1</v>
      </c>
      <c r="GD38" s="2">
        <v>1252</v>
      </c>
      <c r="GE38" s="2">
        <v>13600.61</v>
      </c>
      <c r="GF38" s="2">
        <v>30206.6</v>
      </c>
      <c r="GG38" s="2" t="s">
        <v>1</v>
      </c>
      <c r="GH38" s="2" t="s">
        <v>1</v>
      </c>
      <c r="GI38" s="2">
        <v>0</v>
      </c>
      <c r="GJ38" s="2">
        <v>0</v>
      </c>
      <c r="GK38" s="2">
        <v>17765.71</v>
      </c>
      <c r="GL38" s="2">
        <v>1266508.02</v>
      </c>
      <c r="GM38" s="2">
        <v>355353.18</v>
      </c>
      <c r="GN38" s="2" t="s">
        <v>1</v>
      </c>
      <c r="GO38" s="2">
        <v>320</v>
      </c>
      <c r="GP38" s="2">
        <v>1544</v>
      </c>
      <c r="GQ38" s="2" t="s">
        <v>1</v>
      </c>
      <c r="GR38" s="2" t="s">
        <v>1</v>
      </c>
      <c r="GS38" s="2" t="s">
        <v>1</v>
      </c>
      <c r="GT38" s="2" t="s">
        <v>1</v>
      </c>
      <c r="GU38" s="2" t="s">
        <v>1</v>
      </c>
      <c r="GV38" s="2" t="s">
        <v>1</v>
      </c>
      <c r="GW38" s="2" t="s">
        <v>1</v>
      </c>
      <c r="GX38" s="2" t="s">
        <v>1</v>
      </c>
      <c r="GY38" s="2" t="s">
        <v>1</v>
      </c>
      <c r="GZ38" s="2" t="s">
        <v>1</v>
      </c>
      <c r="HA38" s="2">
        <v>8000</v>
      </c>
      <c r="HB38" s="2" t="s">
        <v>1</v>
      </c>
      <c r="HC38" s="2" t="s">
        <v>1</v>
      </c>
      <c r="HD38" s="2" t="s">
        <v>1</v>
      </c>
      <c r="HE38" s="2" t="s">
        <v>1</v>
      </c>
      <c r="HF38" s="2" t="s">
        <v>1</v>
      </c>
      <c r="HG38" s="2" t="s">
        <v>1</v>
      </c>
      <c r="HH38" s="2" t="s">
        <v>1</v>
      </c>
      <c r="HI38" s="2" t="s">
        <v>1</v>
      </c>
      <c r="HJ38" s="2" t="s">
        <v>1</v>
      </c>
      <c r="HK38" s="2" t="s">
        <v>1</v>
      </c>
      <c r="HL38" s="2" t="s">
        <v>1</v>
      </c>
      <c r="HM38" s="2" t="s">
        <v>1</v>
      </c>
      <c r="HN38" s="2">
        <v>2248</v>
      </c>
      <c r="HO38" s="2" t="s">
        <v>1</v>
      </c>
      <c r="HP38" s="2" t="s">
        <v>1</v>
      </c>
      <c r="HQ38" s="2">
        <v>208098</v>
      </c>
      <c r="HR38" s="2" t="s">
        <v>1</v>
      </c>
      <c r="HS38" s="2">
        <v>3003</v>
      </c>
      <c r="HT38" s="2" t="s">
        <v>1</v>
      </c>
      <c r="HU38" s="2" t="s">
        <v>1</v>
      </c>
      <c r="HV38" s="2" t="s">
        <v>1</v>
      </c>
      <c r="HW38" s="2" t="s">
        <v>1</v>
      </c>
      <c r="HX38" s="2" t="s">
        <v>1</v>
      </c>
      <c r="HY38" s="2" t="s">
        <v>1</v>
      </c>
      <c r="HZ38" s="2" t="s">
        <v>1</v>
      </c>
      <c r="IA38" s="2" t="s">
        <v>1</v>
      </c>
      <c r="IB38" s="2" t="s">
        <v>1</v>
      </c>
      <c r="IC38" s="2" t="s">
        <v>1</v>
      </c>
      <c r="ID38" s="2" t="s">
        <v>1</v>
      </c>
      <c r="IE38" s="2" t="s">
        <v>1</v>
      </c>
      <c r="IF38" s="2">
        <v>457900</v>
      </c>
      <c r="IG38" s="2">
        <v>2000</v>
      </c>
      <c r="IH38" s="2">
        <v>23263</v>
      </c>
      <c r="II38" s="2" t="s">
        <v>1</v>
      </c>
      <c r="IJ38" s="2" t="s">
        <v>1</v>
      </c>
      <c r="IK38" s="2" t="s">
        <v>1</v>
      </c>
      <c r="IL38" s="2" t="s">
        <v>1</v>
      </c>
      <c r="IM38" s="2" t="s">
        <v>1</v>
      </c>
      <c r="IN38" s="2" t="s">
        <v>1</v>
      </c>
      <c r="IO38" s="2" t="s">
        <v>1</v>
      </c>
      <c r="IP38" s="2" t="s">
        <v>1</v>
      </c>
      <c r="IQ38" s="2" t="s">
        <v>1</v>
      </c>
      <c r="IR38" s="2" t="s">
        <v>1</v>
      </c>
      <c r="IS38" s="2" t="s">
        <v>1</v>
      </c>
      <c r="IT38" s="2" t="s">
        <v>1</v>
      </c>
      <c r="IU38" s="2" t="s">
        <v>1</v>
      </c>
      <c r="IV38" s="2" t="s">
        <v>1</v>
      </c>
      <c r="IW38" s="2" t="s">
        <v>1</v>
      </c>
      <c r="IX38" s="2" t="s">
        <v>1</v>
      </c>
      <c r="IY38" s="2" t="s">
        <v>1</v>
      </c>
      <c r="IZ38" s="2" t="s">
        <v>1</v>
      </c>
      <c r="JA38" s="2" t="s">
        <v>1</v>
      </c>
      <c r="JB38" s="2" t="s">
        <v>1</v>
      </c>
      <c r="JC38" s="2" t="s">
        <v>1</v>
      </c>
      <c r="JD38" s="2" t="s">
        <v>1</v>
      </c>
      <c r="JE38" s="2" t="s">
        <v>1</v>
      </c>
      <c r="JF38" s="2" t="s">
        <v>1</v>
      </c>
      <c r="JG38" s="2" t="s">
        <v>1</v>
      </c>
      <c r="JH38" s="2" t="s">
        <v>1</v>
      </c>
      <c r="JI38" s="2">
        <v>10357</v>
      </c>
      <c r="JJ38" s="2" t="s">
        <v>1</v>
      </c>
      <c r="JK38" s="2" t="s">
        <v>1</v>
      </c>
      <c r="JL38" s="2" t="s">
        <v>1</v>
      </c>
      <c r="JM38" s="2" t="s">
        <v>1</v>
      </c>
      <c r="JN38" s="2" t="s">
        <v>1</v>
      </c>
      <c r="JO38" s="2" t="s">
        <v>1</v>
      </c>
      <c r="JP38" s="2" t="s">
        <v>1</v>
      </c>
      <c r="JQ38" s="2" t="s">
        <v>1</v>
      </c>
      <c r="JR38" s="2">
        <v>15000</v>
      </c>
      <c r="JS38" s="2">
        <v>0</v>
      </c>
      <c r="JT38" s="2" t="s">
        <v>1</v>
      </c>
      <c r="JU38" s="2" t="s">
        <v>1</v>
      </c>
      <c r="JV38" s="2" t="s">
        <v>1</v>
      </c>
      <c r="JW38" s="2" t="s">
        <v>1</v>
      </c>
      <c r="JX38" s="2" t="s">
        <v>1</v>
      </c>
      <c r="JY38" s="2" t="s">
        <v>1</v>
      </c>
      <c r="JZ38" s="2" t="s">
        <v>1</v>
      </c>
      <c r="KA38" s="2" t="s">
        <v>1</v>
      </c>
      <c r="KB38" s="2" t="s">
        <v>1</v>
      </c>
      <c r="KC38" s="2" t="s">
        <v>1</v>
      </c>
      <c r="KD38" s="2" t="s">
        <v>1</v>
      </c>
      <c r="KE38" s="2" t="s">
        <v>1</v>
      </c>
      <c r="KF38" s="2" t="s">
        <v>1</v>
      </c>
      <c r="KG38" s="2" t="s">
        <v>1</v>
      </c>
      <c r="KH38" s="2" t="s">
        <v>1</v>
      </c>
      <c r="KI38" s="2" t="s">
        <v>1</v>
      </c>
      <c r="KJ38" s="2" t="s">
        <v>1</v>
      </c>
      <c r="KK38" s="2" t="s">
        <v>1</v>
      </c>
      <c r="KL38" s="2" t="s">
        <v>1</v>
      </c>
      <c r="KM38" s="2" t="s">
        <v>1</v>
      </c>
      <c r="KN38" s="2" t="s">
        <v>1</v>
      </c>
      <c r="KO38" s="2" t="s">
        <v>1</v>
      </c>
      <c r="KP38" s="2" t="s">
        <v>1</v>
      </c>
      <c r="KQ38" s="2" t="s">
        <v>1</v>
      </c>
      <c r="KR38" s="2" t="s">
        <v>1</v>
      </c>
      <c r="KS38" s="2" t="s">
        <v>1</v>
      </c>
      <c r="KT38" s="2" t="s">
        <v>1</v>
      </c>
      <c r="KU38" s="2" t="s">
        <v>1</v>
      </c>
      <c r="KV38" s="2" t="s">
        <v>1</v>
      </c>
      <c r="KW38" s="2" t="s">
        <v>1</v>
      </c>
      <c r="KX38" s="2" t="s">
        <v>1</v>
      </c>
      <c r="KY38" s="2" t="s">
        <v>1</v>
      </c>
      <c r="KZ38" s="2" t="s">
        <v>1</v>
      </c>
      <c r="LA38" s="2" t="s">
        <v>1</v>
      </c>
      <c r="LB38" s="2" t="s">
        <v>1</v>
      </c>
      <c r="LC38" s="2" t="s">
        <v>1</v>
      </c>
      <c r="LD38" s="2" t="s">
        <v>1</v>
      </c>
      <c r="LE38" s="2" t="s">
        <v>1</v>
      </c>
      <c r="LF38" s="2" t="s">
        <v>1</v>
      </c>
      <c r="LG38" s="2" t="s">
        <v>1</v>
      </c>
      <c r="LH38" s="2" t="s">
        <v>1</v>
      </c>
      <c r="LI38" s="2" t="s">
        <v>1</v>
      </c>
    </row>
    <row r="39" spans="1:321" x14ac:dyDescent="0.3">
      <c r="A39" s="2" t="s">
        <v>30</v>
      </c>
      <c r="B39" s="2">
        <v>5310</v>
      </c>
      <c r="C39" s="8">
        <f t="shared" si="41"/>
        <v>-838466.20000001788</v>
      </c>
      <c r="D39" s="8">
        <f t="shared" si="42"/>
        <v>211619267.93000001</v>
      </c>
      <c r="E39" s="8">
        <f t="shared" si="43"/>
        <v>39852.969478342748</v>
      </c>
      <c r="F39" s="8">
        <f t="shared" si="44"/>
        <v>104791119.77000001</v>
      </c>
      <c r="G39" s="8">
        <f t="shared" si="45"/>
        <v>36057923.129999995</v>
      </c>
      <c r="H39" s="8">
        <f t="shared" si="46"/>
        <v>13236199.34</v>
      </c>
      <c r="I39" s="8">
        <f t="shared" si="47"/>
        <v>57534025.689999998</v>
      </c>
      <c r="J39" s="8">
        <f t="shared" si="48"/>
        <v>10835.033086629001</v>
      </c>
      <c r="K39" s="8">
        <f t="shared" si="49"/>
        <v>40177199.509999998</v>
      </c>
      <c r="L39" s="8">
        <f t="shared" si="50"/>
        <v>17356826.18</v>
      </c>
      <c r="M39" s="8">
        <f t="shared" si="51"/>
        <v>29334467.460000001</v>
      </c>
      <c r="N39" s="8">
        <f t="shared" si="52"/>
        <v>19734.674156308854</v>
      </c>
      <c r="O39" s="8">
        <f t="shared" si="53"/>
        <v>24121683.450000003</v>
      </c>
      <c r="P39" s="8">
        <f t="shared" si="54"/>
        <v>28410760.280000001</v>
      </c>
      <c r="Q39" s="8">
        <f t="shared" si="55"/>
        <v>40115790.18</v>
      </c>
      <c r="R39" s="8">
        <f t="shared" si="56"/>
        <v>98703981.079999998</v>
      </c>
      <c r="S39" s="8">
        <f t="shared" si="57"/>
        <v>18588.320354048963</v>
      </c>
      <c r="T39" s="8">
        <f t="shared" si="58"/>
        <v>6087138.6900000125</v>
      </c>
      <c r="U39" s="7">
        <f t="shared" si="59"/>
        <v>5.8088306560329941E-2</v>
      </c>
      <c r="V39" s="8">
        <f t="shared" si="60"/>
        <v>42595.199999999997</v>
      </c>
      <c r="W39" s="8">
        <f t="shared" si="61"/>
        <v>3606838.49</v>
      </c>
      <c r="X39" s="8">
        <f t="shared" si="62"/>
        <v>29300</v>
      </c>
      <c r="Y39" s="8">
        <f t="shared" si="63"/>
        <v>2408405</v>
      </c>
      <c r="Z39" s="8">
        <f t="shared" si="64"/>
        <v>480067.44</v>
      </c>
      <c r="AA39" s="8">
        <f t="shared" si="65"/>
        <v>5575679.7300000004</v>
      </c>
      <c r="AB39" s="8">
        <f t="shared" si="66"/>
        <v>212457734.13000003</v>
      </c>
      <c r="AC39" s="8">
        <f t="shared" si="67"/>
        <v>40010.872717514132</v>
      </c>
      <c r="AD39" s="8">
        <f t="shared" si="68"/>
        <v>123087669.81000002</v>
      </c>
      <c r="AE39" s="8">
        <f t="shared" si="69"/>
        <v>23180.352129943505</v>
      </c>
      <c r="AF39" s="8">
        <f t="shared" si="70"/>
        <v>48279158.299999997</v>
      </c>
      <c r="AG39" s="7">
        <f t="shared" si="71"/>
        <v>0.22724123693448897</v>
      </c>
      <c r="AH39" s="8">
        <f t="shared" si="72"/>
        <v>9092.1202071563075</v>
      </c>
      <c r="AI39" s="8">
        <f t="shared" si="73"/>
        <v>49581764.830000013</v>
      </c>
      <c r="AJ39" s="8">
        <f t="shared" si="74"/>
        <v>2910489.4</v>
      </c>
      <c r="AK39" s="8">
        <f t="shared" si="75"/>
        <v>19898402.549999997</v>
      </c>
      <c r="AL39" s="8">
        <f t="shared" si="76"/>
        <v>89370064.320000008</v>
      </c>
      <c r="AM39" s="8">
        <f t="shared" si="77"/>
        <v>16830.520587570623</v>
      </c>
      <c r="AN39" s="8">
        <f t="shared" si="78"/>
        <v>87520388.510000005</v>
      </c>
      <c r="AO39" s="8">
        <f t="shared" si="79"/>
        <v>1849675.81</v>
      </c>
      <c r="AP39" s="2">
        <v>21641689.07</v>
      </c>
      <c r="AQ39" s="2">
        <v>567223.26</v>
      </c>
      <c r="AR39" s="2">
        <v>1912771.12</v>
      </c>
      <c r="AS39" s="2" t="s">
        <v>1</v>
      </c>
      <c r="AT39" s="2">
        <v>17817690.280000001</v>
      </c>
      <c r="AU39" s="2">
        <v>10593070</v>
      </c>
      <c r="AV39" s="2" t="s">
        <v>1</v>
      </c>
      <c r="AW39" s="2">
        <v>40115790.18</v>
      </c>
      <c r="AX39" s="2" t="s">
        <v>1</v>
      </c>
      <c r="AY39" s="2" t="s">
        <v>1</v>
      </c>
      <c r="AZ39" s="2" t="s">
        <v>1</v>
      </c>
      <c r="BA39" s="2">
        <v>0</v>
      </c>
      <c r="BB39" s="2">
        <v>42517.2</v>
      </c>
      <c r="BC39" s="2">
        <v>78</v>
      </c>
      <c r="BD39" s="2" t="s">
        <v>1</v>
      </c>
      <c r="BE39" s="2" t="s">
        <v>1</v>
      </c>
      <c r="BF39" s="2" t="s">
        <v>1</v>
      </c>
      <c r="BG39" s="2">
        <v>3257164.95</v>
      </c>
      <c r="BH39" s="2">
        <v>144472.54</v>
      </c>
      <c r="BI39" s="2" t="s">
        <v>1</v>
      </c>
      <c r="BJ39" s="2">
        <v>205201</v>
      </c>
      <c r="BK39" s="2" t="s">
        <v>1</v>
      </c>
      <c r="BL39" s="2" t="s">
        <v>1</v>
      </c>
      <c r="BM39" s="2" t="s">
        <v>1</v>
      </c>
      <c r="BN39" s="2" t="s">
        <v>1</v>
      </c>
      <c r="BO39" s="2">
        <v>29300</v>
      </c>
      <c r="BP39" s="2" t="s">
        <v>1</v>
      </c>
      <c r="BQ39" s="2" t="s">
        <v>1</v>
      </c>
      <c r="BR39" s="2">
        <v>2408405</v>
      </c>
      <c r="BS39" s="2">
        <v>477663.85</v>
      </c>
      <c r="BT39" s="2">
        <v>2403.59</v>
      </c>
      <c r="BU39" s="2" t="s">
        <v>1</v>
      </c>
      <c r="BV39" s="2">
        <v>0</v>
      </c>
      <c r="BW39" s="2">
        <v>5575679.7300000004</v>
      </c>
      <c r="BX39" s="2" t="s">
        <v>1</v>
      </c>
      <c r="BY39" s="2">
        <v>13635320.68</v>
      </c>
      <c r="BZ39" s="2">
        <v>144316.88</v>
      </c>
      <c r="CA39" s="2">
        <v>97814</v>
      </c>
      <c r="CB39" s="2" t="s">
        <v>1</v>
      </c>
      <c r="CC39" s="2" t="s">
        <v>1</v>
      </c>
      <c r="CD39" s="2" t="s">
        <v>1</v>
      </c>
      <c r="CE39" s="2">
        <v>1885685.98</v>
      </c>
      <c r="CF39" s="2">
        <v>11849269.539999999</v>
      </c>
      <c r="CG39" s="2">
        <v>47277.279999999999</v>
      </c>
      <c r="CH39" s="2">
        <v>3304</v>
      </c>
      <c r="CI39" s="2">
        <v>1650229.1</v>
      </c>
      <c r="CJ39" s="2">
        <v>21250</v>
      </c>
      <c r="CK39" s="2" t="s">
        <v>1</v>
      </c>
      <c r="CL39" s="2" t="s">
        <v>1</v>
      </c>
      <c r="CM39" s="2" t="s">
        <v>1</v>
      </c>
      <c r="CN39" s="2" t="s">
        <v>1</v>
      </c>
      <c r="CO39" s="2">
        <v>823245.73</v>
      </c>
      <c r="CP39" s="2" t="s">
        <v>1</v>
      </c>
      <c r="CQ39" s="2">
        <v>39323.47</v>
      </c>
      <c r="CR39" s="2" t="s">
        <v>1</v>
      </c>
      <c r="CS39" s="2" t="s">
        <v>1</v>
      </c>
      <c r="CT39" s="2" t="s">
        <v>1</v>
      </c>
      <c r="CU39" s="2">
        <v>195373.5</v>
      </c>
      <c r="CV39" s="2">
        <v>29963.4</v>
      </c>
      <c r="CW39" s="2">
        <v>92500</v>
      </c>
      <c r="CX39" s="2">
        <v>109346</v>
      </c>
      <c r="CY39" s="2">
        <v>796927.57</v>
      </c>
      <c r="CZ39" s="2">
        <v>17641</v>
      </c>
      <c r="DA39" s="2">
        <v>4375</v>
      </c>
      <c r="DB39" s="2" t="s">
        <v>1</v>
      </c>
      <c r="DC39" s="2" t="s">
        <v>1</v>
      </c>
      <c r="DD39" s="2" t="s">
        <v>1</v>
      </c>
      <c r="DE39" s="2" t="s">
        <v>1</v>
      </c>
      <c r="DF39" s="2" t="s">
        <v>1</v>
      </c>
      <c r="DG39" s="2" t="s">
        <v>1</v>
      </c>
      <c r="DH39" s="2" t="s">
        <v>1</v>
      </c>
      <c r="DI39" s="2">
        <v>4202000</v>
      </c>
      <c r="DJ39" s="2">
        <v>412760</v>
      </c>
      <c r="DK39" s="2">
        <v>2508095</v>
      </c>
      <c r="DL39" s="2">
        <v>1793730</v>
      </c>
      <c r="DM39" s="2">
        <v>8934374.3399999999</v>
      </c>
      <c r="DN39" s="2" t="s">
        <v>1</v>
      </c>
      <c r="DO39" s="2" t="s">
        <v>1</v>
      </c>
      <c r="DP39" s="2" t="s">
        <v>1</v>
      </c>
      <c r="DQ39" s="2">
        <v>0</v>
      </c>
      <c r="DR39" s="2" t="s">
        <v>1</v>
      </c>
      <c r="DS39" s="2" t="s">
        <v>1</v>
      </c>
      <c r="DT39" s="2" t="s">
        <v>1</v>
      </c>
      <c r="DU39" s="2" t="s">
        <v>1</v>
      </c>
      <c r="DV39" s="2">
        <v>361440</v>
      </c>
      <c r="DW39" s="2">
        <v>14822500</v>
      </c>
      <c r="DX39" s="2" t="s">
        <v>1</v>
      </c>
      <c r="DY39" s="2">
        <v>10643865.109999999</v>
      </c>
      <c r="DZ39" s="2" t="s">
        <v>1</v>
      </c>
      <c r="EA39" s="2">
        <v>345611</v>
      </c>
      <c r="EB39" s="2">
        <v>1554920.5</v>
      </c>
      <c r="EC39" s="2" t="s">
        <v>1</v>
      </c>
      <c r="ED39" s="2">
        <v>12448862.9</v>
      </c>
      <c r="EE39" s="2" t="s">
        <v>1</v>
      </c>
      <c r="EF39" s="2" t="s">
        <v>1</v>
      </c>
      <c r="EG39" s="2" t="s">
        <v>1</v>
      </c>
      <c r="EH39" s="2" t="s">
        <v>1</v>
      </c>
      <c r="EI39" s="2" t="s">
        <v>1</v>
      </c>
      <c r="EJ39" s="2">
        <v>7242886</v>
      </c>
      <c r="EK39" s="2">
        <v>9813940.1799999997</v>
      </c>
      <c r="EL39" s="2" t="s">
        <v>1</v>
      </c>
      <c r="EM39" s="2" t="s">
        <v>1</v>
      </c>
      <c r="EN39" s="2">
        <v>300000</v>
      </c>
      <c r="EO39" s="2" t="s">
        <v>1</v>
      </c>
      <c r="EP39" s="2" t="s">
        <v>1</v>
      </c>
      <c r="EQ39" s="2" t="s">
        <v>1</v>
      </c>
      <c r="ER39" s="2" t="s">
        <v>1</v>
      </c>
      <c r="ES39" s="2">
        <v>33133869.989999998</v>
      </c>
      <c r="ET39" s="2" t="s">
        <v>1</v>
      </c>
      <c r="EU39" s="2">
        <v>20509.080000000002</v>
      </c>
      <c r="EV39" s="2">
        <v>1339996</v>
      </c>
      <c r="EW39" s="2">
        <v>1818087</v>
      </c>
      <c r="EX39" s="2" t="s">
        <v>1</v>
      </c>
      <c r="EY39" s="2" t="s">
        <v>1</v>
      </c>
      <c r="EZ39" s="2" t="s">
        <v>1</v>
      </c>
      <c r="FA39" s="2">
        <v>8655991.7400000002</v>
      </c>
      <c r="FB39" s="2">
        <v>3157468.11</v>
      </c>
      <c r="FC39" s="2">
        <v>138678</v>
      </c>
      <c r="FD39" s="2">
        <v>2695</v>
      </c>
      <c r="FE39" s="2">
        <v>11863.38</v>
      </c>
      <c r="FF39" s="2" t="s">
        <v>1</v>
      </c>
      <c r="FG39" s="2">
        <v>19365</v>
      </c>
      <c r="FH39" s="2">
        <v>217253</v>
      </c>
      <c r="FI39" s="2">
        <v>5573</v>
      </c>
      <c r="FJ39" s="2">
        <v>105104.04</v>
      </c>
      <c r="FK39" s="2">
        <v>20137.09</v>
      </c>
      <c r="FL39" s="2">
        <v>334668.44</v>
      </c>
      <c r="FM39" s="2">
        <v>968774.91</v>
      </c>
      <c r="FN39" s="2">
        <v>1604692.18</v>
      </c>
      <c r="FO39" s="2">
        <v>94986.53</v>
      </c>
      <c r="FP39" s="2">
        <v>3811743.78</v>
      </c>
      <c r="FQ39" s="2" t="s">
        <v>1</v>
      </c>
      <c r="FR39" s="2" t="s">
        <v>1</v>
      </c>
      <c r="FS39" s="2" t="s">
        <v>1</v>
      </c>
      <c r="FT39" s="2" t="s">
        <v>1</v>
      </c>
      <c r="FU39" s="2" t="s">
        <v>1</v>
      </c>
      <c r="FV39" s="2">
        <v>744547.26</v>
      </c>
      <c r="FW39" s="2">
        <v>2288655.5099999998</v>
      </c>
      <c r="FX39" s="2">
        <v>225580.42</v>
      </c>
      <c r="FY39" s="2">
        <v>3160403</v>
      </c>
      <c r="FZ39" s="2">
        <v>252</v>
      </c>
      <c r="GA39" s="2">
        <v>963184</v>
      </c>
      <c r="GB39" s="2" t="s">
        <v>1</v>
      </c>
      <c r="GC39" s="2" t="s">
        <v>1</v>
      </c>
      <c r="GD39" s="2">
        <v>370791.37</v>
      </c>
      <c r="GE39" s="2">
        <v>338335.99</v>
      </c>
      <c r="GF39" s="2">
        <v>592626.29</v>
      </c>
      <c r="GG39" s="2">
        <v>254495.14</v>
      </c>
      <c r="GH39" s="2" t="s">
        <v>1</v>
      </c>
      <c r="GI39" s="2">
        <v>1261766.3</v>
      </c>
      <c r="GJ39" s="2">
        <v>688330.6</v>
      </c>
      <c r="GK39" s="2">
        <v>1286725.31</v>
      </c>
      <c r="GL39" s="2">
        <v>20824370.710000001</v>
      </c>
      <c r="GM39" s="2">
        <v>8878790.0600000005</v>
      </c>
      <c r="GN39" s="2">
        <v>1698.84</v>
      </c>
      <c r="GO39" s="2">
        <v>148376</v>
      </c>
      <c r="GP39" s="2">
        <v>180928.89</v>
      </c>
      <c r="GQ39" s="2">
        <v>3105</v>
      </c>
      <c r="GR39" s="2" t="s">
        <v>1</v>
      </c>
      <c r="GS39" s="2" t="s">
        <v>1</v>
      </c>
      <c r="GT39" s="2">
        <v>68792</v>
      </c>
      <c r="GU39" s="2" t="s">
        <v>1</v>
      </c>
      <c r="GV39" s="2" t="s">
        <v>1</v>
      </c>
      <c r="GW39" s="2" t="s">
        <v>1</v>
      </c>
      <c r="GX39" s="2" t="s">
        <v>1</v>
      </c>
      <c r="GY39" s="2">
        <v>814</v>
      </c>
      <c r="GZ39" s="2" t="s">
        <v>1</v>
      </c>
      <c r="HA39" s="2">
        <v>116898.17</v>
      </c>
      <c r="HB39" s="2" t="s">
        <v>1</v>
      </c>
      <c r="HC39" s="2" t="s">
        <v>1</v>
      </c>
      <c r="HD39" s="2" t="s">
        <v>1</v>
      </c>
      <c r="HE39" s="2">
        <v>67000</v>
      </c>
      <c r="HF39" s="2">
        <v>10500</v>
      </c>
      <c r="HG39" s="2">
        <v>50000</v>
      </c>
      <c r="HH39" s="2" t="s">
        <v>1</v>
      </c>
      <c r="HI39" s="2">
        <v>65404</v>
      </c>
      <c r="HJ39" s="2">
        <v>1080335.3999999999</v>
      </c>
      <c r="HK39" s="2">
        <v>1637050</v>
      </c>
      <c r="HL39" s="2" t="s">
        <v>1</v>
      </c>
      <c r="HM39" s="2" t="s">
        <v>1</v>
      </c>
      <c r="HN39" s="2">
        <v>200</v>
      </c>
      <c r="HO39" s="2" t="s">
        <v>1</v>
      </c>
      <c r="HP39" s="2" t="s">
        <v>1</v>
      </c>
      <c r="HQ39" s="2" t="s">
        <v>1</v>
      </c>
      <c r="HR39" s="2" t="s">
        <v>1</v>
      </c>
      <c r="HS39" s="2">
        <v>187040</v>
      </c>
      <c r="HT39" s="2" t="s">
        <v>1</v>
      </c>
      <c r="HU39" s="2" t="s">
        <v>1</v>
      </c>
      <c r="HV39" s="2">
        <v>38245</v>
      </c>
      <c r="HW39" s="2">
        <v>8174000</v>
      </c>
      <c r="HX39" s="2" t="s">
        <v>1</v>
      </c>
      <c r="HY39" s="2">
        <v>1200</v>
      </c>
      <c r="HZ39" s="2">
        <v>6130317.4000000004</v>
      </c>
      <c r="IA39" s="2">
        <v>15600</v>
      </c>
      <c r="IB39" s="2" t="s">
        <v>1</v>
      </c>
      <c r="IC39" s="2" t="s">
        <v>1</v>
      </c>
      <c r="ID39" s="2" t="s">
        <v>1</v>
      </c>
      <c r="IE39" s="2">
        <v>12400</v>
      </c>
      <c r="IF39" s="2">
        <v>-2768184.07</v>
      </c>
      <c r="IG39" s="2">
        <v>1347</v>
      </c>
      <c r="IH39" s="2">
        <v>195373.5</v>
      </c>
      <c r="II39" s="2">
        <v>7859540</v>
      </c>
      <c r="IJ39" s="2">
        <v>51523.72</v>
      </c>
      <c r="IK39" s="2" t="s">
        <v>1</v>
      </c>
      <c r="IL39" s="2" t="s">
        <v>1</v>
      </c>
      <c r="IM39" s="2" t="s">
        <v>1</v>
      </c>
      <c r="IN39" s="2">
        <v>220453</v>
      </c>
      <c r="IO39" s="2" t="s">
        <v>1</v>
      </c>
      <c r="IP39" s="2" t="s">
        <v>1</v>
      </c>
      <c r="IQ39" s="2" t="s">
        <v>1</v>
      </c>
      <c r="IR39" s="2">
        <v>0</v>
      </c>
      <c r="IS39" s="2">
        <v>119142</v>
      </c>
      <c r="IT39" s="2" t="s">
        <v>1</v>
      </c>
      <c r="IU39" s="2">
        <v>600</v>
      </c>
      <c r="IV39" s="2" t="s">
        <v>1</v>
      </c>
      <c r="IW39" s="2" t="s">
        <v>1</v>
      </c>
      <c r="IX39" s="2" t="s">
        <v>1</v>
      </c>
      <c r="IY39" s="2" t="s">
        <v>1</v>
      </c>
      <c r="IZ39" s="2" t="s">
        <v>1</v>
      </c>
      <c r="JA39" s="2" t="s">
        <v>1</v>
      </c>
      <c r="JB39" s="2" t="s">
        <v>1</v>
      </c>
      <c r="JC39" s="2" t="s">
        <v>1</v>
      </c>
      <c r="JD39" s="2" t="s">
        <v>1</v>
      </c>
      <c r="JE39" s="2" t="s">
        <v>1</v>
      </c>
      <c r="JF39" s="2" t="s">
        <v>1</v>
      </c>
      <c r="JG39" s="2">
        <v>1025000</v>
      </c>
      <c r="JH39" s="2">
        <v>925483.2</v>
      </c>
      <c r="JI39" s="2" t="s">
        <v>1</v>
      </c>
      <c r="JJ39" s="2">
        <v>0</v>
      </c>
      <c r="JK39" s="2" t="s">
        <v>1</v>
      </c>
      <c r="JL39" s="2">
        <v>0</v>
      </c>
      <c r="JM39" s="2" t="s">
        <v>1</v>
      </c>
      <c r="JN39" s="2">
        <v>127176.53</v>
      </c>
      <c r="JO39" s="2">
        <v>218913.2</v>
      </c>
      <c r="JP39" s="2" t="s">
        <v>1</v>
      </c>
      <c r="JQ39" s="2" t="s">
        <v>1</v>
      </c>
      <c r="JR39" s="2">
        <v>0</v>
      </c>
      <c r="JS39" s="2">
        <v>65586002.299999997</v>
      </c>
      <c r="JT39" s="2">
        <v>20030737.309999999</v>
      </c>
      <c r="JU39" s="2">
        <v>1417211</v>
      </c>
      <c r="JV39" s="2" t="s">
        <v>1</v>
      </c>
      <c r="JW39" s="2">
        <v>107123.7</v>
      </c>
      <c r="JX39" s="2">
        <v>95428</v>
      </c>
      <c r="JY39" s="2" t="s">
        <v>1</v>
      </c>
      <c r="JZ39" s="2">
        <v>64973</v>
      </c>
      <c r="KA39" s="2" t="s">
        <v>1</v>
      </c>
      <c r="KB39" s="2" t="s">
        <v>1</v>
      </c>
      <c r="KC39" s="2" t="s">
        <v>1</v>
      </c>
      <c r="KD39" s="2" t="s">
        <v>1</v>
      </c>
      <c r="KE39" s="2" t="s">
        <v>1</v>
      </c>
      <c r="KF39" s="2" t="s">
        <v>1</v>
      </c>
      <c r="KG39" s="2" t="s">
        <v>1</v>
      </c>
      <c r="KH39" s="2" t="s">
        <v>1</v>
      </c>
      <c r="KI39" s="2" t="s">
        <v>1</v>
      </c>
      <c r="KJ39" s="2" t="s">
        <v>1</v>
      </c>
      <c r="KK39" s="2" t="s">
        <v>1</v>
      </c>
      <c r="KL39" s="2" t="s">
        <v>1</v>
      </c>
      <c r="KM39" s="2" t="s">
        <v>1</v>
      </c>
      <c r="KN39" s="2" t="s">
        <v>1</v>
      </c>
      <c r="KO39" s="2" t="s">
        <v>1</v>
      </c>
      <c r="KP39" s="2" t="s">
        <v>1</v>
      </c>
      <c r="KQ39" s="2" t="s">
        <v>1</v>
      </c>
      <c r="KR39" s="2" t="s">
        <v>1</v>
      </c>
      <c r="KS39" s="2" t="s">
        <v>1</v>
      </c>
      <c r="KT39" s="2">
        <v>70000</v>
      </c>
      <c r="KU39" s="2" t="s">
        <v>1</v>
      </c>
      <c r="KV39" s="2" t="s">
        <v>1</v>
      </c>
      <c r="KW39" s="2">
        <v>1779675.81</v>
      </c>
      <c r="KX39" s="2" t="s">
        <v>1</v>
      </c>
      <c r="KY39" s="2" t="s">
        <v>1</v>
      </c>
      <c r="KZ39" s="2" t="s">
        <v>1</v>
      </c>
      <c r="LA39" s="2" t="s">
        <v>1</v>
      </c>
      <c r="LB39" s="2" t="s">
        <v>1</v>
      </c>
      <c r="LC39" s="2" t="s">
        <v>1</v>
      </c>
      <c r="LD39" s="2" t="s">
        <v>1</v>
      </c>
      <c r="LE39" s="2" t="s">
        <v>1</v>
      </c>
      <c r="LF39" s="2" t="s">
        <v>1</v>
      </c>
      <c r="LG39" s="2" t="s">
        <v>1</v>
      </c>
      <c r="LH39" s="2">
        <v>0</v>
      </c>
      <c r="LI39" s="2" t="s">
        <v>1</v>
      </c>
    </row>
    <row r="40" spans="1:321" x14ac:dyDescent="0.3">
      <c r="A40" s="2" t="s">
        <v>31</v>
      </c>
      <c r="B40" s="2">
        <v>67</v>
      </c>
      <c r="C40" s="8">
        <f t="shared" si="41"/>
        <v>-1839125.3499999996</v>
      </c>
      <c r="D40" s="8">
        <f t="shared" si="42"/>
        <v>2668676.8500000006</v>
      </c>
      <c r="E40" s="8">
        <f t="shared" si="43"/>
        <v>39830.997761194041</v>
      </c>
      <c r="F40" s="8">
        <f t="shared" si="44"/>
        <v>1886654.0600000003</v>
      </c>
      <c r="G40" s="8">
        <f t="shared" si="45"/>
        <v>532967.79</v>
      </c>
      <c r="H40" s="8">
        <f t="shared" si="46"/>
        <v>0</v>
      </c>
      <c r="I40" s="8">
        <f t="shared" si="47"/>
        <v>249055</v>
      </c>
      <c r="J40" s="8">
        <f t="shared" si="48"/>
        <v>3717.2388059701493</v>
      </c>
      <c r="K40" s="8">
        <f t="shared" si="49"/>
        <v>249055</v>
      </c>
      <c r="L40" s="8">
        <f t="shared" si="50"/>
        <v>0</v>
      </c>
      <c r="M40" s="8">
        <f t="shared" si="51"/>
        <v>478798.99</v>
      </c>
      <c r="N40" s="8">
        <f t="shared" si="52"/>
        <v>28159.015820895525</v>
      </c>
      <c r="O40" s="8">
        <f t="shared" si="53"/>
        <v>365371.71</v>
      </c>
      <c r="P40" s="8">
        <f t="shared" si="54"/>
        <v>395740.33</v>
      </c>
      <c r="Q40" s="8">
        <f t="shared" si="55"/>
        <v>627214.57999999996</v>
      </c>
      <c r="R40" s="8">
        <f t="shared" si="56"/>
        <v>1539191.0600000003</v>
      </c>
      <c r="S40" s="8">
        <f t="shared" si="57"/>
        <v>22973.000895522393</v>
      </c>
      <c r="T40" s="8">
        <f t="shared" si="58"/>
        <v>347463</v>
      </c>
      <c r="U40" s="7">
        <f t="shared" si="59"/>
        <v>0.18416889845719778</v>
      </c>
      <c r="V40" s="8">
        <f t="shared" si="60"/>
        <v>0</v>
      </c>
      <c r="W40" s="8">
        <f t="shared" si="61"/>
        <v>347463</v>
      </c>
      <c r="X40" s="8">
        <f t="shared" si="62"/>
        <v>0</v>
      </c>
      <c r="Y40" s="8">
        <f t="shared" si="63"/>
        <v>0</v>
      </c>
      <c r="Z40" s="8">
        <f t="shared" si="64"/>
        <v>7570.86</v>
      </c>
      <c r="AA40" s="8">
        <f t="shared" si="65"/>
        <v>143293.57999999999</v>
      </c>
      <c r="AB40" s="8">
        <f t="shared" si="66"/>
        <v>4507802.2</v>
      </c>
      <c r="AC40" s="8">
        <f t="shared" si="67"/>
        <v>67280.629850746278</v>
      </c>
      <c r="AD40" s="8">
        <f t="shared" si="68"/>
        <v>1721303.2</v>
      </c>
      <c r="AE40" s="8">
        <f t="shared" si="69"/>
        <v>25691.092537313431</v>
      </c>
      <c r="AF40" s="8">
        <f t="shared" si="70"/>
        <v>304248</v>
      </c>
      <c r="AG40" s="7">
        <f t="shared" si="71"/>
        <v>6.7493644685651916E-2</v>
      </c>
      <c r="AH40" s="8">
        <f t="shared" si="72"/>
        <v>4541.0149253731342</v>
      </c>
      <c r="AI40" s="8">
        <f t="shared" si="73"/>
        <v>1148388.2</v>
      </c>
      <c r="AJ40" s="8">
        <f t="shared" si="74"/>
        <v>100000</v>
      </c>
      <c r="AK40" s="8">
        <f t="shared" si="75"/>
        <v>149689</v>
      </c>
      <c r="AL40" s="8">
        <f t="shared" si="76"/>
        <v>2786499</v>
      </c>
      <c r="AM40" s="8">
        <f t="shared" si="77"/>
        <v>41589.537313432833</v>
      </c>
      <c r="AN40" s="8">
        <f t="shared" si="78"/>
        <v>2786499</v>
      </c>
      <c r="AO40" s="8">
        <f t="shared" si="79"/>
        <v>0</v>
      </c>
      <c r="AP40" s="2">
        <v>326314.40000000002</v>
      </c>
      <c r="AQ40" s="2">
        <v>8928.77</v>
      </c>
      <c r="AR40" s="2">
        <v>30128.54</v>
      </c>
      <c r="AS40" s="2" t="s">
        <v>1</v>
      </c>
      <c r="AT40" s="2">
        <v>280562.33</v>
      </c>
      <c r="AU40" s="2">
        <v>115178</v>
      </c>
      <c r="AV40" s="2" t="s">
        <v>1</v>
      </c>
      <c r="AW40" s="2">
        <v>627214.57999999996</v>
      </c>
      <c r="AX40" s="2" t="s">
        <v>1</v>
      </c>
      <c r="AY40" s="2" t="s">
        <v>1</v>
      </c>
      <c r="AZ40" s="2" t="s">
        <v>1</v>
      </c>
      <c r="BA40" s="2" t="s">
        <v>1</v>
      </c>
      <c r="BB40" s="2" t="s">
        <v>1</v>
      </c>
      <c r="BC40" s="2" t="s">
        <v>1</v>
      </c>
      <c r="BD40" s="2" t="s">
        <v>1</v>
      </c>
      <c r="BE40" s="2" t="s">
        <v>1</v>
      </c>
      <c r="BF40" s="2" t="s">
        <v>1</v>
      </c>
      <c r="BG40" s="2" t="s">
        <v>1</v>
      </c>
      <c r="BH40" s="2">
        <v>550</v>
      </c>
      <c r="BI40" s="2">
        <v>288364</v>
      </c>
      <c r="BJ40" s="2" t="s">
        <v>1</v>
      </c>
      <c r="BK40" s="2" t="s">
        <v>1</v>
      </c>
      <c r="BL40" s="2">
        <v>58549</v>
      </c>
      <c r="BM40" s="2" t="s">
        <v>1</v>
      </c>
      <c r="BN40" s="2" t="s">
        <v>1</v>
      </c>
      <c r="BO40" s="2" t="s">
        <v>1</v>
      </c>
      <c r="BP40" s="2" t="s">
        <v>1</v>
      </c>
      <c r="BQ40" s="2" t="s">
        <v>1</v>
      </c>
      <c r="BR40" s="2">
        <v>0</v>
      </c>
      <c r="BS40" s="2">
        <v>7570.86</v>
      </c>
      <c r="BT40" s="2" t="s">
        <v>1</v>
      </c>
      <c r="BU40" s="2" t="s">
        <v>1</v>
      </c>
      <c r="BV40" s="2" t="s">
        <v>1</v>
      </c>
      <c r="BW40" s="2">
        <v>143293.57999999999</v>
      </c>
      <c r="BX40" s="2" t="s">
        <v>1</v>
      </c>
      <c r="BY40" s="2">
        <v>429911</v>
      </c>
      <c r="BZ40" s="2">
        <v>0</v>
      </c>
      <c r="CA40" s="2" t="s">
        <v>1</v>
      </c>
      <c r="CB40" s="2" t="s">
        <v>1</v>
      </c>
      <c r="CC40" s="2" t="s">
        <v>1</v>
      </c>
      <c r="CD40" s="2" t="s">
        <v>1</v>
      </c>
      <c r="CE40" s="2">
        <v>5603</v>
      </c>
      <c r="CF40" s="2">
        <v>40921</v>
      </c>
      <c r="CG40" s="2" t="s">
        <v>1</v>
      </c>
      <c r="CH40" s="2" t="s">
        <v>1</v>
      </c>
      <c r="CI40" s="2">
        <v>204.94</v>
      </c>
      <c r="CJ40" s="2" t="s">
        <v>1</v>
      </c>
      <c r="CK40" s="2" t="s">
        <v>1</v>
      </c>
      <c r="CL40" s="2" t="s">
        <v>1</v>
      </c>
      <c r="CM40" s="2">
        <v>2159.0500000000002</v>
      </c>
      <c r="CN40" s="2" t="s">
        <v>1</v>
      </c>
      <c r="CO40" s="2">
        <v>1000</v>
      </c>
      <c r="CP40" s="2" t="s">
        <v>1</v>
      </c>
      <c r="CQ40" s="2" t="s">
        <v>1</v>
      </c>
      <c r="CR40" s="2" t="s">
        <v>1</v>
      </c>
      <c r="CS40" s="2" t="s">
        <v>1</v>
      </c>
      <c r="CT40" s="2" t="s">
        <v>1</v>
      </c>
      <c r="CU40" s="2" t="s">
        <v>1</v>
      </c>
      <c r="CV40" s="2" t="s">
        <v>1</v>
      </c>
      <c r="CW40" s="2">
        <v>1000</v>
      </c>
      <c r="CX40" s="2" t="s">
        <v>1</v>
      </c>
      <c r="CY40" s="2" t="s">
        <v>1</v>
      </c>
      <c r="CZ40" s="2" t="s">
        <v>1</v>
      </c>
      <c r="DA40" s="2" t="s">
        <v>1</v>
      </c>
      <c r="DB40" s="2" t="s">
        <v>1</v>
      </c>
      <c r="DC40" s="2" t="s">
        <v>1</v>
      </c>
      <c r="DD40" s="2" t="s">
        <v>1</v>
      </c>
      <c r="DE40" s="2" t="s">
        <v>1</v>
      </c>
      <c r="DF40" s="2">
        <v>52168.800000000003</v>
      </c>
      <c r="DG40" s="2" t="s">
        <v>1</v>
      </c>
      <c r="DH40" s="2" t="s">
        <v>1</v>
      </c>
      <c r="DI40" s="2" t="s">
        <v>1</v>
      </c>
      <c r="DJ40" s="2" t="s">
        <v>1</v>
      </c>
      <c r="DK40" s="2" t="s">
        <v>1</v>
      </c>
      <c r="DL40" s="2" t="s">
        <v>1</v>
      </c>
      <c r="DM40" s="2" t="s">
        <v>1</v>
      </c>
      <c r="DN40" s="2" t="s">
        <v>1</v>
      </c>
      <c r="DO40" s="2" t="s">
        <v>1</v>
      </c>
      <c r="DP40" s="2" t="s">
        <v>1</v>
      </c>
      <c r="DQ40" s="2" t="s">
        <v>1</v>
      </c>
      <c r="DR40" s="2" t="s">
        <v>1</v>
      </c>
      <c r="DS40" s="2" t="s">
        <v>1</v>
      </c>
      <c r="DT40" s="2" t="s">
        <v>1</v>
      </c>
      <c r="DU40" s="2" t="s">
        <v>1</v>
      </c>
      <c r="DV40" s="2">
        <v>29000</v>
      </c>
      <c r="DW40" s="2">
        <v>65400</v>
      </c>
      <c r="DX40" s="2" t="s">
        <v>1</v>
      </c>
      <c r="DY40" s="2">
        <v>4655</v>
      </c>
      <c r="DZ40" s="2" t="s">
        <v>1</v>
      </c>
      <c r="EA40" s="2" t="s">
        <v>1</v>
      </c>
      <c r="EB40" s="2">
        <v>150000</v>
      </c>
      <c r="EC40" s="2" t="s">
        <v>1</v>
      </c>
      <c r="ED40" s="2" t="s">
        <v>1</v>
      </c>
      <c r="EE40" s="2" t="s">
        <v>1</v>
      </c>
      <c r="EF40" s="2" t="s">
        <v>1</v>
      </c>
      <c r="EG40" s="2" t="s">
        <v>1</v>
      </c>
      <c r="EH40" s="2" t="s">
        <v>1</v>
      </c>
      <c r="EI40" s="2" t="s">
        <v>1</v>
      </c>
      <c r="EJ40" s="2" t="s">
        <v>1</v>
      </c>
      <c r="EK40" s="2" t="s">
        <v>1</v>
      </c>
      <c r="EL40" s="2" t="s">
        <v>1</v>
      </c>
      <c r="EM40" s="2" t="s">
        <v>1</v>
      </c>
      <c r="EN40" s="2" t="s">
        <v>1</v>
      </c>
      <c r="EO40" s="2" t="s">
        <v>1</v>
      </c>
      <c r="EP40" s="2" t="s">
        <v>1</v>
      </c>
      <c r="EQ40" s="2" t="s">
        <v>1</v>
      </c>
      <c r="ER40" s="2" t="s">
        <v>1</v>
      </c>
      <c r="ES40" s="2" t="s">
        <v>1</v>
      </c>
      <c r="ET40" s="2" t="s">
        <v>1</v>
      </c>
      <c r="EU40" s="2">
        <v>2829</v>
      </c>
      <c r="EV40" s="2">
        <v>44800</v>
      </c>
      <c r="EW40" s="2">
        <v>235150</v>
      </c>
      <c r="EX40" s="2" t="s">
        <v>1</v>
      </c>
      <c r="EY40" s="2" t="s">
        <v>1</v>
      </c>
      <c r="EZ40" s="2" t="s">
        <v>1</v>
      </c>
      <c r="FA40" s="2" t="s">
        <v>1</v>
      </c>
      <c r="FB40" s="2">
        <v>21169</v>
      </c>
      <c r="FC40" s="2">
        <v>300</v>
      </c>
      <c r="FD40" s="2" t="s">
        <v>1</v>
      </c>
      <c r="FE40" s="2" t="s">
        <v>1</v>
      </c>
      <c r="FF40" s="2" t="s">
        <v>1</v>
      </c>
      <c r="FG40" s="2" t="s">
        <v>1</v>
      </c>
      <c r="FH40" s="2" t="s">
        <v>1</v>
      </c>
      <c r="FI40" s="2" t="s">
        <v>1</v>
      </c>
      <c r="FJ40" s="2">
        <v>0</v>
      </c>
      <c r="FK40" s="2" t="s">
        <v>1</v>
      </c>
      <c r="FL40" s="2" t="s">
        <v>1</v>
      </c>
      <c r="FM40" s="2">
        <v>0</v>
      </c>
      <c r="FN40" s="2">
        <v>23111</v>
      </c>
      <c r="FO40" s="2" t="s">
        <v>1</v>
      </c>
      <c r="FP40" s="2">
        <v>55703.46</v>
      </c>
      <c r="FQ40" s="2" t="s">
        <v>1</v>
      </c>
      <c r="FR40" s="2" t="s">
        <v>1</v>
      </c>
      <c r="FS40" s="2" t="s">
        <v>1</v>
      </c>
      <c r="FT40" s="2" t="s">
        <v>1</v>
      </c>
      <c r="FU40" s="2">
        <v>0</v>
      </c>
      <c r="FV40" s="2" t="s">
        <v>1</v>
      </c>
      <c r="FW40" s="2" t="s">
        <v>1</v>
      </c>
      <c r="FX40" s="2" t="s">
        <v>1</v>
      </c>
      <c r="FY40" s="2">
        <v>61803</v>
      </c>
      <c r="FZ40" s="2" t="s">
        <v>1</v>
      </c>
      <c r="GA40" s="2">
        <v>3661</v>
      </c>
      <c r="GB40" s="2" t="s">
        <v>1</v>
      </c>
      <c r="GC40" s="2">
        <v>69691.179999999993</v>
      </c>
      <c r="GD40" s="2">
        <v>2220</v>
      </c>
      <c r="GE40" s="2">
        <v>18106.36</v>
      </c>
      <c r="GF40" s="2">
        <v>16975.2</v>
      </c>
      <c r="GG40" s="2">
        <v>24000</v>
      </c>
      <c r="GH40" s="2">
        <v>0</v>
      </c>
      <c r="GI40" s="2">
        <v>21695.3</v>
      </c>
      <c r="GJ40" s="2" t="s">
        <v>1</v>
      </c>
      <c r="GK40" s="2">
        <v>4190</v>
      </c>
      <c r="GL40" s="2">
        <v>682173.25</v>
      </c>
      <c r="GM40" s="2">
        <v>111604.45</v>
      </c>
      <c r="GN40" s="2">
        <v>0</v>
      </c>
      <c r="GO40" s="2">
        <v>9679</v>
      </c>
      <c r="GP40" s="2">
        <v>3000</v>
      </c>
      <c r="GQ40" s="2" t="s">
        <v>1</v>
      </c>
      <c r="GR40" s="2" t="s">
        <v>1</v>
      </c>
      <c r="GS40" s="2" t="s">
        <v>1</v>
      </c>
      <c r="GT40" s="2">
        <v>38235</v>
      </c>
      <c r="GU40" s="2" t="s">
        <v>1</v>
      </c>
      <c r="GV40" s="2" t="s">
        <v>1</v>
      </c>
      <c r="GW40" s="2" t="s">
        <v>1</v>
      </c>
      <c r="GX40" s="2" t="s">
        <v>1</v>
      </c>
      <c r="GY40" s="2" t="s">
        <v>1</v>
      </c>
      <c r="GZ40" s="2">
        <v>0</v>
      </c>
      <c r="HA40" s="2">
        <v>2540</v>
      </c>
      <c r="HB40" s="2" t="s">
        <v>1</v>
      </c>
      <c r="HC40" s="2" t="s">
        <v>1</v>
      </c>
      <c r="HD40" s="2" t="s">
        <v>1</v>
      </c>
      <c r="HE40" s="2">
        <v>100000</v>
      </c>
      <c r="HF40" s="2" t="s">
        <v>1</v>
      </c>
      <c r="HG40" s="2" t="s">
        <v>1</v>
      </c>
      <c r="HH40" s="2" t="s">
        <v>1</v>
      </c>
      <c r="HI40" s="2" t="s">
        <v>1</v>
      </c>
      <c r="HJ40" s="2" t="s">
        <v>1</v>
      </c>
      <c r="HK40" s="2" t="s">
        <v>1</v>
      </c>
      <c r="HL40" s="2" t="s">
        <v>1</v>
      </c>
      <c r="HM40" s="2" t="s">
        <v>1</v>
      </c>
      <c r="HN40" s="2">
        <v>0</v>
      </c>
      <c r="HO40" s="2" t="s">
        <v>1</v>
      </c>
      <c r="HP40" s="2" t="s">
        <v>1</v>
      </c>
      <c r="HQ40" s="2">
        <v>20</v>
      </c>
      <c r="HR40" s="2" t="s">
        <v>1</v>
      </c>
      <c r="HS40" s="2">
        <v>2904</v>
      </c>
      <c r="HT40" s="2" t="s">
        <v>1</v>
      </c>
      <c r="HU40" s="2" t="s">
        <v>1</v>
      </c>
      <c r="HV40" s="2">
        <v>0</v>
      </c>
      <c r="HW40" s="2" t="s">
        <v>1</v>
      </c>
      <c r="HX40" s="2" t="s">
        <v>1</v>
      </c>
      <c r="HY40" s="2" t="s">
        <v>1</v>
      </c>
      <c r="HZ40" s="2" t="s">
        <v>1</v>
      </c>
      <c r="IA40" s="2">
        <v>8604</v>
      </c>
      <c r="IB40" s="2" t="s">
        <v>1</v>
      </c>
      <c r="IC40" s="2" t="s">
        <v>1</v>
      </c>
      <c r="ID40" s="2" t="s">
        <v>1</v>
      </c>
      <c r="IE40" s="2" t="s">
        <v>1</v>
      </c>
      <c r="IF40" s="2">
        <v>115178</v>
      </c>
      <c r="IG40" s="2" t="s">
        <v>1</v>
      </c>
      <c r="IH40" s="2">
        <v>22983</v>
      </c>
      <c r="II40" s="2" t="s">
        <v>1</v>
      </c>
      <c r="IJ40" s="2" t="s">
        <v>1</v>
      </c>
      <c r="IK40" s="2" t="s">
        <v>1</v>
      </c>
      <c r="IL40" s="2" t="s">
        <v>1</v>
      </c>
      <c r="IM40" s="2" t="s">
        <v>1</v>
      </c>
      <c r="IN40" s="2" t="s">
        <v>1</v>
      </c>
      <c r="IO40" s="2" t="s">
        <v>1</v>
      </c>
      <c r="IP40" s="2" t="s">
        <v>1</v>
      </c>
      <c r="IQ40" s="2" t="s">
        <v>1</v>
      </c>
      <c r="IR40" s="2">
        <v>18978</v>
      </c>
      <c r="IS40" s="2" t="s">
        <v>1</v>
      </c>
      <c r="IT40" s="2" t="s">
        <v>1</v>
      </c>
      <c r="IU40" s="2" t="s">
        <v>1</v>
      </c>
      <c r="IV40" s="2" t="s">
        <v>1</v>
      </c>
      <c r="IW40" s="2" t="s">
        <v>1</v>
      </c>
      <c r="IX40" s="2" t="s">
        <v>1</v>
      </c>
      <c r="IY40" s="2" t="s">
        <v>1</v>
      </c>
      <c r="IZ40" s="2" t="s">
        <v>1</v>
      </c>
      <c r="JA40" s="2" t="s">
        <v>1</v>
      </c>
      <c r="JB40" s="2" t="s">
        <v>1</v>
      </c>
      <c r="JC40" s="2" t="s">
        <v>1</v>
      </c>
      <c r="JD40" s="2" t="s">
        <v>1</v>
      </c>
      <c r="JE40" s="2" t="s">
        <v>1</v>
      </c>
      <c r="JF40" s="2" t="s">
        <v>1</v>
      </c>
      <c r="JG40" s="2" t="s">
        <v>1</v>
      </c>
      <c r="JH40" s="2" t="s">
        <v>1</v>
      </c>
      <c r="JI40" s="2" t="s">
        <v>1</v>
      </c>
      <c r="JJ40" s="2" t="s">
        <v>1</v>
      </c>
      <c r="JK40" s="2" t="s">
        <v>1</v>
      </c>
      <c r="JL40" s="2">
        <v>0</v>
      </c>
      <c r="JM40" s="2" t="s">
        <v>1</v>
      </c>
      <c r="JN40" s="2" t="s">
        <v>1</v>
      </c>
      <c r="JO40" s="2" t="s">
        <v>1</v>
      </c>
      <c r="JP40" s="2" t="s">
        <v>1</v>
      </c>
      <c r="JQ40" s="2" t="s">
        <v>1</v>
      </c>
      <c r="JR40" s="2" t="s">
        <v>1</v>
      </c>
      <c r="JS40" s="2">
        <v>2786499</v>
      </c>
      <c r="JT40" s="2">
        <v>0</v>
      </c>
      <c r="JU40" s="2" t="s">
        <v>1</v>
      </c>
      <c r="JV40" s="2" t="s">
        <v>1</v>
      </c>
      <c r="JW40" s="2" t="s">
        <v>1</v>
      </c>
      <c r="JX40" s="2" t="s">
        <v>1</v>
      </c>
      <c r="JY40" s="2" t="s">
        <v>1</v>
      </c>
      <c r="JZ40" s="2" t="s">
        <v>1</v>
      </c>
      <c r="KA40" s="2" t="s">
        <v>1</v>
      </c>
      <c r="KB40" s="2" t="s">
        <v>1</v>
      </c>
      <c r="KC40" s="2" t="s">
        <v>1</v>
      </c>
      <c r="KD40" s="2" t="s">
        <v>1</v>
      </c>
      <c r="KE40" s="2" t="s">
        <v>1</v>
      </c>
      <c r="KF40" s="2" t="s">
        <v>1</v>
      </c>
      <c r="KG40" s="2" t="s">
        <v>1</v>
      </c>
      <c r="KH40" s="2" t="s">
        <v>1</v>
      </c>
      <c r="KI40" s="2" t="s">
        <v>1</v>
      </c>
      <c r="KJ40" s="2" t="s">
        <v>1</v>
      </c>
      <c r="KK40" s="2" t="s">
        <v>1</v>
      </c>
      <c r="KL40" s="2" t="s">
        <v>1</v>
      </c>
      <c r="KM40" s="2" t="s">
        <v>1</v>
      </c>
      <c r="KN40" s="2" t="s">
        <v>1</v>
      </c>
      <c r="KO40" s="2" t="s">
        <v>1</v>
      </c>
      <c r="KP40" s="2" t="s">
        <v>1</v>
      </c>
      <c r="KQ40" s="2" t="s">
        <v>1</v>
      </c>
      <c r="KR40" s="2" t="s">
        <v>1</v>
      </c>
      <c r="KS40" s="2" t="s">
        <v>1</v>
      </c>
      <c r="KT40" s="2" t="s">
        <v>1</v>
      </c>
      <c r="KU40" s="2" t="s">
        <v>1</v>
      </c>
      <c r="KV40" s="2" t="s">
        <v>1</v>
      </c>
      <c r="KW40" s="2" t="s">
        <v>1</v>
      </c>
      <c r="KX40" s="2" t="s">
        <v>1</v>
      </c>
      <c r="KY40" s="2" t="s">
        <v>1</v>
      </c>
      <c r="KZ40" s="2" t="s">
        <v>1</v>
      </c>
      <c r="LA40" s="2" t="s">
        <v>1</v>
      </c>
      <c r="LB40" s="2" t="s">
        <v>1</v>
      </c>
      <c r="LC40" s="2" t="s">
        <v>1</v>
      </c>
      <c r="LD40" s="2" t="s">
        <v>1</v>
      </c>
      <c r="LE40" s="2" t="s">
        <v>1</v>
      </c>
      <c r="LF40" s="2" t="s">
        <v>1</v>
      </c>
      <c r="LG40" s="2" t="s">
        <v>1</v>
      </c>
      <c r="LH40" s="2" t="s">
        <v>1</v>
      </c>
      <c r="LI40" s="2" t="s">
        <v>1</v>
      </c>
    </row>
    <row r="41" spans="1:321" x14ac:dyDescent="0.3">
      <c r="A41" s="2" t="s">
        <v>32</v>
      </c>
      <c r="B41" s="2">
        <v>1385</v>
      </c>
      <c r="C41" s="8">
        <f t="shared" ref="C41:C72" si="80">D41-AB41</f>
        <v>-1030046.5300000012</v>
      </c>
      <c r="D41" s="8">
        <f t="shared" ref="D41:D72" si="81">SUM(F41:I41)</f>
        <v>33843471.509999998</v>
      </c>
      <c r="E41" s="8">
        <f t="shared" ref="E41:E72" si="82">D41/B41</f>
        <v>24435.719501805052</v>
      </c>
      <c r="F41" s="8">
        <f t="shared" ref="F41:F72" si="83">SUM(AP41:BX41)</f>
        <v>23850168.699999999</v>
      </c>
      <c r="G41" s="8">
        <f t="shared" ref="G41:G72" si="84">SUM(BY41:DJ41)</f>
        <v>4909733.8100000005</v>
      </c>
      <c r="H41" s="8">
        <f t="shared" ref="H41:H72" si="85">SUM(DK41:DU41)</f>
        <v>126640</v>
      </c>
      <c r="I41" s="8">
        <f t="shared" ref="I41:I72" si="86">SUM(DV41:ER41)</f>
        <v>4956929</v>
      </c>
      <c r="J41" s="8">
        <f t="shared" ref="J41:J72" si="87">I41/B41</f>
        <v>3579.0101083032491</v>
      </c>
      <c r="K41" s="8">
        <f t="shared" ref="K41:K72" si="88">SUM(DV41:EG41)</f>
        <v>1186929</v>
      </c>
      <c r="L41" s="8">
        <f t="shared" ref="L41:L72" si="89">SUM(EH41:ER41)</f>
        <v>3770000</v>
      </c>
      <c r="M41" s="8">
        <f t="shared" ref="M41:M72" si="90">SUM(BY41:CM41)</f>
        <v>3768127.81</v>
      </c>
      <c r="N41" s="8">
        <f t="shared" ref="N41:N72" si="91">F41/B41</f>
        <v>17220.338411552348</v>
      </c>
      <c r="O41" s="8">
        <f t="shared" ref="O41:O72" si="92">AP41+AQ41+AR41</f>
        <v>5970790.3399999999</v>
      </c>
      <c r="P41" s="8">
        <f t="shared" ref="P41:P72" si="93">AT41+AU41</f>
        <v>5222879.16</v>
      </c>
      <c r="Q41" s="8">
        <f t="shared" ref="Q41:Q72" si="94">AW41</f>
        <v>10154385.76</v>
      </c>
      <c r="R41" s="8">
        <f t="shared" ref="R41:R72" si="95">O41+P41+Q41+Z41+AA41</f>
        <v>22903773.499999996</v>
      </c>
      <c r="S41" s="8">
        <f t="shared" ref="S41:S72" si="96">R41/B41</f>
        <v>16537.020577617324</v>
      </c>
      <c r="T41" s="8">
        <f t="shared" ref="T41:T72" si="97">F41-R41</f>
        <v>946395.20000000298</v>
      </c>
      <c r="U41" s="7">
        <f t="shared" ref="U41:U72" si="98">T41/F41</f>
        <v>3.968085978360409E-2</v>
      </c>
      <c r="V41" s="8">
        <f t="shared" ref="V41:V72" si="99">BA41+BB41+BC41+BE41+BF41</f>
        <v>9665.2000000000007</v>
      </c>
      <c r="W41" s="8">
        <f t="shared" ref="W41:W72" si="100">BG41+BH41+BI41+BJ41+BK41+BL41+BM41</f>
        <v>928730</v>
      </c>
      <c r="X41" s="8">
        <f t="shared" ref="X41:X72" si="101">BO41+BP41+BQ41</f>
        <v>0</v>
      </c>
      <c r="Y41" s="8">
        <f t="shared" ref="Y41:Y72" si="102">BR41</f>
        <v>8000</v>
      </c>
      <c r="Z41" s="8">
        <f t="shared" ref="Z41:Z72" si="103">BS41+BT41+BV41</f>
        <v>121524.33</v>
      </c>
      <c r="AA41" s="8">
        <f t="shared" ref="AA41:AA72" si="104">BW41</f>
        <v>1434193.91</v>
      </c>
      <c r="AB41" s="8">
        <f t="shared" ref="AB41:AB72" si="105">AD41+AL41</f>
        <v>34873518.039999999</v>
      </c>
      <c r="AC41" s="8">
        <f t="shared" ref="AC41:AC72" si="106">AB41/B41</f>
        <v>25179.435407942237</v>
      </c>
      <c r="AD41" s="8">
        <f t="shared" ref="AD41:AD72" si="107">SUM(ES41:JN41)</f>
        <v>19512914.670000002</v>
      </c>
      <c r="AE41" s="8">
        <f t="shared" ref="AE41:AE72" si="108">AD41/B41</f>
        <v>14088.747054151625</v>
      </c>
      <c r="AF41" s="8">
        <f t="shared" ref="AF41:AF72" si="109">SUM(ES41:FF41)</f>
        <v>6329833.8599999994</v>
      </c>
      <c r="AG41" s="7">
        <f t="shared" ref="AG41:AG72" si="110">AF41/AB41</f>
        <v>0.18150832539291467</v>
      </c>
      <c r="AH41" s="8">
        <f t="shared" ref="AH41:AH72" si="111">AF41/B41</f>
        <v>4570.2771552346567</v>
      </c>
      <c r="AI41" s="8">
        <f t="shared" ref="AI41:AI72" si="112">SUM(FG41:HD41)</f>
        <v>10352371.960000001</v>
      </c>
      <c r="AJ41" s="8">
        <f t="shared" ref="AJ41:AJ72" si="113">SUM(HE41:HN41)</f>
        <v>657000</v>
      </c>
      <c r="AK41" s="8">
        <f t="shared" ref="AK41:AK72" si="114">SUM(HO41:IL41)</f>
        <v>1975055.85</v>
      </c>
      <c r="AL41" s="8">
        <f t="shared" ref="AL41:AL72" si="115">SUM(JO41:LI41)</f>
        <v>15360603.369999999</v>
      </c>
      <c r="AM41" s="8">
        <f t="shared" ref="AM41:AM72" si="116">AL41/B41</f>
        <v>11090.688353790612</v>
      </c>
      <c r="AN41" s="8">
        <f t="shared" ref="AN41:AN72" si="117">SUM(JO41:KA41)</f>
        <v>15129433.369999999</v>
      </c>
      <c r="AO41" s="8">
        <f t="shared" ref="AO41:AO72" si="118">SUM(KF41:LA41)</f>
        <v>31170</v>
      </c>
      <c r="AP41" s="2">
        <v>5343026.93</v>
      </c>
      <c r="AQ41" s="2">
        <v>143579.91</v>
      </c>
      <c r="AR41" s="2">
        <v>484183.5</v>
      </c>
      <c r="AS41" s="2" t="s">
        <v>1</v>
      </c>
      <c r="AT41" s="2">
        <v>4510189.16</v>
      </c>
      <c r="AU41" s="2">
        <v>712690</v>
      </c>
      <c r="AV41" s="2" t="s">
        <v>1</v>
      </c>
      <c r="AW41" s="2">
        <v>10154385.76</v>
      </c>
      <c r="AX41" s="2" t="s">
        <v>1</v>
      </c>
      <c r="AY41" s="2" t="s">
        <v>1</v>
      </c>
      <c r="AZ41" s="2" t="s">
        <v>1</v>
      </c>
      <c r="BA41" s="2" t="s">
        <v>1</v>
      </c>
      <c r="BB41" s="2">
        <v>5904</v>
      </c>
      <c r="BC41" s="2">
        <v>3761.2</v>
      </c>
      <c r="BD41" s="2" t="s">
        <v>1</v>
      </c>
      <c r="BE41" s="2" t="s">
        <v>1</v>
      </c>
      <c r="BF41" s="2" t="s">
        <v>1</v>
      </c>
      <c r="BG41" s="2">
        <v>836567</v>
      </c>
      <c r="BH41" s="2">
        <v>23800</v>
      </c>
      <c r="BI41" s="2">
        <v>56339</v>
      </c>
      <c r="BJ41" s="2">
        <v>4972</v>
      </c>
      <c r="BK41" s="2" t="s">
        <v>1</v>
      </c>
      <c r="BL41" s="2">
        <v>7052</v>
      </c>
      <c r="BM41" s="2" t="s">
        <v>1</v>
      </c>
      <c r="BN41" s="2" t="s">
        <v>1</v>
      </c>
      <c r="BO41" s="2" t="s">
        <v>1</v>
      </c>
      <c r="BP41" s="2" t="s">
        <v>1</v>
      </c>
      <c r="BQ41" s="2" t="s">
        <v>1</v>
      </c>
      <c r="BR41" s="2">
        <v>8000</v>
      </c>
      <c r="BS41" s="2">
        <v>120915.89</v>
      </c>
      <c r="BT41" s="2">
        <v>608.44000000000005</v>
      </c>
      <c r="BU41" s="2" t="s">
        <v>1</v>
      </c>
      <c r="BV41" s="2" t="s">
        <v>1</v>
      </c>
      <c r="BW41" s="2">
        <v>1434193.91</v>
      </c>
      <c r="BX41" s="2" t="s">
        <v>1</v>
      </c>
      <c r="BY41" s="2">
        <v>2356442.5</v>
      </c>
      <c r="BZ41" s="2" t="s">
        <v>1</v>
      </c>
      <c r="CA41" s="2">
        <v>34182.5</v>
      </c>
      <c r="CB41" s="2" t="s">
        <v>1</v>
      </c>
      <c r="CC41" s="2" t="s">
        <v>1</v>
      </c>
      <c r="CD41" s="2" t="s">
        <v>1</v>
      </c>
      <c r="CE41" s="2">
        <v>1019903.5</v>
      </c>
      <c r="CF41" s="2">
        <v>355992</v>
      </c>
      <c r="CG41" s="2" t="s">
        <v>1</v>
      </c>
      <c r="CH41" s="2" t="s">
        <v>1</v>
      </c>
      <c r="CI41" s="2">
        <v>1607.31</v>
      </c>
      <c r="CJ41" s="2" t="s">
        <v>1</v>
      </c>
      <c r="CK41" s="2" t="s">
        <v>1</v>
      </c>
      <c r="CL41" s="2" t="s">
        <v>1</v>
      </c>
      <c r="CM41" s="2" t="s">
        <v>1</v>
      </c>
      <c r="CN41" s="2" t="s">
        <v>1</v>
      </c>
      <c r="CO41" s="2" t="s">
        <v>1</v>
      </c>
      <c r="CP41" s="2" t="s">
        <v>1</v>
      </c>
      <c r="CQ41" s="2" t="s">
        <v>1</v>
      </c>
      <c r="CR41" s="2" t="s">
        <v>1</v>
      </c>
      <c r="CS41" s="2" t="s">
        <v>1</v>
      </c>
      <c r="CT41" s="2" t="s">
        <v>1</v>
      </c>
      <c r="CU41" s="2" t="s">
        <v>1</v>
      </c>
      <c r="CV41" s="2" t="s">
        <v>1</v>
      </c>
      <c r="CW41" s="2" t="s">
        <v>1</v>
      </c>
      <c r="CX41" s="2">
        <v>23156</v>
      </c>
      <c r="CY41" s="2">
        <v>1118450</v>
      </c>
      <c r="CZ41" s="2" t="s">
        <v>1</v>
      </c>
      <c r="DA41" s="2" t="s">
        <v>1</v>
      </c>
      <c r="DB41" s="2" t="s">
        <v>1</v>
      </c>
      <c r="DC41" s="2" t="s">
        <v>1</v>
      </c>
      <c r="DD41" s="2" t="s">
        <v>1</v>
      </c>
      <c r="DE41" s="2" t="s">
        <v>1</v>
      </c>
      <c r="DF41" s="2" t="s">
        <v>1</v>
      </c>
      <c r="DG41" s="2" t="s">
        <v>1</v>
      </c>
      <c r="DH41" s="2" t="s">
        <v>1</v>
      </c>
      <c r="DI41" s="2" t="s">
        <v>1</v>
      </c>
      <c r="DJ41" s="2" t="s">
        <v>1</v>
      </c>
      <c r="DK41" s="2">
        <v>47640</v>
      </c>
      <c r="DL41" s="2" t="s">
        <v>1</v>
      </c>
      <c r="DM41" s="2">
        <v>79000</v>
      </c>
      <c r="DN41" s="2" t="s">
        <v>1</v>
      </c>
      <c r="DO41" s="2" t="s">
        <v>1</v>
      </c>
      <c r="DP41" s="2" t="s">
        <v>1</v>
      </c>
      <c r="DQ41" s="2" t="s">
        <v>1</v>
      </c>
      <c r="DR41" s="2" t="s">
        <v>1</v>
      </c>
      <c r="DS41" s="2" t="s">
        <v>1</v>
      </c>
      <c r="DT41" s="2" t="s">
        <v>1</v>
      </c>
      <c r="DU41" s="2" t="s">
        <v>1</v>
      </c>
      <c r="DV41" s="2">
        <v>145000</v>
      </c>
      <c r="DW41" s="2">
        <v>297200</v>
      </c>
      <c r="DX41" s="2" t="s">
        <v>1</v>
      </c>
      <c r="DY41" s="2">
        <v>561369</v>
      </c>
      <c r="DZ41" s="2" t="s">
        <v>1</v>
      </c>
      <c r="EA41" s="2" t="s">
        <v>1</v>
      </c>
      <c r="EB41" s="2">
        <v>183360</v>
      </c>
      <c r="EC41" s="2" t="s">
        <v>1</v>
      </c>
      <c r="ED41" s="2" t="s">
        <v>1</v>
      </c>
      <c r="EE41" s="2" t="s">
        <v>1</v>
      </c>
      <c r="EF41" s="2" t="s">
        <v>1</v>
      </c>
      <c r="EG41" s="2" t="s">
        <v>1</v>
      </c>
      <c r="EH41" s="2" t="s">
        <v>1</v>
      </c>
      <c r="EI41" s="2" t="s">
        <v>1</v>
      </c>
      <c r="EJ41" s="2" t="s">
        <v>1</v>
      </c>
      <c r="EK41" s="2">
        <v>3143000</v>
      </c>
      <c r="EL41" s="2" t="s">
        <v>1</v>
      </c>
      <c r="EM41" s="2" t="s">
        <v>1</v>
      </c>
      <c r="EN41" s="2">
        <v>627000</v>
      </c>
      <c r="EO41" s="2" t="s">
        <v>1</v>
      </c>
      <c r="EP41" s="2" t="s">
        <v>1</v>
      </c>
      <c r="EQ41" s="2" t="s">
        <v>1</v>
      </c>
      <c r="ER41" s="2" t="s">
        <v>1</v>
      </c>
      <c r="ES41" s="2">
        <v>3004432</v>
      </c>
      <c r="ET41" s="2" t="s">
        <v>1</v>
      </c>
      <c r="EU41" s="2">
        <v>11305.86</v>
      </c>
      <c r="EV41" s="2">
        <v>333323</v>
      </c>
      <c r="EW41" s="2">
        <v>1551200</v>
      </c>
      <c r="EX41" s="2" t="s">
        <v>1</v>
      </c>
      <c r="EY41" s="2" t="s">
        <v>1</v>
      </c>
      <c r="EZ41" s="2">
        <v>8179</v>
      </c>
      <c r="FA41" s="2">
        <v>967073</v>
      </c>
      <c r="FB41" s="2">
        <v>427060</v>
      </c>
      <c r="FC41" s="2">
        <v>12906</v>
      </c>
      <c r="FD41" s="2">
        <v>3111</v>
      </c>
      <c r="FE41" s="2">
        <v>11244</v>
      </c>
      <c r="FF41" s="2" t="s">
        <v>1</v>
      </c>
      <c r="FG41" s="2" t="s">
        <v>1</v>
      </c>
      <c r="FH41" s="2" t="s">
        <v>1</v>
      </c>
      <c r="FI41" s="2" t="s">
        <v>1</v>
      </c>
      <c r="FJ41" s="2">
        <v>9719.7999999999993</v>
      </c>
      <c r="FK41" s="2" t="s">
        <v>1</v>
      </c>
      <c r="FL41" s="2" t="s">
        <v>1</v>
      </c>
      <c r="FM41" s="2">
        <v>55488</v>
      </c>
      <c r="FN41" s="2">
        <v>449519.42</v>
      </c>
      <c r="FO41" s="2" t="s">
        <v>1</v>
      </c>
      <c r="FP41" s="2">
        <v>617830.40000000002</v>
      </c>
      <c r="FQ41" s="2">
        <v>19076.12</v>
      </c>
      <c r="FR41" s="2" t="s">
        <v>1</v>
      </c>
      <c r="FS41" s="2" t="s">
        <v>1</v>
      </c>
      <c r="FT41" s="2" t="s">
        <v>1</v>
      </c>
      <c r="FU41" s="2" t="s">
        <v>1</v>
      </c>
      <c r="FV41" s="2" t="s">
        <v>1</v>
      </c>
      <c r="FW41" s="2" t="s">
        <v>1</v>
      </c>
      <c r="FX41" s="2">
        <v>224141</v>
      </c>
      <c r="FY41" s="2">
        <v>1030732.34</v>
      </c>
      <c r="FZ41" s="2" t="s">
        <v>1</v>
      </c>
      <c r="GA41" s="2">
        <v>116935.35</v>
      </c>
      <c r="GB41" s="2" t="s">
        <v>1</v>
      </c>
      <c r="GC41" s="2" t="s">
        <v>1</v>
      </c>
      <c r="GD41" s="2">
        <v>11346</v>
      </c>
      <c r="GE41" s="2">
        <v>93515.09</v>
      </c>
      <c r="GF41" s="2">
        <v>206109</v>
      </c>
      <c r="GG41" s="2">
        <v>32025.95</v>
      </c>
      <c r="GH41" s="2" t="s">
        <v>1</v>
      </c>
      <c r="GI41" s="2">
        <v>119185</v>
      </c>
      <c r="GJ41" s="2">
        <v>7700</v>
      </c>
      <c r="GK41" s="2">
        <v>127048.02</v>
      </c>
      <c r="GL41" s="2">
        <v>3468169.31</v>
      </c>
      <c r="GM41" s="2">
        <v>3566922.16</v>
      </c>
      <c r="GN41" s="2">
        <v>2200</v>
      </c>
      <c r="GO41" s="2">
        <v>47042</v>
      </c>
      <c r="GP41" s="2">
        <v>17400</v>
      </c>
      <c r="GQ41" s="2" t="s">
        <v>1</v>
      </c>
      <c r="GR41" s="2" t="s">
        <v>1</v>
      </c>
      <c r="GS41" s="2" t="s">
        <v>1</v>
      </c>
      <c r="GT41" s="2">
        <v>15202</v>
      </c>
      <c r="GU41" s="2" t="s">
        <v>1</v>
      </c>
      <c r="GV41" s="2" t="s">
        <v>1</v>
      </c>
      <c r="GW41" s="2" t="s">
        <v>1</v>
      </c>
      <c r="GX41" s="2" t="s">
        <v>1</v>
      </c>
      <c r="GY41" s="2">
        <v>70624</v>
      </c>
      <c r="GZ41" s="2" t="s">
        <v>1</v>
      </c>
      <c r="HA41" s="2">
        <v>44441</v>
      </c>
      <c r="HB41" s="2" t="s">
        <v>1</v>
      </c>
      <c r="HC41" s="2" t="s">
        <v>1</v>
      </c>
      <c r="HD41" s="2" t="s">
        <v>1</v>
      </c>
      <c r="HE41" s="2" t="s">
        <v>1</v>
      </c>
      <c r="HF41" s="2">
        <v>70000</v>
      </c>
      <c r="HG41" s="2" t="s">
        <v>1</v>
      </c>
      <c r="HH41" s="2" t="s">
        <v>1</v>
      </c>
      <c r="HI41" s="2" t="s">
        <v>1</v>
      </c>
      <c r="HJ41" s="2">
        <v>512000</v>
      </c>
      <c r="HK41" s="2">
        <v>75000</v>
      </c>
      <c r="HL41" s="2" t="s">
        <v>1</v>
      </c>
      <c r="HM41" s="2" t="s">
        <v>1</v>
      </c>
      <c r="HN41" s="2" t="s">
        <v>1</v>
      </c>
      <c r="HO41" s="2" t="s">
        <v>1</v>
      </c>
      <c r="HP41" s="2" t="s">
        <v>1</v>
      </c>
      <c r="HQ41" s="2">
        <v>18292</v>
      </c>
      <c r="HR41" s="2" t="s">
        <v>1</v>
      </c>
      <c r="HS41" s="2">
        <v>76505</v>
      </c>
      <c r="HT41" s="2" t="s">
        <v>1</v>
      </c>
      <c r="HU41" s="2" t="s">
        <v>1</v>
      </c>
      <c r="HV41" s="2">
        <v>0</v>
      </c>
      <c r="HW41" s="2">
        <v>1245000</v>
      </c>
      <c r="HX41" s="2" t="s">
        <v>1</v>
      </c>
      <c r="HY41" s="2" t="s">
        <v>1</v>
      </c>
      <c r="HZ41" s="2">
        <v>364929</v>
      </c>
      <c r="IA41" s="2" t="s">
        <v>1</v>
      </c>
      <c r="IB41" s="2" t="s">
        <v>1</v>
      </c>
      <c r="IC41" s="2" t="s">
        <v>1</v>
      </c>
      <c r="ID41" s="2" t="s">
        <v>1</v>
      </c>
      <c r="IE41" s="2" t="s">
        <v>1</v>
      </c>
      <c r="IF41" s="2">
        <v>-747320.59</v>
      </c>
      <c r="IG41" s="2">
        <v>92980</v>
      </c>
      <c r="IH41" s="2">
        <v>164256.44</v>
      </c>
      <c r="II41" s="2">
        <v>760414</v>
      </c>
      <c r="IJ41" s="2" t="s">
        <v>1</v>
      </c>
      <c r="IK41" s="2" t="s">
        <v>1</v>
      </c>
      <c r="IL41" s="2" t="s">
        <v>1</v>
      </c>
      <c r="IM41" s="2" t="s">
        <v>1</v>
      </c>
      <c r="IN41" s="2">
        <v>24786</v>
      </c>
      <c r="IO41" s="2" t="s">
        <v>1</v>
      </c>
      <c r="IP41" s="2" t="s">
        <v>1</v>
      </c>
      <c r="IQ41" s="2" t="s">
        <v>1</v>
      </c>
      <c r="IR41" s="2" t="s">
        <v>1</v>
      </c>
      <c r="IS41" s="2" t="s">
        <v>1</v>
      </c>
      <c r="IT41" s="2" t="s">
        <v>1</v>
      </c>
      <c r="IU41" s="2">
        <v>58829</v>
      </c>
      <c r="IV41" s="2">
        <v>4146</v>
      </c>
      <c r="IW41" s="2" t="s">
        <v>1</v>
      </c>
      <c r="IX41" s="2" t="s">
        <v>1</v>
      </c>
      <c r="IY41" s="2" t="s">
        <v>1</v>
      </c>
      <c r="IZ41" s="2" t="s">
        <v>1</v>
      </c>
      <c r="JA41" s="2" t="s">
        <v>1</v>
      </c>
      <c r="JB41" s="2" t="s">
        <v>1</v>
      </c>
      <c r="JC41" s="2" t="s">
        <v>1</v>
      </c>
      <c r="JD41" s="2" t="s">
        <v>1</v>
      </c>
      <c r="JE41" s="2" t="s">
        <v>1</v>
      </c>
      <c r="JF41" s="2" t="s">
        <v>1</v>
      </c>
      <c r="JG41" s="2" t="s">
        <v>1</v>
      </c>
      <c r="JH41" s="2" t="s">
        <v>1</v>
      </c>
      <c r="JI41" s="2" t="s">
        <v>1</v>
      </c>
      <c r="JJ41" s="2">
        <v>0</v>
      </c>
      <c r="JK41" s="2" t="s">
        <v>1</v>
      </c>
      <c r="JL41" s="2">
        <v>0</v>
      </c>
      <c r="JM41" s="2" t="s">
        <v>1</v>
      </c>
      <c r="JN41" s="2">
        <v>110892</v>
      </c>
      <c r="JO41" s="2">
        <v>94978</v>
      </c>
      <c r="JP41" s="2" t="s">
        <v>1</v>
      </c>
      <c r="JQ41" s="2" t="s">
        <v>1</v>
      </c>
      <c r="JR41" s="2" t="s">
        <v>1</v>
      </c>
      <c r="JS41" s="2">
        <v>12466149.369999999</v>
      </c>
      <c r="JT41" s="2">
        <v>209159</v>
      </c>
      <c r="JU41" s="2">
        <v>2266768</v>
      </c>
      <c r="JV41" s="2" t="s">
        <v>1</v>
      </c>
      <c r="JW41" s="2" t="s">
        <v>1</v>
      </c>
      <c r="JX41" s="2" t="s">
        <v>1</v>
      </c>
      <c r="JY41" s="2" t="s">
        <v>1</v>
      </c>
      <c r="JZ41" s="2">
        <v>92379</v>
      </c>
      <c r="KA41" s="2" t="s">
        <v>1</v>
      </c>
      <c r="KB41" s="2" t="s">
        <v>1</v>
      </c>
      <c r="KC41" s="2" t="s">
        <v>1</v>
      </c>
      <c r="KD41" s="2" t="s">
        <v>1</v>
      </c>
      <c r="KE41" s="2" t="s">
        <v>1</v>
      </c>
      <c r="KF41" s="2" t="s">
        <v>1</v>
      </c>
      <c r="KG41" s="2" t="s">
        <v>1</v>
      </c>
      <c r="KH41" s="2" t="s">
        <v>1</v>
      </c>
      <c r="KI41" s="2" t="s">
        <v>1</v>
      </c>
      <c r="KJ41" s="2" t="s">
        <v>1</v>
      </c>
      <c r="KK41" s="2" t="s">
        <v>1</v>
      </c>
      <c r="KL41" s="2" t="s">
        <v>1</v>
      </c>
      <c r="KM41" s="2" t="s">
        <v>1</v>
      </c>
      <c r="KN41" s="2">
        <v>31170</v>
      </c>
      <c r="KO41" s="2" t="s">
        <v>1</v>
      </c>
      <c r="KP41" s="2" t="s">
        <v>1</v>
      </c>
      <c r="KQ41" s="2" t="s">
        <v>1</v>
      </c>
      <c r="KR41" s="2" t="s">
        <v>1</v>
      </c>
      <c r="KS41" s="2" t="s">
        <v>1</v>
      </c>
      <c r="KT41" s="2" t="s">
        <v>1</v>
      </c>
      <c r="KU41" s="2" t="s">
        <v>1</v>
      </c>
      <c r="KV41" s="2" t="s">
        <v>1</v>
      </c>
      <c r="KW41" s="2" t="s">
        <v>1</v>
      </c>
      <c r="KX41" s="2" t="s">
        <v>1</v>
      </c>
      <c r="KY41" s="2" t="s">
        <v>1</v>
      </c>
      <c r="KZ41" s="2" t="s">
        <v>1</v>
      </c>
      <c r="LA41" s="2" t="s">
        <v>1</v>
      </c>
      <c r="LB41" s="2" t="s">
        <v>1</v>
      </c>
      <c r="LC41" s="2">
        <v>200000</v>
      </c>
      <c r="LD41" s="2" t="s">
        <v>1</v>
      </c>
      <c r="LE41" s="2" t="s">
        <v>1</v>
      </c>
      <c r="LF41" s="2" t="s">
        <v>1</v>
      </c>
      <c r="LG41" s="2" t="s">
        <v>1</v>
      </c>
      <c r="LH41" s="2" t="s">
        <v>1</v>
      </c>
      <c r="LI41" s="2" t="s">
        <v>1</v>
      </c>
    </row>
    <row r="42" spans="1:321" x14ac:dyDescent="0.3">
      <c r="A42" s="2" t="s">
        <v>33</v>
      </c>
      <c r="B42" s="2">
        <v>427</v>
      </c>
      <c r="C42" s="8">
        <f t="shared" si="80"/>
        <v>1940357.3000000007</v>
      </c>
      <c r="D42" s="8">
        <f t="shared" si="81"/>
        <v>11769090.629999999</v>
      </c>
      <c r="E42" s="8">
        <f t="shared" si="82"/>
        <v>27562.273138173299</v>
      </c>
      <c r="F42" s="8">
        <f t="shared" si="83"/>
        <v>7466621.8799999999</v>
      </c>
      <c r="G42" s="8">
        <f t="shared" si="84"/>
        <v>2494634.75</v>
      </c>
      <c r="H42" s="8">
        <f t="shared" si="85"/>
        <v>48034</v>
      </c>
      <c r="I42" s="8">
        <f t="shared" si="86"/>
        <v>1759800</v>
      </c>
      <c r="J42" s="8">
        <f t="shared" si="87"/>
        <v>4121.311475409836</v>
      </c>
      <c r="K42" s="8">
        <f t="shared" si="88"/>
        <v>492800</v>
      </c>
      <c r="L42" s="8">
        <f t="shared" si="89"/>
        <v>1267000</v>
      </c>
      <c r="M42" s="8">
        <f t="shared" si="90"/>
        <v>2087592.52</v>
      </c>
      <c r="N42" s="8">
        <f t="shared" si="91"/>
        <v>17486.233911007024</v>
      </c>
      <c r="O42" s="8">
        <f t="shared" si="92"/>
        <v>1840063.49</v>
      </c>
      <c r="P42" s="8">
        <f t="shared" si="93"/>
        <v>1655269.83</v>
      </c>
      <c r="Q42" s="8">
        <f t="shared" si="94"/>
        <v>3167352.59</v>
      </c>
      <c r="R42" s="8">
        <f t="shared" si="95"/>
        <v>7213615.8799999999</v>
      </c>
      <c r="S42" s="8">
        <f t="shared" si="96"/>
        <v>16893.714004683839</v>
      </c>
      <c r="T42" s="8">
        <f t="shared" si="97"/>
        <v>253006</v>
      </c>
      <c r="U42" s="7">
        <f t="shared" si="98"/>
        <v>3.3884935391960684E-2</v>
      </c>
      <c r="V42" s="8">
        <f t="shared" si="99"/>
        <v>0</v>
      </c>
      <c r="W42" s="8">
        <f t="shared" si="100"/>
        <v>251536</v>
      </c>
      <c r="X42" s="8">
        <f t="shared" si="101"/>
        <v>0</v>
      </c>
      <c r="Y42" s="8">
        <f t="shared" si="102"/>
        <v>1470</v>
      </c>
      <c r="Z42" s="8">
        <f t="shared" si="103"/>
        <v>38035.67</v>
      </c>
      <c r="AA42" s="8">
        <f t="shared" si="104"/>
        <v>512894.3</v>
      </c>
      <c r="AB42" s="8">
        <f t="shared" si="105"/>
        <v>9828733.3299999982</v>
      </c>
      <c r="AC42" s="8">
        <f t="shared" si="106"/>
        <v>23018.11084309133</v>
      </c>
      <c r="AD42" s="8">
        <f t="shared" si="107"/>
        <v>6597266.0599999987</v>
      </c>
      <c r="AE42" s="8">
        <f t="shared" si="108"/>
        <v>15450.271803278685</v>
      </c>
      <c r="AF42" s="8">
        <f t="shared" si="109"/>
        <v>2081500.38</v>
      </c>
      <c r="AG42" s="7">
        <f t="shared" si="110"/>
        <v>0.21177707341460655</v>
      </c>
      <c r="AH42" s="8">
        <f t="shared" si="111"/>
        <v>4874.7081498829039</v>
      </c>
      <c r="AI42" s="8">
        <f t="shared" si="112"/>
        <v>3668088.5</v>
      </c>
      <c r="AJ42" s="8">
        <f t="shared" si="113"/>
        <v>93226</v>
      </c>
      <c r="AK42" s="8">
        <f t="shared" si="114"/>
        <v>748061.17999999993</v>
      </c>
      <c r="AL42" s="8">
        <f t="shared" si="115"/>
        <v>3231467.27</v>
      </c>
      <c r="AM42" s="8">
        <f t="shared" si="116"/>
        <v>7567.8390398126467</v>
      </c>
      <c r="AN42" s="8">
        <f t="shared" si="117"/>
        <v>3182625.27</v>
      </c>
      <c r="AO42" s="8">
        <f t="shared" si="118"/>
        <v>48842</v>
      </c>
      <c r="AP42" s="2">
        <v>1644044.71</v>
      </c>
      <c r="AQ42" s="2">
        <v>44135.8</v>
      </c>
      <c r="AR42" s="2">
        <v>151882.98000000001</v>
      </c>
      <c r="AS42" s="2" t="s">
        <v>1</v>
      </c>
      <c r="AT42" s="2">
        <v>1407889.83</v>
      </c>
      <c r="AU42" s="2">
        <v>247380</v>
      </c>
      <c r="AV42" s="2" t="s">
        <v>1</v>
      </c>
      <c r="AW42" s="2">
        <v>3167352.59</v>
      </c>
      <c r="AX42" s="2" t="s">
        <v>1</v>
      </c>
      <c r="AY42" s="2" t="s">
        <v>1</v>
      </c>
      <c r="AZ42" s="2" t="s">
        <v>1</v>
      </c>
      <c r="BA42" s="2" t="s">
        <v>1</v>
      </c>
      <c r="BB42" s="2" t="s">
        <v>1</v>
      </c>
      <c r="BC42" s="2" t="s">
        <v>1</v>
      </c>
      <c r="BD42" s="2" t="s">
        <v>1</v>
      </c>
      <c r="BE42" s="2" t="s">
        <v>1</v>
      </c>
      <c r="BF42" s="2" t="s">
        <v>1</v>
      </c>
      <c r="BG42" s="2">
        <v>239011</v>
      </c>
      <c r="BH42" s="2">
        <v>10005</v>
      </c>
      <c r="BI42" s="2" t="s">
        <v>1</v>
      </c>
      <c r="BJ42" s="2">
        <v>2520</v>
      </c>
      <c r="BK42" s="2" t="s">
        <v>1</v>
      </c>
      <c r="BL42" s="2" t="s">
        <v>1</v>
      </c>
      <c r="BM42" s="2" t="s">
        <v>1</v>
      </c>
      <c r="BN42" s="2" t="s">
        <v>1</v>
      </c>
      <c r="BO42" s="2" t="s">
        <v>1</v>
      </c>
      <c r="BP42" s="2" t="s">
        <v>1</v>
      </c>
      <c r="BQ42" s="2" t="s">
        <v>1</v>
      </c>
      <c r="BR42" s="2">
        <v>1470</v>
      </c>
      <c r="BS42" s="2">
        <v>38035.67</v>
      </c>
      <c r="BT42" s="2" t="s">
        <v>1</v>
      </c>
      <c r="BU42" s="2" t="s">
        <v>1</v>
      </c>
      <c r="BV42" s="2" t="s">
        <v>1</v>
      </c>
      <c r="BW42" s="2">
        <v>512894.3</v>
      </c>
      <c r="BX42" s="2" t="s">
        <v>1</v>
      </c>
      <c r="BY42" s="2">
        <v>474022.58</v>
      </c>
      <c r="BZ42" s="2" t="s">
        <v>1</v>
      </c>
      <c r="CA42" s="2">
        <v>0</v>
      </c>
      <c r="CB42" s="2" t="s">
        <v>1</v>
      </c>
      <c r="CC42" s="2" t="s">
        <v>1</v>
      </c>
      <c r="CD42" s="2" t="s">
        <v>1</v>
      </c>
      <c r="CE42" s="2">
        <v>545047</v>
      </c>
      <c r="CF42" s="2">
        <v>522859.25</v>
      </c>
      <c r="CG42" s="2" t="s">
        <v>1</v>
      </c>
      <c r="CH42" s="2" t="s">
        <v>1</v>
      </c>
      <c r="CI42" s="2">
        <v>387.92</v>
      </c>
      <c r="CJ42" s="2">
        <v>545275.77</v>
      </c>
      <c r="CK42" s="2" t="s">
        <v>1</v>
      </c>
      <c r="CL42" s="2" t="s">
        <v>1</v>
      </c>
      <c r="CM42" s="2" t="s">
        <v>1</v>
      </c>
      <c r="CN42" s="2" t="s">
        <v>1</v>
      </c>
      <c r="CO42" s="2">
        <v>4892.2299999999996</v>
      </c>
      <c r="CP42" s="2" t="s">
        <v>1</v>
      </c>
      <c r="CQ42" s="2" t="s">
        <v>1</v>
      </c>
      <c r="CR42" s="2" t="s">
        <v>1</v>
      </c>
      <c r="CS42" s="2" t="s">
        <v>1</v>
      </c>
      <c r="CT42" s="2" t="s">
        <v>1</v>
      </c>
      <c r="CU42" s="2" t="s">
        <v>1</v>
      </c>
      <c r="CV42" s="2" t="s">
        <v>1</v>
      </c>
      <c r="CW42" s="2">
        <v>400000</v>
      </c>
      <c r="CX42" s="2" t="s">
        <v>1</v>
      </c>
      <c r="CY42" s="2" t="s">
        <v>1</v>
      </c>
      <c r="CZ42" s="2" t="s">
        <v>1</v>
      </c>
      <c r="DA42" s="2">
        <v>2150</v>
      </c>
      <c r="DB42" s="2" t="s">
        <v>1</v>
      </c>
      <c r="DC42" s="2" t="s">
        <v>1</v>
      </c>
      <c r="DD42" s="2" t="s">
        <v>1</v>
      </c>
      <c r="DE42" s="2" t="s">
        <v>1</v>
      </c>
      <c r="DF42" s="2" t="s">
        <v>1</v>
      </c>
      <c r="DG42" s="2" t="s">
        <v>1</v>
      </c>
      <c r="DH42" s="2" t="s">
        <v>1</v>
      </c>
      <c r="DI42" s="2" t="s">
        <v>1</v>
      </c>
      <c r="DJ42" s="2" t="s">
        <v>1</v>
      </c>
      <c r="DK42" s="2">
        <v>48034</v>
      </c>
      <c r="DL42" s="2" t="s">
        <v>1</v>
      </c>
      <c r="DM42" s="2" t="s">
        <v>1</v>
      </c>
      <c r="DN42" s="2" t="s">
        <v>1</v>
      </c>
      <c r="DO42" s="2" t="s">
        <v>1</v>
      </c>
      <c r="DP42" s="2" t="s">
        <v>1</v>
      </c>
      <c r="DQ42" s="2" t="s">
        <v>1</v>
      </c>
      <c r="DR42" s="2" t="s">
        <v>1</v>
      </c>
      <c r="DS42" s="2" t="s">
        <v>1</v>
      </c>
      <c r="DT42" s="2" t="s">
        <v>1</v>
      </c>
      <c r="DU42" s="2" t="s">
        <v>1</v>
      </c>
      <c r="DV42" s="2">
        <v>87000</v>
      </c>
      <c r="DW42" s="2">
        <v>90800</v>
      </c>
      <c r="DX42" s="2" t="s">
        <v>1</v>
      </c>
      <c r="DY42" s="2">
        <v>15000</v>
      </c>
      <c r="DZ42" s="2" t="s">
        <v>1</v>
      </c>
      <c r="EA42" s="2" t="s">
        <v>1</v>
      </c>
      <c r="EB42" s="2">
        <v>300000</v>
      </c>
      <c r="EC42" s="2" t="s">
        <v>1</v>
      </c>
      <c r="ED42" s="2" t="s">
        <v>1</v>
      </c>
      <c r="EE42" s="2" t="s">
        <v>1</v>
      </c>
      <c r="EF42" s="2" t="s">
        <v>1</v>
      </c>
      <c r="EG42" s="2" t="s">
        <v>1</v>
      </c>
      <c r="EH42" s="2" t="s">
        <v>1</v>
      </c>
      <c r="EI42" s="2" t="s">
        <v>1</v>
      </c>
      <c r="EJ42" s="2" t="s">
        <v>1</v>
      </c>
      <c r="EK42" s="2">
        <v>1267000</v>
      </c>
      <c r="EL42" s="2" t="s">
        <v>1</v>
      </c>
      <c r="EM42" s="2" t="s">
        <v>1</v>
      </c>
      <c r="EN42" s="2" t="s">
        <v>1</v>
      </c>
      <c r="EO42" s="2" t="s">
        <v>1</v>
      </c>
      <c r="EP42" s="2" t="s">
        <v>1</v>
      </c>
      <c r="EQ42" s="2" t="s">
        <v>1</v>
      </c>
      <c r="ER42" s="2" t="s">
        <v>1</v>
      </c>
      <c r="ES42" s="2">
        <v>872257</v>
      </c>
      <c r="ET42" s="2" t="s">
        <v>1</v>
      </c>
      <c r="EU42" s="2">
        <v>16982.38</v>
      </c>
      <c r="EV42" s="2">
        <v>125323</v>
      </c>
      <c r="EW42" s="2">
        <v>588226</v>
      </c>
      <c r="EX42" s="2" t="s">
        <v>1</v>
      </c>
      <c r="EY42" s="2" t="s">
        <v>1</v>
      </c>
      <c r="EZ42" s="2" t="s">
        <v>1</v>
      </c>
      <c r="FA42" s="2">
        <v>345615</v>
      </c>
      <c r="FB42" s="2">
        <v>129573</v>
      </c>
      <c r="FC42" s="2">
        <v>3524</v>
      </c>
      <c r="FD42" s="2">
        <v>0</v>
      </c>
      <c r="FE42" s="2" t="s">
        <v>1</v>
      </c>
      <c r="FF42" s="2" t="s">
        <v>1</v>
      </c>
      <c r="FG42" s="2" t="s">
        <v>1</v>
      </c>
      <c r="FH42" s="2" t="s">
        <v>1</v>
      </c>
      <c r="FI42" s="2" t="s">
        <v>1</v>
      </c>
      <c r="FJ42" s="2">
        <v>0</v>
      </c>
      <c r="FK42" s="2" t="s">
        <v>1</v>
      </c>
      <c r="FL42" s="2">
        <v>0</v>
      </c>
      <c r="FM42" s="2">
        <v>3213</v>
      </c>
      <c r="FN42" s="2">
        <v>24480</v>
      </c>
      <c r="FO42" s="2">
        <v>0</v>
      </c>
      <c r="FP42" s="2">
        <v>189743.35</v>
      </c>
      <c r="FQ42" s="2">
        <v>117813.79</v>
      </c>
      <c r="FR42" s="2" t="s">
        <v>1</v>
      </c>
      <c r="FS42" s="2" t="s">
        <v>1</v>
      </c>
      <c r="FT42" s="2" t="s">
        <v>1</v>
      </c>
      <c r="FU42" s="2" t="s">
        <v>1</v>
      </c>
      <c r="FV42" s="2">
        <v>31118</v>
      </c>
      <c r="FW42" s="2" t="s">
        <v>1</v>
      </c>
      <c r="FX42" s="2" t="s">
        <v>1</v>
      </c>
      <c r="FY42" s="2">
        <v>393224</v>
      </c>
      <c r="FZ42" s="2" t="s">
        <v>1</v>
      </c>
      <c r="GA42" s="2">
        <v>57275</v>
      </c>
      <c r="GB42" s="2" t="s">
        <v>1</v>
      </c>
      <c r="GC42" s="2" t="s">
        <v>1</v>
      </c>
      <c r="GD42" s="2">
        <v>3969</v>
      </c>
      <c r="GE42" s="2">
        <v>18205.75</v>
      </c>
      <c r="GF42" s="2">
        <v>62881</v>
      </c>
      <c r="GG42" s="2">
        <v>23455</v>
      </c>
      <c r="GH42" s="2" t="s">
        <v>1</v>
      </c>
      <c r="GI42" s="2">
        <v>34396.839999999997</v>
      </c>
      <c r="GJ42" s="2">
        <v>1650</v>
      </c>
      <c r="GK42" s="2">
        <v>11295</v>
      </c>
      <c r="GL42" s="2">
        <v>1368627.42</v>
      </c>
      <c r="GM42" s="2">
        <v>1272464.3500000001</v>
      </c>
      <c r="GN42" s="2">
        <v>0</v>
      </c>
      <c r="GO42" s="2">
        <v>24311</v>
      </c>
      <c r="GP42" s="2">
        <v>4344</v>
      </c>
      <c r="GQ42" s="2" t="s">
        <v>1</v>
      </c>
      <c r="GR42" s="2" t="s">
        <v>1</v>
      </c>
      <c r="GS42" s="2" t="s">
        <v>1</v>
      </c>
      <c r="GT42" s="2" t="s">
        <v>1</v>
      </c>
      <c r="GU42" s="2" t="s">
        <v>1</v>
      </c>
      <c r="GV42" s="2" t="s">
        <v>1</v>
      </c>
      <c r="GW42" s="2" t="s">
        <v>1</v>
      </c>
      <c r="GX42" s="2" t="s">
        <v>1</v>
      </c>
      <c r="GY42" s="2" t="s">
        <v>1</v>
      </c>
      <c r="GZ42" s="2" t="s">
        <v>1</v>
      </c>
      <c r="HA42" s="2">
        <v>25622</v>
      </c>
      <c r="HB42" s="2" t="s">
        <v>1</v>
      </c>
      <c r="HC42" s="2" t="s">
        <v>1</v>
      </c>
      <c r="HD42" s="2" t="s">
        <v>1</v>
      </c>
      <c r="HE42" s="2" t="s">
        <v>1</v>
      </c>
      <c r="HF42" s="2" t="s">
        <v>1</v>
      </c>
      <c r="HG42" s="2" t="s">
        <v>1</v>
      </c>
      <c r="HH42" s="2" t="s">
        <v>1</v>
      </c>
      <c r="HI42" s="2" t="s">
        <v>1</v>
      </c>
      <c r="HJ42" s="2" t="s">
        <v>1</v>
      </c>
      <c r="HK42" s="2" t="s">
        <v>1</v>
      </c>
      <c r="HL42" s="2" t="s">
        <v>1</v>
      </c>
      <c r="HM42" s="2" t="s">
        <v>1</v>
      </c>
      <c r="HN42" s="2">
        <v>93226</v>
      </c>
      <c r="HO42" s="2" t="s">
        <v>1</v>
      </c>
      <c r="HP42" s="2" t="s">
        <v>1</v>
      </c>
      <c r="HQ42" s="2">
        <v>11500</v>
      </c>
      <c r="HR42" s="2" t="s">
        <v>1</v>
      </c>
      <c r="HS42" s="2">
        <v>22990</v>
      </c>
      <c r="HT42" s="2" t="s">
        <v>1</v>
      </c>
      <c r="HU42" s="2" t="s">
        <v>1</v>
      </c>
      <c r="HV42" s="2">
        <v>14500</v>
      </c>
      <c r="HW42" s="2">
        <v>300000</v>
      </c>
      <c r="HX42" s="2" t="s">
        <v>1</v>
      </c>
      <c r="HY42" s="2" t="s">
        <v>1</v>
      </c>
      <c r="HZ42" s="2" t="s">
        <v>1</v>
      </c>
      <c r="IA42" s="2" t="s">
        <v>1</v>
      </c>
      <c r="IB42" s="2" t="s">
        <v>1</v>
      </c>
      <c r="IC42" s="2" t="s">
        <v>1</v>
      </c>
      <c r="ID42" s="2" t="s">
        <v>1</v>
      </c>
      <c r="IE42" s="2" t="s">
        <v>1</v>
      </c>
      <c r="IF42" s="2">
        <v>99443</v>
      </c>
      <c r="IG42" s="2" t="s">
        <v>1</v>
      </c>
      <c r="IH42" s="2">
        <v>52248.18</v>
      </c>
      <c r="II42" s="2">
        <v>247380</v>
      </c>
      <c r="IJ42" s="2" t="s">
        <v>1</v>
      </c>
      <c r="IK42" s="2" t="s">
        <v>1</v>
      </c>
      <c r="IL42" s="2" t="s">
        <v>1</v>
      </c>
      <c r="IM42" s="2" t="s">
        <v>1</v>
      </c>
      <c r="IN42" s="2">
        <v>4390</v>
      </c>
      <c r="IO42" s="2" t="s">
        <v>1</v>
      </c>
      <c r="IP42" s="2" t="s">
        <v>1</v>
      </c>
      <c r="IQ42" s="2" t="s">
        <v>1</v>
      </c>
      <c r="IR42" s="2" t="s">
        <v>1</v>
      </c>
      <c r="IS42" s="2" t="s">
        <v>1</v>
      </c>
      <c r="IT42" s="2" t="s">
        <v>1</v>
      </c>
      <c r="IU42" s="2">
        <v>2000</v>
      </c>
      <c r="IV42" s="2" t="s">
        <v>1</v>
      </c>
      <c r="IW42" s="2" t="s">
        <v>1</v>
      </c>
      <c r="IX42" s="2" t="s">
        <v>1</v>
      </c>
      <c r="IY42" s="2" t="s">
        <v>1</v>
      </c>
      <c r="IZ42" s="2" t="s">
        <v>1</v>
      </c>
      <c r="JA42" s="2" t="s">
        <v>1</v>
      </c>
      <c r="JB42" s="2" t="s">
        <v>1</v>
      </c>
      <c r="JC42" s="2" t="s">
        <v>1</v>
      </c>
      <c r="JD42" s="2" t="s">
        <v>1</v>
      </c>
      <c r="JE42" s="2" t="s">
        <v>1</v>
      </c>
      <c r="JF42" s="2" t="s">
        <v>1</v>
      </c>
      <c r="JG42" s="2" t="s">
        <v>1</v>
      </c>
      <c r="JH42" s="2" t="s">
        <v>1</v>
      </c>
      <c r="JI42" s="2" t="s">
        <v>1</v>
      </c>
      <c r="JJ42" s="2">
        <v>0</v>
      </c>
      <c r="JK42" s="2" t="s">
        <v>1</v>
      </c>
      <c r="JL42" s="2" t="s">
        <v>1</v>
      </c>
      <c r="JM42" s="2" t="s">
        <v>1</v>
      </c>
      <c r="JN42" s="2" t="s">
        <v>1</v>
      </c>
      <c r="JO42" s="2" t="s">
        <v>1</v>
      </c>
      <c r="JP42" s="2" t="s">
        <v>1</v>
      </c>
      <c r="JQ42" s="2" t="s">
        <v>1</v>
      </c>
      <c r="JR42" s="2" t="s">
        <v>1</v>
      </c>
      <c r="JS42" s="2">
        <v>3035053.27</v>
      </c>
      <c r="JT42" s="2" t="s">
        <v>1</v>
      </c>
      <c r="JU42" s="2">
        <v>145052</v>
      </c>
      <c r="JV42" s="2" t="s">
        <v>1</v>
      </c>
      <c r="JW42" s="2" t="s">
        <v>1</v>
      </c>
      <c r="JX42" s="2" t="s">
        <v>1</v>
      </c>
      <c r="JY42" s="2" t="s">
        <v>1</v>
      </c>
      <c r="JZ42" s="2">
        <v>2520</v>
      </c>
      <c r="KA42" s="2" t="s">
        <v>1</v>
      </c>
      <c r="KB42" s="2" t="s">
        <v>1</v>
      </c>
      <c r="KC42" s="2" t="s">
        <v>1</v>
      </c>
      <c r="KD42" s="2" t="s">
        <v>1</v>
      </c>
      <c r="KE42" s="2" t="s">
        <v>1</v>
      </c>
      <c r="KF42" s="2" t="s">
        <v>1</v>
      </c>
      <c r="KG42" s="2" t="s">
        <v>1</v>
      </c>
      <c r="KH42" s="2" t="s">
        <v>1</v>
      </c>
      <c r="KI42" s="2" t="s">
        <v>1</v>
      </c>
      <c r="KJ42" s="2" t="s">
        <v>1</v>
      </c>
      <c r="KK42" s="2" t="s">
        <v>1</v>
      </c>
      <c r="KL42" s="2" t="s">
        <v>1</v>
      </c>
      <c r="KM42" s="2" t="s">
        <v>1</v>
      </c>
      <c r="KN42" s="2">
        <v>9660</v>
      </c>
      <c r="KO42" s="2" t="s">
        <v>1</v>
      </c>
      <c r="KP42" s="2" t="s">
        <v>1</v>
      </c>
      <c r="KQ42" s="2" t="s">
        <v>1</v>
      </c>
      <c r="KR42" s="2" t="s">
        <v>1</v>
      </c>
      <c r="KS42" s="2">
        <v>39182</v>
      </c>
      <c r="KT42" s="2" t="s">
        <v>1</v>
      </c>
      <c r="KU42" s="2" t="s">
        <v>1</v>
      </c>
      <c r="KV42" s="2" t="s">
        <v>1</v>
      </c>
      <c r="KW42" s="2" t="s">
        <v>1</v>
      </c>
      <c r="KX42" s="2" t="s">
        <v>1</v>
      </c>
      <c r="KY42" s="2" t="s">
        <v>1</v>
      </c>
      <c r="KZ42" s="2" t="s">
        <v>1</v>
      </c>
      <c r="LA42" s="2" t="s">
        <v>1</v>
      </c>
      <c r="LB42" s="2" t="s">
        <v>1</v>
      </c>
      <c r="LC42" s="2" t="s">
        <v>1</v>
      </c>
      <c r="LD42" s="2" t="s">
        <v>1</v>
      </c>
      <c r="LE42" s="2" t="s">
        <v>1</v>
      </c>
      <c r="LF42" s="2" t="s">
        <v>1</v>
      </c>
      <c r="LG42" s="2" t="s">
        <v>1</v>
      </c>
      <c r="LH42" s="2" t="s">
        <v>1</v>
      </c>
      <c r="LI42" s="2" t="s">
        <v>1</v>
      </c>
    </row>
    <row r="43" spans="1:321" x14ac:dyDescent="0.3">
      <c r="A43" s="2" t="s">
        <v>38</v>
      </c>
      <c r="B43" s="2">
        <v>2270</v>
      </c>
      <c r="C43" s="8">
        <f t="shared" si="80"/>
        <v>-12550155.519999996</v>
      </c>
      <c r="D43" s="8">
        <f t="shared" si="81"/>
        <v>51196029.200000003</v>
      </c>
      <c r="E43" s="8">
        <f t="shared" si="82"/>
        <v>22553.316828193834</v>
      </c>
      <c r="F43" s="8">
        <f t="shared" si="83"/>
        <v>41321152.420000002</v>
      </c>
      <c r="G43" s="8">
        <f t="shared" si="84"/>
        <v>4303210.7799999993</v>
      </c>
      <c r="H43" s="8">
        <f t="shared" si="85"/>
        <v>1961600</v>
      </c>
      <c r="I43" s="8">
        <f t="shared" si="86"/>
        <v>3610066</v>
      </c>
      <c r="J43" s="8">
        <f t="shared" si="87"/>
        <v>1590.3374449339208</v>
      </c>
      <c r="K43" s="8">
        <f t="shared" si="88"/>
        <v>3610066</v>
      </c>
      <c r="L43" s="8">
        <f t="shared" si="89"/>
        <v>0</v>
      </c>
      <c r="M43" s="8">
        <f t="shared" si="90"/>
        <v>3405988.1999999997</v>
      </c>
      <c r="N43" s="8">
        <f t="shared" si="91"/>
        <v>18203.15084581498</v>
      </c>
      <c r="O43" s="8">
        <f t="shared" si="92"/>
        <v>10444084.879999999</v>
      </c>
      <c r="P43" s="8">
        <f t="shared" si="93"/>
        <v>9643669.5500000007</v>
      </c>
      <c r="Q43" s="8">
        <f t="shared" si="94"/>
        <v>17065871.510000002</v>
      </c>
      <c r="R43" s="8">
        <f t="shared" si="95"/>
        <v>39907752.32</v>
      </c>
      <c r="S43" s="8">
        <f t="shared" si="96"/>
        <v>17580.507629955948</v>
      </c>
      <c r="T43" s="8">
        <f t="shared" si="97"/>
        <v>1413400.1000000015</v>
      </c>
      <c r="U43" s="7">
        <f t="shared" si="98"/>
        <v>3.4205243978526999E-2</v>
      </c>
      <c r="V43" s="8">
        <f t="shared" si="99"/>
        <v>1757.1</v>
      </c>
      <c r="W43" s="8">
        <f t="shared" si="100"/>
        <v>1356283</v>
      </c>
      <c r="X43" s="8">
        <f t="shared" si="101"/>
        <v>0</v>
      </c>
      <c r="Y43" s="8">
        <f t="shared" si="102"/>
        <v>55360</v>
      </c>
      <c r="Z43" s="8">
        <f t="shared" si="103"/>
        <v>204523.34</v>
      </c>
      <c r="AA43" s="8">
        <f t="shared" si="104"/>
        <v>2549603.04</v>
      </c>
      <c r="AB43" s="8">
        <f t="shared" si="105"/>
        <v>63746184.719999999</v>
      </c>
      <c r="AC43" s="8">
        <f t="shared" si="106"/>
        <v>28082.019700440527</v>
      </c>
      <c r="AD43" s="8">
        <f t="shared" si="107"/>
        <v>33715908.390000001</v>
      </c>
      <c r="AE43" s="8">
        <f t="shared" si="108"/>
        <v>14852.823079295154</v>
      </c>
      <c r="AF43" s="8">
        <f t="shared" si="109"/>
        <v>8306423.4400000004</v>
      </c>
      <c r="AG43" s="7">
        <f t="shared" si="110"/>
        <v>0.13030463668508632</v>
      </c>
      <c r="AH43" s="8">
        <f t="shared" si="111"/>
        <v>3659.2173744493393</v>
      </c>
      <c r="AI43" s="8">
        <f t="shared" si="112"/>
        <v>15030868.389999999</v>
      </c>
      <c r="AJ43" s="8">
        <f t="shared" si="113"/>
        <v>946873.86</v>
      </c>
      <c r="AK43" s="8">
        <f t="shared" si="114"/>
        <v>9202583.6999999993</v>
      </c>
      <c r="AL43" s="8">
        <f t="shared" si="115"/>
        <v>30030276.329999998</v>
      </c>
      <c r="AM43" s="8">
        <f t="shared" si="116"/>
        <v>13229.196621145373</v>
      </c>
      <c r="AN43" s="8">
        <f t="shared" si="117"/>
        <v>30030276.329999998</v>
      </c>
      <c r="AO43" s="8">
        <f t="shared" si="118"/>
        <v>0</v>
      </c>
      <c r="AP43" s="2">
        <v>9388586.3599999994</v>
      </c>
      <c r="AQ43" s="2">
        <v>241325.9</v>
      </c>
      <c r="AR43" s="2">
        <v>814172.62</v>
      </c>
      <c r="AS43" s="2" t="s">
        <v>1</v>
      </c>
      <c r="AT43" s="2">
        <v>7582359.5499999998</v>
      </c>
      <c r="AU43" s="2">
        <v>2061310</v>
      </c>
      <c r="AV43" s="2" t="s">
        <v>1</v>
      </c>
      <c r="AW43" s="2">
        <v>17065871.510000002</v>
      </c>
      <c r="AX43" s="2" t="s">
        <v>1</v>
      </c>
      <c r="AY43" s="2" t="s">
        <v>1</v>
      </c>
      <c r="AZ43" s="2" t="s">
        <v>1</v>
      </c>
      <c r="BA43" s="2" t="s">
        <v>1</v>
      </c>
      <c r="BB43" s="2">
        <v>1757.1</v>
      </c>
      <c r="BC43" s="2" t="s">
        <v>1</v>
      </c>
      <c r="BD43" s="2" t="s">
        <v>1</v>
      </c>
      <c r="BE43" s="2" t="s">
        <v>1</v>
      </c>
      <c r="BF43" s="2" t="s">
        <v>1</v>
      </c>
      <c r="BG43" s="2">
        <v>1203365</v>
      </c>
      <c r="BH43" s="2">
        <v>47383</v>
      </c>
      <c r="BI43" s="2" t="s">
        <v>1</v>
      </c>
      <c r="BJ43" s="2">
        <v>3877</v>
      </c>
      <c r="BK43" s="2">
        <v>17820</v>
      </c>
      <c r="BL43" s="2">
        <v>83838</v>
      </c>
      <c r="BM43" s="2" t="s">
        <v>1</v>
      </c>
      <c r="BN43" s="2" t="s">
        <v>1</v>
      </c>
      <c r="BO43" s="2" t="s">
        <v>1</v>
      </c>
      <c r="BP43" s="2" t="s">
        <v>1</v>
      </c>
      <c r="BQ43" s="2" t="s">
        <v>1</v>
      </c>
      <c r="BR43" s="2">
        <v>55360</v>
      </c>
      <c r="BS43" s="2">
        <v>203499.59</v>
      </c>
      <c r="BT43" s="2">
        <v>1023.75</v>
      </c>
      <c r="BU43" s="2" t="s">
        <v>1</v>
      </c>
      <c r="BV43" s="2" t="s">
        <v>1</v>
      </c>
      <c r="BW43" s="2">
        <v>2549603.04</v>
      </c>
      <c r="BX43" s="2" t="s">
        <v>1</v>
      </c>
      <c r="BY43" s="2">
        <v>2195362.7599999998</v>
      </c>
      <c r="BZ43" s="2">
        <v>1365</v>
      </c>
      <c r="CA43" s="2">
        <v>18997</v>
      </c>
      <c r="CB43" s="2" t="s">
        <v>1</v>
      </c>
      <c r="CC43" s="2" t="s">
        <v>1</v>
      </c>
      <c r="CD43" s="2" t="s">
        <v>1</v>
      </c>
      <c r="CE43" s="2">
        <v>91384</v>
      </c>
      <c r="CF43" s="2">
        <v>1093464.71</v>
      </c>
      <c r="CG43" s="2" t="s">
        <v>1</v>
      </c>
      <c r="CH43" s="2" t="s">
        <v>1</v>
      </c>
      <c r="CI43" s="2">
        <v>5414.73</v>
      </c>
      <c r="CJ43" s="2" t="s">
        <v>1</v>
      </c>
      <c r="CK43" s="2" t="s">
        <v>1</v>
      </c>
      <c r="CL43" s="2" t="s">
        <v>1</v>
      </c>
      <c r="CM43" s="2" t="s">
        <v>1</v>
      </c>
      <c r="CN43" s="2" t="s">
        <v>1</v>
      </c>
      <c r="CO43" s="2">
        <v>5000</v>
      </c>
      <c r="CP43" s="2" t="s">
        <v>1</v>
      </c>
      <c r="CQ43" s="2" t="s">
        <v>1</v>
      </c>
      <c r="CR43" s="2" t="s">
        <v>1</v>
      </c>
      <c r="CS43" s="2" t="s">
        <v>1</v>
      </c>
      <c r="CT43" s="2" t="s">
        <v>1</v>
      </c>
      <c r="CU43" s="2" t="s">
        <v>1</v>
      </c>
      <c r="CV43" s="2">
        <v>27907</v>
      </c>
      <c r="CW43" s="2">
        <v>0</v>
      </c>
      <c r="CX43" s="2">
        <v>68701</v>
      </c>
      <c r="CY43" s="2">
        <v>381354.4</v>
      </c>
      <c r="CZ43" s="2" t="s">
        <v>1</v>
      </c>
      <c r="DA43" s="2">
        <v>414260.18</v>
      </c>
      <c r="DB43" s="2" t="s">
        <v>1</v>
      </c>
      <c r="DC43" s="2" t="s">
        <v>1</v>
      </c>
      <c r="DD43" s="2" t="s">
        <v>1</v>
      </c>
      <c r="DE43" s="2" t="s">
        <v>1</v>
      </c>
      <c r="DF43" s="2" t="s">
        <v>1</v>
      </c>
      <c r="DG43" s="2" t="s">
        <v>1</v>
      </c>
      <c r="DH43" s="2" t="s">
        <v>1</v>
      </c>
      <c r="DI43" s="2" t="s">
        <v>1</v>
      </c>
      <c r="DJ43" s="2" t="s">
        <v>1</v>
      </c>
      <c r="DK43" s="2" t="s">
        <v>1</v>
      </c>
      <c r="DL43" s="2">
        <v>1937400</v>
      </c>
      <c r="DM43" s="2">
        <v>24200</v>
      </c>
      <c r="DN43" s="2" t="s">
        <v>1</v>
      </c>
      <c r="DO43" s="2" t="s">
        <v>1</v>
      </c>
      <c r="DP43" s="2" t="s">
        <v>1</v>
      </c>
      <c r="DQ43" s="2" t="s">
        <v>1</v>
      </c>
      <c r="DR43" s="2" t="s">
        <v>1</v>
      </c>
      <c r="DS43" s="2" t="s">
        <v>1</v>
      </c>
      <c r="DT43" s="2" t="s">
        <v>1</v>
      </c>
      <c r="DU43" s="2" t="s">
        <v>1</v>
      </c>
      <c r="DV43" s="2">
        <v>58000</v>
      </c>
      <c r="DW43" s="2">
        <v>950000</v>
      </c>
      <c r="DX43" s="2" t="s">
        <v>1</v>
      </c>
      <c r="DY43" s="2">
        <v>2346666</v>
      </c>
      <c r="DZ43" s="2" t="s">
        <v>1</v>
      </c>
      <c r="EA43" s="2">
        <v>2000</v>
      </c>
      <c r="EB43" s="2">
        <v>253400</v>
      </c>
      <c r="EC43" s="2" t="s">
        <v>1</v>
      </c>
      <c r="ED43" s="2" t="s">
        <v>1</v>
      </c>
      <c r="EE43" s="2" t="s">
        <v>1</v>
      </c>
      <c r="EF43" s="2" t="s">
        <v>1</v>
      </c>
      <c r="EG43" s="2" t="s">
        <v>1</v>
      </c>
      <c r="EH43" s="2" t="s">
        <v>1</v>
      </c>
      <c r="EI43" s="2" t="s">
        <v>1</v>
      </c>
      <c r="EJ43" s="2" t="s">
        <v>1</v>
      </c>
      <c r="EK43" s="2" t="s">
        <v>1</v>
      </c>
      <c r="EL43" s="2" t="s">
        <v>1</v>
      </c>
      <c r="EM43" s="2" t="s">
        <v>1</v>
      </c>
      <c r="EN43" s="2" t="s">
        <v>1</v>
      </c>
      <c r="EO43" s="2" t="s">
        <v>1</v>
      </c>
      <c r="EP43" s="2" t="s">
        <v>1</v>
      </c>
      <c r="EQ43" s="2" t="s">
        <v>1</v>
      </c>
      <c r="ER43" s="2" t="s">
        <v>1</v>
      </c>
      <c r="ES43" s="2">
        <v>5086809</v>
      </c>
      <c r="ET43" s="2" t="s">
        <v>1</v>
      </c>
      <c r="EU43" s="2">
        <v>12073</v>
      </c>
      <c r="EV43" s="2">
        <v>115879</v>
      </c>
      <c r="EW43" s="2">
        <v>1009155</v>
      </c>
      <c r="EX43" s="2" t="s">
        <v>1</v>
      </c>
      <c r="EY43" s="2" t="s">
        <v>1</v>
      </c>
      <c r="EZ43" s="2" t="s">
        <v>1</v>
      </c>
      <c r="FA43" s="2">
        <v>1425813</v>
      </c>
      <c r="FB43" s="2">
        <v>548060</v>
      </c>
      <c r="FC43" s="2">
        <v>39178</v>
      </c>
      <c r="FD43" s="2">
        <v>2171.1999999999998</v>
      </c>
      <c r="FE43" s="2">
        <v>14763</v>
      </c>
      <c r="FF43" s="2">
        <v>52522.239999999998</v>
      </c>
      <c r="FG43" s="2" t="s">
        <v>1</v>
      </c>
      <c r="FH43" s="2" t="s">
        <v>1</v>
      </c>
      <c r="FI43" s="2">
        <v>232</v>
      </c>
      <c r="FJ43" s="2">
        <v>105400.12</v>
      </c>
      <c r="FK43" s="2" t="s">
        <v>1</v>
      </c>
      <c r="FL43" s="2" t="s">
        <v>1</v>
      </c>
      <c r="FM43" s="2">
        <v>61280</v>
      </c>
      <c r="FN43" s="2">
        <v>396116.01</v>
      </c>
      <c r="FO43" s="2">
        <v>2163000</v>
      </c>
      <c r="FP43" s="2">
        <v>865854.62</v>
      </c>
      <c r="FQ43" s="2">
        <v>13017.66</v>
      </c>
      <c r="FR43" s="2" t="s">
        <v>1</v>
      </c>
      <c r="FS43" s="2" t="s">
        <v>1</v>
      </c>
      <c r="FT43" s="2" t="s">
        <v>1</v>
      </c>
      <c r="FU43" s="2" t="s">
        <v>1</v>
      </c>
      <c r="FV43" s="2">
        <v>140573</v>
      </c>
      <c r="FW43" s="2" t="s">
        <v>1</v>
      </c>
      <c r="FX43" s="2">
        <v>186897</v>
      </c>
      <c r="FY43" s="2">
        <v>473412.29</v>
      </c>
      <c r="FZ43" s="2" t="s">
        <v>1</v>
      </c>
      <c r="GA43" s="2">
        <v>227650.1</v>
      </c>
      <c r="GB43" s="2" t="s">
        <v>1</v>
      </c>
      <c r="GC43" s="2" t="s">
        <v>1</v>
      </c>
      <c r="GD43" s="2">
        <v>45189.919999999998</v>
      </c>
      <c r="GE43" s="2">
        <v>65200.76</v>
      </c>
      <c r="GF43" s="2">
        <v>465086.81</v>
      </c>
      <c r="GG43" s="2">
        <v>7136.8</v>
      </c>
      <c r="GH43" s="2" t="s">
        <v>1</v>
      </c>
      <c r="GI43" s="2">
        <v>210661</v>
      </c>
      <c r="GJ43" s="2">
        <v>47575.88</v>
      </c>
      <c r="GK43" s="2">
        <v>109326.9</v>
      </c>
      <c r="GL43" s="2">
        <v>6438465.2599999998</v>
      </c>
      <c r="GM43" s="2">
        <v>2758844.77</v>
      </c>
      <c r="GN43" s="2" t="s">
        <v>1</v>
      </c>
      <c r="GO43" s="2">
        <v>4476</v>
      </c>
      <c r="GP43" s="2">
        <v>41965.49</v>
      </c>
      <c r="GQ43" s="2">
        <v>2662</v>
      </c>
      <c r="GR43" s="2" t="s">
        <v>1</v>
      </c>
      <c r="GS43" s="2" t="s">
        <v>1</v>
      </c>
      <c r="GT43" s="2">
        <v>48089</v>
      </c>
      <c r="GU43" s="2" t="s">
        <v>1</v>
      </c>
      <c r="GV43" s="2" t="s">
        <v>1</v>
      </c>
      <c r="GW43" s="2" t="s">
        <v>1</v>
      </c>
      <c r="GX43" s="2" t="s">
        <v>1</v>
      </c>
      <c r="GY43" s="2">
        <v>63851</v>
      </c>
      <c r="GZ43" s="2" t="s">
        <v>1</v>
      </c>
      <c r="HA43" s="2">
        <v>88904</v>
      </c>
      <c r="HB43" s="2" t="s">
        <v>1</v>
      </c>
      <c r="HC43" s="2" t="s">
        <v>1</v>
      </c>
      <c r="HD43" s="2" t="s">
        <v>1</v>
      </c>
      <c r="HE43" s="2" t="s">
        <v>1</v>
      </c>
      <c r="HF43" s="2" t="s">
        <v>1</v>
      </c>
      <c r="HG43" s="2" t="s">
        <v>1</v>
      </c>
      <c r="HH43" s="2" t="s">
        <v>1</v>
      </c>
      <c r="HI43" s="2" t="s">
        <v>1</v>
      </c>
      <c r="HJ43" s="2">
        <v>699004</v>
      </c>
      <c r="HK43" s="2">
        <v>247869.86</v>
      </c>
      <c r="HL43" s="2" t="s">
        <v>1</v>
      </c>
      <c r="HM43" s="2" t="s">
        <v>1</v>
      </c>
      <c r="HN43" s="2" t="s">
        <v>1</v>
      </c>
      <c r="HO43" s="2" t="s">
        <v>1</v>
      </c>
      <c r="HP43" s="2" t="s">
        <v>1</v>
      </c>
      <c r="HQ43" s="2">
        <v>10648</v>
      </c>
      <c r="HR43" s="2" t="s">
        <v>1</v>
      </c>
      <c r="HS43" s="2">
        <v>122485</v>
      </c>
      <c r="HT43" s="2" t="s">
        <v>1</v>
      </c>
      <c r="HU43" s="2" t="s">
        <v>1</v>
      </c>
      <c r="HV43" s="2">
        <v>9500</v>
      </c>
      <c r="HW43" s="2">
        <v>4485700</v>
      </c>
      <c r="HX43" s="2" t="s">
        <v>1</v>
      </c>
      <c r="HY43" s="2" t="s">
        <v>1</v>
      </c>
      <c r="HZ43" s="2">
        <v>1215224</v>
      </c>
      <c r="IA43" s="2" t="s">
        <v>1</v>
      </c>
      <c r="IB43" s="2" t="s">
        <v>1</v>
      </c>
      <c r="IC43" s="2" t="s">
        <v>1</v>
      </c>
      <c r="ID43" s="2" t="s">
        <v>1</v>
      </c>
      <c r="IE43" s="2" t="s">
        <v>1</v>
      </c>
      <c r="IF43" s="2">
        <v>3325579.35</v>
      </c>
      <c r="IG43" s="2">
        <v>10000</v>
      </c>
      <c r="IH43" s="2">
        <v>21347.35</v>
      </c>
      <c r="II43" s="2">
        <v>2100</v>
      </c>
      <c r="IJ43" s="2" t="s">
        <v>1</v>
      </c>
      <c r="IK43" s="2" t="s">
        <v>1</v>
      </c>
      <c r="IL43" s="2" t="s">
        <v>1</v>
      </c>
      <c r="IM43" s="2" t="s">
        <v>1</v>
      </c>
      <c r="IN43" s="2" t="s">
        <v>1</v>
      </c>
      <c r="IO43" s="2" t="s">
        <v>1</v>
      </c>
      <c r="IP43" s="2" t="s">
        <v>1</v>
      </c>
      <c r="IQ43" s="2" t="s">
        <v>1</v>
      </c>
      <c r="IR43" s="2" t="s">
        <v>1</v>
      </c>
      <c r="IS43" s="2" t="s">
        <v>1</v>
      </c>
      <c r="IT43" s="2" t="s">
        <v>1</v>
      </c>
      <c r="IU43" s="2">
        <v>229159</v>
      </c>
      <c r="IV43" s="2" t="s">
        <v>1</v>
      </c>
      <c r="IW43" s="2" t="s">
        <v>1</v>
      </c>
      <c r="IX43" s="2" t="s">
        <v>1</v>
      </c>
      <c r="IY43" s="2" t="s">
        <v>1</v>
      </c>
      <c r="IZ43" s="2" t="s">
        <v>1</v>
      </c>
      <c r="JA43" s="2" t="s">
        <v>1</v>
      </c>
      <c r="JB43" s="2" t="s">
        <v>1</v>
      </c>
      <c r="JC43" s="2" t="s">
        <v>1</v>
      </c>
      <c r="JD43" s="2" t="s">
        <v>1</v>
      </c>
      <c r="JE43" s="2" t="s">
        <v>1</v>
      </c>
      <c r="JF43" s="2" t="s">
        <v>1</v>
      </c>
      <c r="JG43" s="2" t="s">
        <v>1</v>
      </c>
      <c r="JH43" s="2" t="s">
        <v>1</v>
      </c>
      <c r="JI43" s="2" t="s">
        <v>1</v>
      </c>
      <c r="JJ43" s="2" t="s">
        <v>1</v>
      </c>
      <c r="JK43" s="2" t="s">
        <v>1</v>
      </c>
      <c r="JL43" s="2">
        <v>0</v>
      </c>
      <c r="JM43" s="2" t="s">
        <v>1</v>
      </c>
      <c r="JN43" s="2" t="s">
        <v>1</v>
      </c>
      <c r="JO43" s="2" t="s">
        <v>1</v>
      </c>
      <c r="JP43" s="2" t="s">
        <v>1</v>
      </c>
      <c r="JQ43" s="2" t="s">
        <v>1</v>
      </c>
      <c r="JR43" s="2">
        <v>544500</v>
      </c>
      <c r="JS43" s="2">
        <v>29346047.329999998</v>
      </c>
      <c r="JT43" s="2">
        <v>65811</v>
      </c>
      <c r="JU43" s="2">
        <v>73918</v>
      </c>
      <c r="JV43" s="2" t="s">
        <v>1</v>
      </c>
      <c r="JW43" s="2" t="s">
        <v>1</v>
      </c>
      <c r="JX43" s="2" t="s">
        <v>1</v>
      </c>
      <c r="JY43" s="2" t="s">
        <v>1</v>
      </c>
      <c r="JZ43" s="2">
        <v>0</v>
      </c>
      <c r="KA43" s="2" t="s">
        <v>1</v>
      </c>
      <c r="KB43" s="2" t="s">
        <v>1</v>
      </c>
      <c r="KC43" s="2" t="s">
        <v>1</v>
      </c>
      <c r="KD43" s="2" t="s">
        <v>1</v>
      </c>
      <c r="KE43" s="2" t="s">
        <v>1</v>
      </c>
      <c r="KF43" s="2" t="s">
        <v>1</v>
      </c>
      <c r="KG43" s="2" t="s">
        <v>1</v>
      </c>
      <c r="KH43" s="2" t="s">
        <v>1</v>
      </c>
      <c r="KI43" s="2" t="s">
        <v>1</v>
      </c>
      <c r="KJ43" s="2" t="s">
        <v>1</v>
      </c>
      <c r="KK43" s="2" t="s">
        <v>1</v>
      </c>
      <c r="KL43" s="2" t="s">
        <v>1</v>
      </c>
      <c r="KM43" s="2" t="s">
        <v>1</v>
      </c>
      <c r="KN43" s="2" t="s">
        <v>1</v>
      </c>
      <c r="KO43" s="2" t="s">
        <v>1</v>
      </c>
      <c r="KP43" s="2" t="s">
        <v>1</v>
      </c>
      <c r="KQ43" s="2" t="s">
        <v>1</v>
      </c>
      <c r="KR43" s="2" t="s">
        <v>1</v>
      </c>
      <c r="KS43" s="2" t="s">
        <v>1</v>
      </c>
      <c r="KT43" s="2" t="s">
        <v>1</v>
      </c>
      <c r="KU43" s="2" t="s">
        <v>1</v>
      </c>
      <c r="KV43" s="2" t="s">
        <v>1</v>
      </c>
      <c r="KW43" s="2" t="s">
        <v>1</v>
      </c>
      <c r="KX43" s="2" t="s">
        <v>1</v>
      </c>
      <c r="KY43" s="2" t="s">
        <v>1</v>
      </c>
      <c r="KZ43" s="2" t="s">
        <v>1</v>
      </c>
      <c r="LA43" s="2" t="s">
        <v>1</v>
      </c>
      <c r="LB43" s="2" t="s">
        <v>1</v>
      </c>
      <c r="LC43" s="2" t="s">
        <v>1</v>
      </c>
      <c r="LD43" s="2" t="s">
        <v>1</v>
      </c>
      <c r="LE43" s="2" t="s">
        <v>1</v>
      </c>
      <c r="LF43" s="2" t="s">
        <v>1</v>
      </c>
      <c r="LG43" s="2" t="s">
        <v>1</v>
      </c>
      <c r="LH43" s="2" t="s">
        <v>1</v>
      </c>
      <c r="LI43" s="2" t="s">
        <v>1</v>
      </c>
    </row>
    <row r="44" spans="1:321" x14ac:dyDescent="0.3">
      <c r="A44" s="2" t="s">
        <v>39</v>
      </c>
      <c r="B44" s="2">
        <v>69</v>
      </c>
      <c r="C44" s="8">
        <f t="shared" si="80"/>
        <v>1766704.4400000004</v>
      </c>
      <c r="D44" s="8">
        <f t="shared" si="81"/>
        <v>2706475.1500000004</v>
      </c>
      <c r="E44" s="8">
        <f t="shared" si="82"/>
        <v>39224.277536231886</v>
      </c>
      <c r="F44" s="8">
        <f t="shared" si="83"/>
        <v>1311878.3600000001</v>
      </c>
      <c r="G44" s="8">
        <f t="shared" si="84"/>
        <v>444629.79</v>
      </c>
      <c r="H44" s="8">
        <f t="shared" si="85"/>
        <v>121900</v>
      </c>
      <c r="I44" s="8">
        <f t="shared" si="86"/>
        <v>828067</v>
      </c>
      <c r="J44" s="8">
        <f t="shared" si="87"/>
        <v>12000.971014492754</v>
      </c>
      <c r="K44" s="8">
        <f t="shared" si="88"/>
        <v>348067</v>
      </c>
      <c r="L44" s="8">
        <f t="shared" si="89"/>
        <v>480000</v>
      </c>
      <c r="M44" s="8">
        <f t="shared" si="90"/>
        <v>437234.29</v>
      </c>
      <c r="N44" s="8">
        <f t="shared" si="91"/>
        <v>19012.729855072466</v>
      </c>
      <c r="O44" s="8">
        <f t="shared" si="92"/>
        <v>314893.75</v>
      </c>
      <c r="P44" s="8">
        <f t="shared" si="93"/>
        <v>294709.71999999997</v>
      </c>
      <c r="Q44" s="8">
        <f t="shared" si="94"/>
        <v>545459.68999999994</v>
      </c>
      <c r="R44" s="8">
        <f t="shared" si="95"/>
        <v>1277057.76</v>
      </c>
      <c r="S44" s="8">
        <f t="shared" si="96"/>
        <v>18508.083478260869</v>
      </c>
      <c r="T44" s="8">
        <f t="shared" si="97"/>
        <v>34820.600000000093</v>
      </c>
      <c r="U44" s="7">
        <f t="shared" si="98"/>
        <v>2.6542552314072845E-2</v>
      </c>
      <c r="V44" s="8">
        <f t="shared" si="99"/>
        <v>615.6</v>
      </c>
      <c r="W44" s="8">
        <f t="shared" si="100"/>
        <v>34105</v>
      </c>
      <c r="X44" s="8">
        <f t="shared" si="101"/>
        <v>0</v>
      </c>
      <c r="Y44" s="8">
        <f t="shared" si="102"/>
        <v>100</v>
      </c>
      <c r="Z44" s="8">
        <f t="shared" si="103"/>
        <v>6527.58</v>
      </c>
      <c r="AA44" s="8">
        <f t="shared" si="104"/>
        <v>115467.02</v>
      </c>
      <c r="AB44" s="8">
        <f t="shared" si="105"/>
        <v>939770.71</v>
      </c>
      <c r="AC44" s="8">
        <f t="shared" si="106"/>
        <v>13619.86536231884</v>
      </c>
      <c r="AD44" s="8">
        <f t="shared" si="107"/>
        <v>899270.71</v>
      </c>
      <c r="AE44" s="8">
        <f t="shared" si="108"/>
        <v>13032.90884057971</v>
      </c>
      <c r="AF44" s="8">
        <f t="shared" si="109"/>
        <v>372221</v>
      </c>
      <c r="AG44" s="7">
        <f t="shared" si="110"/>
        <v>0.39607640038068437</v>
      </c>
      <c r="AH44" s="8">
        <f t="shared" si="111"/>
        <v>5394.507246376812</v>
      </c>
      <c r="AI44" s="8">
        <f t="shared" si="112"/>
        <v>432327.70999999996</v>
      </c>
      <c r="AJ44" s="8">
        <f t="shared" si="113"/>
        <v>4000</v>
      </c>
      <c r="AK44" s="8">
        <f t="shared" si="114"/>
        <v>90722</v>
      </c>
      <c r="AL44" s="8">
        <f t="shared" si="115"/>
        <v>40500</v>
      </c>
      <c r="AM44" s="8">
        <f t="shared" si="116"/>
        <v>586.95652173913038</v>
      </c>
      <c r="AN44" s="8">
        <f t="shared" si="117"/>
        <v>40500</v>
      </c>
      <c r="AO44" s="8">
        <f t="shared" si="118"/>
        <v>0</v>
      </c>
      <c r="AP44" s="2">
        <v>282084</v>
      </c>
      <c r="AQ44" s="2">
        <v>7712.62</v>
      </c>
      <c r="AR44" s="2">
        <v>25097.13</v>
      </c>
      <c r="AS44" s="2" t="s">
        <v>1</v>
      </c>
      <c r="AT44" s="2">
        <v>242269.72</v>
      </c>
      <c r="AU44" s="2">
        <v>52440</v>
      </c>
      <c r="AV44" s="2" t="s">
        <v>1</v>
      </c>
      <c r="AW44" s="2">
        <v>545459.68999999994</v>
      </c>
      <c r="AX44" s="2" t="s">
        <v>1</v>
      </c>
      <c r="AY44" s="2" t="s">
        <v>1</v>
      </c>
      <c r="AZ44" s="2" t="s">
        <v>1</v>
      </c>
      <c r="BA44" s="2" t="s">
        <v>1</v>
      </c>
      <c r="BB44" s="2">
        <v>615.6</v>
      </c>
      <c r="BC44" s="2" t="s">
        <v>1</v>
      </c>
      <c r="BD44" s="2" t="s">
        <v>1</v>
      </c>
      <c r="BE44" s="2" t="s">
        <v>1</v>
      </c>
      <c r="BF44" s="2" t="s">
        <v>1</v>
      </c>
      <c r="BG44" s="2">
        <v>33255</v>
      </c>
      <c r="BH44" s="2">
        <v>850</v>
      </c>
      <c r="BI44" s="2" t="s">
        <v>1</v>
      </c>
      <c r="BJ44" s="2" t="s">
        <v>1</v>
      </c>
      <c r="BK44" s="2" t="s">
        <v>1</v>
      </c>
      <c r="BL44" s="2" t="s">
        <v>1</v>
      </c>
      <c r="BM44" s="2" t="s">
        <v>1</v>
      </c>
      <c r="BN44" s="2" t="s">
        <v>1</v>
      </c>
      <c r="BO44" s="2" t="s">
        <v>1</v>
      </c>
      <c r="BP44" s="2" t="s">
        <v>1</v>
      </c>
      <c r="BQ44" s="2" t="s">
        <v>1</v>
      </c>
      <c r="BR44" s="2">
        <v>100</v>
      </c>
      <c r="BS44" s="2">
        <v>6527.58</v>
      </c>
      <c r="BT44" s="2" t="s">
        <v>1</v>
      </c>
      <c r="BU44" s="2" t="s">
        <v>1</v>
      </c>
      <c r="BV44" s="2" t="s">
        <v>1</v>
      </c>
      <c r="BW44" s="2">
        <v>115467.02</v>
      </c>
      <c r="BX44" s="2" t="s">
        <v>1</v>
      </c>
      <c r="BY44" s="2">
        <v>387077.6</v>
      </c>
      <c r="BZ44" s="2" t="s">
        <v>1</v>
      </c>
      <c r="CA44" s="2" t="s">
        <v>1</v>
      </c>
      <c r="CB44" s="2" t="s">
        <v>1</v>
      </c>
      <c r="CC44" s="2" t="s">
        <v>1</v>
      </c>
      <c r="CD44" s="2" t="s">
        <v>1</v>
      </c>
      <c r="CE44" s="2">
        <v>26634</v>
      </c>
      <c r="CF44" s="2">
        <v>500</v>
      </c>
      <c r="CG44" s="2" t="s">
        <v>1</v>
      </c>
      <c r="CH44" s="2" t="s">
        <v>1</v>
      </c>
      <c r="CI44" s="2">
        <v>23022.69</v>
      </c>
      <c r="CJ44" s="2" t="s">
        <v>1</v>
      </c>
      <c r="CK44" s="2" t="s">
        <v>1</v>
      </c>
      <c r="CL44" s="2" t="s">
        <v>1</v>
      </c>
      <c r="CM44" s="2" t="s">
        <v>1</v>
      </c>
      <c r="CN44" s="2" t="s">
        <v>1</v>
      </c>
      <c r="CO44" s="2" t="s">
        <v>1</v>
      </c>
      <c r="CP44" s="2" t="s">
        <v>1</v>
      </c>
      <c r="CQ44" s="2" t="s">
        <v>1</v>
      </c>
      <c r="CR44" s="2" t="s">
        <v>1</v>
      </c>
      <c r="CS44" s="2" t="s">
        <v>1</v>
      </c>
      <c r="CT44" s="2" t="s">
        <v>1</v>
      </c>
      <c r="CU44" s="2" t="s">
        <v>1</v>
      </c>
      <c r="CV44" s="2" t="s">
        <v>1</v>
      </c>
      <c r="CW44" s="2" t="s">
        <v>1</v>
      </c>
      <c r="CX44" s="2" t="s">
        <v>1</v>
      </c>
      <c r="CY44" s="2">
        <v>7395.5</v>
      </c>
      <c r="CZ44" s="2" t="s">
        <v>1</v>
      </c>
      <c r="DA44" s="2" t="s">
        <v>1</v>
      </c>
      <c r="DB44" s="2" t="s">
        <v>1</v>
      </c>
      <c r="DC44" s="2" t="s">
        <v>1</v>
      </c>
      <c r="DD44" s="2" t="s">
        <v>1</v>
      </c>
      <c r="DE44" s="2" t="s">
        <v>1</v>
      </c>
      <c r="DF44" s="2" t="s">
        <v>1</v>
      </c>
      <c r="DG44" s="2" t="s">
        <v>1</v>
      </c>
      <c r="DH44" s="2" t="s">
        <v>1</v>
      </c>
      <c r="DI44" s="2" t="s">
        <v>1</v>
      </c>
      <c r="DJ44" s="2" t="s">
        <v>1</v>
      </c>
      <c r="DK44" s="2">
        <v>121900</v>
      </c>
      <c r="DL44" s="2" t="s">
        <v>1</v>
      </c>
      <c r="DM44" s="2" t="s">
        <v>1</v>
      </c>
      <c r="DN44" s="2" t="s">
        <v>1</v>
      </c>
      <c r="DO44" s="2" t="s">
        <v>1</v>
      </c>
      <c r="DP44" s="2" t="s">
        <v>1</v>
      </c>
      <c r="DQ44" s="2" t="s">
        <v>1</v>
      </c>
      <c r="DR44" s="2" t="s">
        <v>1</v>
      </c>
      <c r="DS44" s="2" t="s">
        <v>1</v>
      </c>
      <c r="DT44" s="2" t="s">
        <v>1</v>
      </c>
      <c r="DU44" s="2" t="s">
        <v>1</v>
      </c>
      <c r="DV44" s="2">
        <v>29000</v>
      </c>
      <c r="DW44" s="2">
        <v>65400</v>
      </c>
      <c r="DX44" s="2" t="s">
        <v>1</v>
      </c>
      <c r="DY44" s="2">
        <v>253667</v>
      </c>
      <c r="DZ44" s="2" t="s">
        <v>1</v>
      </c>
      <c r="EA44" s="2" t="s">
        <v>1</v>
      </c>
      <c r="EB44" s="2" t="s">
        <v>1</v>
      </c>
      <c r="EC44" s="2" t="s">
        <v>1</v>
      </c>
      <c r="ED44" s="2" t="s">
        <v>1</v>
      </c>
      <c r="EE44" s="2" t="s">
        <v>1</v>
      </c>
      <c r="EF44" s="2" t="s">
        <v>1</v>
      </c>
      <c r="EG44" s="2" t="s">
        <v>1</v>
      </c>
      <c r="EH44" s="2" t="s">
        <v>1</v>
      </c>
      <c r="EI44" s="2" t="s">
        <v>1</v>
      </c>
      <c r="EJ44" s="2" t="s">
        <v>1</v>
      </c>
      <c r="EK44" s="2" t="s">
        <v>1</v>
      </c>
      <c r="EL44" s="2" t="s">
        <v>1</v>
      </c>
      <c r="EM44" s="2" t="s">
        <v>1</v>
      </c>
      <c r="EN44" s="2">
        <v>480000</v>
      </c>
      <c r="EO44" s="2" t="s">
        <v>1</v>
      </c>
      <c r="EP44" s="2" t="s">
        <v>1</v>
      </c>
      <c r="EQ44" s="2" t="s">
        <v>1</v>
      </c>
      <c r="ER44" s="2" t="s">
        <v>1</v>
      </c>
      <c r="ES44" s="2" t="s">
        <v>1</v>
      </c>
      <c r="ET44" s="2" t="s">
        <v>1</v>
      </c>
      <c r="EU44" s="2">
        <v>3979</v>
      </c>
      <c r="EV44" s="2">
        <v>109981</v>
      </c>
      <c r="EW44" s="2">
        <v>236889</v>
      </c>
      <c r="EX44" s="2" t="s">
        <v>1</v>
      </c>
      <c r="EY44" s="2" t="s">
        <v>1</v>
      </c>
      <c r="EZ44" s="2" t="s">
        <v>1</v>
      </c>
      <c r="FA44" s="2" t="s">
        <v>1</v>
      </c>
      <c r="FB44" s="2">
        <v>21272</v>
      </c>
      <c r="FC44" s="2">
        <v>100</v>
      </c>
      <c r="FD44" s="2" t="s">
        <v>1</v>
      </c>
      <c r="FE44" s="2" t="s">
        <v>1</v>
      </c>
      <c r="FF44" s="2" t="s">
        <v>1</v>
      </c>
      <c r="FG44" s="2" t="s">
        <v>1</v>
      </c>
      <c r="FH44" s="2" t="s">
        <v>1</v>
      </c>
      <c r="FI44" s="2" t="s">
        <v>1</v>
      </c>
      <c r="FJ44" s="2" t="s">
        <v>1</v>
      </c>
      <c r="FK44" s="2" t="s">
        <v>1</v>
      </c>
      <c r="FL44" s="2" t="s">
        <v>1</v>
      </c>
      <c r="FM44" s="2">
        <v>0</v>
      </c>
      <c r="FN44" s="2">
        <v>12008</v>
      </c>
      <c r="FO44" s="2" t="s">
        <v>1</v>
      </c>
      <c r="FP44" s="2">
        <v>39830</v>
      </c>
      <c r="FQ44" s="2" t="s">
        <v>1</v>
      </c>
      <c r="FR44" s="2" t="s">
        <v>1</v>
      </c>
      <c r="FS44" s="2" t="s">
        <v>1</v>
      </c>
      <c r="FT44" s="2" t="s">
        <v>1</v>
      </c>
      <c r="FU44" s="2" t="s">
        <v>1</v>
      </c>
      <c r="FV44" s="2" t="s">
        <v>1</v>
      </c>
      <c r="FW44" s="2" t="s">
        <v>1</v>
      </c>
      <c r="FX44" s="2" t="s">
        <v>1</v>
      </c>
      <c r="FY44" s="2">
        <v>41972</v>
      </c>
      <c r="FZ44" s="2">
        <v>0</v>
      </c>
      <c r="GA44" s="2">
        <v>4337</v>
      </c>
      <c r="GB44" s="2" t="s">
        <v>1</v>
      </c>
      <c r="GC44" s="2" t="s">
        <v>1</v>
      </c>
      <c r="GD44" s="2">
        <v>1481</v>
      </c>
      <c r="GE44" s="2">
        <v>10479.69</v>
      </c>
      <c r="GF44" s="2">
        <v>10457.540000000001</v>
      </c>
      <c r="GG44" s="2" t="s">
        <v>1</v>
      </c>
      <c r="GH44" s="2" t="s">
        <v>1</v>
      </c>
      <c r="GI44" s="2">
        <v>29040</v>
      </c>
      <c r="GJ44" s="2">
        <v>0</v>
      </c>
      <c r="GK44" s="2">
        <v>21577.8</v>
      </c>
      <c r="GL44" s="2">
        <v>242907.68</v>
      </c>
      <c r="GM44" s="2">
        <v>5333</v>
      </c>
      <c r="GN44" s="2" t="s">
        <v>1</v>
      </c>
      <c r="GO44" s="2">
        <v>4131</v>
      </c>
      <c r="GP44" s="2">
        <v>3532</v>
      </c>
      <c r="GQ44" s="2" t="s">
        <v>1</v>
      </c>
      <c r="GR44" s="2" t="s">
        <v>1</v>
      </c>
      <c r="GS44" s="2" t="s">
        <v>1</v>
      </c>
      <c r="GT44" s="2">
        <v>3070</v>
      </c>
      <c r="GU44" s="2" t="s">
        <v>1</v>
      </c>
      <c r="GV44" s="2" t="s">
        <v>1</v>
      </c>
      <c r="GW44" s="2" t="s">
        <v>1</v>
      </c>
      <c r="GX44" s="2" t="s">
        <v>1</v>
      </c>
      <c r="GY44" s="2" t="s">
        <v>1</v>
      </c>
      <c r="GZ44" s="2" t="s">
        <v>1</v>
      </c>
      <c r="HA44" s="2">
        <v>2171</v>
      </c>
      <c r="HB44" s="2" t="s">
        <v>1</v>
      </c>
      <c r="HC44" s="2" t="s">
        <v>1</v>
      </c>
      <c r="HD44" s="2" t="s">
        <v>1</v>
      </c>
      <c r="HE44" s="2" t="s">
        <v>1</v>
      </c>
      <c r="HF44" s="2" t="s">
        <v>1</v>
      </c>
      <c r="HG44" s="2" t="s">
        <v>1</v>
      </c>
      <c r="HH44" s="2" t="s">
        <v>1</v>
      </c>
      <c r="HI44" s="2" t="s">
        <v>1</v>
      </c>
      <c r="HJ44" s="2">
        <v>0</v>
      </c>
      <c r="HK44" s="2" t="s">
        <v>1</v>
      </c>
      <c r="HL44" s="2" t="s">
        <v>1</v>
      </c>
      <c r="HM44" s="2" t="s">
        <v>1</v>
      </c>
      <c r="HN44" s="2">
        <v>4000</v>
      </c>
      <c r="HO44" s="2" t="s">
        <v>1</v>
      </c>
      <c r="HP44" s="2" t="s">
        <v>1</v>
      </c>
      <c r="HQ44" s="2">
        <v>2000</v>
      </c>
      <c r="HR44" s="2" t="s">
        <v>1</v>
      </c>
      <c r="HS44" s="2">
        <v>2310</v>
      </c>
      <c r="HT44" s="2" t="s">
        <v>1</v>
      </c>
      <c r="HU44" s="2" t="s">
        <v>1</v>
      </c>
      <c r="HV44" s="2" t="s">
        <v>1</v>
      </c>
      <c r="HW44" s="2" t="s">
        <v>1</v>
      </c>
      <c r="HX44" s="2" t="s">
        <v>1</v>
      </c>
      <c r="HY44" s="2" t="s">
        <v>1</v>
      </c>
      <c r="HZ44" s="2" t="s">
        <v>1</v>
      </c>
      <c r="IA44" s="2" t="s">
        <v>1</v>
      </c>
      <c r="IB44" s="2" t="s">
        <v>1</v>
      </c>
      <c r="IC44" s="2" t="s">
        <v>1</v>
      </c>
      <c r="ID44" s="2" t="s">
        <v>1</v>
      </c>
      <c r="IE44" s="2" t="s">
        <v>1</v>
      </c>
      <c r="IF44" s="2">
        <v>0</v>
      </c>
      <c r="IG44" s="2" t="s">
        <v>1</v>
      </c>
      <c r="IH44" s="2">
        <v>33972</v>
      </c>
      <c r="II44" s="2">
        <v>52440</v>
      </c>
      <c r="IJ44" s="2" t="s">
        <v>1</v>
      </c>
      <c r="IK44" s="2" t="s">
        <v>1</v>
      </c>
      <c r="IL44" s="2" t="s">
        <v>1</v>
      </c>
      <c r="IM44" s="2" t="s">
        <v>1</v>
      </c>
      <c r="IN44" s="2" t="s">
        <v>1</v>
      </c>
      <c r="IO44" s="2" t="s">
        <v>1</v>
      </c>
      <c r="IP44" s="2" t="s">
        <v>1</v>
      </c>
      <c r="IQ44" s="2" t="s">
        <v>1</v>
      </c>
      <c r="IR44" s="2" t="s">
        <v>1</v>
      </c>
      <c r="IS44" s="2" t="s">
        <v>1</v>
      </c>
      <c r="IT44" s="2" t="s">
        <v>1</v>
      </c>
      <c r="IU44" s="2" t="s">
        <v>1</v>
      </c>
      <c r="IV44" s="2" t="s">
        <v>1</v>
      </c>
      <c r="IW44" s="2" t="s">
        <v>1</v>
      </c>
      <c r="IX44" s="2" t="s">
        <v>1</v>
      </c>
      <c r="IY44" s="2" t="s">
        <v>1</v>
      </c>
      <c r="IZ44" s="2" t="s">
        <v>1</v>
      </c>
      <c r="JA44" s="2" t="s">
        <v>1</v>
      </c>
      <c r="JB44" s="2" t="s">
        <v>1</v>
      </c>
      <c r="JC44" s="2" t="s">
        <v>1</v>
      </c>
      <c r="JD44" s="2" t="s">
        <v>1</v>
      </c>
      <c r="JE44" s="2" t="s">
        <v>1</v>
      </c>
      <c r="JF44" s="2" t="s">
        <v>1</v>
      </c>
      <c r="JG44" s="2" t="s">
        <v>1</v>
      </c>
      <c r="JH44" s="2" t="s">
        <v>1</v>
      </c>
      <c r="JI44" s="2" t="s">
        <v>1</v>
      </c>
      <c r="JJ44" s="2" t="s">
        <v>1</v>
      </c>
      <c r="JK44" s="2" t="s">
        <v>1</v>
      </c>
      <c r="JL44" s="2">
        <v>0</v>
      </c>
      <c r="JM44" s="2" t="s">
        <v>1</v>
      </c>
      <c r="JN44" s="2" t="s">
        <v>1</v>
      </c>
      <c r="JO44" s="2" t="s">
        <v>1</v>
      </c>
      <c r="JP44" s="2" t="s">
        <v>1</v>
      </c>
      <c r="JQ44" s="2" t="s">
        <v>1</v>
      </c>
      <c r="JR44" s="2" t="s">
        <v>1</v>
      </c>
      <c r="JS44" s="2">
        <v>40500</v>
      </c>
      <c r="JT44" s="2" t="s">
        <v>1</v>
      </c>
      <c r="JU44" s="2" t="s">
        <v>1</v>
      </c>
      <c r="JV44" s="2" t="s">
        <v>1</v>
      </c>
      <c r="JW44" s="2" t="s">
        <v>1</v>
      </c>
      <c r="JX44" s="2" t="s">
        <v>1</v>
      </c>
      <c r="JY44" s="2" t="s">
        <v>1</v>
      </c>
      <c r="JZ44" s="2" t="s">
        <v>1</v>
      </c>
      <c r="KA44" s="2" t="s">
        <v>1</v>
      </c>
      <c r="KB44" s="2" t="s">
        <v>1</v>
      </c>
      <c r="KC44" s="2" t="s">
        <v>1</v>
      </c>
      <c r="KD44" s="2" t="s">
        <v>1</v>
      </c>
      <c r="KE44" s="2" t="s">
        <v>1</v>
      </c>
      <c r="KF44" s="2" t="s">
        <v>1</v>
      </c>
      <c r="KG44" s="2" t="s">
        <v>1</v>
      </c>
      <c r="KH44" s="2" t="s">
        <v>1</v>
      </c>
      <c r="KI44" s="2" t="s">
        <v>1</v>
      </c>
      <c r="KJ44" s="2" t="s">
        <v>1</v>
      </c>
      <c r="KK44" s="2" t="s">
        <v>1</v>
      </c>
      <c r="KL44" s="2" t="s">
        <v>1</v>
      </c>
      <c r="KM44" s="2" t="s">
        <v>1</v>
      </c>
      <c r="KN44" s="2" t="s">
        <v>1</v>
      </c>
      <c r="KO44" s="2" t="s">
        <v>1</v>
      </c>
      <c r="KP44" s="2" t="s">
        <v>1</v>
      </c>
      <c r="KQ44" s="2" t="s">
        <v>1</v>
      </c>
      <c r="KR44" s="2" t="s">
        <v>1</v>
      </c>
      <c r="KS44" s="2" t="s">
        <v>1</v>
      </c>
      <c r="KT44" s="2" t="s">
        <v>1</v>
      </c>
      <c r="KU44" s="2" t="s">
        <v>1</v>
      </c>
      <c r="KV44" s="2" t="s">
        <v>1</v>
      </c>
      <c r="KW44" s="2" t="s">
        <v>1</v>
      </c>
      <c r="KX44" s="2" t="s">
        <v>1</v>
      </c>
      <c r="KY44" s="2" t="s">
        <v>1</v>
      </c>
      <c r="KZ44" s="2" t="s">
        <v>1</v>
      </c>
      <c r="LA44" s="2" t="s">
        <v>1</v>
      </c>
      <c r="LB44" s="2" t="s">
        <v>1</v>
      </c>
      <c r="LC44" s="2" t="s">
        <v>1</v>
      </c>
      <c r="LD44" s="2" t="s">
        <v>1</v>
      </c>
      <c r="LE44" s="2" t="s">
        <v>1</v>
      </c>
      <c r="LF44" s="2" t="s">
        <v>1</v>
      </c>
      <c r="LG44" s="2" t="s">
        <v>1</v>
      </c>
      <c r="LH44" s="2" t="s">
        <v>1</v>
      </c>
      <c r="LI44" s="2" t="s">
        <v>1</v>
      </c>
    </row>
    <row r="45" spans="1:321" x14ac:dyDescent="0.3">
      <c r="A45" s="2" t="s">
        <v>40</v>
      </c>
      <c r="B45" s="2">
        <v>240</v>
      </c>
      <c r="C45" s="8">
        <f t="shared" si="80"/>
        <v>1714762.8099999987</v>
      </c>
      <c r="D45" s="8">
        <f t="shared" si="81"/>
        <v>6583241.5899999999</v>
      </c>
      <c r="E45" s="8">
        <f t="shared" si="82"/>
        <v>27430.173291666666</v>
      </c>
      <c r="F45" s="8">
        <f t="shared" si="83"/>
        <v>4752474.96</v>
      </c>
      <c r="G45" s="8">
        <f t="shared" si="84"/>
        <v>1666666.6300000001</v>
      </c>
      <c r="H45" s="8">
        <f t="shared" si="85"/>
        <v>25000</v>
      </c>
      <c r="I45" s="8">
        <f t="shared" si="86"/>
        <v>139100</v>
      </c>
      <c r="J45" s="8">
        <f t="shared" si="87"/>
        <v>579.58333333333337</v>
      </c>
      <c r="K45" s="8">
        <f t="shared" si="88"/>
        <v>139100</v>
      </c>
      <c r="L45" s="8">
        <f t="shared" si="89"/>
        <v>0</v>
      </c>
      <c r="M45" s="8">
        <f t="shared" si="90"/>
        <v>1655047.6300000001</v>
      </c>
      <c r="N45" s="8">
        <f t="shared" si="91"/>
        <v>19801.978999999999</v>
      </c>
      <c r="O45" s="8">
        <f t="shared" si="92"/>
        <v>981975.66999999993</v>
      </c>
      <c r="P45" s="8">
        <f t="shared" si="93"/>
        <v>1165655.71</v>
      </c>
      <c r="Q45" s="8">
        <f t="shared" si="94"/>
        <v>1806696.3</v>
      </c>
      <c r="R45" s="8">
        <f t="shared" si="95"/>
        <v>4392731.3</v>
      </c>
      <c r="S45" s="8">
        <f t="shared" si="96"/>
        <v>18303.047083333331</v>
      </c>
      <c r="T45" s="8">
        <f t="shared" si="97"/>
        <v>359743.66000000015</v>
      </c>
      <c r="U45" s="7">
        <f t="shared" si="98"/>
        <v>7.5696066371278709E-2</v>
      </c>
      <c r="V45" s="8">
        <f t="shared" si="99"/>
        <v>59680.4</v>
      </c>
      <c r="W45" s="8">
        <f t="shared" si="100"/>
        <v>84282</v>
      </c>
      <c r="X45" s="8">
        <f t="shared" si="101"/>
        <v>215331.26</v>
      </c>
      <c r="Y45" s="8">
        <f t="shared" si="102"/>
        <v>450</v>
      </c>
      <c r="Z45" s="8">
        <f t="shared" si="103"/>
        <v>21657.07</v>
      </c>
      <c r="AA45" s="8">
        <f t="shared" si="104"/>
        <v>416746.55</v>
      </c>
      <c r="AB45" s="8">
        <f t="shared" si="105"/>
        <v>4868478.7800000012</v>
      </c>
      <c r="AC45" s="8">
        <f t="shared" si="106"/>
        <v>20285.328250000006</v>
      </c>
      <c r="AD45" s="8">
        <f t="shared" si="107"/>
        <v>4260548.5500000007</v>
      </c>
      <c r="AE45" s="8">
        <f t="shared" si="108"/>
        <v>17752.285625000004</v>
      </c>
      <c r="AF45" s="8">
        <f t="shared" si="109"/>
        <v>1071079</v>
      </c>
      <c r="AG45" s="7">
        <f t="shared" si="110"/>
        <v>0.22000280752995285</v>
      </c>
      <c r="AH45" s="8">
        <f t="shared" si="111"/>
        <v>4462.8291666666664</v>
      </c>
      <c r="AI45" s="8">
        <f t="shared" si="112"/>
        <v>2702962.55</v>
      </c>
      <c r="AJ45" s="8">
        <f t="shared" si="113"/>
        <v>11472</v>
      </c>
      <c r="AK45" s="8">
        <f t="shared" si="114"/>
        <v>465035</v>
      </c>
      <c r="AL45" s="8">
        <f t="shared" si="115"/>
        <v>607930.23</v>
      </c>
      <c r="AM45" s="8">
        <f t="shared" si="116"/>
        <v>2533.042625</v>
      </c>
      <c r="AN45" s="8">
        <f t="shared" si="117"/>
        <v>607930.23</v>
      </c>
      <c r="AO45" s="8">
        <f t="shared" si="118"/>
        <v>0</v>
      </c>
      <c r="AP45" s="2">
        <v>870226.24</v>
      </c>
      <c r="AQ45" s="2">
        <v>25548.57</v>
      </c>
      <c r="AR45" s="2">
        <v>86200.86</v>
      </c>
      <c r="AS45" s="2" t="s">
        <v>1</v>
      </c>
      <c r="AT45" s="2">
        <v>802755.71</v>
      </c>
      <c r="AU45" s="2">
        <v>362900</v>
      </c>
      <c r="AV45" s="2" t="s">
        <v>1</v>
      </c>
      <c r="AW45" s="2">
        <v>1806696.3</v>
      </c>
      <c r="AX45" s="2" t="s">
        <v>1</v>
      </c>
      <c r="AY45" s="2" t="s">
        <v>1</v>
      </c>
      <c r="AZ45" s="2" t="s">
        <v>1</v>
      </c>
      <c r="BA45" s="2" t="s">
        <v>1</v>
      </c>
      <c r="BB45" s="2">
        <v>0.4</v>
      </c>
      <c r="BC45" s="2">
        <v>59680</v>
      </c>
      <c r="BD45" s="2" t="s">
        <v>1</v>
      </c>
      <c r="BE45" s="2" t="s">
        <v>1</v>
      </c>
      <c r="BF45" s="2" t="s">
        <v>1</v>
      </c>
      <c r="BG45" s="2">
        <v>79944</v>
      </c>
      <c r="BH45" s="2">
        <v>4338</v>
      </c>
      <c r="BI45" s="2" t="s">
        <v>1</v>
      </c>
      <c r="BJ45" s="2">
        <v>0</v>
      </c>
      <c r="BK45" s="2" t="s">
        <v>1</v>
      </c>
      <c r="BL45" s="2" t="s">
        <v>1</v>
      </c>
      <c r="BM45" s="2" t="s">
        <v>1</v>
      </c>
      <c r="BN45" s="2" t="s">
        <v>1</v>
      </c>
      <c r="BO45" s="2" t="s">
        <v>1</v>
      </c>
      <c r="BP45" s="2">
        <v>215331.26</v>
      </c>
      <c r="BQ45" s="2" t="s">
        <v>1</v>
      </c>
      <c r="BR45" s="2">
        <v>450</v>
      </c>
      <c r="BS45" s="2">
        <v>21548.67</v>
      </c>
      <c r="BT45" s="2">
        <v>108.4</v>
      </c>
      <c r="BU45" s="2" t="s">
        <v>1</v>
      </c>
      <c r="BV45" s="2" t="s">
        <v>1</v>
      </c>
      <c r="BW45" s="2">
        <v>416746.55</v>
      </c>
      <c r="BX45" s="2" t="s">
        <v>1</v>
      </c>
      <c r="BY45" s="2">
        <v>320479.59000000003</v>
      </c>
      <c r="BZ45" s="2" t="s">
        <v>1</v>
      </c>
      <c r="CA45" s="2" t="s">
        <v>1</v>
      </c>
      <c r="CB45" s="2" t="s">
        <v>1</v>
      </c>
      <c r="CC45" s="2" t="s">
        <v>1</v>
      </c>
      <c r="CD45" s="2" t="s">
        <v>1</v>
      </c>
      <c r="CE45" s="2">
        <v>1334068</v>
      </c>
      <c r="CF45" s="2" t="s">
        <v>1</v>
      </c>
      <c r="CG45" s="2" t="s">
        <v>1</v>
      </c>
      <c r="CH45" s="2" t="s">
        <v>1</v>
      </c>
      <c r="CI45" s="2">
        <v>500.04</v>
      </c>
      <c r="CJ45" s="2" t="s">
        <v>1</v>
      </c>
      <c r="CK45" s="2" t="s">
        <v>1</v>
      </c>
      <c r="CL45" s="2" t="s">
        <v>1</v>
      </c>
      <c r="CM45" s="2" t="s">
        <v>1</v>
      </c>
      <c r="CN45" s="2" t="s">
        <v>1</v>
      </c>
      <c r="CO45" s="2" t="s">
        <v>1</v>
      </c>
      <c r="CP45" s="2" t="s">
        <v>1</v>
      </c>
      <c r="CQ45" s="2" t="s">
        <v>1</v>
      </c>
      <c r="CR45" s="2" t="s">
        <v>1</v>
      </c>
      <c r="CS45" s="2" t="s">
        <v>1</v>
      </c>
      <c r="CT45" s="2" t="s">
        <v>1</v>
      </c>
      <c r="CU45" s="2" t="s">
        <v>1</v>
      </c>
      <c r="CV45" s="2" t="s">
        <v>1</v>
      </c>
      <c r="CW45" s="2" t="s">
        <v>1</v>
      </c>
      <c r="CX45" s="2" t="s">
        <v>1</v>
      </c>
      <c r="CY45" s="2">
        <v>11619</v>
      </c>
      <c r="CZ45" s="2" t="s">
        <v>1</v>
      </c>
      <c r="DA45" s="2" t="s">
        <v>1</v>
      </c>
      <c r="DB45" s="2" t="s">
        <v>1</v>
      </c>
      <c r="DC45" s="2">
        <v>0</v>
      </c>
      <c r="DD45" s="2" t="s">
        <v>1</v>
      </c>
      <c r="DE45" s="2" t="s">
        <v>1</v>
      </c>
      <c r="DF45" s="2" t="s">
        <v>1</v>
      </c>
      <c r="DG45" s="2" t="s">
        <v>1</v>
      </c>
      <c r="DH45" s="2" t="s">
        <v>1</v>
      </c>
      <c r="DI45" s="2" t="s">
        <v>1</v>
      </c>
      <c r="DJ45" s="2" t="s">
        <v>1</v>
      </c>
      <c r="DK45" s="2">
        <v>23000</v>
      </c>
      <c r="DL45" s="2" t="s">
        <v>1</v>
      </c>
      <c r="DM45" s="2">
        <v>2000</v>
      </c>
      <c r="DN45" s="2" t="s">
        <v>1</v>
      </c>
      <c r="DO45" s="2" t="s">
        <v>1</v>
      </c>
      <c r="DP45" s="2" t="s">
        <v>1</v>
      </c>
      <c r="DQ45" s="2" t="s">
        <v>1</v>
      </c>
      <c r="DR45" s="2" t="s">
        <v>1</v>
      </c>
      <c r="DS45" s="2" t="s">
        <v>1</v>
      </c>
      <c r="DT45" s="2" t="s">
        <v>1</v>
      </c>
      <c r="DU45" s="2" t="s">
        <v>1</v>
      </c>
      <c r="DV45" s="2">
        <v>29000</v>
      </c>
      <c r="DW45" s="2">
        <v>65400</v>
      </c>
      <c r="DX45" s="2" t="s">
        <v>1</v>
      </c>
      <c r="DY45" s="2">
        <v>44700</v>
      </c>
      <c r="DZ45" s="2" t="s">
        <v>1</v>
      </c>
      <c r="EA45" s="2" t="s">
        <v>1</v>
      </c>
      <c r="EB45" s="2" t="s">
        <v>1</v>
      </c>
      <c r="EC45" s="2" t="s">
        <v>1</v>
      </c>
      <c r="ED45" s="2" t="s">
        <v>1</v>
      </c>
      <c r="EE45" s="2" t="s">
        <v>1</v>
      </c>
      <c r="EF45" s="2" t="s">
        <v>1</v>
      </c>
      <c r="EG45" s="2" t="s">
        <v>1</v>
      </c>
      <c r="EH45" s="2" t="s">
        <v>1</v>
      </c>
      <c r="EI45" s="2" t="s">
        <v>1</v>
      </c>
      <c r="EJ45" s="2" t="s">
        <v>1</v>
      </c>
      <c r="EK45" s="2" t="s">
        <v>1</v>
      </c>
      <c r="EL45" s="2" t="s">
        <v>1</v>
      </c>
      <c r="EM45" s="2" t="s">
        <v>1</v>
      </c>
      <c r="EN45" s="2" t="s">
        <v>1</v>
      </c>
      <c r="EO45" s="2" t="s">
        <v>1</v>
      </c>
      <c r="EP45" s="2" t="s">
        <v>1</v>
      </c>
      <c r="EQ45" s="2" t="s">
        <v>1</v>
      </c>
      <c r="ER45" s="2" t="s">
        <v>1</v>
      </c>
      <c r="ES45" s="2" t="s">
        <v>1</v>
      </c>
      <c r="ET45" s="2" t="s">
        <v>1</v>
      </c>
      <c r="EU45" s="2" t="s">
        <v>1</v>
      </c>
      <c r="EV45" s="2">
        <v>289699</v>
      </c>
      <c r="EW45" s="2">
        <v>716180</v>
      </c>
      <c r="EX45" s="2" t="s">
        <v>1</v>
      </c>
      <c r="EY45" s="2" t="s">
        <v>1</v>
      </c>
      <c r="EZ45" s="2" t="s">
        <v>1</v>
      </c>
      <c r="FA45" s="2" t="s">
        <v>1</v>
      </c>
      <c r="FB45" s="2">
        <v>64800</v>
      </c>
      <c r="FC45" s="2">
        <v>400</v>
      </c>
      <c r="FD45" s="2" t="s">
        <v>1</v>
      </c>
      <c r="FE45" s="2" t="s">
        <v>1</v>
      </c>
      <c r="FF45" s="2" t="s">
        <v>1</v>
      </c>
      <c r="FG45" s="2" t="s">
        <v>1</v>
      </c>
      <c r="FH45" s="2" t="s">
        <v>1</v>
      </c>
      <c r="FI45" s="2" t="s">
        <v>1</v>
      </c>
      <c r="FJ45" s="2" t="s">
        <v>1</v>
      </c>
      <c r="FK45" s="2" t="s">
        <v>1</v>
      </c>
      <c r="FL45" s="2" t="s">
        <v>1</v>
      </c>
      <c r="FM45" s="2">
        <v>2773</v>
      </c>
      <c r="FN45" s="2">
        <v>143570.9</v>
      </c>
      <c r="FO45" s="2" t="s">
        <v>1</v>
      </c>
      <c r="FP45" s="2">
        <v>182697.12</v>
      </c>
      <c r="FQ45" s="2" t="s">
        <v>1</v>
      </c>
      <c r="FR45" s="2" t="s">
        <v>1</v>
      </c>
      <c r="FS45" s="2" t="s">
        <v>1</v>
      </c>
      <c r="FT45" s="2" t="s">
        <v>1</v>
      </c>
      <c r="FU45" s="2" t="s">
        <v>1</v>
      </c>
      <c r="FV45" s="2" t="s">
        <v>1</v>
      </c>
      <c r="FW45" s="2" t="s">
        <v>1</v>
      </c>
      <c r="FX45" s="2" t="s">
        <v>1</v>
      </c>
      <c r="FY45" s="2">
        <v>325022.28999999998</v>
      </c>
      <c r="FZ45" s="2" t="s">
        <v>1</v>
      </c>
      <c r="GA45" s="2">
        <v>370</v>
      </c>
      <c r="GB45" s="2" t="s">
        <v>1</v>
      </c>
      <c r="GC45" s="2" t="s">
        <v>1</v>
      </c>
      <c r="GD45" s="2">
        <v>1831</v>
      </c>
      <c r="GE45" s="2">
        <v>30640.1</v>
      </c>
      <c r="GF45" s="2">
        <v>37505.199999999997</v>
      </c>
      <c r="GG45" s="2" t="s">
        <v>1</v>
      </c>
      <c r="GH45" s="2">
        <v>15667</v>
      </c>
      <c r="GI45" s="2">
        <v>8470</v>
      </c>
      <c r="GJ45" s="2" t="s">
        <v>1</v>
      </c>
      <c r="GK45" s="2">
        <v>34385.370000000003</v>
      </c>
      <c r="GL45" s="2">
        <v>1097052.6100000001</v>
      </c>
      <c r="GM45" s="2">
        <v>757291.96</v>
      </c>
      <c r="GN45" s="2">
        <v>12552</v>
      </c>
      <c r="GO45" s="2">
        <v>506</v>
      </c>
      <c r="GP45" s="2">
        <v>9352</v>
      </c>
      <c r="GQ45" s="2" t="s">
        <v>1</v>
      </c>
      <c r="GR45" s="2" t="s">
        <v>1</v>
      </c>
      <c r="GS45" s="2" t="s">
        <v>1</v>
      </c>
      <c r="GT45" s="2" t="s">
        <v>1</v>
      </c>
      <c r="GU45" s="2" t="s">
        <v>1</v>
      </c>
      <c r="GV45" s="2" t="s">
        <v>1</v>
      </c>
      <c r="GW45" s="2" t="s">
        <v>1</v>
      </c>
      <c r="GX45" s="2" t="s">
        <v>1</v>
      </c>
      <c r="GY45" s="2" t="s">
        <v>1</v>
      </c>
      <c r="GZ45" s="2">
        <v>10384</v>
      </c>
      <c r="HA45" s="2">
        <v>32892</v>
      </c>
      <c r="HB45" s="2" t="s">
        <v>1</v>
      </c>
      <c r="HC45" s="2" t="s">
        <v>1</v>
      </c>
      <c r="HD45" s="2" t="s">
        <v>1</v>
      </c>
      <c r="HE45" s="2" t="s">
        <v>1</v>
      </c>
      <c r="HF45" s="2" t="s">
        <v>1</v>
      </c>
      <c r="HG45" s="2" t="s">
        <v>1</v>
      </c>
      <c r="HH45" s="2" t="s">
        <v>1</v>
      </c>
      <c r="HI45" s="2" t="s">
        <v>1</v>
      </c>
      <c r="HJ45" s="2">
        <v>0</v>
      </c>
      <c r="HK45" s="2">
        <v>6000</v>
      </c>
      <c r="HL45" s="2" t="s">
        <v>1</v>
      </c>
      <c r="HM45" s="2" t="s">
        <v>1</v>
      </c>
      <c r="HN45" s="2">
        <v>5472</v>
      </c>
      <c r="HO45" s="2" t="s">
        <v>1</v>
      </c>
      <c r="HP45" s="2" t="s">
        <v>1</v>
      </c>
      <c r="HQ45" s="2">
        <v>780</v>
      </c>
      <c r="HR45" s="2" t="s">
        <v>1</v>
      </c>
      <c r="HS45" s="2" t="s">
        <v>1</v>
      </c>
      <c r="HT45" s="2" t="s">
        <v>1</v>
      </c>
      <c r="HU45" s="2" t="s">
        <v>1</v>
      </c>
      <c r="HV45" s="2" t="s">
        <v>1</v>
      </c>
      <c r="HW45" s="2" t="s">
        <v>1</v>
      </c>
      <c r="HX45" s="2" t="s">
        <v>1</v>
      </c>
      <c r="HY45" s="2" t="s">
        <v>1</v>
      </c>
      <c r="HZ45" s="2" t="s">
        <v>1</v>
      </c>
      <c r="IA45" s="2" t="s">
        <v>1</v>
      </c>
      <c r="IB45" s="2" t="s">
        <v>1</v>
      </c>
      <c r="IC45" s="2" t="s">
        <v>1</v>
      </c>
      <c r="ID45" s="2" t="s">
        <v>1</v>
      </c>
      <c r="IE45" s="2" t="s">
        <v>1</v>
      </c>
      <c r="IF45" s="2">
        <v>74449</v>
      </c>
      <c r="IG45" s="2" t="s">
        <v>1</v>
      </c>
      <c r="IH45" s="2">
        <v>26906</v>
      </c>
      <c r="II45" s="2">
        <v>362900</v>
      </c>
      <c r="IJ45" s="2" t="s">
        <v>1</v>
      </c>
      <c r="IK45" s="2" t="s">
        <v>1</v>
      </c>
      <c r="IL45" s="2" t="s">
        <v>1</v>
      </c>
      <c r="IM45" s="2" t="s">
        <v>1</v>
      </c>
      <c r="IN45" s="2" t="s">
        <v>1</v>
      </c>
      <c r="IO45" s="2" t="s">
        <v>1</v>
      </c>
      <c r="IP45" s="2" t="s">
        <v>1</v>
      </c>
      <c r="IQ45" s="2" t="s">
        <v>1</v>
      </c>
      <c r="IR45" s="2" t="s">
        <v>1</v>
      </c>
      <c r="IS45" s="2">
        <v>10000</v>
      </c>
      <c r="IT45" s="2" t="s">
        <v>1</v>
      </c>
      <c r="IU45" s="2" t="s">
        <v>1</v>
      </c>
      <c r="IV45" s="2" t="s">
        <v>1</v>
      </c>
      <c r="IW45" s="2" t="s">
        <v>1</v>
      </c>
      <c r="IX45" s="2" t="s">
        <v>1</v>
      </c>
      <c r="IY45" s="2" t="s">
        <v>1</v>
      </c>
      <c r="IZ45" s="2" t="s">
        <v>1</v>
      </c>
      <c r="JA45" s="2" t="s">
        <v>1</v>
      </c>
      <c r="JB45" s="2" t="s">
        <v>1</v>
      </c>
      <c r="JC45" s="2" t="s">
        <v>1</v>
      </c>
      <c r="JD45" s="2" t="s">
        <v>1</v>
      </c>
      <c r="JE45" s="2" t="s">
        <v>1</v>
      </c>
      <c r="JF45" s="2" t="s">
        <v>1</v>
      </c>
      <c r="JG45" s="2" t="s">
        <v>1</v>
      </c>
      <c r="JH45" s="2" t="s">
        <v>1</v>
      </c>
      <c r="JI45" s="2" t="s">
        <v>1</v>
      </c>
      <c r="JJ45" s="2" t="s">
        <v>1</v>
      </c>
      <c r="JK45" s="2" t="s">
        <v>1</v>
      </c>
      <c r="JL45" s="2" t="s">
        <v>1</v>
      </c>
      <c r="JM45" s="2" t="s">
        <v>1</v>
      </c>
      <c r="JN45" s="2" t="s">
        <v>1</v>
      </c>
      <c r="JO45" s="2" t="s">
        <v>1</v>
      </c>
      <c r="JP45" s="2" t="s">
        <v>1</v>
      </c>
      <c r="JQ45" s="2" t="s">
        <v>1</v>
      </c>
      <c r="JR45" s="2">
        <v>16940</v>
      </c>
      <c r="JS45" s="2">
        <v>580550.23</v>
      </c>
      <c r="JT45" s="2">
        <v>0</v>
      </c>
      <c r="JU45" s="2" t="s">
        <v>1</v>
      </c>
      <c r="JV45" s="2" t="s">
        <v>1</v>
      </c>
      <c r="JW45" s="2" t="s">
        <v>1</v>
      </c>
      <c r="JX45" s="2">
        <v>10440</v>
      </c>
      <c r="JY45" s="2" t="s">
        <v>1</v>
      </c>
      <c r="JZ45" s="2" t="s">
        <v>1</v>
      </c>
      <c r="KA45" s="2" t="s">
        <v>1</v>
      </c>
      <c r="KB45" s="2" t="s">
        <v>1</v>
      </c>
      <c r="KC45" s="2" t="s">
        <v>1</v>
      </c>
      <c r="KD45" s="2" t="s">
        <v>1</v>
      </c>
      <c r="KE45" s="2" t="s">
        <v>1</v>
      </c>
      <c r="KF45" s="2" t="s">
        <v>1</v>
      </c>
      <c r="KG45" s="2" t="s">
        <v>1</v>
      </c>
      <c r="KH45" s="2" t="s">
        <v>1</v>
      </c>
      <c r="KI45" s="2" t="s">
        <v>1</v>
      </c>
      <c r="KJ45" s="2" t="s">
        <v>1</v>
      </c>
      <c r="KK45" s="2" t="s">
        <v>1</v>
      </c>
      <c r="KL45" s="2" t="s">
        <v>1</v>
      </c>
      <c r="KM45" s="2" t="s">
        <v>1</v>
      </c>
      <c r="KN45" s="2" t="s">
        <v>1</v>
      </c>
      <c r="KO45" s="2" t="s">
        <v>1</v>
      </c>
      <c r="KP45" s="2" t="s">
        <v>1</v>
      </c>
      <c r="KQ45" s="2" t="s">
        <v>1</v>
      </c>
      <c r="KR45" s="2" t="s">
        <v>1</v>
      </c>
      <c r="KS45" s="2" t="s">
        <v>1</v>
      </c>
      <c r="KT45" s="2" t="s">
        <v>1</v>
      </c>
      <c r="KU45" s="2" t="s">
        <v>1</v>
      </c>
      <c r="KV45" s="2" t="s">
        <v>1</v>
      </c>
      <c r="KW45" s="2" t="s">
        <v>1</v>
      </c>
      <c r="KX45" s="2" t="s">
        <v>1</v>
      </c>
      <c r="KY45" s="2" t="s">
        <v>1</v>
      </c>
      <c r="KZ45" s="2" t="s">
        <v>1</v>
      </c>
      <c r="LA45" s="2" t="s">
        <v>1</v>
      </c>
      <c r="LB45" s="2" t="s">
        <v>1</v>
      </c>
      <c r="LC45" s="2" t="s">
        <v>1</v>
      </c>
      <c r="LD45" s="2" t="s">
        <v>1</v>
      </c>
      <c r="LE45" s="2" t="s">
        <v>1</v>
      </c>
      <c r="LF45" s="2" t="s">
        <v>1</v>
      </c>
      <c r="LG45" s="2" t="s">
        <v>1</v>
      </c>
      <c r="LH45" s="2" t="s">
        <v>1</v>
      </c>
      <c r="LI45" s="2" t="s">
        <v>1</v>
      </c>
    </row>
    <row r="46" spans="1:321" x14ac:dyDescent="0.3">
      <c r="A46" s="2" t="s">
        <v>41</v>
      </c>
      <c r="B46" s="2">
        <v>1449</v>
      </c>
      <c r="C46" s="8">
        <f t="shared" si="80"/>
        <v>-34061141.839999989</v>
      </c>
      <c r="D46" s="8">
        <f t="shared" si="81"/>
        <v>67779182.090000004</v>
      </c>
      <c r="E46" s="8">
        <f t="shared" si="82"/>
        <v>46776.52318150449</v>
      </c>
      <c r="F46" s="8">
        <f t="shared" si="83"/>
        <v>32333395.09</v>
      </c>
      <c r="G46" s="8">
        <f t="shared" si="84"/>
        <v>19633386.489999995</v>
      </c>
      <c r="H46" s="8">
        <f t="shared" si="85"/>
        <v>2357857</v>
      </c>
      <c r="I46" s="8">
        <f t="shared" si="86"/>
        <v>13454543.51</v>
      </c>
      <c r="J46" s="8">
        <f t="shared" si="87"/>
        <v>9285.3992477570737</v>
      </c>
      <c r="K46" s="8">
        <f t="shared" si="88"/>
        <v>8518882.5199999996</v>
      </c>
      <c r="L46" s="8">
        <f t="shared" si="89"/>
        <v>4935660.99</v>
      </c>
      <c r="M46" s="8">
        <f t="shared" si="90"/>
        <v>13241156.209999999</v>
      </c>
      <c r="N46" s="8">
        <f t="shared" si="91"/>
        <v>22314.28232574189</v>
      </c>
      <c r="O46" s="8">
        <f t="shared" si="92"/>
        <v>6980093.8200000003</v>
      </c>
      <c r="P46" s="8">
        <f t="shared" si="93"/>
        <v>10804383.17</v>
      </c>
      <c r="Q46" s="8">
        <f t="shared" si="94"/>
        <v>11659407.68</v>
      </c>
      <c r="R46" s="8">
        <f t="shared" si="95"/>
        <v>30575269.420000002</v>
      </c>
      <c r="S46" s="8">
        <f t="shared" si="96"/>
        <v>21100.945079365079</v>
      </c>
      <c r="T46" s="8">
        <f t="shared" si="97"/>
        <v>1758125.6699999981</v>
      </c>
      <c r="U46" s="7">
        <f t="shared" si="98"/>
        <v>5.4374916865558211E-2</v>
      </c>
      <c r="V46" s="8">
        <f t="shared" si="99"/>
        <v>14238.9</v>
      </c>
      <c r="W46" s="8">
        <f t="shared" si="100"/>
        <v>1482477.62</v>
      </c>
      <c r="X46" s="8">
        <f t="shared" si="101"/>
        <v>0</v>
      </c>
      <c r="Y46" s="8">
        <f t="shared" si="102"/>
        <v>261409.15</v>
      </c>
      <c r="Z46" s="8">
        <f t="shared" si="103"/>
        <v>139565.81</v>
      </c>
      <c r="AA46" s="8">
        <f t="shared" si="104"/>
        <v>991818.94</v>
      </c>
      <c r="AB46" s="8">
        <f t="shared" si="105"/>
        <v>101840323.92999999</v>
      </c>
      <c r="AC46" s="8">
        <f t="shared" si="106"/>
        <v>70283.177315389912</v>
      </c>
      <c r="AD46" s="8">
        <f t="shared" si="107"/>
        <v>45433544.499999993</v>
      </c>
      <c r="AE46" s="8">
        <f t="shared" si="108"/>
        <v>31355.103174603169</v>
      </c>
      <c r="AF46" s="8">
        <f t="shared" si="109"/>
        <v>11169111</v>
      </c>
      <c r="AG46" s="7">
        <f t="shared" si="110"/>
        <v>0.10967277566474647</v>
      </c>
      <c r="AH46" s="8">
        <f t="shared" si="111"/>
        <v>7708.1511387163564</v>
      </c>
      <c r="AI46" s="8">
        <f t="shared" si="112"/>
        <v>21438569.09</v>
      </c>
      <c r="AJ46" s="8">
        <f t="shared" si="113"/>
        <v>4191562.45</v>
      </c>
      <c r="AK46" s="8">
        <f t="shared" si="114"/>
        <v>8497764.9600000009</v>
      </c>
      <c r="AL46" s="8">
        <f t="shared" si="115"/>
        <v>56406779.43</v>
      </c>
      <c r="AM46" s="8">
        <f t="shared" si="116"/>
        <v>38928.074140786746</v>
      </c>
      <c r="AN46" s="8">
        <f t="shared" si="117"/>
        <v>56406779.43</v>
      </c>
      <c r="AO46" s="8">
        <f t="shared" si="118"/>
        <v>0</v>
      </c>
      <c r="AP46" s="2">
        <v>6259239.4299999997</v>
      </c>
      <c r="AQ46" s="2">
        <v>164862.53</v>
      </c>
      <c r="AR46" s="2">
        <v>555991.86</v>
      </c>
      <c r="AS46" s="2" t="s">
        <v>1</v>
      </c>
      <c r="AT46" s="2">
        <v>5178909.3099999996</v>
      </c>
      <c r="AU46" s="2">
        <v>5625473.8600000003</v>
      </c>
      <c r="AV46" s="2" t="s">
        <v>1</v>
      </c>
      <c r="AW46" s="2">
        <v>11659407.68</v>
      </c>
      <c r="AX46" s="2" t="s">
        <v>1</v>
      </c>
      <c r="AY46" s="2" t="s">
        <v>1</v>
      </c>
      <c r="AZ46" s="2" t="s">
        <v>1</v>
      </c>
      <c r="BA46" s="2" t="s">
        <v>1</v>
      </c>
      <c r="BB46" s="2">
        <v>3179.6</v>
      </c>
      <c r="BC46" s="2">
        <v>11059.3</v>
      </c>
      <c r="BD46" s="2" t="s">
        <v>1</v>
      </c>
      <c r="BE46" s="2" t="s">
        <v>1</v>
      </c>
      <c r="BF46" s="2" t="s">
        <v>1</v>
      </c>
      <c r="BG46" s="2">
        <v>911192.12</v>
      </c>
      <c r="BH46" s="2">
        <v>47550</v>
      </c>
      <c r="BI46" s="2">
        <v>222640</v>
      </c>
      <c r="BJ46" s="2">
        <v>165840.5</v>
      </c>
      <c r="BK46" s="2" t="s">
        <v>1</v>
      </c>
      <c r="BL46" s="2">
        <v>135255</v>
      </c>
      <c r="BM46" s="2" t="s">
        <v>1</v>
      </c>
      <c r="BN46" s="2" t="s">
        <v>1</v>
      </c>
      <c r="BO46" s="2" t="s">
        <v>1</v>
      </c>
      <c r="BP46" s="2" t="s">
        <v>1</v>
      </c>
      <c r="BQ46" s="2" t="s">
        <v>1</v>
      </c>
      <c r="BR46" s="2">
        <v>261409.15</v>
      </c>
      <c r="BS46" s="2">
        <v>138867.07</v>
      </c>
      <c r="BT46" s="2">
        <v>698.74</v>
      </c>
      <c r="BU46" s="2" t="s">
        <v>1</v>
      </c>
      <c r="BV46" s="2" t="s">
        <v>1</v>
      </c>
      <c r="BW46" s="2">
        <v>991818.94</v>
      </c>
      <c r="BX46" s="2" t="s">
        <v>1</v>
      </c>
      <c r="BY46" s="2">
        <v>647370.43999999994</v>
      </c>
      <c r="BZ46" s="2">
        <v>1011544</v>
      </c>
      <c r="CA46" s="2">
        <v>13261.6</v>
      </c>
      <c r="CB46" s="2">
        <v>500000</v>
      </c>
      <c r="CC46" s="2" t="s">
        <v>1</v>
      </c>
      <c r="CD46" s="2" t="s">
        <v>1</v>
      </c>
      <c r="CE46" s="2">
        <v>5801618.7599999998</v>
      </c>
      <c r="CF46" s="2">
        <v>5223876.3499999996</v>
      </c>
      <c r="CG46" s="2">
        <v>28232.93</v>
      </c>
      <c r="CH46" s="2">
        <v>1234</v>
      </c>
      <c r="CI46" s="2">
        <v>14018.13</v>
      </c>
      <c r="CJ46" s="2" t="s">
        <v>1</v>
      </c>
      <c r="CK46" s="2" t="s">
        <v>1</v>
      </c>
      <c r="CL46" s="2" t="s">
        <v>1</v>
      </c>
      <c r="CM46" s="2" t="s">
        <v>1</v>
      </c>
      <c r="CN46" s="2" t="s">
        <v>1</v>
      </c>
      <c r="CO46" s="2">
        <v>354417.2</v>
      </c>
      <c r="CP46" s="2" t="s">
        <v>1</v>
      </c>
      <c r="CQ46" s="2">
        <v>348</v>
      </c>
      <c r="CR46" s="2" t="s">
        <v>1</v>
      </c>
      <c r="CS46" s="2" t="s">
        <v>1</v>
      </c>
      <c r="CT46" s="2" t="s">
        <v>1</v>
      </c>
      <c r="CU46" s="2" t="s">
        <v>1</v>
      </c>
      <c r="CV46" s="2" t="s">
        <v>1</v>
      </c>
      <c r="CW46" s="2">
        <v>54000</v>
      </c>
      <c r="CX46" s="2">
        <v>53050</v>
      </c>
      <c r="CY46" s="2">
        <v>5643967.5</v>
      </c>
      <c r="CZ46" s="2" t="s">
        <v>1</v>
      </c>
      <c r="DA46" s="2">
        <v>95735</v>
      </c>
      <c r="DB46" s="2" t="s">
        <v>1</v>
      </c>
      <c r="DC46" s="2" t="s">
        <v>1</v>
      </c>
      <c r="DD46" s="2" t="s">
        <v>1</v>
      </c>
      <c r="DE46" s="2" t="s">
        <v>1</v>
      </c>
      <c r="DF46" s="2" t="s">
        <v>1</v>
      </c>
      <c r="DG46" s="2" t="s">
        <v>1</v>
      </c>
      <c r="DH46" s="2">
        <v>190712.58</v>
      </c>
      <c r="DI46" s="2" t="s">
        <v>1</v>
      </c>
      <c r="DJ46" s="2" t="s">
        <v>1</v>
      </c>
      <c r="DK46" s="2">
        <v>2357857</v>
      </c>
      <c r="DL46" s="2" t="s">
        <v>1</v>
      </c>
      <c r="DM46" s="2">
        <v>0</v>
      </c>
      <c r="DN46" s="2" t="s">
        <v>1</v>
      </c>
      <c r="DO46" s="2" t="s">
        <v>1</v>
      </c>
      <c r="DP46" s="2" t="s">
        <v>1</v>
      </c>
      <c r="DQ46" s="2" t="s">
        <v>1</v>
      </c>
      <c r="DR46" s="2" t="s">
        <v>1</v>
      </c>
      <c r="DS46" s="2" t="s">
        <v>1</v>
      </c>
      <c r="DT46" s="2" t="s">
        <v>1</v>
      </c>
      <c r="DU46" s="2" t="s">
        <v>1</v>
      </c>
      <c r="DV46" s="2">
        <v>55515</v>
      </c>
      <c r="DW46" s="2">
        <v>1166400</v>
      </c>
      <c r="DX46" s="2" t="s">
        <v>1</v>
      </c>
      <c r="DY46" s="2">
        <v>837262</v>
      </c>
      <c r="DZ46" s="2" t="s">
        <v>1</v>
      </c>
      <c r="EA46" s="2">
        <v>3200</v>
      </c>
      <c r="EB46" s="2">
        <v>234100</v>
      </c>
      <c r="EC46" s="2" t="s">
        <v>1</v>
      </c>
      <c r="ED46" s="2">
        <v>6222405.5199999996</v>
      </c>
      <c r="EE46" s="2" t="s">
        <v>1</v>
      </c>
      <c r="EF46" s="2" t="s">
        <v>1</v>
      </c>
      <c r="EG46" s="2" t="s">
        <v>1</v>
      </c>
      <c r="EH46" s="2" t="s">
        <v>1</v>
      </c>
      <c r="EI46" s="2" t="s">
        <v>1</v>
      </c>
      <c r="EJ46" s="2" t="s">
        <v>1</v>
      </c>
      <c r="EK46" s="2">
        <v>4935660.99</v>
      </c>
      <c r="EL46" s="2" t="s">
        <v>1</v>
      </c>
      <c r="EM46" s="2" t="s">
        <v>1</v>
      </c>
      <c r="EN46" s="2" t="s">
        <v>1</v>
      </c>
      <c r="EO46" s="2" t="s">
        <v>1</v>
      </c>
      <c r="EP46" s="2" t="s">
        <v>1</v>
      </c>
      <c r="EQ46" s="2" t="s">
        <v>1</v>
      </c>
      <c r="ER46" s="2">
        <v>0</v>
      </c>
      <c r="ES46" s="2">
        <v>7183119</v>
      </c>
      <c r="ET46" s="2" t="s">
        <v>1</v>
      </c>
      <c r="EU46" s="2">
        <v>2507</v>
      </c>
      <c r="EV46" s="2">
        <v>310552</v>
      </c>
      <c r="EW46" s="2">
        <v>987805</v>
      </c>
      <c r="EX46" s="2">
        <v>0</v>
      </c>
      <c r="EY46" s="2" t="s">
        <v>1</v>
      </c>
      <c r="EZ46" s="2" t="s">
        <v>1</v>
      </c>
      <c r="FA46" s="2">
        <v>1921746</v>
      </c>
      <c r="FB46" s="2">
        <v>716323</v>
      </c>
      <c r="FC46" s="2">
        <v>41676</v>
      </c>
      <c r="FD46" s="2">
        <v>849</v>
      </c>
      <c r="FE46" s="2">
        <v>4534</v>
      </c>
      <c r="FF46" s="2" t="s">
        <v>1</v>
      </c>
      <c r="FG46" s="2" t="s">
        <v>1</v>
      </c>
      <c r="FH46" s="2" t="s">
        <v>1</v>
      </c>
      <c r="FI46" s="2" t="s">
        <v>1</v>
      </c>
      <c r="FJ46" s="2">
        <v>8858</v>
      </c>
      <c r="FK46" s="2" t="s">
        <v>1</v>
      </c>
      <c r="FL46" s="2" t="s">
        <v>1</v>
      </c>
      <c r="FM46" s="2">
        <v>42833</v>
      </c>
      <c r="FN46" s="2">
        <v>1090287.8</v>
      </c>
      <c r="FO46" s="2">
        <v>755756.7</v>
      </c>
      <c r="FP46" s="2">
        <v>546530.82999999996</v>
      </c>
      <c r="FQ46" s="2">
        <v>104909.2</v>
      </c>
      <c r="FR46" s="2" t="s">
        <v>1</v>
      </c>
      <c r="FS46" s="2" t="s">
        <v>1</v>
      </c>
      <c r="FT46" s="2" t="s">
        <v>1</v>
      </c>
      <c r="FU46" s="2" t="s">
        <v>1</v>
      </c>
      <c r="FV46" s="2">
        <v>17897</v>
      </c>
      <c r="FW46" s="2">
        <v>382324</v>
      </c>
      <c r="FX46" s="2" t="s">
        <v>1</v>
      </c>
      <c r="FY46" s="2">
        <v>562172.56999999995</v>
      </c>
      <c r="FZ46" s="2" t="s">
        <v>1</v>
      </c>
      <c r="GA46" s="2">
        <v>44159</v>
      </c>
      <c r="GB46" s="2" t="s">
        <v>1</v>
      </c>
      <c r="GC46" s="2" t="s">
        <v>1</v>
      </c>
      <c r="GD46" s="2">
        <v>103309</v>
      </c>
      <c r="GE46" s="2">
        <v>78441.490000000005</v>
      </c>
      <c r="GF46" s="2">
        <v>344200.4</v>
      </c>
      <c r="GG46" s="2">
        <v>126012.55</v>
      </c>
      <c r="GH46" s="2" t="s">
        <v>1</v>
      </c>
      <c r="GI46" s="2">
        <v>794009.32</v>
      </c>
      <c r="GJ46" s="2">
        <v>65909.899999999994</v>
      </c>
      <c r="GK46" s="2">
        <v>128329.98</v>
      </c>
      <c r="GL46" s="2">
        <v>10027251.050000001</v>
      </c>
      <c r="GM46" s="2">
        <v>5794839.7000000002</v>
      </c>
      <c r="GN46" s="2">
        <v>19110</v>
      </c>
      <c r="GO46" s="2">
        <v>28641</v>
      </c>
      <c r="GP46" s="2">
        <v>65763.399999999994</v>
      </c>
      <c r="GQ46" s="2" t="s">
        <v>1</v>
      </c>
      <c r="GR46" s="2" t="s">
        <v>1</v>
      </c>
      <c r="GS46" s="2" t="s">
        <v>1</v>
      </c>
      <c r="GT46" s="2">
        <v>0</v>
      </c>
      <c r="GU46" s="2" t="s">
        <v>1</v>
      </c>
      <c r="GV46" s="2" t="s">
        <v>1</v>
      </c>
      <c r="GW46" s="2" t="s">
        <v>1</v>
      </c>
      <c r="GX46" s="2" t="s">
        <v>1</v>
      </c>
      <c r="GY46" s="2">
        <v>224555</v>
      </c>
      <c r="GZ46" s="2" t="s">
        <v>1</v>
      </c>
      <c r="HA46" s="2">
        <v>82468.2</v>
      </c>
      <c r="HB46" s="2" t="s">
        <v>1</v>
      </c>
      <c r="HC46" s="2" t="s">
        <v>1</v>
      </c>
      <c r="HD46" s="2" t="s">
        <v>1</v>
      </c>
      <c r="HE46" s="2" t="s">
        <v>1</v>
      </c>
      <c r="HF46" s="2">
        <v>3275590.45</v>
      </c>
      <c r="HG46" s="2" t="s">
        <v>1</v>
      </c>
      <c r="HH46" s="2" t="s">
        <v>1</v>
      </c>
      <c r="HI46" s="2">
        <v>0</v>
      </c>
      <c r="HJ46" s="2">
        <v>30000</v>
      </c>
      <c r="HK46" s="2">
        <v>523000</v>
      </c>
      <c r="HL46" s="2" t="s">
        <v>1</v>
      </c>
      <c r="HM46" s="2" t="s">
        <v>1</v>
      </c>
      <c r="HN46" s="2">
        <v>362972</v>
      </c>
      <c r="HO46" s="2" t="s">
        <v>1</v>
      </c>
      <c r="HP46" s="2" t="s">
        <v>1</v>
      </c>
      <c r="HQ46" s="2" t="s">
        <v>1</v>
      </c>
      <c r="HR46" s="2" t="s">
        <v>1</v>
      </c>
      <c r="HS46" s="2">
        <v>51170</v>
      </c>
      <c r="HT46" s="2" t="s">
        <v>1</v>
      </c>
      <c r="HU46" s="2" t="s">
        <v>1</v>
      </c>
      <c r="HV46" s="2">
        <v>0</v>
      </c>
      <c r="HW46" s="2">
        <v>2200000</v>
      </c>
      <c r="HX46" s="2" t="s">
        <v>1</v>
      </c>
      <c r="HY46" s="2" t="s">
        <v>1</v>
      </c>
      <c r="HZ46" s="2" t="s">
        <v>1</v>
      </c>
      <c r="IA46" s="2" t="s">
        <v>1</v>
      </c>
      <c r="IB46" s="2" t="s">
        <v>1</v>
      </c>
      <c r="IC46" s="2" t="s">
        <v>1</v>
      </c>
      <c r="ID46" s="2" t="s">
        <v>1</v>
      </c>
      <c r="IE46" s="2" t="s">
        <v>1</v>
      </c>
      <c r="IF46" s="2">
        <v>689401.69</v>
      </c>
      <c r="IG46" s="2">
        <v>255521.12</v>
      </c>
      <c r="IH46" s="2">
        <v>24612.15</v>
      </c>
      <c r="II46" s="2">
        <v>5277060</v>
      </c>
      <c r="IJ46" s="2" t="s">
        <v>1</v>
      </c>
      <c r="IK46" s="2" t="s">
        <v>1</v>
      </c>
      <c r="IL46" s="2" t="s">
        <v>1</v>
      </c>
      <c r="IM46" s="2" t="s">
        <v>1</v>
      </c>
      <c r="IN46" s="2" t="s">
        <v>1</v>
      </c>
      <c r="IO46" s="2" t="s">
        <v>1</v>
      </c>
      <c r="IP46" s="2" t="s">
        <v>1</v>
      </c>
      <c r="IQ46" s="2" t="s">
        <v>1</v>
      </c>
      <c r="IR46" s="2">
        <v>0</v>
      </c>
      <c r="IS46" s="2" t="s">
        <v>1</v>
      </c>
      <c r="IT46" s="2" t="s">
        <v>1</v>
      </c>
      <c r="IU46" s="2">
        <v>136537</v>
      </c>
      <c r="IV46" s="2">
        <v>0</v>
      </c>
      <c r="IW46" s="2" t="s">
        <v>1</v>
      </c>
      <c r="IX46" s="2" t="s">
        <v>1</v>
      </c>
      <c r="IY46" s="2" t="s">
        <v>1</v>
      </c>
      <c r="IZ46" s="2" t="s">
        <v>1</v>
      </c>
      <c r="JA46" s="2" t="s">
        <v>1</v>
      </c>
      <c r="JB46" s="2" t="s">
        <v>1</v>
      </c>
      <c r="JC46" s="2" t="s">
        <v>1</v>
      </c>
      <c r="JD46" s="2" t="s">
        <v>1</v>
      </c>
      <c r="JE46" s="2" t="s">
        <v>1</v>
      </c>
      <c r="JF46" s="2" t="s">
        <v>1</v>
      </c>
      <c r="JG46" s="2" t="s">
        <v>1</v>
      </c>
      <c r="JH46" s="2" t="s">
        <v>1</v>
      </c>
      <c r="JI46" s="2" t="s">
        <v>1</v>
      </c>
      <c r="JJ46" s="2" t="s">
        <v>1</v>
      </c>
      <c r="JK46" s="2" t="s">
        <v>1</v>
      </c>
      <c r="JL46" s="2">
        <v>0</v>
      </c>
      <c r="JM46" s="2" t="s">
        <v>1</v>
      </c>
      <c r="JN46" s="2" t="s">
        <v>1</v>
      </c>
      <c r="JO46" s="2" t="s">
        <v>1</v>
      </c>
      <c r="JP46" s="2" t="s">
        <v>1</v>
      </c>
      <c r="JQ46" s="2" t="s">
        <v>1</v>
      </c>
      <c r="JR46" s="2">
        <v>0</v>
      </c>
      <c r="JS46" s="2">
        <v>50199354.030000001</v>
      </c>
      <c r="JT46" s="2">
        <v>2850885.9</v>
      </c>
      <c r="JU46" s="2">
        <v>42289.5</v>
      </c>
      <c r="JV46" s="2" t="s">
        <v>1</v>
      </c>
      <c r="JW46" s="2" t="s">
        <v>1</v>
      </c>
      <c r="JX46" s="2" t="s">
        <v>1</v>
      </c>
      <c r="JY46" s="2">
        <v>106990</v>
      </c>
      <c r="JZ46" s="2">
        <v>3207260</v>
      </c>
      <c r="KA46" s="2" t="s">
        <v>1</v>
      </c>
      <c r="KB46" s="2" t="s">
        <v>1</v>
      </c>
      <c r="KC46" s="2" t="s">
        <v>1</v>
      </c>
      <c r="KD46" s="2" t="s">
        <v>1</v>
      </c>
      <c r="KE46" s="2" t="s">
        <v>1</v>
      </c>
      <c r="KF46" s="2" t="s">
        <v>1</v>
      </c>
      <c r="KG46" s="2" t="s">
        <v>1</v>
      </c>
      <c r="KH46" s="2" t="s">
        <v>1</v>
      </c>
      <c r="KI46" s="2" t="s">
        <v>1</v>
      </c>
      <c r="KJ46" s="2" t="s">
        <v>1</v>
      </c>
      <c r="KK46" s="2" t="s">
        <v>1</v>
      </c>
      <c r="KL46" s="2" t="s">
        <v>1</v>
      </c>
      <c r="KM46" s="2" t="s">
        <v>1</v>
      </c>
      <c r="KN46" s="2" t="s">
        <v>1</v>
      </c>
      <c r="KO46" s="2" t="s">
        <v>1</v>
      </c>
      <c r="KP46" s="2" t="s">
        <v>1</v>
      </c>
      <c r="KQ46" s="2" t="s">
        <v>1</v>
      </c>
      <c r="KR46" s="2" t="s">
        <v>1</v>
      </c>
      <c r="KS46" s="2" t="s">
        <v>1</v>
      </c>
      <c r="KT46" s="2" t="s">
        <v>1</v>
      </c>
      <c r="KU46" s="2" t="s">
        <v>1</v>
      </c>
      <c r="KV46" s="2" t="s">
        <v>1</v>
      </c>
      <c r="KW46" s="2" t="s">
        <v>1</v>
      </c>
      <c r="KX46" s="2" t="s">
        <v>1</v>
      </c>
      <c r="KY46" s="2" t="s">
        <v>1</v>
      </c>
      <c r="KZ46" s="2" t="s">
        <v>1</v>
      </c>
      <c r="LA46" s="2" t="s">
        <v>1</v>
      </c>
      <c r="LB46" s="2" t="s">
        <v>1</v>
      </c>
      <c r="LC46" s="2" t="s">
        <v>1</v>
      </c>
      <c r="LD46" s="2" t="s">
        <v>1</v>
      </c>
      <c r="LE46" s="2" t="s">
        <v>1</v>
      </c>
      <c r="LF46" s="2" t="s">
        <v>1</v>
      </c>
      <c r="LG46" s="2" t="s">
        <v>1</v>
      </c>
      <c r="LH46" s="2" t="s">
        <v>1</v>
      </c>
      <c r="LI46" s="2" t="s">
        <v>1</v>
      </c>
    </row>
    <row r="47" spans="1:321" x14ac:dyDescent="0.3">
      <c r="A47" s="2" t="s">
        <v>42</v>
      </c>
      <c r="B47" s="2">
        <v>103</v>
      </c>
      <c r="C47" s="8">
        <f t="shared" si="80"/>
        <v>781624.29999999981</v>
      </c>
      <c r="D47" s="8">
        <f t="shared" si="81"/>
        <v>2131895.15</v>
      </c>
      <c r="E47" s="8">
        <f t="shared" si="82"/>
        <v>20698.011165048541</v>
      </c>
      <c r="F47" s="8">
        <f t="shared" si="83"/>
        <v>1685313.75</v>
      </c>
      <c r="G47" s="8">
        <f t="shared" si="84"/>
        <v>152181.4</v>
      </c>
      <c r="H47" s="8">
        <f t="shared" si="85"/>
        <v>0</v>
      </c>
      <c r="I47" s="8">
        <f t="shared" si="86"/>
        <v>294400</v>
      </c>
      <c r="J47" s="8">
        <f t="shared" si="87"/>
        <v>2858.2524271844659</v>
      </c>
      <c r="K47" s="8">
        <f t="shared" si="88"/>
        <v>94400</v>
      </c>
      <c r="L47" s="8">
        <f t="shared" si="89"/>
        <v>200000</v>
      </c>
      <c r="M47" s="8">
        <f t="shared" si="90"/>
        <v>112283.4</v>
      </c>
      <c r="N47" s="8">
        <f t="shared" si="91"/>
        <v>16362.269417475729</v>
      </c>
      <c r="O47" s="8">
        <f t="shared" si="92"/>
        <v>423961.86</v>
      </c>
      <c r="P47" s="8">
        <f t="shared" si="93"/>
        <v>327888.86</v>
      </c>
      <c r="Q47" s="8">
        <f t="shared" si="94"/>
        <v>719281.08</v>
      </c>
      <c r="R47" s="8">
        <f t="shared" si="95"/>
        <v>1608735.45</v>
      </c>
      <c r="S47" s="8">
        <f t="shared" si="96"/>
        <v>15618.790776699028</v>
      </c>
      <c r="T47" s="8">
        <f t="shared" si="97"/>
        <v>76578.300000000047</v>
      </c>
      <c r="U47" s="7">
        <f t="shared" si="98"/>
        <v>4.5438601566028906E-2</v>
      </c>
      <c r="V47" s="8">
        <f t="shared" si="99"/>
        <v>72948.3</v>
      </c>
      <c r="W47" s="8">
        <f t="shared" si="100"/>
        <v>3000</v>
      </c>
      <c r="X47" s="8">
        <f t="shared" si="101"/>
        <v>0</v>
      </c>
      <c r="Y47" s="8">
        <f t="shared" si="102"/>
        <v>630</v>
      </c>
      <c r="Z47" s="8">
        <f t="shared" si="103"/>
        <v>8614.3700000000008</v>
      </c>
      <c r="AA47" s="8">
        <f t="shared" si="104"/>
        <v>128989.28</v>
      </c>
      <c r="AB47" s="8">
        <f t="shared" si="105"/>
        <v>1350270.85</v>
      </c>
      <c r="AC47" s="8">
        <f t="shared" si="106"/>
        <v>13109.42572815534</v>
      </c>
      <c r="AD47" s="8">
        <f t="shared" si="107"/>
        <v>1120270.8500000001</v>
      </c>
      <c r="AE47" s="8">
        <f t="shared" si="108"/>
        <v>10876.416019417476</v>
      </c>
      <c r="AF47" s="8">
        <f t="shared" si="109"/>
        <v>420302</v>
      </c>
      <c r="AG47" s="7">
        <f t="shared" si="110"/>
        <v>0.31127236435564021</v>
      </c>
      <c r="AH47" s="8">
        <f t="shared" si="111"/>
        <v>4080.6019417475727</v>
      </c>
      <c r="AI47" s="8">
        <f t="shared" si="112"/>
        <v>554709.85</v>
      </c>
      <c r="AJ47" s="8">
        <f t="shared" si="113"/>
        <v>53000</v>
      </c>
      <c r="AK47" s="8">
        <f t="shared" si="114"/>
        <v>92259</v>
      </c>
      <c r="AL47" s="8">
        <f t="shared" si="115"/>
        <v>230000</v>
      </c>
      <c r="AM47" s="8">
        <f t="shared" si="116"/>
        <v>2233.009708737864</v>
      </c>
      <c r="AN47" s="8">
        <f t="shared" si="117"/>
        <v>230000</v>
      </c>
      <c r="AO47" s="8">
        <f t="shared" si="118"/>
        <v>0</v>
      </c>
      <c r="AP47" s="2">
        <v>379484.55</v>
      </c>
      <c r="AQ47" s="2">
        <v>10170.85</v>
      </c>
      <c r="AR47" s="2">
        <v>34306.46</v>
      </c>
      <c r="AS47" s="2" t="s">
        <v>1</v>
      </c>
      <c r="AT47" s="2">
        <v>319528.86</v>
      </c>
      <c r="AU47" s="2">
        <v>8360</v>
      </c>
      <c r="AV47" s="2" t="s">
        <v>1</v>
      </c>
      <c r="AW47" s="2">
        <v>719281.08</v>
      </c>
      <c r="AX47" s="2" t="s">
        <v>1</v>
      </c>
      <c r="AY47" s="2" t="s">
        <v>1</v>
      </c>
      <c r="AZ47" s="2" t="s">
        <v>1</v>
      </c>
      <c r="BA47" s="2" t="s">
        <v>1</v>
      </c>
      <c r="BB47" s="2">
        <v>663.3</v>
      </c>
      <c r="BC47" s="2" t="s">
        <v>1</v>
      </c>
      <c r="BD47" s="2" t="s">
        <v>1</v>
      </c>
      <c r="BE47" s="2">
        <v>72285</v>
      </c>
      <c r="BF47" s="2" t="s">
        <v>1</v>
      </c>
      <c r="BG47" s="2" t="s">
        <v>1</v>
      </c>
      <c r="BH47" s="2">
        <v>2100</v>
      </c>
      <c r="BI47" s="2" t="s">
        <v>1</v>
      </c>
      <c r="BJ47" s="2">
        <v>900</v>
      </c>
      <c r="BK47" s="2" t="s">
        <v>1</v>
      </c>
      <c r="BL47" s="2" t="s">
        <v>1</v>
      </c>
      <c r="BM47" s="2" t="s">
        <v>1</v>
      </c>
      <c r="BN47" s="2" t="s">
        <v>1</v>
      </c>
      <c r="BO47" s="2" t="s">
        <v>1</v>
      </c>
      <c r="BP47" s="2" t="s">
        <v>1</v>
      </c>
      <c r="BQ47" s="2" t="s">
        <v>1</v>
      </c>
      <c r="BR47" s="2">
        <v>630</v>
      </c>
      <c r="BS47" s="2">
        <v>8571.25</v>
      </c>
      <c r="BT47" s="2">
        <v>43.12</v>
      </c>
      <c r="BU47" s="2" t="s">
        <v>1</v>
      </c>
      <c r="BV47" s="2" t="s">
        <v>1</v>
      </c>
      <c r="BW47" s="2">
        <v>128989.28</v>
      </c>
      <c r="BX47" s="2" t="s">
        <v>1</v>
      </c>
      <c r="BY47" s="2">
        <v>89460</v>
      </c>
      <c r="BZ47" s="2" t="s">
        <v>1</v>
      </c>
      <c r="CA47" s="2" t="s">
        <v>1</v>
      </c>
      <c r="CB47" s="2" t="s">
        <v>1</v>
      </c>
      <c r="CC47" s="2" t="s">
        <v>1</v>
      </c>
      <c r="CD47" s="2" t="s">
        <v>1</v>
      </c>
      <c r="CE47" s="2">
        <v>21630</v>
      </c>
      <c r="CF47" s="2">
        <v>1000</v>
      </c>
      <c r="CG47" s="2" t="s">
        <v>1</v>
      </c>
      <c r="CH47" s="2" t="s">
        <v>1</v>
      </c>
      <c r="CI47" s="2">
        <v>193.4</v>
      </c>
      <c r="CJ47" s="2" t="s">
        <v>1</v>
      </c>
      <c r="CK47" s="2" t="s">
        <v>1</v>
      </c>
      <c r="CL47" s="2" t="s">
        <v>1</v>
      </c>
      <c r="CM47" s="2" t="s">
        <v>1</v>
      </c>
      <c r="CN47" s="2" t="s">
        <v>1</v>
      </c>
      <c r="CO47" s="2" t="s">
        <v>1</v>
      </c>
      <c r="CP47" s="2" t="s">
        <v>1</v>
      </c>
      <c r="CQ47" s="2" t="s">
        <v>1</v>
      </c>
      <c r="CR47" s="2" t="s">
        <v>1</v>
      </c>
      <c r="CS47" s="2" t="s">
        <v>1</v>
      </c>
      <c r="CT47" s="2" t="s">
        <v>1</v>
      </c>
      <c r="CU47" s="2" t="s">
        <v>1</v>
      </c>
      <c r="CV47" s="2" t="s">
        <v>1</v>
      </c>
      <c r="CW47" s="2" t="s">
        <v>1</v>
      </c>
      <c r="CX47" s="2" t="s">
        <v>1</v>
      </c>
      <c r="CY47" s="2">
        <v>39898</v>
      </c>
      <c r="CZ47" s="2" t="s">
        <v>1</v>
      </c>
      <c r="DA47" s="2" t="s">
        <v>1</v>
      </c>
      <c r="DB47" s="2" t="s">
        <v>1</v>
      </c>
      <c r="DC47" s="2" t="s">
        <v>1</v>
      </c>
      <c r="DD47" s="2" t="s">
        <v>1</v>
      </c>
      <c r="DE47" s="2" t="s">
        <v>1</v>
      </c>
      <c r="DF47" s="2" t="s">
        <v>1</v>
      </c>
      <c r="DG47" s="2" t="s">
        <v>1</v>
      </c>
      <c r="DH47" s="2" t="s">
        <v>1</v>
      </c>
      <c r="DI47" s="2" t="s">
        <v>1</v>
      </c>
      <c r="DJ47" s="2" t="s">
        <v>1</v>
      </c>
      <c r="DK47" s="2" t="s">
        <v>1</v>
      </c>
      <c r="DL47" s="2" t="s">
        <v>1</v>
      </c>
      <c r="DM47" s="2" t="s">
        <v>1</v>
      </c>
      <c r="DN47" s="2" t="s">
        <v>1</v>
      </c>
      <c r="DO47" s="2" t="s">
        <v>1</v>
      </c>
      <c r="DP47" s="2" t="s">
        <v>1</v>
      </c>
      <c r="DQ47" s="2" t="s">
        <v>1</v>
      </c>
      <c r="DR47" s="2" t="s">
        <v>1</v>
      </c>
      <c r="DS47" s="2" t="s">
        <v>1</v>
      </c>
      <c r="DT47" s="2" t="s">
        <v>1</v>
      </c>
      <c r="DU47" s="2" t="s">
        <v>1</v>
      </c>
      <c r="DV47" s="2">
        <v>29000</v>
      </c>
      <c r="DW47" s="2">
        <v>65400</v>
      </c>
      <c r="DX47" s="2" t="s">
        <v>1</v>
      </c>
      <c r="DY47" s="2" t="s">
        <v>1</v>
      </c>
      <c r="DZ47" s="2" t="s">
        <v>1</v>
      </c>
      <c r="EA47" s="2" t="s">
        <v>1</v>
      </c>
      <c r="EB47" s="2" t="s">
        <v>1</v>
      </c>
      <c r="EC47" s="2" t="s">
        <v>1</v>
      </c>
      <c r="ED47" s="2" t="s">
        <v>1</v>
      </c>
      <c r="EE47" s="2" t="s">
        <v>1</v>
      </c>
      <c r="EF47" s="2" t="s">
        <v>1</v>
      </c>
      <c r="EG47" s="2" t="s">
        <v>1</v>
      </c>
      <c r="EH47" s="2" t="s">
        <v>1</v>
      </c>
      <c r="EI47" s="2" t="s">
        <v>1</v>
      </c>
      <c r="EJ47" s="2" t="s">
        <v>1</v>
      </c>
      <c r="EK47" s="2" t="s">
        <v>1</v>
      </c>
      <c r="EL47" s="2" t="s">
        <v>1</v>
      </c>
      <c r="EM47" s="2" t="s">
        <v>1</v>
      </c>
      <c r="EN47" s="2">
        <v>200000</v>
      </c>
      <c r="EO47" s="2" t="s">
        <v>1</v>
      </c>
      <c r="EP47" s="2" t="s">
        <v>1</v>
      </c>
      <c r="EQ47" s="2" t="s">
        <v>1</v>
      </c>
      <c r="ER47" s="2" t="s">
        <v>1</v>
      </c>
      <c r="ES47" s="2" t="s">
        <v>1</v>
      </c>
      <c r="ET47" s="2" t="s">
        <v>1</v>
      </c>
      <c r="EU47" s="2" t="s">
        <v>1</v>
      </c>
      <c r="EV47" s="2">
        <v>150825</v>
      </c>
      <c r="EW47" s="2">
        <v>245817</v>
      </c>
      <c r="EX47" s="2" t="s">
        <v>1</v>
      </c>
      <c r="EY47" s="2" t="s">
        <v>1</v>
      </c>
      <c r="EZ47" s="2">
        <v>1312</v>
      </c>
      <c r="FA47" s="2" t="s">
        <v>1</v>
      </c>
      <c r="FB47" s="2">
        <v>22348</v>
      </c>
      <c r="FC47" s="2" t="s">
        <v>1</v>
      </c>
      <c r="FD47" s="2" t="s">
        <v>1</v>
      </c>
      <c r="FE47" s="2" t="s">
        <v>1</v>
      </c>
      <c r="FF47" s="2" t="s">
        <v>1</v>
      </c>
      <c r="FG47" s="2" t="s">
        <v>1</v>
      </c>
      <c r="FH47" s="2" t="s">
        <v>1</v>
      </c>
      <c r="FI47" s="2" t="s">
        <v>1</v>
      </c>
      <c r="FJ47" s="2" t="s">
        <v>1</v>
      </c>
      <c r="FK47" s="2" t="s">
        <v>1</v>
      </c>
      <c r="FL47" s="2" t="s">
        <v>1</v>
      </c>
      <c r="FM47" s="2">
        <v>1905</v>
      </c>
      <c r="FN47" s="2">
        <v>0</v>
      </c>
      <c r="FO47" s="2">
        <v>0</v>
      </c>
      <c r="FP47" s="2">
        <v>142626.23999999999</v>
      </c>
      <c r="FQ47" s="2" t="s">
        <v>1</v>
      </c>
      <c r="FR47" s="2" t="s">
        <v>1</v>
      </c>
      <c r="FS47" s="2" t="s">
        <v>1</v>
      </c>
      <c r="FT47" s="2" t="s">
        <v>1</v>
      </c>
      <c r="FU47" s="2" t="s">
        <v>1</v>
      </c>
      <c r="FV47" s="2" t="s">
        <v>1</v>
      </c>
      <c r="FW47" s="2" t="s">
        <v>1</v>
      </c>
      <c r="FX47" s="2">
        <v>3747.86</v>
      </c>
      <c r="FY47" s="2">
        <v>36299</v>
      </c>
      <c r="FZ47" s="2" t="s">
        <v>1</v>
      </c>
      <c r="GA47" s="2">
        <v>1420</v>
      </c>
      <c r="GB47" s="2" t="s">
        <v>1</v>
      </c>
      <c r="GC47" s="2" t="s">
        <v>1</v>
      </c>
      <c r="GD47" s="2">
        <v>943</v>
      </c>
      <c r="GE47" s="2">
        <v>7501</v>
      </c>
      <c r="GF47" s="2">
        <v>30047.200000000001</v>
      </c>
      <c r="GG47" s="2">
        <v>0</v>
      </c>
      <c r="GH47" s="2" t="s">
        <v>1</v>
      </c>
      <c r="GI47" s="2" t="s">
        <v>1</v>
      </c>
      <c r="GJ47" s="2" t="s">
        <v>1</v>
      </c>
      <c r="GK47" s="2" t="s">
        <v>1</v>
      </c>
      <c r="GL47" s="2">
        <v>256306.79</v>
      </c>
      <c r="GM47" s="2">
        <v>61211.76</v>
      </c>
      <c r="GN47" s="2">
        <v>0</v>
      </c>
      <c r="GO47" s="2">
        <v>2971</v>
      </c>
      <c r="GP47" s="2">
        <v>776</v>
      </c>
      <c r="GQ47" s="2" t="s">
        <v>1</v>
      </c>
      <c r="GR47" s="2" t="s">
        <v>1</v>
      </c>
      <c r="GS47" s="2" t="s">
        <v>1</v>
      </c>
      <c r="GT47" s="2">
        <v>505</v>
      </c>
      <c r="GU47" s="2" t="s">
        <v>1</v>
      </c>
      <c r="GV47" s="2" t="s">
        <v>1</v>
      </c>
      <c r="GW47" s="2" t="s">
        <v>1</v>
      </c>
      <c r="GX47" s="2" t="s">
        <v>1</v>
      </c>
      <c r="GY47" s="2" t="s">
        <v>1</v>
      </c>
      <c r="GZ47" s="2" t="s">
        <v>1</v>
      </c>
      <c r="HA47" s="2">
        <v>8450</v>
      </c>
      <c r="HB47" s="2" t="s">
        <v>1</v>
      </c>
      <c r="HC47" s="2" t="s">
        <v>1</v>
      </c>
      <c r="HD47" s="2" t="s">
        <v>1</v>
      </c>
      <c r="HE47" s="2" t="s">
        <v>1</v>
      </c>
      <c r="HF47" s="2">
        <v>10000</v>
      </c>
      <c r="HG47" s="2" t="s">
        <v>1</v>
      </c>
      <c r="HH47" s="2" t="s">
        <v>1</v>
      </c>
      <c r="HI47" s="2">
        <v>3000</v>
      </c>
      <c r="HJ47" s="2">
        <v>40000</v>
      </c>
      <c r="HK47" s="2" t="s">
        <v>1</v>
      </c>
      <c r="HL47" s="2" t="s">
        <v>1</v>
      </c>
      <c r="HM47" s="2" t="s">
        <v>1</v>
      </c>
      <c r="HN47" s="2" t="s">
        <v>1</v>
      </c>
      <c r="HO47" s="2" t="s">
        <v>1</v>
      </c>
      <c r="HP47" s="2" t="s">
        <v>1</v>
      </c>
      <c r="HQ47" s="2" t="s">
        <v>1</v>
      </c>
      <c r="HR47" s="2" t="s">
        <v>1</v>
      </c>
      <c r="HS47" s="2">
        <v>5665</v>
      </c>
      <c r="HT47" s="2" t="s">
        <v>1</v>
      </c>
      <c r="HU47" s="2" t="s">
        <v>1</v>
      </c>
      <c r="HV47" s="2">
        <v>17500</v>
      </c>
      <c r="HW47" s="2" t="s">
        <v>1</v>
      </c>
      <c r="HX47" s="2" t="s">
        <v>1</v>
      </c>
      <c r="HY47" s="2" t="s">
        <v>1</v>
      </c>
      <c r="HZ47" s="2" t="s">
        <v>1</v>
      </c>
      <c r="IA47" s="2" t="s">
        <v>1</v>
      </c>
      <c r="IB47" s="2" t="s">
        <v>1</v>
      </c>
      <c r="IC47" s="2" t="s">
        <v>1</v>
      </c>
      <c r="ID47" s="2" t="s">
        <v>1</v>
      </c>
      <c r="IE47" s="2" t="s">
        <v>1</v>
      </c>
      <c r="IF47" s="2" t="s">
        <v>1</v>
      </c>
      <c r="IG47" s="2" t="s">
        <v>1</v>
      </c>
      <c r="IH47" s="2">
        <v>36734</v>
      </c>
      <c r="II47" s="2">
        <v>32360</v>
      </c>
      <c r="IJ47" s="2" t="s">
        <v>1</v>
      </c>
      <c r="IK47" s="2" t="s">
        <v>1</v>
      </c>
      <c r="IL47" s="2" t="s">
        <v>1</v>
      </c>
      <c r="IM47" s="2" t="s">
        <v>1</v>
      </c>
      <c r="IN47" s="2" t="s">
        <v>1</v>
      </c>
      <c r="IO47" s="2" t="s">
        <v>1</v>
      </c>
      <c r="IP47" s="2" t="s">
        <v>1</v>
      </c>
      <c r="IQ47" s="2" t="s">
        <v>1</v>
      </c>
      <c r="IR47" s="2" t="s">
        <v>1</v>
      </c>
      <c r="IS47" s="2" t="s">
        <v>1</v>
      </c>
      <c r="IT47" s="2" t="s">
        <v>1</v>
      </c>
      <c r="IU47" s="2" t="s">
        <v>1</v>
      </c>
      <c r="IV47" s="2" t="s">
        <v>1</v>
      </c>
      <c r="IW47" s="2" t="s">
        <v>1</v>
      </c>
      <c r="IX47" s="2" t="s">
        <v>1</v>
      </c>
      <c r="IY47" s="2" t="s">
        <v>1</v>
      </c>
      <c r="IZ47" s="2" t="s">
        <v>1</v>
      </c>
      <c r="JA47" s="2" t="s">
        <v>1</v>
      </c>
      <c r="JB47" s="2" t="s">
        <v>1</v>
      </c>
      <c r="JC47" s="2" t="s">
        <v>1</v>
      </c>
      <c r="JD47" s="2" t="s">
        <v>1</v>
      </c>
      <c r="JE47" s="2" t="s">
        <v>1</v>
      </c>
      <c r="JF47" s="2" t="s">
        <v>1</v>
      </c>
      <c r="JG47" s="2" t="s">
        <v>1</v>
      </c>
      <c r="JH47" s="2" t="s">
        <v>1</v>
      </c>
      <c r="JI47" s="2" t="s">
        <v>1</v>
      </c>
      <c r="JJ47" s="2">
        <v>0</v>
      </c>
      <c r="JK47" s="2" t="s">
        <v>1</v>
      </c>
      <c r="JL47" s="2">
        <v>0</v>
      </c>
      <c r="JM47" s="2" t="s">
        <v>1</v>
      </c>
      <c r="JN47" s="2" t="s">
        <v>1</v>
      </c>
      <c r="JO47" s="2" t="s">
        <v>1</v>
      </c>
      <c r="JP47" s="2" t="s">
        <v>1</v>
      </c>
      <c r="JQ47" s="2" t="s">
        <v>1</v>
      </c>
      <c r="JR47" s="2">
        <v>230000</v>
      </c>
      <c r="JS47" s="2" t="s">
        <v>1</v>
      </c>
      <c r="JT47" s="2" t="s">
        <v>1</v>
      </c>
      <c r="JU47" s="2" t="s">
        <v>1</v>
      </c>
      <c r="JV47" s="2" t="s">
        <v>1</v>
      </c>
      <c r="JW47" s="2" t="s">
        <v>1</v>
      </c>
      <c r="JX47" s="2" t="s">
        <v>1</v>
      </c>
      <c r="JY47" s="2" t="s">
        <v>1</v>
      </c>
      <c r="JZ47" s="2" t="s">
        <v>1</v>
      </c>
      <c r="KA47" s="2" t="s">
        <v>1</v>
      </c>
      <c r="KB47" s="2" t="s">
        <v>1</v>
      </c>
      <c r="KC47" s="2" t="s">
        <v>1</v>
      </c>
      <c r="KD47" s="2" t="s">
        <v>1</v>
      </c>
      <c r="KE47" s="2" t="s">
        <v>1</v>
      </c>
      <c r="KF47" s="2" t="s">
        <v>1</v>
      </c>
      <c r="KG47" s="2" t="s">
        <v>1</v>
      </c>
      <c r="KH47" s="2" t="s">
        <v>1</v>
      </c>
      <c r="KI47" s="2" t="s">
        <v>1</v>
      </c>
      <c r="KJ47" s="2" t="s">
        <v>1</v>
      </c>
      <c r="KK47" s="2" t="s">
        <v>1</v>
      </c>
      <c r="KL47" s="2" t="s">
        <v>1</v>
      </c>
      <c r="KM47" s="2" t="s">
        <v>1</v>
      </c>
      <c r="KN47" s="2" t="s">
        <v>1</v>
      </c>
      <c r="KO47" s="2" t="s">
        <v>1</v>
      </c>
      <c r="KP47" s="2" t="s">
        <v>1</v>
      </c>
      <c r="KQ47" s="2" t="s">
        <v>1</v>
      </c>
      <c r="KR47" s="2" t="s">
        <v>1</v>
      </c>
      <c r="KS47" s="2" t="s">
        <v>1</v>
      </c>
      <c r="KT47" s="2" t="s">
        <v>1</v>
      </c>
      <c r="KU47" s="2" t="s">
        <v>1</v>
      </c>
      <c r="KV47" s="2" t="s">
        <v>1</v>
      </c>
      <c r="KW47" s="2" t="s">
        <v>1</v>
      </c>
      <c r="KX47" s="2" t="s">
        <v>1</v>
      </c>
      <c r="KY47" s="2" t="s">
        <v>1</v>
      </c>
      <c r="KZ47" s="2" t="s">
        <v>1</v>
      </c>
      <c r="LA47" s="2" t="s">
        <v>1</v>
      </c>
      <c r="LB47" s="2" t="s">
        <v>1</v>
      </c>
      <c r="LC47" s="2" t="s">
        <v>1</v>
      </c>
      <c r="LD47" s="2" t="s">
        <v>1</v>
      </c>
      <c r="LE47" s="2" t="s">
        <v>1</v>
      </c>
      <c r="LF47" s="2" t="s">
        <v>1</v>
      </c>
      <c r="LG47" s="2" t="s">
        <v>1</v>
      </c>
      <c r="LH47" s="2" t="s">
        <v>1</v>
      </c>
      <c r="LI47" s="2" t="s">
        <v>1</v>
      </c>
    </row>
    <row r="48" spans="1:321" x14ac:dyDescent="0.3">
      <c r="A48" s="2" t="s">
        <v>2</v>
      </c>
      <c r="B48" s="2">
        <v>22233</v>
      </c>
      <c r="C48" s="8">
        <f t="shared" si="80"/>
        <v>55869808.639999866</v>
      </c>
      <c r="D48" s="8">
        <f t="shared" si="81"/>
        <v>700084191.5999999</v>
      </c>
      <c r="E48" s="8">
        <f t="shared" si="82"/>
        <v>31488.516691404664</v>
      </c>
      <c r="F48" s="8">
        <f t="shared" si="83"/>
        <v>412522492.33999991</v>
      </c>
      <c r="G48" s="8">
        <f t="shared" si="84"/>
        <v>113355113.35000001</v>
      </c>
      <c r="H48" s="8">
        <f t="shared" si="85"/>
        <v>14489383.5</v>
      </c>
      <c r="I48" s="8">
        <f t="shared" si="86"/>
        <v>159717202.41</v>
      </c>
      <c r="J48" s="8">
        <f t="shared" si="87"/>
        <v>7183.7899703143976</v>
      </c>
      <c r="K48" s="8">
        <f t="shared" si="88"/>
        <v>97953320.469999999</v>
      </c>
      <c r="L48" s="8">
        <f t="shared" si="89"/>
        <v>61763881.939999998</v>
      </c>
      <c r="M48" s="8">
        <f t="shared" si="90"/>
        <v>101310200</v>
      </c>
      <c r="N48" s="8">
        <f t="shared" si="91"/>
        <v>18554.513216390045</v>
      </c>
      <c r="O48" s="8">
        <f t="shared" si="92"/>
        <v>97470450.639999986</v>
      </c>
      <c r="P48" s="8">
        <f t="shared" si="93"/>
        <v>111130592.26000001</v>
      </c>
      <c r="Q48" s="8">
        <f t="shared" si="94"/>
        <v>163669293.63999999</v>
      </c>
      <c r="R48" s="8">
        <f t="shared" si="95"/>
        <v>390423426.64999998</v>
      </c>
      <c r="S48" s="8">
        <f t="shared" si="96"/>
        <v>17560.537338640759</v>
      </c>
      <c r="T48" s="8">
        <f t="shared" si="97"/>
        <v>22099065.689999938</v>
      </c>
      <c r="U48" s="7">
        <f t="shared" si="98"/>
        <v>5.357057154543212E-2</v>
      </c>
      <c r="V48" s="8">
        <f t="shared" si="99"/>
        <v>6661579.7999999998</v>
      </c>
      <c r="W48" s="8">
        <f t="shared" si="100"/>
        <v>3180127.99</v>
      </c>
      <c r="X48" s="8">
        <f t="shared" si="101"/>
        <v>1175201.8999999999</v>
      </c>
      <c r="Y48" s="8">
        <f t="shared" si="102"/>
        <v>11082156</v>
      </c>
      <c r="Z48" s="8">
        <f t="shared" si="103"/>
        <v>1882675.66</v>
      </c>
      <c r="AA48" s="8">
        <f t="shared" si="104"/>
        <v>16270414.449999999</v>
      </c>
      <c r="AB48" s="8">
        <f t="shared" si="105"/>
        <v>644214382.96000004</v>
      </c>
      <c r="AC48" s="8">
        <f t="shared" si="106"/>
        <v>28975.594070076015</v>
      </c>
      <c r="AD48" s="8">
        <f t="shared" si="107"/>
        <v>461745501.09000003</v>
      </c>
      <c r="AE48" s="8">
        <f t="shared" si="108"/>
        <v>20768.474838753205</v>
      </c>
      <c r="AF48" s="8">
        <f t="shared" si="109"/>
        <v>93649312.620000005</v>
      </c>
      <c r="AG48" s="7">
        <f t="shared" si="110"/>
        <v>0.14536979474085227</v>
      </c>
      <c r="AH48" s="8">
        <f t="shared" si="111"/>
        <v>4212.1761624612063</v>
      </c>
      <c r="AI48" s="8">
        <f t="shared" si="112"/>
        <v>128354322.27999997</v>
      </c>
      <c r="AJ48" s="8">
        <f t="shared" si="113"/>
        <v>16726334</v>
      </c>
      <c r="AK48" s="8">
        <f t="shared" si="114"/>
        <v>219029962.34</v>
      </c>
      <c r="AL48" s="8">
        <f t="shared" si="115"/>
        <v>182468881.87</v>
      </c>
      <c r="AM48" s="8">
        <f t="shared" si="116"/>
        <v>8207.1192313228094</v>
      </c>
      <c r="AN48" s="8">
        <f t="shared" si="117"/>
        <v>176830442.47</v>
      </c>
      <c r="AO48" s="8">
        <f t="shared" si="118"/>
        <v>5638439.4000000004</v>
      </c>
      <c r="AP48" s="2">
        <v>87551340.819999993</v>
      </c>
      <c r="AQ48" s="2">
        <v>2268455.21</v>
      </c>
      <c r="AR48" s="2">
        <v>7650654.6100000003</v>
      </c>
      <c r="AS48" s="2" t="s">
        <v>1</v>
      </c>
      <c r="AT48" s="2">
        <v>71261942.260000005</v>
      </c>
      <c r="AU48" s="2">
        <v>39868650</v>
      </c>
      <c r="AV48" s="2" t="s">
        <v>1</v>
      </c>
      <c r="AW48" s="2">
        <v>163669293.63999999</v>
      </c>
      <c r="AX48" s="2" t="s">
        <v>1</v>
      </c>
      <c r="AY48" s="2" t="s">
        <v>1</v>
      </c>
      <c r="AZ48" s="2" t="s">
        <v>1</v>
      </c>
      <c r="BA48" s="2">
        <v>6585660</v>
      </c>
      <c r="BB48" s="2">
        <v>74526.2</v>
      </c>
      <c r="BC48" s="2">
        <v>1393.6</v>
      </c>
      <c r="BD48" s="2" t="s">
        <v>1</v>
      </c>
      <c r="BE48" s="2" t="s">
        <v>1</v>
      </c>
      <c r="BF48" s="2" t="s">
        <v>1</v>
      </c>
      <c r="BG48" s="2">
        <v>101250</v>
      </c>
      <c r="BH48" s="2">
        <v>497541.99</v>
      </c>
      <c r="BI48" s="2">
        <v>136015</v>
      </c>
      <c r="BJ48" s="2">
        <v>1733476</v>
      </c>
      <c r="BK48" s="2">
        <v>55339</v>
      </c>
      <c r="BL48" s="2">
        <v>656506</v>
      </c>
      <c r="BM48" s="2" t="s">
        <v>1</v>
      </c>
      <c r="BN48" s="2" t="s">
        <v>1</v>
      </c>
      <c r="BO48" s="2">
        <v>609100</v>
      </c>
      <c r="BP48" s="2">
        <v>69683.899999999994</v>
      </c>
      <c r="BQ48" s="2">
        <v>496418</v>
      </c>
      <c r="BR48" s="2">
        <v>11082156</v>
      </c>
      <c r="BS48" s="2">
        <v>1873060.01</v>
      </c>
      <c r="BT48" s="2">
        <v>9615.65</v>
      </c>
      <c r="BU48" s="2" t="s">
        <v>1</v>
      </c>
      <c r="BV48" s="2" t="s">
        <v>1</v>
      </c>
      <c r="BW48" s="2">
        <v>16270414.449999999</v>
      </c>
      <c r="BX48" s="2" t="s">
        <v>1</v>
      </c>
      <c r="BY48" s="2">
        <v>4144697.07</v>
      </c>
      <c r="BZ48" s="2">
        <v>293431.94</v>
      </c>
      <c r="CA48" s="2">
        <v>1038243.5</v>
      </c>
      <c r="CB48" s="2" t="s">
        <v>1</v>
      </c>
      <c r="CC48" s="2" t="s">
        <v>1</v>
      </c>
      <c r="CD48" s="2" t="s">
        <v>1</v>
      </c>
      <c r="CE48" s="2">
        <v>3285867.63</v>
      </c>
      <c r="CF48" s="2">
        <v>72235722.489999995</v>
      </c>
      <c r="CG48" s="2">
        <v>735234.48</v>
      </c>
      <c r="CH48" s="2" t="s">
        <v>1</v>
      </c>
      <c r="CI48" s="2">
        <v>55137.93</v>
      </c>
      <c r="CJ48" s="2">
        <v>19118619.579999998</v>
      </c>
      <c r="CK48" s="2">
        <v>9162.2099999999991</v>
      </c>
      <c r="CL48" s="2" t="s">
        <v>1</v>
      </c>
      <c r="CM48" s="2">
        <v>394083.17</v>
      </c>
      <c r="CN48" s="2">
        <v>56500</v>
      </c>
      <c r="CO48" s="2">
        <v>5742992.0099999998</v>
      </c>
      <c r="CP48" s="2" t="s">
        <v>1</v>
      </c>
      <c r="CQ48" s="2">
        <v>68401.67</v>
      </c>
      <c r="CR48" s="2" t="s">
        <v>1</v>
      </c>
      <c r="CS48" s="2" t="s">
        <v>1</v>
      </c>
      <c r="CT48" s="2" t="s">
        <v>1</v>
      </c>
      <c r="CU48" s="2">
        <v>186662.6</v>
      </c>
      <c r="CV48" s="2">
        <v>20000</v>
      </c>
      <c r="CW48" s="2">
        <v>525000</v>
      </c>
      <c r="CX48" s="2">
        <v>696615</v>
      </c>
      <c r="CY48" s="2">
        <v>3139212.95</v>
      </c>
      <c r="CZ48" s="2">
        <v>2500</v>
      </c>
      <c r="DA48" s="2">
        <v>48708</v>
      </c>
      <c r="DB48" s="2" t="s">
        <v>1</v>
      </c>
      <c r="DC48" s="2" t="s">
        <v>1</v>
      </c>
      <c r="DD48" s="2" t="s">
        <v>1</v>
      </c>
      <c r="DE48" s="2">
        <v>1200000</v>
      </c>
      <c r="DF48" s="2">
        <v>227719.47</v>
      </c>
      <c r="DG48" s="2" t="s">
        <v>1</v>
      </c>
      <c r="DH48" s="2" t="s">
        <v>1</v>
      </c>
      <c r="DI48" s="2" t="s">
        <v>1</v>
      </c>
      <c r="DJ48" s="2">
        <v>130601.65</v>
      </c>
      <c r="DK48" s="2">
        <v>2866666</v>
      </c>
      <c r="DL48" s="2">
        <v>11073917.5</v>
      </c>
      <c r="DM48" s="2">
        <v>116800</v>
      </c>
      <c r="DN48" s="2" t="s">
        <v>1</v>
      </c>
      <c r="DO48" s="2" t="s">
        <v>1</v>
      </c>
      <c r="DP48" s="2" t="s">
        <v>1</v>
      </c>
      <c r="DQ48" s="2">
        <v>182000</v>
      </c>
      <c r="DR48" s="2">
        <v>250000</v>
      </c>
      <c r="DS48" s="2" t="s">
        <v>1</v>
      </c>
      <c r="DT48" s="2" t="s">
        <v>1</v>
      </c>
      <c r="DU48" s="2" t="s">
        <v>1</v>
      </c>
      <c r="DV48" s="2">
        <v>881145</v>
      </c>
      <c r="DW48" s="2">
        <v>37981500</v>
      </c>
      <c r="DX48" s="2" t="s">
        <v>1</v>
      </c>
      <c r="DY48" s="2">
        <v>19705113.190000001</v>
      </c>
      <c r="DZ48" s="2" t="s">
        <v>1</v>
      </c>
      <c r="EA48" s="2">
        <v>436695</v>
      </c>
      <c r="EB48" s="2">
        <v>35980796.600000001</v>
      </c>
      <c r="EC48" s="2" t="s">
        <v>1</v>
      </c>
      <c r="ED48" s="2">
        <v>2968070.68</v>
      </c>
      <c r="EE48" s="2" t="s">
        <v>1</v>
      </c>
      <c r="EF48" s="2" t="s">
        <v>1</v>
      </c>
      <c r="EG48" s="2" t="s">
        <v>1</v>
      </c>
      <c r="EH48" s="2" t="s">
        <v>1</v>
      </c>
      <c r="EI48" s="2" t="s">
        <v>1</v>
      </c>
      <c r="EJ48" s="2">
        <v>910095</v>
      </c>
      <c r="EK48" s="2">
        <v>54134748.939999998</v>
      </c>
      <c r="EL48" s="2" t="s">
        <v>1</v>
      </c>
      <c r="EM48" s="2">
        <v>929038</v>
      </c>
      <c r="EN48" s="2">
        <v>5790000</v>
      </c>
      <c r="EO48" s="2" t="s">
        <v>1</v>
      </c>
      <c r="EP48" s="2" t="s">
        <v>1</v>
      </c>
      <c r="EQ48" s="2" t="s">
        <v>1</v>
      </c>
      <c r="ER48" s="2" t="s">
        <v>1</v>
      </c>
      <c r="ES48" s="2">
        <v>64947255</v>
      </c>
      <c r="ET48" s="2" t="s">
        <v>1</v>
      </c>
      <c r="EU48" s="2">
        <v>28949.64</v>
      </c>
      <c r="EV48" s="2">
        <v>731453</v>
      </c>
      <c r="EW48" s="2">
        <v>4468788</v>
      </c>
      <c r="EX48" s="2" t="s">
        <v>1</v>
      </c>
      <c r="EY48" s="2" t="s">
        <v>1</v>
      </c>
      <c r="EZ48" s="2">
        <v>0</v>
      </c>
      <c r="FA48" s="2">
        <v>16856215</v>
      </c>
      <c r="FB48" s="2">
        <v>6263840</v>
      </c>
      <c r="FC48" s="2">
        <v>267244</v>
      </c>
      <c r="FD48" s="2">
        <v>4477</v>
      </c>
      <c r="FE48" s="2">
        <v>81090.98</v>
      </c>
      <c r="FF48" s="2" t="s">
        <v>1</v>
      </c>
      <c r="FG48" s="2">
        <v>41677.589999999997</v>
      </c>
      <c r="FH48" s="2" t="s">
        <v>1</v>
      </c>
      <c r="FI48" s="2">
        <v>6021</v>
      </c>
      <c r="FJ48" s="2">
        <v>15543</v>
      </c>
      <c r="FK48" s="2">
        <v>2668</v>
      </c>
      <c r="FL48" s="2">
        <v>234154.8</v>
      </c>
      <c r="FM48" s="2">
        <v>188246.8</v>
      </c>
      <c r="FN48" s="2">
        <v>8867085.4100000001</v>
      </c>
      <c r="FO48" s="2">
        <v>213191.04000000001</v>
      </c>
      <c r="FP48" s="2">
        <v>3235540.21</v>
      </c>
      <c r="FQ48" s="2">
        <v>2740364.24</v>
      </c>
      <c r="FR48" s="2">
        <v>24239.99</v>
      </c>
      <c r="FS48" s="2" t="s">
        <v>1</v>
      </c>
      <c r="FT48" s="2" t="s">
        <v>1</v>
      </c>
      <c r="FU48" s="2">
        <v>10210.44</v>
      </c>
      <c r="FV48" s="2">
        <v>185567.04</v>
      </c>
      <c r="FW48" s="2">
        <v>1057961.5</v>
      </c>
      <c r="FX48" s="2">
        <v>509840.31</v>
      </c>
      <c r="FY48" s="2">
        <v>1528341.74</v>
      </c>
      <c r="FZ48" s="2">
        <v>3884</v>
      </c>
      <c r="GA48" s="2">
        <v>825887.17</v>
      </c>
      <c r="GB48" s="2" t="s">
        <v>1</v>
      </c>
      <c r="GC48" s="2" t="s">
        <v>1</v>
      </c>
      <c r="GD48" s="2">
        <v>892026.06</v>
      </c>
      <c r="GE48" s="2">
        <v>893018.93</v>
      </c>
      <c r="GF48" s="2">
        <v>1563929.95</v>
      </c>
      <c r="GG48" s="2">
        <v>289090.15999999997</v>
      </c>
      <c r="GH48" s="2" t="s">
        <v>1</v>
      </c>
      <c r="GI48" s="2">
        <v>189400</v>
      </c>
      <c r="GJ48" s="2">
        <v>870477.97</v>
      </c>
      <c r="GK48" s="2">
        <v>1395436.21</v>
      </c>
      <c r="GL48" s="2">
        <v>29907610.48</v>
      </c>
      <c r="GM48" s="2">
        <v>65593906.049999997</v>
      </c>
      <c r="GN48" s="2">
        <v>652689.27</v>
      </c>
      <c r="GO48" s="2">
        <v>361663.72</v>
      </c>
      <c r="GP48" s="2">
        <v>559388.21</v>
      </c>
      <c r="GQ48" s="2" t="s">
        <v>1</v>
      </c>
      <c r="GR48" s="2" t="s">
        <v>1</v>
      </c>
      <c r="GS48" s="2">
        <v>40117.919999999998</v>
      </c>
      <c r="GT48" s="2">
        <v>121513.05</v>
      </c>
      <c r="GU48" s="2">
        <v>0</v>
      </c>
      <c r="GV48" s="2" t="s">
        <v>1</v>
      </c>
      <c r="GW48" s="2" t="s">
        <v>1</v>
      </c>
      <c r="GX48" s="2">
        <v>1762.44</v>
      </c>
      <c r="GY48" s="2">
        <v>51180.58</v>
      </c>
      <c r="GZ48" s="2">
        <v>5067006</v>
      </c>
      <c r="HA48" s="2">
        <v>213681</v>
      </c>
      <c r="HB48" s="2" t="s">
        <v>1</v>
      </c>
      <c r="HC48" s="2" t="s">
        <v>1</v>
      </c>
      <c r="HD48" s="2" t="s">
        <v>1</v>
      </c>
      <c r="HE48" s="2">
        <v>116861</v>
      </c>
      <c r="HF48" s="2" t="s">
        <v>1</v>
      </c>
      <c r="HG48" s="2" t="s">
        <v>1</v>
      </c>
      <c r="HH48" s="2" t="s">
        <v>1</v>
      </c>
      <c r="HI48" s="2">
        <v>6036900</v>
      </c>
      <c r="HJ48" s="2">
        <v>8419000</v>
      </c>
      <c r="HK48" s="2">
        <v>628768</v>
      </c>
      <c r="HL48" s="2" t="s">
        <v>1</v>
      </c>
      <c r="HM48" s="2" t="s">
        <v>1</v>
      </c>
      <c r="HN48" s="2">
        <v>1524805</v>
      </c>
      <c r="HO48" s="2" t="s">
        <v>1</v>
      </c>
      <c r="HP48" s="2" t="s">
        <v>1</v>
      </c>
      <c r="HQ48" s="2">
        <v>5224</v>
      </c>
      <c r="HR48" s="2" t="s">
        <v>1</v>
      </c>
      <c r="HS48" s="2" t="s">
        <v>1</v>
      </c>
      <c r="HT48" s="2" t="s">
        <v>1</v>
      </c>
      <c r="HU48" s="2" t="s">
        <v>1</v>
      </c>
      <c r="HV48" s="2" t="s">
        <v>1</v>
      </c>
      <c r="HW48" s="2">
        <v>124340000</v>
      </c>
      <c r="HX48" s="2">
        <v>63000</v>
      </c>
      <c r="HY48" s="2">
        <v>210300</v>
      </c>
      <c r="HZ48" s="2">
        <v>41054771.600000001</v>
      </c>
      <c r="IA48" s="2">
        <v>745000</v>
      </c>
      <c r="IB48" s="2">
        <v>1727000</v>
      </c>
      <c r="IC48" s="2" t="s">
        <v>1</v>
      </c>
      <c r="ID48" s="2" t="s">
        <v>1</v>
      </c>
      <c r="IE48" s="2">
        <v>37800</v>
      </c>
      <c r="IF48" s="2">
        <v>9414375.9700000007</v>
      </c>
      <c r="IG48" s="2">
        <v>103983</v>
      </c>
      <c r="IH48" s="2">
        <v>240758</v>
      </c>
      <c r="II48" s="2">
        <v>39868650</v>
      </c>
      <c r="IJ48" s="2">
        <v>1219099.77</v>
      </c>
      <c r="IK48" s="2" t="s">
        <v>1</v>
      </c>
      <c r="IL48" s="2" t="s">
        <v>1</v>
      </c>
      <c r="IM48" s="2" t="s">
        <v>1</v>
      </c>
      <c r="IN48" s="2">
        <v>303063</v>
      </c>
      <c r="IO48" s="2" t="s">
        <v>1</v>
      </c>
      <c r="IP48" s="2" t="s">
        <v>1</v>
      </c>
      <c r="IQ48" s="2" t="s">
        <v>1</v>
      </c>
      <c r="IR48" s="2">
        <v>0</v>
      </c>
      <c r="IS48" s="2">
        <v>5000</v>
      </c>
      <c r="IT48" s="2">
        <v>132000</v>
      </c>
      <c r="IU48" s="2">
        <v>1916931</v>
      </c>
      <c r="IV48" s="2" t="s">
        <v>1</v>
      </c>
      <c r="IW48" s="2" t="s">
        <v>1</v>
      </c>
      <c r="IX48" s="2" t="s">
        <v>1</v>
      </c>
      <c r="IY48" s="2" t="s">
        <v>1</v>
      </c>
      <c r="IZ48" s="2" t="s">
        <v>1</v>
      </c>
      <c r="JA48" s="2">
        <v>1200000</v>
      </c>
      <c r="JB48" s="2" t="s">
        <v>1</v>
      </c>
      <c r="JC48" s="2" t="s">
        <v>1</v>
      </c>
      <c r="JD48" s="2" t="s">
        <v>1</v>
      </c>
      <c r="JE48" s="2" t="s">
        <v>1</v>
      </c>
      <c r="JF48" s="2" t="s">
        <v>1</v>
      </c>
      <c r="JG48" s="2" t="s">
        <v>1</v>
      </c>
      <c r="JH48" s="2">
        <v>365000</v>
      </c>
      <c r="JI48" s="2">
        <v>59575.85</v>
      </c>
      <c r="JJ48" s="2" t="s">
        <v>1</v>
      </c>
      <c r="JK48" s="2" t="s">
        <v>1</v>
      </c>
      <c r="JL48" s="2">
        <v>0</v>
      </c>
      <c r="JM48" s="2" t="s">
        <v>1</v>
      </c>
      <c r="JN48" s="2">
        <v>4000</v>
      </c>
      <c r="JO48" s="2">
        <v>1577090.12</v>
      </c>
      <c r="JP48" s="2" t="s">
        <v>1</v>
      </c>
      <c r="JQ48" s="2" t="s">
        <v>1</v>
      </c>
      <c r="JR48" s="2">
        <v>3812177.8</v>
      </c>
      <c r="JS48" s="2">
        <v>161656824.55000001</v>
      </c>
      <c r="JT48" s="2">
        <v>7785545.7000000002</v>
      </c>
      <c r="JU48" s="2">
        <v>1090248.3</v>
      </c>
      <c r="JV48" s="2" t="s">
        <v>1</v>
      </c>
      <c r="JW48" s="2" t="s">
        <v>1</v>
      </c>
      <c r="JX48" s="2" t="s">
        <v>1</v>
      </c>
      <c r="JY48" s="2" t="s">
        <v>1</v>
      </c>
      <c r="JZ48" s="2">
        <v>908556</v>
      </c>
      <c r="KA48" s="2" t="s">
        <v>1</v>
      </c>
      <c r="KB48" s="2" t="s">
        <v>1</v>
      </c>
      <c r="KC48" s="2" t="s">
        <v>1</v>
      </c>
      <c r="KD48" s="2" t="s">
        <v>1</v>
      </c>
      <c r="KE48" s="2" t="s">
        <v>1</v>
      </c>
      <c r="KF48" s="2" t="s">
        <v>1</v>
      </c>
      <c r="KG48" s="2" t="s">
        <v>1</v>
      </c>
      <c r="KH48" s="2" t="s">
        <v>1</v>
      </c>
      <c r="KI48" s="2" t="s">
        <v>1</v>
      </c>
      <c r="KJ48" s="2" t="s">
        <v>1</v>
      </c>
      <c r="KK48" s="2" t="s">
        <v>1</v>
      </c>
      <c r="KL48" s="2" t="s">
        <v>1</v>
      </c>
      <c r="KM48" s="2" t="s">
        <v>1</v>
      </c>
      <c r="KN48" s="2" t="s">
        <v>1</v>
      </c>
      <c r="KO48" s="2" t="s">
        <v>1</v>
      </c>
      <c r="KP48" s="2" t="s">
        <v>1</v>
      </c>
      <c r="KQ48" s="2">
        <v>315810</v>
      </c>
      <c r="KR48" s="2" t="s">
        <v>1</v>
      </c>
      <c r="KS48" s="2" t="s">
        <v>1</v>
      </c>
      <c r="KT48" s="2">
        <v>4300000</v>
      </c>
      <c r="KU48" s="2" t="s">
        <v>1</v>
      </c>
      <c r="KV48" s="2" t="s">
        <v>1</v>
      </c>
      <c r="KW48" s="2">
        <v>1022629.4</v>
      </c>
      <c r="KX48" s="2" t="s">
        <v>1</v>
      </c>
      <c r="KY48" s="2" t="s">
        <v>1</v>
      </c>
      <c r="KZ48" s="2" t="s">
        <v>1</v>
      </c>
      <c r="LA48" s="2" t="s">
        <v>1</v>
      </c>
      <c r="LB48" s="2" t="s">
        <v>1</v>
      </c>
      <c r="LC48" s="2" t="s">
        <v>1</v>
      </c>
      <c r="LD48" s="2" t="s">
        <v>1</v>
      </c>
      <c r="LE48" s="2" t="s">
        <v>1</v>
      </c>
      <c r="LF48" s="2" t="s">
        <v>1</v>
      </c>
      <c r="LG48" s="2" t="s">
        <v>1</v>
      </c>
      <c r="LH48" s="2">
        <v>0</v>
      </c>
      <c r="LI48" s="2" t="s">
        <v>1</v>
      </c>
    </row>
    <row r="49" spans="1:321" x14ac:dyDescent="0.3">
      <c r="A49" s="2" t="s">
        <v>43</v>
      </c>
      <c r="B49" s="2">
        <v>112</v>
      </c>
      <c r="C49" s="8">
        <f t="shared" si="80"/>
        <v>141690.62000000011</v>
      </c>
      <c r="D49" s="8">
        <f t="shared" si="81"/>
        <v>2381823.71</v>
      </c>
      <c r="E49" s="8">
        <f t="shared" si="82"/>
        <v>21266.283124999998</v>
      </c>
      <c r="F49" s="8">
        <f t="shared" si="83"/>
        <v>1929308.27</v>
      </c>
      <c r="G49" s="8">
        <f t="shared" si="84"/>
        <v>219169.44</v>
      </c>
      <c r="H49" s="8">
        <f t="shared" si="85"/>
        <v>0</v>
      </c>
      <c r="I49" s="8">
        <f t="shared" si="86"/>
        <v>233346</v>
      </c>
      <c r="J49" s="8">
        <f t="shared" si="87"/>
        <v>2083.4464285714284</v>
      </c>
      <c r="K49" s="8">
        <f t="shared" si="88"/>
        <v>233346</v>
      </c>
      <c r="L49" s="8">
        <f t="shared" si="89"/>
        <v>0</v>
      </c>
      <c r="M49" s="8">
        <f t="shared" si="90"/>
        <v>205046.32</v>
      </c>
      <c r="N49" s="8">
        <f t="shared" si="91"/>
        <v>17225.966696428572</v>
      </c>
      <c r="O49" s="8">
        <f t="shared" si="92"/>
        <v>453071.42</v>
      </c>
      <c r="P49" s="8">
        <f t="shared" si="93"/>
        <v>434255.34</v>
      </c>
      <c r="Q49" s="8">
        <f t="shared" si="94"/>
        <v>744224.33</v>
      </c>
      <c r="R49" s="8">
        <f t="shared" si="95"/>
        <v>1884472.67</v>
      </c>
      <c r="S49" s="8">
        <f t="shared" si="96"/>
        <v>16825.648839285714</v>
      </c>
      <c r="T49" s="8">
        <f t="shared" si="97"/>
        <v>44835.600000000093</v>
      </c>
      <c r="U49" s="7">
        <f t="shared" si="98"/>
        <v>2.3239209978610672E-2</v>
      </c>
      <c r="V49" s="8">
        <f t="shared" si="99"/>
        <v>36595.599999999999</v>
      </c>
      <c r="W49" s="8">
        <f t="shared" si="100"/>
        <v>7100</v>
      </c>
      <c r="X49" s="8">
        <f t="shared" si="101"/>
        <v>0</v>
      </c>
      <c r="Y49" s="8">
        <f t="shared" si="102"/>
        <v>1140</v>
      </c>
      <c r="Z49" s="8">
        <f t="shared" si="103"/>
        <v>9463.7999999999993</v>
      </c>
      <c r="AA49" s="8">
        <f t="shared" si="104"/>
        <v>243457.78</v>
      </c>
      <c r="AB49" s="8">
        <f t="shared" si="105"/>
        <v>2240133.09</v>
      </c>
      <c r="AC49" s="8">
        <f t="shared" si="106"/>
        <v>20001.188303571427</v>
      </c>
      <c r="AD49" s="8">
        <f t="shared" si="107"/>
        <v>1228847.19</v>
      </c>
      <c r="AE49" s="8">
        <f t="shared" si="108"/>
        <v>10971.849910714285</v>
      </c>
      <c r="AF49" s="8">
        <f t="shared" si="109"/>
        <v>308521</v>
      </c>
      <c r="AG49" s="7">
        <f t="shared" si="110"/>
        <v>0.13772440636551644</v>
      </c>
      <c r="AH49" s="8">
        <f t="shared" si="111"/>
        <v>2754.6517857142858</v>
      </c>
      <c r="AI49" s="8">
        <f t="shared" si="112"/>
        <v>826274.19000000006</v>
      </c>
      <c r="AJ49" s="8">
        <f t="shared" si="113"/>
        <v>21500</v>
      </c>
      <c r="AK49" s="8">
        <f t="shared" si="114"/>
        <v>71052</v>
      </c>
      <c r="AL49" s="8">
        <f t="shared" si="115"/>
        <v>1011285.9</v>
      </c>
      <c r="AM49" s="8">
        <f t="shared" si="116"/>
        <v>9029.3383928571438</v>
      </c>
      <c r="AN49" s="8">
        <f t="shared" si="117"/>
        <v>1011285.9</v>
      </c>
      <c r="AO49" s="8">
        <f t="shared" si="118"/>
        <v>0</v>
      </c>
      <c r="AP49" s="2">
        <v>404166.23</v>
      </c>
      <c r="AQ49" s="2">
        <v>11186.88</v>
      </c>
      <c r="AR49" s="2">
        <v>37718.31</v>
      </c>
      <c r="AS49" s="2" t="s">
        <v>1</v>
      </c>
      <c r="AT49" s="2">
        <v>398345.34</v>
      </c>
      <c r="AU49" s="2">
        <v>35910</v>
      </c>
      <c r="AV49" s="2" t="s">
        <v>1</v>
      </c>
      <c r="AW49" s="2">
        <v>744224.33</v>
      </c>
      <c r="AX49" s="2" t="s">
        <v>1</v>
      </c>
      <c r="AY49" s="2" t="s">
        <v>1</v>
      </c>
      <c r="AZ49" s="2" t="s">
        <v>1</v>
      </c>
      <c r="BA49" s="2" t="s">
        <v>1</v>
      </c>
      <c r="BB49" s="2">
        <v>0.6</v>
      </c>
      <c r="BC49" s="2" t="s">
        <v>1</v>
      </c>
      <c r="BD49" s="2" t="s">
        <v>1</v>
      </c>
      <c r="BE49" s="2">
        <v>36595</v>
      </c>
      <c r="BF49" s="2" t="s">
        <v>1</v>
      </c>
      <c r="BG49" s="2" t="s">
        <v>1</v>
      </c>
      <c r="BH49" s="2">
        <v>1600</v>
      </c>
      <c r="BI49" s="2" t="s">
        <v>1</v>
      </c>
      <c r="BJ49" s="2" t="s">
        <v>1</v>
      </c>
      <c r="BK49" s="2">
        <v>5500</v>
      </c>
      <c r="BL49" s="2" t="s">
        <v>1</v>
      </c>
      <c r="BM49" s="2" t="s">
        <v>1</v>
      </c>
      <c r="BN49" s="2" t="s">
        <v>1</v>
      </c>
      <c r="BO49" s="2" t="s">
        <v>1</v>
      </c>
      <c r="BP49" s="2" t="s">
        <v>1</v>
      </c>
      <c r="BQ49" s="2" t="s">
        <v>1</v>
      </c>
      <c r="BR49" s="2">
        <v>1140</v>
      </c>
      <c r="BS49" s="2">
        <v>9463.7999999999993</v>
      </c>
      <c r="BT49" s="2" t="s">
        <v>1</v>
      </c>
      <c r="BU49" s="2" t="s">
        <v>1</v>
      </c>
      <c r="BV49" s="2" t="s">
        <v>1</v>
      </c>
      <c r="BW49" s="2">
        <v>243457.78</v>
      </c>
      <c r="BX49" s="2" t="s">
        <v>1</v>
      </c>
      <c r="BY49" s="2">
        <v>175133.25</v>
      </c>
      <c r="BZ49" s="2" t="s">
        <v>1</v>
      </c>
      <c r="CA49" s="2" t="s">
        <v>1</v>
      </c>
      <c r="CB49" s="2" t="s">
        <v>1</v>
      </c>
      <c r="CC49" s="2" t="s">
        <v>1</v>
      </c>
      <c r="CD49" s="2" t="s">
        <v>1</v>
      </c>
      <c r="CE49" s="2">
        <v>11059</v>
      </c>
      <c r="CF49" s="2" t="s">
        <v>1</v>
      </c>
      <c r="CG49" s="2" t="s">
        <v>1</v>
      </c>
      <c r="CH49" s="2">
        <v>0</v>
      </c>
      <c r="CI49" s="2">
        <v>18854.07</v>
      </c>
      <c r="CJ49" s="2" t="s">
        <v>1</v>
      </c>
      <c r="CK49" s="2" t="s">
        <v>1</v>
      </c>
      <c r="CL49" s="2" t="s">
        <v>1</v>
      </c>
      <c r="CM49" s="2" t="s">
        <v>1</v>
      </c>
      <c r="CN49" s="2" t="s">
        <v>1</v>
      </c>
      <c r="CO49" s="2" t="s">
        <v>1</v>
      </c>
      <c r="CP49" s="2" t="s">
        <v>1</v>
      </c>
      <c r="CQ49" s="2" t="s">
        <v>1</v>
      </c>
      <c r="CR49" s="2" t="s">
        <v>1</v>
      </c>
      <c r="CS49" s="2" t="s">
        <v>1</v>
      </c>
      <c r="CT49" s="2" t="s">
        <v>1</v>
      </c>
      <c r="CU49" s="2" t="s">
        <v>1</v>
      </c>
      <c r="CV49" s="2" t="s">
        <v>1</v>
      </c>
      <c r="CW49" s="2" t="s">
        <v>1</v>
      </c>
      <c r="CX49" s="2" t="s">
        <v>1</v>
      </c>
      <c r="CY49" s="2">
        <v>14123</v>
      </c>
      <c r="CZ49" s="2" t="s">
        <v>1</v>
      </c>
      <c r="DA49" s="2">
        <v>0.12</v>
      </c>
      <c r="DB49" s="2" t="s">
        <v>1</v>
      </c>
      <c r="DC49" s="2" t="s">
        <v>1</v>
      </c>
      <c r="DD49" s="2" t="s">
        <v>1</v>
      </c>
      <c r="DE49" s="2" t="s">
        <v>1</v>
      </c>
      <c r="DF49" s="2" t="s">
        <v>1</v>
      </c>
      <c r="DG49" s="2" t="s">
        <v>1</v>
      </c>
      <c r="DH49" s="2" t="s">
        <v>1</v>
      </c>
      <c r="DI49" s="2" t="s">
        <v>1</v>
      </c>
      <c r="DJ49" s="2" t="s">
        <v>1</v>
      </c>
      <c r="DK49" s="2" t="s">
        <v>1</v>
      </c>
      <c r="DL49" s="2" t="s">
        <v>1</v>
      </c>
      <c r="DM49" s="2" t="s">
        <v>1</v>
      </c>
      <c r="DN49" s="2" t="s">
        <v>1</v>
      </c>
      <c r="DO49" s="2" t="s">
        <v>1</v>
      </c>
      <c r="DP49" s="2" t="s">
        <v>1</v>
      </c>
      <c r="DQ49" s="2" t="s">
        <v>1</v>
      </c>
      <c r="DR49" s="2" t="s">
        <v>1</v>
      </c>
      <c r="DS49" s="2" t="s">
        <v>1</v>
      </c>
      <c r="DT49" s="2" t="s">
        <v>1</v>
      </c>
      <c r="DU49" s="2" t="s">
        <v>1</v>
      </c>
      <c r="DV49" s="2">
        <v>29000</v>
      </c>
      <c r="DW49" s="2">
        <v>65400</v>
      </c>
      <c r="DX49" s="2" t="s">
        <v>1</v>
      </c>
      <c r="DY49" s="2">
        <v>109046</v>
      </c>
      <c r="DZ49" s="2" t="s">
        <v>1</v>
      </c>
      <c r="EA49" s="2" t="s">
        <v>1</v>
      </c>
      <c r="EB49" s="2">
        <v>29900</v>
      </c>
      <c r="EC49" s="2" t="s">
        <v>1</v>
      </c>
      <c r="ED49" s="2" t="s">
        <v>1</v>
      </c>
      <c r="EE49" s="2" t="s">
        <v>1</v>
      </c>
      <c r="EF49" s="2" t="s">
        <v>1</v>
      </c>
      <c r="EG49" s="2" t="s">
        <v>1</v>
      </c>
      <c r="EH49" s="2" t="s">
        <v>1</v>
      </c>
      <c r="EI49" s="2" t="s">
        <v>1</v>
      </c>
      <c r="EJ49" s="2" t="s">
        <v>1</v>
      </c>
      <c r="EK49" s="2" t="s">
        <v>1</v>
      </c>
      <c r="EL49" s="2" t="s">
        <v>1</v>
      </c>
      <c r="EM49" s="2" t="s">
        <v>1</v>
      </c>
      <c r="EN49" s="2" t="s">
        <v>1</v>
      </c>
      <c r="EO49" s="2" t="s">
        <v>1</v>
      </c>
      <c r="EP49" s="2" t="s">
        <v>1</v>
      </c>
      <c r="EQ49" s="2" t="s">
        <v>1</v>
      </c>
      <c r="ER49" s="2" t="s">
        <v>1</v>
      </c>
      <c r="ES49" s="2" t="s">
        <v>1</v>
      </c>
      <c r="ET49" s="2" t="s">
        <v>1</v>
      </c>
      <c r="EU49" s="2">
        <v>7906</v>
      </c>
      <c r="EV49" s="2">
        <v>88095</v>
      </c>
      <c r="EW49" s="2">
        <v>191437</v>
      </c>
      <c r="EX49" s="2" t="s">
        <v>1</v>
      </c>
      <c r="EY49" s="2" t="s">
        <v>1</v>
      </c>
      <c r="EZ49" s="2" t="s">
        <v>1</v>
      </c>
      <c r="FA49" s="2" t="s">
        <v>1</v>
      </c>
      <c r="FB49" s="2">
        <v>17212</v>
      </c>
      <c r="FC49" s="2" t="s">
        <v>1</v>
      </c>
      <c r="FD49" s="2">
        <v>0</v>
      </c>
      <c r="FE49" s="2">
        <v>3871</v>
      </c>
      <c r="FF49" s="2" t="s">
        <v>1</v>
      </c>
      <c r="FG49" s="2" t="s">
        <v>1</v>
      </c>
      <c r="FH49" s="2" t="s">
        <v>1</v>
      </c>
      <c r="FI49" s="2" t="s">
        <v>1</v>
      </c>
      <c r="FJ49" s="2" t="s">
        <v>1</v>
      </c>
      <c r="FK49" s="2" t="s">
        <v>1</v>
      </c>
      <c r="FL49" s="2" t="s">
        <v>1</v>
      </c>
      <c r="FM49" s="2">
        <v>150</v>
      </c>
      <c r="FN49" s="2">
        <v>91626.69</v>
      </c>
      <c r="FO49" s="2" t="s">
        <v>1</v>
      </c>
      <c r="FP49" s="2">
        <v>42953.93</v>
      </c>
      <c r="FQ49" s="2" t="s">
        <v>1</v>
      </c>
      <c r="FR49" s="2" t="s">
        <v>1</v>
      </c>
      <c r="FS49" s="2" t="s">
        <v>1</v>
      </c>
      <c r="FT49" s="2" t="s">
        <v>1</v>
      </c>
      <c r="FU49" s="2" t="s">
        <v>1</v>
      </c>
      <c r="FV49" s="2" t="s">
        <v>1</v>
      </c>
      <c r="FW49" s="2" t="s">
        <v>1</v>
      </c>
      <c r="FX49" s="2" t="s">
        <v>1</v>
      </c>
      <c r="FY49" s="2">
        <v>76983</v>
      </c>
      <c r="FZ49" s="2" t="s">
        <v>1</v>
      </c>
      <c r="GA49" s="2">
        <v>7954</v>
      </c>
      <c r="GB49" s="2" t="s">
        <v>1</v>
      </c>
      <c r="GC49" s="2" t="s">
        <v>1</v>
      </c>
      <c r="GD49" s="2">
        <v>1067</v>
      </c>
      <c r="GE49" s="2">
        <v>18260.14</v>
      </c>
      <c r="GF49" s="2">
        <v>21330</v>
      </c>
      <c r="GG49" s="2" t="s">
        <v>1</v>
      </c>
      <c r="GH49" s="2" t="s">
        <v>1</v>
      </c>
      <c r="GI49" s="2" t="s">
        <v>1</v>
      </c>
      <c r="GJ49" s="2">
        <v>0</v>
      </c>
      <c r="GK49" s="2">
        <v>16648.5</v>
      </c>
      <c r="GL49" s="2">
        <v>292891.77</v>
      </c>
      <c r="GM49" s="2">
        <v>239687.16</v>
      </c>
      <c r="GN49" s="2" t="s">
        <v>1</v>
      </c>
      <c r="GO49" s="2">
        <v>1365</v>
      </c>
      <c r="GP49" s="2">
        <v>10069</v>
      </c>
      <c r="GQ49" s="2" t="s">
        <v>1</v>
      </c>
      <c r="GR49" s="2" t="s">
        <v>1</v>
      </c>
      <c r="GS49" s="2" t="s">
        <v>1</v>
      </c>
      <c r="GT49" s="2">
        <v>660</v>
      </c>
      <c r="GU49" s="2" t="s">
        <v>1</v>
      </c>
      <c r="GV49" s="2" t="s">
        <v>1</v>
      </c>
      <c r="GW49" s="2" t="s">
        <v>1</v>
      </c>
      <c r="GX49" s="2" t="s">
        <v>1</v>
      </c>
      <c r="GY49" s="2" t="s">
        <v>1</v>
      </c>
      <c r="GZ49" s="2" t="s">
        <v>1</v>
      </c>
      <c r="HA49" s="2">
        <v>4628</v>
      </c>
      <c r="HB49" s="2" t="s">
        <v>1</v>
      </c>
      <c r="HC49" s="2" t="s">
        <v>1</v>
      </c>
      <c r="HD49" s="2" t="s">
        <v>1</v>
      </c>
      <c r="HE49" s="2" t="s">
        <v>1</v>
      </c>
      <c r="HF49" s="2" t="s">
        <v>1</v>
      </c>
      <c r="HG49" s="2" t="s">
        <v>1</v>
      </c>
      <c r="HH49" s="2" t="s">
        <v>1</v>
      </c>
      <c r="HI49" s="2" t="s">
        <v>1</v>
      </c>
      <c r="HJ49" s="2">
        <v>10000</v>
      </c>
      <c r="HK49" s="2" t="s">
        <v>1</v>
      </c>
      <c r="HL49" s="2" t="s">
        <v>1</v>
      </c>
      <c r="HM49" s="2" t="s">
        <v>1</v>
      </c>
      <c r="HN49" s="2">
        <v>11500</v>
      </c>
      <c r="HO49" s="2" t="s">
        <v>1</v>
      </c>
      <c r="HP49" s="2" t="s">
        <v>1</v>
      </c>
      <c r="HQ49" s="2">
        <v>0</v>
      </c>
      <c r="HR49" s="2" t="s">
        <v>1</v>
      </c>
      <c r="HS49" s="2">
        <v>3762</v>
      </c>
      <c r="HT49" s="2" t="s">
        <v>1</v>
      </c>
      <c r="HU49" s="2" t="s">
        <v>1</v>
      </c>
      <c r="HV49" s="2" t="s">
        <v>1</v>
      </c>
      <c r="HW49" s="2" t="s">
        <v>1</v>
      </c>
      <c r="HX49" s="2" t="s">
        <v>1</v>
      </c>
      <c r="HY49" s="2" t="s">
        <v>1</v>
      </c>
      <c r="HZ49" s="2" t="s">
        <v>1</v>
      </c>
      <c r="IA49" s="2" t="s">
        <v>1</v>
      </c>
      <c r="IB49" s="2" t="s">
        <v>1</v>
      </c>
      <c r="IC49" s="2" t="s">
        <v>1</v>
      </c>
      <c r="ID49" s="2" t="s">
        <v>1</v>
      </c>
      <c r="IE49" s="2" t="s">
        <v>1</v>
      </c>
      <c r="IF49" s="2">
        <v>1085</v>
      </c>
      <c r="IG49" s="2" t="s">
        <v>1</v>
      </c>
      <c r="IH49" s="2">
        <v>29295</v>
      </c>
      <c r="II49" s="2">
        <v>36910</v>
      </c>
      <c r="IJ49" s="2" t="s">
        <v>1</v>
      </c>
      <c r="IK49" s="2" t="s">
        <v>1</v>
      </c>
      <c r="IL49" s="2" t="s">
        <v>1</v>
      </c>
      <c r="IM49" s="2" t="s">
        <v>1</v>
      </c>
      <c r="IN49" s="2" t="s">
        <v>1</v>
      </c>
      <c r="IO49" s="2" t="s">
        <v>1</v>
      </c>
      <c r="IP49" s="2" t="s">
        <v>1</v>
      </c>
      <c r="IQ49" s="2" t="s">
        <v>1</v>
      </c>
      <c r="IR49" s="2">
        <v>1500</v>
      </c>
      <c r="IS49" s="2" t="s">
        <v>1</v>
      </c>
      <c r="IT49" s="2" t="s">
        <v>1</v>
      </c>
      <c r="IU49" s="2" t="s">
        <v>1</v>
      </c>
      <c r="IV49" s="2" t="s">
        <v>1</v>
      </c>
      <c r="IW49" s="2" t="s">
        <v>1</v>
      </c>
      <c r="IX49" s="2" t="s">
        <v>1</v>
      </c>
      <c r="IY49" s="2" t="s">
        <v>1</v>
      </c>
      <c r="IZ49" s="2" t="s">
        <v>1</v>
      </c>
      <c r="JA49" s="2" t="s">
        <v>1</v>
      </c>
      <c r="JB49" s="2" t="s">
        <v>1</v>
      </c>
      <c r="JC49" s="2" t="s">
        <v>1</v>
      </c>
      <c r="JD49" s="2" t="s">
        <v>1</v>
      </c>
      <c r="JE49" s="2" t="s">
        <v>1</v>
      </c>
      <c r="JF49" s="2" t="s">
        <v>1</v>
      </c>
      <c r="JG49" s="2" t="s">
        <v>1</v>
      </c>
      <c r="JH49" s="2" t="s">
        <v>1</v>
      </c>
      <c r="JI49" s="2" t="s">
        <v>1</v>
      </c>
      <c r="JJ49" s="2" t="s">
        <v>1</v>
      </c>
      <c r="JK49" s="2" t="s">
        <v>1</v>
      </c>
      <c r="JL49" s="2" t="s">
        <v>1</v>
      </c>
      <c r="JM49" s="2" t="s">
        <v>1</v>
      </c>
      <c r="JN49" s="2">
        <v>0</v>
      </c>
      <c r="JO49" s="2" t="s">
        <v>1</v>
      </c>
      <c r="JP49" s="2" t="s">
        <v>1</v>
      </c>
      <c r="JQ49" s="2" t="s">
        <v>1</v>
      </c>
      <c r="JR49" s="2" t="s">
        <v>1</v>
      </c>
      <c r="JS49" s="2">
        <v>931459.9</v>
      </c>
      <c r="JT49" s="2">
        <v>63596</v>
      </c>
      <c r="JU49" s="2" t="s">
        <v>1</v>
      </c>
      <c r="JV49" s="2" t="s">
        <v>1</v>
      </c>
      <c r="JW49" s="2" t="s">
        <v>1</v>
      </c>
      <c r="JX49" s="2" t="s">
        <v>1</v>
      </c>
      <c r="JY49" s="2" t="s">
        <v>1</v>
      </c>
      <c r="JZ49" s="2">
        <v>16230</v>
      </c>
      <c r="KA49" s="2" t="s">
        <v>1</v>
      </c>
      <c r="KB49" s="2" t="s">
        <v>1</v>
      </c>
      <c r="KC49" s="2" t="s">
        <v>1</v>
      </c>
      <c r="KD49" s="2" t="s">
        <v>1</v>
      </c>
      <c r="KE49" s="2" t="s">
        <v>1</v>
      </c>
      <c r="KF49" s="2" t="s">
        <v>1</v>
      </c>
      <c r="KG49" s="2" t="s">
        <v>1</v>
      </c>
      <c r="KH49" s="2" t="s">
        <v>1</v>
      </c>
      <c r="KI49" s="2" t="s">
        <v>1</v>
      </c>
      <c r="KJ49" s="2" t="s">
        <v>1</v>
      </c>
      <c r="KK49" s="2" t="s">
        <v>1</v>
      </c>
      <c r="KL49" s="2" t="s">
        <v>1</v>
      </c>
      <c r="KM49" s="2" t="s">
        <v>1</v>
      </c>
      <c r="KN49" s="2" t="s">
        <v>1</v>
      </c>
      <c r="KO49" s="2" t="s">
        <v>1</v>
      </c>
      <c r="KP49" s="2" t="s">
        <v>1</v>
      </c>
      <c r="KQ49" s="2" t="s">
        <v>1</v>
      </c>
      <c r="KR49" s="2" t="s">
        <v>1</v>
      </c>
      <c r="KS49" s="2" t="s">
        <v>1</v>
      </c>
      <c r="KT49" s="2" t="s">
        <v>1</v>
      </c>
      <c r="KU49" s="2" t="s">
        <v>1</v>
      </c>
      <c r="KV49" s="2" t="s">
        <v>1</v>
      </c>
      <c r="KW49" s="2" t="s">
        <v>1</v>
      </c>
      <c r="KX49" s="2" t="s">
        <v>1</v>
      </c>
      <c r="KY49" s="2" t="s">
        <v>1</v>
      </c>
      <c r="KZ49" s="2" t="s">
        <v>1</v>
      </c>
      <c r="LA49" s="2" t="s">
        <v>1</v>
      </c>
      <c r="LB49" s="2" t="s">
        <v>1</v>
      </c>
      <c r="LC49" s="2" t="s">
        <v>1</v>
      </c>
      <c r="LD49" s="2" t="s">
        <v>1</v>
      </c>
      <c r="LE49" s="2" t="s">
        <v>1</v>
      </c>
      <c r="LF49" s="2" t="s">
        <v>1</v>
      </c>
      <c r="LG49" s="2" t="s">
        <v>1</v>
      </c>
      <c r="LH49" s="2" t="s">
        <v>1</v>
      </c>
      <c r="LI49" s="2" t="s">
        <v>1</v>
      </c>
    </row>
    <row r="50" spans="1:321" x14ac:dyDescent="0.3">
      <c r="A50" s="2" t="s">
        <v>44</v>
      </c>
      <c r="B50" s="2">
        <v>1455</v>
      </c>
      <c r="C50" s="8">
        <f t="shared" si="80"/>
        <v>10305780.610000007</v>
      </c>
      <c r="D50" s="8">
        <f t="shared" si="81"/>
        <v>56072376.840000004</v>
      </c>
      <c r="E50" s="8">
        <f t="shared" si="82"/>
        <v>38537.716041237116</v>
      </c>
      <c r="F50" s="8">
        <f t="shared" si="83"/>
        <v>25968430.149999999</v>
      </c>
      <c r="G50" s="8">
        <f t="shared" si="84"/>
        <v>21216921.670000002</v>
      </c>
      <c r="H50" s="8">
        <f t="shared" si="85"/>
        <v>30202</v>
      </c>
      <c r="I50" s="8">
        <f t="shared" si="86"/>
        <v>8856823.0199999996</v>
      </c>
      <c r="J50" s="8">
        <f t="shared" si="87"/>
        <v>6087.1635876288656</v>
      </c>
      <c r="K50" s="8">
        <f t="shared" si="88"/>
        <v>5187016.4000000004</v>
      </c>
      <c r="L50" s="8">
        <f t="shared" si="89"/>
        <v>3669806.62</v>
      </c>
      <c r="M50" s="8">
        <f t="shared" si="90"/>
        <v>19124899.27</v>
      </c>
      <c r="N50" s="8">
        <f t="shared" si="91"/>
        <v>17847.7183161512</v>
      </c>
      <c r="O50" s="8">
        <f t="shared" si="92"/>
        <v>6586487.1499999994</v>
      </c>
      <c r="P50" s="8">
        <f t="shared" si="93"/>
        <v>5186931.97</v>
      </c>
      <c r="Q50" s="8">
        <f t="shared" si="94"/>
        <v>11337950.23</v>
      </c>
      <c r="R50" s="8">
        <f t="shared" si="95"/>
        <v>24860128.640000001</v>
      </c>
      <c r="S50" s="8">
        <f t="shared" si="96"/>
        <v>17085.999065292097</v>
      </c>
      <c r="T50" s="8">
        <f t="shared" si="97"/>
        <v>1108301.5099999979</v>
      </c>
      <c r="U50" s="7">
        <f t="shared" si="98"/>
        <v>4.2678802823204083E-2</v>
      </c>
      <c r="V50" s="8">
        <f t="shared" si="99"/>
        <v>8263.4</v>
      </c>
      <c r="W50" s="8">
        <f t="shared" si="100"/>
        <v>1055143.1099999999</v>
      </c>
      <c r="X50" s="8">
        <f t="shared" si="101"/>
        <v>0</v>
      </c>
      <c r="Y50" s="8">
        <f t="shared" si="102"/>
        <v>44895</v>
      </c>
      <c r="Z50" s="8">
        <f t="shared" si="103"/>
        <v>135815.71000000002</v>
      </c>
      <c r="AA50" s="8">
        <f t="shared" si="104"/>
        <v>1612943.58</v>
      </c>
      <c r="AB50" s="8">
        <f t="shared" si="105"/>
        <v>45766596.229999997</v>
      </c>
      <c r="AC50" s="8">
        <f t="shared" si="106"/>
        <v>31454.705312714774</v>
      </c>
      <c r="AD50" s="8">
        <f t="shared" si="107"/>
        <v>37195556.589999996</v>
      </c>
      <c r="AE50" s="8">
        <f t="shared" si="108"/>
        <v>25563.956419243983</v>
      </c>
      <c r="AF50" s="8">
        <f t="shared" si="109"/>
        <v>9187712.7199999988</v>
      </c>
      <c r="AG50" s="7">
        <f t="shared" si="110"/>
        <v>0.20075149731098976</v>
      </c>
      <c r="AH50" s="8">
        <f t="shared" si="111"/>
        <v>6314.5791890034352</v>
      </c>
      <c r="AI50" s="8">
        <f t="shared" si="112"/>
        <v>20454634.849999998</v>
      </c>
      <c r="AJ50" s="8">
        <f t="shared" si="113"/>
        <v>299975</v>
      </c>
      <c r="AK50" s="8">
        <f t="shared" si="114"/>
        <v>7253234.0199999996</v>
      </c>
      <c r="AL50" s="8">
        <f t="shared" si="115"/>
        <v>8571039.6400000006</v>
      </c>
      <c r="AM50" s="8">
        <f t="shared" si="116"/>
        <v>5890.7488934707908</v>
      </c>
      <c r="AN50" s="8">
        <f t="shared" si="117"/>
        <v>6159432.6399999997</v>
      </c>
      <c r="AO50" s="8">
        <f t="shared" si="118"/>
        <v>2411607</v>
      </c>
      <c r="AP50" s="2">
        <v>5885351.2199999997</v>
      </c>
      <c r="AQ50" s="2">
        <v>160323.92000000001</v>
      </c>
      <c r="AR50" s="2">
        <v>540812.01</v>
      </c>
      <c r="AS50" s="2" t="s">
        <v>1</v>
      </c>
      <c r="AT50" s="2">
        <v>5036931.97</v>
      </c>
      <c r="AU50" s="2">
        <v>150000</v>
      </c>
      <c r="AV50" s="2" t="s">
        <v>1</v>
      </c>
      <c r="AW50" s="2">
        <v>11337950.23</v>
      </c>
      <c r="AX50" s="2" t="s">
        <v>1</v>
      </c>
      <c r="AY50" s="2" t="s">
        <v>1</v>
      </c>
      <c r="AZ50" s="2">
        <v>0</v>
      </c>
      <c r="BA50" s="2" t="s">
        <v>1</v>
      </c>
      <c r="BB50" s="2">
        <v>5363.4</v>
      </c>
      <c r="BC50" s="2">
        <v>2900</v>
      </c>
      <c r="BD50" s="2" t="s">
        <v>1</v>
      </c>
      <c r="BE50" s="2" t="s">
        <v>1</v>
      </c>
      <c r="BF50" s="2" t="s">
        <v>1</v>
      </c>
      <c r="BG50" s="2">
        <v>988655.11</v>
      </c>
      <c r="BH50" s="2">
        <v>42922</v>
      </c>
      <c r="BI50" s="2">
        <v>13463</v>
      </c>
      <c r="BJ50" s="2">
        <v>800</v>
      </c>
      <c r="BK50" s="2">
        <v>1271</v>
      </c>
      <c r="BL50" s="2">
        <v>8032</v>
      </c>
      <c r="BM50" s="2" t="s">
        <v>1</v>
      </c>
      <c r="BN50" s="2" t="s">
        <v>1</v>
      </c>
      <c r="BO50" s="2" t="s">
        <v>1</v>
      </c>
      <c r="BP50" s="2" t="s">
        <v>1</v>
      </c>
      <c r="BQ50" s="2" t="s">
        <v>1</v>
      </c>
      <c r="BR50" s="2">
        <v>44895</v>
      </c>
      <c r="BS50" s="2">
        <v>135135.82</v>
      </c>
      <c r="BT50" s="2">
        <v>679.89</v>
      </c>
      <c r="BU50" s="2" t="s">
        <v>1</v>
      </c>
      <c r="BV50" s="2" t="s">
        <v>1</v>
      </c>
      <c r="BW50" s="2">
        <v>1612943.58</v>
      </c>
      <c r="BX50" s="2" t="s">
        <v>1</v>
      </c>
      <c r="BY50" s="2">
        <v>16467807.25</v>
      </c>
      <c r="BZ50" s="2">
        <v>30485.82</v>
      </c>
      <c r="CA50" s="2">
        <v>0</v>
      </c>
      <c r="CB50" s="2" t="s">
        <v>1</v>
      </c>
      <c r="CC50" s="2" t="s">
        <v>1</v>
      </c>
      <c r="CD50" s="2" t="s">
        <v>1</v>
      </c>
      <c r="CE50" s="2">
        <v>1150846.5</v>
      </c>
      <c r="CF50" s="2">
        <v>1446204.97</v>
      </c>
      <c r="CG50" s="2" t="s">
        <v>1</v>
      </c>
      <c r="CH50" s="2">
        <v>15100</v>
      </c>
      <c r="CI50" s="2">
        <v>14454.73</v>
      </c>
      <c r="CJ50" s="2" t="s">
        <v>1</v>
      </c>
      <c r="CK50" s="2" t="s">
        <v>1</v>
      </c>
      <c r="CL50" s="2" t="s">
        <v>1</v>
      </c>
      <c r="CM50" s="2" t="s">
        <v>1</v>
      </c>
      <c r="CN50" s="2" t="s">
        <v>1</v>
      </c>
      <c r="CO50" s="2">
        <v>13500</v>
      </c>
      <c r="CP50" s="2" t="s">
        <v>1</v>
      </c>
      <c r="CQ50" s="2">
        <v>110920</v>
      </c>
      <c r="CR50" s="2" t="s">
        <v>1</v>
      </c>
      <c r="CS50" s="2" t="s">
        <v>1</v>
      </c>
      <c r="CT50" s="2" t="s">
        <v>1</v>
      </c>
      <c r="CU50" s="2">
        <v>1499056.62</v>
      </c>
      <c r="CV50" s="2" t="s">
        <v>1</v>
      </c>
      <c r="CW50" s="2">
        <v>25000</v>
      </c>
      <c r="CX50" s="2">
        <v>6563</v>
      </c>
      <c r="CY50" s="2">
        <v>204405.5</v>
      </c>
      <c r="CZ50" s="2" t="s">
        <v>1</v>
      </c>
      <c r="DA50" s="2">
        <v>768</v>
      </c>
      <c r="DB50" s="2" t="s">
        <v>1</v>
      </c>
      <c r="DC50" s="2">
        <v>90154</v>
      </c>
      <c r="DD50" s="2" t="s">
        <v>1</v>
      </c>
      <c r="DE50" s="2" t="s">
        <v>1</v>
      </c>
      <c r="DF50" s="2" t="s">
        <v>1</v>
      </c>
      <c r="DG50" s="2" t="s">
        <v>1</v>
      </c>
      <c r="DH50" s="2" t="s">
        <v>1</v>
      </c>
      <c r="DI50" s="2" t="s">
        <v>1</v>
      </c>
      <c r="DJ50" s="2">
        <v>141655.28</v>
      </c>
      <c r="DK50" s="2">
        <v>29702</v>
      </c>
      <c r="DL50" s="2">
        <v>500</v>
      </c>
      <c r="DM50" s="2" t="s">
        <v>1</v>
      </c>
      <c r="DN50" s="2" t="s">
        <v>1</v>
      </c>
      <c r="DO50" s="2" t="s">
        <v>1</v>
      </c>
      <c r="DP50" s="2" t="s">
        <v>1</v>
      </c>
      <c r="DQ50" s="2" t="s">
        <v>1</v>
      </c>
      <c r="DR50" s="2" t="s">
        <v>1</v>
      </c>
      <c r="DS50" s="2" t="s">
        <v>1</v>
      </c>
      <c r="DT50" s="2" t="s">
        <v>1</v>
      </c>
      <c r="DU50" s="2" t="s">
        <v>1</v>
      </c>
      <c r="DV50" s="2">
        <v>232000</v>
      </c>
      <c r="DW50" s="2">
        <v>508800</v>
      </c>
      <c r="DX50" s="2" t="s">
        <v>1</v>
      </c>
      <c r="DY50" s="2">
        <v>4167292</v>
      </c>
      <c r="DZ50" s="2" t="s">
        <v>1</v>
      </c>
      <c r="EA50" s="2" t="s">
        <v>1</v>
      </c>
      <c r="EB50" s="2">
        <v>278924.40000000002</v>
      </c>
      <c r="EC50" s="2" t="s">
        <v>1</v>
      </c>
      <c r="ED50" s="2" t="s">
        <v>1</v>
      </c>
      <c r="EE50" s="2" t="s">
        <v>1</v>
      </c>
      <c r="EF50" s="2" t="s">
        <v>1</v>
      </c>
      <c r="EG50" s="2" t="s">
        <v>1</v>
      </c>
      <c r="EH50" s="2" t="s">
        <v>1</v>
      </c>
      <c r="EI50" s="2" t="s">
        <v>1</v>
      </c>
      <c r="EJ50" s="2">
        <v>2170750</v>
      </c>
      <c r="EK50" s="2">
        <v>1499056.62</v>
      </c>
      <c r="EL50" s="2" t="s">
        <v>1</v>
      </c>
      <c r="EM50" s="2" t="s">
        <v>1</v>
      </c>
      <c r="EN50" s="2" t="s">
        <v>1</v>
      </c>
      <c r="EO50" s="2" t="s">
        <v>1</v>
      </c>
      <c r="EP50" s="2" t="s">
        <v>1</v>
      </c>
      <c r="EQ50" s="2" t="s">
        <v>1</v>
      </c>
      <c r="ER50" s="2" t="s">
        <v>1</v>
      </c>
      <c r="ES50" s="2">
        <v>5894882</v>
      </c>
      <c r="ET50" s="2" t="s">
        <v>1</v>
      </c>
      <c r="EU50" s="2">
        <v>14665.72</v>
      </c>
      <c r="EV50" s="2">
        <v>67400</v>
      </c>
      <c r="EW50" s="2">
        <v>1073650</v>
      </c>
      <c r="EX50" s="2" t="s">
        <v>1</v>
      </c>
      <c r="EY50" s="2" t="s">
        <v>1</v>
      </c>
      <c r="EZ50" s="2" t="s">
        <v>1</v>
      </c>
      <c r="FA50" s="2">
        <v>1493583</v>
      </c>
      <c r="FB50" s="2">
        <v>601592</v>
      </c>
      <c r="FC50" s="2">
        <v>23195</v>
      </c>
      <c r="FD50" s="2" t="s">
        <v>1</v>
      </c>
      <c r="FE50" s="2">
        <v>18745</v>
      </c>
      <c r="FF50" s="2" t="s">
        <v>1</v>
      </c>
      <c r="FG50" s="2" t="s">
        <v>1</v>
      </c>
      <c r="FH50" s="2" t="s">
        <v>1</v>
      </c>
      <c r="FI50" s="2" t="s">
        <v>1</v>
      </c>
      <c r="FJ50" s="2" t="s">
        <v>1</v>
      </c>
      <c r="FK50" s="2" t="s">
        <v>1</v>
      </c>
      <c r="FL50" s="2">
        <v>21497.69</v>
      </c>
      <c r="FM50" s="2">
        <v>27963</v>
      </c>
      <c r="FN50" s="2">
        <v>279427.44</v>
      </c>
      <c r="FO50" s="2">
        <v>22775.82</v>
      </c>
      <c r="FP50" s="2">
        <v>2107182.4</v>
      </c>
      <c r="FQ50" s="2">
        <v>43323.42</v>
      </c>
      <c r="FR50" s="2" t="s">
        <v>1</v>
      </c>
      <c r="FS50" s="2" t="s">
        <v>1</v>
      </c>
      <c r="FT50" s="2" t="s">
        <v>1</v>
      </c>
      <c r="FU50" s="2" t="s">
        <v>1</v>
      </c>
      <c r="FV50" s="2">
        <v>84556.86</v>
      </c>
      <c r="FW50" s="2" t="s">
        <v>1</v>
      </c>
      <c r="FX50" s="2" t="s">
        <v>1</v>
      </c>
      <c r="FY50" s="2">
        <v>744279</v>
      </c>
      <c r="FZ50" s="2">
        <v>421140.15</v>
      </c>
      <c r="GA50" s="2">
        <v>561130.23</v>
      </c>
      <c r="GB50" s="2" t="s">
        <v>1</v>
      </c>
      <c r="GC50" s="2" t="s">
        <v>1</v>
      </c>
      <c r="GD50" s="2">
        <v>15750</v>
      </c>
      <c r="GE50" s="2">
        <v>51532.45</v>
      </c>
      <c r="GF50" s="2">
        <v>248223.6</v>
      </c>
      <c r="GG50" s="2">
        <v>70620</v>
      </c>
      <c r="GH50" s="2" t="s">
        <v>1</v>
      </c>
      <c r="GI50" s="2">
        <v>50820</v>
      </c>
      <c r="GJ50" s="2">
        <v>32096</v>
      </c>
      <c r="GK50" s="2">
        <v>2023.18</v>
      </c>
      <c r="GL50" s="2">
        <v>11656422.5</v>
      </c>
      <c r="GM50" s="2">
        <v>3781194</v>
      </c>
      <c r="GN50" s="2">
        <v>41503</v>
      </c>
      <c r="GO50" s="2">
        <v>7568</v>
      </c>
      <c r="GP50" s="2">
        <v>8717</v>
      </c>
      <c r="GQ50" s="2" t="s">
        <v>1</v>
      </c>
      <c r="GR50" s="2" t="s">
        <v>1</v>
      </c>
      <c r="GS50" s="2" t="s">
        <v>1</v>
      </c>
      <c r="GT50" s="2">
        <v>31804</v>
      </c>
      <c r="GU50" s="2" t="s">
        <v>1</v>
      </c>
      <c r="GV50" s="2" t="s">
        <v>1</v>
      </c>
      <c r="GW50" s="2" t="s">
        <v>1</v>
      </c>
      <c r="GX50" s="2">
        <v>285.13</v>
      </c>
      <c r="GY50" s="2">
        <v>132003.98000000001</v>
      </c>
      <c r="GZ50" s="2" t="s">
        <v>1</v>
      </c>
      <c r="HA50" s="2">
        <v>10796</v>
      </c>
      <c r="HB50" s="2" t="s">
        <v>1</v>
      </c>
      <c r="HC50" s="2" t="s">
        <v>1</v>
      </c>
      <c r="HD50" s="2" t="s">
        <v>1</v>
      </c>
      <c r="HE50" s="2" t="s">
        <v>1</v>
      </c>
      <c r="HF50" s="2">
        <v>25000</v>
      </c>
      <c r="HG50" s="2" t="s">
        <v>1</v>
      </c>
      <c r="HH50" s="2" t="s">
        <v>1</v>
      </c>
      <c r="HI50" s="2" t="s">
        <v>1</v>
      </c>
      <c r="HJ50" s="2">
        <v>77000</v>
      </c>
      <c r="HK50" s="2">
        <v>190000</v>
      </c>
      <c r="HL50" s="2" t="s">
        <v>1</v>
      </c>
      <c r="HM50" s="2" t="s">
        <v>1</v>
      </c>
      <c r="HN50" s="2">
        <v>7975</v>
      </c>
      <c r="HO50" s="2" t="s">
        <v>1</v>
      </c>
      <c r="HP50" s="2" t="s">
        <v>1</v>
      </c>
      <c r="HQ50" s="2">
        <v>8000</v>
      </c>
      <c r="HR50" s="2" t="s">
        <v>1</v>
      </c>
      <c r="HS50" s="2">
        <v>80080</v>
      </c>
      <c r="HT50" s="2" t="s">
        <v>1</v>
      </c>
      <c r="HU50" s="2" t="s">
        <v>1</v>
      </c>
      <c r="HV50" s="2">
        <v>14160</v>
      </c>
      <c r="HW50" s="2">
        <v>2000000</v>
      </c>
      <c r="HX50" s="2" t="s">
        <v>1</v>
      </c>
      <c r="HY50" s="2" t="s">
        <v>1</v>
      </c>
      <c r="HZ50" s="2">
        <v>2699747.02</v>
      </c>
      <c r="IA50" s="2" t="s">
        <v>1</v>
      </c>
      <c r="IB50" s="2" t="s">
        <v>1</v>
      </c>
      <c r="IC50" s="2">
        <v>34251</v>
      </c>
      <c r="ID50" s="2" t="s">
        <v>1</v>
      </c>
      <c r="IE50" s="2" t="s">
        <v>1</v>
      </c>
      <c r="IF50" s="2">
        <v>2142461</v>
      </c>
      <c r="IG50" s="2" t="s">
        <v>1</v>
      </c>
      <c r="IH50" s="2">
        <v>274535</v>
      </c>
      <c r="II50" s="2">
        <v>0</v>
      </c>
      <c r="IJ50" s="2" t="s">
        <v>1</v>
      </c>
      <c r="IK50" s="2" t="s">
        <v>1</v>
      </c>
      <c r="IL50" s="2" t="s">
        <v>1</v>
      </c>
      <c r="IM50" s="2" t="s">
        <v>1</v>
      </c>
      <c r="IN50" s="2" t="s">
        <v>1</v>
      </c>
      <c r="IO50" s="2" t="s">
        <v>1</v>
      </c>
      <c r="IP50" s="2" t="s">
        <v>1</v>
      </c>
      <c r="IQ50" s="2" t="s">
        <v>1</v>
      </c>
      <c r="IR50" s="2" t="s">
        <v>1</v>
      </c>
      <c r="IS50" s="2" t="s">
        <v>1</v>
      </c>
      <c r="IT50" s="2" t="s">
        <v>1</v>
      </c>
      <c r="IU50" s="2">
        <v>0</v>
      </c>
      <c r="IV50" s="2" t="s">
        <v>1</v>
      </c>
      <c r="IW50" s="2" t="s">
        <v>1</v>
      </c>
      <c r="IX50" s="2" t="s">
        <v>1</v>
      </c>
      <c r="IY50" s="2" t="s">
        <v>1</v>
      </c>
      <c r="IZ50" s="2" t="s">
        <v>1</v>
      </c>
      <c r="JA50" s="2" t="s">
        <v>1</v>
      </c>
      <c r="JB50" s="2" t="s">
        <v>1</v>
      </c>
      <c r="JC50" s="2" t="s">
        <v>1</v>
      </c>
      <c r="JD50" s="2" t="s">
        <v>1</v>
      </c>
      <c r="JE50" s="2" t="s">
        <v>1</v>
      </c>
      <c r="JF50" s="2" t="s">
        <v>1</v>
      </c>
      <c r="JG50" s="2" t="s">
        <v>1</v>
      </c>
      <c r="JH50" s="2" t="s">
        <v>1</v>
      </c>
      <c r="JI50" s="2" t="s">
        <v>1</v>
      </c>
      <c r="JJ50" s="2" t="s">
        <v>1</v>
      </c>
      <c r="JK50" s="2" t="s">
        <v>1</v>
      </c>
      <c r="JL50" s="2">
        <v>0</v>
      </c>
      <c r="JM50" s="2" t="s">
        <v>1</v>
      </c>
      <c r="JN50" s="2" t="s">
        <v>1</v>
      </c>
      <c r="JO50" s="2" t="s">
        <v>1</v>
      </c>
      <c r="JP50" s="2" t="s">
        <v>1</v>
      </c>
      <c r="JQ50" s="2" t="s">
        <v>1</v>
      </c>
      <c r="JR50" s="2">
        <v>0</v>
      </c>
      <c r="JS50" s="2">
        <v>6064810.6399999997</v>
      </c>
      <c r="JT50" s="2">
        <v>94622</v>
      </c>
      <c r="JU50" s="2" t="s">
        <v>1</v>
      </c>
      <c r="JV50" s="2" t="s">
        <v>1</v>
      </c>
      <c r="JW50" s="2" t="s">
        <v>1</v>
      </c>
      <c r="JX50" s="2" t="s">
        <v>1</v>
      </c>
      <c r="JY50" s="2" t="s">
        <v>1</v>
      </c>
      <c r="JZ50" s="2" t="s">
        <v>1</v>
      </c>
      <c r="KA50" s="2" t="s">
        <v>1</v>
      </c>
      <c r="KB50" s="2" t="s">
        <v>1</v>
      </c>
      <c r="KC50" s="2" t="s">
        <v>1</v>
      </c>
      <c r="KD50" s="2" t="s">
        <v>1</v>
      </c>
      <c r="KE50" s="2" t="s">
        <v>1</v>
      </c>
      <c r="KF50" s="2" t="s">
        <v>1</v>
      </c>
      <c r="KG50" s="2" t="s">
        <v>1</v>
      </c>
      <c r="KH50" s="2" t="s">
        <v>1</v>
      </c>
      <c r="KI50" s="2" t="s">
        <v>1</v>
      </c>
      <c r="KJ50" s="2" t="s">
        <v>1</v>
      </c>
      <c r="KK50" s="2" t="s">
        <v>1</v>
      </c>
      <c r="KL50" s="2" t="s">
        <v>1</v>
      </c>
      <c r="KM50" s="2" t="s">
        <v>1</v>
      </c>
      <c r="KN50" s="2" t="s">
        <v>1</v>
      </c>
      <c r="KO50" s="2" t="s">
        <v>1</v>
      </c>
      <c r="KP50" s="2" t="s">
        <v>1</v>
      </c>
      <c r="KQ50" s="2" t="s">
        <v>1</v>
      </c>
      <c r="KR50" s="2" t="s">
        <v>1</v>
      </c>
      <c r="KS50" s="2" t="s">
        <v>1</v>
      </c>
      <c r="KT50" s="2">
        <v>2411607</v>
      </c>
      <c r="KU50" s="2" t="s">
        <v>1</v>
      </c>
      <c r="KV50" s="2" t="s">
        <v>1</v>
      </c>
      <c r="KW50" s="2" t="s">
        <v>1</v>
      </c>
      <c r="KX50" s="2" t="s">
        <v>1</v>
      </c>
      <c r="KY50" s="2" t="s">
        <v>1</v>
      </c>
      <c r="KZ50" s="2" t="s">
        <v>1</v>
      </c>
      <c r="LA50" s="2" t="s">
        <v>1</v>
      </c>
      <c r="LB50" s="2" t="s">
        <v>1</v>
      </c>
      <c r="LC50" s="2" t="s">
        <v>1</v>
      </c>
      <c r="LD50" s="2" t="s">
        <v>1</v>
      </c>
      <c r="LE50" s="2" t="s">
        <v>1</v>
      </c>
      <c r="LF50" s="2" t="s">
        <v>1</v>
      </c>
      <c r="LG50" s="2" t="s">
        <v>1</v>
      </c>
      <c r="LH50" s="2" t="s">
        <v>1</v>
      </c>
      <c r="LI50" s="2" t="s">
        <v>1</v>
      </c>
    </row>
    <row r="51" spans="1:321" x14ac:dyDescent="0.3">
      <c r="A51" s="2" t="s">
        <v>45</v>
      </c>
      <c r="B51" s="2">
        <v>83</v>
      </c>
      <c r="C51" s="8">
        <f t="shared" si="80"/>
        <v>704835.29999999935</v>
      </c>
      <c r="D51" s="8">
        <f t="shared" si="81"/>
        <v>3329322.1499999994</v>
      </c>
      <c r="E51" s="8">
        <f t="shared" si="82"/>
        <v>40112.315060240959</v>
      </c>
      <c r="F51" s="8">
        <f t="shared" si="83"/>
        <v>1647522.8299999998</v>
      </c>
      <c r="G51" s="8">
        <f t="shared" si="84"/>
        <v>1245635.52</v>
      </c>
      <c r="H51" s="8">
        <f t="shared" si="85"/>
        <v>306028.79999999999</v>
      </c>
      <c r="I51" s="8">
        <f t="shared" si="86"/>
        <v>130135</v>
      </c>
      <c r="J51" s="8">
        <f t="shared" si="87"/>
        <v>1567.8915662650602</v>
      </c>
      <c r="K51" s="8">
        <f t="shared" si="88"/>
        <v>130135</v>
      </c>
      <c r="L51" s="8">
        <f t="shared" si="89"/>
        <v>0</v>
      </c>
      <c r="M51" s="8">
        <f t="shared" si="90"/>
        <v>1182087.26</v>
      </c>
      <c r="N51" s="8">
        <f t="shared" si="91"/>
        <v>19849.672650602406</v>
      </c>
      <c r="O51" s="8">
        <f t="shared" si="92"/>
        <v>371604.13</v>
      </c>
      <c r="P51" s="8">
        <f t="shared" si="93"/>
        <v>442219.55</v>
      </c>
      <c r="Q51" s="8">
        <f t="shared" si="94"/>
        <v>647015.72</v>
      </c>
      <c r="R51" s="8">
        <f t="shared" si="95"/>
        <v>1574462.8299999998</v>
      </c>
      <c r="S51" s="8">
        <f t="shared" si="96"/>
        <v>18969.431686746986</v>
      </c>
      <c r="T51" s="8">
        <f t="shared" si="97"/>
        <v>73060</v>
      </c>
      <c r="U51" s="7">
        <f t="shared" si="98"/>
        <v>4.4345364246029903E-2</v>
      </c>
      <c r="V51" s="8">
        <f t="shared" si="99"/>
        <v>0</v>
      </c>
      <c r="W51" s="8">
        <f t="shared" si="100"/>
        <v>72450</v>
      </c>
      <c r="X51" s="8">
        <f t="shared" si="101"/>
        <v>0</v>
      </c>
      <c r="Y51" s="8">
        <f t="shared" si="102"/>
        <v>610</v>
      </c>
      <c r="Z51" s="8">
        <f t="shared" si="103"/>
        <v>7777.1500000000005</v>
      </c>
      <c r="AA51" s="8">
        <f t="shared" si="104"/>
        <v>105846.28</v>
      </c>
      <c r="AB51" s="8">
        <f t="shared" si="105"/>
        <v>2624486.85</v>
      </c>
      <c r="AC51" s="8">
        <f t="shared" si="106"/>
        <v>31620.323493975906</v>
      </c>
      <c r="AD51" s="8">
        <f t="shared" si="107"/>
        <v>2565408.85</v>
      </c>
      <c r="AE51" s="8">
        <f t="shared" si="108"/>
        <v>30908.540361445783</v>
      </c>
      <c r="AF51" s="8">
        <f t="shared" si="109"/>
        <v>283905</v>
      </c>
      <c r="AG51" s="7">
        <f t="shared" si="110"/>
        <v>0.10817543246596949</v>
      </c>
      <c r="AH51" s="8">
        <f t="shared" si="111"/>
        <v>3420.5421686746986</v>
      </c>
      <c r="AI51" s="8">
        <f t="shared" si="112"/>
        <v>1851501.8499999999</v>
      </c>
      <c r="AJ51" s="8">
        <f t="shared" si="113"/>
        <v>1000</v>
      </c>
      <c r="AK51" s="8">
        <f t="shared" si="114"/>
        <v>429002</v>
      </c>
      <c r="AL51" s="8">
        <f t="shared" si="115"/>
        <v>59078</v>
      </c>
      <c r="AM51" s="8">
        <f t="shared" si="116"/>
        <v>711.7831325301205</v>
      </c>
      <c r="AN51" s="8">
        <f t="shared" si="117"/>
        <v>59078</v>
      </c>
      <c r="AO51" s="8">
        <f t="shared" si="118"/>
        <v>0</v>
      </c>
      <c r="AP51" s="2">
        <v>331468.67</v>
      </c>
      <c r="AQ51" s="2">
        <v>9176.4</v>
      </c>
      <c r="AR51" s="2">
        <v>30959.06</v>
      </c>
      <c r="AS51" s="2" t="s">
        <v>1</v>
      </c>
      <c r="AT51" s="2">
        <v>288319.55</v>
      </c>
      <c r="AU51" s="2">
        <v>153900</v>
      </c>
      <c r="AV51" s="2" t="s">
        <v>1</v>
      </c>
      <c r="AW51" s="2">
        <v>647015.72</v>
      </c>
      <c r="AX51" s="2" t="s">
        <v>1</v>
      </c>
      <c r="AY51" s="2" t="s">
        <v>1</v>
      </c>
      <c r="AZ51" s="2" t="s">
        <v>1</v>
      </c>
      <c r="BA51" s="2" t="s">
        <v>1</v>
      </c>
      <c r="BB51" s="2" t="s">
        <v>1</v>
      </c>
      <c r="BC51" s="2" t="s">
        <v>1</v>
      </c>
      <c r="BD51" s="2" t="s">
        <v>1</v>
      </c>
      <c r="BE51" s="2" t="s">
        <v>1</v>
      </c>
      <c r="BF51" s="2" t="s">
        <v>1</v>
      </c>
      <c r="BG51" s="2">
        <v>70800</v>
      </c>
      <c r="BH51" s="2">
        <v>1650</v>
      </c>
      <c r="BI51" s="2" t="s">
        <v>1</v>
      </c>
      <c r="BJ51" s="2" t="s">
        <v>1</v>
      </c>
      <c r="BK51" s="2" t="s">
        <v>1</v>
      </c>
      <c r="BL51" s="2" t="s">
        <v>1</v>
      </c>
      <c r="BM51" s="2" t="s">
        <v>1</v>
      </c>
      <c r="BN51" s="2" t="s">
        <v>1</v>
      </c>
      <c r="BO51" s="2" t="s">
        <v>1</v>
      </c>
      <c r="BP51" s="2" t="s">
        <v>1</v>
      </c>
      <c r="BQ51" s="2" t="s">
        <v>1</v>
      </c>
      <c r="BR51" s="2">
        <v>610</v>
      </c>
      <c r="BS51" s="2">
        <v>7738.22</v>
      </c>
      <c r="BT51" s="2">
        <v>38.93</v>
      </c>
      <c r="BU51" s="2" t="s">
        <v>1</v>
      </c>
      <c r="BV51" s="2" t="s">
        <v>1</v>
      </c>
      <c r="BW51" s="2">
        <v>105846.28</v>
      </c>
      <c r="BX51" s="2" t="s">
        <v>1</v>
      </c>
      <c r="BY51" s="2">
        <v>1172422.51</v>
      </c>
      <c r="BZ51" s="2">
        <v>110</v>
      </c>
      <c r="CA51" s="2" t="s">
        <v>1</v>
      </c>
      <c r="CB51" s="2" t="s">
        <v>1</v>
      </c>
      <c r="CC51" s="2" t="s">
        <v>1</v>
      </c>
      <c r="CD51" s="2" t="s">
        <v>1</v>
      </c>
      <c r="CE51" s="2">
        <v>7726</v>
      </c>
      <c r="CF51" s="2">
        <v>1814</v>
      </c>
      <c r="CG51" s="2" t="s">
        <v>1</v>
      </c>
      <c r="CH51" s="2" t="s">
        <v>1</v>
      </c>
      <c r="CI51" s="2">
        <v>14.75</v>
      </c>
      <c r="CJ51" s="2">
        <v>0</v>
      </c>
      <c r="CK51" s="2" t="s">
        <v>1</v>
      </c>
      <c r="CL51" s="2" t="s">
        <v>1</v>
      </c>
      <c r="CM51" s="2" t="s">
        <v>1</v>
      </c>
      <c r="CN51" s="2" t="s">
        <v>1</v>
      </c>
      <c r="CO51" s="2" t="s">
        <v>1</v>
      </c>
      <c r="CP51" s="2" t="s">
        <v>1</v>
      </c>
      <c r="CQ51" s="2" t="s">
        <v>1</v>
      </c>
      <c r="CR51" s="2" t="s">
        <v>1</v>
      </c>
      <c r="CS51" s="2" t="s">
        <v>1</v>
      </c>
      <c r="CT51" s="2" t="s">
        <v>1</v>
      </c>
      <c r="CU51" s="2" t="s">
        <v>1</v>
      </c>
      <c r="CV51" s="2" t="s">
        <v>1</v>
      </c>
      <c r="CW51" s="2" t="s">
        <v>1</v>
      </c>
      <c r="CX51" s="2">
        <v>19213</v>
      </c>
      <c r="CY51" s="2">
        <v>44335.26</v>
      </c>
      <c r="CZ51" s="2" t="s">
        <v>1</v>
      </c>
      <c r="DA51" s="2" t="s">
        <v>1</v>
      </c>
      <c r="DB51" s="2" t="s">
        <v>1</v>
      </c>
      <c r="DC51" s="2" t="s">
        <v>1</v>
      </c>
      <c r="DD51" s="2" t="s">
        <v>1</v>
      </c>
      <c r="DE51" s="2" t="s">
        <v>1</v>
      </c>
      <c r="DF51" s="2" t="s">
        <v>1</v>
      </c>
      <c r="DG51" s="2" t="s">
        <v>1</v>
      </c>
      <c r="DH51" s="2" t="s">
        <v>1</v>
      </c>
      <c r="DI51" s="2" t="s">
        <v>1</v>
      </c>
      <c r="DJ51" s="2" t="s">
        <v>1</v>
      </c>
      <c r="DK51" s="2">
        <v>40428.800000000003</v>
      </c>
      <c r="DL51" s="2" t="s">
        <v>1</v>
      </c>
      <c r="DM51" s="2" t="s">
        <v>1</v>
      </c>
      <c r="DN51" s="2" t="s">
        <v>1</v>
      </c>
      <c r="DO51" s="2" t="s">
        <v>1</v>
      </c>
      <c r="DP51" s="2" t="s">
        <v>1</v>
      </c>
      <c r="DQ51" s="2" t="s">
        <v>1</v>
      </c>
      <c r="DR51" s="2" t="s">
        <v>1</v>
      </c>
      <c r="DS51" s="2">
        <v>265600</v>
      </c>
      <c r="DT51" s="2" t="s">
        <v>1</v>
      </c>
      <c r="DU51" s="2" t="s">
        <v>1</v>
      </c>
      <c r="DV51" s="2">
        <v>29000</v>
      </c>
      <c r="DW51" s="2">
        <v>65400</v>
      </c>
      <c r="DX51" s="2" t="s">
        <v>1</v>
      </c>
      <c r="DY51" s="2">
        <v>35735</v>
      </c>
      <c r="DZ51" s="2" t="s">
        <v>1</v>
      </c>
      <c r="EA51" s="2" t="s">
        <v>1</v>
      </c>
      <c r="EB51" s="2" t="s">
        <v>1</v>
      </c>
      <c r="EC51" s="2" t="s">
        <v>1</v>
      </c>
      <c r="ED51" s="2" t="s">
        <v>1</v>
      </c>
      <c r="EE51" s="2" t="s">
        <v>1</v>
      </c>
      <c r="EF51" s="2" t="s">
        <v>1</v>
      </c>
      <c r="EG51" s="2" t="s">
        <v>1</v>
      </c>
      <c r="EH51" s="2" t="s">
        <v>1</v>
      </c>
      <c r="EI51" s="2" t="s">
        <v>1</v>
      </c>
      <c r="EJ51" s="2" t="s">
        <v>1</v>
      </c>
      <c r="EK51" s="2" t="s">
        <v>1</v>
      </c>
      <c r="EL51" s="2" t="s">
        <v>1</v>
      </c>
      <c r="EM51" s="2" t="s">
        <v>1</v>
      </c>
      <c r="EN51" s="2" t="s">
        <v>1</v>
      </c>
      <c r="EO51" s="2" t="s">
        <v>1</v>
      </c>
      <c r="EP51" s="2" t="s">
        <v>1</v>
      </c>
      <c r="EQ51" s="2" t="s">
        <v>1</v>
      </c>
      <c r="ER51" s="2" t="s">
        <v>1</v>
      </c>
      <c r="ES51" s="2" t="s">
        <v>1</v>
      </c>
      <c r="ET51" s="2" t="s">
        <v>1</v>
      </c>
      <c r="EU51" s="2">
        <v>1305</v>
      </c>
      <c r="EV51" s="2">
        <v>43340</v>
      </c>
      <c r="EW51" s="2">
        <v>216624</v>
      </c>
      <c r="EX51" s="2" t="s">
        <v>1</v>
      </c>
      <c r="EY51" s="2" t="s">
        <v>1</v>
      </c>
      <c r="EZ51" s="2" t="s">
        <v>1</v>
      </c>
      <c r="FA51" s="2">
        <v>2363</v>
      </c>
      <c r="FB51" s="2">
        <v>19728</v>
      </c>
      <c r="FC51" s="2">
        <v>100</v>
      </c>
      <c r="FD51" s="2">
        <v>445</v>
      </c>
      <c r="FE51" s="2" t="s">
        <v>1</v>
      </c>
      <c r="FF51" s="2" t="s">
        <v>1</v>
      </c>
      <c r="FG51" s="2" t="s">
        <v>1</v>
      </c>
      <c r="FH51" s="2" t="s">
        <v>1</v>
      </c>
      <c r="FI51" s="2" t="s">
        <v>1</v>
      </c>
      <c r="FJ51" s="2" t="s">
        <v>1</v>
      </c>
      <c r="FK51" s="2" t="s">
        <v>1</v>
      </c>
      <c r="FL51" s="2" t="s">
        <v>1</v>
      </c>
      <c r="FM51" s="2">
        <v>540</v>
      </c>
      <c r="FN51" s="2">
        <v>76841.36</v>
      </c>
      <c r="FO51" s="2" t="s">
        <v>1</v>
      </c>
      <c r="FP51" s="2">
        <v>167261.37</v>
      </c>
      <c r="FQ51" s="2">
        <v>69213.350000000006</v>
      </c>
      <c r="FR51" s="2" t="s">
        <v>1</v>
      </c>
      <c r="FS51" s="2" t="s">
        <v>1</v>
      </c>
      <c r="FT51" s="2" t="s">
        <v>1</v>
      </c>
      <c r="FU51" s="2" t="s">
        <v>1</v>
      </c>
      <c r="FV51" s="2" t="s">
        <v>1</v>
      </c>
      <c r="FW51" s="2" t="s">
        <v>1</v>
      </c>
      <c r="FX51" s="2" t="s">
        <v>1</v>
      </c>
      <c r="FY51" s="2">
        <v>105910</v>
      </c>
      <c r="FZ51" s="2" t="s">
        <v>1</v>
      </c>
      <c r="GA51" s="2">
        <v>3163</v>
      </c>
      <c r="GB51" s="2" t="s">
        <v>1</v>
      </c>
      <c r="GC51" s="2" t="s">
        <v>1</v>
      </c>
      <c r="GD51" s="2">
        <v>3175</v>
      </c>
      <c r="GE51" s="2">
        <v>21658.17</v>
      </c>
      <c r="GF51" s="2">
        <v>30089.200000000001</v>
      </c>
      <c r="GG51" s="2">
        <v>0</v>
      </c>
      <c r="GH51" s="2" t="s">
        <v>1</v>
      </c>
      <c r="GI51" s="2">
        <v>27711.22</v>
      </c>
      <c r="GJ51" s="2">
        <v>0</v>
      </c>
      <c r="GK51" s="2">
        <v>49659</v>
      </c>
      <c r="GL51" s="2">
        <v>1145950.69</v>
      </c>
      <c r="GM51" s="2">
        <v>123491.39</v>
      </c>
      <c r="GN51" s="2">
        <v>6788.1</v>
      </c>
      <c r="GO51" s="2">
        <v>985</v>
      </c>
      <c r="GP51" s="2">
        <v>4118</v>
      </c>
      <c r="GQ51" s="2" t="s">
        <v>1</v>
      </c>
      <c r="GR51" s="2" t="s">
        <v>1</v>
      </c>
      <c r="GS51" s="2" t="s">
        <v>1</v>
      </c>
      <c r="GT51" s="2">
        <v>2538</v>
      </c>
      <c r="GU51" s="2" t="s">
        <v>1</v>
      </c>
      <c r="GV51" s="2" t="s">
        <v>1</v>
      </c>
      <c r="GW51" s="2" t="s">
        <v>1</v>
      </c>
      <c r="GX51" s="2" t="s">
        <v>1</v>
      </c>
      <c r="GY51" s="2">
        <v>10406</v>
      </c>
      <c r="GZ51" s="2" t="s">
        <v>1</v>
      </c>
      <c r="HA51" s="2">
        <v>2003</v>
      </c>
      <c r="HB51" s="2" t="s">
        <v>1</v>
      </c>
      <c r="HC51" s="2" t="s">
        <v>1</v>
      </c>
      <c r="HD51" s="2" t="s">
        <v>1</v>
      </c>
      <c r="HE51" s="2" t="s">
        <v>1</v>
      </c>
      <c r="HF51" s="2" t="s">
        <v>1</v>
      </c>
      <c r="HG51" s="2" t="s">
        <v>1</v>
      </c>
      <c r="HH51" s="2" t="s">
        <v>1</v>
      </c>
      <c r="HI51" s="2" t="s">
        <v>1</v>
      </c>
      <c r="HJ51" s="2" t="s">
        <v>1</v>
      </c>
      <c r="HK51" s="2">
        <v>1000</v>
      </c>
      <c r="HL51" s="2" t="s">
        <v>1</v>
      </c>
      <c r="HM51" s="2" t="s">
        <v>1</v>
      </c>
      <c r="HN51" s="2">
        <v>0</v>
      </c>
      <c r="HO51" s="2" t="s">
        <v>1</v>
      </c>
      <c r="HP51" s="2" t="s">
        <v>1</v>
      </c>
      <c r="HQ51" s="2">
        <v>115999</v>
      </c>
      <c r="HR51" s="2" t="s">
        <v>1</v>
      </c>
      <c r="HS51" s="2">
        <v>3608</v>
      </c>
      <c r="HT51" s="2" t="s">
        <v>1</v>
      </c>
      <c r="HU51" s="2" t="s">
        <v>1</v>
      </c>
      <c r="HV51" s="2">
        <v>17500</v>
      </c>
      <c r="HW51" s="2" t="s">
        <v>1</v>
      </c>
      <c r="HX51" s="2" t="s">
        <v>1</v>
      </c>
      <c r="HY51" s="2" t="s">
        <v>1</v>
      </c>
      <c r="HZ51" s="2" t="s">
        <v>1</v>
      </c>
      <c r="IA51" s="2" t="s">
        <v>1</v>
      </c>
      <c r="IB51" s="2" t="s">
        <v>1</v>
      </c>
      <c r="IC51" s="2" t="s">
        <v>1</v>
      </c>
      <c r="ID51" s="2" t="s">
        <v>1</v>
      </c>
      <c r="IE51" s="2" t="s">
        <v>1</v>
      </c>
      <c r="IF51" s="2">
        <v>108421</v>
      </c>
      <c r="IG51" s="2" t="s">
        <v>1</v>
      </c>
      <c r="IH51" s="2">
        <v>29574</v>
      </c>
      <c r="II51" s="2">
        <v>153900</v>
      </c>
      <c r="IJ51" s="2" t="s">
        <v>1</v>
      </c>
      <c r="IK51" s="2" t="s">
        <v>1</v>
      </c>
      <c r="IL51" s="2" t="s">
        <v>1</v>
      </c>
      <c r="IM51" s="2" t="s">
        <v>1</v>
      </c>
      <c r="IN51" s="2" t="s">
        <v>1</v>
      </c>
      <c r="IO51" s="2" t="s">
        <v>1</v>
      </c>
      <c r="IP51" s="2" t="s">
        <v>1</v>
      </c>
      <c r="IQ51" s="2" t="s">
        <v>1</v>
      </c>
      <c r="IR51" s="2" t="s">
        <v>1</v>
      </c>
      <c r="IS51" s="2" t="s">
        <v>1</v>
      </c>
      <c r="IT51" s="2" t="s">
        <v>1</v>
      </c>
      <c r="IU51" s="2" t="s">
        <v>1</v>
      </c>
      <c r="IV51" s="2" t="s">
        <v>1</v>
      </c>
      <c r="IW51" s="2" t="s">
        <v>1</v>
      </c>
      <c r="IX51" s="2" t="s">
        <v>1</v>
      </c>
      <c r="IY51" s="2" t="s">
        <v>1</v>
      </c>
      <c r="IZ51" s="2" t="s">
        <v>1</v>
      </c>
      <c r="JA51" s="2" t="s">
        <v>1</v>
      </c>
      <c r="JB51" s="2" t="s">
        <v>1</v>
      </c>
      <c r="JC51" s="2" t="s">
        <v>1</v>
      </c>
      <c r="JD51" s="2" t="s">
        <v>1</v>
      </c>
      <c r="JE51" s="2" t="s">
        <v>1</v>
      </c>
      <c r="JF51" s="2" t="s">
        <v>1</v>
      </c>
      <c r="JG51" s="2" t="s">
        <v>1</v>
      </c>
      <c r="JH51" s="2" t="s">
        <v>1</v>
      </c>
      <c r="JI51" s="2" t="s">
        <v>1</v>
      </c>
      <c r="JJ51" s="2">
        <v>0</v>
      </c>
      <c r="JK51" s="2" t="s">
        <v>1</v>
      </c>
      <c r="JL51" s="2">
        <v>0</v>
      </c>
      <c r="JM51" s="2" t="s">
        <v>1</v>
      </c>
      <c r="JN51" s="2" t="s">
        <v>1</v>
      </c>
      <c r="JO51" s="2" t="s">
        <v>1</v>
      </c>
      <c r="JP51" s="2" t="s">
        <v>1</v>
      </c>
      <c r="JQ51" s="2" t="s">
        <v>1</v>
      </c>
      <c r="JR51" s="2" t="s">
        <v>1</v>
      </c>
      <c r="JS51" s="2">
        <v>59078</v>
      </c>
      <c r="JT51" s="2" t="s">
        <v>1</v>
      </c>
      <c r="JU51" s="2" t="s">
        <v>1</v>
      </c>
      <c r="JV51" s="2" t="s">
        <v>1</v>
      </c>
      <c r="JW51" s="2" t="s">
        <v>1</v>
      </c>
      <c r="JX51" s="2" t="s">
        <v>1</v>
      </c>
      <c r="JY51" s="2" t="s">
        <v>1</v>
      </c>
      <c r="JZ51" s="2" t="s">
        <v>1</v>
      </c>
      <c r="KA51" s="2" t="s">
        <v>1</v>
      </c>
      <c r="KB51" s="2" t="s">
        <v>1</v>
      </c>
      <c r="KC51" s="2" t="s">
        <v>1</v>
      </c>
      <c r="KD51" s="2" t="s">
        <v>1</v>
      </c>
      <c r="KE51" s="2" t="s">
        <v>1</v>
      </c>
      <c r="KF51" s="2" t="s">
        <v>1</v>
      </c>
      <c r="KG51" s="2" t="s">
        <v>1</v>
      </c>
      <c r="KH51" s="2" t="s">
        <v>1</v>
      </c>
      <c r="KI51" s="2" t="s">
        <v>1</v>
      </c>
      <c r="KJ51" s="2" t="s">
        <v>1</v>
      </c>
      <c r="KK51" s="2" t="s">
        <v>1</v>
      </c>
      <c r="KL51" s="2" t="s">
        <v>1</v>
      </c>
      <c r="KM51" s="2" t="s">
        <v>1</v>
      </c>
      <c r="KN51" s="2" t="s">
        <v>1</v>
      </c>
      <c r="KO51" s="2" t="s">
        <v>1</v>
      </c>
      <c r="KP51" s="2" t="s">
        <v>1</v>
      </c>
      <c r="KQ51" s="2" t="s">
        <v>1</v>
      </c>
      <c r="KR51" s="2" t="s">
        <v>1</v>
      </c>
      <c r="KS51" s="2" t="s">
        <v>1</v>
      </c>
      <c r="KT51" s="2" t="s">
        <v>1</v>
      </c>
      <c r="KU51" s="2" t="s">
        <v>1</v>
      </c>
      <c r="KV51" s="2" t="s">
        <v>1</v>
      </c>
      <c r="KW51" s="2" t="s">
        <v>1</v>
      </c>
      <c r="KX51" s="2" t="s">
        <v>1</v>
      </c>
      <c r="KY51" s="2" t="s">
        <v>1</v>
      </c>
      <c r="KZ51" s="2" t="s">
        <v>1</v>
      </c>
      <c r="LA51" s="2" t="s">
        <v>1</v>
      </c>
      <c r="LB51" s="2" t="s">
        <v>1</v>
      </c>
      <c r="LC51" s="2" t="s">
        <v>1</v>
      </c>
      <c r="LD51" s="2" t="s">
        <v>1</v>
      </c>
      <c r="LE51" s="2" t="s">
        <v>1</v>
      </c>
      <c r="LF51" s="2" t="s">
        <v>1</v>
      </c>
      <c r="LG51" s="2" t="s">
        <v>1</v>
      </c>
      <c r="LH51" s="2" t="s">
        <v>1</v>
      </c>
      <c r="LI51" s="2" t="s">
        <v>1</v>
      </c>
    </row>
    <row r="52" spans="1:321" x14ac:dyDescent="0.3">
      <c r="A52" s="2" t="s">
        <v>46</v>
      </c>
      <c r="B52" s="2">
        <v>203</v>
      </c>
      <c r="C52" s="8">
        <f t="shared" si="80"/>
        <v>734856.29999999935</v>
      </c>
      <c r="D52" s="8">
        <f t="shared" si="81"/>
        <v>4133474.9499999997</v>
      </c>
      <c r="E52" s="8">
        <f t="shared" si="82"/>
        <v>20361.945566502462</v>
      </c>
      <c r="F52" s="8">
        <f t="shared" si="83"/>
        <v>3613156.9099999997</v>
      </c>
      <c r="G52" s="8">
        <f t="shared" si="84"/>
        <v>307168.03999999998</v>
      </c>
      <c r="H52" s="8">
        <f t="shared" si="85"/>
        <v>14980</v>
      </c>
      <c r="I52" s="8">
        <f t="shared" si="86"/>
        <v>198170</v>
      </c>
      <c r="J52" s="8">
        <f t="shared" si="87"/>
        <v>976.20689655172418</v>
      </c>
      <c r="K52" s="8">
        <f t="shared" si="88"/>
        <v>198170</v>
      </c>
      <c r="L52" s="8">
        <f t="shared" si="89"/>
        <v>0</v>
      </c>
      <c r="M52" s="8">
        <f t="shared" si="90"/>
        <v>297168.03999999998</v>
      </c>
      <c r="N52" s="8">
        <f t="shared" si="91"/>
        <v>17798.802512315269</v>
      </c>
      <c r="O52" s="8">
        <f t="shared" si="92"/>
        <v>849891.05</v>
      </c>
      <c r="P52" s="8">
        <f t="shared" si="93"/>
        <v>810452.9</v>
      </c>
      <c r="Q52" s="8">
        <f t="shared" si="94"/>
        <v>1492863.88</v>
      </c>
      <c r="R52" s="8">
        <f t="shared" si="95"/>
        <v>3510715.51</v>
      </c>
      <c r="S52" s="8">
        <f t="shared" si="96"/>
        <v>17294.165073891625</v>
      </c>
      <c r="T52" s="8">
        <f t="shared" si="97"/>
        <v>102441.39999999991</v>
      </c>
      <c r="U52" s="7">
        <f t="shared" si="98"/>
        <v>2.8352325280000062E-2</v>
      </c>
      <c r="V52" s="8">
        <f t="shared" si="99"/>
        <v>562.4</v>
      </c>
      <c r="W52" s="8">
        <f t="shared" si="100"/>
        <v>100589</v>
      </c>
      <c r="X52" s="8">
        <f t="shared" si="101"/>
        <v>0</v>
      </c>
      <c r="Y52" s="8">
        <f t="shared" si="102"/>
        <v>1290</v>
      </c>
      <c r="Z52" s="8">
        <f t="shared" si="103"/>
        <v>17835.86</v>
      </c>
      <c r="AA52" s="8">
        <f t="shared" si="104"/>
        <v>339671.82</v>
      </c>
      <c r="AB52" s="8">
        <f t="shared" si="105"/>
        <v>3398618.6500000004</v>
      </c>
      <c r="AC52" s="8">
        <f t="shared" si="106"/>
        <v>16741.963793103449</v>
      </c>
      <c r="AD52" s="8">
        <f t="shared" si="107"/>
        <v>3286330.6500000004</v>
      </c>
      <c r="AE52" s="8">
        <f t="shared" si="108"/>
        <v>16188.820935960593</v>
      </c>
      <c r="AF52" s="8">
        <f t="shared" si="109"/>
        <v>1078289</v>
      </c>
      <c r="AG52" s="7">
        <f t="shared" si="110"/>
        <v>0.31727272490545533</v>
      </c>
      <c r="AH52" s="8">
        <f t="shared" si="111"/>
        <v>5311.768472906404</v>
      </c>
      <c r="AI52" s="8">
        <f t="shared" si="112"/>
        <v>1945215.6500000001</v>
      </c>
      <c r="AJ52" s="8">
        <f t="shared" si="113"/>
        <v>51000</v>
      </c>
      <c r="AK52" s="8">
        <f t="shared" si="114"/>
        <v>211826</v>
      </c>
      <c r="AL52" s="8">
        <f t="shared" si="115"/>
        <v>112288</v>
      </c>
      <c r="AM52" s="8">
        <f t="shared" si="116"/>
        <v>553.14285714285711</v>
      </c>
      <c r="AN52" s="8">
        <f t="shared" si="117"/>
        <v>112288</v>
      </c>
      <c r="AO52" s="8">
        <f t="shared" si="118"/>
        <v>0</v>
      </c>
      <c r="AP52" s="2">
        <v>757647.6</v>
      </c>
      <c r="AQ52" s="2">
        <v>21106.55</v>
      </c>
      <c r="AR52" s="2">
        <v>71136.899999999994</v>
      </c>
      <c r="AS52" s="2" t="s">
        <v>1</v>
      </c>
      <c r="AT52" s="2">
        <v>662822.9</v>
      </c>
      <c r="AU52" s="2">
        <v>147630</v>
      </c>
      <c r="AV52" s="2" t="s">
        <v>1</v>
      </c>
      <c r="AW52" s="2">
        <v>1492863.88</v>
      </c>
      <c r="AX52" s="2" t="s">
        <v>1</v>
      </c>
      <c r="AY52" s="2" t="s">
        <v>1</v>
      </c>
      <c r="AZ52" s="2" t="s">
        <v>1</v>
      </c>
      <c r="BA52" s="2" t="s">
        <v>1</v>
      </c>
      <c r="BB52" s="2">
        <v>562.4</v>
      </c>
      <c r="BC52" s="2" t="s">
        <v>1</v>
      </c>
      <c r="BD52" s="2" t="s">
        <v>1</v>
      </c>
      <c r="BE52" s="2" t="s">
        <v>1</v>
      </c>
      <c r="BF52" s="2" t="s">
        <v>1</v>
      </c>
      <c r="BG52" s="2">
        <v>97514</v>
      </c>
      <c r="BH52" s="2">
        <v>3075</v>
      </c>
      <c r="BI52" s="2" t="s">
        <v>1</v>
      </c>
      <c r="BJ52" s="2" t="s">
        <v>1</v>
      </c>
      <c r="BK52" s="2" t="s">
        <v>1</v>
      </c>
      <c r="BL52" s="2" t="s">
        <v>1</v>
      </c>
      <c r="BM52" s="2" t="s">
        <v>1</v>
      </c>
      <c r="BN52" s="2" t="s">
        <v>1</v>
      </c>
      <c r="BO52" s="2" t="s">
        <v>1</v>
      </c>
      <c r="BP52" s="2" t="s">
        <v>1</v>
      </c>
      <c r="BQ52" s="2" t="s">
        <v>1</v>
      </c>
      <c r="BR52" s="2">
        <v>1290</v>
      </c>
      <c r="BS52" s="2">
        <v>17746.54</v>
      </c>
      <c r="BT52" s="2">
        <v>89.32</v>
      </c>
      <c r="BU52" s="2" t="s">
        <v>1</v>
      </c>
      <c r="BV52" s="2" t="s">
        <v>1</v>
      </c>
      <c r="BW52" s="2">
        <v>339671.82</v>
      </c>
      <c r="BX52" s="2" t="s">
        <v>1</v>
      </c>
      <c r="BY52" s="2">
        <v>213381</v>
      </c>
      <c r="BZ52" s="2">
        <v>17445</v>
      </c>
      <c r="CA52" s="2">
        <v>2100</v>
      </c>
      <c r="CB52" s="2" t="s">
        <v>1</v>
      </c>
      <c r="CC52" s="2" t="s">
        <v>1</v>
      </c>
      <c r="CD52" s="2" t="s">
        <v>1</v>
      </c>
      <c r="CE52" s="2">
        <v>63742</v>
      </c>
      <c r="CF52" s="2">
        <v>0</v>
      </c>
      <c r="CG52" s="2" t="s">
        <v>1</v>
      </c>
      <c r="CH52" s="2" t="s">
        <v>1</v>
      </c>
      <c r="CI52" s="2">
        <v>500.04</v>
      </c>
      <c r="CJ52" s="2" t="s">
        <v>1</v>
      </c>
      <c r="CK52" s="2" t="s">
        <v>1</v>
      </c>
      <c r="CL52" s="2" t="s">
        <v>1</v>
      </c>
      <c r="CM52" s="2" t="s">
        <v>1</v>
      </c>
      <c r="CN52" s="2" t="s">
        <v>1</v>
      </c>
      <c r="CO52" s="2" t="s">
        <v>1</v>
      </c>
      <c r="CP52" s="2" t="s">
        <v>1</v>
      </c>
      <c r="CQ52" s="2" t="s">
        <v>1</v>
      </c>
      <c r="CR52" s="2" t="s">
        <v>1</v>
      </c>
      <c r="CS52" s="2" t="s">
        <v>1</v>
      </c>
      <c r="CT52" s="2" t="s">
        <v>1</v>
      </c>
      <c r="CU52" s="2" t="s">
        <v>1</v>
      </c>
      <c r="CV52" s="2" t="s">
        <v>1</v>
      </c>
      <c r="CW52" s="2">
        <v>10000</v>
      </c>
      <c r="CX52" s="2" t="s">
        <v>1</v>
      </c>
      <c r="CY52" s="2" t="s">
        <v>1</v>
      </c>
      <c r="CZ52" s="2" t="s">
        <v>1</v>
      </c>
      <c r="DA52" s="2" t="s">
        <v>1</v>
      </c>
      <c r="DB52" s="2" t="s">
        <v>1</v>
      </c>
      <c r="DC52" s="2" t="s">
        <v>1</v>
      </c>
      <c r="DD52" s="2" t="s">
        <v>1</v>
      </c>
      <c r="DE52" s="2" t="s">
        <v>1</v>
      </c>
      <c r="DF52" s="2" t="s">
        <v>1</v>
      </c>
      <c r="DG52" s="2" t="s">
        <v>1</v>
      </c>
      <c r="DH52" s="2" t="s">
        <v>1</v>
      </c>
      <c r="DI52" s="2" t="s">
        <v>1</v>
      </c>
      <c r="DJ52" s="2" t="s">
        <v>1</v>
      </c>
      <c r="DK52" s="2">
        <v>14980</v>
      </c>
      <c r="DL52" s="2" t="s">
        <v>1</v>
      </c>
      <c r="DM52" s="2" t="s">
        <v>1</v>
      </c>
      <c r="DN52" s="2" t="s">
        <v>1</v>
      </c>
      <c r="DO52" s="2" t="s">
        <v>1</v>
      </c>
      <c r="DP52" s="2" t="s">
        <v>1</v>
      </c>
      <c r="DQ52" s="2" t="s">
        <v>1</v>
      </c>
      <c r="DR52" s="2" t="s">
        <v>1</v>
      </c>
      <c r="DS52" s="2" t="s">
        <v>1</v>
      </c>
      <c r="DT52" s="2" t="s">
        <v>1</v>
      </c>
      <c r="DU52" s="2" t="s">
        <v>1</v>
      </c>
      <c r="DV52" s="2">
        <v>29000</v>
      </c>
      <c r="DW52" s="2">
        <v>65400</v>
      </c>
      <c r="DX52" s="2" t="s">
        <v>1</v>
      </c>
      <c r="DY52" s="2">
        <v>82000</v>
      </c>
      <c r="DZ52" s="2" t="s">
        <v>1</v>
      </c>
      <c r="EA52" s="2" t="s">
        <v>1</v>
      </c>
      <c r="EB52" s="2">
        <v>21770</v>
      </c>
      <c r="EC52" s="2" t="s">
        <v>1</v>
      </c>
      <c r="ED52" s="2" t="s">
        <v>1</v>
      </c>
      <c r="EE52" s="2" t="s">
        <v>1</v>
      </c>
      <c r="EF52" s="2" t="s">
        <v>1</v>
      </c>
      <c r="EG52" s="2" t="s">
        <v>1</v>
      </c>
      <c r="EH52" s="2" t="s">
        <v>1</v>
      </c>
      <c r="EI52" s="2" t="s">
        <v>1</v>
      </c>
      <c r="EJ52" s="2" t="s">
        <v>1</v>
      </c>
      <c r="EK52" s="2" t="s">
        <v>1</v>
      </c>
      <c r="EL52" s="2" t="s">
        <v>1</v>
      </c>
      <c r="EM52" s="2" t="s">
        <v>1</v>
      </c>
      <c r="EN52" s="2" t="s">
        <v>1</v>
      </c>
      <c r="EO52" s="2" t="s">
        <v>1</v>
      </c>
      <c r="EP52" s="2" t="s">
        <v>1</v>
      </c>
      <c r="EQ52" s="2" t="s">
        <v>1</v>
      </c>
      <c r="ER52" s="2" t="s">
        <v>1</v>
      </c>
      <c r="ES52" s="2">
        <v>72980</v>
      </c>
      <c r="ET52" s="2" t="s">
        <v>1</v>
      </c>
      <c r="EU52" s="2">
        <v>4163</v>
      </c>
      <c r="EV52" s="2">
        <v>295091</v>
      </c>
      <c r="EW52" s="2">
        <v>617556</v>
      </c>
      <c r="EX52" s="2" t="s">
        <v>1</v>
      </c>
      <c r="EY52" s="2" t="s">
        <v>1</v>
      </c>
      <c r="EZ52" s="2" t="s">
        <v>1</v>
      </c>
      <c r="FA52" s="2">
        <v>18113</v>
      </c>
      <c r="FB52" s="2">
        <v>62203</v>
      </c>
      <c r="FC52" s="2" t="s">
        <v>1</v>
      </c>
      <c r="FD52" s="2" t="s">
        <v>1</v>
      </c>
      <c r="FE52" s="2">
        <v>8183</v>
      </c>
      <c r="FF52" s="2" t="s">
        <v>1</v>
      </c>
      <c r="FG52" s="2">
        <v>12100</v>
      </c>
      <c r="FH52" s="2" t="s">
        <v>1</v>
      </c>
      <c r="FI52" s="2" t="s">
        <v>1</v>
      </c>
      <c r="FJ52" s="2">
        <v>1878</v>
      </c>
      <c r="FK52" s="2" t="s">
        <v>1</v>
      </c>
      <c r="FL52" s="2" t="s">
        <v>1</v>
      </c>
      <c r="FM52" s="2">
        <v>4626</v>
      </c>
      <c r="FN52" s="2">
        <v>79003.8</v>
      </c>
      <c r="FO52" s="2">
        <v>100528.5</v>
      </c>
      <c r="FP52" s="2">
        <v>151690</v>
      </c>
      <c r="FQ52" s="2" t="s">
        <v>1</v>
      </c>
      <c r="FR52" s="2" t="s">
        <v>1</v>
      </c>
      <c r="FS52" s="2" t="s">
        <v>1</v>
      </c>
      <c r="FT52" s="2" t="s">
        <v>1</v>
      </c>
      <c r="FU52" s="2" t="s">
        <v>1</v>
      </c>
      <c r="FV52" s="2" t="s">
        <v>1</v>
      </c>
      <c r="FW52" s="2" t="s">
        <v>1</v>
      </c>
      <c r="FX52" s="2" t="s">
        <v>1</v>
      </c>
      <c r="FY52" s="2">
        <v>139523</v>
      </c>
      <c r="FZ52" s="2" t="s">
        <v>1</v>
      </c>
      <c r="GA52" s="2">
        <v>35508</v>
      </c>
      <c r="GB52" s="2" t="s">
        <v>1</v>
      </c>
      <c r="GC52" s="2" t="s">
        <v>1</v>
      </c>
      <c r="GD52" s="2">
        <v>4295</v>
      </c>
      <c r="GE52" s="2">
        <v>18596.96</v>
      </c>
      <c r="GF52" s="2">
        <v>37316.199999999997</v>
      </c>
      <c r="GG52" s="2" t="s">
        <v>1</v>
      </c>
      <c r="GH52" s="2" t="s">
        <v>1</v>
      </c>
      <c r="GI52" s="2" t="s">
        <v>1</v>
      </c>
      <c r="GJ52" s="2">
        <v>2500</v>
      </c>
      <c r="GK52" s="2">
        <v>20076.830000000002</v>
      </c>
      <c r="GL52" s="2">
        <v>885057.06</v>
      </c>
      <c r="GM52" s="2">
        <v>262996.7</v>
      </c>
      <c r="GN52" s="2" t="s">
        <v>1</v>
      </c>
      <c r="GO52" s="2">
        <v>14697</v>
      </c>
      <c r="GP52" s="2">
        <v>63169.599999999999</v>
      </c>
      <c r="GQ52" s="2" t="s">
        <v>1</v>
      </c>
      <c r="GR52" s="2" t="s">
        <v>1</v>
      </c>
      <c r="GS52" s="2" t="s">
        <v>1</v>
      </c>
      <c r="GT52" s="2">
        <v>3344</v>
      </c>
      <c r="GU52" s="2" t="s">
        <v>1</v>
      </c>
      <c r="GV52" s="2">
        <v>79310</v>
      </c>
      <c r="GW52" s="2" t="s">
        <v>1</v>
      </c>
      <c r="GX52" s="2" t="s">
        <v>1</v>
      </c>
      <c r="GY52" s="2" t="s">
        <v>1</v>
      </c>
      <c r="GZ52" s="2" t="s">
        <v>1</v>
      </c>
      <c r="HA52" s="2">
        <v>28999</v>
      </c>
      <c r="HB52" s="2" t="s">
        <v>1</v>
      </c>
      <c r="HC52" s="2" t="s">
        <v>1</v>
      </c>
      <c r="HD52" s="2" t="s">
        <v>1</v>
      </c>
      <c r="HE52" s="2" t="s">
        <v>1</v>
      </c>
      <c r="HF52" s="2" t="s">
        <v>1</v>
      </c>
      <c r="HG52" s="2" t="s">
        <v>1</v>
      </c>
      <c r="HH52" s="2" t="s">
        <v>1</v>
      </c>
      <c r="HI52" s="2" t="s">
        <v>1</v>
      </c>
      <c r="HJ52" s="2">
        <v>38000</v>
      </c>
      <c r="HK52" s="2" t="s">
        <v>1</v>
      </c>
      <c r="HL52" s="2" t="s">
        <v>1</v>
      </c>
      <c r="HM52" s="2" t="s">
        <v>1</v>
      </c>
      <c r="HN52" s="2">
        <v>13000</v>
      </c>
      <c r="HO52" s="2" t="s">
        <v>1</v>
      </c>
      <c r="HP52" s="2" t="s">
        <v>1</v>
      </c>
      <c r="HQ52" s="2">
        <v>40830</v>
      </c>
      <c r="HR52" s="2" t="s">
        <v>1</v>
      </c>
      <c r="HS52" s="2">
        <v>9284</v>
      </c>
      <c r="HT52" s="2" t="s">
        <v>1</v>
      </c>
      <c r="HU52" s="2" t="s">
        <v>1</v>
      </c>
      <c r="HV52" s="2" t="s">
        <v>1</v>
      </c>
      <c r="HW52" s="2" t="s">
        <v>1</v>
      </c>
      <c r="HX52" s="2" t="s">
        <v>1</v>
      </c>
      <c r="HY52" s="2" t="s">
        <v>1</v>
      </c>
      <c r="HZ52" s="2" t="s">
        <v>1</v>
      </c>
      <c r="IA52" s="2" t="s">
        <v>1</v>
      </c>
      <c r="IB52" s="2" t="s">
        <v>1</v>
      </c>
      <c r="IC52" s="2" t="s">
        <v>1</v>
      </c>
      <c r="ID52" s="2" t="s">
        <v>1</v>
      </c>
      <c r="IE52" s="2" t="s">
        <v>1</v>
      </c>
      <c r="IF52" s="2">
        <v>149416</v>
      </c>
      <c r="IG52" s="2" t="s">
        <v>1</v>
      </c>
      <c r="IH52" s="2">
        <v>12296</v>
      </c>
      <c r="II52" s="2">
        <v>0</v>
      </c>
      <c r="IJ52" s="2" t="s">
        <v>1</v>
      </c>
      <c r="IK52" s="2" t="s">
        <v>1</v>
      </c>
      <c r="IL52" s="2" t="s">
        <v>1</v>
      </c>
      <c r="IM52" s="2" t="s">
        <v>1</v>
      </c>
      <c r="IN52" s="2" t="s">
        <v>1</v>
      </c>
      <c r="IO52" s="2" t="s">
        <v>1</v>
      </c>
      <c r="IP52" s="2" t="s">
        <v>1</v>
      </c>
      <c r="IQ52" s="2" t="s">
        <v>1</v>
      </c>
      <c r="IR52" s="2" t="s">
        <v>1</v>
      </c>
      <c r="IS52" s="2" t="s">
        <v>1</v>
      </c>
      <c r="IT52" s="2" t="s">
        <v>1</v>
      </c>
      <c r="IU52" s="2" t="s">
        <v>1</v>
      </c>
      <c r="IV52" s="2" t="s">
        <v>1</v>
      </c>
      <c r="IW52" s="2" t="s">
        <v>1</v>
      </c>
      <c r="IX52" s="2" t="s">
        <v>1</v>
      </c>
      <c r="IY52" s="2" t="s">
        <v>1</v>
      </c>
      <c r="IZ52" s="2" t="s">
        <v>1</v>
      </c>
      <c r="JA52" s="2" t="s">
        <v>1</v>
      </c>
      <c r="JB52" s="2" t="s">
        <v>1</v>
      </c>
      <c r="JC52" s="2" t="s">
        <v>1</v>
      </c>
      <c r="JD52" s="2" t="s">
        <v>1</v>
      </c>
      <c r="JE52" s="2" t="s">
        <v>1</v>
      </c>
      <c r="JF52" s="2" t="s">
        <v>1</v>
      </c>
      <c r="JG52" s="2" t="s">
        <v>1</v>
      </c>
      <c r="JH52" s="2" t="s">
        <v>1</v>
      </c>
      <c r="JI52" s="2" t="s">
        <v>1</v>
      </c>
      <c r="JJ52" s="2" t="s">
        <v>1</v>
      </c>
      <c r="JK52" s="2" t="s">
        <v>1</v>
      </c>
      <c r="JL52" s="2" t="s">
        <v>1</v>
      </c>
      <c r="JM52" s="2" t="s">
        <v>1</v>
      </c>
      <c r="JN52" s="2" t="s">
        <v>1</v>
      </c>
      <c r="JO52" s="2" t="s">
        <v>1</v>
      </c>
      <c r="JP52" s="2" t="s">
        <v>1</v>
      </c>
      <c r="JQ52" s="2" t="s">
        <v>1</v>
      </c>
      <c r="JR52" s="2" t="s">
        <v>1</v>
      </c>
      <c r="JS52" s="2">
        <v>0</v>
      </c>
      <c r="JT52" s="2">
        <v>112288</v>
      </c>
      <c r="JU52" s="2" t="s">
        <v>1</v>
      </c>
      <c r="JV52" s="2" t="s">
        <v>1</v>
      </c>
      <c r="JW52" s="2" t="s">
        <v>1</v>
      </c>
      <c r="JX52" s="2" t="s">
        <v>1</v>
      </c>
      <c r="JY52" s="2" t="s">
        <v>1</v>
      </c>
      <c r="JZ52" s="2" t="s">
        <v>1</v>
      </c>
      <c r="KA52" s="2" t="s">
        <v>1</v>
      </c>
      <c r="KB52" s="2" t="s">
        <v>1</v>
      </c>
      <c r="KC52" s="2" t="s">
        <v>1</v>
      </c>
      <c r="KD52" s="2" t="s">
        <v>1</v>
      </c>
      <c r="KE52" s="2" t="s">
        <v>1</v>
      </c>
      <c r="KF52" s="2" t="s">
        <v>1</v>
      </c>
      <c r="KG52" s="2" t="s">
        <v>1</v>
      </c>
      <c r="KH52" s="2" t="s">
        <v>1</v>
      </c>
      <c r="KI52" s="2" t="s">
        <v>1</v>
      </c>
      <c r="KJ52" s="2" t="s">
        <v>1</v>
      </c>
      <c r="KK52" s="2" t="s">
        <v>1</v>
      </c>
      <c r="KL52" s="2" t="s">
        <v>1</v>
      </c>
      <c r="KM52" s="2" t="s">
        <v>1</v>
      </c>
      <c r="KN52" s="2" t="s">
        <v>1</v>
      </c>
      <c r="KO52" s="2" t="s">
        <v>1</v>
      </c>
      <c r="KP52" s="2" t="s">
        <v>1</v>
      </c>
      <c r="KQ52" s="2" t="s">
        <v>1</v>
      </c>
      <c r="KR52" s="2" t="s">
        <v>1</v>
      </c>
      <c r="KS52" s="2" t="s">
        <v>1</v>
      </c>
      <c r="KT52" s="2" t="s">
        <v>1</v>
      </c>
      <c r="KU52" s="2" t="s">
        <v>1</v>
      </c>
      <c r="KV52" s="2" t="s">
        <v>1</v>
      </c>
      <c r="KW52" s="2" t="s">
        <v>1</v>
      </c>
      <c r="KX52" s="2" t="s">
        <v>1</v>
      </c>
      <c r="KY52" s="2" t="s">
        <v>1</v>
      </c>
      <c r="KZ52" s="2" t="s">
        <v>1</v>
      </c>
      <c r="LA52" s="2" t="s">
        <v>1</v>
      </c>
      <c r="LB52" s="2" t="s">
        <v>1</v>
      </c>
      <c r="LC52" s="2" t="s">
        <v>1</v>
      </c>
      <c r="LD52" s="2" t="s">
        <v>1</v>
      </c>
      <c r="LE52" s="2" t="s">
        <v>1</v>
      </c>
      <c r="LF52" s="2" t="s">
        <v>1</v>
      </c>
      <c r="LG52" s="2" t="s">
        <v>1</v>
      </c>
      <c r="LH52" s="2" t="s">
        <v>1</v>
      </c>
      <c r="LI52" s="2" t="s">
        <v>1</v>
      </c>
    </row>
    <row r="53" spans="1:321" x14ac:dyDescent="0.3">
      <c r="A53" s="2" t="s">
        <v>47</v>
      </c>
      <c r="B53" s="2">
        <v>126</v>
      </c>
      <c r="C53" s="8">
        <f t="shared" si="80"/>
        <v>1352991.9200000004</v>
      </c>
      <c r="D53" s="8">
        <f t="shared" si="81"/>
        <v>4641746.78</v>
      </c>
      <c r="E53" s="8">
        <f t="shared" si="82"/>
        <v>36839.260158730161</v>
      </c>
      <c r="F53" s="8">
        <f t="shared" si="83"/>
        <v>2248879.96</v>
      </c>
      <c r="G53" s="8">
        <f t="shared" si="84"/>
        <v>1508014.54</v>
      </c>
      <c r="H53" s="8">
        <f t="shared" si="85"/>
        <v>450452.28</v>
      </c>
      <c r="I53" s="8">
        <f t="shared" si="86"/>
        <v>434400</v>
      </c>
      <c r="J53" s="8">
        <f t="shared" si="87"/>
        <v>3447.6190476190477</v>
      </c>
      <c r="K53" s="8">
        <f t="shared" si="88"/>
        <v>134400</v>
      </c>
      <c r="L53" s="8">
        <f t="shared" si="89"/>
        <v>300000</v>
      </c>
      <c r="M53" s="8">
        <f t="shared" si="90"/>
        <v>1481267.54</v>
      </c>
      <c r="N53" s="8">
        <f t="shared" si="91"/>
        <v>17848.253650793649</v>
      </c>
      <c r="O53" s="8">
        <f t="shared" si="92"/>
        <v>508255.72000000003</v>
      </c>
      <c r="P53" s="8">
        <f t="shared" si="93"/>
        <v>693198.98</v>
      </c>
      <c r="Q53" s="8">
        <f t="shared" si="94"/>
        <v>877131.14</v>
      </c>
      <c r="R53" s="8">
        <f t="shared" si="95"/>
        <v>2246409.96</v>
      </c>
      <c r="S53" s="8">
        <f t="shared" si="96"/>
        <v>17828.650476190476</v>
      </c>
      <c r="T53" s="8">
        <f t="shared" si="97"/>
        <v>2470</v>
      </c>
      <c r="U53" s="7">
        <f t="shared" si="98"/>
        <v>1.0983245188418149E-3</v>
      </c>
      <c r="V53" s="8">
        <f t="shared" si="99"/>
        <v>0</v>
      </c>
      <c r="W53" s="8">
        <f t="shared" si="100"/>
        <v>2100</v>
      </c>
      <c r="X53" s="8">
        <f t="shared" si="101"/>
        <v>0</v>
      </c>
      <c r="Y53" s="8">
        <f t="shared" si="102"/>
        <v>370</v>
      </c>
      <c r="Z53" s="8">
        <f t="shared" si="103"/>
        <v>10519.09</v>
      </c>
      <c r="AA53" s="8">
        <f t="shared" si="104"/>
        <v>157305.03</v>
      </c>
      <c r="AB53" s="8">
        <f t="shared" si="105"/>
        <v>3288754.86</v>
      </c>
      <c r="AC53" s="8">
        <f t="shared" si="106"/>
        <v>26101.229047619046</v>
      </c>
      <c r="AD53" s="8">
        <f t="shared" si="107"/>
        <v>2135577.46</v>
      </c>
      <c r="AE53" s="8">
        <f t="shared" si="108"/>
        <v>16949.027460317458</v>
      </c>
      <c r="AF53" s="8">
        <f t="shared" si="109"/>
        <v>542157</v>
      </c>
      <c r="AG53" s="7">
        <f t="shared" si="110"/>
        <v>0.16485175182682968</v>
      </c>
      <c r="AH53" s="8">
        <f t="shared" si="111"/>
        <v>4302.833333333333</v>
      </c>
      <c r="AI53" s="8">
        <f t="shared" si="112"/>
        <v>1087765.46</v>
      </c>
      <c r="AJ53" s="8">
        <f t="shared" si="113"/>
        <v>39000</v>
      </c>
      <c r="AK53" s="8">
        <f t="shared" si="114"/>
        <v>461655</v>
      </c>
      <c r="AL53" s="8">
        <f t="shared" si="115"/>
        <v>1153177.3999999999</v>
      </c>
      <c r="AM53" s="8">
        <f t="shared" si="116"/>
        <v>9152.2015873015862</v>
      </c>
      <c r="AN53" s="8">
        <f t="shared" si="117"/>
        <v>1153177.3999999999</v>
      </c>
      <c r="AO53" s="8">
        <f t="shared" si="118"/>
        <v>0</v>
      </c>
      <c r="AP53" s="2">
        <v>453994.89</v>
      </c>
      <c r="AQ53" s="2">
        <v>12403.89</v>
      </c>
      <c r="AR53" s="2">
        <v>41856.94</v>
      </c>
      <c r="AS53" s="2" t="s">
        <v>1</v>
      </c>
      <c r="AT53" s="2">
        <v>389768.98</v>
      </c>
      <c r="AU53" s="2">
        <v>303430</v>
      </c>
      <c r="AV53" s="2" t="s">
        <v>1</v>
      </c>
      <c r="AW53" s="2">
        <v>877131.14</v>
      </c>
      <c r="AX53" s="2" t="s">
        <v>1</v>
      </c>
      <c r="AY53" s="2" t="s">
        <v>1</v>
      </c>
      <c r="AZ53" s="2" t="s">
        <v>1</v>
      </c>
      <c r="BA53" s="2" t="s">
        <v>1</v>
      </c>
      <c r="BB53" s="2" t="s">
        <v>1</v>
      </c>
      <c r="BC53" s="2" t="s">
        <v>1</v>
      </c>
      <c r="BD53" s="2" t="s">
        <v>1</v>
      </c>
      <c r="BE53" s="2" t="s">
        <v>1</v>
      </c>
      <c r="BF53" s="2" t="s">
        <v>1</v>
      </c>
      <c r="BG53" s="2" t="s">
        <v>1</v>
      </c>
      <c r="BH53" s="2">
        <v>2100</v>
      </c>
      <c r="BI53" s="2" t="s">
        <v>1</v>
      </c>
      <c r="BJ53" s="2" t="s">
        <v>1</v>
      </c>
      <c r="BK53" s="2" t="s">
        <v>1</v>
      </c>
      <c r="BL53" s="2" t="s">
        <v>1</v>
      </c>
      <c r="BM53" s="2" t="s">
        <v>1</v>
      </c>
      <c r="BN53" s="2" t="s">
        <v>1</v>
      </c>
      <c r="BO53" s="2" t="s">
        <v>1</v>
      </c>
      <c r="BP53" s="2" t="s">
        <v>1</v>
      </c>
      <c r="BQ53" s="2" t="s">
        <v>1</v>
      </c>
      <c r="BR53" s="2">
        <v>370</v>
      </c>
      <c r="BS53" s="2">
        <v>10519.09</v>
      </c>
      <c r="BT53" s="2" t="s">
        <v>1</v>
      </c>
      <c r="BU53" s="2" t="s">
        <v>1</v>
      </c>
      <c r="BV53" s="2" t="s">
        <v>1</v>
      </c>
      <c r="BW53" s="2">
        <v>157305.03</v>
      </c>
      <c r="BX53" s="2" t="s">
        <v>1</v>
      </c>
      <c r="BY53" s="2">
        <v>1274450</v>
      </c>
      <c r="BZ53" s="2">
        <v>8600</v>
      </c>
      <c r="CA53" s="2">
        <v>22772.53</v>
      </c>
      <c r="CB53" s="2" t="s">
        <v>1</v>
      </c>
      <c r="CC53" s="2" t="s">
        <v>1</v>
      </c>
      <c r="CD53" s="2" t="s">
        <v>1</v>
      </c>
      <c r="CE53" s="2">
        <v>72728</v>
      </c>
      <c r="CF53" s="2">
        <v>101029.5</v>
      </c>
      <c r="CG53" s="2" t="s">
        <v>1</v>
      </c>
      <c r="CH53" s="2" t="s">
        <v>1</v>
      </c>
      <c r="CI53" s="2">
        <v>1687.51</v>
      </c>
      <c r="CJ53" s="2">
        <v>0</v>
      </c>
      <c r="CK53" s="2" t="s">
        <v>1</v>
      </c>
      <c r="CL53" s="2" t="s">
        <v>1</v>
      </c>
      <c r="CM53" s="2" t="s">
        <v>1</v>
      </c>
      <c r="CN53" s="2" t="s">
        <v>1</v>
      </c>
      <c r="CO53" s="2" t="s">
        <v>1</v>
      </c>
      <c r="CP53" s="2" t="s">
        <v>1</v>
      </c>
      <c r="CQ53" s="2" t="s">
        <v>1</v>
      </c>
      <c r="CR53" s="2" t="s">
        <v>1</v>
      </c>
      <c r="CS53" s="2" t="s">
        <v>1</v>
      </c>
      <c r="CT53" s="2" t="s">
        <v>1</v>
      </c>
      <c r="CU53" s="2" t="s">
        <v>1</v>
      </c>
      <c r="CV53" s="2" t="s">
        <v>1</v>
      </c>
      <c r="CW53" s="2" t="s">
        <v>1</v>
      </c>
      <c r="CX53" s="2" t="s">
        <v>1</v>
      </c>
      <c r="CY53" s="2">
        <v>26747</v>
      </c>
      <c r="CZ53" s="2" t="s">
        <v>1</v>
      </c>
      <c r="DA53" s="2" t="s">
        <v>1</v>
      </c>
      <c r="DB53" s="2" t="s">
        <v>1</v>
      </c>
      <c r="DC53" s="2" t="s">
        <v>1</v>
      </c>
      <c r="DD53" s="2" t="s">
        <v>1</v>
      </c>
      <c r="DE53" s="2" t="s">
        <v>1</v>
      </c>
      <c r="DF53" s="2" t="s">
        <v>1</v>
      </c>
      <c r="DG53" s="2" t="s">
        <v>1</v>
      </c>
      <c r="DH53" s="2" t="s">
        <v>1</v>
      </c>
      <c r="DI53" s="2" t="s">
        <v>1</v>
      </c>
      <c r="DJ53" s="2" t="s">
        <v>1</v>
      </c>
      <c r="DK53" s="2">
        <v>184749</v>
      </c>
      <c r="DL53" s="2" t="s">
        <v>1</v>
      </c>
      <c r="DM53" s="2" t="s">
        <v>1</v>
      </c>
      <c r="DN53" s="2" t="s">
        <v>1</v>
      </c>
      <c r="DO53" s="2" t="s">
        <v>1</v>
      </c>
      <c r="DP53" s="2" t="s">
        <v>1</v>
      </c>
      <c r="DQ53" s="2" t="s">
        <v>1</v>
      </c>
      <c r="DR53" s="2" t="s">
        <v>1</v>
      </c>
      <c r="DS53" s="2">
        <v>265703.28000000003</v>
      </c>
      <c r="DT53" s="2" t="s">
        <v>1</v>
      </c>
      <c r="DU53" s="2" t="s">
        <v>1</v>
      </c>
      <c r="DV53" s="2">
        <v>29000</v>
      </c>
      <c r="DW53" s="2">
        <v>65400</v>
      </c>
      <c r="DX53" s="2" t="s">
        <v>1</v>
      </c>
      <c r="DY53" s="2" t="s">
        <v>1</v>
      </c>
      <c r="DZ53" s="2" t="s">
        <v>1</v>
      </c>
      <c r="EA53" s="2" t="s">
        <v>1</v>
      </c>
      <c r="EB53" s="2">
        <v>40000</v>
      </c>
      <c r="EC53" s="2" t="s">
        <v>1</v>
      </c>
      <c r="ED53" s="2" t="s">
        <v>1</v>
      </c>
      <c r="EE53" s="2" t="s">
        <v>1</v>
      </c>
      <c r="EF53" s="2" t="s">
        <v>1</v>
      </c>
      <c r="EG53" s="2" t="s">
        <v>1</v>
      </c>
      <c r="EH53" s="2" t="s">
        <v>1</v>
      </c>
      <c r="EI53" s="2" t="s">
        <v>1</v>
      </c>
      <c r="EJ53" s="2" t="s">
        <v>1</v>
      </c>
      <c r="EK53" s="2" t="s">
        <v>1</v>
      </c>
      <c r="EL53" s="2" t="s">
        <v>1</v>
      </c>
      <c r="EM53" s="2" t="s">
        <v>1</v>
      </c>
      <c r="EN53" s="2">
        <v>300000</v>
      </c>
      <c r="EO53" s="2" t="s">
        <v>1</v>
      </c>
      <c r="EP53" s="2" t="s">
        <v>1</v>
      </c>
      <c r="EQ53" s="2" t="s">
        <v>1</v>
      </c>
      <c r="ER53" s="2" t="s">
        <v>1</v>
      </c>
      <c r="ES53" s="2" t="s">
        <v>1</v>
      </c>
      <c r="ET53" s="2" t="s">
        <v>1</v>
      </c>
      <c r="EU53" s="2" t="s">
        <v>1</v>
      </c>
      <c r="EV53" s="2">
        <v>188802</v>
      </c>
      <c r="EW53" s="2">
        <v>324177</v>
      </c>
      <c r="EX53" s="2" t="s">
        <v>1</v>
      </c>
      <c r="EY53" s="2" t="s">
        <v>1</v>
      </c>
      <c r="EZ53" s="2" t="s">
        <v>1</v>
      </c>
      <c r="FA53" s="2" t="s">
        <v>1</v>
      </c>
      <c r="FB53" s="2">
        <v>29078</v>
      </c>
      <c r="FC53" s="2">
        <v>100</v>
      </c>
      <c r="FD53" s="2" t="s">
        <v>1</v>
      </c>
      <c r="FE53" s="2" t="s">
        <v>1</v>
      </c>
      <c r="FF53" s="2" t="s">
        <v>1</v>
      </c>
      <c r="FG53" s="2" t="s">
        <v>1</v>
      </c>
      <c r="FH53" s="2" t="s">
        <v>1</v>
      </c>
      <c r="FI53" s="2" t="s">
        <v>1</v>
      </c>
      <c r="FJ53" s="2" t="s">
        <v>1</v>
      </c>
      <c r="FK53" s="2" t="s">
        <v>1</v>
      </c>
      <c r="FL53" s="2" t="s">
        <v>1</v>
      </c>
      <c r="FM53" s="2">
        <v>2888</v>
      </c>
      <c r="FN53" s="2">
        <v>24341</v>
      </c>
      <c r="FO53" s="2" t="s">
        <v>1</v>
      </c>
      <c r="FP53" s="2">
        <v>117722.4</v>
      </c>
      <c r="FQ53" s="2">
        <v>15024.7</v>
      </c>
      <c r="FR53" s="2" t="s">
        <v>1</v>
      </c>
      <c r="FS53" s="2" t="s">
        <v>1</v>
      </c>
      <c r="FT53" s="2" t="s">
        <v>1</v>
      </c>
      <c r="FU53" s="2" t="s">
        <v>1</v>
      </c>
      <c r="FV53" s="2" t="s">
        <v>1</v>
      </c>
      <c r="FW53" s="2" t="s">
        <v>1</v>
      </c>
      <c r="FX53" s="2" t="s">
        <v>1</v>
      </c>
      <c r="FY53" s="2">
        <v>251583.28</v>
      </c>
      <c r="FZ53" s="2" t="s">
        <v>1</v>
      </c>
      <c r="GA53" s="2">
        <v>11130</v>
      </c>
      <c r="GB53" s="2" t="s">
        <v>1</v>
      </c>
      <c r="GC53" s="2" t="s">
        <v>1</v>
      </c>
      <c r="GD53" s="2">
        <v>2001</v>
      </c>
      <c r="GE53" s="2">
        <v>6394.62</v>
      </c>
      <c r="GF53" s="2">
        <v>10100.4</v>
      </c>
      <c r="GG53" s="2" t="s">
        <v>1</v>
      </c>
      <c r="GH53" s="2">
        <v>3308</v>
      </c>
      <c r="GI53" s="2" t="s">
        <v>1</v>
      </c>
      <c r="GJ53" s="2">
        <v>0</v>
      </c>
      <c r="GK53" s="2">
        <v>18347.830000000002</v>
      </c>
      <c r="GL53" s="2">
        <v>557958.23</v>
      </c>
      <c r="GM53" s="2">
        <v>37179</v>
      </c>
      <c r="GN53" s="2" t="s">
        <v>1</v>
      </c>
      <c r="GO53" s="2">
        <v>324</v>
      </c>
      <c r="GP53" s="2">
        <v>21686</v>
      </c>
      <c r="GQ53" s="2" t="s">
        <v>1</v>
      </c>
      <c r="GR53" s="2" t="s">
        <v>1</v>
      </c>
      <c r="GS53" s="2" t="s">
        <v>1</v>
      </c>
      <c r="GT53" s="2">
        <v>1825</v>
      </c>
      <c r="GU53" s="2" t="s">
        <v>1</v>
      </c>
      <c r="GV53" s="2" t="s">
        <v>1</v>
      </c>
      <c r="GW53" s="2" t="s">
        <v>1</v>
      </c>
      <c r="GX53" s="2" t="s">
        <v>1</v>
      </c>
      <c r="GY53" s="2" t="s">
        <v>1</v>
      </c>
      <c r="GZ53" s="2" t="s">
        <v>1</v>
      </c>
      <c r="HA53" s="2">
        <v>5952</v>
      </c>
      <c r="HB53" s="2" t="s">
        <v>1</v>
      </c>
      <c r="HC53" s="2" t="s">
        <v>1</v>
      </c>
      <c r="HD53" s="2" t="s">
        <v>1</v>
      </c>
      <c r="HE53" s="2">
        <v>0</v>
      </c>
      <c r="HF53" s="2">
        <v>34000</v>
      </c>
      <c r="HG53" s="2" t="s">
        <v>1</v>
      </c>
      <c r="HH53" s="2" t="s">
        <v>1</v>
      </c>
      <c r="HI53" s="2" t="s">
        <v>1</v>
      </c>
      <c r="HJ53" s="2">
        <v>5000</v>
      </c>
      <c r="HK53" s="2" t="s">
        <v>1</v>
      </c>
      <c r="HL53" s="2" t="s">
        <v>1</v>
      </c>
      <c r="HM53" s="2" t="s">
        <v>1</v>
      </c>
      <c r="HN53" s="2" t="s">
        <v>1</v>
      </c>
      <c r="HO53" s="2" t="s">
        <v>1</v>
      </c>
      <c r="HP53" s="2" t="s">
        <v>1</v>
      </c>
      <c r="HQ53" s="2">
        <v>28500</v>
      </c>
      <c r="HR53" s="2" t="s">
        <v>1</v>
      </c>
      <c r="HS53" s="2">
        <v>4059</v>
      </c>
      <c r="HT53" s="2" t="s">
        <v>1</v>
      </c>
      <c r="HU53" s="2" t="s">
        <v>1</v>
      </c>
      <c r="HV53" s="2">
        <v>17500</v>
      </c>
      <c r="HW53" s="2" t="s">
        <v>1</v>
      </c>
      <c r="HX53" s="2" t="s">
        <v>1</v>
      </c>
      <c r="HY53" s="2" t="s">
        <v>1</v>
      </c>
      <c r="HZ53" s="2" t="s">
        <v>1</v>
      </c>
      <c r="IA53" s="2" t="s">
        <v>1</v>
      </c>
      <c r="IB53" s="2" t="s">
        <v>1</v>
      </c>
      <c r="IC53" s="2" t="s">
        <v>1</v>
      </c>
      <c r="ID53" s="2" t="s">
        <v>1</v>
      </c>
      <c r="IE53" s="2">
        <v>1000</v>
      </c>
      <c r="IF53" s="2">
        <v>376316</v>
      </c>
      <c r="IG53" s="2">
        <v>2000</v>
      </c>
      <c r="IH53" s="2">
        <v>32280</v>
      </c>
      <c r="II53" s="2" t="s">
        <v>1</v>
      </c>
      <c r="IJ53" s="2" t="s">
        <v>1</v>
      </c>
      <c r="IK53" s="2" t="s">
        <v>1</v>
      </c>
      <c r="IL53" s="2" t="s">
        <v>1</v>
      </c>
      <c r="IM53" s="2" t="s">
        <v>1</v>
      </c>
      <c r="IN53" s="2" t="s">
        <v>1</v>
      </c>
      <c r="IO53" s="2" t="s">
        <v>1</v>
      </c>
      <c r="IP53" s="2" t="s">
        <v>1</v>
      </c>
      <c r="IQ53" s="2" t="s">
        <v>1</v>
      </c>
      <c r="IR53" s="2" t="s">
        <v>1</v>
      </c>
      <c r="IS53" s="2">
        <v>5000</v>
      </c>
      <c r="IT53" s="2" t="s">
        <v>1</v>
      </c>
      <c r="IU53" s="2" t="s">
        <v>1</v>
      </c>
      <c r="IV53" s="2" t="s">
        <v>1</v>
      </c>
      <c r="IW53" s="2" t="s">
        <v>1</v>
      </c>
      <c r="IX53" s="2" t="s">
        <v>1</v>
      </c>
      <c r="IY53" s="2" t="s">
        <v>1</v>
      </c>
      <c r="IZ53" s="2" t="s">
        <v>1</v>
      </c>
      <c r="JA53" s="2" t="s">
        <v>1</v>
      </c>
      <c r="JB53" s="2" t="s">
        <v>1</v>
      </c>
      <c r="JC53" s="2" t="s">
        <v>1</v>
      </c>
      <c r="JD53" s="2" t="s">
        <v>1</v>
      </c>
      <c r="JE53" s="2" t="s">
        <v>1</v>
      </c>
      <c r="JF53" s="2" t="s">
        <v>1</v>
      </c>
      <c r="JG53" s="2" t="s">
        <v>1</v>
      </c>
      <c r="JH53" s="2" t="s">
        <v>1</v>
      </c>
      <c r="JI53" s="2" t="s">
        <v>1</v>
      </c>
      <c r="JJ53" s="2">
        <v>0</v>
      </c>
      <c r="JK53" s="2" t="s">
        <v>1</v>
      </c>
      <c r="JL53" s="2">
        <v>0</v>
      </c>
      <c r="JM53" s="2" t="s">
        <v>1</v>
      </c>
      <c r="JN53" s="2" t="s">
        <v>1</v>
      </c>
      <c r="JO53" s="2" t="s">
        <v>1</v>
      </c>
      <c r="JP53" s="2" t="s">
        <v>1</v>
      </c>
      <c r="JQ53" s="2" t="s">
        <v>1</v>
      </c>
      <c r="JR53" s="2" t="s">
        <v>1</v>
      </c>
      <c r="JS53" s="2">
        <v>1143177.3999999999</v>
      </c>
      <c r="JT53" s="2" t="s">
        <v>1</v>
      </c>
      <c r="JU53" s="2" t="s">
        <v>1</v>
      </c>
      <c r="JV53" s="2" t="s">
        <v>1</v>
      </c>
      <c r="JW53" s="2" t="s">
        <v>1</v>
      </c>
      <c r="JX53" s="2" t="s">
        <v>1</v>
      </c>
      <c r="JY53" s="2" t="s">
        <v>1</v>
      </c>
      <c r="JZ53" s="2">
        <v>10000</v>
      </c>
      <c r="KA53" s="2" t="s">
        <v>1</v>
      </c>
      <c r="KB53" s="2" t="s">
        <v>1</v>
      </c>
      <c r="KC53" s="2" t="s">
        <v>1</v>
      </c>
      <c r="KD53" s="2" t="s">
        <v>1</v>
      </c>
      <c r="KE53" s="2" t="s">
        <v>1</v>
      </c>
      <c r="KF53" s="2" t="s">
        <v>1</v>
      </c>
      <c r="KG53" s="2" t="s">
        <v>1</v>
      </c>
      <c r="KH53" s="2" t="s">
        <v>1</v>
      </c>
      <c r="KI53" s="2" t="s">
        <v>1</v>
      </c>
      <c r="KJ53" s="2" t="s">
        <v>1</v>
      </c>
      <c r="KK53" s="2" t="s">
        <v>1</v>
      </c>
      <c r="KL53" s="2" t="s">
        <v>1</v>
      </c>
      <c r="KM53" s="2" t="s">
        <v>1</v>
      </c>
      <c r="KN53" s="2" t="s">
        <v>1</v>
      </c>
      <c r="KO53" s="2" t="s">
        <v>1</v>
      </c>
      <c r="KP53" s="2" t="s">
        <v>1</v>
      </c>
      <c r="KQ53" s="2" t="s">
        <v>1</v>
      </c>
      <c r="KR53" s="2" t="s">
        <v>1</v>
      </c>
      <c r="KS53" s="2" t="s">
        <v>1</v>
      </c>
      <c r="KT53" s="2" t="s">
        <v>1</v>
      </c>
      <c r="KU53" s="2" t="s">
        <v>1</v>
      </c>
      <c r="KV53" s="2" t="s">
        <v>1</v>
      </c>
      <c r="KW53" s="2" t="s">
        <v>1</v>
      </c>
      <c r="KX53" s="2" t="s">
        <v>1</v>
      </c>
      <c r="KY53" s="2" t="s">
        <v>1</v>
      </c>
      <c r="KZ53" s="2" t="s">
        <v>1</v>
      </c>
      <c r="LA53" s="2" t="s">
        <v>1</v>
      </c>
      <c r="LB53" s="2" t="s">
        <v>1</v>
      </c>
      <c r="LC53" s="2" t="s">
        <v>1</v>
      </c>
      <c r="LD53" s="2" t="s">
        <v>1</v>
      </c>
      <c r="LE53" s="2" t="s">
        <v>1</v>
      </c>
      <c r="LF53" s="2" t="s">
        <v>1</v>
      </c>
      <c r="LG53" s="2" t="s">
        <v>1</v>
      </c>
      <c r="LH53" s="2" t="s">
        <v>1</v>
      </c>
      <c r="LI53" s="2" t="s">
        <v>1</v>
      </c>
    </row>
    <row r="54" spans="1:321" x14ac:dyDescent="0.3">
      <c r="A54" s="2" t="s">
        <v>48</v>
      </c>
      <c r="B54" s="2">
        <v>133</v>
      </c>
      <c r="C54" s="8">
        <f t="shared" si="80"/>
        <v>1581572.06</v>
      </c>
      <c r="D54" s="8">
        <f t="shared" si="81"/>
        <v>2589441.29</v>
      </c>
      <c r="E54" s="8">
        <f t="shared" si="82"/>
        <v>19469.483383458646</v>
      </c>
      <c r="F54" s="8">
        <f t="shared" si="83"/>
        <v>2120001.25</v>
      </c>
      <c r="G54" s="8">
        <f t="shared" si="84"/>
        <v>45040.04</v>
      </c>
      <c r="H54" s="8">
        <f t="shared" si="85"/>
        <v>0</v>
      </c>
      <c r="I54" s="8">
        <f t="shared" si="86"/>
        <v>424400</v>
      </c>
      <c r="J54" s="8">
        <f t="shared" si="87"/>
        <v>3190.9774436090224</v>
      </c>
      <c r="K54" s="8">
        <f t="shared" si="88"/>
        <v>134400</v>
      </c>
      <c r="L54" s="8">
        <f t="shared" si="89"/>
        <v>290000</v>
      </c>
      <c r="M54" s="8">
        <f t="shared" si="90"/>
        <v>45040.04</v>
      </c>
      <c r="N54" s="8">
        <f t="shared" si="91"/>
        <v>15939.859022556391</v>
      </c>
      <c r="O54" s="8">
        <f t="shared" si="92"/>
        <v>508902.85</v>
      </c>
      <c r="P54" s="8">
        <f t="shared" si="93"/>
        <v>456935.21</v>
      </c>
      <c r="Q54" s="8">
        <f t="shared" si="94"/>
        <v>886090.35</v>
      </c>
      <c r="R54" s="8">
        <f t="shared" si="95"/>
        <v>2118980.85</v>
      </c>
      <c r="S54" s="8">
        <f t="shared" si="96"/>
        <v>15932.186842105264</v>
      </c>
      <c r="T54" s="8">
        <f t="shared" si="97"/>
        <v>1020.3999999999069</v>
      </c>
      <c r="U54" s="7">
        <f t="shared" si="98"/>
        <v>4.8132047091948974E-4</v>
      </c>
      <c r="V54" s="8">
        <f t="shared" si="99"/>
        <v>0.4</v>
      </c>
      <c r="W54" s="8">
        <f t="shared" si="100"/>
        <v>1020</v>
      </c>
      <c r="X54" s="8">
        <f t="shared" si="101"/>
        <v>0</v>
      </c>
      <c r="Y54" s="8" t="str">
        <f t="shared" si="102"/>
        <v>0,00</v>
      </c>
      <c r="Z54" s="8">
        <f t="shared" si="103"/>
        <v>10616.26</v>
      </c>
      <c r="AA54" s="8">
        <f t="shared" si="104"/>
        <v>256436.18</v>
      </c>
      <c r="AB54" s="8">
        <f t="shared" si="105"/>
        <v>1007869.2300000001</v>
      </c>
      <c r="AC54" s="8">
        <f t="shared" si="106"/>
        <v>7577.9641353383468</v>
      </c>
      <c r="AD54" s="8">
        <f t="shared" si="107"/>
        <v>953169.2300000001</v>
      </c>
      <c r="AE54" s="8">
        <f t="shared" si="108"/>
        <v>7166.6859398496244</v>
      </c>
      <c r="AF54" s="8">
        <f t="shared" si="109"/>
        <v>380874</v>
      </c>
      <c r="AG54" s="7">
        <f t="shared" si="110"/>
        <v>0.37790021628103476</v>
      </c>
      <c r="AH54" s="8">
        <f t="shared" si="111"/>
        <v>2863.7142857142858</v>
      </c>
      <c r="AI54" s="8">
        <f t="shared" si="112"/>
        <v>471231.23</v>
      </c>
      <c r="AJ54" s="8">
        <f t="shared" si="113"/>
        <v>0</v>
      </c>
      <c r="AK54" s="8">
        <f t="shared" si="114"/>
        <v>101064</v>
      </c>
      <c r="AL54" s="8">
        <f t="shared" si="115"/>
        <v>54700</v>
      </c>
      <c r="AM54" s="8">
        <f t="shared" si="116"/>
        <v>411.27819548872179</v>
      </c>
      <c r="AN54" s="8">
        <f t="shared" si="117"/>
        <v>54700</v>
      </c>
      <c r="AO54" s="8">
        <f t="shared" si="118"/>
        <v>0</v>
      </c>
      <c r="AP54" s="2">
        <v>454104.2</v>
      </c>
      <c r="AQ54" s="2">
        <v>12529.86</v>
      </c>
      <c r="AR54" s="2">
        <v>42268.79</v>
      </c>
      <c r="AS54" s="2" t="s">
        <v>1</v>
      </c>
      <c r="AT54" s="2">
        <v>393665.21</v>
      </c>
      <c r="AU54" s="2">
        <v>63270</v>
      </c>
      <c r="AV54" s="2" t="s">
        <v>1</v>
      </c>
      <c r="AW54" s="2">
        <v>886090.35</v>
      </c>
      <c r="AX54" s="2" t="s">
        <v>1</v>
      </c>
      <c r="AY54" s="2" t="s">
        <v>1</v>
      </c>
      <c r="AZ54" s="2" t="s">
        <v>1</v>
      </c>
      <c r="BA54" s="2" t="s">
        <v>1</v>
      </c>
      <c r="BB54" s="2">
        <v>0.4</v>
      </c>
      <c r="BC54" s="2" t="s">
        <v>1</v>
      </c>
      <c r="BD54" s="2" t="s">
        <v>1</v>
      </c>
      <c r="BE54" s="2" t="s">
        <v>1</v>
      </c>
      <c r="BF54" s="2" t="s">
        <v>1</v>
      </c>
      <c r="BG54" s="2" t="s">
        <v>1</v>
      </c>
      <c r="BH54" s="2">
        <v>1020</v>
      </c>
      <c r="BI54" s="2" t="s">
        <v>1</v>
      </c>
      <c r="BJ54" s="2" t="s">
        <v>1</v>
      </c>
      <c r="BK54" s="2" t="s">
        <v>1</v>
      </c>
      <c r="BL54" s="2" t="s">
        <v>1</v>
      </c>
      <c r="BM54" s="2" t="s">
        <v>1</v>
      </c>
      <c r="BN54" s="2" t="s">
        <v>1</v>
      </c>
      <c r="BO54" s="2" t="s">
        <v>1</v>
      </c>
      <c r="BP54" s="2" t="s">
        <v>1</v>
      </c>
      <c r="BQ54" s="2" t="s">
        <v>1</v>
      </c>
      <c r="BR54" s="2" t="s">
        <v>1</v>
      </c>
      <c r="BS54" s="2">
        <v>10616.26</v>
      </c>
      <c r="BT54" s="2" t="s">
        <v>1</v>
      </c>
      <c r="BU54" s="2" t="s">
        <v>1</v>
      </c>
      <c r="BV54" s="2" t="s">
        <v>1</v>
      </c>
      <c r="BW54" s="2">
        <v>256436.18</v>
      </c>
      <c r="BX54" s="2" t="s">
        <v>1</v>
      </c>
      <c r="BY54" s="2">
        <v>44540</v>
      </c>
      <c r="BZ54" s="2" t="s">
        <v>1</v>
      </c>
      <c r="CA54" s="2" t="s">
        <v>1</v>
      </c>
      <c r="CB54" s="2" t="s">
        <v>1</v>
      </c>
      <c r="CC54" s="2" t="s">
        <v>1</v>
      </c>
      <c r="CD54" s="2" t="s">
        <v>1</v>
      </c>
      <c r="CE54" s="2" t="s">
        <v>1</v>
      </c>
      <c r="CF54" s="2" t="s">
        <v>1</v>
      </c>
      <c r="CG54" s="2" t="s">
        <v>1</v>
      </c>
      <c r="CH54" s="2" t="s">
        <v>1</v>
      </c>
      <c r="CI54" s="2">
        <v>500.04</v>
      </c>
      <c r="CJ54" s="2" t="s">
        <v>1</v>
      </c>
      <c r="CK54" s="2" t="s">
        <v>1</v>
      </c>
      <c r="CL54" s="2" t="s">
        <v>1</v>
      </c>
      <c r="CM54" s="2" t="s">
        <v>1</v>
      </c>
      <c r="CN54" s="2" t="s">
        <v>1</v>
      </c>
      <c r="CO54" s="2" t="s">
        <v>1</v>
      </c>
      <c r="CP54" s="2" t="s">
        <v>1</v>
      </c>
      <c r="CQ54" s="2" t="s">
        <v>1</v>
      </c>
      <c r="CR54" s="2" t="s">
        <v>1</v>
      </c>
      <c r="CS54" s="2" t="s">
        <v>1</v>
      </c>
      <c r="CT54" s="2" t="s">
        <v>1</v>
      </c>
      <c r="CU54" s="2" t="s">
        <v>1</v>
      </c>
      <c r="CV54" s="2" t="s">
        <v>1</v>
      </c>
      <c r="CW54" s="2" t="s">
        <v>1</v>
      </c>
      <c r="CX54" s="2" t="s">
        <v>1</v>
      </c>
      <c r="CY54" s="2" t="s">
        <v>1</v>
      </c>
      <c r="CZ54" s="2" t="s">
        <v>1</v>
      </c>
      <c r="DA54" s="2" t="s">
        <v>1</v>
      </c>
      <c r="DB54" s="2" t="s">
        <v>1</v>
      </c>
      <c r="DC54" s="2" t="s">
        <v>1</v>
      </c>
      <c r="DD54" s="2" t="s">
        <v>1</v>
      </c>
      <c r="DE54" s="2" t="s">
        <v>1</v>
      </c>
      <c r="DF54" s="2" t="s">
        <v>1</v>
      </c>
      <c r="DG54" s="2" t="s">
        <v>1</v>
      </c>
      <c r="DH54" s="2" t="s">
        <v>1</v>
      </c>
      <c r="DI54" s="2" t="s">
        <v>1</v>
      </c>
      <c r="DJ54" s="2" t="s">
        <v>1</v>
      </c>
      <c r="DK54" s="2" t="s">
        <v>1</v>
      </c>
      <c r="DL54" s="2" t="s">
        <v>1</v>
      </c>
      <c r="DM54" s="2" t="s">
        <v>1</v>
      </c>
      <c r="DN54" s="2" t="s">
        <v>1</v>
      </c>
      <c r="DO54" s="2" t="s">
        <v>1</v>
      </c>
      <c r="DP54" s="2" t="s">
        <v>1</v>
      </c>
      <c r="DQ54" s="2" t="s">
        <v>1</v>
      </c>
      <c r="DR54" s="2" t="s">
        <v>1</v>
      </c>
      <c r="DS54" s="2" t="s">
        <v>1</v>
      </c>
      <c r="DT54" s="2" t="s">
        <v>1</v>
      </c>
      <c r="DU54" s="2" t="s">
        <v>1</v>
      </c>
      <c r="DV54" s="2">
        <v>29000</v>
      </c>
      <c r="DW54" s="2">
        <v>65400</v>
      </c>
      <c r="DX54" s="2" t="s">
        <v>1</v>
      </c>
      <c r="DY54" s="2" t="s">
        <v>1</v>
      </c>
      <c r="DZ54" s="2" t="s">
        <v>1</v>
      </c>
      <c r="EA54" s="2" t="s">
        <v>1</v>
      </c>
      <c r="EB54" s="2">
        <v>40000</v>
      </c>
      <c r="EC54" s="2" t="s">
        <v>1</v>
      </c>
      <c r="ED54" s="2" t="s">
        <v>1</v>
      </c>
      <c r="EE54" s="2" t="s">
        <v>1</v>
      </c>
      <c r="EF54" s="2" t="s">
        <v>1</v>
      </c>
      <c r="EG54" s="2" t="s">
        <v>1</v>
      </c>
      <c r="EH54" s="2" t="s">
        <v>1</v>
      </c>
      <c r="EI54" s="2" t="s">
        <v>1</v>
      </c>
      <c r="EJ54" s="2" t="s">
        <v>1</v>
      </c>
      <c r="EK54" s="2" t="s">
        <v>1</v>
      </c>
      <c r="EL54" s="2" t="s">
        <v>1</v>
      </c>
      <c r="EM54" s="2" t="s">
        <v>1</v>
      </c>
      <c r="EN54" s="2">
        <v>290000</v>
      </c>
      <c r="EO54" s="2" t="s">
        <v>1</v>
      </c>
      <c r="EP54" s="2" t="s">
        <v>1</v>
      </c>
      <c r="EQ54" s="2" t="s">
        <v>1</v>
      </c>
      <c r="ER54" s="2" t="s">
        <v>1</v>
      </c>
      <c r="ES54" s="2" t="s">
        <v>1</v>
      </c>
      <c r="ET54" s="2" t="s">
        <v>1</v>
      </c>
      <c r="EU54" s="2">
        <v>2904</v>
      </c>
      <c r="EV54" s="2">
        <v>86350</v>
      </c>
      <c r="EW54" s="2">
        <v>266011</v>
      </c>
      <c r="EX54" s="2" t="s">
        <v>1</v>
      </c>
      <c r="EY54" s="2" t="s">
        <v>1</v>
      </c>
      <c r="EZ54" s="2" t="s">
        <v>1</v>
      </c>
      <c r="FA54" s="2" t="s">
        <v>1</v>
      </c>
      <c r="FB54" s="2">
        <v>25609</v>
      </c>
      <c r="FC54" s="2" t="s">
        <v>1</v>
      </c>
      <c r="FD54" s="2" t="s">
        <v>1</v>
      </c>
      <c r="FE54" s="2" t="s">
        <v>1</v>
      </c>
      <c r="FF54" s="2" t="s">
        <v>1</v>
      </c>
      <c r="FG54" s="2" t="s">
        <v>1</v>
      </c>
      <c r="FH54" s="2" t="s">
        <v>1</v>
      </c>
      <c r="FI54" s="2" t="s">
        <v>1</v>
      </c>
      <c r="FJ54" s="2" t="s">
        <v>1</v>
      </c>
      <c r="FK54" s="2" t="s">
        <v>1</v>
      </c>
      <c r="FL54" s="2" t="s">
        <v>1</v>
      </c>
      <c r="FM54" s="2">
        <v>0</v>
      </c>
      <c r="FN54" s="2">
        <v>29320</v>
      </c>
      <c r="FO54" s="2" t="s">
        <v>1</v>
      </c>
      <c r="FP54" s="2">
        <v>17125</v>
      </c>
      <c r="FQ54" s="2" t="s">
        <v>1</v>
      </c>
      <c r="FR54" s="2" t="s">
        <v>1</v>
      </c>
      <c r="FS54" s="2" t="s">
        <v>1</v>
      </c>
      <c r="FT54" s="2" t="s">
        <v>1</v>
      </c>
      <c r="FU54" s="2" t="s">
        <v>1</v>
      </c>
      <c r="FV54" s="2" t="s">
        <v>1</v>
      </c>
      <c r="FW54" s="2" t="s">
        <v>1</v>
      </c>
      <c r="FX54" s="2" t="s">
        <v>1</v>
      </c>
      <c r="FY54" s="2">
        <v>88751</v>
      </c>
      <c r="FZ54" s="2" t="s">
        <v>1</v>
      </c>
      <c r="GA54" s="2">
        <v>3731</v>
      </c>
      <c r="GB54" s="2" t="s">
        <v>1</v>
      </c>
      <c r="GC54" s="2" t="s">
        <v>1</v>
      </c>
      <c r="GD54" s="2">
        <v>823</v>
      </c>
      <c r="GE54" s="2">
        <v>26575.93</v>
      </c>
      <c r="GF54" s="2">
        <v>12539.4</v>
      </c>
      <c r="GG54" s="2" t="s">
        <v>1</v>
      </c>
      <c r="GH54" s="2" t="s">
        <v>1</v>
      </c>
      <c r="GI54" s="2" t="s">
        <v>1</v>
      </c>
      <c r="GJ54" s="2">
        <v>0</v>
      </c>
      <c r="GK54" s="2">
        <v>13237.5</v>
      </c>
      <c r="GL54" s="2">
        <v>226374.39999999999</v>
      </c>
      <c r="GM54" s="2">
        <v>20000</v>
      </c>
      <c r="GN54" s="2">
        <v>7487</v>
      </c>
      <c r="GO54" s="2" t="s">
        <v>1</v>
      </c>
      <c r="GP54" s="2">
        <v>17518</v>
      </c>
      <c r="GQ54" s="2" t="s">
        <v>1</v>
      </c>
      <c r="GR54" s="2" t="s">
        <v>1</v>
      </c>
      <c r="GS54" s="2" t="s">
        <v>1</v>
      </c>
      <c r="GT54" s="2" t="s">
        <v>1</v>
      </c>
      <c r="GU54" s="2" t="s">
        <v>1</v>
      </c>
      <c r="GV54" s="2" t="s">
        <v>1</v>
      </c>
      <c r="GW54" s="2" t="s">
        <v>1</v>
      </c>
      <c r="GX54" s="2" t="s">
        <v>1</v>
      </c>
      <c r="GY54" s="2" t="s">
        <v>1</v>
      </c>
      <c r="GZ54" s="2" t="s">
        <v>1</v>
      </c>
      <c r="HA54" s="2">
        <v>7749</v>
      </c>
      <c r="HB54" s="2" t="s">
        <v>1</v>
      </c>
      <c r="HC54" s="2" t="s">
        <v>1</v>
      </c>
      <c r="HD54" s="2" t="s">
        <v>1</v>
      </c>
      <c r="HE54" s="2" t="s">
        <v>1</v>
      </c>
      <c r="HF54" s="2" t="s">
        <v>1</v>
      </c>
      <c r="HG54" s="2" t="s">
        <v>1</v>
      </c>
      <c r="HH54" s="2" t="s">
        <v>1</v>
      </c>
      <c r="HI54" s="2" t="s">
        <v>1</v>
      </c>
      <c r="HJ54" s="2" t="s">
        <v>1</v>
      </c>
      <c r="HK54" s="2" t="s">
        <v>1</v>
      </c>
      <c r="HL54" s="2" t="s">
        <v>1</v>
      </c>
      <c r="HM54" s="2" t="s">
        <v>1</v>
      </c>
      <c r="HN54" s="2">
        <v>0</v>
      </c>
      <c r="HO54" s="2" t="s">
        <v>1</v>
      </c>
      <c r="HP54" s="2" t="s">
        <v>1</v>
      </c>
      <c r="HQ54" s="2">
        <v>0</v>
      </c>
      <c r="HR54" s="2" t="s">
        <v>1</v>
      </c>
      <c r="HS54" s="2">
        <v>5808</v>
      </c>
      <c r="HT54" s="2" t="s">
        <v>1</v>
      </c>
      <c r="HU54" s="2" t="s">
        <v>1</v>
      </c>
      <c r="HV54" s="2" t="s">
        <v>1</v>
      </c>
      <c r="HW54" s="2" t="s">
        <v>1</v>
      </c>
      <c r="HX54" s="2" t="s">
        <v>1</v>
      </c>
      <c r="HY54" s="2" t="s">
        <v>1</v>
      </c>
      <c r="HZ54" s="2" t="s">
        <v>1</v>
      </c>
      <c r="IA54" s="2" t="s">
        <v>1</v>
      </c>
      <c r="IB54" s="2" t="s">
        <v>1</v>
      </c>
      <c r="IC54" s="2" t="s">
        <v>1</v>
      </c>
      <c r="ID54" s="2" t="s">
        <v>1</v>
      </c>
      <c r="IE54" s="2" t="s">
        <v>1</v>
      </c>
      <c r="IF54" s="2">
        <v>1235</v>
      </c>
      <c r="IG54" s="2" t="s">
        <v>1</v>
      </c>
      <c r="IH54" s="2">
        <v>30751</v>
      </c>
      <c r="II54" s="2">
        <v>63270</v>
      </c>
      <c r="IJ54" s="2" t="s">
        <v>1</v>
      </c>
      <c r="IK54" s="2" t="s">
        <v>1</v>
      </c>
      <c r="IL54" s="2" t="s">
        <v>1</v>
      </c>
      <c r="IM54" s="2" t="s">
        <v>1</v>
      </c>
      <c r="IN54" s="2" t="s">
        <v>1</v>
      </c>
      <c r="IO54" s="2" t="s">
        <v>1</v>
      </c>
      <c r="IP54" s="2" t="s">
        <v>1</v>
      </c>
      <c r="IQ54" s="2" t="s">
        <v>1</v>
      </c>
      <c r="IR54" s="2" t="s">
        <v>1</v>
      </c>
      <c r="IS54" s="2" t="s">
        <v>1</v>
      </c>
      <c r="IT54" s="2" t="s">
        <v>1</v>
      </c>
      <c r="IU54" s="2" t="s">
        <v>1</v>
      </c>
      <c r="IV54" s="2" t="s">
        <v>1</v>
      </c>
      <c r="IW54" s="2" t="s">
        <v>1</v>
      </c>
      <c r="IX54" s="2" t="s">
        <v>1</v>
      </c>
      <c r="IY54" s="2" t="s">
        <v>1</v>
      </c>
      <c r="IZ54" s="2" t="s">
        <v>1</v>
      </c>
      <c r="JA54" s="2" t="s">
        <v>1</v>
      </c>
      <c r="JB54" s="2" t="s">
        <v>1</v>
      </c>
      <c r="JC54" s="2" t="s">
        <v>1</v>
      </c>
      <c r="JD54" s="2" t="s">
        <v>1</v>
      </c>
      <c r="JE54" s="2" t="s">
        <v>1</v>
      </c>
      <c r="JF54" s="2" t="s">
        <v>1</v>
      </c>
      <c r="JG54" s="2" t="s">
        <v>1</v>
      </c>
      <c r="JH54" s="2" t="s">
        <v>1</v>
      </c>
      <c r="JI54" s="2" t="s">
        <v>1</v>
      </c>
      <c r="JJ54" s="2" t="s">
        <v>1</v>
      </c>
      <c r="JK54" s="2" t="s">
        <v>1</v>
      </c>
      <c r="JL54" s="2" t="s">
        <v>1</v>
      </c>
      <c r="JM54" s="2" t="s">
        <v>1</v>
      </c>
      <c r="JN54" s="2" t="s">
        <v>1</v>
      </c>
      <c r="JO54" s="2" t="s">
        <v>1</v>
      </c>
      <c r="JP54" s="2" t="s">
        <v>1</v>
      </c>
      <c r="JQ54" s="2" t="s">
        <v>1</v>
      </c>
      <c r="JR54" s="2">
        <v>50000</v>
      </c>
      <c r="JS54" s="2">
        <v>4700</v>
      </c>
      <c r="JT54" s="2" t="s">
        <v>1</v>
      </c>
      <c r="JU54" s="2" t="s">
        <v>1</v>
      </c>
      <c r="JV54" s="2" t="s">
        <v>1</v>
      </c>
      <c r="JW54" s="2" t="s">
        <v>1</v>
      </c>
      <c r="JX54" s="2" t="s">
        <v>1</v>
      </c>
      <c r="JY54" s="2" t="s">
        <v>1</v>
      </c>
      <c r="JZ54" s="2">
        <v>0</v>
      </c>
      <c r="KA54" s="2" t="s">
        <v>1</v>
      </c>
      <c r="KB54" s="2" t="s">
        <v>1</v>
      </c>
      <c r="KC54" s="2" t="s">
        <v>1</v>
      </c>
      <c r="KD54" s="2" t="s">
        <v>1</v>
      </c>
      <c r="KE54" s="2" t="s">
        <v>1</v>
      </c>
      <c r="KF54" s="2" t="s">
        <v>1</v>
      </c>
      <c r="KG54" s="2" t="s">
        <v>1</v>
      </c>
      <c r="KH54" s="2" t="s">
        <v>1</v>
      </c>
      <c r="KI54" s="2" t="s">
        <v>1</v>
      </c>
      <c r="KJ54" s="2" t="s">
        <v>1</v>
      </c>
      <c r="KK54" s="2" t="s">
        <v>1</v>
      </c>
      <c r="KL54" s="2" t="s">
        <v>1</v>
      </c>
      <c r="KM54" s="2" t="s">
        <v>1</v>
      </c>
      <c r="KN54" s="2" t="s">
        <v>1</v>
      </c>
      <c r="KO54" s="2" t="s">
        <v>1</v>
      </c>
      <c r="KP54" s="2" t="s">
        <v>1</v>
      </c>
      <c r="KQ54" s="2" t="s">
        <v>1</v>
      </c>
      <c r="KR54" s="2" t="s">
        <v>1</v>
      </c>
      <c r="KS54" s="2" t="s">
        <v>1</v>
      </c>
      <c r="KT54" s="2" t="s">
        <v>1</v>
      </c>
      <c r="KU54" s="2" t="s">
        <v>1</v>
      </c>
      <c r="KV54" s="2" t="s">
        <v>1</v>
      </c>
      <c r="KW54" s="2" t="s">
        <v>1</v>
      </c>
      <c r="KX54" s="2" t="s">
        <v>1</v>
      </c>
      <c r="KY54" s="2" t="s">
        <v>1</v>
      </c>
      <c r="KZ54" s="2" t="s">
        <v>1</v>
      </c>
      <c r="LA54" s="2" t="s">
        <v>1</v>
      </c>
      <c r="LB54" s="2" t="s">
        <v>1</v>
      </c>
      <c r="LC54" s="2" t="s">
        <v>1</v>
      </c>
      <c r="LD54" s="2" t="s">
        <v>1</v>
      </c>
      <c r="LE54" s="2" t="s">
        <v>1</v>
      </c>
      <c r="LF54" s="2" t="s">
        <v>1</v>
      </c>
      <c r="LG54" s="2" t="s">
        <v>1</v>
      </c>
      <c r="LH54" s="2" t="s">
        <v>1</v>
      </c>
      <c r="LI54" s="2" t="s">
        <v>1</v>
      </c>
    </row>
    <row r="55" spans="1:321" x14ac:dyDescent="0.3">
      <c r="A55" s="2" t="s">
        <v>49</v>
      </c>
      <c r="B55" s="2">
        <v>512</v>
      </c>
      <c r="C55" s="8">
        <f t="shared" si="80"/>
        <v>525233.61999999918</v>
      </c>
      <c r="D55" s="8">
        <f t="shared" si="81"/>
        <v>16049462.299999999</v>
      </c>
      <c r="E55" s="8">
        <f t="shared" si="82"/>
        <v>31346.606054687498</v>
      </c>
      <c r="F55" s="8">
        <f t="shared" si="83"/>
        <v>10031127.949999999</v>
      </c>
      <c r="G55" s="8">
        <f t="shared" si="84"/>
        <v>2477444.35</v>
      </c>
      <c r="H55" s="8">
        <f t="shared" si="85"/>
        <v>73990</v>
      </c>
      <c r="I55" s="8">
        <f t="shared" si="86"/>
        <v>3466900</v>
      </c>
      <c r="J55" s="8">
        <f t="shared" si="87"/>
        <v>6771.2890625</v>
      </c>
      <c r="K55" s="8">
        <f t="shared" si="88"/>
        <v>274150</v>
      </c>
      <c r="L55" s="8">
        <f t="shared" si="89"/>
        <v>3192750</v>
      </c>
      <c r="M55" s="8">
        <f t="shared" si="90"/>
        <v>2195695.85</v>
      </c>
      <c r="N55" s="8">
        <f t="shared" si="91"/>
        <v>19592.046777343749</v>
      </c>
      <c r="O55" s="8">
        <f t="shared" si="92"/>
        <v>2050457.84</v>
      </c>
      <c r="P55" s="8">
        <f t="shared" si="93"/>
        <v>3505185.37</v>
      </c>
      <c r="Q55" s="8">
        <f t="shared" si="94"/>
        <v>3503534.35</v>
      </c>
      <c r="R55" s="8">
        <f t="shared" si="95"/>
        <v>9747680.75</v>
      </c>
      <c r="S55" s="8">
        <f t="shared" si="96"/>
        <v>19038.43896484375</v>
      </c>
      <c r="T55" s="8">
        <f t="shared" si="97"/>
        <v>283447.19999999925</v>
      </c>
      <c r="U55" s="7">
        <f t="shared" si="98"/>
        <v>2.8256762491001751E-2</v>
      </c>
      <c r="V55" s="8">
        <f t="shared" si="99"/>
        <v>0.2</v>
      </c>
      <c r="W55" s="8">
        <f t="shared" si="100"/>
        <v>278317</v>
      </c>
      <c r="X55" s="8">
        <f t="shared" si="101"/>
        <v>0</v>
      </c>
      <c r="Y55" s="8">
        <f t="shared" si="102"/>
        <v>5130</v>
      </c>
      <c r="Z55" s="8">
        <f t="shared" si="103"/>
        <v>41955.700000000004</v>
      </c>
      <c r="AA55" s="8">
        <f t="shared" si="104"/>
        <v>646547.49</v>
      </c>
      <c r="AB55" s="8">
        <f t="shared" si="105"/>
        <v>15524228.68</v>
      </c>
      <c r="AC55" s="8">
        <f t="shared" si="106"/>
        <v>30320.759140624999</v>
      </c>
      <c r="AD55" s="8">
        <f t="shared" si="107"/>
        <v>8224881.5399999991</v>
      </c>
      <c r="AE55" s="8">
        <f t="shared" si="108"/>
        <v>16064.221757812498</v>
      </c>
      <c r="AF55" s="8">
        <f t="shared" si="109"/>
        <v>2203288</v>
      </c>
      <c r="AG55" s="7">
        <f t="shared" si="110"/>
        <v>0.14192576297452481</v>
      </c>
      <c r="AH55" s="8">
        <f t="shared" si="111"/>
        <v>4303.296875</v>
      </c>
      <c r="AI55" s="8">
        <f t="shared" si="112"/>
        <v>3568096.13</v>
      </c>
      <c r="AJ55" s="8">
        <f t="shared" si="113"/>
        <v>143000</v>
      </c>
      <c r="AK55" s="8">
        <f t="shared" si="114"/>
        <v>2310497.41</v>
      </c>
      <c r="AL55" s="8">
        <f t="shared" si="115"/>
        <v>7299347.1399999997</v>
      </c>
      <c r="AM55" s="8">
        <f t="shared" si="116"/>
        <v>14256.537382812499</v>
      </c>
      <c r="AN55" s="8">
        <f t="shared" si="117"/>
        <v>7299347.1399999997</v>
      </c>
      <c r="AO55" s="8">
        <f t="shared" si="118"/>
        <v>0</v>
      </c>
      <c r="AP55" s="2">
        <v>1833820.32</v>
      </c>
      <c r="AQ55" s="2">
        <v>49540.75</v>
      </c>
      <c r="AR55" s="2">
        <v>167096.76999999999</v>
      </c>
      <c r="AS55" s="2" t="s">
        <v>1</v>
      </c>
      <c r="AT55" s="2">
        <v>1556355.37</v>
      </c>
      <c r="AU55" s="2">
        <v>1948830</v>
      </c>
      <c r="AV55" s="2" t="s">
        <v>1</v>
      </c>
      <c r="AW55" s="2">
        <v>3503534.35</v>
      </c>
      <c r="AX55" s="2" t="s">
        <v>1</v>
      </c>
      <c r="AY55" s="2" t="s">
        <v>1</v>
      </c>
      <c r="AZ55" s="2" t="s">
        <v>1</v>
      </c>
      <c r="BA55" s="2" t="s">
        <v>1</v>
      </c>
      <c r="BB55" s="2" t="s">
        <v>1</v>
      </c>
      <c r="BC55" s="2">
        <v>0.2</v>
      </c>
      <c r="BD55" s="2" t="s">
        <v>1</v>
      </c>
      <c r="BE55" s="2" t="s">
        <v>1</v>
      </c>
      <c r="BF55" s="2" t="s">
        <v>1</v>
      </c>
      <c r="BG55" s="2">
        <v>264767</v>
      </c>
      <c r="BH55" s="2">
        <v>13550</v>
      </c>
      <c r="BI55" s="2" t="s">
        <v>1</v>
      </c>
      <c r="BJ55" s="2" t="s">
        <v>1</v>
      </c>
      <c r="BK55" s="2" t="s">
        <v>1</v>
      </c>
      <c r="BL55" s="2" t="s">
        <v>1</v>
      </c>
      <c r="BM55" s="2" t="s">
        <v>1</v>
      </c>
      <c r="BN55" s="2" t="s">
        <v>1</v>
      </c>
      <c r="BO55" s="2" t="s">
        <v>1</v>
      </c>
      <c r="BP55" s="2" t="s">
        <v>1</v>
      </c>
      <c r="BQ55" s="2" t="s">
        <v>1</v>
      </c>
      <c r="BR55" s="2">
        <v>5130</v>
      </c>
      <c r="BS55" s="2">
        <v>41745.660000000003</v>
      </c>
      <c r="BT55" s="2">
        <v>210.04</v>
      </c>
      <c r="BU55" s="2" t="s">
        <v>1</v>
      </c>
      <c r="BV55" s="2" t="s">
        <v>1</v>
      </c>
      <c r="BW55" s="2">
        <v>646547.49</v>
      </c>
      <c r="BX55" s="2" t="s">
        <v>1</v>
      </c>
      <c r="BY55" s="2">
        <v>1575117.35</v>
      </c>
      <c r="BZ55" s="2" t="s">
        <v>1</v>
      </c>
      <c r="CA55" s="2">
        <v>13310</v>
      </c>
      <c r="CB55" s="2" t="s">
        <v>1</v>
      </c>
      <c r="CC55" s="2" t="s">
        <v>1</v>
      </c>
      <c r="CD55" s="2" t="s">
        <v>1</v>
      </c>
      <c r="CE55" s="2">
        <v>267066</v>
      </c>
      <c r="CF55" s="2">
        <v>213762.24</v>
      </c>
      <c r="CG55" s="2">
        <v>122766.55</v>
      </c>
      <c r="CH55" s="2" t="s">
        <v>1</v>
      </c>
      <c r="CI55" s="2">
        <v>3673.71</v>
      </c>
      <c r="CJ55" s="2" t="s">
        <v>1</v>
      </c>
      <c r="CK55" s="2" t="s">
        <v>1</v>
      </c>
      <c r="CL55" s="2" t="s">
        <v>1</v>
      </c>
      <c r="CM55" s="2" t="s">
        <v>1</v>
      </c>
      <c r="CN55" s="2" t="s">
        <v>1</v>
      </c>
      <c r="CO55" s="2" t="s">
        <v>1</v>
      </c>
      <c r="CP55" s="2" t="s">
        <v>1</v>
      </c>
      <c r="CQ55" s="2" t="s">
        <v>1</v>
      </c>
      <c r="CR55" s="2" t="s">
        <v>1</v>
      </c>
      <c r="CS55" s="2" t="s">
        <v>1</v>
      </c>
      <c r="CT55" s="2" t="s">
        <v>1</v>
      </c>
      <c r="CU55" s="2" t="s">
        <v>1</v>
      </c>
      <c r="CV55" s="2" t="s">
        <v>1</v>
      </c>
      <c r="CW55" s="2">
        <v>175000</v>
      </c>
      <c r="CX55" s="2" t="s">
        <v>1</v>
      </c>
      <c r="CY55" s="2">
        <v>106748.5</v>
      </c>
      <c r="CZ55" s="2" t="s">
        <v>1</v>
      </c>
      <c r="DA55" s="2" t="s">
        <v>1</v>
      </c>
      <c r="DB55" s="2" t="s">
        <v>1</v>
      </c>
      <c r="DC55" s="2" t="s">
        <v>1</v>
      </c>
      <c r="DD55" s="2" t="s">
        <v>1</v>
      </c>
      <c r="DE55" s="2" t="s">
        <v>1</v>
      </c>
      <c r="DF55" s="2" t="s">
        <v>1</v>
      </c>
      <c r="DG55" s="2" t="s">
        <v>1</v>
      </c>
      <c r="DH55" s="2" t="s">
        <v>1</v>
      </c>
      <c r="DI55" s="2" t="s">
        <v>1</v>
      </c>
      <c r="DJ55" s="2" t="s">
        <v>1</v>
      </c>
      <c r="DK55" s="2">
        <v>3990</v>
      </c>
      <c r="DL55" s="2" t="s">
        <v>1</v>
      </c>
      <c r="DM55" s="2">
        <v>70000</v>
      </c>
      <c r="DN55" s="2" t="s">
        <v>1</v>
      </c>
      <c r="DO55" s="2" t="s">
        <v>1</v>
      </c>
      <c r="DP55" s="2" t="s">
        <v>1</v>
      </c>
      <c r="DQ55" s="2" t="s">
        <v>1</v>
      </c>
      <c r="DR55" s="2" t="s">
        <v>1</v>
      </c>
      <c r="DS55" s="2" t="s">
        <v>1</v>
      </c>
      <c r="DT55" s="2" t="s">
        <v>1</v>
      </c>
      <c r="DU55" s="2" t="s">
        <v>1</v>
      </c>
      <c r="DV55" s="2">
        <v>58000</v>
      </c>
      <c r="DW55" s="2">
        <v>111000</v>
      </c>
      <c r="DX55" s="2" t="s">
        <v>1</v>
      </c>
      <c r="DY55" s="2">
        <v>47750</v>
      </c>
      <c r="DZ55" s="2" t="s">
        <v>1</v>
      </c>
      <c r="EA55" s="2" t="s">
        <v>1</v>
      </c>
      <c r="EB55" s="2">
        <v>57400</v>
      </c>
      <c r="EC55" s="2" t="s">
        <v>1</v>
      </c>
      <c r="ED55" s="2" t="s">
        <v>1</v>
      </c>
      <c r="EE55" s="2" t="s">
        <v>1</v>
      </c>
      <c r="EF55" s="2" t="s">
        <v>1</v>
      </c>
      <c r="EG55" s="2" t="s">
        <v>1</v>
      </c>
      <c r="EH55" s="2" t="s">
        <v>1</v>
      </c>
      <c r="EI55" s="2" t="s">
        <v>1</v>
      </c>
      <c r="EJ55" s="2" t="s">
        <v>1</v>
      </c>
      <c r="EK55" s="2">
        <v>2512750</v>
      </c>
      <c r="EL55" s="2" t="s">
        <v>1</v>
      </c>
      <c r="EM55" s="2" t="s">
        <v>1</v>
      </c>
      <c r="EN55" s="2">
        <v>680000</v>
      </c>
      <c r="EO55" s="2" t="s">
        <v>1</v>
      </c>
      <c r="EP55" s="2" t="s">
        <v>1</v>
      </c>
      <c r="EQ55" s="2" t="s">
        <v>1</v>
      </c>
      <c r="ER55" s="2" t="s">
        <v>1</v>
      </c>
      <c r="ES55" s="2">
        <v>972577</v>
      </c>
      <c r="ET55" s="2" t="s">
        <v>1</v>
      </c>
      <c r="EU55" s="2">
        <v>22456</v>
      </c>
      <c r="EV55" s="2">
        <v>140679</v>
      </c>
      <c r="EW55" s="2">
        <v>547426</v>
      </c>
      <c r="EX55" s="2" t="s">
        <v>1</v>
      </c>
      <c r="EY55" s="2" t="s">
        <v>1</v>
      </c>
      <c r="EZ55" s="2" t="s">
        <v>1</v>
      </c>
      <c r="FA55" s="2">
        <v>372745</v>
      </c>
      <c r="FB55" s="2">
        <v>136805</v>
      </c>
      <c r="FC55" s="2">
        <v>6208</v>
      </c>
      <c r="FD55" s="2">
        <v>486</v>
      </c>
      <c r="FE55" s="2">
        <v>3906</v>
      </c>
      <c r="FF55" s="2" t="s">
        <v>1</v>
      </c>
      <c r="FG55" s="2" t="s">
        <v>1</v>
      </c>
      <c r="FH55" s="2" t="s">
        <v>1</v>
      </c>
      <c r="FI55" s="2" t="s">
        <v>1</v>
      </c>
      <c r="FJ55" s="2">
        <v>5058</v>
      </c>
      <c r="FK55" s="2">
        <v>0</v>
      </c>
      <c r="FL55" s="2" t="s">
        <v>1</v>
      </c>
      <c r="FM55" s="2">
        <v>48658</v>
      </c>
      <c r="FN55" s="2">
        <v>166473.18</v>
      </c>
      <c r="FO55" s="2" t="s">
        <v>1</v>
      </c>
      <c r="FP55" s="2">
        <v>264523.99</v>
      </c>
      <c r="FQ55" s="2" t="s">
        <v>1</v>
      </c>
      <c r="FR55" s="2" t="s">
        <v>1</v>
      </c>
      <c r="FS55" s="2" t="s">
        <v>1</v>
      </c>
      <c r="FT55" s="2" t="s">
        <v>1</v>
      </c>
      <c r="FU55" s="2" t="s">
        <v>1</v>
      </c>
      <c r="FV55" s="2">
        <v>16603.61</v>
      </c>
      <c r="FW55" s="2" t="s">
        <v>1</v>
      </c>
      <c r="FX55" s="2">
        <v>73549</v>
      </c>
      <c r="FY55" s="2">
        <v>189992.05</v>
      </c>
      <c r="FZ55" s="2" t="s">
        <v>1</v>
      </c>
      <c r="GA55" s="2">
        <v>99879</v>
      </c>
      <c r="GB55" s="2" t="s">
        <v>1</v>
      </c>
      <c r="GC55" s="2" t="s">
        <v>1</v>
      </c>
      <c r="GD55" s="2">
        <v>5393</v>
      </c>
      <c r="GE55" s="2">
        <v>22881.78</v>
      </c>
      <c r="GF55" s="2">
        <v>111815.6</v>
      </c>
      <c r="GG55" s="2">
        <v>20839</v>
      </c>
      <c r="GH55" s="2" t="s">
        <v>1</v>
      </c>
      <c r="GI55" s="2">
        <v>58080</v>
      </c>
      <c r="GJ55" s="2">
        <v>5610</v>
      </c>
      <c r="GK55" s="2">
        <v>51263.86</v>
      </c>
      <c r="GL55" s="2">
        <v>1750439.64</v>
      </c>
      <c r="GM55" s="2">
        <v>608011.42000000004</v>
      </c>
      <c r="GN55" s="2">
        <v>2200</v>
      </c>
      <c r="GO55" s="2">
        <v>679</v>
      </c>
      <c r="GP55" s="2">
        <v>27162</v>
      </c>
      <c r="GQ55" s="2" t="s">
        <v>1</v>
      </c>
      <c r="GR55" s="2" t="s">
        <v>1</v>
      </c>
      <c r="GS55" s="2" t="s">
        <v>1</v>
      </c>
      <c r="GT55" s="2">
        <v>8983</v>
      </c>
      <c r="GU55" s="2" t="s">
        <v>1</v>
      </c>
      <c r="GV55" s="2" t="s">
        <v>1</v>
      </c>
      <c r="GW55" s="2" t="s">
        <v>1</v>
      </c>
      <c r="GX55" s="2" t="s">
        <v>1</v>
      </c>
      <c r="GY55" s="2">
        <v>500</v>
      </c>
      <c r="GZ55" s="2" t="s">
        <v>1</v>
      </c>
      <c r="HA55" s="2">
        <v>29501</v>
      </c>
      <c r="HB55" s="2" t="s">
        <v>1</v>
      </c>
      <c r="HC55" s="2" t="s">
        <v>1</v>
      </c>
      <c r="HD55" s="2" t="s">
        <v>1</v>
      </c>
      <c r="HE55" s="2" t="s">
        <v>1</v>
      </c>
      <c r="HF55" s="2" t="s">
        <v>1</v>
      </c>
      <c r="HG55" s="2" t="s">
        <v>1</v>
      </c>
      <c r="HH55" s="2" t="s">
        <v>1</v>
      </c>
      <c r="HI55" s="2" t="s">
        <v>1</v>
      </c>
      <c r="HJ55" s="2">
        <v>123000</v>
      </c>
      <c r="HK55" s="2">
        <v>10000</v>
      </c>
      <c r="HL55" s="2" t="s">
        <v>1</v>
      </c>
      <c r="HM55" s="2" t="s">
        <v>1</v>
      </c>
      <c r="HN55" s="2">
        <v>10000</v>
      </c>
      <c r="HO55" s="2" t="s">
        <v>1</v>
      </c>
      <c r="HP55" s="2" t="s">
        <v>1</v>
      </c>
      <c r="HQ55" s="2">
        <v>10900</v>
      </c>
      <c r="HR55" s="2" t="s">
        <v>1</v>
      </c>
      <c r="HS55" s="2">
        <v>28160</v>
      </c>
      <c r="HT55" s="2" t="s">
        <v>1</v>
      </c>
      <c r="HU55" s="2" t="s">
        <v>1</v>
      </c>
      <c r="HV55" s="2">
        <v>27500</v>
      </c>
      <c r="HW55" s="2" t="s">
        <v>1</v>
      </c>
      <c r="HX55" s="2" t="s">
        <v>1</v>
      </c>
      <c r="HY55" s="2" t="s">
        <v>1</v>
      </c>
      <c r="HZ55" s="2" t="s">
        <v>1</v>
      </c>
      <c r="IA55" s="2" t="s">
        <v>1</v>
      </c>
      <c r="IB55" s="2" t="s">
        <v>1</v>
      </c>
      <c r="IC55" s="2" t="s">
        <v>1</v>
      </c>
      <c r="ID55" s="2" t="s">
        <v>1</v>
      </c>
      <c r="IE55" s="2" t="s">
        <v>1</v>
      </c>
      <c r="IF55" s="2">
        <v>246689.41</v>
      </c>
      <c r="IG55" s="2">
        <v>1000</v>
      </c>
      <c r="IH55" s="2">
        <v>47418</v>
      </c>
      <c r="II55" s="2">
        <v>1948830</v>
      </c>
      <c r="IJ55" s="2" t="s">
        <v>1</v>
      </c>
      <c r="IK55" s="2" t="s">
        <v>1</v>
      </c>
      <c r="IL55" s="2" t="s">
        <v>1</v>
      </c>
      <c r="IM55" s="2" t="s">
        <v>1</v>
      </c>
      <c r="IN55" s="2">
        <v>0</v>
      </c>
      <c r="IO55" s="2" t="s">
        <v>1</v>
      </c>
      <c r="IP55" s="2" t="s">
        <v>1</v>
      </c>
      <c r="IQ55" s="2" t="s">
        <v>1</v>
      </c>
      <c r="IR55" s="2" t="s">
        <v>1</v>
      </c>
      <c r="IS55" s="2" t="s">
        <v>1</v>
      </c>
      <c r="IT55" s="2" t="s">
        <v>1</v>
      </c>
      <c r="IU55" s="2" t="s">
        <v>1</v>
      </c>
      <c r="IV55" s="2" t="s">
        <v>1</v>
      </c>
      <c r="IW55" s="2" t="s">
        <v>1</v>
      </c>
      <c r="IX55" s="2" t="s">
        <v>1</v>
      </c>
      <c r="IY55" s="2" t="s">
        <v>1</v>
      </c>
      <c r="IZ55" s="2" t="s">
        <v>1</v>
      </c>
      <c r="JA55" s="2" t="s">
        <v>1</v>
      </c>
      <c r="JB55" s="2" t="s">
        <v>1</v>
      </c>
      <c r="JC55" s="2" t="s">
        <v>1</v>
      </c>
      <c r="JD55" s="2" t="s">
        <v>1</v>
      </c>
      <c r="JE55" s="2" t="s">
        <v>1</v>
      </c>
      <c r="JF55" s="2" t="s">
        <v>1</v>
      </c>
      <c r="JG55" s="2" t="s">
        <v>1</v>
      </c>
      <c r="JH55" s="2" t="s">
        <v>1</v>
      </c>
      <c r="JI55" s="2" t="s">
        <v>1</v>
      </c>
      <c r="JJ55" s="2">
        <v>0</v>
      </c>
      <c r="JK55" s="2" t="s">
        <v>1</v>
      </c>
      <c r="JL55" s="2">
        <v>0</v>
      </c>
      <c r="JM55" s="2" t="s">
        <v>1</v>
      </c>
      <c r="JN55" s="2" t="s">
        <v>1</v>
      </c>
      <c r="JO55" s="2" t="s">
        <v>1</v>
      </c>
      <c r="JP55" s="2" t="s">
        <v>1</v>
      </c>
      <c r="JQ55" s="2" t="s">
        <v>1</v>
      </c>
      <c r="JR55" s="2" t="s">
        <v>1</v>
      </c>
      <c r="JS55" s="2">
        <v>382377.14</v>
      </c>
      <c r="JT55" s="2">
        <v>0</v>
      </c>
      <c r="JU55" s="2">
        <v>6869970</v>
      </c>
      <c r="JV55" s="2" t="s">
        <v>1</v>
      </c>
      <c r="JW55" s="2" t="s">
        <v>1</v>
      </c>
      <c r="JX55" s="2" t="s">
        <v>1</v>
      </c>
      <c r="JY55" s="2" t="s">
        <v>1</v>
      </c>
      <c r="JZ55" s="2">
        <v>47000</v>
      </c>
      <c r="KA55" s="2" t="s">
        <v>1</v>
      </c>
      <c r="KB55" s="2" t="s">
        <v>1</v>
      </c>
      <c r="KC55" s="2" t="s">
        <v>1</v>
      </c>
      <c r="KD55" s="2" t="s">
        <v>1</v>
      </c>
      <c r="KE55" s="2" t="s">
        <v>1</v>
      </c>
      <c r="KF55" s="2" t="s">
        <v>1</v>
      </c>
      <c r="KG55" s="2" t="s">
        <v>1</v>
      </c>
      <c r="KH55" s="2" t="s">
        <v>1</v>
      </c>
      <c r="KI55" s="2" t="s">
        <v>1</v>
      </c>
      <c r="KJ55" s="2" t="s">
        <v>1</v>
      </c>
      <c r="KK55" s="2" t="s">
        <v>1</v>
      </c>
      <c r="KL55" s="2" t="s">
        <v>1</v>
      </c>
      <c r="KM55" s="2" t="s">
        <v>1</v>
      </c>
      <c r="KN55" s="2" t="s">
        <v>1</v>
      </c>
      <c r="KO55" s="2" t="s">
        <v>1</v>
      </c>
      <c r="KP55" s="2" t="s">
        <v>1</v>
      </c>
      <c r="KQ55" s="2" t="s">
        <v>1</v>
      </c>
      <c r="KR55" s="2" t="s">
        <v>1</v>
      </c>
      <c r="KS55" s="2">
        <v>0</v>
      </c>
      <c r="KT55" s="2" t="s">
        <v>1</v>
      </c>
      <c r="KU55" s="2" t="s">
        <v>1</v>
      </c>
      <c r="KV55" s="2" t="s">
        <v>1</v>
      </c>
      <c r="KW55" s="2" t="s">
        <v>1</v>
      </c>
      <c r="KX55" s="2" t="s">
        <v>1</v>
      </c>
      <c r="KY55" s="2" t="s">
        <v>1</v>
      </c>
      <c r="KZ55" s="2" t="s">
        <v>1</v>
      </c>
      <c r="LA55" s="2" t="s">
        <v>1</v>
      </c>
      <c r="LB55" s="2" t="s">
        <v>1</v>
      </c>
      <c r="LC55" s="2" t="s">
        <v>1</v>
      </c>
      <c r="LD55" s="2" t="s">
        <v>1</v>
      </c>
      <c r="LE55" s="2" t="s">
        <v>1</v>
      </c>
      <c r="LF55" s="2" t="s">
        <v>1</v>
      </c>
      <c r="LG55" s="2" t="s">
        <v>1</v>
      </c>
      <c r="LH55" s="2">
        <v>0</v>
      </c>
      <c r="LI55" s="2" t="s">
        <v>1</v>
      </c>
    </row>
    <row r="56" spans="1:321" x14ac:dyDescent="0.3">
      <c r="A56" s="2" t="s">
        <v>50</v>
      </c>
      <c r="B56" s="2">
        <v>49</v>
      </c>
      <c r="C56" s="8">
        <f t="shared" si="80"/>
        <v>533123.30000000005</v>
      </c>
      <c r="D56" s="8">
        <f t="shared" si="81"/>
        <v>1862067.5</v>
      </c>
      <c r="E56" s="8">
        <f t="shared" si="82"/>
        <v>38001.377551020407</v>
      </c>
      <c r="F56" s="8">
        <f t="shared" si="83"/>
        <v>921618.22</v>
      </c>
      <c r="G56" s="8">
        <f t="shared" si="84"/>
        <v>529929.28</v>
      </c>
      <c r="H56" s="8">
        <f t="shared" si="85"/>
        <v>265600</v>
      </c>
      <c r="I56" s="8">
        <f t="shared" si="86"/>
        <v>144920</v>
      </c>
      <c r="J56" s="8">
        <f t="shared" si="87"/>
        <v>2957.5510204081634</v>
      </c>
      <c r="K56" s="8">
        <f t="shared" si="88"/>
        <v>144920</v>
      </c>
      <c r="L56" s="8">
        <f t="shared" si="89"/>
        <v>0</v>
      </c>
      <c r="M56" s="8">
        <f t="shared" si="90"/>
        <v>523112.08</v>
      </c>
      <c r="N56" s="8">
        <f t="shared" si="91"/>
        <v>18808.535102040816</v>
      </c>
      <c r="O56" s="8">
        <f t="shared" si="92"/>
        <v>216697.62</v>
      </c>
      <c r="P56" s="8">
        <f t="shared" si="93"/>
        <v>217193.83</v>
      </c>
      <c r="Q56" s="8">
        <f t="shared" si="94"/>
        <v>376859.03</v>
      </c>
      <c r="R56" s="8">
        <f t="shared" si="95"/>
        <v>921318.22</v>
      </c>
      <c r="S56" s="8">
        <f t="shared" si="96"/>
        <v>18802.412653061223</v>
      </c>
      <c r="T56" s="8">
        <f t="shared" si="97"/>
        <v>300</v>
      </c>
      <c r="U56" s="7">
        <f t="shared" si="98"/>
        <v>3.2551439792498897E-4</v>
      </c>
      <c r="V56" s="8">
        <f t="shared" si="99"/>
        <v>0</v>
      </c>
      <c r="W56" s="8">
        <f t="shared" si="100"/>
        <v>300</v>
      </c>
      <c r="X56" s="8">
        <f t="shared" si="101"/>
        <v>0</v>
      </c>
      <c r="Y56" s="8">
        <f t="shared" si="102"/>
        <v>0</v>
      </c>
      <c r="Z56" s="8">
        <f t="shared" si="103"/>
        <v>4514.84</v>
      </c>
      <c r="AA56" s="8">
        <f t="shared" si="104"/>
        <v>106052.9</v>
      </c>
      <c r="AB56" s="8">
        <f t="shared" si="105"/>
        <v>1328944.2</v>
      </c>
      <c r="AC56" s="8">
        <f t="shared" si="106"/>
        <v>27121.31020408163</v>
      </c>
      <c r="AD56" s="8">
        <f t="shared" si="107"/>
        <v>1313335.2</v>
      </c>
      <c r="AE56" s="8">
        <f t="shared" si="108"/>
        <v>26802.759183673468</v>
      </c>
      <c r="AF56" s="8">
        <f t="shared" si="109"/>
        <v>428781</v>
      </c>
      <c r="AG56" s="7">
        <f t="shared" si="110"/>
        <v>0.32264785835251775</v>
      </c>
      <c r="AH56" s="8">
        <f t="shared" si="111"/>
        <v>8750.6326530612241</v>
      </c>
      <c r="AI56" s="8">
        <f t="shared" si="112"/>
        <v>783514.9</v>
      </c>
      <c r="AJ56" s="8">
        <f t="shared" si="113"/>
        <v>1000</v>
      </c>
      <c r="AK56" s="8">
        <f t="shared" si="114"/>
        <v>100039.3</v>
      </c>
      <c r="AL56" s="8">
        <f t="shared" si="115"/>
        <v>15609</v>
      </c>
      <c r="AM56" s="8">
        <f t="shared" si="116"/>
        <v>318.55102040816325</v>
      </c>
      <c r="AN56" s="8">
        <f t="shared" si="117"/>
        <v>15609</v>
      </c>
      <c r="AO56" s="8">
        <f t="shared" si="118"/>
        <v>0</v>
      </c>
      <c r="AP56" s="2">
        <v>193262.06</v>
      </c>
      <c r="AQ56" s="2">
        <v>5461.02</v>
      </c>
      <c r="AR56" s="2">
        <v>17974.54</v>
      </c>
      <c r="AS56" s="2" t="s">
        <v>1</v>
      </c>
      <c r="AT56" s="2">
        <v>167413.82999999999</v>
      </c>
      <c r="AU56" s="2">
        <v>49780</v>
      </c>
      <c r="AV56" s="2" t="s">
        <v>1</v>
      </c>
      <c r="AW56" s="2">
        <v>376859.03</v>
      </c>
      <c r="AX56" s="2" t="s">
        <v>1</v>
      </c>
      <c r="AY56" s="2" t="s">
        <v>1</v>
      </c>
      <c r="AZ56" s="2" t="s">
        <v>1</v>
      </c>
      <c r="BA56" s="2" t="s">
        <v>1</v>
      </c>
      <c r="BB56" s="2" t="s">
        <v>1</v>
      </c>
      <c r="BC56" s="2" t="s">
        <v>1</v>
      </c>
      <c r="BD56" s="2" t="s">
        <v>1</v>
      </c>
      <c r="BE56" s="2" t="s">
        <v>1</v>
      </c>
      <c r="BF56" s="2" t="s">
        <v>1</v>
      </c>
      <c r="BG56" s="2" t="s">
        <v>1</v>
      </c>
      <c r="BH56" s="2">
        <v>300</v>
      </c>
      <c r="BI56" s="2" t="s">
        <v>1</v>
      </c>
      <c r="BJ56" s="2" t="s">
        <v>1</v>
      </c>
      <c r="BK56" s="2" t="s">
        <v>1</v>
      </c>
      <c r="BL56" s="2" t="s">
        <v>1</v>
      </c>
      <c r="BM56" s="2" t="s">
        <v>1</v>
      </c>
      <c r="BN56" s="2" t="s">
        <v>1</v>
      </c>
      <c r="BO56" s="2" t="s">
        <v>1</v>
      </c>
      <c r="BP56" s="2" t="s">
        <v>1</v>
      </c>
      <c r="BQ56" s="2" t="s">
        <v>1</v>
      </c>
      <c r="BR56" s="2">
        <v>0</v>
      </c>
      <c r="BS56" s="2">
        <v>4514.84</v>
      </c>
      <c r="BT56" s="2" t="s">
        <v>1</v>
      </c>
      <c r="BU56" s="2" t="s">
        <v>1</v>
      </c>
      <c r="BV56" s="2" t="s">
        <v>1</v>
      </c>
      <c r="BW56" s="2">
        <v>106052.9</v>
      </c>
      <c r="BX56" s="2" t="s">
        <v>1</v>
      </c>
      <c r="BY56" s="2">
        <v>492367.3</v>
      </c>
      <c r="BZ56" s="2" t="s">
        <v>1</v>
      </c>
      <c r="CA56" s="2" t="s">
        <v>1</v>
      </c>
      <c r="CB56" s="2" t="s">
        <v>1</v>
      </c>
      <c r="CC56" s="2" t="s">
        <v>1</v>
      </c>
      <c r="CD56" s="2" t="s">
        <v>1</v>
      </c>
      <c r="CE56" s="2">
        <v>30303</v>
      </c>
      <c r="CF56" s="2" t="s">
        <v>1</v>
      </c>
      <c r="CG56" s="2" t="s">
        <v>1</v>
      </c>
      <c r="CH56" s="2" t="s">
        <v>1</v>
      </c>
      <c r="CI56" s="2">
        <v>441.78</v>
      </c>
      <c r="CJ56" s="2">
        <v>0</v>
      </c>
      <c r="CK56" s="2" t="s">
        <v>1</v>
      </c>
      <c r="CL56" s="2" t="s">
        <v>1</v>
      </c>
      <c r="CM56" s="2" t="s">
        <v>1</v>
      </c>
      <c r="CN56" s="2" t="s">
        <v>1</v>
      </c>
      <c r="CO56" s="2" t="s">
        <v>1</v>
      </c>
      <c r="CP56" s="2" t="s">
        <v>1</v>
      </c>
      <c r="CQ56" s="2" t="s">
        <v>1</v>
      </c>
      <c r="CR56" s="2" t="s">
        <v>1</v>
      </c>
      <c r="CS56" s="2" t="s">
        <v>1</v>
      </c>
      <c r="CT56" s="2" t="s">
        <v>1</v>
      </c>
      <c r="CU56" s="2" t="s">
        <v>1</v>
      </c>
      <c r="CV56" s="2" t="s">
        <v>1</v>
      </c>
      <c r="CW56" s="2" t="s">
        <v>1</v>
      </c>
      <c r="CX56" s="2" t="s">
        <v>1</v>
      </c>
      <c r="CY56" s="2">
        <v>6817.2</v>
      </c>
      <c r="CZ56" s="2" t="s">
        <v>1</v>
      </c>
      <c r="DA56" s="2" t="s">
        <v>1</v>
      </c>
      <c r="DB56" s="2" t="s">
        <v>1</v>
      </c>
      <c r="DC56" s="2" t="s">
        <v>1</v>
      </c>
      <c r="DD56" s="2" t="s">
        <v>1</v>
      </c>
      <c r="DE56" s="2" t="s">
        <v>1</v>
      </c>
      <c r="DF56" s="2" t="s">
        <v>1</v>
      </c>
      <c r="DG56" s="2" t="s">
        <v>1</v>
      </c>
      <c r="DH56" s="2" t="s">
        <v>1</v>
      </c>
      <c r="DI56" s="2" t="s">
        <v>1</v>
      </c>
      <c r="DJ56" s="2" t="s">
        <v>1</v>
      </c>
      <c r="DK56" s="2" t="s">
        <v>1</v>
      </c>
      <c r="DL56" s="2" t="s">
        <v>1</v>
      </c>
      <c r="DM56" s="2" t="s">
        <v>1</v>
      </c>
      <c r="DN56" s="2" t="s">
        <v>1</v>
      </c>
      <c r="DO56" s="2" t="s">
        <v>1</v>
      </c>
      <c r="DP56" s="2" t="s">
        <v>1</v>
      </c>
      <c r="DQ56" s="2" t="s">
        <v>1</v>
      </c>
      <c r="DR56" s="2" t="s">
        <v>1</v>
      </c>
      <c r="DS56" s="2">
        <v>265600</v>
      </c>
      <c r="DT56" s="2" t="s">
        <v>1</v>
      </c>
      <c r="DU56" s="2" t="s">
        <v>1</v>
      </c>
      <c r="DV56" s="2">
        <v>29000</v>
      </c>
      <c r="DW56" s="2">
        <v>65400</v>
      </c>
      <c r="DX56" s="2" t="s">
        <v>1</v>
      </c>
      <c r="DY56" s="2">
        <v>22520</v>
      </c>
      <c r="DZ56" s="2" t="s">
        <v>1</v>
      </c>
      <c r="EA56" s="2" t="s">
        <v>1</v>
      </c>
      <c r="EB56" s="2">
        <v>28000</v>
      </c>
      <c r="EC56" s="2" t="s">
        <v>1</v>
      </c>
      <c r="ED56" s="2" t="s">
        <v>1</v>
      </c>
      <c r="EE56" s="2" t="s">
        <v>1</v>
      </c>
      <c r="EF56" s="2" t="s">
        <v>1</v>
      </c>
      <c r="EG56" s="2" t="s">
        <v>1</v>
      </c>
      <c r="EH56" s="2" t="s">
        <v>1</v>
      </c>
      <c r="EI56" s="2" t="s">
        <v>1</v>
      </c>
      <c r="EJ56" s="2" t="s">
        <v>1</v>
      </c>
      <c r="EK56" s="2" t="s">
        <v>1</v>
      </c>
      <c r="EL56" s="2" t="s">
        <v>1</v>
      </c>
      <c r="EM56" s="2" t="s">
        <v>1</v>
      </c>
      <c r="EN56" s="2" t="s">
        <v>1</v>
      </c>
      <c r="EO56" s="2" t="s">
        <v>1</v>
      </c>
      <c r="EP56" s="2" t="s">
        <v>1</v>
      </c>
      <c r="EQ56" s="2" t="s">
        <v>1</v>
      </c>
      <c r="ER56" s="2" t="s">
        <v>1</v>
      </c>
      <c r="ES56" s="2" t="s">
        <v>1</v>
      </c>
      <c r="ET56" s="2" t="s">
        <v>1</v>
      </c>
      <c r="EU56" s="2" t="s">
        <v>1</v>
      </c>
      <c r="EV56" s="2">
        <v>114658</v>
      </c>
      <c r="EW56" s="2">
        <v>287790</v>
      </c>
      <c r="EX56" s="2" t="s">
        <v>1</v>
      </c>
      <c r="EY56" s="2" t="s">
        <v>1</v>
      </c>
      <c r="EZ56" s="2" t="s">
        <v>1</v>
      </c>
      <c r="FA56" s="2" t="s">
        <v>1</v>
      </c>
      <c r="FB56" s="2">
        <v>25901</v>
      </c>
      <c r="FC56" s="2" t="s">
        <v>1</v>
      </c>
      <c r="FD56" s="2" t="s">
        <v>1</v>
      </c>
      <c r="FE56" s="2">
        <v>432</v>
      </c>
      <c r="FF56" s="2" t="s">
        <v>1</v>
      </c>
      <c r="FG56" s="2" t="s">
        <v>1</v>
      </c>
      <c r="FH56" s="2" t="s">
        <v>1</v>
      </c>
      <c r="FI56" s="2" t="s">
        <v>1</v>
      </c>
      <c r="FJ56" s="2" t="s">
        <v>1</v>
      </c>
      <c r="FK56" s="2" t="s">
        <v>1</v>
      </c>
      <c r="FL56" s="2" t="s">
        <v>1</v>
      </c>
      <c r="FM56" s="2" t="s">
        <v>1</v>
      </c>
      <c r="FN56" s="2" t="s">
        <v>1</v>
      </c>
      <c r="FO56" s="2" t="s">
        <v>1</v>
      </c>
      <c r="FP56" s="2">
        <v>105141.51</v>
      </c>
      <c r="FQ56" s="2" t="s">
        <v>1</v>
      </c>
      <c r="FR56" s="2" t="s">
        <v>1</v>
      </c>
      <c r="FS56" s="2" t="s">
        <v>1</v>
      </c>
      <c r="FT56" s="2" t="s">
        <v>1</v>
      </c>
      <c r="FU56" s="2" t="s">
        <v>1</v>
      </c>
      <c r="FV56" s="2" t="s">
        <v>1</v>
      </c>
      <c r="FW56" s="2" t="s">
        <v>1</v>
      </c>
      <c r="FX56" s="2" t="s">
        <v>1</v>
      </c>
      <c r="FY56" s="2">
        <v>30927</v>
      </c>
      <c r="FZ56" s="2" t="s">
        <v>1</v>
      </c>
      <c r="GA56" s="2">
        <v>167</v>
      </c>
      <c r="GB56" s="2" t="s">
        <v>1</v>
      </c>
      <c r="GC56" s="2" t="s">
        <v>1</v>
      </c>
      <c r="GD56" s="2">
        <v>1187</v>
      </c>
      <c r="GE56" s="2">
        <v>20717.560000000001</v>
      </c>
      <c r="GF56" s="2">
        <v>23283.200000000001</v>
      </c>
      <c r="GG56" s="2" t="s">
        <v>1</v>
      </c>
      <c r="GH56" s="2" t="s">
        <v>1</v>
      </c>
      <c r="GI56" s="2">
        <v>73561</v>
      </c>
      <c r="GJ56" s="2" t="s">
        <v>1</v>
      </c>
      <c r="GK56" s="2">
        <v>14252.33</v>
      </c>
      <c r="GL56" s="2">
        <v>486373.3</v>
      </c>
      <c r="GM56" s="2">
        <v>0</v>
      </c>
      <c r="GN56" s="2" t="s">
        <v>1</v>
      </c>
      <c r="GO56" s="2">
        <v>9811</v>
      </c>
      <c r="GP56" s="2">
        <v>14125</v>
      </c>
      <c r="GQ56" s="2" t="s">
        <v>1</v>
      </c>
      <c r="GR56" s="2" t="s">
        <v>1</v>
      </c>
      <c r="GS56" s="2" t="s">
        <v>1</v>
      </c>
      <c r="GT56" s="2">
        <v>745</v>
      </c>
      <c r="GU56" s="2" t="s">
        <v>1</v>
      </c>
      <c r="GV56" s="2" t="s">
        <v>1</v>
      </c>
      <c r="GW56" s="2" t="s">
        <v>1</v>
      </c>
      <c r="GX56" s="2" t="s">
        <v>1</v>
      </c>
      <c r="GY56" s="2" t="s">
        <v>1</v>
      </c>
      <c r="GZ56" s="2" t="s">
        <v>1</v>
      </c>
      <c r="HA56" s="2">
        <v>3224</v>
      </c>
      <c r="HB56" s="2" t="s">
        <v>1</v>
      </c>
      <c r="HC56" s="2" t="s">
        <v>1</v>
      </c>
      <c r="HD56" s="2" t="s">
        <v>1</v>
      </c>
      <c r="HE56" s="2" t="s">
        <v>1</v>
      </c>
      <c r="HF56" s="2" t="s">
        <v>1</v>
      </c>
      <c r="HG56" s="2" t="s">
        <v>1</v>
      </c>
      <c r="HH56" s="2" t="s">
        <v>1</v>
      </c>
      <c r="HI56" s="2" t="s">
        <v>1</v>
      </c>
      <c r="HJ56" s="2" t="s">
        <v>1</v>
      </c>
      <c r="HK56" s="2" t="s">
        <v>1</v>
      </c>
      <c r="HL56" s="2" t="s">
        <v>1</v>
      </c>
      <c r="HM56" s="2" t="s">
        <v>1</v>
      </c>
      <c r="HN56" s="2">
        <v>1000</v>
      </c>
      <c r="HO56" s="2" t="s">
        <v>1</v>
      </c>
      <c r="HP56" s="2" t="s">
        <v>1</v>
      </c>
      <c r="HQ56" s="2" t="s">
        <v>1</v>
      </c>
      <c r="HR56" s="2" t="s">
        <v>1</v>
      </c>
      <c r="HS56" s="2">
        <v>1617</v>
      </c>
      <c r="HT56" s="2" t="s">
        <v>1</v>
      </c>
      <c r="HU56" s="2" t="s">
        <v>1</v>
      </c>
      <c r="HV56" s="2">
        <v>17500</v>
      </c>
      <c r="HW56" s="2" t="s">
        <v>1</v>
      </c>
      <c r="HX56" s="2" t="s">
        <v>1</v>
      </c>
      <c r="HY56" s="2" t="s">
        <v>1</v>
      </c>
      <c r="HZ56" s="2" t="s">
        <v>1</v>
      </c>
      <c r="IA56" s="2" t="s">
        <v>1</v>
      </c>
      <c r="IB56" s="2" t="s">
        <v>1</v>
      </c>
      <c r="IC56" s="2" t="s">
        <v>1</v>
      </c>
      <c r="ID56" s="2" t="s">
        <v>1</v>
      </c>
      <c r="IE56" s="2" t="s">
        <v>1</v>
      </c>
      <c r="IF56" s="2">
        <v>51719</v>
      </c>
      <c r="IG56" s="2" t="s">
        <v>1</v>
      </c>
      <c r="IH56" s="2" t="s">
        <v>1</v>
      </c>
      <c r="II56" s="2">
        <v>60</v>
      </c>
      <c r="IJ56" s="2">
        <v>29143.3</v>
      </c>
      <c r="IK56" s="2" t="s">
        <v>1</v>
      </c>
      <c r="IL56" s="2" t="s">
        <v>1</v>
      </c>
      <c r="IM56" s="2" t="s">
        <v>1</v>
      </c>
      <c r="IN56" s="2" t="s">
        <v>1</v>
      </c>
      <c r="IO56" s="2" t="s">
        <v>1</v>
      </c>
      <c r="IP56" s="2" t="s">
        <v>1</v>
      </c>
      <c r="IQ56" s="2" t="s">
        <v>1</v>
      </c>
      <c r="IR56" s="2" t="s">
        <v>1</v>
      </c>
      <c r="IS56" s="2" t="s">
        <v>1</v>
      </c>
      <c r="IT56" s="2" t="s">
        <v>1</v>
      </c>
      <c r="IU56" s="2" t="s">
        <v>1</v>
      </c>
      <c r="IV56" s="2" t="s">
        <v>1</v>
      </c>
      <c r="IW56" s="2" t="s">
        <v>1</v>
      </c>
      <c r="IX56" s="2" t="s">
        <v>1</v>
      </c>
      <c r="IY56" s="2" t="s">
        <v>1</v>
      </c>
      <c r="IZ56" s="2" t="s">
        <v>1</v>
      </c>
      <c r="JA56" s="2" t="s">
        <v>1</v>
      </c>
      <c r="JB56" s="2" t="s">
        <v>1</v>
      </c>
      <c r="JC56" s="2" t="s">
        <v>1</v>
      </c>
      <c r="JD56" s="2" t="s">
        <v>1</v>
      </c>
      <c r="JE56" s="2" t="s">
        <v>1</v>
      </c>
      <c r="JF56" s="2" t="s">
        <v>1</v>
      </c>
      <c r="JG56" s="2" t="s">
        <v>1</v>
      </c>
      <c r="JH56" s="2" t="s">
        <v>1</v>
      </c>
      <c r="JI56" s="2" t="s">
        <v>1</v>
      </c>
      <c r="JJ56" s="2" t="s">
        <v>1</v>
      </c>
      <c r="JK56" s="2" t="s">
        <v>1</v>
      </c>
      <c r="JL56" s="2" t="s">
        <v>1</v>
      </c>
      <c r="JM56" s="2" t="s">
        <v>1</v>
      </c>
      <c r="JN56" s="2" t="s">
        <v>1</v>
      </c>
      <c r="JO56" s="2" t="s">
        <v>1</v>
      </c>
      <c r="JP56" s="2" t="s">
        <v>1</v>
      </c>
      <c r="JQ56" s="2" t="s">
        <v>1</v>
      </c>
      <c r="JR56" s="2" t="s">
        <v>1</v>
      </c>
      <c r="JS56" s="2" t="s">
        <v>1</v>
      </c>
      <c r="JT56" s="2">
        <v>15609</v>
      </c>
      <c r="JU56" s="2" t="s">
        <v>1</v>
      </c>
      <c r="JV56" s="2" t="s">
        <v>1</v>
      </c>
      <c r="JW56" s="2" t="s">
        <v>1</v>
      </c>
      <c r="JX56" s="2" t="s">
        <v>1</v>
      </c>
      <c r="JY56" s="2" t="s">
        <v>1</v>
      </c>
      <c r="JZ56" s="2" t="s">
        <v>1</v>
      </c>
      <c r="KA56" s="2" t="s">
        <v>1</v>
      </c>
      <c r="KB56" s="2" t="s">
        <v>1</v>
      </c>
      <c r="KC56" s="2" t="s">
        <v>1</v>
      </c>
      <c r="KD56" s="2" t="s">
        <v>1</v>
      </c>
      <c r="KE56" s="2" t="s">
        <v>1</v>
      </c>
      <c r="KF56" s="2" t="s">
        <v>1</v>
      </c>
      <c r="KG56" s="2" t="s">
        <v>1</v>
      </c>
      <c r="KH56" s="2" t="s">
        <v>1</v>
      </c>
      <c r="KI56" s="2" t="s">
        <v>1</v>
      </c>
      <c r="KJ56" s="2" t="s">
        <v>1</v>
      </c>
      <c r="KK56" s="2" t="s">
        <v>1</v>
      </c>
      <c r="KL56" s="2" t="s">
        <v>1</v>
      </c>
      <c r="KM56" s="2" t="s">
        <v>1</v>
      </c>
      <c r="KN56" s="2" t="s">
        <v>1</v>
      </c>
      <c r="KO56" s="2" t="s">
        <v>1</v>
      </c>
      <c r="KP56" s="2" t="s">
        <v>1</v>
      </c>
      <c r="KQ56" s="2" t="s">
        <v>1</v>
      </c>
      <c r="KR56" s="2" t="s">
        <v>1</v>
      </c>
      <c r="KS56" s="2" t="s">
        <v>1</v>
      </c>
      <c r="KT56" s="2" t="s">
        <v>1</v>
      </c>
      <c r="KU56" s="2" t="s">
        <v>1</v>
      </c>
      <c r="KV56" s="2" t="s">
        <v>1</v>
      </c>
      <c r="KW56" s="2" t="s">
        <v>1</v>
      </c>
      <c r="KX56" s="2" t="s">
        <v>1</v>
      </c>
      <c r="KY56" s="2" t="s">
        <v>1</v>
      </c>
      <c r="KZ56" s="2" t="s">
        <v>1</v>
      </c>
      <c r="LA56" s="2" t="s">
        <v>1</v>
      </c>
      <c r="LB56" s="2" t="s">
        <v>1</v>
      </c>
      <c r="LC56" s="2" t="s">
        <v>1</v>
      </c>
      <c r="LD56" s="2" t="s">
        <v>1</v>
      </c>
      <c r="LE56" s="2" t="s">
        <v>1</v>
      </c>
      <c r="LF56" s="2" t="s">
        <v>1</v>
      </c>
      <c r="LG56" s="2" t="s">
        <v>1</v>
      </c>
      <c r="LH56" s="2" t="s">
        <v>1</v>
      </c>
      <c r="LI56" s="2" t="s">
        <v>1</v>
      </c>
    </row>
    <row r="57" spans="1:321" x14ac:dyDescent="0.3">
      <c r="A57" s="2" t="s">
        <v>51</v>
      </c>
      <c r="B57" s="2">
        <v>1145</v>
      </c>
      <c r="C57" s="8">
        <f t="shared" si="80"/>
        <v>-1760045.2699999921</v>
      </c>
      <c r="D57" s="8">
        <f t="shared" si="81"/>
        <v>28882851.490000006</v>
      </c>
      <c r="E57" s="8">
        <f t="shared" si="82"/>
        <v>25225.197807860266</v>
      </c>
      <c r="F57" s="8">
        <f t="shared" si="83"/>
        <v>21681247.440000005</v>
      </c>
      <c r="G57" s="8">
        <f t="shared" si="84"/>
        <v>4342247.05</v>
      </c>
      <c r="H57" s="8">
        <f t="shared" si="85"/>
        <v>140420</v>
      </c>
      <c r="I57" s="8">
        <f t="shared" si="86"/>
        <v>2718937</v>
      </c>
      <c r="J57" s="8">
        <f t="shared" si="87"/>
        <v>2374.6174672489083</v>
      </c>
      <c r="K57" s="8">
        <f t="shared" si="88"/>
        <v>2718937</v>
      </c>
      <c r="L57" s="8">
        <f t="shared" si="89"/>
        <v>0</v>
      </c>
      <c r="M57" s="8">
        <f t="shared" si="90"/>
        <v>4250929.05</v>
      </c>
      <c r="N57" s="8">
        <f t="shared" si="91"/>
        <v>18935.5872838428</v>
      </c>
      <c r="O57" s="8">
        <f t="shared" si="92"/>
        <v>5341801.7699999996</v>
      </c>
      <c r="P57" s="8">
        <f t="shared" si="93"/>
        <v>4682094.8</v>
      </c>
      <c r="Q57" s="8">
        <f t="shared" si="94"/>
        <v>9258943.8800000008</v>
      </c>
      <c r="R57" s="8">
        <f t="shared" si="95"/>
        <v>21101353.480000004</v>
      </c>
      <c r="S57" s="8">
        <f t="shared" si="96"/>
        <v>18429.1296768559</v>
      </c>
      <c r="T57" s="8">
        <f t="shared" si="97"/>
        <v>579893.96000000089</v>
      </c>
      <c r="U57" s="7">
        <f t="shared" si="98"/>
        <v>2.6746337433064264E-2</v>
      </c>
      <c r="V57" s="8">
        <f t="shared" si="99"/>
        <v>545809.96</v>
      </c>
      <c r="W57" s="8">
        <f t="shared" si="100"/>
        <v>18094</v>
      </c>
      <c r="X57" s="8">
        <f t="shared" si="101"/>
        <v>0</v>
      </c>
      <c r="Y57" s="8">
        <f t="shared" si="102"/>
        <v>15990</v>
      </c>
      <c r="Z57" s="8">
        <f t="shared" si="103"/>
        <v>110208.20999999999</v>
      </c>
      <c r="AA57" s="8">
        <f t="shared" si="104"/>
        <v>1708304.82</v>
      </c>
      <c r="AB57" s="8">
        <f t="shared" si="105"/>
        <v>30642896.759999998</v>
      </c>
      <c r="AC57" s="8">
        <f t="shared" si="106"/>
        <v>26762.355248908294</v>
      </c>
      <c r="AD57" s="8">
        <f t="shared" si="107"/>
        <v>24062519.82</v>
      </c>
      <c r="AE57" s="8">
        <f t="shared" si="108"/>
        <v>21015.301152838427</v>
      </c>
      <c r="AF57" s="8">
        <f t="shared" si="109"/>
        <v>4202572</v>
      </c>
      <c r="AG57" s="7">
        <f t="shared" si="110"/>
        <v>0.13714669448241812</v>
      </c>
      <c r="AH57" s="8">
        <f t="shared" si="111"/>
        <v>3670.368558951965</v>
      </c>
      <c r="AI57" s="8">
        <f t="shared" si="112"/>
        <v>14587721.380000001</v>
      </c>
      <c r="AJ57" s="8">
        <f t="shared" si="113"/>
        <v>247850.26</v>
      </c>
      <c r="AK57" s="8">
        <f t="shared" si="114"/>
        <v>4619376.1800000006</v>
      </c>
      <c r="AL57" s="8">
        <f t="shared" si="115"/>
        <v>6580376.9399999995</v>
      </c>
      <c r="AM57" s="8">
        <f t="shared" si="116"/>
        <v>5747.0540960698681</v>
      </c>
      <c r="AN57" s="8">
        <f t="shared" si="117"/>
        <v>6580376.9399999995</v>
      </c>
      <c r="AO57" s="8">
        <f t="shared" si="118"/>
        <v>0</v>
      </c>
      <c r="AP57" s="2">
        <v>4771956.0599999996</v>
      </c>
      <c r="AQ57" s="2">
        <v>128427.75</v>
      </c>
      <c r="AR57" s="2">
        <v>441417.96</v>
      </c>
      <c r="AS57" s="2" t="s">
        <v>1</v>
      </c>
      <c r="AT57" s="2">
        <v>4112094.8</v>
      </c>
      <c r="AU57" s="2">
        <v>570000</v>
      </c>
      <c r="AV57" s="2" t="s">
        <v>1</v>
      </c>
      <c r="AW57" s="2">
        <v>9258943.8800000008</v>
      </c>
      <c r="AX57" s="2" t="s">
        <v>1</v>
      </c>
      <c r="AY57" s="2" t="s">
        <v>1</v>
      </c>
      <c r="AZ57" s="2" t="s">
        <v>1</v>
      </c>
      <c r="BA57" s="2" t="s">
        <v>1</v>
      </c>
      <c r="BB57" s="2">
        <v>1411.2</v>
      </c>
      <c r="BC57" s="2">
        <v>2487.7600000000002</v>
      </c>
      <c r="BD57" s="2" t="s">
        <v>1</v>
      </c>
      <c r="BE57" s="2">
        <v>526911</v>
      </c>
      <c r="BF57" s="2">
        <v>15000</v>
      </c>
      <c r="BG57" s="2" t="s">
        <v>1</v>
      </c>
      <c r="BH57" s="2">
        <v>16594</v>
      </c>
      <c r="BI57" s="2" t="s">
        <v>1</v>
      </c>
      <c r="BJ57" s="2">
        <v>200</v>
      </c>
      <c r="BK57" s="2">
        <v>1300</v>
      </c>
      <c r="BL57" s="2" t="s">
        <v>1</v>
      </c>
      <c r="BM57" s="2" t="s">
        <v>1</v>
      </c>
      <c r="BN57" s="2" t="s">
        <v>1</v>
      </c>
      <c r="BO57" s="2" t="s">
        <v>1</v>
      </c>
      <c r="BP57" s="2" t="s">
        <v>1</v>
      </c>
      <c r="BQ57" s="2" t="s">
        <v>1</v>
      </c>
      <c r="BR57" s="2">
        <v>15990</v>
      </c>
      <c r="BS57" s="2">
        <v>81923.17</v>
      </c>
      <c r="BT57" s="2">
        <v>28285.040000000001</v>
      </c>
      <c r="BU57" s="2" t="s">
        <v>1</v>
      </c>
      <c r="BV57" s="2" t="s">
        <v>1</v>
      </c>
      <c r="BW57" s="2">
        <v>1708304.82</v>
      </c>
      <c r="BX57" s="2" t="s">
        <v>1</v>
      </c>
      <c r="BY57" s="2">
        <v>3271581.69</v>
      </c>
      <c r="BZ57" s="2" t="s">
        <v>1</v>
      </c>
      <c r="CA57" s="2">
        <v>10345.5</v>
      </c>
      <c r="CB57" s="2" t="s">
        <v>1</v>
      </c>
      <c r="CC57" s="2" t="s">
        <v>1</v>
      </c>
      <c r="CD57" s="2" t="s">
        <v>1</v>
      </c>
      <c r="CE57" s="2">
        <v>655217</v>
      </c>
      <c r="CF57" s="2">
        <v>312905.2</v>
      </c>
      <c r="CG57" s="2" t="s">
        <v>1</v>
      </c>
      <c r="CH57" s="2" t="s">
        <v>1</v>
      </c>
      <c r="CI57" s="2">
        <v>879.66</v>
      </c>
      <c r="CJ57" s="2" t="s">
        <v>1</v>
      </c>
      <c r="CK57" s="2" t="s">
        <v>1</v>
      </c>
      <c r="CL57" s="2" t="s">
        <v>1</v>
      </c>
      <c r="CM57" s="2" t="s">
        <v>1</v>
      </c>
      <c r="CN57" s="2" t="s">
        <v>1</v>
      </c>
      <c r="CO57" s="2" t="s">
        <v>1</v>
      </c>
      <c r="CP57" s="2" t="s">
        <v>1</v>
      </c>
      <c r="CQ57" s="2">
        <v>0</v>
      </c>
      <c r="CR57" s="2" t="s">
        <v>1</v>
      </c>
      <c r="CS57" s="2" t="s">
        <v>1</v>
      </c>
      <c r="CT57" s="2" t="s">
        <v>1</v>
      </c>
      <c r="CU57" s="2" t="s">
        <v>1</v>
      </c>
      <c r="CV57" s="2" t="s">
        <v>1</v>
      </c>
      <c r="CW57" s="2">
        <v>9000</v>
      </c>
      <c r="CX57" s="2" t="s">
        <v>1</v>
      </c>
      <c r="CY57" s="2">
        <v>14318</v>
      </c>
      <c r="CZ57" s="2" t="s">
        <v>1</v>
      </c>
      <c r="DA57" s="2" t="s">
        <v>1</v>
      </c>
      <c r="DB57" s="2" t="s">
        <v>1</v>
      </c>
      <c r="DC57" s="2" t="s">
        <v>1</v>
      </c>
      <c r="DD57" s="2" t="s">
        <v>1</v>
      </c>
      <c r="DE57" s="2" t="s">
        <v>1</v>
      </c>
      <c r="DF57" s="2" t="s">
        <v>1</v>
      </c>
      <c r="DG57" s="2" t="s">
        <v>1</v>
      </c>
      <c r="DH57" s="2" t="s">
        <v>1</v>
      </c>
      <c r="DI57" s="2" t="s">
        <v>1</v>
      </c>
      <c r="DJ57" s="2">
        <v>68000</v>
      </c>
      <c r="DK57" s="2">
        <v>24420</v>
      </c>
      <c r="DL57" s="2" t="s">
        <v>1</v>
      </c>
      <c r="DM57" s="2">
        <v>66000</v>
      </c>
      <c r="DN57" s="2" t="s">
        <v>1</v>
      </c>
      <c r="DO57" s="2" t="s">
        <v>1</v>
      </c>
      <c r="DP57" s="2">
        <v>50000</v>
      </c>
      <c r="DQ57" s="2" t="s">
        <v>1</v>
      </c>
      <c r="DR57" s="2" t="s">
        <v>1</v>
      </c>
      <c r="DS57" s="2" t="s">
        <v>1</v>
      </c>
      <c r="DT57" s="2" t="s">
        <v>1</v>
      </c>
      <c r="DU57" s="2" t="s">
        <v>1</v>
      </c>
      <c r="DV57" s="2">
        <v>174000</v>
      </c>
      <c r="DW57" s="2">
        <v>481800</v>
      </c>
      <c r="DX57" s="2" t="s">
        <v>1</v>
      </c>
      <c r="DY57" s="2">
        <v>1753137</v>
      </c>
      <c r="DZ57" s="2" t="s">
        <v>1</v>
      </c>
      <c r="EA57" s="2">
        <v>10000</v>
      </c>
      <c r="EB57" s="2">
        <v>300000</v>
      </c>
      <c r="EC57" s="2" t="s">
        <v>1</v>
      </c>
      <c r="ED57" s="2" t="s">
        <v>1</v>
      </c>
      <c r="EE57" s="2" t="s">
        <v>1</v>
      </c>
      <c r="EF57" s="2" t="s">
        <v>1</v>
      </c>
      <c r="EG57" s="2" t="s">
        <v>1</v>
      </c>
      <c r="EH57" s="2" t="s">
        <v>1</v>
      </c>
      <c r="EI57" s="2" t="s">
        <v>1</v>
      </c>
      <c r="EJ57" s="2" t="s">
        <v>1</v>
      </c>
      <c r="EK57" s="2" t="s">
        <v>1</v>
      </c>
      <c r="EL57" s="2" t="s">
        <v>1</v>
      </c>
      <c r="EM57" s="2" t="s">
        <v>1</v>
      </c>
      <c r="EN57" s="2" t="s">
        <v>1</v>
      </c>
      <c r="EO57" s="2" t="s">
        <v>1</v>
      </c>
      <c r="EP57" s="2" t="s">
        <v>1</v>
      </c>
      <c r="EQ57" s="2" t="s">
        <v>1</v>
      </c>
      <c r="ER57" s="2" t="s">
        <v>1</v>
      </c>
      <c r="ES57" s="2">
        <v>2234433</v>
      </c>
      <c r="ET57" s="2" t="s">
        <v>1</v>
      </c>
      <c r="EU57" s="2">
        <v>12090</v>
      </c>
      <c r="EV57" s="2">
        <v>218437</v>
      </c>
      <c r="EW57" s="2">
        <v>902211</v>
      </c>
      <c r="EX57" s="2" t="s">
        <v>1</v>
      </c>
      <c r="EY57" s="2" t="s">
        <v>1</v>
      </c>
      <c r="EZ57" s="2">
        <v>0</v>
      </c>
      <c r="FA57" s="2">
        <v>596459</v>
      </c>
      <c r="FB57" s="2">
        <v>218513</v>
      </c>
      <c r="FC57" s="2">
        <v>11174</v>
      </c>
      <c r="FD57" s="2" t="s">
        <v>1</v>
      </c>
      <c r="FE57" s="2">
        <v>9255</v>
      </c>
      <c r="FF57" s="2" t="s">
        <v>1</v>
      </c>
      <c r="FG57" s="2">
        <v>0</v>
      </c>
      <c r="FH57" s="2" t="s">
        <v>1</v>
      </c>
      <c r="FI57" s="2" t="s">
        <v>1</v>
      </c>
      <c r="FJ57" s="2">
        <v>7479.18</v>
      </c>
      <c r="FK57" s="2">
        <v>0</v>
      </c>
      <c r="FL57" s="2" t="s">
        <v>1</v>
      </c>
      <c r="FM57" s="2">
        <v>37747.5</v>
      </c>
      <c r="FN57" s="2">
        <v>4347109.74</v>
      </c>
      <c r="FO57" s="2" t="s">
        <v>1</v>
      </c>
      <c r="FP57" s="2">
        <v>461977.36</v>
      </c>
      <c r="FQ57" s="2">
        <v>72076.38</v>
      </c>
      <c r="FR57" s="2" t="s">
        <v>1</v>
      </c>
      <c r="FS57" s="2" t="s">
        <v>1</v>
      </c>
      <c r="FT57" s="2" t="s">
        <v>1</v>
      </c>
      <c r="FU57" s="2" t="s">
        <v>1</v>
      </c>
      <c r="FV57" s="2">
        <v>55571.74</v>
      </c>
      <c r="FW57" s="2">
        <v>256394</v>
      </c>
      <c r="FX57" s="2" t="s">
        <v>1</v>
      </c>
      <c r="FY57" s="2">
        <v>360623.37</v>
      </c>
      <c r="FZ57" s="2" t="s">
        <v>1</v>
      </c>
      <c r="GA57" s="2">
        <v>87478.62</v>
      </c>
      <c r="GB57" s="2" t="s">
        <v>1</v>
      </c>
      <c r="GC57" s="2" t="s">
        <v>1</v>
      </c>
      <c r="GD57" s="2">
        <v>14132.46</v>
      </c>
      <c r="GE57" s="2">
        <v>43575.62</v>
      </c>
      <c r="GF57" s="2">
        <v>19094.71</v>
      </c>
      <c r="GG57" s="2" t="s">
        <v>1</v>
      </c>
      <c r="GH57" s="2" t="s">
        <v>1</v>
      </c>
      <c r="GI57" s="2">
        <v>51000</v>
      </c>
      <c r="GJ57" s="2">
        <v>10047</v>
      </c>
      <c r="GK57" s="2">
        <v>76396.12</v>
      </c>
      <c r="GL57" s="2">
        <v>4969901.8499999996</v>
      </c>
      <c r="GM57" s="2">
        <v>3702022.93</v>
      </c>
      <c r="GN57" s="2">
        <v>6751.8</v>
      </c>
      <c r="GO57" s="2">
        <v>7841</v>
      </c>
      <c r="GP57" s="2">
        <v>0</v>
      </c>
      <c r="GQ57" s="2">
        <v>0</v>
      </c>
      <c r="GR57" s="2" t="s">
        <v>1</v>
      </c>
      <c r="GS57" s="2" t="s">
        <v>1</v>
      </c>
      <c r="GT57" s="2">
        <v>0</v>
      </c>
      <c r="GU57" s="2" t="s">
        <v>1</v>
      </c>
      <c r="GV57" s="2" t="s">
        <v>1</v>
      </c>
      <c r="GW57" s="2" t="s">
        <v>1</v>
      </c>
      <c r="GX57" s="2" t="s">
        <v>1</v>
      </c>
      <c r="GY57" s="2">
        <v>500</v>
      </c>
      <c r="GZ57" s="2" t="s">
        <v>1</v>
      </c>
      <c r="HA57" s="2" t="s">
        <v>1</v>
      </c>
      <c r="HB57" s="2" t="s">
        <v>1</v>
      </c>
      <c r="HC57" s="2" t="s">
        <v>1</v>
      </c>
      <c r="HD57" s="2" t="s">
        <v>1</v>
      </c>
      <c r="HE57" s="2" t="s">
        <v>1</v>
      </c>
      <c r="HF57" s="2" t="s">
        <v>1</v>
      </c>
      <c r="HG57" s="2" t="s">
        <v>1</v>
      </c>
      <c r="HH57" s="2" t="s">
        <v>1</v>
      </c>
      <c r="HI57" s="2" t="s">
        <v>1</v>
      </c>
      <c r="HJ57" s="2">
        <v>134422</v>
      </c>
      <c r="HK57" s="2">
        <v>65000</v>
      </c>
      <c r="HL57" s="2" t="s">
        <v>1</v>
      </c>
      <c r="HM57" s="2" t="s">
        <v>1</v>
      </c>
      <c r="HN57" s="2">
        <v>48428.26</v>
      </c>
      <c r="HO57" s="2" t="s">
        <v>1</v>
      </c>
      <c r="HP57" s="2" t="s">
        <v>1</v>
      </c>
      <c r="HQ57" s="2">
        <v>5730</v>
      </c>
      <c r="HR57" s="2" t="s">
        <v>1</v>
      </c>
      <c r="HS57" s="2">
        <v>63415</v>
      </c>
      <c r="HT57" s="2" t="s">
        <v>1</v>
      </c>
      <c r="HU57" s="2" t="s">
        <v>1</v>
      </c>
      <c r="HV57" s="2">
        <v>32795.410000000003</v>
      </c>
      <c r="HW57" s="2">
        <v>1905000</v>
      </c>
      <c r="HX57" s="2" t="s">
        <v>1</v>
      </c>
      <c r="HY57" s="2" t="s">
        <v>1</v>
      </c>
      <c r="HZ57" s="2">
        <v>1176853</v>
      </c>
      <c r="IA57" s="2" t="s">
        <v>1</v>
      </c>
      <c r="IB57" s="2" t="s">
        <v>1</v>
      </c>
      <c r="IC57" s="2" t="s">
        <v>1</v>
      </c>
      <c r="ID57" s="2" t="s">
        <v>1</v>
      </c>
      <c r="IE57" s="2">
        <v>0</v>
      </c>
      <c r="IF57" s="2">
        <v>737360.73</v>
      </c>
      <c r="IG57" s="2" t="s">
        <v>1</v>
      </c>
      <c r="IH57" s="2" t="s">
        <v>1</v>
      </c>
      <c r="II57" s="2">
        <v>538860</v>
      </c>
      <c r="IJ57" s="2">
        <v>159362.04</v>
      </c>
      <c r="IK57" s="2" t="s">
        <v>1</v>
      </c>
      <c r="IL57" s="2" t="s">
        <v>1</v>
      </c>
      <c r="IM57" s="2" t="s">
        <v>1</v>
      </c>
      <c r="IN57" s="2" t="s">
        <v>1</v>
      </c>
      <c r="IO57" s="2" t="s">
        <v>1</v>
      </c>
      <c r="IP57" s="2" t="s">
        <v>1</v>
      </c>
      <c r="IQ57" s="2" t="s">
        <v>1</v>
      </c>
      <c r="IR57" s="2" t="s">
        <v>1</v>
      </c>
      <c r="IS57" s="2" t="s">
        <v>1</v>
      </c>
      <c r="IT57" s="2" t="s">
        <v>1</v>
      </c>
      <c r="IU57" s="2">
        <v>280000</v>
      </c>
      <c r="IV57" s="2" t="s">
        <v>1</v>
      </c>
      <c r="IW57" s="2" t="s">
        <v>1</v>
      </c>
      <c r="IX57" s="2" t="s">
        <v>1</v>
      </c>
      <c r="IY57" s="2" t="s">
        <v>1</v>
      </c>
      <c r="IZ57" s="2" t="s">
        <v>1</v>
      </c>
      <c r="JA57" s="2" t="s">
        <v>1</v>
      </c>
      <c r="JB57" s="2" t="s">
        <v>1</v>
      </c>
      <c r="JC57" s="2" t="s">
        <v>1</v>
      </c>
      <c r="JD57" s="2" t="s">
        <v>1</v>
      </c>
      <c r="JE57" s="2" t="s">
        <v>1</v>
      </c>
      <c r="JF57" s="2" t="s">
        <v>1</v>
      </c>
      <c r="JG57" s="2" t="s">
        <v>1</v>
      </c>
      <c r="JH57" s="2" t="s">
        <v>1</v>
      </c>
      <c r="JI57" s="2" t="s">
        <v>1</v>
      </c>
      <c r="JJ57" s="2">
        <v>0</v>
      </c>
      <c r="JK57" s="2" t="s">
        <v>1</v>
      </c>
      <c r="JL57" s="2" t="s">
        <v>1</v>
      </c>
      <c r="JM57" s="2" t="s">
        <v>1</v>
      </c>
      <c r="JN57" s="2">
        <v>125000</v>
      </c>
      <c r="JO57" s="2">
        <v>436810</v>
      </c>
      <c r="JP57" s="2" t="s">
        <v>1</v>
      </c>
      <c r="JQ57" s="2" t="s">
        <v>1</v>
      </c>
      <c r="JR57" s="2">
        <v>36300</v>
      </c>
      <c r="JS57" s="2">
        <v>4555985.17</v>
      </c>
      <c r="JT57" s="2">
        <v>1202481.77</v>
      </c>
      <c r="JU57" s="2">
        <v>348800</v>
      </c>
      <c r="JV57" s="2" t="s">
        <v>1</v>
      </c>
      <c r="JW57" s="2" t="s">
        <v>1</v>
      </c>
      <c r="JX57" s="2" t="s">
        <v>1</v>
      </c>
      <c r="JY57" s="2" t="s">
        <v>1</v>
      </c>
      <c r="JZ57" s="2" t="s">
        <v>1</v>
      </c>
      <c r="KA57" s="2" t="s">
        <v>1</v>
      </c>
      <c r="KB57" s="2" t="s">
        <v>1</v>
      </c>
      <c r="KC57" s="2" t="s">
        <v>1</v>
      </c>
      <c r="KD57" s="2" t="s">
        <v>1</v>
      </c>
      <c r="KE57" s="2" t="s">
        <v>1</v>
      </c>
      <c r="KF57" s="2" t="s">
        <v>1</v>
      </c>
      <c r="KG57" s="2" t="s">
        <v>1</v>
      </c>
      <c r="KH57" s="2" t="s">
        <v>1</v>
      </c>
      <c r="KI57" s="2" t="s">
        <v>1</v>
      </c>
      <c r="KJ57" s="2" t="s">
        <v>1</v>
      </c>
      <c r="KK57" s="2" t="s">
        <v>1</v>
      </c>
      <c r="KL57" s="2" t="s">
        <v>1</v>
      </c>
      <c r="KM57" s="2" t="s">
        <v>1</v>
      </c>
      <c r="KN57" s="2" t="s">
        <v>1</v>
      </c>
      <c r="KO57" s="2" t="s">
        <v>1</v>
      </c>
      <c r="KP57" s="2" t="s">
        <v>1</v>
      </c>
      <c r="KQ57" s="2" t="s">
        <v>1</v>
      </c>
      <c r="KR57" s="2" t="s">
        <v>1</v>
      </c>
      <c r="KS57" s="2" t="s">
        <v>1</v>
      </c>
      <c r="KT57" s="2" t="s">
        <v>1</v>
      </c>
      <c r="KU57" s="2" t="s">
        <v>1</v>
      </c>
      <c r="KV57" s="2" t="s">
        <v>1</v>
      </c>
      <c r="KW57" s="2" t="s">
        <v>1</v>
      </c>
      <c r="KX57" s="2" t="s">
        <v>1</v>
      </c>
      <c r="KY57" s="2" t="s">
        <v>1</v>
      </c>
      <c r="KZ57" s="2" t="s">
        <v>1</v>
      </c>
      <c r="LA57" s="2" t="s">
        <v>1</v>
      </c>
      <c r="LB57" s="2" t="s">
        <v>1</v>
      </c>
      <c r="LC57" s="2" t="s">
        <v>1</v>
      </c>
      <c r="LD57" s="2" t="s">
        <v>1</v>
      </c>
      <c r="LE57" s="2" t="s">
        <v>1</v>
      </c>
      <c r="LF57" s="2" t="s">
        <v>1</v>
      </c>
      <c r="LG57" s="2" t="s">
        <v>1</v>
      </c>
      <c r="LH57" s="2" t="s">
        <v>1</v>
      </c>
      <c r="LI57" s="2" t="s">
        <v>1</v>
      </c>
    </row>
    <row r="58" spans="1:321" x14ac:dyDescent="0.3">
      <c r="A58" s="2" t="s">
        <v>52</v>
      </c>
      <c r="B58" s="2">
        <v>63</v>
      </c>
      <c r="C58" s="8">
        <f t="shared" si="80"/>
        <v>146987.5</v>
      </c>
      <c r="D58" s="8">
        <f t="shared" si="81"/>
        <v>1700497.7000000002</v>
      </c>
      <c r="E58" s="8">
        <f t="shared" si="82"/>
        <v>26992.026984126987</v>
      </c>
      <c r="F58" s="8">
        <f t="shared" si="83"/>
        <v>933807.49000000011</v>
      </c>
      <c r="G58" s="8">
        <f t="shared" si="84"/>
        <v>10290.209999999999</v>
      </c>
      <c r="H58" s="8">
        <f t="shared" si="85"/>
        <v>0</v>
      </c>
      <c r="I58" s="8">
        <f t="shared" si="86"/>
        <v>756400</v>
      </c>
      <c r="J58" s="8">
        <f t="shared" si="87"/>
        <v>12006.349206349207</v>
      </c>
      <c r="K58" s="8">
        <f t="shared" si="88"/>
        <v>94400</v>
      </c>
      <c r="L58" s="8">
        <f t="shared" si="89"/>
        <v>662000</v>
      </c>
      <c r="M58" s="8">
        <f t="shared" si="90"/>
        <v>6354.71</v>
      </c>
      <c r="N58" s="8">
        <f t="shared" si="91"/>
        <v>14822.341111111113</v>
      </c>
      <c r="O58" s="8">
        <f t="shared" si="92"/>
        <v>237093.25</v>
      </c>
      <c r="P58" s="8">
        <f t="shared" si="93"/>
        <v>187009.45</v>
      </c>
      <c r="Q58" s="8">
        <f t="shared" si="94"/>
        <v>415134.86</v>
      </c>
      <c r="R58" s="8">
        <f t="shared" si="95"/>
        <v>909032.49000000011</v>
      </c>
      <c r="S58" s="8">
        <f t="shared" si="96"/>
        <v>14429.087142857144</v>
      </c>
      <c r="T58" s="8">
        <f t="shared" si="97"/>
        <v>24775</v>
      </c>
      <c r="U58" s="7">
        <f t="shared" si="98"/>
        <v>2.6531164362367663E-2</v>
      </c>
      <c r="V58" s="8">
        <f t="shared" si="99"/>
        <v>23965</v>
      </c>
      <c r="W58" s="8">
        <f t="shared" si="100"/>
        <v>660</v>
      </c>
      <c r="X58" s="8">
        <f t="shared" si="101"/>
        <v>0</v>
      </c>
      <c r="Y58" s="8">
        <f t="shared" si="102"/>
        <v>150</v>
      </c>
      <c r="Z58" s="8">
        <f t="shared" si="103"/>
        <v>4974.51</v>
      </c>
      <c r="AA58" s="8">
        <f t="shared" si="104"/>
        <v>64820.42</v>
      </c>
      <c r="AB58" s="8">
        <f t="shared" si="105"/>
        <v>1553510.2000000002</v>
      </c>
      <c r="AC58" s="8">
        <f t="shared" si="106"/>
        <v>24658.892063492065</v>
      </c>
      <c r="AD58" s="8">
        <f t="shared" si="107"/>
        <v>790135.83000000007</v>
      </c>
      <c r="AE58" s="8">
        <f t="shared" si="108"/>
        <v>12541.838571428572</v>
      </c>
      <c r="AF58" s="8">
        <f t="shared" si="109"/>
        <v>264665</v>
      </c>
      <c r="AG58" s="7">
        <f t="shared" si="110"/>
        <v>0.17036579483031394</v>
      </c>
      <c r="AH58" s="8">
        <f t="shared" si="111"/>
        <v>4201.0317460317465</v>
      </c>
      <c r="AI58" s="8">
        <f t="shared" si="112"/>
        <v>501569.82999999996</v>
      </c>
      <c r="AJ58" s="8">
        <f t="shared" si="113"/>
        <v>626</v>
      </c>
      <c r="AK58" s="8">
        <f t="shared" si="114"/>
        <v>23275</v>
      </c>
      <c r="AL58" s="8">
        <f t="shared" si="115"/>
        <v>763374.37</v>
      </c>
      <c r="AM58" s="8">
        <f t="shared" si="116"/>
        <v>12117.053492063493</v>
      </c>
      <c r="AN58" s="8">
        <f t="shared" si="117"/>
        <v>763374.37</v>
      </c>
      <c r="AO58" s="8">
        <f t="shared" si="118"/>
        <v>0</v>
      </c>
      <c r="AP58" s="2">
        <v>211406.34</v>
      </c>
      <c r="AQ58" s="2">
        <v>5874.19</v>
      </c>
      <c r="AR58" s="2">
        <v>19812.72</v>
      </c>
      <c r="AS58" s="2" t="s">
        <v>1</v>
      </c>
      <c r="AT58" s="2">
        <v>184539.45</v>
      </c>
      <c r="AU58" s="2">
        <v>2470</v>
      </c>
      <c r="AV58" s="2" t="s">
        <v>1</v>
      </c>
      <c r="AW58" s="2">
        <v>415134.86</v>
      </c>
      <c r="AX58" s="2" t="s">
        <v>1</v>
      </c>
      <c r="AY58" s="2" t="s">
        <v>1</v>
      </c>
      <c r="AZ58" s="2" t="s">
        <v>1</v>
      </c>
      <c r="BA58" s="2" t="s">
        <v>1</v>
      </c>
      <c r="BB58" s="2" t="s">
        <v>1</v>
      </c>
      <c r="BC58" s="2" t="s">
        <v>1</v>
      </c>
      <c r="BD58" s="2" t="s">
        <v>1</v>
      </c>
      <c r="BE58" s="2">
        <v>23965</v>
      </c>
      <c r="BF58" s="2" t="s">
        <v>1</v>
      </c>
      <c r="BG58" s="2" t="s">
        <v>1</v>
      </c>
      <c r="BH58" s="2">
        <v>660</v>
      </c>
      <c r="BI58" s="2" t="s">
        <v>1</v>
      </c>
      <c r="BJ58" s="2" t="s">
        <v>1</v>
      </c>
      <c r="BK58" s="2" t="s">
        <v>1</v>
      </c>
      <c r="BL58" s="2" t="s">
        <v>1</v>
      </c>
      <c r="BM58" s="2" t="s">
        <v>1</v>
      </c>
      <c r="BN58" s="2" t="s">
        <v>1</v>
      </c>
      <c r="BO58" s="2" t="s">
        <v>1</v>
      </c>
      <c r="BP58" s="2" t="s">
        <v>1</v>
      </c>
      <c r="BQ58" s="2" t="s">
        <v>1</v>
      </c>
      <c r="BR58" s="2">
        <v>150</v>
      </c>
      <c r="BS58" s="2">
        <v>4974.51</v>
      </c>
      <c r="BT58" s="2" t="s">
        <v>1</v>
      </c>
      <c r="BU58" s="2" t="s">
        <v>1</v>
      </c>
      <c r="BV58" s="2" t="s">
        <v>1</v>
      </c>
      <c r="BW58" s="2">
        <v>64820.42</v>
      </c>
      <c r="BX58" s="2" t="s">
        <v>1</v>
      </c>
      <c r="BY58" s="2" t="s">
        <v>1</v>
      </c>
      <c r="BZ58" s="2" t="s">
        <v>1</v>
      </c>
      <c r="CA58" s="2" t="s">
        <v>1</v>
      </c>
      <c r="CB58" s="2" t="s">
        <v>1</v>
      </c>
      <c r="CC58" s="2" t="s">
        <v>1</v>
      </c>
      <c r="CD58" s="2" t="s">
        <v>1</v>
      </c>
      <c r="CE58" s="2">
        <v>4935</v>
      </c>
      <c r="CF58" s="2" t="s">
        <v>1</v>
      </c>
      <c r="CG58" s="2" t="s">
        <v>1</v>
      </c>
      <c r="CH58" s="2" t="s">
        <v>1</v>
      </c>
      <c r="CI58" s="2">
        <v>1419.71</v>
      </c>
      <c r="CJ58" s="2" t="s">
        <v>1</v>
      </c>
      <c r="CK58" s="2" t="s">
        <v>1</v>
      </c>
      <c r="CL58" s="2" t="s">
        <v>1</v>
      </c>
      <c r="CM58" s="2" t="s">
        <v>1</v>
      </c>
      <c r="CN58" s="2" t="s">
        <v>1</v>
      </c>
      <c r="CO58" s="2" t="s">
        <v>1</v>
      </c>
      <c r="CP58" s="2" t="s">
        <v>1</v>
      </c>
      <c r="CQ58" s="2" t="s">
        <v>1</v>
      </c>
      <c r="CR58" s="2" t="s">
        <v>1</v>
      </c>
      <c r="CS58" s="2" t="s">
        <v>1</v>
      </c>
      <c r="CT58" s="2" t="s">
        <v>1</v>
      </c>
      <c r="CU58" s="2" t="s">
        <v>1</v>
      </c>
      <c r="CV58" s="2" t="s">
        <v>1</v>
      </c>
      <c r="CW58" s="2" t="s">
        <v>1</v>
      </c>
      <c r="CX58" s="2" t="s">
        <v>1</v>
      </c>
      <c r="CY58" s="2">
        <v>3935.5</v>
      </c>
      <c r="CZ58" s="2" t="s">
        <v>1</v>
      </c>
      <c r="DA58" s="2" t="s">
        <v>1</v>
      </c>
      <c r="DB58" s="2" t="s">
        <v>1</v>
      </c>
      <c r="DC58" s="2" t="s">
        <v>1</v>
      </c>
      <c r="DD58" s="2" t="s">
        <v>1</v>
      </c>
      <c r="DE58" s="2" t="s">
        <v>1</v>
      </c>
      <c r="DF58" s="2" t="s">
        <v>1</v>
      </c>
      <c r="DG58" s="2" t="s">
        <v>1</v>
      </c>
      <c r="DH58" s="2" t="s">
        <v>1</v>
      </c>
      <c r="DI58" s="2" t="s">
        <v>1</v>
      </c>
      <c r="DJ58" s="2" t="s">
        <v>1</v>
      </c>
      <c r="DK58" s="2" t="s">
        <v>1</v>
      </c>
      <c r="DL58" s="2" t="s">
        <v>1</v>
      </c>
      <c r="DM58" s="2" t="s">
        <v>1</v>
      </c>
      <c r="DN58" s="2" t="s">
        <v>1</v>
      </c>
      <c r="DO58" s="2" t="s">
        <v>1</v>
      </c>
      <c r="DP58" s="2" t="s">
        <v>1</v>
      </c>
      <c r="DQ58" s="2" t="s">
        <v>1</v>
      </c>
      <c r="DR58" s="2" t="s">
        <v>1</v>
      </c>
      <c r="DS58" s="2" t="s">
        <v>1</v>
      </c>
      <c r="DT58" s="2" t="s">
        <v>1</v>
      </c>
      <c r="DU58" s="2" t="s">
        <v>1</v>
      </c>
      <c r="DV58" s="2">
        <v>29000</v>
      </c>
      <c r="DW58" s="2">
        <v>65400</v>
      </c>
      <c r="DX58" s="2" t="s">
        <v>1</v>
      </c>
      <c r="DY58" s="2" t="s">
        <v>1</v>
      </c>
      <c r="DZ58" s="2" t="s">
        <v>1</v>
      </c>
      <c r="EA58" s="2" t="s">
        <v>1</v>
      </c>
      <c r="EB58" s="2" t="s">
        <v>1</v>
      </c>
      <c r="EC58" s="2" t="s">
        <v>1</v>
      </c>
      <c r="ED58" s="2" t="s">
        <v>1</v>
      </c>
      <c r="EE58" s="2" t="s">
        <v>1</v>
      </c>
      <c r="EF58" s="2" t="s">
        <v>1</v>
      </c>
      <c r="EG58" s="2" t="s">
        <v>1</v>
      </c>
      <c r="EH58" s="2" t="s">
        <v>1</v>
      </c>
      <c r="EI58" s="2" t="s">
        <v>1</v>
      </c>
      <c r="EJ58" s="2" t="s">
        <v>1</v>
      </c>
      <c r="EK58" s="2" t="s">
        <v>1</v>
      </c>
      <c r="EL58" s="2" t="s">
        <v>1</v>
      </c>
      <c r="EM58" s="2" t="s">
        <v>1</v>
      </c>
      <c r="EN58" s="2">
        <v>662000</v>
      </c>
      <c r="EO58" s="2" t="s">
        <v>1</v>
      </c>
      <c r="EP58" s="2" t="s">
        <v>1</v>
      </c>
      <c r="EQ58" s="2" t="s">
        <v>1</v>
      </c>
      <c r="ER58" s="2" t="s">
        <v>1</v>
      </c>
      <c r="ES58" s="2" t="s">
        <v>1</v>
      </c>
      <c r="ET58" s="2" t="s">
        <v>1</v>
      </c>
      <c r="EU58" s="2">
        <v>1988</v>
      </c>
      <c r="EV58" s="2">
        <v>81173</v>
      </c>
      <c r="EW58" s="2">
        <v>166537</v>
      </c>
      <c r="EX58" s="2" t="s">
        <v>1</v>
      </c>
      <c r="EY58" s="2" t="s">
        <v>1</v>
      </c>
      <c r="EZ58" s="2" t="s">
        <v>1</v>
      </c>
      <c r="FA58" s="2" t="s">
        <v>1</v>
      </c>
      <c r="FB58" s="2">
        <v>14967</v>
      </c>
      <c r="FC58" s="2" t="s">
        <v>1</v>
      </c>
      <c r="FD58" s="2" t="s">
        <v>1</v>
      </c>
      <c r="FE58" s="2" t="s">
        <v>1</v>
      </c>
      <c r="FF58" s="2" t="s">
        <v>1</v>
      </c>
      <c r="FG58" s="2" t="s">
        <v>1</v>
      </c>
      <c r="FH58" s="2" t="s">
        <v>1</v>
      </c>
      <c r="FI58" s="2" t="s">
        <v>1</v>
      </c>
      <c r="FJ58" s="2" t="s">
        <v>1</v>
      </c>
      <c r="FK58" s="2" t="s">
        <v>1</v>
      </c>
      <c r="FL58" s="2" t="s">
        <v>1</v>
      </c>
      <c r="FM58" s="2">
        <v>736</v>
      </c>
      <c r="FN58" s="2">
        <v>16401.900000000001</v>
      </c>
      <c r="FO58" s="2" t="s">
        <v>1</v>
      </c>
      <c r="FP58" s="2">
        <v>7308</v>
      </c>
      <c r="FQ58" s="2" t="s">
        <v>1</v>
      </c>
      <c r="FR58" s="2" t="s">
        <v>1</v>
      </c>
      <c r="FS58" s="2" t="s">
        <v>1</v>
      </c>
      <c r="FT58" s="2" t="s">
        <v>1</v>
      </c>
      <c r="FU58" s="2" t="s">
        <v>1</v>
      </c>
      <c r="FV58" s="2">
        <v>42</v>
      </c>
      <c r="FW58" s="2" t="s">
        <v>1</v>
      </c>
      <c r="FX58" s="2" t="s">
        <v>1</v>
      </c>
      <c r="FY58" s="2">
        <v>17383</v>
      </c>
      <c r="FZ58" s="2" t="s">
        <v>1</v>
      </c>
      <c r="GA58" s="2">
        <v>300</v>
      </c>
      <c r="GB58" s="2" t="s">
        <v>1</v>
      </c>
      <c r="GC58" s="2" t="s">
        <v>1</v>
      </c>
      <c r="GD58" s="2">
        <v>226</v>
      </c>
      <c r="GE58" s="2">
        <v>0</v>
      </c>
      <c r="GF58" s="2">
        <v>5545.4</v>
      </c>
      <c r="GG58" s="2" t="s">
        <v>1</v>
      </c>
      <c r="GH58" s="2" t="s">
        <v>1</v>
      </c>
      <c r="GI58" s="2" t="s">
        <v>1</v>
      </c>
      <c r="GJ58" s="2">
        <v>1500</v>
      </c>
      <c r="GK58" s="2" t="s">
        <v>1</v>
      </c>
      <c r="GL58" s="2">
        <v>91379.04</v>
      </c>
      <c r="GM58" s="2">
        <v>347457.99</v>
      </c>
      <c r="GN58" s="2" t="s">
        <v>1</v>
      </c>
      <c r="GO58" s="2">
        <v>362</v>
      </c>
      <c r="GP58" s="2">
        <v>6117</v>
      </c>
      <c r="GQ58" s="2" t="s">
        <v>1</v>
      </c>
      <c r="GR58" s="2" t="s">
        <v>1</v>
      </c>
      <c r="GS58" s="2" t="s">
        <v>1</v>
      </c>
      <c r="GT58" s="2" t="s">
        <v>1</v>
      </c>
      <c r="GU58" s="2" t="s">
        <v>1</v>
      </c>
      <c r="GV58" s="2" t="s">
        <v>1</v>
      </c>
      <c r="GW58" s="2" t="s">
        <v>1</v>
      </c>
      <c r="GX58" s="2" t="s">
        <v>1</v>
      </c>
      <c r="GY58" s="2" t="s">
        <v>1</v>
      </c>
      <c r="GZ58" s="2">
        <v>2079</v>
      </c>
      <c r="HA58" s="2">
        <v>4732.5</v>
      </c>
      <c r="HB58" s="2" t="s">
        <v>1</v>
      </c>
      <c r="HC58" s="2" t="s">
        <v>1</v>
      </c>
      <c r="HD58" s="2" t="s">
        <v>1</v>
      </c>
      <c r="HE58" s="2" t="s">
        <v>1</v>
      </c>
      <c r="HF58" s="2" t="s">
        <v>1</v>
      </c>
      <c r="HG58" s="2" t="s">
        <v>1</v>
      </c>
      <c r="HH58" s="2" t="s">
        <v>1</v>
      </c>
      <c r="HI58" s="2" t="s">
        <v>1</v>
      </c>
      <c r="HJ58" s="2" t="s">
        <v>1</v>
      </c>
      <c r="HK58" s="2" t="s">
        <v>1</v>
      </c>
      <c r="HL58" s="2" t="s">
        <v>1</v>
      </c>
      <c r="HM58" s="2" t="s">
        <v>1</v>
      </c>
      <c r="HN58" s="2">
        <v>626</v>
      </c>
      <c r="HO58" s="2" t="s">
        <v>1</v>
      </c>
      <c r="HP58" s="2" t="s">
        <v>1</v>
      </c>
      <c r="HQ58" s="2">
        <v>40</v>
      </c>
      <c r="HR58" s="2" t="s">
        <v>1</v>
      </c>
      <c r="HS58" s="2" t="s">
        <v>1</v>
      </c>
      <c r="HT58" s="2" t="s">
        <v>1</v>
      </c>
      <c r="HU58" s="2" t="s">
        <v>1</v>
      </c>
      <c r="HV58" s="2">
        <v>0</v>
      </c>
      <c r="HW58" s="2" t="s">
        <v>1</v>
      </c>
      <c r="HX58" s="2" t="s">
        <v>1</v>
      </c>
      <c r="HY58" s="2" t="s">
        <v>1</v>
      </c>
      <c r="HZ58" s="2" t="s">
        <v>1</v>
      </c>
      <c r="IA58" s="2" t="s">
        <v>1</v>
      </c>
      <c r="IB58" s="2" t="s">
        <v>1</v>
      </c>
      <c r="IC58" s="2" t="s">
        <v>1</v>
      </c>
      <c r="ID58" s="2" t="s">
        <v>1</v>
      </c>
      <c r="IE58" s="2" t="s">
        <v>1</v>
      </c>
      <c r="IF58" s="2">
        <v>193</v>
      </c>
      <c r="IG58" s="2" t="s">
        <v>1</v>
      </c>
      <c r="IH58" s="2" t="s">
        <v>1</v>
      </c>
      <c r="II58" s="2">
        <v>2470</v>
      </c>
      <c r="IJ58" s="2">
        <v>20572</v>
      </c>
      <c r="IK58" s="2" t="s">
        <v>1</v>
      </c>
      <c r="IL58" s="2" t="s">
        <v>1</v>
      </c>
      <c r="IM58" s="2" t="s">
        <v>1</v>
      </c>
      <c r="IN58" s="2" t="s">
        <v>1</v>
      </c>
      <c r="IO58" s="2" t="s">
        <v>1</v>
      </c>
      <c r="IP58" s="2" t="s">
        <v>1</v>
      </c>
      <c r="IQ58" s="2" t="s">
        <v>1</v>
      </c>
      <c r="IR58" s="2" t="s">
        <v>1</v>
      </c>
      <c r="IS58" s="2" t="s">
        <v>1</v>
      </c>
      <c r="IT58" s="2" t="s">
        <v>1</v>
      </c>
      <c r="IU58" s="2" t="s">
        <v>1</v>
      </c>
      <c r="IV58" s="2" t="s">
        <v>1</v>
      </c>
      <c r="IW58" s="2" t="s">
        <v>1</v>
      </c>
      <c r="IX58" s="2" t="s">
        <v>1</v>
      </c>
      <c r="IY58" s="2" t="s">
        <v>1</v>
      </c>
      <c r="IZ58" s="2" t="s">
        <v>1</v>
      </c>
      <c r="JA58" s="2" t="s">
        <v>1</v>
      </c>
      <c r="JB58" s="2" t="s">
        <v>1</v>
      </c>
      <c r="JC58" s="2" t="s">
        <v>1</v>
      </c>
      <c r="JD58" s="2" t="s">
        <v>1</v>
      </c>
      <c r="JE58" s="2" t="s">
        <v>1</v>
      </c>
      <c r="JF58" s="2" t="s">
        <v>1</v>
      </c>
      <c r="JG58" s="2" t="s">
        <v>1</v>
      </c>
      <c r="JH58" s="2" t="s">
        <v>1</v>
      </c>
      <c r="JI58" s="2" t="s">
        <v>1</v>
      </c>
      <c r="JJ58" s="2" t="s">
        <v>1</v>
      </c>
      <c r="JK58" s="2" t="s">
        <v>1</v>
      </c>
      <c r="JL58" s="2">
        <v>0</v>
      </c>
      <c r="JM58" s="2" t="s">
        <v>1</v>
      </c>
      <c r="JN58" s="2" t="s">
        <v>1</v>
      </c>
      <c r="JO58" s="2" t="s">
        <v>1</v>
      </c>
      <c r="JP58" s="2" t="s">
        <v>1</v>
      </c>
      <c r="JQ58" s="2" t="s">
        <v>1</v>
      </c>
      <c r="JR58" s="2">
        <v>203280</v>
      </c>
      <c r="JS58" s="2">
        <v>560094.37</v>
      </c>
      <c r="JT58" s="2">
        <v>0</v>
      </c>
      <c r="JU58" s="2" t="s">
        <v>1</v>
      </c>
      <c r="JV58" s="2" t="s">
        <v>1</v>
      </c>
      <c r="JW58" s="2" t="s">
        <v>1</v>
      </c>
      <c r="JX58" s="2" t="s">
        <v>1</v>
      </c>
      <c r="JY58" s="2" t="s">
        <v>1</v>
      </c>
      <c r="JZ58" s="2" t="s">
        <v>1</v>
      </c>
      <c r="KA58" s="2" t="s">
        <v>1</v>
      </c>
      <c r="KB58" s="2" t="s">
        <v>1</v>
      </c>
      <c r="KC58" s="2" t="s">
        <v>1</v>
      </c>
      <c r="KD58" s="2" t="s">
        <v>1</v>
      </c>
      <c r="KE58" s="2" t="s">
        <v>1</v>
      </c>
      <c r="KF58" s="2" t="s">
        <v>1</v>
      </c>
      <c r="KG58" s="2" t="s">
        <v>1</v>
      </c>
      <c r="KH58" s="2" t="s">
        <v>1</v>
      </c>
      <c r="KI58" s="2" t="s">
        <v>1</v>
      </c>
      <c r="KJ58" s="2" t="s">
        <v>1</v>
      </c>
      <c r="KK58" s="2" t="s">
        <v>1</v>
      </c>
      <c r="KL58" s="2" t="s">
        <v>1</v>
      </c>
      <c r="KM58" s="2" t="s">
        <v>1</v>
      </c>
      <c r="KN58" s="2" t="s">
        <v>1</v>
      </c>
      <c r="KO58" s="2" t="s">
        <v>1</v>
      </c>
      <c r="KP58" s="2" t="s">
        <v>1</v>
      </c>
      <c r="KQ58" s="2" t="s">
        <v>1</v>
      </c>
      <c r="KR58" s="2" t="s">
        <v>1</v>
      </c>
      <c r="KS58" s="2" t="s">
        <v>1</v>
      </c>
      <c r="KT58" s="2" t="s">
        <v>1</v>
      </c>
      <c r="KU58" s="2" t="s">
        <v>1</v>
      </c>
      <c r="KV58" s="2" t="s">
        <v>1</v>
      </c>
      <c r="KW58" s="2" t="s">
        <v>1</v>
      </c>
      <c r="KX58" s="2" t="s">
        <v>1</v>
      </c>
      <c r="KY58" s="2" t="s">
        <v>1</v>
      </c>
      <c r="KZ58" s="2" t="s">
        <v>1</v>
      </c>
      <c r="LA58" s="2" t="s">
        <v>1</v>
      </c>
      <c r="LB58" s="2" t="s">
        <v>1</v>
      </c>
      <c r="LC58" s="2" t="s">
        <v>1</v>
      </c>
      <c r="LD58" s="2" t="s">
        <v>1</v>
      </c>
      <c r="LE58" s="2" t="s">
        <v>1</v>
      </c>
      <c r="LF58" s="2" t="s">
        <v>1</v>
      </c>
      <c r="LG58" s="2" t="s">
        <v>1</v>
      </c>
      <c r="LH58" s="2" t="s">
        <v>1</v>
      </c>
      <c r="LI58" s="2" t="s">
        <v>1</v>
      </c>
    </row>
    <row r="59" spans="1:321" x14ac:dyDescent="0.3">
      <c r="A59" s="2" t="s">
        <v>53</v>
      </c>
      <c r="B59" s="2">
        <v>53</v>
      </c>
      <c r="C59" s="8">
        <f t="shared" si="80"/>
        <v>862184.55999999982</v>
      </c>
      <c r="D59" s="8">
        <f t="shared" si="81"/>
        <v>2372659.5099999998</v>
      </c>
      <c r="E59" s="8">
        <f t="shared" si="82"/>
        <v>44767.160566037732</v>
      </c>
      <c r="F59" s="8">
        <f t="shared" si="83"/>
        <v>1217125.98</v>
      </c>
      <c r="G59" s="8">
        <f t="shared" si="84"/>
        <v>754590.25</v>
      </c>
      <c r="H59" s="8">
        <f t="shared" si="85"/>
        <v>306543.28000000003</v>
      </c>
      <c r="I59" s="8">
        <f t="shared" si="86"/>
        <v>94400</v>
      </c>
      <c r="J59" s="8">
        <f t="shared" si="87"/>
        <v>1781.132075471698</v>
      </c>
      <c r="K59" s="8">
        <f t="shared" si="88"/>
        <v>94400</v>
      </c>
      <c r="L59" s="8">
        <f t="shared" si="89"/>
        <v>0</v>
      </c>
      <c r="M59" s="8">
        <f t="shared" si="90"/>
        <v>754590.25</v>
      </c>
      <c r="N59" s="8">
        <f t="shared" si="91"/>
        <v>22964.641132075471</v>
      </c>
      <c r="O59" s="8">
        <f t="shared" si="92"/>
        <v>267623.56</v>
      </c>
      <c r="P59" s="8">
        <f t="shared" si="93"/>
        <v>288623.13</v>
      </c>
      <c r="Q59" s="8">
        <f t="shared" si="94"/>
        <v>447212.99</v>
      </c>
      <c r="R59" s="8">
        <f t="shared" si="95"/>
        <v>1174325.98</v>
      </c>
      <c r="S59" s="8">
        <f t="shared" si="96"/>
        <v>22157.093962264149</v>
      </c>
      <c r="T59" s="8">
        <f t="shared" si="97"/>
        <v>42800</v>
      </c>
      <c r="U59" s="7">
        <f t="shared" si="98"/>
        <v>3.5164806850971994E-2</v>
      </c>
      <c r="V59" s="8">
        <f t="shared" si="99"/>
        <v>0</v>
      </c>
      <c r="W59" s="8">
        <f t="shared" si="100"/>
        <v>42800</v>
      </c>
      <c r="X59" s="8">
        <f t="shared" si="101"/>
        <v>0</v>
      </c>
      <c r="Y59" s="8" t="str">
        <f t="shared" si="102"/>
        <v>0,00</v>
      </c>
      <c r="Z59" s="8">
        <f t="shared" si="103"/>
        <v>5373.48</v>
      </c>
      <c r="AA59" s="8">
        <f t="shared" si="104"/>
        <v>165492.82</v>
      </c>
      <c r="AB59" s="8">
        <f t="shared" si="105"/>
        <v>1510474.95</v>
      </c>
      <c r="AC59" s="8">
        <f t="shared" si="106"/>
        <v>28499.527358490566</v>
      </c>
      <c r="AD59" s="8">
        <f t="shared" si="107"/>
        <v>1413916.95</v>
      </c>
      <c r="AE59" s="8">
        <f t="shared" si="108"/>
        <v>26677.67830188679</v>
      </c>
      <c r="AF59" s="8">
        <f t="shared" si="109"/>
        <v>332191</v>
      </c>
      <c r="AG59" s="7">
        <f t="shared" si="110"/>
        <v>0.21992486535443703</v>
      </c>
      <c r="AH59" s="8">
        <f t="shared" si="111"/>
        <v>6267.7547169811323</v>
      </c>
      <c r="AI59" s="8">
        <f t="shared" si="112"/>
        <v>959393.95</v>
      </c>
      <c r="AJ59" s="8">
        <f t="shared" si="113"/>
        <v>0</v>
      </c>
      <c r="AK59" s="8">
        <f t="shared" si="114"/>
        <v>120332</v>
      </c>
      <c r="AL59" s="8">
        <f t="shared" si="115"/>
        <v>96558</v>
      </c>
      <c r="AM59" s="8">
        <f t="shared" si="116"/>
        <v>1821.8490566037735</v>
      </c>
      <c r="AN59" s="8">
        <f t="shared" si="117"/>
        <v>96558</v>
      </c>
      <c r="AO59" s="8">
        <f t="shared" si="118"/>
        <v>0</v>
      </c>
      <c r="AP59" s="2">
        <v>239978.27</v>
      </c>
      <c r="AQ59" s="2">
        <v>6323.36</v>
      </c>
      <c r="AR59" s="2">
        <v>21321.93</v>
      </c>
      <c r="AS59" s="2" t="s">
        <v>1</v>
      </c>
      <c r="AT59" s="2">
        <v>198623.13</v>
      </c>
      <c r="AU59" s="2">
        <v>90000</v>
      </c>
      <c r="AV59" s="2" t="s">
        <v>1</v>
      </c>
      <c r="AW59" s="2">
        <v>447212.99</v>
      </c>
      <c r="AX59" s="2" t="s">
        <v>1</v>
      </c>
      <c r="AY59" s="2" t="s">
        <v>1</v>
      </c>
      <c r="AZ59" s="2" t="s">
        <v>1</v>
      </c>
      <c r="BA59" s="2" t="s">
        <v>1</v>
      </c>
      <c r="BB59" s="2" t="s">
        <v>1</v>
      </c>
      <c r="BC59" s="2" t="s">
        <v>1</v>
      </c>
      <c r="BD59" s="2" t="s">
        <v>1</v>
      </c>
      <c r="BE59" s="2" t="s">
        <v>1</v>
      </c>
      <c r="BF59" s="2" t="s">
        <v>1</v>
      </c>
      <c r="BG59" s="2">
        <v>42000</v>
      </c>
      <c r="BH59" s="2">
        <v>800</v>
      </c>
      <c r="BI59" s="2" t="s">
        <v>1</v>
      </c>
      <c r="BJ59" s="2" t="s">
        <v>1</v>
      </c>
      <c r="BK59" s="2" t="s">
        <v>1</v>
      </c>
      <c r="BL59" s="2" t="s">
        <v>1</v>
      </c>
      <c r="BM59" s="2" t="s">
        <v>1</v>
      </c>
      <c r="BN59" s="2" t="s">
        <v>1</v>
      </c>
      <c r="BO59" s="2" t="s">
        <v>1</v>
      </c>
      <c r="BP59" s="2" t="s">
        <v>1</v>
      </c>
      <c r="BQ59" s="2" t="s">
        <v>1</v>
      </c>
      <c r="BR59" s="2" t="s">
        <v>1</v>
      </c>
      <c r="BS59" s="2">
        <v>5373.48</v>
      </c>
      <c r="BT59" s="2" t="s">
        <v>1</v>
      </c>
      <c r="BU59" s="2" t="s">
        <v>1</v>
      </c>
      <c r="BV59" s="2" t="s">
        <v>1</v>
      </c>
      <c r="BW59" s="2">
        <v>165492.82</v>
      </c>
      <c r="BX59" s="2" t="s">
        <v>1</v>
      </c>
      <c r="BY59" s="2">
        <v>681563.58</v>
      </c>
      <c r="BZ59" s="2" t="s">
        <v>1</v>
      </c>
      <c r="CA59" s="2" t="s">
        <v>1</v>
      </c>
      <c r="CB59" s="2" t="s">
        <v>1</v>
      </c>
      <c r="CC59" s="2" t="s">
        <v>1</v>
      </c>
      <c r="CD59" s="2" t="s">
        <v>1</v>
      </c>
      <c r="CE59" s="2">
        <v>57408</v>
      </c>
      <c r="CF59" s="2">
        <v>15000</v>
      </c>
      <c r="CG59" s="2" t="s">
        <v>1</v>
      </c>
      <c r="CH59" s="2" t="s">
        <v>1</v>
      </c>
      <c r="CI59" s="2">
        <v>618.66999999999996</v>
      </c>
      <c r="CJ59" s="2" t="s">
        <v>1</v>
      </c>
      <c r="CK59" s="2" t="s">
        <v>1</v>
      </c>
      <c r="CL59" s="2" t="s">
        <v>1</v>
      </c>
      <c r="CM59" s="2" t="s">
        <v>1</v>
      </c>
      <c r="CN59" s="2" t="s">
        <v>1</v>
      </c>
      <c r="CO59" s="2" t="s">
        <v>1</v>
      </c>
      <c r="CP59" s="2" t="s">
        <v>1</v>
      </c>
      <c r="CQ59" s="2" t="s">
        <v>1</v>
      </c>
      <c r="CR59" s="2" t="s">
        <v>1</v>
      </c>
      <c r="CS59" s="2" t="s">
        <v>1</v>
      </c>
      <c r="CT59" s="2" t="s">
        <v>1</v>
      </c>
      <c r="CU59" s="2" t="s">
        <v>1</v>
      </c>
      <c r="CV59" s="2" t="s">
        <v>1</v>
      </c>
      <c r="CW59" s="2" t="s">
        <v>1</v>
      </c>
      <c r="CX59" s="2" t="s">
        <v>1</v>
      </c>
      <c r="CY59" s="2" t="s">
        <v>1</v>
      </c>
      <c r="CZ59" s="2" t="s">
        <v>1</v>
      </c>
      <c r="DA59" s="2" t="s">
        <v>1</v>
      </c>
      <c r="DB59" s="2" t="s">
        <v>1</v>
      </c>
      <c r="DC59" s="2" t="s">
        <v>1</v>
      </c>
      <c r="DD59" s="2" t="s">
        <v>1</v>
      </c>
      <c r="DE59" s="2" t="s">
        <v>1</v>
      </c>
      <c r="DF59" s="2" t="s">
        <v>1</v>
      </c>
      <c r="DG59" s="2" t="s">
        <v>1</v>
      </c>
      <c r="DH59" s="2" t="s">
        <v>1</v>
      </c>
      <c r="DI59" s="2" t="s">
        <v>1</v>
      </c>
      <c r="DJ59" s="2" t="s">
        <v>1</v>
      </c>
      <c r="DK59" s="2">
        <v>22750</v>
      </c>
      <c r="DL59" s="2" t="s">
        <v>1</v>
      </c>
      <c r="DM59" s="2">
        <v>5000</v>
      </c>
      <c r="DN59" s="2" t="s">
        <v>1</v>
      </c>
      <c r="DO59" s="2" t="s">
        <v>1</v>
      </c>
      <c r="DP59" s="2" t="s">
        <v>1</v>
      </c>
      <c r="DQ59" s="2" t="s">
        <v>1</v>
      </c>
      <c r="DR59" s="2" t="s">
        <v>1</v>
      </c>
      <c r="DS59" s="2">
        <v>278793.28000000003</v>
      </c>
      <c r="DT59" s="2" t="s">
        <v>1</v>
      </c>
      <c r="DU59" s="2" t="s">
        <v>1</v>
      </c>
      <c r="DV59" s="2">
        <v>29000</v>
      </c>
      <c r="DW59" s="2">
        <v>65400</v>
      </c>
      <c r="DX59" s="2" t="s">
        <v>1</v>
      </c>
      <c r="DY59" s="2" t="s">
        <v>1</v>
      </c>
      <c r="DZ59" s="2" t="s">
        <v>1</v>
      </c>
      <c r="EA59" s="2" t="s">
        <v>1</v>
      </c>
      <c r="EB59" s="2" t="s">
        <v>1</v>
      </c>
      <c r="EC59" s="2" t="s">
        <v>1</v>
      </c>
      <c r="ED59" s="2" t="s">
        <v>1</v>
      </c>
      <c r="EE59" s="2" t="s">
        <v>1</v>
      </c>
      <c r="EF59" s="2" t="s">
        <v>1</v>
      </c>
      <c r="EG59" s="2" t="s">
        <v>1</v>
      </c>
      <c r="EH59" s="2" t="s">
        <v>1</v>
      </c>
      <c r="EI59" s="2" t="s">
        <v>1</v>
      </c>
      <c r="EJ59" s="2" t="s">
        <v>1</v>
      </c>
      <c r="EK59" s="2" t="s">
        <v>1</v>
      </c>
      <c r="EL59" s="2" t="s">
        <v>1</v>
      </c>
      <c r="EM59" s="2" t="s">
        <v>1</v>
      </c>
      <c r="EN59" s="2" t="s">
        <v>1</v>
      </c>
      <c r="EO59" s="2" t="s">
        <v>1</v>
      </c>
      <c r="EP59" s="2" t="s">
        <v>1</v>
      </c>
      <c r="EQ59" s="2" t="s">
        <v>1</v>
      </c>
      <c r="ER59" s="2" t="s">
        <v>1</v>
      </c>
      <c r="ES59" s="2" t="s">
        <v>1</v>
      </c>
      <c r="ET59" s="2" t="s">
        <v>1</v>
      </c>
      <c r="EU59" s="2" t="s">
        <v>1</v>
      </c>
      <c r="EV59" s="2">
        <v>115390</v>
      </c>
      <c r="EW59" s="2">
        <v>198900</v>
      </c>
      <c r="EX59" s="2" t="s">
        <v>1</v>
      </c>
      <c r="EY59" s="2" t="s">
        <v>1</v>
      </c>
      <c r="EZ59" s="2" t="s">
        <v>1</v>
      </c>
      <c r="FA59" s="2" t="s">
        <v>1</v>
      </c>
      <c r="FB59" s="2">
        <v>17901</v>
      </c>
      <c r="FC59" s="2" t="s">
        <v>1</v>
      </c>
      <c r="FD59" s="2" t="s">
        <v>1</v>
      </c>
      <c r="FE59" s="2" t="s">
        <v>1</v>
      </c>
      <c r="FF59" s="2" t="s">
        <v>1</v>
      </c>
      <c r="FG59" s="2" t="s">
        <v>1</v>
      </c>
      <c r="FH59" s="2" t="s">
        <v>1</v>
      </c>
      <c r="FI59" s="2" t="s">
        <v>1</v>
      </c>
      <c r="FJ59" s="2" t="s">
        <v>1</v>
      </c>
      <c r="FK59" s="2" t="s">
        <v>1</v>
      </c>
      <c r="FL59" s="2" t="s">
        <v>1</v>
      </c>
      <c r="FM59" s="2">
        <v>559</v>
      </c>
      <c r="FN59" s="2">
        <v>31347</v>
      </c>
      <c r="FO59" s="2" t="s">
        <v>1</v>
      </c>
      <c r="FP59" s="2">
        <v>73500.86</v>
      </c>
      <c r="FQ59" s="2" t="s">
        <v>1</v>
      </c>
      <c r="FR59" s="2" t="s">
        <v>1</v>
      </c>
      <c r="FS59" s="2" t="s">
        <v>1</v>
      </c>
      <c r="FT59" s="2" t="s">
        <v>1</v>
      </c>
      <c r="FU59" s="2" t="s">
        <v>1</v>
      </c>
      <c r="FV59" s="2" t="s">
        <v>1</v>
      </c>
      <c r="FW59" s="2" t="s">
        <v>1</v>
      </c>
      <c r="FX59" s="2" t="s">
        <v>1</v>
      </c>
      <c r="FY59" s="2">
        <v>41510</v>
      </c>
      <c r="FZ59" s="2" t="s">
        <v>1</v>
      </c>
      <c r="GA59" s="2">
        <v>4350</v>
      </c>
      <c r="GB59" s="2" t="s">
        <v>1</v>
      </c>
      <c r="GC59" s="2" t="s">
        <v>1</v>
      </c>
      <c r="GD59" s="2">
        <v>298</v>
      </c>
      <c r="GE59" s="2">
        <v>10051.799999999999</v>
      </c>
      <c r="GF59" s="2">
        <v>8866.4</v>
      </c>
      <c r="GG59" s="2" t="s">
        <v>1</v>
      </c>
      <c r="GH59" s="2" t="s">
        <v>1</v>
      </c>
      <c r="GI59" s="2" t="s">
        <v>1</v>
      </c>
      <c r="GJ59" s="2">
        <v>900</v>
      </c>
      <c r="GK59" s="2">
        <v>605</v>
      </c>
      <c r="GL59" s="2">
        <v>652879.99</v>
      </c>
      <c r="GM59" s="2">
        <v>130409.9</v>
      </c>
      <c r="GN59" s="2">
        <v>0</v>
      </c>
      <c r="GO59" s="2">
        <v>365</v>
      </c>
      <c r="GP59" s="2">
        <v>995</v>
      </c>
      <c r="GQ59" s="2" t="s">
        <v>1</v>
      </c>
      <c r="GR59" s="2" t="s">
        <v>1</v>
      </c>
      <c r="GS59" s="2" t="s">
        <v>1</v>
      </c>
      <c r="GT59" s="2">
        <v>1676</v>
      </c>
      <c r="GU59" s="2" t="s">
        <v>1</v>
      </c>
      <c r="GV59" s="2" t="s">
        <v>1</v>
      </c>
      <c r="GW59" s="2" t="s">
        <v>1</v>
      </c>
      <c r="GX59" s="2" t="s">
        <v>1</v>
      </c>
      <c r="GY59" s="2" t="s">
        <v>1</v>
      </c>
      <c r="GZ59" s="2" t="s">
        <v>1</v>
      </c>
      <c r="HA59" s="2">
        <v>1080</v>
      </c>
      <c r="HB59" s="2" t="s">
        <v>1</v>
      </c>
      <c r="HC59" s="2" t="s">
        <v>1</v>
      </c>
      <c r="HD59" s="2" t="s">
        <v>1</v>
      </c>
      <c r="HE59" s="2" t="s">
        <v>1</v>
      </c>
      <c r="HF59" s="2" t="s">
        <v>1</v>
      </c>
      <c r="HG59" s="2" t="s">
        <v>1</v>
      </c>
      <c r="HH59" s="2" t="s">
        <v>1</v>
      </c>
      <c r="HI59" s="2" t="s">
        <v>1</v>
      </c>
      <c r="HJ59" s="2" t="s">
        <v>1</v>
      </c>
      <c r="HK59" s="2">
        <v>0</v>
      </c>
      <c r="HL59" s="2" t="s">
        <v>1</v>
      </c>
      <c r="HM59" s="2" t="s">
        <v>1</v>
      </c>
      <c r="HN59" s="2" t="s">
        <v>1</v>
      </c>
      <c r="HO59" s="2" t="s">
        <v>1</v>
      </c>
      <c r="HP59" s="2" t="s">
        <v>1</v>
      </c>
      <c r="HQ59" s="2" t="s">
        <v>1</v>
      </c>
      <c r="HR59" s="2" t="s">
        <v>1</v>
      </c>
      <c r="HS59" s="2">
        <v>1782</v>
      </c>
      <c r="HT59" s="2" t="s">
        <v>1</v>
      </c>
      <c r="HU59" s="2" t="s">
        <v>1</v>
      </c>
      <c r="HV59" s="2">
        <v>0</v>
      </c>
      <c r="HW59" s="2" t="s">
        <v>1</v>
      </c>
      <c r="HX59" s="2" t="s">
        <v>1</v>
      </c>
      <c r="HY59" s="2" t="s">
        <v>1</v>
      </c>
      <c r="HZ59" s="2" t="s">
        <v>1</v>
      </c>
      <c r="IA59" s="2" t="s">
        <v>1</v>
      </c>
      <c r="IB59" s="2" t="s">
        <v>1</v>
      </c>
      <c r="IC59" s="2" t="s">
        <v>1</v>
      </c>
      <c r="ID59" s="2" t="s">
        <v>1</v>
      </c>
      <c r="IE59" s="2" t="s">
        <v>1</v>
      </c>
      <c r="IF59" s="2">
        <v>120</v>
      </c>
      <c r="IG59" s="2" t="s">
        <v>1</v>
      </c>
      <c r="IH59" s="2">
        <v>28340</v>
      </c>
      <c r="II59" s="2">
        <v>90090</v>
      </c>
      <c r="IJ59" s="2" t="s">
        <v>1</v>
      </c>
      <c r="IK59" s="2" t="s">
        <v>1</v>
      </c>
      <c r="IL59" s="2" t="s">
        <v>1</v>
      </c>
      <c r="IM59" s="2" t="s">
        <v>1</v>
      </c>
      <c r="IN59" s="2" t="s">
        <v>1</v>
      </c>
      <c r="IO59" s="2" t="s">
        <v>1</v>
      </c>
      <c r="IP59" s="2" t="s">
        <v>1</v>
      </c>
      <c r="IQ59" s="2" t="s">
        <v>1</v>
      </c>
      <c r="IR59" s="2">
        <v>2000</v>
      </c>
      <c r="IS59" s="2" t="s">
        <v>1</v>
      </c>
      <c r="IT59" s="2" t="s">
        <v>1</v>
      </c>
      <c r="IU59" s="2" t="s">
        <v>1</v>
      </c>
      <c r="IV59" s="2" t="s">
        <v>1</v>
      </c>
      <c r="IW59" s="2" t="s">
        <v>1</v>
      </c>
      <c r="IX59" s="2" t="s">
        <v>1</v>
      </c>
      <c r="IY59" s="2" t="s">
        <v>1</v>
      </c>
      <c r="IZ59" s="2" t="s">
        <v>1</v>
      </c>
      <c r="JA59" s="2" t="s">
        <v>1</v>
      </c>
      <c r="JB59" s="2" t="s">
        <v>1</v>
      </c>
      <c r="JC59" s="2" t="s">
        <v>1</v>
      </c>
      <c r="JD59" s="2" t="s">
        <v>1</v>
      </c>
      <c r="JE59" s="2" t="s">
        <v>1</v>
      </c>
      <c r="JF59" s="2" t="s">
        <v>1</v>
      </c>
      <c r="JG59" s="2" t="s">
        <v>1</v>
      </c>
      <c r="JH59" s="2" t="s">
        <v>1</v>
      </c>
      <c r="JI59" s="2" t="s">
        <v>1</v>
      </c>
      <c r="JJ59" s="2" t="s">
        <v>1</v>
      </c>
      <c r="JK59" s="2" t="s">
        <v>1</v>
      </c>
      <c r="JL59" s="2">
        <v>0</v>
      </c>
      <c r="JM59" s="2" t="s">
        <v>1</v>
      </c>
      <c r="JN59" s="2" t="s">
        <v>1</v>
      </c>
      <c r="JO59" s="2" t="s">
        <v>1</v>
      </c>
      <c r="JP59" s="2" t="s">
        <v>1</v>
      </c>
      <c r="JQ59" s="2" t="s">
        <v>1</v>
      </c>
      <c r="JR59" s="2">
        <v>0</v>
      </c>
      <c r="JS59" s="2">
        <v>0</v>
      </c>
      <c r="JT59" s="2">
        <v>96558</v>
      </c>
      <c r="JU59" s="2" t="s">
        <v>1</v>
      </c>
      <c r="JV59" s="2" t="s">
        <v>1</v>
      </c>
      <c r="JW59" s="2" t="s">
        <v>1</v>
      </c>
      <c r="JX59" s="2" t="s">
        <v>1</v>
      </c>
      <c r="JY59" s="2" t="s">
        <v>1</v>
      </c>
      <c r="JZ59" s="2">
        <v>0</v>
      </c>
      <c r="KA59" s="2" t="s">
        <v>1</v>
      </c>
      <c r="KB59" s="2" t="s">
        <v>1</v>
      </c>
      <c r="KC59" s="2" t="s">
        <v>1</v>
      </c>
      <c r="KD59" s="2" t="s">
        <v>1</v>
      </c>
      <c r="KE59" s="2" t="s">
        <v>1</v>
      </c>
      <c r="KF59" s="2" t="s">
        <v>1</v>
      </c>
      <c r="KG59" s="2" t="s">
        <v>1</v>
      </c>
      <c r="KH59" s="2" t="s">
        <v>1</v>
      </c>
      <c r="KI59" s="2" t="s">
        <v>1</v>
      </c>
      <c r="KJ59" s="2" t="s">
        <v>1</v>
      </c>
      <c r="KK59" s="2" t="s">
        <v>1</v>
      </c>
      <c r="KL59" s="2" t="s">
        <v>1</v>
      </c>
      <c r="KM59" s="2" t="s">
        <v>1</v>
      </c>
      <c r="KN59" s="2" t="s">
        <v>1</v>
      </c>
      <c r="KO59" s="2" t="s">
        <v>1</v>
      </c>
      <c r="KP59" s="2" t="s">
        <v>1</v>
      </c>
      <c r="KQ59" s="2" t="s">
        <v>1</v>
      </c>
      <c r="KR59" s="2" t="s">
        <v>1</v>
      </c>
      <c r="KS59" s="2" t="s">
        <v>1</v>
      </c>
      <c r="KT59" s="2" t="s">
        <v>1</v>
      </c>
      <c r="KU59" s="2" t="s">
        <v>1</v>
      </c>
      <c r="KV59" s="2" t="s">
        <v>1</v>
      </c>
      <c r="KW59" s="2" t="s">
        <v>1</v>
      </c>
      <c r="KX59" s="2" t="s">
        <v>1</v>
      </c>
      <c r="KY59" s="2" t="s">
        <v>1</v>
      </c>
      <c r="KZ59" s="2" t="s">
        <v>1</v>
      </c>
      <c r="LA59" s="2" t="s">
        <v>1</v>
      </c>
      <c r="LB59" s="2" t="s">
        <v>1</v>
      </c>
      <c r="LC59" s="2" t="s">
        <v>1</v>
      </c>
      <c r="LD59" s="2" t="s">
        <v>1</v>
      </c>
      <c r="LE59" s="2" t="s">
        <v>1</v>
      </c>
      <c r="LF59" s="2" t="s">
        <v>1</v>
      </c>
      <c r="LG59" s="2" t="s">
        <v>1</v>
      </c>
      <c r="LH59" s="2" t="s">
        <v>1</v>
      </c>
      <c r="LI59" s="2" t="s">
        <v>1</v>
      </c>
    </row>
    <row r="60" spans="1:321" x14ac:dyDescent="0.3">
      <c r="A60" s="2" t="s">
        <v>55</v>
      </c>
      <c r="B60" s="2">
        <v>1068</v>
      </c>
      <c r="C60" s="8">
        <f t="shared" si="80"/>
        <v>4623895.4599999972</v>
      </c>
      <c r="D60" s="8">
        <f t="shared" si="81"/>
        <v>28788885.07</v>
      </c>
      <c r="E60" s="8">
        <f t="shared" si="82"/>
        <v>26955.884897003747</v>
      </c>
      <c r="F60" s="8">
        <f t="shared" si="83"/>
        <v>21175117.240000002</v>
      </c>
      <c r="G60" s="8">
        <f t="shared" si="84"/>
        <v>3745123.83</v>
      </c>
      <c r="H60" s="8">
        <f t="shared" si="85"/>
        <v>2826044</v>
      </c>
      <c r="I60" s="8">
        <f t="shared" si="86"/>
        <v>1042600</v>
      </c>
      <c r="J60" s="8">
        <f t="shared" si="87"/>
        <v>976.21722846441946</v>
      </c>
      <c r="K60" s="8">
        <f t="shared" si="88"/>
        <v>1042600</v>
      </c>
      <c r="L60" s="8">
        <f t="shared" si="89"/>
        <v>0</v>
      </c>
      <c r="M60" s="8">
        <f t="shared" si="90"/>
        <v>3540561.83</v>
      </c>
      <c r="N60" s="8">
        <f t="shared" si="91"/>
        <v>19826.888801498128</v>
      </c>
      <c r="O60" s="8">
        <f t="shared" si="92"/>
        <v>4278185.3900000006</v>
      </c>
      <c r="P60" s="8">
        <f t="shared" si="93"/>
        <v>7984545.5</v>
      </c>
      <c r="Q60" s="8">
        <f t="shared" si="94"/>
        <v>7409335.2800000003</v>
      </c>
      <c r="R60" s="8">
        <f t="shared" si="95"/>
        <v>20743368.440000001</v>
      </c>
      <c r="S60" s="8">
        <f t="shared" si="96"/>
        <v>19422.629625468166</v>
      </c>
      <c r="T60" s="8">
        <f t="shared" si="97"/>
        <v>431748.80000000075</v>
      </c>
      <c r="U60" s="7">
        <f t="shared" si="98"/>
        <v>2.0389440828427769E-2</v>
      </c>
      <c r="V60" s="8">
        <f t="shared" si="99"/>
        <v>398808.8</v>
      </c>
      <c r="W60" s="8">
        <f t="shared" si="100"/>
        <v>26400</v>
      </c>
      <c r="X60" s="8">
        <f t="shared" si="101"/>
        <v>0</v>
      </c>
      <c r="Y60" s="8">
        <f t="shared" si="102"/>
        <v>6540</v>
      </c>
      <c r="Z60" s="8">
        <f t="shared" si="103"/>
        <v>88860.290000000008</v>
      </c>
      <c r="AA60" s="8">
        <f t="shared" si="104"/>
        <v>982441.98</v>
      </c>
      <c r="AB60" s="8">
        <f t="shared" si="105"/>
        <v>24164989.610000003</v>
      </c>
      <c r="AC60" s="8">
        <f t="shared" si="106"/>
        <v>22626.394765917605</v>
      </c>
      <c r="AD60" s="8">
        <f t="shared" si="107"/>
        <v>21270766.450000003</v>
      </c>
      <c r="AE60" s="8">
        <f t="shared" si="108"/>
        <v>19916.447986891388</v>
      </c>
      <c r="AF60" s="8">
        <f t="shared" si="109"/>
        <v>3094187</v>
      </c>
      <c r="AG60" s="7">
        <f t="shared" si="110"/>
        <v>0.12804420982327083</v>
      </c>
      <c r="AH60" s="8">
        <f t="shared" si="111"/>
        <v>2897.1788389513108</v>
      </c>
      <c r="AI60" s="8">
        <f t="shared" si="112"/>
        <v>10263680.130000001</v>
      </c>
      <c r="AJ60" s="8">
        <f t="shared" si="113"/>
        <v>176000</v>
      </c>
      <c r="AK60" s="8">
        <f t="shared" si="114"/>
        <v>7698241.3200000003</v>
      </c>
      <c r="AL60" s="8">
        <f t="shared" si="115"/>
        <v>2894223.16</v>
      </c>
      <c r="AM60" s="8">
        <f t="shared" si="116"/>
        <v>2709.9467790262174</v>
      </c>
      <c r="AN60" s="8">
        <f t="shared" si="117"/>
        <v>2894223.16</v>
      </c>
      <c r="AO60" s="8">
        <f t="shared" si="118"/>
        <v>0</v>
      </c>
      <c r="AP60" s="2">
        <v>3819826.69</v>
      </c>
      <c r="AQ60" s="2">
        <v>104778.74</v>
      </c>
      <c r="AR60" s="2">
        <v>353579.96</v>
      </c>
      <c r="AS60" s="2" t="s">
        <v>1</v>
      </c>
      <c r="AT60" s="2">
        <v>3292495.5</v>
      </c>
      <c r="AU60" s="2">
        <v>4692050</v>
      </c>
      <c r="AV60" s="2" t="s">
        <v>1</v>
      </c>
      <c r="AW60" s="2">
        <v>7409335.2800000003</v>
      </c>
      <c r="AX60" s="2" t="s">
        <v>1</v>
      </c>
      <c r="AY60" s="2" t="s">
        <v>1</v>
      </c>
      <c r="AZ60" s="2" t="s">
        <v>1</v>
      </c>
      <c r="BA60" s="2" t="s">
        <v>1</v>
      </c>
      <c r="BB60" s="2">
        <v>124208.8</v>
      </c>
      <c r="BC60" s="2" t="s">
        <v>1</v>
      </c>
      <c r="BD60" s="2" t="s">
        <v>1</v>
      </c>
      <c r="BE60" s="2">
        <v>274600</v>
      </c>
      <c r="BF60" s="2" t="s">
        <v>1</v>
      </c>
      <c r="BG60" s="2" t="s">
        <v>1</v>
      </c>
      <c r="BH60" s="2">
        <v>23500</v>
      </c>
      <c r="BI60" s="2" t="s">
        <v>1</v>
      </c>
      <c r="BJ60" s="2">
        <v>0</v>
      </c>
      <c r="BK60" s="2">
        <v>2900</v>
      </c>
      <c r="BL60" s="2" t="s">
        <v>1</v>
      </c>
      <c r="BM60" s="2" t="s">
        <v>1</v>
      </c>
      <c r="BN60" s="2" t="s">
        <v>1</v>
      </c>
      <c r="BO60" s="2" t="s">
        <v>1</v>
      </c>
      <c r="BP60" s="2" t="s">
        <v>1</v>
      </c>
      <c r="BQ60" s="2" t="s">
        <v>1</v>
      </c>
      <c r="BR60" s="2">
        <v>6540</v>
      </c>
      <c r="BS60" s="2">
        <v>88415.55</v>
      </c>
      <c r="BT60" s="2">
        <v>444.74</v>
      </c>
      <c r="BU60" s="2" t="s">
        <v>1</v>
      </c>
      <c r="BV60" s="2" t="s">
        <v>1</v>
      </c>
      <c r="BW60" s="2">
        <v>982441.98</v>
      </c>
      <c r="BX60" s="2" t="s">
        <v>1</v>
      </c>
      <c r="BY60" s="2">
        <v>2945099.09</v>
      </c>
      <c r="BZ60" s="2" t="s">
        <v>1</v>
      </c>
      <c r="CA60" s="2">
        <v>6691</v>
      </c>
      <c r="CB60" s="2" t="s">
        <v>1</v>
      </c>
      <c r="CC60" s="2" t="s">
        <v>1</v>
      </c>
      <c r="CD60" s="2" t="s">
        <v>1</v>
      </c>
      <c r="CE60" s="2">
        <v>179900</v>
      </c>
      <c r="CF60" s="2">
        <v>355545</v>
      </c>
      <c r="CG60" s="2">
        <v>91</v>
      </c>
      <c r="CH60" s="2">
        <v>18447</v>
      </c>
      <c r="CI60" s="2">
        <v>34788.74</v>
      </c>
      <c r="CJ60" s="2" t="s">
        <v>1</v>
      </c>
      <c r="CK60" s="2" t="s">
        <v>1</v>
      </c>
      <c r="CL60" s="2" t="s">
        <v>1</v>
      </c>
      <c r="CM60" s="2" t="s">
        <v>1</v>
      </c>
      <c r="CN60" s="2" t="s">
        <v>1</v>
      </c>
      <c r="CO60" s="2">
        <v>15000</v>
      </c>
      <c r="CP60" s="2" t="s">
        <v>1</v>
      </c>
      <c r="CQ60" s="2" t="s">
        <v>1</v>
      </c>
      <c r="CR60" s="2" t="s">
        <v>1</v>
      </c>
      <c r="CS60" s="2" t="s">
        <v>1</v>
      </c>
      <c r="CT60" s="2" t="s">
        <v>1</v>
      </c>
      <c r="CU60" s="2" t="s">
        <v>1</v>
      </c>
      <c r="CV60" s="2" t="s">
        <v>1</v>
      </c>
      <c r="CW60" s="2" t="s">
        <v>1</v>
      </c>
      <c r="CX60" s="2" t="s">
        <v>1</v>
      </c>
      <c r="CY60" s="2">
        <v>189562</v>
      </c>
      <c r="CZ60" s="2" t="s">
        <v>1</v>
      </c>
      <c r="DA60" s="2" t="s">
        <v>1</v>
      </c>
      <c r="DB60" s="2" t="s">
        <v>1</v>
      </c>
      <c r="DC60" s="2" t="s">
        <v>1</v>
      </c>
      <c r="DD60" s="2" t="s">
        <v>1</v>
      </c>
      <c r="DE60" s="2" t="s">
        <v>1</v>
      </c>
      <c r="DF60" s="2" t="s">
        <v>1</v>
      </c>
      <c r="DG60" s="2" t="s">
        <v>1</v>
      </c>
      <c r="DH60" s="2" t="s">
        <v>1</v>
      </c>
      <c r="DI60" s="2" t="s">
        <v>1</v>
      </c>
      <c r="DJ60" s="2" t="s">
        <v>1</v>
      </c>
      <c r="DK60" s="2">
        <v>2826044</v>
      </c>
      <c r="DL60" s="2" t="s">
        <v>1</v>
      </c>
      <c r="DM60" s="2" t="s">
        <v>1</v>
      </c>
      <c r="DN60" s="2" t="s">
        <v>1</v>
      </c>
      <c r="DO60" s="2" t="s">
        <v>1</v>
      </c>
      <c r="DP60" s="2" t="s">
        <v>1</v>
      </c>
      <c r="DQ60" s="2" t="s">
        <v>1</v>
      </c>
      <c r="DR60" s="2" t="s">
        <v>1</v>
      </c>
      <c r="DS60" s="2" t="s">
        <v>1</v>
      </c>
      <c r="DT60" s="2" t="s">
        <v>1</v>
      </c>
      <c r="DU60" s="2" t="s">
        <v>1</v>
      </c>
      <c r="DV60" s="2">
        <v>145000</v>
      </c>
      <c r="DW60" s="2">
        <v>367700</v>
      </c>
      <c r="DX60" s="2" t="s">
        <v>1</v>
      </c>
      <c r="DY60" s="2" t="s">
        <v>1</v>
      </c>
      <c r="DZ60" s="2" t="s">
        <v>1</v>
      </c>
      <c r="EA60" s="2" t="s">
        <v>1</v>
      </c>
      <c r="EB60" s="2">
        <v>529900</v>
      </c>
      <c r="EC60" s="2" t="s">
        <v>1</v>
      </c>
      <c r="ED60" s="2" t="s">
        <v>1</v>
      </c>
      <c r="EE60" s="2" t="s">
        <v>1</v>
      </c>
      <c r="EF60" s="2" t="s">
        <v>1</v>
      </c>
      <c r="EG60" s="2" t="s">
        <v>1</v>
      </c>
      <c r="EH60" s="2" t="s">
        <v>1</v>
      </c>
      <c r="EI60" s="2" t="s">
        <v>1</v>
      </c>
      <c r="EJ60" s="2" t="s">
        <v>1</v>
      </c>
      <c r="EK60" s="2" t="s">
        <v>1</v>
      </c>
      <c r="EL60" s="2" t="s">
        <v>1</v>
      </c>
      <c r="EM60" s="2" t="s">
        <v>1</v>
      </c>
      <c r="EN60" s="2" t="s">
        <v>1</v>
      </c>
      <c r="EO60" s="2" t="s">
        <v>1</v>
      </c>
      <c r="EP60" s="2" t="s">
        <v>1</v>
      </c>
      <c r="EQ60" s="2" t="s">
        <v>1</v>
      </c>
      <c r="ER60" s="2" t="s">
        <v>1</v>
      </c>
      <c r="ES60" s="2">
        <v>1365826</v>
      </c>
      <c r="ET60" s="2" t="s">
        <v>1</v>
      </c>
      <c r="EU60" s="2">
        <v>0</v>
      </c>
      <c r="EV60" s="2">
        <v>138574</v>
      </c>
      <c r="EW60" s="2">
        <v>874520</v>
      </c>
      <c r="EX60" s="2" t="s">
        <v>1</v>
      </c>
      <c r="EY60" s="2" t="s">
        <v>1</v>
      </c>
      <c r="EZ60" s="2" t="s">
        <v>1</v>
      </c>
      <c r="FA60" s="2">
        <v>461743</v>
      </c>
      <c r="FB60" s="2">
        <v>247795</v>
      </c>
      <c r="FC60" s="2">
        <v>5729</v>
      </c>
      <c r="FD60" s="2">
        <v>0</v>
      </c>
      <c r="FE60" s="2" t="s">
        <v>1</v>
      </c>
      <c r="FF60" s="2" t="s">
        <v>1</v>
      </c>
      <c r="FG60" s="2">
        <v>0</v>
      </c>
      <c r="FH60" s="2" t="s">
        <v>1</v>
      </c>
      <c r="FI60" s="2" t="s">
        <v>1</v>
      </c>
      <c r="FJ60" s="2">
        <v>5088</v>
      </c>
      <c r="FK60" s="2" t="s">
        <v>1</v>
      </c>
      <c r="FL60" s="2" t="s">
        <v>1</v>
      </c>
      <c r="FM60" s="2">
        <v>14657</v>
      </c>
      <c r="FN60" s="2">
        <v>132093.84</v>
      </c>
      <c r="FO60" s="2" t="s">
        <v>1</v>
      </c>
      <c r="FP60" s="2">
        <v>315126.58</v>
      </c>
      <c r="FQ60" s="2" t="s">
        <v>1</v>
      </c>
      <c r="FR60" s="2" t="s">
        <v>1</v>
      </c>
      <c r="FS60" s="2" t="s">
        <v>1</v>
      </c>
      <c r="FT60" s="2" t="s">
        <v>1</v>
      </c>
      <c r="FU60" s="2" t="s">
        <v>1</v>
      </c>
      <c r="FV60" s="2" t="s">
        <v>1</v>
      </c>
      <c r="FW60" s="2" t="s">
        <v>1</v>
      </c>
      <c r="FX60" s="2">
        <v>42540</v>
      </c>
      <c r="FY60" s="2">
        <v>502839.22</v>
      </c>
      <c r="FZ60" s="2" t="s">
        <v>1</v>
      </c>
      <c r="GA60" s="2">
        <v>223702</v>
      </c>
      <c r="GB60" s="2" t="s">
        <v>1</v>
      </c>
      <c r="GC60" s="2" t="s">
        <v>1</v>
      </c>
      <c r="GD60" s="2">
        <v>2738</v>
      </c>
      <c r="GE60" s="2">
        <v>28656.12</v>
      </c>
      <c r="GF60" s="2">
        <v>99869.8</v>
      </c>
      <c r="GG60" s="2">
        <v>5000</v>
      </c>
      <c r="GH60" s="2" t="s">
        <v>1</v>
      </c>
      <c r="GI60" s="2">
        <v>112700</v>
      </c>
      <c r="GJ60" s="2">
        <v>18972</v>
      </c>
      <c r="GK60" s="2">
        <v>66699.3</v>
      </c>
      <c r="GL60" s="2">
        <v>2056976.72</v>
      </c>
      <c r="GM60" s="2">
        <v>6466012.6500000004</v>
      </c>
      <c r="GN60" s="2" t="s">
        <v>1</v>
      </c>
      <c r="GO60" s="2">
        <v>26102</v>
      </c>
      <c r="GP60" s="2">
        <v>18987</v>
      </c>
      <c r="GQ60" s="2">
        <v>0</v>
      </c>
      <c r="GR60" s="2" t="s">
        <v>1</v>
      </c>
      <c r="GS60" s="2" t="s">
        <v>1</v>
      </c>
      <c r="GT60" s="2">
        <v>14371</v>
      </c>
      <c r="GU60" s="2" t="s">
        <v>1</v>
      </c>
      <c r="GV60" s="2" t="s">
        <v>1</v>
      </c>
      <c r="GW60" s="2" t="s">
        <v>1</v>
      </c>
      <c r="GX60" s="2" t="s">
        <v>1</v>
      </c>
      <c r="GY60" s="2">
        <v>60000</v>
      </c>
      <c r="GZ60" s="2" t="s">
        <v>1</v>
      </c>
      <c r="HA60" s="2">
        <v>50548.9</v>
      </c>
      <c r="HB60" s="2" t="s">
        <v>1</v>
      </c>
      <c r="HC60" s="2" t="s">
        <v>1</v>
      </c>
      <c r="HD60" s="2" t="s">
        <v>1</v>
      </c>
      <c r="HE60" s="2" t="s">
        <v>1</v>
      </c>
      <c r="HF60" s="2" t="s">
        <v>1</v>
      </c>
      <c r="HG60" s="2" t="s">
        <v>1</v>
      </c>
      <c r="HH60" s="2" t="s">
        <v>1</v>
      </c>
      <c r="HI60" s="2" t="s">
        <v>1</v>
      </c>
      <c r="HJ60" s="2">
        <v>170000</v>
      </c>
      <c r="HK60" s="2">
        <v>6000</v>
      </c>
      <c r="HL60" s="2" t="s">
        <v>1</v>
      </c>
      <c r="HM60" s="2" t="s">
        <v>1</v>
      </c>
      <c r="HN60" s="2" t="s">
        <v>1</v>
      </c>
      <c r="HO60" s="2" t="s">
        <v>1</v>
      </c>
      <c r="HP60" s="2" t="s">
        <v>1</v>
      </c>
      <c r="HQ60" s="2">
        <v>29589</v>
      </c>
      <c r="HR60" s="2" t="s">
        <v>1</v>
      </c>
      <c r="HS60" s="2">
        <v>57035</v>
      </c>
      <c r="HT60" s="2" t="s">
        <v>1</v>
      </c>
      <c r="HU60" s="2" t="s">
        <v>1</v>
      </c>
      <c r="HV60" s="2">
        <v>0</v>
      </c>
      <c r="HW60" s="2">
        <v>700000</v>
      </c>
      <c r="HX60" s="2" t="s">
        <v>1</v>
      </c>
      <c r="HY60" s="2" t="s">
        <v>1</v>
      </c>
      <c r="HZ60" s="2" t="s">
        <v>1</v>
      </c>
      <c r="IA60" s="2" t="s">
        <v>1</v>
      </c>
      <c r="IB60" s="2" t="s">
        <v>1</v>
      </c>
      <c r="IC60" s="2" t="s">
        <v>1</v>
      </c>
      <c r="ID60" s="2" t="s">
        <v>1</v>
      </c>
      <c r="IE60" s="2" t="s">
        <v>1</v>
      </c>
      <c r="IF60" s="2">
        <v>2023101.75</v>
      </c>
      <c r="IG60" s="2">
        <v>30000</v>
      </c>
      <c r="IH60" s="2">
        <v>165965.57</v>
      </c>
      <c r="II60" s="2">
        <v>4692550</v>
      </c>
      <c r="IJ60" s="2" t="s">
        <v>1</v>
      </c>
      <c r="IK60" s="2" t="s">
        <v>1</v>
      </c>
      <c r="IL60" s="2" t="s">
        <v>1</v>
      </c>
      <c r="IM60" s="2" t="s">
        <v>1</v>
      </c>
      <c r="IN60" s="2">
        <v>3727</v>
      </c>
      <c r="IO60" s="2" t="s">
        <v>1</v>
      </c>
      <c r="IP60" s="2" t="s">
        <v>1</v>
      </c>
      <c r="IQ60" s="2" t="s">
        <v>1</v>
      </c>
      <c r="IR60" s="2" t="s">
        <v>1</v>
      </c>
      <c r="IS60" s="2" t="s">
        <v>1</v>
      </c>
      <c r="IT60" s="2" t="s">
        <v>1</v>
      </c>
      <c r="IU60" s="2">
        <v>30500</v>
      </c>
      <c r="IV60" s="2" t="s">
        <v>1</v>
      </c>
      <c r="IW60" s="2" t="s">
        <v>1</v>
      </c>
      <c r="IX60" s="2" t="s">
        <v>1</v>
      </c>
      <c r="IY60" s="2" t="s">
        <v>1</v>
      </c>
      <c r="IZ60" s="2" t="s">
        <v>1</v>
      </c>
      <c r="JA60" s="2" t="s">
        <v>1</v>
      </c>
      <c r="JB60" s="2" t="s">
        <v>1</v>
      </c>
      <c r="JC60" s="2" t="s">
        <v>1</v>
      </c>
      <c r="JD60" s="2" t="s">
        <v>1</v>
      </c>
      <c r="JE60" s="2" t="s">
        <v>1</v>
      </c>
      <c r="JF60" s="2" t="s">
        <v>1</v>
      </c>
      <c r="JG60" s="2" t="s">
        <v>1</v>
      </c>
      <c r="JH60" s="2" t="s">
        <v>1</v>
      </c>
      <c r="JI60" s="2" t="s">
        <v>1</v>
      </c>
      <c r="JJ60" s="2">
        <v>0</v>
      </c>
      <c r="JK60" s="2" t="s">
        <v>1</v>
      </c>
      <c r="JL60" s="2">
        <v>0</v>
      </c>
      <c r="JM60" s="2" t="s">
        <v>1</v>
      </c>
      <c r="JN60" s="2">
        <v>4431</v>
      </c>
      <c r="JO60" s="2" t="s">
        <v>1</v>
      </c>
      <c r="JP60" s="2" t="s">
        <v>1</v>
      </c>
      <c r="JQ60" s="2" t="s">
        <v>1</v>
      </c>
      <c r="JR60" s="2">
        <v>0</v>
      </c>
      <c r="JS60" s="2">
        <v>1663653.16</v>
      </c>
      <c r="JT60" s="2">
        <v>444070</v>
      </c>
      <c r="JU60" s="2" t="s">
        <v>1</v>
      </c>
      <c r="JV60" s="2" t="s">
        <v>1</v>
      </c>
      <c r="JW60" s="2" t="s">
        <v>1</v>
      </c>
      <c r="JX60" s="2" t="s">
        <v>1</v>
      </c>
      <c r="JY60" s="2" t="s">
        <v>1</v>
      </c>
      <c r="JZ60" s="2">
        <v>786500</v>
      </c>
      <c r="KA60" s="2" t="s">
        <v>1</v>
      </c>
      <c r="KB60" s="2" t="s">
        <v>1</v>
      </c>
      <c r="KC60" s="2" t="s">
        <v>1</v>
      </c>
      <c r="KD60" s="2" t="s">
        <v>1</v>
      </c>
      <c r="KE60" s="2" t="s">
        <v>1</v>
      </c>
      <c r="KF60" s="2" t="s">
        <v>1</v>
      </c>
      <c r="KG60" s="2" t="s">
        <v>1</v>
      </c>
      <c r="KH60" s="2" t="s">
        <v>1</v>
      </c>
      <c r="KI60" s="2" t="s">
        <v>1</v>
      </c>
      <c r="KJ60" s="2" t="s">
        <v>1</v>
      </c>
      <c r="KK60" s="2" t="s">
        <v>1</v>
      </c>
      <c r="KL60" s="2" t="s">
        <v>1</v>
      </c>
      <c r="KM60" s="2" t="s">
        <v>1</v>
      </c>
      <c r="KN60" s="2" t="s">
        <v>1</v>
      </c>
      <c r="KO60" s="2" t="s">
        <v>1</v>
      </c>
      <c r="KP60" s="2" t="s">
        <v>1</v>
      </c>
      <c r="KQ60" s="2" t="s">
        <v>1</v>
      </c>
      <c r="KR60" s="2" t="s">
        <v>1</v>
      </c>
      <c r="KS60" s="2" t="s">
        <v>1</v>
      </c>
      <c r="KT60" s="2" t="s">
        <v>1</v>
      </c>
      <c r="KU60" s="2" t="s">
        <v>1</v>
      </c>
      <c r="KV60" s="2" t="s">
        <v>1</v>
      </c>
      <c r="KW60" s="2" t="s">
        <v>1</v>
      </c>
      <c r="KX60" s="2" t="s">
        <v>1</v>
      </c>
      <c r="KY60" s="2" t="s">
        <v>1</v>
      </c>
      <c r="KZ60" s="2" t="s">
        <v>1</v>
      </c>
      <c r="LA60" s="2" t="s">
        <v>1</v>
      </c>
      <c r="LB60" s="2" t="s">
        <v>1</v>
      </c>
      <c r="LC60" s="2" t="s">
        <v>1</v>
      </c>
      <c r="LD60" s="2" t="s">
        <v>1</v>
      </c>
      <c r="LE60" s="2" t="s">
        <v>1</v>
      </c>
      <c r="LF60" s="2" t="s">
        <v>1</v>
      </c>
      <c r="LG60" s="2" t="s">
        <v>1</v>
      </c>
      <c r="LH60" s="2">
        <v>0</v>
      </c>
      <c r="LI60" s="2" t="s">
        <v>1</v>
      </c>
    </row>
    <row r="61" spans="1:321" x14ac:dyDescent="0.3">
      <c r="A61" s="2" t="s">
        <v>54</v>
      </c>
      <c r="B61" s="2">
        <v>75</v>
      </c>
      <c r="C61" s="8">
        <f t="shared" si="80"/>
        <v>5229422.1700000018</v>
      </c>
      <c r="D61" s="8">
        <f t="shared" si="81"/>
        <v>31229536.930000003</v>
      </c>
      <c r="E61" s="8">
        <f t="shared" si="82"/>
        <v>416393.82573333336</v>
      </c>
      <c r="F61" s="8">
        <f t="shared" si="83"/>
        <v>3310456.57</v>
      </c>
      <c r="G61" s="8">
        <f t="shared" si="84"/>
        <v>24077711.610000003</v>
      </c>
      <c r="H61" s="8">
        <f t="shared" si="85"/>
        <v>0</v>
      </c>
      <c r="I61" s="8">
        <f t="shared" si="86"/>
        <v>3841368.75</v>
      </c>
      <c r="J61" s="8">
        <f t="shared" si="87"/>
        <v>51218.25</v>
      </c>
      <c r="K61" s="8">
        <f t="shared" si="88"/>
        <v>554895</v>
      </c>
      <c r="L61" s="8">
        <f t="shared" si="89"/>
        <v>3286473.75</v>
      </c>
      <c r="M61" s="8">
        <f t="shared" si="90"/>
        <v>19482964.020000003</v>
      </c>
      <c r="N61" s="8">
        <f t="shared" si="91"/>
        <v>44139.420933333335</v>
      </c>
      <c r="O61" s="8">
        <f t="shared" si="92"/>
        <v>452348</v>
      </c>
      <c r="P61" s="8">
        <f t="shared" si="93"/>
        <v>833750.95</v>
      </c>
      <c r="Q61" s="8">
        <f t="shared" si="94"/>
        <v>708860.09</v>
      </c>
      <c r="R61" s="8">
        <f t="shared" si="95"/>
        <v>2172745.5700000003</v>
      </c>
      <c r="S61" s="8">
        <f t="shared" si="96"/>
        <v>28969.940933333339</v>
      </c>
      <c r="T61" s="8">
        <f t="shared" si="97"/>
        <v>1137710.9999999995</v>
      </c>
      <c r="U61" s="7">
        <f t="shared" si="98"/>
        <v>0.34367193042499261</v>
      </c>
      <c r="V61" s="8">
        <f t="shared" si="99"/>
        <v>0</v>
      </c>
      <c r="W61" s="8">
        <f t="shared" si="100"/>
        <v>1137311</v>
      </c>
      <c r="X61" s="8">
        <f t="shared" si="101"/>
        <v>0</v>
      </c>
      <c r="Y61" s="8">
        <f t="shared" si="102"/>
        <v>400</v>
      </c>
      <c r="Z61" s="8">
        <f t="shared" si="103"/>
        <v>8493.3200000000015</v>
      </c>
      <c r="AA61" s="8">
        <f t="shared" si="104"/>
        <v>169293.21</v>
      </c>
      <c r="AB61" s="8">
        <f t="shared" si="105"/>
        <v>26000114.760000002</v>
      </c>
      <c r="AC61" s="8">
        <f t="shared" si="106"/>
        <v>346668.19680000003</v>
      </c>
      <c r="AD61" s="8">
        <f t="shared" si="107"/>
        <v>8874152.8000000007</v>
      </c>
      <c r="AE61" s="8">
        <f t="shared" si="108"/>
        <v>118322.03733333334</v>
      </c>
      <c r="AF61" s="8">
        <f t="shared" si="109"/>
        <v>1379845</v>
      </c>
      <c r="AG61" s="7">
        <f t="shared" si="110"/>
        <v>5.307072729243599E-2</v>
      </c>
      <c r="AH61" s="8">
        <f t="shared" si="111"/>
        <v>18397.933333333334</v>
      </c>
      <c r="AI61" s="8">
        <f t="shared" si="112"/>
        <v>5425065.8000000007</v>
      </c>
      <c r="AJ61" s="8">
        <f t="shared" si="113"/>
        <v>108349</v>
      </c>
      <c r="AK61" s="8">
        <f t="shared" si="114"/>
        <v>1021421</v>
      </c>
      <c r="AL61" s="8">
        <f t="shared" si="115"/>
        <v>17125961.960000001</v>
      </c>
      <c r="AM61" s="8">
        <f t="shared" si="116"/>
        <v>228346.15946666666</v>
      </c>
      <c r="AN61" s="8">
        <f t="shared" si="117"/>
        <v>6596351.96</v>
      </c>
      <c r="AO61" s="8">
        <f t="shared" si="118"/>
        <v>0</v>
      </c>
      <c r="AP61" s="2">
        <v>408400.11</v>
      </c>
      <c r="AQ61" s="2">
        <v>10057.700000000001</v>
      </c>
      <c r="AR61" s="2">
        <v>33890.19</v>
      </c>
      <c r="AS61" s="2" t="s">
        <v>1</v>
      </c>
      <c r="AT61" s="2">
        <v>315810.95</v>
      </c>
      <c r="AU61" s="2">
        <v>517940</v>
      </c>
      <c r="AV61" s="2" t="s">
        <v>1</v>
      </c>
      <c r="AW61" s="2">
        <v>708860.09</v>
      </c>
      <c r="AX61" s="2" t="s">
        <v>1</v>
      </c>
      <c r="AY61" s="2" t="s">
        <v>1</v>
      </c>
      <c r="AZ61" s="2" t="s">
        <v>1</v>
      </c>
      <c r="BA61" s="2" t="s">
        <v>1</v>
      </c>
      <c r="BB61" s="2" t="s">
        <v>1</v>
      </c>
      <c r="BC61" s="2" t="s">
        <v>1</v>
      </c>
      <c r="BD61" s="2" t="s">
        <v>1</v>
      </c>
      <c r="BE61" s="2" t="s">
        <v>1</v>
      </c>
      <c r="BF61" s="2" t="s">
        <v>1</v>
      </c>
      <c r="BG61" s="2">
        <v>69459</v>
      </c>
      <c r="BH61" s="2">
        <v>2000</v>
      </c>
      <c r="BI61" s="2">
        <v>789568</v>
      </c>
      <c r="BJ61" s="2" t="s">
        <v>1</v>
      </c>
      <c r="BK61" s="2" t="s">
        <v>1</v>
      </c>
      <c r="BL61" s="2">
        <v>269834</v>
      </c>
      <c r="BM61" s="2">
        <v>6450</v>
      </c>
      <c r="BN61" s="2" t="s">
        <v>1</v>
      </c>
      <c r="BO61" s="2" t="s">
        <v>1</v>
      </c>
      <c r="BP61" s="2" t="s">
        <v>1</v>
      </c>
      <c r="BQ61" s="2" t="s">
        <v>1</v>
      </c>
      <c r="BR61" s="2">
        <v>400</v>
      </c>
      <c r="BS61" s="2">
        <v>8450.7800000000007</v>
      </c>
      <c r="BT61" s="2">
        <v>42.54</v>
      </c>
      <c r="BU61" s="2" t="s">
        <v>1</v>
      </c>
      <c r="BV61" s="2" t="s">
        <v>1</v>
      </c>
      <c r="BW61" s="2">
        <v>169293.21</v>
      </c>
      <c r="BX61" s="2" t="s">
        <v>1</v>
      </c>
      <c r="BY61" s="2">
        <v>2107628</v>
      </c>
      <c r="BZ61" s="2" t="s">
        <v>1</v>
      </c>
      <c r="CA61" s="2" t="s">
        <v>1</v>
      </c>
      <c r="CB61" s="2" t="s">
        <v>1</v>
      </c>
      <c r="CC61" s="2" t="s">
        <v>1</v>
      </c>
      <c r="CD61" s="2" t="s">
        <v>1</v>
      </c>
      <c r="CE61" s="2">
        <v>308139</v>
      </c>
      <c r="CF61" s="2">
        <v>1739362</v>
      </c>
      <c r="CG61" s="2">
        <v>159768</v>
      </c>
      <c r="CH61" s="2" t="s">
        <v>1</v>
      </c>
      <c r="CI61" s="2">
        <v>84375.1</v>
      </c>
      <c r="CJ61" s="2">
        <v>15083190.5</v>
      </c>
      <c r="CK61" s="2">
        <v>501.42</v>
      </c>
      <c r="CL61" s="2" t="s">
        <v>1</v>
      </c>
      <c r="CM61" s="2" t="s">
        <v>1</v>
      </c>
      <c r="CN61" s="2" t="s">
        <v>1</v>
      </c>
      <c r="CO61" s="2">
        <v>4000</v>
      </c>
      <c r="CP61" s="2" t="s">
        <v>1</v>
      </c>
      <c r="CQ61" s="2" t="s">
        <v>1</v>
      </c>
      <c r="CR61" s="2" t="s">
        <v>1</v>
      </c>
      <c r="CS61" s="2" t="s">
        <v>1</v>
      </c>
      <c r="CT61" s="2" t="s">
        <v>1</v>
      </c>
      <c r="CU61" s="2" t="s">
        <v>1</v>
      </c>
      <c r="CV61" s="2" t="s">
        <v>1</v>
      </c>
      <c r="CW61" s="2" t="s">
        <v>1</v>
      </c>
      <c r="CX61" s="2" t="s">
        <v>1</v>
      </c>
      <c r="CY61" s="2">
        <v>60433.5</v>
      </c>
      <c r="CZ61" s="2" t="s">
        <v>1</v>
      </c>
      <c r="DA61" s="2">
        <v>4330314.09</v>
      </c>
      <c r="DB61" s="2" t="s">
        <v>1</v>
      </c>
      <c r="DC61" s="2" t="s">
        <v>1</v>
      </c>
      <c r="DD61" s="2" t="s">
        <v>1</v>
      </c>
      <c r="DE61" s="2">
        <v>200000</v>
      </c>
      <c r="DF61" s="2" t="s">
        <v>1</v>
      </c>
      <c r="DG61" s="2" t="s">
        <v>1</v>
      </c>
      <c r="DH61" s="2" t="s">
        <v>1</v>
      </c>
      <c r="DI61" s="2" t="s">
        <v>1</v>
      </c>
      <c r="DJ61" s="2" t="s">
        <v>1</v>
      </c>
      <c r="DK61" s="2" t="s">
        <v>1</v>
      </c>
      <c r="DL61" s="2" t="s">
        <v>1</v>
      </c>
      <c r="DM61" s="2" t="s">
        <v>1</v>
      </c>
      <c r="DN61" s="2" t="s">
        <v>1</v>
      </c>
      <c r="DO61" s="2" t="s">
        <v>1</v>
      </c>
      <c r="DP61" s="2" t="s">
        <v>1</v>
      </c>
      <c r="DQ61" s="2" t="s">
        <v>1</v>
      </c>
      <c r="DR61" s="2" t="s">
        <v>1</v>
      </c>
      <c r="DS61" s="2" t="s">
        <v>1</v>
      </c>
      <c r="DT61" s="2" t="s">
        <v>1</v>
      </c>
      <c r="DU61" s="2" t="s">
        <v>1</v>
      </c>
      <c r="DV61" s="2">
        <v>29000</v>
      </c>
      <c r="DW61" s="2">
        <v>65400</v>
      </c>
      <c r="DX61" s="2" t="s">
        <v>1</v>
      </c>
      <c r="DY61" s="2">
        <v>30495</v>
      </c>
      <c r="DZ61" s="2" t="s">
        <v>1</v>
      </c>
      <c r="EA61" s="2" t="s">
        <v>1</v>
      </c>
      <c r="EB61" s="2">
        <v>430000</v>
      </c>
      <c r="EC61" s="2" t="s">
        <v>1</v>
      </c>
      <c r="ED61" s="2" t="s">
        <v>1</v>
      </c>
      <c r="EE61" s="2" t="s">
        <v>1</v>
      </c>
      <c r="EF61" s="2" t="s">
        <v>1</v>
      </c>
      <c r="EG61" s="2" t="s">
        <v>1</v>
      </c>
      <c r="EH61" s="2" t="s">
        <v>1</v>
      </c>
      <c r="EI61" s="2" t="s">
        <v>1</v>
      </c>
      <c r="EJ61" s="2" t="s">
        <v>1</v>
      </c>
      <c r="EK61" s="2">
        <v>246099.13</v>
      </c>
      <c r="EL61" s="2" t="s">
        <v>1</v>
      </c>
      <c r="EM61" s="2">
        <v>40374.620000000003</v>
      </c>
      <c r="EN61" s="2">
        <v>3000000</v>
      </c>
      <c r="EO61" s="2" t="s">
        <v>1</v>
      </c>
      <c r="EP61" s="2" t="s">
        <v>1</v>
      </c>
      <c r="EQ61" s="2" t="s">
        <v>1</v>
      </c>
      <c r="ER61" s="2" t="s">
        <v>1</v>
      </c>
      <c r="ES61" s="2">
        <v>464826</v>
      </c>
      <c r="ET61" s="2" t="s">
        <v>1</v>
      </c>
      <c r="EU61" s="2" t="s">
        <v>1</v>
      </c>
      <c r="EV61" s="2">
        <v>7900</v>
      </c>
      <c r="EW61" s="2">
        <v>573135</v>
      </c>
      <c r="EX61" s="2" t="s">
        <v>1</v>
      </c>
      <c r="EY61" s="2" t="s">
        <v>1</v>
      </c>
      <c r="EZ61" s="2" t="s">
        <v>1</v>
      </c>
      <c r="FA61" s="2">
        <v>236613</v>
      </c>
      <c r="FB61" s="2">
        <v>95362</v>
      </c>
      <c r="FC61" s="2">
        <v>2009</v>
      </c>
      <c r="FD61" s="2" t="s">
        <v>1</v>
      </c>
      <c r="FE61" s="2" t="s">
        <v>1</v>
      </c>
      <c r="FF61" s="2" t="s">
        <v>1</v>
      </c>
      <c r="FG61" s="2" t="s">
        <v>1</v>
      </c>
      <c r="FH61" s="2" t="s">
        <v>1</v>
      </c>
      <c r="FI61" s="2" t="s">
        <v>1</v>
      </c>
      <c r="FJ61" s="2">
        <v>0</v>
      </c>
      <c r="FK61" s="2" t="s">
        <v>1</v>
      </c>
      <c r="FL61" s="2" t="s">
        <v>1</v>
      </c>
      <c r="FM61" s="2">
        <v>2309</v>
      </c>
      <c r="FN61" s="2">
        <v>75979.990000000005</v>
      </c>
      <c r="FO61" s="2">
        <v>29029</v>
      </c>
      <c r="FP61" s="2">
        <v>301429.96000000002</v>
      </c>
      <c r="FQ61" s="2">
        <v>174686.49</v>
      </c>
      <c r="FR61" s="2">
        <v>77984.97</v>
      </c>
      <c r="FS61" s="2" t="s">
        <v>1</v>
      </c>
      <c r="FT61" s="2" t="s">
        <v>1</v>
      </c>
      <c r="FU61" s="2" t="s">
        <v>1</v>
      </c>
      <c r="FV61" s="2" t="s">
        <v>1</v>
      </c>
      <c r="FW61" s="2" t="s">
        <v>1</v>
      </c>
      <c r="FX61" s="2" t="s">
        <v>1</v>
      </c>
      <c r="FY61" s="2">
        <v>733107.54</v>
      </c>
      <c r="FZ61" s="2" t="s">
        <v>1</v>
      </c>
      <c r="GA61" s="2">
        <v>85731</v>
      </c>
      <c r="GB61" s="2" t="s">
        <v>1</v>
      </c>
      <c r="GC61" s="2" t="s">
        <v>1</v>
      </c>
      <c r="GD61" s="2">
        <v>1832</v>
      </c>
      <c r="GE61" s="2">
        <v>247627.9</v>
      </c>
      <c r="GF61" s="2">
        <v>356497.31</v>
      </c>
      <c r="GG61" s="2">
        <v>59168</v>
      </c>
      <c r="GH61" s="2" t="s">
        <v>1</v>
      </c>
      <c r="GI61" s="2">
        <v>237429.6</v>
      </c>
      <c r="GJ61" s="2">
        <v>6615</v>
      </c>
      <c r="GK61" s="2" t="s">
        <v>1</v>
      </c>
      <c r="GL61" s="2">
        <v>2630805.7000000002</v>
      </c>
      <c r="GM61" s="2">
        <v>284511.3</v>
      </c>
      <c r="GN61" s="2">
        <v>37821</v>
      </c>
      <c r="GO61" s="2">
        <v>552</v>
      </c>
      <c r="GP61" s="2">
        <v>29473</v>
      </c>
      <c r="GQ61" s="2" t="s">
        <v>1</v>
      </c>
      <c r="GR61" s="2" t="s">
        <v>1</v>
      </c>
      <c r="GS61" s="2">
        <v>69770.64</v>
      </c>
      <c r="GT61" s="2">
        <v>8434</v>
      </c>
      <c r="GU61" s="2" t="s">
        <v>1</v>
      </c>
      <c r="GV61" s="2" t="s">
        <v>1</v>
      </c>
      <c r="GW61" s="2" t="s">
        <v>1</v>
      </c>
      <c r="GX61" s="2" t="s">
        <v>1</v>
      </c>
      <c r="GY61" s="2">
        <v>-25729.599999999999</v>
      </c>
      <c r="GZ61" s="2">
        <v>0</v>
      </c>
      <c r="HA61" s="2">
        <v>0</v>
      </c>
      <c r="HB61" s="2" t="s">
        <v>1</v>
      </c>
      <c r="HC61" s="2" t="s">
        <v>1</v>
      </c>
      <c r="HD61" s="2" t="s">
        <v>1</v>
      </c>
      <c r="HE61" s="2">
        <v>5000</v>
      </c>
      <c r="HF61" s="2">
        <v>30000</v>
      </c>
      <c r="HG61" s="2" t="s">
        <v>1</v>
      </c>
      <c r="HH61" s="2" t="s">
        <v>1</v>
      </c>
      <c r="HI61" s="2" t="s">
        <v>1</v>
      </c>
      <c r="HJ61" s="2">
        <v>10000</v>
      </c>
      <c r="HK61" s="2" t="s">
        <v>1</v>
      </c>
      <c r="HL61" s="2" t="s">
        <v>1</v>
      </c>
      <c r="HM61" s="2" t="s">
        <v>1</v>
      </c>
      <c r="HN61" s="2">
        <v>63349</v>
      </c>
      <c r="HO61" s="2" t="s">
        <v>1</v>
      </c>
      <c r="HP61" s="2" t="s">
        <v>1</v>
      </c>
      <c r="HQ61" s="2" t="s">
        <v>1</v>
      </c>
      <c r="HR61" s="2" t="s">
        <v>1</v>
      </c>
      <c r="HS61" s="2">
        <v>3432</v>
      </c>
      <c r="HT61" s="2" t="s">
        <v>1</v>
      </c>
      <c r="HU61" s="2" t="s">
        <v>1</v>
      </c>
      <c r="HV61" s="2" t="s">
        <v>1</v>
      </c>
      <c r="HW61" s="2" t="s">
        <v>1</v>
      </c>
      <c r="HX61" s="2" t="s">
        <v>1</v>
      </c>
      <c r="HY61" s="2" t="s">
        <v>1</v>
      </c>
      <c r="HZ61" s="2" t="s">
        <v>1</v>
      </c>
      <c r="IA61" s="2" t="s">
        <v>1</v>
      </c>
      <c r="IB61" s="2" t="s">
        <v>1</v>
      </c>
      <c r="IC61" s="2" t="s">
        <v>1</v>
      </c>
      <c r="ID61" s="2" t="s">
        <v>1</v>
      </c>
      <c r="IE61" s="2" t="s">
        <v>1</v>
      </c>
      <c r="IF61" s="2">
        <v>481364</v>
      </c>
      <c r="IG61" s="2" t="s">
        <v>1</v>
      </c>
      <c r="IH61" s="2">
        <v>41185</v>
      </c>
      <c r="II61" s="2">
        <v>495440</v>
      </c>
      <c r="IJ61" s="2" t="s">
        <v>1</v>
      </c>
      <c r="IK61" s="2" t="s">
        <v>1</v>
      </c>
      <c r="IL61" s="2" t="s">
        <v>1</v>
      </c>
      <c r="IM61" s="2" t="s">
        <v>1</v>
      </c>
      <c r="IN61" s="2" t="s">
        <v>1</v>
      </c>
      <c r="IO61" s="2" t="s">
        <v>1</v>
      </c>
      <c r="IP61" s="2" t="s">
        <v>1</v>
      </c>
      <c r="IQ61" s="2" t="s">
        <v>1</v>
      </c>
      <c r="IR61" s="2" t="s">
        <v>1</v>
      </c>
      <c r="IS61" s="2" t="s">
        <v>1</v>
      </c>
      <c r="IT61" s="2" t="s">
        <v>1</v>
      </c>
      <c r="IU61" s="2">
        <v>939472</v>
      </c>
      <c r="IV61" s="2" t="s">
        <v>1</v>
      </c>
      <c r="IW61" s="2" t="s">
        <v>1</v>
      </c>
      <c r="IX61" s="2" t="s">
        <v>1</v>
      </c>
      <c r="IY61" s="2" t="s">
        <v>1</v>
      </c>
      <c r="IZ61" s="2" t="s">
        <v>1</v>
      </c>
      <c r="JA61" s="2" t="s">
        <v>1</v>
      </c>
      <c r="JB61" s="2" t="s">
        <v>1</v>
      </c>
      <c r="JC61" s="2" t="s">
        <v>1</v>
      </c>
      <c r="JD61" s="2" t="s">
        <v>1</v>
      </c>
      <c r="JE61" s="2" t="s">
        <v>1</v>
      </c>
      <c r="JF61" s="2" t="s">
        <v>1</v>
      </c>
      <c r="JG61" s="2" t="s">
        <v>1</v>
      </c>
      <c r="JH61" s="2" t="s">
        <v>1</v>
      </c>
      <c r="JI61" s="2" t="s">
        <v>1</v>
      </c>
      <c r="JJ61" s="2" t="s">
        <v>1</v>
      </c>
      <c r="JK61" s="2" t="s">
        <v>1</v>
      </c>
      <c r="JL61" s="2" t="s">
        <v>1</v>
      </c>
      <c r="JM61" s="2" t="s">
        <v>1</v>
      </c>
      <c r="JN61" s="2" t="s">
        <v>1</v>
      </c>
      <c r="JO61" s="2" t="s">
        <v>1</v>
      </c>
      <c r="JP61" s="2" t="s">
        <v>1</v>
      </c>
      <c r="JQ61" s="2" t="s">
        <v>1</v>
      </c>
      <c r="JR61" s="2">
        <v>0</v>
      </c>
      <c r="JS61" s="2">
        <v>2754250.46</v>
      </c>
      <c r="JT61" s="2">
        <v>3060466.5</v>
      </c>
      <c r="JU61" s="2">
        <v>778635</v>
      </c>
      <c r="JV61" s="2" t="s">
        <v>1</v>
      </c>
      <c r="JW61" s="2">
        <v>0</v>
      </c>
      <c r="JX61" s="2" t="s">
        <v>1</v>
      </c>
      <c r="JY61" s="2">
        <v>3000</v>
      </c>
      <c r="JZ61" s="2" t="s">
        <v>1</v>
      </c>
      <c r="KA61" s="2" t="s">
        <v>1</v>
      </c>
      <c r="KB61" s="2">
        <v>10529610</v>
      </c>
      <c r="KC61" s="2" t="s">
        <v>1</v>
      </c>
      <c r="KD61" s="2" t="s">
        <v>1</v>
      </c>
      <c r="KE61" s="2" t="s">
        <v>1</v>
      </c>
      <c r="KF61" s="2" t="s">
        <v>1</v>
      </c>
      <c r="KG61" s="2" t="s">
        <v>1</v>
      </c>
      <c r="KH61" s="2" t="s">
        <v>1</v>
      </c>
      <c r="KI61" s="2" t="s">
        <v>1</v>
      </c>
      <c r="KJ61" s="2" t="s">
        <v>1</v>
      </c>
      <c r="KK61" s="2" t="s">
        <v>1</v>
      </c>
      <c r="KL61" s="2" t="s">
        <v>1</v>
      </c>
      <c r="KM61" s="2" t="s">
        <v>1</v>
      </c>
      <c r="KN61" s="2" t="s">
        <v>1</v>
      </c>
      <c r="KO61" s="2" t="s">
        <v>1</v>
      </c>
      <c r="KP61" s="2" t="s">
        <v>1</v>
      </c>
      <c r="KQ61" s="2" t="s">
        <v>1</v>
      </c>
      <c r="KR61" s="2" t="s">
        <v>1</v>
      </c>
      <c r="KS61" s="2" t="s">
        <v>1</v>
      </c>
      <c r="KT61" s="2" t="s">
        <v>1</v>
      </c>
      <c r="KU61" s="2" t="s">
        <v>1</v>
      </c>
      <c r="KV61" s="2" t="s">
        <v>1</v>
      </c>
      <c r="KW61" s="2" t="s">
        <v>1</v>
      </c>
      <c r="KX61" s="2" t="s">
        <v>1</v>
      </c>
      <c r="KY61" s="2" t="s">
        <v>1</v>
      </c>
      <c r="KZ61" s="2" t="s">
        <v>1</v>
      </c>
      <c r="LA61" s="2" t="s">
        <v>1</v>
      </c>
      <c r="LB61" s="2" t="s">
        <v>1</v>
      </c>
      <c r="LC61" s="2" t="s">
        <v>1</v>
      </c>
      <c r="LD61" s="2" t="s">
        <v>1</v>
      </c>
      <c r="LE61" s="2" t="s">
        <v>1</v>
      </c>
      <c r="LF61" s="2" t="s">
        <v>1</v>
      </c>
      <c r="LG61" s="2" t="s">
        <v>1</v>
      </c>
      <c r="LH61" s="2" t="s">
        <v>1</v>
      </c>
      <c r="LI61" s="2" t="s">
        <v>1</v>
      </c>
    </row>
    <row r="62" spans="1:321" x14ac:dyDescent="0.3">
      <c r="A62" s="2" t="s">
        <v>56</v>
      </c>
      <c r="B62" s="2">
        <v>125</v>
      </c>
      <c r="C62" s="8">
        <f t="shared" si="80"/>
        <v>1207998.8400000008</v>
      </c>
      <c r="D62" s="8">
        <f t="shared" si="81"/>
        <v>5974168.7200000007</v>
      </c>
      <c r="E62" s="8">
        <f t="shared" si="82"/>
        <v>47793.349760000005</v>
      </c>
      <c r="F62" s="8">
        <f t="shared" si="83"/>
        <v>2244187.04</v>
      </c>
      <c r="G62" s="8">
        <f t="shared" si="84"/>
        <v>3001829.68</v>
      </c>
      <c r="H62" s="8">
        <f t="shared" si="85"/>
        <v>9153</v>
      </c>
      <c r="I62" s="8">
        <f t="shared" si="86"/>
        <v>718999</v>
      </c>
      <c r="J62" s="8">
        <f t="shared" si="87"/>
        <v>5751.9920000000002</v>
      </c>
      <c r="K62" s="8">
        <f t="shared" si="88"/>
        <v>718999</v>
      </c>
      <c r="L62" s="8">
        <f t="shared" si="89"/>
        <v>0</v>
      </c>
      <c r="M62" s="8">
        <f t="shared" si="90"/>
        <v>2965560.18</v>
      </c>
      <c r="N62" s="8">
        <f t="shared" si="91"/>
        <v>17953.496320000002</v>
      </c>
      <c r="O62" s="8">
        <f t="shared" si="92"/>
        <v>569858.26</v>
      </c>
      <c r="P62" s="8">
        <f t="shared" si="93"/>
        <v>432362.18</v>
      </c>
      <c r="Q62" s="8">
        <f t="shared" si="94"/>
        <v>973195.68</v>
      </c>
      <c r="R62" s="8">
        <f t="shared" si="95"/>
        <v>2127787.04</v>
      </c>
      <c r="S62" s="8">
        <f t="shared" si="96"/>
        <v>17022.296320000001</v>
      </c>
      <c r="T62" s="8">
        <f t="shared" si="97"/>
        <v>116400</v>
      </c>
      <c r="U62" s="7">
        <f t="shared" si="98"/>
        <v>5.1867334551579977E-2</v>
      </c>
      <c r="V62" s="8">
        <f t="shared" si="99"/>
        <v>115150</v>
      </c>
      <c r="W62" s="8">
        <f t="shared" si="100"/>
        <v>1250</v>
      </c>
      <c r="X62" s="8">
        <f t="shared" si="101"/>
        <v>0</v>
      </c>
      <c r="Y62" s="8" t="str">
        <f t="shared" si="102"/>
        <v>0,00</v>
      </c>
      <c r="Z62" s="8">
        <f t="shared" si="103"/>
        <v>0</v>
      </c>
      <c r="AA62" s="8">
        <f t="shared" si="104"/>
        <v>152370.92000000001</v>
      </c>
      <c r="AB62" s="8">
        <f t="shared" si="105"/>
        <v>4766169.88</v>
      </c>
      <c r="AC62" s="8">
        <f t="shared" si="106"/>
        <v>38129.359039999996</v>
      </c>
      <c r="AD62" s="8">
        <f t="shared" si="107"/>
        <v>4394079.63</v>
      </c>
      <c r="AE62" s="8">
        <f t="shared" si="108"/>
        <v>35152.637040000001</v>
      </c>
      <c r="AF62" s="8">
        <f t="shared" si="109"/>
        <v>437711</v>
      </c>
      <c r="AG62" s="7">
        <f t="shared" si="110"/>
        <v>9.1837053865146748E-2</v>
      </c>
      <c r="AH62" s="8">
        <f t="shared" si="111"/>
        <v>3501.6880000000001</v>
      </c>
      <c r="AI62" s="8">
        <f t="shared" si="112"/>
        <v>3718217.63</v>
      </c>
      <c r="AJ62" s="8">
        <f t="shared" si="113"/>
        <v>12000</v>
      </c>
      <c r="AK62" s="8">
        <f t="shared" si="114"/>
        <v>226151</v>
      </c>
      <c r="AL62" s="8">
        <f t="shared" si="115"/>
        <v>372090.25</v>
      </c>
      <c r="AM62" s="8">
        <f t="shared" si="116"/>
        <v>2976.7220000000002</v>
      </c>
      <c r="AN62" s="8">
        <f t="shared" si="117"/>
        <v>356505.25</v>
      </c>
      <c r="AO62" s="8">
        <f t="shared" si="118"/>
        <v>15585</v>
      </c>
      <c r="AP62" s="2">
        <v>509673.02</v>
      </c>
      <c r="AQ62" s="2">
        <v>13761.57</v>
      </c>
      <c r="AR62" s="2">
        <v>46423.67</v>
      </c>
      <c r="AS62" s="2" t="s">
        <v>1</v>
      </c>
      <c r="AT62" s="2">
        <v>432362.18</v>
      </c>
      <c r="AU62" s="2" t="s">
        <v>1</v>
      </c>
      <c r="AV62" s="2" t="s">
        <v>1</v>
      </c>
      <c r="AW62" s="2">
        <v>973195.68</v>
      </c>
      <c r="AX62" s="2" t="s">
        <v>1</v>
      </c>
      <c r="AY62" s="2" t="s">
        <v>1</v>
      </c>
      <c r="AZ62" s="2" t="s">
        <v>1</v>
      </c>
      <c r="BA62" s="2" t="s">
        <v>1</v>
      </c>
      <c r="BB62" s="2" t="s">
        <v>1</v>
      </c>
      <c r="BC62" s="2" t="s">
        <v>1</v>
      </c>
      <c r="BD62" s="2" t="s">
        <v>1</v>
      </c>
      <c r="BE62" s="2">
        <v>115150</v>
      </c>
      <c r="BF62" s="2" t="s">
        <v>1</v>
      </c>
      <c r="BG62" s="2" t="s">
        <v>1</v>
      </c>
      <c r="BH62" s="2">
        <v>1250</v>
      </c>
      <c r="BI62" s="2" t="s">
        <v>1</v>
      </c>
      <c r="BJ62" s="2" t="s">
        <v>1</v>
      </c>
      <c r="BK62" s="2" t="s">
        <v>1</v>
      </c>
      <c r="BL62" s="2" t="s">
        <v>1</v>
      </c>
      <c r="BM62" s="2" t="s">
        <v>1</v>
      </c>
      <c r="BN62" s="2" t="s">
        <v>1</v>
      </c>
      <c r="BO62" s="2" t="s">
        <v>1</v>
      </c>
      <c r="BP62" s="2" t="s">
        <v>1</v>
      </c>
      <c r="BQ62" s="2" t="s">
        <v>1</v>
      </c>
      <c r="BR62" s="2" t="s">
        <v>1</v>
      </c>
      <c r="BS62" s="2" t="s">
        <v>1</v>
      </c>
      <c r="BT62" s="2" t="s">
        <v>1</v>
      </c>
      <c r="BU62" s="2" t="s">
        <v>1</v>
      </c>
      <c r="BV62" s="2" t="s">
        <v>1</v>
      </c>
      <c r="BW62" s="2">
        <v>152370.92000000001</v>
      </c>
      <c r="BX62" s="2" t="s">
        <v>1</v>
      </c>
      <c r="BY62" s="2">
        <v>2942932.19</v>
      </c>
      <c r="BZ62" s="2">
        <v>13540</v>
      </c>
      <c r="CA62" s="2" t="s">
        <v>1</v>
      </c>
      <c r="CB62" s="2" t="s">
        <v>1</v>
      </c>
      <c r="CC62" s="2" t="s">
        <v>1</v>
      </c>
      <c r="CD62" s="2" t="s">
        <v>1</v>
      </c>
      <c r="CE62" s="2">
        <v>8351</v>
      </c>
      <c r="CF62" s="2" t="s">
        <v>1</v>
      </c>
      <c r="CG62" s="2" t="s">
        <v>1</v>
      </c>
      <c r="CH62" s="2" t="s">
        <v>1</v>
      </c>
      <c r="CI62" s="2">
        <v>736.99</v>
      </c>
      <c r="CJ62" s="2" t="s">
        <v>1</v>
      </c>
      <c r="CK62" s="2" t="s">
        <v>1</v>
      </c>
      <c r="CL62" s="2" t="s">
        <v>1</v>
      </c>
      <c r="CM62" s="2" t="s">
        <v>1</v>
      </c>
      <c r="CN62" s="2" t="s">
        <v>1</v>
      </c>
      <c r="CO62" s="2" t="s">
        <v>1</v>
      </c>
      <c r="CP62" s="2" t="s">
        <v>1</v>
      </c>
      <c r="CQ62" s="2">
        <v>11328</v>
      </c>
      <c r="CR62" s="2" t="s">
        <v>1</v>
      </c>
      <c r="CS62" s="2" t="s">
        <v>1</v>
      </c>
      <c r="CT62" s="2" t="s">
        <v>1</v>
      </c>
      <c r="CU62" s="2" t="s">
        <v>1</v>
      </c>
      <c r="CV62" s="2" t="s">
        <v>1</v>
      </c>
      <c r="CW62" s="2">
        <v>5000</v>
      </c>
      <c r="CX62" s="2" t="s">
        <v>1</v>
      </c>
      <c r="CY62" s="2">
        <v>19941.5</v>
      </c>
      <c r="CZ62" s="2" t="s">
        <v>1</v>
      </c>
      <c r="DA62" s="2" t="s">
        <v>1</v>
      </c>
      <c r="DB62" s="2" t="s">
        <v>1</v>
      </c>
      <c r="DC62" s="2" t="s">
        <v>1</v>
      </c>
      <c r="DD62" s="2" t="s">
        <v>1</v>
      </c>
      <c r="DE62" s="2" t="s">
        <v>1</v>
      </c>
      <c r="DF62" s="2" t="s">
        <v>1</v>
      </c>
      <c r="DG62" s="2" t="s">
        <v>1</v>
      </c>
      <c r="DH62" s="2" t="s">
        <v>1</v>
      </c>
      <c r="DI62" s="2" t="s">
        <v>1</v>
      </c>
      <c r="DJ62" s="2" t="s">
        <v>1</v>
      </c>
      <c r="DK62" s="2">
        <v>9153</v>
      </c>
      <c r="DL62" s="2" t="s">
        <v>1</v>
      </c>
      <c r="DM62" s="2" t="s">
        <v>1</v>
      </c>
      <c r="DN62" s="2" t="s">
        <v>1</v>
      </c>
      <c r="DO62" s="2" t="s">
        <v>1</v>
      </c>
      <c r="DP62" s="2" t="s">
        <v>1</v>
      </c>
      <c r="DQ62" s="2" t="s">
        <v>1</v>
      </c>
      <c r="DR62" s="2" t="s">
        <v>1</v>
      </c>
      <c r="DS62" s="2" t="s">
        <v>1</v>
      </c>
      <c r="DT62" s="2" t="s">
        <v>1</v>
      </c>
      <c r="DU62" s="2" t="s">
        <v>1</v>
      </c>
      <c r="DV62" s="2">
        <v>29000</v>
      </c>
      <c r="DW62" s="2">
        <v>65400</v>
      </c>
      <c r="DX62" s="2" t="s">
        <v>1</v>
      </c>
      <c r="DY62" s="2">
        <v>493449</v>
      </c>
      <c r="DZ62" s="2" t="s">
        <v>1</v>
      </c>
      <c r="EA62" s="2" t="s">
        <v>1</v>
      </c>
      <c r="EB62" s="2">
        <v>131150</v>
      </c>
      <c r="EC62" s="2" t="s">
        <v>1</v>
      </c>
      <c r="ED62" s="2" t="s">
        <v>1</v>
      </c>
      <c r="EE62" s="2" t="s">
        <v>1</v>
      </c>
      <c r="EF62" s="2" t="s">
        <v>1</v>
      </c>
      <c r="EG62" s="2" t="s">
        <v>1</v>
      </c>
      <c r="EH62" s="2" t="s">
        <v>1</v>
      </c>
      <c r="EI62" s="2" t="s">
        <v>1</v>
      </c>
      <c r="EJ62" s="2" t="s">
        <v>1</v>
      </c>
      <c r="EK62" s="2" t="s">
        <v>1</v>
      </c>
      <c r="EL62" s="2" t="s">
        <v>1</v>
      </c>
      <c r="EM62" s="2" t="s">
        <v>1</v>
      </c>
      <c r="EN62" s="2" t="s">
        <v>1</v>
      </c>
      <c r="EO62" s="2" t="s">
        <v>1</v>
      </c>
      <c r="EP62" s="2" t="s">
        <v>1</v>
      </c>
      <c r="EQ62" s="2" t="s">
        <v>1</v>
      </c>
      <c r="ER62" s="2" t="s">
        <v>1</v>
      </c>
      <c r="ES62" s="2" t="s">
        <v>1</v>
      </c>
      <c r="ET62" s="2" t="s">
        <v>1</v>
      </c>
      <c r="EU62" s="2">
        <v>31834</v>
      </c>
      <c r="EV62" s="2">
        <v>136837</v>
      </c>
      <c r="EW62" s="2">
        <v>235620</v>
      </c>
      <c r="EX62" s="2" t="s">
        <v>1</v>
      </c>
      <c r="EY62" s="2" t="s">
        <v>1</v>
      </c>
      <c r="EZ62" s="2" t="s">
        <v>1</v>
      </c>
      <c r="FA62" s="2" t="s">
        <v>1</v>
      </c>
      <c r="FB62" s="2">
        <v>33420</v>
      </c>
      <c r="FC62" s="2" t="s">
        <v>1</v>
      </c>
      <c r="FD62" s="2" t="s">
        <v>1</v>
      </c>
      <c r="FE62" s="2" t="s">
        <v>1</v>
      </c>
      <c r="FF62" s="2" t="s">
        <v>1</v>
      </c>
      <c r="FG62" s="2" t="s">
        <v>1</v>
      </c>
      <c r="FH62" s="2" t="s">
        <v>1</v>
      </c>
      <c r="FI62" s="2" t="s">
        <v>1</v>
      </c>
      <c r="FJ62" s="2" t="s">
        <v>1</v>
      </c>
      <c r="FK62" s="2" t="s">
        <v>1</v>
      </c>
      <c r="FL62" s="2" t="s">
        <v>1</v>
      </c>
      <c r="FM62" s="2" t="s">
        <v>1</v>
      </c>
      <c r="FN62" s="2">
        <v>25656</v>
      </c>
      <c r="FO62" s="2">
        <v>731205.71</v>
      </c>
      <c r="FP62" s="2">
        <v>252835.91</v>
      </c>
      <c r="FQ62" s="2" t="s">
        <v>1</v>
      </c>
      <c r="FR62" s="2" t="s">
        <v>1</v>
      </c>
      <c r="FS62" s="2" t="s">
        <v>1</v>
      </c>
      <c r="FT62" s="2" t="s">
        <v>1</v>
      </c>
      <c r="FU62" s="2" t="s">
        <v>1</v>
      </c>
      <c r="FV62" s="2" t="s">
        <v>1</v>
      </c>
      <c r="FW62" s="2" t="s">
        <v>1</v>
      </c>
      <c r="FX62" s="2" t="s">
        <v>1</v>
      </c>
      <c r="FY62" s="2">
        <v>100528</v>
      </c>
      <c r="FZ62" s="2" t="s">
        <v>1</v>
      </c>
      <c r="GA62" s="2">
        <v>9341</v>
      </c>
      <c r="GB62" s="2" t="s">
        <v>1</v>
      </c>
      <c r="GC62" s="2" t="s">
        <v>1</v>
      </c>
      <c r="GD62" s="2">
        <v>1811</v>
      </c>
      <c r="GE62" s="2">
        <v>13107.5</v>
      </c>
      <c r="GF62" s="2">
        <v>18841.400000000001</v>
      </c>
      <c r="GG62" s="2" t="s">
        <v>1</v>
      </c>
      <c r="GH62" s="2" t="s">
        <v>1</v>
      </c>
      <c r="GI62" s="2" t="s">
        <v>1</v>
      </c>
      <c r="GJ62" s="2">
        <v>1400</v>
      </c>
      <c r="GK62" s="2" t="s">
        <v>1</v>
      </c>
      <c r="GL62" s="2">
        <v>1912385.39</v>
      </c>
      <c r="GM62" s="2">
        <v>627348.72</v>
      </c>
      <c r="GN62" s="2" t="s">
        <v>1</v>
      </c>
      <c r="GO62" s="2">
        <v>386</v>
      </c>
      <c r="GP62" s="2">
        <v>17345</v>
      </c>
      <c r="GQ62" s="2" t="s">
        <v>1</v>
      </c>
      <c r="GR62" s="2" t="s">
        <v>1</v>
      </c>
      <c r="GS62" s="2" t="s">
        <v>1</v>
      </c>
      <c r="GT62" s="2">
        <v>6026</v>
      </c>
      <c r="GU62" s="2" t="s">
        <v>1</v>
      </c>
      <c r="GV62" s="2" t="s">
        <v>1</v>
      </c>
      <c r="GW62" s="2" t="s">
        <v>1</v>
      </c>
      <c r="GX62" s="2" t="s">
        <v>1</v>
      </c>
      <c r="GY62" s="2" t="s">
        <v>1</v>
      </c>
      <c r="GZ62" s="2" t="s">
        <v>1</v>
      </c>
      <c r="HA62" s="2" t="s">
        <v>1</v>
      </c>
      <c r="HB62" s="2" t="s">
        <v>1</v>
      </c>
      <c r="HC62" s="2" t="s">
        <v>1</v>
      </c>
      <c r="HD62" s="2" t="s">
        <v>1</v>
      </c>
      <c r="HE62" s="2" t="s">
        <v>1</v>
      </c>
      <c r="HF62" s="2" t="s">
        <v>1</v>
      </c>
      <c r="HG62" s="2" t="s">
        <v>1</v>
      </c>
      <c r="HH62" s="2" t="s">
        <v>1</v>
      </c>
      <c r="HI62" s="2" t="s">
        <v>1</v>
      </c>
      <c r="HJ62" s="2">
        <v>12000</v>
      </c>
      <c r="HK62" s="2" t="s">
        <v>1</v>
      </c>
      <c r="HL62" s="2" t="s">
        <v>1</v>
      </c>
      <c r="HM62" s="2" t="s">
        <v>1</v>
      </c>
      <c r="HN62" s="2" t="s">
        <v>1</v>
      </c>
      <c r="HO62" s="2" t="s">
        <v>1</v>
      </c>
      <c r="HP62" s="2" t="s">
        <v>1</v>
      </c>
      <c r="HQ62" s="2">
        <v>1590</v>
      </c>
      <c r="HR62" s="2" t="s">
        <v>1</v>
      </c>
      <c r="HS62" s="2">
        <v>5456</v>
      </c>
      <c r="HT62" s="2" t="s">
        <v>1</v>
      </c>
      <c r="HU62" s="2" t="s">
        <v>1</v>
      </c>
      <c r="HV62" s="2">
        <v>1280</v>
      </c>
      <c r="HW62" s="2" t="s">
        <v>1</v>
      </c>
      <c r="HX62" s="2" t="s">
        <v>1</v>
      </c>
      <c r="HY62" s="2" t="s">
        <v>1</v>
      </c>
      <c r="HZ62" s="2" t="s">
        <v>1</v>
      </c>
      <c r="IA62" s="2">
        <v>0</v>
      </c>
      <c r="IB62" s="2" t="s">
        <v>1</v>
      </c>
      <c r="IC62" s="2" t="s">
        <v>1</v>
      </c>
      <c r="ID62" s="2" t="s">
        <v>1</v>
      </c>
      <c r="IE62" s="2" t="s">
        <v>1</v>
      </c>
      <c r="IF62" s="2">
        <v>181261</v>
      </c>
      <c r="IG62" s="2" t="s">
        <v>1</v>
      </c>
      <c r="IH62" s="2">
        <v>36564</v>
      </c>
      <c r="II62" s="2">
        <v>0</v>
      </c>
      <c r="IJ62" s="2" t="s">
        <v>1</v>
      </c>
      <c r="IK62" s="2" t="s">
        <v>1</v>
      </c>
      <c r="IL62" s="2" t="s">
        <v>1</v>
      </c>
      <c r="IM62" s="2" t="s">
        <v>1</v>
      </c>
      <c r="IN62" s="2" t="s">
        <v>1</v>
      </c>
      <c r="IO62" s="2" t="s">
        <v>1</v>
      </c>
      <c r="IP62" s="2" t="s">
        <v>1</v>
      </c>
      <c r="IQ62" s="2" t="s">
        <v>1</v>
      </c>
      <c r="IR62" s="2" t="s">
        <v>1</v>
      </c>
      <c r="IS62" s="2" t="s">
        <v>1</v>
      </c>
      <c r="IT62" s="2" t="s">
        <v>1</v>
      </c>
      <c r="IU62" s="2" t="s">
        <v>1</v>
      </c>
      <c r="IV62" s="2" t="s">
        <v>1</v>
      </c>
      <c r="IW62" s="2" t="s">
        <v>1</v>
      </c>
      <c r="IX62" s="2" t="s">
        <v>1</v>
      </c>
      <c r="IY62" s="2" t="s">
        <v>1</v>
      </c>
      <c r="IZ62" s="2" t="s">
        <v>1</v>
      </c>
      <c r="JA62" s="2" t="s">
        <v>1</v>
      </c>
      <c r="JB62" s="2" t="s">
        <v>1</v>
      </c>
      <c r="JC62" s="2" t="s">
        <v>1</v>
      </c>
      <c r="JD62" s="2" t="s">
        <v>1</v>
      </c>
      <c r="JE62" s="2" t="s">
        <v>1</v>
      </c>
      <c r="JF62" s="2" t="s">
        <v>1</v>
      </c>
      <c r="JG62" s="2" t="s">
        <v>1</v>
      </c>
      <c r="JH62" s="2" t="s">
        <v>1</v>
      </c>
      <c r="JI62" s="2" t="s">
        <v>1</v>
      </c>
      <c r="JJ62" s="2" t="s">
        <v>1</v>
      </c>
      <c r="JK62" s="2" t="s">
        <v>1</v>
      </c>
      <c r="JL62" s="2">
        <v>0</v>
      </c>
      <c r="JM62" s="2" t="s">
        <v>1</v>
      </c>
      <c r="JN62" s="2" t="s">
        <v>1</v>
      </c>
      <c r="JO62" s="2" t="s">
        <v>1</v>
      </c>
      <c r="JP62" s="2" t="s">
        <v>1</v>
      </c>
      <c r="JQ62" s="2" t="s">
        <v>1</v>
      </c>
      <c r="JR62" s="2" t="s">
        <v>1</v>
      </c>
      <c r="JS62" s="2">
        <v>306149.25</v>
      </c>
      <c r="JT62" s="2" t="s">
        <v>1</v>
      </c>
      <c r="JU62" s="2" t="s">
        <v>1</v>
      </c>
      <c r="JV62" s="2" t="s">
        <v>1</v>
      </c>
      <c r="JW62" s="2" t="s">
        <v>1</v>
      </c>
      <c r="JX62" s="2" t="s">
        <v>1</v>
      </c>
      <c r="JY62" s="2" t="s">
        <v>1</v>
      </c>
      <c r="JZ62" s="2">
        <v>50356</v>
      </c>
      <c r="KA62" s="2" t="s">
        <v>1</v>
      </c>
      <c r="KB62" s="2" t="s">
        <v>1</v>
      </c>
      <c r="KC62" s="2" t="s">
        <v>1</v>
      </c>
      <c r="KD62" s="2" t="s">
        <v>1</v>
      </c>
      <c r="KE62" s="2" t="s">
        <v>1</v>
      </c>
      <c r="KF62" s="2" t="s">
        <v>1</v>
      </c>
      <c r="KG62" s="2" t="s">
        <v>1</v>
      </c>
      <c r="KH62" s="2" t="s">
        <v>1</v>
      </c>
      <c r="KI62" s="2" t="s">
        <v>1</v>
      </c>
      <c r="KJ62" s="2" t="s">
        <v>1</v>
      </c>
      <c r="KK62" s="2" t="s">
        <v>1</v>
      </c>
      <c r="KL62" s="2">
        <v>15585</v>
      </c>
      <c r="KM62" s="2" t="s">
        <v>1</v>
      </c>
      <c r="KN62" s="2" t="s">
        <v>1</v>
      </c>
      <c r="KO62" s="2" t="s">
        <v>1</v>
      </c>
      <c r="KP62" s="2" t="s">
        <v>1</v>
      </c>
      <c r="KQ62" s="2" t="s">
        <v>1</v>
      </c>
      <c r="KR62" s="2" t="s">
        <v>1</v>
      </c>
      <c r="KS62" s="2" t="s">
        <v>1</v>
      </c>
      <c r="KT62" s="2" t="s">
        <v>1</v>
      </c>
      <c r="KU62" s="2" t="s">
        <v>1</v>
      </c>
      <c r="KV62" s="2" t="s">
        <v>1</v>
      </c>
      <c r="KW62" s="2" t="s">
        <v>1</v>
      </c>
      <c r="KX62" s="2" t="s">
        <v>1</v>
      </c>
      <c r="KY62" s="2" t="s">
        <v>1</v>
      </c>
      <c r="KZ62" s="2" t="s">
        <v>1</v>
      </c>
      <c r="LA62" s="2" t="s">
        <v>1</v>
      </c>
      <c r="LB62" s="2" t="s">
        <v>1</v>
      </c>
      <c r="LC62" s="2" t="s">
        <v>1</v>
      </c>
      <c r="LD62" s="2" t="s">
        <v>1</v>
      </c>
      <c r="LE62" s="2" t="s">
        <v>1</v>
      </c>
      <c r="LF62" s="2" t="s">
        <v>1</v>
      </c>
      <c r="LG62" s="2" t="s">
        <v>1</v>
      </c>
      <c r="LH62" s="2" t="s">
        <v>1</v>
      </c>
      <c r="LI62" s="2" t="s">
        <v>1</v>
      </c>
    </row>
    <row r="63" spans="1:321" x14ac:dyDescent="0.3">
      <c r="A63" s="2" t="s">
        <v>57</v>
      </c>
      <c r="B63" s="2">
        <v>426</v>
      </c>
      <c r="C63" s="8">
        <f t="shared" si="80"/>
        <v>4018705.5599999987</v>
      </c>
      <c r="D63" s="8">
        <f t="shared" si="81"/>
        <v>14624932.969999999</v>
      </c>
      <c r="E63" s="8">
        <f t="shared" si="82"/>
        <v>34330.828568075114</v>
      </c>
      <c r="F63" s="8">
        <f t="shared" si="83"/>
        <v>7179222.4699999997</v>
      </c>
      <c r="G63" s="8">
        <f t="shared" si="84"/>
        <v>4508978.43</v>
      </c>
      <c r="H63" s="8">
        <f t="shared" si="85"/>
        <v>26865</v>
      </c>
      <c r="I63" s="8">
        <f t="shared" si="86"/>
        <v>2909867.07</v>
      </c>
      <c r="J63" s="8">
        <f t="shared" si="87"/>
        <v>6830.673873239436</v>
      </c>
      <c r="K63" s="8">
        <f t="shared" si="88"/>
        <v>1320479.94</v>
      </c>
      <c r="L63" s="8">
        <f t="shared" si="89"/>
        <v>1589387.13</v>
      </c>
      <c r="M63" s="8">
        <f t="shared" si="90"/>
        <v>4369976.43</v>
      </c>
      <c r="N63" s="8">
        <f t="shared" si="91"/>
        <v>16852.634906103285</v>
      </c>
      <c r="O63" s="8">
        <f t="shared" si="92"/>
        <v>1747998.55</v>
      </c>
      <c r="P63" s="8">
        <f t="shared" si="93"/>
        <v>1550097.62</v>
      </c>
      <c r="Q63" s="8">
        <f t="shared" si="94"/>
        <v>3039341.09</v>
      </c>
      <c r="R63" s="8">
        <f t="shared" si="95"/>
        <v>6902466.8700000001</v>
      </c>
      <c r="S63" s="8">
        <f t="shared" si="96"/>
        <v>16202.973873239436</v>
      </c>
      <c r="T63" s="8">
        <f t="shared" si="97"/>
        <v>276755.59999999963</v>
      </c>
      <c r="U63" s="7">
        <f t="shared" si="98"/>
        <v>3.8549522759112886E-2</v>
      </c>
      <c r="V63" s="8">
        <f t="shared" si="99"/>
        <v>2015.6</v>
      </c>
      <c r="W63" s="8">
        <f t="shared" si="100"/>
        <v>270675</v>
      </c>
      <c r="X63" s="8">
        <f t="shared" si="101"/>
        <v>0</v>
      </c>
      <c r="Y63" s="8">
        <f t="shared" si="102"/>
        <v>4065</v>
      </c>
      <c r="Z63" s="8">
        <f t="shared" si="103"/>
        <v>36398.82</v>
      </c>
      <c r="AA63" s="8">
        <f t="shared" si="104"/>
        <v>528630.79</v>
      </c>
      <c r="AB63" s="8">
        <f t="shared" si="105"/>
        <v>10606227.41</v>
      </c>
      <c r="AC63" s="8">
        <f t="shared" si="106"/>
        <v>24897.247441314554</v>
      </c>
      <c r="AD63" s="8">
        <f t="shared" si="107"/>
        <v>9007940.1999999993</v>
      </c>
      <c r="AE63" s="8">
        <f t="shared" si="108"/>
        <v>21145.399530516432</v>
      </c>
      <c r="AF63" s="8">
        <f t="shared" si="109"/>
        <v>2532104</v>
      </c>
      <c r="AG63" s="7">
        <f t="shared" si="110"/>
        <v>0.23873747960680394</v>
      </c>
      <c r="AH63" s="8">
        <f t="shared" si="111"/>
        <v>5943.9061032863847</v>
      </c>
      <c r="AI63" s="8">
        <f t="shared" si="112"/>
        <v>5565704.2000000002</v>
      </c>
      <c r="AJ63" s="8">
        <f t="shared" si="113"/>
        <v>50000</v>
      </c>
      <c r="AK63" s="8">
        <f t="shared" si="114"/>
        <v>845388</v>
      </c>
      <c r="AL63" s="8">
        <f t="shared" si="115"/>
        <v>1598287.21</v>
      </c>
      <c r="AM63" s="8">
        <f t="shared" si="116"/>
        <v>3751.847910798122</v>
      </c>
      <c r="AN63" s="8">
        <f t="shared" si="117"/>
        <v>1598287.21</v>
      </c>
      <c r="AO63" s="8">
        <f t="shared" si="118"/>
        <v>0</v>
      </c>
      <c r="AP63" s="2">
        <v>1560054.4</v>
      </c>
      <c r="AQ63" s="2">
        <v>42979.09</v>
      </c>
      <c r="AR63" s="2">
        <v>144965.06</v>
      </c>
      <c r="AS63" s="2" t="s">
        <v>1</v>
      </c>
      <c r="AT63" s="2">
        <v>1350217.62</v>
      </c>
      <c r="AU63" s="2">
        <v>199880</v>
      </c>
      <c r="AV63" s="2" t="s">
        <v>1</v>
      </c>
      <c r="AW63" s="2">
        <v>3039341.09</v>
      </c>
      <c r="AX63" s="2" t="s">
        <v>1</v>
      </c>
      <c r="AY63" s="2" t="s">
        <v>1</v>
      </c>
      <c r="AZ63" s="2" t="s">
        <v>1</v>
      </c>
      <c r="BA63" s="2" t="s">
        <v>1</v>
      </c>
      <c r="BB63" s="2">
        <v>2015.6</v>
      </c>
      <c r="BC63" s="2" t="s">
        <v>1</v>
      </c>
      <c r="BD63" s="2" t="s">
        <v>1</v>
      </c>
      <c r="BE63" s="2" t="s">
        <v>1</v>
      </c>
      <c r="BF63" s="2" t="s">
        <v>1</v>
      </c>
      <c r="BG63" s="2">
        <v>263800</v>
      </c>
      <c r="BH63" s="2">
        <v>6875</v>
      </c>
      <c r="BI63" s="2" t="s">
        <v>1</v>
      </c>
      <c r="BJ63" s="2" t="s">
        <v>1</v>
      </c>
      <c r="BK63" s="2" t="s">
        <v>1</v>
      </c>
      <c r="BL63" s="2" t="s">
        <v>1</v>
      </c>
      <c r="BM63" s="2" t="s">
        <v>1</v>
      </c>
      <c r="BN63" s="2" t="s">
        <v>1</v>
      </c>
      <c r="BO63" s="2" t="s">
        <v>1</v>
      </c>
      <c r="BP63" s="2" t="s">
        <v>1</v>
      </c>
      <c r="BQ63" s="2" t="s">
        <v>1</v>
      </c>
      <c r="BR63" s="2">
        <v>4065</v>
      </c>
      <c r="BS63" s="2">
        <v>36398.82</v>
      </c>
      <c r="BT63" s="2" t="s">
        <v>1</v>
      </c>
      <c r="BU63" s="2" t="s">
        <v>1</v>
      </c>
      <c r="BV63" s="2" t="s">
        <v>1</v>
      </c>
      <c r="BW63" s="2">
        <v>528630.79</v>
      </c>
      <c r="BX63" s="2" t="s">
        <v>1</v>
      </c>
      <c r="BY63" s="2">
        <v>3836693.3</v>
      </c>
      <c r="BZ63" s="2">
        <v>26855</v>
      </c>
      <c r="CA63" s="2">
        <v>1694</v>
      </c>
      <c r="CB63" s="2" t="s">
        <v>1</v>
      </c>
      <c r="CC63" s="2" t="s">
        <v>1</v>
      </c>
      <c r="CD63" s="2" t="s">
        <v>1</v>
      </c>
      <c r="CE63" s="2">
        <v>104917</v>
      </c>
      <c r="CF63" s="2">
        <v>374942</v>
      </c>
      <c r="CG63" s="2" t="s">
        <v>1</v>
      </c>
      <c r="CH63" s="2">
        <v>24774</v>
      </c>
      <c r="CI63" s="2">
        <v>101.13</v>
      </c>
      <c r="CJ63" s="2" t="s">
        <v>1</v>
      </c>
      <c r="CK63" s="2" t="s">
        <v>1</v>
      </c>
      <c r="CL63" s="2" t="s">
        <v>1</v>
      </c>
      <c r="CM63" s="2" t="s">
        <v>1</v>
      </c>
      <c r="CN63" s="2" t="s">
        <v>1</v>
      </c>
      <c r="CO63" s="2" t="s">
        <v>1</v>
      </c>
      <c r="CP63" s="2" t="s">
        <v>1</v>
      </c>
      <c r="CQ63" s="2">
        <v>46594</v>
      </c>
      <c r="CR63" s="2" t="s">
        <v>1</v>
      </c>
      <c r="CS63" s="2" t="s">
        <v>1</v>
      </c>
      <c r="CT63" s="2" t="s">
        <v>1</v>
      </c>
      <c r="CU63" s="2" t="s">
        <v>1</v>
      </c>
      <c r="CV63" s="2" t="s">
        <v>1</v>
      </c>
      <c r="CW63" s="2">
        <v>3000</v>
      </c>
      <c r="CX63" s="2">
        <v>36299</v>
      </c>
      <c r="CY63" s="2">
        <v>53109</v>
      </c>
      <c r="CZ63" s="2" t="s">
        <v>1</v>
      </c>
      <c r="DA63" s="2" t="s">
        <v>1</v>
      </c>
      <c r="DB63" s="2" t="s">
        <v>1</v>
      </c>
      <c r="DC63" s="2" t="s">
        <v>1</v>
      </c>
      <c r="DD63" s="2" t="s">
        <v>1</v>
      </c>
      <c r="DE63" s="2" t="s">
        <v>1</v>
      </c>
      <c r="DF63" s="2" t="s">
        <v>1</v>
      </c>
      <c r="DG63" s="2" t="s">
        <v>1</v>
      </c>
      <c r="DH63" s="2" t="s">
        <v>1</v>
      </c>
      <c r="DI63" s="2" t="s">
        <v>1</v>
      </c>
      <c r="DJ63" s="2" t="s">
        <v>1</v>
      </c>
      <c r="DK63" s="2">
        <v>1865</v>
      </c>
      <c r="DL63" s="2" t="s">
        <v>1</v>
      </c>
      <c r="DM63" s="2" t="s">
        <v>1</v>
      </c>
      <c r="DN63" s="2" t="s">
        <v>1</v>
      </c>
      <c r="DO63" s="2" t="s">
        <v>1</v>
      </c>
      <c r="DP63" s="2" t="s">
        <v>1</v>
      </c>
      <c r="DQ63" s="2">
        <v>25000</v>
      </c>
      <c r="DR63" s="2" t="s">
        <v>1</v>
      </c>
      <c r="DS63" s="2" t="s">
        <v>1</v>
      </c>
      <c r="DT63" s="2" t="s">
        <v>1</v>
      </c>
      <c r="DU63" s="2" t="s">
        <v>1</v>
      </c>
      <c r="DV63" s="2">
        <v>87000</v>
      </c>
      <c r="DW63" s="2">
        <v>154500</v>
      </c>
      <c r="DX63" s="2">
        <v>285560</v>
      </c>
      <c r="DY63" s="2">
        <v>433919.94</v>
      </c>
      <c r="DZ63" s="2" t="s">
        <v>1</v>
      </c>
      <c r="EA63" s="2">
        <v>9500</v>
      </c>
      <c r="EB63" s="2">
        <v>350000</v>
      </c>
      <c r="EC63" s="2" t="s">
        <v>1</v>
      </c>
      <c r="ED63" s="2" t="s">
        <v>1</v>
      </c>
      <c r="EE63" s="2" t="s">
        <v>1</v>
      </c>
      <c r="EF63" s="2" t="s">
        <v>1</v>
      </c>
      <c r="EG63" s="2" t="s">
        <v>1</v>
      </c>
      <c r="EH63" s="2" t="s">
        <v>1</v>
      </c>
      <c r="EI63" s="2" t="s">
        <v>1</v>
      </c>
      <c r="EJ63" s="2">
        <v>114440</v>
      </c>
      <c r="EK63" s="2">
        <v>1474947.13</v>
      </c>
      <c r="EL63" s="2" t="s">
        <v>1</v>
      </c>
      <c r="EM63" s="2" t="s">
        <v>1</v>
      </c>
      <c r="EN63" s="2" t="s">
        <v>1</v>
      </c>
      <c r="EO63" s="2" t="s">
        <v>1</v>
      </c>
      <c r="EP63" s="2" t="s">
        <v>1</v>
      </c>
      <c r="EQ63" s="2" t="s">
        <v>1</v>
      </c>
      <c r="ER63" s="2" t="s">
        <v>1</v>
      </c>
      <c r="ES63" s="2">
        <v>888288</v>
      </c>
      <c r="ET63" s="2" t="s">
        <v>1</v>
      </c>
      <c r="EU63" s="2" t="s">
        <v>1</v>
      </c>
      <c r="EV63" s="2">
        <v>556597</v>
      </c>
      <c r="EW63" s="2">
        <v>600028</v>
      </c>
      <c r="EX63" s="2" t="s">
        <v>1</v>
      </c>
      <c r="EY63" s="2" t="s">
        <v>1</v>
      </c>
      <c r="EZ63" s="2" t="s">
        <v>1</v>
      </c>
      <c r="FA63" s="2">
        <v>349833</v>
      </c>
      <c r="FB63" s="2">
        <v>137358</v>
      </c>
      <c r="FC63" s="2" t="s">
        <v>1</v>
      </c>
      <c r="FD63" s="2" t="s">
        <v>1</v>
      </c>
      <c r="FE63" s="2" t="s">
        <v>1</v>
      </c>
      <c r="FF63" s="2" t="s">
        <v>1</v>
      </c>
      <c r="FG63" s="2" t="s">
        <v>1</v>
      </c>
      <c r="FH63" s="2" t="s">
        <v>1</v>
      </c>
      <c r="FI63" s="2" t="s">
        <v>1</v>
      </c>
      <c r="FJ63" s="2" t="s">
        <v>1</v>
      </c>
      <c r="FK63" s="2" t="s">
        <v>1</v>
      </c>
      <c r="FL63" s="2" t="s">
        <v>1</v>
      </c>
      <c r="FM63" s="2">
        <v>13281</v>
      </c>
      <c r="FN63" s="2">
        <v>66132</v>
      </c>
      <c r="FO63" s="2">
        <v>43478</v>
      </c>
      <c r="FP63" s="2">
        <v>336510.39</v>
      </c>
      <c r="FQ63" s="2">
        <v>31528.86</v>
      </c>
      <c r="FR63" s="2" t="s">
        <v>1</v>
      </c>
      <c r="FS63" s="2" t="s">
        <v>1</v>
      </c>
      <c r="FT63" s="2" t="s">
        <v>1</v>
      </c>
      <c r="FU63" s="2" t="s">
        <v>1</v>
      </c>
      <c r="FV63" s="2" t="s">
        <v>1</v>
      </c>
      <c r="FW63" s="2" t="s">
        <v>1</v>
      </c>
      <c r="FX63" s="2" t="s">
        <v>1</v>
      </c>
      <c r="FY63" s="2">
        <v>491714.43</v>
      </c>
      <c r="FZ63" s="2">
        <v>154129</v>
      </c>
      <c r="GA63" s="2">
        <v>98755</v>
      </c>
      <c r="GB63" s="2" t="s">
        <v>1</v>
      </c>
      <c r="GC63" s="2" t="s">
        <v>1</v>
      </c>
      <c r="GD63" s="2">
        <v>3525</v>
      </c>
      <c r="GE63" s="2">
        <v>26978.35</v>
      </c>
      <c r="GF63" s="2">
        <v>62642.8</v>
      </c>
      <c r="GG63" s="2">
        <v>12396</v>
      </c>
      <c r="GH63" s="2" t="s">
        <v>1</v>
      </c>
      <c r="GI63" s="2" t="s">
        <v>1</v>
      </c>
      <c r="GJ63" s="2">
        <v>6583</v>
      </c>
      <c r="GK63" s="2">
        <v>40012.199999999997</v>
      </c>
      <c r="GL63" s="2">
        <v>2677649.52</v>
      </c>
      <c r="GM63" s="2">
        <v>1352846.6</v>
      </c>
      <c r="GN63" s="2">
        <v>5445</v>
      </c>
      <c r="GO63" s="2">
        <v>0</v>
      </c>
      <c r="GP63" s="2">
        <v>19524</v>
      </c>
      <c r="GQ63" s="2" t="s">
        <v>1</v>
      </c>
      <c r="GR63" s="2" t="s">
        <v>1</v>
      </c>
      <c r="GS63" s="2" t="s">
        <v>1</v>
      </c>
      <c r="GT63" s="2">
        <v>6395</v>
      </c>
      <c r="GU63" s="2" t="s">
        <v>1</v>
      </c>
      <c r="GV63" s="2" t="s">
        <v>1</v>
      </c>
      <c r="GW63" s="2" t="s">
        <v>1</v>
      </c>
      <c r="GX63" s="2" t="s">
        <v>1</v>
      </c>
      <c r="GY63" s="2" t="s">
        <v>1</v>
      </c>
      <c r="GZ63" s="2" t="s">
        <v>1</v>
      </c>
      <c r="HA63" s="2">
        <v>116178.05</v>
      </c>
      <c r="HB63" s="2" t="s">
        <v>1</v>
      </c>
      <c r="HC63" s="2" t="s">
        <v>1</v>
      </c>
      <c r="HD63" s="2" t="s">
        <v>1</v>
      </c>
      <c r="HE63" s="2" t="s">
        <v>1</v>
      </c>
      <c r="HF63" s="2" t="s">
        <v>1</v>
      </c>
      <c r="HG63" s="2" t="s">
        <v>1</v>
      </c>
      <c r="HH63" s="2" t="s">
        <v>1</v>
      </c>
      <c r="HI63" s="2" t="s">
        <v>1</v>
      </c>
      <c r="HJ63" s="2">
        <v>50000</v>
      </c>
      <c r="HK63" s="2">
        <v>0</v>
      </c>
      <c r="HL63" s="2" t="s">
        <v>1</v>
      </c>
      <c r="HM63" s="2" t="s">
        <v>1</v>
      </c>
      <c r="HN63" s="2">
        <v>0</v>
      </c>
      <c r="HO63" s="2" t="s">
        <v>1</v>
      </c>
      <c r="HP63" s="2" t="s">
        <v>1</v>
      </c>
      <c r="HQ63" s="2">
        <v>72000</v>
      </c>
      <c r="HR63" s="2" t="s">
        <v>1</v>
      </c>
      <c r="HS63" s="2">
        <v>23430</v>
      </c>
      <c r="HT63" s="2" t="s">
        <v>1</v>
      </c>
      <c r="HU63" s="2" t="s">
        <v>1</v>
      </c>
      <c r="HV63" s="2">
        <v>21500</v>
      </c>
      <c r="HW63" s="2" t="s">
        <v>1</v>
      </c>
      <c r="HX63" s="2" t="s">
        <v>1</v>
      </c>
      <c r="HY63" s="2" t="s">
        <v>1</v>
      </c>
      <c r="HZ63" s="2" t="s">
        <v>1</v>
      </c>
      <c r="IA63" s="2" t="s">
        <v>1</v>
      </c>
      <c r="IB63" s="2" t="s">
        <v>1</v>
      </c>
      <c r="IC63" s="2" t="s">
        <v>1</v>
      </c>
      <c r="ID63" s="2" t="s">
        <v>1</v>
      </c>
      <c r="IE63" s="2" t="s">
        <v>1</v>
      </c>
      <c r="IF63" s="2">
        <v>640365</v>
      </c>
      <c r="IG63" s="2" t="s">
        <v>1</v>
      </c>
      <c r="IH63" s="2">
        <v>85593</v>
      </c>
      <c r="II63" s="2">
        <v>2500</v>
      </c>
      <c r="IJ63" s="2" t="s">
        <v>1</v>
      </c>
      <c r="IK63" s="2" t="s">
        <v>1</v>
      </c>
      <c r="IL63" s="2" t="s">
        <v>1</v>
      </c>
      <c r="IM63" s="2" t="s">
        <v>1</v>
      </c>
      <c r="IN63" s="2" t="s">
        <v>1</v>
      </c>
      <c r="IO63" s="2" t="s">
        <v>1</v>
      </c>
      <c r="IP63" s="2" t="s">
        <v>1</v>
      </c>
      <c r="IQ63" s="2" t="s">
        <v>1</v>
      </c>
      <c r="IR63" s="2">
        <v>5000</v>
      </c>
      <c r="IS63" s="2" t="s">
        <v>1</v>
      </c>
      <c r="IT63" s="2" t="s">
        <v>1</v>
      </c>
      <c r="IU63" s="2">
        <v>0</v>
      </c>
      <c r="IV63" s="2" t="s">
        <v>1</v>
      </c>
      <c r="IW63" s="2" t="s">
        <v>1</v>
      </c>
      <c r="IX63" s="2" t="s">
        <v>1</v>
      </c>
      <c r="IY63" s="2" t="s">
        <v>1</v>
      </c>
      <c r="IZ63" s="2" t="s">
        <v>1</v>
      </c>
      <c r="JA63" s="2" t="s">
        <v>1</v>
      </c>
      <c r="JB63" s="2" t="s">
        <v>1</v>
      </c>
      <c r="JC63" s="2" t="s">
        <v>1</v>
      </c>
      <c r="JD63" s="2" t="s">
        <v>1</v>
      </c>
      <c r="JE63" s="2" t="s">
        <v>1</v>
      </c>
      <c r="JF63" s="2" t="s">
        <v>1</v>
      </c>
      <c r="JG63" s="2" t="s">
        <v>1</v>
      </c>
      <c r="JH63" s="2" t="s">
        <v>1</v>
      </c>
      <c r="JI63" s="2" t="s">
        <v>1</v>
      </c>
      <c r="JJ63" s="2" t="s">
        <v>1</v>
      </c>
      <c r="JK63" s="2" t="s">
        <v>1</v>
      </c>
      <c r="JL63" s="2">
        <v>0</v>
      </c>
      <c r="JM63" s="2" t="s">
        <v>1</v>
      </c>
      <c r="JN63" s="2">
        <v>9744</v>
      </c>
      <c r="JO63" s="2" t="s">
        <v>1</v>
      </c>
      <c r="JP63" s="2" t="s">
        <v>1</v>
      </c>
      <c r="JQ63" s="2" t="s">
        <v>1</v>
      </c>
      <c r="JR63" s="2">
        <v>94380</v>
      </c>
      <c r="JS63" s="2">
        <v>969027.21</v>
      </c>
      <c r="JT63" s="2">
        <v>0</v>
      </c>
      <c r="JU63" s="2" t="s">
        <v>1</v>
      </c>
      <c r="JV63" s="2" t="s">
        <v>1</v>
      </c>
      <c r="JW63" s="2" t="s">
        <v>1</v>
      </c>
      <c r="JX63" s="2" t="s">
        <v>1</v>
      </c>
      <c r="JY63" s="2" t="s">
        <v>1</v>
      </c>
      <c r="JZ63" s="2">
        <v>534880</v>
      </c>
      <c r="KA63" s="2" t="s">
        <v>1</v>
      </c>
      <c r="KB63" s="2" t="s">
        <v>1</v>
      </c>
      <c r="KC63" s="2" t="s">
        <v>1</v>
      </c>
      <c r="KD63" s="2" t="s">
        <v>1</v>
      </c>
      <c r="KE63" s="2" t="s">
        <v>1</v>
      </c>
      <c r="KF63" s="2" t="s">
        <v>1</v>
      </c>
      <c r="KG63" s="2" t="s">
        <v>1</v>
      </c>
      <c r="KH63" s="2" t="s">
        <v>1</v>
      </c>
      <c r="KI63" s="2" t="s">
        <v>1</v>
      </c>
      <c r="KJ63" s="2" t="s">
        <v>1</v>
      </c>
      <c r="KK63" s="2" t="s">
        <v>1</v>
      </c>
      <c r="KL63" s="2" t="s">
        <v>1</v>
      </c>
      <c r="KM63" s="2" t="s">
        <v>1</v>
      </c>
      <c r="KN63" s="2" t="s">
        <v>1</v>
      </c>
      <c r="KO63" s="2" t="s">
        <v>1</v>
      </c>
      <c r="KP63" s="2" t="s">
        <v>1</v>
      </c>
      <c r="KQ63" s="2" t="s">
        <v>1</v>
      </c>
      <c r="KR63" s="2" t="s">
        <v>1</v>
      </c>
      <c r="KS63" s="2" t="s">
        <v>1</v>
      </c>
      <c r="KT63" s="2" t="s">
        <v>1</v>
      </c>
      <c r="KU63" s="2" t="s">
        <v>1</v>
      </c>
      <c r="KV63" s="2" t="s">
        <v>1</v>
      </c>
      <c r="KW63" s="2" t="s">
        <v>1</v>
      </c>
      <c r="KX63" s="2" t="s">
        <v>1</v>
      </c>
      <c r="KY63" s="2" t="s">
        <v>1</v>
      </c>
      <c r="KZ63" s="2" t="s">
        <v>1</v>
      </c>
      <c r="LA63" s="2" t="s">
        <v>1</v>
      </c>
      <c r="LB63" s="2" t="s">
        <v>1</v>
      </c>
      <c r="LC63" s="2" t="s">
        <v>1</v>
      </c>
      <c r="LD63" s="2" t="s">
        <v>1</v>
      </c>
      <c r="LE63" s="2" t="s">
        <v>1</v>
      </c>
      <c r="LF63" s="2" t="s">
        <v>1</v>
      </c>
      <c r="LG63" s="2" t="s">
        <v>1</v>
      </c>
      <c r="LH63" s="2" t="s">
        <v>1</v>
      </c>
      <c r="LI63" s="2" t="s">
        <v>1</v>
      </c>
    </row>
    <row r="64" spans="1:321" x14ac:dyDescent="0.3">
      <c r="A64" s="2" t="s">
        <v>58</v>
      </c>
      <c r="B64" s="2">
        <v>133</v>
      </c>
      <c r="C64" s="8">
        <f t="shared" si="80"/>
        <v>-432806</v>
      </c>
      <c r="D64" s="8">
        <f t="shared" si="81"/>
        <v>2295047.1</v>
      </c>
      <c r="E64" s="8">
        <f t="shared" si="82"/>
        <v>17255.993233082707</v>
      </c>
      <c r="F64" s="8">
        <f t="shared" si="83"/>
        <v>2088052.65</v>
      </c>
      <c r="G64" s="8">
        <f t="shared" si="84"/>
        <v>57044.45</v>
      </c>
      <c r="H64" s="8">
        <f t="shared" si="85"/>
        <v>3050</v>
      </c>
      <c r="I64" s="8">
        <f t="shared" si="86"/>
        <v>146900</v>
      </c>
      <c r="J64" s="8">
        <f t="shared" si="87"/>
        <v>1104.5112781954888</v>
      </c>
      <c r="K64" s="8">
        <f t="shared" si="88"/>
        <v>94400</v>
      </c>
      <c r="L64" s="8">
        <f t="shared" si="89"/>
        <v>52500</v>
      </c>
      <c r="M64" s="8">
        <f t="shared" si="90"/>
        <v>33025.949999999997</v>
      </c>
      <c r="N64" s="8">
        <f t="shared" si="91"/>
        <v>15699.643984962406</v>
      </c>
      <c r="O64" s="8">
        <f t="shared" si="92"/>
        <v>524047.79</v>
      </c>
      <c r="P64" s="8">
        <f t="shared" si="93"/>
        <v>407969.83</v>
      </c>
      <c r="Q64" s="8">
        <f t="shared" si="94"/>
        <v>901128.95</v>
      </c>
      <c r="R64" s="8">
        <f t="shared" si="95"/>
        <v>1978130.65</v>
      </c>
      <c r="S64" s="8">
        <f t="shared" si="96"/>
        <v>14873.162781954887</v>
      </c>
      <c r="T64" s="8">
        <f t="shared" si="97"/>
        <v>109922</v>
      </c>
      <c r="U64" s="7">
        <f t="shared" si="98"/>
        <v>5.264330858707035E-2</v>
      </c>
      <c r="V64" s="8">
        <f t="shared" si="99"/>
        <v>53700</v>
      </c>
      <c r="W64" s="8">
        <f t="shared" si="100"/>
        <v>56172</v>
      </c>
      <c r="X64" s="8">
        <f t="shared" si="101"/>
        <v>0</v>
      </c>
      <c r="Y64" s="8">
        <f t="shared" si="102"/>
        <v>50</v>
      </c>
      <c r="Z64" s="8">
        <f t="shared" si="103"/>
        <v>10822.26</v>
      </c>
      <c r="AA64" s="8">
        <f t="shared" si="104"/>
        <v>134161.82</v>
      </c>
      <c r="AB64" s="8">
        <f t="shared" si="105"/>
        <v>2727853.1</v>
      </c>
      <c r="AC64" s="8">
        <f t="shared" si="106"/>
        <v>20510.173684210527</v>
      </c>
      <c r="AD64" s="8">
        <f t="shared" si="107"/>
        <v>1681228.79</v>
      </c>
      <c r="AE64" s="8">
        <f t="shared" si="108"/>
        <v>12640.817969924812</v>
      </c>
      <c r="AF64" s="8">
        <f t="shared" si="109"/>
        <v>444539</v>
      </c>
      <c r="AG64" s="7">
        <f t="shared" si="110"/>
        <v>0.16296295427345409</v>
      </c>
      <c r="AH64" s="8">
        <f t="shared" si="111"/>
        <v>3342.3984962406016</v>
      </c>
      <c r="AI64" s="8">
        <f t="shared" si="112"/>
        <v>1123298.79</v>
      </c>
      <c r="AJ64" s="8">
        <f t="shared" si="113"/>
        <v>54690</v>
      </c>
      <c r="AK64" s="8">
        <f t="shared" si="114"/>
        <v>54701</v>
      </c>
      <c r="AL64" s="8">
        <f t="shared" si="115"/>
        <v>1046624.31</v>
      </c>
      <c r="AM64" s="8">
        <f t="shared" si="116"/>
        <v>7869.3557142857144</v>
      </c>
      <c r="AN64" s="8">
        <f t="shared" si="117"/>
        <v>1046624.31</v>
      </c>
      <c r="AO64" s="8">
        <f t="shared" si="118"/>
        <v>0</v>
      </c>
      <c r="AP64" s="2">
        <v>468277.93</v>
      </c>
      <c r="AQ64" s="2">
        <v>12744.3</v>
      </c>
      <c r="AR64" s="2">
        <v>43025.56</v>
      </c>
      <c r="AS64" s="2" t="s">
        <v>1</v>
      </c>
      <c r="AT64" s="2">
        <v>400559.83</v>
      </c>
      <c r="AU64" s="2">
        <v>7410</v>
      </c>
      <c r="AV64" s="2" t="s">
        <v>1</v>
      </c>
      <c r="AW64" s="2">
        <v>901128.95</v>
      </c>
      <c r="AX64" s="2" t="s">
        <v>1</v>
      </c>
      <c r="AY64" s="2" t="s">
        <v>1</v>
      </c>
      <c r="AZ64" s="2" t="s">
        <v>1</v>
      </c>
      <c r="BA64" s="2" t="s">
        <v>1</v>
      </c>
      <c r="BB64" s="2" t="s">
        <v>1</v>
      </c>
      <c r="BC64" s="2" t="s">
        <v>1</v>
      </c>
      <c r="BD64" s="2" t="s">
        <v>1</v>
      </c>
      <c r="BE64" s="2">
        <v>53700</v>
      </c>
      <c r="BF64" s="2" t="s">
        <v>1</v>
      </c>
      <c r="BG64" s="2" t="s">
        <v>1</v>
      </c>
      <c r="BH64" s="2">
        <v>2010</v>
      </c>
      <c r="BI64" s="2" t="s">
        <v>1</v>
      </c>
      <c r="BJ64" s="2" t="s">
        <v>1</v>
      </c>
      <c r="BK64" s="2" t="s">
        <v>1</v>
      </c>
      <c r="BL64" s="2">
        <v>54162</v>
      </c>
      <c r="BM64" s="2" t="s">
        <v>1</v>
      </c>
      <c r="BN64" s="2" t="s">
        <v>1</v>
      </c>
      <c r="BO64" s="2" t="s">
        <v>1</v>
      </c>
      <c r="BP64" s="2" t="s">
        <v>1</v>
      </c>
      <c r="BQ64" s="2" t="s">
        <v>1</v>
      </c>
      <c r="BR64" s="2">
        <v>50</v>
      </c>
      <c r="BS64" s="2">
        <v>10768.11</v>
      </c>
      <c r="BT64" s="2">
        <v>54.15</v>
      </c>
      <c r="BU64" s="2" t="s">
        <v>1</v>
      </c>
      <c r="BV64" s="2" t="s">
        <v>1</v>
      </c>
      <c r="BW64" s="2">
        <v>134161.82</v>
      </c>
      <c r="BX64" s="2" t="s">
        <v>1</v>
      </c>
      <c r="BY64" s="2">
        <v>9068</v>
      </c>
      <c r="BZ64" s="2" t="s">
        <v>1</v>
      </c>
      <c r="CA64" s="2">
        <v>1200</v>
      </c>
      <c r="CB64" s="2" t="s">
        <v>1</v>
      </c>
      <c r="CC64" s="2" t="s">
        <v>1</v>
      </c>
      <c r="CD64" s="2" t="s">
        <v>1</v>
      </c>
      <c r="CE64" s="2">
        <v>16583</v>
      </c>
      <c r="CF64" s="2">
        <v>5702</v>
      </c>
      <c r="CG64" s="2" t="s">
        <v>1</v>
      </c>
      <c r="CH64" s="2" t="s">
        <v>1</v>
      </c>
      <c r="CI64" s="2">
        <v>472.95</v>
      </c>
      <c r="CJ64" s="2" t="s">
        <v>1</v>
      </c>
      <c r="CK64" s="2" t="s">
        <v>1</v>
      </c>
      <c r="CL64" s="2" t="s">
        <v>1</v>
      </c>
      <c r="CM64" s="2" t="s">
        <v>1</v>
      </c>
      <c r="CN64" s="2" t="s">
        <v>1</v>
      </c>
      <c r="CO64" s="2">
        <v>5000</v>
      </c>
      <c r="CP64" s="2" t="s">
        <v>1</v>
      </c>
      <c r="CQ64" s="2" t="s">
        <v>1</v>
      </c>
      <c r="CR64" s="2" t="s">
        <v>1</v>
      </c>
      <c r="CS64" s="2" t="s">
        <v>1</v>
      </c>
      <c r="CT64" s="2" t="s">
        <v>1</v>
      </c>
      <c r="CU64" s="2" t="s">
        <v>1</v>
      </c>
      <c r="CV64" s="2" t="s">
        <v>1</v>
      </c>
      <c r="CW64" s="2">
        <v>6655</v>
      </c>
      <c r="CX64" s="2" t="s">
        <v>1</v>
      </c>
      <c r="CY64" s="2">
        <v>12363.5</v>
      </c>
      <c r="CZ64" s="2" t="s">
        <v>1</v>
      </c>
      <c r="DA64" s="2" t="s">
        <v>1</v>
      </c>
      <c r="DB64" s="2" t="s">
        <v>1</v>
      </c>
      <c r="DC64" s="2" t="s">
        <v>1</v>
      </c>
      <c r="DD64" s="2" t="s">
        <v>1</v>
      </c>
      <c r="DE64" s="2" t="s">
        <v>1</v>
      </c>
      <c r="DF64" s="2" t="s">
        <v>1</v>
      </c>
      <c r="DG64" s="2" t="s">
        <v>1</v>
      </c>
      <c r="DH64" s="2" t="s">
        <v>1</v>
      </c>
      <c r="DI64" s="2" t="s">
        <v>1</v>
      </c>
      <c r="DJ64" s="2" t="s">
        <v>1</v>
      </c>
      <c r="DK64" s="2">
        <v>3050</v>
      </c>
      <c r="DL64" s="2" t="s">
        <v>1</v>
      </c>
      <c r="DM64" s="2" t="s">
        <v>1</v>
      </c>
      <c r="DN64" s="2" t="s">
        <v>1</v>
      </c>
      <c r="DO64" s="2" t="s">
        <v>1</v>
      </c>
      <c r="DP64" s="2" t="s">
        <v>1</v>
      </c>
      <c r="DQ64" s="2" t="s">
        <v>1</v>
      </c>
      <c r="DR64" s="2" t="s">
        <v>1</v>
      </c>
      <c r="DS64" s="2" t="s">
        <v>1</v>
      </c>
      <c r="DT64" s="2" t="s">
        <v>1</v>
      </c>
      <c r="DU64" s="2" t="s">
        <v>1</v>
      </c>
      <c r="DV64" s="2">
        <v>29000</v>
      </c>
      <c r="DW64" s="2">
        <v>65400</v>
      </c>
      <c r="DX64" s="2" t="s">
        <v>1</v>
      </c>
      <c r="DY64" s="2" t="s">
        <v>1</v>
      </c>
      <c r="DZ64" s="2" t="s">
        <v>1</v>
      </c>
      <c r="EA64" s="2" t="s">
        <v>1</v>
      </c>
      <c r="EB64" s="2" t="s">
        <v>1</v>
      </c>
      <c r="EC64" s="2" t="s">
        <v>1</v>
      </c>
      <c r="ED64" s="2" t="s">
        <v>1</v>
      </c>
      <c r="EE64" s="2" t="s">
        <v>1</v>
      </c>
      <c r="EF64" s="2" t="s">
        <v>1</v>
      </c>
      <c r="EG64" s="2" t="s">
        <v>1</v>
      </c>
      <c r="EH64" s="2" t="s">
        <v>1</v>
      </c>
      <c r="EI64" s="2" t="s">
        <v>1</v>
      </c>
      <c r="EJ64" s="2" t="s">
        <v>1</v>
      </c>
      <c r="EK64" s="2" t="s">
        <v>1</v>
      </c>
      <c r="EL64" s="2" t="s">
        <v>1</v>
      </c>
      <c r="EM64" s="2" t="s">
        <v>1</v>
      </c>
      <c r="EN64" s="2">
        <v>52500</v>
      </c>
      <c r="EO64" s="2" t="s">
        <v>1</v>
      </c>
      <c r="EP64" s="2" t="s">
        <v>1</v>
      </c>
      <c r="EQ64" s="2" t="s">
        <v>1</v>
      </c>
      <c r="ER64" s="2" t="s">
        <v>1</v>
      </c>
      <c r="ES64" s="2" t="s">
        <v>1</v>
      </c>
      <c r="ET64" s="2" t="s">
        <v>1</v>
      </c>
      <c r="EU64" s="2">
        <v>507</v>
      </c>
      <c r="EV64" s="2">
        <v>180351</v>
      </c>
      <c r="EW64" s="2">
        <v>208624</v>
      </c>
      <c r="EX64" s="2" t="s">
        <v>1</v>
      </c>
      <c r="EY64" s="2" t="s">
        <v>1</v>
      </c>
      <c r="EZ64" s="2" t="s">
        <v>1</v>
      </c>
      <c r="FA64" s="2">
        <v>24695</v>
      </c>
      <c r="FB64" s="2">
        <v>27713</v>
      </c>
      <c r="FC64" s="2">
        <v>420</v>
      </c>
      <c r="FD64" s="2">
        <v>172</v>
      </c>
      <c r="FE64" s="2">
        <v>2057</v>
      </c>
      <c r="FF64" s="2" t="s">
        <v>1</v>
      </c>
      <c r="FG64" s="2" t="s">
        <v>1</v>
      </c>
      <c r="FH64" s="2">
        <v>3618</v>
      </c>
      <c r="FI64" s="2" t="s">
        <v>1</v>
      </c>
      <c r="FJ64" s="2" t="s">
        <v>1</v>
      </c>
      <c r="FK64" s="2" t="s">
        <v>1</v>
      </c>
      <c r="FL64" s="2" t="s">
        <v>1</v>
      </c>
      <c r="FM64" s="2">
        <v>430</v>
      </c>
      <c r="FN64" s="2">
        <v>43178</v>
      </c>
      <c r="FO64" s="2" t="s">
        <v>1</v>
      </c>
      <c r="FP64" s="2">
        <v>52939.35</v>
      </c>
      <c r="FQ64" s="2" t="s">
        <v>1</v>
      </c>
      <c r="FR64" s="2" t="s">
        <v>1</v>
      </c>
      <c r="FS64" s="2" t="s">
        <v>1</v>
      </c>
      <c r="FT64" s="2" t="s">
        <v>1</v>
      </c>
      <c r="FU64" s="2" t="s">
        <v>1</v>
      </c>
      <c r="FV64" s="2" t="s">
        <v>1</v>
      </c>
      <c r="FW64" s="2" t="s">
        <v>1</v>
      </c>
      <c r="FX64" s="2" t="s">
        <v>1</v>
      </c>
      <c r="FY64" s="2">
        <v>47316</v>
      </c>
      <c r="FZ64" s="2" t="s">
        <v>1</v>
      </c>
      <c r="GA64" s="2">
        <v>3014</v>
      </c>
      <c r="GB64" s="2" t="s">
        <v>1</v>
      </c>
      <c r="GC64" s="2" t="s">
        <v>1</v>
      </c>
      <c r="GD64" s="2">
        <v>998</v>
      </c>
      <c r="GE64" s="2">
        <v>20360.8</v>
      </c>
      <c r="GF64" s="2">
        <v>20808.400000000001</v>
      </c>
      <c r="GG64" s="2" t="s">
        <v>1</v>
      </c>
      <c r="GH64" s="2" t="s">
        <v>1</v>
      </c>
      <c r="GI64" s="2">
        <v>47795</v>
      </c>
      <c r="GJ64" s="2">
        <v>3000</v>
      </c>
      <c r="GK64" s="2">
        <v>29338.34</v>
      </c>
      <c r="GL64" s="2">
        <v>319146.68</v>
      </c>
      <c r="GM64" s="2">
        <v>516336.22</v>
      </c>
      <c r="GN64" s="2" t="s">
        <v>1</v>
      </c>
      <c r="GO64" s="2">
        <v>651</v>
      </c>
      <c r="GP64" s="2">
        <v>4714</v>
      </c>
      <c r="GQ64" s="2" t="s">
        <v>1</v>
      </c>
      <c r="GR64" s="2" t="s">
        <v>1</v>
      </c>
      <c r="GS64" s="2" t="s">
        <v>1</v>
      </c>
      <c r="GT64" s="2" t="s">
        <v>1</v>
      </c>
      <c r="GU64" s="2" t="s">
        <v>1</v>
      </c>
      <c r="GV64" s="2" t="s">
        <v>1</v>
      </c>
      <c r="GW64" s="2" t="s">
        <v>1</v>
      </c>
      <c r="GX64" s="2" t="s">
        <v>1</v>
      </c>
      <c r="GY64" s="2" t="s">
        <v>1</v>
      </c>
      <c r="GZ64" s="2" t="s">
        <v>1</v>
      </c>
      <c r="HA64" s="2">
        <v>9655</v>
      </c>
      <c r="HB64" s="2" t="s">
        <v>1</v>
      </c>
      <c r="HC64" s="2" t="s">
        <v>1</v>
      </c>
      <c r="HD64" s="2" t="s">
        <v>1</v>
      </c>
      <c r="HE64" s="2" t="s">
        <v>1</v>
      </c>
      <c r="HF64" s="2" t="s">
        <v>1</v>
      </c>
      <c r="HG64" s="2" t="s">
        <v>1</v>
      </c>
      <c r="HH64" s="2" t="s">
        <v>1</v>
      </c>
      <c r="HI64" s="2" t="s">
        <v>1</v>
      </c>
      <c r="HJ64" s="2">
        <v>47000</v>
      </c>
      <c r="HK64" s="2">
        <v>5000</v>
      </c>
      <c r="HL64" s="2" t="s">
        <v>1</v>
      </c>
      <c r="HM64" s="2" t="s">
        <v>1</v>
      </c>
      <c r="HN64" s="2">
        <v>2690</v>
      </c>
      <c r="HO64" s="2" t="s">
        <v>1</v>
      </c>
      <c r="HP64" s="2" t="s">
        <v>1</v>
      </c>
      <c r="HQ64" s="2">
        <v>2000</v>
      </c>
      <c r="HR64" s="2" t="s">
        <v>1</v>
      </c>
      <c r="HS64" s="2">
        <v>4191</v>
      </c>
      <c r="HT64" s="2" t="s">
        <v>1</v>
      </c>
      <c r="HU64" s="2" t="s">
        <v>1</v>
      </c>
      <c r="HV64" s="2" t="s">
        <v>1</v>
      </c>
      <c r="HW64" s="2" t="s">
        <v>1</v>
      </c>
      <c r="HX64" s="2" t="s">
        <v>1</v>
      </c>
      <c r="HY64" s="2" t="s">
        <v>1</v>
      </c>
      <c r="HZ64" s="2" t="s">
        <v>1</v>
      </c>
      <c r="IA64" s="2" t="s">
        <v>1</v>
      </c>
      <c r="IB64" s="2" t="s">
        <v>1</v>
      </c>
      <c r="IC64" s="2" t="s">
        <v>1</v>
      </c>
      <c r="ID64" s="2" t="s">
        <v>1</v>
      </c>
      <c r="IE64" s="2" t="s">
        <v>1</v>
      </c>
      <c r="IF64" s="2">
        <v>7635</v>
      </c>
      <c r="IG64" s="2" t="s">
        <v>1</v>
      </c>
      <c r="IH64" s="2">
        <v>40395</v>
      </c>
      <c r="II64" s="2">
        <v>480</v>
      </c>
      <c r="IJ64" s="2" t="s">
        <v>1</v>
      </c>
      <c r="IK64" s="2" t="s">
        <v>1</v>
      </c>
      <c r="IL64" s="2" t="s">
        <v>1</v>
      </c>
      <c r="IM64" s="2" t="s">
        <v>1</v>
      </c>
      <c r="IN64" s="2" t="s">
        <v>1</v>
      </c>
      <c r="IO64" s="2" t="s">
        <v>1</v>
      </c>
      <c r="IP64" s="2" t="s">
        <v>1</v>
      </c>
      <c r="IQ64" s="2" t="s">
        <v>1</v>
      </c>
      <c r="IR64" s="2">
        <v>4000</v>
      </c>
      <c r="IS64" s="2" t="s">
        <v>1</v>
      </c>
      <c r="IT64" s="2" t="s">
        <v>1</v>
      </c>
      <c r="IU64" s="2" t="s">
        <v>1</v>
      </c>
      <c r="IV64" s="2" t="s">
        <v>1</v>
      </c>
      <c r="IW64" s="2" t="s">
        <v>1</v>
      </c>
      <c r="IX64" s="2" t="s">
        <v>1</v>
      </c>
      <c r="IY64" s="2" t="s">
        <v>1</v>
      </c>
      <c r="IZ64" s="2" t="s">
        <v>1</v>
      </c>
      <c r="JA64" s="2" t="s">
        <v>1</v>
      </c>
      <c r="JB64" s="2" t="s">
        <v>1</v>
      </c>
      <c r="JC64" s="2" t="s">
        <v>1</v>
      </c>
      <c r="JD64" s="2" t="s">
        <v>1</v>
      </c>
      <c r="JE64" s="2" t="s">
        <v>1</v>
      </c>
      <c r="JF64" s="2" t="s">
        <v>1</v>
      </c>
      <c r="JG64" s="2" t="s">
        <v>1</v>
      </c>
      <c r="JH64" s="2" t="s">
        <v>1</v>
      </c>
      <c r="JI64" s="2" t="s">
        <v>1</v>
      </c>
      <c r="JJ64" s="2">
        <v>0</v>
      </c>
      <c r="JK64" s="2" t="s">
        <v>1</v>
      </c>
      <c r="JL64" s="2" t="s">
        <v>1</v>
      </c>
      <c r="JM64" s="2" t="s">
        <v>1</v>
      </c>
      <c r="JN64" s="2">
        <v>0</v>
      </c>
      <c r="JO64" s="2" t="s">
        <v>1</v>
      </c>
      <c r="JP64" s="2" t="s">
        <v>1</v>
      </c>
      <c r="JQ64" s="2" t="s">
        <v>1</v>
      </c>
      <c r="JR64" s="2" t="s">
        <v>1</v>
      </c>
      <c r="JS64" s="2">
        <v>885894.31</v>
      </c>
      <c r="JT64" s="2">
        <v>136730</v>
      </c>
      <c r="JU64" s="2" t="s">
        <v>1</v>
      </c>
      <c r="JV64" s="2" t="s">
        <v>1</v>
      </c>
      <c r="JW64" s="2" t="s">
        <v>1</v>
      </c>
      <c r="JX64" s="2" t="s">
        <v>1</v>
      </c>
      <c r="JY64" s="2" t="s">
        <v>1</v>
      </c>
      <c r="JZ64" s="2">
        <v>24000</v>
      </c>
      <c r="KA64" s="2" t="s">
        <v>1</v>
      </c>
      <c r="KB64" s="2" t="s">
        <v>1</v>
      </c>
      <c r="KC64" s="2" t="s">
        <v>1</v>
      </c>
      <c r="KD64" s="2" t="s">
        <v>1</v>
      </c>
      <c r="KE64" s="2" t="s">
        <v>1</v>
      </c>
      <c r="KF64" s="2" t="s">
        <v>1</v>
      </c>
      <c r="KG64" s="2" t="s">
        <v>1</v>
      </c>
      <c r="KH64" s="2" t="s">
        <v>1</v>
      </c>
      <c r="KI64" s="2" t="s">
        <v>1</v>
      </c>
      <c r="KJ64" s="2" t="s">
        <v>1</v>
      </c>
      <c r="KK64" s="2" t="s">
        <v>1</v>
      </c>
      <c r="KL64" s="2" t="s">
        <v>1</v>
      </c>
      <c r="KM64" s="2" t="s">
        <v>1</v>
      </c>
      <c r="KN64" s="2" t="s">
        <v>1</v>
      </c>
      <c r="KO64" s="2" t="s">
        <v>1</v>
      </c>
      <c r="KP64" s="2" t="s">
        <v>1</v>
      </c>
      <c r="KQ64" s="2" t="s">
        <v>1</v>
      </c>
      <c r="KR64" s="2" t="s">
        <v>1</v>
      </c>
      <c r="KS64" s="2" t="s">
        <v>1</v>
      </c>
      <c r="KT64" s="2" t="s">
        <v>1</v>
      </c>
      <c r="KU64" s="2" t="s">
        <v>1</v>
      </c>
      <c r="KV64" s="2" t="s">
        <v>1</v>
      </c>
      <c r="KW64" s="2" t="s">
        <v>1</v>
      </c>
      <c r="KX64" s="2" t="s">
        <v>1</v>
      </c>
      <c r="KY64" s="2" t="s">
        <v>1</v>
      </c>
      <c r="KZ64" s="2" t="s">
        <v>1</v>
      </c>
      <c r="LA64" s="2" t="s">
        <v>1</v>
      </c>
      <c r="LB64" s="2" t="s">
        <v>1</v>
      </c>
      <c r="LC64" s="2" t="s">
        <v>1</v>
      </c>
      <c r="LD64" s="2" t="s">
        <v>1</v>
      </c>
      <c r="LE64" s="2" t="s">
        <v>1</v>
      </c>
      <c r="LF64" s="2" t="s">
        <v>1</v>
      </c>
      <c r="LG64" s="2" t="s">
        <v>1</v>
      </c>
      <c r="LH64" s="2" t="s">
        <v>1</v>
      </c>
      <c r="LI64" s="2" t="s">
        <v>1</v>
      </c>
    </row>
    <row r="65" spans="1:321" x14ac:dyDescent="0.3">
      <c r="A65" s="2" t="s">
        <v>59</v>
      </c>
      <c r="B65" s="2">
        <v>1172</v>
      </c>
      <c r="C65" s="8">
        <f t="shared" si="80"/>
        <v>7951728.3900000006</v>
      </c>
      <c r="D65" s="8">
        <f t="shared" si="81"/>
        <v>30275123.520000003</v>
      </c>
      <c r="E65" s="8">
        <f t="shared" si="82"/>
        <v>25832.016655290106</v>
      </c>
      <c r="F65" s="8">
        <f t="shared" si="83"/>
        <v>22985451.260000002</v>
      </c>
      <c r="G65" s="8">
        <f t="shared" si="84"/>
        <v>6531437.2599999998</v>
      </c>
      <c r="H65" s="8">
        <f t="shared" si="85"/>
        <v>940</v>
      </c>
      <c r="I65" s="8">
        <f t="shared" si="86"/>
        <v>757295</v>
      </c>
      <c r="J65" s="8">
        <f t="shared" si="87"/>
        <v>646.1561433447099</v>
      </c>
      <c r="K65" s="8">
        <f t="shared" si="88"/>
        <v>757295</v>
      </c>
      <c r="L65" s="8">
        <f t="shared" si="89"/>
        <v>0</v>
      </c>
      <c r="M65" s="8">
        <f t="shared" si="90"/>
        <v>6180183.29</v>
      </c>
      <c r="N65" s="8">
        <f t="shared" si="91"/>
        <v>19612.159778156998</v>
      </c>
      <c r="O65" s="8">
        <f t="shared" si="92"/>
        <v>5814942.71</v>
      </c>
      <c r="P65" s="8">
        <f t="shared" si="93"/>
        <v>4799085.42</v>
      </c>
      <c r="Q65" s="8">
        <f t="shared" si="94"/>
        <v>10159617.93</v>
      </c>
      <c r="R65" s="8">
        <f t="shared" si="95"/>
        <v>22352803.239999998</v>
      </c>
      <c r="S65" s="8">
        <f t="shared" si="96"/>
        <v>19072.357713310579</v>
      </c>
      <c r="T65" s="8">
        <f t="shared" si="97"/>
        <v>632648.02000000328</v>
      </c>
      <c r="U65" s="7">
        <f t="shared" si="98"/>
        <v>2.7523845968643525E-2</v>
      </c>
      <c r="V65" s="8">
        <f t="shared" si="99"/>
        <v>8099.4000000000005</v>
      </c>
      <c r="W65" s="8">
        <f t="shared" si="100"/>
        <v>606246</v>
      </c>
      <c r="X65" s="8">
        <f t="shared" si="101"/>
        <v>3297.62</v>
      </c>
      <c r="Y65" s="8">
        <f t="shared" si="102"/>
        <v>15005</v>
      </c>
      <c r="Z65" s="8">
        <f t="shared" si="103"/>
        <v>121777.12999999999</v>
      </c>
      <c r="AA65" s="8">
        <f t="shared" si="104"/>
        <v>1457380.05</v>
      </c>
      <c r="AB65" s="8">
        <f t="shared" si="105"/>
        <v>22323395.130000003</v>
      </c>
      <c r="AC65" s="8">
        <f t="shared" si="106"/>
        <v>19047.26546928328</v>
      </c>
      <c r="AD65" s="8">
        <f t="shared" si="107"/>
        <v>20869607.040000003</v>
      </c>
      <c r="AE65" s="8">
        <f t="shared" si="108"/>
        <v>17806.831945392492</v>
      </c>
      <c r="AF65" s="8">
        <f t="shared" si="109"/>
        <v>4314863</v>
      </c>
      <c r="AG65" s="7">
        <f t="shared" si="110"/>
        <v>0.19328883330122731</v>
      </c>
      <c r="AH65" s="8">
        <f t="shared" si="111"/>
        <v>3681.6237201365188</v>
      </c>
      <c r="AI65" s="8">
        <f t="shared" si="112"/>
        <v>12528500.600000001</v>
      </c>
      <c r="AJ65" s="8">
        <f t="shared" si="113"/>
        <v>173393</v>
      </c>
      <c r="AK65" s="8">
        <f t="shared" si="114"/>
        <v>3800361.44</v>
      </c>
      <c r="AL65" s="8">
        <f t="shared" si="115"/>
        <v>1453788.0899999999</v>
      </c>
      <c r="AM65" s="8">
        <f t="shared" si="116"/>
        <v>1240.433523890785</v>
      </c>
      <c r="AN65" s="8">
        <f t="shared" si="117"/>
        <v>1453788.0899999999</v>
      </c>
      <c r="AO65" s="8">
        <f t="shared" si="118"/>
        <v>0</v>
      </c>
      <c r="AP65" s="2">
        <v>5183085.28</v>
      </c>
      <c r="AQ65" s="2">
        <v>143667.04999999999</v>
      </c>
      <c r="AR65" s="2">
        <v>488190.38</v>
      </c>
      <c r="AS65" s="2" t="s">
        <v>1</v>
      </c>
      <c r="AT65" s="2">
        <v>4514085.42</v>
      </c>
      <c r="AU65" s="2">
        <v>285000</v>
      </c>
      <c r="AV65" s="2" t="s">
        <v>1</v>
      </c>
      <c r="AW65" s="2">
        <v>10159617.93</v>
      </c>
      <c r="AX65" s="2" t="s">
        <v>1</v>
      </c>
      <c r="AY65" s="2" t="s">
        <v>1</v>
      </c>
      <c r="AZ65" s="2" t="s">
        <v>1</v>
      </c>
      <c r="BA65" s="2" t="s">
        <v>1</v>
      </c>
      <c r="BB65" s="2">
        <v>8098.6</v>
      </c>
      <c r="BC65" s="2">
        <v>0.8</v>
      </c>
      <c r="BD65" s="2" t="s">
        <v>1</v>
      </c>
      <c r="BE65" s="2" t="s">
        <v>1</v>
      </c>
      <c r="BF65" s="2" t="s">
        <v>1</v>
      </c>
      <c r="BG65" s="2">
        <v>586292</v>
      </c>
      <c r="BH65" s="2">
        <v>18794</v>
      </c>
      <c r="BI65" s="2" t="s">
        <v>1</v>
      </c>
      <c r="BJ65" s="2">
        <v>1160</v>
      </c>
      <c r="BK65" s="2" t="s">
        <v>1</v>
      </c>
      <c r="BL65" s="2" t="s">
        <v>1</v>
      </c>
      <c r="BM65" s="2" t="s">
        <v>1</v>
      </c>
      <c r="BN65" s="2" t="s">
        <v>1</v>
      </c>
      <c r="BO65" s="2" t="s">
        <v>1</v>
      </c>
      <c r="BP65" s="2">
        <v>3297.62</v>
      </c>
      <c r="BQ65" s="2" t="s">
        <v>1</v>
      </c>
      <c r="BR65" s="2">
        <v>15005</v>
      </c>
      <c r="BS65" s="2">
        <v>121167.59</v>
      </c>
      <c r="BT65" s="2">
        <v>609.54</v>
      </c>
      <c r="BU65" s="2" t="s">
        <v>1</v>
      </c>
      <c r="BV65" s="2" t="s">
        <v>1</v>
      </c>
      <c r="BW65" s="2">
        <v>1457380.05</v>
      </c>
      <c r="BX65" s="2" t="s">
        <v>1</v>
      </c>
      <c r="BY65" s="2">
        <v>5372000.9400000004</v>
      </c>
      <c r="BZ65" s="2" t="s">
        <v>1</v>
      </c>
      <c r="CA65" s="2">
        <v>1000</v>
      </c>
      <c r="CB65" s="2" t="s">
        <v>1</v>
      </c>
      <c r="CC65" s="2" t="s">
        <v>1</v>
      </c>
      <c r="CD65" s="2" t="s">
        <v>1</v>
      </c>
      <c r="CE65" s="2">
        <v>282214</v>
      </c>
      <c r="CF65" s="2">
        <v>436318</v>
      </c>
      <c r="CG65" s="2">
        <v>87725</v>
      </c>
      <c r="CH65" s="2" t="s">
        <v>1</v>
      </c>
      <c r="CI65" s="2">
        <v>925.35</v>
      </c>
      <c r="CJ65" s="2" t="s">
        <v>1</v>
      </c>
      <c r="CK65" s="2" t="s">
        <v>1</v>
      </c>
      <c r="CL65" s="2" t="s">
        <v>1</v>
      </c>
      <c r="CM65" s="2" t="s">
        <v>1</v>
      </c>
      <c r="CN65" s="2" t="s">
        <v>1</v>
      </c>
      <c r="CO65" s="2">
        <v>63234.97</v>
      </c>
      <c r="CP65" s="2" t="s">
        <v>1</v>
      </c>
      <c r="CQ65" s="2" t="s">
        <v>1</v>
      </c>
      <c r="CR65" s="2" t="s">
        <v>1</v>
      </c>
      <c r="CS65" s="2" t="s">
        <v>1</v>
      </c>
      <c r="CT65" s="2" t="s">
        <v>1</v>
      </c>
      <c r="CU65" s="2" t="s">
        <v>1</v>
      </c>
      <c r="CV65" s="2">
        <v>0</v>
      </c>
      <c r="CW65" s="2" t="s">
        <v>1</v>
      </c>
      <c r="CX65" s="2" t="s">
        <v>1</v>
      </c>
      <c r="CY65" s="2">
        <v>288019</v>
      </c>
      <c r="CZ65" s="2" t="s">
        <v>1</v>
      </c>
      <c r="DA65" s="2" t="s">
        <v>1</v>
      </c>
      <c r="DB65" s="2" t="s">
        <v>1</v>
      </c>
      <c r="DC65" s="2" t="s">
        <v>1</v>
      </c>
      <c r="DD65" s="2" t="s">
        <v>1</v>
      </c>
      <c r="DE65" s="2" t="s">
        <v>1</v>
      </c>
      <c r="DF65" s="2" t="s">
        <v>1</v>
      </c>
      <c r="DG65" s="2" t="s">
        <v>1</v>
      </c>
      <c r="DH65" s="2" t="s">
        <v>1</v>
      </c>
      <c r="DI65" s="2" t="s">
        <v>1</v>
      </c>
      <c r="DJ65" s="2" t="s">
        <v>1</v>
      </c>
      <c r="DK65" s="2">
        <v>940</v>
      </c>
      <c r="DL65" s="2" t="s">
        <v>1</v>
      </c>
      <c r="DM65" s="2" t="s">
        <v>1</v>
      </c>
      <c r="DN65" s="2" t="s">
        <v>1</v>
      </c>
      <c r="DO65" s="2" t="s">
        <v>1</v>
      </c>
      <c r="DP65" s="2" t="s">
        <v>1</v>
      </c>
      <c r="DQ65" s="2" t="s">
        <v>1</v>
      </c>
      <c r="DR65" s="2" t="s">
        <v>1</v>
      </c>
      <c r="DS65" s="2" t="s">
        <v>1</v>
      </c>
      <c r="DT65" s="2" t="s">
        <v>1</v>
      </c>
      <c r="DU65" s="2" t="s">
        <v>1</v>
      </c>
      <c r="DV65" s="2">
        <v>203000</v>
      </c>
      <c r="DW65" s="2">
        <v>428200</v>
      </c>
      <c r="DX65" s="2" t="s">
        <v>1</v>
      </c>
      <c r="DY65" s="2">
        <v>77695</v>
      </c>
      <c r="DZ65" s="2" t="s">
        <v>1</v>
      </c>
      <c r="EA65" s="2">
        <v>18500</v>
      </c>
      <c r="EB65" s="2">
        <v>29900</v>
      </c>
      <c r="EC65" s="2" t="s">
        <v>1</v>
      </c>
      <c r="ED65" s="2" t="s">
        <v>1</v>
      </c>
      <c r="EE65" s="2" t="s">
        <v>1</v>
      </c>
      <c r="EF65" s="2" t="s">
        <v>1</v>
      </c>
      <c r="EG65" s="2" t="s">
        <v>1</v>
      </c>
      <c r="EH65" s="2" t="s">
        <v>1</v>
      </c>
      <c r="EI65" s="2" t="s">
        <v>1</v>
      </c>
      <c r="EJ65" s="2" t="s">
        <v>1</v>
      </c>
      <c r="EK65" s="2" t="s">
        <v>1</v>
      </c>
      <c r="EL65" s="2" t="s">
        <v>1</v>
      </c>
      <c r="EM65" s="2" t="s">
        <v>1</v>
      </c>
      <c r="EN65" s="2" t="s">
        <v>1</v>
      </c>
      <c r="EO65" s="2" t="s">
        <v>1</v>
      </c>
      <c r="EP65" s="2" t="s">
        <v>1</v>
      </c>
      <c r="EQ65" s="2" t="s">
        <v>1</v>
      </c>
      <c r="ER65" s="2" t="s">
        <v>1</v>
      </c>
      <c r="ES65" s="2">
        <v>2130622</v>
      </c>
      <c r="ET65" s="2" t="s">
        <v>1</v>
      </c>
      <c r="EU65" s="2">
        <v>88699</v>
      </c>
      <c r="EV65" s="2">
        <v>83751</v>
      </c>
      <c r="EW65" s="2">
        <v>1004954</v>
      </c>
      <c r="EX65" s="2" t="s">
        <v>1</v>
      </c>
      <c r="EY65" s="2" t="s">
        <v>1</v>
      </c>
      <c r="EZ65" s="2" t="s">
        <v>1</v>
      </c>
      <c r="FA65" s="2">
        <v>714057</v>
      </c>
      <c r="FB65" s="2">
        <v>292780</v>
      </c>
      <c r="FC65" s="2" t="s">
        <v>1</v>
      </c>
      <c r="FD65" s="2">
        <v>0</v>
      </c>
      <c r="FE65" s="2" t="s">
        <v>1</v>
      </c>
      <c r="FF65" s="2" t="s">
        <v>1</v>
      </c>
      <c r="FG65" s="2" t="s">
        <v>1</v>
      </c>
      <c r="FH65" s="2" t="s">
        <v>1</v>
      </c>
      <c r="FI65" s="2">
        <v>1503</v>
      </c>
      <c r="FJ65" s="2">
        <v>4965.2</v>
      </c>
      <c r="FK65" s="2" t="s">
        <v>1</v>
      </c>
      <c r="FL65" s="2">
        <v>6163</v>
      </c>
      <c r="FM65" s="2">
        <v>90260</v>
      </c>
      <c r="FN65" s="2">
        <v>75880.149999999994</v>
      </c>
      <c r="FO65" s="2" t="s">
        <v>1</v>
      </c>
      <c r="FP65" s="2">
        <v>715112.54</v>
      </c>
      <c r="FQ65" s="2" t="s">
        <v>1</v>
      </c>
      <c r="FR65" s="2" t="s">
        <v>1</v>
      </c>
      <c r="FS65" s="2" t="s">
        <v>1</v>
      </c>
      <c r="FT65" s="2" t="s">
        <v>1</v>
      </c>
      <c r="FU65" s="2" t="s">
        <v>1</v>
      </c>
      <c r="FV65" s="2">
        <v>33689.129999999997</v>
      </c>
      <c r="FW65" s="2" t="s">
        <v>1</v>
      </c>
      <c r="FX65" s="2" t="s">
        <v>1</v>
      </c>
      <c r="FY65" s="2">
        <v>859913</v>
      </c>
      <c r="FZ65" s="2" t="s">
        <v>1</v>
      </c>
      <c r="GA65" s="2">
        <v>203581.95</v>
      </c>
      <c r="GB65" s="2" t="s">
        <v>1</v>
      </c>
      <c r="GC65" s="2" t="s">
        <v>1</v>
      </c>
      <c r="GD65" s="2">
        <v>13943</v>
      </c>
      <c r="GE65" s="2">
        <v>32369.11</v>
      </c>
      <c r="GF65" s="2">
        <v>159045</v>
      </c>
      <c r="GG65" s="2">
        <v>113597.52</v>
      </c>
      <c r="GH65" s="2" t="s">
        <v>1</v>
      </c>
      <c r="GI65" s="2">
        <v>36300</v>
      </c>
      <c r="GJ65" s="2">
        <v>14802</v>
      </c>
      <c r="GK65" s="2">
        <v>123420.7</v>
      </c>
      <c r="GL65" s="2">
        <v>5375458.1100000003</v>
      </c>
      <c r="GM65" s="2">
        <v>4608814.8</v>
      </c>
      <c r="GN65" s="2">
        <v>0</v>
      </c>
      <c r="GO65" s="2">
        <v>26968</v>
      </c>
      <c r="GP65" s="2">
        <v>10974.39</v>
      </c>
      <c r="GQ65" s="2" t="s">
        <v>1</v>
      </c>
      <c r="GR65" s="2" t="s">
        <v>1</v>
      </c>
      <c r="GS65" s="2" t="s">
        <v>1</v>
      </c>
      <c r="GT65" s="2">
        <v>17485</v>
      </c>
      <c r="GU65" s="2" t="s">
        <v>1</v>
      </c>
      <c r="GV65" s="2" t="s">
        <v>1</v>
      </c>
      <c r="GW65" s="2" t="s">
        <v>1</v>
      </c>
      <c r="GX65" s="2" t="s">
        <v>1</v>
      </c>
      <c r="GY65" s="2" t="s">
        <v>1</v>
      </c>
      <c r="GZ65" s="2" t="s">
        <v>1</v>
      </c>
      <c r="HA65" s="2">
        <v>4255</v>
      </c>
      <c r="HB65" s="2" t="s">
        <v>1</v>
      </c>
      <c r="HC65" s="2" t="s">
        <v>1</v>
      </c>
      <c r="HD65" s="2" t="s">
        <v>1</v>
      </c>
      <c r="HE65" s="2" t="s">
        <v>1</v>
      </c>
      <c r="HF65" s="2" t="s">
        <v>1</v>
      </c>
      <c r="HG65" s="2">
        <v>0</v>
      </c>
      <c r="HH65" s="2">
        <v>46000</v>
      </c>
      <c r="HI65" s="2" t="s">
        <v>1</v>
      </c>
      <c r="HJ65" s="2">
        <v>127393</v>
      </c>
      <c r="HK65" s="2">
        <v>0</v>
      </c>
      <c r="HL65" s="2" t="s">
        <v>1</v>
      </c>
      <c r="HM65" s="2" t="s">
        <v>1</v>
      </c>
      <c r="HN65" s="2" t="s">
        <v>1</v>
      </c>
      <c r="HO65" s="2" t="s">
        <v>1</v>
      </c>
      <c r="HP65" s="2" t="s">
        <v>1</v>
      </c>
      <c r="HQ65" s="2">
        <v>3500</v>
      </c>
      <c r="HR65" s="2" t="s">
        <v>1</v>
      </c>
      <c r="HS65" s="2">
        <v>63965</v>
      </c>
      <c r="HT65" s="2" t="s">
        <v>1</v>
      </c>
      <c r="HU65" s="2" t="s">
        <v>1</v>
      </c>
      <c r="HV65" s="2">
        <v>31500</v>
      </c>
      <c r="HW65" s="2">
        <v>2900000</v>
      </c>
      <c r="HX65" s="2" t="s">
        <v>1</v>
      </c>
      <c r="HY65" s="2" t="s">
        <v>1</v>
      </c>
      <c r="HZ65" s="2" t="s">
        <v>1</v>
      </c>
      <c r="IA65" s="2" t="s">
        <v>1</v>
      </c>
      <c r="IB65" s="2" t="s">
        <v>1</v>
      </c>
      <c r="IC65" s="2" t="s">
        <v>1</v>
      </c>
      <c r="ID65" s="2" t="s">
        <v>1</v>
      </c>
      <c r="IE65" s="2" t="s">
        <v>1</v>
      </c>
      <c r="IF65" s="2">
        <v>350491.44</v>
      </c>
      <c r="IG65" s="2" t="s">
        <v>1</v>
      </c>
      <c r="IH65" s="2" t="s">
        <v>1</v>
      </c>
      <c r="II65" s="2">
        <v>286402</v>
      </c>
      <c r="IJ65" s="2">
        <v>164503</v>
      </c>
      <c r="IK65" s="2" t="s">
        <v>1</v>
      </c>
      <c r="IL65" s="2" t="s">
        <v>1</v>
      </c>
      <c r="IM65" s="2" t="s">
        <v>1</v>
      </c>
      <c r="IN65" s="2" t="s">
        <v>1</v>
      </c>
      <c r="IO65" s="2" t="s">
        <v>1</v>
      </c>
      <c r="IP65" s="2" t="s">
        <v>1</v>
      </c>
      <c r="IQ65" s="2" t="s">
        <v>1</v>
      </c>
      <c r="IR65" s="2">
        <v>37400</v>
      </c>
      <c r="IS65" s="2" t="s">
        <v>1</v>
      </c>
      <c r="IT65" s="2" t="s">
        <v>1</v>
      </c>
      <c r="IU65" s="2">
        <v>5010</v>
      </c>
      <c r="IV65" s="2" t="s">
        <v>1</v>
      </c>
      <c r="IW65" s="2" t="s">
        <v>1</v>
      </c>
      <c r="IX65" s="2" t="s">
        <v>1</v>
      </c>
      <c r="IY65" s="2" t="s">
        <v>1</v>
      </c>
      <c r="IZ65" s="2" t="s">
        <v>1</v>
      </c>
      <c r="JA65" s="2" t="s">
        <v>1</v>
      </c>
      <c r="JB65" s="2" t="s">
        <v>1</v>
      </c>
      <c r="JC65" s="2" t="s">
        <v>1</v>
      </c>
      <c r="JD65" s="2" t="s">
        <v>1</v>
      </c>
      <c r="JE65" s="2" t="s">
        <v>1</v>
      </c>
      <c r="JF65" s="2" t="s">
        <v>1</v>
      </c>
      <c r="JG65" s="2" t="s">
        <v>1</v>
      </c>
      <c r="JH65" s="2" t="s">
        <v>1</v>
      </c>
      <c r="JI65" s="2" t="s">
        <v>1</v>
      </c>
      <c r="JJ65" s="2" t="s">
        <v>1</v>
      </c>
      <c r="JK65" s="2" t="s">
        <v>1</v>
      </c>
      <c r="JL65" s="2">
        <v>0</v>
      </c>
      <c r="JM65" s="2">
        <v>10079</v>
      </c>
      <c r="JN65" s="2" t="s">
        <v>1</v>
      </c>
      <c r="JO65" s="2" t="s">
        <v>1</v>
      </c>
      <c r="JP65" s="2" t="s">
        <v>1</v>
      </c>
      <c r="JQ65" s="2" t="s">
        <v>1</v>
      </c>
      <c r="JR65" s="2" t="s">
        <v>1</v>
      </c>
      <c r="JS65" s="2">
        <v>1040542.09</v>
      </c>
      <c r="JT65" s="2" t="s">
        <v>1</v>
      </c>
      <c r="JU65" s="2">
        <v>0</v>
      </c>
      <c r="JV65" s="2" t="s">
        <v>1</v>
      </c>
      <c r="JW65" s="2">
        <v>70980</v>
      </c>
      <c r="JX65" s="2" t="s">
        <v>1</v>
      </c>
      <c r="JY65" s="2" t="s">
        <v>1</v>
      </c>
      <c r="JZ65" s="2">
        <v>342266</v>
      </c>
      <c r="KA65" s="2" t="s">
        <v>1</v>
      </c>
      <c r="KB65" s="2" t="s">
        <v>1</v>
      </c>
      <c r="KC65" s="2" t="s">
        <v>1</v>
      </c>
      <c r="KD65" s="2" t="s">
        <v>1</v>
      </c>
      <c r="KE65" s="2" t="s">
        <v>1</v>
      </c>
      <c r="KF65" s="2" t="s">
        <v>1</v>
      </c>
      <c r="KG65" s="2" t="s">
        <v>1</v>
      </c>
      <c r="KH65" s="2" t="s">
        <v>1</v>
      </c>
      <c r="KI65" s="2" t="s">
        <v>1</v>
      </c>
      <c r="KJ65" s="2" t="s">
        <v>1</v>
      </c>
      <c r="KK65" s="2" t="s">
        <v>1</v>
      </c>
      <c r="KL65" s="2" t="s">
        <v>1</v>
      </c>
      <c r="KM65" s="2" t="s">
        <v>1</v>
      </c>
      <c r="KN65" s="2" t="s">
        <v>1</v>
      </c>
      <c r="KO65" s="2" t="s">
        <v>1</v>
      </c>
      <c r="KP65" s="2" t="s">
        <v>1</v>
      </c>
      <c r="KQ65" s="2" t="s">
        <v>1</v>
      </c>
      <c r="KR65" s="2" t="s">
        <v>1</v>
      </c>
      <c r="KS65" s="2" t="s">
        <v>1</v>
      </c>
      <c r="KT65" s="2" t="s">
        <v>1</v>
      </c>
      <c r="KU65" s="2" t="s">
        <v>1</v>
      </c>
      <c r="KV65" s="2" t="s">
        <v>1</v>
      </c>
      <c r="KW65" s="2" t="s">
        <v>1</v>
      </c>
      <c r="KX65" s="2" t="s">
        <v>1</v>
      </c>
      <c r="KY65" s="2" t="s">
        <v>1</v>
      </c>
      <c r="KZ65" s="2" t="s">
        <v>1</v>
      </c>
      <c r="LA65" s="2" t="s">
        <v>1</v>
      </c>
      <c r="LB65" s="2" t="s">
        <v>1</v>
      </c>
      <c r="LC65" s="2" t="s">
        <v>1</v>
      </c>
      <c r="LD65" s="2" t="s">
        <v>1</v>
      </c>
      <c r="LE65" s="2" t="s">
        <v>1</v>
      </c>
      <c r="LF65" s="2" t="s">
        <v>1</v>
      </c>
      <c r="LG65" s="2" t="s">
        <v>1</v>
      </c>
      <c r="LH65" s="2" t="s">
        <v>1</v>
      </c>
      <c r="LI65" s="2" t="s">
        <v>1</v>
      </c>
    </row>
    <row r="66" spans="1:321" x14ac:dyDescent="0.3">
      <c r="A66" s="2" t="s">
        <v>60</v>
      </c>
      <c r="B66" s="2">
        <v>78</v>
      </c>
      <c r="C66" s="8">
        <f t="shared" si="80"/>
        <v>548068.45999999973</v>
      </c>
      <c r="D66" s="8">
        <f t="shared" si="81"/>
        <v>2570489.44</v>
      </c>
      <c r="E66" s="8">
        <f t="shared" si="82"/>
        <v>32954.992820512816</v>
      </c>
      <c r="F66" s="8">
        <f t="shared" si="83"/>
        <v>1504401.49</v>
      </c>
      <c r="G66" s="8">
        <f t="shared" si="84"/>
        <v>706087.95</v>
      </c>
      <c r="H66" s="8">
        <f t="shared" si="85"/>
        <v>265600</v>
      </c>
      <c r="I66" s="8">
        <f t="shared" si="86"/>
        <v>94400</v>
      </c>
      <c r="J66" s="8">
        <f t="shared" si="87"/>
        <v>1210.2564102564102</v>
      </c>
      <c r="K66" s="8">
        <f t="shared" si="88"/>
        <v>94400</v>
      </c>
      <c r="L66" s="8">
        <f t="shared" si="89"/>
        <v>0</v>
      </c>
      <c r="M66" s="8">
        <f t="shared" si="90"/>
        <v>704369.95</v>
      </c>
      <c r="N66" s="8">
        <f t="shared" si="91"/>
        <v>19287.198589743588</v>
      </c>
      <c r="O66" s="8">
        <f t="shared" si="92"/>
        <v>346569.87</v>
      </c>
      <c r="P66" s="8">
        <f t="shared" si="93"/>
        <v>372025.7</v>
      </c>
      <c r="Q66" s="8">
        <f t="shared" si="94"/>
        <v>581691.87</v>
      </c>
      <c r="R66" s="8">
        <f t="shared" si="95"/>
        <v>1453114.55</v>
      </c>
      <c r="S66" s="8">
        <f t="shared" si="96"/>
        <v>18629.673717948717</v>
      </c>
      <c r="T66" s="8">
        <f t="shared" si="97"/>
        <v>51286.939999999944</v>
      </c>
      <c r="U66" s="7">
        <f t="shared" si="98"/>
        <v>3.4091258444579144E-2</v>
      </c>
      <c r="V66" s="8">
        <f t="shared" si="99"/>
        <v>0.8</v>
      </c>
      <c r="W66" s="8">
        <f t="shared" si="100"/>
        <v>43300</v>
      </c>
      <c r="X66" s="8">
        <f t="shared" si="101"/>
        <v>7666.14</v>
      </c>
      <c r="Y66" s="8">
        <f t="shared" si="102"/>
        <v>320</v>
      </c>
      <c r="Z66" s="8">
        <f t="shared" si="103"/>
        <v>7012.35</v>
      </c>
      <c r="AA66" s="8">
        <f t="shared" si="104"/>
        <v>145814.76</v>
      </c>
      <c r="AB66" s="8">
        <f t="shared" si="105"/>
        <v>2022420.9800000002</v>
      </c>
      <c r="AC66" s="8">
        <f t="shared" si="106"/>
        <v>25928.474102564105</v>
      </c>
      <c r="AD66" s="8">
        <f t="shared" si="107"/>
        <v>2022420.9800000002</v>
      </c>
      <c r="AE66" s="8">
        <f t="shared" si="108"/>
        <v>25928.474102564105</v>
      </c>
      <c r="AF66" s="8">
        <f t="shared" si="109"/>
        <v>542525</v>
      </c>
      <c r="AG66" s="7">
        <f t="shared" si="110"/>
        <v>0.26825522745516611</v>
      </c>
      <c r="AH66" s="8">
        <f t="shared" si="111"/>
        <v>6955.4487179487178</v>
      </c>
      <c r="AI66" s="8">
        <f t="shared" si="112"/>
        <v>1162493.98</v>
      </c>
      <c r="AJ66" s="8">
        <f t="shared" si="113"/>
        <v>10000</v>
      </c>
      <c r="AK66" s="8">
        <f t="shared" si="114"/>
        <v>307402</v>
      </c>
      <c r="AL66" s="8">
        <f t="shared" si="115"/>
        <v>0</v>
      </c>
      <c r="AM66" s="8">
        <f t="shared" si="116"/>
        <v>0</v>
      </c>
      <c r="AN66" s="8">
        <f t="shared" si="117"/>
        <v>0</v>
      </c>
      <c r="AO66" s="8">
        <f t="shared" si="118"/>
        <v>0</v>
      </c>
      <c r="AP66" s="2">
        <v>310527.46000000002</v>
      </c>
      <c r="AQ66" s="2">
        <v>8228.4699999999993</v>
      </c>
      <c r="AR66" s="2">
        <v>27813.94</v>
      </c>
      <c r="AS66" s="2" t="s">
        <v>1</v>
      </c>
      <c r="AT66" s="2">
        <v>258785.7</v>
      </c>
      <c r="AU66" s="2">
        <v>113240</v>
      </c>
      <c r="AV66" s="2" t="s">
        <v>1</v>
      </c>
      <c r="AW66" s="2">
        <v>581691.87</v>
      </c>
      <c r="AX66" s="2" t="s">
        <v>1</v>
      </c>
      <c r="AY66" s="2" t="s">
        <v>1</v>
      </c>
      <c r="AZ66" s="2" t="s">
        <v>1</v>
      </c>
      <c r="BA66" s="2" t="s">
        <v>1</v>
      </c>
      <c r="BB66" s="2">
        <v>0.8</v>
      </c>
      <c r="BC66" s="2" t="s">
        <v>1</v>
      </c>
      <c r="BD66" s="2" t="s">
        <v>1</v>
      </c>
      <c r="BE66" s="2" t="s">
        <v>1</v>
      </c>
      <c r="BF66" s="2" t="s">
        <v>1</v>
      </c>
      <c r="BG66" s="2">
        <v>42000</v>
      </c>
      <c r="BH66" s="2">
        <v>1300</v>
      </c>
      <c r="BI66" s="2" t="s">
        <v>1</v>
      </c>
      <c r="BJ66" s="2" t="s">
        <v>1</v>
      </c>
      <c r="BK66" s="2" t="s">
        <v>1</v>
      </c>
      <c r="BL66" s="2" t="s">
        <v>1</v>
      </c>
      <c r="BM66" s="2" t="s">
        <v>1</v>
      </c>
      <c r="BN66" s="2" t="s">
        <v>1</v>
      </c>
      <c r="BO66" s="2" t="s">
        <v>1</v>
      </c>
      <c r="BP66" s="2">
        <v>7666.14</v>
      </c>
      <c r="BQ66" s="2" t="s">
        <v>1</v>
      </c>
      <c r="BR66" s="2">
        <v>320</v>
      </c>
      <c r="BS66" s="2">
        <v>6977.29</v>
      </c>
      <c r="BT66" s="2">
        <v>35.06</v>
      </c>
      <c r="BU66" s="2">
        <v>0</v>
      </c>
      <c r="BV66" s="2" t="s">
        <v>1</v>
      </c>
      <c r="BW66" s="2">
        <v>145814.76</v>
      </c>
      <c r="BX66" s="2" t="s">
        <v>1</v>
      </c>
      <c r="BY66" s="2">
        <v>594814.84</v>
      </c>
      <c r="BZ66" s="2" t="s">
        <v>1</v>
      </c>
      <c r="CA66" s="2">
        <v>1210</v>
      </c>
      <c r="CB66" s="2" t="s">
        <v>1</v>
      </c>
      <c r="CC66" s="2" t="s">
        <v>1</v>
      </c>
      <c r="CD66" s="2" t="s">
        <v>1</v>
      </c>
      <c r="CE66" s="2">
        <v>8857</v>
      </c>
      <c r="CF66" s="2">
        <v>98916</v>
      </c>
      <c r="CG66" s="2" t="s">
        <v>1</v>
      </c>
      <c r="CH66" s="2" t="s">
        <v>1</v>
      </c>
      <c r="CI66" s="2">
        <v>572.11</v>
      </c>
      <c r="CJ66" s="2">
        <v>0</v>
      </c>
      <c r="CK66" s="2" t="s">
        <v>1</v>
      </c>
      <c r="CL66" s="2" t="s">
        <v>1</v>
      </c>
      <c r="CM66" s="2" t="s">
        <v>1</v>
      </c>
      <c r="CN66" s="2" t="s">
        <v>1</v>
      </c>
      <c r="CO66" s="2" t="s">
        <v>1</v>
      </c>
      <c r="CP66" s="2" t="s">
        <v>1</v>
      </c>
      <c r="CQ66" s="2">
        <v>1718</v>
      </c>
      <c r="CR66" s="2" t="s">
        <v>1</v>
      </c>
      <c r="CS66" s="2" t="s">
        <v>1</v>
      </c>
      <c r="CT66" s="2" t="s">
        <v>1</v>
      </c>
      <c r="CU66" s="2" t="s">
        <v>1</v>
      </c>
      <c r="CV66" s="2" t="s">
        <v>1</v>
      </c>
      <c r="CW66" s="2" t="s">
        <v>1</v>
      </c>
      <c r="CX66" s="2" t="s">
        <v>1</v>
      </c>
      <c r="CY66" s="2" t="s">
        <v>1</v>
      </c>
      <c r="CZ66" s="2" t="s">
        <v>1</v>
      </c>
      <c r="DA66" s="2" t="s">
        <v>1</v>
      </c>
      <c r="DB66" s="2" t="s">
        <v>1</v>
      </c>
      <c r="DC66" s="2" t="s">
        <v>1</v>
      </c>
      <c r="DD66" s="2" t="s">
        <v>1</v>
      </c>
      <c r="DE66" s="2" t="s">
        <v>1</v>
      </c>
      <c r="DF66" s="2" t="s">
        <v>1</v>
      </c>
      <c r="DG66" s="2" t="s">
        <v>1</v>
      </c>
      <c r="DH66" s="2" t="s">
        <v>1</v>
      </c>
      <c r="DI66" s="2" t="s">
        <v>1</v>
      </c>
      <c r="DJ66" s="2" t="s">
        <v>1</v>
      </c>
      <c r="DK66" s="2">
        <v>0</v>
      </c>
      <c r="DL66" s="2" t="s">
        <v>1</v>
      </c>
      <c r="DM66" s="2" t="s">
        <v>1</v>
      </c>
      <c r="DN66" s="2" t="s">
        <v>1</v>
      </c>
      <c r="DO66" s="2" t="s">
        <v>1</v>
      </c>
      <c r="DP66" s="2" t="s">
        <v>1</v>
      </c>
      <c r="DQ66" s="2" t="s">
        <v>1</v>
      </c>
      <c r="DR66" s="2" t="s">
        <v>1</v>
      </c>
      <c r="DS66" s="2">
        <v>265600</v>
      </c>
      <c r="DT66" s="2" t="s">
        <v>1</v>
      </c>
      <c r="DU66" s="2" t="s">
        <v>1</v>
      </c>
      <c r="DV66" s="2">
        <v>29000</v>
      </c>
      <c r="DW66" s="2">
        <v>65400</v>
      </c>
      <c r="DX66" s="2" t="s">
        <v>1</v>
      </c>
      <c r="DY66" s="2" t="s">
        <v>1</v>
      </c>
      <c r="DZ66" s="2" t="s">
        <v>1</v>
      </c>
      <c r="EA66" s="2" t="s">
        <v>1</v>
      </c>
      <c r="EB66" s="2" t="s">
        <v>1</v>
      </c>
      <c r="EC66" s="2" t="s">
        <v>1</v>
      </c>
      <c r="ED66" s="2" t="s">
        <v>1</v>
      </c>
      <c r="EE66" s="2" t="s">
        <v>1</v>
      </c>
      <c r="EF66" s="2" t="s">
        <v>1</v>
      </c>
      <c r="EG66" s="2" t="s">
        <v>1</v>
      </c>
      <c r="EH66" s="2" t="s">
        <v>1</v>
      </c>
      <c r="EI66" s="2" t="s">
        <v>1</v>
      </c>
      <c r="EJ66" s="2" t="s">
        <v>1</v>
      </c>
      <c r="EK66" s="2" t="s">
        <v>1</v>
      </c>
      <c r="EL66" s="2" t="s">
        <v>1</v>
      </c>
      <c r="EM66" s="2" t="s">
        <v>1</v>
      </c>
      <c r="EN66" s="2" t="s">
        <v>1</v>
      </c>
      <c r="EO66" s="2" t="s">
        <v>1</v>
      </c>
      <c r="EP66" s="2" t="s">
        <v>1</v>
      </c>
      <c r="EQ66" s="2" t="s">
        <v>1</v>
      </c>
      <c r="ER66" s="2" t="s">
        <v>1</v>
      </c>
      <c r="ES66" s="2">
        <v>232462</v>
      </c>
      <c r="ET66" s="2" t="s">
        <v>1</v>
      </c>
      <c r="EU66" s="2">
        <v>994</v>
      </c>
      <c r="EV66" s="2">
        <v>43459</v>
      </c>
      <c r="EW66" s="2">
        <v>171037</v>
      </c>
      <c r="EX66" s="2" t="s">
        <v>1</v>
      </c>
      <c r="EY66" s="2" t="s">
        <v>1</v>
      </c>
      <c r="EZ66" s="2" t="s">
        <v>1</v>
      </c>
      <c r="FA66" s="2">
        <v>57926</v>
      </c>
      <c r="FB66" s="2">
        <v>36310</v>
      </c>
      <c r="FC66" s="2" t="s">
        <v>1</v>
      </c>
      <c r="FD66" s="2">
        <v>337</v>
      </c>
      <c r="FE66" s="2" t="s">
        <v>1</v>
      </c>
      <c r="FF66" s="2" t="s">
        <v>1</v>
      </c>
      <c r="FG66" s="2" t="s">
        <v>1</v>
      </c>
      <c r="FH66" s="2" t="s">
        <v>1</v>
      </c>
      <c r="FI66" s="2" t="s">
        <v>1</v>
      </c>
      <c r="FJ66" s="2" t="s">
        <v>1</v>
      </c>
      <c r="FK66" s="2" t="s">
        <v>1</v>
      </c>
      <c r="FL66" s="2" t="s">
        <v>1</v>
      </c>
      <c r="FM66" s="2">
        <v>989</v>
      </c>
      <c r="FN66" s="2">
        <v>19343</v>
      </c>
      <c r="FO66" s="2" t="s">
        <v>1</v>
      </c>
      <c r="FP66" s="2">
        <v>27825</v>
      </c>
      <c r="FQ66" s="2" t="s">
        <v>1</v>
      </c>
      <c r="FR66" s="2" t="s">
        <v>1</v>
      </c>
      <c r="FS66" s="2" t="s">
        <v>1</v>
      </c>
      <c r="FT66" s="2" t="s">
        <v>1</v>
      </c>
      <c r="FU66" s="2" t="s">
        <v>1</v>
      </c>
      <c r="FV66" s="2" t="s">
        <v>1</v>
      </c>
      <c r="FW66" s="2" t="s">
        <v>1</v>
      </c>
      <c r="FX66" s="2" t="s">
        <v>1</v>
      </c>
      <c r="FY66" s="2">
        <v>96769</v>
      </c>
      <c r="FZ66" s="2" t="s">
        <v>1</v>
      </c>
      <c r="GA66" s="2">
        <v>1410</v>
      </c>
      <c r="GB66" s="2" t="s">
        <v>1</v>
      </c>
      <c r="GC66" s="2" t="s">
        <v>1</v>
      </c>
      <c r="GD66" s="2">
        <v>532</v>
      </c>
      <c r="GE66" s="2">
        <v>5421.52</v>
      </c>
      <c r="GF66" s="2">
        <v>17038.2</v>
      </c>
      <c r="GG66" s="2" t="s">
        <v>1</v>
      </c>
      <c r="GH66" s="2" t="s">
        <v>1</v>
      </c>
      <c r="GI66" s="2">
        <v>0</v>
      </c>
      <c r="GJ66" s="2">
        <v>1500</v>
      </c>
      <c r="GK66" s="2">
        <v>1348.8</v>
      </c>
      <c r="GL66" s="2">
        <v>739089.64</v>
      </c>
      <c r="GM66" s="2">
        <v>204158.56</v>
      </c>
      <c r="GN66" s="2" t="s">
        <v>1</v>
      </c>
      <c r="GO66" s="2">
        <v>5023</v>
      </c>
      <c r="GP66" s="2">
        <v>17135</v>
      </c>
      <c r="GQ66" s="2" t="s">
        <v>1</v>
      </c>
      <c r="GR66" s="2" t="s">
        <v>1</v>
      </c>
      <c r="GS66" s="2" t="s">
        <v>1</v>
      </c>
      <c r="GT66" s="2">
        <v>2040</v>
      </c>
      <c r="GU66" s="2" t="s">
        <v>1</v>
      </c>
      <c r="GV66" s="2" t="s">
        <v>1</v>
      </c>
      <c r="GW66" s="2" t="s">
        <v>1</v>
      </c>
      <c r="GX66" s="2" t="s">
        <v>1</v>
      </c>
      <c r="GY66" s="2" t="s">
        <v>1</v>
      </c>
      <c r="GZ66" s="2" t="s">
        <v>1</v>
      </c>
      <c r="HA66" s="2">
        <v>22871.26</v>
      </c>
      <c r="HB66" s="2" t="s">
        <v>1</v>
      </c>
      <c r="HC66" s="2" t="s">
        <v>1</v>
      </c>
      <c r="HD66" s="2" t="s">
        <v>1</v>
      </c>
      <c r="HE66" s="2" t="s">
        <v>1</v>
      </c>
      <c r="HF66" s="2" t="s">
        <v>1</v>
      </c>
      <c r="HG66" s="2" t="s">
        <v>1</v>
      </c>
      <c r="HH66" s="2" t="s">
        <v>1</v>
      </c>
      <c r="HI66" s="2" t="s">
        <v>1</v>
      </c>
      <c r="HJ66" s="2">
        <v>5000</v>
      </c>
      <c r="HK66" s="2">
        <v>5000</v>
      </c>
      <c r="HL66" s="2" t="s">
        <v>1</v>
      </c>
      <c r="HM66" s="2" t="s">
        <v>1</v>
      </c>
      <c r="HN66" s="2">
        <v>0</v>
      </c>
      <c r="HO66" s="2" t="s">
        <v>1</v>
      </c>
      <c r="HP66" s="2" t="s">
        <v>1</v>
      </c>
      <c r="HQ66" s="2">
        <v>87999</v>
      </c>
      <c r="HR66" s="2" t="s">
        <v>1</v>
      </c>
      <c r="HS66" s="2">
        <v>2277</v>
      </c>
      <c r="HT66" s="2" t="s">
        <v>1</v>
      </c>
      <c r="HU66" s="2" t="s">
        <v>1</v>
      </c>
      <c r="HV66" s="2" t="s">
        <v>1</v>
      </c>
      <c r="HW66" s="2" t="s">
        <v>1</v>
      </c>
      <c r="HX66" s="2" t="s">
        <v>1</v>
      </c>
      <c r="HY66" s="2" t="s">
        <v>1</v>
      </c>
      <c r="HZ66" s="2" t="s">
        <v>1</v>
      </c>
      <c r="IA66" s="2" t="s">
        <v>1</v>
      </c>
      <c r="IB66" s="2" t="s">
        <v>1</v>
      </c>
      <c r="IC66" s="2" t="s">
        <v>1</v>
      </c>
      <c r="ID66" s="2" t="s">
        <v>1</v>
      </c>
      <c r="IE66" s="2" t="s">
        <v>1</v>
      </c>
      <c r="IF66" s="2">
        <v>76153</v>
      </c>
      <c r="IG66" s="2" t="s">
        <v>1</v>
      </c>
      <c r="IH66" s="2">
        <v>27733</v>
      </c>
      <c r="II66" s="2">
        <v>113240</v>
      </c>
      <c r="IJ66" s="2" t="s">
        <v>1</v>
      </c>
      <c r="IK66" s="2" t="s">
        <v>1</v>
      </c>
      <c r="IL66" s="2" t="s">
        <v>1</v>
      </c>
      <c r="IM66" s="2" t="s">
        <v>1</v>
      </c>
      <c r="IN66" s="2" t="s">
        <v>1</v>
      </c>
      <c r="IO66" s="2" t="s">
        <v>1</v>
      </c>
      <c r="IP66" s="2" t="s">
        <v>1</v>
      </c>
      <c r="IQ66" s="2" t="s">
        <v>1</v>
      </c>
      <c r="IR66" s="2" t="s">
        <v>1</v>
      </c>
      <c r="IS66" s="2" t="s">
        <v>1</v>
      </c>
      <c r="IT66" s="2" t="s">
        <v>1</v>
      </c>
      <c r="IU66" s="2" t="s">
        <v>1</v>
      </c>
      <c r="IV66" s="2" t="s">
        <v>1</v>
      </c>
      <c r="IW66" s="2" t="s">
        <v>1</v>
      </c>
      <c r="IX66" s="2" t="s">
        <v>1</v>
      </c>
      <c r="IY66" s="2" t="s">
        <v>1</v>
      </c>
      <c r="IZ66" s="2" t="s">
        <v>1</v>
      </c>
      <c r="JA66" s="2" t="s">
        <v>1</v>
      </c>
      <c r="JB66" s="2" t="s">
        <v>1</v>
      </c>
      <c r="JC66" s="2" t="s">
        <v>1</v>
      </c>
      <c r="JD66" s="2" t="s">
        <v>1</v>
      </c>
      <c r="JE66" s="2" t="s">
        <v>1</v>
      </c>
      <c r="JF66" s="2" t="s">
        <v>1</v>
      </c>
      <c r="JG66" s="2" t="s">
        <v>1</v>
      </c>
      <c r="JH66" s="2" t="s">
        <v>1</v>
      </c>
      <c r="JI66" s="2" t="s">
        <v>1</v>
      </c>
      <c r="JJ66" s="2">
        <v>0</v>
      </c>
      <c r="JK66" s="2" t="s">
        <v>1</v>
      </c>
      <c r="JL66" s="2">
        <v>0</v>
      </c>
      <c r="JM66" s="2" t="s">
        <v>1</v>
      </c>
      <c r="JN66" s="2" t="s">
        <v>1</v>
      </c>
      <c r="JO66" s="2" t="s">
        <v>1</v>
      </c>
      <c r="JP66" s="2" t="s">
        <v>1</v>
      </c>
      <c r="JQ66" s="2" t="s">
        <v>1</v>
      </c>
      <c r="JR66" s="2" t="s">
        <v>1</v>
      </c>
      <c r="JS66" s="2">
        <v>0</v>
      </c>
      <c r="JT66" s="2" t="s">
        <v>1</v>
      </c>
      <c r="JU66" s="2" t="s">
        <v>1</v>
      </c>
      <c r="JV66" s="2" t="s">
        <v>1</v>
      </c>
      <c r="JW66" s="2" t="s">
        <v>1</v>
      </c>
      <c r="JX66" s="2" t="s">
        <v>1</v>
      </c>
      <c r="JY66" s="2" t="s">
        <v>1</v>
      </c>
      <c r="JZ66" s="2" t="s">
        <v>1</v>
      </c>
      <c r="KA66" s="2" t="s">
        <v>1</v>
      </c>
      <c r="KB66" s="2" t="s">
        <v>1</v>
      </c>
      <c r="KC66" s="2" t="s">
        <v>1</v>
      </c>
      <c r="KD66" s="2" t="s">
        <v>1</v>
      </c>
      <c r="KE66" s="2" t="s">
        <v>1</v>
      </c>
      <c r="KF66" s="2" t="s">
        <v>1</v>
      </c>
      <c r="KG66" s="2" t="s">
        <v>1</v>
      </c>
      <c r="KH66" s="2" t="s">
        <v>1</v>
      </c>
      <c r="KI66" s="2" t="s">
        <v>1</v>
      </c>
      <c r="KJ66" s="2" t="s">
        <v>1</v>
      </c>
      <c r="KK66" s="2" t="s">
        <v>1</v>
      </c>
      <c r="KL66" s="2" t="s">
        <v>1</v>
      </c>
      <c r="KM66" s="2" t="s">
        <v>1</v>
      </c>
      <c r="KN66" s="2" t="s">
        <v>1</v>
      </c>
      <c r="KO66" s="2" t="s">
        <v>1</v>
      </c>
      <c r="KP66" s="2" t="s">
        <v>1</v>
      </c>
      <c r="KQ66" s="2" t="s">
        <v>1</v>
      </c>
      <c r="KR66" s="2" t="s">
        <v>1</v>
      </c>
      <c r="KS66" s="2" t="s">
        <v>1</v>
      </c>
      <c r="KT66" s="2" t="s">
        <v>1</v>
      </c>
      <c r="KU66" s="2" t="s">
        <v>1</v>
      </c>
      <c r="KV66" s="2" t="s">
        <v>1</v>
      </c>
      <c r="KW66" s="2" t="s">
        <v>1</v>
      </c>
      <c r="KX66" s="2" t="s">
        <v>1</v>
      </c>
      <c r="KY66" s="2" t="s">
        <v>1</v>
      </c>
      <c r="KZ66" s="2" t="s">
        <v>1</v>
      </c>
      <c r="LA66" s="2" t="s">
        <v>1</v>
      </c>
      <c r="LB66" s="2" t="s">
        <v>1</v>
      </c>
      <c r="LC66" s="2" t="s">
        <v>1</v>
      </c>
      <c r="LD66" s="2" t="s">
        <v>1</v>
      </c>
      <c r="LE66" s="2" t="s">
        <v>1</v>
      </c>
      <c r="LF66" s="2" t="s">
        <v>1</v>
      </c>
      <c r="LG66" s="2" t="s">
        <v>1</v>
      </c>
      <c r="LH66" s="2" t="s">
        <v>1</v>
      </c>
      <c r="LI66" s="2" t="s">
        <v>1</v>
      </c>
    </row>
    <row r="67" spans="1:321" x14ac:dyDescent="0.3">
      <c r="A67" s="2" t="s">
        <v>61</v>
      </c>
      <c r="B67" s="2">
        <v>214</v>
      </c>
      <c r="C67" s="8">
        <f t="shared" si="80"/>
        <v>625940.90000000037</v>
      </c>
      <c r="D67" s="8">
        <f t="shared" si="81"/>
        <v>5434803.540000001</v>
      </c>
      <c r="E67" s="8">
        <f t="shared" si="82"/>
        <v>25396.278224299069</v>
      </c>
      <c r="F67" s="8">
        <f t="shared" si="83"/>
        <v>3345232.4400000004</v>
      </c>
      <c r="G67" s="8">
        <f t="shared" si="84"/>
        <v>1482691.1</v>
      </c>
      <c r="H67" s="8">
        <f t="shared" si="85"/>
        <v>0</v>
      </c>
      <c r="I67" s="8">
        <f t="shared" si="86"/>
        <v>606880</v>
      </c>
      <c r="J67" s="8">
        <f t="shared" si="87"/>
        <v>2835.8878504672898</v>
      </c>
      <c r="K67" s="8">
        <f t="shared" si="88"/>
        <v>606880</v>
      </c>
      <c r="L67" s="8">
        <f t="shared" si="89"/>
        <v>0</v>
      </c>
      <c r="M67" s="8">
        <f t="shared" si="90"/>
        <v>1472191.1</v>
      </c>
      <c r="N67" s="8">
        <f t="shared" si="91"/>
        <v>15631.927289719628</v>
      </c>
      <c r="O67" s="8">
        <f t="shared" si="92"/>
        <v>794493.14</v>
      </c>
      <c r="P67" s="8">
        <f t="shared" si="93"/>
        <v>780789.71</v>
      </c>
      <c r="Q67" s="8">
        <f t="shared" si="94"/>
        <v>1412890.27</v>
      </c>
      <c r="R67" s="8">
        <f t="shared" si="95"/>
        <v>3221412.4400000004</v>
      </c>
      <c r="S67" s="8">
        <f t="shared" si="96"/>
        <v>15053.329158878507</v>
      </c>
      <c r="T67" s="8">
        <f t="shared" si="97"/>
        <v>123820</v>
      </c>
      <c r="U67" s="7">
        <f t="shared" si="98"/>
        <v>3.7013870402380765E-2</v>
      </c>
      <c r="V67" s="8">
        <f t="shared" si="99"/>
        <v>0</v>
      </c>
      <c r="W67" s="8">
        <f t="shared" si="100"/>
        <v>123420</v>
      </c>
      <c r="X67" s="8">
        <f t="shared" si="101"/>
        <v>0</v>
      </c>
      <c r="Y67" s="8">
        <f t="shared" si="102"/>
        <v>400</v>
      </c>
      <c r="Z67" s="8">
        <f t="shared" si="103"/>
        <v>17798.7</v>
      </c>
      <c r="AA67" s="8">
        <f t="shared" si="104"/>
        <v>215440.62</v>
      </c>
      <c r="AB67" s="8">
        <f t="shared" si="105"/>
        <v>4808862.6400000006</v>
      </c>
      <c r="AC67" s="8">
        <f t="shared" si="106"/>
        <v>22471.320747663554</v>
      </c>
      <c r="AD67" s="8">
        <f t="shared" si="107"/>
        <v>4788862.6400000006</v>
      </c>
      <c r="AE67" s="8">
        <f t="shared" si="108"/>
        <v>22377.862803738321</v>
      </c>
      <c r="AF67" s="8">
        <f t="shared" si="109"/>
        <v>992189</v>
      </c>
      <c r="AG67" s="7">
        <f t="shared" si="110"/>
        <v>0.20632508646576769</v>
      </c>
      <c r="AH67" s="8">
        <f t="shared" si="111"/>
        <v>4636.3971962616824</v>
      </c>
      <c r="AI67" s="8">
        <f t="shared" si="112"/>
        <v>3510229.74</v>
      </c>
      <c r="AJ67" s="8">
        <f t="shared" si="113"/>
        <v>50894</v>
      </c>
      <c r="AK67" s="8">
        <f t="shared" si="114"/>
        <v>180774</v>
      </c>
      <c r="AL67" s="8">
        <f t="shared" si="115"/>
        <v>20000</v>
      </c>
      <c r="AM67" s="8">
        <f t="shared" si="116"/>
        <v>93.45794392523365</v>
      </c>
      <c r="AN67" s="8">
        <f t="shared" si="117"/>
        <v>20000</v>
      </c>
      <c r="AO67" s="8">
        <f t="shared" si="118"/>
        <v>0</v>
      </c>
      <c r="AP67" s="2">
        <v>707275.56</v>
      </c>
      <c r="AQ67" s="2">
        <v>19681.7</v>
      </c>
      <c r="AR67" s="2">
        <v>67535.88</v>
      </c>
      <c r="AS67" s="2" t="s">
        <v>1</v>
      </c>
      <c r="AT67" s="2">
        <v>654629.71</v>
      </c>
      <c r="AU67" s="2">
        <v>126160</v>
      </c>
      <c r="AV67" s="2" t="s">
        <v>1</v>
      </c>
      <c r="AW67" s="2">
        <v>1412890.27</v>
      </c>
      <c r="AX67" s="2" t="s">
        <v>1</v>
      </c>
      <c r="AY67" s="2" t="s">
        <v>1</v>
      </c>
      <c r="AZ67" s="2" t="s">
        <v>1</v>
      </c>
      <c r="BA67" s="2" t="s">
        <v>1</v>
      </c>
      <c r="BB67" s="2" t="s">
        <v>1</v>
      </c>
      <c r="BC67" s="2" t="s">
        <v>1</v>
      </c>
      <c r="BD67" s="2" t="s">
        <v>1</v>
      </c>
      <c r="BE67" s="2" t="s">
        <v>1</v>
      </c>
      <c r="BF67" s="2" t="s">
        <v>1</v>
      </c>
      <c r="BG67" s="2">
        <v>122160</v>
      </c>
      <c r="BH67" s="2">
        <v>1260</v>
      </c>
      <c r="BI67" s="2" t="s">
        <v>1</v>
      </c>
      <c r="BJ67" s="2" t="s">
        <v>1</v>
      </c>
      <c r="BK67" s="2" t="s">
        <v>1</v>
      </c>
      <c r="BL67" s="2" t="s">
        <v>1</v>
      </c>
      <c r="BM67" s="2" t="s">
        <v>1</v>
      </c>
      <c r="BN67" s="2" t="s">
        <v>1</v>
      </c>
      <c r="BO67" s="2" t="s">
        <v>1</v>
      </c>
      <c r="BP67" s="2" t="s">
        <v>1</v>
      </c>
      <c r="BQ67" s="2" t="s">
        <v>1</v>
      </c>
      <c r="BR67" s="2">
        <v>400</v>
      </c>
      <c r="BS67" s="2">
        <v>17709.62</v>
      </c>
      <c r="BT67" s="2">
        <v>89.08</v>
      </c>
      <c r="BU67" s="2" t="s">
        <v>1</v>
      </c>
      <c r="BV67" s="2" t="s">
        <v>1</v>
      </c>
      <c r="BW67" s="2">
        <v>215440.62</v>
      </c>
      <c r="BX67" s="2" t="s">
        <v>1</v>
      </c>
      <c r="BY67" s="2">
        <v>666492.1</v>
      </c>
      <c r="BZ67" s="2">
        <v>5350</v>
      </c>
      <c r="CA67" s="2" t="s">
        <v>1</v>
      </c>
      <c r="CB67" s="2" t="s">
        <v>1</v>
      </c>
      <c r="CC67" s="2" t="s">
        <v>1</v>
      </c>
      <c r="CD67" s="2" t="s">
        <v>1</v>
      </c>
      <c r="CE67" s="2">
        <v>64530</v>
      </c>
      <c r="CF67" s="2">
        <v>541946</v>
      </c>
      <c r="CG67" s="2" t="s">
        <v>1</v>
      </c>
      <c r="CH67" s="2">
        <v>193200</v>
      </c>
      <c r="CI67" s="2">
        <v>673</v>
      </c>
      <c r="CJ67" s="2" t="s">
        <v>1</v>
      </c>
      <c r="CK67" s="2" t="s">
        <v>1</v>
      </c>
      <c r="CL67" s="2" t="s">
        <v>1</v>
      </c>
      <c r="CM67" s="2" t="s">
        <v>1</v>
      </c>
      <c r="CN67" s="2" t="s">
        <v>1</v>
      </c>
      <c r="CO67" s="2" t="s">
        <v>1</v>
      </c>
      <c r="CP67" s="2" t="s">
        <v>1</v>
      </c>
      <c r="CQ67" s="2" t="s">
        <v>1</v>
      </c>
      <c r="CR67" s="2" t="s">
        <v>1</v>
      </c>
      <c r="CS67" s="2" t="s">
        <v>1</v>
      </c>
      <c r="CT67" s="2" t="s">
        <v>1</v>
      </c>
      <c r="CU67" s="2" t="s">
        <v>1</v>
      </c>
      <c r="CV67" s="2" t="s">
        <v>1</v>
      </c>
      <c r="CW67" s="2" t="s">
        <v>1</v>
      </c>
      <c r="CX67" s="2" t="s">
        <v>1</v>
      </c>
      <c r="CY67" s="2">
        <v>10500</v>
      </c>
      <c r="CZ67" s="2" t="s">
        <v>1</v>
      </c>
      <c r="DA67" s="2" t="s">
        <v>1</v>
      </c>
      <c r="DB67" s="2" t="s">
        <v>1</v>
      </c>
      <c r="DC67" s="2" t="s">
        <v>1</v>
      </c>
      <c r="DD67" s="2" t="s">
        <v>1</v>
      </c>
      <c r="DE67" s="2" t="s">
        <v>1</v>
      </c>
      <c r="DF67" s="2" t="s">
        <v>1</v>
      </c>
      <c r="DG67" s="2" t="s">
        <v>1</v>
      </c>
      <c r="DH67" s="2" t="s">
        <v>1</v>
      </c>
      <c r="DI67" s="2" t="s">
        <v>1</v>
      </c>
      <c r="DJ67" s="2" t="s">
        <v>1</v>
      </c>
      <c r="DK67" s="2" t="s">
        <v>1</v>
      </c>
      <c r="DL67" s="2" t="s">
        <v>1</v>
      </c>
      <c r="DM67" s="2" t="s">
        <v>1</v>
      </c>
      <c r="DN67" s="2" t="s">
        <v>1</v>
      </c>
      <c r="DO67" s="2" t="s">
        <v>1</v>
      </c>
      <c r="DP67" s="2" t="s">
        <v>1</v>
      </c>
      <c r="DQ67" s="2" t="s">
        <v>1</v>
      </c>
      <c r="DR67" s="2" t="s">
        <v>1</v>
      </c>
      <c r="DS67" s="2" t="s">
        <v>1</v>
      </c>
      <c r="DT67" s="2" t="s">
        <v>1</v>
      </c>
      <c r="DU67" s="2" t="s">
        <v>1</v>
      </c>
      <c r="DV67" s="2">
        <v>29000</v>
      </c>
      <c r="DW67" s="2">
        <v>65400</v>
      </c>
      <c r="DX67" s="2" t="s">
        <v>1</v>
      </c>
      <c r="DY67" s="2">
        <v>102580</v>
      </c>
      <c r="DZ67" s="2" t="s">
        <v>1</v>
      </c>
      <c r="EA67" s="2" t="s">
        <v>1</v>
      </c>
      <c r="EB67" s="2">
        <v>409900</v>
      </c>
      <c r="EC67" s="2" t="s">
        <v>1</v>
      </c>
      <c r="ED67" s="2" t="s">
        <v>1</v>
      </c>
      <c r="EE67" s="2" t="s">
        <v>1</v>
      </c>
      <c r="EF67" s="2" t="s">
        <v>1</v>
      </c>
      <c r="EG67" s="2" t="s">
        <v>1</v>
      </c>
      <c r="EH67" s="2" t="s">
        <v>1</v>
      </c>
      <c r="EI67" s="2" t="s">
        <v>1</v>
      </c>
      <c r="EJ67" s="2" t="s">
        <v>1</v>
      </c>
      <c r="EK67" s="2">
        <v>0</v>
      </c>
      <c r="EL67" s="2" t="s">
        <v>1</v>
      </c>
      <c r="EM67" s="2" t="s">
        <v>1</v>
      </c>
      <c r="EN67" s="2" t="s">
        <v>1</v>
      </c>
      <c r="EO67" s="2" t="s">
        <v>1</v>
      </c>
      <c r="EP67" s="2" t="s">
        <v>1</v>
      </c>
      <c r="EQ67" s="2" t="s">
        <v>1</v>
      </c>
      <c r="ER67" s="2" t="s">
        <v>1</v>
      </c>
      <c r="ES67" s="2">
        <v>272241</v>
      </c>
      <c r="ET67" s="2" t="s">
        <v>1</v>
      </c>
      <c r="EU67" s="2" t="s">
        <v>1</v>
      </c>
      <c r="EV67" s="2">
        <v>68852</v>
      </c>
      <c r="EW67" s="2">
        <v>513188</v>
      </c>
      <c r="EX67" s="2" t="s">
        <v>1</v>
      </c>
      <c r="EY67" s="2" t="s">
        <v>1</v>
      </c>
      <c r="EZ67" s="2" t="s">
        <v>1</v>
      </c>
      <c r="FA67" s="2">
        <v>70678</v>
      </c>
      <c r="FB67" s="2">
        <v>65894</v>
      </c>
      <c r="FC67" s="2">
        <v>1336</v>
      </c>
      <c r="FD67" s="2" t="s">
        <v>1</v>
      </c>
      <c r="FE67" s="2" t="s">
        <v>1</v>
      </c>
      <c r="FF67" s="2" t="s">
        <v>1</v>
      </c>
      <c r="FG67" s="2" t="s">
        <v>1</v>
      </c>
      <c r="FH67" s="2">
        <v>8695</v>
      </c>
      <c r="FI67" s="2" t="s">
        <v>1</v>
      </c>
      <c r="FJ67" s="2">
        <v>0</v>
      </c>
      <c r="FK67" s="2" t="s">
        <v>1</v>
      </c>
      <c r="FL67" s="2" t="s">
        <v>1</v>
      </c>
      <c r="FM67" s="2">
        <v>5540</v>
      </c>
      <c r="FN67" s="2">
        <v>30004</v>
      </c>
      <c r="FO67" s="2">
        <v>5000</v>
      </c>
      <c r="FP67" s="2">
        <v>128462</v>
      </c>
      <c r="FQ67" s="2">
        <v>3973.1</v>
      </c>
      <c r="FR67" s="2" t="s">
        <v>1</v>
      </c>
      <c r="FS67" s="2" t="s">
        <v>1</v>
      </c>
      <c r="FT67" s="2" t="s">
        <v>1</v>
      </c>
      <c r="FU67" s="2" t="s">
        <v>1</v>
      </c>
      <c r="FV67" s="2" t="s">
        <v>1</v>
      </c>
      <c r="FW67" s="2" t="s">
        <v>1</v>
      </c>
      <c r="FX67" s="2">
        <v>183449.74</v>
      </c>
      <c r="FY67" s="2">
        <v>265764</v>
      </c>
      <c r="FZ67" s="2" t="s">
        <v>1</v>
      </c>
      <c r="GA67" s="2">
        <v>26789</v>
      </c>
      <c r="GB67" s="2" t="s">
        <v>1</v>
      </c>
      <c r="GC67" s="2" t="s">
        <v>1</v>
      </c>
      <c r="GD67" s="2">
        <v>4664.76</v>
      </c>
      <c r="GE67" s="2">
        <v>21244.32</v>
      </c>
      <c r="GF67" s="2">
        <v>53130.48</v>
      </c>
      <c r="GG67" s="2">
        <v>15320</v>
      </c>
      <c r="GH67" s="2" t="s">
        <v>1</v>
      </c>
      <c r="GI67" s="2" t="s">
        <v>1</v>
      </c>
      <c r="GJ67" s="2">
        <v>1331</v>
      </c>
      <c r="GK67" s="2">
        <v>63997.95</v>
      </c>
      <c r="GL67" s="2">
        <v>717580.24</v>
      </c>
      <c r="GM67" s="2">
        <v>1921659.2</v>
      </c>
      <c r="GN67" s="2">
        <v>19239</v>
      </c>
      <c r="GO67" s="2">
        <v>3536</v>
      </c>
      <c r="GP67" s="2">
        <v>9032</v>
      </c>
      <c r="GQ67" s="2" t="s">
        <v>1</v>
      </c>
      <c r="GR67" s="2" t="s">
        <v>1</v>
      </c>
      <c r="GS67" s="2" t="s">
        <v>1</v>
      </c>
      <c r="GT67" s="2">
        <v>3180</v>
      </c>
      <c r="GU67" s="2" t="s">
        <v>1</v>
      </c>
      <c r="GV67" s="2" t="s">
        <v>1</v>
      </c>
      <c r="GW67" s="2" t="s">
        <v>1</v>
      </c>
      <c r="GX67" s="2">
        <v>10724.95</v>
      </c>
      <c r="GY67" s="2">
        <v>3120</v>
      </c>
      <c r="GZ67" s="2">
        <v>0</v>
      </c>
      <c r="HA67" s="2">
        <v>4793</v>
      </c>
      <c r="HB67" s="2" t="s">
        <v>1</v>
      </c>
      <c r="HC67" s="2" t="s">
        <v>1</v>
      </c>
      <c r="HD67" s="2" t="s">
        <v>1</v>
      </c>
      <c r="HE67" s="2" t="s">
        <v>1</v>
      </c>
      <c r="HF67" s="2" t="s">
        <v>1</v>
      </c>
      <c r="HG67" s="2" t="s">
        <v>1</v>
      </c>
      <c r="HH67" s="2" t="s">
        <v>1</v>
      </c>
      <c r="HI67" s="2" t="s">
        <v>1</v>
      </c>
      <c r="HJ67" s="2">
        <v>30894</v>
      </c>
      <c r="HK67" s="2">
        <v>20000</v>
      </c>
      <c r="HL67" s="2" t="s">
        <v>1</v>
      </c>
      <c r="HM67" s="2" t="s">
        <v>1</v>
      </c>
      <c r="HN67" s="2">
        <v>0</v>
      </c>
      <c r="HO67" s="2" t="s">
        <v>1</v>
      </c>
      <c r="HP67" s="2" t="s">
        <v>1</v>
      </c>
      <c r="HQ67" s="2">
        <v>2480</v>
      </c>
      <c r="HR67" s="2" t="s">
        <v>1</v>
      </c>
      <c r="HS67" s="2">
        <v>9152</v>
      </c>
      <c r="HT67" s="2" t="s">
        <v>1</v>
      </c>
      <c r="HU67" s="2" t="s">
        <v>1</v>
      </c>
      <c r="HV67" s="2">
        <v>3210</v>
      </c>
      <c r="HW67" s="2" t="s">
        <v>1</v>
      </c>
      <c r="HX67" s="2" t="s">
        <v>1</v>
      </c>
      <c r="HY67" s="2" t="s">
        <v>1</v>
      </c>
      <c r="HZ67" s="2" t="s">
        <v>1</v>
      </c>
      <c r="IA67" s="2" t="s">
        <v>1</v>
      </c>
      <c r="IB67" s="2" t="s">
        <v>1</v>
      </c>
      <c r="IC67" s="2" t="s">
        <v>1</v>
      </c>
      <c r="ID67" s="2" t="s">
        <v>1</v>
      </c>
      <c r="IE67" s="2" t="s">
        <v>1</v>
      </c>
      <c r="IF67" s="2" t="s">
        <v>1</v>
      </c>
      <c r="IG67" s="2">
        <v>5400</v>
      </c>
      <c r="IH67" s="2">
        <v>34372</v>
      </c>
      <c r="II67" s="2">
        <v>126160</v>
      </c>
      <c r="IJ67" s="2" t="s">
        <v>1</v>
      </c>
      <c r="IK67" s="2" t="s">
        <v>1</v>
      </c>
      <c r="IL67" s="2" t="s">
        <v>1</v>
      </c>
      <c r="IM67" s="2" t="s">
        <v>1</v>
      </c>
      <c r="IN67" s="2" t="s">
        <v>1</v>
      </c>
      <c r="IO67" s="2" t="s">
        <v>1</v>
      </c>
      <c r="IP67" s="2" t="s">
        <v>1</v>
      </c>
      <c r="IQ67" s="2" t="s">
        <v>1</v>
      </c>
      <c r="IR67" s="2" t="s">
        <v>1</v>
      </c>
      <c r="IS67" s="2" t="s">
        <v>1</v>
      </c>
      <c r="IT67" s="2" t="s">
        <v>1</v>
      </c>
      <c r="IU67" s="2" t="s">
        <v>1</v>
      </c>
      <c r="IV67" s="2" t="s">
        <v>1</v>
      </c>
      <c r="IW67" s="2" t="s">
        <v>1</v>
      </c>
      <c r="IX67" s="2" t="s">
        <v>1</v>
      </c>
      <c r="IY67" s="2" t="s">
        <v>1</v>
      </c>
      <c r="IZ67" s="2" t="s">
        <v>1</v>
      </c>
      <c r="JA67" s="2" t="s">
        <v>1</v>
      </c>
      <c r="JB67" s="2" t="s">
        <v>1</v>
      </c>
      <c r="JC67" s="2" t="s">
        <v>1</v>
      </c>
      <c r="JD67" s="2" t="s">
        <v>1</v>
      </c>
      <c r="JE67" s="2" t="s">
        <v>1</v>
      </c>
      <c r="JF67" s="2" t="s">
        <v>1</v>
      </c>
      <c r="JG67" s="2" t="s">
        <v>1</v>
      </c>
      <c r="JH67" s="2" t="s">
        <v>1</v>
      </c>
      <c r="JI67" s="2" t="s">
        <v>1</v>
      </c>
      <c r="JJ67" s="2" t="s">
        <v>1</v>
      </c>
      <c r="JK67" s="2" t="s">
        <v>1</v>
      </c>
      <c r="JL67" s="2" t="s">
        <v>1</v>
      </c>
      <c r="JM67" s="2" t="s">
        <v>1</v>
      </c>
      <c r="JN67" s="2">
        <v>54775.9</v>
      </c>
      <c r="JO67" s="2" t="s">
        <v>1</v>
      </c>
      <c r="JP67" s="2" t="s">
        <v>1</v>
      </c>
      <c r="JQ67" s="2" t="s">
        <v>1</v>
      </c>
      <c r="JR67" s="2">
        <v>20000</v>
      </c>
      <c r="JS67" s="2" t="s">
        <v>1</v>
      </c>
      <c r="JT67" s="2" t="s">
        <v>1</v>
      </c>
      <c r="JU67" s="2" t="s">
        <v>1</v>
      </c>
      <c r="JV67" s="2" t="s">
        <v>1</v>
      </c>
      <c r="JW67" s="2" t="s">
        <v>1</v>
      </c>
      <c r="JX67" s="2" t="s">
        <v>1</v>
      </c>
      <c r="JY67" s="2" t="s">
        <v>1</v>
      </c>
      <c r="JZ67" s="2" t="s">
        <v>1</v>
      </c>
      <c r="KA67" s="2" t="s">
        <v>1</v>
      </c>
      <c r="KB67" s="2" t="s">
        <v>1</v>
      </c>
      <c r="KC67" s="2" t="s">
        <v>1</v>
      </c>
      <c r="KD67" s="2" t="s">
        <v>1</v>
      </c>
      <c r="KE67" s="2" t="s">
        <v>1</v>
      </c>
      <c r="KF67" s="2" t="s">
        <v>1</v>
      </c>
      <c r="KG67" s="2" t="s">
        <v>1</v>
      </c>
      <c r="KH67" s="2" t="s">
        <v>1</v>
      </c>
      <c r="KI67" s="2" t="s">
        <v>1</v>
      </c>
      <c r="KJ67" s="2" t="s">
        <v>1</v>
      </c>
      <c r="KK67" s="2" t="s">
        <v>1</v>
      </c>
      <c r="KL67" s="2" t="s">
        <v>1</v>
      </c>
      <c r="KM67" s="2" t="s">
        <v>1</v>
      </c>
      <c r="KN67" s="2" t="s">
        <v>1</v>
      </c>
      <c r="KO67" s="2" t="s">
        <v>1</v>
      </c>
      <c r="KP67" s="2" t="s">
        <v>1</v>
      </c>
      <c r="KQ67" s="2" t="s">
        <v>1</v>
      </c>
      <c r="KR67" s="2" t="s">
        <v>1</v>
      </c>
      <c r="KS67" s="2" t="s">
        <v>1</v>
      </c>
      <c r="KT67" s="2" t="s">
        <v>1</v>
      </c>
      <c r="KU67" s="2" t="s">
        <v>1</v>
      </c>
      <c r="KV67" s="2" t="s">
        <v>1</v>
      </c>
      <c r="KW67" s="2" t="s">
        <v>1</v>
      </c>
      <c r="KX67" s="2" t="s">
        <v>1</v>
      </c>
      <c r="KY67" s="2" t="s">
        <v>1</v>
      </c>
      <c r="KZ67" s="2" t="s">
        <v>1</v>
      </c>
      <c r="LA67" s="2" t="s">
        <v>1</v>
      </c>
      <c r="LB67" s="2" t="s">
        <v>1</v>
      </c>
      <c r="LC67" s="2" t="s">
        <v>1</v>
      </c>
      <c r="LD67" s="2" t="s">
        <v>1</v>
      </c>
      <c r="LE67" s="2" t="s">
        <v>1</v>
      </c>
      <c r="LF67" s="2" t="s">
        <v>1</v>
      </c>
      <c r="LG67" s="2" t="s">
        <v>1</v>
      </c>
      <c r="LH67" s="2" t="s">
        <v>1</v>
      </c>
      <c r="LI67" s="2" t="s">
        <v>1</v>
      </c>
    </row>
    <row r="68" spans="1:321" x14ac:dyDescent="0.3">
      <c r="A68" s="2" t="s">
        <v>62</v>
      </c>
      <c r="B68" s="2">
        <v>325</v>
      </c>
      <c r="C68" s="8">
        <f t="shared" si="80"/>
        <v>2075042.9299999997</v>
      </c>
      <c r="D68" s="8">
        <f t="shared" si="81"/>
        <v>12057850.699999999</v>
      </c>
      <c r="E68" s="8">
        <f t="shared" si="82"/>
        <v>37101.079076923073</v>
      </c>
      <c r="F68" s="8">
        <f t="shared" si="83"/>
        <v>6213344.9899999993</v>
      </c>
      <c r="G68" s="8">
        <f t="shared" si="84"/>
        <v>4890377.71</v>
      </c>
      <c r="H68" s="8">
        <f t="shared" si="85"/>
        <v>2500</v>
      </c>
      <c r="I68" s="8">
        <f t="shared" si="86"/>
        <v>951628</v>
      </c>
      <c r="J68" s="8">
        <f t="shared" si="87"/>
        <v>2928.086153846154</v>
      </c>
      <c r="K68" s="8">
        <f t="shared" si="88"/>
        <v>651628</v>
      </c>
      <c r="L68" s="8">
        <f t="shared" si="89"/>
        <v>300000</v>
      </c>
      <c r="M68" s="8">
        <f t="shared" si="90"/>
        <v>4581827.71</v>
      </c>
      <c r="N68" s="8">
        <f t="shared" si="91"/>
        <v>19117.984584615384</v>
      </c>
      <c r="O68" s="8">
        <f t="shared" si="92"/>
        <v>1435921.5999999999</v>
      </c>
      <c r="P68" s="8">
        <f t="shared" si="93"/>
        <v>1380751.48</v>
      </c>
      <c r="Q68" s="8">
        <f t="shared" si="94"/>
        <v>2524499.6800000002</v>
      </c>
      <c r="R68" s="8">
        <f t="shared" si="95"/>
        <v>5880298.5199999996</v>
      </c>
      <c r="S68" s="8">
        <f t="shared" si="96"/>
        <v>18093.226215384613</v>
      </c>
      <c r="T68" s="8">
        <f t="shared" si="97"/>
        <v>333046.46999999974</v>
      </c>
      <c r="U68" s="7">
        <f t="shared" si="98"/>
        <v>5.3601799117225547E-2</v>
      </c>
      <c r="V68" s="8">
        <f t="shared" si="99"/>
        <v>259906.9</v>
      </c>
      <c r="W68" s="8">
        <f t="shared" si="100"/>
        <v>68699</v>
      </c>
      <c r="X68" s="8">
        <f t="shared" si="101"/>
        <v>1810.57</v>
      </c>
      <c r="Y68" s="8">
        <f t="shared" si="102"/>
        <v>2630</v>
      </c>
      <c r="Z68" s="8">
        <f t="shared" si="103"/>
        <v>30295.29</v>
      </c>
      <c r="AA68" s="8">
        <f t="shared" si="104"/>
        <v>508830.47</v>
      </c>
      <c r="AB68" s="8">
        <f t="shared" si="105"/>
        <v>9982807.7699999996</v>
      </c>
      <c r="AC68" s="8">
        <f t="shared" si="106"/>
        <v>30716.331599999998</v>
      </c>
      <c r="AD68" s="8">
        <f t="shared" si="107"/>
        <v>9521012.7699999996</v>
      </c>
      <c r="AE68" s="8">
        <f t="shared" si="108"/>
        <v>29295.423907692308</v>
      </c>
      <c r="AF68" s="8">
        <f t="shared" si="109"/>
        <v>2487384.6800000002</v>
      </c>
      <c r="AG68" s="7">
        <f t="shared" si="110"/>
        <v>0.24916684136451125</v>
      </c>
      <c r="AH68" s="8">
        <f t="shared" si="111"/>
        <v>7653.4913230769234</v>
      </c>
      <c r="AI68" s="8">
        <f t="shared" si="112"/>
        <v>6459151.8499999987</v>
      </c>
      <c r="AJ68" s="8">
        <f t="shared" si="113"/>
        <v>159250</v>
      </c>
      <c r="AK68" s="8">
        <f t="shared" si="114"/>
        <v>352209.24</v>
      </c>
      <c r="AL68" s="8">
        <f t="shared" si="115"/>
        <v>461795</v>
      </c>
      <c r="AM68" s="8">
        <f t="shared" si="116"/>
        <v>1420.9076923076923</v>
      </c>
      <c r="AN68" s="8">
        <f t="shared" si="117"/>
        <v>461795</v>
      </c>
      <c r="AO68" s="8">
        <f t="shared" si="118"/>
        <v>0</v>
      </c>
      <c r="AP68" s="2">
        <v>1279720.02</v>
      </c>
      <c r="AQ68" s="2">
        <v>35701.39</v>
      </c>
      <c r="AR68" s="2">
        <v>120500.19</v>
      </c>
      <c r="AS68" s="2" t="s">
        <v>1</v>
      </c>
      <c r="AT68" s="2">
        <v>1121971.48</v>
      </c>
      <c r="AU68" s="2">
        <v>258780</v>
      </c>
      <c r="AV68" s="2" t="s">
        <v>1</v>
      </c>
      <c r="AW68" s="2">
        <v>2524499.6800000002</v>
      </c>
      <c r="AX68" s="2" t="s">
        <v>1</v>
      </c>
      <c r="AY68" s="2" t="s">
        <v>1</v>
      </c>
      <c r="AZ68" s="2" t="s">
        <v>1</v>
      </c>
      <c r="BA68" s="2" t="s">
        <v>1</v>
      </c>
      <c r="BB68" s="2">
        <v>590.1</v>
      </c>
      <c r="BC68" s="2">
        <v>996.8</v>
      </c>
      <c r="BD68" s="2" t="s">
        <v>1</v>
      </c>
      <c r="BE68" s="2">
        <v>258320</v>
      </c>
      <c r="BF68" s="2" t="s">
        <v>1</v>
      </c>
      <c r="BG68" s="2" t="s">
        <v>1</v>
      </c>
      <c r="BH68" s="2">
        <v>3535</v>
      </c>
      <c r="BI68" s="2">
        <v>33398</v>
      </c>
      <c r="BJ68" s="2" t="s">
        <v>1</v>
      </c>
      <c r="BK68" s="2" t="s">
        <v>1</v>
      </c>
      <c r="BL68" s="2">
        <v>31766</v>
      </c>
      <c r="BM68" s="2" t="s">
        <v>1</v>
      </c>
      <c r="BN68" s="2" t="s">
        <v>1</v>
      </c>
      <c r="BO68" s="2" t="s">
        <v>1</v>
      </c>
      <c r="BP68" s="2">
        <v>1810.57</v>
      </c>
      <c r="BQ68" s="2" t="s">
        <v>1</v>
      </c>
      <c r="BR68" s="2">
        <v>2630</v>
      </c>
      <c r="BS68" s="2">
        <v>30143.68</v>
      </c>
      <c r="BT68" s="2">
        <v>151.61000000000001</v>
      </c>
      <c r="BU68" s="2" t="s">
        <v>1</v>
      </c>
      <c r="BV68" s="2" t="s">
        <v>1</v>
      </c>
      <c r="BW68" s="2">
        <v>508830.47</v>
      </c>
      <c r="BX68" s="2" t="s">
        <v>1</v>
      </c>
      <c r="BY68" s="2">
        <v>4516849.54</v>
      </c>
      <c r="BZ68" s="2">
        <v>6492</v>
      </c>
      <c r="CA68" s="2" t="s">
        <v>1</v>
      </c>
      <c r="CB68" s="2" t="s">
        <v>1</v>
      </c>
      <c r="CC68" s="2" t="s">
        <v>1</v>
      </c>
      <c r="CD68" s="2" t="s">
        <v>1</v>
      </c>
      <c r="CE68" s="2">
        <v>17663</v>
      </c>
      <c r="CF68" s="2">
        <v>40961</v>
      </c>
      <c r="CG68" s="2" t="s">
        <v>1</v>
      </c>
      <c r="CH68" s="2" t="s">
        <v>1</v>
      </c>
      <c r="CI68" s="2">
        <v>-137.83000000000001</v>
      </c>
      <c r="CJ68" s="2" t="s">
        <v>1</v>
      </c>
      <c r="CK68" s="2" t="s">
        <v>1</v>
      </c>
      <c r="CL68" s="2" t="s">
        <v>1</v>
      </c>
      <c r="CM68" s="2" t="s">
        <v>1</v>
      </c>
      <c r="CN68" s="2" t="s">
        <v>1</v>
      </c>
      <c r="CO68" s="2" t="s">
        <v>1</v>
      </c>
      <c r="CP68" s="2" t="s">
        <v>1</v>
      </c>
      <c r="CQ68" s="2" t="s">
        <v>1</v>
      </c>
      <c r="CR68" s="2" t="s">
        <v>1</v>
      </c>
      <c r="CS68" s="2">
        <v>308550</v>
      </c>
      <c r="CT68" s="2" t="s">
        <v>1</v>
      </c>
      <c r="CU68" s="2" t="s">
        <v>1</v>
      </c>
      <c r="CV68" s="2" t="s">
        <v>1</v>
      </c>
      <c r="CW68" s="2" t="s">
        <v>1</v>
      </c>
      <c r="CX68" s="2" t="s">
        <v>1</v>
      </c>
      <c r="CY68" s="2" t="s">
        <v>1</v>
      </c>
      <c r="CZ68" s="2" t="s">
        <v>1</v>
      </c>
      <c r="DA68" s="2" t="s">
        <v>1</v>
      </c>
      <c r="DB68" s="2" t="s">
        <v>1</v>
      </c>
      <c r="DC68" s="2" t="s">
        <v>1</v>
      </c>
      <c r="DD68" s="2" t="s">
        <v>1</v>
      </c>
      <c r="DE68" s="2" t="s">
        <v>1</v>
      </c>
      <c r="DF68" s="2" t="s">
        <v>1</v>
      </c>
      <c r="DG68" s="2" t="s">
        <v>1</v>
      </c>
      <c r="DH68" s="2" t="s">
        <v>1</v>
      </c>
      <c r="DI68" s="2" t="s">
        <v>1</v>
      </c>
      <c r="DJ68" s="2" t="s">
        <v>1</v>
      </c>
      <c r="DK68" s="2">
        <v>2500</v>
      </c>
      <c r="DL68" s="2" t="s">
        <v>1</v>
      </c>
      <c r="DM68" s="2" t="s">
        <v>1</v>
      </c>
      <c r="DN68" s="2" t="s">
        <v>1</v>
      </c>
      <c r="DO68" s="2" t="s">
        <v>1</v>
      </c>
      <c r="DP68" s="2" t="s">
        <v>1</v>
      </c>
      <c r="DQ68" s="2" t="s">
        <v>1</v>
      </c>
      <c r="DR68" s="2" t="s">
        <v>1</v>
      </c>
      <c r="DS68" s="2" t="s">
        <v>1</v>
      </c>
      <c r="DT68" s="2" t="s">
        <v>1</v>
      </c>
      <c r="DU68" s="2" t="s">
        <v>1</v>
      </c>
      <c r="DV68" s="2">
        <v>29000</v>
      </c>
      <c r="DW68" s="2">
        <v>68200</v>
      </c>
      <c r="DX68" s="2" t="s">
        <v>1</v>
      </c>
      <c r="DY68" s="2">
        <v>220818</v>
      </c>
      <c r="DZ68" s="2" t="s">
        <v>1</v>
      </c>
      <c r="EA68" s="2" t="s">
        <v>1</v>
      </c>
      <c r="EB68" s="2">
        <v>333610</v>
      </c>
      <c r="EC68" s="2" t="s">
        <v>1</v>
      </c>
      <c r="ED68" s="2" t="s">
        <v>1</v>
      </c>
      <c r="EE68" s="2" t="s">
        <v>1</v>
      </c>
      <c r="EF68" s="2" t="s">
        <v>1</v>
      </c>
      <c r="EG68" s="2" t="s">
        <v>1</v>
      </c>
      <c r="EH68" s="2" t="s">
        <v>1</v>
      </c>
      <c r="EI68" s="2" t="s">
        <v>1</v>
      </c>
      <c r="EJ68" s="2" t="s">
        <v>1</v>
      </c>
      <c r="EK68" s="2">
        <v>0</v>
      </c>
      <c r="EL68" s="2" t="s">
        <v>1</v>
      </c>
      <c r="EM68" s="2" t="s">
        <v>1</v>
      </c>
      <c r="EN68" s="2">
        <v>300000</v>
      </c>
      <c r="EO68" s="2" t="s">
        <v>1</v>
      </c>
      <c r="EP68" s="2">
        <v>0</v>
      </c>
      <c r="EQ68" s="2" t="s">
        <v>1</v>
      </c>
      <c r="ER68" s="2" t="s">
        <v>1</v>
      </c>
      <c r="ES68" s="2">
        <v>1118906</v>
      </c>
      <c r="ET68" s="2" t="s">
        <v>1</v>
      </c>
      <c r="EU68" s="2">
        <v>17328</v>
      </c>
      <c r="EV68" s="2">
        <v>202830</v>
      </c>
      <c r="EW68" s="2">
        <v>575533</v>
      </c>
      <c r="EX68" s="2" t="s">
        <v>1</v>
      </c>
      <c r="EY68" s="2" t="s">
        <v>1</v>
      </c>
      <c r="EZ68" s="2" t="s">
        <v>1</v>
      </c>
      <c r="FA68" s="2">
        <v>409282</v>
      </c>
      <c r="FB68" s="2">
        <v>152586</v>
      </c>
      <c r="FC68" s="2">
        <v>5026</v>
      </c>
      <c r="FD68" s="2">
        <v>5893.68</v>
      </c>
      <c r="FE68" s="2" t="s">
        <v>1</v>
      </c>
      <c r="FF68" s="2" t="s">
        <v>1</v>
      </c>
      <c r="FG68" s="2" t="s">
        <v>1</v>
      </c>
      <c r="FH68" s="2" t="s">
        <v>1</v>
      </c>
      <c r="FI68" s="2">
        <v>301968.92</v>
      </c>
      <c r="FJ68" s="2">
        <v>1872</v>
      </c>
      <c r="FK68" s="2" t="s">
        <v>1</v>
      </c>
      <c r="FL68" s="2">
        <v>5153</v>
      </c>
      <c r="FM68" s="2">
        <v>430</v>
      </c>
      <c r="FN68" s="2">
        <v>106874</v>
      </c>
      <c r="FO68" s="2">
        <v>33539</v>
      </c>
      <c r="FP68" s="2">
        <v>154569.41</v>
      </c>
      <c r="FQ68" s="2">
        <v>4324.33</v>
      </c>
      <c r="FR68" s="2" t="s">
        <v>1</v>
      </c>
      <c r="FS68" s="2" t="s">
        <v>1</v>
      </c>
      <c r="FT68" s="2" t="s">
        <v>1</v>
      </c>
      <c r="FU68" s="2" t="s">
        <v>1</v>
      </c>
      <c r="FV68" s="2" t="s">
        <v>1</v>
      </c>
      <c r="FW68" s="2" t="s">
        <v>1</v>
      </c>
      <c r="FX68" s="2">
        <v>3311</v>
      </c>
      <c r="FY68" s="2">
        <v>341508.48</v>
      </c>
      <c r="FZ68" s="2">
        <v>25715</v>
      </c>
      <c r="GA68" s="2">
        <v>93547</v>
      </c>
      <c r="GB68" s="2" t="s">
        <v>1</v>
      </c>
      <c r="GC68" s="2" t="s">
        <v>1</v>
      </c>
      <c r="GD68" s="2">
        <v>2308</v>
      </c>
      <c r="GE68" s="2">
        <v>7124</v>
      </c>
      <c r="GF68" s="2">
        <v>104082.4</v>
      </c>
      <c r="GG68" s="2">
        <v>13035</v>
      </c>
      <c r="GH68" s="2" t="s">
        <v>1</v>
      </c>
      <c r="GI68" s="2">
        <v>1210</v>
      </c>
      <c r="GJ68" s="2">
        <v>20823</v>
      </c>
      <c r="GK68" s="2">
        <v>79044.3</v>
      </c>
      <c r="GL68" s="2">
        <v>2988471.61</v>
      </c>
      <c r="GM68" s="2">
        <v>2118251.59</v>
      </c>
      <c r="GN68" s="2" t="s">
        <v>1</v>
      </c>
      <c r="GO68" s="2">
        <v>13393</v>
      </c>
      <c r="GP68" s="2">
        <v>12838.81</v>
      </c>
      <c r="GQ68" s="2" t="s">
        <v>1</v>
      </c>
      <c r="GR68" s="2" t="s">
        <v>1</v>
      </c>
      <c r="GS68" s="2" t="s">
        <v>1</v>
      </c>
      <c r="GT68" s="2">
        <v>5858</v>
      </c>
      <c r="GU68" s="2" t="s">
        <v>1</v>
      </c>
      <c r="GV68" s="2" t="s">
        <v>1</v>
      </c>
      <c r="GW68" s="2" t="s">
        <v>1</v>
      </c>
      <c r="GX68" s="2" t="s">
        <v>1</v>
      </c>
      <c r="GY68" s="2">
        <v>2400</v>
      </c>
      <c r="GZ68" s="2" t="s">
        <v>1</v>
      </c>
      <c r="HA68" s="2">
        <v>17500</v>
      </c>
      <c r="HB68" s="2" t="s">
        <v>1</v>
      </c>
      <c r="HC68" s="2" t="s">
        <v>1</v>
      </c>
      <c r="HD68" s="2" t="s">
        <v>1</v>
      </c>
      <c r="HE68" s="2">
        <v>71000</v>
      </c>
      <c r="HF68" s="2">
        <v>44000</v>
      </c>
      <c r="HG68" s="2" t="s">
        <v>1</v>
      </c>
      <c r="HH68" s="2" t="s">
        <v>1</v>
      </c>
      <c r="HI68" s="2" t="s">
        <v>1</v>
      </c>
      <c r="HJ68" s="2">
        <v>42000</v>
      </c>
      <c r="HK68" s="2" t="s">
        <v>1</v>
      </c>
      <c r="HL68" s="2" t="s">
        <v>1</v>
      </c>
      <c r="HM68" s="2" t="s">
        <v>1</v>
      </c>
      <c r="HN68" s="2">
        <v>2250</v>
      </c>
      <c r="HO68" s="2" t="s">
        <v>1</v>
      </c>
      <c r="HP68" s="2" t="s">
        <v>1</v>
      </c>
      <c r="HQ68" s="2">
        <v>800</v>
      </c>
      <c r="HR68" s="2" t="s">
        <v>1</v>
      </c>
      <c r="HS68" s="2">
        <v>17215</v>
      </c>
      <c r="HT68" s="2" t="s">
        <v>1</v>
      </c>
      <c r="HU68" s="2" t="s">
        <v>1</v>
      </c>
      <c r="HV68" s="2">
        <v>4875</v>
      </c>
      <c r="HW68" s="2" t="s">
        <v>1</v>
      </c>
      <c r="HX68" s="2" t="s">
        <v>1</v>
      </c>
      <c r="HY68" s="2" t="s">
        <v>1</v>
      </c>
      <c r="HZ68" s="2" t="s">
        <v>1</v>
      </c>
      <c r="IA68" s="2" t="s">
        <v>1</v>
      </c>
      <c r="IB68" s="2" t="s">
        <v>1</v>
      </c>
      <c r="IC68" s="2" t="s">
        <v>1</v>
      </c>
      <c r="ID68" s="2" t="s">
        <v>1</v>
      </c>
      <c r="IE68" s="2">
        <v>310</v>
      </c>
      <c r="IF68" s="2">
        <v>45982.239999999998</v>
      </c>
      <c r="IG68" s="2" t="s">
        <v>1</v>
      </c>
      <c r="IH68" s="2">
        <v>23747</v>
      </c>
      <c r="II68" s="2">
        <v>259280</v>
      </c>
      <c r="IJ68" s="2" t="s">
        <v>1</v>
      </c>
      <c r="IK68" s="2" t="s">
        <v>1</v>
      </c>
      <c r="IL68" s="2" t="s">
        <v>1</v>
      </c>
      <c r="IM68" s="2" t="s">
        <v>1</v>
      </c>
      <c r="IN68" s="2">
        <v>827</v>
      </c>
      <c r="IO68" s="2" t="s">
        <v>1</v>
      </c>
      <c r="IP68" s="2" t="s">
        <v>1</v>
      </c>
      <c r="IQ68" s="2" t="s">
        <v>1</v>
      </c>
      <c r="IR68" s="2" t="s">
        <v>1</v>
      </c>
      <c r="IS68" s="2" t="s">
        <v>1</v>
      </c>
      <c r="IT68" s="2" t="s">
        <v>1</v>
      </c>
      <c r="IU68" s="2">
        <v>62190</v>
      </c>
      <c r="IV68" s="2" t="s">
        <v>1</v>
      </c>
      <c r="IW68" s="2" t="s">
        <v>1</v>
      </c>
      <c r="IX68" s="2" t="s">
        <v>1</v>
      </c>
      <c r="IY68" s="2" t="s">
        <v>1</v>
      </c>
      <c r="IZ68" s="2" t="s">
        <v>1</v>
      </c>
      <c r="JA68" s="2" t="s">
        <v>1</v>
      </c>
      <c r="JB68" s="2" t="s">
        <v>1</v>
      </c>
      <c r="JC68" s="2" t="s">
        <v>1</v>
      </c>
      <c r="JD68" s="2" t="s">
        <v>1</v>
      </c>
      <c r="JE68" s="2" t="s">
        <v>1</v>
      </c>
      <c r="JF68" s="2" t="s">
        <v>1</v>
      </c>
      <c r="JG68" s="2" t="s">
        <v>1</v>
      </c>
      <c r="JH68" s="2" t="s">
        <v>1</v>
      </c>
      <c r="JI68" s="2" t="s">
        <v>1</v>
      </c>
      <c r="JJ68" s="2">
        <v>0</v>
      </c>
      <c r="JK68" s="2" t="s">
        <v>1</v>
      </c>
      <c r="JL68" s="2">
        <v>0</v>
      </c>
      <c r="JM68" s="2" t="s">
        <v>1</v>
      </c>
      <c r="JN68" s="2" t="s">
        <v>1</v>
      </c>
      <c r="JO68" s="2" t="s">
        <v>1</v>
      </c>
      <c r="JP68" s="2" t="s">
        <v>1</v>
      </c>
      <c r="JQ68" s="2" t="s">
        <v>1</v>
      </c>
      <c r="JR68" s="2" t="s">
        <v>1</v>
      </c>
      <c r="JS68" s="2">
        <v>155584</v>
      </c>
      <c r="JT68" s="2">
        <v>82361</v>
      </c>
      <c r="JU68" s="2">
        <v>223850</v>
      </c>
      <c r="JV68" s="2" t="s">
        <v>1</v>
      </c>
      <c r="JW68" s="2" t="s">
        <v>1</v>
      </c>
      <c r="JX68" s="2" t="s">
        <v>1</v>
      </c>
      <c r="JY68" s="2" t="s">
        <v>1</v>
      </c>
      <c r="JZ68" s="2" t="s">
        <v>1</v>
      </c>
      <c r="KA68" s="2" t="s">
        <v>1</v>
      </c>
      <c r="KB68" s="2" t="s">
        <v>1</v>
      </c>
      <c r="KC68" s="2" t="s">
        <v>1</v>
      </c>
      <c r="KD68" s="2" t="s">
        <v>1</v>
      </c>
      <c r="KE68" s="2" t="s">
        <v>1</v>
      </c>
      <c r="KF68" s="2" t="s">
        <v>1</v>
      </c>
      <c r="KG68" s="2" t="s">
        <v>1</v>
      </c>
      <c r="KH68" s="2" t="s">
        <v>1</v>
      </c>
      <c r="KI68" s="2" t="s">
        <v>1</v>
      </c>
      <c r="KJ68" s="2" t="s">
        <v>1</v>
      </c>
      <c r="KK68" s="2" t="s">
        <v>1</v>
      </c>
      <c r="KL68" s="2" t="s">
        <v>1</v>
      </c>
      <c r="KM68" s="2" t="s">
        <v>1</v>
      </c>
      <c r="KN68" s="2" t="s">
        <v>1</v>
      </c>
      <c r="KO68" s="2" t="s">
        <v>1</v>
      </c>
      <c r="KP68" s="2" t="s">
        <v>1</v>
      </c>
      <c r="KQ68" s="2" t="s">
        <v>1</v>
      </c>
      <c r="KR68" s="2" t="s">
        <v>1</v>
      </c>
      <c r="KS68" s="2" t="s">
        <v>1</v>
      </c>
      <c r="KT68" s="2" t="s">
        <v>1</v>
      </c>
      <c r="KU68" s="2" t="s">
        <v>1</v>
      </c>
      <c r="KV68" s="2" t="s">
        <v>1</v>
      </c>
      <c r="KW68" s="2" t="s">
        <v>1</v>
      </c>
      <c r="KX68" s="2" t="s">
        <v>1</v>
      </c>
      <c r="KY68" s="2" t="s">
        <v>1</v>
      </c>
      <c r="KZ68" s="2" t="s">
        <v>1</v>
      </c>
      <c r="LA68" s="2" t="s">
        <v>1</v>
      </c>
      <c r="LB68" s="2" t="s">
        <v>1</v>
      </c>
      <c r="LC68" s="2" t="s">
        <v>1</v>
      </c>
      <c r="LD68" s="2" t="s">
        <v>1</v>
      </c>
      <c r="LE68" s="2" t="s">
        <v>1</v>
      </c>
      <c r="LF68" s="2" t="s">
        <v>1</v>
      </c>
      <c r="LG68" s="2" t="s">
        <v>1</v>
      </c>
      <c r="LH68" s="2" t="s">
        <v>1</v>
      </c>
      <c r="LI68" s="2" t="s">
        <v>1</v>
      </c>
    </row>
    <row r="69" spans="1:321" x14ac:dyDescent="0.3">
      <c r="A69" s="2" t="s">
        <v>63</v>
      </c>
      <c r="B69" s="2">
        <v>4920</v>
      </c>
      <c r="C69" s="8">
        <f t="shared" si="80"/>
        <v>9405585.0900000334</v>
      </c>
      <c r="D69" s="8">
        <f t="shared" si="81"/>
        <v>130569344.92000002</v>
      </c>
      <c r="E69" s="8">
        <f t="shared" si="82"/>
        <v>26538.4847398374</v>
      </c>
      <c r="F69" s="8">
        <f t="shared" si="83"/>
        <v>91359435.940000013</v>
      </c>
      <c r="G69" s="8">
        <f t="shared" si="84"/>
        <v>16867771.870000001</v>
      </c>
      <c r="H69" s="8">
        <f t="shared" si="85"/>
        <v>2540203.5299999998</v>
      </c>
      <c r="I69" s="8">
        <f t="shared" si="86"/>
        <v>19801933.579999998</v>
      </c>
      <c r="J69" s="8">
        <f t="shared" si="87"/>
        <v>4024.7832479674794</v>
      </c>
      <c r="K69" s="8">
        <f t="shared" si="88"/>
        <v>16398058</v>
      </c>
      <c r="L69" s="8">
        <f t="shared" si="89"/>
        <v>3403875.58</v>
      </c>
      <c r="M69" s="8">
        <f t="shared" si="90"/>
        <v>14911466.27</v>
      </c>
      <c r="N69" s="8">
        <f t="shared" si="91"/>
        <v>18568.991044715451</v>
      </c>
      <c r="O69" s="8">
        <f t="shared" si="92"/>
        <v>21094843.960000001</v>
      </c>
      <c r="P69" s="8">
        <f t="shared" si="93"/>
        <v>23692898.09</v>
      </c>
      <c r="Q69" s="8">
        <f t="shared" si="94"/>
        <v>35196532.850000001</v>
      </c>
      <c r="R69" s="8">
        <f t="shared" si="95"/>
        <v>87835652.890000015</v>
      </c>
      <c r="S69" s="8">
        <f t="shared" si="96"/>
        <v>17852.774977642279</v>
      </c>
      <c r="T69" s="8">
        <f t="shared" si="97"/>
        <v>3523783.049999997</v>
      </c>
      <c r="U69" s="7">
        <f t="shared" si="98"/>
        <v>3.8570542973954319E-2</v>
      </c>
      <c r="V69" s="8">
        <f t="shared" si="99"/>
        <v>20752.900000000001</v>
      </c>
      <c r="W69" s="8">
        <f t="shared" si="100"/>
        <v>3210629.74</v>
      </c>
      <c r="X69" s="8">
        <f t="shared" si="101"/>
        <v>0</v>
      </c>
      <c r="Y69" s="8">
        <f t="shared" si="102"/>
        <v>292400.40999999997</v>
      </c>
      <c r="Z69" s="8">
        <f t="shared" si="103"/>
        <v>4208594.8100000005</v>
      </c>
      <c r="AA69" s="8">
        <f t="shared" si="104"/>
        <v>3642783.18</v>
      </c>
      <c r="AB69" s="8">
        <f t="shared" si="105"/>
        <v>121163759.82999998</v>
      </c>
      <c r="AC69" s="8">
        <f t="shared" si="106"/>
        <v>24626.780453252028</v>
      </c>
      <c r="AD69" s="8">
        <f t="shared" si="107"/>
        <v>83606870.059999987</v>
      </c>
      <c r="AE69" s="8">
        <f t="shared" si="108"/>
        <v>16993.26627235772</v>
      </c>
      <c r="AF69" s="8">
        <f t="shared" si="109"/>
        <v>17296177</v>
      </c>
      <c r="AG69" s="7">
        <f t="shared" si="110"/>
        <v>0.14275041501078847</v>
      </c>
      <c r="AH69" s="8">
        <f t="shared" si="111"/>
        <v>3515.4831300813007</v>
      </c>
      <c r="AI69" s="8">
        <f t="shared" si="112"/>
        <v>29771646.550000001</v>
      </c>
      <c r="AJ69" s="8">
        <f t="shared" si="113"/>
        <v>1394026</v>
      </c>
      <c r="AK69" s="8">
        <f t="shared" si="114"/>
        <v>34667139.510000005</v>
      </c>
      <c r="AL69" s="8">
        <f t="shared" si="115"/>
        <v>37556889.769999996</v>
      </c>
      <c r="AM69" s="8">
        <f t="shared" si="116"/>
        <v>7633.5141808943081</v>
      </c>
      <c r="AN69" s="8">
        <f t="shared" si="117"/>
        <v>34763588.769999996</v>
      </c>
      <c r="AO69" s="8">
        <f t="shared" si="118"/>
        <v>732933</v>
      </c>
      <c r="AP69" s="2">
        <v>18918752.600000001</v>
      </c>
      <c r="AQ69" s="2">
        <v>497675.79</v>
      </c>
      <c r="AR69" s="2">
        <v>1678415.57</v>
      </c>
      <c r="AS69" s="2" t="s">
        <v>1</v>
      </c>
      <c r="AT69" s="2">
        <v>15633858.09</v>
      </c>
      <c r="AU69" s="2">
        <v>8059040</v>
      </c>
      <c r="AV69" s="2" t="s">
        <v>1</v>
      </c>
      <c r="AW69" s="2">
        <v>35196532.850000001</v>
      </c>
      <c r="AX69" s="2" t="s">
        <v>1</v>
      </c>
      <c r="AY69" s="2" t="s">
        <v>1</v>
      </c>
      <c r="AZ69" s="2" t="s">
        <v>1</v>
      </c>
      <c r="BA69" s="2" t="s">
        <v>1</v>
      </c>
      <c r="BB69" s="2">
        <v>20752.900000000001</v>
      </c>
      <c r="BC69" s="2" t="s">
        <v>1</v>
      </c>
      <c r="BD69" s="2" t="s">
        <v>1</v>
      </c>
      <c r="BE69" s="2" t="s">
        <v>1</v>
      </c>
      <c r="BF69" s="2" t="s">
        <v>1</v>
      </c>
      <c r="BG69" s="2">
        <v>2762648.74</v>
      </c>
      <c r="BH69" s="2">
        <v>136134</v>
      </c>
      <c r="BI69" s="2">
        <v>117825</v>
      </c>
      <c r="BJ69" s="2">
        <v>194022</v>
      </c>
      <c r="BK69" s="2" t="s">
        <v>1</v>
      </c>
      <c r="BL69" s="2" t="s">
        <v>1</v>
      </c>
      <c r="BM69" s="2" t="s">
        <v>1</v>
      </c>
      <c r="BN69" s="2" t="s">
        <v>1</v>
      </c>
      <c r="BO69" s="2" t="s">
        <v>1</v>
      </c>
      <c r="BP69" s="2" t="s">
        <v>1</v>
      </c>
      <c r="BQ69" s="2" t="s">
        <v>1</v>
      </c>
      <c r="BR69" s="2">
        <v>292400.40999999997</v>
      </c>
      <c r="BS69" s="2">
        <v>419220.7</v>
      </c>
      <c r="BT69" s="2">
        <v>2109.39</v>
      </c>
      <c r="BU69" s="2" t="s">
        <v>1</v>
      </c>
      <c r="BV69" s="2">
        <v>3787264.72</v>
      </c>
      <c r="BW69" s="2">
        <v>3642783.18</v>
      </c>
      <c r="BX69" s="2" t="s">
        <v>1</v>
      </c>
      <c r="BY69" s="2">
        <v>7221454.0999999996</v>
      </c>
      <c r="BZ69" s="2">
        <v>57919</v>
      </c>
      <c r="CA69" s="2">
        <v>132858.51999999999</v>
      </c>
      <c r="CB69" s="2" t="s">
        <v>1</v>
      </c>
      <c r="CC69" s="2" t="s">
        <v>1</v>
      </c>
      <c r="CD69" s="2" t="s">
        <v>1</v>
      </c>
      <c r="CE69" s="2">
        <v>156723</v>
      </c>
      <c r="CF69" s="2">
        <v>7074735.2199999997</v>
      </c>
      <c r="CG69" s="2">
        <v>217699.84</v>
      </c>
      <c r="CH69" s="2" t="s">
        <v>1</v>
      </c>
      <c r="CI69" s="2">
        <v>50076.59</v>
      </c>
      <c r="CJ69" s="2" t="s">
        <v>1</v>
      </c>
      <c r="CK69" s="2" t="s">
        <v>1</v>
      </c>
      <c r="CL69" s="2" t="s">
        <v>1</v>
      </c>
      <c r="CM69" s="2" t="s">
        <v>1</v>
      </c>
      <c r="CN69" s="2">
        <v>50000</v>
      </c>
      <c r="CO69" s="2">
        <v>32350</v>
      </c>
      <c r="CP69" s="2" t="s">
        <v>1</v>
      </c>
      <c r="CQ69" s="2">
        <v>4977.57</v>
      </c>
      <c r="CR69" s="2" t="s">
        <v>1</v>
      </c>
      <c r="CS69" s="2" t="s">
        <v>1</v>
      </c>
      <c r="CT69" s="2" t="s">
        <v>1</v>
      </c>
      <c r="CU69" s="2" t="s">
        <v>1</v>
      </c>
      <c r="CV69" s="2">
        <v>36505</v>
      </c>
      <c r="CW69" s="2">
        <v>4000</v>
      </c>
      <c r="CX69" s="2">
        <v>308716</v>
      </c>
      <c r="CY69" s="2">
        <v>1170129.5</v>
      </c>
      <c r="CZ69" s="2" t="s">
        <v>1</v>
      </c>
      <c r="DA69" s="2">
        <v>124749.5</v>
      </c>
      <c r="DB69" s="2" t="s">
        <v>1</v>
      </c>
      <c r="DC69" s="2" t="s">
        <v>1</v>
      </c>
      <c r="DD69" s="2" t="s">
        <v>1</v>
      </c>
      <c r="DE69" s="2" t="s">
        <v>1</v>
      </c>
      <c r="DF69" s="2" t="s">
        <v>1</v>
      </c>
      <c r="DG69" s="2" t="s">
        <v>1</v>
      </c>
      <c r="DH69" s="2" t="s">
        <v>1</v>
      </c>
      <c r="DI69" s="2">
        <v>64386</v>
      </c>
      <c r="DJ69" s="2">
        <v>160492.03</v>
      </c>
      <c r="DK69" s="2">
        <v>500680</v>
      </c>
      <c r="DL69" s="2">
        <v>1980000</v>
      </c>
      <c r="DM69" s="2">
        <v>59523.53</v>
      </c>
      <c r="DN69" s="2" t="s">
        <v>1</v>
      </c>
      <c r="DO69" s="2" t="s">
        <v>1</v>
      </c>
      <c r="DP69" s="2" t="s">
        <v>1</v>
      </c>
      <c r="DQ69" s="2" t="s">
        <v>1</v>
      </c>
      <c r="DR69" s="2" t="s">
        <v>1</v>
      </c>
      <c r="DS69" s="2" t="s">
        <v>1</v>
      </c>
      <c r="DT69" s="2" t="s">
        <v>1</v>
      </c>
      <c r="DU69" s="2" t="s">
        <v>1</v>
      </c>
      <c r="DV69" s="2">
        <v>206885</v>
      </c>
      <c r="DW69" s="2">
        <v>5731800</v>
      </c>
      <c r="DX69" s="2" t="s">
        <v>1</v>
      </c>
      <c r="DY69" s="2">
        <v>3877845</v>
      </c>
      <c r="DZ69" s="2" t="s">
        <v>1</v>
      </c>
      <c r="EA69" s="2" t="s">
        <v>1</v>
      </c>
      <c r="EB69" s="2">
        <v>2601774</v>
      </c>
      <c r="EC69" s="2" t="s">
        <v>1</v>
      </c>
      <c r="ED69" s="2">
        <v>3979754</v>
      </c>
      <c r="EE69" s="2" t="s">
        <v>1</v>
      </c>
      <c r="EF69" s="2" t="s">
        <v>1</v>
      </c>
      <c r="EG69" s="2" t="s">
        <v>1</v>
      </c>
      <c r="EH69" s="2" t="s">
        <v>1</v>
      </c>
      <c r="EI69" s="2" t="s">
        <v>1</v>
      </c>
      <c r="EJ69" s="2" t="s">
        <v>1</v>
      </c>
      <c r="EK69" s="2">
        <v>2370984.58</v>
      </c>
      <c r="EL69" s="2" t="s">
        <v>1</v>
      </c>
      <c r="EM69" s="2" t="s">
        <v>1</v>
      </c>
      <c r="EN69" s="2">
        <v>1032891</v>
      </c>
      <c r="EO69" s="2" t="s">
        <v>1</v>
      </c>
      <c r="EP69" s="2" t="s">
        <v>1</v>
      </c>
      <c r="EQ69" s="2" t="s">
        <v>1</v>
      </c>
      <c r="ER69" s="2" t="s">
        <v>1</v>
      </c>
      <c r="ES69" s="2">
        <v>10879320</v>
      </c>
      <c r="ET69" s="2" t="s">
        <v>1</v>
      </c>
      <c r="EU69" s="2">
        <v>8015.2</v>
      </c>
      <c r="EV69" s="2">
        <v>709250</v>
      </c>
      <c r="EW69" s="2">
        <v>1541576</v>
      </c>
      <c r="EX69" s="2" t="s">
        <v>1</v>
      </c>
      <c r="EY69" s="2" t="s">
        <v>1</v>
      </c>
      <c r="EZ69" s="2" t="s">
        <v>1</v>
      </c>
      <c r="FA69" s="2">
        <v>3006831</v>
      </c>
      <c r="FB69" s="2">
        <v>1103994</v>
      </c>
      <c r="FC69" s="2">
        <v>44605</v>
      </c>
      <c r="FD69" s="2">
        <v>2585.8000000000002</v>
      </c>
      <c r="FE69" s="2" t="s">
        <v>1</v>
      </c>
      <c r="FF69" s="2" t="s">
        <v>1</v>
      </c>
      <c r="FG69" s="2" t="s">
        <v>1</v>
      </c>
      <c r="FH69" s="2" t="s">
        <v>1</v>
      </c>
      <c r="FI69" s="2" t="s">
        <v>1</v>
      </c>
      <c r="FJ69" s="2">
        <v>5998</v>
      </c>
      <c r="FK69" s="2" t="s">
        <v>1</v>
      </c>
      <c r="FL69" s="2">
        <v>116743</v>
      </c>
      <c r="FM69" s="2">
        <v>166820.1</v>
      </c>
      <c r="FN69" s="2">
        <v>532938.5</v>
      </c>
      <c r="FO69" s="2">
        <v>35368.5</v>
      </c>
      <c r="FP69" s="2">
        <v>1327618.93</v>
      </c>
      <c r="FQ69" s="2">
        <v>723593.18</v>
      </c>
      <c r="FR69" s="2" t="s">
        <v>1</v>
      </c>
      <c r="FS69" s="2" t="s">
        <v>1</v>
      </c>
      <c r="FT69" s="2" t="s">
        <v>1</v>
      </c>
      <c r="FU69" s="2" t="s">
        <v>1</v>
      </c>
      <c r="FV69" s="2">
        <v>53501.42</v>
      </c>
      <c r="FW69" s="2">
        <v>377723.78</v>
      </c>
      <c r="FX69" s="2">
        <v>63775</v>
      </c>
      <c r="FY69" s="2">
        <v>262687.23</v>
      </c>
      <c r="FZ69" s="2" t="s">
        <v>1</v>
      </c>
      <c r="GA69" s="2">
        <v>192737.22</v>
      </c>
      <c r="GB69" s="2" t="s">
        <v>1</v>
      </c>
      <c r="GC69" s="2" t="s">
        <v>1</v>
      </c>
      <c r="GD69" s="2">
        <v>80532.38</v>
      </c>
      <c r="GE69" s="2">
        <v>263452.89</v>
      </c>
      <c r="GF69" s="2">
        <v>562996.01</v>
      </c>
      <c r="GG69" s="2">
        <v>2920.3</v>
      </c>
      <c r="GH69" s="2" t="s">
        <v>1</v>
      </c>
      <c r="GI69" s="2">
        <v>307716.09000000003</v>
      </c>
      <c r="GJ69" s="2">
        <v>113678</v>
      </c>
      <c r="GK69" s="2" t="s">
        <v>1</v>
      </c>
      <c r="GL69" s="2">
        <v>13286808.529999999</v>
      </c>
      <c r="GM69" s="2">
        <v>10819758.800000001</v>
      </c>
      <c r="GN69" s="2">
        <v>32670</v>
      </c>
      <c r="GO69" s="2">
        <v>17492</v>
      </c>
      <c r="GP69" s="2">
        <v>44400</v>
      </c>
      <c r="GQ69" s="2" t="s">
        <v>1</v>
      </c>
      <c r="GR69" s="2" t="s">
        <v>1</v>
      </c>
      <c r="GS69" s="2" t="s">
        <v>1</v>
      </c>
      <c r="GT69" s="2">
        <v>14847</v>
      </c>
      <c r="GU69" s="2" t="s">
        <v>1</v>
      </c>
      <c r="GV69" s="2" t="s">
        <v>1</v>
      </c>
      <c r="GW69" s="2" t="s">
        <v>1</v>
      </c>
      <c r="GX69" s="2" t="s">
        <v>1</v>
      </c>
      <c r="GY69" s="2">
        <v>271178.19</v>
      </c>
      <c r="GZ69" s="2" t="s">
        <v>1</v>
      </c>
      <c r="HA69" s="2">
        <v>50756.5</v>
      </c>
      <c r="HB69" s="2">
        <v>42935</v>
      </c>
      <c r="HC69" s="2" t="s">
        <v>1</v>
      </c>
      <c r="HD69" s="2" t="s">
        <v>1</v>
      </c>
      <c r="HE69" s="2" t="s">
        <v>1</v>
      </c>
      <c r="HF69" s="2" t="s">
        <v>1</v>
      </c>
      <c r="HG69" s="2" t="s">
        <v>1</v>
      </c>
      <c r="HH69" s="2" t="s">
        <v>1</v>
      </c>
      <c r="HI69" s="2" t="s">
        <v>1</v>
      </c>
      <c r="HJ69" s="2">
        <v>1364108</v>
      </c>
      <c r="HK69" s="2">
        <v>15000</v>
      </c>
      <c r="HL69" s="2" t="s">
        <v>1</v>
      </c>
      <c r="HM69" s="2" t="s">
        <v>1</v>
      </c>
      <c r="HN69" s="2">
        <v>14918</v>
      </c>
      <c r="HO69" s="2" t="s">
        <v>1</v>
      </c>
      <c r="HP69" s="2" t="s">
        <v>1</v>
      </c>
      <c r="HQ69" s="2" t="s">
        <v>1</v>
      </c>
      <c r="HR69" s="2" t="s">
        <v>1</v>
      </c>
      <c r="HS69" s="2">
        <v>172550</v>
      </c>
      <c r="HT69" s="2" t="s">
        <v>1</v>
      </c>
      <c r="HU69" s="2" t="s">
        <v>1</v>
      </c>
      <c r="HV69" s="2">
        <v>158500</v>
      </c>
      <c r="HW69" s="2">
        <v>22635000</v>
      </c>
      <c r="HX69" s="2" t="s">
        <v>1</v>
      </c>
      <c r="HY69" s="2" t="s">
        <v>1</v>
      </c>
      <c r="HZ69" s="2">
        <v>1083182</v>
      </c>
      <c r="IA69" s="2">
        <v>579576.6</v>
      </c>
      <c r="IB69" s="2" t="s">
        <v>1</v>
      </c>
      <c r="IC69" s="2" t="s">
        <v>1</v>
      </c>
      <c r="ID69" s="2" t="s">
        <v>1</v>
      </c>
      <c r="IE69" s="2" t="s">
        <v>1</v>
      </c>
      <c r="IF69" s="2">
        <v>1909476</v>
      </c>
      <c r="IG69" s="2">
        <v>10000</v>
      </c>
      <c r="IH69" s="2">
        <v>58454.91</v>
      </c>
      <c r="II69" s="2">
        <v>8060400</v>
      </c>
      <c r="IJ69" s="2" t="s">
        <v>1</v>
      </c>
      <c r="IK69" s="2" t="s">
        <v>1</v>
      </c>
      <c r="IL69" s="2" t="s">
        <v>1</v>
      </c>
      <c r="IM69" s="2" t="s">
        <v>1</v>
      </c>
      <c r="IN69" s="2">
        <v>73481</v>
      </c>
      <c r="IO69" s="2" t="s">
        <v>1</v>
      </c>
      <c r="IP69" s="2" t="s">
        <v>1</v>
      </c>
      <c r="IQ69" s="2" t="s">
        <v>1</v>
      </c>
      <c r="IR69" s="2">
        <v>105000</v>
      </c>
      <c r="IS69" s="2" t="s">
        <v>1</v>
      </c>
      <c r="IT69" s="2" t="s">
        <v>1</v>
      </c>
      <c r="IU69" s="2">
        <v>250400</v>
      </c>
      <c r="IV69" s="2" t="s">
        <v>1</v>
      </c>
      <c r="IW69" s="2" t="s">
        <v>1</v>
      </c>
      <c r="IX69" s="2" t="s">
        <v>1</v>
      </c>
      <c r="IY69" s="2" t="s">
        <v>1</v>
      </c>
      <c r="IZ69" s="2" t="s">
        <v>1</v>
      </c>
      <c r="JA69" s="2" t="s">
        <v>1</v>
      </c>
      <c r="JB69" s="2" t="s">
        <v>1</v>
      </c>
      <c r="JC69" s="2">
        <v>49000</v>
      </c>
      <c r="JD69" s="2" t="s">
        <v>1</v>
      </c>
      <c r="JE69" s="2" t="s">
        <v>1</v>
      </c>
      <c r="JF69" s="2" t="s">
        <v>1</v>
      </c>
      <c r="JG69" s="2" t="s">
        <v>1</v>
      </c>
      <c r="JH69" s="2" t="s">
        <v>1</v>
      </c>
      <c r="JI69" s="2" t="s">
        <v>1</v>
      </c>
      <c r="JJ69" s="2">
        <v>0</v>
      </c>
      <c r="JK69" s="2" t="s">
        <v>1</v>
      </c>
      <c r="JL69" s="2" t="s">
        <v>1</v>
      </c>
      <c r="JM69" s="2" t="s">
        <v>1</v>
      </c>
      <c r="JN69" s="2" t="s">
        <v>1</v>
      </c>
      <c r="JO69" s="2">
        <v>1271886</v>
      </c>
      <c r="JP69" s="2" t="s">
        <v>1</v>
      </c>
      <c r="JQ69" s="2" t="s">
        <v>1</v>
      </c>
      <c r="JR69" s="2" t="s">
        <v>1</v>
      </c>
      <c r="JS69" s="2">
        <v>26700264.77</v>
      </c>
      <c r="JT69" s="2">
        <v>123093</v>
      </c>
      <c r="JU69" s="2" t="s">
        <v>1</v>
      </c>
      <c r="JV69" s="2" t="s">
        <v>1</v>
      </c>
      <c r="JW69" s="2" t="s">
        <v>1</v>
      </c>
      <c r="JX69" s="2" t="s">
        <v>1</v>
      </c>
      <c r="JY69" s="2">
        <v>3678845</v>
      </c>
      <c r="JZ69" s="2">
        <v>2989500</v>
      </c>
      <c r="KA69" s="2" t="s">
        <v>1</v>
      </c>
      <c r="KB69" s="2" t="s">
        <v>1</v>
      </c>
      <c r="KC69" s="2" t="s">
        <v>1</v>
      </c>
      <c r="KD69" s="2" t="s">
        <v>1</v>
      </c>
      <c r="KE69" s="2" t="s">
        <v>1</v>
      </c>
      <c r="KF69" s="2" t="s">
        <v>1</v>
      </c>
      <c r="KG69" s="2" t="s">
        <v>1</v>
      </c>
      <c r="KH69" s="2" t="s">
        <v>1</v>
      </c>
      <c r="KI69" s="2" t="s">
        <v>1</v>
      </c>
      <c r="KJ69" s="2" t="s">
        <v>1</v>
      </c>
      <c r="KK69" s="2" t="s">
        <v>1</v>
      </c>
      <c r="KL69" s="2" t="s">
        <v>1</v>
      </c>
      <c r="KM69" s="2" t="s">
        <v>1</v>
      </c>
      <c r="KN69" s="2" t="s">
        <v>1</v>
      </c>
      <c r="KO69" s="2" t="s">
        <v>1</v>
      </c>
      <c r="KP69" s="2" t="s">
        <v>1</v>
      </c>
      <c r="KQ69" s="2" t="s">
        <v>1</v>
      </c>
      <c r="KR69" s="2" t="s">
        <v>1</v>
      </c>
      <c r="KS69" s="2" t="s">
        <v>1</v>
      </c>
      <c r="KT69" s="2">
        <v>732933</v>
      </c>
      <c r="KU69" s="2" t="s">
        <v>1</v>
      </c>
      <c r="KV69" s="2" t="s">
        <v>1</v>
      </c>
      <c r="KW69" s="2" t="s">
        <v>1</v>
      </c>
      <c r="KX69" s="2" t="s">
        <v>1</v>
      </c>
      <c r="KY69" s="2" t="s">
        <v>1</v>
      </c>
      <c r="KZ69" s="2" t="s">
        <v>1</v>
      </c>
      <c r="LA69" s="2" t="s">
        <v>1</v>
      </c>
      <c r="LB69" s="2" t="s">
        <v>1</v>
      </c>
      <c r="LC69" s="2" t="s">
        <v>1</v>
      </c>
      <c r="LD69" s="2" t="s">
        <v>1</v>
      </c>
      <c r="LE69" s="2" t="s">
        <v>1</v>
      </c>
      <c r="LF69" s="2">
        <v>2060368</v>
      </c>
      <c r="LG69" s="2" t="s">
        <v>1</v>
      </c>
      <c r="LH69" s="2">
        <v>0</v>
      </c>
      <c r="LI69" s="2" t="s">
        <v>1</v>
      </c>
    </row>
    <row r="70" spans="1:321" x14ac:dyDescent="0.3">
      <c r="A70" s="2" t="s">
        <v>64</v>
      </c>
      <c r="B70" s="2">
        <v>203</v>
      </c>
      <c r="C70" s="8">
        <f t="shared" si="80"/>
        <v>-2412445.9700000007</v>
      </c>
      <c r="D70" s="8">
        <f t="shared" si="81"/>
        <v>5829846.5599999996</v>
      </c>
      <c r="E70" s="8">
        <f t="shared" si="82"/>
        <v>28718.455960591131</v>
      </c>
      <c r="F70" s="8">
        <f t="shared" si="83"/>
        <v>2912702.6999999997</v>
      </c>
      <c r="G70" s="8">
        <f t="shared" si="84"/>
        <v>407070.8</v>
      </c>
      <c r="H70" s="8">
        <f t="shared" si="85"/>
        <v>23040</v>
      </c>
      <c r="I70" s="8">
        <f t="shared" si="86"/>
        <v>2487033.06</v>
      </c>
      <c r="J70" s="8">
        <f t="shared" si="87"/>
        <v>12251.394384236453</v>
      </c>
      <c r="K70" s="8">
        <f t="shared" si="88"/>
        <v>189517.4</v>
      </c>
      <c r="L70" s="8">
        <f t="shared" si="89"/>
        <v>2297515.66</v>
      </c>
      <c r="M70" s="8">
        <f t="shared" si="90"/>
        <v>377290.8</v>
      </c>
      <c r="N70" s="8">
        <f t="shared" si="91"/>
        <v>14348.289162561576</v>
      </c>
      <c r="O70" s="8">
        <f t="shared" si="92"/>
        <v>753996.34</v>
      </c>
      <c r="P70" s="8">
        <f t="shared" si="93"/>
        <v>583884.17000000004</v>
      </c>
      <c r="Q70" s="8">
        <f t="shared" si="94"/>
        <v>1311584.47</v>
      </c>
      <c r="R70" s="8">
        <f t="shared" si="95"/>
        <v>2900308</v>
      </c>
      <c r="S70" s="8">
        <f t="shared" si="96"/>
        <v>14287.231527093596</v>
      </c>
      <c r="T70" s="8">
        <f t="shared" si="97"/>
        <v>12394.699999999721</v>
      </c>
      <c r="U70" s="7">
        <f t="shared" si="98"/>
        <v>4.2553948262552587E-3</v>
      </c>
      <c r="V70" s="8">
        <f t="shared" si="99"/>
        <v>0</v>
      </c>
      <c r="W70" s="8">
        <f t="shared" si="100"/>
        <v>3050</v>
      </c>
      <c r="X70" s="8">
        <f t="shared" si="101"/>
        <v>4124.7</v>
      </c>
      <c r="Y70" s="8">
        <f t="shared" si="102"/>
        <v>5220</v>
      </c>
      <c r="Z70" s="8">
        <f t="shared" si="103"/>
        <v>15760.429999999998</v>
      </c>
      <c r="AA70" s="8">
        <f t="shared" si="104"/>
        <v>235082.59</v>
      </c>
      <c r="AB70" s="8">
        <f t="shared" si="105"/>
        <v>8242292.5300000003</v>
      </c>
      <c r="AC70" s="8">
        <f t="shared" si="106"/>
        <v>40602.42625615764</v>
      </c>
      <c r="AD70" s="8">
        <f t="shared" si="107"/>
        <v>1566648.79</v>
      </c>
      <c r="AE70" s="8">
        <f t="shared" si="108"/>
        <v>7717.4817241379315</v>
      </c>
      <c r="AF70" s="8">
        <f t="shared" si="109"/>
        <v>310741</v>
      </c>
      <c r="AG70" s="7">
        <f t="shared" si="110"/>
        <v>3.7700797304751808E-2</v>
      </c>
      <c r="AH70" s="8">
        <f t="shared" si="111"/>
        <v>1530.7438423645319</v>
      </c>
      <c r="AI70" s="8">
        <f t="shared" si="112"/>
        <v>1209787.79</v>
      </c>
      <c r="AJ70" s="8">
        <f t="shared" si="113"/>
        <v>13000</v>
      </c>
      <c r="AK70" s="8">
        <f t="shared" si="114"/>
        <v>33120</v>
      </c>
      <c r="AL70" s="8">
        <f t="shared" si="115"/>
        <v>6675643.7400000002</v>
      </c>
      <c r="AM70" s="8">
        <f t="shared" si="116"/>
        <v>32884.944532019705</v>
      </c>
      <c r="AN70" s="8">
        <f t="shared" si="117"/>
        <v>6675643.7400000002</v>
      </c>
      <c r="AO70" s="8">
        <f t="shared" si="118"/>
        <v>0</v>
      </c>
      <c r="AP70" s="2">
        <v>672710.76</v>
      </c>
      <c r="AQ70" s="2">
        <v>18580.71</v>
      </c>
      <c r="AR70" s="2">
        <v>62704.87</v>
      </c>
      <c r="AS70" s="2" t="s">
        <v>1</v>
      </c>
      <c r="AT70" s="2">
        <v>583884.17000000004</v>
      </c>
      <c r="AU70" s="2" t="s">
        <v>1</v>
      </c>
      <c r="AV70" s="2" t="s">
        <v>1</v>
      </c>
      <c r="AW70" s="2">
        <v>1311584.47</v>
      </c>
      <c r="AX70" s="2" t="s">
        <v>1</v>
      </c>
      <c r="AY70" s="2" t="s">
        <v>1</v>
      </c>
      <c r="AZ70" s="2" t="s">
        <v>1</v>
      </c>
      <c r="BA70" s="2" t="s">
        <v>1</v>
      </c>
      <c r="BB70" s="2" t="s">
        <v>1</v>
      </c>
      <c r="BC70" s="2" t="s">
        <v>1</v>
      </c>
      <c r="BD70" s="2" t="s">
        <v>1</v>
      </c>
      <c r="BE70" s="2" t="s">
        <v>1</v>
      </c>
      <c r="BF70" s="2" t="s">
        <v>1</v>
      </c>
      <c r="BG70" s="2" t="s">
        <v>1</v>
      </c>
      <c r="BH70" s="2">
        <v>3050</v>
      </c>
      <c r="BI70" s="2" t="s">
        <v>1</v>
      </c>
      <c r="BJ70" s="2" t="s">
        <v>1</v>
      </c>
      <c r="BK70" s="2" t="s">
        <v>1</v>
      </c>
      <c r="BL70" s="2" t="s">
        <v>1</v>
      </c>
      <c r="BM70" s="2" t="s">
        <v>1</v>
      </c>
      <c r="BN70" s="2" t="s">
        <v>1</v>
      </c>
      <c r="BO70" s="2" t="s">
        <v>1</v>
      </c>
      <c r="BP70" s="2" t="s">
        <v>1</v>
      </c>
      <c r="BQ70" s="2">
        <v>4124.7</v>
      </c>
      <c r="BR70" s="2">
        <v>5220</v>
      </c>
      <c r="BS70" s="2">
        <v>15681.55</v>
      </c>
      <c r="BT70" s="2">
        <v>78.88</v>
      </c>
      <c r="BU70" s="2" t="s">
        <v>1</v>
      </c>
      <c r="BV70" s="2" t="s">
        <v>1</v>
      </c>
      <c r="BW70" s="2">
        <v>235082.59</v>
      </c>
      <c r="BX70" s="2" t="s">
        <v>1</v>
      </c>
      <c r="BY70" s="2">
        <v>313779.20000000001</v>
      </c>
      <c r="BZ70" s="2" t="s">
        <v>1</v>
      </c>
      <c r="CA70" s="2" t="s">
        <v>1</v>
      </c>
      <c r="CB70" s="2" t="s">
        <v>1</v>
      </c>
      <c r="CC70" s="2" t="s">
        <v>1</v>
      </c>
      <c r="CD70" s="2" t="s">
        <v>1</v>
      </c>
      <c r="CE70" s="2" t="s">
        <v>1</v>
      </c>
      <c r="CF70" s="2">
        <v>48000</v>
      </c>
      <c r="CG70" s="2">
        <v>15097</v>
      </c>
      <c r="CH70" s="2" t="s">
        <v>1</v>
      </c>
      <c r="CI70" s="2">
        <v>414.6</v>
      </c>
      <c r="CJ70" s="2">
        <v>0</v>
      </c>
      <c r="CK70" s="2" t="s">
        <v>1</v>
      </c>
      <c r="CL70" s="2" t="s">
        <v>1</v>
      </c>
      <c r="CM70" s="2" t="s">
        <v>1</v>
      </c>
      <c r="CN70" s="2" t="s">
        <v>1</v>
      </c>
      <c r="CO70" s="2" t="s">
        <v>1</v>
      </c>
      <c r="CP70" s="2" t="s">
        <v>1</v>
      </c>
      <c r="CQ70" s="2">
        <v>9780</v>
      </c>
      <c r="CR70" s="2" t="s">
        <v>1</v>
      </c>
      <c r="CS70" s="2" t="s">
        <v>1</v>
      </c>
      <c r="CT70" s="2" t="s">
        <v>1</v>
      </c>
      <c r="CU70" s="2" t="s">
        <v>1</v>
      </c>
      <c r="CV70" s="2" t="s">
        <v>1</v>
      </c>
      <c r="CW70" s="2">
        <v>20000</v>
      </c>
      <c r="CX70" s="2" t="s">
        <v>1</v>
      </c>
      <c r="CY70" s="2" t="s">
        <v>1</v>
      </c>
      <c r="CZ70" s="2" t="s">
        <v>1</v>
      </c>
      <c r="DA70" s="2" t="s">
        <v>1</v>
      </c>
      <c r="DB70" s="2">
        <v>0</v>
      </c>
      <c r="DC70" s="2" t="s">
        <v>1</v>
      </c>
      <c r="DD70" s="2" t="s">
        <v>1</v>
      </c>
      <c r="DE70" s="2" t="s">
        <v>1</v>
      </c>
      <c r="DF70" s="2" t="s">
        <v>1</v>
      </c>
      <c r="DG70" s="2" t="s">
        <v>1</v>
      </c>
      <c r="DH70" s="2" t="s">
        <v>1</v>
      </c>
      <c r="DI70" s="2" t="s">
        <v>1</v>
      </c>
      <c r="DJ70" s="2" t="s">
        <v>1</v>
      </c>
      <c r="DK70" s="2">
        <v>23040</v>
      </c>
      <c r="DL70" s="2" t="s">
        <v>1</v>
      </c>
      <c r="DM70" s="2" t="s">
        <v>1</v>
      </c>
      <c r="DN70" s="2" t="s">
        <v>1</v>
      </c>
      <c r="DO70" s="2" t="s">
        <v>1</v>
      </c>
      <c r="DP70" s="2" t="s">
        <v>1</v>
      </c>
      <c r="DQ70" s="2" t="s">
        <v>1</v>
      </c>
      <c r="DR70" s="2" t="s">
        <v>1</v>
      </c>
      <c r="DS70" s="2" t="s">
        <v>1</v>
      </c>
      <c r="DT70" s="2" t="s">
        <v>1</v>
      </c>
      <c r="DU70" s="2" t="s">
        <v>1</v>
      </c>
      <c r="DV70" s="2">
        <v>29000</v>
      </c>
      <c r="DW70" s="2">
        <v>65400</v>
      </c>
      <c r="DX70" s="2" t="s">
        <v>1</v>
      </c>
      <c r="DY70" s="2">
        <v>95117.4</v>
      </c>
      <c r="DZ70" s="2" t="s">
        <v>1</v>
      </c>
      <c r="EA70" s="2" t="s">
        <v>1</v>
      </c>
      <c r="EB70" s="2">
        <v>0</v>
      </c>
      <c r="EC70" s="2" t="s">
        <v>1</v>
      </c>
      <c r="ED70" s="2" t="s">
        <v>1</v>
      </c>
      <c r="EE70" s="2" t="s">
        <v>1</v>
      </c>
      <c r="EF70" s="2" t="s">
        <v>1</v>
      </c>
      <c r="EG70" s="2" t="s">
        <v>1</v>
      </c>
      <c r="EH70" s="2" t="s">
        <v>1</v>
      </c>
      <c r="EI70" s="2" t="s">
        <v>1</v>
      </c>
      <c r="EJ70" s="2" t="s">
        <v>1</v>
      </c>
      <c r="EK70" s="2">
        <v>2297515.66</v>
      </c>
      <c r="EL70" s="2" t="s">
        <v>1</v>
      </c>
      <c r="EM70" s="2" t="s">
        <v>1</v>
      </c>
      <c r="EN70" s="2" t="s">
        <v>1</v>
      </c>
      <c r="EO70" s="2" t="s">
        <v>1</v>
      </c>
      <c r="EP70" s="2" t="s">
        <v>1</v>
      </c>
      <c r="EQ70" s="2" t="s">
        <v>1</v>
      </c>
      <c r="ER70" s="2" t="s">
        <v>1</v>
      </c>
      <c r="ES70" s="2" t="s">
        <v>1</v>
      </c>
      <c r="ET70" s="2" t="s">
        <v>1</v>
      </c>
      <c r="EU70" s="2" t="s">
        <v>1</v>
      </c>
      <c r="EV70" s="2">
        <v>182392</v>
      </c>
      <c r="EW70" s="2">
        <v>117650</v>
      </c>
      <c r="EX70" s="2" t="s">
        <v>1</v>
      </c>
      <c r="EY70" s="2" t="s">
        <v>1</v>
      </c>
      <c r="EZ70" s="2" t="s">
        <v>1</v>
      </c>
      <c r="FA70" s="2" t="s">
        <v>1</v>
      </c>
      <c r="FB70" s="2">
        <v>10699</v>
      </c>
      <c r="FC70" s="2" t="s">
        <v>1</v>
      </c>
      <c r="FD70" s="2" t="s">
        <v>1</v>
      </c>
      <c r="FE70" s="2" t="s">
        <v>1</v>
      </c>
      <c r="FF70" s="2" t="s">
        <v>1</v>
      </c>
      <c r="FG70" s="2" t="s">
        <v>1</v>
      </c>
      <c r="FH70" s="2" t="s">
        <v>1</v>
      </c>
      <c r="FI70" s="2" t="s">
        <v>1</v>
      </c>
      <c r="FJ70" s="2" t="s">
        <v>1</v>
      </c>
      <c r="FK70" s="2" t="s">
        <v>1</v>
      </c>
      <c r="FL70" s="2" t="s">
        <v>1</v>
      </c>
      <c r="FM70" s="2" t="s">
        <v>1</v>
      </c>
      <c r="FN70" s="2">
        <v>65529</v>
      </c>
      <c r="FO70" s="2" t="s">
        <v>1</v>
      </c>
      <c r="FP70" s="2">
        <v>3743</v>
      </c>
      <c r="FQ70" s="2">
        <v>5108.8900000000003</v>
      </c>
      <c r="FR70" s="2" t="s">
        <v>1</v>
      </c>
      <c r="FS70" s="2" t="s">
        <v>1</v>
      </c>
      <c r="FT70" s="2" t="s">
        <v>1</v>
      </c>
      <c r="FU70" s="2" t="s">
        <v>1</v>
      </c>
      <c r="FV70" s="2" t="s">
        <v>1</v>
      </c>
      <c r="FW70" s="2" t="s">
        <v>1</v>
      </c>
      <c r="FX70" s="2">
        <v>16602.38</v>
      </c>
      <c r="FY70" s="2">
        <v>79752</v>
      </c>
      <c r="FZ70" s="2" t="s">
        <v>1</v>
      </c>
      <c r="GA70" s="2" t="s">
        <v>1</v>
      </c>
      <c r="GB70" s="2" t="s">
        <v>1</v>
      </c>
      <c r="GC70" s="2" t="s">
        <v>1</v>
      </c>
      <c r="GD70" s="2">
        <v>333</v>
      </c>
      <c r="GE70" s="2">
        <v>8105</v>
      </c>
      <c r="GF70" s="2">
        <v>4663.6000000000004</v>
      </c>
      <c r="GG70" s="2" t="s">
        <v>1</v>
      </c>
      <c r="GH70" s="2" t="s">
        <v>1</v>
      </c>
      <c r="GI70" s="2" t="s">
        <v>1</v>
      </c>
      <c r="GJ70" s="2" t="s">
        <v>1</v>
      </c>
      <c r="GK70" s="2" t="s">
        <v>1</v>
      </c>
      <c r="GL70" s="2">
        <v>258555.43</v>
      </c>
      <c r="GM70" s="2">
        <v>580391.91</v>
      </c>
      <c r="GN70" s="2" t="s">
        <v>1</v>
      </c>
      <c r="GO70" s="2" t="s">
        <v>1</v>
      </c>
      <c r="GP70" s="2">
        <v>9649</v>
      </c>
      <c r="GQ70" s="2" t="s">
        <v>1</v>
      </c>
      <c r="GR70" s="2" t="s">
        <v>1</v>
      </c>
      <c r="GS70" s="2" t="s">
        <v>1</v>
      </c>
      <c r="GT70" s="2">
        <v>41445.08</v>
      </c>
      <c r="GU70" s="2" t="s">
        <v>1</v>
      </c>
      <c r="GV70" s="2" t="s">
        <v>1</v>
      </c>
      <c r="GW70" s="2" t="s">
        <v>1</v>
      </c>
      <c r="GX70" s="2" t="s">
        <v>1</v>
      </c>
      <c r="GY70" s="2">
        <v>105370.4</v>
      </c>
      <c r="GZ70" s="2" t="s">
        <v>1</v>
      </c>
      <c r="HA70" s="2" t="s">
        <v>1</v>
      </c>
      <c r="HB70" s="2" t="s">
        <v>1</v>
      </c>
      <c r="HC70" s="2" t="s">
        <v>1</v>
      </c>
      <c r="HD70" s="2">
        <v>30539.1</v>
      </c>
      <c r="HE70" s="2" t="s">
        <v>1</v>
      </c>
      <c r="HF70" s="2" t="s">
        <v>1</v>
      </c>
      <c r="HG70" s="2" t="s">
        <v>1</v>
      </c>
      <c r="HH70" s="2" t="s">
        <v>1</v>
      </c>
      <c r="HI70" s="2">
        <v>3000</v>
      </c>
      <c r="HJ70" s="2" t="s">
        <v>1</v>
      </c>
      <c r="HK70" s="2">
        <v>10000</v>
      </c>
      <c r="HL70" s="2" t="s">
        <v>1</v>
      </c>
      <c r="HM70" s="2" t="s">
        <v>1</v>
      </c>
      <c r="HN70" s="2">
        <v>0</v>
      </c>
      <c r="HO70" s="2" t="s">
        <v>1</v>
      </c>
      <c r="HP70" s="2" t="s">
        <v>1</v>
      </c>
      <c r="HQ70" s="2">
        <v>618</v>
      </c>
      <c r="HR70" s="2" t="s">
        <v>1</v>
      </c>
      <c r="HS70" s="2">
        <v>6534</v>
      </c>
      <c r="HT70" s="2" t="s">
        <v>1</v>
      </c>
      <c r="HU70" s="2" t="s">
        <v>1</v>
      </c>
      <c r="HV70" s="2">
        <v>0</v>
      </c>
      <c r="HW70" s="2" t="s">
        <v>1</v>
      </c>
      <c r="HX70" s="2" t="s">
        <v>1</v>
      </c>
      <c r="HY70" s="2" t="s">
        <v>1</v>
      </c>
      <c r="HZ70" s="2" t="s">
        <v>1</v>
      </c>
      <c r="IA70" s="2" t="s">
        <v>1</v>
      </c>
      <c r="IB70" s="2" t="s">
        <v>1</v>
      </c>
      <c r="IC70" s="2" t="s">
        <v>1</v>
      </c>
      <c r="ID70" s="2" t="s">
        <v>1</v>
      </c>
      <c r="IE70" s="2" t="s">
        <v>1</v>
      </c>
      <c r="IF70" s="2">
        <v>0</v>
      </c>
      <c r="IG70" s="2" t="s">
        <v>1</v>
      </c>
      <c r="IH70" s="2">
        <v>25968</v>
      </c>
      <c r="II70" s="2" t="s">
        <v>1</v>
      </c>
      <c r="IJ70" s="2" t="s">
        <v>1</v>
      </c>
      <c r="IK70" s="2" t="s">
        <v>1</v>
      </c>
      <c r="IL70" s="2" t="s">
        <v>1</v>
      </c>
      <c r="IM70" s="2" t="s">
        <v>1</v>
      </c>
      <c r="IN70" s="2" t="s">
        <v>1</v>
      </c>
      <c r="IO70" s="2" t="s">
        <v>1</v>
      </c>
      <c r="IP70" s="2" t="s">
        <v>1</v>
      </c>
      <c r="IQ70" s="2" t="s">
        <v>1</v>
      </c>
      <c r="IR70" s="2" t="s">
        <v>1</v>
      </c>
      <c r="IS70" s="2" t="s">
        <v>1</v>
      </c>
      <c r="IT70" s="2" t="s">
        <v>1</v>
      </c>
      <c r="IU70" s="2" t="s">
        <v>1</v>
      </c>
      <c r="IV70" s="2" t="s">
        <v>1</v>
      </c>
      <c r="IW70" s="2" t="s">
        <v>1</v>
      </c>
      <c r="IX70" s="2" t="s">
        <v>1</v>
      </c>
      <c r="IY70" s="2" t="s">
        <v>1</v>
      </c>
      <c r="IZ70" s="2" t="s">
        <v>1</v>
      </c>
      <c r="JA70" s="2" t="s">
        <v>1</v>
      </c>
      <c r="JB70" s="2" t="s">
        <v>1</v>
      </c>
      <c r="JC70" s="2" t="s">
        <v>1</v>
      </c>
      <c r="JD70" s="2" t="s">
        <v>1</v>
      </c>
      <c r="JE70" s="2" t="s">
        <v>1</v>
      </c>
      <c r="JF70" s="2" t="s">
        <v>1</v>
      </c>
      <c r="JG70" s="2" t="s">
        <v>1</v>
      </c>
      <c r="JH70" s="2" t="s">
        <v>1</v>
      </c>
      <c r="JI70" s="2" t="s">
        <v>1</v>
      </c>
      <c r="JJ70" s="2" t="s">
        <v>1</v>
      </c>
      <c r="JK70" s="2" t="s">
        <v>1</v>
      </c>
      <c r="JL70" s="2">
        <v>0</v>
      </c>
      <c r="JM70" s="2" t="s">
        <v>1</v>
      </c>
      <c r="JN70" s="2" t="s">
        <v>1</v>
      </c>
      <c r="JO70" s="2" t="s">
        <v>1</v>
      </c>
      <c r="JP70" s="2" t="s">
        <v>1</v>
      </c>
      <c r="JQ70" s="2" t="s">
        <v>1</v>
      </c>
      <c r="JR70" s="2" t="s">
        <v>1</v>
      </c>
      <c r="JS70" s="2">
        <v>6675643.7400000002</v>
      </c>
      <c r="JT70" s="2" t="s">
        <v>1</v>
      </c>
      <c r="JU70" s="2" t="s">
        <v>1</v>
      </c>
      <c r="JV70" s="2" t="s">
        <v>1</v>
      </c>
      <c r="JW70" s="2" t="s">
        <v>1</v>
      </c>
      <c r="JX70" s="2" t="s">
        <v>1</v>
      </c>
      <c r="JY70" s="2" t="s">
        <v>1</v>
      </c>
      <c r="JZ70" s="2">
        <v>0</v>
      </c>
      <c r="KA70" s="2" t="s">
        <v>1</v>
      </c>
      <c r="KB70" s="2" t="s">
        <v>1</v>
      </c>
      <c r="KC70" s="2" t="s">
        <v>1</v>
      </c>
      <c r="KD70" s="2" t="s">
        <v>1</v>
      </c>
      <c r="KE70" s="2" t="s">
        <v>1</v>
      </c>
      <c r="KF70" s="2" t="s">
        <v>1</v>
      </c>
      <c r="KG70" s="2" t="s">
        <v>1</v>
      </c>
      <c r="KH70" s="2" t="s">
        <v>1</v>
      </c>
      <c r="KI70" s="2" t="s">
        <v>1</v>
      </c>
      <c r="KJ70" s="2" t="s">
        <v>1</v>
      </c>
      <c r="KK70" s="2" t="s">
        <v>1</v>
      </c>
      <c r="KL70" s="2" t="s">
        <v>1</v>
      </c>
      <c r="KM70" s="2" t="s">
        <v>1</v>
      </c>
      <c r="KN70" s="2" t="s">
        <v>1</v>
      </c>
      <c r="KO70" s="2" t="s">
        <v>1</v>
      </c>
      <c r="KP70" s="2" t="s">
        <v>1</v>
      </c>
      <c r="KQ70" s="2" t="s">
        <v>1</v>
      </c>
      <c r="KR70" s="2" t="s">
        <v>1</v>
      </c>
      <c r="KS70" s="2" t="s">
        <v>1</v>
      </c>
      <c r="KT70" s="2" t="s">
        <v>1</v>
      </c>
      <c r="KU70" s="2" t="s">
        <v>1</v>
      </c>
      <c r="KV70" s="2" t="s">
        <v>1</v>
      </c>
      <c r="KW70" s="2" t="s">
        <v>1</v>
      </c>
      <c r="KX70" s="2" t="s">
        <v>1</v>
      </c>
      <c r="KY70" s="2" t="s">
        <v>1</v>
      </c>
      <c r="KZ70" s="2" t="s">
        <v>1</v>
      </c>
      <c r="LA70" s="2" t="s">
        <v>1</v>
      </c>
      <c r="LB70" s="2" t="s">
        <v>1</v>
      </c>
      <c r="LC70" s="2" t="s">
        <v>1</v>
      </c>
      <c r="LD70" s="2" t="s">
        <v>1</v>
      </c>
      <c r="LE70" s="2" t="s">
        <v>1</v>
      </c>
      <c r="LF70" s="2" t="s">
        <v>1</v>
      </c>
      <c r="LG70" s="2" t="s">
        <v>1</v>
      </c>
      <c r="LH70" s="2" t="s">
        <v>1</v>
      </c>
      <c r="LI70" s="2" t="s">
        <v>1</v>
      </c>
    </row>
    <row r="71" spans="1:321" x14ac:dyDescent="0.3">
      <c r="A71" s="2" t="s">
        <v>65</v>
      </c>
      <c r="B71" s="2">
        <v>209</v>
      </c>
      <c r="C71" s="8">
        <f t="shared" si="80"/>
        <v>1762635.9699999997</v>
      </c>
      <c r="D71" s="8">
        <f t="shared" si="81"/>
        <v>4446532.8099999996</v>
      </c>
      <c r="E71" s="8">
        <f t="shared" si="82"/>
        <v>21275.27660287081</v>
      </c>
      <c r="F71" s="8">
        <f t="shared" si="83"/>
        <v>3275984.9799999995</v>
      </c>
      <c r="G71" s="8">
        <f t="shared" si="84"/>
        <v>455424.08</v>
      </c>
      <c r="H71" s="8">
        <f t="shared" si="85"/>
        <v>279223.75</v>
      </c>
      <c r="I71" s="8">
        <f t="shared" si="86"/>
        <v>435900</v>
      </c>
      <c r="J71" s="8">
        <f t="shared" si="87"/>
        <v>2085.6459330143539</v>
      </c>
      <c r="K71" s="8">
        <f t="shared" si="88"/>
        <v>435900</v>
      </c>
      <c r="L71" s="8">
        <f t="shared" si="89"/>
        <v>0</v>
      </c>
      <c r="M71" s="8">
        <f t="shared" si="90"/>
        <v>431411.58</v>
      </c>
      <c r="N71" s="8">
        <f t="shared" si="91"/>
        <v>15674.569282296648</v>
      </c>
      <c r="O71" s="8">
        <f t="shared" si="92"/>
        <v>751351.82000000007</v>
      </c>
      <c r="P71" s="8">
        <f t="shared" si="93"/>
        <v>753208.1</v>
      </c>
      <c r="Q71" s="8">
        <f t="shared" si="94"/>
        <v>1303462.72</v>
      </c>
      <c r="R71" s="8">
        <f t="shared" si="95"/>
        <v>3153034.9799999995</v>
      </c>
      <c r="S71" s="8">
        <f t="shared" si="96"/>
        <v>15086.291770334927</v>
      </c>
      <c r="T71" s="8">
        <f t="shared" si="97"/>
        <v>122950</v>
      </c>
      <c r="U71" s="7">
        <f t="shared" si="98"/>
        <v>3.7530697103501376E-2</v>
      </c>
      <c r="V71" s="8">
        <f t="shared" si="99"/>
        <v>0</v>
      </c>
      <c r="W71" s="8">
        <f t="shared" si="100"/>
        <v>122170</v>
      </c>
      <c r="X71" s="8">
        <f t="shared" si="101"/>
        <v>0</v>
      </c>
      <c r="Y71" s="8">
        <f t="shared" si="102"/>
        <v>780</v>
      </c>
      <c r="Z71" s="8">
        <f t="shared" si="103"/>
        <v>15603.01</v>
      </c>
      <c r="AA71" s="8">
        <f t="shared" si="104"/>
        <v>329409.33</v>
      </c>
      <c r="AB71" s="8">
        <f t="shared" si="105"/>
        <v>2683896.84</v>
      </c>
      <c r="AC71" s="8">
        <f t="shared" si="106"/>
        <v>12841.611674641148</v>
      </c>
      <c r="AD71" s="8">
        <f t="shared" si="107"/>
        <v>2583348.84</v>
      </c>
      <c r="AE71" s="8">
        <f t="shared" si="108"/>
        <v>12360.520765550238</v>
      </c>
      <c r="AF71" s="8">
        <f t="shared" si="109"/>
        <v>605086</v>
      </c>
      <c r="AG71" s="7">
        <f t="shared" si="110"/>
        <v>0.22545054302459705</v>
      </c>
      <c r="AH71" s="8">
        <f t="shared" si="111"/>
        <v>2895.1483253588517</v>
      </c>
      <c r="AI71" s="8">
        <f t="shared" si="112"/>
        <v>1563447.8399999999</v>
      </c>
      <c r="AJ71" s="8">
        <f t="shared" si="113"/>
        <v>13100</v>
      </c>
      <c r="AK71" s="8">
        <f t="shared" si="114"/>
        <v>387715</v>
      </c>
      <c r="AL71" s="8">
        <f t="shared" si="115"/>
        <v>100548</v>
      </c>
      <c r="AM71" s="8">
        <f t="shared" si="116"/>
        <v>481.09090909090907</v>
      </c>
      <c r="AN71" s="8">
        <f t="shared" si="117"/>
        <v>100548</v>
      </c>
      <c r="AO71" s="8">
        <f t="shared" si="118"/>
        <v>0</v>
      </c>
      <c r="AP71" s="2">
        <v>670763.51</v>
      </c>
      <c r="AQ71" s="2">
        <v>18430.810000000001</v>
      </c>
      <c r="AR71" s="2">
        <v>62157.5</v>
      </c>
      <c r="AS71" s="2" t="s">
        <v>1</v>
      </c>
      <c r="AT71" s="2">
        <v>578978.1</v>
      </c>
      <c r="AU71" s="2">
        <v>174230</v>
      </c>
      <c r="AV71" s="2" t="s">
        <v>1</v>
      </c>
      <c r="AW71" s="2">
        <v>1303462.72</v>
      </c>
      <c r="AX71" s="2" t="s">
        <v>1</v>
      </c>
      <c r="AY71" s="2" t="s">
        <v>1</v>
      </c>
      <c r="AZ71" s="2" t="s">
        <v>1</v>
      </c>
      <c r="BA71" s="2" t="s">
        <v>1</v>
      </c>
      <c r="BB71" s="2" t="s">
        <v>1</v>
      </c>
      <c r="BC71" s="2" t="s">
        <v>1</v>
      </c>
      <c r="BD71" s="2" t="s">
        <v>1</v>
      </c>
      <c r="BE71" s="2" t="s">
        <v>1</v>
      </c>
      <c r="BF71" s="2" t="s">
        <v>1</v>
      </c>
      <c r="BG71" s="2">
        <v>120000</v>
      </c>
      <c r="BH71" s="2">
        <v>2170</v>
      </c>
      <c r="BI71" s="2" t="s">
        <v>1</v>
      </c>
      <c r="BJ71" s="2" t="s">
        <v>1</v>
      </c>
      <c r="BK71" s="2" t="s">
        <v>1</v>
      </c>
      <c r="BL71" s="2" t="s">
        <v>1</v>
      </c>
      <c r="BM71" s="2" t="s">
        <v>1</v>
      </c>
      <c r="BN71" s="2" t="s">
        <v>1</v>
      </c>
      <c r="BO71" s="2" t="s">
        <v>1</v>
      </c>
      <c r="BP71" s="2" t="s">
        <v>1</v>
      </c>
      <c r="BQ71" s="2" t="s">
        <v>1</v>
      </c>
      <c r="BR71" s="2">
        <v>780</v>
      </c>
      <c r="BS71" s="2">
        <v>15524.9</v>
      </c>
      <c r="BT71" s="2">
        <v>78.11</v>
      </c>
      <c r="BU71" s="2" t="s">
        <v>1</v>
      </c>
      <c r="BV71" s="2" t="s">
        <v>1</v>
      </c>
      <c r="BW71" s="2">
        <v>329409.33</v>
      </c>
      <c r="BX71" s="2" t="s">
        <v>1</v>
      </c>
      <c r="BY71" s="2">
        <v>348032.58</v>
      </c>
      <c r="BZ71" s="2" t="s">
        <v>1</v>
      </c>
      <c r="CA71" s="2" t="s">
        <v>1</v>
      </c>
      <c r="CB71" s="2" t="s">
        <v>1</v>
      </c>
      <c r="CC71" s="2" t="s">
        <v>1</v>
      </c>
      <c r="CD71" s="2" t="s">
        <v>1</v>
      </c>
      <c r="CE71" s="2">
        <v>71379</v>
      </c>
      <c r="CF71" s="2">
        <v>12000</v>
      </c>
      <c r="CG71" s="2" t="s">
        <v>1</v>
      </c>
      <c r="CH71" s="2" t="s">
        <v>1</v>
      </c>
      <c r="CI71" s="2">
        <v>0</v>
      </c>
      <c r="CJ71" s="2">
        <v>0</v>
      </c>
      <c r="CK71" s="2" t="s">
        <v>1</v>
      </c>
      <c r="CL71" s="2" t="s">
        <v>1</v>
      </c>
      <c r="CM71" s="2" t="s">
        <v>1</v>
      </c>
      <c r="CN71" s="2" t="s">
        <v>1</v>
      </c>
      <c r="CO71" s="2" t="s">
        <v>1</v>
      </c>
      <c r="CP71" s="2" t="s">
        <v>1</v>
      </c>
      <c r="CQ71" s="2" t="s">
        <v>1</v>
      </c>
      <c r="CR71" s="2" t="s">
        <v>1</v>
      </c>
      <c r="CS71" s="2" t="s">
        <v>1</v>
      </c>
      <c r="CT71" s="2" t="s">
        <v>1</v>
      </c>
      <c r="CU71" s="2" t="s">
        <v>1</v>
      </c>
      <c r="CV71" s="2" t="s">
        <v>1</v>
      </c>
      <c r="CW71" s="2" t="s">
        <v>1</v>
      </c>
      <c r="CX71" s="2" t="s">
        <v>1</v>
      </c>
      <c r="CY71" s="2">
        <v>24012.5</v>
      </c>
      <c r="CZ71" s="2" t="s">
        <v>1</v>
      </c>
      <c r="DA71" s="2" t="s">
        <v>1</v>
      </c>
      <c r="DB71" s="2" t="s">
        <v>1</v>
      </c>
      <c r="DC71" s="2" t="s">
        <v>1</v>
      </c>
      <c r="DD71" s="2" t="s">
        <v>1</v>
      </c>
      <c r="DE71" s="2" t="s">
        <v>1</v>
      </c>
      <c r="DF71" s="2" t="s">
        <v>1</v>
      </c>
      <c r="DG71" s="2" t="s">
        <v>1</v>
      </c>
      <c r="DH71" s="2" t="s">
        <v>1</v>
      </c>
      <c r="DI71" s="2" t="s">
        <v>1</v>
      </c>
      <c r="DJ71" s="2" t="s">
        <v>1</v>
      </c>
      <c r="DK71" s="2">
        <v>13645</v>
      </c>
      <c r="DL71" s="2" t="s">
        <v>1</v>
      </c>
      <c r="DM71" s="2" t="s">
        <v>1</v>
      </c>
      <c r="DN71" s="2" t="s">
        <v>1</v>
      </c>
      <c r="DO71" s="2" t="s">
        <v>1</v>
      </c>
      <c r="DP71" s="2" t="s">
        <v>1</v>
      </c>
      <c r="DQ71" s="2" t="s">
        <v>1</v>
      </c>
      <c r="DR71" s="2" t="s">
        <v>1</v>
      </c>
      <c r="DS71" s="2">
        <v>265578.75</v>
      </c>
      <c r="DT71" s="2" t="s">
        <v>1</v>
      </c>
      <c r="DU71" s="2" t="s">
        <v>1</v>
      </c>
      <c r="DV71" s="2">
        <v>29000</v>
      </c>
      <c r="DW71" s="2">
        <v>65400</v>
      </c>
      <c r="DX71" s="2" t="s">
        <v>1</v>
      </c>
      <c r="DY71" s="2">
        <v>41500</v>
      </c>
      <c r="DZ71" s="2" t="s">
        <v>1</v>
      </c>
      <c r="EA71" s="2" t="s">
        <v>1</v>
      </c>
      <c r="EB71" s="2">
        <v>300000</v>
      </c>
      <c r="EC71" s="2" t="s">
        <v>1</v>
      </c>
      <c r="ED71" s="2" t="s">
        <v>1</v>
      </c>
      <c r="EE71" s="2" t="s">
        <v>1</v>
      </c>
      <c r="EF71" s="2" t="s">
        <v>1</v>
      </c>
      <c r="EG71" s="2" t="s">
        <v>1</v>
      </c>
      <c r="EH71" s="2" t="s">
        <v>1</v>
      </c>
      <c r="EI71" s="2" t="s">
        <v>1</v>
      </c>
      <c r="EJ71" s="2" t="s">
        <v>1</v>
      </c>
      <c r="EK71" s="2" t="s">
        <v>1</v>
      </c>
      <c r="EL71" s="2" t="s">
        <v>1</v>
      </c>
      <c r="EM71" s="2" t="s">
        <v>1</v>
      </c>
      <c r="EN71" s="2" t="s">
        <v>1</v>
      </c>
      <c r="EO71" s="2" t="s">
        <v>1</v>
      </c>
      <c r="EP71" s="2" t="s">
        <v>1</v>
      </c>
      <c r="EQ71" s="2" t="s">
        <v>1</v>
      </c>
      <c r="ER71" s="2" t="s">
        <v>1</v>
      </c>
      <c r="ES71" s="2">
        <v>213041</v>
      </c>
      <c r="ET71" s="2" t="s">
        <v>1</v>
      </c>
      <c r="EU71" s="2">
        <v>2396</v>
      </c>
      <c r="EV71" s="2">
        <v>55786</v>
      </c>
      <c r="EW71" s="2">
        <v>240000</v>
      </c>
      <c r="EX71" s="2" t="s">
        <v>1</v>
      </c>
      <c r="EY71" s="2" t="s">
        <v>1</v>
      </c>
      <c r="EZ71" s="2" t="s">
        <v>1</v>
      </c>
      <c r="FA71" s="2">
        <v>53086</v>
      </c>
      <c r="FB71" s="2">
        <v>40777</v>
      </c>
      <c r="FC71" s="2" t="s">
        <v>1</v>
      </c>
      <c r="FD71" s="2" t="s">
        <v>1</v>
      </c>
      <c r="FE71" s="2" t="s">
        <v>1</v>
      </c>
      <c r="FF71" s="2" t="s">
        <v>1</v>
      </c>
      <c r="FG71" s="2" t="s">
        <v>1</v>
      </c>
      <c r="FH71" s="2" t="s">
        <v>1</v>
      </c>
      <c r="FI71" s="2" t="s">
        <v>1</v>
      </c>
      <c r="FJ71" s="2" t="s">
        <v>1</v>
      </c>
      <c r="FK71" s="2" t="s">
        <v>1</v>
      </c>
      <c r="FL71" s="2" t="s">
        <v>1</v>
      </c>
      <c r="FM71" s="2">
        <v>2144</v>
      </c>
      <c r="FN71" s="2">
        <v>143086</v>
      </c>
      <c r="FO71" s="2" t="s">
        <v>1</v>
      </c>
      <c r="FP71" s="2">
        <v>123111.36</v>
      </c>
      <c r="FQ71" s="2" t="s">
        <v>1</v>
      </c>
      <c r="FR71" s="2" t="s">
        <v>1</v>
      </c>
      <c r="FS71" s="2" t="s">
        <v>1</v>
      </c>
      <c r="FT71" s="2" t="s">
        <v>1</v>
      </c>
      <c r="FU71" s="2" t="s">
        <v>1</v>
      </c>
      <c r="FV71" s="2" t="s">
        <v>1</v>
      </c>
      <c r="FW71" s="2" t="s">
        <v>1</v>
      </c>
      <c r="FX71" s="2" t="s">
        <v>1</v>
      </c>
      <c r="FY71" s="2">
        <v>143624</v>
      </c>
      <c r="FZ71" s="2" t="s">
        <v>1</v>
      </c>
      <c r="GA71" s="2">
        <v>1672</v>
      </c>
      <c r="GB71" s="2" t="s">
        <v>1</v>
      </c>
      <c r="GC71" s="2" t="s">
        <v>1</v>
      </c>
      <c r="GD71" s="2">
        <v>1778</v>
      </c>
      <c r="GE71" s="2">
        <v>7468.08</v>
      </c>
      <c r="GF71" s="2">
        <v>13953</v>
      </c>
      <c r="GG71" s="2">
        <v>484</v>
      </c>
      <c r="GH71" s="2" t="s">
        <v>1</v>
      </c>
      <c r="GI71" s="2">
        <v>14000</v>
      </c>
      <c r="GJ71" s="2">
        <v>1500</v>
      </c>
      <c r="GK71" s="2">
        <v>5916.8</v>
      </c>
      <c r="GL71" s="2">
        <v>927530.1</v>
      </c>
      <c r="GM71" s="2">
        <v>117147.5</v>
      </c>
      <c r="GN71" s="2" t="s">
        <v>1</v>
      </c>
      <c r="GO71" s="2">
        <v>10133</v>
      </c>
      <c r="GP71" s="2">
        <v>13428</v>
      </c>
      <c r="GQ71" s="2" t="s">
        <v>1</v>
      </c>
      <c r="GR71" s="2" t="s">
        <v>1</v>
      </c>
      <c r="GS71" s="2" t="s">
        <v>1</v>
      </c>
      <c r="GT71" s="2">
        <v>3035</v>
      </c>
      <c r="GU71" s="2" t="s">
        <v>1</v>
      </c>
      <c r="GV71" s="2" t="s">
        <v>1</v>
      </c>
      <c r="GW71" s="2" t="s">
        <v>1</v>
      </c>
      <c r="GX71" s="2" t="s">
        <v>1</v>
      </c>
      <c r="GY71" s="2" t="s">
        <v>1</v>
      </c>
      <c r="GZ71" s="2" t="s">
        <v>1</v>
      </c>
      <c r="HA71" s="2">
        <v>33437</v>
      </c>
      <c r="HB71" s="2" t="s">
        <v>1</v>
      </c>
      <c r="HC71" s="2" t="s">
        <v>1</v>
      </c>
      <c r="HD71" s="2" t="s">
        <v>1</v>
      </c>
      <c r="HE71" s="2" t="s">
        <v>1</v>
      </c>
      <c r="HF71" s="2" t="s">
        <v>1</v>
      </c>
      <c r="HG71" s="2" t="s">
        <v>1</v>
      </c>
      <c r="HH71" s="2" t="s">
        <v>1</v>
      </c>
      <c r="HI71" s="2" t="s">
        <v>1</v>
      </c>
      <c r="HJ71" s="2">
        <v>11500</v>
      </c>
      <c r="HK71" s="2">
        <v>1000</v>
      </c>
      <c r="HL71" s="2" t="s">
        <v>1</v>
      </c>
      <c r="HM71" s="2" t="s">
        <v>1</v>
      </c>
      <c r="HN71" s="2">
        <v>600</v>
      </c>
      <c r="HO71" s="2" t="s">
        <v>1</v>
      </c>
      <c r="HP71" s="2" t="s">
        <v>1</v>
      </c>
      <c r="HQ71" s="2">
        <v>152500</v>
      </c>
      <c r="HR71" s="2" t="s">
        <v>1</v>
      </c>
      <c r="HS71" s="2">
        <v>9240</v>
      </c>
      <c r="HT71" s="2" t="s">
        <v>1</v>
      </c>
      <c r="HU71" s="2" t="s">
        <v>1</v>
      </c>
      <c r="HV71" s="2">
        <v>19500</v>
      </c>
      <c r="HW71" s="2" t="s">
        <v>1</v>
      </c>
      <c r="HX71" s="2" t="s">
        <v>1</v>
      </c>
      <c r="HY71" s="2" t="s">
        <v>1</v>
      </c>
      <c r="HZ71" s="2" t="s">
        <v>1</v>
      </c>
      <c r="IA71" s="2" t="s">
        <v>1</v>
      </c>
      <c r="IB71" s="2" t="s">
        <v>1</v>
      </c>
      <c r="IC71" s="2" t="s">
        <v>1</v>
      </c>
      <c r="ID71" s="2" t="s">
        <v>1</v>
      </c>
      <c r="IE71" s="2" t="s">
        <v>1</v>
      </c>
      <c r="IF71" s="2">
        <v>2105</v>
      </c>
      <c r="IG71" s="2" t="s">
        <v>1</v>
      </c>
      <c r="IH71" s="2">
        <v>30140</v>
      </c>
      <c r="II71" s="2">
        <v>174230</v>
      </c>
      <c r="IJ71" s="2" t="s">
        <v>1</v>
      </c>
      <c r="IK71" s="2" t="s">
        <v>1</v>
      </c>
      <c r="IL71" s="2" t="s">
        <v>1</v>
      </c>
      <c r="IM71" s="2" t="s">
        <v>1</v>
      </c>
      <c r="IN71" s="2" t="s">
        <v>1</v>
      </c>
      <c r="IO71" s="2" t="s">
        <v>1</v>
      </c>
      <c r="IP71" s="2" t="s">
        <v>1</v>
      </c>
      <c r="IQ71" s="2" t="s">
        <v>1</v>
      </c>
      <c r="IR71" s="2" t="s">
        <v>1</v>
      </c>
      <c r="IS71" s="2" t="s">
        <v>1</v>
      </c>
      <c r="IT71" s="2" t="s">
        <v>1</v>
      </c>
      <c r="IU71" s="2">
        <v>14000</v>
      </c>
      <c r="IV71" s="2" t="s">
        <v>1</v>
      </c>
      <c r="IW71" s="2" t="s">
        <v>1</v>
      </c>
      <c r="IX71" s="2" t="s">
        <v>1</v>
      </c>
      <c r="IY71" s="2" t="s">
        <v>1</v>
      </c>
      <c r="IZ71" s="2" t="s">
        <v>1</v>
      </c>
      <c r="JA71" s="2" t="s">
        <v>1</v>
      </c>
      <c r="JB71" s="2" t="s">
        <v>1</v>
      </c>
      <c r="JC71" s="2" t="s">
        <v>1</v>
      </c>
      <c r="JD71" s="2" t="s">
        <v>1</v>
      </c>
      <c r="JE71" s="2" t="s">
        <v>1</v>
      </c>
      <c r="JF71" s="2" t="s">
        <v>1</v>
      </c>
      <c r="JG71" s="2" t="s">
        <v>1</v>
      </c>
      <c r="JH71" s="2" t="s">
        <v>1</v>
      </c>
      <c r="JI71" s="2" t="s">
        <v>1</v>
      </c>
      <c r="JJ71" s="2">
        <v>0</v>
      </c>
      <c r="JK71" s="2" t="s">
        <v>1</v>
      </c>
      <c r="JL71" s="2" t="s">
        <v>1</v>
      </c>
      <c r="JM71" s="2" t="s">
        <v>1</v>
      </c>
      <c r="JN71" s="2" t="s">
        <v>1</v>
      </c>
      <c r="JO71" s="2" t="s">
        <v>1</v>
      </c>
      <c r="JP71" s="2" t="s">
        <v>1</v>
      </c>
      <c r="JQ71" s="2" t="s">
        <v>1</v>
      </c>
      <c r="JR71" s="2" t="s">
        <v>1</v>
      </c>
      <c r="JS71" s="2">
        <v>94438</v>
      </c>
      <c r="JT71" s="2" t="s">
        <v>1</v>
      </c>
      <c r="JU71" s="2" t="s">
        <v>1</v>
      </c>
      <c r="JV71" s="2" t="s">
        <v>1</v>
      </c>
      <c r="JW71" s="2" t="s">
        <v>1</v>
      </c>
      <c r="JX71" s="2" t="s">
        <v>1</v>
      </c>
      <c r="JY71" s="2" t="s">
        <v>1</v>
      </c>
      <c r="JZ71" s="2">
        <v>6110</v>
      </c>
      <c r="KA71" s="2" t="s">
        <v>1</v>
      </c>
      <c r="KB71" s="2" t="s">
        <v>1</v>
      </c>
      <c r="KC71" s="2" t="s">
        <v>1</v>
      </c>
      <c r="KD71" s="2" t="s">
        <v>1</v>
      </c>
      <c r="KE71" s="2" t="s">
        <v>1</v>
      </c>
      <c r="KF71" s="2" t="s">
        <v>1</v>
      </c>
      <c r="KG71" s="2" t="s">
        <v>1</v>
      </c>
      <c r="KH71" s="2" t="s">
        <v>1</v>
      </c>
      <c r="KI71" s="2" t="s">
        <v>1</v>
      </c>
      <c r="KJ71" s="2" t="s">
        <v>1</v>
      </c>
      <c r="KK71" s="2" t="s">
        <v>1</v>
      </c>
      <c r="KL71" s="2" t="s">
        <v>1</v>
      </c>
      <c r="KM71" s="2" t="s">
        <v>1</v>
      </c>
      <c r="KN71" s="2" t="s">
        <v>1</v>
      </c>
      <c r="KO71" s="2" t="s">
        <v>1</v>
      </c>
      <c r="KP71" s="2" t="s">
        <v>1</v>
      </c>
      <c r="KQ71" s="2" t="s">
        <v>1</v>
      </c>
      <c r="KR71" s="2" t="s">
        <v>1</v>
      </c>
      <c r="KS71" s="2" t="s">
        <v>1</v>
      </c>
      <c r="KT71" s="2" t="s">
        <v>1</v>
      </c>
      <c r="KU71" s="2" t="s">
        <v>1</v>
      </c>
      <c r="KV71" s="2" t="s">
        <v>1</v>
      </c>
      <c r="KW71" s="2" t="s">
        <v>1</v>
      </c>
      <c r="KX71" s="2" t="s">
        <v>1</v>
      </c>
      <c r="KY71" s="2" t="s">
        <v>1</v>
      </c>
      <c r="KZ71" s="2" t="s">
        <v>1</v>
      </c>
      <c r="LA71" s="2" t="s">
        <v>1</v>
      </c>
      <c r="LB71" s="2" t="s">
        <v>1</v>
      </c>
      <c r="LC71" s="2" t="s">
        <v>1</v>
      </c>
      <c r="LD71" s="2" t="s">
        <v>1</v>
      </c>
      <c r="LE71" s="2" t="s">
        <v>1</v>
      </c>
      <c r="LF71" s="2" t="s">
        <v>1</v>
      </c>
      <c r="LG71" s="2" t="s">
        <v>1</v>
      </c>
      <c r="LH71" s="2" t="s">
        <v>1</v>
      </c>
      <c r="LI71" s="2" t="s">
        <v>1</v>
      </c>
    </row>
    <row r="72" spans="1:321" x14ac:dyDescent="0.3">
      <c r="A72" s="2" t="s">
        <v>66</v>
      </c>
      <c r="B72" s="2">
        <v>72</v>
      </c>
      <c r="C72" s="8">
        <f t="shared" si="80"/>
        <v>1410501.6400000001</v>
      </c>
      <c r="D72" s="8">
        <f t="shared" si="81"/>
        <v>2364238.4900000002</v>
      </c>
      <c r="E72" s="8">
        <f t="shared" si="82"/>
        <v>32836.645694444451</v>
      </c>
      <c r="F72" s="8">
        <f t="shared" si="83"/>
        <v>1518291.5700000003</v>
      </c>
      <c r="G72" s="8">
        <f t="shared" si="84"/>
        <v>291322.92000000004</v>
      </c>
      <c r="H72" s="8">
        <f t="shared" si="85"/>
        <v>0</v>
      </c>
      <c r="I72" s="8">
        <f t="shared" si="86"/>
        <v>554624</v>
      </c>
      <c r="J72" s="8">
        <f t="shared" si="87"/>
        <v>7703.1111111111113</v>
      </c>
      <c r="K72" s="8">
        <f t="shared" si="88"/>
        <v>554624</v>
      </c>
      <c r="L72" s="8">
        <f t="shared" si="89"/>
        <v>0</v>
      </c>
      <c r="M72" s="8">
        <f t="shared" si="90"/>
        <v>204980.42</v>
      </c>
      <c r="N72" s="8">
        <f t="shared" si="91"/>
        <v>21087.382916666669</v>
      </c>
      <c r="O72" s="8">
        <f t="shared" si="92"/>
        <v>341114.52999999997</v>
      </c>
      <c r="P72" s="8">
        <f t="shared" si="93"/>
        <v>329057.90999999997</v>
      </c>
      <c r="Q72" s="8">
        <f t="shared" si="94"/>
        <v>597115.18000000005</v>
      </c>
      <c r="R72" s="8">
        <f t="shared" si="95"/>
        <v>1483981.5700000003</v>
      </c>
      <c r="S72" s="8">
        <f t="shared" si="96"/>
        <v>20610.855138888892</v>
      </c>
      <c r="T72" s="8">
        <f t="shared" si="97"/>
        <v>34310</v>
      </c>
      <c r="U72" s="7">
        <f t="shared" si="98"/>
        <v>2.259776756845195E-2</v>
      </c>
      <c r="V72" s="8">
        <f t="shared" si="99"/>
        <v>31110</v>
      </c>
      <c r="W72" s="8">
        <f t="shared" si="100"/>
        <v>2200</v>
      </c>
      <c r="X72" s="8">
        <f t="shared" si="101"/>
        <v>0</v>
      </c>
      <c r="Y72" s="8">
        <f t="shared" si="102"/>
        <v>1000</v>
      </c>
      <c r="Z72" s="8">
        <f t="shared" si="103"/>
        <v>7146.35</v>
      </c>
      <c r="AA72" s="8">
        <f t="shared" si="104"/>
        <v>209547.6</v>
      </c>
      <c r="AB72" s="8">
        <f t="shared" si="105"/>
        <v>953736.85</v>
      </c>
      <c r="AC72" s="8">
        <f t="shared" si="106"/>
        <v>13246.345138888888</v>
      </c>
      <c r="AD72" s="8">
        <f t="shared" si="107"/>
        <v>717008.85</v>
      </c>
      <c r="AE72" s="8">
        <f t="shared" si="108"/>
        <v>9958.4562499999993</v>
      </c>
      <c r="AF72" s="8">
        <f t="shared" si="109"/>
        <v>342634</v>
      </c>
      <c r="AG72" s="7">
        <f t="shared" si="110"/>
        <v>0.35925423244367671</v>
      </c>
      <c r="AH72" s="8">
        <f t="shared" si="111"/>
        <v>4758.8055555555557</v>
      </c>
      <c r="AI72" s="8">
        <f t="shared" si="112"/>
        <v>246325.84999999998</v>
      </c>
      <c r="AJ72" s="8">
        <f t="shared" si="113"/>
        <v>23000</v>
      </c>
      <c r="AK72" s="8">
        <f t="shared" si="114"/>
        <v>105049</v>
      </c>
      <c r="AL72" s="8">
        <f t="shared" si="115"/>
        <v>236728</v>
      </c>
      <c r="AM72" s="8">
        <f t="shared" si="116"/>
        <v>3287.8888888888887</v>
      </c>
      <c r="AN72" s="8">
        <f t="shared" si="117"/>
        <v>236728</v>
      </c>
      <c r="AO72" s="8">
        <f t="shared" si="118"/>
        <v>0</v>
      </c>
      <c r="AP72" s="2">
        <v>304199.31</v>
      </c>
      <c r="AQ72" s="2">
        <v>8443.0400000000009</v>
      </c>
      <c r="AR72" s="2">
        <v>28472.18</v>
      </c>
      <c r="AS72" s="2" t="s">
        <v>1</v>
      </c>
      <c r="AT72" s="2">
        <v>265217.90999999997</v>
      </c>
      <c r="AU72" s="2">
        <v>63840</v>
      </c>
      <c r="AV72" s="2" t="s">
        <v>1</v>
      </c>
      <c r="AW72" s="2">
        <v>597115.18000000005</v>
      </c>
      <c r="AX72" s="2" t="s">
        <v>1</v>
      </c>
      <c r="AY72" s="2" t="s">
        <v>1</v>
      </c>
      <c r="AZ72" s="2" t="s">
        <v>1</v>
      </c>
      <c r="BA72" s="2" t="s">
        <v>1</v>
      </c>
      <c r="BB72" s="2" t="s">
        <v>1</v>
      </c>
      <c r="BC72" s="2" t="s">
        <v>1</v>
      </c>
      <c r="BD72" s="2" t="s">
        <v>1</v>
      </c>
      <c r="BE72" s="2">
        <v>31110</v>
      </c>
      <c r="BF72" s="2" t="s">
        <v>1</v>
      </c>
      <c r="BG72" s="2" t="s">
        <v>1</v>
      </c>
      <c r="BH72" s="2">
        <v>2200</v>
      </c>
      <c r="BI72" s="2" t="s">
        <v>1</v>
      </c>
      <c r="BJ72" s="2" t="s">
        <v>1</v>
      </c>
      <c r="BK72" s="2" t="s">
        <v>1</v>
      </c>
      <c r="BL72" s="2" t="s">
        <v>1</v>
      </c>
      <c r="BM72" s="2" t="s">
        <v>1</v>
      </c>
      <c r="BN72" s="2" t="s">
        <v>1</v>
      </c>
      <c r="BO72" s="2" t="s">
        <v>1</v>
      </c>
      <c r="BP72" s="2" t="s">
        <v>1</v>
      </c>
      <c r="BQ72" s="2" t="s">
        <v>1</v>
      </c>
      <c r="BR72" s="2">
        <v>1000</v>
      </c>
      <c r="BS72" s="2">
        <v>7146.35</v>
      </c>
      <c r="BT72" s="2" t="s">
        <v>1</v>
      </c>
      <c r="BU72" s="2" t="s">
        <v>1</v>
      </c>
      <c r="BV72" s="2" t="s">
        <v>1</v>
      </c>
      <c r="BW72" s="2">
        <v>209547.6</v>
      </c>
      <c r="BX72" s="2" t="s">
        <v>1</v>
      </c>
      <c r="BY72" s="2" t="s">
        <v>1</v>
      </c>
      <c r="BZ72" s="2" t="s">
        <v>1</v>
      </c>
      <c r="CA72" s="2" t="s">
        <v>1</v>
      </c>
      <c r="CB72" s="2" t="s">
        <v>1</v>
      </c>
      <c r="CC72" s="2" t="s">
        <v>1</v>
      </c>
      <c r="CD72" s="2" t="s">
        <v>1</v>
      </c>
      <c r="CE72" s="2">
        <v>37144.300000000003</v>
      </c>
      <c r="CF72" s="2" t="s">
        <v>1</v>
      </c>
      <c r="CG72" s="2" t="s">
        <v>1</v>
      </c>
      <c r="CH72" s="2" t="s">
        <v>1</v>
      </c>
      <c r="CI72" s="2">
        <v>1491.12</v>
      </c>
      <c r="CJ72" s="2">
        <v>166345</v>
      </c>
      <c r="CK72" s="2" t="s">
        <v>1</v>
      </c>
      <c r="CL72" s="2" t="s">
        <v>1</v>
      </c>
      <c r="CM72" s="2" t="s">
        <v>1</v>
      </c>
      <c r="CN72" s="2" t="s">
        <v>1</v>
      </c>
      <c r="CO72" s="2" t="s">
        <v>1</v>
      </c>
      <c r="CP72" s="2" t="s">
        <v>1</v>
      </c>
      <c r="CQ72" s="2" t="s">
        <v>1</v>
      </c>
      <c r="CR72" s="2" t="s">
        <v>1</v>
      </c>
      <c r="CS72" s="2" t="s">
        <v>1</v>
      </c>
      <c r="CT72" s="2" t="s">
        <v>1</v>
      </c>
      <c r="CU72" s="2" t="s">
        <v>1</v>
      </c>
      <c r="CV72" s="2" t="s">
        <v>1</v>
      </c>
      <c r="CW72" s="2" t="s">
        <v>1</v>
      </c>
      <c r="CX72" s="2" t="s">
        <v>1</v>
      </c>
      <c r="CY72" s="2">
        <v>86342.5</v>
      </c>
      <c r="CZ72" s="2" t="s">
        <v>1</v>
      </c>
      <c r="DA72" s="2" t="s">
        <v>1</v>
      </c>
      <c r="DB72" s="2" t="s">
        <v>1</v>
      </c>
      <c r="DC72" s="2" t="s">
        <v>1</v>
      </c>
      <c r="DD72" s="2" t="s">
        <v>1</v>
      </c>
      <c r="DE72" s="2" t="s">
        <v>1</v>
      </c>
      <c r="DF72" s="2" t="s">
        <v>1</v>
      </c>
      <c r="DG72" s="2" t="s">
        <v>1</v>
      </c>
      <c r="DH72" s="2" t="s">
        <v>1</v>
      </c>
      <c r="DI72" s="2" t="s">
        <v>1</v>
      </c>
      <c r="DJ72" s="2" t="s">
        <v>1</v>
      </c>
      <c r="DK72" s="2" t="s">
        <v>1</v>
      </c>
      <c r="DL72" s="2" t="s">
        <v>1</v>
      </c>
      <c r="DM72" s="2" t="s">
        <v>1</v>
      </c>
      <c r="DN72" s="2" t="s">
        <v>1</v>
      </c>
      <c r="DO72" s="2" t="s">
        <v>1</v>
      </c>
      <c r="DP72" s="2" t="s">
        <v>1</v>
      </c>
      <c r="DQ72" s="2" t="s">
        <v>1</v>
      </c>
      <c r="DR72" s="2" t="s">
        <v>1</v>
      </c>
      <c r="DS72" s="2" t="s">
        <v>1</v>
      </c>
      <c r="DT72" s="2" t="s">
        <v>1</v>
      </c>
      <c r="DU72" s="2" t="s">
        <v>1</v>
      </c>
      <c r="DV72" s="2">
        <v>29000</v>
      </c>
      <c r="DW72" s="2">
        <v>65400</v>
      </c>
      <c r="DX72" s="2" t="s">
        <v>1</v>
      </c>
      <c r="DY72" s="2" t="s">
        <v>1</v>
      </c>
      <c r="DZ72" s="2" t="s">
        <v>1</v>
      </c>
      <c r="EA72" s="2">
        <v>224</v>
      </c>
      <c r="EB72" s="2">
        <v>460000</v>
      </c>
      <c r="EC72" s="2" t="s">
        <v>1</v>
      </c>
      <c r="ED72" s="2" t="s">
        <v>1</v>
      </c>
      <c r="EE72" s="2" t="s">
        <v>1</v>
      </c>
      <c r="EF72" s="2" t="s">
        <v>1</v>
      </c>
      <c r="EG72" s="2" t="s">
        <v>1</v>
      </c>
      <c r="EH72" s="2" t="s">
        <v>1</v>
      </c>
      <c r="EI72" s="2" t="s">
        <v>1</v>
      </c>
      <c r="EJ72" s="2" t="s">
        <v>1</v>
      </c>
      <c r="EK72" s="2" t="s">
        <v>1</v>
      </c>
      <c r="EL72" s="2" t="s">
        <v>1</v>
      </c>
      <c r="EM72" s="2" t="s">
        <v>1</v>
      </c>
      <c r="EN72" s="2" t="s">
        <v>1</v>
      </c>
      <c r="EO72" s="2" t="s">
        <v>1</v>
      </c>
      <c r="EP72" s="2" t="s">
        <v>1</v>
      </c>
      <c r="EQ72" s="2" t="s">
        <v>1</v>
      </c>
      <c r="ER72" s="2" t="s">
        <v>1</v>
      </c>
      <c r="ES72" s="2" t="s">
        <v>1</v>
      </c>
      <c r="ET72" s="2" t="s">
        <v>1</v>
      </c>
      <c r="EU72" s="2">
        <v>0</v>
      </c>
      <c r="EV72" s="2">
        <v>153458</v>
      </c>
      <c r="EW72" s="2">
        <v>157037</v>
      </c>
      <c r="EX72" s="2" t="s">
        <v>1</v>
      </c>
      <c r="EY72" s="2">
        <v>18000</v>
      </c>
      <c r="EZ72" s="2" t="s">
        <v>1</v>
      </c>
      <c r="FA72" s="2" t="s">
        <v>1</v>
      </c>
      <c r="FB72" s="2">
        <v>14139</v>
      </c>
      <c r="FC72" s="2" t="s">
        <v>1</v>
      </c>
      <c r="FD72" s="2" t="s">
        <v>1</v>
      </c>
      <c r="FE72" s="2" t="s">
        <v>1</v>
      </c>
      <c r="FF72" s="2" t="s">
        <v>1</v>
      </c>
      <c r="FG72" s="2" t="s">
        <v>1</v>
      </c>
      <c r="FH72" s="2" t="s">
        <v>1</v>
      </c>
      <c r="FI72" s="2" t="s">
        <v>1</v>
      </c>
      <c r="FJ72" s="2" t="s">
        <v>1</v>
      </c>
      <c r="FK72" s="2" t="s">
        <v>1</v>
      </c>
      <c r="FL72" s="2" t="s">
        <v>1</v>
      </c>
      <c r="FM72" s="2">
        <v>0</v>
      </c>
      <c r="FN72" s="2">
        <v>11993</v>
      </c>
      <c r="FO72" s="2" t="s">
        <v>1</v>
      </c>
      <c r="FP72" s="2">
        <v>23489.94</v>
      </c>
      <c r="FQ72" s="2" t="s">
        <v>1</v>
      </c>
      <c r="FR72" s="2" t="s">
        <v>1</v>
      </c>
      <c r="FS72" s="2" t="s">
        <v>1</v>
      </c>
      <c r="FT72" s="2" t="s">
        <v>1</v>
      </c>
      <c r="FU72" s="2" t="s">
        <v>1</v>
      </c>
      <c r="FV72" s="2">
        <v>37</v>
      </c>
      <c r="FW72" s="2" t="s">
        <v>1</v>
      </c>
      <c r="FX72" s="2">
        <v>1368.24</v>
      </c>
      <c r="FY72" s="2">
        <v>32492</v>
      </c>
      <c r="FZ72" s="2" t="s">
        <v>1</v>
      </c>
      <c r="GA72" s="2" t="s">
        <v>1</v>
      </c>
      <c r="GB72" s="2" t="s">
        <v>1</v>
      </c>
      <c r="GC72" s="2" t="s">
        <v>1</v>
      </c>
      <c r="GD72" s="2">
        <v>466</v>
      </c>
      <c r="GE72" s="2">
        <v>15079.19</v>
      </c>
      <c r="GF72" s="2">
        <v>11530.4</v>
      </c>
      <c r="GG72" s="2" t="s">
        <v>1</v>
      </c>
      <c r="GH72" s="2" t="s">
        <v>1</v>
      </c>
      <c r="GI72" s="2" t="s">
        <v>1</v>
      </c>
      <c r="GJ72" s="2">
        <v>1400</v>
      </c>
      <c r="GK72" s="2">
        <v>16596.88</v>
      </c>
      <c r="GL72" s="2">
        <v>118656.2</v>
      </c>
      <c r="GM72" s="2">
        <v>11187</v>
      </c>
      <c r="GN72" s="2" t="s">
        <v>1</v>
      </c>
      <c r="GO72" s="2">
        <v>0</v>
      </c>
      <c r="GP72" s="2">
        <v>866</v>
      </c>
      <c r="GQ72" s="2" t="s">
        <v>1</v>
      </c>
      <c r="GR72" s="2" t="s">
        <v>1</v>
      </c>
      <c r="GS72" s="2" t="s">
        <v>1</v>
      </c>
      <c r="GT72" s="2" t="s">
        <v>1</v>
      </c>
      <c r="GU72" s="2" t="s">
        <v>1</v>
      </c>
      <c r="GV72" s="2" t="s">
        <v>1</v>
      </c>
      <c r="GW72" s="2" t="s">
        <v>1</v>
      </c>
      <c r="GX72" s="2" t="s">
        <v>1</v>
      </c>
      <c r="GY72" s="2" t="s">
        <v>1</v>
      </c>
      <c r="GZ72" s="2" t="s">
        <v>1</v>
      </c>
      <c r="HA72" s="2">
        <v>1164</v>
      </c>
      <c r="HB72" s="2" t="s">
        <v>1</v>
      </c>
      <c r="HC72" s="2" t="s">
        <v>1</v>
      </c>
      <c r="HD72" s="2" t="s">
        <v>1</v>
      </c>
      <c r="HE72" s="2" t="s">
        <v>1</v>
      </c>
      <c r="HF72" s="2" t="s">
        <v>1</v>
      </c>
      <c r="HG72" s="2" t="s">
        <v>1</v>
      </c>
      <c r="HH72" s="2" t="s">
        <v>1</v>
      </c>
      <c r="HI72" s="2" t="s">
        <v>1</v>
      </c>
      <c r="HJ72" s="2">
        <v>3000</v>
      </c>
      <c r="HK72" s="2" t="s">
        <v>1</v>
      </c>
      <c r="HL72" s="2" t="s">
        <v>1</v>
      </c>
      <c r="HM72" s="2" t="s">
        <v>1</v>
      </c>
      <c r="HN72" s="2">
        <v>20000</v>
      </c>
      <c r="HO72" s="2" t="s">
        <v>1</v>
      </c>
      <c r="HP72" s="2" t="s">
        <v>1</v>
      </c>
      <c r="HQ72" s="2">
        <v>3728</v>
      </c>
      <c r="HR72" s="2" t="s">
        <v>1</v>
      </c>
      <c r="HS72" s="2">
        <v>2409</v>
      </c>
      <c r="HT72" s="2" t="s">
        <v>1</v>
      </c>
      <c r="HU72" s="2" t="s">
        <v>1</v>
      </c>
      <c r="HV72" s="2">
        <v>1440</v>
      </c>
      <c r="HW72" s="2" t="s">
        <v>1</v>
      </c>
      <c r="HX72" s="2" t="s">
        <v>1</v>
      </c>
      <c r="HY72" s="2" t="s">
        <v>1</v>
      </c>
      <c r="HZ72" s="2" t="s">
        <v>1</v>
      </c>
      <c r="IA72" s="2" t="s">
        <v>1</v>
      </c>
      <c r="IB72" s="2" t="s">
        <v>1</v>
      </c>
      <c r="IC72" s="2" t="s">
        <v>1</v>
      </c>
      <c r="ID72" s="2" t="s">
        <v>1</v>
      </c>
      <c r="IE72" s="2" t="s">
        <v>1</v>
      </c>
      <c r="IF72" s="2">
        <v>2265</v>
      </c>
      <c r="IG72" s="2">
        <v>0</v>
      </c>
      <c r="IH72" s="2">
        <v>31337</v>
      </c>
      <c r="II72" s="2">
        <v>63870</v>
      </c>
      <c r="IJ72" s="2" t="s">
        <v>1</v>
      </c>
      <c r="IK72" s="2" t="s">
        <v>1</v>
      </c>
      <c r="IL72" s="2" t="s">
        <v>1</v>
      </c>
      <c r="IM72" s="2" t="s">
        <v>1</v>
      </c>
      <c r="IN72" s="2" t="s">
        <v>1</v>
      </c>
      <c r="IO72" s="2" t="s">
        <v>1</v>
      </c>
      <c r="IP72" s="2" t="s">
        <v>1</v>
      </c>
      <c r="IQ72" s="2" t="s">
        <v>1</v>
      </c>
      <c r="IR72" s="2" t="s">
        <v>1</v>
      </c>
      <c r="IS72" s="2" t="s">
        <v>1</v>
      </c>
      <c r="IT72" s="2" t="s">
        <v>1</v>
      </c>
      <c r="IU72" s="2" t="s">
        <v>1</v>
      </c>
      <c r="IV72" s="2" t="s">
        <v>1</v>
      </c>
      <c r="IW72" s="2" t="s">
        <v>1</v>
      </c>
      <c r="IX72" s="2" t="s">
        <v>1</v>
      </c>
      <c r="IY72" s="2" t="s">
        <v>1</v>
      </c>
      <c r="IZ72" s="2" t="s">
        <v>1</v>
      </c>
      <c r="JA72" s="2" t="s">
        <v>1</v>
      </c>
      <c r="JB72" s="2" t="s">
        <v>1</v>
      </c>
      <c r="JC72" s="2" t="s">
        <v>1</v>
      </c>
      <c r="JD72" s="2" t="s">
        <v>1</v>
      </c>
      <c r="JE72" s="2" t="s">
        <v>1</v>
      </c>
      <c r="JF72" s="2" t="s">
        <v>1</v>
      </c>
      <c r="JG72" s="2" t="s">
        <v>1</v>
      </c>
      <c r="JH72" s="2" t="s">
        <v>1</v>
      </c>
      <c r="JI72" s="2" t="s">
        <v>1</v>
      </c>
      <c r="JJ72" s="2" t="s">
        <v>1</v>
      </c>
      <c r="JK72" s="2" t="s">
        <v>1</v>
      </c>
      <c r="JL72" s="2">
        <v>0</v>
      </c>
      <c r="JM72" s="2" t="s">
        <v>1</v>
      </c>
      <c r="JN72" s="2">
        <v>0</v>
      </c>
      <c r="JO72" s="2" t="s">
        <v>1</v>
      </c>
      <c r="JP72" s="2" t="s">
        <v>1</v>
      </c>
      <c r="JQ72" s="2" t="s">
        <v>1</v>
      </c>
      <c r="JR72" s="2">
        <v>87000</v>
      </c>
      <c r="JS72" s="2">
        <v>149728</v>
      </c>
      <c r="JT72" s="2" t="s">
        <v>1</v>
      </c>
      <c r="JU72" s="2" t="s">
        <v>1</v>
      </c>
      <c r="JV72" s="2" t="s">
        <v>1</v>
      </c>
      <c r="JW72" s="2" t="s">
        <v>1</v>
      </c>
      <c r="JX72" s="2" t="s">
        <v>1</v>
      </c>
      <c r="JY72" s="2" t="s">
        <v>1</v>
      </c>
      <c r="JZ72" s="2">
        <v>0</v>
      </c>
      <c r="KA72" s="2" t="s">
        <v>1</v>
      </c>
      <c r="KB72" s="2" t="s">
        <v>1</v>
      </c>
      <c r="KC72" s="2" t="s">
        <v>1</v>
      </c>
      <c r="KD72" s="2" t="s">
        <v>1</v>
      </c>
      <c r="KE72" s="2" t="s">
        <v>1</v>
      </c>
      <c r="KF72" s="2" t="s">
        <v>1</v>
      </c>
      <c r="KG72" s="2" t="s">
        <v>1</v>
      </c>
      <c r="KH72" s="2" t="s">
        <v>1</v>
      </c>
      <c r="KI72" s="2" t="s">
        <v>1</v>
      </c>
      <c r="KJ72" s="2" t="s">
        <v>1</v>
      </c>
      <c r="KK72" s="2" t="s">
        <v>1</v>
      </c>
      <c r="KL72" s="2" t="s">
        <v>1</v>
      </c>
      <c r="KM72" s="2" t="s">
        <v>1</v>
      </c>
      <c r="KN72" s="2" t="s">
        <v>1</v>
      </c>
      <c r="KO72" s="2" t="s">
        <v>1</v>
      </c>
      <c r="KP72" s="2" t="s">
        <v>1</v>
      </c>
      <c r="KQ72" s="2" t="s">
        <v>1</v>
      </c>
      <c r="KR72" s="2" t="s">
        <v>1</v>
      </c>
      <c r="KS72" s="2" t="s">
        <v>1</v>
      </c>
      <c r="KT72" s="2" t="s">
        <v>1</v>
      </c>
      <c r="KU72" s="2" t="s">
        <v>1</v>
      </c>
      <c r="KV72" s="2" t="s">
        <v>1</v>
      </c>
      <c r="KW72" s="2" t="s">
        <v>1</v>
      </c>
      <c r="KX72" s="2" t="s">
        <v>1</v>
      </c>
      <c r="KY72" s="2" t="s">
        <v>1</v>
      </c>
      <c r="KZ72" s="2" t="s">
        <v>1</v>
      </c>
      <c r="LA72" s="2" t="s">
        <v>1</v>
      </c>
      <c r="LB72" s="2" t="s">
        <v>1</v>
      </c>
      <c r="LC72" s="2" t="s">
        <v>1</v>
      </c>
      <c r="LD72" s="2" t="s">
        <v>1</v>
      </c>
      <c r="LE72" s="2" t="s">
        <v>1</v>
      </c>
      <c r="LF72" s="2" t="s">
        <v>1</v>
      </c>
      <c r="LG72" s="2" t="s">
        <v>1</v>
      </c>
      <c r="LH72" s="2" t="s">
        <v>1</v>
      </c>
      <c r="LI72" s="2" t="s">
        <v>1</v>
      </c>
    </row>
    <row r="73" spans="1:321" x14ac:dyDescent="0.3">
      <c r="A73" s="2" t="s">
        <v>67</v>
      </c>
      <c r="B73" s="2">
        <v>739</v>
      </c>
      <c r="C73" s="8">
        <f t="shared" ref="C73:C104" si="119">D73-AB73</f>
        <v>-287456.87000000477</v>
      </c>
      <c r="D73" s="8">
        <f t="shared" ref="D73:D102" si="120">SUM(F73:I73)</f>
        <v>28476656.969999999</v>
      </c>
      <c r="E73" s="8">
        <f t="shared" ref="E73:E104" si="121">D73/B73</f>
        <v>38534.041907983759</v>
      </c>
      <c r="F73" s="8">
        <f t="shared" ref="F73:F102" si="122">SUM(AP73:BX73)</f>
        <v>15477321.42</v>
      </c>
      <c r="G73" s="8">
        <f t="shared" ref="G73:G102" si="123">SUM(BY73:DJ73)</f>
        <v>10052320.550000001</v>
      </c>
      <c r="H73" s="8">
        <f t="shared" ref="H73:H102" si="124">SUM(DK73:DU73)</f>
        <v>22646</v>
      </c>
      <c r="I73" s="8">
        <f t="shared" ref="I73:I102" si="125">SUM(DV73:ER73)</f>
        <v>2924369</v>
      </c>
      <c r="J73" s="8">
        <f t="shared" ref="J73:J104" si="126">I73/B73</f>
        <v>3957.1975642760485</v>
      </c>
      <c r="K73" s="8">
        <f t="shared" ref="K73:K102" si="127">SUM(DV73:EG73)</f>
        <v>2444369</v>
      </c>
      <c r="L73" s="8">
        <f t="shared" ref="L73:L102" si="128">SUM(EH73:ER73)</f>
        <v>480000</v>
      </c>
      <c r="M73" s="8">
        <f t="shared" ref="M73:M102" si="129">SUM(BY73:CM73)</f>
        <v>7107310.5499999998</v>
      </c>
      <c r="N73" s="8">
        <f t="shared" ref="N73:N102" si="130">F73/B73</f>
        <v>20943.601380243574</v>
      </c>
      <c r="O73" s="8">
        <f t="shared" ref="O73:O102" si="131">AP73+AQ73+AR73</f>
        <v>3502401.51</v>
      </c>
      <c r="P73" s="8">
        <f t="shared" ref="P73:P102" si="132">AT73+AU73</f>
        <v>4669107.37</v>
      </c>
      <c r="Q73" s="8">
        <f t="shared" ref="Q73:Q102" si="133">AW73</f>
        <v>6044545.7599999998</v>
      </c>
      <c r="R73" s="8">
        <f t="shared" ref="R73:R104" si="134">O73+P73+Q73+Z73+AA73</f>
        <v>14979275.57</v>
      </c>
      <c r="S73" s="8">
        <f t="shared" ref="S73:S104" si="135">R73/B73</f>
        <v>20269.655710419487</v>
      </c>
      <c r="T73" s="8">
        <f t="shared" ref="T73:T102" si="136">F73-R73</f>
        <v>498045.84999999963</v>
      </c>
      <c r="U73" s="7">
        <f t="shared" ref="U73:U104" si="137">T73/F73</f>
        <v>3.2179072624053548E-2</v>
      </c>
      <c r="V73" s="8">
        <f t="shared" ref="V73:V102" si="138">BA73+BB73+BC73+BE73+BF73</f>
        <v>21.6</v>
      </c>
      <c r="W73" s="8">
        <f t="shared" ref="W73:W102" si="139">BG73+BH73+BI73+BJ73+BK73+BL73+BM73</f>
        <v>492524.25</v>
      </c>
      <c r="X73" s="8">
        <f t="shared" ref="X73:X102" si="140">BO73+BP73+BQ73</f>
        <v>0</v>
      </c>
      <c r="Y73" s="8">
        <f t="shared" ref="Y73:Y102" si="141">BR73</f>
        <v>5500</v>
      </c>
      <c r="Z73" s="8">
        <f t="shared" ref="Z73:Z102" si="142">BS73+BT73+BV73</f>
        <v>72361.100000000006</v>
      </c>
      <c r="AA73" s="8">
        <f t="shared" ref="AA73:AA102" si="143">BW73</f>
        <v>690859.83</v>
      </c>
      <c r="AB73" s="8">
        <f t="shared" ref="AB73:AB102" si="144">AD73+AL73</f>
        <v>28764113.840000004</v>
      </c>
      <c r="AC73" s="8">
        <f t="shared" ref="AC73:AC104" si="145">AB73/B73</f>
        <v>38923.022787550748</v>
      </c>
      <c r="AD73" s="8">
        <f t="shared" ref="AD73:AD102" si="146">SUM(ES73:JN73)</f>
        <v>19418832.750000004</v>
      </c>
      <c r="AE73" s="8">
        <f t="shared" ref="AE73:AE104" si="147">AD73/B73</f>
        <v>26277.175575101493</v>
      </c>
      <c r="AF73" s="8">
        <f t="shared" ref="AF73:AF102" si="148">SUM(ES73:FF73)</f>
        <v>3594325.2</v>
      </c>
      <c r="AG73" s="7">
        <f t="shared" ref="AG73:AG104" si="149">AF73/AB73</f>
        <v>0.12495866272791804</v>
      </c>
      <c r="AH73" s="8">
        <f t="shared" ref="AH73:AH102" si="150">AF73/B73</f>
        <v>4863.7688768606231</v>
      </c>
      <c r="AI73" s="8">
        <f t="shared" ref="AI73:AI102" si="151">SUM(FG73:HD73)</f>
        <v>10491480.040000003</v>
      </c>
      <c r="AJ73" s="8">
        <f t="shared" ref="AJ73:AJ102" si="152">SUM(HE73:HN73)</f>
        <v>374200</v>
      </c>
      <c r="AK73" s="8">
        <f t="shared" ref="AK73:AK102" si="153">SUM(HO73:IL73)</f>
        <v>4929658.51</v>
      </c>
      <c r="AL73" s="8">
        <f t="shared" ref="AL73:AL102" si="154">SUM(JO73:LI73)</f>
        <v>9345281.0899999999</v>
      </c>
      <c r="AM73" s="8">
        <f t="shared" ref="AM73:AM104" si="155">AL73/B73</f>
        <v>12645.847212449256</v>
      </c>
      <c r="AN73" s="8">
        <f t="shared" ref="AN73:AN102" si="156">SUM(JO73:KA73)</f>
        <v>9315281.0899999999</v>
      </c>
      <c r="AO73" s="8">
        <f t="shared" ref="AO73:AO102" si="157">SUM(KF73:LA73)</f>
        <v>30000</v>
      </c>
      <c r="AP73" s="2">
        <v>3128681.16</v>
      </c>
      <c r="AQ73" s="2">
        <v>85469.55</v>
      </c>
      <c r="AR73" s="2">
        <v>288250.8</v>
      </c>
      <c r="AS73" s="2" t="s">
        <v>1</v>
      </c>
      <c r="AT73" s="2">
        <v>2684937.37</v>
      </c>
      <c r="AU73" s="2">
        <v>1984170</v>
      </c>
      <c r="AV73" s="2" t="s">
        <v>1</v>
      </c>
      <c r="AW73" s="2">
        <v>6044545.7599999998</v>
      </c>
      <c r="AX73" s="2" t="s">
        <v>1</v>
      </c>
      <c r="AY73" s="2" t="s">
        <v>1</v>
      </c>
      <c r="AZ73" s="2" t="s">
        <v>1</v>
      </c>
      <c r="BA73" s="2" t="s">
        <v>1</v>
      </c>
      <c r="BB73" s="2" t="s">
        <v>1</v>
      </c>
      <c r="BC73" s="2">
        <v>21.6</v>
      </c>
      <c r="BD73" s="2" t="s">
        <v>1</v>
      </c>
      <c r="BE73" s="2" t="s">
        <v>1</v>
      </c>
      <c r="BF73" s="2" t="s">
        <v>1</v>
      </c>
      <c r="BG73" s="2">
        <v>358564.25</v>
      </c>
      <c r="BH73" s="2">
        <v>11320</v>
      </c>
      <c r="BI73" s="2" t="s">
        <v>1</v>
      </c>
      <c r="BJ73" s="2">
        <v>122640</v>
      </c>
      <c r="BK73" s="2" t="s">
        <v>1</v>
      </c>
      <c r="BL73" s="2" t="s">
        <v>1</v>
      </c>
      <c r="BM73" s="2" t="s">
        <v>1</v>
      </c>
      <c r="BN73" s="2" t="s">
        <v>1</v>
      </c>
      <c r="BO73" s="2" t="s">
        <v>1</v>
      </c>
      <c r="BP73" s="2" t="s">
        <v>1</v>
      </c>
      <c r="BQ73" s="2" t="s">
        <v>1</v>
      </c>
      <c r="BR73" s="2">
        <v>5500</v>
      </c>
      <c r="BS73" s="2">
        <v>72361.100000000006</v>
      </c>
      <c r="BT73" s="2" t="s">
        <v>1</v>
      </c>
      <c r="BU73" s="2" t="s">
        <v>1</v>
      </c>
      <c r="BV73" s="2" t="s">
        <v>1</v>
      </c>
      <c r="BW73" s="2">
        <v>690859.83</v>
      </c>
      <c r="BX73" s="2" t="s">
        <v>1</v>
      </c>
      <c r="BY73" s="2">
        <v>5860908.0300000003</v>
      </c>
      <c r="BZ73" s="2">
        <v>16057</v>
      </c>
      <c r="CA73" s="2">
        <v>13310</v>
      </c>
      <c r="CB73" s="2" t="s">
        <v>1</v>
      </c>
      <c r="CC73" s="2" t="s">
        <v>1</v>
      </c>
      <c r="CD73" s="2" t="s">
        <v>1</v>
      </c>
      <c r="CE73" s="2">
        <v>369345.56</v>
      </c>
      <c r="CF73" s="2">
        <v>845004.2</v>
      </c>
      <c r="CG73" s="2" t="s">
        <v>1</v>
      </c>
      <c r="CH73" s="2" t="s">
        <v>1</v>
      </c>
      <c r="CI73" s="2">
        <v>2685.76</v>
      </c>
      <c r="CJ73" s="2" t="s">
        <v>1</v>
      </c>
      <c r="CK73" s="2" t="s">
        <v>1</v>
      </c>
      <c r="CL73" s="2" t="s">
        <v>1</v>
      </c>
      <c r="CM73" s="2" t="s">
        <v>1</v>
      </c>
      <c r="CN73" s="2" t="s">
        <v>1</v>
      </c>
      <c r="CO73" s="2">
        <v>110000</v>
      </c>
      <c r="CP73" s="2" t="s">
        <v>1</v>
      </c>
      <c r="CQ73" s="2" t="s">
        <v>1</v>
      </c>
      <c r="CR73" s="2" t="s">
        <v>1</v>
      </c>
      <c r="CS73" s="2" t="s">
        <v>1</v>
      </c>
      <c r="CT73" s="2" t="s">
        <v>1</v>
      </c>
      <c r="CU73" s="2" t="s">
        <v>1</v>
      </c>
      <c r="CV73" s="2" t="s">
        <v>1</v>
      </c>
      <c r="CW73" s="2" t="s">
        <v>1</v>
      </c>
      <c r="CX73" s="2" t="s">
        <v>1</v>
      </c>
      <c r="CY73" s="2">
        <v>2835010</v>
      </c>
      <c r="CZ73" s="2" t="s">
        <v>1</v>
      </c>
      <c r="DA73" s="2" t="s">
        <v>1</v>
      </c>
      <c r="DB73" s="2" t="s">
        <v>1</v>
      </c>
      <c r="DC73" s="2" t="s">
        <v>1</v>
      </c>
      <c r="DD73" s="2" t="s">
        <v>1</v>
      </c>
      <c r="DE73" s="2" t="s">
        <v>1</v>
      </c>
      <c r="DF73" s="2" t="s">
        <v>1</v>
      </c>
      <c r="DG73" s="2" t="s">
        <v>1</v>
      </c>
      <c r="DH73" s="2" t="s">
        <v>1</v>
      </c>
      <c r="DI73" s="2" t="s">
        <v>1</v>
      </c>
      <c r="DJ73" s="2" t="s">
        <v>1</v>
      </c>
      <c r="DK73" s="2">
        <v>22646</v>
      </c>
      <c r="DL73" s="2" t="s">
        <v>1</v>
      </c>
      <c r="DM73" s="2" t="s">
        <v>1</v>
      </c>
      <c r="DN73" s="2" t="s">
        <v>1</v>
      </c>
      <c r="DO73" s="2" t="s">
        <v>1</v>
      </c>
      <c r="DP73" s="2" t="s">
        <v>1</v>
      </c>
      <c r="DQ73" s="2" t="s">
        <v>1</v>
      </c>
      <c r="DR73" s="2" t="s">
        <v>1</v>
      </c>
      <c r="DS73" s="2" t="s">
        <v>1</v>
      </c>
      <c r="DT73" s="2" t="s">
        <v>1</v>
      </c>
      <c r="DU73" s="2" t="s">
        <v>1</v>
      </c>
      <c r="DV73" s="2">
        <v>116000</v>
      </c>
      <c r="DW73" s="2">
        <v>307100</v>
      </c>
      <c r="DX73" s="2" t="s">
        <v>1</v>
      </c>
      <c r="DY73" s="2">
        <v>1369971</v>
      </c>
      <c r="DZ73" s="2" t="s">
        <v>1</v>
      </c>
      <c r="EA73" s="2">
        <v>441998</v>
      </c>
      <c r="EB73" s="2">
        <v>209300</v>
      </c>
      <c r="EC73" s="2" t="s">
        <v>1</v>
      </c>
      <c r="ED73" s="2" t="s">
        <v>1</v>
      </c>
      <c r="EE73" s="2" t="s">
        <v>1</v>
      </c>
      <c r="EF73" s="2" t="s">
        <v>1</v>
      </c>
      <c r="EG73" s="2" t="s">
        <v>1</v>
      </c>
      <c r="EH73" s="2" t="s">
        <v>1</v>
      </c>
      <c r="EI73" s="2" t="s">
        <v>1</v>
      </c>
      <c r="EJ73" s="2" t="s">
        <v>1</v>
      </c>
      <c r="EK73" s="2" t="s">
        <v>1</v>
      </c>
      <c r="EL73" s="2" t="s">
        <v>1</v>
      </c>
      <c r="EM73" s="2" t="s">
        <v>1</v>
      </c>
      <c r="EN73" s="2">
        <v>480000</v>
      </c>
      <c r="EO73" s="2" t="s">
        <v>1</v>
      </c>
      <c r="EP73" s="2" t="s">
        <v>1</v>
      </c>
      <c r="EQ73" s="2" t="s">
        <v>1</v>
      </c>
      <c r="ER73" s="2" t="s">
        <v>1</v>
      </c>
      <c r="ES73" s="2">
        <v>1779993</v>
      </c>
      <c r="ET73" s="2" t="s">
        <v>1</v>
      </c>
      <c r="EU73" s="2">
        <v>3135</v>
      </c>
      <c r="EV73" s="2">
        <v>204015</v>
      </c>
      <c r="EW73" s="2">
        <v>821275</v>
      </c>
      <c r="EX73" s="2" t="s">
        <v>1</v>
      </c>
      <c r="EY73" s="2" t="s">
        <v>1</v>
      </c>
      <c r="EZ73" s="2" t="s">
        <v>1</v>
      </c>
      <c r="FA73" s="2">
        <v>530281</v>
      </c>
      <c r="FB73" s="2">
        <v>229151</v>
      </c>
      <c r="FC73" s="2">
        <v>6983</v>
      </c>
      <c r="FD73" s="2">
        <v>1066</v>
      </c>
      <c r="FE73" s="2">
        <v>18426.2</v>
      </c>
      <c r="FF73" s="2" t="s">
        <v>1</v>
      </c>
      <c r="FG73" s="2" t="s">
        <v>1</v>
      </c>
      <c r="FH73" s="2" t="s">
        <v>1</v>
      </c>
      <c r="FI73" s="2" t="s">
        <v>1</v>
      </c>
      <c r="FJ73" s="2">
        <v>3426</v>
      </c>
      <c r="FK73" s="2" t="s">
        <v>1</v>
      </c>
      <c r="FL73" s="2" t="s">
        <v>1</v>
      </c>
      <c r="FM73" s="2">
        <v>29720</v>
      </c>
      <c r="FN73" s="2">
        <v>349952.25</v>
      </c>
      <c r="FO73" s="2" t="s">
        <v>1</v>
      </c>
      <c r="FP73" s="2">
        <v>730172.91</v>
      </c>
      <c r="FQ73" s="2" t="s">
        <v>1</v>
      </c>
      <c r="FR73" s="2" t="s">
        <v>1</v>
      </c>
      <c r="FS73" s="2" t="s">
        <v>1</v>
      </c>
      <c r="FT73" s="2" t="s">
        <v>1</v>
      </c>
      <c r="FU73" s="2" t="s">
        <v>1</v>
      </c>
      <c r="FV73" s="2" t="s">
        <v>1</v>
      </c>
      <c r="FW73" s="2" t="s">
        <v>1</v>
      </c>
      <c r="FX73" s="2" t="s">
        <v>1</v>
      </c>
      <c r="FY73" s="2">
        <v>653632.66</v>
      </c>
      <c r="FZ73" s="2">
        <v>261486.81</v>
      </c>
      <c r="GA73" s="2">
        <v>122266</v>
      </c>
      <c r="GB73" s="2" t="s">
        <v>1</v>
      </c>
      <c r="GC73" s="2" t="s">
        <v>1</v>
      </c>
      <c r="GD73" s="2">
        <v>12497</v>
      </c>
      <c r="GE73" s="2">
        <v>13497.74</v>
      </c>
      <c r="GF73" s="2">
        <v>80941.2</v>
      </c>
      <c r="GG73" s="2">
        <v>7674.27</v>
      </c>
      <c r="GH73" s="2" t="s">
        <v>1</v>
      </c>
      <c r="GI73" s="2">
        <v>111320</v>
      </c>
      <c r="GJ73" s="2">
        <v>14706</v>
      </c>
      <c r="GK73" s="2">
        <v>69199</v>
      </c>
      <c r="GL73" s="2">
        <v>6131713.9900000002</v>
      </c>
      <c r="GM73" s="2">
        <v>1605481.91</v>
      </c>
      <c r="GN73" s="2" t="s">
        <v>1</v>
      </c>
      <c r="GO73" s="2">
        <v>49043</v>
      </c>
      <c r="GP73" s="2">
        <v>210845</v>
      </c>
      <c r="GQ73" s="2" t="s">
        <v>1</v>
      </c>
      <c r="GR73" s="2" t="s">
        <v>1</v>
      </c>
      <c r="GS73" s="2" t="s">
        <v>1</v>
      </c>
      <c r="GT73" s="2">
        <v>15736</v>
      </c>
      <c r="GU73" s="2" t="s">
        <v>1</v>
      </c>
      <c r="GV73" s="2" t="s">
        <v>1</v>
      </c>
      <c r="GW73" s="2" t="s">
        <v>1</v>
      </c>
      <c r="GX73" s="2" t="s">
        <v>1</v>
      </c>
      <c r="GY73" s="2" t="s">
        <v>1</v>
      </c>
      <c r="GZ73" s="2" t="s">
        <v>1</v>
      </c>
      <c r="HA73" s="2">
        <v>18168.3</v>
      </c>
      <c r="HB73" s="2" t="s">
        <v>1</v>
      </c>
      <c r="HC73" s="2" t="s">
        <v>1</v>
      </c>
      <c r="HD73" s="2" t="s">
        <v>1</v>
      </c>
      <c r="HE73" s="2" t="s">
        <v>1</v>
      </c>
      <c r="HF73" s="2" t="s">
        <v>1</v>
      </c>
      <c r="HG73" s="2" t="s">
        <v>1</v>
      </c>
      <c r="HH73" s="2" t="s">
        <v>1</v>
      </c>
      <c r="HI73" s="2" t="s">
        <v>1</v>
      </c>
      <c r="HJ73" s="2">
        <v>369200</v>
      </c>
      <c r="HK73" s="2" t="s">
        <v>1</v>
      </c>
      <c r="HL73" s="2" t="s">
        <v>1</v>
      </c>
      <c r="HM73" s="2" t="s">
        <v>1</v>
      </c>
      <c r="HN73" s="2">
        <v>5000</v>
      </c>
      <c r="HO73" s="2" t="s">
        <v>1</v>
      </c>
      <c r="HP73" s="2" t="s">
        <v>1</v>
      </c>
      <c r="HQ73" s="2">
        <v>3000</v>
      </c>
      <c r="HR73" s="2" t="s">
        <v>1</v>
      </c>
      <c r="HS73" s="2">
        <v>41305</v>
      </c>
      <c r="HT73" s="2" t="s">
        <v>1</v>
      </c>
      <c r="HU73" s="2" t="s">
        <v>1</v>
      </c>
      <c r="HV73" s="2">
        <v>27500</v>
      </c>
      <c r="HW73" s="2">
        <v>1880000</v>
      </c>
      <c r="HX73" s="2" t="s">
        <v>1</v>
      </c>
      <c r="HY73" s="2" t="s">
        <v>1</v>
      </c>
      <c r="HZ73" s="2">
        <v>1151282</v>
      </c>
      <c r="IA73" s="2" t="s">
        <v>1</v>
      </c>
      <c r="IB73" s="2" t="s">
        <v>1</v>
      </c>
      <c r="IC73" s="2" t="s">
        <v>1</v>
      </c>
      <c r="ID73" s="2" t="s">
        <v>1</v>
      </c>
      <c r="IE73" s="2" t="s">
        <v>1</v>
      </c>
      <c r="IF73" s="2">
        <v>-234220.95</v>
      </c>
      <c r="IG73" s="2">
        <v>2660</v>
      </c>
      <c r="IH73" s="2">
        <v>72386.460000000006</v>
      </c>
      <c r="II73" s="2">
        <v>1985746</v>
      </c>
      <c r="IJ73" s="2" t="s">
        <v>1</v>
      </c>
      <c r="IK73" s="2" t="s">
        <v>1</v>
      </c>
      <c r="IL73" s="2" t="s">
        <v>1</v>
      </c>
      <c r="IM73" s="2" t="s">
        <v>1</v>
      </c>
      <c r="IN73" s="2">
        <v>3169</v>
      </c>
      <c r="IO73" s="2" t="s">
        <v>1</v>
      </c>
      <c r="IP73" s="2" t="s">
        <v>1</v>
      </c>
      <c r="IQ73" s="2" t="s">
        <v>1</v>
      </c>
      <c r="IR73" s="2">
        <v>26000</v>
      </c>
      <c r="IS73" s="2" t="s">
        <v>1</v>
      </c>
      <c r="IT73" s="2" t="s">
        <v>1</v>
      </c>
      <c r="IU73" s="2" t="s">
        <v>1</v>
      </c>
      <c r="IV73" s="2" t="s">
        <v>1</v>
      </c>
      <c r="IW73" s="2" t="s">
        <v>1</v>
      </c>
      <c r="IX73" s="2" t="s">
        <v>1</v>
      </c>
      <c r="IY73" s="2" t="s">
        <v>1</v>
      </c>
      <c r="IZ73" s="2" t="s">
        <v>1</v>
      </c>
      <c r="JA73" s="2" t="s">
        <v>1</v>
      </c>
      <c r="JB73" s="2" t="s">
        <v>1</v>
      </c>
      <c r="JC73" s="2" t="s">
        <v>1</v>
      </c>
      <c r="JD73" s="2" t="s">
        <v>1</v>
      </c>
      <c r="JE73" s="2" t="s">
        <v>1</v>
      </c>
      <c r="JF73" s="2" t="s">
        <v>1</v>
      </c>
      <c r="JG73" s="2" t="s">
        <v>1</v>
      </c>
      <c r="JH73" s="2" t="s">
        <v>1</v>
      </c>
      <c r="JI73" s="2" t="s">
        <v>1</v>
      </c>
      <c r="JJ73" s="2" t="s">
        <v>1</v>
      </c>
      <c r="JK73" s="2" t="s">
        <v>1</v>
      </c>
      <c r="JL73" s="2">
        <v>0</v>
      </c>
      <c r="JM73" s="2" t="s">
        <v>1</v>
      </c>
      <c r="JN73" s="2" t="s">
        <v>1</v>
      </c>
      <c r="JO73" s="2" t="s">
        <v>1</v>
      </c>
      <c r="JP73" s="2" t="s">
        <v>1</v>
      </c>
      <c r="JQ73" s="2" t="s">
        <v>1</v>
      </c>
      <c r="JR73" s="2" t="s">
        <v>1</v>
      </c>
      <c r="JS73" s="2">
        <v>7990059.3399999999</v>
      </c>
      <c r="JT73" s="2">
        <v>1022419.75</v>
      </c>
      <c r="JU73" s="2" t="s">
        <v>1</v>
      </c>
      <c r="JV73" s="2" t="s">
        <v>1</v>
      </c>
      <c r="JW73" s="2" t="s">
        <v>1</v>
      </c>
      <c r="JX73" s="2" t="s">
        <v>1</v>
      </c>
      <c r="JY73" s="2" t="s">
        <v>1</v>
      </c>
      <c r="JZ73" s="2">
        <v>302802</v>
      </c>
      <c r="KA73" s="2" t="s">
        <v>1</v>
      </c>
      <c r="KB73" s="2" t="s">
        <v>1</v>
      </c>
      <c r="KC73" s="2" t="s">
        <v>1</v>
      </c>
      <c r="KD73" s="2" t="s">
        <v>1</v>
      </c>
      <c r="KE73" s="2" t="s">
        <v>1</v>
      </c>
      <c r="KF73" s="2" t="s">
        <v>1</v>
      </c>
      <c r="KG73" s="2" t="s">
        <v>1</v>
      </c>
      <c r="KH73" s="2" t="s">
        <v>1</v>
      </c>
      <c r="KI73" s="2" t="s">
        <v>1</v>
      </c>
      <c r="KJ73" s="2" t="s">
        <v>1</v>
      </c>
      <c r="KK73" s="2" t="s">
        <v>1</v>
      </c>
      <c r="KL73" s="2" t="s">
        <v>1</v>
      </c>
      <c r="KM73" s="2" t="s">
        <v>1</v>
      </c>
      <c r="KN73" s="2" t="s">
        <v>1</v>
      </c>
      <c r="KO73" s="2" t="s">
        <v>1</v>
      </c>
      <c r="KP73" s="2" t="s">
        <v>1</v>
      </c>
      <c r="KQ73" s="2" t="s">
        <v>1</v>
      </c>
      <c r="KR73" s="2" t="s">
        <v>1</v>
      </c>
      <c r="KS73" s="2" t="s">
        <v>1</v>
      </c>
      <c r="KT73" s="2">
        <v>30000</v>
      </c>
      <c r="KU73" s="2" t="s">
        <v>1</v>
      </c>
      <c r="KV73" s="2" t="s">
        <v>1</v>
      </c>
      <c r="KW73" s="2" t="s">
        <v>1</v>
      </c>
      <c r="KX73" s="2" t="s">
        <v>1</v>
      </c>
      <c r="KY73" s="2" t="s">
        <v>1</v>
      </c>
      <c r="KZ73" s="2" t="s">
        <v>1</v>
      </c>
      <c r="LA73" s="2" t="s">
        <v>1</v>
      </c>
      <c r="LB73" s="2" t="s">
        <v>1</v>
      </c>
      <c r="LC73" s="2" t="s">
        <v>1</v>
      </c>
      <c r="LD73" s="2" t="s">
        <v>1</v>
      </c>
      <c r="LE73" s="2" t="s">
        <v>1</v>
      </c>
      <c r="LF73" s="2" t="s">
        <v>1</v>
      </c>
      <c r="LG73" s="2" t="s">
        <v>1</v>
      </c>
      <c r="LH73" s="2" t="s">
        <v>1</v>
      </c>
      <c r="LI73" s="2" t="s">
        <v>1</v>
      </c>
    </row>
    <row r="74" spans="1:321" x14ac:dyDescent="0.3">
      <c r="A74" s="2" t="s">
        <v>68</v>
      </c>
      <c r="B74" s="2">
        <v>633</v>
      </c>
      <c r="C74" s="8">
        <f t="shared" si="119"/>
        <v>7223390.1999999993</v>
      </c>
      <c r="D74" s="8">
        <f t="shared" si="120"/>
        <v>17044609.140000001</v>
      </c>
      <c r="E74" s="8">
        <f t="shared" si="121"/>
        <v>26926.712701421802</v>
      </c>
      <c r="F74" s="8">
        <f t="shared" si="122"/>
        <v>11447581.300000001</v>
      </c>
      <c r="G74" s="8">
        <f t="shared" si="123"/>
        <v>4282775.84</v>
      </c>
      <c r="H74" s="8">
        <f t="shared" si="124"/>
        <v>78200</v>
      </c>
      <c r="I74" s="8">
        <f t="shared" si="125"/>
        <v>1236052</v>
      </c>
      <c r="J74" s="8">
        <f t="shared" si="126"/>
        <v>1952.6887835703001</v>
      </c>
      <c r="K74" s="8">
        <f t="shared" si="127"/>
        <v>736052</v>
      </c>
      <c r="L74" s="8">
        <f t="shared" si="128"/>
        <v>500000</v>
      </c>
      <c r="M74" s="8">
        <f t="shared" si="129"/>
        <v>4160869.3400000003</v>
      </c>
      <c r="N74" s="8">
        <f t="shared" si="130"/>
        <v>18084.646603475514</v>
      </c>
      <c r="O74" s="8">
        <f t="shared" si="131"/>
        <v>2671125.1799999997</v>
      </c>
      <c r="P74" s="8">
        <f t="shared" si="132"/>
        <v>2791796.74</v>
      </c>
      <c r="Q74" s="8">
        <f t="shared" si="133"/>
        <v>4645957.3099999996</v>
      </c>
      <c r="R74" s="8">
        <f t="shared" si="134"/>
        <v>10989736.200000001</v>
      </c>
      <c r="S74" s="8">
        <f t="shared" si="135"/>
        <v>17361.352606635071</v>
      </c>
      <c r="T74" s="8">
        <f t="shared" si="136"/>
        <v>457845.09999999963</v>
      </c>
      <c r="U74" s="7">
        <f t="shared" si="137"/>
        <v>3.9994920149638909E-2</v>
      </c>
      <c r="V74" s="8">
        <f t="shared" si="138"/>
        <v>6243.1</v>
      </c>
      <c r="W74" s="8">
        <f t="shared" si="139"/>
        <v>439462</v>
      </c>
      <c r="X74" s="8">
        <f t="shared" si="140"/>
        <v>0</v>
      </c>
      <c r="Y74" s="8">
        <f t="shared" si="141"/>
        <v>12140</v>
      </c>
      <c r="Z74" s="8">
        <f t="shared" si="142"/>
        <v>55689.64</v>
      </c>
      <c r="AA74" s="8">
        <f t="shared" si="143"/>
        <v>825167.33</v>
      </c>
      <c r="AB74" s="8">
        <f t="shared" si="144"/>
        <v>9821218.9400000013</v>
      </c>
      <c r="AC74" s="8">
        <f t="shared" si="145"/>
        <v>15515.353775671409</v>
      </c>
      <c r="AD74" s="8">
        <f t="shared" si="146"/>
        <v>9303678.8800000008</v>
      </c>
      <c r="AE74" s="8">
        <f t="shared" si="147"/>
        <v>14697.754944707742</v>
      </c>
      <c r="AF74" s="8">
        <f t="shared" si="148"/>
        <v>2552835</v>
      </c>
      <c r="AG74" s="7">
        <f t="shared" si="149"/>
        <v>0.25993056621543964</v>
      </c>
      <c r="AH74" s="8">
        <f t="shared" si="150"/>
        <v>4032.9146919431278</v>
      </c>
      <c r="AI74" s="8">
        <f t="shared" si="151"/>
        <v>5651373.2199999997</v>
      </c>
      <c r="AJ74" s="8">
        <f t="shared" si="152"/>
        <v>12250</v>
      </c>
      <c r="AK74" s="8">
        <f t="shared" si="153"/>
        <v>1074517.6600000001</v>
      </c>
      <c r="AL74" s="8">
        <f t="shared" si="154"/>
        <v>517540.06</v>
      </c>
      <c r="AM74" s="8">
        <f t="shared" si="155"/>
        <v>817.59883096366514</v>
      </c>
      <c r="AN74" s="8">
        <f t="shared" si="156"/>
        <v>501955.06</v>
      </c>
      <c r="AO74" s="8">
        <f t="shared" si="157"/>
        <v>15585</v>
      </c>
      <c r="AP74" s="2">
        <v>2383762.37</v>
      </c>
      <c r="AQ74" s="2">
        <v>65698.53</v>
      </c>
      <c r="AR74" s="2">
        <v>221664.28</v>
      </c>
      <c r="AS74" s="2" t="s">
        <v>1</v>
      </c>
      <c r="AT74" s="2">
        <v>2064286.74</v>
      </c>
      <c r="AU74" s="2">
        <v>727510</v>
      </c>
      <c r="AV74" s="2" t="s">
        <v>1</v>
      </c>
      <c r="AW74" s="2">
        <v>4645957.3099999996</v>
      </c>
      <c r="AX74" s="2" t="s">
        <v>1</v>
      </c>
      <c r="AY74" s="2" t="s">
        <v>1</v>
      </c>
      <c r="AZ74" s="2" t="s">
        <v>1</v>
      </c>
      <c r="BA74" s="2" t="s">
        <v>1</v>
      </c>
      <c r="BB74" s="2">
        <v>893.1</v>
      </c>
      <c r="BC74" s="2">
        <v>5350</v>
      </c>
      <c r="BD74" s="2" t="s">
        <v>1</v>
      </c>
      <c r="BE74" s="2" t="s">
        <v>1</v>
      </c>
      <c r="BF74" s="2" t="s">
        <v>1</v>
      </c>
      <c r="BG74" s="2">
        <v>356751</v>
      </c>
      <c r="BH74" s="2">
        <v>7800</v>
      </c>
      <c r="BI74" s="2">
        <v>54264</v>
      </c>
      <c r="BJ74" s="2">
        <v>1300</v>
      </c>
      <c r="BK74" s="2">
        <v>905</v>
      </c>
      <c r="BL74" s="2">
        <v>18442</v>
      </c>
      <c r="BM74" s="2" t="s">
        <v>1</v>
      </c>
      <c r="BN74" s="2" t="s">
        <v>1</v>
      </c>
      <c r="BO74" s="2" t="s">
        <v>1</v>
      </c>
      <c r="BP74" s="2" t="s">
        <v>1</v>
      </c>
      <c r="BQ74" s="2" t="s">
        <v>1</v>
      </c>
      <c r="BR74" s="2">
        <v>12140</v>
      </c>
      <c r="BS74" s="2">
        <v>55410.89</v>
      </c>
      <c r="BT74" s="2">
        <v>278.75</v>
      </c>
      <c r="BU74" s="2" t="s">
        <v>1</v>
      </c>
      <c r="BV74" s="2" t="s">
        <v>1</v>
      </c>
      <c r="BW74" s="2">
        <v>825167.33</v>
      </c>
      <c r="BX74" s="2" t="s">
        <v>1</v>
      </c>
      <c r="BY74" s="2">
        <v>3662114.24</v>
      </c>
      <c r="BZ74" s="2">
        <v>3192</v>
      </c>
      <c r="CA74" s="2">
        <v>2541</v>
      </c>
      <c r="CB74" s="2" t="s">
        <v>1</v>
      </c>
      <c r="CC74" s="2" t="s">
        <v>1</v>
      </c>
      <c r="CD74" s="2" t="s">
        <v>1</v>
      </c>
      <c r="CE74" s="2">
        <v>35849</v>
      </c>
      <c r="CF74" s="2">
        <v>451428</v>
      </c>
      <c r="CG74" s="2" t="s">
        <v>1</v>
      </c>
      <c r="CH74" s="2" t="s">
        <v>1</v>
      </c>
      <c r="CI74" s="2">
        <v>3802.1</v>
      </c>
      <c r="CJ74" s="2" t="s">
        <v>1</v>
      </c>
      <c r="CK74" s="2" t="s">
        <v>1</v>
      </c>
      <c r="CL74" s="2" t="s">
        <v>1</v>
      </c>
      <c r="CM74" s="2">
        <v>1943</v>
      </c>
      <c r="CN74" s="2" t="s">
        <v>1</v>
      </c>
      <c r="CO74" s="2" t="s">
        <v>1</v>
      </c>
      <c r="CP74" s="2" t="s">
        <v>1</v>
      </c>
      <c r="CQ74" s="2">
        <v>6512</v>
      </c>
      <c r="CR74" s="2" t="s">
        <v>1</v>
      </c>
      <c r="CS74" s="2" t="s">
        <v>1</v>
      </c>
      <c r="CT74" s="2" t="s">
        <v>1</v>
      </c>
      <c r="CU74" s="2" t="s">
        <v>1</v>
      </c>
      <c r="CV74" s="2" t="s">
        <v>1</v>
      </c>
      <c r="CW74" s="2" t="s">
        <v>1</v>
      </c>
      <c r="CX74" s="2">
        <v>11775</v>
      </c>
      <c r="CY74" s="2">
        <v>103619.5</v>
      </c>
      <c r="CZ74" s="2" t="s">
        <v>1</v>
      </c>
      <c r="DA74" s="2" t="s">
        <v>1</v>
      </c>
      <c r="DB74" s="2" t="s">
        <v>1</v>
      </c>
      <c r="DC74" s="2" t="s">
        <v>1</v>
      </c>
      <c r="DD74" s="2" t="s">
        <v>1</v>
      </c>
      <c r="DE74" s="2" t="s">
        <v>1</v>
      </c>
      <c r="DF74" s="2" t="s">
        <v>1</v>
      </c>
      <c r="DG74" s="2" t="s">
        <v>1</v>
      </c>
      <c r="DH74" s="2" t="s">
        <v>1</v>
      </c>
      <c r="DI74" s="2" t="s">
        <v>1</v>
      </c>
      <c r="DJ74" s="2" t="s">
        <v>1</v>
      </c>
      <c r="DK74" s="2">
        <v>78200</v>
      </c>
      <c r="DL74" s="2" t="s">
        <v>1</v>
      </c>
      <c r="DM74" s="2" t="s">
        <v>1</v>
      </c>
      <c r="DN74" s="2" t="s">
        <v>1</v>
      </c>
      <c r="DO74" s="2" t="s">
        <v>1</v>
      </c>
      <c r="DP74" s="2" t="s">
        <v>1</v>
      </c>
      <c r="DQ74" s="2" t="s">
        <v>1</v>
      </c>
      <c r="DR74" s="2" t="s">
        <v>1</v>
      </c>
      <c r="DS74" s="2" t="s">
        <v>1</v>
      </c>
      <c r="DT74" s="2" t="s">
        <v>1</v>
      </c>
      <c r="DU74" s="2" t="s">
        <v>1</v>
      </c>
      <c r="DV74" s="2">
        <v>58000</v>
      </c>
      <c r="DW74" s="2">
        <v>134800</v>
      </c>
      <c r="DX74" s="2" t="s">
        <v>1</v>
      </c>
      <c r="DY74" s="2">
        <v>543252</v>
      </c>
      <c r="DZ74" s="2" t="s">
        <v>1</v>
      </c>
      <c r="EA74" s="2" t="s">
        <v>1</v>
      </c>
      <c r="EB74" s="2" t="s">
        <v>1</v>
      </c>
      <c r="EC74" s="2" t="s">
        <v>1</v>
      </c>
      <c r="ED74" s="2" t="s">
        <v>1</v>
      </c>
      <c r="EE74" s="2" t="s">
        <v>1</v>
      </c>
      <c r="EF74" s="2" t="s">
        <v>1</v>
      </c>
      <c r="EG74" s="2" t="s">
        <v>1</v>
      </c>
      <c r="EH74" s="2" t="s">
        <v>1</v>
      </c>
      <c r="EI74" s="2" t="s">
        <v>1</v>
      </c>
      <c r="EJ74" s="2" t="s">
        <v>1</v>
      </c>
      <c r="EK74" s="2" t="s">
        <v>1</v>
      </c>
      <c r="EL74" s="2" t="s">
        <v>1</v>
      </c>
      <c r="EM74" s="2" t="s">
        <v>1</v>
      </c>
      <c r="EN74" s="2">
        <v>500000</v>
      </c>
      <c r="EO74" s="2" t="s">
        <v>1</v>
      </c>
      <c r="EP74" s="2" t="s">
        <v>1</v>
      </c>
      <c r="EQ74" s="2" t="s">
        <v>1</v>
      </c>
      <c r="ER74" s="2" t="s">
        <v>1</v>
      </c>
      <c r="ES74" s="2">
        <v>987586</v>
      </c>
      <c r="ET74" s="2" t="s">
        <v>1</v>
      </c>
      <c r="EU74" s="2">
        <v>349</v>
      </c>
      <c r="EV74" s="2">
        <v>116783</v>
      </c>
      <c r="EW74" s="2">
        <v>669516</v>
      </c>
      <c r="EX74" s="2" t="s">
        <v>1</v>
      </c>
      <c r="EY74" s="2" t="s">
        <v>1</v>
      </c>
      <c r="EZ74" s="2" t="s">
        <v>1</v>
      </c>
      <c r="FA74" s="2">
        <v>523612</v>
      </c>
      <c r="FB74" s="2">
        <v>250494</v>
      </c>
      <c r="FC74" s="2">
        <v>4495</v>
      </c>
      <c r="FD74" s="2" t="s">
        <v>1</v>
      </c>
      <c r="FE74" s="2" t="s">
        <v>1</v>
      </c>
      <c r="FF74" s="2" t="s">
        <v>1</v>
      </c>
      <c r="FG74" s="2">
        <v>8940</v>
      </c>
      <c r="FH74" s="2" t="s">
        <v>1</v>
      </c>
      <c r="FI74" s="2" t="s">
        <v>1</v>
      </c>
      <c r="FJ74" s="2">
        <v>3122</v>
      </c>
      <c r="FK74" s="2" t="s">
        <v>1</v>
      </c>
      <c r="FL74" s="2" t="s">
        <v>1</v>
      </c>
      <c r="FM74" s="2">
        <v>7030</v>
      </c>
      <c r="FN74" s="2">
        <v>100952.16</v>
      </c>
      <c r="FO74" s="2">
        <v>2594</v>
      </c>
      <c r="FP74" s="2">
        <v>420303.52</v>
      </c>
      <c r="FQ74" s="2" t="s">
        <v>1</v>
      </c>
      <c r="FR74" s="2" t="s">
        <v>1</v>
      </c>
      <c r="FS74" s="2" t="s">
        <v>1</v>
      </c>
      <c r="FT74" s="2" t="s">
        <v>1</v>
      </c>
      <c r="FU74" s="2" t="s">
        <v>1</v>
      </c>
      <c r="FV74" s="2" t="s">
        <v>1</v>
      </c>
      <c r="FW74" s="2" t="s">
        <v>1</v>
      </c>
      <c r="FX74" s="2" t="s">
        <v>1</v>
      </c>
      <c r="FY74" s="2">
        <v>497798.18</v>
      </c>
      <c r="FZ74" s="2" t="s">
        <v>1</v>
      </c>
      <c r="GA74" s="2">
        <v>66567</v>
      </c>
      <c r="GB74" s="2" t="s">
        <v>1</v>
      </c>
      <c r="GC74" s="2" t="s">
        <v>1</v>
      </c>
      <c r="GD74" s="2">
        <v>5505</v>
      </c>
      <c r="GE74" s="2">
        <v>48089.59</v>
      </c>
      <c r="GF74" s="2">
        <v>72064.89</v>
      </c>
      <c r="GG74" s="2" t="s">
        <v>1</v>
      </c>
      <c r="GH74" s="2" t="s">
        <v>1</v>
      </c>
      <c r="GI74" s="2" t="s">
        <v>1</v>
      </c>
      <c r="GJ74" s="2">
        <v>13947</v>
      </c>
      <c r="GK74" s="2">
        <v>1627.2</v>
      </c>
      <c r="GL74" s="2">
        <v>3182240.56</v>
      </c>
      <c r="GM74" s="2">
        <v>1098168.1200000001</v>
      </c>
      <c r="GN74" s="2" t="s">
        <v>1</v>
      </c>
      <c r="GO74" s="2" t="s">
        <v>1</v>
      </c>
      <c r="GP74" s="2">
        <v>17060</v>
      </c>
      <c r="GQ74" s="2" t="s">
        <v>1</v>
      </c>
      <c r="GR74" s="2" t="s">
        <v>1</v>
      </c>
      <c r="GS74" s="2" t="s">
        <v>1</v>
      </c>
      <c r="GT74" s="2">
        <v>16607</v>
      </c>
      <c r="GU74" s="2" t="s">
        <v>1</v>
      </c>
      <c r="GV74" s="2" t="s">
        <v>1</v>
      </c>
      <c r="GW74" s="2" t="s">
        <v>1</v>
      </c>
      <c r="GX74" s="2" t="s">
        <v>1</v>
      </c>
      <c r="GY74" s="2">
        <v>35012</v>
      </c>
      <c r="GZ74" s="2" t="s">
        <v>1</v>
      </c>
      <c r="HA74" s="2">
        <v>53745</v>
      </c>
      <c r="HB74" s="2" t="s">
        <v>1</v>
      </c>
      <c r="HC74" s="2" t="s">
        <v>1</v>
      </c>
      <c r="HD74" s="2" t="s">
        <v>1</v>
      </c>
      <c r="HE74" s="2" t="s">
        <v>1</v>
      </c>
      <c r="HF74" s="2" t="s">
        <v>1</v>
      </c>
      <c r="HG74" s="2" t="s">
        <v>1</v>
      </c>
      <c r="HH74" s="2" t="s">
        <v>1</v>
      </c>
      <c r="HI74" s="2" t="s">
        <v>1</v>
      </c>
      <c r="HJ74" s="2" t="s">
        <v>1</v>
      </c>
      <c r="HK74" s="2">
        <v>10000</v>
      </c>
      <c r="HL74" s="2" t="s">
        <v>1</v>
      </c>
      <c r="HM74" s="2" t="s">
        <v>1</v>
      </c>
      <c r="HN74" s="2">
        <v>2250</v>
      </c>
      <c r="HO74" s="2" t="s">
        <v>1</v>
      </c>
      <c r="HP74" s="2" t="s">
        <v>1</v>
      </c>
      <c r="HQ74" s="2">
        <v>2400</v>
      </c>
      <c r="HR74" s="2" t="s">
        <v>1</v>
      </c>
      <c r="HS74" s="2">
        <v>34265</v>
      </c>
      <c r="HT74" s="2" t="s">
        <v>1</v>
      </c>
      <c r="HU74" s="2" t="s">
        <v>1</v>
      </c>
      <c r="HV74" s="2" t="s">
        <v>1</v>
      </c>
      <c r="HW74" s="2" t="s">
        <v>1</v>
      </c>
      <c r="HX74" s="2" t="s">
        <v>1</v>
      </c>
      <c r="HY74" s="2" t="s">
        <v>1</v>
      </c>
      <c r="HZ74" s="2" t="s">
        <v>1</v>
      </c>
      <c r="IA74" s="2" t="s">
        <v>1</v>
      </c>
      <c r="IB74" s="2" t="s">
        <v>1</v>
      </c>
      <c r="IC74" s="2" t="s">
        <v>1</v>
      </c>
      <c r="ID74" s="2" t="s">
        <v>1</v>
      </c>
      <c r="IE74" s="2" t="s">
        <v>1</v>
      </c>
      <c r="IF74" s="2">
        <v>242337.66</v>
      </c>
      <c r="IG74" s="2">
        <v>5000</v>
      </c>
      <c r="IH74" s="2">
        <v>63005</v>
      </c>
      <c r="II74" s="2">
        <v>727510</v>
      </c>
      <c r="IJ74" s="2" t="s">
        <v>1</v>
      </c>
      <c r="IK74" s="2" t="s">
        <v>1</v>
      </c>
      <c r="IL74" s="2" t="s">
        <v>1</v>
      </c>
      <c r="IM74" s="2" t="s">
        <v>1</v>
      </c>
      <c r="IN74" s="2">
        <v>10303</v>
      </c>
      <c r="IO74" s="2" t="s">
        <v>1</v>
      </c>
      <c r="IP74" s="2" t="s">
        <v>1</v>
      </c>
      <c r="IQ74" s="2" t="s">
        <v>1</v>
      </c>
      <c r="IR74" s="2" t="s">
        <v>1</v>
      </c>
      <c r="IS74" s="2" t="s">
        <v>1</v>
      </c>
      <c r="IT74" s="2" t="s">
        <v>1</v>
      </c>
      <c r="IU74" s="2">
        <v>2400</v>
      </c>
      <c r="IV74" s="2" t="s">
        <v>1</v>
      </c>
      <c r="IW74" s="2" t="s">
        <v>1</v>
      </c>
      <c r="IX74" s="2" t="s">
        <v>1</v>
      </c>
      <c r="IY74" s="2">
        <v>0</v>
      </c>
      <c r="IZ74" s="2" t="s">
        <v>1</v>
      </c>
      <c r="JA74" s="2" t="s">
        <v>1</v>
      </c>
      <c r="JB74" s="2" t="s">
        <v>1</v>
      </c>
      <c r="JC74" s="2" t="s">
        <v>1</v>
      </c>
      <c r="JD74" s="2" t="s">
        <v>1</v>
      </c>
      <c r="JE74" s="2" t="s">
        <v>1</v>
      </c>
      <c r="JF74" s="2" t="s">
        <v>1</v>
      </c>
      <c r="JG74" s="2" t="s">
        <v>1</v>
      </c>
      <c r="JH74" s="2" t="s">
        <v>1</v>
      </c>
      <c r="JI74" s="2" t="s">
        <v>1</v>
      </c>
      <c r="JJ74" s="2">
        <v>0</v>
      </c>
      <c r="JK74" s="2" t="s">
        <v>1</v>
      </c>
      <c r="JL74" s="2" t="s">
        <v>1</v>
      </c>
      <c r="JM74" s="2" t="s">
        <v>1</v>
      </c>
      <c r="JN74" s="2" t="s">
        <v>1</v>
      </c>
      <c r="JO74" s="2" t="s">
        <v>1</v>
      </c>
      <c r="JP74" s="2" t="s">
        <v>1</v>
      </c>
      <c r="JQ74" s="2" t="s">
        <v>1</v>
      </c>
      <c r="JR74" s="2">
        <v>277090</v>
      </c>
      <c r="JS74" s="2">
        <v>191897.4</v>
      </c>
      <c r="JT74" s="2">
        <v>16158.66</v>
      </c>
      <c r="JU74" s="2" t="s">
        <v>1</v>
      </c>
      <c r="JV74" s="2" t="s">
        <v>1</v>
      </c>
      <c r="JW74" s="2" t="s">
        <v>1</v>
      </c>
      <c r="JX74" s="2" t="s">
        <v>1</v>
      </c>
      <c r="JY74" s="2" t="s">
        <v>1</v>
      </c>
      <c r="JZ74" s="2">
        <v>16809</v>
      </c>
      <c r="KA74" s="2" t="s">
        <v>1</v>
      </c>
      <c r="KB74" s="2" t="s">
        <v>1</v>
      </c>
      <c r="KC74" s="2" t="s">
        <v>1</v>
      </c>
      <c r="KD74" s="2" t="s">
        <v>1</v>
      </c>
      <c r="KE74" s="2" t="s">
        <v>1</v>
      </c>
      <c r="KF74" s="2" t="s">
        <v>1</v>
      </c>
      <c r="KG74" s="2" t="s">
        <v>1</v>
      </c>
      <c r="KH74" s="2" t="s">
        <v>1</v>
      </c>
      <c r="KI74" s="2" t="s">
        <v>1</v>
      </c>
      <c r="KJ74" s="2" t="s">
        <v>1</v>
      </c>
      <c r="KK74" s="2" t="s">
        <v>1</v>
      </c>
      <c r="KL74" s="2">
        <v>15585</v>
      </c>
      <c r="KM74" s="2" t="s">
        <v>1</v>
      </c>
      <c r="KN74" s="2" t="s">
        <v>1</v>
      </c>
      <c r="KO74" s="2" t="s">
        <v>1</v>
      </c>
      <c r="KP74" s="2" t="s">
        <v>1</v>
      </c>
      <c r="KQ74" s="2" t="s">
        <v>1</v>
      </c>
      <c r="KR74" s="2" t="s">
        <v>1</v>
      </c>
      <c r="KS74" s="2" t="s">
        <v>1</v>
      </c>
      <c r="KT74" s="2" t="s">
        <v>1</v>
      </c>
      <c r="KU74" s="2" t="s">
        <v>1</v>
      </c>
      <c r="KV74" s="2" t="s">
        <v>1</v>
      </c>
      <c r="KW74" s="2" t="s">
        <v>1</v>
      </c>
      <c r="KX74" s="2" t="s">
        <v>1</v>
      </c>
      <c r="KY74" s="2" t="s">
        <v>1</v>
      </c>
      <c r="KZ74" s="2" t="s">
        <v>1</v>
      </c>
      <c r="LA74" s="2" t="s">
        <v>1</v>
      </c>
      <c r="LB74" s="2" t="s">
        <v>1</v>
      </c>
      <c r="LC74" s="2" t="s">
        <v>1</v>
      </c>
      <c r="LD74" s="2" t="s">
        <v>1</v>
      </c>
      <c r="LE74" s="2" t="s">
        <v>1</v>
      </c>
      <c r="LF74" s="2" t="s">
        <v>1</v>
      </c>
      <c r="LG74" s="2" t="s">
        <v>1</v>
      </c>
      <c r="LH74" s="2" t="s">
        <v>1</v>
      </c>
      <c r="LI74" s="2" t="s">
        <v>1</v>
      </c>
    </row>
    <row r="75" spans="1:321" x14ac:dyDescent="0.3">
      <c r="A75" s="2" t="s">
        <v>69</v>
      </c>
      <c r="B75" s="2">
        <v>1653</v>
      </c>
      <c r="C75" s="8">
        <f t="shared" si="119"/>
        <v>192554.64000000805</v>
      </c>
      <c r="D75" s="8">
        <f t="shared" si="120"/>
        <v>56264099.510000005</v>
      </c>
      <c r="E75" s="8">
        <f t="shared" si="121"/>
        <v>34037.5677616455</v>
      </c>
      <c r="F75" s="8">
        <f t="shared" si="122"/>
        <v>31625108.780000001</v>
      </c>
      <c r="G75" s="8">
        <f t="shared" si="123"/>
        <v>21690756.23</v>
      </c>
      <c r="H75" s="8">
        <f t="shared" si="124"/>
        <v>549130.5</v>
      </c>
      <c r="I75" s="8">
        <f t="shared" si="125"/>
        <v>2399104</v>
      </c>
      <c r="J75" s="8">
        <f t="shared" si="126"/>
        <v>1451.3635813672111</v>
      </c>
      <c r="K75" s="8">
        <f t="shared" si="127"/>
        <v>2399104</v>
      </c>
      <c r="L75" s="8">
        <f t="shared" si="128"/>
        <v>0</v>
      </c>
      <c r="M75" s="8">
        <f t="shared" si="129"/>
        <v>15555102.470000001</v>
      </c>
      <c r="N75" s="8">
        <f t="shared" si="130"/>
        <v>19131.947235329706</v>
      </c>
      <c r="O75" s="8">
        <f t="shared" si="131"/>
        <v>7447123.3700000001</v>
      </c>
      <c r="P75" s="8">
        <f t="shared" si="132"/>
        <v>8585745.3599999994</v>
      </c>
      <c r="Q75" s="8">
        <f t="shared" si="133"/>
        <v>12910824.119999999</v>
      </c>
      <c r="R75" s="8">
        <f t="shared" si="134"/>
        <v>30931505.300000001</v>
      </c>
      <c r="S75" s="8">
        <f t="shared" si="135"/>
        <v>18712.344404113734</v>
      </c>
      <c r="T75" s="8">
        <f t="shared" si="136"/>
        <v>693603.48000000045</v>
      </c>
      <c r="U75" s="7">
        <f t="shared" si="137"/>
        <v>2.1932050410484009E-2</v>
      </c>
      <c r="V75" s="8">
        <f t="shared" si="138"/>
        <v>4794.4799999999996</v>
      </c>
      <c r="W75" s="8">
        <f t="shared" si="139"/>
        <v>640789</v>
      </c>
      <c r="X75" s="8">
        <f t="shared" si="140"/>
        <v>0</v>
      </c>
      <c r="Y75" s="8">
        <f t="shared" si="141"/>
        <v>48020</v>
      </c>
      <c r="Z75" s="8">
        <f t="shared" si="142"/>
        <v>154526</v>
      </c>
      <c r="AA75" s="8">
        <f t="shared" si="143"/>
        <v>1833286.45</v>
      </c>
      <c r="AB75" s="8">
        <f t="shared" si="144"/>
        <v>56071544.869999997</v>
      </c>
      <c r="AC75" s="8">
        <f t="shared" si="145"/>
        <v>33921.079776164544</v>
      </c>
      <c r="AD75" s="8">
        <f t="shared" si="146"/>
        <v>32793230.189999998</v>
      </c>
      <c r="AE75" s="8">
        <f t="shared" si="147"/>
        <v>19838.614754990926</v>
      </c>
      <c r="AF75" s="8">
        <f t="shared" si="148"/>
        <v>9108210.9999999981</v>
      </c>
      <c r="AG75" s="7">
        <f t="shared" si="149"/>
        <v>0.16243909492982725</v>
      </c>
      <c r="AH75" s="8">
        <f t="shared" si="150"/>
        <v>5510.1094978826368</v>
      </c>
      <c r="AI75" s="8">
        <f t="shared" si="151"/>
        <v>18162425.089999996</v>
      </c>
      <c r="AJ75" s="8">
        <f t="shared" si="152"/>
        <v>409297</v>
      </c>
      <c r="AK75" s="8">
        <f t="shared" si="153"/>
        <v>3874231.1</v>
      </c>
      <c r="AL75" s="8">
        <f t="shared" si="154"/>
        <v>23278314.68</v>
      </c>
      <c r="AM75" s="8">
        <f t="shared" si="155"/>
        <v>14082.465021173624</v>
      </c>
      <c r="AN75" s="8">
        <f t="shared" si="156"/>
        <v>23278314.68</v>
      </c>
      <c r="AO75" s="8">
        <f t="shared" si="157"/>
        <v>0</v>
      </c>
      <c r="AP75" s="2">
        <v>6648930.1200000001</v>
      </c>
      <c r="AQ75" s="2">
        <v>182556.04</v>
      </c>
      <c r="AR75" s="2">
        <v>615637.21</v>
      </c>
      <c r="AS75" s="2" t="s">
        <v>1</v>
      </c>
      <c r="AT75" s="2">
        <v>5734605.3600000003</v>
      </c>
      <c r="AU75" s="2">
        <v>2851140</v>
      </c>
      <c r="AV75" s="2" t="s">
        <v>1</v>
      </c>
      <c r="AW75" s="2">
        <v>12910824.119999999</v>
      </c>
      <c r="AX75" s="2" t="s">
        <v>1</v>
      </c>
      <c r="AY75" s="2" t="s">
        <v>1</v>
      </c>
      <c r="AZ75" s="2" t="s">
        <v>1</v>
      </c>
      <c r="BA75" s="2">
        <v>2010.77</v>
      </c>
      <c r="BB75" s="2">
        <v>1510.8</v>
      </c>
      <c r="BC75" s="2">
        <v>1272.9100000000001</v>
      </c>
      <c r="BD75" s="2" t="s">
        <v>1</v>
      </c>
      <c r="BE75" s="2" t="s">
        <v>1</v>
      </c>
      <c r="BF75" s="2" t="s">
        <v>1</v>
      </c>
      <c r="BG75" s="2">
        <v>606574</v>
      </c>
      <c r="BH75" s="2">
        <v>33115</v>
      </c>
      <c r="BI75" s="2" t="s">
        <v>1</v>
      </c>
      <c r="BJ75" s="2">
        <v>1100</v>
      </c>
      <c r="BK75" s="2" t="s">
        <v>1</v>
      </c>
      <c r="BL75" s="2" t="s">
        <v>1</v>
      </c>
      <c r="BM75" s="2" t="s">
        <v>1</v>
      </c>
      <c r="BN75" s="2" t="s">
        <v>1</v>
      </c>
      <c r="BO75" s="2" t="s">
        <v>1</v>
      </c>
      <c r="BP75" s="2" t="s">
        <v>1</v>
      </c>
      <c r="BQ75" s="2" t="s">
        <v>1</v>
      </c>
      <c r="BR75" s="2">
        <v>48020</v>
      </c>
      <c r="BS75" s="2">
        <v>153752.34</v>
      </c>
      <c r="BT75" s="2">
        <v>773.66</v>
      </c>
      <c r="BU75" s="2" t="s">
        <v>1</v>
      </c>
      <c r="BV75" s="2" t="s">
        <v>1</v>
      </c>
      <c r="BW75" s="2">
        <v>1833286.45</v>
      </c>
      <c r="BX75" s="2" t="s">
        <v>1</v>
      </c>
      <c r="BY75" s="2">
        <v>13194565.07</v>
      </c>
      <c r="BZ75" s="2">
        <v>14895</v>
      </c>
      <c r="CA75" s="2">
        <v>93027</v>
      </c>
      <c r="CB75" s="2">
        <v>381794</v>
      </c>
      <c r="CC75" s="2" t="s">
        <v>1</v>
      </c>
      <c r="CD75" s="2" t="s">
        <v>1</v>
      </c>
      <c r="CE75" s="2">
        <v>397511</v>
      </c>
      <c r="CF75" s="2">
        <v>1446094.75</v>
      </c>
      <c r="CG75" s="2">
        <v>486</v>
      </c>
      <c r="CH75" s="2">
        <v>4504</v>
      </c>
      <c r="CI75" s="2">
        <v>22225.65</v>
      </c>
      <c r="CJ75" s="2" t="s">
        <v>1</v>
      </c>
      <c r="CK75" s="2" t="s">
        <v>1</v>
      </c>
      <c r="CL75" s="2" t="s">
        <v>1</v>
      </c>
      <c r="CM75" s="2" t="s">
        <v>1</v>
      </c>
      <c r="CN75" s="2" t="s">
        <v>1</v>
      </c>
      <c r="CO75" s="2">
        <v>104200</v>
      </c>
      <c r="CP75" s="2" t="s">
        <v>1</v>
      </c>
      <c r="CQ75" s="2">
        <v>22510.76</v>
      </c>
      <c r="CR75" s="2" t="s">
        <v>1</v>
      </c>
      <c r="CS75" s="2" t="s">
        <v>1</v>
      </c>
      <c r="CT75" s="2" t="s">
        <v>1</v>
      </c>
      <c r="CU75" s="2" t="s">
        <v>1</v>
      </c>
      <c r="CV75" s="2">
        <v>61935</v>
      </c>
      <c r="CW75" s="2" t="s">
        <v>1</v>
      </c>
      <c r="CX75" s="2">
        <v>134950</v>
      </c>
      <c r="CY75" s="2">
        <v>5811058</v>
      </c>
      <c r="CZ75" s="2" t="s">
        <v>1</v>
      </c>
      <c r="DA75" s="2">
        <v>1000</v>
      </c>
      <c r="DB75" s="2" t="s">
        <v>1</v>
      </c>
      <c r="DC75" s="2" t="s">
        <v>1</v>
      </c>
      <c r="DD75" s="2" t="s">
        <v>1</v>
      </c>
      <c r="DE75" s="2" t="s">
        <v>1</v>
      </c>
      <c r="DF75" s="2" t="s">
        <v>1</v>
      </c>
      <c r="DG75" s="2" t="s">
        <v>1</v>
      </c>
      <c r="DH75" s="2" t="s">
        <v>1</v>
      </c>
      <c r="DI75" s="2" t="s">
        <v>1</v>
      </c>
      <c r="DJ75" s="2" t="s">
        <v>1</v>
      </c>
      <c r="DK75" s="2">
        <v>371631.5</v>
      </c>
      <c r="DL75" s="2" t="s">
        <v>1</v>
      </c>
      <c r="DM75" s="2">
        <v>177499</v>
      </c>
      <c r="DN75" s="2" t="s">
        <v>1</v>
      </c>
      <c r="DO75" s="2" t="s">
        <v>1</v>
      </c>
      <c r="DP75" s="2" t="s">
        <v>1</v>
      </c>
      <c r="DQ75" s="2" t="s">
        <v>1</v>
      </c>
      <c r="DR75" s="2" t="s">
        <v>1</v>
      </c>
      <c r="DS75" s="2" t="s">
        <v>1</v>
      </c>
      <c r="DT75" s="2" t="s">
        <v>1</v>
      </c>
      <c r="DU75" s="2" t="s">
        <v>1</v>
      </c>
      <c r="DV75" s="2">
        <v>247000</v>
      </c>
      <c r="DW75" s="2">
        <v>1191200</v>
      </c>
      <c r="DX75" s="2" t="s">
        <v>1</v>
      </c>
      <c r="DY75" s="2">
        <v>532407</v>
      </c>
      <c r="DZ75" s="2" t="s">
        <v>1</v>
      </c>
      <c r="EA75" s="2">
        <v>210497</v>
      </c>
      <c r="EB75" s="2">
        <v>218000</v>
      </c>
      <c r="EC75" s="2" t="s">
        <v>1</v>
      </c>
      <c r="ED75" s="2" t="s">
        <v>1</v>
      </c>
      <c r="EE75" s="2" t="s">
        <v>1</v>
      </c>
      <c r="EF75" s="2" t="s">
        <v>1</v>
      </c>
      <c r="EG75" s="2" t="s">
        <v>1</v>
      </c>
      <c r="EH75" s="2" t="s">
        <v>1</v>
      </c>
      <c r="EI75" s="2" t="s">
        <v>1</v>
      </c>
      <c r="EJ75" s="2" t="s">
        <v>1</v>
      </c>
      <c r="EK75" s="2">
        <v>0</v>
      </c>
      <c r="EL75" s="2" t="s">
        <v>1</v>
      </c>
      <c r="EM75" s="2" t="s">
        <v>1</v>
      </c>
      <c r="EN75" s="2" t="s">
        <v>1</v>
      </c>
      <c r="EO75" s="2" t="s">
        <v>1</v>
      </c>
      <c r="EP75" s="2" t="s">
        <v>1</v>
      </c>
      <c r="EQ75" s="2" t="s">
        <v>1</v>
      </c>
      <c r="ER75" s="2" t="s">
        <v>1</v>
      </c>
      <c r="ES75" s="2">
        <v>5371638</v>
      </c>
      <c r="ET75" s="2" t="s">
        <v>1</v>
      </c>
      <c r="EU75" s="2">
        <v>23658.63</v>
      </c>
      <c r="EV75" s="2">
        <v>338348</v>
      </c>
      <c r="EW75" s="2">
        <v>1241064</v>
      </c>
      <c r="EX75" s="2" t="s">
        <v>1</v>
      </c>
      <c r="EY75" s="2" t="s">
        <v>1</v>
      </c>
      <c r="EZ75" s="2">
        <v>835</v>
      </c>
      <c r="FA75" s="2">
        <v>1504119</v>
      </c>
      <c r="FB75" s="2">
        <v>593916</v>
      </c>
      <c r="FC75" s="2">
        <v>25034</v>
      </c>
      <c r="FD75" s="2">
        <v>8044.37</v>
      </c>
      <c r="FE75" s="2">
        <v>1554</v>
      </c>
      <c r="FF75" s="2" t="s">
        <v>1</v>
      </c>
      <c r="FG75" s="2" t="s">
        <v>1</v>
      </c>
      <c r="FH75" s="2" t="s">
        <v>1</v>
      </c>
      <c r="FI75" s="2" t="s">
        <v>1</v>
      </c>
      <c r="FJ75" s="2">
        <v>28686.54</v>
      </c>
      <c r="FK75" s="2" t="s">
        <v>1</v>
      </c>
      <c r="FL75" s="2" t="s">
        <v>1</v>
      </c>
      <c r="FM75" s="2">
        <v>99453.5</v>
      </c>
      <c r="FN75" s="2">
        <v>312266.17</v>
      </c>
      <c r="FO75" s="2">
        <v>5540</v>
      </c>
      <c r="FP75" s="2">
        <v>1940888.87</v>
      </c>
      <c r="FQ75" s="2">
        <v>182878.2</v>
      </c>
      <c r="FR75" s="2" t="s">
        <v>1</v>
      </c>
      <c r="FS75" s="2" t="s">
        <v>1</v>
      </c>
      <c r="FT75" s="2" t="s">
        <v>1</v>
      </c>
      <c r="FU75" s="2" t="s">
        <v>1</v>
      </c>
      <c r="FV75" s="2">
        <v>43645</v>
      </c>
      <c r="FW75" s="2" t="s">
        <v>1</v>
      </c>
      <c r="FX75" s="2">
        <v>236578.45</v>
      </c>
      <c r="FY75" s="2">
        <v>1084661.4099999999</v>
      </c>
      <c r="FZ75" s="2">
        <v>1766</v>
      </c>
      <c r="GA75" s="2">
        <v>478731</v>
      </c>
      <c r="GB75" s="2" t="s">
        <v>1</v>
      </c>
      <c r="GC75" s="2" t="s">
        <v>1</v>
      </c>
      <c r="GD75" s="2">
        <v>38557</v>
      </c>
      <c r="GE75" s="2">
        <v>67270.2</v>
      </c>
      <c r="GF75" s="2">
        <v>439043.4</v>
      </c>
      <c r="GG75" s="2">
        <v>22922</v>
      </c>
      <c r="GH75" s="2" t="s">
        <v>1</v>
      </c>
      <c r="GI75" s="2">
        <v>92089.88</v>
      </c>
      <c r="GJ75" s="2">
        <v>37401</v>
      </c>
      <c r="GK75" s="2">
        <v>59260.56</v>
      </c>
      <c r="GL75" s="2">
        <v>10769928.109999999</v>
      </c>
      <c r="GM75" s="2">
        <v>2068383.4</v>
      </c>
      <c r="GN75" s="2">
        <v>28092.400000000001</v>
      </c>
      <c r="GO75" s="2">
        <v>6900</v>
      </c>
      <c r="GP75" s="2">
        <v>44806</v>
      </c>
      <c r="GQ75" s="2" t="s">
        <v>1</v>
      </c>
      <c r="GR75" s="2" t="s">
        <v>1</v>
      </c>
      <c r="GS75" s="2" t="s">
        <v>1</v>
      </c>
      <c r="GT75" s="2">
        <v>11606</v>
      </c>
      <c r="GU75" s="2" t="s">
        <v>1</v>
      </c>
      <c r="GV75" s="2" t="s">
        <v>1</v>
      </c>
      <c r="GW75" s="2" t="s">
        <v>1</v>
      </c>
      <c r="GX75" s="2" t="s">
        <v>1</v>
      </c>
      <c r="GY75" s="2">
        <v>1000</v>
      </c>
      <c r="GZ75" s="2" t="s">
        <v>1</v>
      </c>
      <c r="HA75" s="2">
        <v>60070</v>
      </c>
      <c r="HB75" s="2" t="s">
        <v>1</v>
      </c>
      <c r="HC75" s="2" t="s">
        <v>1</v>
      </c>
      <c r="HD75" s="2" t="s">
        <v>1</v>
      </c>
      <c r="HE75" s="2" t="s">
        <v>1</v>
      </c>
      <c r="HF75" s="2" t="s">
        <v>1</v>
      </c>
      <c r="HG75" s="2" t="s">
        <v>1</v>
      </c>
      <c r="HH75" s="2" t="s">
        <v>1</v>
      </c>
      <c r="HI75" s="2" t="s">
        <v>1</v>
      </c>
      <c r="HJ75" s="2">
        <v>199013</v>
      </c>
      <c r="HK75" s="2">
        <v>201000</v>
      </c>
      <c r="HL75" s="2" t="s">
        <v>1</v>
      </c>
      <c r="HM75" s="2" t="s">
        <v>1</v>
      </c>
      <c r="HN75" s="2">
        <v>9284</v>
      </c>
      <c r="HO75" s="2" t="s">
        <v>1</v>
      </c>
      <c r="HP75" s="2" t="s">
        <v>1</v>
      </c>
      <c r="HQ75" s="2">
        <v>294278</v>
      </c>
      <c r="HR75" s="2" t="s">
        <v>1</v>
      </c>
      <c r="HS75" s="2">
        <v>57785</v>
      </c>
      <c r="HT75" s="2" t="s">
        <v>1</v>
      </c>
      <c r="HU75" s="2" t="s">
        <v>1</v>
      </c>
      <c r="HV75" s="2">
        <v>5117</v>
      </c>
      <c r="HW75" s="2">
        <v>2400000</v>
      </c>
      <c r="HX75" s="2" t="s">
        <v>1</v>
      </c>
      <c r="HY75" s="2" t="s">
        <v>1</v>
      </c>
      <c r="HZ75" s="2" t="s">
        <v>1</v>
      </c>
      <c r="IA75" s="2" t="s">
        <v>1</v>
      </c>
      <c r="IB75" s="2" t="s">
        <v>1</v>
      </c>
      <c r="IC75" s="2" t="s">
        <v>1</v>
      </c>
      <c r="ID75" s="2" t="s">
        <v>1</v>
      </c>
      <c r="IE75" s="2">
        <v>0</v>
      </c>
      <c r="IF75" s="2">
        <v>-1811028</v>
      </c>
      <c r="IG75" s="2">
        <v>0</v>
      </c>
      <c r="IH75" s="2">
        <v>75639.100000000006</v>
      </c>
      <c r="II75" s="2">
        <v>2852440</v>
      </c>
      <c r="IJ75" s="2" t="s">
        <v>1</v>
      </c>
      <c r="IK75" s="2" t="s">
        <v>1</v>
      </c>
      <c r="IL75" s="2" t="s">
        <v>1</v>
      </c>
      <c r="IM75" s="2" t="s">
        <v>1</v>
      </c>
      <c r="IN75" s="2">
        <v>6574</v>
      </c>
      <c r="IO75" s="2" t="s">
        <v>1</v>
      </c>
      <c r="IP75" s="2" t="s">
        <v>1</v>
      </c>
      <c r="IQ75" s="2" t="s">
        <v>1</v>
      </c>
      <c r="IR75" s="2">
        <v>13000</v>
      </c>
      <c r="IS75" s="2" t="s">
        <v>1</v>
      </c>
      <c r="IT75" s="2" t="s">
        <v>1</v>
      </c>
      <c r="IU75" s="2">
        <v>346600</v>
      </c>
      <c r="IV75" s="2" t="s">
        <v>1</v>
      </c>
      <c r="IW75" s="2" t="s">
        <v>1</v>
      </c>
      <c r="IX75" s="2" t="s">
        <v>1</v>
      </c>
      <c r="IY75" s="2" t="s">
        <v>1</v>
      </c>
      <c r="IZ75" s="2" t="s">
        <v>1</v>
      </c>
      <c r="JA75" s="2" t="s">
        <v>1</v>
      </c>
      <c r="JB75" s="2" t="s">
        <v>1</v>
      </c>
      <c r="JC75" s="2">
        <v>800000</v>
      </c>
      <c r="JD75" s="2" t="s">
        <v>1</v>
      </c>
      <c r="JE75" s="2" t="s">
        <v>1</v>
      </c>
      <c r="JF75" s="2" t="s">
        <v>1</v>
      </c>
      <c r="JG75" s="2" t="s">
        <v>1</v>
      </c>
      <c r="JH75" s="2" t="s">
        <v>1</v>
      </c>
      <c r="JI75" s="2" t="s">
        <v>1</v>
      </c>
      <c r="JJ75" s="2">
        <v>0</v>
      </c>
      <c r="JK75" s="2" t="s">
        <v>1</v>
      </c>
      <c r="JL75" s="2">
        <v>0</v>
      </c>
      <c r="JM75" s="2" t="s">
        <v>1</v>
      </c>
      <c r="JN75" s="2">
        <v>72892</v>
      </c>
      <c r="JO75" s="2" t="s">
        <v>1</v>
      </c>
      <c r="JP75" s="2" t="s">
        <v>1</v>
      </c>
      <c r="JQ75" s="2" t="s">
        <v>1</v>
      </c>
      <c r="JR75" s="2" t="s">
        <v>1</v>
      </c>
      <c r="JS75" s="2">
        <v>19068125.68</v>
      </c>
      <c r="JT75" s="2">
        <v>650134</v>
      </c>
      <c r="JU75" s="2">
        <v>3359760</v>
      </c>
      <c r="JV75" s="2" t="s">
        <v>1</v>
      </c>
      <c r="JW75" s="2" t="s">
        <v>1</v>
      </c>
      <c r="JX75" s="2" t="s">
        <v>1</v>
      </c>
      <c r="JY75" s="2" t="s">
        <v>1</v>
      </c>
      <c r="JZ75" s="2">
        <v>200295</v>
      </c>
      <c r="KA75" s="2" t="s">
        <v>1</v>
      </c>
      <c r="KB75" s="2" t="s">
        <v>1</v>
      </c>
      <c r="KC75" s="2" t="s">
        <v>1</v>
      </c>
      <c r="KD75" s="2" t="s">
        <v>1</v>
      </c>
      <c r="KE75" s="2" t="s">
        <v>1</v>
      </c>
      <c r="KF75" s="2" t="s">
        <v>1</v>
      </c>
      <c r="KG75" s="2" t="s">
        <v>1</v>
      </c>
      <c r="KH75" s="2" t="s">
        <v>1</v>
      </c>
      <c r="KI75" s="2" t="s">
        <v>1</v>
      </c>
      <c r="KJ75" s="2" t="s">
        <v>1</v>
      </c>
      <c r="KK75" s="2" t="s">
        <v>1</v>
      </c>
      <c r="KL75" s="2" t="s">
        <v>1</v>
      </c>
      <c r="KM75" s="2" t="s">
        <v>1</v>
      </c>
      <c r="KN75" s="2" t="s">
        <v>1</v>
      </c>
      <c r="KO75" s="2" t="s">
        <v>1</v>
      </c>
      <c r="KP75" s="2" t="s">
        <v>1</v>
      </c>
      <c r="KQ75" s="2" t="s">
        <v>1</v>
      </c>
      <c r="KR75" s="2" t="s">
        <v>1</v>
      </c>
      <c r="KS75" s="2" t="s">
        <v>1</v>
      </c>
      <c r="KT75" s="2" t="s">
        <v>1</v>
      </c>
      <c r="KU75" s="2" t="s">
        <v>1</v>
      </c>
      <c r="KV75" s="2" t="s">
        <v>1</v>
      </c>
      <c r="KW75" s="2" t="s">
        <v>1</v>
      </c>
      <c r="KX75" s="2" t="s">
        <v>1</v>
      </c>
      <c r="KY75" s="2" t="s">
        <v>1</v>
      </c>
      <c r="KZ75" s="2" t="s">
        <v>1</v>
      </c>
      <c r="LA75" s="2" t="s">
        <v>1</v>
      </c>
      <c r="LB75" s="2" t="s">
        <v>1</v>
      </c>
      <c r="LC75" s="2" t="s">
        <v>1</v>
      </c>
      <c r="LD75" s="2" t="s">
        <v>1</v>
      </c>
      <c r="LE75" s="2" t="s">
        <v>1</v>
      </c>
      <c r="LF75" s="2" t="s">
        <v>1</v>
      </c>
      <c r="LG75" s="2" t="s">
        <v>1</v>
      </c>
      <c r="LH75" s="2" t="s">
        <v>1</v>
      </c>
      <c r="LI75" s="2" t="s">
        <v>1</v>
      </c>
    </row>
    <row r="76" spans="1:321" x14ac:dyDescent="0.3">
      <c r="A76" s="2" t="s">
        <v>70</v>
      </c>
      <c r="B76" s="2">
        <v>148</v>
      </c>
      <c r="C76" s="8">
        <f t="shared" si="119"/>
        <v>700217.37000000011</v>
      </c>
      <c r="D76" s="8">
        <f t="shared" si="120"/>
        <v>3528577.07</v>
      </c>
      <c r="E76" s="8">
        <f t="shared" si="121"/>
        <v>23841.736959459457</v>
      </c>
      <c r="F76" s="8">
        <f t="shared" si="122"/>
        <v>2496338.9699999997</v>
      </c>
      <c r="G76" s="8">
        <f t="shared" si="123"/>
        <v>342338.1</v>
      </c>
      <c r="H76" s="8">
        <f t="shared" si="124"/>
        <v>265600</v>
      </c>
      <c r="I76" s="8">
        <f t="shared" si="125"/>
        <v>424300</v>
      </c>
      <c r="J76" s="8">
        <f t="shared" si="126"/>
        <v>2866.8918918918921</v>
      </c>
      <c r="K76" s="8">
        <f t="shared" si="127"/>
        <v>149300</v>
      </c>
      <c r="L76" s="8">
        <f t="shared" si="128"/>
        <v>275000</v>
      </c>
      <c r="M76" s="8">
        <f t="shared" si="129"/>
        <v>203219.6</v>
      </c>
      <c r="N76" s="8">
        <f t="shared" si="130"/>
        <v>16867.155202702699</v>
      </c>
      <c r="O76" s="8">
        <f t="shared" si="131"/>
        <v>602178.25999999989</v>
      </c>
      <c r="P76" s="8">
        <f t="shared" si="132"/>
        <v>583388.19999999995</v>
      </c>
      <c r="Q76" s="8">
        <f t="shared" si="133"/>
        <v>1040119.52</v>
      </c>
      <c r="R76" s="8">
        <f t="shared" si="134"/>
        <v>2387028.9699999997</v>
      </c>
      <c r="S76" s="8">
        <f t="shared" si="135"/>
        <v>16128.574121621619</v>
      </c>
      <c r="T76" s="8">
        <f t="shared" si="136"/>
        <v>109310</v>
      </c>
      <c r="U76" s="7">
        <f t="shared" si="137"/>
        <v>4.3788123854029332E-2</v>
      </c>
      <c r="V76" s="8">
        <f t="shared" si="138"/>
        <v>0</v>
      </c>
      <c r="W76" s="8">
        <f t="shared" si="139"/>
        <v>108900</v>
      </c>
      <c r="X76" s="8">
        <f t="shared" si="140"/>
        <v>0</v>
      </c>
      <c r="Y76" s="8">
        <f t="shared" si="141"/>
        <v>410</v>
      </c>
      <c r="Z76" s="8">
        <f t="shared" si="142"/>
        <v>12424.46</v>
      </c>
      <c r="AA76" s="8">
        <f t="shared" si="143"/>
        <v>148918.53</v>
      </c>
      <c r="AB76" s="8">
        <f t="shared" si="144"/>
        <v>2828359.6999999997</v>
      </c>
      <c r="AC76" s="8">
        <f t="shared" si="145"/>
        <v>19110.538513513511</v>
      </c>
      <c r="AD76" s="8">
        <f t="shared" si="146"/>
        <v>2383257.61</v>
      </c>
      <c r="AE76" s="8">
        <f t="shared" si="147"/>
        <v>16103.091959459458</v>
      </c>
      <c r="AF76" s="8">
        <f t="shared" si="148"/>
        <v>1197945</v>
      </c>
      <c r="AG76" s="7">
        <f t="shared" si="149"/>
        <v>0.42354761312714223</v>
      </c>
      <c r="AH76" s="8">
        <f t="shared" si="150"/>
        <v>8094.2229729729734</v>
      </c>
      <c r="AI76" s="8">
        <f t="shared" si="151"/>
        <v>1016410.16</v>
      </c>
      <c r="AJ76" s="8">
        <f t="shared" si="152"/>
        <v>0</v>
      </c>
      <c r="AK76" s="8">
        <f t="shared" si="153"/>
        <v>166902.45000000001</v>
      </c>
      <c r="AL76" s="8">
        <f t="shared" si="154"/>
        <v>445102.09</v>
      </c>
      <c r="AM76" s="8">
        <f t="shared" si="155"/>
        <v>3007.4465540540541</v>
      </c>
      <c r="AN76" s="8">
        <f t="shared" si="156"/>
        <v>445102.09</v>
      </c>
      <c r="AO76" s="8">
        <f t="shared" si="157"/>
        <v>0</v>
      </c>
      <c r="AP76" s="2">
        <v>537913.34</v>
      </c>
      <c r="AQ76" s="2">
        <v>14705.35</v>
      </c>
      <c r="AR76" s="2">
        <v>49559.57</v>
      </c>
      <c r="AS76" s="2" t="s">
        <v>1</v>
      </c>
      <c r="AT76" s="2">
        <v>461788.2</v>
      </c>
      <c r="AU76" s="2">
        <v>121600</v>
      </c>
      <c r="AV76" s="2" t="s">
        <v>1</v>
      </c>
      <c r="AW76" s="2">
        <v>1040119.52</v>
      </c>
      <c r="AX76" s="2" t="s">
        <v>1</v>
      </c>
      <c r="AY76" s="2" t="s">
        <v>1</v>
      </c>
      <c r="AZ76" s="2" t="s">
        <v>1</v>
      </c>
      <c r="BA76" s="2" t="s">
        <v>1</v>
      </c>
      <c r="BB76" s="2" t="s">
        <v>1</v>
      </c>
      <c r="BC76" s="2" t="s">
        <v>1</v>
      </c>
      <c r="BD76" s="2" t="s">
        <v>1</v>
      </c>
      <c r="BE76" s="2" t="s">
        <v>1</v>
      </c>
      <c r="BF76" s="2" t="s">
        <v>1</v>
      </c>
      <c r="BG76" s="2">
        <v>106450</v>
      </c>
      <c r="BH76" s="2">
        <v>2450</v>
      </c>
      <c r="BI76" s="2" t="s">
        <v>1</v>
      </c>
      <c r="BJ76" s="2" t="s">
        <v>1</v>
      </c>
      <c r="BK76" s="2" t="s">
        <v>1</v>
      </c>
      <c r="BL76" s="2" t="s">
        <v>1</v>
      </c>
      <c r="BM76" s="2" t="s">
        <v>1</v>
      </c>
      <c r="BN76" s="2" t="s">
        <v>1</v>
      </c>
      <c r="BO76" s="2" t="s">
        <v>1</v>
      </c>
      <c r="BP76" s="2" t="s">
        <v>1</v>
      </c>
      <c r="BQ76" s="2" t="s">
        <v>1</v>
      </c>
      <c r="BR76" s="2">
        <v>410</v>
      </c>
      <c r="BS76" s="2">
        <v>12362.23</v>
      </c>
      <c r="BT76" s="2">
        <v>62.23</v>
      </c>
      <c r="BU76" s="2" t="s">
        <v>1</v>
      </c>
      <c r="BV76" s="2" t="s">
        <v>1</v>
      </c>
      <c r="BW76" s="2">
        <v>148918.53</v>
      </c>
      <c r="BX76" s="2" t="s">
        <v>1</v>
      </c>
      <c r="BY76" s="2">
        <v>135154</v>
      </c>
      <c r="BZ76" s="2" t="s">
        <v>1</v>
      </c>
      <c r="CA76" s="2" t="s">
        <v>1</v>
      </c>
      <c r="CB76" s="2" t="s">
        <v>1</v>
      </c>
      <c r="CC76" s="2" t="s">
        <v>1</v>
      </c>
      <c r="CD76" s="2" t="s">
        <v>1</v>
      </c>
      <c r="CE76" s="2">
        <v>36847</v>
      </c>
      <c r="CF76" s="2">
        <v>27400</v>
      </c>
      <c r="CG76" s="2">
        <v>0</v>
      </c>
      <c r="CH76" s="2" t="s">
        <v>1</v>
      </c>
      <c r="CI76" s="2">
        <v>3818.6</v>
      </c>
      <c r="CJ76" s="2">
        <v>0</v>
      </c>
      <c r="CK76" s="2" t="s">
        <v>1</v>
      </c>
      <c r="CL76" s="2" t="s">
        <v>1</v>
      </c>
      <c r="CM76" s="2" t="s">
        <v>1</v>
      </c>
      <c r="CN76" s="2" t="s">
        <v>1</v>
      </c>
      <c r="CO76" s="2" t="s">
        <v>1</v>
      </c>
      <c r="CP76" s="2" t="s">
        <v>1</v>
      </c>
      <c r="CQ76" s="2">
        <v>1630</v>
      </c>
      <c r="CR76" s="2" t="s">
        <v>1</v>
      </c>
      <c r="CS76" s="2">
        <v>123420</v>
      </c>
      <c r="CT76" s="2" t="s">
        <v>1</v>
      </c>
      <c r="CU76" s="2" t="s">
        <v>1</v>
      </c>
      <c r="CV76" s="2">
        <v>500</v>
      </c>
      <c r="CW76" s="2" t="s">
        <v>1</v>
      </c>
      <c r="CX76" s="2" t="s">
        <v>1</v>
      </c>
      <c r="CY76" s="2">
        <v>13568.5</v>
      </c>
      <c r="CZ76" s="2" t="s">
        <v>1</v>
      </c>
      <c r="DA76" s="2" t="s">
        <v>1</v>
      </c>
      <c r="DB76" s="2" t="s">
        <v>1</v>
      </c>
      <c r="DC76" s="2" t="s">
        <v>1</v>
      </c>
      <c r="DD76" s="2" t="s">
        <v>1</v>
      </c>
      <c r="DE76" s="2" t="s">
        <v>1</v>
      </c>
      <c r="DF76" s="2" t="s">
        <v>1</v>
      </c>
      <c r="DG76" s="2" t="s">
        <v>1</v>
      </c>
      <c r="DH76" s="2" t="s">
        <v>1</v>
      </c>
      <c r="DI76" s="2" t="s">
        <v>1</v>
      </c>
      <c r="DJ76" s="2" t="s">
        <v>1</v>
      </c>
      <c r="DK76" s="2" t="s">
        <v>1</v>
      </c>
      <c r="DL76" s="2" t="s">
        <v>1</v>
      </c>
      <c r="DM76" s="2" t="s">
        <v>1</v>
      </c>
      <c r="DN76" s="2" t="s">
        <v>1</v>
      </c>
      <c r="DO76" s="2" t="s">
        <v>1</v>
      </c>
      <c r="DP76" s="2" t="s">
        <v>1</v>
      </c>
      <c r="DQ76" s="2" t="s">
        <v>1</v>
      </c>
      <c r="DR76" s="2" t="s">
        <v>1</v>
      </c>
      <c r="DS76" s="2">
        <v>265600</v>
      </c>
      <c r="DT76" s="2" t="s">
        <v>1</v>
      </c>
      <c r="DU76" s="2" t="s">
        <v>1</v>
      </c>
      <c r="DV76" s="2">
        <v>29000</v>
      </c>
      <c r="DW76" s="2">
        <v>65400</v>
      </c>
      <c r="DX76" s="2" t="s">
        <v>1</v>
      </c>
      <c r="DY76" s="2" t="s">
        <v>1</v>
      </c>
      <c r="DZ76" s="2" t="s">
        <v>1</v>
      </c>
      <c r="EA76" s="2" t="s">
        <v>1</v>
      </c>
      <c r="EB76" s="2">
        <v>54900</v>
      </c>
      <c r="EC76" s="2" t="s">
        <v>1</v>
      </c>
      <c r="ED76" s="2" t="s">
        <v>1</v>
      </c>
      <c r="EE76" s="2" t="s">
        <v>1</v>
      </c>
      <c r="EF76" s="2" t="s">
        <v>1</v>
      </c>
      <c r="EG76" s="2" t="s">
        <v>1</v>
      </c>
      <c r="EH76" s="2" t="s">
        <v>1</v>
      </c>
      <c r="EI76" s="2" t="s">
        <v>1</v>
      </c>
      <c r="EJ76" s="2" t="s">
        <v>1</v>
      </c>
      <c r="EK76" s="2" t="s">
        <v>1</v>
      </c>
      <c r="EL76" s="2" t="s">
        <v>1</v>
      </c>
      <c r="EM76" s="2" t="s">
        <v>1</v>
      </c>
      <c r="EN76" s="2">
        <v>275000</v>
      </c>
      <c r="EO76" s="2" t="s">
        <v>1</v>
      </c>
      <c r="EP76" s="2" t="s">
        <v>1</v>
      </c>
      <c r="EQ76" s="2" t="s">
        <v>1</v>
      </c>
      <c r="ER76" s="2" t="s">
        <v>1</v>
      </c>
      <c r="ES76" s="2">
        <v>220671</v>
      </c>
      <c r="ET76" s="2" t="s">
        <v>1</v>
      </c>
      <c r="EU76" s="2" t="s">
        <v>1</v>
      </c>
      <c r="EV76" s="2">
        <v>50703</v>
      </c>
      <c r="EW76" s="2">
        <v>750840</v>
      </c>
      <c r="EX76" s="2" t="s">
        <v>1</v>
      </c>
      <c r="EY76" s="2" t="s">
        <v>1</v>
      </c>
      <c r="EZ76" s="2" t="s">
        <v>1</v>
      </c>
      <c r="FA76" s="2" t="s">
        <v>1</v>
      </c>
      <c r="FB76" s="2">
        <v>175631</v>
      </c>
      <c r="FC76" s="2">
        <v>100</v>
      </c>
      <c r="FD76" s="2" t="s">
        <v>1</v>
      </c>
      <c r="FE76" s="2" t="s">
        <v>1</v>
      </c>
      <c r="FF76" s="2" t="s">
        <v>1</v>
      </c>
      <c r="FG76" s="2" t="s">
        <v>1</v>
      </c>
      <c r="FH76" s="2" t="s">
        <v>1</v>
      </c>
      <c r="FI76" s="2" t="s">
        <v>1</v>
      </c>
      <c r="FJ76" s="2" t="s">
        <v>1</v>
      </c>
      <c r="FK76" s="2" t="s">
        <v>1</v>
      </c>
      <c r="FL76" s="2" t="s">
        <v>1</v>
      </c>
      <c r="FM76" s="2">
        <v>430</v>
      </c>
      <c r="FN76" s="2">
        <v>206389</v>
      </c>
      <c r="FO76" s="2" t="s">
        <v>1</v>
      </c>
      <c r="FP76" s="2">
        <v>65660.149999999994</v>
      </c>
      <c r="FQ76" s="2">
        <v>22508.83</v>
      </c>
      <c r="FR76" s="2" t="s">
        <v>1</v>
      </c>
      <c r="FS76" s="2" t="s">
        <v>1</v>
      </c>
      <c r="FT76" s="2" t="s">
        <v>1</v>
      </c>
      <c r="FU76" s="2" t="s">
        <v>1</v>
      </c>
      <c r="FV76" s="2" t="s">
        <v>1</v>
      </c>
      <c r="FW76" s="2" t="s">
        <v>1</v>
      </c>
      <c r="FX76" s="2" t="s">
        <v>1</v>
      </c>
      <c r="FY76" s="2">
        <v>79777</v>
      </c>
      <c r="FZ76" s="2" t="s">
        <v>1</v>
      </c>
      <c r="GA76" s="2">
        <v>13538.99</v>
      </c>
      <c r="GB76" s="2" t="s">
        <v>1</v>
      </c>
      <c r="GC76" s="2" t="s">
        <v>1</v>
      </c>
      <c r="GD76" s="2">
        <v>666</v>
      </c>
      <c r="GE76" s="2">
        <v>7700</v>
      </c>
      <c r="GF76" s="2">
        <v>39857.4</v>
      </c>
      <c r="GG76" s="2" t="s">
        <v>1</v>
      </c>
      <c r="GH76" s="2" t="s">
        <v>1</v>
      </c>
      <c r="GI76" s="2">
        <v>39930</v>
      </c>
      <c r="GJ76" s="2">
        <v>17007</v>
      </c>
      <c r="GK76" s="2">
        <v>33022.9</v>
      </c>
      <c r="GL76" s="2">
        <v>355030.89</v>
      </c>
      <c r="GM76" s="2">
        <v>110160</v>
      </c>
      <c r="GN76" s="2" t="s">
        <v>1</v>
      </c>
      <c r="GO76" s="2">
        <v>4526</v>
      </c>
      <c r="GP76" s="2">
        <v>18246</v>
      </c>
      <c r="GQ76" s="2" t="s">
        <v>1</v>
      </c>
      <c r="GR76" s="2" t="s">
        <v>1</v>
      </c>
      <c r="GS76" s="2" t="s">
        <v>1</v>
      </c>
      <c r="GT76" s="2">
        <v>1735</v>
      </c>
      <c r="GU76" s="2" t="s">
        <v>1</v>
      </c>
      <c r="GV76" s="2" t="s">
        <v>1</v>
      </c>
      <c r="GW76" s="2" t="s">
        <v>1</v>
      </c>
      <c r="GX76" s="2">
        <v>225</v>
      </c>
      <c r="GY76" s="2" t="s">
        <v>1</v>
      </c>
      <c r="GZ76" s="2" t="s">
        <v>1</v>
      </c>
      <c r="HA76" s="2" t="s">
        <v>1</v>
      </c>
      <c r="HB76" s="2" t="s">
        <v>1</v>
      </c>
      <c r="HC76" s="2" t="s">
        <v>1</v>
      </c>
      <c r="HD76" s="2" t="s">
        <v>1</v>
      </c>
      <c r="HE76" s="2" t="s">
        <v>1</v>
      </c>
      <c r="HF76" s="2" t="s">
        <v>1</v>
      </c>
      <c r="HG76" s="2" t="s">
        <v>1</v>
      </c>
      <c r="HH76" s="2" t="s">
        <v>1</v>
      </c>
      <c r="HI76" s="2" t="s">
        <v>1</v>
      </c>
      <c r="HJ76" s="2" t="s">
        <v>1</v>
      </c>
      <c r="HK76" s="2" t="s">
        <v>1</v>
      </c>
      <c r="HL76" s="2" t="s">
        <v>1</v>
      </c>
      <c r="HM76" s="2" t="s">
        <v>1</v>
      </c>
      <c r="HN76" s="2" t="s">
        <v>1</v>
      </c>
      <c r="HO76" s="2" t="s">
        <v>1</v>
      </c>
      <c r="HP76" s="2" t="s">
        <v>1</v>
      </c>
      <c r="HQ76" s="2" t="s">
        <v>1</v>
      </c>
      <c r="HR76" s="2" t="s">
        <v>1</v>
      </c>
      <c r="HS76" s="2">
        <v>6776</v>
      </c>
      <c r="HT76" s="2" t="s">
        <v>1</v>
      </c>
      <c r="HU76" s="2" t="s">
        <v>1</v>
      </c>
      <c r="HV76" s="2">
        <v>2220</v>
      </c>
      <c r="HW76" s="2" t="s">
        <v>1</v>
      </c>
      <c r="HX76" s="2" t="s">
        <v>1</v>
      </c>
      <c r="HY76" s="2" t="s">
        <v>1</v>
      </c>
      <c r="HZ76" s="2" t="s">
        <v>1</v>
      </c>
      <c r="IA76" s="2" t="s">
        <v>1</v>
      </c>
      <c r="IB76" s="2" t="s">
        <v>1</v>
      </c>
      <c r="IC76" s="2" t="s">
        <v>1</v>
      </c>
      <c r="ID76" s="2" t="s">
        <v>1</v>
      </c>
      <c r="IE76" s="2" t="s">
        <v>1</v>
      </c>
      <c r="IF76" s="2">
        <v>125</v>
      </c>
      <c r="IG76" s="2" t="s">
        <v>1</v>
      </c>
      <c r="IH76" s="2">
        <v>36181.449999999997</v>
      </c>
      <c r="II76" s="2">
        <v>121600</v>
      </c>
      <c r="IJ76" s="2" t="s">
        <v>1</v>
      </c>
      <c r="IK76" s="2" t="s">
        <v>1</v>
      </c>
      <c r="IL76" s="2" t="s">
        <v>1</v>
      </c>
      <c r="IM76" s="2" t="s">
        <v>1</v>
      </c>
      <c r="IN76" s="2" t="s">
        <v>1</v>
      </c>
      <c r="IO76" s="2" t="s">
        <v>1</v>
      </c>
      <c r="IP76" s="2" t="s">
        <v>1</v>
      </c>
      <c r="IQ76" s="2" t="s">
        <v>1</v>
      </c>
      <c r="IR76" s="2">
        <v>2000</v>
      </c>
      <c r="IS76" s="2" t="s">
        <v>1</v>
      </c>
      <c r="IT76" s="2" t="s">
        <v>1</v>
      </c>
      <c r="IU76" s="2" t="s">
        <v>1</v>
      </c>
      <c r="IV76" s="2" t="s">
        <v>1</v>
      </c>
      <c r="IW76" s="2" t="s">
        <v>1</v>
      </c>
      <c r="IX76" s="2" t="s">
        <v>1</v>
      </c>
      <c r="IY76" s="2" t="s">
        <v>1</v>
      </c>
      <c r="IZ76" s="2" t="s">
        <v>1</v>
      </c>
      <c r="JA76" s="2" t="s">
        <v>1</v>
      </c>
      <c r="JB76" s="2" t="s">
        <v>1</v>
      </c>
      <c r="JC76" s="2" t="s">
        <v>1</v>
      </c>
      <c r="JD76" s="2" t="s">
        <v>1</v>
      </c>
      <c r="JE76" s="2" t="s">
        <v>1</v>
      </c>
      <c r="JF76" s="2" t="s">
        <v>1</v>
      </c>
      <c r="JG76" s="2" t="s">
        <v>1</v>
      </c>
      <c r="JH76" s="2" t="s">
        <v>1</v>
      </c>
      <c r="JI76" s="2" t="s">
        <v>1</v>
      </c>
      <c r="JJ76" s="2" t="s">
        <v>1</v>
      </c>
      <c r="JK76" s="2" t="s">
        <v>1</v>
      </c>
      <c r="JL76" s="2">
        <v>0</v>
      </c>
      <c r="JM76" s="2" t="s">
        <v>1</v>
      </c>
      <c r="JN76" s="2" t="s">
        <v>1</v>
      </c>
      <c r="JO76" s="2" t="s">
        <v>1</v>
      </c>
      <c r="JP76" s="2" t="s">
        <v>1</v>
      </c>
      <c r="JQ76" s="2" t="s">
        <v>1</v>
      </c>
      <c r="JR76" s="2" t="s">
        <v>1</v>
      </c>
      <c r="JS76" s="2">
        <v>442862.09</v>
      </c>
      <c r="JT76" s="2" t="s">
        <v>1</v>
      </c>
      <c r="JU76" s="2" t="s">
        <v>1</v>
      </c>
      <c r="JV76" s="2" t="s">
        <v>1</v>
      </c>
      <c r="JW76" s="2" t="s">
        <v>1</v>
      </c>
      <c r="JX76" s="2" t="s">
        <v>1</v>
      </c>
      <c r="JY76" s="2" t="s">
        <v>1</v>
      </c>
      <c r="JZ76" s="2">
        <v>2240</v>
      </c>
      <c r="KA76" s="2" t="s">
        <v>1</v>
      </c>
      <c r="KB76" s="2" t="s">
        <v>1</v>
      </c>
      <c r="KC76" s="2" t="s">
        <v>1</v>
      </c>
      <c r="KD76" s="2" t="s">
        <v>1</v>
      </c>
      <c r="KE76" s="2" t="s">
        <v>1</v>
      </c>
      <c r="KF76" s="2" t="s">
        <v>1</v>
      </c>
      <c r="KG76" s="2" t="s">
        <v>1</v>
      </c>
      <c r="KH76" s="2" t="s">
        <v>1</v>
      </c>
      <c r="KI76" s="2" t="s">
        <v>1</v>
      </c>
      <c r="KJ76" s="2" t="s">
        <v>1</v>
      </c>
      <c r="KK76" s="2" t="s">
        <v>1</v>
      </c>
      <c r="KL76" s="2" t="s">
        <v>1</v>
      </c>
      <c r="KM76" s="2" t="s">
        <v>1</v>
      </c>
      <c r="KN76" s="2" t="s">
        <v>1</v>
      </c>
      <c r="KO76" s="2" t="s">
        <v>1</v>
      </c>
      <c r="KP76" s="2" t="s">
        <v>1</v>
      </c>
      <c r="KQ76" s="2" t="s">
        <v>1</v>
      </c>
      <c r="KR76" s="2" t="s">
        <v>1</v>
      </c>
      <c r="KS76" s="2" t="s">
        <v>1</v>
      </c>
      <c r="KT76" s="2" t="s">
        <v>1</v>
      </c>
      <c r="KU76" s="2" t="s">
        <v>1</v>
      </c>
      <c r="KV76" s="2" t="s">
        <v>1</v>
      </c>
      <c r="KW76" s="2" t="s">
        <v>1</v>
      </c>
      <c r="KX76" s="2" t="s">
        <v>1</v>
      </c>
      <c r="KY76" s="2" t="s">
        <v>1</v>
      </c>
      <c r="KZ76" s="2" t="s">
        <v>1</v>
      </c>
      <c r="LA76" s="2" t="s">
        <v>1</v>
      </c>
      <c r="LB76" s="2" t="s">
        <v>1</v>
      </c>
      <c r="LC76" s="2" t="s">
        <v>1</v>
      </c>
      <c r="LD76" s="2" t="s">
        <v>1</v>
      </c>
      <c r="LE76" s="2" t="s">
        <v>1</v>
      </c>
      <c r="LF76" s="2" t="s">
        <v>1</v>
      </c>
      <c r="LG76" s="2" t="s">
        <v>1</v>
      </c>
      <c r="LH76" s="2" t="s">
        <v>1</v>
      </c>
      <c r="LI76" s="2" t="s">
        <v>1</v>
      </c>
    </row>
    <row r="77" spans="1:321" x14ac:dyDescent="0.3">
      <c r="A77" s="2" t="s">
        <v>71</v>
      </c>
      <c r="B77" s="2">
        <v>282</v>
      </c>
      <c r="C77" s="8">
        <f t="shared" si="119"/>
        <v>2490752.0499999984</v>
      </c>
      <c r="D77" s="8">
        <f t="shared" si="120"/>
        <v>6399809.629999999</v>
      </c>
      <c r="E77" s="8">
        <f t="shared" si="121"/>
        <v>22694.360390070917</v>
      </c>
      <c r="F77" s="8">
        <f t="shared" si="122"/>
        <v>5361057.8299999991</v>
      </c>
      <c r="G77" s="8">
        <f t="shared" si="123"/>
        <v>720531.8</v>
      </c>
      <c r="H77" s="8">
        <f t="shared" si="124"/>
        <v>7800</v>
      </c>
      <c r="I77" s="8">
        <f t="shared" si="125"/>
        <v>310420</v>
      </c>
      <c r="J77" s="8">
        <f t="shared" si="126"/>
        <v>1100.7801418439717</v>
      </c>
      <c r="K77" s="8">
        <f t="shared" si="127"/>
        <v>310420</v>
      </c>
      <c r="L77" s="8">
        <f t="shared" si="128"/>
        <v>0</v>
      </c>
      <c r="M77" s="8">
        <f t="shared" si="129"/>
        <v>663054.80000000005</v>
      </c>
      <c r="N77" s="8">
        <f t="shared" si="130"/>
        <v>19010.843368794322</v>
      </c>
      <c r="O77" s="8">
        <f t="shared" si="131"/>
        <v>1318859.53</v>
      </c>
      <c r="P77" s="8">
        <f t="shared" si="132"/>
        <v>1019394.01</v>
      </c>
      <c r="Q77" s="8">
        <f t="shared" si="133"/>
        <v>2295361.7999999998</v>
      </c>
      <c r="R77" s="8">
        <f t="shared" si="134"/>
        <v>5239997.83</v>
      </c>
      <c r="S77" s="8">
        <f t="shared" si="135"/>
        <v>18581.552588652481</v>
      </c>
      <c r="T77" s="8">
        <f t="shared" si="136"/>
        <v>121059.99999999907</v>
      </c>
      <c r="U77" s="7">
        <f t="shared" si="137"/>
        <v>2.2581364320033662E-2</v>
      </c>
      <c r="V77" s="8">
        <f t="shared" si="138"/>
        <v>114340</v>
      </c>
      <c r="W77" s="8">
        <f t="shared" si="139"/>
        <v>5000</v>
      </c>
      <c r="X77" s="8">
        <f t="shared" si="140"/>
        <v>0</v>
      </c>
      <c r="Y77" s="8">
        <f t="shared" si="141"/>
        <v>1720</v>
      </c>
      <c r="Z77" s="8">
        <f t="shared" si="142"/>
        <v>27469.119999999999</v>
      </c>
      <c r="AA77" s="8">
        <f t="shared" si="143"/>
        <v>578913.37</v>
      </c>
      <c r="AB77" s="8">
        <f t="shared" si="144"/>
        <v>3909057.5800000005</v>
      </c>
      <c r="AC77" s="8">
        <f t="shared" si="145"/>
        <v>13861.906312056739</v>
      </c>
      <c r="AD77" s="8">
        <f t="shared" si="146"/>
        <v>3772967.5800000005</v>
      </c>
      <c r="AE77" s="8">
        <f t="shared" si="147"/>
        <v>13379.31765957447</v>
      </c>
      <c r="AF77" s="8">
        <f t="shared" si="148"/>
        <v>1532791</v>
      </c>
      <c r="AG77" s="7">
        <f t="shared" si="149"/>
        <v>0.39211266875224687</v>
      </c>
      <c r="AH77" s="8">
        <f t="shared" si="150"/>
        <v>5435.4290780141846</v>
      </c>
      <c r="AI77" s="8">
        <f t="shared" si="151"/>
        <v>2138033.15</v>
      </c>
      <c r="AJ77" s="8">
        <f t="shared" si="152"/>
        <v>68187</v>
      </c>
      <c r="AK77" s="8">
        <f t="shared" si="153"/>
        <v>33956.43</v>
      </c>
      <c r="AL77" s="8">
        <f t="shared" si="154"/>
        <v>136090</v>
      </c>
      <c r="AM77" s="8">
        <f t="shared" si="155"/>
        <v>482.58865248226948</v>
      </c>
      <c r="AN77" s="8">
        <f t="shared" si="156"/>
        <v>136090</v>
      </c>
      <c r="AO77" s="8">
        <f t="shared" si="157"/>
        <v>0</v>
      </c>
      <c r="AP77" s="2">
        <v>1176971.06</v>
      </c>
      <c r="AQ77" s="2">
        <v>32451.42</v>
      </c>
      <c r="AR77" s="2">
        <v>109437.05</v>
      </c>
      <c r="AS77" s="2" t="s">
        <v>1</v>
      </c>
      <c r="AT77" s="2">
        <v>1019394.01</v>
      </c>
      <c r="AU77" s="2" t="s">
        <v>1</v>
      </c>
      <c r="AV77" s="2" t="s">
        <v>1</v>
      </c>
      <c r="AW77" s="2">
        <v>2295361.7999999998</v>
      </c>
      <c r="AX77" s="2" t="s">
        <v>1</v>
      </c>
      <c r="AY77" s="2" t="s">
        <v>1</v>
      </c>
      <c r="AZ77" s="2" t="s">
        <v>1</v>
      </c>
      <c r="BA77" s="2" t="s">
        <v>1</v>
      </c>
      <c r="BB77" s="2" t="s">
        <v>1</v>
      </c>
      <c r="BC77" s="2" t="s">
        <v>1</v>
      </c>
      <c r="BD77" s="2" t="s">
        <v>1</v>
      </c>
      <c r="BE77" s="2">
        <v>114340</v>
      </c>
      <c r="BF77" s="2" t="s">
        <v>1</v>
      </c>
      <c r="BG77" s="2" t="s">
        <v>1</v>
      </c>
      <c r="BH77" s="2">
        <v>5000</v>
      </c>
      <c r="BI77" s="2" t="s">
        <v>1</v>
      </c>
      <c r="BJ77" s="2" t="s">
        <v>1</v>
      </c>
      <c r="BK77" s="2" t="s">
        <v>1</v>
      </c>
      <c r="BL77" s="2" t="s">
        <v>1</v>
      </c>
      <c r="BM77" s="2" t="s">
        <v>1</v>
      </c>
      <c r="BN77" s="2" t="s">
        <v>1</v>
      </c>
      <c r="BO77" s="2" t="s">
        <v>1</v>
      </c>
      <c r="BP77" s="2" t="s">
        <v>1</v>
      </c>
      <c r="BQ77" s="2" t="s">
        <v>1</v>
      </c>
      <c r="BR77" s="2">
        <v>1720</v>
      </c>
      <c r="BS77" s="2">
        <v>27331.599999999999</v>
      </c>
      <c r="BT77" s="2">
        <v>137.52000000000001</v>
      </c>
      <c r="BU77" s="2" t="s">
        <v>1</v>
      </c>
      <c r="BV77" s="2" t="s">
        <v>1</v>
      </c>
      <c r="BW77" s="2">
        <v>578913.37</v>
      </c>
      <c r="BX77" s="2" t="s">
        <v>1</v>
      </c>
      <c r="BY77" s="2">
        <v>602729.5</v>
      </c>
      <c r="BZ77" s="2" t="s">
        <v>1</v>
      </c>
      <c r="CA77" s="2">
        <v>3500</v>
      </c>
      <c r="CB77" s="2" t="s">
        <v>1</v>
      </c>
      <c r="CC77" s="2" t="s">
        <v>1</v>
      </c>
      <c r="CD77" s="2" t="s">
        <v>1</v>
      </c>
      <c r="CE77" s="2">
        <v>41160</v>
      </c>
      <c r="CF77" s="2">
        <v>1400</v>
      </c>
      <c r="CG77" s="2" t="s">
        <v>1</v>
      </c>
      <c r="CH77" s="2" t="s">
        <v>1</v>
      </c>
      <c r="CI77" s="2">
        <v>14265.3</v>
      </c>
      <c r="CJ77" s="2" t="s">
        <v>1</v>
      </c>
      <c r="CK77" s="2" t="s">
        <v>1</v>
      </c>
      <c r="CL77" s="2" t="s">
        <v>1</v>
      </c>
      <c r="CM77" s="2" t="s">
        <v>1</v>
      </c>
      <c r="CN77" s="2" t="s">
        <v>1</v>
      </c>
      <c r="CO77" s="2" t="s">
        <v>1</v>
      </c>
      <c r="CP77" s="2" t="s">
        <v>1</v>
      </c>
      <c r="CQ77" s="2">
        <v>3114</v>
      </c>
      <c r="CR77" s="2" t="s">
        <v>1</v>
      </c>
      <c r="CS77" s="2" t="s">
        <v>1</v>
      </c>
      <c r="CT77" s="2" t="s">
        <v>1</v>
      </c>
      <c r="CU77" s="2" t="s">
        <v>1</v>
      </c>
      <c r="CV77" s="2" t="s">
        <v>1</v>
      </c>
      <c r="CW77" s="2">
        <v>10000</v>
      </c>
      <c r="CX77" s="2" t="s">
        <v>1</v>
      </c>
      <c r="CY77" s="2">
        <v>44363</v>
      </c>
      <c r="CZ77" s="2" t="s">
        <v>1</v>
      </c>
      <c r="DA77" s="2" t="s">
        <v>1</v>
      </c>
      <c r="DB77" s="2" t="s">
        <v>1</v>
      </c>
      <c r="DC77" s="2" t="s">
        <v>1</v>
      </c>
      <c r="DD77" s="2" t="s">
        <v>1</v>
      </c>
      <c r="DE77" s="2" t="s">
        <v>1</v>
      </c>
      <c r="DF77" s="2" t="s">
        <v>1</v>
      </c>
      <c r="DG77" s="2" t="s">
        <v>1</v>
      </c>
      <c r="DH77" s="2" t="s">
        <v>1</v>
      </c>
      <c r="DI77" s="2" t="s">
        <v>1</v>
      </c>
      <c r="DJ77" s="2" t="s">
        <v>1</v>
      </c>
      <c r="DK77" s="2">
        <v>7800</v>
      </c>
      <c r="DL77" s="2" t="s">
        <v>1</v>
      </c>
      <c r="DM77" s="2" t="s">
        <v>1</v>
      </c>
      <c r="DN77" s="2" t="s">
        <v>1</v>
      </c>
      <c r="DO77" s="2" t="s">
        <v>1</v>
      </c>
      <c r="DP77" s="2" t="s">
        <v>1</v>
      </c>
      <c r="DQ77" s="2" t="s">
        <v>1</v>
      </c>
      <c r="DR77" s="2" t="s">
        <v>1</v>
      </c>
      <c r="DS77" s="2" t="s">
        <v>1</v>
      </c>
      <c r="DT77" s="2" t="s">
        <v>1</v>
      </c>
      <c r="DU77" s="2" t="s">
        <v>1</v>
      </c>
      <c r="DV77" s="2">
        <v>29000</v>
      </c>
      <c r="DW77" s="2">
        <v>123400</v>
      </c>
      <c r="DX77" s="2" t="s">
        <v>1</v>
      </c>
      <c r="DY77" s="2">
        <v>41680</v>
      </c>
      <c r="DZ77" s="2" t="s">
        <v>1</v>
      </c>
      <c r="EA77" s="2" t="s">
        <v>1</v>
      </c>
      <c r="EB77" s="2">
        <v>116340</v>
      </c>
      <c r="EC77" s="2" t="s">
        <v>1</v>
      </c>
      <c r="ED77" s="2" t="s">
        <v>1</v>
      </c>
      <c r="EE77" s="2" t="s">
        <v>1</v>
      </c>
      <c r="EF77" s="2" t="s">
        <v>1</v>
      </c>
      <c r="EG77" s="2" t="s">
        <v>1</v>
      </c>
      <c r="EH77" s="2" t="s">
        <v>1</v>
      </c>
      <c r="EI77" s="2" t="s">
        <v>1</v>
      </c>
      <c r="EJ77" s="2" t="s">
        <v>1</v>
      </c>
      <c r="EK77" s="2" t="s">
        <v>1</v>
      </c>
      <c r="EL77" s="2" t="s">
        <v>1</v>
      </c>
      <c r="EM77" s="2" t="s">
        <v>1</v>
      </c>
      <c r="EN77" s="2" t="s">
        <v>1</v>
      </c>
      <c r="EO77" s="2" t="s">
        <v>1</v>
      </c>
      <c r="EP77" s="2" t="s">
        <v>1</v>
      </c>
      <c r="EQ77" s="2" t="s">
        <v>1</v>
      </c>
      <c r="ER77" s="2" t="s">
        <v>1</v>
      </c>
      <c r="ES77" s="2">
        <v>674739</v>
      </c>
      <c r="ET77" s="2" t="s">
        <v>1</v>
      </c>
      <c r="EU77" s="2">
        <v>6378</v>
      </c>
      <c r="EV77" s="2">
        <v>247122</v>
      </c>
      <c r="EW77" s="2">
        <v>348591</v>
      </c>
      <c r="EX77" s="2" t="s">
        <v>1</v>
      </c>
      <c r="EY77" s="2" t="s">
        <v>1</v>
      </c>
      <c r="EZ77" s="2" t="s">
        <v>1</v>
      </c>
      <c r="FA77" s="2">
        <v>162068</v>
      </c>
      <c r="FB77" s="2">
        <v>90296</v>
      </c>
      <c r="FC77" s="2" t="s">
        <v>1</v>
      </c>
      <c r="FD77" s="2">
        <v>3597</v>
      </c>
      <c r="FE77" s="2" t="s">
        <v>1</v>
      </c>
      <c r="FF77" s="2" t="s">
        <v>1</v>
      </c>
      <c r="FG77" s="2" t="s">
        <v>1</v>
      </c>
      <c r="FH77" s="2" t="s">
        <v>1</v>
      </c>
      <c r="FI77" s="2" t="s">
        <v>1</v>
      </c>
      <c r="FJ77" s="2">
        <v>240</v>
      </c>
      <c r="FK77" s="2" t="s">
        <v>1</v>
      </c>
      <c r="FL77" s="2" t="s">
        <v>1</v>
      </c>
      <c r="FM77" s="2">
        <v>4893</v>
      </c>
      <c r="FN77" s="2">
        <v>141325.04999999999</v>
      </c>
      <c r="FO77" s="2" t="s">
        <v>1</v>
      </c>
      <c r="FP77" s="2">
        <v>315677.71999999997</v>
      </c>
      <c r="FQ77" s="2" t="s">
        <v>1</v>
      </c>
      <c r="FR77" s="2" t="s">
        <v>1</v>
      </c>
      <c r="FS77" s="2" t="s">
        <v>1</v>
      </c>
      <c r="FT77" s="2" t="s">
        <v>1</v>
      </c>
      <c r="FU77" s="2" t="s">
        <v>1</v>
      </c>
      <c r="FV77" s="2" t="s">
        <v>1</v>
      </c>
      <c r="FW77" s="2" t="s">
        <v>1</v>
      </c>
      <c r="FX77" s="2" t="s">
        <v>1</v>
      </c>
      <c r="FY77" s="2">
        <v>177156</v>
      </c>
      <c r="FZ77" s="2" t="s">
        <v>1</v>
      </c>
      <c r="GA77" s="2">
        <v>54544</v>
      </c>
      <c r="GB77" s="2" t="s">
        <v>1</v>
      </c>
      <c r="GC77" s="2" t="s">
        <v>1</v>
      </c>
      <c r="GD77" s="2">
        <v>5037</v>
      </c>
      <c r="GE77" s="2">
        <v>31523.64</v>
      </c>
      <c r="GF77" s="2">
        <v>49370.2</v>
      </c>
      <c r="GG77" s="2">
        <v>2500</v>
      </c>
      <c r="GH77" s="2" t="s">
        <v>1</v>
      </c>
      <c r="GI77" s="2">
        <v>0</v>
      </c>
      <c r="GJ77" s="2">
        <v>5100</v>
      </c>
      <c r="GK77" s="2" t="s">
        <v>1</v>
      </c>
      <c r="GL77" s="2">
        <v>1028775.08</v>
      </c>
      <c r="GM77" s="2">
        <v>266247.46000000002</v>
      </c>
      <c r="GN77" s="2">
        <v>34821</v>
      </c>
      <c r="GO77" s="2">
        <v>807</v>
      </c>
      <c r="GP77" s="2">
        <v>1145</v>
      </c>
      <c r="GQ77" s="2" t="s">
        <v>1</v>
      </c>
      <c r="GR77" s="2" t="s">
        <v>1</v>
      </c>
      <c r="GS77" s="2" t="s">
        <v>1</v>
      </c>
      <c r="GT77" s="2" t="s">
        <v>1</v>
      </c>
      <c r="GU77" s="2" t="s">
        <v>1</v>
      </c>
      <c r="GV77" s="2" t="s">
        <v>1</v>
      </c>
      <c r="GW77" s="2" t="s">
        <v>1</v>
      </c>
      <c r="GX77" s="2">
        <v>10000</v>
      </c>
      <c r="GY77" s="2" t="s">
        <v>1</v>
      </c>
      <c r="GZ77" s="2" t="s">
        <v>1</v>
      </c>
      <c r="HA77" s="2">
        <v>8871</v>
      </c>
      <c r="HB77" s="2" t="s">
        <v>1</v>
      </c>
      <c r="HC77" s="2" t="s">
        <v>1</v>
      </c>
      <c r="HD77" s="2" t="s">
        <v>1</v>
      </c>
      <c r="HE77" s="2" t="s">
        <v>1</v>
      </c>
      <c r="HF77" s="2" t="s">
        <v>1</v>
      </c>
      <c r="HG77" s="2" t="s">
        <v>1</v>
      </c>
      <c r="HH77" s="2" t="s">
        <v>1</v>
      </c>
      <c r="HI77" s="2" t="s">
        <v>1</v>
      </c>
      <c r="HJ77" s="2" t="s">
        <v>1</v>
      </c>
      <c r="HK77" s="2" t="s">
        <v>1</v>
      </c>
      <c r="HL77" s="2" t="s">
        <v>1</v>
      </c>
      <c r="HM77" s="2" t="s">
        <v>1</v>
      </c>
      <c r="HN77" s="2">
        <v>68187</v>
      </c>
      <c r="HO77" s="2" t="s">
        <v>1</v>
      </c>
      <c r="HP77" s="2" t="s">
        <v>1</v>
      </c>
      <c r="HQ77" s="2" t="s">
        <v>1</v>
      </c>
      <c r="HR77" s="2" t="s">
        <v>1</v>
      </c>
      <c r="HS77" s="2">
        <v>12540</v>
      </c>
      <c r="HT77" s="2" t="s">
        <v>1</v>
      </c>
      <c r="HU77" s="2" t="s">
        <v>1</v>
      </c>
      <c r="HV77" s="2" t="s">
        <v>1</v>
      </c>
      <c r="HW77" s="2" t="s">
        <v>1</v>
      </c>
      <c r="HX77" s="2" t="s">
        <v>1</v>
      </c>
      <c r="HY77" s="2" t="s">
        <v>1</v>
      </c>
      <c r="HZ77" s="2" t="s">
        <v>1</v>
      </c>
      <c r="IA77" s="2" t="s">
        <v>1</v>
      </c>
      <c r="IB77" s="2" t="s">
        <v>1</v>
      </c>
      <c r="IC77" s="2" t="s">
        <v>1</v>
      </c>
      <c r="ID77" s="2" t="s">
        <v>1</v>
      </c>
      <c r="IE77" s="2">
        <v>0</v>
      </c>
      <c r="IF77" s="2">
        <v>1458</v>
      </c>
      <c r="IG77" s="2" t="s">
        <v>1</v>
      </c>
      <c r="IH77" s="2">
        <v>19958.43</v>
      </c>
      <c r="II77" s="2" t="s">
        <v>1</v>
      </c>
      <c r="IJ77" s="2" t="s">
        <v>1</v>
      </c>
      <c r="IK77" s="2" t="s">
        <v>1</v>
      </c>
      <c r="IL77" s="2" t="s">
        <v>1</v>
      </c>
      <c r="IM77" s="2" t="s">
        <v>1</v>
      </c>
      <c r="IN77" s="2" t="s">
        <v>1</v>
      </c>
      <c r="IO77" s="2" t="s">
        <v>1</v>
      </c>
      <c r="IP77" s="2" t="s">
        <v>1</v>
      </c>
      <c r="IQ77" s="2" t="s">
        <v>1</v>
      </c>
      <c r="IR77" s="2" t="s">
        <v>1</v>
      </c>
      <c r="IS77" s="2" t="s">
        <v>1</v>
      </c>
      <c r="IT77" s="2" t="s">
        <v>1</v>
      </c>
      <c r="IU77" s="2" t="s">
        <v>1</v>
      </c>
      <c r="IV77" s="2" t="s">
        <v>1</v>
      </c>
      <c r="IW77" s="2" t="s">
        <v>1</v>
      </c>
      <c r="IX77" s="2" t="s">
        <v>1</v>
      </c>
      <c r="IY77" s="2" t="s">
        <v>1</v>
      </c>
      <c r="IZ77" s="2" t="s">
        <v>1</v>
      </c>
      <c r="JA77" s="2" t="s">
        <v>1</v>
      </c>
      <c r="JB77" s="2" t="s">
        <v>1</v>
      </c>
      <c r="JC77" s="2" t="s">
        <v>1</v>
      </c>
      <c r="JD77" s="2" t="s">
        <v>1</v>
      </c>
      <c r="JE77" s="2" t="s">
        <v>1</v>
      </c>
      <c r="JF77" s="2" t="s">
        <v>1</v>
      </c>
      <c r="JG77" s="2" t="s">
        <v>1</v>
      </c>
      <c r="JH77" s="2" t="s">
        <v>1</v>
      </c>
      <c r="JI77" s="2" t="s">
        <v>1</v>
      </c>
      <c r="JJ77" s="2" t="s">
        <v>1</v>
      </c>
      <c r="JK77" s="2" t="s">
        <v>1</v>
      </c>
      <c r="JL77" s="2" t="s">
        <v>1</v>
      </c>
      <c r="JM77" s="2" t="s">
        <v>1</v>
      </c>
      <c r="JN77" s="2" t="s">
        <v>1</v>
      </c>
      <c r="JO77" s="2" t="s">
        <v>1</v>
      </c>
      <c r="JP77" s="2" t="s">
        <v>1</v>
      </c>
      <c r="JQ77" s="2" t="s">
        <v>1</v>
      </c>
      <c r="JR77" s="2" t="s">
        <v>1</v>
      </c>
      <c r="JS77" s="2">
        <v>136090</v>
      </c>
      <c r="JT77" s="2" t="s">
        <v>1</v>
      </c>
      <c r="JU77" s="2" t="s">
        <v>1</v>
      </c>
      <c r="JV77" s="2" t="s">
        <v>1</v>
      </c>
      <c r="JW77" s="2" t="s">
        <v>1</v>
      </c>
      <c r="JX77" s="2" t="s">
        <v>1</v>
      </c>
      <c r="JY77" s="2" t="s">
        <v>1</v>
      </c>
      <c r="JZ77" s="2" t="s">
        <v>1</v>
      </c>
      <c r="KA77" s="2" t="s">
        <v>1</v>
      </c>
      <c r="KB77" s="2" t="s">
        <v>1</v>
      </c>
      <c r="KC77" s="2" t="s">
        <v>1</v>
      </c>
      <c r="KD77" s="2" t="s">
        <v>1</v>
      </c>
      <c r="KE77" s="2" t="s">
        <v>1</v>
      </c>
      <c r="KF77" s="2" t="s">
        <v>1</v>
      </c>
      <c r="KG77" s="2" t="s">
        <v>1</v>
      </c>
      <c r="KH77" s="2" t="s">
        <v>1</v>
      </c>
      <c r="KI77" s="2" t="s">
        <v>1</v>
      </c>
      <c r="KJ77" s="2" t="s">
        <v>1</v>
      </c>
      <c r="KK77" s="2" t="s">
        <v>1</v>
      </c>
      <c r="KL77" s="2" t="s">
        <v>1</v>
      </c>
      <c r="KM77" s="2" t="s">
        <v>1</v>
      </c>
      <c r="KN77" s="2" t="s">
        <v>1</v>
      </c>
      <c r="KO77" s="2" t="s">
        <v>1</v>
      </c>
      <c r="KP77" s="2" t="s">
        <v>1</v>
      </c>
      <c r="KQ77" s="2" t="s">
        <v>1</v>
      </c>
      <c r="KR77" s="2" t="s">
        <v>1</v>
      </c>
      <c r="KS77" s="2" t="s">
        <v>1</v>
      </c>
      <c r="KT77" s="2" t="s">
        <v>1</v>
      </c>
      <c r="KU77" s="2" t="s">
        <v>1</v>
      </c>
      <c r="KV77" s="2" t="s">
        <v>1</v>
      </c>
      <c r="KW77" s="2" t="s">
        <v>1</v>
      </c>
      <c r="KX77" s="2" t="s">
        <v>1</v>
      </c>
      <c r="KY77" s="2" t="s">
        <v>1</v>
      </c>
      <c r="KZ77" s="2" t="s">
        <v>1</v>
      </c>
      <c r="LA77" s="2" t="s">
        <v>1</v>
      </c>
      <c r="LB77" s="2" t="s">
        <v>1</v>
      </c>
      <c r="LC77" s="2" t="s">
        <v>1</v>
      </c>
      <c r="LD77" s="2" t="s">
        <v>1</v>
      </c>
      <c r="LE77" s="2" t="s">
        <v>1</v>
      </c>
      <c r="LF77" s="2" t="s">
        <v>1</v>
      </c>
      <c r="LG77" s="2" t="s">
        <v>1</v>
      </c>
      <c r="LH77" s="2" t="s">
        <v>1</v>
      </c>
      <c r="LI77" s="2" t="s">
        <v>1</v>
      </c>
    </row>
    <row r="78" spans="1:321" x14ac:dyDescent="0.3">
      <c r="A78" s="2" t="s">
        <v>72</v>
      </c>
      <c r="B78" s="2">
        <v>156</v>
      </c>
      <c r="C78" s="8">
        <f t="shared" si="119"/>
        <v>2237452.0700000003</v>
      </c>
      <c r="D78" s="8">
        <f t="shared" si="120"/>
        <v>8724228.8300000001</v>
      </c>
      <c r="E78" s="8">
        <f t="shared" si="121"/>
        <v>55924.543782051282</v>
      </c>
      <c r="F78" s="8">
        <f t="shared" si="122"/>
        <v>5269879.41</v>
      </c>
      <c r="G78" s="8">
        <f t="shared" si="123"/>
        <v>1686973.4200000002</v>
      </c>
      <c r="H78" s="8">
        <f t="shared" si="124"/>
        <v>265600</v>
      </c>
      <c r="I78" s="8">
        <f t="shared" si="125"/>
        <v>1501776</v>
      </c>
      <c r="J78" s="8">
        <f t="shared" si="126"/>
        <v>9626.7692307692305</v>
      </c>
      <c r="K78" s="8">
        <f t="shared" si="127"/>
        <v>1051776</v>
      </c>
      <c r="L78" s="8">
        <f t="shared" si="128"/>
        <v>450000</v>
      </c>
      <c r="M78" s="8">
        <f t="shared" si="129"/>
        <v>1541985.6800000002</v>
      </c>
      <c r="N78" s="8">
        <f t="shared" si="130"/>
        <v>33781.278269230774</v>
      </c>
      <c r="O78" s="8">
        <f t="shared" si="131"/>
        <v>884499.89999999991</v>
      </c>
      <c r="P78" s="8">
        <f t="shared" si="132"/>
        <v>1267654.08</v>
      </c>
      <c r="Q78" s="8">
        <f t="shared" si="133"/>
        <v>1490998.45</v>
      </c>
      <c r="R78" s="8">
        <f t="shared" si="134"/>
        <v>4821243.209999999</v>
      </c>
      <c r="S78" s="8">
        <f t="shared" si="135"/>
        <v>30905.405192307688</v>
      </c>
      <c r="T78" s="8">
        <f t="shared" si="136"/>
        <v>448636.20000000112</v>
      </c>
      <c r="U78" s="7">
        <f t="shared" si="137"/>
        <v>8.5132156752710422E-2</v>
      </c>
      <c r="V78" s="8">
        <f t="shared" si="138"/>
        <v>1.2</v>
      </c>
      <c r="W78" s="8">
        <f t="shared" si="139"/>
        <v>446201</v>
      </c>
      <c r="X78" s="8">
        <f t="shared" si="140"/>
        <v>0</v>
      </c>
      <c r="Y78" s="8">
        <f t="shared" si="141"/>
        <v>2434</v>
      </c>
      <c r="Z78" s="8">
        <f t="shared" si="142"/>
        <v>17883.650000000001</v>
      </c>
      <c r="AA78" s="8">
        <f t="shared" si="143"/>
        <v>1160207.1299999999</v>
      </c>
      <c r="AB78" s="8">
        <f t="shared" si="144"/>
        <v>6486776.7599999998</v>
      </c>
      <c r="AC78" s="8">
        <f t="shared" si="145"/>
        <v>41581.902307692304</v>
      </c>
      <c r="AD78" s="8">
        <f t="shared" si="146"/>
        <v>5926722.1699999999</v>
      </c>
      <c r="AE78" s="8">
        <f t="shared" si="147"/>
        <v>37991.808782051281</v>
      </c>
      <c r="AF78" s="8">
        <f t="shared" si="148"/>
        <v>2875834</v>
      </c>
      <c r="AG78" s="7">
        <f t="shared" si="149"/>
        <v>0.44333790207387991</v>
      </c>
      <c r="AH78" s="8">
        <f t="shared" si="150"/>
        <v>18434.833333333332</v>
      </c>
      <c r="AI78" s="8">
        <f t="shared" si="151"/>
        <v>1919207.47</v>
      </c>
      <c r="AJ78" s="8">
        <f t="shared" si="152"/>
        <v>0</v>
      </c>
      <c r="AK78" s="8">
        <f t="shared" si="153"/>
        <v>992680.7</v>
      </c>
      <c r="AL78" s="8">
        <f t="shared" si="154"/>
        <v>560054.59000000008</v>
      </c>
      <c r="AM78" s="8">
        <f t="shared" si="155"/>
        <v>3590.0935256410262</v>
      </c>
      <c r="AN78" s="8">
        <f t="shared" si="156"/>
        <v>560054.59000000008</v>
      </c>
      <c r="AO78" s="8">
        <f t="shared" si="157"/>
        <v>0</v>
      </c>
      <c r="AP78" s="2">
        <v>792259.94</v>
      </c>
      <c r="AQ78" s="2">
        <v>21085.02</v>
      </c>
      <c r="AR78" s="2">
        <v>71154.94</v>
      </c>
      <c r="AS78" s="2" t="s">
        <v>1</v>
      </c>
      <c r="AT78" s="2">
        <v>662574.07999999996</v>
      </c>
      <c r="AU78" s="2">
        <v>605080</v>
      </c>
      <c r="AV78" s="2" t="s">
        <v>1</v>
      </c>
      <c r="AW78" s="2">
        <v>1490998.45</v>
      </c>
      <c r="AX78" s="2" t="s">
        <v>1</v>
      </c>
      <c r="AY78" s="2" t="s">
        <v>1</v>
      </c>
      <c r="AZ78" s="2" t="s">
        <v>1</v>
      </c>
      <c r="BA78" s="2" t="s">
        <v>1</v>
      </c>
      <c r="BB78" s="2">
        <v>0.6</v>
      </c>
      <c r="BC78" s="2">
        <v>0.6</v>
      </c>
      <c r="BD78" s="2" t="s">
        <v>1</v>
      </c>
      <c r="BE78" s="2" t="s">
        <v>1</v>
      </c>
      <c r="BF78" s="2" t="s">
        <v>1</v>
      </c>
      <c r="BG78" s="2">
        <v>102550</v>
      </c>
      <c r="BH78" s="2">
        <v>6250</v>
      </c>
      <c r="BI78" s="2">
        <v>255215</v>
      </c>
      <c r="BJ78" s="2" t="s">
        <v>1</v>
      </c>
      <c r="BK78" s="2" t="s">
        <v>1</v>
      </c>
      <c r="BL78" s="2">
        <v>82186</v>
      </c>
      <c r="BM78" s="2" t="s">
        <v>1</v>
      </c>
      <c r="BN78" s="2" t="s">
        <v>1</v>
      </c>
      <c r="BO78" s="2" t="s">
        <v>1</v>
      </c>
      <c r="BP78" s="2" t="s">
        <v>1</v>
      </c>
      <c r="BQ78" s="2" t="s">
        <v>1</v>
      </c>
      <c r="BR78" s="2">
        <v>2434</v>
      </c>
      <c r="BS78" s="2">
        <v>17794.150000000001</v>
      </c>
      <c r="BT78" s="2">
        <v>89.5</v>
      </c>
      <c r="BU78" s="2" t="s">
        <v>1</v>
      </c>
      <c r="BV78" s="2" t="s">
        <v>1</v>
      </c>
      <c r="BW78" s="2">
        <v>1160207.1299999999</v>
      </c>
      <c r="BX78" s="2" t="s">
        <v>1</v>
      </c>
      <c r="BY78" s="2">
        <v>1123439.8600000001</v>
      </c>
      <c r="BZ78" s="2" t="s">
        <v>1</v>
      </c>
      <c r="CA78" s="2">
        <v>6077</v>
      </c>
      <c r="CB78" s="2" t="s">
        <v>1</v>
      </c>
      <c r="CC78" s="2" t="s">
        <v>1</v>
      </c>
      <c r="CD78" s="2" t="s">
        <v>1</v>
      </c>
      <c r="CE78" s="2">
        <v>283661</v>
      </c>
      <c r="CF78" s="2">
        <v>128128</v>
      </c>
      <c r="CG78" s="2" t="s">
        <v>1</v>
      </c>
      <c r="CH78" s="2" t="s">
        <v>1</v>
      </c>
      <c r="CI78" s="2">
        <v>679.82</v>
      </c>
      <c r="CJ78" s="2" t="s">
        <v>1</v>
      </c>
      <c r="CK78" s="2" t="s">
        <v>1</v>
      </c>
      <c r="CL78" s="2" t="s">
        <v>1</v>
      </c>
      <c r="CM78" s="2" t="s">
        <v>1</v>
      </c>
      <c r="CN78" s="2">
        <v>26850</v>
      </c>
      <c r="CO78" s="2">
        <v>150</v>
      </c>
      <c r="CP78" s="2" t="s">
        <v>1</v>
      </c>
      <c r="CQ78" s="2" t="s">
        <v>1</v>
      </c>
      <c r="CR78" s="2" t="s">
        <v>1</v>
      </c>
      <c r="CS78" s="2" t="s">
        <v>1</v>
      </c>
      <c r="CT78" s="2" t="s">
        <v>1</v>
      </c>
      <c r="CU78" s="2" t="s">
        <v>1</v>
      </c>
      <c r="CV78" s="2" t="s">
        <v>1</v>
      </c>
      <c r="CW78" s="2">
        <v>185</v>
      </c>
      <c r="CX78" s="2" t="s">
        <v>1</v>
      </c>
      <c r="CY78" s="2">
        <v>31747.5</v>
      </c>
      <c r="CZ78" s="2" t="s">
        <v>1</v>
      </c>
      <c r="DA78" s="2">
        <v>3214</v>
      </c>
      <c r="DB78" s="2" t="s">
        <v>1</v>
      </c>
      <c r="DC78" s="2" t="s">
        <v>1</v>
      </c>
      <c r="DD78" s="2" t="s">
        <v>1</v>
      </c>
      <c r="DE78" s="2" t="s">
        <v>1</v>
      </c>
      <c r="DF78" s="2" t="s">
        <v>1</v>
      </c>
      <c r="DG78" s="2" t="s">
        <v>1</v>
      </c>
      <c r="DH78" s="2">
        <v>82841.240000000005</v>
      </c>
      <c r="DI78" s="2" t="s">
        <v>1</v>
      </c>
      <c r="DJ78" s="2" t="s">
        <v>1</v>
      </c>
      <c r="DK78" s="2">
        <v>0</v>
      </c>
      <c r="DL78" s="2" t="s">
        <v>1</v>
      </c>
      <c r="DM78" s="2" t="s">
        <v>1</v>
      </c>
      <c r="DN78" s="2" t="s">
        <v>1</v>
      </c>
      <c r="DO78" s="2" t="s">
        <v>1</v>
      </c>
      <c r="DP78" s="2" t="s">
        <v>1</v>
      </c>
      <c r="DQ78" s="2" t="s">
        <v>1</v>
      </c>
      <c r="DR78" s="2" t="s">
        <v>1</v>
      </c>
      <c r="DS78" s="2">
        <v>265600</v>
      </c>
      <c r="DT78" s="2" t="s">
        <v>1</v>
      </c>
      <c r="DU78" s="2" t="s">
        <v>1</v>
      </c>
      <c r="DV78" s="2">
        <v>29000</v>
      </c>
      <c r="DW78" s="2">
        <v>65400</v>
      </c>
      <c r="DX78" s="2">
        <v>113723</v>
      </c>
      <c r="DY78" s="2">
        <v>743653</v>
      </c>
      <c r="DZ78" s="2" t="s">
        <v>1</v>
      </c>
      <c r="EA78" s="2" t="s">
        <v>1</v>
      </c>
      <c r="EB78" s="2">
        <v>100000</v>
      </c>
      <c r="EC78" s="2" t="s">
        <v>1</v>
      </c>
      <c r="ED78" s="2" t="s">
        <v>1</v>
      </c>
      <c r="EE78" s="2" t="s">
        <v>1</v>
      </c>
      <c r="EF78" s="2" t="s">
        <v>1</v>
      </c>
      <c r="EG78" s="2" t="s">
        <v>1</v>
      </c>
      <c r="EH78" s="2" t="s">
        <v>1</v>
      </c>
      <c r="EI78" s="2" t="s">
        <v>1</v>
      </c>
      <c r="EJ78" s="2" t="s">
        <v>1</v>
      </c>
      <c r="EK78" s="2" t="s">
        <v>1</v>
      </c>
      <c r="EL78" s="2" t="s">
        <v>1</v>
      </c>
      <c r="EM78" s="2" t="s">
        <v>1</v>
      </c>
      <c r="EN78" s="2">
        <v>450000</v>
      </c>
      <c r="EO78" s="2" t="s">
        <v>1</v>
      </c>
      <c r="EP78" s="2" t="s">
        <v>1</v>
      </c>
      <c r="EQ78" s="2" t="s">
        <v>1</v>
      </c>
      <c r="ER78" s="2" t="s">
        <v>1</v>
      </c>
      <c r="ES78" s="2">
        <v>1649821</v>
      </c>
      <c r="ET78" s="2" t="s">
        <v>1</v>
      </c>
      <c r="EU78" s="2" t="s">
        <v>1</v>
      </c>
      <c r="EV78" s="2">
        <v>135591</v>
      </c>
      <c r="EW78" s="2">
        <v>474250</v>
      </c>
      <c r="EX78" s="2" t="s">
        <v>1</v>
      </c>
      <c r="EY78" s="2" t="s">
        <v>1</v>
      </c>
      <c r="EZ78" s="2">
        <v>5461</v>
      </c>
      <c r="FA78" s="2">
        <v>412226</v>
      </c>
      <c r="FB78" s="2">
        <v>191673</v>
      </c>
      <c r="FC78" s="2">
        <v>6812</v>
      </c>
      <c r="FD78" s="2" t="s">
        <v>1</v>
      </c>
      <c r="FE78" s="2" t="s">
        <v>1</v>
      </c>
      <c r="FF78" s="2" t="s">
        <v>1</v>
      </c>
      <c r="FG78" s="2" t="s">
        <v>1</v>
      </c>
      <c r="FH78" s="2" t="s">
        <v>1</v>
      </c>
      <c r="FI78" s="2">
        <v>6207</v>
      </c>
      <c r="FJ78" s="2">
        <v>14988</v>
      </c>
      <c r="FK78" s="2" t="s">
        <v>1</v>
      </c>
      <c r="FL78" s="2" t="s">
        <v>1</v>
      </c>
      <c r="FM78" s="2">
        <v>1793</v>
      </c>
      <c r="FN78" s="2">
        <v>96005</v>
      </c>
      <c r="FO78" s="2" t="s">
        <v>1</v>
      </c>
      <c r="FP78" s="2">
        <v>84723.62</v>
      </c>
      <c r="FQ78" s="2">
        <v>11221.7</v>
      </c>
      <c r="FR78" s="2" t="s">
        <v>1</v>
      </c>
      <c r="FS78" s="2" t="s">
        <v>1</v>
      </c>
      <c r="FT78" s="2" t="s">
        <v>1</v>
      </c>
      <c r="FU78" s="2" t="s">
        <v>1</v>
      </c>
      <c r="FV78" s="2" t="s">
        <v>1</v>
      </c>
      <c r="FW78" s="2" t="s">
        <v>1</v>
      </c>
      <c r="FX78" s="2" t="s">
        <v>1</v>
      </c>
      <c r="FY78" s="2">
        <v>318902</v>
      </c>
      <c r="FZ78" s="2">
        <v>0</v>
      </c>
      <c r="GA78" s="2">
        <v>39920.800000000003</v>
      </c>
      <c r="GB78" s="2" t="s">
        <v>1</v>
      </c>
      <c r="GC78" s="2" t="s">
        <v>1</v>
      </c>
      <c r="GD78" s="2">
        <v>9507</v>
      </c>
      <c r="GE78" s="2">
        <v>35129.230000000003</v>
      </c>
      <c r="GF78" s="2">
        <v>106673.8</v>
      </c>
      <c r="GG78" s="2">
        <v>53329</v>
      </c>
      <c r="GH78" s="2" t="s">
        <v>1</v>
      </c>
      <c r="GI78" s="2">
        <v>153670</v>
      </c>
      <c r="GJ78" s="2">
        <v>11123</v>
      </c>
      <c r="GK78" s="2">
        <v>21549</v>
      </c>
      <c r="GL78" s="2">
        <v>881737.08</v>
      </c>
      <c r="GM78" s="2">
        <v>18025.240000000002</v>
      </c>
      <c r="GN78" s="2" t="s">
        <v>1</v>
      </c>
      <c r="GO78" s="2">
        <v>5746</v>
      </c>
      <c r="GP78" s="2">
        <v>11995</v>
      </c>
      <c r="GQ78" s="2" t="s">
        <v>1</v>
      </c>
      <c r="GR78" s="2" t="s">
        <v>1</v>
      </c>
      <c r="GS78" s="2" t="s">
        <v>1</v>
      </c>
      <c r="GT78" s="2">
        <v>21465</v>
      </c>
      <c r="GU78" s="2" t="s">
        <v>1</v>
      </c>
      <c r="GV78" s="2" t="s">
        <v>1</v>
      </c>
      <c r="GW78" s="2" t="s">
        <v>1</v>
      </c>
      <c r="GX78" s="2" t="s">
        <v>1</v>
      </c>
      <c r="GY78" s="2" t="s">
        <v>1</v>
      </c>
      <c r="GZ78" s="2" t="s">
        <v>1</v>
      </c>
      <c r="HA78" s="2">
        <v>15497</v>
      </c>
      <c r="HB78" s="2" t="s">
        <v>1</v>
      </c>
      <c r="HC78" s="2" t="s">
        <v>1</v>
      </c>
      <c r="HD78" s="2" t="s">
        <v>1</v>
      </c>
      <c r="HE78" s="2" t="s">
        <v>1</v>
      </c>
      <c r="HF78" s="2" t="s">
        <v>1</v>
      </c>
      <c r="HG78" s="2" t="s">
        <v>1</v>
      </c>
      <c r="HH78" s="2" t="s">
        <v>1</v>
      </c>
      <c r="HI78" s="2" t="s">
        <v>1</v>
      </c>
      <c r="HJ78" s="2" t="s">
        <v>1</v>
      </c>
      <c r="HK78" s="2" t="s">
        <v>1</v>
      </c>
      <c r="HL78" s="2" t="s">
        <v>1</v>
      </c>
      <c r="HM78" s="2" t="s">
        <v>1</v>
      </c>
      <c r="HN78" s="2">
        <v>0</v>
      </c>
      <c r="HO78" s="2" t="s">
        <v>1</v>
      </c>
      <c r="HP78" s="2" t="s">
        <v>1</v>
      </c>
      <c r="HQ78" s="2">
        <v>100000</v>
      </c>
      <c r="HR78" s="2" t="s">
        <v>1</v>
      </c>
      <c r="HS78" s="2">
        <v>6732</v>
      </c>
      <c r="HT78" s="2" t="s">
        <v>1</v>
      </c>
      <c r="HU78" s="2" t="s">
        <v>1</v>
      </c>
      <c r="HV78" s="2">
        <v>0</v>
      </c>
      <c r="HW78" s="2" t="s">
        <v>1</v>
      </c>
      <c r="HX78" s="2" t="s">
        <v>1</v>
      </c>
      <c r="HY78" s="2" t="s">
        <v>1</v>
      </c>
      <c r="HZ78" s="2" t="s">
        <v>1</v>
      </c>
      <c r="IA78" s="2">
        <v>48090</v>
      </c>
      <c r="IB78" s="2" t="s">
        <v>1</v>
      </c>
      <c r="IC78" s="2" t="s">
        <v>1</v>
      </c>
      <c r="ID78" s="2" t="s">
        <v>1</v>
      </c>
      <c r="IE78" s="2" t="s">
        <v>1</v>
      </c>
      <c r="IF78" s="2">
        <v>189934.7</v>
      </c>
      <c r="IG78" s="2">
        <v>1542</v>
      </c>
      <c r="IH78" s="2" t="s">
        <v>1</v>
      </c>
      <c r="II78" s="2">
        <v>605080</v>
      </c>
      <c r="IJ78" s="2">
        <v>41302</v>
      </c>
      <c r="IK78" s="2" t="s">
        <v>1</v>
      </c>
      <c r="IL78" s="2" t="s">
        <v>1</v>
      </c>
      <c r="IM78" s="2" t="s">
        <v>1</v>
      </c>
      <c r="IN78" s="2" t="s">
        <v>1</v>
      </c>
      <c r="IO78" s="2" t="s">
        <v>1</v>
      </c>
      <c r="IP78" s="2" t="s">
        <v>1</v>
      </c>
      <c r="IQ78" s="2" t="s">
        <v>1</v>
      </c>
      <c r="IR78" s="2">
        <v>139000</v>
      </c>
      <c r="IS78" s="2" t="s">
        <v>1</v>
      </c>
      <c r="IT78" s="2" t="s">
        <v>1</v>
      </c>
      <c r="IU78" s="2" t="s">
        <v>1</v>
      </c>
      <c r="IV78" s="2" t="s">
        <v>1</v>
      </c>
      <c r="IW78" s="2" t="s">
        <v>1</v>
      </c>
      <c r="IX78" s="2" t="s">
        <v>1</v>
      </c>
      <c r="IY78" s="2" t="s">
        <v>1</v>
      </c>
      <c r="IZ78" s="2" t="s">
        <v>1</v>
      </c>
      <c r="JA78" s="2" t="s">
        <v>1</v>
      </c>
      <c r="JB78" s="2" t="s">
        <v>1</v>
      </c>
      <c r="JC78" s="2" t="s">
        <v>1</v>
      </c>
      <c r="JD78" s="2" t="s">
        <v>1</v>
      </c>
      <c r="JE78" s="2" t="s">
        <v>1</v>
      </c>
      <c r="JF78" s="2" t="s">
        <v>1</v>
      </c>
      <c r="JG78" s="2" t="s">
        <v>1</v>
      </c>
      <c r="JH78" s="2" t="s">
        <v>1</v>
      </c>
      <c r="JI78" s="2" t="s">
        <v>1</v>
      </c>
      <c r="JJ78" s="2">
        <v>0</v>
      </c>
      <c r="JK78" s="2" t="s">
        <v>1</v>
      </c>
      <c r="JL78" s="2">
        <v>0</v>
      </c>
      <c r="JM78" s="2" t="s">
        <v>1</v>
      </c>
      <c r="JN78" s="2" t="s">
        <v>1</v>
      </c>
      <c r="JO78" s="2" t="s">
        <v>1</v>
      </c>
      <c r="JP78" s="2" t="s">
        <v>1</v>
      </c>
      <c r="JQ78" s="2" t="s">
        <v>1</v>
      </c>
      <c r="JR78" s="2">
        <v>0</v>
      </c>
      <c r="JS78" s="2">
        <v>337191.59</v>
      </c>
      <c r="JT78" s="2">
        <v>215863</v>
      </c>
      <c r="JU78" s="2" t="s">
        <v>1</v>
      </c>
      <c r="JV78" s="2" t="s">
        <v>1</v>
      </c>
      <c r="JW78" s="2" t="s">
        <v>1</v>
      </c>
      <c r="JX78" s="2">
        <v>7000</v>
      </c>
      <c r="JY78" s="2" t="s">
        <v>1</v>
      </c>
      <c r="JZ78" s="2" t="s">
        <v>1</v>
      </c>
      <c r="KA78" s="2" t="s">
        <v>1</v>
      </c>
      <c r="KB78" s="2" t="s">
        <v>1</v>
      </c>
      <c r="KC78" s="2" t="s">
        <v>1</v>
      </c>
      <c r="KD78" s="2" t="s">
        <v>1</v>
      </c>
      <c r="KE78" s="2" t="s">
        <v>1</v>
      </c>
      <c r="KF78" s="2" t="s">
        <v>1</v>
      </c>
      <c r="KG78" s="2" t="s">
        <v>1</v>
      </c>
      <c r="KH78" s="2" t="s">
        <v>1</v>
      </c>
      <c r="KI78" s="2" t="s">
        <v>1</v>
      </c>
      <c r="KJ78" s="2" t="s">
        <v>1</v>
      </c>
      <c r="KK78" s="2" t="s">
        <v>1</v>
      </c>
      <c r="KL78" s="2" t="s">
        <v>1</v>
      </c>
      <c r="KM78" s="2" t="s">
        <v>1</v>
      </c>
      <c r="KN78" s="2" t="s">
        <v>1</v>
      </c>
      <c r="KO78" s="2" t="s">
        <v>1</v>
      </c>
      <c r="KP78" s="2" t="s">
        <v>1</v>
      </c>
      <c r="KQ78" s="2" t="s">
        <v>1</v>
      </c>
      <c r="KR78" s="2" t="s">
        <v>1</v>
      </c>
      <c r="KS78" s="2" t="s">
        <v>1</v>
      </c>
      <c r="KT78" s="2" t="s">
        <v>1</v>
      </c>
      <c r="KU78" s="2" t="s">
        <v>1</v>
      </c>
      <c r="KV78" s="2" t="s">
        <v>1</v>
      </c>
      <c r="KW78" s="2" t="s">
        <v>1</v>
      </c>
      <c r="KX78" s="2" t="s">
        <v>1</v>
      </c>
      <c r="KY78" s="2" t="s">
        <v>1</v>
      </c>
      <c r="KZ78" s="2" t="s">
        <v>1</v>
      </c>
      <c r="LA78" s="2" t="s">
        <v>1</v>
      </c>
      <c r="LB78" s="2" t="s">
        <v>1</v>
      </c>
      <c r="LC78" s="2" t="s">
        <v>1</v>
      </c>
      <c r="LD78" s="2" t="s">
        <v>1</v>
      </c>
      <c r="LE78" s="2" t="s">
        <v>1</v>
      </c>
      <c r="LF78" s="2" t="s">
        <v>1</v>
      </c>
      <c r="LG78" s="2" t="s">
        <v>1</v>
      </c>
      <c r="LH78" s="2" t="s">
        <v>1</v>
      </c>
      <c r="LI78" s="2" t="s">
        <v>1</v>
      </c>
    </row>
    <row r="79" spans="1:321" x14ac:dyDescent="0.3">
      <c r="A79" s="2" t="s">
        <v>73</v>
      </c>
      <c r="B79" s="2">
        <v>791</v>
      </c>
      <c r="C79" s="8">
        <f t="shared" si="119"/>
        <v>4630820.8099999987</v>
      </c>
      <c r="D79" s="8">
        <f t="shared" si="120"/>
        <v>19003971.719999999</v>
      </c>
      <c r="E79" s="8">
        <f t="shared" si="121"/>
        <v>24025.24869785082</v>
      </c>
      <c r="F79" s="8">
        <f t="shared" si="122"/>
        <v>13386971.99</v>
      </c>
      <c r="G79" s="8">
        <f t="shared" si="123"/>
        <v>2704835.73</v>
      </c>
      <c r="H79" s="8">
        <f t="shared" si="124"/>
        <v>1004564</v>
      </c>
      <c r="I79" s="8">
        <f t="shared" si="125"/>
        <v>1907600</v>
      </c>
      <c r="J79" s="8">
        <f t="shared" si="126"/>
        <v>2411.6308470290769</v>
      </c>
      <c r="K79" s="8">
        <f t="shared" si="127"/>
        <v>385600</v>
      </c>
      <c r="L79" s="8">
        <f t="shared" si="128"/>
        <v>1522000</v>
      </c>
      <c r="M79" s="8">
        <f t="shared" si="129"/>
        <v>2524024.2599999998</v>
      </c>
      <c r="N79" s="8">
        <f t="shared" si="130"/>
        <v>16924.111238938054</v>
      </c>
      <c r="O79" s="8">
        <f t="shared" si="131"/>
        <v>3305264.66</v>
      </c>
      <c r="P79" s="8">
        <f t="shared" si="132"/>
        <v>2692726.46</v>
      </c>
      <c r="Q79" s="8">
        <f t="shared" si="133"/>
        <v>5684680.8099999996</v>
      </c>
      <c r="R79" s="8">
        <f t="shared" si="134"/>
        <v>12991333.49</v>
      </c>
      <c r="S79" s="8">
        <f t="shared" si="135"/>
        <v>16423.936144121366</v>
      </c>
      <c r="T79" s="8">
        <f t="shared" si="136"/>
        <v>395638.5</v>
      </c>
      <c r="U79" s="7">
        <f t="shared" si="137"/>
        <v>2.9553994756658934E-2</v>
      </c>
      <c r="V79" s="8">
        <f t="shared" si="138"/>
        <v>369575.5</v>
      </c>
      <c r="W79" s="8">
        <f t="shared" si="139"/>
        <v>15633</v>
      </c>
      <c r="X79" s="8">
        <f t="shared" si="140"/>
        <v>0</v>
      </c>
      <c r="Y79" s="8">
        <f t="shared" si="141"/>
        <v>10430</v>
      </c>
      <c r="Z79" s="8">
        <f t="shared" si="142"/>
        <v>68197.98</v>
      </c>
      <c r="AA79" s="8">
        <f t="shared" si="143"/>
        <v>1240463.58</v>
      </c>
      <c r="AB79" s="8">
        <f t="shared" si="144"/>
        <v>14373150.91</v>
      </c>
      <c r="AC79" s="8">
        <f t="shared" si="145"/>
        <v>18170.860821744627</v>
      </c>
      <c r="AD79" s="8">
        <f t="shared" si="146"/>
        <v>9072424.4600000009</v>
      </c>
      <c r="AE79" s="8">
        <f t="shared" si="147"/>
        <v>11469.563160556259</v>
      </c>
      <c r="AF79" s="8">
        <f t="shared" si="148"/>
        <v>2875775</v>
      </c>
      <c r="AG79" s="7">
        <f t="shared" si="149"/>
        <v>0.20007964975857892</v>
      </c>
      <c r="AH79" s="8">
        <f t="shared" si="150"/>
        <v>3635.6194690265488</v>
      </c>
      <c r="AI79" s="8">
        <f t="shared" si="151"/>
        <v>4706745.5</v>
      </c>
      <c r="AJ79" s="8">
        <f t="shared" si="152"/>
        <v>354490</v>
      </c>
      <c r="AK79" s="8">
        <f t="shared" si="153"/>
        <v>1115997.96</v>
      </c>
      <c r="AL79" s="8">
        <f t="shared" si="154"/>
        <v>5300726.45</v>
      </c>
      <c r="AM79" s="8">
        <f t="shared" si="155"/>
        <v>6701.2976611883696</v>
      </c>
      <c r="AN79" s="8">
        <f t="shared" si="156"/>
        <v>5300726.45</v>
      </c>
      <c r="AO79" s="8">
        <f t="shared" si="157"/>
        <v>0</v>
      </c>
      <c r="AP79" s="2">
        <v>2953562.81</v>
      </c>
      <c r="AQ79" s="2">
        <v>80391.11</v>
      </c>
      <c r="AR79" s="2">
        <v>271310.74</v>
      </c>
      <c r="AS79" s="2" t="s">
        <v>1</v>
      </c>
      <c r="AT79" s="2">
        <v>2526286.46</v>
      </c>
      <c r="AU79" s="2">
        <v>166440</v>
      </c>
      <c r="AV79" s="2" t="s">
        <v>1</v>
      </c>
      <c r="AW79" s="2">
        <v>5684680.8099999996</v>
      </c>
      <c r="AX79" s="2" t="s">
        <v>1</v>
      </c>
      <c r="AY79" s="2" t="s">
        <v>1</v>
      </c>
      <c r="AZ79" s="2" t="s">
        <v>1</v>
      </c>
      <c r="BA79" s="2" t="s">
        <v>1</v>
      </c>
      <c r="BB79" s="2">
        <v>5010.8999999999996</v>
      </c>
      <c r="BC79" s="2">
        <v>0.6</v>
      </c>
      <c r="BD79" s="2" t="s">
        <v>1</v>
      </c>
      <c r="BE79" s="2">
        <v>364564</v>
      </c>
      <c r="BF79" s="2" t="s">
        <v>1</v>
      </c>
      <c r="BG79" s="2" t="s">
        <v>1</v>
      </c>
      <c r="BH79" s="2">
        <v>15633</v>
      </c>
      <c r="BI79" s="2" t="s">
        <v>1</v>
      </c>
      <c r="BJ79" s="2" t="s">
        <v>1</v>
      </c>
      <c r="BK79" s="2" t="s">
        <v>1</v>
      </c>
      <c r="BL79" s="2" t="s">
        <v>1</v>
      </c>
      <c r="BM79" s="2" t="s">
        <v>1</v>
      </c>
      <c r="BN79" s="2" t="s">
        <v>1</v>
      </c>
      <c r="BO79" s="2" t="s">
        <v>1</v>
      </c>
      <c r="BP79" s="2" t="s">
        <v>1</v>
      </c>
      <c r="BQ79" s="2" t="s">
        <v>1</v>
      </c>
      <c r="BR79" s="2">
        <v>10430</v>
      </c>
      <c r="BS79" s="2">
        <v>67856.67</v>
      </c>
      <c r="BT79" s="2">
        <v>341.31</v>
      </c>
      <c r="BU79" s="2" t="s">
        <v>1</v>
      </c>
      <c r="BV79" s="2" t="s">
        <v>1</v>
      </c>
      <c r="BW79" s="2">
        <v>1240463.58</v>
      </c>
      <c r="BX79" s="2" t="s">
        <v>1</v>
      </c>
      <c r="BY79" s="2">
        <v>2165134.5699999998</v>
      </c>
      <c r="BZ79" s="2">
        <v>7847</v>
      </c>
      <c r="CA79" s="2">
        <v>22869</v>
      </c>
      <c r="CB79" s="2" t="s">
        <v>1</v>
      </c>
      <c r="CC79" s="2" t="s">
        <v>1</v>
      </c>
      <c r="CD79" s="2" t="s">
        <v>1</v>
      </c>
      <c r="CE79" s="2">
        <v>137504</v>
      </c>
      <c r="CF79" s="2">
        <v>162048</v>
      </c>
      <c r="CG79" s="2" t="s">
        <v>1</v>
      </c>
      <c r="CH79" s="2" t="s">
        <v>1</v>
      </c>
      <c r="CI79" s="2">
        <v>28621.69</v>
      </c>
      <c r="CJ79" s="2" t="s">
        <v>1</v>
      </c>
      <c r="CK79" s="2" t="s">
        <v>1</v>
      </c>
      <c r="CL79" s="2" t="s">
        <v>1</v>
      </c>
      <c r="CM79" s="2" t="s">
        <v>1</v>
      </c>
      <c r="CN79" s="2" t="s">
        <v>1</v>
      </c>
      <c r="CO79" s="2">
        <v>41539.47</v>
      </c>
      <c r="CP79" s="2" t="s">
        <v>1</v>
      </c>
      <c r="CQ79" s="2" t="s">
        <v>1</v>
      </c>
      <c r="CR79" s="2" t="s">
        <v>1</v>
      </c>
      <c r="CS79" s="2" t="s">
        <v>1</v>
      </c>
      <c r="CT79" s="2" t="s">
        <v>1</v>
      </c>
      <c r="CU79" s="2">
        <v>20000</v>
      </c>
      <c r="CV79" s="2" t="s">
        <v>1</v>
      </c>
      <c r="CW79" s="2">
        <v>8000</v>
      </c>
      <c r="CX79" s="2" t="s">
        <v>1</v>
      </c>
      <c r="CY79" s="2">
        <v>111272</v>
      </c>
      <c r="CZ79" s="2" t="s">
        <v>1</v>
      </c>
      <c r="DA79" s="2" t="s">
        <v>1</v>
      </c>
      <c r="DB79" s="2" t="s">
        <v>1</v>
      </c>
      <c r="DC79" s="2" t="s">
        <v>1</v>
      </c>
      <c r="DD79" s="2" t="s">
        <v>1</v>
      </c>
      <c r="DE79" s="2" t="s">
        <v>1</v>
      </c>
      <c r="DF79" s="2" t="s">
        <v>1</v>
      </c>
      <c r="DG79" s="2" t="s">
        <v>1</v>
      </c>
      <c r="DH79" s="2" t="s">
        <v>1</v>
      </c>
      <c r="DI79" s="2" t="s">
        <v>1</v>
      </c>
      <c r="DJ79" s="2" t="s">
        <v>1</v>
      </c>
      <c r="DK79" s="2">
        <v>4829</v>
      </c>
      <c r="DL79" s="2" t="s">
        <v>1</v>
      </c>
      <c r="DM79" s="2" t="s">
        <v>1</v>
      </c>
      <c r="DN79" s="2" t="s">
        <v>1</v>
      </c>
      <c r="DO79" s="2" t="s">
        <v>1</v>
      </c>
      <c r="DP79" s="2" t="s">
        <v>1</v>
      </c>
      <c r="DQ79" s="2" t="s">
        <v>1</v>
      </c>
      <c r="DR79" s="2" t="s">
        <v>1</v>
      </c>
      <c r="DS79" s="2" t="s">
        <v>1</v>
      </c>
      <c r="DT79" s="2" t="s">
        <v>1</v>
      </c>
      <c r="DU79" s="2">
        <v>999735</v>
      </c>
      <c r="DV79" s="2">
        <v>145000</v>
      </c>
      <c r="DW79" s="2">
        <v>195500</v>
      </c>
      <c r="DX79" s="2" t="s">
        <v>1</v>
      </c>
      <c r="DY79" s="2">
        <v>13200</v>
      </c>
      <c r="DZ79" s="2" t="s">
        <v>1</v>
      </c>
      <c r="EA79" s="2">
        <v>2000</v>
      </c>
      <c r="EB79" s="2">
        <v>29900</v>
      </c>
      <c r="EC79" s="2" t="s">
        <v>1</v>
      </c>
      <c r="ED79" s="2" t="s">
        <v>1</v>
      </c>
      <c r="EE79" s="2" t="s">
        <v>1</v>
      </c>
      <c r="EF79" s="2" t="s">
        <v>1</v>
      </c>
      <c r="EG79" s="2" t="s">
        <v>1</v>
      </c>
      <c r="EH79" s="2" t="s">
        <v>1</v>
      </c>
      <c r="EI79" s="2" t="s">
        <v>1</v>
      </c>
      <c r="EJ79" s="2" t="s">
        <v>1</v>
      </c>
      <c r="EK79" s="2">
        <v>450000</v>
      </c>
      <c r="EL79" s="2" t="s">
        <v>1</v>
      </c>
      <c r="EM79" s="2" t="s">
        <v>1</v>
      </c>
      <c r="EN79" s="2">
        <v>1072000</v>
      </c>
      <c r="EO79" s="2" t="s">
        <v>1</v>
      </c>
      <c r="EP79" s="2" t="s">
        <v>1</v>
      </c>
      <c r="EQ79" s="2" t="s">
        <v>1</v>
      </c>
      <c r="ER79" s="2" t="s">
        <v>1</v>
      </c>
      <c r="ES79" s="2">
        <v>1230493</v>
      </c>
      <c r="ET79" s="2" t="s">
        <v>1</v>
      </c>
      <c r="EU79" s="2">
        <v>20013.669999999998</v>
      </c>
      <c r="EV79" s="2">
        <v>146625</v>
      </c>
      <c r="EW79" s="2">
        <v>831249</v>
      </c>
      <c r="EX79" s="2" t="s">
        <v>1</v>
      </c>
      <c r="EY79" s="2" t="s">
        <v>1</v>
      </c>
      <c r="EZ79" s="2" t="s">
        <v>1</v>
      </c>
      <c r="FA79" s="2">
        <v>457893</v>
      </c>
      <c r="FB79" s="2">
        <v>177574</v>
      </c>
      <c r="FC79" s="2">
        <v>5119</v>
      </c>
      <c r="FD79" s="2">
        <v>6808.33</v>
      </c>
      <c r="FE79" s="2" t="s">
        <v>1</v>
      </c>
      <c r="FF79" s="2" t="s">
        <v>1</v>
      </c>
      <c r="FG79" s="2" t="s">
        <v>1</v>
      </c>
      <c r="FH79" s="2" t="s">
        <v>1</v>
      </c>
      <c r="FI79" s="2" t="s">
        <v>1</v>
      </c>
      <c r="FJ79" s="2">
        <v>1741</v>
      </c>
      <c r="FK79" s="2" t="s">
        <v>1</v>
      </c>
      <c r="FL79" s="2" t="s">
        <v>1</v>
      </c>
      <c r="FM79" s="2">
        <v>11449</v>
      </c>
      <c r="FN79" s="2">
        <v>236808.54</v>
      </c>
      <c r="FO79" s="2" t="s">
        <v>1</v>
      </c>
      <c r="FP79" s="2">
        <v>146091.15</v>
      </c>
      <c r="FQ79" s="2" t="s">
        <v>1</v>
      </c>
      <c r="FR79" s="2" t="s">
        <v>1</v>
      </c>
      <c r="FS79" s="2" t="s">
        <v>1</v>
      </c>
      <c r="FT79" s="2" t="s">
        <v>1</v>
      </c>
      <c r="FU79" s="2" t="s">
        <v>1</v>
      </c>
      <c r="FV79" s="2">
        <v>28235.73</v>
      </c>
      <c r="FW79" s="2" t="s">
        <v>1</v>
      </c>
      <c r="FX79" s="2">
        <v>19099.25</v>
      </c>
      <c r="FY79" s="2">
        <v>679505.95</v>
      </c>
      <c r="FZ79" s="2" t="s">
        <v>1</v>
      </c>
      <c r="GA79" s="2">
        <v>30469</v>
      </c>
      <c r="GB79" s="2" t="s">
        <v>1</v>
      </c>
      <c r="GC79" s="2" t="s">
        <v>1</v>
      </c>
      <c r="GD79" s="2">
        <v>7942</v>
      </c>
      <c r="GE79" s="2">
        <v>35582.69</v>
      </c>
      <c r="GF79" s="2">
        <v>71513</v>
      </c>
      <c r="GG79" s="2">
        <v>35850</v>
      </c>
      <c r="GH79" s="2" t="s">
        <v>1</v>
      </c>
      <c r="GI79" s="2">
        <v>18198</v>
      </c>
      <c r="GJ79" s="2">
        <v>14087.9</v>
      </c>
      <c r="GK79" s="2">
        <v>67428.3</v>
      </c>
      <c r="GL79" s="2">
        <v>2413275.1</v>
      </c>
      <c r="GM79" s="2">
        <v>714617.89</v>
      </c>
      <c r="GN79" s="2">
        <v>13088</v>
      </c>
      <c r="GO79" s="2">
        <v>54425</v>
      </c>
      <c r="GP79" s="2">
        <v>17411</v>
      </c>
      <c r="GQ79" s="2" t="s">
        <v>1</v>
      </c>
      <c r="GR79" s="2" t="s">
        <v>1</v>
      </c>
      <c r="GS79" s="2" t="s">
        <v>1</v>
      </c>
      <c r="GT79" s="2">
        <v>45859</v>
      </c>
      <c r="GU79" s="2" t="s">
        <v>1</v>
      </c>
      <c r="GV79" s="2" t="s">
        <v>1</v>
      </c>
      <c r="GW79" s="2" t="s">
        <v>1</v>
      </c>
      <c r="GX79" s="2" t="s">
        <v>1</v>
      </c>
      <c r="GY79" s="2" t="s">
        <v>1</v>
      </c>
      <c r="GZ79" s="2" t="s">
        <v>1</v>
      </c>
      <c r="HA79" s="2">
        <v>44068</v>
      </c>
      <c r="HB79" s="2" t="s">
        <v>1</v>
      </c>
      <c r="HC79" s="2" t="s">
        <v>1</v>
      </c>
      <c r="HD79" s="2" t="s">
        <v>1</v>
      </c>
      <c r="HE79" s="2">
        <v>145000</v>
      </c>
      <c r="HF79" s="2" t="s">
        <v>1</v>
      </c>
      <c r="HG79" s="2" t="s">
        <v>1</v>
      </c>
      <c r="HH79" s="2" t="s">
        <v>1</v>
      </c>
      <c r="HI79" s="2" t="s">
        <v>1</v>
      </c>
      <c r="HJ79" s="2">
        <v>201000</v>
      </c>
      <c r="HK79" s="2" t="s">
        <v>1</v>
      </c>
      <c r="HL79" s="2" t="s">
        <v>1</v>
      </c>
      <c r="HM79" s="2" t="s">
        <v>1</v>
      </c>
      <c r="HN79" s="2">
        <v>8490</v>
      </c>
      <c r="HO79" s="2" t="s">
        <v>1</v>
      </c>
      <c r="HP79" s="2" t="s">
        <v>1</v>
      </c>
      <c r="HQ79" s="2">
        <v>21564</v>
      </c>
      <c r="HR79" s="2" t="s">
        <v>1</v>
      </c>
      <c r="HS79" s="2">
        <v>42460</v>
      </c>
      <c r="HT79" s="2" t="s">
        <v>1</v>
      </c>
      <c r="HU79" s="2" t="s">
        <v>1</v>
      </c>
      <c r="HV79" s="2">
        <v>27312.959999999999</v>
      </c>
      <c r="HW79" s="2">
        <v>521828</v>
      </c>
      <c r="HX79" s="2" t="s">
        <v>1</v>
      </c>
      <c r="HY79" s="2" t="s">
        <v>1</v>
      </c>
      <c r="HZ79" s="2" t="s">
        <v>1</v>
      </c>
      <c r="IA79" s="2" t="s">
        <v>1</v>
      </c>
      <c r="IB79" s="2" t="s">
        <v>1</v>
      </c>
      <c r="IC79" s="2" t="s">
        <v>1</v>
      </c>
      <c r="ID79" s="2" t="s">
        <v>1</v>
      </c>
      <c r="IE79" s="2" t="s">
        <v>1</v>
      </c>
      <c r="IF79" s="2">
        <v>141833</v>
      </c>
      <c r="IG79" s="2" t="s">
        <v>1</v>
      </c>
      <c r="IH79" s="2">
        <v>194104</v>
      </c>
      <c r="II79" s="2">
        <v>166896</v>
      </c>
      <c r="IJ79" s="2" t="s">
        <v>1</v>
      </c>
      <c r="IK79" s="2" t="s">
        <v>1</v>
      </c>
      <c r="IL79" s="2" t="s">
        <v>1</v>
      </c>
      <c r="IM79" s="2" t="s">
        <v>1</v>
      </c>
      <c r="IN79" s="2" t="s">
        <v>1</v>
      </c>
      <c r="IO79" s="2" t="s">
        <v>1</v>
      </c>
      <c r="IP79" s="2" t="s">
        <v>1</v>
      </c>
      <c r="IQ79" s="2" t="s">
        <v>1</v>
      </c>
      <c r="IR79" s="2" t="s">
        <v>1</v>
      </c>
      <c r="IS79" s="2" t="s">
        <v>1</v>
      </c>
      <c r="IT79" s="2" t="s">
        <v>1</v>
      </c>
      <c r="IU79" s="2">
        <v>19416</v>
      </c>
      <c r="IV79" s="2" t="s">
        <v>1</v>
      </c>
      <c r="IW79" s="2" t="s">
        <v>1</v>
      </c>
      <c r="IX79" s="2" t="s">
        <v>1</v>
      </c>
      <c r="IY79" s="2" t="s">
        <v>1</v>
      </c>
      <c r="IZ79" s="2" t="s">
        <v>1</v>
      </c>
      <c r="JA79" s="2" t="s">
        <v>1</v>
      </c>
      <c r="JB79" s="2" t="s">
        <v>1</v>
      </c>
      <c r="JC79" s="2" t="s">
        <v>1</v>
      </c>
      <c r="JD79" s="2" t="s">
        <v>1</v>
      </c>
      <c r="JE79" s="2" t="s">
        <v>1</v>
      </c>
      <c r="JF79" s="2" t="s">
        <v>1</v>
      </c>
      <c r="JG79" s="2" t="s">
        <v>1</v>
      </c>
      <c r="JH79" s="2" t="s">
        <v>1</v>
      </c>
      <c r="JI79" s="2" t="s">
        <v>1</v>
      </c>
      <c r="JJ79" s="2" t="s">
        <v>1</v>
      </c>
      <c r="JK79" s="2" t="s">
        <v>1</v>
      </c>
      <c r="JL79" s="2" t="s">
        <v>1</v>
      </c>
      <c r="JM79" s="2" t="s">
        <v>1</v>
      </c>
      <c r="JN79" s="2" t="s">
        <v>1</v>
      </c>
      <c r="JO79" s="2" t="s">
        <v>1</v>
      </c>
      <c r="JP79" s="2" t="s">
        <v>1</v>
      </c>
      <c r="JQ79" s="2" t="s">
        <v>1</v>
      </c>
      <c r="JR79" s="2" t="s">
        <v>1</v>
      </c>
      <c r="JS79" s="2">
        <v>4108532.59</v>
      </c>
      <c r="JT79" s="2">
        <v>1192193.8600000001</v>
      </c>
      <c r="JU79" s="2" t="s">
        <v>1</v>
      </c>
      <c r="JV79" s="2" t="s">
        <v>1</v>
      </c>
      <c r="JW79" s="2" t="s">
        <v>1</v>
      </c>
      <c r="JX79" s="2" t="s">
        <v>1</v>
      </c>
      <c r="JY79" s="2" t="s">
        <v>1</v>
      </c>
      <c r="JZ79" s="2">
        <v>0</v>
      </c>
      <c r="KA79" s="2" t="s">
        <v>1</v>
      </c>
      <c r="KB79" s="2" t="s">
        <v>1</v>
      </c>
      <c r="KC79" s="2" t="s">
        <v>1</v>
      </c>
      <c r="KD79" s="2" t="s">
        <v>1</v>
      </c>
      <c r="KE79" s="2" t="s">
        <v>1</v>
      </c>
      <c r="KF79" s="2" t="s">
        <v>1</v>
      </c>
      <c r="KG79" s="2" t="s">
        <v>1</v>
      </c>
      <c r="KH79" s="2" t="s">
        <v>1</v>
      </c>
      <c r="KI79" s="2" t="s">
        <v>1</v>
      </c>
      <c r="KJ79" s="2" t="s">
        <v>1</v>
      </c>
      <c r="KK79" s="2" t="s">
        <v>1</v>
      </c>
      <c r="KL79" s="2" t="s">
        <v>1</v>
      </c>
      <c r="KM79" s="2" t="s">
        <v>1</v>
      </c>
      <c r="KN79" s="2" t="s">
        <v>1</v>
      </c>
      <c r="KO79" s="2" t="s">
        <v>1</v>
      </c>
      <c r="KP79" s="2" t="s">
        <v>1</v>
      </c>
      <c r="KQ79" s="2" t="s">
        <v>1</v>
      </c>
      <c r="KR79" s="2" t="s">
        <v>1</v>
      </c>
      <c r="KS79" s="2" t="s">
        <v>1</v>
      </c>
      <c r="KT79" s="2" t="s">
        <v>1</v>
      </c>
      <c r="KU79" s="2" t="s">
        <v>1</v>
      </c>
      <c r="KV79" s="2" t="s">
        <v>1</v>
      </c>
      <c r="KW79" s="2" t="s">
        <v>1</v>
      </c>
      <c r="KX79" s="2" t="s">
        <v>1</v>
      </c>
      <c r="KY79" s="2" t="s">
        <v>1</v>
      </c>
      <c r="KZ79" s="2" t="s">
        <v>1</v>
      </c>
      <c r="LA79" s="2" t="s">
        <v>1</v>
      </c>
      <c r="LB79" s="2" t="s">
        <v>1</v>
      </c>
      <c r="LC79" s="2" t="s">
        <v>1</v>
      </c>
      <c r="LD79" s="2" t="s">
        <v>1</v>
      </c>
      <c r="LE79" s="2" t="s">
        <v>1</v>
      </c>
      <c r="LF79" s="2" t="s">
        <v>1</v>
      </c>
      <c r="LG79" s="2" t="s">
        <v>1</v>
      </c>
      <c r="LH79" s="2" t="s">
        <v>1</v>
      </c>
      <c r="LI79" s="2" t="s">
        <v>1</v>
      </c>
    </row>
    <row r="80" spans="1:321" x14ac:dyDescent="0.3">
      <c r="A80" s="2" t="s">
        <v>74</v>
      </c>
      <c r="B80" s="2">
        <v>503</v>
      </c>
      <c r="C80" s="8">
        <f t="shared" si="119"/>
        <v>2134607.4000000022</v>
      </c>
      <c r="D80" s="8">
        <f t="shared" si="120"/>
        <v>14376856.800000001</v>
      </c>
      <c r="E80" s="8">
        <f t="shared" si="121"/>
        <v>28582.22027833002</v>
      </c>
      <c r="F80" s="8">
        <f t="shared" si="122"/>
        <v>9260895.3599999994</v>
      </c>
      <c r="G80" s="8">
        <f t="shared" si="123"/>
        <v>3557682.4400000004</v>
      </c>
      <c r="H80" s="8">
        <f t="shared" si="124"/>
        <v>6451</v>
      </c>
      <c r="I80" s="8">
        <f t="shared" si="125"/>
        <v>1551828</v>
      </c>
      <c r="J80" s="8">
        <f t="shared" si="126"/>
        <v>3085.145129224652</v>
      </c>
      <c r="K80" s="8">
        <f t="shared" si="127"/>
        <v>1346828</v>
      </c>
      <c r="L80" s="8">
        <f t="shared" si="128"/>
        <v>205000</v>
      </c>
      <c r="M80" s="8">
        <f t="shared" si="129"/>
        <v>2705016.3200000003</v>
      </c>
      <c r="N80" s="8">
        <f t="shared" si="130"/>
        <v>18411.322783300198</v>
      </c>
      <c r="O80" s="8">
        <f t="shared" si="131"/>
        <v>2090240.37</v>
      </c>
      <c r="P80" s="8">
        <f t="shared" si="132"/>
        <v>2147709.5700000003</v>
      </c>
      <c r="Q80" s="8">
        <f t="shared" si="133"/>
        <v>3571397.76</v>
      </c>
      <c r="R80" s="8">
        <f t="shared" si="134"/>
        <v>8375722.1600000001</v>
      </c>
      <c r="S80" s="8">
        <f t="shared" si="135"/>
        <v>16651.535109343935</v>
      </c>
      <c r="T80" s="8">
        <f t="shared" si="136"/>
        <v>885173.19999999925</v>
      </c>
      <c r="U80" s="7">
        <f t="shared" si="137"/>
        <v>9.5581816400093667E-2</v>
      </c>
      <c r="V80" s="8">
        <f t="shared" si="138"/>
        <v>1937.2</v>
      </c>
      <c r="W80" s="8">
        <f t="shared" si="139"/>
        <v>850236</v>
      </c>
      <c r="X80" s="8">
        <f t="shared" si="140"/>
        <v>0</v>
      </c>
      <c r="Y80" s="8">
        <f t="shared" si="141"/>
        <v>33000</v>
      </c>
      <c r="Z80" s="8">
        <f t="shared" si="142"/>
        <v>42804.639999999999</v>
      </c>
      <c r="AA80" s="8">
        <f t="shared" si="143"/>
        <v>523569.82</v>
      </c>
      <c r="AB80" s="8">
        <f t="shared" si="144"/>
        <v>12242249.399999999</v>
      </c>
      <c r="AC80" s="8">
        <f t="shared" si="145"/>
        <v>24338.46799204771</v>
      </c>
      <c r="AD80" s="8">
        <f t="shared" si="146"/>
        <v>11441707.619999999</v>
      </c>
      <c r="AE80" s="8">
        <f t="shared" si="147"/>
        <v>22746.933638170973</v>
      </c>
      <c r="AF80" s="8">
        <f t="shared" si="148"/>
        <v>3488113.94</v>
      </c>
      <c r="AG80" s="7">
        <f t="shared" si="149"/>
        <v>0.28492426726741904</v>
      </c>
      <c r="AH80" s="8">
        <f t="shared" si="150"/>
        <v>6934.6201590457258</v>
      </c>
      <c r="AI80" s="8">
        <f t="shared" si="151"/>
        <v>6496336.6799999997</v>
      </c>
      <c r="AJ80" s="8">
        <f t="shared" si="152"/>
        <v>161000</v>
      </c>
      <c r="AK80" s="8">
        <f t="shared" si="153"/>
        <v>1222957</v>
      </c>
      <c r="AL80" s="8">
        <f t="shared" si="154"/>
        <v>800541.78</v>
      </c>
      <c r="AM80" s="8">
        <f t="shared" si="155"/>
        <v>1591.5343538767397</v>
      </c>
      <c r="AN80" s="8">
        <f t="shared" si="156"/>
        <v>800541.78</v>
      </c>
      <c r="AO80" s="8">
        <f t="shared" si="157"/>
        <v>0</v>
      </c>
      <c r="AP80" s="2">
        <v>1869348.78</v>
      </c>
      <c r="AQ80" s="2">
        <v>50502.86</v>
      </c>
      <c r="AR80" s="2">
        <v>170388.73</v>
      </c>
      <c r="AS80" s="2" t="s">
        <v>1</v>
      </c>
      <c r="AT80" s="2">
        <v>1583409.57</v>
      </c>
      <c r="AU80" s="2">
        <v>564300</v>
      </c>
      <c r="AV80" s="2" t="s">
        <v>1</v>
      </c>
      <c r="AW80" s="2">
        <v>3571397.76</v>
      </c>
      <c r="AX80" s="2" t="s">
        <v>1</v>
      </c>
      <c r="AY80" s="2" t="s">
        <v>1</v>
      </c>
      <c r="AZ80" s="2" t="s">
        <v>1</v>
      </c>
      <c r="BA80" s="2" t="s">
        <v>1</v>
      </c>
      <c r="BB80" s="2">
        <v>1937.2</v>
      </c>
      <c r="BC80" s="2" t="s">
        <v>1</v>
      </c>
      <c r="BD80" s="2" t="s">
        <v>1</v>
      </c>
      <c r="BE80" s="2" t="s">
        <v>1</v>
      </c>
      <c r="BF80" s="2" t="s">
        <v>1</v>
      </c>
      <c r="BG80" s="2">
        <v>277119</v>
      </c>
      <c r="BH80" s="2">
        <v>6735</v>
      </c>
      <c r="BI80" s="2">
        <v>0</v>
      </c>
      <c r="BJ80" s="2">
        <v>566382</v>
      </c>
      <c r="BK80" s="2" t="s">
        <v>1</v>
      </c>
      <c r="BL80" s="2" t="s">
        <v>1</v>
      </c>
      <c r="BM80" s="2" t="s">
        <v>1</v>
      </c>
      <c r="BN80" s="2" t="s">
        <v>1</v>
      </c>
      <c r="BO80" s="2" t="s">
        <v>1</v>
      </c>
      <c r="BP80" s="2" t="s">
        <v>1</v>
      </c>
      <c r="BQ80" s="2" t="s">
        <v>1</v>
      </c>
      <c r="BR80" s="2">
        <v>33000</v>
      </c>
      <c r="BS80" s="2">
        <v>42590.37</v>
      </c>
      <c r="BT80" s="2">
        <v>214.27</v>
      </c>
      <c r="BU80" s="2" t="s">
        <v>1</v>
      </c>
      <c r="BV80" s="2" t="s">
        <v>1</v>
      </c>
      <c r="BW80" s="2">
        <v>523569.82</v>
      </c>
      <c r="BX80" s="2" t="s">
        <v>1</v>
      </c>
      <c r="BY80" s="2">
        <v>1681234.32</v>
      </c>
      <c r="BZ80" s="2">
        <v>4653</v>
      </c>
      <c r="CA80" s="2">
        <v>726</v>
      </c>
      <c r="CB80" s="2" t="s">
        <v>1</v>
      </c>
      <c r="CC80" s="2" t="s">
        <v>1</v>
      </c>
      <c r="CD80" s="2" t="s">
        <v>1</v>
      </c>
      <c r="CE80" s="2">
        <v>97582</v>
      </c>
      <c r="CF80" s="2">
        <v>876739</v>
      </c>
      <c r="CG80" s="2" t="s">
        <v>1</v>
      </c>
      <c r="CH80" s="2">
        <v>44082</v>
      </c>
      <c r="CI80" s="2" t="s">
        <v>1</v>
      </c>
      <c r="CJ80" s="2" t="s">
        <v>1</v>
      </c>
      <c r="CK80" s="2" t="s">
        <v>1</v>
      </c>
      <c r="CL80" s="2" t="s">
        <v>1</v>
      </c>
      <c r="CM80" s="2" t="s">
        <v>1</v>
      </c>
      <c r="CN80" s="2" t="s">
        <v>1</v>
      </c>
      <c r="CO80" s="2" t="s">
        <v>1</v>
      </c>
      <c r="CP80" s="2" t="s">
        <v>1</v>
      </c>
      <c r="CQ80" s="2">
        <v>36070</v>
      </c>
      <c r="CR80" s="2" t="s">
        <v>1</v>
      </c>
      <c r="CS80" s="2">
        <v>619671</v>
      </c>
      <c r="CT80" s="2" t="s">
        <v>1</v>
      </c>
      <c r="CU80" s="2" t="s">
        <v>1</v>
      </c>
      <c r="CV80" s="2">
        <v>7500</v>
      </c>
      <c r="CW80" s="2" t="s">
        <v>1</v>
      </c>
      <c r="CX80" s="2">
        <v>53433</v>
      </c>
      <c r="CY80" s="2">
        <v>129312</v>
      </c>
      <c r="CZ80" s="2" t="s">
        <v>1</v>
      </c>
      <c r="DA80" s="2">
        <v>640</v>
      </c>
      <c r="DB80" s="2" t="s">
        <v>1</v>
      </c>
      <c r="DC80" s="2">
        <v>6040.12</v>
      </c>
      <c r="DD80" s="2" t="s">
        <v>1</v>
      </c>
      <c r="DE80" s="2" t="s">
        <v>1</v>
      </c>
      <c r="DF80" s="2" t="s">
        <v>1</v>
      </c>
      <c r="DG80" s="2" t="s">
        <v>1</v>
      </c>
      <c r="DH80" s="2" t="s">
        <v>1</v>
      </c>
      <c r="DI80" s="2" t="s">
        <v>1</v>
      </c>
      <c r="DJ80" s="2" t="s">
        <v>1</v>
      </c>
      <c r="DK80" s="2">
        <v>6451</v>
      </c>
      <c r="DL80" s="2" t="s">
        <v>1</v>
      </c>
      <c r="DM80" s="2" t="s">
        <v>1</v>
      </c>
      <c r="DN80" s="2" t="s">
        <v>1</v>
      </c>
      <c r="DO80" s="2" t="s">
        <v>1</v>
      </c>
      <c r="DP80" s="2" t="s">
        <v>1</v>
      </c>
      <c r="DQ80" s="2" t="s">
        <v>1</v>
      </c>
      <c r="DR80" s="2" t="s">
        <v>1</v>
      </c>
      <c r="DS80" s="2" t="s">
        <v>1</v>
      </c>
      <c r="DT80" s="2" t="s">
        <v>1</v>
      </c>
      <c r="DU80" s="2" t="s">
        <v>1</v>
      </c>
      <c r="DV80" s="2">
        <v>87000</v>
      </c>
      <c r="DW80" s="2">
        <v>161100</v>
      </c>
      <c r="DX80" s="2" t="s">
        <v>1</v>
      </c>
      <c r="DY80" s="2">
        <v>438828</v>
      </c>
      <c r="DZ80" s="2" t="s">
        <v>1</v>
      </c>
      <c r="EA80" s="2" t="s">
        <v>1</v>
      </c>
      <c r="EB80" s="2">
        <v>659900</v>
      </c>
      <c r="EC80" s="2" t="s">
        <v>1</v>
      </c>
      <c r="ED80" s="2" t="s">
        <v>1</v>
      </c>
      <c r="EE80" s="2" t="s">
        <v>1</v>
      </c>
      <c r="EF80" s="2" t="s">
        <v>1</v>
      </c>
      <c r="EG80" s="2" t="s">
        <v>1</v>
      </c>
      <c r="EH80" s="2" t="s">
        <v>1</v>
      </c>
      <c r="EI80" s="2" t="s">
        <v>1</v>
      </c>
      <c r="EJ80" s="2" t="s">
        <v>1</v>
      </c>
      <c r="EK80" s="2" t="s">
        <v>1</v>
      </c>
      <c r="EL80" s="2" t="s">
        <v>1</v>
      </c>
      <c r="EM80" s="2" t="s">
        <v>1</v>
      </c>
      <c r="EN80" s="2">
        <v>205000</v>
      </c>
      <c r="EO80" s="2" t="s">
        <v>1</v>
      </c>
      <c r="EP80" s="2" t="s">
        <v>1</v>
      </c>
      <c r="EQ80" s="2" t="s">
        <v>1</v>
      </c>
      <c r="ER80" s="2" t="s">
        <v>1</v>
      </c>
      <c r="ES80" s="2">
        <v>1736974</v>
      </c>
      <c r="ET80" s="2" t="s">
        <v>1</v>
      </c>
      <c r="EU80" s="2">
        <v>10091.94</v>
      </c>
      <c r="EV80" s="2">
        <v>367250</v>
      </c>
      <c r="EW80" s="2">
        <v>582081</v>
      </c>
      <c r="EX80" s="2" t="s">
        <v>1</v>
      </c>
      <c r="EY80" s="2" t="s">
        <v>1</v>
      </c>
      <c r="EZ80" s="2" t="s">
        <v>1</v>
      </c>
      <c r="FA80" s="2">
        <v>564451</v>
      </c>
      <c r="FB80" s="2">
        <v>209066</v>
      </c>
      <c r="FC80" s="2">
        <v>8400</v>
      </c>
      <c r="FD80" s="2" t="s">
        <v>1</v>
      </c>
      <c r="FE80" s="2">
        <v>9800</v>
      </c>
      <c r="FF80" s="2" t="s">
        <v>1</v>
      </c>
      <c r="FG80" s="2" t="s">
        <v>1</v>
      </c>
      <c r="FH80" s="2" t="s">
        <v>1</v>
      </c>
      <c r="FI80" s="2">
        <v>295</v>
      </c>
      <c r="FJ80" s="2">
        <v>192293.44</v>
      </c>
      <c r="FK80" s="2">
        <v>9404</v>
      </c>
      <c r="FL80" s="2" t="s">
        <v>1</v>
      </c>
      <c r="FM80" s="2">
        <v>8413</v>
      </c>
      <c r="FN80" s="2">
        <v>239157.62</v>
      </c>
      <c r="FO80" s="2">
        <v>0</v>
      </c>
      <c r="FP80" s="2">
        <v>515453.87</v>
      </c>
      <c r="FQ80" s="2" t="s">
        <v>1</v>
      </c>
      <c r="FR80" s="2" t="s">
        <v>1</v>
      </c>
      <c r="FS80" s="2" t="s">
        <v>1</v>
      </c>
      <c r="FT80" s="2" t="s">
        <v>1</v>
      </c>
      <c r="FU80" s="2" t="s">
        <v>1</v>
      </c>
      <c r="FV80" s="2">
        <v>0</v>
      </c>
      <c r="FW80" s="2" t="s">
        <v>1</v>
      </c>
      <c r="FX80" s="2" t="s">
        <v>1</v>
      </c>
      <c r="FY80" s="2">
        <v>338060</v>
      </c>
      <c r="FZ80" s="2">
        <v>88826</v>
      </c>
      <c r="GA80" s="2">
        <v>96840.97</v>
      </c>
      <c r="GB80" s="2" t="s">
        <v>1</v>
      </c>
      <c r="GC80" s="2" t="s">
        <v>1</v>
      </c>
      <c r="GD80" s="2">
        <v>4095</v>
      </c>
      <c r="GE80" s="2">
        <v>7435.63</v>
      </c>
      <c r="GF80" s="2">
        <v>152791.76</v>
      </c>
      <c r="GG80" s="2">
        <v>8500</v>
      </c>
      <c r="GH80" s="2" t="s">
        <v>1</v>
      </c>
      <c r="GI80" s="2">
        <v>600</v>
      </c>
      <c r="GJ80" s="2">
        <v>31552</v>
      </c>
      <c r="GK80" s="2">
        <v>0</v>
      </c>
      <c r="GL80" s="2">
        <v>2458413.0499999998</v>
      </c>
      <c r="GM80" s="2">
        <v>2279830.34</v>
      </c>
      <c r="GN80" s="2">
        <v>9394</v>
      </c>
      <c r="GO80" s="2">
        <v>2999</v>
      </c>
      <c r="GP80" s="2">
        <v>8999</v>
      </c>
      <c r="GQ80" s="2" t="s">
        <v>1</v>
      </c>
      <c r="GR80" s="2" t="s">
        <v>1</v>
      </c>
      <c r="GS80" s="2" t="s">
        <v>1</v>
      </c>
      <c r="GT80" s="2">
        <v>2983</v>
      </c>
      <c r="GU80" s="2" t="s">
        <v>1</v>
      </c>
      <c r="GV80" s="2" t="s">
        <v>1</v>
      </c>
      <c r="GW80" s="2" t="s">
        <v>1</v>
      </c>
      <c r="GX80" s="2" t="s">
        <v>1</v>
      </c>
      <c r="GY80" s="2" t="s">
        <v>1</v>
      </c>
      <c r="GZ80" s="2" t="s">
        <v>1</v>
      </c>
      <c r="HA80" s="2">
        <v>11200</v>
      </c>
      <c r="HB80" s="2" t="s">
        <v>1</v>
      </c>
      <c r="HC80" s="2" t="s">
        <v>1</v>
      </c>
      <c r="HD80" s="2">
        <v>28800</v>
      </c>
      <c r="HE80" s="2">
        <v>34000</v>
      </c>
      <c r="HF80" s="2" t="s">
        <v>1</v>
      </c>
      <c r="HG80" s="2" t="s">
        <v>1</v>
      </c>
      <c r="HH80" s="2" t="s">
        <v>1</v>
      </c>
      <c r="HI80" s="2" t="s">
        <v>1</v>
      </c>
      <c r="HJ80" s="2">
        <v>112000</v>
      </c>
      <c r="HK80" s="2">
        <v>15000</v>
      </c>
      <c r="HL80" s="2" t="s">
        <v>1</v>
      </c>
      <c r="HM80" s="2" t="s">
        <v>1</v>
      </c>
      <c r="HN80" s="2">
        <v>0</v>
      </c>
      <c r="HO80" s="2" t="s">
        <v>1</v>
      </c>
      <c r="HP80" s="2" t="s">
        <v>1</v>
      </c>
      <c r="HQ80" s="2">
        <v>8256</v>
      </c>
      <c r="HR80" s="2" t="s">
        <v>1</v>
      </c>
      <c r="HS80" s="2">
        <v>27335</v>
      </c>
      <c r="HT80" s="2" t="s">
        <v>1</v>
      </c>
      <c r="HU80" s="2" t="s">
        <v>1</v>
      </c>
      <c r="HV80" s="2">
        <v>7545</v>
      </c>
      <c r="HW80" s="2">
        <v>220000</v>
      </c>
      <c r="HX80" s="2" t="s">
        <v>1</v>
      </c>
      <c r="HY80" s="2" t="s">
        <v>1</v>
      </c>
      <c r="HZ80" s="2">
        <v>352040</v>
      </c>
      <c r="IA80" s="2" t="s">
        <v>1</v>
      </c>
      <c r="IB80" s="2" t="s">
        <v>1</v>
      </c>
      <c r="IC80" s="2" t="s">
        <v>1</v>
      </c>
      <c r="ID80" s="2" t="s">
        <v>1</v>
      </c>
      <c r="IE80" s="2" t="s">
        <v>1</v>
      </c>
      <c r="IF80" s="2">
        <v>563664</v>
      </c>
      <c r="IG80" s="2">
        <v>1500</v>
      </c>
      <c r="IH80" s="2" t="s">
        <v>1</v>
      </c>
      <c r="II80" s="2">
        <v>0</v>
      </c>
      <c r="IJ80" s="2">
        <v>42617</v>
      </c>
      <c r="IK80" s="2" t="s">
        <v>1</v>
      </c>
      <c r="IL80" s="2" t="s">
        <v>1</v>
      </c>
      <c r="IM80" s="2" t="s">
        <v>1</v>
      </c>
      <c r="IN80" s="2">
        <v>5284</v>
      </c>
      <c r="IO80" s="2" t="s">
        <v>1</v>
      </c>
      <c r="IP80" s="2" t="s">
        <v>1</v>
      </c>
      <c r="IQ80" s="2" t="s">
        <v>1</v>
      </c>
      <c r="IR80" s="2">
        <v>30000</v>
      </c>
      <c r="IS80" s="2" t="s">
        <v>1</v>
      </c>
      <c r="IT80" s="2" t="s">
        <v>1</v>
      </c>
      <c r="IU80" s="2">
        <v>0</v>
      </c>
      <c r="IV80" s="2" t="s">
        <v>1</v>
      </c>
      <c r="IW80" s="2" t="s">
        <v>1</v>
      </c>
      <c r="IX80" s="2" t="s">
        <v>1</v>
      </c>
      <c r="IY80" s="2" t="s">
        <v>1</v>
      </c>
      <c r="IZ80" s="2" t="s">
        <v>1</v>
      </c>
      <c r="JA80" s="2" t="s">
        <v>1</v>
      </c>
      <c r="JB80" s="2" t="s">
        <v>1</v>
      </c>
      <c r="JC80" s="2" t="s">
        <v>1</v>
      </c>
      <c r="JD80" s="2" t="s">
        <v>1</v>
      </c>
      <c r="JE80" s="2" t="s">
        <v>1</v>
      </c>
      <c r="JF80" s="2" t="s">
        <v>1</v>
      </c>
      <c r="JG80" s="2" t="s">
        <v>1</v>
      </c>
      <c r="JH80" s="2" t="s">
        <v>1</v>
      </c>
      <c r="JI80" s="2" t="s">
        <v>1</v>
      </c>
      <c r="JJ80" s="2" t="s">
        <v>1</v>
      </c>
      <c r="JK80" s="2" t="s">
        <v>1</v>
      </c>
      <c r="JL80" s="2">
        <v>0</v>
      </c>
      <c r="JM80" s="2" t="s">
        <v>1</v>
      </c>
      <c r="JN80" s="2">
        <v>38016</v>
      </c>
      <c r="JO80" s="2" t="s">
        <v>1</v>
      </c>
      <c r="JP80" s="2" t="s">
        <v>1</v>
      </c>
      <c r="JQ80" s="2" t="s">
        <v>1</v>
      </c>
      <c r="JR80" s="2" t="s">
        <v>1</v>
      </c>
      <c r="JS80" s="2">
        <v>599675.78</v>
      </c>
      <c r="JT80" s="2">
        <v>128865</v>
      </c>
      <c r="JU80" s="2">
        <v>72000</v>
      </c>
      <c r="JV80" s="2" t="s">
        <v>1</v>
      </c>
      <c r="JW80" s="2" t="s">
        <v>1</v>
      </c>
      <c r="JX80" s="2" t="s">
        <v>1</v>
      </c>
      <c r="JY80" s="2" t="s">
        <v>1</v>
      </c>
      <c r="JZ80" s="2">
        <v>1</v>
      </c>
      <c r="KA80" s="2" t="s">
        <v>1</v>
      </c>
      <c r="KB80" s="2" t="s">
        <v>1</v>
      </c>
      <c r="KC80" s="2" t="s">
        <v>1</v>
      </c>
      <c r="KD80" s="2" t="s">
        <v>1</v>
      </c>
      <c r="KE80" s="2" t="s">
        <v>1</v>
      </c>
      <c r="KF80" s="2" t="s">
        <v>1</v>
      </c>
      <c r="KG80" s="2" t="s">
        <v>1</v>
      </c>
      <c r="KH80" s="2" t="s">
        <v>1</v>
      </c>
      <c r="KI80" s="2" t="s">
        <v>1</v>
      </c>
      <c r="KJ80" s="2" t="s">
        <v>1</v>
      </c>
      <c r="KK80" s="2" t="s">
        <v>1</v>
      </c>
      <c r="KL80" s="2" t="s">
        <v>1</v>
      </c>
      <c r="KM80" s="2" t="s">
        <v>1</v>
      </c>
      <c r="KN80" s="2" t="s">
        <v>1</v>
      </c>
      <c r="KO80" s="2" t="s">
        <v>1</v>
      </c>
      <c r="KP80" s="2" t="s">
        <v>1</v>
      </c>
      <c r="KQ80" s="2" t="s">
        <v>1</v>
      </c>
      <c r="KR80" s="2" t="s">
        <v>1</v>
      </c>
      <c r="KS80" s="2" t="s">
        <v>1</v>
      </c>
      <c r="KT80" s="2" t="s">
        <v>1</v>
      </c>
      <c r="KU80" s="2" t="s">
        <v>1</v>
      </c>
      <c r="KV80" s="2" t="s">
        <v>1</v>
      </c>
      <c r="KW80" s="2" t="s">
        <v>1</v>
      </c>
      <c r="KX80" s="2" t="s">
        <v>1</v>
      </c>
      <c r="KY80" s="2" t="s">
        <v>1</v>
      </c>
      <c r="KZ80" s="2" t="s">
        <v>1</v>
      </c>
      <c r="LA80" s="2" t="s">
        <v>1</v>
      </c>
      <c r="LB80" s="2" t="s">
        <v>1</v>
      </c>
      <c r="LC80" s="2" t="s">
        <v>1</v>
      </c>
      <c r="LD80" s="2" t="s">
        <v>1</v>
      </c>
      <c r="LE80" s="2" t="s">
        <v>1</v>
      </c>
      <c r="LF80" s="2" t="s">
        <v>1</v>
      </c>
      <c r="LG80" s="2" t="s">
        <v>1</v>
      </c>
      <c r="LH80" s="2" t="s">
        <v>1</v>
      </c>
      <c r="LI80" s="2" t="s">
        <v>1</v>
      </c>
    </row>
    <row r="81" spans="1:321" x14ac:dyDescent="0.3">
      <c r="A81" s="2" t="s">
        <v>75</v>
      </c>
      <c r="B81" s="2">
        <v>255</v>
      </c>
      <c r="C81" s="8">
        <f t="shared" si="119"/>
        <v>797984.4599999981</v>
      </c>
      <c r="D81" s="8">
        <f t="shared" si="120"/>
        <v>8978642.8499999996</v>
      </c>
      <c r="E81" s="8">
        <f t="shared" si="121"/>
        <v>35210.364117647056</v>
      </c>
      <c r="F81" s="8">
        <f t="shared" si="122"/>
        <v>6312114.1399999997</v>
      </c>
      <c r="G81" s="8">
        <f t="shared" si="123"/>
        <v>1848452.1099999999</v>
      </c>
      <c r="H81" s="8">
        <f t="shared" si="124"/>
        <v>245150</v>
      </c>
      <c r="I81" s="8">
        <f t="shared" si="125"/>
        <v>572926.6</v>
      </c>
      <c r="J81" s="8">
        <f t="shared" si="126"/>
        <v>2246.7709803921566</v>
      </c>
      <c r="K81" s="8">
        <f t="shared" si="127"/>
        <v>572926.6</v>
      </c>
      <c r="L81" s="8">
        <f t="shared" si="128"/>
        <v>0</v>
      </c>
      <c r="M81" s="8">
        <f t="shared" si="129"/>
        <v>1719108.16</v>
      </c>
      <c r="N81" s="8">
        <f t="shared" si="130"/>
        <v>24753.388784313724</v>
      </c>
      <c r="O81" s="8">
        <f t="shared" si="131"/>
        <v>1401866.1099999999</v>
      </c>
      <c r="P81" s="8">
        <f t="shared" si="132"/>
        <v>1649600.77</v>
      </c>
      <c r="Q81" s="8">
        <f t="shared" si="133"/>
        <v>2473008.9500000002</v>
      </c>
      <c r="R81" s="8">
        <f t="shared" si="134"/>
        <v>6012002.8399999999</v>
      </c>
      <c r="S81" s="8">
        <f t="shared" si="135"/>
        <v>23576.481725490197</v>
      </c>
      <c r="T81" s="8">
        <f t="shared" si="136"/>
        <v>300111.29999999981</v>
      </c>
      <c r="U81" s="7">
        <f t="shared" si="137"/>
        <v>4.7545290427843855E-2</v>
      </c>
      <c r="V81" s="8">
        <f t="shared" si="138"/>
        <v>781.3</v>
      </c>
      <c r="W81" s="8">
        <f t="shared" si="139"/>
        <v>298190</v>
      </c>
      <c r="X81" s="8">
        <f t="shared" si="140"/>
        <v>0</v>
      </c>
      <c r="Y81" s="8">
        <f t="shared" si="141"/>
        <v>1140</v>
      </c>
      <c r="Z81" s="8">
        <f t="shared" si="142"/>
        <v>29337.34</v>
      </c>
      <c r="AA81" s="8">
        <f t="shared" si="143"/>
        <v>458189.67</v>
      </c>
      <c r="AB81" s="8">
        <f t="shared" si="144"/>
        <v>8180658.3900000015</v>
      </c>
      <c r="AC81" s="8">
        <f t="shared" si="145"/>
        <v>32081.013294117653</v>
      </c>
      <c r="AD81" s="8">
        <f t="shared" si="146"/>
        <v>7042715.6900000013</v>
      </c>
      <c r="AE81" s="8">
        <f t="shared" si="147"/>
        <v>27618.492901960788</v>
      </c>
      <c r="AF81" s="8">
        <f t="shared" si="148"/>
        <v>1504165</v>
      </c>
      <c r="AG81" s="7">
        <f t="shared" si="149"/>
        <v>0.18386845267108137</v>
      </c>
      <c r="AH81" s="8">
        <f t="shared" si="150"/>
        <v>5898.6862745098042</v>
      </c>
      <c r="AI81" s="8">
        <f t="shared" si="151"/>
        <v>4268338.6900000004</v>
      </c>
      <c r="AJ81" s="8">
        <f t="shared" si="152"/>
        <v>6312</v>
      </c>
      <c r="AK81" s="8">
        <f t="shared" si="153"/>
        <v>1261765</v>
      </c>
      <c r="AL81" s="8">
        <f t="shared" si="154"/>
        <v>1137942.7</v>
      </c>
      <c r="AM81" s="8">
        <f t="shared" si="155"/>
        <v>4462.5203921568627</v>
      </c>
      <c r="AN81" s="8">
        <f t="shared" si="156"/>
        <v>1137942.7</v>
      </c>
      <c r="AO81" s="8">
        <f t="shared" si="157"/>
        <v>0</v>
      </c>
      <c r="AP81" s="2">
        <v>1249853.74</v>
      </c>
      <c r="AQ81" s="2">
        <v>35197.449999999997</v>
      </c>
      <c r="AR81" s="2">
        <v>116814.92</v>
      </c>
      <c r="AS81" s="2" t="s">
        <v>1</v>
      </c>
      <c r="AT81" s="2">
        <v>1087960.77</v>
      </c>
      <c r="AU81" s="2">
        <v>561640</v>
      </c>
      <c r="AV81" s="2" t="s">
        <v>1</v>
      </c>
      <c r="AW81" s="2">
        <v>2473008.9500000002</v>
      </c>
      <c r="AX81" s="2" t="s">
        <v>1</v>
      </c>
      <c r="AY81" s="2">
        <v>0</v>
      </c>
      <c r="AZ81" s="2" t="s">
        <v>1</v>
      </c>
      <c r="BA81" s="2" t="s">
        <v>1</v>
      </c>
      <c r="BB81" s="2">
        <v>642.1</v>
      </c>
      <c r="BC81" s="2">
        <v>139.19999999999999</v>
      </c>
      <c r="BD81" s="2" t="s">
        <v>1</v>
      </c>
      <c r="BE81" s="2" t="s">
        <v>1</v>
      </c>
      <c r="BF81" s="2">
        <v>0</v>
      </c>
      <c r="BG81" s="2">
        <v>150400</v>
      </c>
      <c r="BH81" s="2">
        <v>4946</v>
      </c>
      <c r="BI81" s="2">
        <v>48320</v>
      </c>
      <c r="BJ81" s="2">
        <v>86020</v>
      </c>
      <c r="BK81" s="2" t="s">
        <v>1</v>
      </c>
      <c r="BL81" s="2">
        <v>8504</v>
      </c>
      <c r="BM81" s="2" t="s">
        <v>1</v>
      </c>
      <c r="BN81" s="2" t="s">
        <v>1</v>
      </c>
      <c r="BO81" s="2" t="s">
        <v>1</v>
      </c>
      <c r="BP81" s="2" t="s">
        <v>1</v>
      </c>
      <c r="BQ81" s="2" t="s">
        <v>1</v>
      </c>
      <c r="BR81" s="2">
        <v>1140</v>
      </c>
      <c r="BS81" s="2">
        <v>29337.34</v>
      </c>
      <c r="BT81" s="2" t="s">
        <v>1</v>
      </c>
      <c r="BU81" s="2" t="s">
        <v>1</v>
      </c>
      <c r="BV81" s="2" t="s">
        <v>1</v>
      </c>
      <c r="BW81" s="2">
        <v>458189.67</v>
      </c>
      <c r="BX81" s="2" t="s">
        <v>1</v>
      </c>
      <c r="BY81" s="2">
        <v>902389.42</v>
      </c>
      <c r="BZ81" s="2" t="s">
        <v>1</v>
      </c>
      <c r="CA81" s="2">
        <v>296848</v>
      </c>
      <c r="CB81" s="2" t="s">
        <v>1</v>
      </c>
      <c r="CC81" s="2" t="s">
        <v>1</v>
      </c>
      <c r="CD81" s="2" t="s">
        <v>1</v>
      </c>
      <c r="CE81" s="2">
        <v>4073</v>
      </c>
      <c r="CF81" s="2">
        <v>514836.95</v>
      </c>
      <c r="CG81" s="2" t="s">
        <v>1</v>
      </c>
      <c r="CH81" s="2" t="s">
        <v>1</v>
      </c>
      <c r="CI81" s="2">
        <v>960.79</v>
      </c>
      <c r="CJ81" s="2" t="s">
        <v>1</v>
      </c>
      <c r="CK81" s="2" t="s">
        <v>1</v>
      </c>
      <c r="CL81" s="2" t="s">
        <v>1</v>
      </c>
      <c r="CM81" s="2" t="s">
        <v>1</v>
      </c>
      <c r="CN81" s="2">
        <v>0</v>
      </c>
      <c r="CO81" s="2">
        <v>15850</v>
      </c>
      <c r="CP81" s="2" t="s">
        <v>1</v>
      </c>
      <c r="CQ81" s="2">
        <v>0</v>
      </c>
      <c r="CR81" s="2" t="s">
        <v>1</v>
      </c>
      <c r="CS81" s="2" t="s">
        <v>1</v>
      </c>
      <c r="CT81" s="2" t="s">
        <v>1</v>
      </c>
      <c r="CU81" s="2" t="s">
        <v>1</v>
      </c>
      <c r="CV81" s="2" t="s">
        <v>1</v>
      </c>
      <c r="CW81" s="2" t="s">
        <v>1</v>
      </c>
      <c r="CX81" s="2" t="s">
        <v>1</v>
      </c>
      <c r="CY81" s="2" t="s">
        <v>1</v>
      </c>
      <c r="CZ81" s="2" t="s">
        <v>1</v>
      </c>
      <c r="DA81" s="2" t="s">
        <v>1</v>
      </c>
      <c r="DB81" s="2" t="s">
        <v>1</v>
      </c>
      <c r="DC81" s="2" t="s">
        <v>1</v>
      </c>
      <c r="DD81" s="2" t="s">
        <v>1</v>
      </c>
      <c r="DE81" s="2">
        <v>113493.95</v>
      </c>
      <c r="DF81" s="2" t="s">
        <v>1</v>
      </c>
      <c r="DG81" s="2" t="s">
        <v>1</v>
      </c>
      <c r="DH81" s="2" t="s">
        <v>1</v>
      </c>
      <c r="DI81" s="2" t="s">
        <v>1</v>
      </c>
      <c r="DJ81" s="2" t="s">
        <v>1</v>
      </c>
      <c r="DK81" s="2">
        <v>218550</v>
      </c>
      <c r="DL81" s="2" t="s">
        <v>1</v>
      </c>
      <c r="DM81" s="2">
        <v>26600</v>
      </c>
      <c r="DN81" s="2" t="s">
        <v>1</v>
      </c>
      <c r="DO81" s="2" t="s">
        <v>1</v>
      </c>
      <c r="DP81" s="2" t="s">
        <v>1</v>
      </c>
      <c r="DQ81" s="2" t="s">
        <v>1</v>
      </c>
      <c r="DR81" s="2" t="s">
        <v>1</v>
      </c>
      <c r="DS81" s="2" t="s">
        <v>1</v>
      </c>
      <c r="DT81" s="2" t="s">
        <v>1</v>
      </c>
      <c r="DU81" s="2" t="s">
        <v>1</v>
      </c>
      <c r="DV81" s="2">
        <v>29000</v>
      </c>
      <c r="DW81" s="2">
        <v>65400</v>
      </c>
      <c r="DX81" s="2" t="s">
        <v>1</v>
      </c>
      <c r="DY81" s="2">
        <v>78526.600000000006</v>
      </c>
      <c r="DZ81" s="2" t="s">
        <v>1</v>
      </c>
      <c r="EA81" s="2" t="s">
        <v>1</v>
      </c>
      <c r="EB81" s="2">
        <v>400000</v>
      </c>
      <c r="EC81" s="2" t="s">
        <v>1</v>
      </c>
      <c r="ED81" s="2" t="s">
        <v>1</v>
      </c>
      <c r="EE81" s="2" t="s">
        <v>1</v>
      </c>
      <c r="EF81" s="2" t="s">
        <v>1</v>
      </c>
      <c r="EG81" s="2" t="s">
        <v>1</v>
      </c>
      <c r="EH81" s="2" t="s">
        <v>1</v>
      </c>
      <c r="EI81" s="2" t="s">
        <v>1</v>
      </c>
      <c r="EJ81" s="2" t="s">
        <v>1</v>
      </c>
      <c r="EK81" s="2" t="s">
        <v>1</v>
      </c>
      <c r="EL81" s="2" t="s">
        <v>1</v>
      </c>
      <c r="EM81" s="2" t="s">
        <v>1</v>
      </c>
      <c r="EN81" s="2" t="s">
        <v>1</v>
      </c>
      <c r="EO81" s="2" t="s">
        <v>1</v>
      </c>
      <c r="EP81" s="2" t="s">
        <v>1</v>
      </c>
      <c r="EQ81" s="2" t="s">
        <v>1</v>
      </c>
      <c r="ER81" s="2" t="s">
        <v>1</v>
      </c>
      <c r="ES81" s="2">
        <v>693938</v>
      </c>
      <c r="ET81" s="2" t="s">
        <v>1</v>
      </c>
      <c r="EU81" s="2" t="s">
        <v>1</v>
      </c>
      <c r="EV81" s="2">
        <v>0</v>
      </c>
      <c r="EW81" s="2">
        <v>466062</v>
      </c>
      <c r="EX81" s="2" t="s">
        <v>1</v>
      </c>
      <c r="EY81" s="2" t="s">
        <v>1</v>
      </c>
      <c r="EZ81" s="2" t="s">
        <v>1</v>
      </c>
      <c r="FA81" s="2">
        <v>341919</v>
      </c>
      <c r="FB81" s="2" t="s">
        <v>1</v>
      </c>
      <c r="FC81" s="2">
        <v>2246</v>
      </c>
      <c r="FD81" s="2">
        <v>0</v>
      </c>
      <c r="FE81" s="2" t="s">
        <v>1</v>
      </c>
      <c r="FF81" s="2" t="s">
        <v>1</v>
      </c>
      <c r="FG81" s="2" t="s">
        <v>1</v>
      </c>
      <c r="FH81" s="2" t="s">
        <v>1</v>
      </c>
      <c r="FI81" s="2" t="s">
        <v>1</v>
      </c>
      <c r="FJ81" s="2">
        <v>0</v>
      </c>
      <c r="FK81" s="2" t="s">
        <v>1</v>
      </c>
      <c r="FL81" s="2" t="s">
        <v>1</v>
      </c>
      <c r="FM81" s="2">
        <v>5428.52</v>
      </c>
      <c r="FN81" s="2">
        <v>163409</v>
      </c>
      <c r="FO81" s="2">
        <v>0</v>
      </c>
      <c r="FP81" s="2">
        <v>293929.28000000003</v>
      </c>
      <c r="FQ81" s="2">
        <v>2954</v>
      </c>
      <c r="FR81" s="2" t="s">
        <v>1</v>
      </c>
      <c r="FS81" s="2" t="s">
        <v>1</v>
      </c>
      <c r="FT81" s="2" t="s">
        <v>1</v>
      </c>
      <c r="FU81" s="2" t="s">
        <v>1</v>
      </c>
      <c r="FV81" s="2">
        <v>0</v>
      </c>
      <c r="FW81" s="2" t="s">
        <v>1</v>
      </c>
      <c r="FX81" s="2" t="s">
        <v>1</v>
      </c>
      <c r="FY81" s="2">
        <v>293008.11</v>
      </c>
      <c r="FZ81" s="2" t="s">
        <v>1</v>
      </c>
      <c r="GA81" s="2">
        <v>95879</v>
      </c>
      <c r="GB81" s="2" t="s">
        <v>1</v>
      </c>
      <c r="GC81" s="2" t="s">
        <v>1</v>
      </c>
      <c r="GD81" s="2">
        <v>3162.44</v>
      </c>
      <c r="GE81" s="2">
        <v>42661.94</v>
      </c>
      <c r="GF81" s="2">
        <v>65600.800000000003</v>
      </c>
      <c r="GG81" s="2">
        <v>17756</v>
      </c>
      <c r="GH81" s="2" t="s">
        <v>1</v>
      </c>
      <c r="GI81" s="2">
        <v>32800</v>
      </c>
      <c r="GJ81" s="2">
        <v>11740</v>
      </c>
      <c r="GK81" s="2" t="s">
        <v>1</v>
      </c>
      <c r="GL81" s="2">
        <v>2341068.9700000002</v>
      </c>
      <c r="GM81" s="2">
        <v>820981.15</v>
      </c>
      <c r="GN81" s="2">
        <v>0</v>
      </c>
      <c r="GO81" s="2" t="s">
        <v>1</v>
      </c>
      <c r="GP81" s="2">
        <v>42344.480000000003</v>
      </c>
      <c r="GQ81" s="2" t="s">
        <v>1</v>
      </c>
      <c r="GR81" s="2" t="s">
        <v>1</v>
      </c>
      <c r="GS81" s="2" t="s">
        <v>1</v>
      </c>
      <c r="GT81" s="2">
        <v>20000</v>
      </c>
      <c r="GU81" s="2" t="s">
        <v>1</v>
      </c>
      <c r="GV81" s="2" t="s">
        <v>1</v>
      </c>
      <c r="GW81" s="2" t="s">
        <v>1</v>
      </c>
      <c r="GX81" s="2">
        <v>0</v>
      </c>
      <c r="GY81" s="2">
        <v>0</v>
      </c>
      <c r="GZ81" s="2" t="s">
        <v>1</v>
      </c>
      <c r="HA81" s="2">
        <v>15615</v>
      </c>
      <c r="HB81" s="2" t="s">
        <v>1</v>
      </c>
      <c r="HC81" s="2" t="s">
        <v>1</v>
      </c>
      <c r="HD81" s="2" t="s">
        <v>1</v>
      </c>
      <c r="HE81" s="2" t="s">
        <v>1</v>
      </c>
      <c r="HF81" s="2" t="s">
        <v>1</v>
      </c>
      <c r="HG81" s="2" t="s">
        <v>1</v>
      </c>
      <c r="HH81" s="2" t="s">
        <v>1</v>
      </c>
      <c r="HI81" s="2" t="s">
        <v>1</v>
      </c>
      <c r="HJ81" s="2">
        <v>4532</v>
      </c>
      <c r="HK81" s="2" t="s">
        <v>1</v>
      </c>
      <c r="HL81" s="2" t="s">
        <v>1</v>
      </c>
      <c r="HM81" s="2" t="s">
        <v>1</v>
      </c>
      <c r="HN81" s="2">
        <v>1780</v>
      </c>
      <c r="HO81" s="2" t="s">
        <v>1</v>
      </c>
      <c r="HP81" s="2" t="s">
        <v>1</v>
      </c>
      <c r="HQ81" s="2">
        <v>1600</v>
      </c>
      <c r="HR81" s="2" t="s">
        <v>1</v>
      </c>
      <c r="HS81" s="2">
        <v>13970</v>
      </c>
      <c r="HT81" s="2" t="s">
        <v>1</v>
      </c>
      <c r="HU81" s="2" t="s">
        <v>1</v>
      </c>
      <c r="HV81" s="2">
        <v>20000</v>
      </c>
      <c r="HW81" s="2" t="s">
        <v>1</v>
      </c>
      <c r="HX81" s="2" t="s">
        <v>1</v>
      </c>
      <c r="HY81" s="2" t="s">
        <v>1</v>
      </c>
      <c r="HZ81" s="2" t="s">
        <v>1</v>
      </c>
      <c r="IA81" s="2" t="s">
        <v>1</v>
      </c>
      <c r="IB81" s="2" t="s">
        <v>1</v>
      </c>
      <c r="IC81" s="2" t="s">
        <v>1</v>
      </c>
      <c r="ID81" s="2" t="s">
        <v>1</v>
      </c>
      <c r="IE81" s="2">
        <v>0</v>
      </c>
      <c r="IF81" s="2">
        <v>222144</v>
      </c>
      <c r="IG81" s="2">
        <v>1000</v>
      </c>
      <c r="IH81" s="2">
        <v>41411</v>
      </c>
      <c r="II81" s="2">
        <v>561640</v>
      </c>
      <c r="IJ81" s="2">
        <v>400000</v>
      </c>
      <c r="IK81" s="2" t="s">
        <v>1</v>
      </c>
      <c r="IL81" s="2" t="s">
        <v>1</v>
      </c>
      <c r="IM81" s="2" t="s">
        <v>1</v>
      </c>
      <c r="IN81" s="2" t="s">
        <v>1</v>
      </c>
      <c r="IO81" s="2" t="s">
        <v>1</v>
      </c>
      <c r="IP81" s="2" t="s">
        <v>1</v>
      </c>
      <c r="IQ81" s="2" t="s">
        <v>1</v>
      </c>
      <c r="IR81" s="2" t="s">
        <v>1</v>
      </c>
      <c r="IS81" s="2" t="s">
        <v>1</v>
      </c>
      <c r="IT81" s="2" t="s">
        <v>1</v>
      </c>
      <c r="IU81" s="2" t="s">
        <v>1</v>
      </c>
      <c r="IV81" s="2" t="s">
        <v>1</v>
      </c>
      <c r="IW81" s="2" t="s">
        <v>1</v>
      </c>
      <c r="IX81" s="2" t="s">
        <v>1</v>
      </c>
      <c r="IY81" s="2" t="s">
        <v>1</v>
      </c>
      <c r="IZ81" s="2" t="s">
        <v>1</v>
      </c>
      <c r="JA81" s="2" t="s">
        <v>1</v>
      </c>
      <c r="JB81" s="2" t="s">
        <v>1</v>
      </c>
      <c r="JC81" s="2" t="s">
        <v>1</v>
      </c>
      <c r="JD81" s="2" t="s">
        <v>1</v>
      </c>
      <c r="JE81" s="2" t="s">
        <v>1</v>
      </c>
      <c r="JF81" s="2" t="s">
        <v>1</v>
      </c>
      <c r="JG81" s="2" t="s">
        <v>1</v>
      </c>
      <c r="JH81" s="2" t="s">
        <v>1</v>
      </c>
      <c r="JI81" s="2" t="s">
        <v>1</v>
      </c>
      <c r="JJ81" s="2" t="s">
        <v>1</v>
      </c>
      <c r="JK81" s="2" t="s">
        <v>1</v>
      </c>
      <c r="JL81" s="2" t="s">
        <v>1</v>
      </c>
      <c r="JM81" s="2" t="s">
        <v>1</v>
      </c>
      <c r="JN81" s="2">
        <v>2135</v>
      </c>
      <c r="JO81" s="2">
        <v>0</v>
      </c>
      <c r="JP81" s="2" t="s">
        <v>1</v>
      </c>
      <c r="JQ81" s="2" t="s">
        <v>1</v>
      </c>
      <c r="JR81" s="2" t="s">
        <v>1</v>
      </c>
      <c r="JS81" s="2">
        <v>338114.7</v>
      </c>
      <c r="JT81" s="2">
        <v>320106</v>
      </c>
      <c r="JU81" s="2">
        <v>477972</v>
      </c>
      <c r="JV81" s="2" t="s">
        <v>1</v>
      </c>
      <c r="JW81" s="2" t="s">
        <v>1</v>
      </c>
      <c r="JX81" s="2" t="s">
        <v>1</v>
      </c>
      <c r="JY81" s="2" t="s">
        <v>1</v>
      </c>
      <c r="JZ81" s="2">
        <v>1750</v>
      </c>
      <c r="KA81" s="2" t="s">
        <v>1</v>
      </c>
      <c r="KB81" s="2" t="s">
        <v>1</v>
      </c>
      <c r="KC81" s="2" t="s">
        <v>1</v>
      </c>
      <c r="KD81" s="2" t="s">
        <v>1</v>
      </c>
      <c r="KE81" s="2" t="s">
        <v>1</v>
      </c>
      <c r="KF81" s="2" t="s">
        <v>1</v>
      </c>
      <c r="KG81" s="2" t="s">
        <v>1</v>
      </c>
      <c r="KH81" s="2" t="s">
        <v>1</v>
      </c>
      <c r="KI81" s="2" t="s">
        <v>1</v>
      </c>
      <c r="KJ81" s="2" t="s">
        <v>1</v>
      </c>
      <c r="KK81" s="2" t="s">
        <v>1</v>
      </c>
      <c r="KL81" s="2" t="s">
        <v>1</v>
      </c>
      <c r="KM81" s="2" t="s">
        <v>1</v>
      </c>
      <c r="KN81" s="2" t="s">
        <v>1</v>
      </c>
      <c r="KO81" s="2" t="s">
        <v>1</v>
      </c>
      <c r="KP81" s="2" t="s">
        <v>1</v>
      </c>
      <c r="KQ81" s="2" t="s">
        <v>1</v>
      </c>
      <c r="KR81" s="2" t="s">
        <v>1</v>
      </c>
      <c r="KS81" s="2" t="s">
        <v>1</v>
      </c>
      <c r="KT81" s="2" t="s">
        <v>1</v>
      </c>
      <c r="KU81" s="2" t="s">
        <v>1</v>
      </c>
      <c r="KV81" s="2" t="s">
        <v>1</v>
      </c>
      <c r="KW81" s="2" t="s">
        <v>1</v>
      </c>
      <c r="KX81" s="2" t="s">
        <v>1</v>
      </c>
      <c r="KY81" s="2" t="s">
        <v>1</v>
      </c>
      <c r="KZ81" s="2" t="s">
        <v>1</v>
      </c>
      <c r="LA81" s="2" t="s">
        <v>1</v>
      </c>
      <c r="LB81" s="2" t="s">
        <v>1</v>
      </c>
      <c r="LC81" s="2" t="s">
        <v>1</v>
      </c>
      <c r="LD81" s="2" t="s">
        <v>1</v>
      </c>
      <c r="LE81" s="2" t="s">
        <v>1</v>
      </c>
      <c r="LF81" s="2" t="s">
        <v>1</v>
      </c>
      <c r="LG81" s="2" t="s">
        <v>1</v>
      </c>
      <c r="LH81" s="2" t="s">
        <v>1</v>
      </c>
      <c r="LI81" s="2" t="s">
        <v>1</v>
      </c>
    </row>
    <row r="82" spans="1:321" x14ac:dyDescent="0.3">
      <c r="A82" s="2" t="s">
        <v>76</v>
      </c>
      <c r="B82" s="2">
        <v>107</v>
      </c>
      <c r="C82" s="8">
        <f t="shared" si="119"/>
        <v>2051741.3500000006</v>
      </c>
      <c r="D82" s="8">
        <f t="shared" si="120"/>
        <v>5820009.2000000002</v>
      </c>
      <c r="E82" s="8">
        <f t="shared" si="121"/>
        <v>54392.609345794393</v>
      </c>
      <c r="F82" s="8">
        <f t="shared" si="122"/>
        <v>2357006.3800000004</v>
      </c>
      <c r="G82" s="8">
        <f t="shared" si="123"/>
        <v>2942862.82</v>
      </c>
      <c r="H82" s="8">
        <f t="shared" si="124"/>
        <v>0</v>
      </c>
      <c r="I82" s="8">
        <f t="shared" si="125"/>
        <v>520140</v>
      </c>
      <c r="J82" s="8">
        <f t="shared" si="126"/>
        <v>4861.1214953271028</v>
      </c>
      <c r="K82" s="8">
        <f t="shared" si="127"/>
        <v>520140</v>
      </c>
      <c r="L82" s="8">
        <f t="shared" si="128"/>
        <v>0</v>
      </c>
      <c r="M82" s="8">
        <f t="shared" si="129"/>
        <v>2913082.82</v>
      </c>
      <c r="N82" s="8">
        <f t="shared" si="130"/>
        <v>22028.097009345798</v>
      </c>
      <c r="O82" s="8">
        <f t="shared" si="131"/>
        <v>482901.60000000003</v>
      </c>
      <c r="P82" s="8">
        <f t="shared" si="132"/>
        <v>729134.1</v>
      </c>
      <c r="Q82" s="8">
        <f t="shared" si="133"/>
        <v>817294.99</v>
      </c>
      <c r="R82" s="8">
        <f t="shared" si="134"/>
        <v>2298854.16</v>
      </c>
      <c r="S82" s="8">
        <f t="shared" si="135"/>
        <v>21484.618317757009</v>
      </c>
      <c r="T82" s="8">
        <f t="shared" si="136"/>
        <v>58152.220000000205</v>
      </c>
      <c r="U82" s="7">
        <f t="shared" si="137"/>
        <v>2.4672067285621942E-2</v>
      </c>
      <c r="V82" s="8">
        <f t="shared" si="138"/>
        <v>51600.2</v>
      </c>
      <c r="W82" s="8">
        <f t="shared" si="139"/>
        <v>750</v>
      </c>
      <c r="X82" s="8">
        <f t="shared" si="140"/>
        <v>4302.0200000000004</v>
      </c>
      <c r="Y82" s="8">
        <f t="shared" si="141"/>
        <v>1500</v>
      </c>
      <c r="Z82" s="8">
        <f t="shared" si="142"/>
        <v>9803.25</v>
      </c>
      <c r="AA82" s="8">
        <f t="shared" si="143"/>
        <v>259720.22</v>
      </c>
      <c r="AB82" s="8">
        <f t="shared" si="144"/>
        <v>3768267.8499999996</v>
      </c>
      <c r="AC82" s="8">
        <f t="shared" si="145"/>
        <v>35217.456542056068</v>
      </c>
      <c r="AD82" s="8">
        <f t="shared" si="146"/>
        <v>3668267.8499999996</v>
      </c>
      <c r="AE82" s="8">
        <f t="shared" si="147"/>
        <v>34282.877102803737</v>
      </c>
      <c r="AF82" s="8">
        <f t="shared" si="148"/>
        <v>437938</v>
      </c>
      <c r="AG82" s="7">
        <f t="shared" si="149"/>
        <v>0.11621732250269844</v>
      </c>
      <c r="AH82" s="8">
        <f t="shared" si="150"/>
        <v>4092.8785046728972</v>
      </c>
      <c r="AI82" s="8">
        <f t="shared" si="151"/>
        <v>2467949.5499999998</v>
      </c>
      <c r="AJ82" s="8">
        <f t="shared" si="152"/>
        <v>12512</v>
      </c>
      <c r="AK82" s="8">
        <f t="shared" si="153"/>
        <v>747983</v>
      </c>
      <c r="AL82" s="8">
        <f t="shared" si="154"/>
        <v>100000</v>
      </c>
      <c r="AM82" s="8">
        <f t="shared" si="155"/>
        <v>934.57943925233644</v>
      </c>
      <c r="AN82" s="8">
        <f t="shared" si="156"/>
        <v>100000</v>
      </c>
      <c r="AO82" s="8">
        <f t="shared" si="157"/>
        <v>0</v>
      </c>
      <c r="AP82" s="2">
        <v>432339.58</v>
      </c>
      <c r="AQ82" s="2">
        <v>11557.83</v>
      </c>
      <c r="AR82" s="2">
        <v>39004.19</v>
      </c>
      <c r="AS82" s="2" t="s">
        <v>1</v>
      </c>
      <c r="AT82" s="2">
        <v>363194.1</v>
      </c>
      <c r="AU82" s="2">
        <v>365940</v>
      </c>
      <c r="AV82" s="2" t="s">
        <v>1</v>
      </c>
      <c r="AW82" s="2">
        <v>817294.99</v>
      </c>
      <c r="AX82" s="2" t="s">
        <v>1</v>
      </c>
      <c r="AY82" s="2" t="s">
        <v>1</v>
      </c>
      <c r="AZ82" s="2" t="s">
        <v>1</v>
      </c>
      <c r="BA82" s="2" t="s">
        <v>1</v>
      </c>
      <c r="BB82" s="2">
        <v>0.2</v>
      </c>
      <c r="BC82" s="2" t="s">
        <v>1</v>
      </c>
      <c r="BD82" s="2" t="s">
        <v>1</v>
      </c>
      <c r="BE82" s="2">
        <v>51600</v>
      </c>
      <c r="BF82" s="2" t="s">
        <v>1</v>
      </c>
      <c r="BG82" s="2" t="s">
        <v>1</v>
      </c>
      <c r="BH82" s="2">
        <v>750</v>
      </c>
      <c r="BI82" s="2" t="s">
        <v>1</v>
      </c>
      <c r="BJ82" s="2" t="s">
        <v>1</v>
      </c>
      <c r="BK82" s="2" t="s">
        <v>1</v>
      </c>
      <c r="BL82" s="2" t="s">
        <v>1</v>
      </c>
      <c r="BM82" s="2" t="s">
        <v>1</v>
      </c>
      <c r="BN82" s="2" t="s">
        <v>1</v>
      </c>
      <c r="BO82" s="2" t="s">
        <v>1</v>
      </c>
      <c r="BP82" s="2">
        <v>4302.0200000000004</v>
      </c>
      <c r="BQ82" s="2" t="s">
        <v>1</v>
      </c>
      <c r="BR82" s="2">
        <v>1500</v>
      </c>
      <c r="BS82" s="2">
        <v>9754.19</v>
      </c>
      <c r="BT82" s="2">
        <v>49.06</v>
      </c>
      <c r="BU82" s="2" t="s">
        <v>1</v>
      </c>
      <c r="BV82" s="2" t="s">
        <v>1</v>
      </c>
      <c r="BW82" s="2">
        <v>259720.22</v>
      </c>
      <c r="BX82" s="2" t="s">
        <v>1</v>
      </c>
      <c r="BY82" s="2">
        <v>2858468.21</v>
      </c>
      <c r="BZ82" s="2" t="s">
        <v>1</v>
      </c>
      <c r="CA82" s="2">
        <v>3000</v>
      </c>
      <c r="CB82" s="2" t="s">
        <v>1</v>
      </c>
      <c r="CC82" s="2" t="s">
        <v>1</v>
      </c>
      <c r="CD82" s="2" t="s">
        <v>1</v>
      </c>
      <c r="CE82" s="2">
        <v>51122</v>
      </c>
      <c r="CF82" s="2" t="s">
        <v>1</v>
      </c>
      <c r="CG82" s="2" t="s">
        <v>1</v>
      </c>
      <c r="CH82" s="2" t="s">
        <v>1</v>
      </c>
      <c r="CI82" s="2">
        <v>492.61</v>
      </c>
      <c r="CJ82" s="2" t="s">
        <v>1</v>
      </c>
      <c r="CK82" s="2" t="s">
        <v>1</v>
      </c>
      <c r="CL82" s="2" t="s">
        <v>1</v>
      </c>
      <c r="CM82" s="2" t="s">
        <v>1</v>
      </c>
      <c r="CN82" s="2" t="s">
        <v>1</v>
      </c>
      <c r="CO82" s="2" t="s">
        <v>1</v>
      </c>
      <c r="CP82" s="2" t="s">
        <v>1</v>
      </c>
      <c r="CQ82" s="2" t="s">
        <v>1</v>
      </c>
      <c r="CR82" s="2" t="s">
        <v>1</v>
      </c>
      <c r="CS82" s="2" t="s">
        <v>1</v>
      </c>
      <c r="CT82" s="2" t="s">
        <v>1</v>
      </c>
      <c r="CU82" s="2" t="s">
        <v>1</v>
      </c>
      <c r="CV82" s="2" t="s">
        <v>1</v>
      </c>
      <c r="CW82" s="2">
        <v>7500</v>
      </c>
      <c r="CX82" s="2" t="s">
        <v>1</v>
      </c>
      <c r="CY82" s="2" t="s">
        <v>1</v>
      </c>
      <c r="CZ82" s="2" t="s">
        <v>1</v>
      </c>
      <c r="DA82" s="2">
        <v>22280</v>
      </c>
      <c r="DB82" s="2" t="s">
        <v>1</v>
      </c>
      <c r="DC82" s="2">
        <v>0</v>
      </c>
      <c r="DD82" s="2" t="s">
        <v>1</v>
      </c>
      <c r="DE82" s="2" t="s">
        <v>1</v>
      </c>
      <c r="DF82" s="2" t="s">
        <v>1</v>
      </c>
      <c r="DG82" s="2" t="s">
        <v>1</v>
      </c>
      <c r="DH82" s="2" t="s">
        <v>1</v>
      </c>
      <c r="DI82" s="2" t="s">
        <v>1</v>
      </c>
      <c r="DJ82" s="2" t="s">
        <v>1</v>
      </c>
      <c r="DK82" s="2" t="s">
        <v>1</v>
      </c>
      <c r="DL82" s="2" t="s">
        <v>1</v>
      </c>
      <c r="DM82" s="2" t="s">
        <v>1</v>
      </c>
      <c r="DN82" s="2" t="s">
        <v>1</v>
      </c>
      <c r="DO82" s="2" t="s">
        <v>1</v>
      </c>
      <c r="DP82" s="2" t="s">
        <v>1</v>
      </c>
      <c r="DQ82" s="2" t="s">
        <v>1</v>
      </c>
      <c r="DR82" s="2" t="s">
        <v>1</v>
      </c>
      <c r="DS82" s="2" t="s">
        <v>1</v>
      </c>
      <c r="DT82" s="2" t="s">
        <v>1</v>
      </c>
      <c r="DU82" s="2" t="s">
        <v>1</v>
      </c>
      <c r="DV82" s="2">
        <v>29000</v>
      </c>
      <c r="DW82" s="2">
        <v>65400</v>
      </c>
      <c r="DX82" s="2" t="s">
        <v>1</v>
      </c>
      <c r="DY82" s="2">
        <v>87740</v>
      </c>
      <c r="DZ82" s="2" t="s">
        <v>1</v>
      </c>
      <c r="EA82" s="2" t="s">
        <v>1</v>
      </c>
      <c r="EB82" s="2">
        <v>338000</v>
      </c>
      <c r="EC82" s="2" t="s">
        <v>1</v>
      </c>
      <c r="ED82" s="2" t="s">
        <v>1</v>
      </c>
      <c r="EE82" s="2" t="s">
        <v>1</v>
      </c>
      <c r="EF82" s="2" t="s">
        <v>1</v>
      </c>
      <c r="EG82" s="2" t="s">
        <v>1</v>
      </c>
      <c r="EH82" s="2" t="s">
        <v>1</v>
      </c>
      <c r="EI82" s="2" t="s">
        <v>1</v>
      </c>
      <c r="EJ82" s="2" t="s">
        <v>1</v>
      </c>
      <c r="EK82" s="2" t="s">
        <v>1</v>
      </c>
      <c r="EL82" s="2" t="s">
        <v>1</v>
      </c>
      <c r="EM82" s="2" t="s">
        <v>1</v>
      </c>
      <c r="EN82" s="2" t="s">
        <v>1</v>
      </c>
      <c r="EO82" s="2" t="s">
        <v>1</v>
      </c>
      <c r="EP82" s="2" t="s">
        <v>1</v>
      </c>
      <c r="EQ82" s="2" t="s">
        <v>1</v>
      </c>
      <c r="ER82" s="2" t="s">
        <v>1</v>
      </c>
      <c r="ES82" s="2" t="s">
        <v>1</v>
      </c>
      <c r="ET82" s="2" t="s">
        <v>1</v>
      </c>
      <c r="EU82" s="2">
        <v>4331</v>
      </c>
      <c r="EV82" s="2">
        <v>169786</v>
      </c>
      <c r="EW82" s="2">
        <v>240626</v>
      </c>
      <c r="EX82" s="2" t="s">
        <v>1</v>
      </c>
      <c r="EY82" s="2" t="s">
        <v>1</v>
      </c>
      <c r="EZ82" s="2" t="s">
        <v>1</v>
      </c>
      <c r="FA82" s="2" t="s">
        <v>1</v>
      </c>
      <c r="FB82" s="2">
        <v>21652</v>
      </c>
      <c r="FC82" s="2" t="s">
        <v>1</v>
      </c>
      <c r="FD82" s="2" t="s">
        <v>1</v>
      </c>
      <c r="FE82" s="2">
        <v>1543</v>
      </c>
      <c r="FF82" s="2" t="s">
        <v>1</v>
      </c>
      <c r="FG82" s="2" t="s">
        <v>1</v>
      </c>
      <c r="FH82" s="2">
        <v>34774</v>
      </c>
      <c r="FI82" s="2" t="s">
        <v>1</v>
      </c>
      <c r="FJ82" s="2" t="s">
        <v>1</v>
      </c>
      <c r="FK82" s="2" t="s">
        <v>1</v>
      </c>
      <c r="FL82" s="2" t="s">
        <v>1</v>
      </c>
      <c r="FM82" s="2">
        <v>22248</v>
      </c>
      <c r="FN82" s="2">
        <v>77182.02</v>
      </c>
      <c r="FO82" s="2" t="s">
        <v>1</v>
      </c>
      <c r="FP82" s="2">
        <v>357248.43</v>
      </c>
      <c r="FQ82" s="2" t="s">
        <v>1</v>
      </c>
      <c r="FR82" s="2" t="s">
        <v>1</v>
      </c>
      <c r="FS82" s="2" t="s">
        <v>1</v>
      </c>
      <c r="FT82" s="2" t="s">
        <v>1</v>
      </c>
      <c r="FU82" s="2" t="s">
        <v>1</v>
      </c>
      <c r="FV82" s="2" t="s">
        <v>1</v>
      </c>
      <c r="FW82" s="2" t="s">
        <v>1</v>
      </c>
      <c r="FX82" s="2">
        <v>59860.01</v>
      </c>
      <c r="FY82" s="2">
        <v>50177</v>
      </c>
      <c r="FZ82" s="2" t="s">
        <v>1</v>
      </c>
      <c r="GA82" s="2">
        <v>7896</v>
      </c>
      <c r="GB82" s="2" t="s">
        <v>1</v>
      </c>
      <c r="GC82" s="2" t="s">
        <v>1</v>
      </c>
      <c r="GD82" s="2">
        <v>2324</v>
      </c>
      <c r="GE82" s="2">
        <v>31762.71</v>
      </c>
      <c r="GF82" s="2">
        <v>9676.2000000000007</v>
      </c>
      <c r="GG82" s="2">
        <v>4306</v>
      </c>
      <c r="GH82" s="2" t="s">
        <v>1</v>
      </c>
      <c r="GI82" s="2">
        <v>20000</v>
      </c>
      <c r="GJ82" s="2">
        <v>1331</v>
      </c>
      <c r="GK82" s="2">
        <v>14130</v>
      </c>
      <c r="GL82" s="2">
        <v>1587484.98</v>
      </c>
      <c r="GM82" s="2">
        <v>135169</v>
      </c>
      <c r="GN82" s="2">
        <v>4065.2</v>
      </c>
      <c r="GO82" s="2">
        <v>21087</v>
      </c>
      <c r="GP82" s="2">
        <v>17046</v>
      </c>
      <c r="GQ82" s="2" t="s">
        <v>1</v>
      </c>
      <c r="GR82" s="2" t="s">
        <v>1</v>
      </c>
      <c r="GS82" s="2" t="s">
        <v>1</v>
      </c>
      <c r="GT82" s="2">
        <v>525</v>
      </c>
      <c r="GU82" s="2" t="s">
        <v>1</v>
      </c>
      <c r="GV82" s="2" t="s">
        <v>1</v>
      </c>
      <c r="GW82" s="2" t="s">
        <v>1</v>
      </c>
      <c r="GX82" s="2" t="s">
        <v>1</v>
      </c>
      <c r="GY82" s="2" t="s">
        <v>1</v>
      </c>
      <c r="GZ82" s="2" t="s">
        <v>1</v>
      </c>
      <c r="HA82" s="2">
        <v>9657</v>
      </c>
      <c r="HB82" s="2" t="s">
        <v>1</v>
      </c>
      <c r="HC82" s="2" t="s">
        <v>1</v>
      </c>
      <c r="HD82" s="2" t="s">
        <v>1</v>
      </c>
      <c r="HE82" s="2" t="s">
        <v>1</v>
      </c>
      <c r="HF82" s="2" t="s">
        <v>1</v>
      </c>
      <c r="HG82" s="2" t="s">
        <v>1</v>
      </c>
      <c r="HH82" s="2" t="s">
        <v>1</v>
      </c>
      <c r="HI82" s="2" t="s">
        <v>1</v>
      </c>
      <c r="HJ82" s="2" t="s">
        <v>1</v>
      </c>
      <c r="HK82" s="2" t="s">
        <v>1</v>
      </c>
      <c r="HL82" s="2" t="s">
        <v>1</v>
      </c>
      <c r="HM82" s="2" t="s">
        <v>1</v>
      </c>
      <c r="HN82" s="2">
        <v>12512</v>
      </c>
      <c r="HO82" s="2" t="s">
        <v>1</v>
      </c>
      <c r="HP82" s="2" t="s">
        <v>1</v>
      </c>
      <c r="HQ82" s="2">
        <v>33778</v>
      </c>
      <c r="HR82" s="2" t="s">
        <v>1</v>
      </c>
      <c r="HS82" s="2">
        <v>4576</v>
      </c>
      <c r="HT82" s="2" t="s">
        <v>1</v>
      </c>
      <c r="HU82" s="2" t="s">
        <v>1</v>
      </c>
      <c r="HV82" s="2">
        <v>18035</v>
      </c>
      <c r="HW82" s="2" t="s">
        <v>1</v>
      </c>
      <c r="HX82" s="2" t="s">
        <v>1</v>
      </c>
      <c r="HY82" s="2" t="s">
        <v>1</v>
      </c>
      <c r="HZ82" s="2" t="s">
        <v>1</v>
      </c>
      <c r="IA82" s="2" t="s">
        <v>1</v>
      </c>
      <c r="IB82" s="2" t="s">
        <v>1</v>
      </c>
      <c r="IC82" s="2" t="s">
        <v>1</v>
      </c>
      <c r="ID82" s="2" t="s">
        <v>1</v>
      </c>
      <c r="IE82" s="2" t="s">
        <v>1</v>
      </c>
      <c r="IF82" s="2">
        <v>283470</v>
      </c>
      <c r="IG82" s="2">
        <v>10000</v>
      </c>
      <c r="IH82" s="2" t="s">
        <v>1</v>
      </c>
      <c r="II82" s="2">
        <v>367090</v>
      </c>
      <c r="IJ82" s="2">
        <v>31034</v>
      </c>
      <c r="IK82" s="2" t="s">
        <v>1</v>
      </c>
      <c r="IL82" s="2" t="s">
        <v>1</v>
      </c>
      <c r="IM82" s="2" t="s">
        <v>1</v>
      </c>
      <c r="IN82" s="2" t="s">
        <v>1</v>
      </c>
      <c r="IO82" s="2" t="s">
        <v>1</v>
      </c>
      <c r="IP82" s="2" t="s">
        <v>1</v>
      </c>
      <c r="IQ82" s="2" t="s">
        <v>1</v>
      </c>
      <c r="IR82" s="2" t="s">
        <v>1</v>
      </c>
      <c r="IS82" s="2" t="s">
        <v>1</v>
      </c>
      <c r="IT82" s="2" t="s">
        <v>1</v>
      </c>
      <c r="IU82" s="2" t="s">
        <v>1</v>
      </c>
      <c r="IV82" s="2" t="s">
        <v>1</v>
      </c>
      <c r="IW82" s="2" t="s">
        <v>1</v>
      </c>
      <c r="IX82" s="2" t="s">
        <v>1</v>
      </c>
      <c r="IY82" s="2" t="s">
        <v>1</v>
      </c>
      <c r="IZ82" s="2" t="s">
        <v>1</v>
      </c>
      <c r="JA82" s="2" t="s">
        <v>1</v>
      </c>
      <c r="JB82" s="2" t="s">
        <v>1</v>
      </c>
      <c r="JC82" s="2" t="s">
        <v>1</v>
      </c>
      <c r="JD82" s="2" t="s">
        <v>1</v>
      </c>
      <c r="JE82" s="2" t="s">
        <v>1</v>
      </c>
      <c r="JF82" s="2" t="s">
        <v>1</v>
      </c>
      <c r="JG82" s="2" t="s">
        <v>1</v>
      </c>
      <c r="JH82" s="2" t="s">
        <v>1</v>
      </c>
      <c r="JI82" s="2" t="s">
        <v>1</v>
      </c>
      <c r="JJ82" s="2" t="s">
        <v>1</v>
      </c>
      <c r="JK82" s="2" t="s">
        <v>1</v>
      </c>
      <c r="JL82" s="2">
        <v>0</v>
      </c>
      <c r="JM82" s="2" t="s">
        <v>1</v>
      </c>
      <c r="JN82" s="2">
        <v>1885.3</v>
      </c>
      <c r="JO82" s="2" t="s">
        <v>1</v>
      </c>
      <c r="JP82" s="2" t="s">
        <v>1</v>
      </c>
      <c r="JQ82" s="2" t="s">
        <v>1</v>
      </c>
      <c r="JR82" s="2">
        <v>0</v>
      </c>
      <c r="JS82" s="2">
        <v>0</v>
      </c>
      <c r="JT82" s="2">
        <v>100000</v>
      </c>
      <c r="JU82" s="2" t="s">
        <v>1</v>
      </c>
      <c r="JV82" s="2" t="s">
        <v>1</v>
      </c>
      <c r="JW82" s="2" t="s">
        <v>1</v>
      </c>
      <c r="JX82" s="2" t="s">
        <v>1</v>
      </c>
      <c r="JY82" s="2" t="s">
        <v>1</v>
      </c>
      <c r="JZ82" s="2" t="s">
        <v>1</v>
      </c>
      <c r="KA82" s="2" t="s">
        <v>1</v>
      </c>
      <c r="KB82" s="2" t="s">
        <v>1</v>
      </c>
      <c r="KC82" s="2" t="s">
        <v>1</v>
      </c>
      <c r="KD82" s="2" t="s">
        <v>1</v>
      </c>
      <c r="KE82" s="2" t="s">
        <v>1</v>
      </c>
      <c r="KF82" s="2" t="s">
        <v>1</v>
      </c>
      <c r="KG82" s="2" t="s">
        <v>1</v>
      </c>
      <c r="KH82" s="2" t="s">
        <v>1</v>
      </c>
      <c r="KI82" s="2" t="s">
        <v>1</v>
      </c>
      <c r="KJ82" s="2" t="s">
        <v>1</v>
      </c>
      <c r="KK82" s="2" t="s">
        <v>1</v>
      </c>
      <c r="KL82" s="2" t="s">
        <v>1</v>
      </c>
      <c r="KM82" s="2" t="s">
        <v>1</v>
      </c>
      <c r="KN82" s="2" t="s">
        <v>1</v>
      </c>
      <c r="KO82" s="2" t="s">
        <v>1</v>
      </c>
      <c r="KP82" s="2" t="s">
        <v>1</v>
      </c>
      <c r="KQ82" s="2" t="s">
        <v>1</v>
      </c>
      <c r="KR82" s="2" t="s">
        <v>1</v>
      </c>
      <c r="KS82" s="2" t="s">
        <v>1</v>
      </c>
      <c r="KT82" s="2" t="s">
        <v>1</v>
      </c>
      <c r="KU82" s="2" t="s">
        <v>1</v>
      </c>
      <c r="KV82" s="2" t="s">
        <v>1</v>
      </c>
      <c r="KW82" s="2" t="s">
        <v>1</v>
      </c>
      <c r="KX82" s="2" t="s">
        <v>1</v>
      </c>
      <c r="KY82" s="2" t="s">
        <v>1</v>
      </c>
      <c r="KZ82" s="2" t="s">
        <v>1</v>
      </c>
      <c r="LA82" s="2" t="s">
        <v>1</v>
      </c>
      <c r="LB82" s="2" t="s">
        <v>1</v>
      </c>
      <c r="LC82" s="2" t="s">
        <v>1</v>
      </c>
      <c r="LD82" s="2" t="s">
        <v>1</v>
      </c>
      <c r="LE82" s="2" t="s">
        <v>1</v>
      </c>
      <c r="LF82" s="2" t="s">
        <v>1</v>
      </c>
      <c r="LG82" s="2" t="s">
        <v>1</v>
      </c>
      <c r="LH82" s="2" t="s">
        <v>1</v>
      </c>
      <c r="LI82" s="2" t="s">
        <v>1</v>
      </c>
    </row>
    <row r="83" spans="1:321" x14ac:dyDescent="0.3">
      <c r="A83" s="2" t="s">
        <v>77</v>
      </c>
      <c r="B83" s="2">
        <v>384</v>
      </c>
      <c r="C83" s="8">
        <f t="shared" si="119"/>
        <v>1541651.0000000019</v>
      </c>
      <c r="D83" s="8">
        <f t="shared" si="120"/>
        <v>13682630.850000001</v>
      </c>
      <c r="E83" s="8">
        <f t="shared" si="121"/>
        <v>35631.851171875001</v>
      </c>
      <c r="F83" s="8">
        <f t="shared" si="122"/>
        <v>7269468.2300000014</v>
      </c>
      <c r="G83" s="8">
        <f t="shared" si="123"/>
        <v>4605914.3899999997</v>
      </c>
      <c r="H83" s="8">
        <f t="shared" si="124"/>
        <v>24550</v>
      </c>
      <c r="I83" s="8">
        <f t="shared" si="125"/>
        <v>1782698.23</v>
      </c>
      <c r="J83" s="8">
        <f t="shared" si="126"/>
        <v>4642.4433072916663</v>
      </c>
      <c r="K83" s="8">
        <f t="shared" si="127"/>
        <v>1194903.26</v>
      </c>
      <c r="L83" s="8">
        <f t="shared" si="128"/>
        <v>587794.97</v>
      </c>
      <c r="M83" s="8">
        <f t="shared" si="129"/>
        <v>4029954.3899999997</v>
      </c>
      <c r="N83" s="8">
        <f t="shared" si="130"/>
        <v>18930.906848958337</v>
      </c>
      <c r="O83" s="8">
        <f t="shared" si="131"/>
        <v>1681722.76</v>
      </c>
      <c r="P83" s="8">
        <f t="shared" si="132"/>
        <v>1979368.86</v>
      </c>
      <c r="Q83" s="8">
        <f t="shared" si="133"/>
        <v>2854529.37</v>
      </c>
      <c r="R83" s="8">
        <f t="shared" si="134"/>
        <v>6989428.2300000004</v>
      </c>
      <c r="S83" s="8">
        <f t="shared" si="135"/>
        <v>18201.636015625001</v>
      </c>
      <c r="T83" s="8">
        <f t="shared" si="136"/>
        <v>280040.00000000093</v>
      </c>
      <c r="U83" s="7">
        <f t="shared" si="137"/>
        <v>3.8522762757847676E-2</v>
      </c>
      <c r="V83" s="8">
        <f t="shared" si="138"/>
        <v>0</v>
      </c>
      <c r="W83" s="8">
        <f t="shared" si="139"/>
        <v>275280</v>
      </c>
      <c r="X83" s="8">
        <f t="shared" si="140"/>
        <v>0</v>
      </c>
      <c r="Y83" s="8">
        <f t="shared" si="141"/>
        <v>4760</v>
      </c>
      <c r="Z83" s="8">
        <f t="shared" si="142"/>
        <v>34178.550000000003</v>
      </c>
      <c r="AA83" s="8">
        <f t="shared" si="143"/>
        <v>439628.69</v>
      </c>
      <c r="AB83" s="8">
        <f t="shared" si="144"/>
        <v>12140979.85</v>
      </c>
      <c r="AC83" s="8">
        <f t="shared" si="145"/>
        <v>31617.135026041666</v>
      </c>
      <c r="AD83" s="8">
        <f t="shared" si="146"/>
        <v>10158601.15</v>
      </c>
      <c r="AE83" s="8">
        <f t="shared" si="147"/>
        <v>26454.690494791666</v>
      </c>
      <c r="AF83" s="8">
        <f t="shared" si="148"/>
        <v>1995282</v>
      </c>
      <c r="AG83" s="7">
        <f t="shared" si="149"/>
        <v>0.16434274866208595</v>
      </c>
      <c r="AH83" s="8">
        <f t="shared" si="150"/>
        <v>5196.046875</v>
      </c>
      <c r="AI83" s="8">
        <f t="shared" si="151"/>
        <v>7090706.5299999993</v>
      </c>
      <c r="AJ83" s="8">
        <f t="shared" si="152"/>
        <v>25000</v>
      </c>
      <c r="AK83" s="8">
        <f t="shared" si="153"/>
        <v>1038798.62</v>
      </c>
      <c r="AL83" s="8">
        <f t="shared" si="154"/>
        <v>1982378.7</v>
      </c>
      <c r="AM83" s="8">
        <f t="shared" si="155"/>
        <v>5162.4445312500002</v>
      </c>
      <c r="AN83" s="8">
        <f t="shared" si="156"/>
        <v>1732378.7</v>
      </c>
      <c r="AO83" s="8">
        <f t="shared" si="157"/>
        <v>0</v>
      </c>
      <c r="AP83" s="2">
        <v>1505224.04</v>
      </c>
      <c r="AQ83" s="2">
        <v>40363.32</v>
      </c>
      <c r="AR83" s="2">
        <v>136135.4</v>
      </c>
      <c r="AS83" s="2" t="s">
        <v>1</v>
      </c>
      <c r="AT83" s="2">
        <v>1268008.8600000001</v>
      </c>
      <c r="AU83" s="2">
        <v>711360</v>
      </c>
      <c r="AV83" s="2" t="s">
        <v>1</v>
      </c>
      <c r="AW83" s="2">
        <v>2854529.37</v>
      </c>
      <c r="AX83" s="2" t="s">
        <v>1</v>
      </c>
      <c r="AY83" s="2" t="s">
        <v>1</v>
      </c>
      <c r="AZ83" s="2" t="s">
        <v>1</v>
      </c>
      <c r="BA83" s="2" t="s">
        <v>1</v>
      </c>
      <c r="BB83" s="2" t="s">
        <v>1</v>
      </c>
      <c r="BC83" s="2" t="s">
        <v>1</v>
      </c>
      <c r="BD83" s="2" t="s">
        <v>1</v>
      </c>
      <c r="BE83" s="2" t="s">
        <v>1</v>
      </c>
      <c r="BF83" s="2" t="s">
        <v>1</v>
      </c>
      <c r="BG83" s="2">
        <v>228250</v>
      </c>
      <c r="BH83" s="2">
        <v>5200</v>
      </c>
      <c r="BI83" s="2">
        <v>41830</v>
      </c>
      <c r="BJ83" s="2" t="s">
        <v>1</v>
      </c>
      <c r="BK83" s="2" t="s">
        <v>1</v>
      </c>
      <c r="BL83" s="2" t="s">
        <v>1</v>
      </c>
      <c r="BM83" s="2" t="s">
        <v>1</v>
      </c>
      <c r="BN83" s="2" t="s">
        <v>1</v>
      </c>
      <c r="BO83" s="2" t="s">
        <v>1</v>
      </c>
      <c r="BP83" s="2" t="s">
        <v>1</v>
      </c>
      <c r="BQ83" s="2" t="s">
        <v>1</v>
      </c>
      <c r="BR83" s="2">
        <v>4760</v>
      </c>
      <c r="BS83" s="2">
        <v>34007.440000000002</v>
      </c>
      <c r="BT83" s="2">
        <v>171.11</v>
      </c>
      <c r="BU83" s="2" t="s">
        <v>1</v>
      </c>
      <c r="BV83" s="2" t="s">
        <v>1</v>
      </c>
      <c r="BW83" s="2">
        <v>439628.69</v>
      </c>
      <c r="BX83" s="2" t="s">
        <v>1</v>
      </c>
      <c r="BY83" s="2">
        <v>3338695.75</v>
      </c>
      <c r="BZ83" s="2">
        <v>400</v>
      </c>
      <c r="CA83" s="2">
        <v>4235</v>
      </c>
      <c r="CB83" s="2" t="s">
        <v>1</v>
      </c>
      <c r="CC83" s="2" t="s">
        <v>1</v>
      </c>
      <c r="CD83" s="2" t="s">
        <v>1</v>
      </c>
      <c r="CE83" s="2">
        <v>154131.4</v>
      </c>
      <c r="CF83" s="2">
        <v>530903.19999999995</v>
      </c>
      <c r="CG83" s="2">
        <v>1089</v>
      </c>
      <c r="CH83" s="2" t="s">
        <v>1</v>
      </c>
      <c r="CI83" s="2">
        <v>500.04</v>
      </c>
      <c r="CJ83" s="2" t="s">
        <v>1</v>
      </c>
      <c r="CK83" s="2" t="s">
        <v>1</v>
      </c>
      <c r="CL83" s="2" t="s">
        <v>1</v>
      </c>
      <c r="CM83" s="2" t="s">
        <v>1</v>
      </c>
      <c r="CN83" s="2" t="s">
        <v>1</v>
      </c>
      <c r="CO83" s="2" t="s">
        <v>1</v>
      </c>
      <c r="CP83" s="2" t="s">
        <v>1</v>
      </c>
      <c r="CQ83" s="2" t="s">
        <v>1</v>
      </c>
      <c r="CR83" s="2" t="s">
        <v>1</v>
      </c>
      <c r="CS83" s="2">
        <v>575960</v>
      </c>
      <c r="CT83" s="2" t="s">
        <v>1</v>
      </c>
      <c r="CU83" s="2" t="s">
        <v>1</v>
      </c>
      <c r="CV83" s="2" t="s">
        <v>1</v>
      </c>
      <c r="CW83" s="2" t="s">
        <v>1</v>
      </c>
      <c r="CX83" s="2" t="s">
        <v>1</v>
      </c>
      <c r="CY83" s="2" t="s">
        <v>1</v>
      </c>
      <c r="CZ83" s="2" t="s">
        <v>1</v>
      </c>
      <c r="DA83" s="2" t="s">
        <v>1</v>
      </c>
      <c r="DB83" s="2" t="s">
        <v>1</v>
      </c>
      <c r="DC83" s="2" t="s">
        <v>1</v>
      </c>
      <c r="DD83" s="2" t="s">
        <v>1</v>
      </c>
      <c r="DE83" s="2" t="s">
        <v>1</v>
      </c>
      <c r="DF83" s="2" t="s">
        <v>1</v>
      </c>
      <c r="DG83" s="2" t="s">
        <v>1</v>
      </c>
      <c r="DH83" s="2" t="s">
        <v>1</v>
      </c>
      <c r="DI83" s="2" t="s">
        <v>1</v>
      </c>
      <c r="DJ83" s="2" t="s">
        <v>1</v>
      </c>
      <c r="DK83" s="2">
        <v>14550</v>
      </c>
      <c r="DL83" s="2" t="s">
        <v>1</v>
      </c>
      <c r="DM83" s="2">
        <v>10000</v>
      </c>
      <c r="DN83" s="2" t="s">
        <v>1</v>
      </c>
      <c r="DO83" s="2" t="s">
        <v>1</v>
      </c>
      <c r="DP83" s="2" t="s">
        <v>1</v>
      </c>
      <c r="DQ83" s="2" t="s">
        <v>1</v>
      </c>
      <c r="DR83" s="2" t="s">
        <v>1</v>
      </c>
      <c r="DS83" s="2" t="s">
        <v>1</v>
      </c>
      <c r="DT83" s="2" t="s">
        <v>1</v>
      </c>
      <c r="DU83" s="2" t="s">
        <v>1</v>
      </c>
      <c r="DV83" s="2">
        <v>29000</v>
      </c>
      <c r="DW83" s="2">
        <v>112700</v>
      </c>
      <c r="DX83" s="2" t="s">
        <v>1</v>
      </c>
      <c r="DY83" s="2">
        <v>218303.26</v>
      </c>
      <c r="DZ83" s="2" t="s">
        <v>1</v>
      </c>
      <c r="EA83" s="2">
        <v>5000</v>
      </c>
      <c r="EB83" s="2">
        <v>829900</v>
      </c>
      <c r="EC83" s="2" t="s">
        <v>1</v>
      </c>
      <c r="ED83" s="2" t="s">
        <v>1</v>
      </c>
      <c r="EE83" s="2" t="s">
        <v>1</v>
      </c>
      <c r="EF83" s="2" t="s">
        <v>1</v>
      </c>
      <c r="EG83" s="2" t="s">
        <v>1</v>
      </c>
      <c r="EH83" s="2" t="s">
        <v>1</v>
      </c>
      <c r="EI83" s="2" t="s">
        <v>1</v>
      </c>
      <c r="EJ83" s="2" t="s">
        <v>1</v>
      </c>
      <c r="EK83" s="2">
        <v>587794.97</v>
      </c>
      <c r="EL83" s="2" t="s">
        <v>1</v>
      </c>
      <c r="EM83" s="2" t="s">
        <v>1</v>
      </c>
      <c r="EN83" s="2" t="s">
        <v>1</v>
      </c>
      <c r="EO83" s="2" t="s">
        <v>1</v>
      </c>
      <c r="EP83" s="2" t="s">
        <v>1</v>
      </c>
      <c r="EQ83" s="2" t="s">
        <v>1</v>
      </c>
      <c r="ER83" s="2" t="s">
        <v>1</v>
      </c>
      <c r="ES83" s="2">
        <v>759568</v>
      </c>
      <c r="ET83" s="2" t="s">
        <v>1</v>
      </c>
      <c r="EU83" s="2">
        <v>10474</v>
      </c>
      <c r="EV83" s="2">
        <v>177088</v>
      </c>
      <c r="EW83" s="2">
        <v>583426</v>
      </c>
      <c r="EX83" s="2" t="s">
        <v>1</v>
      </c>
      <c r="EY83" s="2" t="s">
        <v>1</v>
      </c>
      <c r="EZ83" s="2" t="s">
        <v>1</v>
      </c>
      <c r="FA83" s="2">
        <v>318296</v>
      </c>
      <c r="FB83" s="2">
        <v>120399</v>
      </c>
      <c r="FC83" s="2">
        <v>3106</v>
      </c>
      <c r="FD83" s="2" t="s">
        <v>1</v>
      </c>
      <c r="FE83" s="2">
        <v>22925</v>
      </c>
      <c r="FF83" s="2" t="s">
        <v>1</v>
      </c>
      <c r="FG83" s="2" t="s">
        <v>1</v>
      </c>
      <c r="FH83" s="2" t="s">
        <v>1</v>
      </c>
      <c r="FI83" s="2">
        <v>623</v>
      </c>
      <c r="FJ83" s="2">
        <v>4546</v>
      </c>
      <c r="FK83" s="2">
        <v>0</v>
      </c>
      <c r="FL83" s="2" t="s">
        <v>1</v>
      </c>
      <c r="FM83" s="2">
        <v>6911</v>
      </c>
      <c r="FN83" s="2">
        <v>76635</v>
      </c>
      <c r="FO83" s="2" t="s">
        <v>1</v>
      </c>
      <c r="FP83" s="2">
        <v>351611.27</v>
      </c>
      <c r="FQ83" s="2" t="s">
        <v>1</v>
      </c>
      <c r="FR83" s="2" t="s">
        <v>1</v>
      </c>
      <c r="FS83" s="2" t="s">
        <v>1</v>
      </c>
      <c r="FT83" s="2" t="s">
        <v>1</v>
      </c>
      <c r="FU83" s="2" t="s">
        <v>1</v>
      </c>
      <c r="FV83" s="2" t="s">
        <v>1</v>
      </c>
      <c r="FW83" s="2" t="s">
        <v>1</v>
      </c>
      <c r="FX83" s="2" t="s">
        <v>1</v>
      </c>
      <c r="FY83" s="2">
        <v>244156.2</v>
      </c>
      <c r="FZ83" s="2">
        <v>133357</v>
      </c>
      <c r="GA83" s="2">
        <v>89202</v>
      </c>
      <c r="GB83" s="2" t="s">
        <v>1</v>
      </c>
      <c r="GC83" s="2" t="s">
        <v>1</v>
      </c>
      <c r="GD83" s="2">
        <v>4901</v>
      </c>
      <c r="GE83" s="2">
        <v>30043.19</v>
      </c>
      <c r="GF83" s="2">
        <v>109742.39999999999</v>
      </c>
      <c r="GG83" s="2" t="s">
        <v>1</v>
      </c>
      <c r="GH83" s="2" t="s">
        <v>1</v>
      </c>
      <c r="GI83" s="2" t="s">
        <v>1</v>
      </c>
      <c r="GJ83" s="2">
        <v>19649</v>
      </c>
      <c r="GK83" s="2">
        <v>31698.93</v>
      </c>
      <c r="GL83" s="2">
        <v>2999287.97</v>
      </c>
      <c r="GM83" s="2">
        <v>2907976.57</v>
      </c>
      <c r="GN83" s="2" t="s">
        <v>1</v>
      </c>
      <c r="GO83" s="2">
        <v>30589</v>
      </c>
      <c r="GP83" s="2">
        <v>20519</v>
      </c>
      <c r="GQ83" s="2" t="s">
        <v>1</v>
      </c>
      <c r="GR83" s="2" t="s">
        <v>1</v>
      </c>
      <c r="GS83" s="2" t="s">
        <v>1</v>
      </c>
      <c r="GT83" s="2">
        <v>9045</v>
      </c>
      <c r="GU83" s="2" t="s">
        <v>1</v>
      </c>
      <c r="GV83" s="2" t="s">
        <v>1</v>
      </c>
      <c r="GW83" s="2" t="s">
        <v>1</v>
      </c>
      <c r="GX83" s="2" t="s">
        <v>1</v>
      </c>
      <c r="GY83" s="2" t="s">
        <v>1</v>
      </c>
      <c r="GZ83" s="2" t="s">
        <v>1</v>
      </c>
      <c r="HA83" s="2">
        <v>20213</v>
      </c>
      <c r="HB83" s="2" t="s">
        <v>1</v>
      </c>
      <c r="HC83" s="2" t="s">
        <v>1</v>
      </c>
      <c r="HD83" s="2" t="s">
        <v>1</v>
      </c>
      <c r="HE83" s="2" t="s">
        <v>1</v>
      </c>
      <c r="HF83" s="2" t="s">
        <v>1</v>
      </c>
      <c r="HG83" s="2" t="s">
        <v>1</v>
      </c>
      <c r="HH83" s="2" t="s">
        <v>1</v>
      </c>
      <c r="HI83" s="2" t="s">
        <v>1</v>
      </c>
      <c r="HJ83" s="2">
        <v>25000</v>
      </c>
      <c r="HK83" s="2" t="s">
        <v>1</v>
      </c>
      <c r="HL83" s="2" t="s">
        <v>1</v>
      </c>
      <c r="HM83" s="2" t="s">
        <v>1</v>
      </c>
      <c r="HN83" s="2" t="s">
        <v>1</v>
      </c>
      <c r="HO83" s="2" t="s">
        <v>1</v>
      </c>
      <c r="HP83" s="2" t="s">
        <v>1</v>
      </c>
      <c r="HQ83" s="2">
        <v>22200</v>
      </c>
      <c r="HR83" s="2" t="s">
        <v>1</v>
      </c>
      <c r="HS83" s="2">
        <v>21175</v>
      </c>
      <c r="HT83" s="2" t="s">
        <v>1</v>
      </c>
      <c r="HU83" s="2" t="s">
        <v>1</v>
      </c>
      <c r="HV83" s="2">
        <v>5760</v>
      </c>
      <c r="HW83" s="2" t="s">
        <v>1</v>
      </c>
      <c r="HX83" s="2" t="s">
        <v>1</v>
      </c>
      <c r="HY83" s="2" t="s">
        <v>1</v>
      </c>
      <c r="HZ83" s="2" t="s">
        <v>1</v>
      </c>
      <c r="IA83" s="2">
        <v>25685</v>
      </c>
      <c r="IB83" s="2" t="s">
        <v>1</v>
      </c>
      <c r="IC83" s="2" t="s">
        <v>1</v>
      </c>
      <c r="ID83" s="2" t="s">
        <v>1</v>
      </c>
      <c r="IE83" s="2" t="s">
        <v>1</v>
      </c>
      <c r="IF83" s="2">
        <v>224067.62</v>
      </c>
      <c r="IG83" s="2" t="s">
        <v>1</v>
      </c>
      <c r="IH83" s="2">
        <v>28551</v>
      </c>
      <c r="II83" s="2">
        <v>711360</v>
      </c>
      <c r="IJ83" s="2" t="s">
        <v>1</v>
      </c>
      <c r="IK83" s="2" t="s">
        <v>1</v>
      </c>
      <c r="IL83" s="2" t="s">
        <v>1</v>
      </c>
      <c r="IM83" s="2" t="s">
        <v>1</v>
      </c>
      <c r="IN83" s="2">
        <v>4814</v>
      </c>
      <c r="IO83" s="2" t="s">
        <v>1</v>
      </c>
      <c r="IP83" s="2" t="s">
        <v>1</v>
      </c>
      <c r="IQ83" s="2" t="s">
        <v>1</v>
      </c>
      <c r="IR83" s="2">
        <v>4000</v>
      </c>
      <c r="IS83" s="2" t="s">
        <v>1</v>
      </c>
      <c r="IT83" s="2" t="s">
        <v>1</v>
      </c>
      <c r="IU83" s="2" t="s">
        <v>1</v>
      </c>
      <c r="IV83" s="2" t="s">
        <v>1</v>
      </c>
      <c r="IW83" s="2" t="s">
        <v>1</v>
      </c>
      <c r="IX83" s="2" t="s">
        <v>1</v>
      </c>
      <c r="IY83" s="2" t="s">
        <v>1</v>
      </c>
      <c r="IZ83" s="2" t="s">
        <v>1</v>
      </c>
      <c r="JA83" s="2" t="s">
        <v>1</v>
      </c>
      <c r="JB83" s="2" t="s">
        <v>1</v>
      </c>
      <c r="JC83" s="2" t="s">
        <v>1</v>
      </c>
      <c r="JD83" s="2" t="s">
        <v>1</v>
      </c>
      <c r="JE83" s="2" t="s">
        <v>1</v>
      </c>
      <c r="JF83" s="2" t="s">
        <v>1</v>
      </c>
      <c r="JG83" s="2" t="s">
        <v>1</v>
      </c>
      <c r="JH83" s="2" t="s">
        <v>1</v>
      </c>
      <c r="JI83" s="2" t="s">
        <v>1</v>
      </c>
      <c r="JJ83" s="2">
        <v>0</v>
      </c>
      <c r="JK83" s="2" t="s">
        <v>1</v>
      </c>
      <c r="JL83" s="2">
        <v>0</v>
      </c>
      <c r="JM83" s="2" t="s">
        <v>1</v>
      </c>
      <c r="JN83" s="2" t="s">
        <v>1</v>
      </c>
      <c r="JO83" s="2" t="s">
        <v>1</v>
      </c>
      <c r="JP83" s="2" t="s">
        <v>1</v>
      </c>
      <c r="JQ83" s="2" t="s">
        <v>1</v>
      </c>
      <c r="JR83" s="2" t="s">
        <v>1</v>
      </c>
      <c r="JS83" s="2">
        <v>1488477.7</v>
      </c>
      <c r="JT83" s="2" t="s">
        <v>1</v>
      </c>
      <c r="JU83" s="2">
        <v>243901</v>
      </c>
      <c r="JV83" s="2" t="s">
        <v>1</v>
      </c>
      <c r="JW83" s="2" t="s">
        <v>1</v>
      </c>
      <c r="JX83" s="2" t="s">
        <v>1</v>
      </c>
      <c r="JY83" s="2" t="s">
        <v>1</v>
      </c>
      <c r="JZ83" s="2" t="s">
        <v>1</v>
      </c>
      <c r="KA83" s="2" t="s">
        <v>1</v>
      </c>
      <c r="KB83" s="2" t="s">
        <v>1</v>
      </c>
      <c r="KC83" s="2" t="s">
        <v>1</v>
      </c>
      <c r="KD83" s="2" t="s">
        <v>1</v>
      </c>
      <c r="KE83" s="2" t="s">
        <v>1</v>
      </c>
      <c r="KF83" s="2" t="s">
        <v>1</v>
      </c>
      <c r="KG83" s="2" t="s">
        <v>1</v>
      </c>
      <c r="KH83" s="2" t="s">
        <v>1</v>
      </c>
      <c r="KI83" s="2" t="s">
        <v>1</v>
      </c>
      <c r="KJ83" s="2" t="s">
        <v>1</v>
      </c>
      <c r="KK83" s="2" t="s">
        <v>1</v>
      </c>
      <c r="KL83" s="2" t="s">
        <v>1</v>
      </c>
      <c r="KM83" s="2" t="s">
        <v>1</v>
      </c>
      <c r="KN83" s="2" t="s">
        <v>1</v>
      </c>
      <c r="KO83" s="2" t="s">
        <v>1</v>
      </c>
      <c r="KP83" s="2" t="s">
        <v>1</v>
      </c>
      <c r="KQ83" s="2" t="s">
        <v>1</v>
      </c>
      <c r="KR83" s="2" t="s">
        <v>1</v>
      </c>
      <c r="KS83" s="2" t="s">
        <v>1</v>
      </c>
      <c r="KT83" s="2" t="s">
        <v>1</v>
      </c>
      <c r="KU83" s="2" t="s">
        <v>1</v>
      </c>
      <c r="KV83" s="2" t="s">
        <v>1</v>
      </c>
      <c r="KW83" s="2" t="s">
        <v>1</v>
      </c>
      <c r="KX83" s="2" t="s">
        <v>1</v>
      </c>
      <c r="KY83" s="2" t="s">
        <v>1</v>
      </c>
      <c r="KZ83" s="2" t="s">
        <v>1</v>
      </c>
      <c r="LA83" s="2" t="s">
        <v>1</v>
      </c>
      <c r="LB83" s="2" t="s">
        <v>1</v>
      </c>
      <c r="LC83" s="2">
        <v>250000</v>
      </c>
      <c r="LD83" s="2" t="s">
        <v>1</v>
      </c>
      <c r="LE83" s="2" t="s">
        <v>1</v>
      </c>
      <c r="LF83" s="2" t="s">
        <v>1</v>
      </c>
      <c r="LG83" s="2" t="s">
        <v>1</v>
      </c>
      <c r="LH83" s="2" t="s">
        <v>1</v>
      </c>
      <c r="LI83" s="2" t="s">
        <v>1</v>
      </c>
    </row>
    <row r="84" spans="1:321" x14ac:dyDescent="0.3">
      <c r="A84" s="2" t="s">
        <v>78</v>
      </c>
      <c r="B84" s="2">
        <v>226</v>
      </c>
      <c r="C84" s="8">
        <f t="shared" si="119"/>
        <v>1420057.3500000015</v>
      </c>
      <c r="D84" s="8">
        <f t="shared" si="120"/>
        <v>36853614.890000001</v>
      </c>
      <c r="E84" s="8">
        <f t="shared" si="121"/>
        <v>163069.09243362834</v>
      </c>
      <c r="F84" s="8">
        <f t="shared" si="122"/>
        <v>22882817.489999998</v>
      </c>
      <c r="G84" s="8">
        <f t="shared" si="123"/>
        <v>5266168.3999999994</v>
      </c>
      <c r="H84" s="8">
        <f t="shared" si="124"/>
        <v>8152058</v>
      </c>
      <c r="I84" s="8">
        <f t="shared" si="125"/>
        <v>552571</v>
      </c>
      <c r="J84" s="8">
        <f t="shared" si="126"/>
        <v>2445.0044247787609</v>
      </c>
      <c r="K84" s="8">
        <f t="shared" si="127"/>
        <v>552571</v>
      </c>
      <c r="L84" s="8">
        <f t="shared" si="128"/>
        <v>0</v>
      </c>
      <c r="M84" s="8">
        <f t="shared" si="129"/>
        <v>4937582.18</v>
      </c>
      <c r="N84" s="8">
        <f t="shared" si="130"/>
        <v>101251.40482300884</v>
      </c>
      <c r="O84" s="8">
        <f t="shared" si="131"/>
        <v>1396146.0799999998</v>
      </c>
      <c r="P84" s="8">
        <f t="shared" si="132"/>
        <v>17118123.329999998</v>
      </c>
      <c r="Q84" s="8">
        <f t="shared" si="133"/>
        <v>2354800.7000000002</v>
      </c>
      <c r="R84" s="8">
        <f t="shared" si="134"/>
        <v>21474780.689999994</v>
      </c>
      <c r="S84" s="8">
        <f t="shared" si="135"/>
        <v>95021.153495575199</v>
      </c>
      <c r="T84" s="8">
        <f t="shared" si="136"/>
        <v>1408036.8000000045</v>
      </c>
      <c r="U84" s="7">
        <f t="shared" si="137"/>
        <v>6.1532492693057987E-2</v>
      </c>
      <c r="V84" s="8">
        <f t="shared" si="138"/>
        <v>7196.3</v>
      </c>
      <c r="W84" s="8">
        <f t="shared" si="139"/>
        <v>1396780.5</v>
      </c>
      <c r="X84" s="8">
        <f t="shared" si="140"/>
        <v>0</v>
      </c>
      <c r="Y84" s="8">
        <f t="shared" si="141"/>
        <v>4060</v>
      </c>
      <c r="Z84" s="8">
        <f t="shared" si="142"/>
        <v>28148.95</v>
      </c>
      <c r="AA84" s="8">
        <f t="shared" si="143"/>
        <v>577561.63</v>
      </c>
      <c r="AB84" s="8">
        <f t="shared" si="144"/>
        <v>35433557.539999999</v>
      </c>
      <c r="AC84" s="8">
        <f t="shared" si="145"/>
        <v>156785.6528318584</v>
      </c>
      <c r="AD84" s="8">
        <f t="shared" si="146"/>
        <v>32530017.440000001</v>
      </c>
      <c r="AE84" s="8">
        <f t="shared" si="147"/>
        <v>143938.13026548672</v>
      </c>
      <c r="AF84" s="8">
        <f t="shared" si="148"/>
        <v>4519123.9000000004</v>
      </c>
      <c r="AG84" s="7">
        <f t="shared" si="149"/>
        <v>0.12753796721930846</v>
      </c>
      <c r="AH84" s="8">
        <f t="shared" si="150"/>
        <v>19996.123451327436</v>
      </c>
      <c r="AI84" s="8">
        <f t="shared" si="151"/>
        <v>9406647.2399999984</v>
      </c>
      <c r="AJ84" s="8">
        <f t="shared" si="152"/>
        <v>154537</v>
      </c>
      <c r="AK84" s="8">
        <f t="shared" si="153"/>
        <v>18284009.300000001</v>
      </c>
      <c r="AL84" s="8">
        <f t="shared" si="154"/>
        <v>2903540.1</v>
      </c>
      <c r="AM84" s="8">
        <f t="shared" si="155"/>
        <v>12847.522566371681</v>
      </c>
      <c r="AN84" s="8">
        <f t="shared" si="156"/>
        <v>2903540.1</v>
      </c>
      <c r="AO84" s="8">
        <f t="shared" si="157"/>
        <v>0</v>
      </c>
      <c r="AP84" s="2">
        <v>1250619.71</v>
      </c>
      <c r="AQ84" s="2">
        <v>33293.910000000003</v>
      </c>
      <c r="AR84" s="2">
        <v>112232.46</v>
      </c>
      <c r="AS84" s="2" t="s">
        <v>1</v>
      </c>
      <c r="AT84" s="2">
        <v>1045643.33</v>
      </c>
      <c r="AU84" s="2">
        <v>16072480</v>
      </c>
      <c r="AV84" s="2" t="s">
        <v>1</v>
      </c>
      <c r="AW84" s="2">
        <v>2354800.7000000002</v>
      </c>
      <c r="AX84" s="2" t="s">
        <v>1</v>
      </c>
      <c r="AY84" s="2" t="s">
        <v>1</v>
      </c>
      <c r="AZ84" s="2" t="s">
        <v>1</v>
      </c>
      <c r="BA84" s="2" t="s">
        <v>1</v>
      </c>
      <c r="BB84" s="2">
        <v>7196.3</v>
      </c>
      <c r="BC84" s="2">
        <v>0</v>
      </c>
      <c r="BD84" s="2" t="s">
        <v>1</v>
      </c>
      <c r="BE84" s="2" t="s">
        <v>1</v>
      </c>
      <c r="BF84" s="2" t="s">
        <v>1</v>
      </c>
      <c r="BG84" s="2">
        <v>196656.5</v>
      </c>
      <c r="BH84" s="2">
        <v>450</v>
      </c>
      <c r="BI84" s="2">
        <v>943785</v>
      </c>
      <c r="BJ84" s="2">
        <v>0</v>
      </c>
      <c r="BK84" s="2" t="s">
        <v>1</v>
      </c>
      <c r="BL84" s="2">
        <v>255889</v>
      </c>
      <c r="BM84" s="2" t="s">
        <v>1</v>
      </c>
      <c r="BN84" s="2" t="s">
        <v>1</v>
      </c>
      <c r="BO84" s="2" t="s">
        <v>1</v>
      </c>
      <c r="BP84" s="2" t="s">
        <v>1</v>
      </c>
      <c r="BQ84" s="2" t="s">
        <v>1</v>
      </c>
      <c r="BR84" s="2">
        <v>4060</v>
      </c>
      <c r="BS84" s="2">
        <v>28007.99</v>
      </c>
      <c r="BT84" s="2">
        <v>140.96</v>
      </c>
      <c r="BU84" s="2" t="s">
        <v>1</v>
      </c>
      <c r="BV84" s="2" t="s">
        <v>1</v>
      </c>
      <c r="BW84" s="2">
        <v>577561.63</v>
      </c>
      <c r="BX84" s="2" t="s">
        <v>1</v>
      </c>
      <c r="BY84" s="2">
        <v>2176661.35</v>
      </c>
      <c r="BZ84" s="2">
        <v>2148654</v>
      </c>
      <c r="CA84" s="2">
        <v>1612</v>
      </c>
      <c r="CB84" s="2" t="s">
        <v>1</v>
      </c>
      <c r="CC84" s="2" t="s">
        <v>1</v>
      </c>
      <c r="CD84" s="2" t="s">
        <v>1</v>
      </c>
      <c r="CE84" s="2">
        <v>266160.45</v>
      </c>
      <c r="CF84" s="2">
        <v>319092.8</v>
      </c>
      <c r="CG84" s="2" t="s">
        <v>1</v>
      </c>
      <c r="CH84" s="2">
        <v>0</v>
      </c>
      <c r="CI84" s="2">
        <v>25401.58</v>
      </c>
      <c r="CJ84" s="2" t="s">
        <v>1</v>
      </c>
      <c r="CK84" s="2" t="s">
        <v>1</v>
      </c>
      <c r="CL84" s="2" t="s">
        <v>1</v>
      </c>
      <c r="CM84" s="2" t="s">
        <v>1</v>
      </c>
      <c r="CN84" s="2" t="s">
        <v>1</v>
      </c>
      <c r="CO84" s="2">
        <v>4450</v>
      </c>
      <c r="CP84" s="2" t="s">
        <v>1</v>
      </c>
      <c r="CQ84" s="2" t="s">
        <v>1</v>
      </c>
      <c r="CR84" s="2" t="s">
        <v>1</v>
      </c>
      <c r="CS84" s="2" t="s">
        <v>1</v>
      </c>
      <c r="CT84" s="2" t="s">
        <v>1</v>
      </c>
      <c r="CU84" s="2" t="s">
        <v>1</v>
      </c>
      <c r="CV84" s="2" t="s">
        <v>1</v>
      </c>
      <c r="CW84" s="2" t="s">
        <v>1</v>
      </c>
      <c r="CX84" s="2" t="s">
        <v>1</v>
      </c>
      <c r="CY84" s="2">
        <v>10760</v>
      </c>
      <c r="CZ84" s="2" t="s">
        <v>1</v>
      </c>
      <c r="DA84" s="2">
        <v>0</v>
      </c>
      <c r="DB84" s="2" t="s">
        <v>1</v>
      </c>
      <c r="DC84" s="2" t="s">
        <v>1</v>
      </c>
      <c r="DD84" s="2" t="s">
        <v>1</v>
      </c>
      <c r="DE84" s="2">
        <v>147676.22</v>
      </c>
      <c r="DF84" s="2">
        <v>0</v>
      </c>
      <c r="DG84" s="2" t="s">
        <v>1</v>
      </c>
      <c r="DH84" s="2" t="s">
        <v>1</v>
      </c>
      <c r="DI84" s="2" t="s">
        <v>1</v>
      </c>
      <c r="DJ84" s="2">
        <v>165700</v>
      </c>
      <c r="DK84" s="2">
        <v>8152058</v>
      </c>
      <c r="DL84" s="2" t="s">
        <v>1</v>
      </c>
      <c r="DM84" s="2" t="s">
        <v>1</v>
      </c>
      <c r="DN84" s="2" t="s">
        <v>1</v>
      </c>
      <c r="DO84" s="2" t="s">
        <v>1</v>
      </c>
      <c r="DP84" s="2" t="s">
        <v>1</v>
      </c>
      <c r="DQ84" s="2" t="s">
        <v>1</v>
      </c>
      <c r="DR84" s="2" t="s">
        <v>1</v>
      </c>
      <c r="DS84" s="2" t="s">
        <v>1</v>
      </c>
      <c r="DT84" s="2" t="s">
        <v>1</v>
      </c>
      <c r="DU84" s="2" t="s">
        <v>1</v>
      </c>
      <c r="DV84" s="2">
        <v>29000</v>
      </c>
      <c r="DW84" s="2">
        <v>65400</v>
      </c>
      <c r="DX84" s="2" t="s">
        <v>1</v>
      </c>
      <c r="DY84" s="2">
        <v>219170</v>
      </c>
      <c r="DZ84" s="2" t="s">
        <v>1</v>
      </c>
      <c r="EA84" s="2" t="s">
        <v>1</v>
      </c>
      <c r="EB84" s="2">
        <v>174000</v>
      </c>
      <c r="EC84" s="2" t="s">
        <v>1</v>
      </c>
      <c r="ED84" s="2">
        <v>65001</v>
      </c>
      <c r="EE84" s="2" t="s">
        <v>1</v>
      </c>
      <c r="EF84" s="2" t="s">
        <v>1</v>
      </c>
      <c r="EG84" s="2" t="s">
        <v>1</v>
      </c>
      <c r="EH84" s="2" t="s">
        <v>1</v>
      </c>
      <c r="EI84" s="2" t="s">
        <v>1</v>
      </c>
      <c r="EJ84" s="2" t="s">
        <v>1</v>
      </c>
      <c r="EK84" s="2" t="s">
        <v>1</v>
      </c>
      <c r="EL84" s="2" t="s">
        <v>1</v>
      </c>
      <c r="EM84" s="2" t="s">
        <v>1</v>
      </c>
      <c r="EN84" s="2" t="s">
        <v>1</v>
      </c>
      <c r="EO84" s="2" t="s">
        <v>1</v>
      </c>
      <c r="EP84" s="2" t="s">
        <v>1</v>
      </c>
      <c r="EQ84" s="2" t="s">
        <v>1</v>
      </c>
      <c r="ER84" s="2" t="s">
        <v>1</v>
      </c>
      <c r="ES84" s="2">
        <v>1992630</v>
      </c>
      <c r="ET84" s="2" t="s">
        <v>1</v>
      </c>
      <c r="EU84" s="2">
        <v>1753</v>
      </c>
      <c r="EV84" s="2">
        <v>583163</v>
      </c>
      <c r="EW84" s="2">
        <v>875698</v>
      </c>
      <c r="EX84" s="2" t="s">
        <v>1</v>
      </c>
      <c r="EY84" s="2" t="s">
        <v>1</v>
      </c>
      <c r="EZ84" s="2" t="s">
        <v>1</v>
      </c>
      <c r="FA84" s="2">
        <v>668262</v>
      </c>
      <c r="FB84" s="2">
        <v>273990</v>
      </c>
      <c r="FC84" s="2">
        <v>25284</v>
      </c>
      <c r="FD84" s="2" t="s">
        <v>1</v>
      </c>
      <c r="FE84" s="2">
        <v>1107</v>
      </c>
      <c r="FF84" s="2">
        <v>97236.9</v>
      </c>
      <c r="FG84" s="2" t="s">
        <v>1</v>
      </c>
      <c r="FH84" s="2">
        <v>15848</v>
      </c>
      <c r="FI84" s="2" t="s">
        <v>1</v>
      </c>
      <c r="FJ84" s="2">
        <v>0</v>
      </c>
      <c r="FK84" s="2" t="s">
        <v>1</v>
      </c>
      <c r="FL84" s="2">
        <v>15978</v>
      </c>
      <c r="FM84" s="2">
        <v>130014.8</v>
      </c>
      <c r="FN84" s="2">
        <v>311368.34999999998</v>
      </c>
      <c r="FO84" s="2">
        <v>1674879.19</v>
      </c>
      <c r="FP84" s="2">
        <v>343906.58</v>
      </c>
      <c r="FQ84" s="2" t="s">
        <v>1</v>
      </c>
      <c r="FR84" s="2" t="s">
        <v>1</v>
      </c>
      <c r="FS84" s="2" t="s">
        <v>1</v>
      </c>
      <c r="FT84" s="2" t="s">
        <v>1</v>
      </c>
      <c r="FU84" s="2" t="s">
        <v>1</v>
      </c>
      <c r="FV84" s="2">
        <v>66709.45</v>
      </c>
      <c r="FW84" s="2">
        <v>480120.01</v>
      </c>
      <c r="FX84" s="2" t="s">
        <v>1</v>
      </c>
      <c r="FY84" s="2">
        <v>563996</v>
      </c>
      <c r="FZ84" s="2" t="s">
        <v>1</v>
      </c>
      <c r="GA84" s="2">
        <v>56600</v>
      </c>
      <c r="GB84" s="2" t="s">
        <v>1</v>
      </c>
      <c r="GC84" s="2" t="s">
        <v>1</v>
      </c>
      <c r="GD84" s="2">
        <v>5677</v>
      </c>
      <c r="GE84" s="2">
        <v>69336.31</v>
      </c>
      <c r="GF84" s="2">
        <v>170087.74</v>
      </c>
      <c r="GG84" s="2" t="s">
        <v>1</v>
      </c>
      <c r="GH84" s="2" t="s">
        <v>1</v>
      </c>
      <c r="GI84" s="2">
        <v>46669</v>
      </c>
      <c r="GJ84" s="2">
        <v>39759.25</v>
      </c>
      <c r="GK84" s="2" t="s">
        <v>1</v>
      </c>
      <c r="GL84" s="2">
        <v>2630985.4300000002</v>
      </c>
      <c r="GM84" s="2">
        <v>2274157.13</v>
      </c>
      <c r="GN84" s="2">
        <v>19675</v>
      </c>
      <c r="GO84" s="2">
        <v>86594</v>
      </c>
      <c r="GP84" s="2">
        <v>16921</v>
      </c>
      <c r="GQ84" s="2" t="s">
        <v>1</v>
      </c>
      <c r="GR84" s="2" t="s">
        <v>1</v>
      </c>
      <c r="GS84" s="2">
        <v>340452</v>
      </c>
      <c r="GT84" s="2">
        <v>3100</v>
      </c>
      <c r="GU84" s="2" t="s">
        <v>1</v>
      </c>
      <c r="GV84" s="2" t="s">
        <v>1</v>
      </c>
      <c r="GW84" s="2" t="s">
        <v>1</v>
      </c>
      <c r="GX84" s="2" t="s">
        <v>1</v>
      </c>
      <c r="GY84" s="2">
        <v>12444</v>
      </c>
      <c r="GZ84" s="2" t="s">
        <v>1</v>
      </c>
      <c r="HA84" s="2">
        <v>31369</v>
      </c>
      <c r="HB84" s="2" t="s">
        <v>1</v>
      </c>
      <c r="HC84" s="2" t="s">
        <v>1</v>
      </c>
      <c r="HD84" s="2" t="s">
        <v>1</v>
      </c>
      <c r="HE84" s="2" t="s">
        <v>1</v>
      </c>
      <c r="HF84" s="2">
        <v>40000</v>
      </c>
      <c r="HG84" s="2" t="s">
        <v>1</v>
      </c>
      <c r="HH84" s="2" t="s">
        <v>1</v>
      </c>
      <c r="HI84" s="2" t="s">
        <v>1</v>
      </c>
      <c r="HJ84" s="2" t="s">
        <v>1</v>
      </c>
      <c r="HK84" s="2" t="s">
        <v>1</v>
      </c>
      <c r="HL84" s="2" t="s">
        <v>1</v>
      </c>
      <c r="HM84" s="2" t="s">
        <v>1</v>
      </c>
      <c r="HN84" s="2">
        <v>114537</v>
      </c>
      <c r="HO84" s="2" t="s">
        <v>1</v>
      </c>
      <c r="HP84" s="2" t="s">
        <v>1</v>
      </c>
      <c r="HQ84" s="2">
        <v>1600</v>
      </c>
      <c r="HR84" s="2" t="s">
        <v>1</v>
      </c>
      <c r="HS84" s="2">
        <v>12540</v>
      </c>
      <c r="HT84" s="2" t="s">
        <v>1</v>
      </c>
      <c r="HU84" s="2" t="s">
        <v>1</v>
      </c>
      <c r="HV84" s="2" t="s">
        <v>1</v>
      </c>
      <c r="HW84" s="2">
        <v>477200</v>
      </c>
      <c r="HX84" s="2" t="s">
        <v>1</v>
      </c>
      <c r="HY84" s="2" t="s">
        <v>1</v>
      </c>
      <c r="HZ84" s="2" t="s">
        <v>1</v>
      </c>
      <c r="IA84" s="2" t="s">
        <v>1</v>
      </c>
      <c r="IB84" s="2">
        <v>56229</v>
      </c>
      <c r="IC84" s="2" t="s">
        <v>1</v>
      </c>
      <c r="ID84" s="2" t="s">
        <v>1</v>
      </c>
      <c r="IE84" s="2" t="s">
        <v>1</v>
      </c>
      <c r="IF84" s="2">
        <v>1626191.3</v>
      </c>
      <c r="IG84" s="2">
        <v>11500</v>
      </c>
      <c r="IH84" s="2">
        <v>26269</v>
      </c>
      <c r="II84" s="2">
        <v>16072480</v>
      </c>
      <c r="IJ84" s="2" t="s">
        <v>1</v>
      </c>
      <c r="IK84" s="2" t="s">
        <v>1</v>
      </c>
      <c r="IL84" s="2" t="s">
        <v>1</v>
      </c>
      <c r="IM84" s="2" t="s">
        <v>1</v>
      </c>
      <c r="IN84" s="2" t="s">
        <v>1</v>
      </c>
      <c r="IO84" s="2" t="s">
        <v>1</v>
      </c>
      <c r="IP84" s="2" t="s">
        <v>1</v>
      </c>
      <c r="IQ84" s="2" t="s">
        <v>1</v>
      </c>
      <c r="IR84" s="2" t="s">
        <v>1</v>
      </c>
      <c r="IS84" s="2" t="s">
        <v>1</v>
      </c>
      <c r="IT84" s="2" t="s">
        <v>1</v>
      </c>
      <c r="IU84" s="2" t="s">
        <v>1</v>
      </c>
      <c r="IV84" s="2" t="s">
        <v>1</v>
      </c>
      <c r="IW84" s="2" t="s">
        <v>1</v>
      </c>
      <c r="IX84" s="2" t="s">
        <v>1</v>
      </c>
      <c r="IY84" s="2" t="s">
        <v>1</v>
      </c>
      <c r="IZ84" s="2" t="s">
        <v>1</v>
      </c>
      <c r="JA84" s="2" t="s">
        <v>1</v>
      </c>
      <c r="JB84" s="2">
        <v>0</v>
      </c>
      <c r="JC84" s="2" t="s">
        <v>1</v>
      </c>
      <c r="JD84" s="2" t="s">
        <v>1</v>
      </c>
      <c r="JE84" s="2" t="s">
        <v>1</v>
      </c>
      <c r="JF84" s="2" t="s">
        <v>1</v>
      </c>
      <c r="JG84" s="2" t="s">
        <v>1</v>
      </c>
      <c r="JH84" s="2">
        <v>165700</v>
      </c>
      <c r="JI84" s="2" t="s">
        <v>1</v>
      </c>
      <c r="JJ84" s="2">
        <v>0</v>
      </c>
      <c r="JK84" s="2" t="s">
        <v>1</v>
      </c>
      <c r="JL84" s="2">
        <v>0</v>
      </c>
      <c r="JM84" s="2" t="s">
        <v>1</v>
      </c>
      <c r="JN84" s="2" t="s">
        <v>1</v>
      </c>
      <c r="JO84" s="2" t="s">
        <v>1</v>
      </c>
      <c r="JP84" s="2" t="s">
        <v>1</v>
      </c>
      <c r="JQ84" s="2" t="s">
        <v>1</v>
      </c>
      <c r="JR84" s="2">
        <v>434995</v>
      </c>
      <c r="JS84" s="2">
        <v>2295545.1</v>
      </c>
      <c r="JT84" s="2">
        <v>173000</v>
      </c>
      <c r="JU84" s="2" t="s">
        <v>1</v>
      </c>
      <c r="JV84" s="2" t="s">
        <v>1</v>
      </c>
      <c r="JW84" s="2" t="s">
        <v>1</v>
      </c>
      <c r="JX84" s="2" t="s">
        <v>1</v>
      </c>
      <c r="JY84" s="2" t="s">
        <v>1</v>
      </c>
      <c r="JZ84" s="2" t="s">
        <v>1</v>
      </c>
      <c r="KA84" s="2" t="s">
        <v>1</v>
      </c>
      <c r="KB84" s="2" t="s">
        <v>1</v>
      </c>
      <c r="KC84" s="2" t="s">
        <v>1</v>
      </c>
      <c r="KD84" s="2" t="s">
        <v>1</v>
      </c>
      <c r="KE84" s="2" t="s">
        <v>1</v>
      </c>
      <c r="KF84" s="2" t="s">
        <v>1</v>
      </c>
      <c r="KG84" s="2" t="s">
        <v>1</v>
      </c>
      <c r="KH84" s="2" t="s">
        <v>1</v>
      </c>
      <c r="KI84" s="2" t="s">
        <v>1</v>
      </c>
      <c r="KJ84" s="2" t="s">
        <v>1</v>
      </c>
      <c r="KK84" s="2" t="s">
        <v>1</v>
      </c>
      <c r="KL84" s="2" t="s">
        <v>1</v>
      </c>
      <c r="KM84" s="2" t="s">
        <v>1</v>
      </c>
      <c r="KN84" s="2" t="s">
        <v>1</v>
      </c>
      <c r="KO84" s="2" t="s">
        <v>1</v>
      </c>
      <c r="KP84" s="2" t="s">
        <v>1</v>
      </c>
      <c r="KQ84" s="2" t="s">
        <v>1</v>
      </c>
      <c r="KR84" s="2" t="s">
        <v>1</v>
      </c>
      <c r="KS84" s="2" t="s">
        <v>1</v>
      </c>
      <c r="KT84" s="2" t="s">
        <v>1</v>
      </c>
      <c r="KU84" s="2" t="s">
        <v>1</v>
      </c>
      <c r="KV84" s="2" t="s">
        <v>1</v>
      </c>
      <c r="KW84" s="2" t="s">
        <v>1</v>
      </c>
      <c r="KX84" s="2" t="s">
        <v>1</v>
      </c>
      <c r="KY84" s="2" t="s">
        <v>1</v>
      </c>
      <c r="KZ84" s="2" t="s">
        <v>1</v>
      </c>
      <c r="LA84" s="2" t="s">
        <v>1</v>
      </c>
      <c r="LB84" s="2" t="s">
        <v>1</v>
      </c>
      <c r="LC84" s="2" t="s">
        <v>1</v>
      </c>
      <c r="LD84" s="2" t="s">
        <v>1</v>
      </c>
      <c r="LE84" s="2" t="s">
        <v>1</v>
      </c>
      <c r="LF84" s="2" t="s">
        <v>1</v>
      </c>
      <c r="LG84" s="2" t="s">
        <v>1</v>
      </c>
      <c r="LH84" s="2" t="s">
        <v>1</v>
      </c>
      <c r="LI84" s="2" t="s">
        <v>1</v>
      </c>
    </row>
    <row r="85" spans="1:321" x14ac:dyDescent="0.3">
      <c r="A85" s="2" t="s">
        <v>79</v>
      </c>
      <c r="B85" s="2">
        <v>314</v>
      </c>
      <c r="C85" s="8">
        <f t="shared" si="119"/>
        <v>2584277.4899999984</v>
      </c>
      <c r="D85" s="8">
        <f t="shared" si="120"/>
        <v>18071277.379999999</v>
      </c>
      <c r="E85" s="8">
        <f t="shared" si="121"/>
        <v>57551.838789808913</v>
      </c>
      <c r="F85" s="8">
        <f t="shared" si="122"/>
        <v>7090058.1800000006</v>
      </c>
      <c r="G85" s="8">
        <f t="shared" si="123"/>
        <v>3714576.75</v>
      </c>
      <c r="H85" s="8">
        <f t="shared" si="124"/>
        <v>1000</v>
      </c>
      <c r="I85" s="8">
        <f t="shared" si="125"/>
        <v>7265642.4500000002</v>
      </c>
      <c r="J85" s="8">
        <f t="shared" si="126"/>
        <v>23138.988694267515</v>
      </c>
      <c r="K85" s="8">
        <f t="shared" si="127"/>
        <v>429450</v>
      </c>
      <c r="L85" s="8">
        <f t="shared" si="128"/>
        <v>6836192.4500000002</v>
      </c>
      <c r="M85" s="8">
        <f t="shared" si="129"/>
        <v>3071837.75</v>
      </c>
      <c r="N85" s="8">
        <f t="shared" si="130"/>
        <v>22579.803121019111</v>
      </c>
      <c r="O85" s="8">
        <f t="shared" si="131"/>
        <v>1387388.55</v>
      </c>
      <c r="P85" s="8">
        <f t="shared" si="132"/>
        <v>2745350.88</v>
      </c>
      <c r="Q85" s="8">
        <f t="shared" si="133"/>
        <v>2223030.37</v>
      </c>
      <c r="R85" s="8">
        <f t="shared" si="134"/>
        <v>6796979.7800000003</v>
      </c>
      <c r="S85" s="8">
        <f t="shared" si="135"/>
        <v>21646.432420382167</v>
      </c>
      <c r="T85" s="8">
        <f t="shared" si="136"/>
        <v>293078.40000000037</v>
      </c>
      <c r="U85" s="7">
        <f t="shared" si="137"/>
        <v>4.1336529624923381E-2</v>
      </c>
      <c r="V85" s="8">
        <f t="shared" si="138"/>
        <v>2360.4</v>
      </c>
      <c r="W85" s="8">
        <f t="shared" si="139"/>
        <v>282679</v>
      </c>
      <c r="X85" s="8">
        <f t="shared" si="140"/>
        <v>0</v>
      </c>
      <c r="Y85" s="8">
        <f t="shared" si="141"/>
        <v>8039</v>
      </c>
      <c r="Z85" s="8">
        <f t="shared" si="142"/>
        <v>29022.04</v>
      </c>
      <c r="AA85" s="8">
        <f t="shared" si="143"/>
        <v>412187.94</v>
      </c>
      <c r="AB85" s="8">
        <f t="shared" si="144"/>
        <v>15486999.890000001</v>
      </c>
      <c r="AC85" s="8">
        <f t="shared" si="145"/>
        <v>49321.655700636948</v>
      </c>
      <c r="AD85" s="8">
        <f t="shared" si="146"/>
        <v>8946833.7799999993</v>
      </c>
      <c r="AE85" s="8">
        <f t="shared" si="147"/>
        <v>28493.101210191082</v>
      </c>
      <c r="AF85" s="8">
        <f t="shared" si="148"/>
        <v>2002240</v>
      </c>
      <c r="AG85" s="7">
        <f t="shared" si="149"/>
        <v>0.12928520786604072</v>
      </c>
      <c r="AH85" s="8">
        <f t="shared" si="150"/>
        <v>6376.5605095541405</v>
      </c>
      <c r="AI85" s="8">
        <f t="shared" si="151"/>
        <v>5161296.41</v>
      </c>
      <c r="AJ85" s="8">
        <f t="shared" si="152"/>
        <v>38140</v>
      </c>
      <c r="AK85" s="8">
        <f t="shared" si="153"/>
        <v>1615450.37</v>
      </c>
      <c r="AL85" s="8">
        <f t="shared" si="154"/>
        <v>6540166.1100000003</v>
      </c>
      <c r="AM85" s="8">
        <f t="shared" si="155"/>
        <v>20828.554490445862</v>
      </c>
      <c r="AN85" s="8">
        <f t="shared" si="156"/>
        <v>6540166.1100000003</v>
      </c>
      <c r="AO85" s="8">
        <f t="shared" si="157"/>
        <v>0</v>
      </c>
      <c r="AP85" s="2">
        <v>1237516.27</v>
      </c>
      <c r="AQ85" s="2">
        <v>34274.29</v>
      </c>
      <c r="AR85" s="2">
        <v>115597.99</v>
      </c>
      <c r="AS85" s="2" t="s">
        <v>1</v>
      </c>
      <c r="AT85" s="2">
        <v>1277600.8799999999</v>
      </c>
      <c r="AU85" s="2">
        <v>1467750</v>
      </c>
      <c r="AV85" s="2" t="s">
        <v>1</v>
      </c>
      <c r="AW85" s="2">
        <v>2223030.37</v>
      </c>
      <c r="AX85" s="2" t="s">
        <v>1</v>
      </c>
      <c r="AY85" s="2" t="s">
        <v>1</v>
      </c>
      <c r="AZ85" s="2" t="s">
        <v>1</v>
      </c>
      <c r="BA85" s="2" t="s">
        <v>1</v>
      </c>
      <c r="BB85" s="2">
        <v>2360.4</v>
      </c>
      <c r="BC85" s="2" t="s">
        <v>1</v>
      </c>
      <c r="BD85" s="2" t="s">
        <v>1</v>
      </c>
      <c r="BE85" s="2" t="s">
        <v>1</v>
      </c>
      <c r="BF85" s="2" t="s">
        <v>1</v>
      </c>
      <c r="BG85" s="2">
        <v>258497</v>
      </c>
      <c r="BH85" s="2">
        <v>6740</v>
      </c>
      <c r="BI85" s="2">
        <v>17442</v>
      </c>
      <c r="BJ85" s="2" t="s">
        <v>1</v>
      </c>
      <c r="BK85" s="2" t="s">
        <v>1</v>
      </c>
      <c r="BL85" s="2" t="s">
        <v>1</v>
      </c>
      <c r="BM85" s="2" t="s">
        <v>1</v>
      </c>
      <c r="BN85" s="2" t="s">
        <v>1</v>
      </c>
      <c r="BO85" s="2" t="s">
        <v>1</v>
      </c>
      <c r="BP85" s="2" t="s">
        <v>1</v>
      </c>
      <c r="BQ85" s="2" t="s">
        <v>1</v>
      </c>
      <c r="BR85" s="2">
        <v>8039</v>
      </c>
      <c r="BS85" s="2">
        <v>29022.04</v>
      </c>
      <c r="BT85" s="2" t="s">
        <v>1</v>
      </c>
      <c r="BU85" s="2" t="s">
        <v>1</v>
      </c>
      <c r="BV85" s="2" t="s">
        <v>1</v>
      </c>
      <c r="BW85" s="2">
        <v>412187.94</v>
      </c>
      <c r="BX85" s="2" t="s">
        <v>1</v>
      </c>
      <c r="BY85" s="2">
        <v>2690453.66</v>
      </c>
      <c r="BZ85" s="2">
        <v>36408</v>
      </c>
      <c r="CA85" s="2">
        <v>1694</v>
      </c>
      <c r="CB85" s="2" t="s">
        <v>1</v>
      </c>
      <c r="CC85" s="2" t="s">
        <v>1</v>
      </c>
      <c r="CD85" s="2" t="s">
        <v>1</v>
      </c>
      <c r="CE85" s="2">
        <v>19100</v>
      </c>
      <c r="CF85" s="2">
        <v>324151.5</v>
      </c>
      <c r="CG85" s="2" t="s">
        <v>1</v>
      </c>
      <c r="CH85" s="2" t="s">
        <v>1</v>
      </c>
      <c r="CI85" s="2">
        <v>30.59</v>
      </c>
      <c r="CJ85" s="2" t="s">
        <v>1</v>
      </c>
      <c r="CK85" s="2" t="s">
        <v>1</v>
      </c>
      <c r="CL85" s="2" t="s">
        <v>1</v>
      </c>
      <c r="CM85" s="2" t="s">
        <v>1</v>
      </c>
      <c r="CN85" s="2" t="s">
        <v>1</v>
      </c>
      <c r="CO85" s="2" t="s">
        <v>1</v>
      </c>
      <c r="CP85" s="2" t="s">
        <v>1</v>
      </c>
      <c r="CQ85" s="2" t="s">
        <v>1</v>
      </c>
      <c r="CR85" s="2" t="s">
        <v>1</v>
      </c>
      <c r="CS85" s="2">
        <v>581102</v>
      </c>
      <c r="CT85" s="2" t="s">
        <v>1</v>
      </c>
      <c r="CU85" s="2" t="s">
        <v>1</v>
      </c>
      <c r="CV85" s="2" t="s">
        <v>1</v>
      </c>
      <c r="CW85" s="2">
        <v>1000</v>
      </c>
      <c r="CX85" s="2" t="s">
        <v>1</v>
      </c>
      <c r="CY85" s="2">
        <v>60357</v>
      </c>
      <c r="CZ85" s="2" t="s">
        <v>1</v>
      </c>
      <c r="DA85" s="2">
        <v>280</v>
      </c>
      <c r="DB85" s="2" t="s">
        <v>1</v>
      </c>
      <c r="DC85" s="2" t="s">
        <v>1</v>
      </c>
      <c r="DD85" s="2" t="s">
        <v>1</v>
      </c>
      <c r="DE85" s="2" t="s">
        <v>1</v>
      </c>
      <c r="DF85" s="2" t="s">
        <v>1</v>
      </c>
      <c r="DG85" s="2" t="s">
        <v>1</v>
      </c>
      <c r="DH85" s="2" t="s">
        <v>1</v>
      </c>
      <c r="DI85" s="2" t="s">
        <v>1</v>
      </c>
      <c r="DJ85" s="2" t="s">
        <v>1</v>
      </c>
      <c r="DK85" s="2" t="s">
        <v>1</v>
      </c>
      <c r="DL85" s="2" t="s">
        <v>1</v>
      </c>
      <c r="DM85" s="2">
        <v>1000</v>
      </c>
      <c r="DN85" s="2" t="s">
        <v>1</v>
      </c>
      <c r="DO85" s="2" t="s">
        <v>1</v>
      </c>
      <c r="DP85" s="2" t="s">
        <v>1</v>
      </c>
      <c r="DQ85" s="2" t="s">
        <v>1</v>
      </c>
      <c r="DR85" s="2" t="s">
        <v>1</v>
      </c>
      <c r="DS85" s="2" t="s">
        <v>1</v>
      </c>
      <c r="DT85" s="2" t="s">
        <v>1</v>
      </c>
      <c r="DU85" s="2" t="s">
        <v>1</v>
      </c>
      <c r="DV85" s="2">
        <v>29000</v>
      </c>
      <c r="DW85" s="2">
        <v>213800</v>
      </c>
      <c r="DX85" s="2" t="s">
        <v>1</v>
      </c>
      <c r="DY85" s="2">
        <v>86650</v>
      </c>
      <c r="DZ85" s="2" t="s">
        <v>1</v>
      </c>
      <c r="EA85" s="2" t="s">
        <v>1</v>
      </c>
      <c r="EB85" s="2">
        <v>100000</v>
      </c>
      <c r="EC85" s="2" t="s">
        <v>1</v>
      </c>
      <c r="ED85" s="2" t="s">
        <v>1</v>
      </c>
      <c r="EE85" s="2" t="s">
        <v>1</v>
      </c>
      <c r="EF85" s="2" t="s">
        <v>1</v>
      </c>
      <c r="EG85" s="2" t="s">
        <v>1</v>
      </c>
      <c r="EH85" s="2" t="s">
        <v>1</v>
      </c>
      <c r="EI85" s="2" t="s">
        <v>1</v>
      </c>
      <c r="EJ85" s="2" t="s">
        <v>1</v>
      </c>
      <c r="EK85" s="2">
        <v>6486192.4500000002</v>
      </c>
      <c r="EL85" s="2" t="s">
        <v>1</v>
      </c>
      <c r="EM85" s="2" t="s">
        <v>1</v>
      </c>
      <c r="EN85" s="2">
        <v>350000</v>
      </c>
      <c r="EO85" s="2" t="s">
        <v>1</v>
      </c>
      <c r="EP85" s="2" t="s">
        <v>1</v>
      </c>
      <c r="EQ85" s="2" t="s">
        <v>1</v>
      </c>
      <c r="ER85" s="2" t="s">
        <v>1</v>
      </c>
      <c r="ES85" s="2">
        <v>731470</v>
      </c>
      <c r="ET85" s="2" t="s">
        <v>1</v>
      </c>
      <c r="EU85" s="2">
        <v>4879</v>
      </c>
      <c r="EV85" s="2">
        <v>237481</v>
      </c>
      <c r="EW85" s="2">
        <v>571152</v>
      </c>
      <c r="EX85" s="2" t="s">
        <v>1</v>
      </c>
      <c r="EY85" s="2" t="s">
        <v>1</v>
      </c>
      <c r="EZ85" s="2" t="s">
        <v>1</v>
      </c>
      <c r="FA85" s="2">
        <v>311431</v>
      </c>
      <c r="FB85" s="2">
        <v>116806</v>
      </c>
      <c r="FC85" s="2">
        <v>3077</v>
      </c>
      <c r="FD85" s="2">
        <v>1172</v>
      </c>
      <c r="FE85" s="2">
        <v>24772</v>
      </c>
      <c r="FF85" s="2" t="s">
        <v>1</v>
      </c>
      <c r="FG85" s="2" t="s">
        <v>1</v>
      </c>
      <c r="FH85" s="2" t="s">
        <v>1</v>
      </c>
      <c r="FI85" s="2" t="s">
        <v>1</v>
      </c>
      <c r="FJ85" s="2">
        <v>5942</v>
      </c>
      <c r="FK85" s="2" t="s">
        <v>1</v>
      </c>
      <c r="FL85" s="2" t="s">
        <v>1</v>
      </c>
      <c r="FM85" s="2">
        <v>1130</v>
      </c>
      <c r="FN85" s="2">
        <v>86392</v>
      </c>
      <c r="FO85" s="2">
        <v>29717.73</v>
      </c>
      <c r="FP85" s="2">
        <v>148117.39000000001</v>
      </c>
      <c r="FQ85" s="2">
        <v>96760.88</v>
      </c>
      <c r="FR85" s="2" t="s">
        <v>1</v>
      </c>
      <c r="FS85" s="2" t="s">
        <v>1</v>
      </c>
      <c r="FT85" s="2" t="s">
        <v>1</v>
      </c>
      <c r="FU85" s="2" t="s">
        <v>1</v>
      </c>
      <c r="FV85" s="2" t="s">
        <v>1</v>
      </c>
      <c r="FW85" s="2" t="s">
        <v>1</v>
      </c>
      <c r="FX85" s="2">
        <v>237145</v>
      </c>
      <c r="FY85" s="2">
        <v>378844.03</v>
      </c>
      <c r="FZ85" s="2">
        <v>15760</v>
      </c>
      <c r="GA85" s="2">
        <v>159836</v>
      </c>
      <c r="GB85" s="2" t="s">
        <v>1</v>
      </c>
      <c r="GC85" s="2" t="s">
        <v>1</v>
      </c>
      <c r="GD85" s="2">
        <v>12039</v>
      </c>
      <c r="GE85" s="2">
        <v>26397.47</v>
      </c>
      <c r="GF85" s="2">
        <v>80628.800000000003</v>
      </c>
      <c r="GG85" s="2">
        <v>15731.3</v>
      </c>
      <c r="GH85" s="2" t="s">
        <v>1</v>
      </c>
      <c r="GI85" s="2">
        <v>24200</v>
      </c>
      <c r="GJ85" s="2">
        <v>12621</v>
      </c>
      <c r="GK85" s="2">
        <v>33457.81</v>
      </c>
      <c r="GL85" s="2">
        <v>2170573.89</v>
      </c>
      <c r="GM85" s="2">
        <v>1580616.91</v>
      </c>
      <c r="GN85" s="2">
        <v>14420.2</v>
      </c>
      <c r="GO85" s="2">
        <v>630</v>
      </c>
      <c r="GP85" s="2">
        <v>21106</v>
      </c>
      <c r="GQ85" s="2" t="s">
        <v>1</v>
      </c>
      <c r="GR85" s="2" t="s">
        <v>1</v>
      </c>
      <c r="GS85" s="2" t="s">
        <v>1</v>
      </c>
      <c r="GT85" s="2">
        <v>1565</v>
      </c>
      <c r="GU85" s="2" t="s">
        <v>1</v>
      </c>
      <c r="GV85" s="2" t="s">
        <v>1</v>
      </c>
      <c r="GW85" s="2" t="s">
        <v>1</v>
      </c>
      <c r="GX85" s="2" t="s">
        <v>1</v>
      </c>
      <c r="GY85" s="2" t="s">
        <v>1</v>
      </c>
      <c r="GZ85" s="2" t="s">
        <v>1</v>
      </c>
      <c r="HA85" s="2">
        <v>7664</v>
      </c>
      <c r="HB85" s="2" t="s">
        <v>1</v>
      </c>
      <c r="HC85" s="2" t="s">
        <v>1</v>
      </c>
      <c r="HD85" s="2" t="s">
        <v>1</v>
      </c>
      <c r="HE85" s="2" t="s">
        <v>1</v>
      </c>
      <c r="HF85" s="2" t="s">
        <v>1</v>
      </c>
      <c r="HG85" s="2" t="s">
        <v>1</v>
      </c>
      <c r="HH85" s="2" t="s">
        <v>1</v>
      </c>
      <c r="HI85" s="2" t="s">
        <v>1</v>
      </c>
      <c r="HJ85" s="2">
        <v>15000</v>
      </c>
      <c r="HK85" s="2">
        <v>20000</v>
      </c>
      <c r="HL85" s="2" t="s">
        <v>1</v>
      </c>
      <c r="HM85" s="2" t="s">
        <v>1</v>
      </c>
      <c r="HN85" s="2">
        <v>3140</v>
      </c>
      <c r="HO85" s="2" t="s">
        <v>1</v>
      </c>
      <c r="HP85" s="2" t="s">
        <v>1</v>
      </c>
      <c r="HQ85" s="2">
        <v>6200</v>
      </c>
      <c r="HR85" s="2" t="s">
        <v>1</v>
      </c>
      <c r="HS85" s="2">
        <v>17325</v>
      </c>
      <c r="HT85" s="2" t="s">
        <v>1</v>
      </c>
      <c r="HU85" s="2" t="s">
        <v>1</v>
      </c>
      <c r="HV85" s="2">
        <v>4710</v>
      </c>
      <c r="HW85" s="2" t="s">
        <v>1</v>
      </c>
      <c r="HX85" s="2" t="s">
        <v>1</v>
      </c>
      <c r="HY85" s="2" t="s">
        <v>1</v>
      </c>
      <c r="HZ85" s="2" t="s">
        <v>1</v>
      </c>
      <c r="IA85" s="2" t="s">
        <v>1</v>
      </c>
      <c r="IB85" s="2" t="s">
        <v>1</v>
      </c>
      <c r="IC85" s="2" t="s">
        <v>1</v>
      </c>
      <c r="ID85" s="2" t="s">
        <v>1</v>
      </c>
      <c r="IE85" s="2" t="s">
        <v>1</v>
      </c>
      <c r="IF85" s="2">
        <v>83237</v>
      </c>
      <c r="IG85" s="2">
        <v>238</v>
      </c>
      <c r="IH85" s="2" t="s">
        <v>1</v>
      </c>
      <c r="II85" s="2">
        <v>1468450</v>
      </c>
      <c r="IJ85" s="2">
        <v>35290.370000000003</v>
      </c>
      <c r="IK85" s="2" t="s">
        <v>1</v>
      </c>
      <c r="IL85" s="2" t="s">
        <v>1</v>
      </c>
      <c r="IM85" s="2" t="s">
        <v>1</v>
      </c>
      <c r="IN85" s="2" t="s">
        <v>1</v>
      </c>
      <c r="IO85" s="2" t="s">
        <v>1</v>
      </c>
      <c r="IP85" s="2" t="s">
        <v>1</v>
      </c>
      <c r="IQ85" s="2" t="s">
        <v>1</v>
      </c>
      <c r="IR85" s="2">
        <v>3500</v>
      </c>
      <c r="IS85" s="2" t="s">
        <v>1</v>
      </c>
      <c r="IT85" s="2" t="s">
        <v>1</v>
      </c>
      <c r="IU85" s="2">
        <v>26207</v>
      </c>
      <c r="IV85" s="2" t="s">
        <v>1</v>
      </c>
      <c r="IW85" s="2" t="s">
        <v>1</v>
      </c>
      <c r="IX85" s="2" t="s">
        <v>1</v>
      </c>
      <c r="IY85" s="2" t="s">
        <v>1</v>
      </c>
      <c r="IZ85" s="2" t="s">
        <v>1</v>
      </c>
      <c r="JA85" s="2" t="s">
        <v>1</v>
      </c>
      <c r="JB85" s="2" t="s">
        <v>1</v>
      </c>
      <c r="JC85" s="2">
        <v>100000</v>
      </c>
      <c r="JD85" s="2" t="s">
        <v>1</v>
      </c>
      <c r="JE85" s="2" t="s">
        <v>1</v>
      </c>
      <c r="JF85" s="2" t="s">
        <v>1</v>
      </c>
      <c r="JG85" s="2" t="s">
        <v>1</v>
      </c>
      <c r="JH85" s="2" t="s">
        <v>1</v>
      </c>
      <c r="JI85" s="2" t="s">
        <v>1</v>
      </c>
      <c r="JJ85" s="2" t="s">
        <v>1</v>
      </c>
      <c r="JK85" s="2" t="s">
        <v>1</v>
      </c>
      <c r="JL85" s="2" t="s">
        <v>1</v>
      </c>
      <c r="JM85" s="2" t="s">
        <v>1</v>
      </c>
      <c r="JN85" s="2" t="s">
        <v>1</v>
      </c>
      <c r="JO85" s="2" t="s">
        <v>1</v>
      </c>
      <c r="JP85" s="2" t="s">
        <v>1</v>
      </c>
      <c r="JQ85" s="2" t="s">
        <v>1</v>
      </c>
      <c r="JR85" s="2" t="s">
        <v>1</v>
      </c>
      <c r="JS85" s="2">
        <v>6227066.1100000003</v>
      </c>
      <c r="JT85" s="2" t="s">
        <v>1</v>
      </c>
      <c r="JU85" s="2" t="s">
        <v>1</v>
      </c>
      <c r="JV85" s="2" t="s">
        <v>1</v>
      </c>
      <c r="JW85" s="2" t="s">
        <v>1</v>
      </c>
      <c r="JX85" s="2" t="s">
        <v>1</v>
      </c>
      <c r="JY85" s="2" t="s">
        <v>1</v>
      </c>
      <c r="JZ85" s="2">
        <v>313100</v>
      </c>
      <c r="KA85" s="2" t="s">
        <v>1</v>
      </c>
      <c r="KB85" s="2" t="s">
        <v>1</v>
      </c>
      <c r="KC85" s="2" t="s">
        <v>1</v>
      </c>
      <c r="KD85" s="2" t="s">
        <v>1</v>
      </c>
      <c r="KE85" s="2" t="s">
        <v>1</v>
      </c>
      <c r="KF85" s="2" t="s">
        <v>1</v>
      </c>
      <c r="KG85" s="2" t="s">
        <v>1</v>
      </c>
      <c r="KH85" s="2" t="s">
        <v>1</v>
      </c>
      <c r="KI85" s="2" t="s">
        <v>1</v>
      </c>
      <c r="KJ85" s="2" t="s">
        <v>1</v>
      </c>
      <c r="KK85" s="2" t="s">
        <v>1</v>
      </c>
      <c r="KL85" s="2" t="s">
        <v>1</v>
      </c>
      <c r="KM85" s="2" t="s">
        <v>1</v>
      </c>
      <c r="KN85" s="2" t="s">
        <v>1</v>
      </c>
      <c r="KO85" s="2" t="s">
        <v>1</v>
      </c>
      <c r="KP85" s="2" t="s">
        <v>1</v>
      </c>
      <c r="KQ85" s="2" t="s">
        <v>1</v>
      </c>
      <c r="KR85" s="2" t="s">
        <v>1</v>
      </c>
      <c r="KS85" s="2" t="s">
        <v>1</v>
      </c>
      <c r="KT85" s="2" t="s">
        <v>1</v>
      </c>
      <c r="KU85" s="2" t="s">
        <v>1</v>
      </c>
      <c r="KV85" s="2" t="s">
        <v>1</v>
      </c>
      <c r="KW85" s="2" t="s">
        <v>1</v>
      </c>
      <c r="KX85" s="2" t="s">
        <v>1</v>
      </c>
      <c r="KY85" s="2" t="s">
        <v>1</v>
      </c>
      <c r="KZ85" s="2" t="s">
        <v>1</v>
      </c>
      <c r="LA85" s="2" t="s">
        <v>1</v>
      </c>
      <c r="LB85" s="2" t="s">
        <v>1</v>
      </c>
      <c r="LC85" s="2" t="s">
        <v>1</v>
      </c>
      <c r="LD85" s="2" t="s">
        <v>1</v>
      </c>
      <c r="LE85" s="2" t="s">
        <v>1</v>
      </c>
      <c r="LF85" s="2" t="s">
        <v>1</v>
      </c>
      <c r="LG85" s="2" t="s">
        <v>1</v>
      </c>
      <c r="LH85" s="2" t="s">
        <v>1</v>
      </c>
      <c r="LI85" s="2" t="s">
        <v>1</v>
      </c>
    </row>
    <row r="86" spans="1:321" x14ac:dyDescent="0.3">
      <c r="A86" s="2" t="s">
        <v>80</v>
      </c>
      <c r="B86" s="2">
        <v>1417</v>
      </c>
      <c r="C86" s="8">
        <f t="shared" si="119"/>
        <v>649176.72000000626</v>
      </c>
      <c r="D86" s="8">
        <f t="shared" si="120"/>
        <v>44700396.350000001</v>
      </c>
      <c r="E86" s="8">
        <f t="shared" si="121"/>
        <v>31545.79841213832</v>
      </c>
      <c r="F86" s="8">
        <f t="shared" si="122"/>
        <v>25414193.879999999</v>
      </c>
      <c r="G86" s="8">
        <f t="shared" si="123"/>
        <v>14870719.470000001</v>
      </c>
      <c r="H86" s="8">
        <f t="shared" si="124"/>
        <v>4420</v>
      </c>
      <c r="I86" s="8">
        <f t="shared" si="125"/>
        <v>4411063</v>
      </c>
      <c r="J86" s="8">
        <f t="shared" si="126"/>
        <v>3112.9590684544814</v>
      </c>
      <c r="K86" s="8">
        <f t="shared" si="127"/>
        <v>3421063</v>
      </c>
      <c r="L86" s="8">
        <f t="shared" si="128"/>
        <v>990000</v>
      </c>
      <c r="M86" s="8">
        <f t="shared" si="129"/>
        <v>14656895.390000001</v>
      </c>
      <c r="N86" s="8">
        <f t="shared" si="130"/>
        <v>17935.210924488354</v>
      </c>
      <c r="O86" s="8">
        <f t="shared" si="131"/>
        <v>6310095.6899999995</v>
      </c>
      <c r="P86" s="8">
        <f t="shared" si="132"/>
        <v>5994752.46</v>
      </c>
      <c r="Q86" s="8">
        <f t="shared" si="133"/>
        <v>10832151.310000001</v>
      </c>
      <c r="R86" s="8">
        <f t="shared" si="134"/>
        <v>24608002.780000001</v>
      </c>
      <c r="S86" s="8">
        <f t="shared" si="135"/>
        <v>17366.268722653494</v>
      </c>
      <c r="T86" s="8">
        <f t="shared" si="136"/>
        <v>806191.09999999776</v>
      </c>
      <c r="U86" s="7">
        <f t="shared" si="137"/>
        <v>3.1722080338516638E-2</v>
      </c>
      <c r="V86" s="8">
        <f t="shared" si="138"/>
        <v>4043.1</v>
      </c>
      <c r="W86" s="8">
        <f t="shared" si="139"/>
        <v>780228</v>
      </c>
      <c r="X86" s="8">
        <f t="shared" si="140"/>
        <v>0</v>
      </c>
      <c r="Y86" s="8">
        <f t="shared" si="141"/>
        <v>21920</v>
      </c>
      <c r="Z86" s="8">
        <f t="shared" si="142"/>
        <v>129821.39</v>
      </c>
      <c r="AA86" s="8">
        <f t="shared" si="143"/>
        <v>1341181.93</v>
      </c>
      <c r="AB86" s="8">
        <f t="shared" si="144"/>
        <v>44051219.629999995</v>
      </c>
      <c r="AC86" s="8">
        <f t="shared" si="145"/>
        <v>31087.66381792519</v>
      </c>
      <c r="AD86" s="8">
        <f t="shared" si="146"/>
        <v>30023462.859999999</v>
      </c>
      <c r="AE86" s="8">
        <f t="shared" si="147"/>
        <v>21188.047184191953</v>
      </c>
      <c r="AF86" s="8">
        <f t="shared" si="148"/>
        <v>5961974</v>
      </c>
      <c r="AG86" s="7">
        <f t="shared" si="149"/>
        <v>0.13534186000016546</v>
      </c>
      <c r="AH86" s="8">
        <f t="shared" si="150"/>
        <v>4207.4622441778401</v>
      </c>
      <c r="AI86" s="8">
        <f t="shared" si="151"/>
        <v>17521095.899999999</v>
      </c>
      <c r="AJ86" s="8">
        <f t="shared" si="152"/>
        <v>942236</v>
      </c>
      <c r="AK86" s="8">
        <f t="shared" si="153"/>
        <v>5366851.96</v>
      </c>
      <c r="AL86" s="8">
        <f t="shared" si="154"/>
        <v>14027756.77</v>
      </c>
      <c r="AM86" s="8">
        <f t="shared" si="155"/>
        <v>9899.6166337332397</v>
      </c>
      <c r="AN86" s="8">
        <f t="shared" si="156"/>
        <v>14027756.77</v>
      </c>
      <c r="AO86" s="8">
        <f t="shared" si="157"/>
        <v>0</v>
      </c>
      <c r="AP86" s="2">
        <v>5640135.2599999998</v>
      </c>
      <c r="AQ86" s="2">
        <v>153176.17000000001</v>
      </c>
      <c r="AR86" s="2">
        <v>516784.26</v>
      </c>
      <c r="AS86" s="2" t="s">
        <v>1</v>
      </c>
      <c r="AT86" s="2">
        <v>4812762.46</v>
      </c>
      <c r="AU86" s="2">
        <v>1181990</v>
      </c>
      <c r="AV86" s="2" t="s">
        <v>1</v>
      </c>
      <c r="AW86" s="2">
        <v>10832151.310000001</v>
      </c>
      <c r="AX86" s="2" t="s">
        <v>1</v>
      </c>
      <c r="AY86" s="2" t="s">
        <v>1</v>
      </c>
      <c r="AZ86" s="2" t="s">
        <v>1</v>
      </c>
      <c r="BA86" s="2" t="s">
        <v>1</v>
      </c>
      <c r="BB86" s="2">
        <v>3760.5</v>
      </c>
      <c r="BC86" s="2">
        <v>282.60000000000002</v>
      </c>
      <c r="BD86" s="2" t="s">
        <v>1</v>
      </c>
      <c r="BE86" s="2" t="s">
        <v>1</v>
      </c>
      <c r="BF86" s="2" t="s">
        <v>1</v>
      </c>
      <c r="BG86" s="2">
        <v>745294</v>
      </c>
      <c r="BH86" s="2">
        <v>18664</v>
      </c>
      <c r="BI86" s="2">
        <v>9440</v>
      </c>
      <c r="BJ86" s="2">
        <v>6830</v>
      </c>
      <c r="BK86" s="2" t="s">
        <v>1</v>
      </c>
      <c r="BL86" s="2" t="s">
        <v>1</v>
      </c>
      <c r="BM86" s="2" t="s">
        <v>1</v>
      </c>
      <c r="BN86" s="2" t="s">
        <v>1</v>
      </c>
      <c r="BO86" s="2" t="s">
        <v>1</v>
      </c>
      <c r="BP86" s="2" t="s">
        <v>1</v>
      </c>
      <c r="BQ86" s="2" t="s">
        <v>1</v>
      </c>
      <c r="BR86" s="2">
        <v>21920</v>
      </c>
      <c r="BS86" s="2">
        <v>129171.56</v>
      </c>
      <c r="BT86" s="2">
        <v>649.83000000000004</v>
      </c>
      <c r="BU86" s="2" t="s">
        <v>1</v>
      </c>
      <c r="BV86" s="2" t="s">
        <v>1</v>
      </c>
      <c r="BW86" s="2">
        <v>1341181.93</v>
      </c>
      <c r="BX86" s="2" t="s">
        <v>1</v>
      </c>
      <c r="BY86" s="2">
        <v>13354902.92</v>
      </c>
      <c r="BZ86" s="2">
        <v>3468</v>
      </c>
      <c r="CA86" s="2">
        <v>127981.2</v>
      </c>
      <c r="CB86" s="2" t="s">
        <v>1</v>
      </c>
      <c r="CC86" s="2" t="s">
        <v>1</v>
      </c>
      <c r="CD86" s="2" t="s">
        <v>1</v>
      </c>
      <c r="CE86" s="2">
        <v>397120.3</v>
      </c>
      <c r="CF86" s="2">
        <v>622455.75</v>
      </c>
      <c r="CG86" s="2" t="s">
        <v>1</v>
      </c>
      <c r="CH86" s="2">
        <v>23220</v>
      </c>
      <c r="CI86" s="2">
        <v>127747.22</v>
      </c>
      <c r="CJ86" s="2">
        <v>0</v>
      </c>
      <c r="CK86" s="2" t="s">
        <v>1</v>
      </c>
      <c r="CL86" s="2" t="s">
        <v>1</v>
      </c>
      <c r="CM86" s="2" t="s">
        <v>1</v>
      </c>
      <c r="CN86" s="2" t="s">
        <v>1</v>
      </c>
      <c r="CO86" s="2" t="s">
        <v>1</v>
      </c>
      <c r="CP86" s="2" t="s">
        <v>1</v>
      </c>
      <c r="CQ86" s="2" t="s">
        <v>1</v>
      </c>
      <c r="CR86" s="2" t="s">
        <v>1</v>
      </c>
      <c r="CS86" s="2" t="s">
        <v>1</v>
      </c>
      <c r="CT86" s="2" t="s">
        <v>1</v>
      </c>
      <c r="CU86" s="2" t="s">
        <v>1</v>
      </c>
      <c r="CV86" s="2">
        <v>4050</v>
      </c>
      <c r="CW86" s="2">
        <v>55000</v>
      </c>
      <c r="CX86" s="2">
        <v>55800</v>
      </c>
      <c r="CY86" s="2" t="s">
        <v>1</v>
      </c>
      <c r="CZ86" s="2">
        <v>0</v>
      </c>
      <c r="DA86" s="2">
        <v>98974.080000000002</v>
      </c>
      <c r="DB86" s="2" t="s">
        <v>1</v>
      </c>
      <c r="DC86" s="2" t="s">
        <v>1</v>
      </c>
      <c r="DD86" s="2" t="s">
        <v>1</v>
      </c>
      <c r="DE86" s="2" t="s">
        <v>1</v>
      </c>
      <c r="DF86" s="2" t="s">
        <v>1</v>
      </c>
      <c r="DG86" s="2" t="s">
        <v>1</v>
      </c>
      <c r="DH86" s="2" t="s">
        <v>1</v>
      </c>
      <c r="DI86" s="2" t="s">
        <v>1</v>
      </c>
      <c r="DJ86" s="2" t="s">
        <v>1</v>
      </c>
      <c r="DK86" s="2">
        <v>4420</v>
      </c>
      <c r="DL86" s="2" t="s">
        <v>1</v>
      </c>
      <c r="DM86" s="2" t="s">
        <v>1</v>
      </c>
      <c r="DN86" s="2" t="s">
        <v>1</v>
      </c>
      <c r="DO86" s="2" t="s">
        <v>1</v>
      </c>
      <c r="DP86" s="2" t="s">
        <v>1</v>
      </c>
      <c r="DQ86" s="2" t="s">
        <v>1</v>
      </c>
      <c r="DR86" s="2" t="s">
        <v>1</v>
      </c>
      <c r="DS86" s="2" t="s">
        <v>1</v>
      </c>
      <c r="DT86" s="2" t="s">
        <v>1</v>
      </c>
      <c r="DU86" s="2" t="s">
        <v>1</v>
      </c>
      <c r="DV86" s="2">
        <v>29000</v>
      </c>
      <c r="DW86" s="2">
        <v>480400</v>
      </c>
      <c r="DX86" s="2" t="s">
        <v>1</v>
      </c>
      <c r="DY86" s="2">
        <v>2254463</v>
      </c>
      <c r="DZ86" s="2" t="s">
        <v>1</v>
      </c>
      <c r="EA86" s="2" t="s">
        <v>1</v>
      </c>
      <c r="EB86" s="2">
        <v>657200</v>
      </c>
      <c r="EC86" s="2" t="s">
        <v>1</v>
      </c>
      <c r="ED86" s="2" t="s">
        <v>1</v>
      </c>
      <c r="EE86" s="2" t="s">
        <v>1</v>
      </c>
      <c r="EF86" s="2" t="s">
        <v>1</v>
      </c>
      <c r="EG86" s="2" t="s">
        <v>1</v>
      </c>
      <c r="EH86" s="2" t="s">
        <v>1</v>
      </c>
      <c r="EI86" s="2" t="s">
        <v>1</v>
      </c>
      <c r="EJ86" s="2" t="s">
        <v>1</v>
      </c>
      <c r="EK86" s="2">
        <v>590000</v>
      </c>
      <c r="EL86" s="2" t="s">
        <v>1</v>
      </c>
      <c r="EM86" s="2" t="s">
        <v>1</v>
      </c>
      <c r="EN86" s="2">
        <v>400000</v>
      </c>
      <c r="EO86" s="2" t="s">
        <v>1</v>
      </c>
      <c r="EP86" s="2" t="s">
        <v>1</v>
      </c>
      <c r="EQ86" s="2" t="s">
        <v>1</v>
      </c>
      <c r="ER86" s="2" t="s">
        <v>1</v>
      </c>
      <c r="ES86" s="2">
        <v>3202364</v>
      </c>
      <c r="ET86" s="2" t="s">
        <v>1</v>
      </c>
      <c r="EU86" s="2">
        <v>4084</v>
      </c>
      <c r="EV86" s="2">
        <v>155455</v>
      </c>
      <c r="EW86" s="2">
        <v>1207062</v>
      </c>
      <c r="EX86" s="2" t="s">
        <v>1</v>
      </c>
      <c r="EY86" s="2" t="s">
        <v>1</v>
      </c>
      <c r="EZ86" s="2" t="s">
        <v>1</v>
      </c>
      <c r="FA86" s="2">
        <v>984826</v>
      </c>
      <c r="FB86" s="2">
        <v>394419</v>
      </c>
      <c r="FC86" s="2">
        <v>13764</v>
      </c>
      <c r="FD86" s="2" t="s">
        <v>1</v>
      </c>
      <c r="FE86" s="2" t="s">
        <v>1</v>
      </c>
      <c r="FF86" s="2" t="s">
        <v>1</v>
      </c>
      <c r="FG86" s="2" t="s">
        <v>1</v>
      </c>
      <c r="FH86" s="2" t="s">
        <v>1</v>
      </c>
      <c r="FI86" s="2">
        <v>1719</v>
      </c>
      <c r="FJ86" s="2">
        <v>11331</v>
      </c>
      <c r="FK86" s="2" t="s">
        <v>1</v>
      </c>
      <c r="FL86" s="2" t="s">
        <v>1</v>
      </c>
      <c r="FM86" s="2">
        <v>45688.4</v>
      </c>
      <c r="FN86" s="2">
        <v>229635</v>
      </c>
      <c r="FO86" s="2">
        <v>0</v>
      </c>
      <c r="FP86" s="2">
        <v>1589354.36</v>
      </c>
      <c r="FQ86" s="2" t="s">
        <v>1</v>
      </c>
      <c r="FR86" s="2" t="s">
        <v>1</v>
      </c>
      <c r="FS86" s="2" t="s">
        <v>1</v>
      </c>
      <c r="FT86" s="2" t="s">
        <v>1</v>
      </c>
      <c r="FU86" s="2" t="s">
        <v>1</v>
      </c>
      <c r="FV86" s="2">
        <v>54321</v>
      </c>
      <c r="FW86" s="2" t="s">
        <v>1</v>
      </c>
      <c r="FX86" s="2">
        <v>186320.51</v>
      </c>
      <c r="FY86" s="2">
        <v>605693.54</v>
      </c>
      <c r="FZ86" s="2" t="s">
        <v>1</v>
      </c>
      <c r="GA86" s="2">
        <v>348342</v>
      </c>
      <c r="GB86" s="2" t="s">
        <v>1</v>
      </c>
      <c r="GC86" s="2" t="s">
        <v>1</v>
      </c>
      <c r="GD86" s="2">
        <v>6903</v>
      </c>
      <c r="GE86" s="2">
        <v>77001.14</v>
      </c>
      <c r="GF86" s="2">
        <v>201879.4</v>
      </c>
      <c r="GG86" s="2">
        <v>29060</v>
      </c>
      <c r="GH86" s="2">
        <v>0</v>
      </c>
      <c r="GI86" s="2">
        <v>58080</v>
      </c>
      <c r="GJ86" s="2">
        <v>25474.9</v>
      </c>
      <c r="GK86" s="2" t="s">
        <v>1</v>
      </c>
      <c r="GL86" s="2">
        <v>10377392.140000001</v>
      </c>
      <c r="GM86" s="2">
        <v>3555079.86</v>
      </c>
      <c r="GN86" s="2">
        <v>0</v>
      </c>
      <c r="GO86" s="2">
        <v>0</v>
      </c>
      <c r="GP86" s="2">
        <v>55411</v>
      </c>
      <c r="GQ86" s="2" t="s">
        <v>1</v>
      </c>
      <c r="GR86" s="2" t="s">
        <v>1</v>
      </c>
      <c r="GS86" s="2" t="s">
        <v>1</v>
      </c>
      <c r="GT86" s="2" t="s">
        <v>1</v>
      </c>
      <c r="GU86" s="2" t="s">
        <v>1</v>
      </c>
      <c r="GV86" s="2" t="s">
        <v>1</v>
      </c>
      <c r="GW86" s="2" t="s">
        <v>1</v>
      </c>
      <c r="GX86" s="2" t="s">
        <v>1</v>
      </c>
      <c r="GY86" s="2">
        <v>3801.65</v>
      </c>
      <c r="GZ86" s="2" t="s">
        <v>1</v>
      </c>
      <c r="HA86" s="2">
        <v>58108</v>
      </c>
      <c r="HB86" s="2" t="s">
        <v>1</v>
      </c>
      <c r="HC86" s="2" t="s">
        <v>1</v>
      </c>
      <c r="HD86" s="2">
        <v>500</v>
      </c>
      <c r="HE86" s="2" t="s">
        <v>1</v>
      </c>
      <c r="HF86" s="2">
        <v>12500</v>
      </c>
      <c r="HG86" s="2" t="s">
        <v>1</v>
      </c>
      <c r="HH86" s="2" t="s">
        <v>1</v>
      </c>
      <c r="HI86" s="2" t="s">
        <v>1</v>
      </c>
      <c r="HJ86" s="2">
        <v>723510</v>
      </c>
      <c r="HK86" s="2" t="s">
        <v>1</v>
      </c>
      <c r="HL86" s="2" t="s">
        <v>1</v>
      </c>
      <c r="HM86" s="2" t="s">
        <v>1</v>
      </c>
      <c r="HN86" s="2">
        <v>206226</v>
      </c>
      <c r="HO86" s="2" t="s">
        <v>1</v>
      </c>
      <c r="HP86" s="2" t="s">
        <v>1</v>
      </c>
      <c r="HQ86" s="2">
        <v>3120</v>
      </c>
      <c r="HR86" s="2" t="s">
        <v>1</v>
      </c>
      <c r="HS86" s="2">
        <v>77440</v>
      </c>
      <c r="HT86" s="2" t="s">
        <v>1</v>
      </c>
      <c r="HU86" s="2" t="s">
        <v>1</v>
      </c>
      <c r="HV86" s="2">
        <v>6000</v>
      </c>
      <c r="HW86" s="2">
        <v>2235000.7999999998</v>
      </c>
      <c r="HX86" s="2" t="s">
        <v>1</v>
      </c>
      <c r="HY86" s="2" t="s">
        <v>1</v>
      </c>
      <c r="HZ86" s="2">
        <v>1261043</v>
      </c>
      <c r="IA86" s="2" t="s">
        <v>1</v>
      </c>
      <c r="IB86" s="2" t="s">
        <v>1</v>
      </c>
      <c r="IC86" s="2" t="s">
        <v>1</v>
      </c>
      <c r="ID86" s="2" t="s">
        <v>1</v>
      </c>
      <c r="IE86" s="2">
        <v>0</v>
      </c>
      <c r="IF86" s="2">
        <v>1604049.19</v>
      </c>
      <c r="IG86" s="2">
        <v>179998.97</v>
      </c>
      <c r="IH86" s="2" t="s">
        <v>1</v>
      </c>
      <c r="II86" s="2">
        <v>200</v>
      </c>
      <c r="IJ86" s="2" t="s">
        <v>1</v>
      </c>
      <c r="IK86" s="2" t="s">
        <v>1</v>
      </c>
      <c r="IL86" s="2" t="s">
        <v>1</v>
      </c>
      <c r="IM86" s="2" t="s">
        <v>1</v>
      </c>
      <c r="IN86" s="2">
        <v>0</v>
      </c>
      <c r="IO86" s="2" t="s">
        <v>1</v>
      </c>
      <c r="IP86" s="2" t="s">
        <v>1</v>
      </c>
      <c r="IQ86" s="2" t="s">
        <v>1</v>
      </c>
      <c r="IR86" s="2">
        <v>9705</v>
      </c>
      <c r="IS86" s="2" t="s">
        <v>1</v>
      </c>
      <c r="IT86" s="2" t="s">
        <v>1</v>
      </c>
      <c r="IU86" s="2">
        <v>21600</v>
      </c>
      <c r="IV86" s="2" t="s">
        <v>1</v>
      </c>
      <c r="IW86" s="2" t="s">
        <v>1</v>
      </c>
      <c r="IX86" s="2" t="s">
        <v>1</v>
      </c>
      <c r="IY86" s="2" t="s">
        <v>1</v>
      </c>
      <c r="IZ86" s="2" t="s">
        <v>1</v>
      </c>
      <c r="JA86" s="2" t="s">
        <v>1</v>
      </c>
      <c r="JB86" s="2" t="s">
        <v>1</v>
      </c>
      <c r="JC86" s="2" t="s">
        <v>1</v>
      </c>
      <c r="JD86" s="2" t="s">
        <v>1</v>
      </c>
      <c r="JE86" s="2" t="s">
        <v>1</v>
      </c>
      <c r="JF86" s="2">
        <v>200000</v>
      </c>
      <c r="JG86" s="2" t="s">
        <v>1</v>
      </c>
      <c r="JH86" s="2" t="s">
        <v>1</v>
      </c>
      <c r="JI86" s="2" t="s">
        <v>1</v>
      </c>
      <c r="JJ86" s="2" t="s">
        <v>1</v>
      </c>
      <c r="JK86" s="2" t="s">
        <v>1</v>
      </c>
      <c r="JL86" s="2">
        <v>0</v>
      </c>
      <c r="JM86" s="2" t="s">
        <v>1</v>
      </c>
      <c r="JN86" s="2" t="s">
        <v>1</v>
      </c>
      <c r="JO86" s="2" t="s">
        <v>1</v>
      </c>
      <c r="JP86" s="2" t="s">
        <v>1</v>
      </c>
      <c r="JQ86" s="2" t="s">
        <v>1</v>
      </c>
      <c r="JR86" s="2" t="s">
        <v>1</v>
      </c>
      <c r="JS86" s="2">
        <v>7546852.0700000003</v>
      </c>
      <c r="JT86" s="2">
        <v>515907.7</v>
      </c>
      <c r="JU86" s="2">
        <v>3362194</v>
      </c>
      <c r="JV86" s="2" t="s">
        <v>1</v>
      </c>
      <c r="JW86" s="2" t="s">
        <v>1</v>
      </c>
      <c r="JX86" s="2" t="s">
        <v>1</v>
      </c>
      <c r="JY86" s="2" t="s">
        <v>1</v>
      </c>
      <c r="JZ86" s="2">
        <v>2602803</v>
      </c>
      <c r="KA86" s="2" t="s">
        <v>1</v>
      </c>
      <c r="KB86" s="2" t="s">
        <v>1</v>
      </c>
      <c r="KC86" s="2" t="s">
        <v>1</v>
      </c>
      <c r="KD86" s="2" t="s">
        <v>1</v>
      </c>
      <c r="KE86" s="2" t="s">
        <v>1</v>
      </c>
      <c r="KF86" s="2" t="s">
        <v>1</v>
      </c>
      <c r="KG86" s="2">
        <v>0</v>
      </c>
      <c r="KH86" s="2" t="s">
        <v>1</v>
      </c>
      <c r="KI86" s="2" t="s">
        <v>1</v>
      </c>
      <c r="KJ86" s="2" t="s">
        <v>1</v>
      </c>
      <c r="KK86" s="2" t="s">
        <v>1</v>
      </c>
      <c r="KL86" s="2" t="s">
        <v>1</v>
      </c>
      <c r="KM86" s="2" t="s">
        <v>1</v>
      </c>
      <c r="KN86" s="2" t="s">
        <v>1</v>
      </c>
      <c r="KO86" s="2" t="s">
        <v>1</v>
      </c>
      <c r="KP86" s="2" t="s">
        <v>1</v>
      </c>
      <c r="KQ86" s="2" t="s">
        <v>1</v>
      </c>
      <c r="KR86" s="2" t="s">
        <v>1</v>
      </c>
      <c r="KS86" s="2" t="s">
        <v>1</v>
      </c>
      <c r="KT86" s="2" t="s">
        <v>1</v>
      </c>
      <c r="KU86" s="2" t="s">
        <v>1</v>
      </c>
      <c r="KV86" s="2" t="s">
        <v>1</v>
      </c>
      <c r="KW86" s="2" t="s">
        <v>1</v>
      </c>
      <c r="KX86" s="2" t="s">
        <v>1</v>
      </c>
      <c r="KY86" s="2" t="s">
        <v>1</v>
      </c>
      <c r="KZ86" s="2" t="s">
        <v>1</v>
      </c>
      <c r="LA86" s="2" t="s">
        <v>1</v>
      </c>
      <c r="LB86" s="2" t="s">
        <v>1</v>
      </c>
      <c r="LC86" s="2" t="s">
        <v>1</v>
      </c>
      <c r="LD86" s="2" t="s">
        <v>1</v>
      </c>
      <c r="LE86" s="2" t="s">
        <v>1</v>
      </c>
      <c r="LF86" s="2" t="s">
        <v>1</v>
      </c>
      <c r="LG86" s="2" t="s">
        <v>1</v>
      </c>
      <c r="LH86" s="2" t="s">
        <v>1</v>
      </c>
      <c r="LI86" s="2" t="s">
        <v>1</v>
      </c>
    </row>
    <row r="87" spans="1:321" x14ac:dyDescent="0.3">
      <c r="A87" s="2" t="s">
        <v>81</v>
      </c>
      <c r="B87" s="2">
        <v>11110</v>
      </c>
      <c r="C87" s="8">
        <f t="shared" si="119"/>
        <v>-994326.37999993563</v>
      </c>
      <c r="D87" s="8">
        <f t="shared" si="120"/>
        <v>375065556.08000004</v>
      </c>
      <c r="E87" s="8">
        <f t="shared" si="121"/>
        <v>33759.275974797485</v>
      </c>
      <c r="F87" s="8">
        <f t="shared" si="122"/>
        <v>204330668.59</v>
      </c>
      <c r="G87" s="8">
        <f t="shared" si="123"/>
        <v>47651475.490000002</v>
      </c>
      <c r="H87" s="8">
        <f t="shared" si="124"/>
        <v>3352198</v>
      </c>
      <c r="I87" s="8">
        <f t="shared" si="125"/>
        <v>119731214</v>
      </c>
      <c r="J87" s="8">
        <f t="shared" si="126"/>
        <v>10776.88694869487</v>
      </c>
      <c r="K87" s="8">
        <f t="shared" si="127"/>
        <v>113932770.56999999</v>
      </c>
      <c r="L87" s="8">
        <f t="shared" si="128"/>
        <v>5798443.4299999997</v>
      </c>
      <c r="M87" s="8">
        <f t="shared" si="129"/>
        <v>41008270.120000005</v>
      </c>
      <c r="N87" s="8">
        <f t="shared" si="130"/>
        <v>18391.599333033304</v>
      </c>
      <c r="O87" s="8">
        <f t="shared" si="131"/>
        <v>48308246.060000002</v>
      </c>
      <c r="P87" s="8">
        <f t="shared" si="132"/>
        <v>52208377</v>
      </c>
      <c r="Q87" s="8">
        <f t="shared" si="133"/>
        <v>80249849.060000002</v>
      </c>
      <c r="R87" s="8">
        <f t="shared" si="134"/>
        <v>189597529.33000001</v>
      </c>
      <c r="S87" s="8">
        <f t="shared" si="135"/>
        <v>17065.484188118811</v>
      </c>
      <c r="T87" s="8">
        <f t="shared" si="136"/>
        <v>14733139.25999999</v>
      </c>
      <c r="U87" s="7">
        <f t="shared" si="137"/>
        <v>7.210439510459779E-2</v>
      </c>
      <c r="V87" s="8">
        <f t="shared" si="138"/>
        <v>36140.699999999997</v>
      </c>
      <c r="W87" s="8">
        <f t="shared" si="139"/>
        <v>8977839.129999999</v>
      </c>
      <c r="X87" s="8">
        <f t="shared" si="140"/>
        <v>462894.43</v>
      </c>
      <c r="Y87" s="8">
        <f t="shared" si="141"/>
        <v>5256265</v>
      </c>
      <c r="Z87" s="8">
        <f t="shared" si="142"/>
        <v>1183740.49</v>
      </c>
      <c r="AA87" s="8">
        <f t="shared" si="143"/>
        <v>7647316.7199999997</v>
      </c>
      <c r="AB87" s="8">
        <f t="shared" si="144"/>
        <v>376059882.45999998</v>
      </c>
      <c r="AC87" s="8">
        <f t="shared" si="145"/>
        <v>33848.774298829878</v>
      </c>
      <c r="AD87" s="8">
        <f t="shared" si="146"/>
        <v>256914281.97999996</v>
      </c>
      <c r="AE87" s="8">
        <f t="shared" si="147"/>
        <v>23124.597837983794</v>
      </c>
      <c r="AF87" s="8">
        <f t="shared" si="148"/>
        <v>64202745.159999996</v>
      </c>
      <c r="AG87" s="7">
        <f t="shared" si="149"/>
        <v>0.17072479186032025</v>
      </c>
      <c r="AH87" s="8">
        <f t="shared" si="150"/>
        <v>5778.8249468946888</v>
      </c>
      <c r="AI87" s="8">
        <f t="shared" si="151"/>
        <v>83045078.419999987</v>
      </c>
      <c r="AJ87" s="8">
        <f t="shared" si="152"/>
        <v>5607191</v>
      </c>
      <c r="AK87" s="8">
        <f t="shared" si="153"/>
        <v>101521835.35000001</v>
      </c>
      <c r="AL87" s="8">
        <f t="shared" si="154"/>
        <v>119145600.48</v>
      </c>
      <c r="AM87" s="8">
        <f t="shared" si="155"/>
        <v>10724.176460846085</v>
      </c>
      <c r="AN87" s="8">
        <f t="shared" si="156"/>
        <v>95071898.859999999</v>
      </c>
      <c r="AO87" s="8">
        <f t="shared" si="157"/>
        <v>1573701.62</v>
      </c>
      <c r="AP87" s="2">
        <v>43346189.899999999</v>
      </c>
      <c r="AQ87" s="2">
        <v>1134745.56</v>
      </c>
      <c r="AR87" s="2">
        <v>3827310.6</v>
      </c>
      <c r="AS87" s="2" t="s">
        <v>1</v>
      </c>
      <c r="AT87" s="2">
        <v>35648357</v>
      </c>
      <c r="AU87" s="2">
        <v>16560020</v>
      </c>
      <c r="AV87" s="2" t="s">
        <v>1</v>
      </c>
      <c r="AW87" s="2">
        <v>80249849.060000002</v>
      </c>
      <c r="AX87" s="2" t="s">
        <v>1</v>
      </c>
      <c r="AY87" s="2" t="s">
        <v>1</v>
      </c>
      <c r="AZ87" s="2" t="s">
        <v>1</v>
      </c>
      <c r="BA87" s="2" t="s">
        <v>1</v>
      </c>
      <c r="BB87" s="2">
        <v>36140.699999999997</v>
      </c>
      <c r="BC87" s="2" t="s">
        <v>1</v>
      </c>
      <c r="BD87" s="2" t="s">
        <v>1</v>
      </c>
      <c r="BE87" s="2" t="s">
        <v>1</v>
      </c>
      <c r="BF87" s="2" t="s">
        <v>1</v>
      </c>
      <c r="BG87" s="2">
        <v>5399393.8399999999</v>
      </c>
      <c r="BH87" s="2">
        <v>386226.29</v>
      </c>
      <c r="BI87" s="2" t="s">
        <v>1</v>
      </c>
      <c r="BJ87" s="2">
        <v>3192219</v>
      </c>
      <c r="BK87" s="2" t="s">
        <v>1</v>
      </c>
      <c r="BL87" s="2" t="s">
        <v>1</v>
      </c>
      <c r="BM87" s="2" t="s">
        <v>1</v>
      </c>
      <c r="BN87" s="2" t="s">
        <v>1</v>
      </c>
      <c r="BO87" s="2">
        <v>456300</v>
      </c>
      <c r="BP87" s="2">
        <v>6594.43</v>
      </c>
      <c r="BQ87" s="2" t="s">
        <v>1</v>
      </c>
      <c r="BR87" s="2">
        <v>5256265</v>
      </c>
      <c r="BS87" s="2">
        <v>960941.68</v>
      </c>
      <c r="BT87" s="2" t="s">
        <v>1</v>
      </c>
      <c r="BU87" s="2" t="s">
        <v>1</v>
      </c>
      <c r="BV87" s="2">
        <v>222798.81</v>
      </c>
      <c r="BW87" s="2">
        <v>7647316.7199999997</v>
      </c>
      <c r="BX87" s="2" t="s">
        <v>1</v>
      </c>
      <c r="BY87" s="2">
        <v>2644654.92</v>
      </c>
      <c r="BZ87" s="2">
        <v>323547</v>
      </c>
      <c r="CA87" s="2">
        <v>253325.6</v>
      </c>
      <c r="CB87" s="2">
        <v>559974.09</v>
      </c>
      <c r="CC87" s="2" t="s">
        <v>1</v>
      </c>
      <c r="CD87" s="2" t="s">
        <v>1</v>
      </c>
      <c r="CE87" s="2">
        <v>1365611.42</v>
      </c>
      <c r="CF87" s="2">
        <v>29571952.93</v>
      </c>
      <c r="CG87" s="2">
        <v>2796077.96</v>
      </c>
      <c r="CH87" s="2" t="s">
        <v>1</v>
      </c>
      <c r="CI87" s="2">
        <v>3493126.2</v>
      </c>
      <c r="CJ87" s="2" t="s">
        <v>1</v>
      </c>
      <c r="CK87" s="2" t="s">
        <v>1</v>
      </c>
      <c r="CL87" s="2" t="s">
        <v>1</v>
      </c>
      <c r="CM87" s="2" t="s">
        <v>1</v>
      </c>
      <c r="CN87" s="2" t="s">
        <v>1</v>
      </c>
      <c r="CO87" s="2">
        <v>1372811.66</v>
      </c>
      <c r="CP87" s="2" t="s">
        <v>1</v>
      </c>
      <c r="CQ87" s="2">
        <v>40660.86</v>
      </c>
      <c r="CR87" s="2" t="s">
        <v>1</v>
      </c>
      <c r="CS87" s="2" t="s">
        <v>1</v>
      </c>
      <c r="CT87" s="2" t="s">
        <v>1</v>
      </c>
      <c r="CU87" s="2">
        <v>2489</v>
      </c>
      <c r="CV87" s="2" t="s">
        <v>1</v>
      </c>
      <c r="CW87" s="2">
        <v>18000</v>
      </c>
      <c r="CX87" s="2">
        <v>165706</v>
      </c>
      <c r="CY87" s="2">
        <v>1884300.53</v>
      </c>
      <c r="CZ87" s="2" t="s">
        <v>1</v>
      </c>
      <c r="DA87" s="2">
        <v>24963.08</v>
      </c>
      <c r="DB87" s="2" t="s">
        <v>1</v>
      </c>
      <c r="DC87" s="2" t="s">
        <v>1</v>
      </c>
      <c r="DD87" s="2" t="s">
        <v>1</v>
      </c>
      <c r="DE87" s="2" t="s">
        <v>1</v>
      </c>
      <c r="DF87" s="2" t="s">
        <v>1</v>
      </c>
      <c r="DG87" s="2" t="s">
        <v>1</v>
      </c>
      <c r="DH87" s="2">
        <v>82841.240000000005</v>
      </c>
      <c r="DI87" s="2">
        <v>3051433</v>
      </c>
      <c r="DJ87" s="2" t="s">
        <v>1</v>
      </c>
      <c r="DK87" s="2">
        <v>3332198</v>
      </c>
      <c r="DL87" s="2" t="s">
        <v>1</v>
      </c>
      <c r="DM87" s="2">
        <v>20000</v>
      </c>
      <c r="DN87" s="2" t="s">
        <v>1</v>
      </c>
      <c r="DO87" s="2" t="s">
        <v>1</v>
      </c>
      <c r="DP87" s="2" t="s">
        <v>1</v>
      </c>
      <c r="DQ87" s="2" t="s">
        <v>1</v>
      </c>
      <c r="DR87" s="2" t="s">
        <v>1</v>
      </c>
      <c r="DS87" s="2" t="s">
        <v>1</v>
      </c>
      <c r="DT87" s="2" t="s">
        <v>1</v>
      </c>
      <c r="DU87" s="2" t="s">
        <v>1</v>
      </c>
      <c r="DV87" s="2">
        <v>414605</v>
      </c>
      <c r="DW87" s="2">
        <v>22597400</v>
      </c>
      <c r="DX87" s="2" t="s">
        <v>1</v>
      </c>
      <c r="DY87" s="2">
        <v>12952385.210000001</v>
      </c>
      <c r="DZ87" s="2" t="s">
        <v>1</v>
      </c>
      <c r="EA87" s="2">
        <v>91832</v>
      </c>
      <c r="EB87" s="2">
        <v>29080172</v>
      </c>
      <c r="EC87" s="2" t="s">
        <v>1</v>
      </c>
      <c r="ED87" s="2">
        <v>48459175.079999998</v>
      </c>
      <c r="EE87" s="2" t="s">
        <v>1</v>
      </c>
      <c r="EF87" s="2" t="s">
        <v>1</v>
      </c>
      <c r="EG87" s="2">
        <v>337201.28</v>
      </c>
      <c r="EH87" s="2" t="s">
        <v>1</v>
      </c>
      <c r="EI87" s="2" t="s">
        <v>1</v>
      </c>
      <c r="EJ87" s="2">
        <v>0</v>
      </c>
      <c r="EK87" s="2">
        <v>4798443.43</v>
      </c>
      <c r="EL87" s="2" t="s">
        <v>1</v>
      </c>
      <c r="EM87" s="2" t="s">
        <v>1</v>
      </c>
      <c r="EN87" s="2">
        <v>1000000</v>
      </c>
      <c r="EO87" s="2" t="s">
        <v>1</v>
      </c>
      <c r="EP87" s="2" t="s">
        <v>1</v>
      </c>
      <c r="EQ87" s="2" t="s">
        <v>1</v>
      </c>
      <c r="ER87" s="2" t="s">
        <v>1</v>
      </c>
      <c r="ES87" s="2">
        <v>43394969</v>
      </c>
      <c r="ET87" s="2" t="s">
        <v>1</v>
      </c>
      <c r="EU87" s="2">
        <v>25470.76</v>
      </c>
      <c r="EV87" s="2">
        <v>1456605</v>
      </c>
      <c r="EW87" s="2">
        <v>3574790</v>
      </c>
      <c r="EX87" s="2" t="s">
        <v>1</v>
      </c>
      <c r="EY87" s="2" t="s">
        <v>1</v>
      </c>
      <c r="EZ87" s="2" t="s">
        <v>1</v>
      </c>
      <c r="FA87" s="2">
        <v>11295288</v>
      </c>
      <c r="FB87" s="2">
        <v>4268715</v>
      </c>
      <c r="FC87" s="2">
        <v>178044</v>
      </c>
      <c r="FD87" s="2">
        <v>8653.4</v>
      </c>
      <c r="FE87" s="2">
        <v>210</v>
      </c>
      <c r="FF87" s="2" t="s">
        <v>1</v>
      </c>
      <c r="FG87" s="2">
        <v>1100</v>
      </c>
      <c r="FH87" s="2" t="s">
        <v>1</v>
      </c>
      <c r="FI87" s="2" t="s">
        <v>1</v>
      </c>
      <c r="FJ87" s="2">
        <v>35533</v>
      </c>
      <c r="FK87" s="2">
        <v>647</v>
      </c>
      <c r="FL87" s="2">
        <v>275000</v>
      </c>
      <c r="FM87" s="2">
        <v>51845</v>
      </c>
      <c r="FN87" s="2">
        <v>1271795.7</v>
      </c>
      <c r="FO87" s="2">
        <v>261778.47</v>
      </c>
      <c r="FP87" s="2">
        <v>2392679.0099999998</v>
      </c>
      <c r="FQ87" s="2">
        <v>1534800.8</v>
      </c>
      <c r="FR87" s="2" t="s">
        <v>1</v>
      </c>
      <c r="FS87" s="2" t="s">
        <v>1</v>
      </c>
      <c r="FT87" s="2" t="s">
        <v>1</v>
      </c>
      <c r="FU87" s="2" t="s">
        <v>1</v>
      </c>
      <c r="FV87" s="2">
        <v>186758.19</v>
      </c>
      <c r="FW87" s="2">
        <v>824232.45</v>
      </c>
      <c r="FX87" s="2">
        <v>5116</v>
      </c>
      <c r="FY87" s="2">
        <v>2189711.2000000002</v>
      </c>
      <c r="FZ87" s="2">
        <v>51583.28</v>
      </c>
      <c r="GA87" s="2">
        <v>395492.88</v>
      </c>
      <c r="GB87" s="2" t="s">
        <v>1</v>
      </c>
      <c r="GC87" s="2" t="s">
        <v>1</v>
      </c>
      <c r="GD87" s="2">
        <v>337761.27</v>
      </c>
      <c r="GE87" s="2">
        <v>696872.29</v>
      </c>
      <c r="GF87" s="2">
        <v>1522183.8</v>
      </c>
      <c r="GG87" s="2">
        <v>365227.57</v>
      </c>
      <c r="GH87" s="2" t="s">
        <v>1</v>
      </c>
      <c r="GI87" s="2">
        <v>730689.28</v>
      </c>
      <c r="GJ87" s="2">
        <v>242031.58</v>
      </c>
      <c r="GK87" s="2">
        <v>1126989.28</v>
      </c>
      <c r="GL87" s="2">
        <v>43266709.119999997</v>
      </c>
      <c r="GM87" s="2">
        <v>24450471.449999999</v>
      </c>
      <c r="GN87" s="2">
        <v>43340.94</v>
      </c>
      <c r="GO87" s="2">
        <v>164078.66</v>
      </c>
      <c r="GP87" s="2">
        <v>158914.5</v>
      </c>
      <c r="GQ87" s="2" t="s">
        <v>1</v>
      </c>
      <c r="GR87" s="2" t="s">
        <v>1</v>
      </c>
      <c r="GS87" s="2" t="s">
        <v>1</v>
      </c>
      <c r="GT87" s="2">
        <v>168971</v>
      </c>
      <c r="GU87" s="2" t="s">
        <v>1</v>
      </c>
      <c r="GV87" s="2" t="s">
        <v>1</v>
      </c>
      <c r="GW87" s="2" t="s">
        <v>1</v>
      </c>
      <c r="GX87" s="2" t="s">
        <v>1</v>
      </c>
      <c r="GY87" s="2">
        <v>64846.559999999998</v>
      </c>
      <c r="GZ87" s="2" t="s">
        <v>1</v>
      </c>
      <c r="HA87" s="2">
        <v>224821.72</v>
      </c>
      <c r="HB87" s="2" t="s">
        <v>1</v>
      </c>
      <c r="HC87" s="2" t="s">
        <v>1</v>
      </c>
      <c r="HD87" s="2">
        <v>3096.42</v>
      </c>
      <c r="HE87" s="2" t="s">
        <v>1</v>
      </c>
      <c r="HF87" s="2">
        <v>180000</v>
      </c>
      <c r="HG87" s="2" t="s">
        <v>1</v>
      </c>
      <c r="HH87" s="2" t="s">
        <v>1</v>
      </c>
      <c r="HI87" s="2">
        <v>95000</v>
      </c>
      <c r="HJ87" s="2">
        <v>4649091</v>
      </c>
      <c r="HK87" s="2">
        <v>373100</v>
      </c>
      <c r="HL87" s="2" t="s">
        <v>1</v>
      </c>
      <c r="HM87" s="2" t="s">
        <v>1</v>
      </c>
      <c r="HN87" s="2">
        <v>310000</v>
      </c>
      <c r="HO87" s="2" t="s">
        <v>1</v>
      </c>
      <c r="HP87" s="2" t="s">
        <v>1</v>
      </c>
      <c r="HQ87" s="2" t="s">
        <v>1</v>
      </c>
      <c r="HR87" s="2" t="s">
        <v>1</v>
      </c>
      <c r="HS87" s="2">
        <v>390110</v>
      </c>
      <c r="HT87" s="2" t="s">
        <v>1</v>
      </c>
      <c r="HU87" s="2" t="s">
        <v>1</v>
      </c>
      <c r="HV87" s="2" t="s">
        <v>1</v>
      </c>
      <c r="HW87" s="2">
        <v>43431586</v>
      </c>
      <c r="HX87" s="2" t="s">
        <v>1</v>
      </c>
      <c r="HY87" s="2" t="s">
        <v>1</v>
      </c>
      <c r="HZ87" s="2">
        <v>33278058.960000001</v>
      </c>
      <c r="IA87" s="2">
        <v>154600</v>
      </c>
      <c r="IB87" s="2" t="s">
        <v>1</v>
      </c>
      <c r="IC87" s="2" t="s">
        <v>1</v>
      </c>
      <c r="ID87" s="2" t="s">
        <v>1</v>
      </c>
      <c r="IE87" s="2" t="s">
        <v>1</v>
      </c>
      <c r="IF87" s="2">
        <v>4690221.46</v>
      </c>
      <c r="IG87" s="2" t="s">
        <v>1</v>
      </c>
      <c r="IH87" s="2" t="s">
        <v>1</v>
      </c>
      <c r="II87" s="2">
        <v>16560020</v>
      </c>
      <c r="IJ87" s="2">
        <v>3017238.93</v>
      </c>
      <c r="IK87" s="2" t="s">
        <v>1</v>
      </c>
      <c r="IL87" s="2" t="s">
        <v>1</v>
      </c>
      <c r="IM87" s="2" t="s">
        <v>1</v>
      </c>
      <c r="IN87" s="2">
        <v>251096</v>
      </c>
      <c r="IO87" s="2" t="s">
        <v>1</v>
      </c>
      <c r="IP87" s="2" t="s">
        <v>1</v>
      </c>
      <c r="IQ87" s="2" t="s">
        <v>1</v>
      </c>
      <c r="IR87" s="2">
        <v>3000</v>
      </c>
      <c r="IS87" s="2">
        <v>1876000</v>
      </c>
      <c r="IT87" s="2" t="s">
        <v>1</v>
      </c>
      <c r="IU87" s="2">
        <v>388700</v>
      </c>
      <c r="IV87" s="2">
        <v>7915.2</v>
      </c>
      <c r="IW87" s="2" t="s">
        <v>1</v>
      </c>
      <c r="IX87" s="2" t="s">
        <v>1</v>
      </c>
      <c r="IY87" s="2">
        <v>9201.85</v>
      </c>
      <c r="IZ87" s="2" t="s">
        <v>1</v>
      </c>
      <c r="JA87" s="2" t="s">
        <v>1</v>
      </c>
      <c r="JB87" s="2" t="s">
        <v>1</v>
      </c>
      <c r="JC87" s="2" t="s">
        <v>1</v>
      </c>
      <c r="JD87" s="2" t="s">
        <v>1</v>
      </c>
      <c r="JE87" s="2" t="s">
        <v>1</v>
      </c>
      <c r="JF87" s="2" t="s">
        <v>1</v>
      </c>
      <c r="JG87" s="2" t="s">
        <v>1</v>
      </c>
      <c r="JH87" s="2" t="s">
        <v>1</v>
      </c>
      <c r="JI87" s="2" t="s">
        <v>1</v>
      </c>
      <c r="JJ87" s="2">
        <v>0</v>
      </c>
      <c r="JK87" s="2" t="s">
        <v>1</v>
      </c>
      <c r="JL87" s="2">
        <v>0</v>
      </c>
      <c r="JM87" s="2" t="s">
        <v>1</v>
      </c>
      <c r="JN87" s="2">
        <v>1519</v>
      </c>
      <c r="JO87" s="2">
        <v>217800</v>
      </c>
      <c r="JP87" s="2" t="s">
        <v>1</v>
      </c>
      <c r="JQ87" s="2" t="s">
        <v>1</v>
      </c>
      <c r="JR87" s="2" t="s">
        <v>1</v>
      </c>
      <c r="JS87" s="2">
        <v>91241008.650000006</v>
      </c>
      <c r="JT87" s="2">
        <v>2648648.21</v>
      </c>
      <c r="JU87" s="2">
        <v>241500</v>
      </c>
      <c r="JV87" s="2" t="s">
        <v>1</v>
      </c>
      <c r="JW87" s="2">
        <v>0</v>
      </c>
      <c r="JX87" s="2" t="s">
        <v>1</v>
      </c>
      <c r="JY87" s="2" t="s">
        <v>1</v>
      </c>
      <c r="JZ87" s="2">
        <v>722942</v>
      </c>
      <c r="KA87" s="2" t="s">
        <v>1</v>
      </c>
      <c r="KB87" s="2" t="s">
        <v>1</v>
      </c>
      <c r="KC87" s="2">
        <v>22500000</v>
      </c>
      <c r="KD87" s="2" t="s">
        <v>1</v>
      </c>
      <c r="KE87" s="2" t="s">
        <v>1</v>
      </c>
      <c r="KF87" s="2" t="s">
        <v>1</v>
      </c>
      <c r="KG87" s="2" t="s">
        <v>1</v>
      </c>
      <c r="KH87" s="2" t="s">
        <v>1</v>
      </c>
      <c r="KI87" s="2" t="s">
        <v>1</v>
      </c>
      <c r="KJ87" s="2" t="s">
        <v>1</v>
      </c>
      <c r="KK87" s="2" t="s">
        <v>1</v>
      </c>
      <c r="KL87" s="2" t="s">
        <v>1</v>
      </c>
      <c r="KM87" s="2" t="s">
        <v>1</v>
      </c>
      <c r="KN87" s="2" t="s">
        <v>1</v>
      </c>
      <c r="KO87" s="2" t="s">
        <v>1</v>
      </c>
      <c r="KP87" s="2" t="s">
        <v>1</v>
      </c>
      <c r="KQ87" s="2" t="s">
        <v>1</v>
      </c>
      <c r="KR87" s="2" t="s">
        <v>1</v>
      </c>
      <c r="KS87" s="2" t="s">
        <v>1</v>
      </c>
      <c r="KT87" s="2" t="s">
        <v>1</v>
      </c>
      <c r="KU87" s="2" t="s">
        <v>1</v>
      </c>
      <c r="KV87" s="2" t="s">
        <v>1</v>
      </c>
      <c r="KW87" s="2">
        <v>1473701.62</v>
      </c>
      <c r="KX87" s="2" t="s">
        <v>1</v>
      </c>
      <c r="KY87" s="2" t="s">
        <v>1</v>
      </c>
      <c r="KZ87" s="2">
        <v>100000</v>
      </c>
      <c r="LA87" s="2" t="s">
        <v>1</v>
      </c>
      <c r="LB87" s="2" t="s">
        <v>1</v>
      </c>
      <c r="LC87" s="2" t="s">
        <v>1</v>
      </c>
      <c r="LD87" s="2" t="s">
        <v>1</v>
      </c>
      <c r="LE87" s="2" t="s">
        <v>1</v>
      </c>
      <c r="LF87" s="2" t="s">
        <v>1</v>
      </c>
      <c r="LG87" s="2" t="s">
        <v>1</v>
      </c>
      <c r="LH87" s="2" t="s">
        <v>1</v>
      </c>
      <c r="LI87" s="2" t="s">
        <v>1</v>
      </c>
    </row>
    <row r="88" spans="1:321" x14ac:dyDescent="0.3">
      <c r="A88" s="2" t="s">
        <v>82</v>
      </c>
      <c r="B88" s="2">
        <v>318</v>
      </c>
      <c r="C88" s="8">
        <f t="shared" si="119"/>
        <v>-4119316.6600000011</v>
      </c>
      <c r="D88" s="8">
        <f t="shared" si="120"/>
        <v>8042417.8299999991</v>
      </c>
      <c r="E88" s="8">
        <f t="shared" si="121"/>
        <v>25290.622106918236</v>
      </c>
      <c r="F88" s="8">
        <f t="shared" si="122"/>
        <v>5673905.7899999991</v>
      </c>
      <c r="G88" s="8">
        <f t="shared" si="123"/>
        <v>415901.04</v>
      </c>
      <c r="H88" s="8">
        <f t="shared" si="124"/>
        <v>500</v>
      </c>
      <c r="I88" s="8">
        <f t="shared" si="125"/>
        <v>1952111</v>
      </c>
      <c r="J88" s="8">
        <f t="shared" si="126"/>
        <v>6138.7138364779876</v>
      </c>
      <c r="K88" s="8">
        <f t="shared" si="127"/>
        <v>952111</v>
      </c>
      <c r="L88" s="8">
        <f t="shared" si="128"/>
        <v>1000000</v>
      </c>
      <c r="M88" s="8">
        <f t="shared" si="129"/>
        <v>370619.54</v>
      </c>
      <c r="N88" s="8">
        <f t="shared" si="130"/>
        <v>17842.471037735846</v>
      </c>
      <c r="O88" s="8">
        <f t="shared" si="131"/>
        <v>1389458.44</v>
      </c>
      <c r="P88" s="8">
        <f t="shared" si="132"/>
        <v>1183575.6499999999</v>
      </c>
      <c r="Q88" s="8">
        <f t="shared" si="133"/>
        <v>2411132.71</v>
      </c>
      <c r="R88" s="8">
        <f t="shared" si="134"/>
        <v>5517585.7899999991</v>
      </c>
      <c r="S88" s="8">
        <f t="shared" si="135"/>
        <v>17350.898710691821</v>
      </c>
      <c r="T88" s="8">
        <f t="shared" si="136"/>
        <v>156320</v>
      </c>
      <c r="U88" s="7">
        <f t="shared" si="137"/>
        <v>2.7550686561540534E-2</v>
      </c>
      <c r="V88" s="8">
        <f t="shared" si="138"/>
        <v>0</v>
      </c>
      <c r="W88" s="8">
        <f t="shared" si="139"/>
        <v>150610</v>
      </c>
      <c r="X88" s="8">
        <f t="shared" si="140"/>
        <v>0</v>
      </c>
      <c r="Y88" s="8">
        <f t="shared" si="141"/>
        <v>5710</v>
      </c>
      <c r="Z88" s="8">
        <f t="shared" si="142"/>
        <v>28852.35</v>
      </c>
      <c r="AA88" s="8">
        <f t="shared" si="143"/>
        <v>504566.64</v>
      </c>
      <c r="AB88" s="8">
        <f t="shared" si="144"/>
        <v>12161734.49</v>
      </c>
      <c r="AC88" s="8">
        <f t="shared" si="145"/>
        <v>38244.448081761009</v>
      </c>
      <c r="AD88" s="8">
        <f t="shared" si="146"/>
        <v>5181943.2700000005</v>
      </c>
      <c r="AE88" s="8">
        <f t="shared" si="147"/>
        <v>16295.419088050316</v>
      </c>
      <c r="AF88" s="8">
        <f t="shared" si="148"/>
        <v>1825635</v>
      </c>
      <c r="AG88" s="7">
        <f t="shared" si="149"/>
        <v>0.1501130452651413</v>
      </c>
      <c r="AH88" s="8">
        <f t="shared" si="150"/>
        <v>5740.9905660377362</v>
      </c>
      <c r="AI88" s="8">
        <f t="shared" si="151"/>
        <v>2579078.27</v>
      </c>
      <c r="AJ88" s="8">
        <f t="shared" si="152"/>
        <v>311729</v>
      </c>
      <c r="AK88" s="8">
        <f t="shared" si="153"/>
        <v>447204</v>
      </c>
      <c r="AL88" s="8">
        <f t="shared" si="154"/>
        <v>6979791.2199999997</v>
      </c>
      <c r="AM88" s="8">
        <f t="shared" si="155"/>
        <v>21949.02899371069</v>
      </c>
      <c r="AN88" s="8">
        <f t="shared" si="156"/>
        <v>6979791.2199999997</v>
      </c>
      <c r="AO88" s="8">
        <f t="shared" si="157"/>
        <v>0</v>
      </c>
      <c r="AP88" s="2">
        <v>1240402.8700000001</v>
      </c>
      <c r="AQ88" s="2">
        <v>34092.449999999997</v>
      </c>
      <c r="AR88" s="2">
        <v>114963.12</v>
      </c>
      <c r="AS88" s="2" t="s">
        <v>1</v>
      </c>
      <c r="AT88" s="2">
        <v>1070905.6499999999</v>
      </c>
      <c r="AU88" s="2">
        <v>112670</v>
      </c>
      <c r="AV88" s="2" t="s">
        <v>1</v>
      </c>
      <c r="AW88" s="2">
        <v>2411132.71</v>
      </c>
      <c r="AX88" s="2" t="s">
        <v>1</v>
      </c>
      <c r="AY88" s="2" t="s">
        <v>1</v>
      </c>
      <c r="AZ88" s="2" t="s">
        <v>1</v>
      </c>
      <c r="BA88" s="2" t="s">
        <v>1</v>
      </c>
      <c r="BB88" s="2" t="s">
        <v>1</v>
      </c>
      <c r="BC88" s="2" t="s">
        <v>1</v>
      </c>
      <c r="BD88" s="2" t="s">
        <v>1</v>
      </c>
      <c r="BE88" s="2" t="s">
        <v>1</v>
      </c>
      <c r="BF88" s="2" t="s">
        <v>1</v>
      </c>
      <c r="BG88" s="2">
        <v>138960</v>
      </c>
      <c r="BH88" s="2">
        <v>11650</v>
      </c>
      <c r="BI88" s="2" t="s">
        <v>1</v>
      </c>
      <c r="BJ88" s="2" t="s">
        <v>1</v>
      </c>
      <c r="BK88" s="2" t="s">
        <v>1</v>
      </c>
      <c r="BL88" s="2" t="s">
        <v>1</v>
      </c>
      <c r="BM88" s="2" t="s">
        <v>1</v>
      </c>
      <c r="BN88" s="2" t="s">
        <v>1</v>
      </c>
      <c r="BO88" s="2" t="s">
        <v>1</v>
      </c>
      <c r="BP88" s="2" t="s">
        <v>1</v>
      </c>
      <c r="BQ88" s="2" t="s">
        <v>1</v>
      </c>
      <c r="BR88" s="2">
        <v>5710</v>
      </c>
      <c r="BS88" s="2">
        <v>28852.35</v>
      </c>
      <c r="BT88" s="2" t="s">
        <v>1</v>
      </c>
      <c r="BU88" s="2" t="s">
        <v>1</v>
      </c>
      <c r="BV88" s="2" t="s">
        <v>1</v>
      </c>
      <c r="BW88" s="2">
        <v>504566.64</v>
      </c>
      <c r="BX88" s="2" t="s">
        <v>1</v>
      </c>
      <c r="BY88" s="2">
        <v>141568</v>
      </c>
      <c r="BZ88" s="2">
        <v>200</v>
      </c>
      <c r="CA88" s="2">
        <v>13020</v>
      </c>
      <c r="CB88" s="2" t="s">
        <v>1</v>
      </c>
      <c r="CC88" s="2" t="s">
        <v>1</v>
      </c>
      <c r="CD88" s="2" t="s">
        <v>1</v>
      </c>
      <c r="CE88" s="2">
        <v>43641</v>
      </c>
      <c r="CF88" s="2">
        <v>170612</v>
      </c>
      <c r="CG88" s="2">
        <v>1150</v>
      </c>
      <c r="CH88" s="2" t="s">
        <v>1</v>
      </c>
      <c r="CI88" s="2">
        <v>428.54</v>
      </c>
      <c r="CJ88" s="2" t="s">
        <v>1</v>
      </c>
      <c r="CK88" s="2" t="s">
        <v>1</v>
      </c>
      <c r="CL88" s="2" t="s">
        <v>1</v>
      </c>
      <c r="CM88" s="2" t="s">
        <v>1</v>
      </c>
      <c r="CN88" s="2" t="s">
        <v>1</v>
      </c>
      <c r="CO88" s="2" t="s">
        <v>1</v>
      </c>
      <c r="CP88" s="2" t="s">
        <v>1</v>
      </c>
      <c r="CQ88" s="2" t="s">
        <v>1</v>
      </c>
      <c r="CR88" s="2" t="s">
        <v>1</v>
      </c>
      <c r="CS88" s="2" t="s">
        <v>1</v>
      </c>
      <c r="CT88" s="2" t="s">
        <v>1</v>
      </c>
      <c r="CU88" s="2" t="s">
        <v>1</v>
      </c>
      <c r="CV88" s="2">
        <v>50</v>
      </c>
      <c r="CW88" s="2" t="s">
        <v>1</v>
      </c>
      <c r="CX88" s="2" t="s">
        <v>1</v>
      </c>
      <c r="CY88" s="2">
        <v>1592.5</v>
      </c>
      <c r="CZ88" s="2" t="s">
        <v>1</v>
      </c>
      <c r="DA88" s="2">
        <v>43639</v>
      </c>
      <c r="DB88" s="2" t="s">
        <v>1</v>
      </c>
      <c r="DC88" s="2" t="s">
        <v>1</v>
      </c>
      <c r="DD88" s="2" t="s">
        <v>1</v>
      </c>
      <c r="DE88" s="2" t="s">
        <v>1</v>
      </c>
      <c r="DF88" s="2" t="s">
        <v>1</v>
      </c>
      <c r="DG88" s="2" t="s">
        <v>1</v>
      </c>
      <c r="DH88" s="2" t="s">
        <v>1</v>
      </c>
      <c r="DI88" s="2" t="s">
        <v>1</v>
      </c>
      <c r="DJ88" s="2" t="s">
        <v>1</v>
      </c>
      <c r="DK88" s="2">
        <v>500</v>
      </c>
      <c r="DL88" s="2" t="s">
        <v>1</v>
      </c>
      <c r="DM88" s="2" t="s">
        <v>1</v>
      </c>
      <c r="DN88" s="2" t="s">
        <v>1</v>
      </c>
      <c r="DO88" s="2" t="s">
        <v>1</v>
      </c>
      <c r="DP88" s="2" t="s">
        <v>1</v>
      </c>
      <c r="DQ88" s="2" t="s">
        <v>1</v>
      </c>
      <c r="DR88" s="2" t="s">
        <v>1</v>
      </c>
      <c r="DS88" s="2" t="s">
        <v>1</v>
      </c>
      <c r="DT88" s="2" t="s">
        <v>1</v>
      </c>
      <c r="DU88" s="2" t="s">
        <v>1</v>
      </c>
      <c r="DV88" s="2">
        <v>29000</v>
      </c>
      <c r="DW88" s="2">
        <v>70200</v>
      </c>
      <c r="DX88" s="2" t="s">
        <v>1</v>
      </c>
      <c r="DY88" s="2">
        <v>830911</v>
      </c>
      <c r="DZ88" s="2" t="s">
        <v>1</v>
      </c>
      <c r="EA88" s="2">
        <v>12000</v>
      </c>
      <c r="EB88" s="2">
        <v>10000</v>
      </c>
      <c r="EC88" s="2" t="s">
        <v>1</v>
      </c>
      <c r="ED88" s="2" t="s">
        <v>1</v>
      </c>
      <c r="EE88" s="2" t="s">
        <v>1</v>
      </c>
      <c r="EF88" s="2" t="s">
        <v>1</v>
      </c>
      <c r="EG88" s="2" t="s">
        <v>1</v>
      </c>
      <c r="EH88" s="2" t="s">
        <v>1</v>
      </c>
      <c r="EI88" s="2" t="s">
        <v>1</v>
      </c>
      <c r="EJ88" s="2" t="s">
        <v>1</v>
      </c>
      <c r="EK88" s="2" t="s">
        <v>1</v>
      </c>
      <c r="EL88" s="2" t="s">
        <v>1</v>
      </c>
      <c r="EM88" s="2" t="s">
        <v>1</v>
      </c>
      <c r="EN88" s="2">
        <v>1000000</v>
      </c>
      <c r="EO88" s="2" t="s">
        <v>1</v>
      </c>
      <c r="EP88" s="2" t="s">
        <v>1</v>
      </c>
      <c r="EQ88" s="2" t="s">
        <v>1</v>
      </c>
      <c r="ER88" s="2" t="s">
        <v>1</v>
      </c>
      <c r="ES88" s="2">
        <v>546624</v>
      </c>
      <c r="ET88" s="2" t="s">
        <v>1</v>
      </c>
      <c r="EU88" s="2">
        <v>629</v>
      </c>
      <c r="EV88" s="2">
        <v>139511</v>
      </c>
      <c r="EW88" s="2">
        <v>740562</v>
      </c>
      <c r="EX88" s="2" t="s">
        <v>1</v>
      </c>
      <c r="EY88" s="2" t="s">
        <v>1</v>
      </c>
      <c r="EZ88" s="2" t="s">
        <v>1</v>
      </c>
      <c r="FA88" s="2">
        <v>267296</v>
      </c>
      <c r="FB88" s="2">
        <v>116229</v>
      </c>
      <c r="FC88" s="2">
        <v>3906</v>
      </c>
      <c r="FD88" s="2" t="s">
        <v>1</v>
      </c>
      <c r="FE88" s="2">
        <v>10878</v>
      </c>
      <c r="FF88" s="2" t="s">
        <v>1</v>
      </c>
      <c r="FG88" s="2" t="s">
        <v>1</v>
      </c>
      <c r="FH88" s="2" t="s">
        <v>1</v>
      </c>
      <c r="FI88" s="2" t="s">
        <v>1</v>
      </c>
      <c r="FJ88" s="2">
        <v>1592</v>
      </c>
      <c r="FK88" s="2" t="s">
        <v>1</v>
      </c>
      <c r="FL88" s="2" t="s">
        <v>1</v>
      </c>
      <c r="FM88" s="2">
        <v>970</v>
      </c>
      <c r="FN88" s="2">
        <v>864385.85</v>
      </c>
      <c r="FO88" s="2" t="s">
        <v>1</v>
      </c>
      <c r="FP88" s="2">
        <v>108581.9</v>
      </c>
      <c r="FQ88" s="2">
        <v>16208.18</v>
      </c>
      <c r="FR88" s="2" t="s">
        <v>1</v>
      </c>
      <c r="FS88" s="2" t="s">
        <v>1</v>
      </c>
      <c r="FT88" s="2" t="s">
        <v>1</v>
      </c>
      <c r="FU88" s="2" t="s">
        <v>1</v>
      </c>
      <c r="FV88" s="2">
        <v>15390</v>
      </c>
      <c r="FW88" s="2" t="s">
        <v>1</v>
      </c>
      <c r="FX88" s="2">
        <v>51242.35</v>
      </c>
      <c r="FY88" s="2">
        <v>194600.48</v>
      </c>
      <c r="FZ88" s="2">
        <v>10426.66</v>
      </c>
      <c r="GA88" s="2">
        <v>13381</v>
      </c>
      <c r="GB88" s="2" t="s">
        <v>1</v>
      </c>
      <c r="GC88" s="2" t="s">
        <v>1</v>
      </c>
      <c r="GD88" s="2">
        <v>3828</v>
      </c>
      <c r="GE88" s="2">
        <v>10962.6</v>
      </c>
      <c r="GF88" s="2">
        <v>38597.56</v>
      </c>
      <c r="GG88" s="2" t="s">
        <v>1</v>
      </c>
      <c r="GH88" s="2">
        <v>1100</v>
      </c>
      <c r="GI88" s="2">
        <v>50350</v>
      </c>
      <c r="GJ88" s="2">
        <v>3890</v>
      </c>
      <c r="GK88" s="2">
        <v>29251.599999999999</v>
      </c>
      <c r="GL88" s="2">
        <v>1010506.07</v>
      </c>
      <c r="GM88" s="2">
        <v>103465.02</v>
      </c>
      <c r="GN88" s="2" t="s">
        <v>1</v>
      </c>
      <c r="GO88" s="2">
        <v>345</v>
      </c>
      <c r="GP88" s="2">
        <v>11693</v>
      </c>
      <c r="GQ88" s="2">
        <v>650</v>
      </c>
      <c r="GR88" s="2" t="s">
        <v>1</v>
      </c>
      <c r="GS88" s="2" t="s">
        <v>1</v>
      </c>
      <c r="GT88" s="2">
        <v>7895</v>
      </c>
      <c r="GU88" s="2" t="s">
        <v>1</v>
      </c>
      <c r="GV88" s="2">
        <v>9966</v>
      </c>
      <c r="GW88" s="2" t="s">
        <v>1</v>
      </c>
      <c r="GX88" s="2" t="s">
        <v>1</v>
      </c>
      <c r="GY88" s="2" t="s">
        <v>1</v>
      </c>
      <c r="GZ88" s="2" t="s">
        <v>1</v>
      </c>
      <c r="HA88" s="2">
        <v>19800</v>
      </c>
      <c r="HB88" s="2" t="s">
        <v>1</v>
      </c>
      <c r="HC88" s="2" t="s">
        <v>1</v>
      </c>
      <c r="HD88" s="2" t="s">
        <v>1</v>
      </c>
      <c r="HE88" s="2" t="s">
        <v>1</v>
      </c>
      <c r="HF88" s="2">
        <v>106729</v>
      </c>
      <c r="HG88" s="2" t="s">
        <v>1</v>
      </c>
      <c r="HH88" s="2" t="s">
        <v>1</v>
      </c>
      <c r="HI88" s="2" t="s">
        <v>1</v>
      </c>
      <c r="HJ88" s="2">
        <v>200000</v>
      </c>
      <c r="HK88" s="2" t="s">
        <v>1</v>
      </c>
      <c r="HL88" s="2" t="s">
        <v>1</v>
      </c>
      <c r="HM88" s="2" t="s">
        <v>1</v>
      </c>
      <c r="HN88" s="2">
        <v>5000</v>
      </c>
      <c r="HO88" s="2" t="s">
        <v>1</v>
      </c>
      <c r="HP88" s="2" t="s">
        <v>1</v>
      </c>
      <c r="HQ88" s="2">
        <v>8200</v>
      </c>
      <c r="HR88" s="2" t="s">
        <v>1</v>
      </c>
      <c r="HS88" s="2">
        <v>14168</v>
      </c>
      <c r="HT88" s="2" t="s">
        <v>1</v>
      </c>
      <c r="HU88" s="2" t="s">
        <v>1</v>
      </c>
      <c r="HV88" s="2">
        <v>1590</v>
      </c>
      <c r="HW88" s="2">
        <v>300000</v>
      </c>
      <c r="HX88" s="2" t="s">
        <v>1</v>
      </c>
      <c r="HY88" s="2" t="s">
        <v>1</v>
      </c>
      <c r="HZ88" s="2" t="s">
        <v>1</v>
      </c>
      <c r="IA88" s="2" t="s">
        <v>1</v>
      </c>
      <c r="IB88" s="2" t="s">
        <v>1</v>
      </c>
      <c r="IC88" s="2" t="s">
        <v>1</v>
      </c>
      <c r="ID88" s="2" t="s">
        <v>1</v>
      </c>
      <c r="IE88" s="2" t="s">
        <v>1</v>
      </c>
      <c r="IF88" s="2" t="s">
        <v>1</v>
      </c>
      <c r="IG88" s="2" t="s">
        <v>1</v>
      </c>
      <c r="IH88" s="2">
        <v>10576</v>
      </c>
      <c r="II88" s="2">
        <v>112670</v>
      </c>
      <c r="IJ88" s="2" t="s">
        <v>1</v>
      </c>
      <c r="IK88" s="2" t="s">
        <v>1</v>
      </c>
      <c r="IL88" s="2" t="s">
        <v>1</v>
      </c>
      <c r="IM88" s="2" t="s">
        <v>1</v>
      </c>
      <c r="IN88" s="2">
        <v>3297</v>
      </c>
      <c r="IO88" s="2" t="s">
        <v>1</v>
      </c>
      <c r="IP88" s="2" t="s">
        <v>1</v>
      </c>
      <c r="IQ88" s="2" t="s">
        <v>1</v>
      </c>
      <c r="IR88" s="2">
        <v>15000</v>
      </c>
      <c r="IS88" s="2" t="s">
        <v>1</v>
      </c>
      <c r="IT88" s="2" t="s">
        <v>1</v>
      </c>
      <c r="IU88" s="2" t="s">
        <v>1</v>
      </c>
      <c r="IV88" s="2" t="s">
        <v>1</v>
      </c>
      <c r="IW88" s="2" t="s">
        <v>1</v>
      </c>
      <c r="IX88" s="2" t="s">
        <v>1</v>
      </c>
      <c r="IY88" s="2" t="s">
        <v>1</v>
      </c>
      <c r="IZ88" s="2" t="s">
        <v>1</v>
      </c>
      <c r="JA88" s="2" t="s">
        <v>1</v>
      </c>
      <c r="JB88" s="2" t="s">
        <v>1</v>
      </c>
      <c r="JC88" s="2" t="s">
        <v>1</v>
      </c>
      <c r="JD88" s="2" t="s">
        <v>1</v>
      </c>
      <c r="JE88" s="2" t="s">
        <v>1</v>
      </c>
      <c r="JF88" s="2" t="s">
        <v>1</v>
      </c>
      <c r="JG88" s="2" t="s">
        <v>1</v>
      </c>
      <c r="JH88" s="2" t="s">
        <v>1</v>
      </c>
      <c r="JI88" s="2" t="s">
        <v>1</v>
      </c>
      <c r="JJ88" s="2">
        <v>0</v>
      </c>
      <c r="JK88" s="2" t="s">
        <v>1</v>
      </c>
      <c r="JL88" s="2">
        <v>0</v>
      </c>
      <c r="JM88" s="2" t="s">
        <v>1</v>
      </c>
      <c r="JN88" s="2" t="s">
        <v>1</v>
      </c>
      <c r="JO88" s="2" t="s">
        <v>1</v>
      </c>
      <c r="JP88" s="2" t="s">
        <v>1</v>
      </c>
      <c r="JQ88" s="2" t="s">
        <v>1</v>
      </c>
      <c r="JR88" s="2" t="s">
        <v>1</v>
      </c>
      <c r="JS88" s="2">
        <v>6848643.2199999997</v>
      </c>
      <c r="JT88" s="2">
        <v>120491</v>
      </c>
      <c r="JU88" s="2" t="s">
        <v>1</v>
      </c>
      <c r="JV88" s="2" t="s">
        <v>1</v>
      </c>
      <c r="JW88" s="2" t="s">
        <v>1</v>
      </c>
      <c r="JX88" s="2" t="s">
        <v>1</v>
      </c>
      <c r="JY88" s="2" t="s">
        <v>1</v>
      </c>
      <c r="JZ88" s="2">
        <v>10657</v>
      </c>
      <c r="KA88" s="2" t="s">
        <v>1</v>
      </c>
      <c r="KB88" s="2" t="s">
        <v>1</v>
      </c>
      <c r="KC88" s="2" t="s">
        <v>1</v>
      </c>
      <c r="KD88" s="2" t="s">
        <v>1</v>
      </c>
      <c r="KE88" s="2" t="s">
        <v>1</v>
      </c>
      <c r="KF88" s="2" t="s">
        <v>1</v>
      </c>
      <c r="KG88" s="2" t="s">
        <v>1</v>
      </c>
      <c r="KH88" s="2" t="s">
        <v>1</v>
      </c>
      <c r="KI88" s="2" t="s">
        <v>1</v>
      </c>
      <c r="KJ88" s="2" t="s">
        <v>1</v>
      </c>
      <c r="KK88" s="2" t="s">
        <v>1</v>
      </c>
      <c r="KL88" s="2" t="s">
        <v>1</v>
      </c>
      <c r="KM88" s="2" t="s">
        <v>1</v>
      </c>
      <c r="KN88" s="2" t="s">
        <v>1</v>
      </c>
      <c r="KO88" s="2" t="s">
        <v>1</v>
      </c>
      <c r="KP88" s="2" t="s">
        <v>1</v>
      </c>
      <c r="KQ88" s="2" t="s">
        <v>1</v>
      </c>
      <c r="KR88" s="2" t="s">
        <v>1</v>
      </c>
      <c r="KS88" s="2" t="s">
        <v>1</v>
      </c>
      <c r="KT88" s="2" t="s">
        <v>1</v>
      </c>
      <c r="KU88" s="2" t="s">
        <v>1</v>
      </c>
      <c r="KV88" s="2" t="s">
        <v>1</v>
      </c>
      <c r="KW88" s="2" t="s">
        <v>1</v>
      </c>
      <c r="KX88" s="2" t="s">
        <v>1</v>
      </c>
      <c r="KY88" s="2" t="s">
        <v>1</v>
      </c>
      <c r="KZ88" s="2" t="s">
        <v>1</v>
      </c>
      <c r="LA88" s="2" t="s">
        <v>1</v>
      </c>
      <c r="LB88" s="2" t="s">
        <v>1</v>
      </c>
      <c r="LC88" s="2" t="s">
        <v>1</v>
      </c>
      <c r="LD88" s="2" t="s">
        <v>1</v>
      </c>
      <c r="LE88" s="2" t="s">
        <v>1</v>
      </c>
      <c r="LF88" s="2" t="s">
        <v>1</v>
      </c>
      <c r="LG88" s="2" t="s">
        <v>1</v>
      </c>
      <c r="LH88" s="2" t="s">
        <v>1</v>
      </c>
      <c r="LI88" s="2" t="s">
        <v>1</v>
      </c>
    </row>
    <row r="89" spans="1:321" x14ac:dyDescent="0.3">
      <c r="A89" s="2" t="s">
        <v>83</v>
      </c>
      <c r="B89" s="2">
        <v>1678</v>
      </c>
      <c r="C89" s="8">
        <f t="shared" si="119"/>
        <v>13613250.610000007</v>
      </c>
      <c r="D89" s="8">
        <f t="shared" si="120"/>
        <v>48531367.160000004</v>
      </c>
      <c r="E89" s="8">
        <f t="shared" si="121"/>
        <v>28922.149678188322</v>
      </c>
      <c r="F89" s="8">
        <f t="shared" si="122"/>
        <v>31896877.119999997</v>
      </c>
      <c r="G89" s="8">
        <f t="shared" si="123"/>
        <v>9185415.4400000013</v>
      </c>
      <c r="H89" s="8">
        <f t="shared" si="124"/>
        <v>3533904</v>
      </c>
      <c r="I89" s="8">
        <f t="shared" si="125"/>
        <v>3915170.6</v>
      </c>
      <c r="J89" s="8">
        <f t="shared" si="126"/>
        <v>2333.2363528009537</v>
      </c>
      <c r="K89" s="8">
        <f t="shared" si="127"/>
        <v>2915170.6</v>
      </c>
      <c r="L89" s="8">
        <f t="shared" si="128"/>
        <v>1000000</v>
      </c>
      <c r="M89" s="8">
        <f t="shared" si="129"/>
        <v>8575020.0899999999</v>
      </c>
      <c r="N89" s="8">
        <f t="shared" si="130"/>
        <v>19008.865983313466</v>
      </c>
      <c r="O89" s="8">
        <f t="shared" si="131"/>
        <v>8315168.7699999996</v>
      </c>
      <c r="P89" s="8">
        <f t="shared" si="132"/>
        <v>6396364.54</v>
      </c>
      <c r="Q89" s="8">
        <f t="shared" si="133"/>
        <v>14398322.24</v>
      </c>
      <c r="R89" s="8">
        <f t="shared" si="134"/>
        <v>30831038.979999997</v>
      </c>
      <c r="S89" s="8">
        <f t="shared" si="135"/>
        <v>18373.68234803337</v>
      </c>
      <c r="T89" s="8">
        <f t="shared" si="136"/>
        <v>1065838.1400000006</v>
      </c>
      <c r="U89" s="7">
        <f t="shared" si="137"/>
        <v>3.3415125123070377E-2</v>
      </c>
      <c r="V89" s="8">
        <f t="shared" si="138"/>
        <v>13538.140000000001</v>
      </c>
      <c r="W89" s="8">
        <f t="shared" si="139"/>
        <v>1026045</v>
      </c>
      <c r="X89" s="8">
        <f t="shared" si="140"/>
        <v>0</v>
      </c>
      <c r="Y89" s="8">
        <f t="shared" si="141"/>
        <v>26255</v>
      </c>
      <c r="Z89" s="8">
        <f t="shared" si="142"/>
        <v>172457.25999999998</v>
      </c>
      <c r="AA89" s="8">
        <f t="shared" si="143"/>
        <v>1548726.17</v>
      </c>
      <c r="AB89" s="8">
        <f t="shared" si="144"/>
        <v>34918116.549999997</v>
      </c>
      <c r="AC89" s="8">
        <f t="shared" si="145"/>
        <v>20809.366239570914</v>
      </c>
      <c r="AD89" s="8">
        <f t="shared" si="146"/>
        <v>24401091.07</v>
      </c>
      <c r="AE89" s="8">
        <f t="shared" si="147"/>
        <v>14541.770601907032</v>
      </c>
      <c r="AF89" s="8">
        <f t="shared" si="148"/>
        <v>6082943.0999999996</v>
      </c>
      <c r="AG89" s="7">
        <f t="shared" si="149"/>
        <v>0.17420593379627747</v>
      </c>
      <c r="AH89" s="8">
        <f t="shared" si="150"/>
        <v>3625.1150774731823</v>
      </c>
      <c r="AI89" s="8">
        <f t="shared" si="151"/>
        <v>9211534.6899999995</v>
      </c>
      <c r="AJ89" s="8">
        <f t="shared" si="152"/>
        <v>370718</v>
      </c>
      <c r="AK89" s="8">
        <f t="shared" si="153"/>
        <v>8359965.2799999993</v>
      </c>
      <c r="AL89" s="8">
        <f t="shared" si="154"/>
        <v>10517025.48</v>
      </c>
      <c r="AM89" s="8">
        <f t="shared" si="155"/>
        <v>6267.595637663886</v>
      </c>
      <c r="AN89" s="8">
        <f t="shared" si="156"/>
        <v>8587987.4800000004</v>
      </c>
      <c r="AO89" s="8">
        <f t="shared" si="157"/>
        <v>1929038</v>
      </c>
      <c r="AP89" s="2">
        <v>7424809.2699999996</v>
      </c>
      <c r="AQ89" s="2">
        <v>203597.76</v>
      </c>
      <c r="AR89" s="2">
        <v>686761.74</v>
      </c>
      <c r="AS89" s="2" t="s">
        <v>1</v>
      </c>
      <c r="AT89" s="2">
        <v>6396364.54</v>
      </c>
      <c r="AU89" s="2" t="s">
        <v>1</v>
      </c>
      <c r="AV89" s="2" t="s">
        <v>1</v>
      </c>
      <c r="AW89" s="2">
        <v>14398322.24</v>
      </c>
      <c r="AX89" s="2" t="s">
        <v>1</v>
      </c>
      <c r="AY89" s="2" t="s">
        <v>1</v>
      </c>
      <c r="AZ89" s="2" t="s">
        <v>1</v>
      </c>
      <c r="BA89" s="2" t="s">
        <v>1</v>
      </c>
      <c r="BB89" s="2">
        <v>13506.94</v>
      </c>
      <c r="BC89" s="2">
        <v>31.2</v>
      </c>
      <c r="BD89" s="2" t="s">
        <v>1</v>
      </c>
      <c r="BE89" s="2" t="s">
        <v>1</v>
      </c>
      <c r="BF89" s="2" t="s">
        <v>1</v>
      </c>
      <c r="BG89" s="2">
        <v>723386</v>
      </c>
      <c r="BH89" s="2">
        <v>36276</v>
      </c>
      <c r="BI89" s="2" t="s">
        <v>1</v>
      </c>
      <c r="BJ89" s="2">
        <v>109908</v>
      </c>
      <c r="BK89" s="2">
        <v>156475</v>
      </c>
      <c r="BL89" s="2" t="s">
        <v>1</v>
      </c>
      <c r="BM89" s="2" t="s">
        <v>1</v>
      </c>
      <c r="BN89" s="2" t="s">
        <v>1</v>
      </c>
      <c r="BO89" s="2" t="s">
        <v>1</v>
      </c>
      <c r="BP89" s="2" t="s">
        <v>1</v>
      </c>
      <c r="BQ89" s="2" t="s">
        <v>1</v>
      </c>
      <c r="BR89" s="2">
        <v>26255</v>
      </c>
      <c r="BS89" s="2">
        <v>171593.93</v>
      </c>
      <c r="BT89" s="2">
        <v>863.33</v>
      </c>
      <c r="BU89" s="2" t="s">
        <v>1</v>
      </c>
      <c r="BV89" s="2" t="s">
        <v>1</v>
      </c>
      <c r="BW89" s="2">
        <v>1548726.17</v>
      </c>
      <c r="BX89" s="2" t="s">
        <v>1</v>
      </c>
      <c r="BY89" s="2">
        <v>6210496</v>
      </c>
      <c r="BZ89" s="2">
        <v>23384</v>
      </c>
      <c r="CA89" s="2">
        <v>9470</v>
      </c>
      <c r="CB89" s="2">
        <v>500000</v>
      </c>
      <c r="CC89" s="2" t="s">
        <v>1</v>
      </c>
      <c r="CD89" s="2" t="s">
        <v>1</v>
      </c>
      <c r="CE89" s="2">
        <v>195665</v>
      </c>
      <c r="CF89" s="2">
        <v>1502564.6</v>
      </c>
      <c r="CG89" s="2">
        <v>111744</v>
      </c>
      <c r="CH89" s="2">
        <v>12980</v>
      </c>
      <c r="CI89" s="2">
        <v>8716.49</v>
      </c>
      <c r="CJ89" s="2" t="s">
        <v>1</v>
      </c>
      <c r="CK89" s="2" t="s">
        <v>1</v>
      </c>
      <c r="CL89" s="2" t="s">
        <v>1</v>
      </c>
      <c r="CM89" s="2" t="s">
        <v>1</v>
      </c>
      <c r="CN89" s="2" t="s">
        <v>1</v>
      </c>
      <c r="CO89" s="2" t="s">
        <v>1</v>
      </c>
      <c r="CP89" s="2" t="s">
        <v>1</v>
      </c>
      <c r="CQ89" s="2" t="s">
        <v>1</v>
      </c>
      <c r="CR89" s="2" t="s">
        <v>1</v>
      </c>
      <c r="CS89" s="2" t="s">
        <v>1</v>
      </c>
      <c r="CT89" s="2" t="s">
        <v>1</v>
      </c>
      <c r="CU89" s="2">
        <v>49918.05</v>
      </c>
      <c r="CV89" s="2">
        <v>41523</v>
      </c>
      <c r="CW89" s="2">
        <v>2030</v>
      </c>
      <c r="CX89" s="2">
        <v>40268</v>
      </c>
      <c r="CY89" s="2">
        <v>479645.3</v>
      </c>
      <c r="CZ89" s="2">
        <v>-2989</v>
      </c>
      <c r="DA89" s="2" t="s">
        <v>1</v>
      </c>
      <c r="DB89" s="2" t="s">
        <v>1</v>
      </c>
      <c r="DC89" s="2" t="s">
        <v>1</v>
      </c>
      <c r="DD89" s="2" t="s">
        <v>1</v>
      </c>
      <c r="DE89" s="2" t="s">
        <v>1</v>
      </c>
      <c r="DF89" s="2" t="s">
        <v>1</v>
      </c>
      <c r="DG89" s="2" t="s">
        <v>1</v>
      </c>
      <c r="DH89" s="2" t="s">
        <v>1</v>
      </c>
      <c r="DI89" s="2" t="s">
        <v>1</v>
      </c>
      <c r="DJ89" s="2">
        <v>0</v>
      </c>
      <c r="DK89" s="2">
        <v>3426720</v>
      </c>
      <c r="DL89" s="2" t="s">
        <v>1</v>
      </c>
      <c r="DM89" s="2" t="s">
        <v>1</v>
      </c>
      <c r="DN89" s="2" t="s">
        <v>1</v>
      </c>
      <c r="DO89" s="2" t="s">
        <v>1</v>
      </c>
      <c r="DP89" s="2" t="s">
        <v>1</v>
      </c>
      <c r="DQ89" s="2">
        <v>107184</v>
      </c>
      <c r="DR89" s="2" t="s">
        <v>1</v>
      </c>
      <c r="DS89" s="2" t="s">
        <v>1</v>
      </c>
      <c r="DT89" s="2" t="s">
        <v>1</v>
      </c>
      <c r="DU89" s="2" t="s">
        <v>1</v>
      </c>
      <c r="DV89" s="2">
        <v>174000</v>
      </c>
      <c r="DW89" s="2">
        <v>603800</v>
      </c>
      <c r="DX89" s="2" t="s">
        <v>1</v>
      </c>
      <c r="DY89" s="2">
        <v>2070110</v>
      </c>
      <c r="DZ89" s="2" t="s">
        <v>1</v>
      </c>
      <c r="EA89" s="2">
        <v>90</v>
      </c>
      <c r="EB89" s="2">
        <v>67170.600000000006</v>
      </c>
      <c r="EC89" s="2" t="s">
        <v>1</v>
      </c>
      <c r="ED89" s="2" t="s">
        <v>1</v>
      </c>
      <c r="EE89" s="2" t="s">
        <v>1</v>
      </c>
      <c r="EF89" s="2" t="s">
        <v>1</v>
      </c>
      <c r="EG89" s="2" t="s">
        <v>1</v>
      </c>
      <c r="EH89" s="2" t="s">
        <v>1</v>
      </c>
      <c r="EI89" s="2" t="s">
        <v>1</v>
      </c>
      <c r="EJ89" s="2" t="s">
        <v>1</v>
      </c>
      <c r="EK89" s="2" t="s">
        <v>1</v>
      </c>
      <c r="EL89" s="2" t="s">
        <v>1</v>
      </c>
      <c r="EM89" s="2" t="s">
        <v>1</v>
      </c>
      <c r="EN89" s="2">
        <v>1000000</v>
      </c>
      <c r="EO89" s="2" t="s">
        <v>1</v>
      </c>
      <c r="EP89" s="2" t="s">
        <v>1</v>
      </c>
      <c r="EQ89" s="2" t="s">
        <v>1</v>
      </c>
      <c r="ER89" s="2" t="s">
        <v>1</v>
      </c>
      <c r="ES89" s="2">
        <v>3400566</v>
      </c>
      <c r="ET89" s="2" t="s">
        <v>1</v>
      </c>
      <c r="EU89" s="2">
        <v>11984.1</v>
      </c>
      <c r="EV89" s="2">
        <v>480488</v>
      </c>
      <c r="EW89" s="2">
        <v>781275</v>
      </c>
      <c r="EX89" s="2" t="s">
        <v>1</v>
      </c>
      <c r="EY89" s="2" t="s">
        <v>1</v>
      </c>
      <c r="EZ89" s="2">
        <v>2873</v>
      </c>
      <c r="FA89" s="2">
        <v>1011820</v>
      </c>
      <c r="FB89" s="2">
        <v>379608</v>
      </c>
      <c r="FC89" s="2">
        <v>14329</v>
      </c>
      <c r="FD89" s="2" t="s">
        <v>1</v>
      </c>
      <c r="FE89" s="2" t="s">
        <v>1</v>
      </c>
      <c r="FF89" s="2" t="s">
        <v>1</v>
      </c>
      <c r="FG89" s="2" t="s">
        <v>1</v>
      </c>
      <c r="FH89" s="2" t="s">
        <v>1</v>
      </c>
      <c r="FI89" s="2" t="s">
        <v>1</v>
      </c>
      <c r="FJ89" s="2">
        <v>6132</v>
      </c>
      <c r="FK89" s="2" t="s">
        <v>1</v>
      </c>
      <c r="FL89" s="2" t="s">
        <v>1</v>
      </c>
      <c r="FM89" s="2">
        <v>20838</v>
      </c>
      <c r="FN89" s="2">
        <v>272817.55</v>
      </c>
      <c r="FO89" s="2">
        <v>35472.04</v>
      </c>
      <c r="FP89" s="2">
        <v>665115.37</v>
      </c>
      <c r="FQ89" s="2">
        <v>29993.7</v>
      </c>
      <c r="FR89" s="2" t="s">
        <v>1</v>
      </c>
      <c r="FS89" s="2" t="s">
        <v>1</v>
      </c>
      <c r="FT89" s="2" t="s">
        <v>1</v>
      </c>
      <c r="FU89" s="2" t="s">
        <v>1</v>
      </c>
      <c r="FV89" s="2" t="s">
        <v>1</v>
      </c>
      <c r="FW89" s="2" t="s">
        <v>1</v>
      </c>
      <c r="FX89" s="2">
        <v>527747.64</v>
      </c>
      <c r="FY89" s="2">
        <v>1151241.01</v>
      </c>
      <c r="FZ89" s="2" t="s">
        <v>1</v>
      </c>
      <c r="GA89" s="2">
        <v>219436.09</v>
      </c>
      <c r="GB89" s="2" t="s">
        <v>1</v>
      </c>
      <c r="GC89" s="2" t="s">
        <v>1</v>
      </c>
      <c r="GD89" s="2">
        <v>13309</v>
      </c>
      <c r="GE89" s="2">
        <v>64137.31</v>
      </c>
      <c r="GF89" s="2">
        <v>255591.73</v>
      </c>
      <c r="GG89" s="2">
        <v>14532.03</v>
      </c>
      <c r="GH89" s="2" t="s">
        <v>1</v>
      </c>
      <c r="GI89" s="2">
        <v>22764</v>
      </c>
      <c r="GJ89" s="2">
        <v>39550</v>
      </c>
      <c r="GK89" s="2">
        <v>85602.15</v>
      </c>
      <c r="GL89" s="2">
        <v>3928496.82</v>
      </c>
      <c r="GM89" s="2">
        <v>1653704</v>
      </c>
      <c r="GN89" s="2">
        <v>17700</v>
      </c>
      <c r="GO89" s="2">
        <v>38944</v>
      </c>
      <c r="GP89" s="2">
        <v>107798.65</v>
      </c>
      <c r="GQ89" s="2" t="s">
        <v>1</v>
      </c>
      <c r="GR89" s="2" t="s">
        <v>1</v>
      </c>
      <c r="GS89" s="2" t="s">
        <v>1</v>
      </c>
      <c r="GT89" s="2" t="s">
        <v>1</v>
      </c>
      <c r="GU89" s="2" t="s">
        <v>1</v>
      </c>
      <c r="GV89" s="2" t="s">
        <v>1</v>
      </c>
      <c r="GW89" s="2" t="s">
        <v>1</v>
      </c>
      <c r="GX89" s="2" t="s">
        <v>1</v>
      </c>
      <c r="GY89" s="2">
        <v>662</v>
      </c>
      <c r="GZ89" s="2" t="s">
        <v>1</v>
      </c>
      <c r="HA89" s="2">
        <v>39949.599999999999</v>
      </c>
      <c r="HB89" s="2" t="s">
        <v>1</v>
      </c>
      <c r="HC89" s="2" t="s">
        <v>1</v>
      </c>
      <c r="HD89" s="2" t="s">
        <v>1</v>
      </c>
      <c r="HE89" s="2" t="s">
        <v>1</v>
      </c>
      <c r="HF89" s="2" t="s">
        <v>1</v>
      </c>
      <c r="HG89" s="2" t="s">
        <v>1</v>
      </c>
      <c r="HH89" s="2" t="s">
        <v>1</v>
      </c>
      <c r="HI89" s="2" t="s">
        <v>1</v>
      </c>
      <c r="HJ89" s="2">
        <v>216929</v>
      </c>
      <c r="HK89" s="2">
        <v>138425</v>
      </c>
      <c r="HL89" s="2" t="s">
        <v>1</v>
      </c>
      <c r="HM89" s="2" t="s">
        <v>1</v>
      </c>
      <c r="HN89" s="2">
        <v>15364</v>
      </c>
      <c r="HO89" s="2" t="s">
        <v>1</v>
      </c>
      <c r="HP89" s="2" t="s">
        <v>1</v>
      </c>
      <c r="HQ89" s="2">
        <v>11061</v>
      </c>
      <c r="HR89" s="2" t="s">
        <v>1</v>
      </c>
      <c r="HS89" s="2">
        <v>92895</v>
      </c>
      <c r="HT89" s="2" t="s">
        <v>1</v>
      </c>
      <c r="HU89" s="2" t="s">
        <v>1</v>
      </c>
      <c r="HV89" s="2" t="s">
        <v>1</v>
      </c>
      <c r="HW89" s="2">
        <v>4500000</v>
      </c>
      <c r="HX89" s="2" t="s">
        <v>1</v>
      </c>
      <c r="HY89" s="2" t="s">
        <v>1</v>
      </c>
      <c r="HZ89" s="2">
        <v>2096677.6</v>
      </c>
      <c r="IA89" s="2" t="s">
        <v>1</v>
      </c>
      <c r="IB89" s="2" t="s">
        <v>1</v>
      </c>
      <c r="IC89" s="2" t="s">
        <v>1</v>
      </c>
      <c r="ID89" s="2" t="s">
        <v>1</v>
      </c>
      <c r="IE89" s="2">
        <v>2000</v>
      </c>
      <c r="IF89" s="2">
        <v>1454101.43</v>
      </c>
      <c r="IG89" s="2">
        <v>8000</v>
      </c>
      <c r="IH89" s="2">
        <v>49918.05</v>
      </c>
      <c r="II89" s="2">
        <v>300</v>
      </c>
      <c r="IJ89" s="2">
        <v>145012.20000000001</v>
      </c>
      <c r="IK89" s="2" t="s">
        <v>1</v>
      </c>
      <c r="IL89" s="2" t="s">
        <v>1</v>
      </c>
      <c r="IM89" s="2" t="s">
        <v>1</v>
      </c>
      <c r="IN89" s="2">
        <v>23997</v>
      </c>
      <c r="IO89" s="2" t="s">
        <v>1</v>
      </c>
      <c r="IP89" s="2" t="s">
        <v>1</v>
      </c>
      <c r="IQ89" s="2" t="s">
        <v>1</v>
      </c>
      <c r="IR89" s="2">
        <v>0</v>
      </c>
      <c r="IS89" s="2">
        <v>18400</v>
      </c>
      <c r="IT89" s="2" t="s">
        <v>1</v>
      </c>
      <c r="IU89" s="2">
        <v>142097</v>
      </c>
      <c r="IV89" s="2" t="s">
        <v>1</v>
      </c>
      <c r="IW89" s="2" t="s">
        <v>1</v>
      </c>
      <c r="IX89" s="2" t="s">
        <v>1</v>
      </c>
      <c r="IY89" s="2" t="s">
        <v>1</v>
      </c>
      <c r="IZ89" s="2" t="s">
        <v>1</v>
      </c>
      <c r="JA89" s="2" t="s">
        <v>1</v>
      </c>
      <c r="JB89" s="2" t="s">
        <v>1</v>
      </c>
      <c r="JC89" s="2" t="s">
        <v>1</v>
      </c>
      <c r="JD89" s="2" t="s">
        <v>1</v>
      </c>
      <c r="JE89" s="2" t="s">
        <v>1</v>
      </c>
      <c r="JF89" s="2" t="s">
        <v>1</v>
      </c>
      <c r="JG89" s="2" t="s">
        <v>1</v>
      </c>
      <c r="JH89" s="2">
        <v>0</v>
      </c>
      <c r="JI89" s="2" t="s">
        <v>1</v>
      </c>
      <c r="JJ89" s="2" t="s">
        <v>1</v>
      </c>
      <c r="JK89" s="2" t="s">
        <v>1</v>
      </c>
      <c r="JL89" s="2">
        <v>0</v>
      </c>
      <c r="JM89" s="2" t="s">
        <v>1</v>
      </c>
      <c r="JN89" s="2">
        <v>191436</v>
      </c>
      <c r="JO89" s="2" t="s">
        <v>1</v>
      </c>
      <c r="JP89" s="2" t="s">
        <v>1</v>
      </c>
      <c r="JQ89" s="2" t="s">
        <v>1</v>
      </c>
      <c r="JR89" s="2" t="s">
        <v>1</v>
      </c>
      <c r="JS89" s="2">
        <v>8253950.4800000004</v>
      </c>
      <c r="JT89" s="2">
        <v>0</v>
      </c>
      <c r="JU89" s="2" t="s">
        <v>1</v>
      </c>
      <c r="JV89" s="2" t="s">
        <v>1</v>
      </c>
      <c r="JW89" s="2">
        <v>0</v>
      </c>
      <c r="JX89" s="2" t="s">
        <v>1</v>
      </c>
      <c r="JY89" s="2" t="s">
        <v>1</v>
      </c>
      <c r="JZ89" s="2">
        <v>334037</v>
      </c>
      <c r="KA89" s="2" t="s">
        <v>1</v>
      </c>
      <c r="KB89" s="2" t="s">
        <v>1</v>
      </c>
      <c r="KC89" s="2" t="s">
        <v>1</v>
      </c>
      <c r="KD89" s="2" t="s">
        <v>1</v>
      </c>
      <c r="KE89" s="2" t="s">
        <v>1</v>
      </c>
      <c r="KF89" s="2" t="s">
        <v>1</v>
      </c>
      <c r="KG89" s="2" t="s">
        <v>1</v>
      </c>
      <c r="KH89" s="2" t="s">
        <v>1</v>
      </c>
      <c r="KI89" s="2" t="s">
        <v>1</v>
      </c>
      <c r="KJ89" s="2" t="s">
        <v>1</v>
      </c>
      <c r="KK89" s="2" t="s">
        <v>1</v>
      </c>
      <c r="KL89" s="2" t="s">
        <v>1</v>
      </c>
      <c r="KM89" s="2" t="s">
        <v>1</v>
      </c>
      <c r="KN89" s="2" t="s">
        <v>1</v>
      </c>
      <c r="KO89" s="2" t="s">
        <v>1</v>
      </c>
      <c r="KP89" s="2" t="s">
        <v>1</v>
      </c>
      <c r="KQ89" s="2">
        <v>929038</v>
      </c>
      <c r="KR89" s="2" t="s">
        <v>1</v>
      </c>
      <c r="KS89" s="2" t="s">
        <v>1</v>
      </c>
      <c r="KT89" s="2">
        <v>1000000</v>
      </c>
      <c r="KU89" s="2" t="s">
        <v>1</v>
      </c>
      <c r="KV89" s="2" t="s">
        <v>1</v>
      </c>
      <c r="KW89" s="2" t="s">
        <v>1</v>
      </c>
      <c r="KX89" s="2" t="s">
        <v>1</v>
      </c>
      <c r="KY89" s="2" t="s">
        <v>1</v>
      </c>
      <c r="KZ89" s="2" t="s">
        <v>1</v>
      </c>
      <c r="LA89" s="2" t="s">
        <v>1</v>
      </c>
      <c r="LB89" s="2" t="s">
        <v>1</v>
      </c>
      <c r="LC89" s="2" t="s">
        <v>1</v>
      </c>
      <c r="LD89" s="2" t="s">
        <v>1</v>
      </c>
      <c r="LE89" s="2" t="s">
        <v>1</v>
      </c>
      <c r="LF89" s="2" t="s">
        <v>1</v>
      </c>
      <c r="LG89" s="2" t="s">
        <v>1</v>
      </c>
      <c r="LH89" s="2" t="s">
        <v>1</v>
      </c>
      <c r="LI89" s="2" t="s">
        <v>1</v>
      </c>
    </row>
    <row r="90" spans="1:321" x14ac:dyDescent="0.3">
      <c r="A90" s="2" t="s">
        <v>84</v>
      </c>
      <c r="B90" s="2">
        <v>95</v>
      </c>
      <c r="C90" s="8">
        <f t="shared" si="119"/>
        <v>768125.02000000048</v>
      </c>
      <c r="D90" s="8">
        <f t="shared" si="120"/>
        <v>2346345.7000000007</v>
      </c>
      <c r="E90" s="8">
        <f t="shared" si="121"/>
        <v>24698.375789473692</v>
      </c>
      <c r="F90" s="8">
        <f t="shared" si="122"/>
        <v>1430525.7200000004</v>
      </c>
      <c r="G90" s="8">
        <f t="shared" si="123"/>
        <v>821419.9800000001</v>
      </c>
      <c r="H90" s="8">
        <f t="shared" si="124"/>
        <v>0</v>
      </c>
      <c r="I90" s="8">
        <f t="shared" si="125"/>
        <v>94400</v>
      </c>
      <c r="J90" s="8">
        <f t="shared" si="126"/>
        <v>993.68421052631584</v>
      </c>
      <c r="K90" s="8">
        <f t="shared" si="127"/>
        <v>94400</v>
      </c>
      <c r="L90" s="8">
        <f t="shared" si="128"/>
        <v>0</v>
      </c>
      <c r="M90" s="8">
        <f t="shared" si="129"/>
        <v>821419.9800000001</v>
      </c>
      <c r="N90" s="8">
        <f t="shared" si="130"/>
        <v>15058.165473684216</v>
      </c>
      <c r="O90" s="8">
        <f t="shared" si="131"/>
        <v>366208.89</v>
      </c>
      <c r="P90" s="8">
        <f t="shared" si="132"/>
        <v>301105.44</v>
      </c>
      <c r="Q90" s="8">
        <f t="shared" si="133"/>
        <v>629293.66</v>
      </c>
      <c r="R90" s="8">
        <f t="shared" si="134"/>
        <v>1392605.4200000004</v>
      </c>
      <c r="S90" s="8">
        <f t="shared" si="135"/>
        <v>14659.004421052636</v>
      </c>
      <c r="T90" s="8">
        <f t="shared" si="136"/>
        <v>37920.300000000047</v>
      </c>
      <c r="U90" s="7">
        <f t="shared" si="137"/>
        <v>2.6507947022441535E-2</v>
      </c>
      <c r="V90" s="8">
        <f t="shared" si="138"/>
        <v>0.8</v>
      </c>
      <c r="W90" s="8">
        <f t="shared" si="139"/>
        <v>26814</v>
      </c>
      <c r="X90" s="8">
        <f t="shared" si="140"/>
        <v>10055.5</v>
      </c>
      <c r="Y90" s="8">
        <f t="shared" si="141"/>
        <v>1050</v>
      </c>
      <c r="Z90" s="8">
        <f t="shared" si="142"/>
        <v>7546.58</v>
      </c>
      <c r="AA90" s="8">
        <f t="shared" si="143"/>
        <v>88450.85</v>
      </c>
      <c r="AB90" s="8">
        <f t="shared" si="144"/>
        <v>1578220.6800000002</v>
      </c>
      <c r="AC90" s="8">
        <f t="shared" si="145"/>
        <v>16612.849263157896</v>
      </c>
      <c r="AD90" s="8">
        <f t="shared" si="146"/>
        <v>1426829.55</v>
      </c>
      <c r="AE90" s="8">
        <f t="shared" si="147"/>
        <v>15019.258421052633</v>
      </c>
      <c r="AF90" s="8">
        <f t="shared" si="148"/>
        <v>406009</v>
      </c>
      <c r="AG90" s="7">
        <f t="shared" si="149"/>
        <v>0.25725743246502125</v>
      </c>
      <c r="AH90" s="8">
        <f t="shared" si="150"/>
        <v>4273.7789473684206</v>
      </c>
      <c r="AI90" s="8">
        <f t="shared" si="151"/>
        <v>931642.55</v>
      </c>
      <c r="AJ90" s="8">
        <f t="shared" si="152"/>
        <v>21076</v>
      </c>
      <c r="AK90" s="8">
        <f t="shared" si="153"/>
        <v>51102</v>
      </c>
      <c r="AL90" s="8">
        <f t="shared" si="154"/>
        <v>151391.13</v>
      </c>
      <c r="AM90" s="8">
        <f t="shared" si="155"/>
        <v>1593.5908421052632</v>
      </c>
      <c r="AN90" s="8">
        <f t="shared" si="156"/>
        <v>151391.13</v>
      </c>
      <c r="AO90" s="8">
        <f t="shared" si="157"/>
        <v>0</v>
      </c>
      <c r="AP90" s="2">
        <v>327280.2</v>
      </c>
      <c r="AQ90" s="2">
        <v>8899.09</v>
      </c>
      <c r="AR90" s="2">
        <v>30029.599999999999</v>
      </c>
      <c r="AS90" s="2" t="s">
        <v>1</v>
      </c>
      <c r="AT90" s="2">
        <v>279635.44</v>
      </c>
      <c r="AU90" s="2">
        <v>21470</v>
      </c>
      <c r="AV90" s="2" t="s">
        <v>1</v>
      </c>
      <c r="AW90" s="2">
        <v>629293.66</v>
      </c>
      <c r="AX90" s="2" t="s">
        <v>1</v>
      </c>
      <c r="AY90" s="2" t="s">
        <v>1</v>
      </c>
      <c r="AZ90" s="2" t="s">
        <v>1</v>
      </c>
      <c r="BA90" s="2" t="s">
        <v>1</v>
      </c>
      <c r="BB90" s="2" t="s">
        <v>1</v>
      </c>
      <c r="BC90" s="2">
        <v>0.8</v>
      </c>
      <c r="BD90" s="2" t="s">
        <v>1</v>
      </c>
      <c r="BE90" s="2" t="s">
        <v>1</v>
      </c>
      <c r="BF90" s="2" t="s">
        <v>1</v>
      </c>
      <c r="BG90" s="2">
        <v>26204</v>
      </c>
      <c r="BH90" s="2">
        <v>610</v>
      </c>
      <c r="BI90" s="2" t="s">
        <v>1</v>
      </c>
      <c r="BJ90" s="2" t="s">
        <v>1</v>
      </c>
      <c r="BK90" s="2" t="s">
        <v>1</v>
      </c>
      <c r="BL90" s="2" t="s">
        <v>1</v>
      </c>
      <c r="BM90" s="2" t="s">
        <v>1</v>
      </c>
      <c r="BN90" s="2" t="s">
        <v>1</v>
      </c>
      <c r="BO90" s="2" t="s">
        <v>1</v>
      </c>
      <c r="BP90" s="2">
        <v>10055.5</v>
      </c>
      <c r="BQ90" s="2" t="s">
        <v>1</v>
      </c>
      <c r="BR90" s="2">
        <v>1050</v>
      </c>
      <c r="BS90" s="2">
        <v>7508.8</v>
      </c>
      <c r="BT90" s="2">
        <v>37.78</v>
      </c>
      <c r="BU90" s="2" t="s">
        <v>1</v>
      </c>
      <c r="BV90" s="2" t="s">
        <v>1</v>
      </c>
      <c r="BW90" s="2">
        <v>88450.85</v>
      </c>
      <c r="BX90" s="2" t="s">
        <v>1</v>
      </c>
      <c r="BY90" s="2">
        <v>746947.17</v>
      </c>
      <c r="BZ90" s="2" t="s">
        <v>1</v>
      </c>
      <c r="CA90" s="2">
        <v>1000</v>
      </c>
      <c r="CB90" s="2" t="s">
        <v>1</v>
      </c>
      <c r="CC90" s="2" t="s">
        <v>1</v>
      </c>
      <c r="CD90" s="2" t="s">
        <v>1</v>
      </c>
      <c r="CE90" s="2">
        <v>70025</v>
      </c>
      <c r="CF90" s="2">
        <v>1850</v>
      </c>
      <c r="CG90" s="2" t="s">
        <v>1</v>
      </c>
      <c r="CH90" s="2" t="s">
        <v>1</v>
      </c>
      <c r="CI90" s="2">
        <v>1597.81</v>
      </c>
      <c r="CJ90" s="2" t="s">
        <v>1</v>
      </c>
      <c r="CK90" s="2" t="s">
        <v>1</v>
      </c>
      <c r="CL90" s="2" t="s">
        <v>1</v>
      </c>
      <c r="CM90" s="2" t="s">
        <v>1</v>
      </c>
      <c r="CN90" s="2" t="s">
        <v>1</v>
      </c>
      <c r="CO90" s="2" t="s">
        <v>1</v>
      </c>
      <c r="CP90" s="2" t="s">
        <v>1</v>
      </c>
      <c r="CQ90" s="2" t="s">
        <v>1</v>
      </c>
      <c r="CR90" s="2" t="s">
        <v>1</v>
      </c>
      <c r="CS90" s="2" t="s">
        <v>1</v>
      </c>
      <c r="CT90" s="2" t="s">
        <v>1</v>
      </c>
      <c r="CU90" s="2" t="s">
        <v>1</v>
      </c>
      <c r="CV90" s="2" t="s">
        <v>1</v>
      </c>
      <c r="CW90" s="2" t="s">
        <v>1</v>
      </c>
      <c r="CX90" s="2" t="s">
        <v>1</v>
      </c>
      <c r="CY90" s="2" t="s">
        <v>1</v>
      </c>
      <c r="CZ90" s="2" t="s">
        <v>1</v>
      </c>
      <c r="DA90" s="2" t="s">
        <v>1</v>
      </c>
      <c r="DB90" s="2" t="s">
        <v>1</v>
      </c>
      <c r="DC90" s="2" t="s">
        <v>1</v>
      </c>
      <c r="DD90" s="2" t="s">
        <v>1</v>
      </c>
      <c r="DE90" s="2" t="s">
        <v>1</v>
      </c>
      <c r="DF90" s="2" t="s">
        <v>1</v>
      </c>
      <c r="DG90" s="2" t="s">
        <v>1</v>
      </c>
      <c r="DH90" s="2" t="s">
        <v>1</v>
      </c>
      <c r="DI90" s="2" t="s">
        <v>1</v>
      </c>
      <c r="DJ90" s="2" t="s">
        <v>1</v>
      </c>
      <c r="DK90" s="2" t="s">
        <v>1</v>
      </c>
      <c r="DL90" s="2" t="s">
        <v>1</v>
      </c>
      <c r="DM90" s="2" t="s">
        <v>1</v>
      </c>
      <c r="DN90" s="2" t="s">
        <v>1</v>
      </c>
      <c r="DO90" s="2" t="s">
        <v>1</v>
      </c>
      <c r="DP90" s="2" t="s">
        <v>1</v>
      </c>
      <c r="DQ90" s="2" t="s">
        <v>1</v>
      </c>
      <c r="DR90" s="2" t="s">
        <v>1</v>
      </c>
      <c r="DS90" s="2" t="s">
        <v>1</v>
      </c>
      <c r="DT90" s="2" t="s">
        <v>1</v>
      </c>
      <c r="DU90" s="2" t="s">
        <v>1</v>
      </c>
      <c r="DV90" s="2">
        <v>29000</v>
      </c>
      <c r="DW90" s="2">
        <v>65400</v>
      </c>
      <c r="DX90" s="2" t="s">
        <v>1</v>
      </c>
      <c r="DY90" s="2" t="s">
        <v>1</v>
      </c>
      <c r="DZ90" s="2" t="s">
        <v>1</v>
      </c>
      <c r="EA90" s="2" t="s">
        <v>1</v>
      </c>
      <c r="EB90" s="2" t="s">
        <v>1</v>
      </c>
      <c r="EC90" s="2" t="s">
        <v>1</v>
      </c>
      <c r="ED90" s="2" t="s">
        <v>1</v>
      </c>
      <c r="EE90" s="2" t="s">
        <v>1</v>
      </c>
      <c r="EF90" s="2" t="s">
        <v>1</v>
      </c>
      <c r="EG90" s="2" t="s">
        <v>1</v>
      </c>
      <c r="EH90" s="2" t="s">
        <v>1</v>
      </c>
      <c r="EI90" s="2" t="s">
        <v>1</v>
      </c>
      <c r="EJ90" s="2" t="s">
        <v>1</v>
      </c>
      <c r="EK90" s="2" t="s">
        <v>1</v>
      </c>
      <c r="EL90" s="2" t="s">
        <v>1</v>
      </c>
      <c r="EM90" s="2" t="s">
        <v>1</v>
      </c>
      <c r="EN90" s="2" t="s">
        <v>1</v>
      </c>
      <c r="EO90" s="2" t="s">
        <v>1</v>
      </c>
      <c r="EP90" s="2" t="s">
        <v>1</v>
      </c>
      <c r="EQ90" s="2" t="s">
        <v>1</v>
      </c>
      <c r="ER90" s="2" t="s">
        <v>1</v>
      </c>
      <c r="ES90" s="2" t="s">
        <v>1</v>
      </c>
      <c r="ET90" s="2" t="s">
        <v>1</v>
      </c>
      <c r="EU90" s="2">
        <v>340</v>
      </c>
      <c r="EV90" s="2">
        <v>140741</v>
      </c>
      <c r="EW90" s="2">
        <v>242700</v>
      </c>
      <c r="EX90" s="2" t="s">
        <v>1</v>
      </c>
      <c r="EY90" s="2" t="s">
        <v>1</v>
      </c>
      <c r="EZ90" s="2" t="s">
        <v>1</v>
      </c>
      <c r="FA90" s="2" t="s">
        <v>1</v>
      </c>
      <c r="FB90" s="2">
        <v>21828</v>
      </c>
      <c r="FC90" s="2">
        <v>400</v>
      </c>
      <c r="FD90" s="2" t="s">
        <v>1</v>
      </c>
      <c r="FE90" s="2" t="s">
        <v>1</v>
      </c>
      <c r="FF90" s="2" t="s">
        <v>1</v>
      </c>
      <c r="FG90" s="2" t="s">
        <v>1</v>
      </c>
      <c r="FH90" s="2" t="s">
        <v>1</v>
      </c>
      <c r="FI90" s="2" t="s">
        <v>1</v>
      </c>
      <c r="FJ90" s="2" t="s">
        <v>1</v>
      </c>
      <c r="FK90" s="2" t="s">
        <v>1</v>
      </c>
      <c r="FL90" s="2" t="s">
        <v>1</v>
      </c>
      <c r="FM90" s="2">
        <v>1045</v>
      </c>
      <c r="FN90" s="2">
        <v>27142</v>
      </c>
      <c r="FO90" s="2" t="s">
        <v>1</v>
      </c>
      <c r="FP90" s="2">
        <v>100906.49</v>
      </c>
      <c r="FQ90" s="2" t="s">
        <v>1</v>
      </c>
      <c r="FR90" s="2" t="s">
        <v>1</v>
      </c>
      <c r="FS90" s="2" t="s">
        <v>1</v>
      </c>
      <c r="FT90" s="2" t="s">
        <v>1</v>
      </c>
      <c r="FU90" s="2" t="s">
        <v>1</v>
      </c>
      <c r="FV90" s="2" t="s">
        <v>1</v>
      </c>
      <c r="FW90" s="2" t="s">
        <v>1</v>
      </c>
      <c r="FX90" s="2" t="s">
        <v>1</v>
      </c>
      <c r="FY90" s="2">
        <v>70074</v>
      </c>
      <c r="FZ90" s="2" t="s">
        <v>1</v>
      </c>
      <c r="GA90" s="2">
        <v>13655</v>
      </c>
      <c r="GB90" s="2" t="s">
        <v>1</v>
      </c>
      <c r="GC90" s="2" t="s">
        <v>1</v>
      </c>
      <c r="GD90" s="2">
        <v>239</v>
      </c>
      <c r="GE90" s="2">
        <v>8976</v>
      </c>
      <c r="GF90" s="2">
        <v>10075.4</v>
      </c>
      <c r="GG90" s="2">
        <v>1000</v>
      </c>
      <c r="GH90" s="2" t="s">
        <v>1</v>
      </c>
      <c r="GI90" s="2" t="s">
        <v>1</v>
      </c>
      <c r="GJ90" s="2">
        <v>400</v>
      </c>
      <c r="GK90" s="2">
        <v>4939</v>
      </c>
      <c r="GL90" s="2">
        <v>632292.66</v>
      </c>
      <c r="GM90" s="2">
        <v>33367</v>
      </c>
      <c r="GN90" s="2">
        <v>13649</v>
      </c>
      <c r="GO90" s="2">
        <v>5890</v>
      </c>
      <c r="GP90" s="2">
        <v>3792</v>
      </c>
      <c r="GQ90" s="2" t="s">
        <v>1</v>
      </c>
      <c r="GR90" s="2" t="s">
        <v>1</v>
      </c>
      <c r="GS90" s="2" t="s">
        <v>1</v>
      </c>
      <c r="GT90" s="2" t="s">
        <v>1</v>
      </c>
      <c r="GU90" s="2" t="s">
        <v>1</v>
      </c>
      <c r="GV90" s="2" t="s">
        <v>1</v>
      </c>
      <c r="GW90" s="2" t="s">
        <v>1</v>
      </c>
      <c r="GX90" s="2" t="s">
        <v>1</v>
      </c>
      <c r="GY90" s="2" t="s">
        <v>1</v>
      </c>
      <c r="GZ90" s="2" t="s">
        <v>1</v>
      </c>
      <c r="HA90" s="2">
        <v>4200</v>
      </c>
      <c r="HB90" s="2" t="s">
        <v>1</v>
      </c>
      <c r="HC90" s="2" t="s">
        <v>1</v>
      </c>
      <c r="HD90" s="2" t="s">
        <v>1</v>
      </c>
      <c r="HE90" s="2">
        <v>12000</v>
      </c>
      <c r="HF90" s="2" t="s">
        <v>1</v>
      </c>
      <c r="HG90" s="2" t="s">
        <v>1</v>
      </c>
      <c r="HH90" s="2" t="s">
        <v>1</v>
      </c>
      <c r="HI90" s="2" t="s">
        <v>1</v>
      </c>
      <c r="HJ90" s="2">
        <v>9076</v>
      </c>
      <c r="HK90" s="2" t="s">
        <v>1</v>
      </c>
      <c r="HL90" s="2" t="s">
        <v>1</v>
      </c>
      <c r="HM90" s="2" t="s">
        <v>1</v>
      </c>
      <c r="HN90" s="2" t="s">
        <v>1</v>
      </c>
      <c r="HO90" s="2" t="s">
        <v>1</v>
      </c>
      <c r="HP90" s="2" t="s">
        <v>1</v>
      </c>
      <c r="HQ90" s="2">
        <v>0</v>
      </c>
      <c r="HR90" s="2" t="s">
        <v>1</v>
      </c>
      <c r="HS90" s="2">
        <v>4092</v>
      </c>
      <c r="HT90" s="2" t="s">
        <v>1</v>
      </c>
      <c r="HU90" s="2" t="s">
        <v>1</v>
      </c>
      <c r="HV90" s="2" t="s">
        <v>1</v>
      </c>
      <c r="HW90" s="2" t="s">
        <v>1</v>
      </c>
      <c r="HX90" s="2" t="s">
        <v>1</v>
      </c>
      <c r="HY90" s="2" t="s">
        <v>1</v>
      </c>
      <c r="HZ90" s="2" t="s">
        <v>1</v>
      </c>
      <c r="IA90" s="2" t="s">
        <v>1</v>
      </c>
      <c r="IB90" s="2" t="s">
        <v>1</v>
      </c>
      <c r="IC90" s="2" t="s">
        <v>1</v>
      </c>
      <c r="ID90" s="2" t="s">
        <v>1</v>
      </c>
      <c r="IE90" s="2" t="s">
        <v>1</v>
      </c>
      <c r="IF90" s="2">
        <v>21470</v>
      </c>
      <c r="IG90" s="2" t="s">
        <v>1</v>
      </c>
      <c r="IH90" s="2">
        <v>24040</v>
      </c>
      <c r="II90" s="2">
        <v>1500</v>
      </c>
      <c r="IJ90" s="2" t="s">
        <v>1</v>
      </c>
      <c r="IK90" s="2" t="s">
        <v>1</v>
      </c>
      <c r="IL90" s="2" t="s">
        <v>1</v>
      </c>
      <c r="IM90" s="2" t="s">
        <v>1</v>
      </c>
      <c r="IN90" s="2" t="s">
        <v>1</v>
      </c>
      <c r="IO90" s="2" t="s">
        <v>1</v>
      </c>
      <c r="IP90" s="2" t="s">
        <v>1</v>
      </c>
      <c r="IQ90" s="2" t="s">
        <v>1</v>
      </c>
      <c r="IR90" s="2">
        <v>17000</v>
      </c>
      <c r="IS90" s="2" t="s">
        <v>1</v>
      </c>
      <c r="IT90" s="2" t="s">
        <v>1</v>
      </c>
      <c r="IU90" s="2" t="s">
        <v>1</v>
      </c>
      <c r="IV90" s="2" t="s">
        <v>1</v>
      </c>
      <c r="IW90" s="2" t="s">
        <v>1</v>
      </c>
      <c r="IX90" s="2" t="s">
        <v>1</v>
      </c>
      <c r="IY90" s="2" t="s">
        <v>1</v>
      </c>
      <c r="IZ90" s="2" t="s">
        <v>1</v>
      </c>
      <c r="JA90" s="2" t="s">
        <v>1</v>
      </c>
      <c r="JB90" s="2" t="s">
        <v>1</v>
      </c>
      <c r="JC90" s="2" t="s">
        <v>1</v>
      </c>
      <c r="JD90" s="2" t="s">
        <v>1</v>
      </c>
      <c r="JE90" s="2" t="s">
        <v>1</v>
      </c>
      <c r="JF90" s="2" t="s">
        <v>1</v>
      </c>
      <c r="JG90" s="2" t="s">
        <v>1</v>
      </c>
      <c r="JH90" s="2" t="s">
        <v>1</v>
      </c>
      <c r="JI90" s="2" t="s">
        <v>1</v>
      </c>
      <c r="JJ90" s="2" t="s">
        <v>1</v>
      </c>
      <c r="JK90" s="2" t="s">
        <v>1</v>
      </c>
      <c r="JL90" s="2" t="s">
        <v>1</v>
      </c>
      <c r="JM90" s="2" t="s">
        <v>1</v>
      </c>
      <c r="JN90" s="2" t="s">
        <v>1</v>
      </c>
      <c r="JO90" s="2" t="s">
        <v>1</v>
      </c>
      <c r="JP90" s="2" t="s">
        <v>1</v>
      </c>
      <c r="JQ90" s="2" t="s">
        <v>1</v>
      </c>
      <c r="JR90" s="2" t="s">
        <v>1</v>
      </c>
      <c r="JS90" s="2">
        <v>151391.13</v>
      </c>
      <c r="JT90" s="2" t="s">
        <v>1</v>
      </c>
      <c r="JU90" s="2" t="s">
        <v>1</v>
      </c>
      <c r="JV90" s="2" t="s">
        <v>1</v>
      </c>
      <c r="JW90" s="2" t="s">
        <v>1</v>
      </c>
      <c r="JX90" s="2" t="s">
        <v>1</v>
      </c>
      <c r="JY90" s="2" t="s">
        <v>1</v>
      </c>
      <c r="JZ90" s="2" t="s">
        <v>1</v>
      </c>
      <c r="KA90" s="2" t="s">
        <v>1</v>
      </c>
      <c r="KB90" s="2" t="s">
        <v>1</v>
      </c>
      <c r="KC90" s="2" t="s">
        <v>1</v>
      </c>
      <c r="KD90" s="2" t="s">
        <v>1</v>
      </c>
      <c r="KE90" s="2" t="s">
        <v>1</v>
      </c>
      <c r="KF90" s="2" t="s">
        <v>1</v>
      </c>
      <c r="KG90" s="2" t="s">
        <v>1</v>
      </c>
      <c r="KH90" s="2" t="s">
        <v>1</v>
      </c>
      <c r="KI90" s="2" t="s">
        <v>1</v>
      </c>
      <c r="KJ90" s="2" t="s">
        <v>1</v>
      </c>
      <c r="KK90" s="2" t="s">
        <v>1</v>
      </c>
      <c r="KL90" s="2" t="s">
        <v>1</v>
      </c>
      <c r="KM90" s="2" t="s">
        <v>1</v>
      </c>
      <c r="KN90" s="2" t="s">
        <v>1</v>
      </c>
      <c r="KO90" s="2" t="s">
        <v>1</v>
      </c>
      <c r="KP90" s="2" t="s">
        <v>1</v>
      </c>
      <c r="KQ90" s="2" t="s">
        <v>1</v>
      </c>
      <c r="KR90" s="2" t="s">
        <v>1</v>
      </c>
      <c r="KS90" s="2" t="s">
        <v>1</v>
      </c>
      <c r="KT90" s="2" t="s">
        <v>1</v>
      </c>
      <c r="KU90" s="2" t="s">
        <v>1</v>
      </c>
      <c r="KV90" s="2" t="s">
        <v>1</v>
      </c>
      <c r="KW90" s="2" t="s">
        <v>1</v>
      </c>
      <c r="KX90" s="2" t="s">
        <v>1</v>
      </c>
      <c r="KY90" s="2" t="s">
        <v>1</v>
      </c>
      <c r="KZ90" s="2" t="s">
        <v>1</v>
      </c>
      <c r="LA90" s="2" t="s">
        <v>1</v>
      </c>
      <c r="LB90" s="2" t="s">
        <v>1</v>
      </c>
      <c r="LC90" s="2" t="s">
        <v>1</v>
      </c>
      <c r="LD90" s="2" t="s">
        <v>1</v>
      </c>
      <c r="LE90" s="2" t="s">
        <v>1</v>
      </c>
      <c r="LF90" s="2" t="s">
        <v>1</v>
      </c>
      <c r="LG90" s="2" t="s">
        <v>1</v>
      </c>
      <c r="LH90" s="2" t="s">
        <v>1</v>
      </c>
      <c r="LI90" s="2" t="s">
        <v>1</v>
      </c>
    </row>
    <row r="91" spans="1:321" x14ac:dyDescent="0.3">
      <c r="A91" s="2" t="s">
        <v>85</v>
      </c>
      <c r="B91" s="2">
        <v>350</v>
      </c>
      <c r="C91" s="8">
        <f t="shared" si="119"/>
        <v>1749957.1799999997</v>
      </c>
      <c r="D91" s="8">
        <f t="shared" si="120"/>
        <v>6733202.6899999995</v>
      </c>
      <c r="E91" s="8">
        <f t="shared" si="121"/>
        <v>19237.721971428571</v>
      </c>
      <c r="F91" s="8">
        <f t="shared" si="122"/>
        <v>5294735.8699999992</v>
      </c>
      <c r="G91" s="8">
        <f t="shared" si="123"/>
        <v>840142.82000000007</v>
      </c>
      <c r="H91" s="8">
        <f t="shared" si="124"/>
        <v>22300</v>
      </c>
      <c r="I91" s="8">
        <f t="shared" si="125"/>
        <v>576024</v>
      </c>
      <c r="J91" s="8">
        <f t="shared" si="126"/>
        <v>1645.7828571428572</v>
      </c>
      <c r="K91" s="8">
        <f t="shared" si="127"/>
        <v>576024</v>
      </c>
      <c r="L91" s="8">
        <f t="shared" si="128"/>
        <v>0</v>
      </c>
      <c r="M91" s="8">
        <f t="shared" si="129"/>
        <v>809227.02</v>
      </c>
      <c r="N91" s="8">
        <f t="shared" si="130"/>
        <v>15127.816771428568</v>
      </c>
      <c r="O91" s="8">
        <f t="shared" si="131"/>
        <v>1301772.3299999998</v>
      </c>
      <c r="P91" s="8">
        <f t="shared" si="132"/>
        <v>1166475.44</v>
      </c>
      <c r="Q91" s="8">
        <f t="shared" si="133"/>
        <v>2274713.59</v>
      </c>
      <c r="R91" s="8">
        <f t="shared" si="134"/>
        <v>5135317.3699999992</v>
      </c>
      <c r="S91" s="8">
        <f t="shared" si="135"/>
        <v>14672.335342857141</v>
      </c>
      <c r="T91" s="8">
        <f t="shared" si="136"/>
        <v>159418.5</v>
      </c>
      <c r="U91" s="7">
        <f t="shared" si="137"/>
        <v>3.010886735696601E-2</v>
      </c>
      <c r="V91" s="8">
        <f t="shared" si="138"/>
        <v>149830.5</v>
      </c>
      <c r="W91" s="8">
        <f t="shared" si="139"/>
        <v>8278</v>
      </c>
      <c r="X91" s="8">
        <f t="shared" si="140"/>
        <v>0</v>
      </c>
      <c r="Y91" s="8">
        <f t="shared" si="141"/>
        <v>1310</v>
      </c>
      <c r="Z91" s="8">
        <f t="shared" si="142"/>
        <v>27286.5</v>
      </c>
      <c r="AA91" s="8">
        <f t="shared" si="143"/>
        <v>365069.51</v>
      </c>
      <c r="AB91" s="8">
        <f t="shared" si="144"/>
        <v>4983245.51</v>
      </c>
      <c r="AC91" s="8">
        <f t="shared" si="145"/>
        <v>14237.844314285714</v>
      </c>
      <c r="AD91" s="8">
        <f t="shared" si="146"/>
        <v>4979195.51</v>
      </c>
      <c r="AE91" s="8">
        <f t="shared" si="147"/>
        <v>14226.272885714285</v>
      </c>
      <c r="AF91" s="8">
        <f t="shared" si="148"/>
        <v>1047093</v>
      </c>
      <c r="AG91" s="7">
        <f t="shared" si="149"/>
        <v>0.21012269973429426</v>
      </c>
      <c r="AH91" s="8">
        <f t="shared" si="150"/>
        <v>2991.6942857142858</v>
      </c>
      <c r="AI91" s="8">
        <f t="shared" si="151"/>
        <v>3719852.29</v>
      </c>
      <c r="AJ91" s="8">
        <f t="shared" si="152"/>
        <v>13000</v>
      </c>
      <c r="AK91" s="8">
        <f t="shared" si="153"/>
        <v>199250.22</v>
      </c>
      <c r="AL91" s="8">
        <f t="shared" si="154"/>
        <v>4050</v>
      </c>
      <c r="AM91" s="8">
        <f t="shared" si="155"/>
        <v>11.571428571428571</v>
      </c>
      <c r="AN91" s="8">
        <f t="shared" si="156"/>
        <v>4050</v>
      </c>
      <c r="AO91" s="8">
        <f t="shared" si="157"/>
        <v>0</v>
      </c>
      <c r="AP91" s="2">
        <v>1161043.97</v>
      </c>
      <c r="AQ91" s="2">
        <v>32168.16</v>
      </c>
      <c r="AR91" s="2">
        <v>108560.2</v>
      </c>
      <c r="AS91" s="2" t="s">
        <v>1</v>
      </c>
      <c r="AT91" s="2">
        <v>1010865.44</v>
      </c>
      <c r="AU91" s="2">
        <v>155610</v>
      </c>
      <c r="AV91" s="2" t="s">
        <v>1</v>
      </c>
      <c r="AW91" s="2">
        <v>2274713.59</v>
      </c>
      <c r="AX91" s="2" t="s">
        <v>1</v>
      </c>
      <c r="AY91" s="2" t="s">
        <v>1</v>
      </c>
      <c r="AZ91" s="2" t="s">
        <v>1</v>
      </c>
      <c r="BA91" s="2" t="s">
        <v>1</v>
      </c>
      <c r="BB91" s="2">
        <v>1000.5</v>
      </c>
      <c r="BC91" s="2" t="s">
        <v>1</v>
      </c>
      <c r="BD91" s="2" t="s">
        <v>1</v>
      </c>
      <c r="BE91" s="2">
        <v>148830</v>
      </c>
      <c r="BF91" s="2" t="s">
        <v>1</v>
      </c>
      <c r="BG91" s="2" t="s">
        <v>1</v>
      </c>
      <c r="BH91" s="2">
        <v>8040</v>
      </c>
      <c r="BI91" s="2" t="s">
        <v>1</v>
      </c>
      <c r="BJ91" s="2" t="s">
        <v>1</v>
      </c>
      <c r="BK91" s="2">
        <v>0</v>
      </c>
      <c r="BL91" s="2">
        <v>238</v>
      </c>
      <c r="BM91" s="2" t="s">
        <v>1</v>
      </c>
      <c r="BN91" s="2" t="s">
        <v>1</v>
      </c>
      <c r="BO91" s="2" t="s">
        <v>1</v>
      </c>
      <c r="BP91" s="2" t="s">
        <v>1</v>
      </c>
      <c r="BQ91" s="2" t="s">
        <v>1</v>
      </c>
      <c r="BR91" s="2">
        <v>1310</v>
      </c>
      <c r="BS91" s="2">
        <v>27149.94</v>
      </c>
      <c r="BT91" s="2">
        <v>136.56</v>
      </c>
      <c r="BU91" s="2" t="s">
        <v>1</v>
      </c>
      <c r="BV91" s="2" t="s">
        <v>1</v>
      </c>
      <c r="BW91" s="2">
        <v>365069.51</v>
      </c>
      <c r="BX91" s="2" t="s">
        <v>1</v>
      </c>
      <c r="BY91" s="2">
        <v>660377</v>
      </c>
      <c r="BZ91" s="2">
        <v>706</v>
      </c>
      <c r="CA91" s="2">
        <v>3000</v>
      </c>
      <c r="CB91" s="2" t="s">
        <v>1</v>
      </c>
      <c r="CC91" s="2" t="s">
        <v>1</v>
      </c>
      <c r="CD91" s="2" t="s">
        <v>1</v>
      </c>
      <c r="CE91" s="2">
        <v>31580</v>
      </c>
      <c r="CF91" s="2">
        <v>69264</v>
      </c>
      <c r="CG91" s="2" t="s">
        <v>1</v>
      </c>
      <c r="CH91" s="2" t="s">
        <v>1</v>
      </c>
      <c r="CI91" s="2">
        <v>44300.02</v>
      </c>
      <c r="CJ91" s="2" t="s">
        <v>1</v>
      </c>
      <c r="CK91" s="2" t="s">
        <v>1</v>
      </c>
      <c r="CL91" s="2" t="s">
        <v>1</v>
      </c>
      <c r="CM91" s="2" t="s">
        <v>1</v>
      </c>
      <c r="CN91" s="2" t="s">
        <v>1</v>
      </c>
      <c r="CO91" s="2" t="s">
        <v>1</v>
      </c>
      <c r="CP91" s="2" t="s">
        <v>1</v>
      </c>
      <c r="CQ91" s="2">
        <v>20514</v>
      </c>
      <c r="CR91" s="2" t="s">
        <v>1</v>
      </c>
      <c r="CS91" s="2" t="s">
        <v>1</v>
      </c>
      <c r="CT91" s="2" t="s">
        <v>1</v>
      </c>
      <c r="CU91" s="2" t="s">
        <v>1</v>
      </c>
      <c r="CV91" s="2" t="s">
        <v>1</v>
      </c>
      <c r="CW91" s="2" t="s">
        <v>1</v>
      </c>
      <c r="CX91" s="2" t="s">
        <v>1</v>
      </c>
      <c r="CY91" s="2" t="s">
        <v>1</v>
      </c>
      <c r="CZ91" s="2" t="s">
        <v>1</v>
      </c>
      <c r="DA91" s="2" t="s">
        <v>1</v>
      </c>
      <c r="DB91" s="2" t="s">
        <v>1</v>
      </c>
      <c r="DC91" s="2" t="s">
        <v>1</v>
      </c>
      <c r="DD91" s="2" t="s">
        <v>1</v>
      </c>
      <c r="DE91" s="2" t="s">
        <v>1</v>
      </c>
      <c r="DF91" s="2" t="s">
        <v>1</v>
      </c>
      <c r="DG91" s="2" t="s">
        <v>1</v>
      </c>
      <c r="DH91" s="2" t="s">
        <v>1</v>
      </c>
      <c r="DI91" s="2" t="s">
        <v>1</v>
      </c>
      <c r="DJ91" s="2">
        <v>10401.799999999999</v>
      </c>
      <c r="DK91" s="2">
        <v>22300</v>
      </c>
      <c r="DL91" s="2" t="s">
        <v>1</v>
      </c>
      <c r="DM91" s="2" t="s">
        <v>1</v>
      </c>
      <c r="DN91" s="2" t="s">
        <v>1</v>
      </c>
      <c r="DO91" s="2" t="s">
        <v>1</v>
      </c>
      <c r="DP91" s="2" t="s">
        <v>1</v>
      </c>
      <c r="DQ91" s="2" t="s">
        <v>1</v>
      </c>
      <c r="DR91" s="2" t="s">
        <v>1</v>
      </c>
      <c r="DS91" s="2" t="s">
        <v>1</v>
      </c>
      <c r="DT91" s="2" t="s">
        <v>1</v>
      </c>
      <c r="DU91" s="2" t="s">
        <v>1</v>
      </c>
      <c r="DV91" s="2">
        <v>29000</v>
      </c>
      <c r="DW91" s="2">
        <v>74300</v>
      </c>
      <c r="DX91" s="2" t="s">
        <v>1</v>
      </c>
      <c r="DY91" s="2">
        <v>92824</v>
      </c>
      <c r="DZ91" s="2" t="s">
        <v>1</v>
      </c>
      <c r="EA91" s="2" t="s">
        <v>1</v>
      </c>
      <c r="EB91" s="2">
        <v>379900</v>
      </c>
      <c r="EC91" s="2" t="s">
        <v>1</v>
      </c>
      <c r="ED91" s="2" t="s">
        <v>1</v>
      </c>
      <c r="EE91" s="2" t="s">
        <v>1</v>
      </c>
      <c r="EF91" s="2" t="s">
        <v>1</v>
      </c>
      <c r="EG91" s="2" t="s">
        <v>1</v>
      </c>
      <c r="EH91" s="2" t="s">
        <v>1</v>
      </c>
      <c r="EI91" s="2" t="s">
        <v>1</v>
      </c>
      <c r="EJ91" s="2" t="s">
        <v>1</v>
      </c>
      <c r="EK91" s="2" t="s">
        <v>1</v>
      </c>
      <c r="EL91" s="2" t="s">
        <v>1</v>
      </c>
      <c r="EM91" s="2" t="s">
        <v>1</v>
      </c>
      <c r="EN91" s="2" t="s">
        <v>1</v>
      </c>
      <c r="EO91" s="2" t="s">
        <v>1</v>
      </c>
      <c r="EP91" s="2" t="s">
        <v>1</v>
      </c>
      <c r="EQ91" s="2" t="s">
        <v>1</v>
      </c>
      <c r="ER91" s="2" t="s">
        <v>1</v>
      </c>
      <c r="ES91" s="2">
        <v>400487</v>
      </c>
      <c r="ET91" s="2" t="s">
        <v>1</v>
      </c>
      <c r="EU91" s="2">
        <v>0</v>
      </c>
      <c r="EV91" s="2">
        <v>212875</v>
      </c>
      <c r="EW91" s="2">
        <v>271768</v>
      </c>
      <c r="EX91" s="2" t="s">
        <v>1</v>
      </c>
      <c r="EY91" s="2" t="s">
        <v>1</v>
      </c>
      <c r="EZ91" s="2" t="s">
        <v>1</v>
      </c>
      <c r="FA91" s="2">
        <v>99790</v>
      </c>
      <c r="FB91" s="2">
        <v>60509</v>
      </c>
      <c r="FC91" s="2">
        <v>1664</v>
      </c>
      <c r="FD91" s="2" t="s">
        <v>1</v>
      </c>
      <c r="FE91" s="2" t="s">
        <v>1</v>
      </c>
      <c r="FF91" s="2" t="s">
        <v>1</v>
      </c>
      <c r="FG91" s="2" t="s">
        <v>1</v>
      </c>
      <c r="FH91" s="2" t="s">
        <v>1</v>
      </c>
      <c r="FI91" s="2" t="s">
        <v>1</v>
      </c>
      <c r="FJ91" s="2">
        <v>0</v>
      </c>
      <c r="FK91" s="2" t="s">
        <v>1</v>
      </c>
      <c r="FL91" s="2">
        <v>0</v>
      </c>
      <c r="FM91" s="2">
        <v>6882</v>
      </c>
      <c r="FN91" s="2">
        <v>217929.3</v>
      </c>
      <c r="FO91" s="2" t="s">
        <v>1</v>
      </c>
      <c r="FP91" s="2">
        <v>96819.32</v>
      </c>
      <c r="FQ91" s="2" t="s">
        <v>1</v>
      </c>
      <c r="FR91" s="2" t="s">
        <v>1</v>
      </c>
      <c r="FS91" s="2" t="s">
        <v>1</v>
      </c>
      <c r="FT91" s="2" t="s">
        <v>1</v>
      </c>
      <c r="FU91" s="2" t="s">
        <v>1</v>
      </c>
      <c r="FV91" s="2">
        <v>0</v>
      </c>
      <c r="FW91" s="2" t="s">
        <v>1</v>
      </c>
      <c r="FX91" s="2" t="s">
        <v>1</v>
      </c>
      <c r="FY91" s="2">
        <v>346278</v>
      </c>
      <c r="FZ91" s="2" t="s">
        <v>1</v>
      </c>
      <c r="GA91" s="2">
        <v>26959</v>
      </c>
      <c r="GB91" s="2" t="s">
        <v>1</v>
      </c>
      <c r="GC91" s="2" t="s">
        <v>1</v>
      </c>
      <c r="GD91" s="2">
        <v>767</v>
      </c>
      <c r="GE91" s="2">
        <v>11571.41</v>
      </c>
      <c r="GF91" s="2">
        <v>35088.800000000003</v>
      </c>
      <c r="GG91" s="2">
        <v>1452</v>
      </c>
      <c r="GH91" s="2" t="s">
        <v>1</v>
      </c>
      <c r="GI91" s="2">
        <v>0</v>
      </c>
      <c r="GJ91" s="2">
        <v>9195</v>
      </c>
      <c r="GK91" s="2">
        <v>31443.25</v>
      </c>
      <c r="GL91" s="2">
        <v>1096827.04</v>
      </c>
      <c r="GM91" s="2">
        <v>1815778.17</v>
      </c>
      <c r="GN91" s="2" t="s">
        <v>1</v>
      </c>
      <c r="GO91" s="2">
        <v>7612</v>
      </c>
      <c r="GP91" s="2">
        <v>559</v>
      </c>
      <c r="GQ91" s="2" t="s">
        <v>1</v>
      </c>
      <c r="GR91" s="2" t="s">
        <v>1</v>
      </c>
      <c r="GS91" s="2" t="s">
        <v>1</v>
      </c>
      <c r="GT91" s="2">
        <v>11254</v>
      </c>
      <c r="GU91" s="2" t="s">
        <v>1</v>
      </c>
      <c r="GV91" s="2" t="s">
        <v>1</v>
      </c>
      <c r="GW91" s="2" t="s">
        <v>1</v>
      </c>
      <c r="GX91" s="2" t="s">
        <v>1</v>
      </c>
      <c r="GY91" s="2">
        <v>1000</v>
      </c>
      <c r="GZ91" s="2" t="s">
        <v>1</v>
      </c>
      <c r="HA91" s="2">
        <v>2437</v>
      </c>
      <c r="HB91" s="2" t="s">
        <v>1</v>
      </c>
      <c r="HC91" s="2" t="s">
        <v>1</v>
      </c>
      <c r="HD91" s="2" t="s">
        <v>1</v>
      </c>
      <c r="HE91" s="2" t="s">
        <v>1</v>
      </c>
      <c r="HF91" s="2" t="s">
        <v>1</v>
      </c>
      <c r="HG91" s="2" t="s">
        <v>1</v>
      </c>
      <c r="HH91" s="2" t="s">
        <v>1</v>
      </c>
      <c r="HI91" s="2" t="s">
        <v>1</v>
      </c>
      <c r="HJ91" s="2">
        <v>3000</v>
      </c>
      <c r="HK91" s="2">
        <v>10000</v>
      </c>
      <c r="HL91" s="2" t="s">
        <v>1</v>
      </c>
      <c r="HM91" s="2" t="s">
        <v>1</v>
      </c>
      <c r="HN91" s="2">
        <v>0</v>
      </c>
      <c r="HO91" s="2" t="s">
        <v>1</v>
      </c>
      <c r="HP91" s="2" t="s">
        <v>1</v>
      </c>
      <c r="HQ91" s="2">
        <v>1069</v>
      </c>
      <c r="HR91" s="2" t="s">
        <v>1</v>
      </c>
      <c r="HS91" s="2">
        <v>15004</v>
      </c>
      <c r="HT91" s="2" t="s">
        <v>1</v>
      </c>
      <c r="HU91" s="2" t="s">
        <v>1</v>
      </c>
      <c r="HV91" s="2">
        <v>0</v>
      </c>
      <c r="HW91" s="2" t="s">
        <v>1</v>
      </c>
      <c r="HX91" s="2" t="s">
        <v>1</v>
      </c>
      <c r="HY91" s="2" t="s">
        <v>1</v>
      </c>
      <c r="HZ91" s="2" t="s">
        <v>1</v>
      </c>
      <c r="IA91" s="2" t="s">
        <v>1</v>
      </c>
      <c r="IB91" s="2" t="s">
        <v>1</v>
      </c>
      <c r="IC91" s="2" t="s">
        <v>1</v>
      </c>
      <c r="ID91" s="2" t="s">
        <v>1</v>
      </c>
      <c r="IE91" s="2" t="s">
        <v>1</v>
      </c>
      <c r="IF91" s="2">
        <v>0</v>
      </c>
      <c r="IG91" s="2" t="s">
        <v>1</v>
      </c>
      <c r="IH91" s="2">
        <v>27067.22</v>
      </c>
      <c r="II91" s="2">
        <v>156110</v>
      </c>
      <c r="IJ91" s="2" t="s">
        <v>1</v>
      </c>
      <c r="IK91" s="2" t="s">
        <v>1</v>
      </c>
      <c r="IL91" s="2" t="s">
        <v>1</v>
      </c>
      <c r="IM91" s="2" t="s">
        <v>1</v>
      </c>
      <c r="IN91" s="2">
        <v>0</v>
      </c>
      <c r="IO91" s="2" t="s">
        <v>1</v>
      </c>
      <c r="IP91" s="2" t="s">
        <v>1</v>
      </c>
      <c r="IQ91" s="2" t="s">
        <v>1</v>
      </c>
      <c r="IR91" s="2" t="s">
        <v>1</v>
      </c>
      <c r="IS91" s="2" t="s">
        <v>1</v>
      </c>
      <c r="IT91" s="2" t="s">
        <v>1</v>
      </c>
      <c r="IU91" s="2" t="s">
        <v>1</v>
      </c>
      <c r="IV91" s="2" t="s">
        <v>1</v>
      </c>
      <c r="IW91" s="2" t="s">
        <v>1</v>
      </c>
      <c r="IX91" s="2" t="s">
        <v>1</v>
      </c>
      <c r="IY91" s="2" t="s">
        <v>1</v>
      </c>
      <c r="IZ91" s="2" t="s">
        <v>1</v>
      </c>
      <c r="JA91" s="2" t="s">
        <v>1</v>
      </c>
      <c r="JB91" s="2" t="s">
        <v>1</v>
      </c>
      <c r="JC91" s="2" t="s">
        <v>1</v>
      </c>
      <c r="JD91" s="2" t="s">
        <v>1</v>
      </c>
      <c r="JE91" s="2" t="s">
        <v>1</v>
      </c>
      <c r="JF91" s="2" t="s">
        <v>1</v>
      </c>
      <c r="JG91" s="2" t="s">
        <v>1</v>
      </c>
      <c r="JH91" s="2" t="s">
        <v>1</v>
      </c>
      <c r="JI91" s="2" t="s">
        <v>1</v>
      </c>
      <c r="JJ91" s="2">
        <v>0</v>
      </c>
      <c r="JK91" s="2" t="s">
        <v>1</v>
      </c>
      <c r="JL91" s="2">
        <v>0</v>
      </c>
      <c r="JM91" s="2" t="s">
        <v>1</v>
      </c>
      <c r="JN91" s="2" t="s">
        <v>1</v>
      </c>
      <c r="JO91" s="2" t="s">
        <v>1</v>
      </c>
      <c r="JP91" s="2" t="s">
        <v>1</v>
      </c>
      <c r="JQ91" s="2" t="s">
        <v>1</v>
      </c>
      <c r="JR91" s="2" t="s">
        <v>1</v>
      </c>
      <c r="JS91" s="2">
        <v>0</v>
      </c>
      <c r="JT91" s="2" t="s">
        <v>1</v>
      </c>
      <c r="JU91" s="2" t="s">
        <v>1</v>
      </c>
      <c r="JV91" s="2" t="s">
        <v>1</v>
      </c>
      <c r="JW91" s="2" t="s">
        <v>1</v>
      </c>
      <c r="JX91" s="2" t="s">
        <v>1</v>
      </c>
      <c r="JY91" s="2" t="s">
        <v>1</v>
      </c>
      <c r="JZ91" s="2">
        <v>4050</v>
      </c>
      <c r="KA91" s="2" t="s">
        <v>1</v>
      </c>
      <c r="KB91" s="2" t="s">
        <v>1</v>
      </c>
      <c r="KC91" s="2" t="s">
        <v>1</v>
      </c>
      <c r="KD91" s="2" t="s">
        <v>1</v>
      </c>
      <c r="KE91" s="2" t="s">
        <v>1</v>
      </c>
      <c r="KF91" s="2" t="s">
        <v>1</v>
      </c>
      <c r="KG91" s="2" t="s">
        <v>1</v>
      </c>
      <c r="KH91" s="2" t="s">
        <v>1</v>
      </c>
      <c r="KI91" s="2" t="s">
        <v>1</v>
      </c>
      <c r="KJ91" s="2" t="s">
        <v>1</v>
      </c>
      <c r="KK91" s="2" t="s">
        <v>1</v>
      </c>
      <c r="KL91" s="2" t="s">
        <v>1</v>
      </c>
      <c r="KM91" s="2" t="s">
        <v>1</v>
      </c>
      <c r="KN91" s="2" t="s">
        <v>1</v>
      </c>
      <c r="KO91" s="2" t="s">
        <v>1</v>
      </c>
      <c r="KP91" s="2" t="s">
        <v>1</v>
      </c>
      <c r="KQ91" s="2" t="s">
        <v>1</v>
      </c>
      <c r="KR91" s="2" t="s">
        <v>1</v>
      </c>
      <c r="KS91" s="2" t="s">
        <v>1</v>
      </c>
      <c r="KT91" s="2" t="s">
        <v>1</v>
      </c>
      <c r="KU91" s="2" t="s">
        <v>1</v>
      </c>
      <c r="KV91" s="2" t="s">
        <v>1</v>
      </c>
      <c r="KW91" s="2" t="s">
        <v>1</v>
      </c>
      <c r="KX91" s="2" t="s">
        <v>1</v>
      </c>
      <c r="KY91" s="2" t="s">
        <v>1</v>
      </c>
      <c r="KZ91" s="2" t="s">
        <v>1</v>
      </c>
      <c r="LA91" s="2" t="s">
        <v>1</v>
      </c>
      <c r="LB91" s="2" t="s">
        <v>1</v>
      </c>
      <c r="LC91" s="2" t="s">
        <v>1</v>
      </c>
      <c r="LD91" s="2" t="s">
        <v>1</v>
      </c>
      <c r="LE91" s="2" t="s">
        <v>1</v>
      </c>
      <c r="LF91" s="2" t="s">
        <v>1</v>
      </c>
      <c r="LG91" s="2" t="s">
        <v>1</v>
      </c>
      <c r="LH91" s="2" t="s">
        <v>1</v>
      </c>
      <c r="LI91" s="2" t="s">
        <v>1</v>
      </c>
    </row>
    <row r="92" spans="1:321" x14ac:dyDescent="0.3">
      <c r="A92" s="2" t="s">
        <v>86</v>
      </c>
      <c r="B92" s="2">
        <v>124</v>
      </c>
      <c r="C92" s="8">
        <f t="shared" si="119"/>
        <v>-992357.72999999952</v>
      </c>
      <c r="D92" s="8">
        <f t="shared" si="120"/>
        <v>5512366.1799999997</v>
      </c>
      <c r="E92" s="8">
        <f t="shared" si="121"/>
        <v>44454.565967741932</v>
      </c>
      <c r="F92" s="8">
        <f t="shared" si="122"/>
        <v>2467459.13</v>
      </c>
      <c r="G92" s="8">
        <f t="shared" si="123"/>
        <v>899645.04999999993</v>
      </c>
      <c r="H92" s="8">
        <f t="shared" si="124"/>
        <v>1567650</v>
      </c>
      <c r="I92" s="8">
        <f t="shared" si="125"/>
        <v>577612</v>
      </c>
      <c r="J92" s="8">
        <f t="shared" si="126"/>
        <v>4658.1612903225805</v>
      </c>
      <c r="K92" s="8">
        <f t="shared" si="127"/>
        <v>110000</v>
      </c>
      <c r="L92" s="8">
        <f t="shared" si="128"/>
        <v>467612</v>
      </c>
      <c r="M92" s="8">
        <f t="shared" si="129"/>
        <v>894610.04999999993</v>
      </c>
      <c r="N92" s="8">
        <f t="shared" si="130"/>
        <v>19898.863951612901</v>
      </c>
      <c r="O92" s="8">
        <f t="shared" si="131"/>
        <v>501527.1</v>
      </c>
      <c r="P92" s="8">
        <f t="shared" si="132"/>
        <v>880692.41999999993</v>
      </c>
      <c r="Q92" s="8">
        <f t="shared" si="133"/>
        <v>877287.61</v>
      </c>
      <c r="R92" s="8">
        <f t="shared" si="134"/>
        <v>2419213.5299999998</v>
      </c>
      <c r="S92" s="8">
        <f t="shared" si="135"/>
        <v>19509.786532258062</v>
      </c>
      <c r="T92" s="8">
        <f t="shared" si="136"/>
        <v>48245.600000000093</v>
      </c>
      <c r="U92" s="7">
        <f t="shared" si="137"/>
        <v>1.9552745337670534E-2</v>
      </c>
      <c r="V92" s="8">
        <f t="shared" si="138"/>
        <v>0</v>
      </c>
      <c r="W92" s="8">
        <f t="shared" si="139"/>
        <v>48145.599999999999</v>
      </c>
      <c r="X92" s="8">
        <f t="shared" si="140"/>
        <v>0</v>
      </c>
      <c r="Y92" s="8">
        <f t="shared" si="141"/>
        <v>100</v>
      </c>
      <c r="Z92" s="8">
        <f t="shared" si="142"/>
        <v>10531.12</v>
      </c>
      <c r="AA92" s="8">
        <f t="shared" si="143"/>
        <v>149175.28</v>
      </c>
      <c r="AB92" s="8">
        <f t="shared" si="144"/>
        <v>6504723.9099999992</v>
      </c>
      <c r="AC92" s="8">
        <f t="shared" si="145"/>
        <v>52457.450887096769</v>
      </c>
      <c r="AD92" s="8">
        <f t="shared" si="146"/>
        <v>3913902.8599999994</v>
      </c>
      <c r="AE92" s="8">
        <f t="shared" si="147"/>
        <v>31563.732741935481</v>
      </c>
      <c r="AF92" s="8">
        <f t="shared" si="148"/>
        <v>1059625</v>
      </c>
      <c r="AG92" s="7">
        <f t="shared" si="149"/>
        <v>0.16290084170536304</v>
      </c>
      <c r="AH92" s="8">
        <f t="shared" si="150"/>
        <v>8545.3629032258068</v>
      </c>
      <c r="AI92" s="8">
        <f t="shared" si="151"/>
        <v>2115490.3200000003</v>
      </c>
      <c r="AJ92" s="8">
        <f t="shared" si="152"/>
        <v>0</v>
      </c>
      <c r="AK92" s="8">
        <f t="shared" si="153"/>
        <v>738787.54</v>
      </c>
      <c r="AL92" s="8">
        <f t="shared" si="154"/>
        <v>2590821.0499999998</v>
      </c>
      <c r="AM92" s="8">
        <f t="shared" si="155"/>
        <v>20893.718145161289</v>
      </c>
      <c r="AN92" s="8">
        <f t="shared" si="156"/>
        <v>2590821.0499999998</v>
      </c>
      <c r="AO92" s="8">
        <f t="shared" si="157"/>
        <v>0</v>
      </c>
      <c r="AP92" s="2">
        <v>447240.43</v>
      </c>
      <c r="AQ92" s="2">
        <v>12406.79</v>
      </c>
      <c r="AR92" s="2">
        <v>41879.879999999997</v>
      </c>
      <c r="AS92" s="2" t="s">
        <v>1</v>
      </c>
      <c r="AT92" s="2">
        <v>389922.42</v>
      </c>
      <c r="AU92" s="2">
        <v>490770</v>
      </c>
      <c r="AV92" s="2" t="s">
        <v>1</v>
      </c>
      <c r="AW92" s="2">
        <v>877287.61</v>
      </c>
      <c r="AX92" s="2" t="s">
        <v>1</v>
      </c>
      <c r="AY92" s="2" t="s">
        <v>1</v>
      </c>
      <c r="AZ92" s="2" t="s">
        <v>1</v>
      </c>
      <c r="BA92" s="2" t="s">
        <v>1</v>
      </c>
      <c r="BB92" s="2" t="s">
        <v>1</v>
      </c>
      <c r="BC92" s="2" t="s">
        <v>1</v>
      </c>
      <c r="BD92" s="2" t="s">
        <v>1</v>
      </c>
      <c r="BE92" s="2" t="s">
        <v>1</v>
      </c>
      <c r="BF92" s="2" t="s">
        <v>1</v>
      </c>
      <c r="BG92" s="2">
        <v>42345.599999999999</v>
      </c>
      <c r="BH92" s="2">
        <v>1880</v>
      </c>
      <c r="BI92" s="2">
        <v>3920</v>
      </c>
      <c r="BJ92" s="2" t="s">
        <v>1</v>
      </c>
      <c r="BK92" s="2" t="s">
        <v>1</v>
      </c>
      <c r="BL92" s="2" t="s">
        <v>1</v>
      </c>
      <c r="BM92" s="2" t="s">
        <v>1</v>
      </c>
      <c r="BN92" s="2" t="s">
        <v>1</v>
      </c>
      <c r="BO92" s="2" t="s">
        <v>1</v>
      </c>
      <c r="BP92" s="2" t="s">
        <v>1</v>
      </c>
      <c r="BQ92" s="2" t="s">
        <v>1</v>
      </c>
      <c r="BR92" s="2">
        <v>100</v>
      </c>
      <c r="BS92" s="2">
        <v>10478.42</v>
      </c>
      <c r="BT92" s="2">
        <v>52.7</v>
      </c>
      <c r="BU92" s="2" t="s">
        <v>1</v>
      </c>
      <c r="BV92" s="2" t="s">
        <v>1</v>
      </c>
      <c r="BW92" s="2">
        <v>149175.28</v>
      </c>
      <c r="BX92" s="2" t="s">
        <v>1</v>
      </c>
      <c r="BY92" s="2">
        <v>829947.08</v>
      </c>
      <c r="BZ92" s="2" t="s">
        <v>1</v>
      </c>
      <c r="CA92" s="2">
        <v>0</v>
      </c>
      <c r="CB92" s="2" t="s">
        <v>1</v>
      </c>
      <c r="CC92" s="2" t="s">
        <v>1</v>
      </c>
      <c r="CD92" s="2" t="s">
        <v>1</v>
      </c>
      <c r="CE92" s="2">
        <v>54725</v>
      </c>
      <c r="CF92" s="2">
        <v>6556</v>
      </c>
      <c r="CG92" s="2">
        <v>2140</v>
      </c>
      <c r="CH92" s="2" t="s">
        <v>1</v>
      </c>
      <c r="CI92" s="2">
        <v>1241.97</v>
      </c>
      <c r="CJ92" s="2" t="s">
        <v>1</v>
      </c>
      <c r="CK92" s="2" t="s">
        <v>1</v>
      </c>
      <c r="CL92" s="2" t="s">
        <v>1</v>
      </c>
      <c r="CM92" s="2" t="s">
        <v>1</v>
      </c>
      <c r="CN92" s="2" t="s">
        <v>1</v>
      </c>
      <c r="CO92" s="2" t="s">
        <v>1</v>
      </c>
      <c r="CP92" s="2" t="s">
        <v>1</v>
      </c>
      <c r="CQ92" s="2">
        <v>5035</v>
      </c>
      <c r="CR92" s="2" t="s">
        <v>1</v>
      </c>
      <c r="CS92" s="2" t="s">
        <v>1</v>
      </c>
      <c r="CT92" s="2" t="s">
        <v>1</v>
      </c>
      <c r="CU92" s="2" t="s">
        <v>1</v>
      </c>
      <c r="CV92" s="2" t="s">
        <v>1</v>
      </c>
      <c r="CW92" s="2" t="s">
        <v>1</v>
      </c>
      <c r="CX92" s="2" t="s">
        <v>1</v>
      </c>
      <c r="CY92" s="2" t="s">
        <v>1</v>
      </c>
      <c r="CZ92" s="2" t="s">
        <v>1</v>
      </c>
      <c r="DA92" s="2" t="s">
        <v>1</v>
      </c>
      <c r="DB92" s="2" t="s">
        <v>1</v>
      </c>
      <c r="DC92" s="2" t="s">
        <v>1</v>
      </c>
      <c r="DD92" s="2" t="s">
        <v>1</v>
      </c>
      <c r="DE92" s="2" t="s">
        <v>1</v>
      </c>
      <c r="DF92" s="2" t="s">
        <v>1</v>
      </c>
      <c r="DG92" s="2" t="s">
        <v>1</v>
      </c>
      <c r="DH92" s="2" t="s">
        <v>1</v>
      </c>
      <c r="DI92" s="2" t="s">
        <v>1</v>
      </c>
      <c r="DJ92" s="2" t="s">
        <v>1</v>
      </c>
      <c r="DK92" s="2">
        <v>1567650</v>
      </c>
      <c r="DL92" s="2" t="s">
        <v>1</v>
      </c>
      <c r="DM92" s="2" t="s">
        <v>1</v>
      </c>
      <c r="DN92" s="2" t="s">
        <v>1</v>
      </c>
      <c r="DO92" s="2" t="s">
        <v>1</v>
      </c>
      <c r="DP92" s="2" t="s">
        <v>1</v>
      </c>
      <c r="DQ92" s="2" t="s">
        <v>1</v>
      </c>
      <c r="DR92" s="2" t="s">
        <v>1</v>
      </c>
      <c r="DS92" s="2" t="s">
        <v>1</v>
      </c>
      <c r="DT92" s="2" t="s">
        <v>1</v>
      </c>
      <c r="DU92" s="2" t="s">
        <v>1</v>
      </c>
      <c r="DV92" s="2">
        <v>29000</v>
      </c>
      <c r="DW92" s="2">
        <v>65400</v>
      </c>
      <c r="DX92" s="2" t="s">
        <v>1</v>
      </c>
      <c r="DY92" s="2">
        <v>15600</v>
      </c>
      <c r="DZ92" s="2" t="s">
        <v>1</v>
      </c>
      <c r="EA92" s="2" t="s">
        <v>1</v>
      </c>
      <c r="EB92" s="2" t="s">
        <v>1</v>
      </c>
      <c r="EC92" s="2" t="s">
        <v>1</v>
      </c>
      <c r="ED92" s="2">
        <v>0</v>
      </c>
      <c r="EE92" s="2" t="s">
        <v>1</v>
      </c>
      <c r="EF92" s="2" t="s">
        <v>1</v>
      </c>
      <c r="EG92" s="2" t="s">
        <v>1</v>
      </c>
      <c r="EH92" s="2" t="s">
        <v>1</v>
      </c>
      <c r="EI92" s="2" t="s">
        <v>1</v>
      </c>
      <c r="EJ92" s="2" t="s">
        <v>1</v>
      </c>
      <c r="EK92" s="2">
        <v>33612</v>
      </c>
      <c r="EL92" s="2" t="s">
        <v>1</v>
      </c>
      <c r="EM92" s="2" t="s">
        <v>1</v>
      </c>
      <c r="EN92" s="2">
        <v>434000</v>
      </c>
      <c r="EO92" s="2" t="s">
        <v>1</v>
      </c>
      <c r="EP92" s="2" t="s">
        <v>1</v>
      </c>
      <c r="EQ92" s="2" t="s">
        <v>1</v>
      </c>
      <c r="ER92" s="2" t="s">
        <v>1</v>
      </c>
      <c r="ES92" s="2" t="s">
        <v>1</v>
      </c>
      <c r="ET92" s="2" t="s">
        <v>1</v>
      </c>
      <c r="EU92" s="2" t="s">
        <v>1</v>
      </c>
      <c r="EV92" s="2">
        <v>161727</v>
      </c>
      <c r="EW92" s="2">
        <v>708493</v>
      </c>
      <c r="EX92" s="2" t="s">
        <v>1</v>
      </c>
      <c r="EY92" s="2" t="s">
        <v>1</v>
      </c>
      <c r="EZ92" s="2" t="s">
        <v>1</v>
      </c>
      <c r="FA92" s="2">
        <v>116139</v>
      </c>
      <c r="FB92" s="2">
        <v>63766</v>
      </c>
      <c r="FC92" s="2" t="s">
        <v>1</v>
      </c>
      <c r="FD92" s="2" t="s">
        <v>1</v>
      </c>
      <c r="FE92" s="2">
        <v>9500</v>
      </c>
      <c r="FF92" s="2" t="s">
        <v>1</v>
      </c>
      <c r="FG92" s="2" t="s">
        <v>1</v>
      </c>
      <c r="FH92" s="2" t="s">
        <v>1</v>
      </c>
      <c r="FI92" s="2" t="s">
        <v>1</v>
      </c>
      <c r="FJ92" s="2" t="s">
        <v>1</v>
      </c>
      <c r="FK92" s="2" t="s">
        <v>1</v>
      </c>
      <c r="FL92" s="2" t="s">
        <v>1</v>
      </c>
      <c r="FM92" s="2">
        <v>559</v>
      </c>
      <c r="FN92" s="2">
        <v>109748.99</v>
      </c>
      <c r="FO92" s="2" t="s">
        <v>1</v>
      </c>
      <c r="FP92" s="2">
        <v>304627.75</v>
      </c>
      <c r="FQ92" s="2" t="s">
        <v>1</v>
      </c>
      <c r="FR92" s="2" t="s">
        <v>1</v>
      </c>
      <c r="FS92" s="2" t="s">
        <v>1</v>
      </c>
      <c r="FT92" s="2" t="s">
        <v>1</v>
      </c>
      <c r="FU92" s="2" t="s">
        <v>1</v>
      </c>
      <c r="FV92" s="2" t="s">
        <v>1</v>
      </c>
      <c r="FW92" s="2" t="s">
        <v>1</v>
      </c>
      <c r="FX92" s="2" t="s">
        <v>1</v>
      </c>
      <c r="FY92" s="2">
        <v>98101</v>
      </c>
      <c r="FZ92" s="2">
        <v>560</v>
      </c>
      <c r="GA92" s="2">
        <v>10140</v>
      </c>
      <c r="GB92" s="2" t="s">
        <v>1</v>
      </c>
      <c r="GC92" s="2" t="s">
        <v>1</v>
      </c>
      <c r="GD92" s="2">
        <v>3442</v>
      </c>
      <c r="GE92" s="2">
        <v>15522.9</v>
      </c>
      <c r="GF92" s="2">
        <v>35820.800000000003</v>
      </c>
      <c r="GG92" s="2">
        <v>4575</v>
      </c>
      <c r="GH92" s="2" t="s">
        <v>1</v>
      </c>
      <c r="GI92" s="2">
        <v>31944</v>
      </c>
      <c r="GJ92" s="2">
        <v>4100</v>
      </c>
      <c r="GK92" s="2">
        <v>13443.71</v>
      </c>
      <c r="GL92" s="2">
        <v>856047.7</v>
      </c>
      <c r="GM92" s="2">
        <v>538282.47</v>
      </c>
      <c r="GN92" s="2" t="s">
        <v>1</v>
      </c>
      <c r="GO92" s="2">
        <v>46892</v>
      </c>
      <c r="GP92" s="2">
        <v>11421</v>
      </c>
      <c r="GQ92" s="2" t="s">
        <v>1</v>
      </c>
      <c r="GR92" s="2" t="s">
        <v>1</v>
      </c>
      <c r="GS92" s="2" t="s">
        <v>1</v>
      </c>
      <c r="GT92" s="2">
        <v>6551</v>
      </c>
      <c r="GU92" s="2" t="s">
        <v>1</v>
      </c>
      <c r="GV92" s="2" t="s">
        <v>1</v>
      </c>
      <c r="GW92" s="2" t="s">
        <v>1</v>
      </c>
      <c r="GX92" s="2" t="s">
        <v>1</v>
      </c>
      <c r="GY92" s="2" t="s">
        <v>1</v>
      </c>
      <c r="GZ92" s="2" t="s">
        <v>1</v>
      </c>
      <c r="HA92" s="2">
        <v>23711</v>
      </c>
      <c r="HB92" s="2" t="s">
        <v>1</v>
      </c>
      <c r="HC92" s="2" t="s">
        <v>1</v>
      </c>
      <c r="HD92" s="2" t="s">
        <v>1</v>
      </c>
      <c r="HE92" s="2" t="s">
        <v>1</v>
      </c>
      <c r="HF92" s="2" t="s">
        <v>1</v>
      </c>
      <c r="HG92" s="2" t="s">
        <v>1</v>
      </c>
      <c r="HH92" s="2" t="s">
        <v>1</v>
      </c>
      <c r="HI92" s="2" t="s">
        <v>1</v>
      </c>
      <c r="HJ92" s="2">
        <v>0</v>
      </c>
      <c r="HK92" s="2">
        <v>0</v>
      </c>
      <c r="HL92" s="2" t="s">
        <v>1</v>
      </c>
      <c r="HM92" s="2" t="s">
        <v>1</v>
      </c>
      <c r="HN92" s="2">
        <v>0</v>
      </c>
      <c r="HO92" s="2" t="s">
        <v>1</v>
      </c>
      <c r="HP92" s="2" t="s">
        <v>1</v>
      </c>
      <c r="HQ92" s="2">
        <v>3363</v>
      </c>
      <c r="HR92" s="2" t="s">
        <v>1</v>
      </c>
      <c r="HS92" s="2">
        <v>5236</v>
      </c>
      <c r="HT92" s="2" t="s">
        <v>1</v>
      </c>
      <c r="HU92" s="2" t="s">
        <v>1</v>
      </c>
      <c r="HV92" s="2" t="s">
        <v>1</v>
      </c>
      <c r="HW92" s="2" t="s">
        <v>1</v>
      </c>
      <c r="HX92" s="2" t="s">
        <v>1</v>
      </c>
      <c r="HY92" s="2" t="s">
        <v>1</v>
      </c>
      <c r="HZ92" s="2" t="s">
        <v>1</v>
      </c>
      <c r="IA92" s="2" t="s">
        <v>1</v>
      </c>
      <c r="IB92" s="2" t="s">
        <v>1</v>
      </c>
      <c r="IC92" s="2" t="s">
        <v>1</v>
      </c>
      <c r="ID92" s="2" t="s">
        <v>1</v>
      </c>
      <c r="IE92" s="2" t="s">
        <v>1</v>
      </c>
      <c r="IF92" s="2">
        <v>730188.54</v>
      </c>
      <c r="IG92" s="2" t="s">
        <v>1</v>
      </c>
      <c r="IH92" s="2" t="s">
        <v>1</v>
      </c>
      <c r="II92" s="2" t="s">
        <v>1</v>
      </c>
      <c r="IJ92" s="2" t="s">
        <v>1</v>
      </c>
      <c r="IK92" s="2" t="s">
        <v>1</v>
      </c>
      <c r="IL92" s="2" t="s">
        <v>1</v>
      </c>
      <c r="IM92" s="2" t="s">
        <v>1</v>
      </c>
      <c r="IN92" s="2" t="s">
        <v>1</v>
      </c>
      <c r="IO92" s="2" t="s">
        <v>1</v>
      </c>
      <c r="IP92" s="2" t="s">
        <v>1</v>
      </c>
      <c r="IQ92" s="2" t="s">
        <v>1</v>
      </c>
      <c r="IR92" s="2" t="s">
        <v>1</v>
      </c>
      <c r="IS92" s="2" t="s">
        <v>1</v>
      </c>
      <c r="IT92" s="2" t="s">
        <v>1</v>
      </c>
      <c r="IU92" s="2" t="s">
        <v>1</v>
      </c>
      <c r="IV92" s="2" t="s">
        <v>1</v>
      </c>
      <c r="IW92" s="2" t="s">
        <v>1</v>
      </c>
      <c r="IX92" s="2" t="s">
        <v>1</v>
      </c>
      <c r="IY92" s="2" t="s">
        <v>1</v>
      </c>
      <c r="IZ92" s="2" t="s">
        <v>1</v>
      </c>
      <c r="JA92" s="2" t="s">
        <v>1</v>
      </c>
      <c r="JB92" s="2" t="s">
        <v>1</v>
      </c>
      <c r="JC92" s="2" t="s">
        <v>1</v>
      </c>
      <c r="JD92" s="2" t="s">
        <v>1</v>
      </c>
      <c r="JE92" s="2" t="s">
        <v>1</v>
      </c>
      <c r="JF92" s="2" t="s">
        <v>1</v>
      </c>
      <c r="JG92" s="2" t="s">
        <v>1</v>
      </c>
      <c r="JH92" s="2" t="s">
        <v>1</v>
      </c>
      <c r="JI92" s="2" t="s">
        <v>1</v>
      </c>
      <c r="JJ92" s="2" t="s">
        <v>1</v>
      </c>
      <c r="JK92" s="2" t="s">
        <v>1</v>
      </c>
      <c r="JL92" s="2" t="s">
        <v>1</v>
      </c>
      <c r="JM92" s="2" t="s">
        <v>1</v>
      </c>
      <c r="JN92" s="2" t="s">
        <v>1</v>
      </c>
      <c r="JO92" s="2" t="s">
        <v>1</v>
      </c>
      <c r="JP92" s="2" t="s">
        <v>1</v>
      </c>
      <c r="JQ92" s="2" t="s">
        <v>1</v>
      </c>
      <c r="JR92" s="2">
        <v>40347</v>
      </c>
      <c r="JS92" s="2">
        <v>2505674.0499999998</v>
      </c>
      <c r="JT92" s="2">
        <v>0</v>
      </c>
      <c r="JU92" s="2" t="s">
        <v>1</v>
      </c>
      <c r="JV92" s="2" t="s">
        <v>1</v>
      </c>
      <c r="JW92" s="2" t="s">
        <v>1</v>
      </c>
      <c r="JX92" s="2" t="s">
        <v>1</v>
      </c>
      <c r="JY92" s="2" t="s">
        <v>1</v>
      </c>
      <c r="JZ92" s="2">
        <v>44800</v>
      </c>
      <c r="KA92" s="2" t="s">
        <v>1</v>
      </c>
      <c r="KB92" s="2" t="s">
        <v>1</v>
      </c>
      <c r="KC92" s="2" t="s">
        <v>1</v>
      </c>
      <c r="KD92" s="2" t="s">
        <v>1</v>
      </c>
      <c r="KE92" s="2" t="s">
        <v>1</v>
      </c>
      <c r="KF92" s="2" t="s">
        <v>1</v>
      </c>
      <c r="KG92" s="2" t="s">
        <v>1</v>
      </c>
      <c r="KH92" s="2" t="s">
        <v>1</v>
      </c>
      <c r="KI92" s="2" t="s">
        <v>1</v>
      </c>
      <c r="KJ92" s="2" t="s">
        <v>1</v>
      </c>
      <c r="KK92" s="2" t="s">
        <v>1</v>
      </c>
      <c r="KL92" s="2" t="s">
        <v>1</v>
      </c>
      <c r="KM92" s="2" t="s">
        <v>1</v>
      </c>
      <c r="KN92" s="2" t="s">
        <v>1</v>
      </c>
      <c r="KO92" s="2" t="s">
        <v>1</v>
      </c>
      <c r="KP92" s="2" t="s">
        <v>1</v>
      </c>
      <c r="KQ92" s="2" t="s">
        <v>1</v>
      </c>
      <c r="KR92" s="2" t="s">
        <v>1</v>
      </c>
      <c r="KS92" s="2" t="s">
        <v>1</v>
      </c>
      <c r="KT92" s="2" t="s">
        <v>1</v>
      </c>
      <c r="KU92" s="2" t="s">
        <v>1</v>
      </c>
      <c r="KV92" s="2" t="s">
        <v>1</v>
      </c>
      <c r="KW92" s="2" t="s">
        <v>1</v>
      </c>
      <c r="KX92" s="2" t="s">
        <v>1</v>
      </c>
      <c r="KY92" s="2" t="s">
        <v>1</v>
      </c>
      <c r="KZ92" s="2" t="s">
        <v>1</v>
      </c>
      <c r="LA92" s="2" t="s">
        <v>1</v>
      </c>
      <c r="LB92" s="2" t="s">
        <v>1</v>
      </c>
      <c r="LC92" s="2" t="s">
        <v>1</v>
      </c>
      <c r="LD92" s="2" t="s">
        <v>1</v>
      </c>
      <c r="LE92" s="2" t="s">
        <v>1</v>
      </c>
      <c r="LF92" s="2" t="s">
        <v>1</v>
      </c>
      <c r="LG92" s="2" t="s">
        <v>1</v>
      </c>
      <c r="LH92" s="2" t="s">
        <v>1</v>
      </c>
      <c r="LI92" s="2" t="s">
        <v>1</v>
      </c>
    </row>
    <row r="93" spans="1:321" x14ac:dyDescent="0.3">
      <c r="A93" s="2" t="s">
        <v>87</v>
      </c>
      <c r="B93" s="2">
        <v>834</v>
      </c>
      <c r="C93" s="8">
        <f t="shared" si="119"/>
        <v>5384732.7899999954</v>
      </c>
      <c r="D93" s="8">
        <f t="shared" si="120"/>
        <v>26957806.129999999</v>
      </c>
      <c r="E93" s="8">
        <f t="shared" si="121"/>
        <v>32323.50854916067</v>
      </c>
      <c r="F93" s="8">
        <f t="shared" si="122"/>
        <v>16630266.199999999</v>
      </c>
      <c r="G93" s="8">
        <f t="shared" si="123"/>
        <v>4936960.68</v>
      </c>
      <c r="H93" s="8">
        <f t="shared" si="124"/>
        <v>1053761.3599999999</v>
      </c>
      <c r="I93" s="8">
        <f t="shared" si="125"/>
        <v>4336817.8900000006</v>
      </c>
      <c r="J93" s="8">
        <f t="shared" si="126"/>
        <v>5200.0214508393292</v>
      </c>
      <c r="K93" s="8">
        <f t="shared" si="127"/>
        <v>3266817.89</v>
      </c>
      <c r="L93" s="8">
        <f t="shared" si="128"/>
        <v>1070000</v>
      </c>
      <c r="M93" s="8">
        <f t="shared" si="129"/>
        <v>4744132.68</v>
      </c>
      <c r="N93" s="8">
        <f t="shared" si="130"/>
        <v>19940.367146282973</v>
      </c>
      <c r="O93" s="8">
        <f t="shared" si="131"/>
        <v>3932878.74</v>
      </c>
      <c r="P93" s="8">
        <f t="shared" si="132"/>
        <v>4328873.8100000005</v>
      </c>
      <c r="Q93" s="8">
        <f t="shared" si="133"/>
        <v>6737733.0899999999</v>
      </c>
      <c r="R93" s="8">
        <f t="shared" si="134"/>
        <v>15867329.42</v>
      </c>
      <c r="S93" s="8">
        <f t="shared" si="135"/>
        <v>19025.574844124701</v>
      </c>
      <c r="T93" s="8">
        <f t="shared" si="136"/>
        <v>762936.77999999933</v>
      </c>
      <c r="U93" s="7">
        <f t="shared" si="137"/>
        <v>4.5876402146827894E-2</v>
      </c>
      <c r="V93" s="8">
        <f t="shared" si="138"/>
        <v>445.1</v>
      </c>
      <c r="W93" s="8">
        <f t="shared" si="139"/>
        <v>706531.68</v>
      </c>
      <c r="X93" s="8">
        <f t="shared" si="140"/>
        <v>0</v>
      </c>
      <c r="Y93" s="8">
        <f t="shared" si="141"/>
        <v>55960</v>
      </c>
      <c r="Z93" s="8">
        <f t="shared" si="142"/>
        <v>80768.12</v>
      </c>
      <c r="AA93" s="8">
        <f t="shared" si="143"/>
        <v>787075.66</v>
      </c>
      <c r="AB93" s="8">
        <f t="shared" si="144"/>
        <v>21573073.340000004</v>
      </c>
      <c r="AC93" s="8">
        <f t="shared" si="145"/>
        <v>25866.994412470027</v>
      </c>
      <c r="AD93" s="8">
        <f t="shared" si="146"/>
        <v>21019414.340000004</v>
      </c>
      <c r="AE93" s="8">
        <f t="shared" si="147"/>
        <v>25203.134700239811</v>
      </c>
      <c r="AF93" s="8">
        <f t="shared" si="148"/>
        <v>5904021</v>
      </c>
      <c r="AG93" s="7">
        <f t="shared" si="149"/>
        <v>0.2736754706643017</v>
      </c>
      <c r="AH93" s="8">
        <f t="shared" si="150"/>
        <v>7079.1618705035971</v>
      </c>
      <c r="AI93" s="8">
        <f t="shared" si="151"/>
        <v>10300806.720000001</v>
      </c>
      <c r="AJ93" s="8">
        <f t="shared" si="152"/>
        <v>80000</v>
      </c>
      <c r="AK93" s="8">
        <f t="shared" si="153"/>
        <v>4719231.62</v>
      </c>
      <c r="AL93" s="8">
        <f t="shared" si="154"/>
        <v>553659</v>
      </c>
      <c r="AM93" s="8">
        <f t="shared" si="155"/>
        <v>663.85971223021579</v>
      </c>
      <c r="AN93" s="8">
        <f t="shared" si="156"/>
        <v>521715</v>
      </c>
      <c r="AO93" s="8">
        <f t="shared" si="157"/>
        <v>31944</v>
      </c>
      <c r="AP93" s="2">
        <v>3516126.91</v>
      </c>
      <c r="AQ93" s="2">
        <v>95278.71</v>
      </c>
      <c r="AR93" s="2">
        <v>321473.12</v>
      </c>
      <c r="AS93" s="2" t="s">
        <v>1</v>
      </c>
      <c r="AT93" s="2">
        <v>2993743.81</v>
      </c>
      <c r="AU93" s="2">
        <v>1335130</v>
      </c>
      <c r="AV93" s="2" t="s">
        <v>1</v>
      </c>
      <c r="AW93" s="2">
        <v>6737733.0899999999</v>
      </c>
      <c r="AX93" s="2" t="s">
        <v>1</v>
      </c>
      <c r="AY93" s="2" t="s">
        <v>1</v>
      </c>
      <c r="AZ93" s="2" t="s">
        <v>1</v>
      </c>
      <c r="BA93" s="2" t="s">
        <v>1</v>
      </c>
      <c r="BB93" s="2">
        <v>445.1</v>
      </c>
      <c r="BC93" s="2" t="s">
        <v>1</v>
      </c>
      <c r="BD93" s="2" t="s">
        <v>1</v>
      </c>
      <c r="BE93" s="2" t="s">
        <v>1</v>
      </c>
      <c r="BF93" s="2" t="s">
        <v>1</v>
      </c>
      <c r="BG93" s="2">
        <v>683176.68</v>
      </c>
      <c r="BH93" s="2">
        <v>13800</v>
      </c>
      <c r="BI93" s="2">
        <v>5105</v>
      </c>
      <c r="BJ93" s="2">
        <v>1950</v>
      </c>
      <c r="BK93" s="2" t="s">
        <v>1</v>
      </c>
      <c r="BL93" s="2">
        <v>2500</v>
      </c>
      <c r="BM93" s="2" t="s">
        <v>1</v>
      </c>
      <c r="BN93" s="2" t="s">
        <v>1</v>
      </c>
      <c r="BO93" s="2" t="s">
        <v>1</v>
      </c>
      <c r="BP93" s="2" t="s">
        <v>1</v>
      </c>
      <c r="BQ93" s="2" t="s">
        <v>1</v>
      </c>
      <c r="BR93" s="2">
        <v>55960</v>
      </c>
      <c r="BS93" s="2">
        <v>80363.86</v>
      </c>
      <c r="BT93" s="2">
        <v>404.26</v>
      </c>
      <c r="BU93" s="2" t="s">
        <v>1</v>
      </c>
      <c r="BV93" s="2" t="s">
        <v>1</v>
      </c>
      <c r="BW93" s="2">
        <v>787075.66</v>
      </c>
      <c r="BX93" s="2" t="s">
        <v>1</v>
      </c>
      <c r="BY93" s="2">
        <v>3873458.84</v>
      </c>
      <c r="BZ93" s="2">
        <v>2678</v>
      </c>
      <c r="CA93" s="2">
        <v>4840</v>
      </c>
      <c r="CB93" s="2" t="s">
        <v>1</v>
      </c>
      <c r="CC93" s="2" t="s">
        <v>1</v>
      </c>
      <c r="CD93" s="2" t="s">
        <v>1</v>
      </c>
      <c r="CE93" s="2">
        <v>205345.8</v>
      </c>
      <c r="CF93" s="2">
        <v>655954</v>
      </c>
      <c r="CG93" s="2">
        <v>1356</v>
      </c>
      <c r="CH93" s="2" t="s">
        <v>1</v>
      </c>
      <c r="CI93" s="2">
        <v>500.04</v>
      </c>
      <c r="CJ93" s="2" t="s">
        <v>1</v>
      </c>
      <c r="CK93" s="2" t="s">
        <v>1</v>
      </c>
      <c r="CL93" s="2" t="s">
        <v>1</v>
      </c>
      <c r="CM93" s="2" t="s">
        <v>1</v>
      </c>
      <c r="CN93" s="2" t="s">
        <v>1</v>
      </c>
      <c r="CO93" s="2" t="s">
        <v>1</v>
      </c>
      <c r="CP93" s="2" t="s">
        <v>1</v>
      </c>
      <c r="CQ93" s="2">
        <v>35818</v>
      </c>
      <c r="CR93" s="2" t="s">
        <v>1</v>
      </c>
      <c r="CS93" s="2" t="s">
        <v>1</v>
      </c>
      <c r="CT93" s="2" t="s">
        <v>1</v>
      </c>
      <c r="CU93" s="2" t="s">
        <v>1</v>
      </c>
      <c r="CV93" s="2">
        <v>20000</v>
      </c>
      <c r="CW93" s="2" t="s">
        <v>1</v>
      </c>
      <c r="CX93" s="2">
        <v>20546</v>
      </c>
      <c r="CY93" s="2">
        <v>116464</v>
      </c>
      <c r="CZ93" s="2" t="s">
        <v>1</v>
      </c>
      <c r="DA93" s="2" t="s">
        <v>1</v>
      </c>
      <c r="DB93" s="2" t="s">
        <v>1</v>
      </c>
      <c r="DC93" s="2" t="s">
        <v>1</v>
      </c>
      <c r="DD93" s="2" t="s">
        <v>1</v>
      </c>
      <c r="DE93" s="2" t="s">
        <v>1</v>
      </c>
      <c r="DF93" s="2" t="s">
        <v>1</v>
      </c>
      <c r="DG93" s="2" t="s">
        <v>1</v>
      </c>
      <c r="DH93" s="2" t="s">
        <v>1</v>
      </c>
      <c r="DI93" s="2" t="s">
        <v>1</v>
      </c>
      <c r="DJ93" s="2" t="s">
        <v>1</v>
      </c>
      <c r="DK93" s="2">
        <v>998761.36</v>
      </c>
      <c r="DL93" s="2" t="s">
        <v>1</v>
      </c>
      <c r="DM93" s="2">
        <v>55000</v>
      </c>
      <c r="DN93" s="2" t="s">
        <v>1</v>
      </c>
      <c r="DO93" s="2" t="s">
        <v>1</v>
      </c>
      <c r="DP93" s="2" t="s">
        <v>1</v>
      </c>
      <c r="DQ93" s="2" t="s">
        <v>1</v>
      </c>
      <c r="DR93" s="2" t="s">
        <v>1</v>
      </c>
      <c r="DS93" s="2" t="s">
        <v>1</v>
      </c>
      <c r="DT93" s="2" t="s">
        <v>1</v>
      </c>
      <c r="DU93" s="2" t="s">
        <v>1</v>
      </c>
      <c r="DV93" s="2">
        <v>116000</v>
      </c>
      <c r="DW93" s="2">
        <v>319000</v>
      </c>
      <c r="DX93" s="2" t="s">
        <v>1</v>
      </c>
      <c r="DY93" s="2">
        <v>1996389</v>
      </c>
      <c r="DZ93" s="2" t="s">
        <v>1</v>
      </c>
      <c r="EA93" s="2">
        <v>170852.89</v>
      </c>
      <c r="EB93" s="2">
        <v>664576</v>
      </c>
      <c r="EC93" s="2" t="s">
        <v>1</v>
      </c>
      <c r="ED93" s="2" t="s">
        <v>1</v>
      </c>
      <c r="EE93" s="2" t="s">
        <v>1</v>
      </c>
      <c r="EF93" s="2" t="s">
        <v>1</v>
      </c>
      <c r="EG93" s="2" t="s">
        <v>1</v>
      </c>
      <c r="EH93" s="2" t="s">
        <v>1</v>
      </c>
      <c r="EI93" s="2" t="s">
        <v>1</v>
      </c>
      <c r="EJ93" s="2" t="s">
        <v>1</v>
      </c>
      <c r="EK93" s="2" t="s">
        <v>1</v>
      </c>
      <c r="EL93" s="2" t="s">
        <v>1</v>
      </c>
      <c r="EM93" s="2" t="s">
        <v>1</v>
      </c>
      <c r="EN93" s="2">
        <v>1070000</v>
      </c>
      <c r="EO93" s="2" t="s">
        <v>1</v>
      </c>
      <c r="EP93" s="2" t="s">
        <v>1</v>
      </c>
      <c r="EQ93" s="2" t="s">
        <v>1</v>
      </c>
      <c r="ER93" s="2" t="s">
        <v>1</v>
      </c>
      <c r="ES93" s="2">
        <v>3186867</v>
      </c>
      <c r="ET93" s="2" t="s">
        <v>1</v>
      </c>
      <c r="EU93" s="2">
        <v>5925.7</v>
      </c>
      <c r="EV93" s="2">
        <v>410067</v>
      </c>
      <c r="EW93" s="2">
        <v>917560</v>
      </c>
      <c r="EX93" s="2" t="s">
        <v>1</v>
      </c>
      <c r="EY93" s="2" t="s">
        <v>1</v>
      </c>
      <c r="EZ93" s="2" t="s">
        <v>1</v>
      </c>
      <c r="FA93" s="2">
        <v>972692</v>
      </c>
      <c r="FB93" s="2">
        <v>382442</v>
      </c>
      <c r="FC93" s="2">
        <v>13740</v>
      </c>
      <c r="FD93" s="2">
        <v>1914.3</v>
      </c>
      <c r="FE93" s="2">
        <v>12813</v>
      </c>
      <c r="FF93" s="2" t="s">
        <v>1</v>
      </c>
      <c r="FG93" s="2" t="s">
        <v>1</v>
      </c>
      <c r="FH93" s="2">
        <v>82933.47</v>
      </c>
      <c r="FI93" s="2" t="s">
        <v>1</v>
      </c>
      <c r="FJ93" s="2">
        <v>21805.5</v>
      </c>
      <c r="FK93" s="2" t="s">
        <v>1</v>
      </c>
      <c r="FL93" s="2" t="s">
        <v>1</v>
      </c>
      <c r="FM93" s="2">
        <v>50144.25</v>
      </c>
      <c r="FN93" s="2">
        <v>255250.41</v>
      </c>
      <c r="FO93" s="2">
        <v>0</v>
      </c>
      <c r="FP93" s="2">
        <v>861111.02</v>
      </c>
      <c r="FQ93" s="2" t="s">
        <v>1</v>
      </c>
      <c r="FR93" s="2" t="s">
        <v>1</v>
      </c>
      <c r="FS93" s="2" t="s">
        <v>1</v>
      </c>
      <c r="FT93" s="2" t="s">
        <v>1</v>
      </c>
      <c r="FU93" s="2" t="s">
        <v>1</v>
      </c>
      <c r="FV93" s="2" t="s">
        <v>1</v>
      </c>
      <c r="FW93" s="2" t="s">
        <v>1</v>
      </c>
      <c r="FX93" s="2">
        <v>114362.36</v>
      </c>
      <c r="FY93" s="2">
        <v>665783.65</v>
      </c>
      <c r="FZ93" s="2">
        <v>445296.8</v>
      </c>
      <c r="GA93" s="2">
        <v>436538.45</v>
      </c>
      <c r="GB93" s="2" t="s">
        <v>1</v>
      </c>
      <c r="GC93" s="2" t="s">
        <v>1</v>
      </c>
      <c r="GD93" s="2">
        <v>23242</v>
      </c>
      <c r="GE93" s="2">
        <v>40338.65</v>
      </c>
      <c r="GF93" s="2">
        <v>129089.8</v>
      </c>
      <c r="GG93" s="2">
        <v>319.39999999999998</v>
      </c>
      <c r="GH93" s="2">
        <v>2936</v>
      </c>
      <c r="GI93" s="2">
        <v>6050</v>
      </c>
      <c r="GJ93" s="2">
        <v>57386</v>
      </c>
      <c r="GK93" s="2">
        <v>51116.12</v>
      </c>
      <c r="GL93" s="2">
        <v>3391479.29</v>
      </c>
      <c r="GM93" s="2">
        <v>3182305.47</v>
      </c>
      <c r="GN93" s="2" t="s">
        <v>1</v>
      </c>
      <c r="GO93" s="2">
        <v>3356</v>
      </c>
      <c r="GP93" s="2">
        <v>14556</v>
      </c>
      <c r="GQ93" s="2" t="s">
        <v>1</v>
      </c>
      <c r="GR93" s="2" t="s">
        <v>1</v>
      </c>
      <c r="GS93" s="2" t="s">
        <v>1</v>
      </c>
      <c r="GT93" s="2">
        <v>19782</v>
      </c>
      <c r="GU93" s="2" t="s">
        <v>1</v>
      </c>
      <c r="GV93" s="2" t="s">
        <v>1</v>
      </c>
      <c r="GW93" s="2" t="s">
        <v>1</v>
      </c>
      <c r="GX93" s="2" t="s">
        <v>1</v>
      </c>
      <c r="GY93" s="2">
        <v>425114.08</v>
      </c>
      <c r="GZ93" s="2" t="s">
        <v>1</v>
      </c>
      <c r="HA93" s="2">
        <v>20510</v>
      </c>
      <c r="HB93" s="2" t="s">
        <v>1</v>
      </c>
      <c r="HC93" s="2" t="s">
        <v>1</v>
      </c>
      <c r="HD93" s="2" t="s">
        <v>1</v>
      </c>
      <c r="HE93" s="2" t="s">
        <v>1</v>
      </c>
      <c r="HF93" s="2">
        <v>34000</v>
      </c>
      <c r="HG93" s="2" t="s">
        <v>1</v>
      </c>
      <c r="HH93" s="2" t="s">
        <v>1</v>
      </c>
      <c r="HI93" s="2" t="s">
        <v>1</v>
      </c>
      <c r="HJ93" s="2">
        <v>26000</v>
      </c>
      <c r="HK93" s="2">
        <v>20000</v>
      </c>
      <c r="HL93" s="2" t="s">
        <v>1</v>
      </c>
      <c r="HM93" s="2" t="s">
        <v>1</v>
      </c>
      <c r="HN93" s="2" t="s">
        <v>1</v>
      </c>
      <c r="HO93" s="2" t="s">
        <v>1</v>
      </c>
      <c r="HP93" s="2" t="s">
        <v>1</v>
      </c>
      <c r="HQ93" s="2">
        <v>2400</v>
      </c>
      <c r="HR93" s="2" t="s">
        <v>1</v>
      </c>
      <c r="HS93" s="2">
        <v>45595</v>
      </c>
      <c r="HT93" s="2" t="s">
        <v>1</v>
      </c>
      <c r="HU93" s="2" t="s">
        <v>1</v>
      </c>
      <c r="HV93" s="2">
        <v>8380</v>
      </c>
      <c r="HW93" s="2">
        <v>1452000</v>
      </c>
      <c r="HX93" s="2" t="s">
        <v>1</v>
      </c>
      <c r="HY93" s="2" t="s">
        <v>1</v>
      </c>
      <c r="HZ93" s="2">
        <v>1332185</v>
      </c>
      <c r="IA93" s="2" t="s">
        <v>1</v>
      </c>
      <c r="IB93" s="2" t="s">
        <v>1</v>
      </c>
      <c r="IC93" s="2" t="s">
        <v>1</v>
      </c>
      <c r="ID93" s="2" t="s">
        <v>1</v>
      </c>
      <c r="IE93" s="2" t="s">
        <v>1</v>
      </c>
      <c r="IF93" s="2">
        <v>344135.46</v>
      </c>
      <c r="IG93" s="2">
        <v>90650</v>
      </c>
      <c r="IH93" s="2">
        <v>108756.16</v>
      </c>
      <c r="II93" s="2">
        <v>1335130</v>
      </c>
      <c r="IJ93" s="2" t="s">
        <v>1</v>
      </c>
      <c r="IK93" s="2" t="s">
        <v>1</v>
      </c>
      <c r="IL93" s="2" t="s">
        <v>1</v>
      </c>
      <c r="IM93" s="2" t="s">
        <v>1</v>
      </c>
      <c r="IN93" s="2">
        <v>4655</v>
      </c>
      <c r="IO93" s="2" t="s">
        <v>1</v>
      </c>
      <c r="IP93" s="2" t="s">
        <v>1</v>
      </c>
      <c r="IQ93" s="2" t="s">
        <v>1</v>
      </c>
      <c r="IR93" s="2" t="s">
        <v>1</v>
      </c>
      <c r="IS93" s="2" t="s">
        <v>1</v>
      </c>
      <c r="IT93" s="2" t="s">
        <v>1</v>
      </c>
      <c r="IU93" s="2">
        <v>10700</v>
      </c>
      <c r="IV93" s="2" t="s">
        <v>1</v>
      </c>
      <c r="IW93" s="2" t="s">
        <v>1</v>
      </c>
      <c r="IX93" s="2" t="s">
        <v>1</v>
      </c>
      <c r="IY93" s="2" t="s">
        <v>1</v>
      </c>
      <c r="IZ93" s="2" t="s">
        <v>1</v>
      </c>
      <c r="JA93" s="2" t="s">
        <v>1</v>
      </c>
      <c r="JB93" s="2" t="s">
        <v>1</v>
      </c>
      <c r="JC93" s="2" t="s">
        <v>1</v>
      </c>
      <c r="JD93" s="2" t="s">
        <v>1</v>
      </c>
      <c r="JE93" s="2" t="s">
        <v>1</v>
      </c>
      <c r="JF93" s="2" t="s">
        <v>1</v>
      </c>
      <c r="JG93" s="2" t="s">
        <v>1</v>
      </c>
      <c r="JH93" s="2" t="s">
        <v>1</v>
      </c>
      <c r="JI93" s="2" t="s">
        <v>1</v>
      </c>
      <c r="JJ93" s="2">
        <v>0</v>
      </c>
      <c r="JK93" s="2" t="s">
        <v>1</v>
      </c>
      <c r="JL93" s="2">
        <v>0</v>
      </c>
      <c r="JM93" s="2" t="s">
        <v>1</v>
      </c>
      <c r="JN93" s="2" t="s">
        <v>1</v>
      </c>
      <c r="JO93" s="2" t="s">
        <v>1</v>
      </c>
      <c r="JP93" s="2" t="s">
        <v>1</v>
      </c>
      <c r="JQ93" s="2" t="s">
        <v>1</v>
      </c>
      <c r="JR93" s="2" t="s">
        <v>1</v>
      </c>
      <c r="JS93" s="2">
        <v>43985</v>
      </c>
      <c r="JT93" s="2">
        <v>14520</v>
      </c>
      <c r="JU93" s="2">
        <v>219999</v>
      </c>
      <c r="JV93" s="2" t="s">
        <v>1</v>
      </c>
      <c r="JW93" s="2" t="s">
        <v>1</v>
      </c>
      <c r="JX93" s="2" t="s">
        <v>1</v>
      </c>
      <c r="JY93" s="2" t="s">
        <v>1</v>
      </c>
      <c r="JZ93" s="2">
        <v>243211</v>
      </c>
      <c r="KA93" s="2" t="s">
        <v>1</v>
      </c>
      <c r="KB93" s="2" t="s">
        <v>1</v>
      </c>
      <c r="KC93" s="2" t="s">
        <v>1</v>
      </c>
      <c r="KD93" s="2" t="s">
        <v>1</v>
      </c>
      <c r="KE93" s="2" t="s">
        <v>1</v>
      </c>
      <c r="KF93" s="2" t="s">
        <v>1</v>
      </c>
      <c r="KG93" s="2" t="s">
        <v>1</v>
      </c>
      <c r="KH93" s="2" t="s">
        <v>1</v>
      </c>
      <c r="KI93" s="2" t="s">
        <v>1</v>
      </c>
      <c r="KJ93" s="2" t="s">
        <v>1</v>
      </c>
      <c r="KK93" s="2" t="s">
        <v>1</v>
      </c>
      <c r="KL93" s="2">
        <v>31944</v>
      </c>
      <c r="KM93" s="2" t="s">
        <v>1</v>
      </c>
      <c r="KN93" s="2" t="s">
        <v>1</v>
      </c>
      <c r="KO93" s="2" t="s">
        <v>1</v>
      </c>
      <c r="KP93" s="2" t="s">
        <v>1</v>
      </c>
      <c r="KQ93" s="2" t="s">
        <v>1</v>
      </c>
      <c r="KR93" s="2" t="s">
        <v>1</v>
      </c>
      <c r="KS93" s="2" t="s">
        <v>1</v>
      </c>
      <c r="KT93" s="2" t="s">
        <v>1</v>
      </c>
      <c r="KU93" s="2" t="s">
        <v>1</v>
      </c>
      <c r="KV93" s="2" t="s">
        <v>1</v>
      </c>
      <c r="KW93" s="2" t="s">
        <v>1</v>
      </c>
      <c r="KX93" s="2" t="s">
        <v>1</v>
      </c>
      <c r="KY93" s="2" t="s">
        <v>1</v>
      </c>
      <c r="KZ93" s="2" t="s">
        <v>1</v>
      </c>
      <c r="LA93" s="2" t="s">
        <v>1</v>
      </c>
      <c r="LB93" s="2" t="s">
        <v>1</v>
      </c>
      <c r="LC93" s="2" t="s">
        <v>1</v>
      </c>
      <c r="LD93" s="2" t="s">
        <v>1</v>
      </c>
      <c r="LE93" s="2" t="s">
        <v>1</v>
      </c>
      <c r="LF93" s="2" t="s">
        <v>1</v>
      </c>
      <c r="LG93" s="2" t="s">
        <v>1</v>
      </c>
      <c r="LH93" s="2" t="s">
        <v>1</v>
      </c>
      <c r="LI93" s="2" t="s">
        <v>1</v>
      </c>
    </row>
    <row r="94" spans="1:321" x14ac:dyDescent="0.3">
      <c r="A94" s="2" t="s">
        <v>88</v>
      </c>
      <c r="B94" s="2">
        <v>244</v>
      </c>
      <c r="C94" s="8">
        <f t="shared" si="119"/>
        <v>403954.52999999747</v>
      </c>
      <c r="D94" s="8">
        <f t="shared" si="120"/>
        <v>9380030.629999999</v>
      </c>
      <c r="E94" s="8">
        <f t="shared" si="121"/>
        <v>38442.748483606556</v>
      </c>
      <c r="F94" s="8">
        <f t="shared" si="122"/>
        <v>4944367.54</v>
      </c>
      <c r="G94" s="8">
        <f t="shared" si="123"/>
        <v>3711913.09</v>
      </c>
      <c r="H94" s="8">
        <f t="shared" si="124"/>
        <v>230000</v>
      </c>
      <c r="I94" s="8">
        <f t="shared" si="125"/>
        <v>493750</v>
      </c>
      <c r="J94" s="8">
        <f t="shared" si="126"/>
        <v>2023.5655737704917</v>
      </c>
      <c r="K94" s="8">
        <f t="shared" si="127"/>
        <v>493750</v>
      </c>
      <c r="L94" s="8">
        <f t="shared" si="128"/>
        <v>0</v>
      </c>
      <c r="M94" s="8">
        <f t="shared" si="129"/>
        <v>3303568.5799999996</v>
      </c>
      <c r="N94" s="8">
        <f t="shared" si="130"/>
        <v>20263.801393442624</v>
      </c>
      <c r="O94" s="8">
        <f t="shared" si="131"/>
        <v>996960.83000000007</v>
      </c>
      <c r="P94" s="8">
        <f t="shared" si="132"/>
        <v>1388986.72</v>
      </c>
      <c r="Q94" s="8">
        <f t="shared" si="133"/>
        <v>1583085.62</v>
      </c>
      <c r="R94" s="8">
        <f t="shared" si="134"/>
        <v>4831456.74</v>
      </c>
      <c r="S94" s="8">
        <f t="shared" si="135"/>
        <v>19801.052213114755</v>
      </c>
      <c r="T94" s="8">
        <f t="shared" si="136"/>
        <v>112910.79999999981</v>
      </c>
      <c r="U94" s="7">
        <f t="shared" si="137"/>
        <v>2.2836247323151024E-2</v>
      </c>
      <c r="V94" s="8">
        <f t="shared" si="138"/>
        <v>0.8</v>
      </c>
      <c r="W94" s="8">
        <f t="shared" si="139"/>
        <v>111570</v>
      </c>
      <c r="X94" s="8">
        <f t="shared" si="140"/>
        <v>0</v>
      </c>
      <c r="Y94" s="8">
        <f t="shared" si="141"/>
        <v>1340</v>
      </c>
      <c r="Z94" s="8">
        <f t="shared" si="142"/>
        <v>18915.689999999999</v>
      </c>
      <c r="AA94" s="8">
        <f t="shared" si="143"/>
        <v>843507.88</v>
      </c>
      <c r="AB94" s="8">
        <f t="shared" si="144"/>
        <v>8976076.1000000015</v>
      </c>
      <c r="AC94" s="8">
        <f t="shared" si="145"/>
        <v>36787.19713114755</v>
      </c>
      <c r="AD94" s="8">
        <f t="shared" si="146"/>
        <v>8538781.1000000015</v>
      </c>
      <c r="AE94" s="8">
        <f t="shared" si="147"/>
        <v>34995.004508196726</v>
      </c>
      <c r="AF94" s="8">
        <f t="shared" si="148"/>
        <v>1403780.5</v>
      </c>
      <c r="AG94" s="7">
        <f t="shared" si="149"/>
        <v>0.15639133228828125</v>
      </c>
      <c r="AH94" s="8">
        <f t="shared" si="150"/>
        <v>5753.1987704918029</v>
      </c>
      <c r="AI94" s="8">
        <f t="shared" si="151"/>
        <v>5461548.6000000006</v>
      </c>
      <c r="AJ94" s="8">
        <f t="shared" si="152"/>
        <v>281170</v>
      </c>
      <c r="AK94" s="8">
        <f t="shared" si="153"/>
        <v>1392282</v>
      </c>
      <c r="AL94" s="8">
        <f t="shared" si="154"/>
        <v>437295</v>
      </c>
      <c r="AM94" s="8">
        <f t="shared" si="155"/>
        <v>1792.1926229508197</v>
      </c>
      <c r="AN94" s="8">
        <f t="shared" si="156"/>
        <v>437295</v>
      </c>
      <c r="AO94" s="8">
        <f t="shared" si="157"/>
        <v>0</v>
      </c>
      <c r="AP94" s="2">
        <v>906260.04</v>
      </c>
      <c r="AQ94" s="2">
        <v>22382.25</v>
      </c>
      <c r="AR94" s="2">
        <v>68318.539999999994</v>
      </c>
      <c r="AS94" s="2" t="s">
        <v>1</v>
      </c>
      <c r="AT94" s="2">
        <v>702896.72</v>
      </c>
      <c r="AU94" s="2">
        <v>686090</v>
      </c>
      <c r="AV94" s="2" t="s">
        <v>1</v>
      </c>
      <c r="AW94" s="2">
        <v>1583085.62</v>
      </c>
      <c r="AX94" s="2" t="s">
        <v>1</v>
      </c>
      <c r="AY94" s="2" t="s">
        <v>1</v>
      </c>
      <c r="AZ94" s="2" t="s">
        <v>1</v>
      </c>
      <c r="BA94" s="2" t="s">
        <v>1</v>
      </c>
      <c r="BB94" s="2" t="s">
        <v>1</v>
      </c>
      <c r="BC94" s="2">
        <v>0.8</v>
      </c>
      <c r="BD94" s="2" t="s">
        <v>1</v>
      </c>
      <c r="BE94" s="2" t="s">
        <v>1</v>
      </c>
      <c r="BF94" s="2" t="s">
        <v>1</v>
      </c>
      <c r="BG94" s="2">
        <v>109470</v>
      </c>
      <c r="BH94" s="2">
        <v>2100</v>
      </c>
      <c r="BI94" s="2" t="s">
        <v>1</v>
      </c>
      <c r="BJ94" s="2" t="s">
        <v>1</v>
      </c>
      <c r="BK94" s="2" t="s">
        <v>1</v>
      </c>
      <c r="BL94" s="2" t="s">
        <v>1</v>
      </c>
      <c r="BM94" s="2" t="s">
        <v>1</v>
      </c>
      <c r="BN94" s="2" t="s">
        <v>1</v>
      </c>
      <c r="BO94" s="2" t="s">
        <v>1</v>
      </c>
      <c r="BP94" s="2" t="s">
        <v>1</v>
      </c>
      <c r="BQ94" s="2" t="s">
        <v>1</v>
      </c>
      <c r="BR94" s="2">
        <v>1340</v>
      </c>
      <c r="BS94" s="2">
        <v>18820.96</v>
      </c>
      <c r="BT94" s="2">
        <v>94.73</v>
      </c>
      <c r="BU94" s="2" t="s">
        <v>1</v>
      </c>
      <c r="BV94" s="2" t="s">
        <v>1</v>
      </c>
      <c r="BW94" s="2">
        <v>843507.88</v>
      </c>
      <c r="BX94" s="2" t="s">
        <v>1</v>
      </c>
      <c r="BY94" s="2">
        <v>2671316.2599999998</v>
      </c>
      <c r="BZ94" s="2" t="s">
        <v>1</v>
      </c>
      <c r="CA94" s="2">
        <v>12100</v>
      </c>
      <c r="CB94" s="2" t="s">
        <v>1</v>
      </c>
      <c r="CC94" s="2" t="s">
        <v>1</v>
      </c>
      <c r="CD94" s="2" t="s">
        <v>1</v>
      </c>
      <c r="CE94" s="2">
        <v>5231</v>
      </c>
      <c r="CF94" s="2">
        <v>526736</v>
      </c>
      <c r="CG94" s="2" t="s">
        <v>1</v>
      </c>
      <c r="CH94" s="2" t="s">
        <v>1</v>
      </c>
      <c r="CI94" s="2">
        <v>1111.32</v>
      </c>
      <c r="CJ94" s="2">
        <v>87074</v>
      </c>
      <c r="CK94" s="2" t="s">
        <v>1</v>
      </c>
      <c r="CL94" s="2" t="s">
        <v>1</v>
      </c>
      <c r="CM94" s="2" t="s">
        <v>1</v>
      </c>
      <c r="CN94" s="2" t="s">
        <v>1</v>
      </c>
      <c r="CO94" s="2" t="s">
        <v>1</v>
      </c>
      <c r="CP94" s="2" t="s">
        <v>1</v>
      </c>
      <c r="CQ94" s="2" t="s">
        <v>1</v>
      </c>
      <c r="CR94" s="2" t="s">
        <v>1</v>
      </c>
      <c r="CS94" s="2" t="s">
        <v>1</v>
      </c>
      <c r="CT94" s="2" t="s">
        <v>1</v>
      </c>
      <c r="CU94" s="2" t="s">
        <v>1</v>
      </c>
      <c r="CV94" s="2" t="s">
        <v>1</v>
      </c>
      <c r="CW94" s="2" t="s">
        <v>1</v>
      </c>
      <c r="CX94" s="2" t="s">
        <v>1</v>
      </c>
      <c r="CY94" s="2">
        <v>37420</v>
      </c>
      <c r="CZ94" s="2" t="s">
        <v>1</v>
      </c>
      <c r="DA94" s="2" t="s">
        <v>1</v>
      </c>
      <c r="DB94" s="2" t="s">
        <v>1</v>
      </c>
      <c r="DC94" s="2">
        <v>370924.51</v>
      </c>
      <c r="DD94" s="2" t="s">
        <v>1</v>
      </c>
      <c r="DE94" s="2" t="s">
        <v>1</v>
      </c>
      <c r="DF94" s="2" t="s">
        <v>1</v>
      </c>
      <c r="DG94" s="2" t="s">
        <v>1</v>
      </c>
      <c r="DH94" s="2" t="s">
        <v>1</v>
      </c>
      <c r="DI94" s="2" t="s">
        <v>1</v>
      </c>
      <c r="DJ94" s="2" t="s">
        <v>1</v>
      </c>
      <c r="DK94" s="2" t="s">
        <v>1</v>
      </c>
      <c r="DL94" s="2" t="s">
        <v>1</v>
      </c>
      <c r="DM94" s="2">
        <v>230000</v>
      </c>
      <c r="DN94" s="2" t="s">
        <v>1</v>
      </c>
      <c r="DO94" s="2" t="s">
        <v>1</v>
      </c>
      <c r="DP94" s="2" t="s">
        <v>1</v>
      </c>
      <c r="DQ94" s="2" t="s">
        <v>1</v>
      </c>
      <c r="DR94" s="2" t="s">
        <v>1</v>
      </c>
      <c r="DS94" s="2" t="s">
        <v>1</v>
      </c>
      <c r="DT94" s="2" t="s">
        <v>1</v>
      </c>
      <c r="DU94" s="2" t="s">
        <v>1</v>
      </c>
      <c r="DV94" s="2">
        <v>29000</v>
      </c>
      <c r="DW94" s="2">
        <v>65400</v>
      </c>
      <c r="DX94" s="2" t="s">
        <v>1</v>
      </c>
      <c r="DY94" s="2">
        <v>109330</v>
      </c>
      <c r="DZ94" s="2" t="s">
        <v>1</v>
      </c>
      <c r="EA94" s="2" t="s">
        <v>1</v>
      </c>
      <c r="EB94" s="2">
        <v>290020</v>
      </c>
      <c r="EC94" s="2" t="s">
        <v>1</v>
      </c>
      <c r="ED94" s="2" t="s">
        <v>1</v>
      </c>
      <c r="EE94" s="2" t="s">
        <v>1</v>
      </c>
      <c r="EF94" s="2" t="s">
        <v>1</v>
      </c>
      <c r="EG94" s="2" t="s">
        <v>1</v>
      </c>
      <c r="EH94" s="2" t="s">
        <v>1</v>
      </c>
      <c r="EI94" s="2" t="s">
        <v>1</v>
      </c>
      <c r="EJ94" s="2" t="s">
        <v>1</v>
      </c>
      <c r="EK94" s="2" t="s">
        <v>1</v>
      </c>
      <c r="EL94" s="2" t="s">
        <v>1</v>
      </c>
      <c r="EM94" s="2" t="s">
        <v>1</v>
      </c>
      <c r="EN94" s="2" t="s">
        <v>1</v>
      </c>
      <c r="EO94" s="2" t="s">
        <v>1</v>
      </c>
      <c r="EP94" s="2" t="s">
        <v>1</v>
      </c>
      <c r="EQ94" s="2" t="s">
        <v>1</v>
      </c>
      <c r="ER94" s="2" t="s">
        <v>1</v>
      </c>
      <c r="ES94" s="2">
        <v>298688</v>
      </c>
      <c r="ET94" s="2" t="s">
        <v>1</v>
      </c>
      <c r="EU94" s="2">
        <v>89020.5</v>
      </c>
      <c r="EV94" s="2">
        <v>328416</v>
      </c>
      <c r="EW94" s="2">
        <v>532444</v>
      </c>
      <c r="EX94" s="2" t="s">
        <v>1</v>
      </c>
      <c r="EY94" s="2" t="s">
        <v>1</v>
      </c>
      <c r="EZ94" s="2" t="s">
        <v>1</v>
      </c>
      <c r="FA94" s="2">
        <v>74422</v>
      </c>
      <c r="FB94" s="2">
        <v>74794</v>
      </c>
      <c r="FC94" s="2">
        <v>1226</v>
      </c>
      <c r="FD94" s="2" t="s">
        <v>1</v>
      </c>
      <c r="FE94" s="2">
        <v>4770</v>
      </c>
      <c r="FF94" s="2" t="s">
        <v>1</v>
      </c>
      <c r="FG94" s="2" t="s">
        <v>1</v>
      </c>
      <c r="FH94" s="2" t="s">
        <v>1</v>
      </c>
      <c r="FI94" s="2" t="s">
        <v>1</v>
      </c>
      <c r="FJ94" s="2" t="s">
        <v>1</v>
      </c>
      <c r="FK94" s="2" t="s">
        <v>1</v>
      </c>
      <c r="FL94" s="2" t="s">
        <v>1</v>
      </c>
      <c r="FM94" s="2">
        <v>23795.59</v>
      </c>
      <c r="FN94" s="2">
        <v>540109.17000000004</v>
      </c>
      <c r="FO94" s="2" t="s">
        <v>1</v>
      </c>
      <c r="FP94" s="2">
        <v>286588.43</v>
      </c>
      <c r="FQ94" s="2" t="s">
        <v>1</v>
      </c>
      <c r="FR94" s="2" t="s">
        <v>1</v>
      </c>
      <c r="FS94" s="2" t="s">
        <v>1</v>
      </c>
      <c r="FT94" s="2" t="s">
        <v>1</v>
      </c>
      <c r="FU94" s="2" t="s">
        <v>1</v>
      </c>
      <c r="FV94" s="2" t="s">
        <v>1</v>
      </c>
      <c r="FW94" s="2" t="s">
        <v>1</v>
      </c>
      <c r="FX94" s="2">
        <v>20757.72</v>
      </c>
      <c r="FY94" s="2">
        <v>181547.24</v>
      </c>
      <c r="FZ94" s="2" t="s">
        <v>1</v>
      </c>
      <c r="GA94" s="2">
        <v>44340</v>
      </c>
      <c r="GB94" s="2" t="s">
        <v>1</v>
      </c>
      <c r="GC94" s="2" t="s">
        <v>1</v>
      </c>
      <c r="GD94" s="2">
        <v>2838</v>
      </c>
      <c r="GE94" s="2">
        <v>44851.98</v>
      </c>
      <c r="GF94" s="2">
        <v>57256.6</v>
      </c>
      <c r="GG94" s="2" t="s">
        <v>1</v>
      </c>
      <c r="GH94" s="2" t="s">
        <v>1</v>
      </c>
      <c r="GI94" s="2">
        <v>89510</v>
      </c>
      <c r="GJ94" s="2">
        <v>400</v>
      </c>
      <c r="GK94" s="2">
        <v>15430</v>
      </c>
      <c r="GL94" s="2">
        <v>1835908.51</v>
      </c>
      <c r="GM94" s="2">
        <v>2212477.3199999998</v>
      </c>
      <c r="GN94" s="2" t="s">
        <v>1</v>
      </c>
      <c r="GO94" s="2">
        <v>27089</v>
      </c>
      <c r="GP94" s="2">
        <v>43329</v>
      </c>
      <c r="GQ94" s="2" t="s">
        <v>1</v>
      </c>
      <c r="GR94" s="2" t="s">
        <v>1</v>
      </c>
      <c r="GS94" s="2" t="s">
        <v>1</v>
      </c>
      <c r="GT94" s="2">
        <v>2956</v>
      </c>
      <c r="GU94" s="2" t="s">
        <v>1</v>
      </c>
      <c r="GV94" s="2" t="s">
        <v>1</v>
      </c>
      <c r="GW94" s="2" t="s">
        <v>1</v>
      </c>
      <c r="GX94" s="2">
        <v>217</v>
      </c>
      <c r="GY94" s="2" t="s">
        <v>1</v>
      </c>
      <c r="GZ94" s="2" t="s">
        <v>1</v>
      </c>
      <c r="HA94" s="2">
        <v>32147.040000000001</v>
      </c>
      <c r="HB94" s="2" t="s">
        <v>1</v>
      </c>
      <c r="HC94" s="2" t="s">
        <v>1</v>
      </c>
      <c r="HD94" s="2" t="s">
        <v>1</v>
      </c>
      <c r="HE94" s="2" t="s">
        <v>1</v>
      </c>
      <c r="HF94" s="2">
        <v>0</v>
      </c>
      <c r="HG94" s="2" t="s">
        <v>1</v>
      </c>
      <c r="HH94" s="2" t="s">
        <v>1</v>
      </c>
      <c r="HI94" s="2" t="s">
        <v>1</v>
      </c>
      <c r="HJ94" s="2">
        <v>280000</v>
      </c>
      <c r="HK94" s="2" t="s">
        <v>1</v>
      </c>
      <c r="HL94" s="2" t="s">
        <v>1</v>
      </c>
      <c r="HM94" s="2" t="s">
        <v>1</v>
      </c>
      <c r="HN94" s="2">
        <v>1170</v>
      </c>
      <c r="HO94" s="2" t="s">
        <v>1</v>
      </c>
      <c r="HP94" s="2" t="s">
        <v>1</v>
      </c>
      <c r="HQ94" s="2">
        <v>5200</v>
      </c>
      <c r="HR94" s="2" t="s">
        <v>1</v>
      </c>
      <c r="HS94" s="2">
        <v>11088</v>
      </c>
      <c r="HT94" s="2" t="s">
        <v>1</v>
      </c>
      <c r="HU94" s="2" t="s">
        <v>1</v>
      </c>
      <c r="HV94" s="2">
        <v>14500</v>
      </c>
      <c r="HW94" s="2" t="s">
        <v>1</v>
      </c>
      <c r="HX94" s="2" t="s">
        <v>1</v>
      </c>
      <c r="HY94" s="2" t="s">
        <v>1</v>
      </c>
      <c r="HZ94" s="2" t="s">
        <v>1</v>
      </c>
      <c r="IA94" s="2">
        <v>20000</v>
      </c>
      <c r="IB94" s="2" t="s">
        <v>1</v>
      </c>
      <c r="IC94" s="2" t="s">
        <v>1</v>
      </c>
      <c r="ID94" s="2" t="s">
        <v>1</v>
      </c>
      <c r="IE94" s="2" t="s">
        <v>1</v>
      </c>
      <c r="IF94" s="2">
        <v>504018</v>
      </c>
      <c r="IG94" s="2">
        <v>120190</v>
      </c>
      <c r="IH94" s="2">
        <v>27762</v>
      </c>
      <c r="II94" s="2">
        <v>689524</v>
      </c>
      <c r="IJ94" s="2" t="s">
        <v>1</v>
      </c>
      <c r="IK94" s="2" t="s">
        <v>1</v>
      </c>
      <c r="IL94" s="2" t="s">
        <v>1</v>
      </c>
      <c r="IM94" s="2" t="s">
        <v>1</v>
      </c>
      <c r="IN94" s="2" t="s">
        <v>1</v>
      </c>
      <c r="IO94" s="2" t="s">
        <v>1</v>
      </c>
      <c r="IP94" s="2" t="s">
        <v>1</v>
      </c>
      <c r="IQ94" s="2" t="s">
        <v>1</v>
      </c>
      <c r="IR94" s="2" t="s">
        <v>1</v>
      </c>
      <c r="IS94" s="2" t="s">
        <v>1</v>
      </c>
      <c r="IT94" s="2" t="s">
        <v>1</v>
      </c>
      <c r="IU94" s="2" t="s">
        <v>1</v>
      </c>
      <c r="IV94" s="2" t="s">
        <v>1</v>
      </c>
      <c r="IW94" s="2" t="s">
        <v>1</v>
      </c>
      <c r="IX94" s="2" t="s">
        <v>1</v>
      </c>
      <c r="IY94" s="2" t="s">
        <v>1</v>
      </c>
      <c r="IZ94" s="2" t="s">
        <v>1</v>
      </c>
      <c r="JA94" s="2" t="s">
        <v>1</v>
      </c>
      <c r="JB94" s="2" t="s">
        <v>1</v>
      </c>
      <c r="JC94" s="2" t="s">
        <v>1</v>
      </c>
      <c r="JD94" s="2" t="s">
        <v>1</v>
      </c>
      <c r="JE94" s="2" t="s">
        <v>1</v>
      </c>
      <c r="JF94" s="2" t="s">
        <v>1</v>
      </c>
      <c r="JG94" s="2" t="s">
        <v>1</v>
      </c>
      <c r="JH94" s="2" t="s">
        <v>1</v>
      </c>
      <c r="JI94" s="2" t="s">
        <v>1</v>
      </c>
      <c r="JJ94" s="2" t="s">
        <v>1</v>
      </c>
      <c r="JK94" s="2" t="s">
        <v>1</v>
      </c>
      <c r="JL94" s="2" t="s">
        <v>1</v>
      </c>
      <c r="JM94" s="2" t="s">
        <v>1</v>
      </c>
      <c r="JN94" s="2">
        <v>0</v>
      </c>
      <c r="JO94" s="2" t="s">
        <v>1</v>
      </c>
      <c r="JP94" s="2" t="s">
        <v>1</v>
      </c>
      <c r="JQ94" s="2" t="s">
        <v>1</v>
      </c>
      <c r="JR94" s="2" t="s">
        <v>1</v>
      </c>
      <c r="JS94" s="2">
        <v>390855</v>
      </c>
      <c r="JT94" s="2">
        <v>46440</v>
      </c>
      <c r="JU94" s="2" t="s">
        <v>1</v>
      </c>
      <c r="JV94" s="2" t="s">
        <v>1</v>
      </c>
      <c r="JW94" s="2" t="s">
        <v>1</v>
      </c>
      <c r="JX94" s="2" t="s">
        <v>1</v>
      </c>
      <c r="JY94" s="2" t="s">
        <v>1</v>
      </c>
      <c r="JZ94" s="2" t="s">
        <v>1</v>
      </c>
      <c r="KA94" s="2" t="s">
        <v>1</v>
      </c>
      <c r="KB94" s="2" t="s">
        <v>1</v>
      </c>
      <c r="KC94" s="2" t="s">
        <v>1</v>
      </c>
      <c r="KD94" s="2" t="s">
        <v>1</v>
      </c>
      <c r="KE94" s="2" t="s">
        <v>1</v>
      </c>
      <c r="KF94" s="2" t="s">
        <v>1</v>
      </c>
      <c r="KG94" s="2" t="s">
        <v>1</v>
      </c>
      <c r="KH94" s="2" t="s">
        <v>1</v>
      </c>
      <c r="KI94" s="2" t="s">
        <v>1</v>
      </c>
      <c r="KJ94" s="2" t="s">
        <v>1</v>
      </c>
      <c r="KK94" s="2" t="s">
        <v>1</v>
      </c>
      <c r="KL94" s="2" t="s">
        <v>1</v>
      </c>
      <c r="KM94" s="2" t="s">
        <v>1</v>
      </c>
      <c r="KN94" s="2" t="s">
        <v>1</v>
      </c>
      <c r="KO94" s="2" t="s">
        <v>1</v>
      </c>
      <c r="KP94" s="2" t="s">
        <v>1</v>
      </c>
      <c r="KQ94" s="2" t="s">
        <v>1</v>
      </c>
      <c r="KR94" s="2" t="s">
        <v>1</v>
      </c>
      <c r="KS94" s="2" t="s">
        <v>1</v>
      </c>
      <c r="KT94" s="2" t="s">
        <v>1</v>
      </c>
      <c r="KU94" s="2" t="s">
        <v>1</v>
      </c>
      <c r="KV94" s="2" t="s">
        <v>1</v>
      </c>
      <c r="KW94" s="2" t="s">
        <v>1</v>
      </c>
      <c r="KX94" s="2" t="s">
        <v>1</v>
      </c>
      <c r="KY94" s="2" t="s">
        <v>1</v>
      </c>
      <c r="KZ94" s="2" t="s">
        <v>1</v>
      </c>
      <c r="LA94" s="2" t="s">
        <v>1</v>
      </c>
      <c r="LB94" s="2" t="s">
        <v>1</v>
      </c>
      <c r="LC94" s="2" t="s">
        <v>1</v>
      </c>
      <c r="LD94" s="2" t="s">
        <v>1</v>
      </c>
      <c r="LE94" s="2" t="s">
        <v>1</v>
      </c>
      <c r="LF94" s="2" t="s">
        <v>1</v>
      </c>
      <c r="LG94" s="2" t="s">
        <v>1</v>
      </c>
      <c r="LH94" s="2" t="s">
        <v>1</v>
      </c>
      <c r="LI94" s="2" t="s">
        <v>1</v>
      </c>
    </row>
    <row r="95" spans="1:321" x14ac:dyDescent="0.3">
      <c r="A95" s="2" t="s">
        <v>89</v>
      </c>
      <c r="B95" s="2">
        <v>554</v>
      </c>
      <c r="C95" s="8">
        <f t="shared" si="119"/>
        <v>-193304.4299999997</v>
      </c>
      <c r="D95" s="8">
        <f t="shared" si="120"/>
        <v>12135907.780000001</v>
      </c>
      <c r="E95" s="8">
        <f t="shared" si="121"/>
        <v>21905.970722021662</v>
      </c>
      <c r="F95" s="8">
        <f t="shared" si="122"/>
        <v>9321911.290000001</v>
      </c>
      <c r="G95" s="8">
        <f t="shared" si="123"/>
        <v>1921045.49</v>
      </c>
      <c r="H95" s="8">
        <f t="shared" si="124"/>
        <v>126501</v>
      </c>
      <c r="I95" s="8">
        <f t="shared" si="125"/>
        <v>766450</v>
      </c>
      <c r="J95" s="8">
        <f t="shared" si="126"/>
        <v>1383.4837545126354</v>
      </c>
      <c r="K95" s="8">
        <f t="shared" si="127"/>
        <v>616450</v>
      </c>
      <c r="L95" s="8">
        <f t="shared" si="128"/>
        <v>150000</v>
      </c>
      <c r="M95" s="8">
        <f t="shared" si="129"/>
        <v>1882680.49</v>
      </c>
      <c r="N95" s="8">
        <f t="shared" si="130"/>
        <v>16826.554675090254</v>
      </c>
      <c r="O95" s="8">
        <f t="shared" si="131"/>
        <v>2239597.98</v>
      </c>
      <c r="P95" s="8">
        <f t="shared" si="132"/>
        <v>2143058.84</v>
      </c>
      <c r="Q95" s="8">
        <f t="shared" si="133"/>
        <v>3851800.71</v>
      </c>
      <c r="R95" s="8">
        <f t="shared" si="134"/>
        <v>9019406.290000001</v>
      </c>
      <c r="S95" s="8">
        <f t="shared" si="135"/>
        <v>16280.51676895307</v>
      </c>
      <c r="T95" s="8">
        <f t="shared" si="136"/>
        <v>302505</v>
      </c>
      <c r="U95" s="7">
        <f t="shared" si="137"/>
        <v>3.2450963175814557E-2</v>
      </c>
      <c r="V95" s="8">
        <f t="shared" si="138"/>
        <v>0</v>
      </c>
      <c r="W95" s="8">
        <f t="shared" si="139"/>
        <v>297095</v>
      </c>
      <c r="X95" s="8">
        <f t="shared" si="140"/>
        <v>0</v>
      </c>
      <c r="Y95" s="8">
        <f t="shared" si="141"/>
        <v>5410</v>
      </c>
      <c r="Z95" s="8">
        <f t="shared" si="142"/>
        <v>46141.42</v>
      </c>
      <c r="AA95" s="8">
        <f t="shared" si="143"/>
        <v>738807.34</v>
      </c>
      <c r="AB95" s="8">
        <f t="shared" si="144"/>
        <v>12329212.210000001</v>
      </c>
      <c r="AC95" s="8">
        <f t="shared" si="145"/>
        <v>22254.895685920579</v>
      </c>
      <c r="AD95" s="8">
        <f t="shared" si="146"/>
        <v>7935276.7000000002</v>
      </c>
      <c r="AE95" s="8">
        <f t="shared" si="147"/>
        <v>14323.60415162455</v>
      </c>
      <c r="AF95" s="8">
        <f t="shared" si="148"/>
        <v>1574812</v>
      </c>
      <c r="AG95" s="7">
        <f t="shared" si="149"/>
        <v>0.12773013986430523</v>
      </c>
      <c r="AH95" s="8">
        <f t="shared" si="150"/>
        <v>2842.6209386281589</v>
      </c>
      <c r="AI95" s="8">
        <f t="shared" si="151"/>
        <v>5163454.7</v>
      </c>
      <c r="AJ95" s="8">
        <f t="shared" si="152"/>
        <v>130334</v>
      </c>
      <c r="AK95" s="8">
        <f t="shared" si="153"/>
        <v>1046676</v>
      </c>
      <c r="AL95" s="8">
        <f t="shared" si="154"/>
        <v>4393935.51</v>
      </c>
      <c r="AM95" s="8">
        <f t="shared" si="155"/>
        <v>7931.2915342960287</v>
      </c>
      <c r="AN95" s="8">
        <f t="shared" si="156"/>
        <v>4393935.51</v>
      </c>
      <c r="AO95" s="8">
        <f t="shared" si="157"/>
        <v>0</v>
      </c>
      <c r="AP95" s="2">
        <v>2001401.64</v>
      </c>
      <c r="AQ95" s="2">
        <v>54466.35</v>
      </c>
      <c r="AR95" s="2">
        <v>183729.99</v>
      </c>
      <c r="AS95" s="2" t="s">
        <v>1</v>
      </c>
      <c r="AT95" s="2">
        <v>1711188.84</v>
      </c>
      <c r="AU95" s="2">
        <v>431870</v>
      </c>
      <c r="AV95" s="2" t="s">
        <v>1</v>
      </c>
      <c r="AW95" s="2">
        <v>3851800.71</v>
      </c>
      <c r="AX95" s="2" t="s">
        <v>1</v>
      </c>
      <c r="AY95" s="2" t="s">
        <v>1</v>
      </c>
      <c r="AZ95" s="2" t="s">
        <v>1</v>
      </c>
      <c r="BA95" s="2" t="s">
        <v>1</v>
      </c>
      <c r="BB95" s="2" t="s">
        <v>1</v>
      </c>
      <c r="BC95" s="2" t="s">
        <v>1</v>
      </c>
      <c r="BD95" s="2" t="s">
        <v>1</v>
      </c>
      <c r="BE95" s="2" t="s">
        <v>1</v>
      </c>
      <c r="BF95" s="2" t="s">
        <v>1</v>
      </c>
      <c r="BG95" s="2">
        <v>285295</v>
      </c>
      <c r="BH95" s="2">
        <v>11800</v>
      </c>
      <c r="BI95" s="2" t="s">
        <v>1</v>
      </c>
      <c r="BJ95" s="2" t="s">
        <v>1</v>
      </c>
      <c r="BK95" s="2" t="s">
        <v>1</v>
      </c>
      <c r="BL95" s="2" t="s">
        <v>1</v>
      </c>
      <c r="BM95" s="2" t="s">
        <v>1</v>
      </c>
      <c r="BN95" s="2" t="s">
        <v>1</v>
      </c>
      <c r="BO95" s="2" t="s">
        <v>1</v>
      </c>
      <c r="BP95" s="2" t="s">
        <v>1</v>
      </c>
      <c r="BQ95" s="2" t="s">
        <v>1</v>
      </c>
      <c r="BR95" s="2">
        <v>5410</v>
      </c>
      <c r="BS95" s="2">
        <v>45910.43</v>
      </c>
      <c r="BT95" s="2">
        <v>230.99</v>
      </c>
      <c r="BU95" s="2" t="s">
        <v>1</v>
      </c>
      <c r="BV95" s="2" t="s">
        <v>1</v>
      </c>
      <c r="BW95" s="2">
        <v>738807.34</v>
      </c>
      <c r="BX95" s="2" t="s">
        <v>1</v>
      </c>
      <c r="BY95" s="2">
        <v>1060491.5</v>
      </c>
      <c r="BZ95" s="2" t="s">
        <v>1</v>
      </c>
      <c r="CA95" s="2" t="s">
        <v>1</v>
      </c>
      <c r="CB95" s="2" t="s">
        <v>1</v>
      </c>
      <c r="CC95" s="2" t="s">
        <v>1</v>
      </c>
      <c r="CD95" s="2" t="s">
        <v>1</v>
      </c>
      <c r="CE95" s="2">
        <v>83966.84</v>
      </c>
      <c r="CF95" s="2">
        <v>726015.16</v>
      </c>
      <c r="CG95" s="2" t="s">
        <v>1</v>
      </c>
      <c r="CH95" s="2">
        <v>5386</v>
      </c>
      <c r="CI95" s="2">
        <v>6820.99</v>
      </c>
      <c r="CJ95" s="2" t="s">
        <v>1</v>
      </c>
      <c r="CK95" s="2" t="s">
        <v>1</v>
      </c>
      <c r="CL95" s="2" t="s">
        <v>1</v>
      </c>
      <c r="CM95" s="2" t="s">
        <v>1</v>
      </c>
      <c r="CN95" s="2" t="s">
        <v>1</v>
      </c>
      <c r="CO95" s="2" t="s">
        <v>1</v>
      </c>
      <c r="CP95" s="2" t="s">
        <v>1</v>
      </c>
      <c r="CQ95" s="2">
        <v>1240</v>
      </c>
      <c r="CR95" s="2" t="s">
        <v>1</v>
      </c>
      <c r="CS95" s="2" t="s">
        <v>1</v>
      </c>
      <c r="CT95" s="2" t="s">
        <v>1</v>
      </c>
      <c r="CU95" s="2" t="s">
        <v>1</v>
      </c>
      <c r="CV95" s="2" t="s">
        <v>1</v>
      </c>
      <c r="CW95" s="2" t="s">
        <v>1</v>
      </c>
      <c r="CX95" s="2">
        <v>37125</v>
      </c>
      <c r="CY95" s="2" t="s">
        <v>1</v>
      </c>
      <c r="CZ95" s="2" t="s">
        <v>1</v>
      </c>
      <c r="DA95" s="2" t="s">
        <v>1</v>
      </c>
      <c r="DB95" s="2" t="s">
        <v>1</v>
      </c>
      <c r="DC95" s="2" t="s">
        <v>1</v>
      </c>
      <c r="DD95" s="2" t="s">
        <v>1</v>
      </c>
      <c r="DE95" s="2" t="s">
        <v>1</v>
      </c>
      <c r="DF95" s="2" t="s">
        <v>1</v>
      </c>
      <c r="DG95" s="2" t="s">
        <v>1</v>
      </c>
      <c r="DH95" s="2" t="s">
        <v>1</v>
      </c>
      <c r="DI95" s="2" t="s">
        <v>1</v>
      </c>
      <c r="DJ95" s="2" t="s">
        <v>1</v>
      </c>
      <c r="DK95" s="2">
        <v>126501</v>
      </c>
      <c r="DL95" s="2" t="s">
        <v>1</v>
      </c>
      <c r="DM95" s="2" t="s">
        <v>1</v>
      </c>
      <c r="DN95" s="2" t="s">
        <v>1</v>
      </c>
      <c r="DO95" s="2" t="s">
        <v>1</v>
      </c>
      <c r="DP95" s="2" t="s">
        <v>1</v>
      </c>
      <c r="DQ95" s="2" t="s">
        <v>1</v>
      </c>
      <c r="DR95" s="2" t="s">
        <v>1</v>
      </c>
      <c r="DS95" s="2" t="s">
        <v>1</v>
      </c>
      <c r="DT95" s="2" t="s">
        <v>1</v>
      </c>
      <c r="DU95" s="2" t="s">
        <v>1</v>
      </c>
      <c r="DV95" s="2">
        <v>87000</v>
      </c>
      <c r="DW95" s="2">
        <v>148400</v>
      </c>
      <c r="DX95" s="2" t="s">
        <v>1</v>
      </c>
      <c r="DY95" s="2">
        <v>71050</v>
      </c>
      <c r="DZ95" s="2" t="s">
        <v>1</v>
      </c>
      <c r="EA95" s="2" t="s">
        <v>1</v>
      </c>
      <c r="EB95" s="2">
        <v>310000</v>
      </c>
      <c r="EC95" s="2" t="s">
        <v>1</v>
      </c>
      <c r="ED95" s="2" t="s">
        <v>1</v>
      </c>
      <c r="EE95" s="2" t="s">
        <v>1</v>
      </c>
      <c r="EF95" s="2" t="s">
        <v>1</v>
      </c>
      <c r="EG95" s="2" t="s">
        <v>1</v>
      </c>
      <c r="EH95" s="2" t="s">
        <v>1</v>
      </c>
      <c r="EI95" s="2" t="s">
        <v>1</v>
      </c>
      <c r="EJ95" s="2" t="s">
        <v>1</v>
      </c>
      <c r="EK95" s="2" t="s">
        <v>1</v>
      </c>
      <c r="EL95" s="2" t="s">
        <v>1</v>
      </c>
      <c r="EM95" s="2" t="s">
        <v>1</v>
      </c>
      <c r="EN95" s="2">
        <v>150000</v>
      </c>
      <c r="EO95" s="2" t="s">
        <v>1</v>
      </c>
      <c r="EP95" s="2" t="s">
        <v>1</v>
      </c>
      <c r="EQ95" s="2" t="s">
        <v>1</v>
      </c>
      <c r="ER95" s="2" t="s">
        <v>1</v>
      </c>
      <c r="ES95" s="2">
        <v>416836</v>
      </c>
      <c r="ET95" s="2" t="s">
        <v>1</v>
      </c>
      <c r="EU95" s="2">
        <v>8828</v>
      </c>
      <c r="EV95" s="2">
        <v>203839</v>
      </c>
      <c r="EW95" s="2">
        <v>614026</v>
      </c>
      <c r="EX95" s="2" t="s">
        <v>1</v>
      </c>
      <c r="EY95" s="2" t="s">
        <v>1</v>
      </c>
      <c r="EZ95" s="2" t="s">
        <v>1</v>
      </c>
      <c r="FA95" s="2">
        <v>234241</v>
      </c>
      <c r="FB95" s="2">
        <v>92776</v>
      </c>
      <c r="FC95" s="2">
        <v>4266</v>
      </c>
      <c r="FD95" s="2" t="s">
        <v>1</v>
      </c>
      <c r="FE95" s="2" t="s">
        <v>1</v>
      </c>
      <c r="FF95" s="2" t="s">
        <v>1</v>
      </c>
      <c r="FG95" s="2" t="s">
        <v>1</v>
      </c>
      <c r="FH95" s="2" t="s">
        <v>1</v>
      </c>
      <c r="FI95" s="2" t="s">
        <v>1</v>
      </c>
      <c r="FJ95" s="2" t="s">
        <v>1</v>
      </c>
      <c r="FK95" s="2" t="s">
        <v>1</v>
      </c>
      <c r="FL95" s="2" t="s">
        <v>1</v>
      </c>
      <c r="FM95" s="2">
        <v>13457</v>
      </c>
      <c r="FN95" s="2">
        <v>15576</v>
      </c>
      <c r="FO95" s="2" t="s">
        <v>1</v>
      </c>
      <c r="FP95" s="2">
        <v>185954.25</v>
      </c>
      <c r="FQ95" s="2" t="s">
        <v>1</v>
      </c>
      <c r="FR95" s="2" t="s">
        <v>1</v>
      </c>
      <c r="FS95" s="2" t="s">
        <v>1</v>
      </c>
      <c r="FT95" s="2" t="s">
        <v>1</v>
      </c>
      <c r="FU95" s="2" t="s">
        <v>1</v>
      </c>
      <c r="FV95" s="2">
        <v>57541</v>
      </c>
      <c r="FW95" s="2" t="s">
        <v>1</v>
      </c>
      <c r="FX95" s="2">
        <v>270287.42</v>
      </c>
      <c r="FY95" s="2">
        <v>358239.11</v>
      </c>
      <c r="FZ95" s="2" t="s">
        <v>1</v>
      </c>
      <c r="GA95" s="2">
        <v>24839</v>
      </c>
      <c r="GB95" s="2" t="s">
        <v>1</v>
      </c>
      <c r="GC95" s="2" t="s">
        <v>1</v>
      </c>
      <c r="GD95" s="2">
        <v>4475</v>
      </c>
      <c r="GE95" s="2">
        <v>17536.2</v>
      </c>
      <c r="GF95" s="2">
        <v>42267</v>
      </c>
      <c r="GG95" s="2">
        <v>3973</v>
      </c>
      <c r="GH95" s="2" t="s">
        <v>1</v>
      </c>
      <c r="GI95" s="2">
        <v>46000</v>
      </c>
      <c r="GJ95" s="2" t="s">
        <v>1</v>
      </c>
      <c r="GK95" s="2">
        <v>23417</v>
      </c>
      <c r="GL95" s="2">
        <v>1715030.97</v>
      </c>
      <c r="GM95" s="2">
        <v>2299394.75</v>
      </c>
      <c r="GN95" s="2" t="s">
        <v>1</v>
      </c>
      <c r="GO95" s="2">
        <v>21502</v>
      </c>
      <c r="GP95" s="2">
        <v>42729</v>
      </c>
      <c r="GQ95" s="2" t="s">
        <v>1</v>
      </c>
      <c r="GR95" s="2" t="s">
        <v>1</v>
      </c>
      <c r="GS95" s="2" t="s">
        <v>1</v>
      </c>
      <c r="GT95" s="2">
        <v>7152</v>
      </c>
      <c r="GU95" s="2" t="s">
        <v>1</v>
      </c>
      <c r="GV95" s="2" t="s">
        <v>1</v>
      </c>
      <c r="GW95" s="2" t="s">
        <v>1</v>
      </c>
      <c r="GX95" s="2" t="s">
        <v>1</v>
      </c>
      <c r="GY95" s="2" t="s">
        <v>1</v>
      </c>
      <c r="GZ95" s="2" t="s">
        <v>1</v>
      </c>
      <c r="HA95" s="2">
        <v>14084</v>
      </c>
      <c r="HB95" s="2" t="s">
        <v>1</v>
      </c>
      <c r="HC95" s="2" t="s">
        <v>1</v>
      </c>
      <c r="HD95" s="2" t="s">
        <v>1</v>
      </c>
      <c r="HE95" s="2">
        <v>33334</v>
      </c>
      <c r="HF95" s="2" t="s">
        <v>1</v>
      </c>
      <c r="HG95" s="2" t="s">
        <v>1</v>
      </c>
      <c r="HH95" s="2" t="s">
        <v>1</v>
      </c>
      <c r="HI95" s="2" t="s">
        <v>1</v>
      </c>
      <c r="HJ95" s="2">
        <v>70000</v>
      </c>
      <c r="HK95" s="2" t="s">
        <v>1</v>
      </c>
      <c r="HL95" s="2" t="s">
        <v>1</v>
      </c>
      <c r="HM95" s="2" t="s">
        <v>1</v>
      </c>
      <c r="HN95" s="2">
        <v>27000</v>
      </c>
      <c r="HO95" s="2" t="s">
        <v>1</v>
      </c>
      <c r="HP95" s="2" t="s">
        <v>1</v>
      </c>
      <c r="HQ95" s="2">
        <v>16300</v>
      </c>
      <c r="HR95" s="2" t="s">
        <v>1</v>
      </c>
      <c r="HS95" s="2">
        <v>30305</v>
      </c>
      <c r="HT95" s="2" t="s">
        <v>1</v>
      </c>
      <c r="HU95" s="2" t="s">
        <v>1</v>
      </c>
      <c r="HV95" s="2">
        <v>27905</v>
      </c>
      <c r="HW95" s="2" t="s">
        <v>1</v>
      </c>
      <c r="HX95" s="2" t="s">
        <v>1</v>
      </c>
      <c r="HY95" s="2" t="s">
        <v>1</v>
      </c>
      <c r="HZ95" s="2" t="s">
        <v>1</v>
      </c>
      <c r="IA95" s="2" t="s">
        <v>1</v>
      </c>
      <c r="IB95" s="2" t="s">
        <v>1</v>
      </c>
      <c r="IC95" s="2" t="s">
        <v>1</v>
      </c>
      <c r="ID95" s="2" t="s">
        <v>1</v>
      </c>
      <c r="IE95" s="2">
        <v>1000</v>
      </c>
      <c r="IF95" s="2">
        <v>484118</v>
      </c>
      <c r="IG95" s="2" t="s">
        <v>1</v>
      </c>
      <c r="IH95" s="2">
        <v>55178</v>
      </c>
      <c r="II95" s="2">
        <v>431870</v>
      </c>
      <c r="IJ95" s="2" t="s">
        <v>1</v>
      </c>
      <c r="IK95" s="2" t="s">
        <v>1</v>
      </c>
      <c r="IL95" s="2" t="s">
        <v>1</v>
      </c>
      <c r="IM95" s="2" t="s">
        <v>1</v>
      </c>
      <c r="IN95" s="2" t="s">
        <v>1</v>
      </c>
      <c r="IO95" s="2" t="s">
        <v>1</v>
      </c>
      <c r="IP95" s="2" t="s">
        <v>1</v>
      </c>
      <c r="IQ95" s="2" t="s">
        <v>1</v>
      </c>
      <c r="IR95" s="2">
        <v>20000</v>
      </c>
      <c r="IS95" s="2" t="s">
        <v>1</v>
      </c>
      <c r="IT95" s="2" t="s">
        <v>1</v>
      </c>
      <c r="IU95" s="2" t="s">
        <v>1</v>
      </c>
      <c r="IV95" s="2" t="s">
        <v>1</v>
      </c>
      <c r="IW95" s="2" t="s">
        <v>1</v>
      </c>
      <c r="IX95" s="2" t="s">
        <v>1</v>
      </c>
      <c r="IY95" s="2" t="s">
        <v>1</v>
      </c>
      <c r="IZ95" s="2" t="s">
        <v>1</v>
      </c>
      <c r="JA95" s="2" t="s">
        <v>1</v>
      </c>
      <c r="JB95" s="2" t="s">
        <v>1</v>
      </c>
      <c r="JC95" s="2" t="s">
        <v>1</v>
      </c>
      <c r="JD95" s="2" t="s">
        <v>1</v>
      </c>
      <c r="JE95" s="2" t="s">
        <v>1</v>
      </c>
      <c r="JF95" s="2" t="s">
        <v>1</v>
      </c>
      <c r="JG95" s="2" t="s">
        <v>1</v>
      </c>
      <c r="JH95" s="2" t="s">
        <v>1</v>
      </c>
      <c r="JI95" s="2" t="s">
        <v>1</v>
      </c>
      <c r="JJ95" s="2">
        <v>0</v>
      </c>
      <c r="JK95" s="2" t="s">
        <v>1</v>
      </c>
      <c r="JL95" s="2">
        <v>0</v>
      </c>
      <c r="JM95" s="2" t="s">
        <v>1</v>
      </c>
      <c r="JN95" s="2" t="s">
        <v>1</v>
      </c>
      <c r="JO95" s="2" t="s">
        <v>1</v>
      </c>
      <c r="JP95" s="2" t="s">
        <v>1</v>
      </c>
      <c r="JQ95" s="2" t="s">
        <v>1</v>
      </c>
      <c r="JR95" s="2" t="s">
        <v>1</v>
      </c>
      <c r="JS95" s="2">
        <v>3592118.51</v>
      </c>
      <c r="JT95" s="2">
        <v>801817</v>
      </c>
      <c r="JU95" s="2" t="s">
        <v>1</v>
      </c>
      <c r="JV95" s="2" t="s">
        <v>1</v>
      </c>
      <c r="JW95" s="2" t="s">
        <v>1</v>
      </c>
      <c r="JX95" s="2" t="s">
        <v>1</v>
      </c>
      <c r="JY95" s="2" t="s">
        <v>1</v>
      </c>
      <c r="JZ95" s="2" t="s">
        <v>1</v>
      </c>
      <c r="KA95" s="2" t="s">
        <v>1</v>
      </c>
      <c r="KB95" s="2" t="s">
        <v>1</v>
      </c>
      <c r="KC95" s="2" t="s">
        <v>1</v>
      </c>
      <c r="KD95" s="2" t="s">
        <v>1</v>
      </c>
      <c r="KE95" s="2" t="s">
        <v>1</v>
      </c>
      <c r="KF95" s="2" t="s">
        <v>1</v>
      </c>
      <c r="KG95" s="2" t="s">
        <v>1</v>
      </c>
      <c r="KH95" s="2" t="s">
        <v>1</v>
      </c>
      <c r="KI95" s="2" t="s">
        <v>1</v>
      </c>
      <c r="KJ95" s="2" t="s">
        <v>1</v>
      </c>
      <c r="KK95" s="2" t="s">
        <v>1</v>
      </c>
      <c r="KL95" s="2" t="s">
        <v>1</v>
      </c>
      <c r="KM95" s="2" t="s">
        <v>1</v>
      </c>
      <c r="KN95" s="2" t="s">
        <v>1</v>
      </c>
      <c r="KO95" s="2" t="s">
        <v>1</v>
      </c>
      <c r="KP95" s="2" t="s">
        <v>1</v>
      </c>
      <c r="KQ95" s="2" t="s">
        <v>1</v>
      </c>
      <c r="KR95" s="2" t="s">
        <v>1</v>
      </c>
      <c r="KS95" s="2" t="s">
        <v>1</v>
      </c>
      <c r="KT95" s="2" t="s">
        <v>1</v>
      </c>
      <c r="KU95" s="2" t="s">
        <v>1</v>
      </c>
      <c r="KV95" s="2" t="s">
        <v>1</v>
      </c>
      <c r="KW95" s="2" t="s">
        <v>1</v>
      </c>
      <c r="KX95" s="2" t="s">
        <v>1</v>
      </c>
      <c r="KY95" s="2" t="s">
        <v>1</v>
      </c>
      <c r="KZ95" s="2" t="s">
        <v>1</v>
      </c>
      <c r="LA95" s="2" t="s">
        <v>1</v>
      </c>
      <c r="LB95" s="2" t="s">
        <v>1</v>
      </c>
      <c r="LC95" s="2" t="s">
        <v>1</v>
      </c>
      <c r="LD95" s="2" t="s">
        <v>1</v>
      </c>
      <c r="LE95" s="2" t="s">
        <v>1</v>
      </c>
      <c r="LF95" s="2" t="s">
        <v>1</v>
      </c>
      <c r="LG95" s="2" t="s">
        <v>1</v>
      </c>
      <c r="LH95" s="2" t="s">
        <v>1</v>
      </c>
      <c r="LI95" s="2" t="s">
        <v>1</v>
      </c>
    </row>
    <row r="96" spans="1:321" x14ac:dyDescent="0.3">
      <c r="A96" s="2" t="s">
        <v>91</v>
      </c>
      <c r="B96" s="2">
        <v>311</v>
      </c>
      <c r="C96" s="8">
        <f t="shared" si="119"/>
        <v>1495890.580000001</v>
      </c>
      <c r="D96" s="8">
        <f t="shared" si="120"/>
        <v>6174405.9200000009</v>
      </c>
      <c r="E96" s="8">
        <f t="shared" si="121"/>
        <v>19853.395241157559</v>
      </c>
      <c r="F96" s="8">
        <f t="shared" si="122"/>
        <v>4917207.4600000009</v>
      </c>
      <c r="G96" s="8">
        <f t="shared" si="123"/>
        <v>702998.46</v>
      </c>
      <c r="H96" s="8">
        <f t="shared" si="124"/>
        <v>109000</v>
      </c>
      <c r="I96" s="8">
        <f t="shared" si="125"/>
        <v>445200</v>
      </c>
      <c r="J96" s="8">
        <f t="shared" si="126"/>
        <v>1431.5112540192927</v>
      </c>
      <c r="K96" s="8">
        <f t="shared" si="127"/>
        <v>445200</v>
      </c>
      <c r="L96" s="8">
        <f t="shared" si="128"/>
        <v>0</v>
      </c>
      <c r="M96" s="8">
        <f t="shared" si="129"/>
        <v>655056.96</v>
      </c>
      <c r="N96" s="8">
        <f t="shared" si="130"/>
        <v>15810.95646302251</v>
      </c>
      <c r="O96" s="8">
        <f t="shared" si="131"/>
        <v>1196906.78</v>
      </c>
      <c r="P96" s="8">
        <f t="shared" si="132"/>
        <v>1070611.04</v>
      </c>
      <c r="Q96" s="8">
        <f t="shared" si="133"/>
        <v>2102294.3199999998</v>
      </c>
      <c r="R96" s="8">
        <f t="shared" si="134"/>
        <v>4722582.4600000009</v>
      </c>
      <c r="S96" s="8">
        <f t="shared" si="135"/>
        <v>15185.152604501611</v>
      </c>
      <c r="T96" s="8">
        <f t="shared" si="136"/>
        <v>194625</v>
      </c>
      <c r="U96" s="7">
        <f t="shared" si="137"/>
        <v>3.9580392241575252E-2</v>
      </c>
      <c r="V96" s="8">
        <f t="shared" si="138"/>
        <v>187805</v>
      </c>
      <c r="W96" s="8">
        <f t="shared" si="139"/>
        <v>4250</v>
      </c>
      <c r="X96" s="8">
        <f t="shared" si="140"/>
        <v>0</v>
      </c>
      <c r="Y96" s="8">
        <f t="shared" si="141"/>
        <v>2570</v>
      </c>
      <c r="Z96" s="8">
        <f t="shared" si="142"/>
        <v>25211.86</v>
      </c>
      <c r="AA96" s="8">
        <f t="shared" si="143"/>
        <v>327558.46000000002</v>
      </c>
      <c r="AB96" s="8">
        <f t="shared" si="144"/>
        <v>4678515.34</v>
      </c>
      <c r="AC96" s="8">
        <f t="shared" si="145"/>
        <v>15043.457684887459</v>
      </c>
      <c r="AD96" s="8">
        <f t="shared" si="146"/>
        <v>4310119.34</v>
      </c>
      <c r="AE96" s="8">
        <f t="shared" si="147"/>
        <v>13858.904630225079</v>
      </c>
      <c r="AF96" s="8">
        <f t="shared" si="148"/>
        <v>941263</v>
      </c>
      <c r="AG96" s="7">
        <f t="shared" si="149"/>
        <v>0.20118839665918462</v>
      </c>
      <c r="AH96" s="8">
        <f t="shared" si="150"/>
        <v>3026.5691318327972</v>
      </c>
      <c r="AI96" s="8">
        <f t="shared" si="151"/>
        <v>3037717.3400000003</v>
      </c>
      <c r="AJ96" s="8">
        <f t="shared" si="152"/>
        <v>52500</v>
      </c>
      <c r="AK96" s="8">
        <f t="shared" si="153"/>
        <v>267639</v>
      </c>
      <c r="AL96" s="8">
        <f t="shared" si="154"/>
        <v>368396</v>
      </c>
      <c r="AM96" s="8">
        <f t="shared" si="155"/>
        <v>1184.5530546623795</v>
      </c>
      <c r="AN96" s="8">
        <f t="shared" si="156"/>
        <v>368396</v>
      </c>
      <c r="AO96" s="8">
        <f t="shared" si="157"/>
        <v>0</v>
      </c>
      <c r="AP96" s="2">
        <v>1066855.53</v>
      </c>
      <c r="AQ96" s="2">
        <v>29729.42</v>
      </c>
      <c r="AR96" s="2">
        <v>100321.83</v>
      </c>
      <c r="AS96" s="2" t="s">
        <v>1</v>
      </c>
      <c r="AT96" s="2">
        <v>934191.04</v>
      </c>
      <c r="AU96" s="2">
        <v>136420</v>
      </c>
      <c r="AV96" s="2" t="s">
        <v>1</v>
      </c>
      <c r="AW96" s="2">
        <v>2102294.3199999998</v>
      </c>
      <c r="AX96" s="2" t="s">
        <v>1</v>
      </c>
      <c r="AY96" s="2" t="s">
        <v>1</v>
      </c>
      <c r="AZ96" s="2" t="s">
        <v>1</v>
      </c>
      <c r="BA96" s="2" t="s">
        <v>1</v>
      </c>
      <c r="BB96" s="2">
        <v>2414</v>
      </c>
      <c r="BC96" s="2" t="s">
        <v>1</v>
      </c>
      <c r="BD96" s="2" t="s">
        <v>1</v>
      </c>
      <c r="BE96" s="2">
        <v>185391</v>
      </c>
      <c r="BF96" s="2" t="s">
        <v>1</v>
      </c>
      <c r="BG96" s="2" t="s">
        <v>1</v>
      </c>
      <c r="BH96" s="2">
        <v>4250</v>
      </c>
      <c r="BI96" s="2" t="s">
        <v>1</v>
      </c>
      <c r="BJ96" s="2" t="s">
        <v>1</v>
      </c>
      <c r="BK96" s="2" t="s">
        <v>1</v>
      </c>
      <c r="BL96" s="2" t="s">
        <v>1</v>
      </c>
      <c r="BM96" s="2" t="s">
        <v>1</v>
      </c>
      <c r="BN96" s="2" t="s">
        <v>1</v>
      </c>
      <c r="BO96" s="2" t="s">
        <v>1</v>
      </c>
      <c r="BP96" s="2" t="s">
        <v>1</v>
      </c>
      <c r="BQ96" s="2" t="s">
        <v>1</v>
      </c>
      <c r="BR96" s="2">
        <v>2570</v>
      </c>
      <c r="BS96" s="2">
        <v>25211.86</v>
      </c>
      <c r="BT96" s="2" t="s">
        <v>1</v>
      </c>
      <c r="BU96" s="2" t="s">
        <v>1</v>
      </c>
      <c r="BV96" s="2" t="s">
        <v>1</v>
      </c>
      <c r="BW96" s="2">
        <v>327558.46000000002</v>
      </c>
      <c r="BX96" s="2" t="s">
        <v>1</v>
      </c>
      <c r="BY96" s="2">
        <v>532592.93999999994</v>
      </c>
      <c r="BZ96" s="2">
        <v>0</v>
      </c>
      <c r="CA96" s="2">
        <v>0</v>
      </c>
      <c r="CB96" s="2" t="s">
        <v>1</v>
      </c>
      <c r="CC96" s="2" t="s">
        <v>1</v>
      </c>
      <c r="CD96" s="2" t="s">
        <v>1</v>
      </c>
      <c r="CE96" s="2">
        <v>24766</v>
      </c>
      <c r="CF96" s="2">
        <v>63197.98</v>
      </c>
      <c r="CG96" s="2">
        <v>34000</v>
      </c>
      <c r="CH96" s="2" t="s">
        <v>1</v>
      </c>
      <c r="CI96" s="2">
        <v>500.04</v>
      </c>
      <c r="CJ96" s="2" t="s">
        <v>1</v>
      </c>
      <c r="CK96" s="2" t="s">
        <v>1</v>
      </c>
      <c r="CL96" s="2" t="s">
        <v>1</v>
      </c>
      <c r="CM96" s="2" t="s">
        <v>1</v>
      </c>
      <c r="CN96" s="2" t="s">
        <v>1</v>
      </c>
      <c r="CO96" s="2" t="s">
        <v>1</v>
      </c>
      <c r="CP96" s="2" t="s">
        <v>1</v>
      </c>
      <c r="CQ96" s="2" t="s">
        <v>1</v>
      </c>
      <c r="CR96" s="2" t="s">
        <v>1</v>
      </c>
      <c r="CS96" s="2" t="s">
        <v>1</v>
      </c>
      <c r="CT96" s="2" t="s">
        <v>1</v>
      </c>
      <c r="CU96" s="2" t="s">
        <v>1</v>
      </c>
      <c r="CV96" s="2" t="s">
        <v>1</v>
      </c>
      <c r="CW96" s="2" t="s">
        <v>1</v>
      </c>
      <c r="CX96" s="2" t="s">
        <v>1</v>
      </c>
      <c r="CY96" s="2">
        <v>47941.5</v>
      </c>
      <c r="CZ96" s="2" t="s">
        <v>1</v>
      </c>
      <c r="DA96" s="2" t="s">
        <v>1</v>
      </c>
      <c r="DB96" s="2" t="s">
        <v>1</v>
      </c>
      <c r="DC96" s="2" t="s">
        <v>1</v>
      </c>
      <c r="DD96" s="2" t="s">
        <v>1</v>
      </c>
      <c r="DE96" s="2" t="s">
        <v>1</v>
      </c>
      <c r="DF96" s="2" t="s">
        <v>1</v>
      </c>
      <c r="DG96" s="2" t="s">
        <v>1</v>
      </c>
      <c r="DH96" s="2" t="s">
        <v>1</v>
      </c>
      <c r="DI96" s="2" t="s">
        <v>1</v>
      </c>
      <c r="DJ96" s="2" t="s">
        <v>1</v>
      </c>
      <c r="DK96" s="2" t="s">
        <v>1</v>
      </c>
      <c r="DL96" s="2" t="s">
        <v>1</v>
      </c>
      <c r="DM96" s="2" t="s">
        <v>1</v>
      </c>
      <c r="DN96" s="2" t="s">
        <v>1</v>
      </c>
      <c r="DO96" s="2" t="s">
        <v>1</v>
      </c>
      <c r="DP96" s="2">
        <v>109000</v>
      </c>
      <c r="DQ96" s="2" t="s">
        <v>1</v>
      </c>
      <c r="DR96" s="2" t="s">
        <v>1</v>
      </c>
      <c r="DS96" s="2" t="s">
        <v>1</v>
      </c>
      <c r="DT96" s="2" t="s">
        <v>1</v>
      </c>
      <c r="DU96" s="2" t="s">
        <v>1</v>
      </c>
      <c r="DV96" s="2">
        <v>29000</v>
      </c>
      <c r="DW96" s="2">
        <v>66300</v>
      </c>
      <c r="DX96" s="2" t="s">
        <v>1</v>
      </c>
      <c r="DY96" s="2" t="s">
        <v>1</v>
      </c>
      <c r="DZ96" s="2" t="s">
        <v>1</v>
      </c>
      <c r="EA96" s="2" t="s">
        <v>1</v>
      </c>
      <c r="EB96" s="2">
        <v>349900</v>
      </c>
      <c r="EC96" s="2" t="s">
        <v>1</v>
      </c>
      <c r="ED96" s="2" t="s">
        <v>1</v>
      </c>
      <c r="EE96" s="2" t="s">
        <v>1</v>
      </c>
      <c r="EF96" s="2" t="s">
        <v>1</v>
      </c>
      <c r="EG96" s="2" t="s">
        <v>1</v>
      </c>
      <c r="EH96" s="2" t="s">
        <v>1</v>
      </c>
      <c r="EI96" s="2" t="s">
        <v>1</v>
      </c>
      <c r="EJ96" s="2" t="s">
        <v>1</v>
      </c>
      <c r="EK96" s="2" t="s">
        <v>1</v>
      </c>
      <c r="EL96" s="2" t="s">
        <v>1</v>
      </c>
      <c r="EM96" s="2" t="s">
        <v>1</v>
      </c>
      <c r="EN96" s="2" t="s">
        <v>1</v>
      </c>
      <c r="EO96" s="2" t="s">
        <v>1</v>
      </c>
      <c r="EP96" s="2" t="s">
        <v>1</v>
      </c>
      <c r="EQ96" s="2" t="s">
        <v>1</v>
      </c>
      <c r="ER96" s="2" t="s">
        <v>1</v>
      </c>
      <c r="ES96" s="2">
        <v>296314</v>
      </c>
      <c r="ET96" s="2" t="s">
        <v>1</v>
      </c>
      <c r="EU96" s="2">
        <v>2726</v>
      </c>
      <c r="EV96" s="2">
        <v>98719</v>
      </c>
      <c r="EW96" s="2">
        <v>398400</v>
      </c>
      <c r="EX96" s="2" t="s">
        <v>1</v>
      </c>
      <c r="EY96" s="2" t="s">
        <v>1</v>
      </c>
      <c r="EZ96" s="2" t="s">
        <v>1</v>
      </c>
      <c r="FA96" s="2">
        <v>73346</v>
      </c>
      <c r="FB96" s="2">
        <v>62352</v>
      </c>
      <c r="FC96" s="2">
        <v>1238</v>
      </c>
      <c r="FD96" s="2" t="s">
        <v>1</v>
      </c>
      <c r="FE96" s="2">
        <v>8168</v>
      </c>
      <c r="FF96" s="2" t="s">
        <v>1</v>
      </c>
      <c r="FG96" s="2" t="s">
        <v>1</v>
      </c>
      <c r="FH96" s="2" t="s">
        <v>1</v>
      </c>
      <c r="FI96" s="2" t="s">
        <v>1</v>
      </c>
      <c r="FJ96" s="2" t="s">
        <v>1</v>
      </c>
      <c r="FK96" s="2" t="s">
        <v>1</v>
      </c>
      <c r="FL96" s="2" t="s">
        <v>1</v>
      </c>
      <c r="FM96" s="2">
        <v>13543</v>
      </c>
      <c r="FN96" s="2">
        <v>104785.5</v>
      </c>
      <c r="FO96" s="2" t="s">
        <v>1</v>
      </c>
      <c r="FP96" s="2">
        <v>293460.64</v>
      </c>
      <c r="FQ96" s="2">
        <v>115822.64</v>
      </c>
      <c r="FR96" s="2" t="s">
        <v>1</v>
      </c>
      <c r="FS96" s="2" t="s">
        <v>1</v>
      </c>
      <c r="FT96" s="2" t="s">
        <v>1</v>
      </c>
      <c r="FU96" s="2" t="s">
        <v>1</v>
      </c>
      <c r="FV96" s="2" t="s">
        <v>1</v>
      </c>
      <c r="FW96" s="2" t="s">
        <v>1</v>
      </c>
      <c r="FX96" s="2">
        <v>59977.91</v>
      </c>
      <c r="FY96" s="2">
        <v>425693.24</v>
      </c>
      <c r="FZ96" s="2" t="s">
        <v>1</v>
      </c>
      <c r="GA96" s="2">
        <v>27239</v>
      </c>
      <c r="GB96" s="2" t="s">
        <v>1</v>
      </c>
      <c r="GC96" s="2" t="s">
        <v>1</v>
      </c>
      <c r="GD96" s="2">
        <v>2164</v>
      </c>
      <c r="GE96" s="2">
        <v>19173.75</v>
      </c>
      <c r="GF96" s="2">
        <v>55174.76</v>
      </c>
      <c r="GG96" s="2" t="s">
        <v>1</v>
      </c>
      <c r="GH96" s="2" t="s">
        <v>1</v>
      </c>
      <c r="GI96" s="2">
        <v>89692</v>
      </c>
      <c r="GJ96" s="2">
        <v>11380</v>
      </c>
      <c r="GK96" s="2">
        <v>62033.42</v>
      </c>
      <c r="GL96" s="2">
        <v>761997.99</v>
      </c>
      <c r="GM96" s="2">
        <v>949203.89</v>
      </c>
      <c r="GN96" s="2" t="s">
        <v>1</v>
      </c>
      <c r="GO96" s="2">
        <v>10192</v>
      </c>
      <c r="GP96" s="2">
        <v>26553</v>
      </c>
      <c r="GQ96" s="2" t="s">
        <v>1</v>
      </c>
      <c r="GR96" s="2" t="s">
        <v>1</v>
      </c>
      <c r="GS96" s="2" t="s">
        <v>1</v>
      </c>
      <c r="GT96" s="2">
        <v>939</v>
      </c>
      <c r="GU96" s="2" t="s">
        <v>1</v>
      </c>
      <c r="GV96" s="2" t="s">
        <v>1</v>
      </c>
      <c r="GW96" s="2" t="s">
        <v>1</v>
      </c>
      <c r="GX96" s="2" t="s">
        <v>1</v>
      </c>
      <c r="GY96" s="2" t="s">
        <v>1</v>
      </c>
      <c r="GZ96" s="2" t="s">
        <v>1</v>
      </c>
      <c r="HA96" s="2">
        <v>8691.6</v>
      </c>
      <c r="HB96" s="2" t="s">
        <v>1</v>
      </c>
      <c r="HC96" s="2" t="s">
        <v>1</v>
      </c>
      <c r="HD96" s="2" t="s">
        <v>1</v>
      </c>
      <c r="HE96" s="2" t="s">
        <v>1</v>
      </c>
      <c r="HF96" s="2" t="s">
        <v>1</v>
      </c>
      <c r="HG96" s="2" t="s">
        <v>1</v>
      </c>
      <c r="HH96" s="2" t="s">
        <v>1</v>
      </c>
      <c r="HI96" s="2" t="s">
        <v>1</v>
      </c>
      <c r="HJ96" s="2">
        <v>51000</v>
      </c>
      <c r="HK96" s="2">
        <v>1500</v>
      </c>
      <c r="HL96" s="2" t="s">
        <v>1</v>
      </c>
      <c r="HM96" s="2" t="s">
        <v>1</v>
      </c>
      <c r="HN96" s="2">
        <v>0</v>
      </c>
      <c r="HO96" s="2" t="s">
        <v>1</v>
      </c>
      <c r="HP96" s="2" t="s">
        <v>1</v>
      </c>
      <c r="HQ96" s="2">
        <v>17000</v>
      </c>
      <c r="HR96" s="2" t="s">
        <v>1</v>
      </c>
      <c r="HS96" s="2">
        <v>10032</v>
      </c>
      <c r="HT96" s="2" t="s">
        <v>1</v>
      </c>
      <c r="HU96" s="2" t="s">
        <v>1</v>
      </c>
      <c r="HV96" s="2" t="s">
        <v>1</v>
      </c>
      <c r="HW96" s="2" t="s">
        <v>1</v>
      </c>
      <c r="HX96" s="2" t="s">
        <v>1</v>
      </c>
      <c r="HY96" s="2" t="s">
        <v>1</v>
      </c>
      <c r="HZ96" s="2" t="s">
        <v>1</v>
      </c>
      <c r="IA96" s="2" t="s">
        <v>1</v>
      </c>
      <c r="IB96" s="2" t="s">
        <v>1</v>
      </c>
      <c r="IC96" s="2" t="s">
        <v>1</v>
      </c>
      <c r="ID96" s="2" t="s">
        <v>1</v>
      </c>
      <c r="IE96" s="2" t="s">
        <v>1</v>
      </c>
      <c r="IF96" s="2">
        <v>213467</v>
      </c>
      <c r="IG96" s="2" t="s">
        <v>1</v>
      </c>
      <c r="IH96" s="2">
        <v>27140</v>
      </c>
      <c r="II96" s="2" t="s">
        <v>1</v>
      </c>
      <c r="IJ96" s="2" t="s">
        <v>1</v>
      </c>
      <c r="IK96" s="2" t="s">
        <v>1</v>
      </c>
      <c r="IL96" s="2" t="s">
        <v>1</v>
      </c>
      <c r="IM96" s="2" t="s">
        <v>1</v>
      </c>
      <c r="IN96" s="2" t="s">
        <v>1</v>
      </c>
      <c r="IO96" s="2" t="s">
        <v>1</v>
      </c>
      <c r="IP96" s="2" t="s">
        <v>1</v>
      </c>
      <c r="IQ96" s="2" t="s">
        <v>1</v>
      </c>
      <c r="IR96" s="2">
        <v>11000</v>
      </c>
      <c r="IS96" s="2" t="s">
        <v>1</v>
      </c>
      <c r="IT96" s="2" t="s">
        <v>1</v>
      </c>
      <c r="IU96" s="2" t="s">
        <v>1</v>
      </c>
      <c r="IV96" s="2" t="s">
        <v>1</v>
      </c>
      <c r="IW96" s="2" t="s">
        <v>1</v>
      </c>
      <c r="IX96" s="2" t="s">
        <v>1</v>
      </c>
      <c r="IY96" s="2" t="s">
        <v>1</v>
      </c>
      <c r="IZ96" s="2" t="s">
        <v>1</v>
      </c>
      <c r="JA96" s="2" t="s">
        <v>1</v>
      </c>
      <c r="JB96" s="2" t="s">
        <v>1</v>
      </c>
      <c r="JC96" s="2" t="s">
        <v>1</v>
      </c>
      <c r="JD96" s="2" t="s">
        <v>1</v>
      </c>
      <c r="JE96" s="2" t="s">
        <v>1</v>
      </c>
      <c r="JF96" s="2" t="s">
        <v>1</v>
      </c>
      <c r="JG96" s="2" t="s">
        <v>1</v>
      </c>
      <c r="JH96" s="2" t="s">
        <v>1</v>
      </c>
      <c r="JI96" s="2" t="s">
        <v>1</v>
      </c>
      <c r="JJ96" s="2" t="s">
        <v>1</v>
      </c>
      <c r="JK96" s="2" t="s">
        <v>1</v>
      </c>
      <c r="JL96" s="2">
        <v>0</v>
      </c>
      <c r="JM96" s="2" t="s">
        <v>1</v>
      </c>
      <c r="JN96" s="2" t="s">
        <v>1</v>
      </c>
      <c r="JO96" s="2" t="s">
        <v>1</v>
      </c>
      <c r="JP96" s="2" t="s">
        <v>1</v>
      </c>
      <c r="JQ96" s="2" t="s">
        <v>1</v>
      </c>
      <c r="JR96" s="2" t="s">
        <v>1</v>
      </c>
      <c r="JS96" s="2">
        <v>169362</v>
      </c>
      <c r="JT96" s="2">
        <v>59197</v>
      </c>
      <c r="JU96" s="2">
        <v>40777</v>
      </c>
      <c r="JV96" s="2" t="s">
        <v>1</v>
      </c>
      <c r="JW96" s="2" t="s">
        <v>1</v>
      </c>
      <c r="JX96" s="2" t="s">
        <v>1</v>
      </c>
      <c r="JY96" s="2" t="s">
        <v>1</v>
      </c>
      <c r="JZ96" s="2">
        <v>99060</v>
      </c>
      <c r="KA96" s="2" t="s">
        <v>1</v>
      </c>
      <c r="KB96" s="2" t="s">
        <v>1</v>
      </c>
      <c r="KC96" s="2" t="s">
        <v>1</v>
      </c>
      <c r="KD96" s="2" t="s">
        <v>1</v>
      </c>
      <c r="KE96" s="2" t="s">
        <v>1</v>
      </c>
      <c r="KF96" s="2" t="s">
        <v>1</v>
      </c>
      <c r="KG96" s="2" t="s">
        <v>1</v>
      </c>
      <c r="KH96" s="2" t="s">
        <v>1</v>
      </c>
      <c r="KI96" s="2" t="s">
        <v>1</v>
      </c>
      <c r="KJ96" s="2" t="s">
        <v>1</v>
      </c>
      <c r="KK96" s="2" t="s">
        <v>1</v>
      </c>
      <c r="KL96" s="2" t="s">
        <v>1</v>
      </c>
      <c r="KM96" s="2" t="s">
        <v>1</v>
      </c>
      <c r="KN96" s="2" t="s">
        <v>1</v>
      </c>
      <c r="KO96" s="2" t="s">
        <v>1</v>
      </c>
      <c r="KP96" s="2" t="s">
        <v>1</v>
      </c>
      <c r="KQ96" s="2" t="s">
        <v>1</v>
      </c>
      <c r="KR96" s="2" t="s">
        <v>1</v>
      </c>
      <c r="KS96" s="2" t="s">
        <v>1</v>
      </c>
      <c r="KT96" s="2" t="s">
        <v>1</v>
      </c>
      <c r="KU96" s="2" t="s">
        <v>1</v>
      </c>
      <c r="KV96" s="2" t="s">
        <v>1</v>
      </c>
      <c r="KW96" s="2" t="s">
        <v>1</v>
      </c>
      <c r="KX96" s="2" t="s">
        <v>1</v>
      </c>
      <c r="KY96" s="2" t="s">
        <v>1</v>
      </c>
      <c r="KZ96" s="2" t="s">
        <v>1</v>
      </c>
      <c r="LA96" s="2" t="s">
        <v>1</v>
      </c>
      <c r="LB96" s="2" t="s">
        <v>1</v>
      </c>
      <c r="LC96" s="2" t="s">
        <v>1</v>
      </c>
      <c r="LD96" s="2" t="s">
        <v>1</v>
      </c>
      <c r="LE96" s="2" t="s">
        <v>1</v>
      </c>
      <c r="LF96" s="2" t="s">
        <v>1</v>
      </c>
      <c r="LG96" s="2" t="s">
        <v>1</v>
      </c>
      <c r="LH96" s="2" t="s">
        <v>1</v>
      </c>
      <c r="LI96" s="2" t="s">
        <v>1</v>
      </c>
    </row>
    <row r="97" spans="1:321" x14ac:dyDescent="0.3">
      <c r="A97" s="2" t="s">
        <v>90</v>
      </c>
      <c r="B97" s="2">
        <v>870</v>
      </c>
      <c r="C97" s="8">
        <f t="shared" si="119"/>
        <v>-2043244.4400000013</v>
      </c>
      <c r="D97" s="8">
        <f t="shared" si="120"/>
        <v>20889386.580000002</v>
      </c>
      <c r="E97" s="8">
        <f t="shared" si="121"/>
        <v>24010.789172413795</v>
      </c>
      <c r="F97" s="8">
        <f t="shared" si="122"/>
        <v>14005056.65</v>
      </c>
      <c r="G97" s="8">
        <f t="shared" si="123"/>
        <v>3725299.29</v>
      </c>
      <c r="H97" s="8">
        <f t="shared" si="124"/>
        <v>1097255.6400000001</v>
      </c>
      <c r="I97" s="8">
        <f t="shared" si="125"/>
        <v>2061775</v>
      </c>
      <c r="J97" s="8">
        <f t="shared" si="126"/>
        <v>2369.8563218390805</v>
      </c>
      <c r="K97" s="8">
        <f t="shared" si="127"/>
        <v>1561775</v>
      </c>
      <c r="L97" s="8">
        <f t="shared" si="128"/>
        <v>500000</v>
      </c>
      <c r="M97" s="8">
        <f t="shared" si="129"/>
        <v>3288441.79</v>
      </c>
      <c r="N97" s="8">
        <f t="shared" si="130"/>
        <v>16097.766264367816</v>
      </c>
      <c r="O97" s="8">
        <f t="shared" si="131"/>
        <v>3399278.3100000005</v>
      </c>
      <c r="P97" s="8">
        <f t="shared" si="132"/>
        <v>3564959</v>
      </c>
      <c r="Q97" s="8">
        <f t="shared" si="133"/>
        <v>5962814.5800000001</v>
      </c>
      <c r="R97" s="8">
        <f t="shared" si="134"/>
        <v>13534871.25</v>
      </c>
      <c r="S97" s="8">
        <f t="shared" si="135"/>
        <v>15557.323275862069</v>
      </c>
      <c r="T97" s="8">
        <f t="shared" si="136"/>
        <v>470185.40000000037</v>
      </c>
      <c r="U97" s="7">
        <f t="shared" si="137"/>
        <v>3.3572545384884279E-2</v>
      </c>
      <c r="V97" s="8">
        <f t="shared" si="138"/>
        <v>5858.4</v>
      </c>
      <c r="W97" s="8">
        <f t="shared" si="139"/>
        <v>457987</v>
      </c>
      <c r="X97" s="8">
        <f t="shared" si="140"/>
        <v>0</v>
      </c>
      <c r="Y97" s="8">
        <f t="shared" si="141"/>
        <v>6340</v>
      </c>
      <c r="Z97" s="8">
        <f t="shared" si="142"/>
        <v>71354.36</v>
      </c>
      <c r="AA97" s="8">
        <f t="shared" si="143"/>
        <v>536465</v>
      </c>
      <c r="AB97" s="8">
        <f t="shared" si="144"/>
        <v>22932631.020000003</v>
      </c>
      <c r="AC97" s="8">
        <f t="shared" si="145"/>
        <v>26359.346000000005</v>
      </c>
      <c r="AD97" s="8">
        <f t="shared" si="146"/>
        <v>17497388.690000001</v>
      </c>
      <c r="AE97" s="8">
        <f t="shared" si="147"/>
        <v>20111.941022988507</v>
      </c>
      <c r="AF97" s="8">
        <f t="shared" si="148"/>
        <v>3013029</v>
      </c>
      <c r="AG97" s="7">
        <f t="shared" si="149"/>
        <v>0.13138610207316717</v>
      </c>
      <c r="AH97" s="8">
        <f t="shared" si="150"/>
        <v>3463.251724137931</v>
      </c>
      <c r="AI97" s="8">
        <f t="shared" si="151"/>
        <v>12294225.15</v>
      </c>
      <c r="AJ97" s="8">
        <f t="shared" si="152"/>
        <v>76948</v>
      </c>
      <c r="AK97" s="8">
        <f t="shared" si="153"/>
        <v>2043186.54</v>
      </c>
      <c r="AL97" s="8">
        <f t="shared" si="154"/>
        <v>5435242.3300000001</v>
      </c>
      <c r="AM97" s="8">
        <f t="shared" si="155"/>
        <v>6247.4049770114943</v>
      </c>
      <c r="AN97" s="8">
        <f t="shared" si="156"/>
        <v>5435242.3300000001</v>
      </c>
      <c r="AO97" s="8">
        <f t="shared" si="157"/>
        <v>0</v>
      </c>
      <c r="AP97" s="2">
        <v>3030656.37</v>
      </c>
      <c r="AQ97" s="2">
        <v>84311.91</v>
      </c>
      <c r="AR97" s="2">
        <v>284310.03000000003</v>
      </c>
      <c r="AS97" s="2" t="s">
        <v>1</v>
      </c>
      <c r="AT97" s="2">
        <v>2648399</v>
      </c>
      <c r="AU97" s="2">
        <v>916560</v>
      </c>
      <c r="AV97" s="2" t="s">
        <v>1</v>
      </c>
      <c r="AW97" s="2">
        <v>5962814.5800000001</v>
      </c>
      <c r="AX97" s="2" t="s">
        <v>1</v>
      </c>
      <c r="AY97" s="2" t="s">
        <v>1</v>
      </c>
      <c r="AZ97" s="2" t="s">
        <v>1</v>
      </c>
      <c r="BA97" s="2" t="s">
        <v>1</v>
      </c>
      <c r="BB97" s="2">
        <v>5858.4</v>
      </c>
      <c r="BC97" s="2" t="s">
        <v>1</v>
      </c>
      <c r="BD97" s="2" t="s">
        <v>1</v>
      </c>
      <c r="BE97" s="2" t="s">
        <v>1</v>
      </c>
      <c r="BF97" s="2" t="s">
        <v>1</v>
      </c>
      <c r="BG97" s="2">
        <v>441737</v>
      </c>
      <c r="BH97" s="2">
        <v>16250</v>
      </c>
      <c r="BI97" s="2" t="s">
        <v>1</v>
      </c>
      <c r="BJ97" s="2" t="s">
        <v>1</v>
      </c>
      <c r="BK97" s="2" t="s">
        <v>1</v>
      </c>
      <c r="BL97" s="2" t="s">
        <v>1</v>
      </c>
      <c r="BM97" s="2" t="s">
        <v>1</v>
      </c>
      <c r="BN97" s="2" t="s">
        <v>1</v>
      </c>
      <c r="BO97" s="2" t="s">
        <v>1</v>
      </c>
      <c r="BP97" s="2" t="s">
        <v>1</v>
      </c>
      <c r="BQ97" s="2" t="s">
        <v>1</v>
      </c>
      <c r="BR97" s="2">
        <v>6340</v>
      </c>
      <c r="BS97" s="2">
        <v>71354.36</v>
      </c>
      <c r="BT97" s="2" t="s">
        <v>1</v>
      </c>
      <c r="BU97" s="2" t="s">
        <v>1</v>
      </c>
      <c r="BV97" s="2" t="s">
        <v>1</v>
      </c>
      <c r="BW97" s="2">
        <v>536465</v>
      </c>
      <c r="BX97" s="2" t="s">
        <v>1</v>
      </c>
      <c r="BY97" s="2">
        <v>2567356.7000000002</v>
      </c>
      <c r="BZ97" s="2" t="s">
        <v>1</v>
      </c>
      <c r="CA97" s="2">
        <v>1815</v>
      </c>
      <c r="CB97" s="2" t="s">
        <v>1</v>
      </c>
      <c r="CC97" s="2" t="s">
        <v>1</v>
      </c>
      <c r="CD97" s="2" t="s">
        <v>1</v>
      </c>
      <c r="CE97" s="2">
        <v>99921</v>
      </c>
      <c r="CF97" s="2">
        <v>20944</v>
      </c>
      <c r="CG97" s="2" t="s">
        <v>1</v>
      </c>
      <c r="CH97" s="2">
        <v>598365</v>
      </c>
      <c r="CI97" s="2">
        <v>40.090000000000003</v>
      </c>
      <c r="CJ97" s="2">
        <v>0</v>
      </c>
      <c r="CK97" s="2" t="s">
        <v>1</v>
      </c>
      <c r="CL97" s="2" t="s">
        <v>1</v>
      </c>
      <c r="CM97" s="2" t="s">
        <v>1</v>
      </c>
      <c r="CN97" s="2" t="s">
        <v>1</v>
      </c>
      <c r="CO97" s="2" t="s">
        <v>1</v>
      </c>
      <c r="CP97" s="2" t="s">
        <v>1</v>
      </c>
      <c r="CQ97" s="2" t="s">
        <v>1</v>
      </c>
      <c r="CR97" s="2" t="s">
        <v>1</v>
      </c>
      <c r="CS97" s="2" t="s">
        <v>1</v>
      </c>
      <c r="CT97" s="2" t="s">
        <v>1</v>
      </c>
      <c r="CU97" s="2" t="s">
        <v>1</v>
      </c>
      <c r="CV97" s="2" t="s">
        <v>1</v>
      </c>
      <c r="CW97" s="2" t="s">
        <v>1</v>
      </c>
      <c r="CX97" s="2" t="s">
        <v>1</v>
      </c>
      <c r="CY97" s="2">
        <v>436757.5</v>
      </c>
      <c r="CZ97" s="2">
        <v>100</v>
      </c>
      <c r="DA97" s="2" t="s">
        <v>1</v>
      </c>
      <c r="DB97" s="2" t="s">
        <v>1</v>
      </c>
      <c r="DC97" s="2" t="s">
        <v>1</v>
      </c>
      <c r="DD97" s="2" t="s">
        <v>1</v>
      </c>
      <c r="DE97" s="2" t="s">
        <v>1</v>
      </c>
      <c r="DF97" s="2" t="s">
        <v>1</v>
      </c>
      <c r="DG97" s="2" t="s">
        <v>1</v>
      </c>
      <c r="DH97" s="2" t="s">
        <v>1</v>
      </c>
      <c r="DI97" s="2" t="s">
        <v>1</v>
      </c>
      <c r="DJ97" s="2" t="s">
        <v>1</v>
      </c>
      <c r="DK97" s="2">
        <v>64739</v>
      </c>
      <c r="DL97" s="2" t="s">
        <v>1</v>
      </c>
      <c r="DM97" s="2">
        <v>102500</v>
      </c>
      <c r="DN97" s="2" t="s">
        <v>1</v>
      </c>
      <c r="DO97" s="2" t="s">
        <v>1</v>
      </c>
      <c r="DP97" s="2" t="s">
        <v>1</v>
      </c>
      <c r="DQ97" s="2">
        <v>0</v>
      </c>
      <c r="DR97" s="2" t="s">
        <v>1</v>
      </c>
      <c r="DS97" s="2">
        <v>930016.64</v>
      </c>
      <c r="DT97" s="2" t="s">
        <v>1</v>
      </c>
      <c r="DU97" s="2" t="s">
        <v>1</v>
      </c>
      <c r="DV97" s="2">
        <v>87000</v>
      </c>
      <c r="DW97" s="2">
        <v>190300</v>
      </c>
      <c r="DX97" s="2" t="s">
        <v>1</v>
      </c>
      <c r="DY97" s="2">
        <v>888955</v>
      </c>
      <c r="DZ97" s="2" t="s">
        <v>1</v>
      </c>
      <c r="EA97" s="2" t="s">
        <v>1</v>
      </c>
      <c r="EB97" s="2">
        <v>395520</v>
      </c>
      <c r="EC97" s="2" t="s">
        <v>1</v>
      </c>
      <c r="ED97" s="2" t="s">
        <v>1</v>
      </c>
      <c r="EE97" s="2" t="s">
        <v>1</v>
      </c>
      <c r="EF97" s="2" t="s">
        <v>1</v>
      </c>
      <c r="EG97" s="2" t="s">
        <v>1</v>
      </c>
      <c r="EH97" s="2" t="s">
        <v>1</v>
      </c>
      <c r="EI97" s="2" t="s">
        <v>1</v>
      </c>
      <c r="EJ97" s="2" t="s">
        <v>1</v>
      </c>
      <c r="EK97" s="2" t="s">
        <v>1</v>
      </c>
      <c r="EL97" s="2" t="s">
        <v>1</v>
      </c>
      <c r="EM97" s="2" t="s">
        <v>1</v>
      </c>
      <c r="EN97" s="2">
        <v>500000</v>
      </c>
      <c r="EO97" s="2" t="s">
        <v>1</v>
      </c>
      <c r="EP97" s="2" t="s">
        <v>1</v>
      </c>
      <c r="EQ97" s="2" t="s">
        <v>1</v>
      </c>
      <c r="ER97" s="2" t="s">
        <v>1</v>
      </c>
      <c r="ES97" s="2">
        <v>1111580</v>
      </c>
      <c r="ET97" s="2" t="s">
        <v>1</v>
      </c>
      <c r="EU97" s="2">
        <v>9808</v>
      </c>
      <c r="EV97" s="2">
        <v>170506</v>
      </c>
      <c r="EW97" s="2">
        <v>1071349</v>
      </c>
      <c r="EX97" s="2" t="s">
        <v>1</v>
      </c>
      <c r="EY97" s="2" t="s">
        <v>1</v>
      </c>
      <c r="EZ97" s="2" t="s">
        <v>1</v>
      </c>
      <c r="FA97" s="2">
        <v>429482</v>
      </c>
      <c r="FB97" s="2">
        <v>213101</v>
      </c>
      <c r="FC97" s="2">
        <v>6846</v>
      </c>
      <c r="FD97" s="2">
        <v>357</v>
      </c>
      <c r="FE97" s="2" t="s">
        <v>1</v>
      </c>
      <c r="FF97" s="2" t="s">
        <v>1</v>
      </c>
      <c r="FG97" s="2">
        <v>12100</v>
      </c>
      <c r="FH97" s="2" t="s">
        <v>1</v>
      </c>
      <c r="FI97" s="2" t="s">
        <v>1</v>
      </c>
      <c r="FJ97" s="2">
        <v>1089</v>
      </c>
      <c r="FK97" s="2" t="s">
        <v>1</v>
      </c>
      <c r="FL97" s="2">
        <v>5182</v>
      </c>
      <c r="FM97" s="2">
        <v>3391</v>
      </c>
      <c r="FN97" s="2">
        <v>133314</v>
      </c>
      <c r="FO97" s="2" t="s">
        <v>1</v>
      </c>
      <c r="FP97" s="2">
        <v>696242.24</v>
      </c>
      <c r="FQ97" s="2">
        <v>92603.72</v>
      </c>
      <c r="FR97" s="2" t="s">
        <v>1</v>
      </c>
      <c r="FS97" s="2" t="s">
        <v>1</v>
      </c>
      <c r="FT97" s="2" t="s">
        <v>1</v>
      </c>
      <c r="FU97" s="2" t="s">
        <v>1</v>
      </c>
      <c r="FV97" s="2">
        <v>1829</v>
      </c>
      <c r="FW97" s="2" t="s">
        <v>1</v>
      </c>
      <c r="FX97" s="2">
        <v>51073</v>
      </c>
      <c r="FY97" s="2">
        <v>256853</v>
      </c>
      <c r="FZ97" s="2" t="s">
        <v>1</v>
      </c>
      <c r="GA97" s="2">
        <v>93922.6</v>
      </c>
      <c r="GB97" s="2" t="s">
        <v>1</v>
      </c>
      <c r="GC97" s="2" t="s">
        <v>1</v>
      </c>
      <c r="GD97" s="2">
        <v>2441</v>
      </c>
      <c r="GE97" s="2">
        <v>14058.5</v>
      </c>
      <c r="GF97" s="2">
        <v>160100.29999999999</v>
      </c>
      <c r="GG97" s="2">
        <v>22795</v>
      </c>
      <c r="GH97" s="2" t="s">
        <v>1</v>
      </c>
      <c r="GI97" s="2">
        <v>890</v>
      </c>
      <c r="GJ97" s="2">
        <v>9513</v>
      </c>
      <c r="GK97" s="2" t="s">
        <v>1</v>
      </c>
      <c r="GL97" s="2">
        <v>3367379.14</v>
      </c>
      <c r="GM97" s="2">
        <v>7288072.6500000004</v>
      </c>
      <c r="GN97" s="2" t="s">
        <v>1</v>
      </c>
      <c r="GO97" s="2">
        <v>44848</v>
      </c>
      <c r="GP97" s="2">
        <v>8616</v>
      </c>
      <c r="GQ97" s="2" t="s">
        <v>1</v>
      </c>
      <c r="GR97" s="2" t="s">
        <v>1</v>
      </c>
      <c r="GS97" s="2" t="s">
        <v>1</v>
      </c>
      <c r="GT97" s="2">
        <v>21065</v>
      </c>
      <c r="GU97" s="2" t="s">
        <v>1</v>
      </c>
      <c r="GV97" s="2" t="s">
        <v>1</v>
      </c>
      <c r="GW97" s="2" t="s">
        <v>1</v>
      </c>
      <c r="GX97" s="2" t="s">
        <v>1</v>
      </c>
      <c r="GY97" s="2">
        <v>1000</v>
      </c>
      <c r="GZ97" s="2" t="s">
        <v>1</v>
      </c>
      <c r="HA97" s="2">
        <v>5847</v>
      </c>
      <c r="HB97" s="2" t="s">
        <v>1</v>
      </c>
      <c r="HC97" s="2" t="s">
        <v>1</v>
      </c>
      <c r="HD97" s="2" t="s">
        <v>1</v>
      </c>
      <c r="HE97" s="2" t="s">
        <v>1</v>
      </c>
      <c r="HF97" s="2" t="s">
        <v>1</v>
      </c>
      <c r="HG97" s="2" t="s">
        <v>1</v>
      </c>
      <c r="HH97" s="2" t="s">
        <v>1</v>
      </c>
      <c r="HI97" s="2" t="s">
        <v>1</v>
      </c>
      <c r="HJ97" s="2">
        <v>60000</v>
      </c>
      <c r="HK97" s="2" t="s">
        <v>1</v>
      </c>
      <c r="HL97" s="2" t="s">
        <v>1</v>
      </c>
      <c r="HM97" s="2" t="s">
        <v>1</v>
      </c>
      <c r="HN97" s="2">
        <v>16948</v>
      </c>
      <c r="HO97" s="2" t="s">
        <v>1</v>
      </c>
      <c r="HP97" s="2" t="s">
        <v>1</v>
      </c>
      <c r="HQ97" s="2">
        <v>3438</v>
      </c>
      <c r="HR97" s="2" t="s">
        <v>1</v>
      </c>
      <c r="HS97" s="2">
        <v>48620</v>
      </c>
      <c r="HT97" s="2" t="s">
        <v>1</v>
      </c>
      <c r="HU97" s="2" t="s">
        <v>1</v>
      </c>
      <c r="HV97" s="2" t="s">
        <v>1</v>
      </c>
      <c r="HW97" s="2">
        <v>520000</v>
      </c>
      <c r="HX97" s="2" t="s">
        <v>1</v>
      </c>
      <c r="HY97" s="2" t="s">
        <v>1</v>
      </c>
      <c r="HZ97" s="2" t="s">
        <v>1</v>
      </c>
      <c r="IA97" s="2" t="s">
        <v>1</v>
      </c>
      <c r="IB97" s="2" t="s">
        <v>1</v>
      </c>
      <c r="IC97" s="2" t="s">
        <v>1</v>
      </c>
      <c r="ID97" s="2" t="s">
        <v>1</v>
      </c>
      <c r="IE97" s="2">
        <v>2000</v>
      </c>
      <c r="IF97" s="2">
        <v>1352419.54</v>
      </c>
      <c r="IG97" s="2">
        <v>1200</v>
      </c>
      <c r="IH97" s="2">
        <v>115509</v>
      </c>
      <c r="II97" s="2" t="s">
        <v>1</v>
      </c>
      <c r="IJ97" s="2" t="s">
        <v>1</v>
      </c>
      <c r="IK97" s="2" t="s">
        <v>1</v>
      </c>
      <c r="IL97" s="2" t="s">
        <v>1</v>
      </c>
      <c r="IM97" s="2" t="s">
        <v>1</v>
      </c>
      <c r="IN97" s="2" t="s">
        <v>1</v>
      </c>
      <c r="IO97" s="2" t="s">
        <v>1</v>
      </c>
      <c r="IP97" s="2" t="s">
        <v>1</v>
      </c>
      <c r="IQ97" s="2" t="s">
        <v>1</v>
      </c>
      <c r="IR97" s="2" t="s">
        <v>1</v>
      </c>
      <c r="IS97" s="2" t="s">
        <v>1</v>
      </c>
      <c r="IT97" s="2" t="s">
        <v>1</v>
      </c>
      <c r="IU97" s="2">
        <v>0</v>
      </c>
      <c r="IV97" s="2" t="s">
        <v>1</v>
      </c>
      <c r="IW97" s="2" t="s">
        <v>1</v>
      </c>
      <c r="IX97" s="2" t="s">
        <v>1</v>
      </c>
      <c r="IY97" s="2" t="s">
        <v>1</v>
      </c>
      <c r="IZ97" s="2" t="s">
        <v>1</v>
      </c>
      <c r="JA97" s="2" t="s">
        <v>1</v>
      </c>
      <c r="JB97" s="2" t="s">
        <v>1</v>
      </c>
      <c r="JC97" s="2">
        <v>70000</v>
      </c>
      <c r="JD97" s="2" t="s">
        <v>1</v>
      </c>
      <c r="JE97" s="2" t="s">
        <v>1</v>
      </c>
      <c r="JF97" s="2" t="s">
        <v>1</v>
      </c>
      <c r="JG97" s="2" t="s">
        <v>1</v>
      </c>
      <c r="JH97" s="2" t="s">
        <v>1</v>
      </c>
      <c r="JI97" s="2" t="s">
        <v>1</v>
      </c>
      <c r="JJ97" s="2" t="s">
        <v>1</v>
      </c>
      <c r="JK97" s="2" t="s">
        <v>1</v>
      </c>
      <c r="JL97" s="2" t="s">
        <v>1</v>
      </c>
      <c r="JM97" s="2" t="s">
        <v>1</v>
      </c>
      <c r="JN97" s="2" t="s">
        <v>1</v>
      </c>
      <c r="JO97" s="2" t="s">
        <v>1</v>
      </c>
      <c r="JP97" s="2" t="s">
        <v>1</v>
      </c>
      <c r="JQ97" s="2" t="s">
        <v>1</v>
      </c>
      <c r="JR97" s="2" t="s">
        <v>1</v>
      </c>
      <c r="JS97" s="2">
        <v>5325641.33</v>
      </c>
      <c r="JT97" s="2">
        <v>96900</v>
      </c>
      <c r="JU97" s="2" t="s">
        <v>1</v>
      </c>
      <c r="JV97" s="2" t="s">
        <v>1</v>
      </c>
      <c r="JW97" s="2" t="s">
        <v>1</v>
      </c>
      <c r="JX97" s="2" t="s">
        <v>1</v>
      </c>
      <c r="JY97" s="2" t="s">
        <v>1</v>
      </c>
      <c r="JZ97" s="2">
        <v>12701</v>
      </c>
      <c r="KA97" s="2" t="s">
        <v>1</v>
      </c>
      <c r="KB97" s="2" t="s">
        <v>1</v>
      </c>
      <c r="KC97" s="2" t="s">
        <v>1</v>
      </c>
      <c r="KD97" s="2" t="s">
        <v>1</v>
      </c>
      <c r="KE97" s="2" t="s">
        <v>1</v>
      </c>
      <c r="KF97" s="2" t="s">
        <v>1</v>
      </c>
      <c r="KG97" s="2" t="s">
        <v>1</v>
      </c>
      <c r="KH97" s="2" t="s">
        <v>1</v>
      </c>
      <c r="KI97" s="2" t="s">
        <v>1</v>
      </c>
      <c r="KJ97" s="2" t="s">
        <v>1</v>
      </c>
      <c r="KK97" s="2" t="s">
        <v>1</v>
      </c>
      <c r="KL97" s="2" t="s">
        <v>1</v>
      </c>
      <c r="KM97" s="2" t="s">
        <v>1</v>
      </c>
      <c r="KN97" s="2" t="s">
        <v>1</v>
      </c>
      <c r="KO97" s="2" t="s">
        <v>1</v>
      </c>
      <c r="KP97" s="2" t="s">
        <v>1</v>
      </c>
      <c r="KQ97" s="2" t="s">
        <v>1</v>
      </c>
      <c r="KR97" s="2" t="s">
        <v>1</v>
      </c>
      <c r="KS97" s="2" t="s">
        <v>1</v>
      </c>
      <c r="KT97" s="2" t="s">
        <v>1</v>
      </c>
      <c r="KU97" s="2" t="s">
        <v>1</v>
      </c>
      <c r="KV97" s="2" t="s">
        <v>1</v>
      </c>
      <c r="KW97" s="2" t="s">
        <v>1</v>
      </c>
      <c r="KX97" s="2" t="s">
        <v>1</v>
      </c>
      <c r="KY97" s="2" t="s">
        <v>1</v>
      </c>
      <c r="KZ97" s="2" t="s">
        <v>1</v>
      </c>
      <c r="LA97" s="2" t="s">
        <v>1</v>
      </c>
      <c r="LB97" s="2" t="s">
        <v>1</v>
      </c>
      <c r="LC97" s="2" t="s">
        <v>1</v>
      </c>
      <c r="LD97" s="2" t="s">
        <v>1</v>
      </c>
      <c r="LE97" s="2" t="s">
        <v>1</v>
      </c>
      <c r="LF97" s="2" t="s">
        <v>1</v>
      </c>
      <c r="LG97" s="2" t="s">
        <v>1</v>
      </c>
      <c r="LH97" s="2" t="s">
        <v>1</v>
      </c>
      <c r="LI97" s="2" t="s">
        <v>1</v>
      </c>
    </row>
    <row r="98" spans="1:321" x14ac:dyDescent="0.3">
      <c r="A98" s="2" t="s">
        <v>92</v>
      </c>
      <c r="B98" s="2">
        <v>412</v>
      </c>
      <c r="C98" s="8">
        <f t="shared" si="119"/>
        <v>1253721.8999999985</v>
      </c>
      <c r="D98" s="8">
        <f t="shared" si="120"/>
        <v>15278040.449999999</v>
      </c>
      <c r="E98" s="8">
        <f t="shared" si="121"/>
        <v>37082.622451456307</v>
      </c>
      <c r="F98" s="8">
        <f t="shared" si="122"/>
        <v>8499104.6400000006</v>
      </c>
      <c r="G98" s="8">
        <f t="shared" si="123"/>
        <v>5473735.8099999996</v>
      </c>
      <c r="H98" s="8">
        <f t="shared" si="124"/>
        <v>431500</v>
      </c>
      <c r="I98" s="8">
        <f t="shared" si="125"/>
        <v>873700</v>
      </c>
      <c r="J98" s="8">
        <f t="shared" si="126"/>
        <v>2120.6310679611652</v>
      </c>
      <c r="K98" s="8">
        <f t="shared" si="127"/>
        <v>690700</v>
      </c>
      <c r="L98" s="8">
        <f t="shared" si="128"/>
        <v>183000</v>
      </c>
      <c r="M98" s="8">
        <f t="shared" si="129"/>
        <v>5365779.8099999996</v>
      </c>
      <c r="N98" s="8">
        <f t="shared" si="130"/>
        <v>20628.894757281556</v>
      </c>
      <c r="O98" s="8">
        <f t="shared" si="131"/>
        <v>1801878.5699999998</v>
      </c>
      <c r="P98" s="8">
        <f t="shared" si="132"/>
        <v>2708657.81</v>
      </c>
      <c r="Q98" s="8">
        <f t="shared" si="133"/>
        <v>3071592.53</v>
      </c>
      <c r="R98" s="8">
        <f t="shared" si="134"/>
        <v>8159463.7999999998</v>
      </c>
      <c r="S98" s="8">
        <f t="shared" si="135"/>
        <v>19804.523786407768</v>
      </c>
      <c r="T98" s="8">
        <f t="shared" si="136"/>
        <v>339640.84000000078</v>
      </c>
      <c r="U98" s="7">
        <f t="shared" si="137"/>
        <v>3.9961955333685684E-2</v>
      </c>
      <c r="V98" s="8">
        <f t="shared" si="138"/>
        <v>2687.84</v>
      </c>
      <c r="W98" s="8">
        <f t="shared" si="139"/>
        <v>332543</v>
      </c>
      <c r="X98" s="8">
        <f t="shared" si="140"/>
        <v>0</v>
      </c>
      <c r="Y98" s="8">
        <f t="shared" si="141"/>
        <v>4410</v>
      </c>
      <c r="Z98" s="8">
        <f t="shared" si="142"/>
        <v>36872.720000000001</v>
      </c>
      <c r="AA98" s="8">
        <f t="shared" si="143"/>
        <v>540462.17000000004</v>
      </c>
      <c r="AB98" s="8">
        <f t="shared" si="144"/>
        <v>14024318.550000001</v>
      </c>
      <c r="AC98" s="8">
        <f t="shared" si="145"/>
        <v>34039.608131067966</v>
      </c>
      <c r="AD98" s="8">
        <f t="shared" si="146"/>
        <v>11746922.08</v>
      </c>
      <c r="AE98" s="8">
        <f t="shared" si="147"/>
        <v>28511.946796116506</v>
      </c>
      <c r="AF98" s="8">
        <f t="shared" si="148"/>
        <v>2280562.5</v>
      </c>
      <c r="AG98" s="7">
        <f t="shared" si="149"/>
        <v>0.1626148530403996</v>
      </c>
      <c r="AH98" s="8">
        <f t="shared" si="150"/>
        <v>5535.3458737864075</v>
      </c>
      <c r="AI98" s="8">
        <f t="shared" si="151"/>
        <v>6741947.1800000006</v>
      </c>
      <c r="AJ98" s="8">
        <f t="shared" si="152"/>
        <v>90314.4</v>
      </c>
      <c r="AK98" s="8">
        <f t="shared" si="153"/>
        <v>2634098</v>
      </c>
      <c r="AL98" s="8">
        <f t="shared" si="154"/>
        <v>2277396.4699999997</v>
      </c>
      <c r="AM98" s="8">
        <f t="shared" si="155"/>
        <v>5527.6613349514555</v>
      </c>
      <c r="AN98" s="8">
        <f t="shared" si="156"/>
        <v>2277396.4699999997</v>
      </c>
      <c r="AO98" s="8">
        <f t="shared" si="157"/>
        <v>0</v>
      </c>
      <c r="AP98" s="2">
        <v>1612311.73</v>
      </c>
      <c r="AQ98" s="2">
        <v>50549.66</v>
      </c>
      <c r="AR98" s="2">
        <v>139017.18</v>
      </c>
      <c r="AS98" s="2" t="s">
        <v>1</v>
      </c>
      <c r="AT98" s="2">
        <v>1383027.81</v>
      </c>
      <c r="AU98" s="2">
        <v>1325630</v>
      </c>
      <c r="AV98" s="2" t="s">
        <v>1</v>
      </c>
      <c r="AW98" s="2">
        <v>3071592.53</v>
      </c>
      <c r="AX98" s="2" t="s">
        <v>1</v>
      </c>
      <c r="AY98" s="2" t="s">
        <v>1</v>
      </c>
      <c r="AZ98" s="2" t="s">
        <v>1</v>
      </c>
      <c r="BA98" s="2" t="s">
        <v>1</v>
      </c>
      <c r="BB98" s="2">
        <v>2687.84</v>
      </c>
      <c r="BC98" s="2" t="s">
        <v>1</v>
      </c>
      <c r="BD98" s="2" t="s">
        <v>1</v>
      </c>
      <c r="BE98" s="2" t="s">
        <v>1</v>
      </c>
      <c r="BF98" s="2" t="s">
        <v>1</v>
      </c>
      <c r="BG98" s="2">
        <v>326834</v>
      </c>
      <c r="BH98" s="2">
        <v>4851</v>
      </c>
      <c r="BI98" s="2">
        <v>10</v>
      </c>
      <c r="BJ98" s="2">
        <v>0</v>
      </c>
      <c r="BK98" s="2" t="s">
        <v>1</v>
      </c>
      <c r="BL98" s="2">
        <v>848</v>
      </c>
      <c r="BM98" s="2" t="s">
        <v>1</v>
      </c>
      <c r="BN98" s="2" t="s">
        <v>1</v>
      </c>
      <c r="BO98" s="2" t="s">
        <v>1</v>
      </c>
      <c r="BP98" s="2" t="s">
        <v>1</v>
      </c>
      <c r="BQ98" s="2" t="s">
        <v>1</v>
      </c>
      <c r="BR98" s="2">
        <v>4410</v>
      </c>
      <c r="BS98" s="2">
        <v>36688.07</v>
      </c>
      <c r="BT98" s="2">
        <v>184.65</v>
      </c>
      <c r="BU98" s="2" t="s">
        <v>1</v>
      </c>
      <c r="BV98" s="2" t="s">
        <v>1</v>
      </c>
      <c r="BW98" s="2">
        <v>540462.17000000004</v>
      </c>
      <c r="BX98" s="2" t="s">
        <v>1</v>
      </c>
      <c r="BY98" s="2">
        <v>4568060.8099999996</v>
      </c>
      <c r="BZ98" s="2" t="s">
        <v>1</v>
      </c>
      <c r="CA98" s="2">
        <v>1210</v>
      </c>
      <c r="CB98" s="2" t="s">
        <v>1</v>
      </c>
      <c r="CC98" s="2" t="s">
        <v>1</v>
      </c>
      <c r="CD98" s="2" t="s">
        <v>1</v>
      </c>
      <c r="CE98" s="2">
        <v>133588</v>
      </c>
      <c r="CF98" s="2">
        <v>582921</v>
      </c>
      <c r="CG98" s="2">
        <v>80000</v>
      </c>
      <c r="CH98" s="2" t="s">
        <v>1</v>
      </c>
      <c r="CI98" s="2">
        <v>0</v>
      </c>
      <c r="CJ98" s="2">
        <v>0</v>
      </c>
      <c r="CK98" s="2" t="s">
        <v>1</v>
      </c>
      <c r="CL98" s="2" t="s">
        <v>1</v>
      </c>
      <c r="CM98" s="2" t="s">
        <v>1</v>
      </c>
      <c r="CN98" s="2" t="s">
        <v>1</v>
      </c>
      <c r="CO98" s="2" t="s">
        <v>1</v>
      </c>
      <c r="CP98" s="2" t="s">
        <v>1</v>
      </c>
      <c r="CQ98" s="2">
        <v>12990</v>
      </c>
      <c r="CR98" s="2" t="s">
        <v>1</v>
      </c>
      <c r="CS98" s="2" t="s">
        <v>1</v>
      </c>
      <c r="CT98" s="2" t="s">
        <v>1</v>
      </c>
      <c r="CU98" s="2" t="s">
        <v>1</v>
      </c>
      <c r="CV98" s="2" t="s">
        <v>1</v>
      </c>
      <c r="CW98" s="2" t="s">
        <v>1</v>
      </c>
      <c r="CX98" s="2">
        <v>16079</v>
      </c>
      <c r="CY98" s="2">
        <v>78887</v>
      </c>
      <c r="CZ98" s="2" t="s">
        <v>1</v>
      </c>
      <c r="DA98" s="2" t="s">
        <v>1</v>
      </c>
      <c r="DB98" s="2">
        <v>0</v>
      </c>
      <c r="DC98" s="2" t="s">
        <v>1</v>
      </c>
      <c r="DD98" s="2" t="s">
        <v>1</v>
      </c>
      <c r="DE98" s="2" t="s">
        <v>1</v>
      </c>
      <c r="DF98" s="2" t="s">
        <v>1</v>
      </c>
      <c r="DG98" s="2" t="s">
        <v>1</v>
      </c>
      <c r="DH98" s="2" t="s">
        <v>1</v>
      </c>
      <c r="DI98" s="2" t="s">
        <v>1</v>
      </c>
      <c r="DJ98" s="2" t="s">
        <v>1</v>
      </c>
      <c r="DK98" s="2">
        <v>431500</v>
      </c>
      <c r="DL98" s="2" t="s">
        <v>1</v>
      </c>
      <c r="DM98" s="2" t="s">
        <v>1</v>
      </c>
      <c r="DN98" s="2" t="s">
        <v>1</v>
      </c>
      <c r="DO98" s="2" t="s">
        <v>1</v>
      </c>
      <c r="DP98" s="2" t="s">
        <v>1</v>
      </c>
      <c r="DQ98" s="2" t="s">
        <v>1</v>
      </c>
      <c r="DR98" s="2" t="s">
        <v>1</v>
      </c>
      <c r="DS98" s="2" t="s">
        <v>1</v>
      </c>
      <c r="DT98" s="2" t="s">
        <v>1</v>
      </c>
      <c r="DU98" s="2" t="s">
        <v>1</v>
      </c>
      <c r="DV98" s="2">
        <v>58000</v>
      </c>
      <c r="DW98" s="2">
        <v>135100</v>
      </c>
      <c r="DX98" s="2" t="s">
        <v>1</v>
      </c>
      <c r="DY98" s="2">
        <v>117700</v>
      </c>
      <c r="DZ98" s="2" t="s">
        <v>1</v>
      </c>
      <c r="EA98" s="2" t="s">
        <v>1</v>
      </c>
      <c r="EB98" s="2">
        <v>379900</v>
      </c>
      <c r="EC98" s="2" t="s">
        <v>1</v>
      </c>
      <c r="ED98" s="2">
        <v>0</v>
      </c>
      <c r="EE98" s="2" t="s">
        <v>1</v>
      </c>
      <c r="EF98" s="2" t="s">
        <v>1</v>
      </c>
      <c r="EG98" s="2" t="s">
        <v>1</v>
      </c>
      <c r="EH98" s="2" t="s">
        <v>1</v>
      </c>
      <c r="EI98" s="2" t="s">
        <v>1</v>
      </c>
      <c r="EJ98" s="2" t="s">
        <v>1</v>
      </c>
      <c r="EK98" s="2" t="s">
        <v>1</v>
      </c>
      <c r="EL98" s="2" t="s">
        <v>1</v>
      </c>
      <c r="EM98" s="2" t="s">
        <v>1</v>
      </c>
      <c r="EN98" s="2">
        <v>183000</v>
      </c>
      <c r="EO98" s="2" t="s">
        <v>1</v>
      </c>
      <c r="EP98" s="2" t="s">
        <v>1</v>
      </c>
      <c r="EQ98" s="2" t="s">
        <v>1</v>
      </c>
      <c r="ER98" s="2" t="s">
        <v>1</v>
      </c>
      <c r="ES98" s="2">
        <v>819251</v>
      </c>
      <c r="ET98" s="2" t="s">
        <v>1</v>
      </c>
      <c r="EU98" s="2">
        <v>5815</v>
      </c>
      <c r="EV98" s="2">
        <v>105673</v>
      </c>
      <c r="EW98" s="2">
        <v>682339</v>
      </c>
      <c r="EX98" s="2" t="s">
        <v>1</v>
      </c>
      <c r="EY98" s="2" t="s">
        <v>1</v>
      </c>
      <c r="EZ98" s="2" t="s">
        <v>1</v>
      </c>
      <c r="FA98" s="2">
        <v>437117</v>
      </c>
      <c r="FB98" s="2">
        <v>226043</v>
      </c>
      <c r="FC98" s="2">
        <v>4324.5</v>
      </c>
      <c r="FD98" s="2" t="s">
        <v>1</v>
      </c>
      <c r="FE98" s="2" t="s">
        <v>1</v>
      </c>
      <c r="FF98" s="2" t="s">
        <v>1</v>
      </c>
      <c r="FG98" s="2" t="s">
        <v>1</v>
      </c>
      <c r="FH98" s="2" t="s">
        <v>1</v>
      </c>
      <c r="FI98" s="2">
        <v>0</v>
      </c>
      <c r="FJ98" s="2">
        <v>220</v>
      </c>
      <c r="FK98" s="2" t="s">
        <v>1</v>
      </c>
      <c r="FL98" s="2" t="s">
        <v>1</v>
      </c>
      <c r="FM98" s="2" t="s">
        <v>1</v>
      </c>
      <c r="FN98" s="2">
        <v>289830.5</v>
      </c>
      <c r="FO98" s="2" t="s">
        <v>1</v>
      </c>
      <c r="FP98" s="2">
        <v>829000.6</v>
      </c>
      <c r="FQ98" s="2" t="s">
        <v>1</v>
      </c>
      <c r="FR98" s="2" t="s">
        <v>1</v>
      </c>
      <c r="FS98" s="2" t="s">
        <v>1</v>
      </c>
      <c r="FT98" s="2" t="s">
        <v>1</v>
      </c>
      <c r="FU98" s="2" t="s">
        <v>1</v>
      </c>
      <c r="FV98" s="2" t="s">
        <v>1</v>
      </c>
      <c r="FW98" s="2" t="s">
        <v>1</v>
      </c>
      <c r="FX98" s="2">
        <v>161759.46</v>
      </c>
      <c r="FY98" s="2">
        <v>301978.23999999999</v>
      </c>
      <c r="FZ98" s="2" t="s">
        <v>1</v>
      </c>
      <c r="GA98" s="2">
        <v>75883.11</v>
      </c>
      <c r="GB98" s="2" t="s">
        <v>1</v>
      </c>
      <c r="GC98" s="2" t="s">
        <v>1</v>
      </c>
      <c r="GD98" s="2">
        <v>7467</v>
      </c>
      <c r="GE98" s="2">
        <v>11582.92</v>
      </c>
      <c r="GF98" s="2">
        <v>81354.03</v>
      </c>
      <c r="GG98" s="2" t="s">
        <v>1</v>
      </c>
      <c r="GH98" s="2" t="s">
        <v>1</v>
      </c>
      <c r="GI98" s="2">
        <v>35982</v>
      </c>
      <c r="GJ98" s="2">
        <v>15480</v>
      </c>
      <c r="GK98" s="2">
        <v>3932</v>
      </c>
      <c r="GL98" s="2">
        <v>2304301.56</v>
      </c>
      <c r="GM98" s="2">
        <v>2577551.2200000002</v>
      </c>
      <c r="GN98" s="2" t="s">
        <v>1</v>
      </c>
      <c r="GO98" s="2">
        <v>2691</v>
      </c>
      <c r="GP98" s="2">
        <v>6640.54</v>
      </c>
      <c r="GQ98" s="2" t="s">
        <v>1</v>
      </c>
      <c r="GR98" s="2" t="s">
        <v>1</v>
      </c>
      <c r="GS98" s="2" t="s">
        <v>1</v>
      </c>
      <c r="GT98" s="2">
        <v>7796</v>
      </c>
      <c r="GU98" s="2" t="s">
        <v>1</v>
      </c>
      <c r="GV98" s="2" t="s">
        <v>1</v>
      </c>
      <c r="GW98" s="2" t="s">
        <v>1</v>
      </c>
      <c r="GX98" s="2" t="s">
        <v>1</v>
      </c>
      <c r="GY98" s="2" t="s">
        <v>1</v>
      </c>
      <c r="GZ98" s="2">
        <v>18304</v>
      </c>
      <c r="HA98" s="2">
        <v>10193</v>
      </c>
      <c r="HB98" s="2" t="s">
        <v>1</v>
      </c>
      <c r="HC98" s="2" t="s">
        <v>1</v>
      </c>
      <c r="HD98" s="2" t="s">
        <v>1</v>
      </c>
      <c r="HE98" s="2" t="s">
        <v>1</v>
      </c>
      <c r="HF98" s="2" t="s">
        <v>1</v>
      </c>
      <c r="HG98" s="2" t="s">
        <v>1</v>
      </c>
      <c r="HH98" s="2" t="s">
        <v>1</v>
      </c>
      <c r="HI98" s="2" t="s">
        <v>1</v>
      </c>
      <c r="HJ98" s="2">
        <v>40842.400000000001</v>
      </c>
      <c r="HK98" s="2">
        <v>11472</v>
      </c>
      <c r="HL98" s="2" t="s">
        <v>1</v>
      </c>
      <c r="HM98" s="2" t="s">
        <v>1</v>
      </c>
      <c r="HN98" s="2">
        <v>38000</v>
      </c>
      <c r="HO98" s="2" t="s">
        <v>1</v>
      </c>
      <c r="HP98" s="2" t="s">
        <v>1</v>
      </c>
      <c r="HQ98" s="2">
        <v>9200</v>
      </c>
      <c r="HR98" s="2" t="s">
        <v>1</v>
      </c>
      <c r="HS98" s="2" t="s">
        <v>1</v>
      </c>
      <c r="HT98" s="2" t="s">
        <v>1</v>
      </c>
      <c r="HU98" s="2" t="s">
        <v>1</v>
      </c>
      <c r="HV98" s="2" t="s">
        <v>1</v>
      </c>
      <c r="HW98" s="2">
        <v>729000</v>
      </c>
      <c r="HX98" s="2" t="s">
        <v>1</v>
      </c>
      <c r="HY98" s="2" t="s">
        <v>1</v>
      </c>
      <c r="HZ98" s="2" t="s">
        <v>1</v>
      </c>
      <c r="IA98" s="2" t="s">
        <v>1</v>
      </c>
      <c r="IB98" s="2" t="s">
        <v>1</v>
      </c>
      <c r="IC98" s="2" t="s">
        <v>1</v>
      </c>
      <c r="ID98" s="2" t="s">
        <v>1</v>
      </c>
      <c r="IE98" s="2" t="s">
        <v>1</v>
      </c>
      <c r="IF98" s="2">
        <v>1854271</v>
      </c>
      <c r="IG98" s="2" t="s">
        <v>1</v>
      </c>
      <c r="IH98" s="2" t="s">
        <v>1</v>
      </c>
      <c r="II98" s="2">
        <v>500</v>
      </c>
      <c r="IJ98" s="2">
        <v>41127</v>
      </c>
      <c r="IK98" s="2" t="s">
        <v>1</v>
      </c>
      <c r="IL98" s="2" t="s">
        <v>1</v>
      </c>
      <c r="IM98" s="2" t="s">
        <v>1</v>
      </c>
      <c r="IN98" s="2" t="s">
        <v>1</v>
      </c>
      <c r="IO98" s="2" t="s">
        <v>1</v>
      </c>
      <c r="IP98" s="2" t="s">
        <v>1</v>
      </c>
      <c r="IQ98" s="2" t="s">
        <v>1</v>
      </c>
      <c r="IR98" s="2" t="s">
        <v>1</v>
      </c>
      <c r="IS98" s="2" t="s">
        <v>1</v>
      </c>
      <c r="IT98" s="2" t="s">
        <v>1</v>
      </c>
      <c r="IU98" s="2" t="s">
        <v>1</v>
      </c>
      <c r="IV98" s="2" t="s">
        <v>1</v>
      </c>
      <c r="IW98" s="2" t="s">
        <v>1</v>
      </c>
      <c r="IX98" s="2" t="s">
        <v>1</v>
      </c>
      <c r="IY98" s="2" t="s">
        <v>1</v>
      </c>
      <c r="IZ98" s="2" t="s">
        <v>1</v>
      </c>
      <c r="JA98" s="2" t="s">
        <v>1</v>
      </c>
      <c r="JB98" s="2" t="s">
        <v>1</v>
      </c>
      <c r="JC98" s="2" t="s">
        <v>1</v>
      </c>
      <c r="JD98" s="2" t="s">
        <v>1</v>
      </c>
      <c r="JE98" s="2" t="s">
        <v>1</v>
      </c>
      <c r="JF98" s="2" t="s">
        <v>1</v>
      </c>
      <c r="JG98" s="2" t="s">
        <v>1</v>
      </c>
      <c r="JH98" s="2" t="s">
        <v>1</v>
      </c>
      <c r="JI98" s="2" t="s">
        <v>1</v>
      </c>
      <c r="JJ98" s="2" t="s">
        <v>1</v>
      </c>
      <c r="JK98" s="2" t="s">
        <v>1</v>
      </c>
      <c r="JL98" s="2">
        <v>0</v>
      </c>
      <c r="JM98" s="2" t="s">
        <v>1</v>
      </c>
      <c r="JN98" s="2" t="s">
        <v>1</v>
      </c>
      <c r="JO98" s="2" t="s">
        <v>1</v>
      </c>
      <c r="JP98" s="2" t="s">
        <v>1</v>
      </c>
      <c r="JQ98" s="2" t="s">
        <v>1</v>
      </c>
      <c r="JR98" s="2">
        <v>205169</v>
      </c>
      <c r="JS98" s="2">
        <v>1912077.47</v>
      </c>
      <c r="JT98" s="2" t="s">
        <v>1</v>
      </c>
      <c r="JU98" s="2">
        <v>160150</v>
      </c>
      <c r="JV98" s="2" t="s">
        <v>1</v>
      </c>
      <c r="JW98" s="2" t="s">
        <v>1</v>
      </c>
      <c r="JX98" s="2" t="s">
        <v>1</v>
      </c>
      <c r="JY98" s="2" t="s">
        <v>1</v>
      </c>
      <c r="JZ98" s="2">
        <v>0</v>
      </c>
      <c r="KA98" s="2" t="s">
        <v>1</v>
      </c>
      <c r="KB98" s="2" t="s">
        <v>1</v>
      </c>
      <c r="KC98" s="2" t="s">
        <v>1</v>
      </c>
      <c r="KD98" s="2" t="s">
        <v>1</v>
      </c>
      <c r="KE98" s="2" t="s">
        <v>1</v>
      </c>
      <c r="KF98" s="2" t="s">
        <v>1</v>
      </c>
      <c r="KG98" s="2" t="s">
        <v>1</v>
      </c>
      <c r="KH98" s="2" t="s">
        <v>1</v>
      </c>
      <c r="KI98" s="2" t="s">
        <v>1</v>
      </c>
      <c r="KJ98" s="2" t="s">
        <v>1</v>
      </c>
      <c r="KK98" s="2" t="s">
        <v>1</v>
      </c>
      <c r="KL98" s="2" t="s">
        <v>1</v>
      </c>
      <c r="KM98" s="2" t="s">
        <v>1</v>
      </c>
      <c r="KN98" s="2" t="s">
        <v>1</v>
      </c>
      <c r="KO98" s="2" t="s">
        <v>1</v>
      </c>
      <c r="KP98" s="2" t="s">
        <v>1</v>
      </c>
      <c r="KQ98" s="2" t="s">
        <v>1</v>
      </c>
      <c r="KR98" s="2" t="s">
        <v>1</v>
      </c>
      <c r="KS98" s="2" t="s">
        <v>1</v>
      </c>
      <c r="KT98" s="2" t="s">
        <v>1</v>
      </c>
      <c r="KU98" s="2" t="s">
        <v>1</v>
      </c>
      <c r="KV98" s="2" t="s">
        <v>1</v>
      </c>
      <c r="KW98" s="2" t="s">
        <v>1</v>
      </c>
      <c r="KX98" s="2" t="s">
        <v>1</v>
      </c>
      <c r="KY98" s="2" t="s">
        <v>1</v>
      </c>
      <c r="KZ98" s="2" t="s">
        <v>1</v>
      </c>
      <c r="LA98" s="2" t="s">
        <v>1</v>
      </c>
      <c r="LB98" s="2" t="s">
        <v>1</v>
      </c>
      <c r="LC98" s="2" t="s">
        <v>1</v>
      </c>
      <c r="LD98" s="2" t="s">
        <v>1</v>
      </c>
      <c r="LE98" s="2" t="s">
        <v>1</v>
      </c>
      <c r="LF98" s="2" t="s">
        <v>1</v>
      </c>
      <c r="LG98" s="2" t="s">
        <v>1</v>
      </c>
      <c r="LH98" s="2" t="s">
        <v>1</v>
      </c>
      <c r="LI98" s="2" t="s">
        <v>1</v>
      </c>
    </row>
    <row r="99" spans="1:321" x14ac:dyDescent="0.3">
      <c r="A99" s="2" t="s">
        <v>93</v>
      </c>
      <c r="B99" s="2">
        <v>104</v>
      </c>
      <c r="C99" s="8">
        <f t="shared" si="119"/>
        <v>4258700.38</v>
      </c>
      <c r="D99" s="8">
        <f t="shared" si="120"/>
        <v>10537913.359999999</v>
      </c>
      <c r="E99" s="8">
        <f t="shared" si="121"/>
        <v>101326.09</v>
      </c>
      <c r="F99" s="8">
        <f t="shared" si="122"/>
        <v>2800490.43</v>
      </c>
      <c r="G99" s="8">
        <f t="shared" si="123"/>
        <v>5325156.93</v>
      </c>
      <c r="H99" s="8">
        <f t="shared" si="124"/>
        <v>0</v>
      </c>
      <c r="I99" s="8">
        <f t="shared" si="125"/>
        <v>2412266</v>
      </c>
      <c r="J99" s="8">
        <f t="shared" si="126"/>
        <v>23194.865384615383</v>
      </c>
      <c r="K99" s="8">
        <f t="shared" si="127"/>
        <v>2412266</v>
      </c>
      <c r="L99" s="8">
        <f t="shared" si="128"/>
        <v>0</v>
      </c>
      <c r="M99" s="8">
        <f t="shared" si="129"/>
        <v>5216163.43</v>
      </c>
      <c r="N99" s="8">
        <f t="shared" si="130"/>
        <v>26927.792596153849</v>
      </c>
      <c r="O99" s="8">
        <f t="shared" si="131"/>
        <v>485206.37</v>
      </c>
      <c r="P99" s="8">
        <f t="shared" si="132"/>
        <v>1245051.4099999999</v>
      </c>
      <c r="Q99" s="8">
        <f t="shared" si="133"/>
        <v>841326.41</v>
      </c>
      <c r="R99" s="8">
        <f t="shared" si="134"/>
        <v>2753300.83</v>
      </c>
      <c r="S99" s="8">
        <f t="shared" si="135"/>
        <v>26474.046442307692</v>
      </c>
      <c r="T99" s="8">
        <f t="shared" si="136"/>
        <v>47189.600000000093</v>
      </c>
      <c r="U99" s="7">
        <f t="shared" si="137"/>
        <v>1.6850477150175475E-2</v>
      </c>
      <c r="V99" s="8">
        <f t="shared" si="138"/>
        <v>0.6</v>
      </c>
      <c r="W99" s="8">
        <f t="shared" si="139"/>
        <v>47139</v>
      </c>
      <c r="X99" s="8">
        <f t="shared" si="140"/>
        <v>0</v>
      </c>
      <c r="Y99" s="8">
        <f t="shared" si="141"/>
        <v>50</v>
      </c>
      <c r="Z99" s="8">
        <f t="shared" si="142"/>
        <v>10131</v>
      </c>
      <c r="AA99" s="8">
        <f t="shared" si="143"/>
        <v>171585.64</v>
      </c>
      <c r="AB99" s="8">
        <f t="shared" si="144"/>
        <v>6279212.9799999995</v>
      </c>
      <c r="AC99" s="8">
        <f t="shared" si="145"/>
        <v>60377.047884615378</v>
      </c>
      <c r="AD99" s="8">
        <f t="shared" si="146"/>
        <v>5811974.7599999998</v>
      </c>
      <c r="AE99" s="8">
        <f t="shared" si="147"/>
        <v>55884.37269230769</v>
      </c>
      <c r="AF99" s="8">
        <f t="shared" si="148"/>
        <v>424737</v>
      </c>
      <c r="AG99" s="7">
        <f t="shared" si="149"/>
        <v>6.7641757231811567E-2</v>
      </c>
      <c r="AH99" s="8">
        <f t="shared" si="150"/>
        <v>4084.0096153846152</v>
      </c>
      <c r="AI99" s="8">
        <f t="shared" si="151"/>
        <v>3785047.26</v>
      </c>
      <c r="AJ99" s="8">
        <f t="shared" si="152"/>
        <v>33334</v>
      </c>
      <c r="AK99" s="8">
        <f t="shared" si="153"/>
        <v>1568856.5</v>
      </c>
      <c r="AL99" s="8">
        <f t="shared" si="154"/>
        <v>467238.22</v>
      </c>
      <c r="AM99" s="8">
        <f t="shared" si="155"/>
        <v>4492.6751923076918</v>
      </c>
      <c r="AN99" s="8">
        <f t="shared" si="156"/>
        <v>467238.22</v>
      </c>
      <c r="AO99" s="8">
        <f t="shared" si="157"/>
        <v>0</v>
      </c>
      <c r="AP99" s="2">
        <v>432896.39</v>
      </c>
      <c r="AQ99" s="2">
        <v>11962.16</v>
      </c>
      <c r="AR99" s="2">
        <v>40347.82</v>
      </c>
      <c r="AS99" s="2" t="s">
        <v>1</v>
      </c>
      <c r="AT99" s="2">
        <v>375801.41</v>
      </c>
      <c r="AU99" s="2">
        <v>869250</v>
      </c>
      <c r="AV99" s="2" t="s">
        <v>1</v>
      </c>
      <c r="AW99" s="2">
        <v>841326.41</v>
      </c>
      <c r="AX99" s="2" t="s">
        <v>1</v>
      </c>
      <c r="AY99" s="2" t="s">
        <v>1</v>
      </c>
      <c r="AZ99" s="2" t="s">
        <v>1</v>
      </c>
      <c r="BA99" s="2" t="s">
        <v>1</v>
      </c>
      <c r="BB99" s="2">
        <v>0.6</v>
      </c>
      <c r="BC99" s="2" t="s">
        <v>1</v>
      </c>
      <c r="BD99" s="2" t="s">
        <v>1</v>
      </c>
      <c r="BE99" s="2" t="s">
        <v>1</v>
      </c>
      <c r="BF99" s="2" t="s">
        <v>1</v>
      </c>
      <c r="BG99" s="2">
        <v>44175</v>
      </c>
      <c r="BH99" s="2">
        <v>1900</v>
      </c>
      <c r="BI99" s="2">
        <v>800</v>
      </c>
      <c r="BJ99" s="2" t="s">
        <v>1</v>
      </c>
      <c r="BK99" s="2" t="s">
        <v>1</v>
      </c>
      <c r="BL99" s="2">
        <v>264</v>
      </c>
      <c r="BM99" s="2" t="s">
        <v>1</v>
      </c>
      <c r="BN99" s="2" t="s">
        <v>1</v>
      </c>
      <c r="BO99" s="2" t="s">
        <v>1</v>
      </c>
      <c r="BP99" s="2" t="s">
        <v>1</v>
      </c>
      <c r="BQ99" s="2" t="s">
        <v>1</v>
      </c>
      <c r="BR99" s="2">
        <v>50</v>
      </c>
      <c r="BS99" s="2">
        <v>10080.280000000001</v>
      </c>
      <c r="BT99" s="2">
        <v>50.72</v>
      </c>
      <c r="BU99" s="2" t="s">
        <v>1</v>
      </c>
      <c r="BV99" s="2" t="s">
        <v>1</v>
      </c>
      <c r="BW99" s="2">
        <v>171585.64</v>
      </c>
      <c r="BX99" s="2" t="s">
        <v>1</v>
      </c>
      <c r="BY99" s="2">
        <v>5123103.05</v>
      </c>
      <c r="BZ99" s="2" t="s">
        <v>1</v>
      </c>
      <c r="CA99" s="2" t="s">
        <v>1</v>
      </c>
      <c r="CB99" s="2" t="s">
        <v>1</v>
      </c>
      <c r="CC99" s="2" t="s">
        <v>1</v>
      </c>
      <c r="CD99" s="2" t="s">
        <v>1</v>
      </c>
      <c r="CE99" s="2">
        <v>88735.55</v>
      </c>
      <c r="CF99" s="2">
        <v>3232</v>
      </c>
      <c r="CG99" s="2">
        <v>24</v>
      </c>
      <c r="CH99" s="2" t="s">
        <v>1</v>
      </c>
      <c r="CI99" s="2">
        <v>1068.83</v>
      </c>
      <c r="CJ99" s="2" t="s">
        <v>1</v>
      </c>
      <c r="CK99" s="2" t="s">
        <v>1</v>
      </c>
      <c r="CL99" s="2" t="s">
        <v>1</v>
      </c>
      <c r="CM99" s="2" t="s">
        <v>1</v>
      </c>
      <c r="CN99" s="2" t="s">
        <v>1</v>
      </c>
      <c r="CO99" s="2">
        <v>50095</v>
      </c>
      <c r="CP99" s="2" t="s">
        <v>1</v>
      </c>
      <c r="CQ99" s="2" t="s">
        <v>1</v>
      </c>
      <c r="CR99" s="2" t="s">
        <v>1</v>
      </c>
      <c r="CS99" s="2" t="s">
        <v>1</v>
      </c>
      <c r="CT99" s="2" t="s">
        <v>1</v>
      </c>
      <c r="CU99" s="2" t="s">
        <v>1</v>
      </c>
      <c r="CV99" s="2" t="s">
        <v>1</v>
      </c>
      <c r="CW99" s="2" t="s">
        <v>1</v>
      </c>
      <c r="CX99" s="2" t="s">
        <v>1</v>
      </c>
      <c r="CY99" s="2">
        <v>58898.5</v>
      </c>
      <c r="CZ99" s="2" t="s">
        <v>1</v>
      </c>
      <c r="DA99" s="2" t="s">
        <v>1</v>
      </c>
      <c r="DB99" s="2" t="s">
        <v>1</v>
      </c>
      <c r="DC99" s="2" t="s">
        <v>1</v>
      </c>
      <c r="DD99" s="2" t="s">
        <v>1</v>
      </c>
      <c r="DE99" s="2" t="s">
        <v>1</v>
      </c>
      <c r="DF99" s="2" t="s">
        <v>1</v>
      </c>
      <c r="DG99" s="2" t="s">
        <v>1</v>
      </c>
      <c r="DH99" s="2" t="s">
        <v>1</v>
      </c>
      <c r="DI99" s="2" t="s">
        <v>1</v>
      </c>
      <c r="DJ99" s="2" t="s">
        <v>1</v>
      </c>
      <c r="DK99" s="2" t="s">
        <v>1</v>
      </c>
      <c r="DL99" s="2" t="s">
        <v>1</v>
      </c>
      <c r="DM99" s="2" t="s">
        <v>1</v>
      </c>
      <c r="DN99" s="2" t="s">
        <v>1</v>
      </c>
      <c r="DO99" s="2" t="s">
        <v>1</v>
      </c>
      <c r="DP99" s="2" t="s">
        <v>1</v>
      </c>
      <c r="DQ99" s="2" t="s">
        <v>1</v>
      </c>
      <c r="DR99" s="2" t="s">
        <v>1</v>
      </c>
      <c r="DS99" s="2" t="s">
        <v>1</v>
      </c>
      <c r="DT99" s="2" t="s">
        <v>1</v>
      </c>
      <c r="DU99" s="2" t="s">
        <v>1</v>
      </c>
      <c r="DV99" s="2">
        <v>29000</v>
      </c>
      <c r="DW99" s="2">
        <v>65400</v>
      </c>
      <c r="DX99" s="2" t="s">
        <v>1</v>
      </c>
      <c r="DY99" s="2">
        <v>2143766</v>
      </c>
      <c r="DZ99" s="2" t="s">
        <v>1</v>
      </c>
      <c r="EA99" s="2" t="s">
        <v>1</v>
      </c>
      <c r="EB99" s="2">
        <v>174100</v>
      </c>
      <c r="EC99" s="2" t="s">
        <v>1</v>
      </c>
      <c r="ED99" s="2" t="s">
        <v>1</v>
      </c>
      <c r="EE99" s="2" t="s">
        <v>1</v>
      </c>
      <c r="EF99" s="2" t="s">
        <v>1</v>
      </c>
      <c r="EG99" s="2" t="s">
        <v>1</v>
      </c>
      <c r="EH99" s="2" t="s">
        <v>1</v>
      </c>
      <c r="EI99" s="2" t="s">
        <v>1</v>
      </c>
      <c r="EJ99" s="2" t="s">
        <v>1</v>
      </c>
      <c r="EK99" s="2" t="s">
        <v>1</v>
      </c>
      <c r="EL99" s="2" t="s">
        <v>1</v>
      </c>
      <c r="EM99" s="2" t="s">
        <v>1</v>
      </c>
      <c r="EN99" s="2" t="s">
        <v>1</v>
      </c>
      <c r="EO99" s="2" t="s">
        <v>1</v>
      </c>
      <c r="EP99" s="2" t="s">
        <v>1</v>
      </c>
      <c r="EQ99" s="2" t="s">
        <v>1</v>
      </c>
      <c r="ER99" s="2" t="s">
        <v>1</v>
      </c>
      <c r="ES99" s="2" t="s">
        <v>1</v>
      </c>
      <c r="ET99" s="2" t="s">
        <v>1</v>
      </c>
      <c r="EU99" s="2" t="s">
        <v>1</v>
      </c>
      <c r="EV99" s="2">
        <v>72828</v>
      </c>
      <c r="EW99" s="2">
        <v>322045</v>
      </c>
      <c r="EX99" s="2" t="s">
        <v>1</v>
      </c>
      <c r="EY99" s="2" t="s">
        <v>1</v>
      </c>
      <c r="EZ99" s="2" t="s">
        <v>1</v>
      </c>
      <c r="FA99" s="2" t="s">
        <v>1</v>
      </c>
      <c r="FB99" s="2">
        <v>29764</v>
      </c>
      <c r="FC99" s="2">
        <v>100</v>
      </c>
      <c r="FD99" s="2" t="s">
        <v>1</v>
      </c>
      <c r="FE99" s="2" t="s">
        <v>1</v>
      </c>
      <c r="FF99" s="2" t="s">
        <v>1</v>
      </c>
      <c r="FG99" s="2" t="s">
        <v>1</v>
      </c>
      <c r="FH99" s="2">
        <v>13933.5</v>
      </c>
      <c r="FI99" s="2" t="s">
        <v>1</v>
      </c>
      <c r="FJ99" s="2" t="s">
        <v>1</v>
      </c>
      <c r="FK99" s="2" t="s">
        <v>1</v>
      </c>
      <c r="FL99" s="2" t="s">
        <v>1</v>
      </c>
      <c r="FM99" s="2">
        <v>0</v>
      </c>
      <c r="FN99" s="2">
        <v>8990</v>
      </c>
      <c r="FO99" s="2" t="s">
        <v>1</v>
      </c>
      <c r="FP99" s="2">
        <v>541437.81000000006</v>
      </c>
      <c r="FQ99" s="2" t="s">
        <v>1</v>
      </c>
      <c r="FR99" s="2" t="s">
        <v>1</v>
      </c>
      <c r="FS99" s="2" t="s">
        <v>1</v>
      </c>
      <c r="FT99" s="2" t="s">
        <v>1</v>
      </c>
      <c r="FU99" s="2" t="s">
        <v>1</v>
      </c>
      <c r="FV99" s="2" t="s">
        <v>1</v>
      </c>
      <c r="FW99" s="2" t="s">
        <v>1</v>
      </c>
      <c r="FX99" s="2">
        <v>26202.35</v>
      </c>
      <c r="FY99" s="2">
        <v>68597.66</v>
      </c>
      <c r="FZ99" s="2" t="s">
        <v>1</v>
      </c>
      <c r="GA99" s="2">
        <v>11179</v>
      </c>
      <c r="GB99" s="2" t="s">
        <v>1</v>
      </c>
      <c r="GC99" s="2" t="s">
        <v>1</v>
      </c>
      <c r="GD99" s="2">
        <v>2528</v>
      </c>
      <c r="GE99" s="2">
        <v>11683.08</v>
      </c>
      <c r="GF99" s="2">
        <v>66461</v>
      </c>
      <c r="GG99" s="2">
        <v>36000</v>
      </c>
      <c r="GH99" s="2" t="s">
        <v>1</v>
      </c>
      <c r="GI99" s="2" t="s">
        <v>1</v>
      </c>
      <c r="GJ99" s="2" t="s">
        <v>1</v>
      </c>
      <c r="GK99" s="2">
        <v>26407</v>
      </c>
      <c r="GL99" s="2">
        <v>2714527.68</v>
      </c>
      <c r="GM99" s="2">
        <v>216179.55</v>
      </c>
      <c r="GN99" s="2" t="s">
        <v>1</v>
      </c>
      <c r="GO99" s="2">
        <v>271</v>
      </c>
      <c r="GP99" s="2">
        <v>11591</v>
      </c>
      <c r="GQ99" s="2" t="s">
        <v>1</v>
      </c>
      <c r="GR99" s="2" t="s">
        <v>1</v>
      </c>
      <c r="GS99" s="2" t="s">
        <v>1</v>
      </c>
      <c r="GT99" s="2">
        <v>3567</v>
      </c>
      <c r="GU99" s="2" t="s">
        <v>1</v>
      </c>
      <c r="GV99" s="2" t="s">
        <v>1</v>
      </c>
      <c r="GW99" s="2" t="s">
        <v>1</v>
      </c>
      <c r="GX99" s="2" t="s">
        <v>1</v>
      </c>
      <c r="GY99" s="2">
        <v>240</v>
      </c>
      <c r="GZ99" s="2" t="s">
        <v>1</v>
      </c>
      <c r="HA99" s="2">
        <v>25251.63</v>
      </c>
      <c r="HB99" s="2" t="s">
        <v>1</v>
      </c>
      <c r="HC99" s="2" t="s">
        <v>1</v>
      </c>
      <c r="HD99" s="2" t="s">
        <v>1</v>
      </c>
      <c r="HE99" s="2" t="s">
        <v>1</v>
      </c>
      <c r="HF99" s="2">
        <v>33334</v>
      </c>
      <c r="HG99" s="2" t="s">
        <v>1</v>
      </c>
      <c r="HH99" s="2" t="s">
        <v>1</v>
      </c>
      <c r="HI99" s="2" t="s">
        <v>1</v>
      </c>
      <c r="HJ99" s="2" t="s">
        <v>1</v>
      </c>
      <c r="HK99" s="2" t="s">
        <v>1</v>
      </c>
      <c r="HL99" s="2" t="s">
        <v>1</v>
      </c>
      <c r="HM99" s="2" t="s">
        <v>1</v>
      </c>
      <c r="HN99" s="2" t="s">
        <v>1</v>
      </c>
      <c r="HO99" s="2" t="s">
        <v>1</v>
      </c>
      <c r="HP99" s="2" t="s">
        <v>1</v>
      </c>
      <c r="HQ99" s="2" t="s">
        <v>1</v>
      </c>
      <c r="HR99" s="2" t="s">
        <v>1</v>
      </c>
      <c r="HS99" s="2">
        <v>3432</v>
      </c>
      <c r="HT99" s="2" t="s">
        <v>1</v>
      </c>
      <c r="HU99" s="2" t="s">
        <v>1</v>
      </c>
      <c r="HV99" s="2" t="s">
        <v>1</v>
      </c>
      <c r="HW99" s="2" t="s">
        <v>1</v>
      </c>
      <c r="HX99" s="2" t="s">
        <v>1</v>
      </c>
      <c r="HY99" s="2" t="s">
        <v>1</v>
      </c>
      <c r="HZ99" s="2" t="s">
        <v>1</v>
      </c>
      <c r="IA99" s="2" t="s">
        <v>1</v>
      </c>
      <c r="IB99" s="2" t="s">
        <v>1</v>
      </c>
      <c r="IC99" s="2" t="s">
        <v>1</v>
      </c>
      <c r="ID99" s="2" t="s">
        <v>1</v>
      </c>
      <c r="IE99" s="2" t="s">
        <v>1</v>
      </c>
      <c r="IF99" s="2">
        <v>671743</v>
      </c>
      <c r="IG99" s="2" t="s">
        <v>1</v>
      </c>
      <c r="IH99" s="2">
        <v>24431.5</v>
      </c>
      <c r="II99" s="2">
        <v>869250</v>
      </c>
      <c r="IJ99" s="2" t="s">
        <v>1</v>
      </c>
      <c r="IK99" s="2" t="s">
        <v>1</v>
      </c>
      <c r="IL99" s="2" t="s">
        <v>1</v>
      </c>
      <c r="IM99" s="2" t="s">
        <v>1</v>
      </c>
      <c r="IN99" s="2" t="s">
        <v>1</v>
      </c>
      <c r="IO99" s="2" t="s">
        <v>1</v>
      </c>
      <c r="IP99" s="2" t="s">
        <v>1</v>
      </c>
      <c r="IQ99" s="2" t="s">
        <v>1</v>
      </c>
      <c r="IR99" s="2" t="s">
        <v>1</v>
      </c>
      <c r="IS99" s="2" t="s">
        <v>1</v>
      </c>
      <c r="IT99" s="2" t="s">
        <v>1</v>
      </c>
      <c r="IU99" s="2" t="s">
        <v>1</v>
      </c>
      <c r="IV99" s="2" t="s">
        <v>1</v>
      </c>
      <c r="IW99" s="2" t="s">
        <v>1</v>
      </c>
      <c r="IX99" s="2" t="s">
        <v>1</v>
      </c>
      <c r="IY99" s="2" t="s">
        <v>1</v>
      </c>
      <c r="IZ99" s="2" t="s">
        <v>1</v>
      </c>
      <c r="JA99" s="2" t="s">
        <v>1</v>
      </c>
      <c r="JB99" s="2" t="s">
        <v>1</v>
      </c>
      <c r="JC99" s="2" t="s">
        <v>1</v>
      </c>
      <c r="JD99" s="2" t="s">
        <v>1</v>
      </c>
      <c r="JE99" s="2" t="s">
        <v>1</v>
      </c>
      <c r="JF99" s="2" t="s">
        <v>1</v>
      </c>
      <c r="JG99" s="2" t="s">
        <v>1</v>
      </c>
      <c r="JH99" s="2" t="s">
        <v>1</v>
      </c>
      <c r="JI99" s="2" t="s">
        <v>1</v>
      </c>
      <c r="JJ99" s="2" t="s">
        <v>1</v>
      </c>
      <c r="JK99" s="2" t="s">
        <v>1</v>
      </c>
      <c r="JL99" s="2">
        <v>0</v>
      </c>
      <c r="JM99" s="2" t="s">
        <v>1</v>
      </c>
      <c r="JN99" s="2" t="s">
        <v>1</v>
      </c>
      <c r="JO99" s="2" t="s">
        <v>1</v>
      </c>
      <c r="JP99" s="2" t="s">
        <v>1</v>
      </c>
      <c r="JQ99" s="2" t="s">
        <v>1</v>
      </c>
      <c r="JR99" s="2" t="s">
        <v>1</v>
      </c>
      <c r="JS99" s="2">
        <v>467238.22</v>
      </c>
      <c r="JT99" s="2" t="s">
        <v>1</v>
      </c>
      <c r="JU99" s="2" t="s">
        <v>1</v>
      </c>
      <c r="JV99" s="2" t="s">
        <v>1</v>
      </c>
      <c r="JW99" s="2" t="s">
        <v>1</v>
      </c>
      <c r="JX99" s="2" t="s">
        <v>1</v>
      </c>
      <c r="JY99" s="2" t="s">
        <v>1</v>
      </c>
      <c r="JZ99" s="2" t="s">
        <v>1</v>
      </c>
      <c r="KA99" s="2" t="s">
        <v>1</v>
      </c>
      <c r="KB99" s="2" t="s">
        <v>1</v>
      </c>
      <c r="KC99" s="2" t="s">
        <v>1</v>
      </c>
      <c r="KD99" s="2" t="s">
        <v>1</v>
      </c>
      <c r="KE99" s="2" t="s">
        <v>1</v>
      </c>
      <c r="KF99" s="2" t="s">
        <v>1</v>
      </c>
      <c r="KG99" s="2" t="s">
        <v>1</v>
      </c>
      <c r="KH99" s="2" t="s">
        <v>1</v>
      </c>
      <c r="KI99" s="2" t="s">
        <v>1</v>
      </c>
      <c r="KJ99" s="2" t="s">
        <v>1</v>
      </c>
      <c r="KK99" s="2" t="s">
        <v>1</v>
      </c>
      <c r="KL99" s="2" t="s">
        <v>1</v>
      </c>
      <c r="KM99" s="2" t="s">
        <v>1</v>
      </c>
      <c r="KN99" s="2" t="s">
        <v>1</v>
      </c>
      <c r="KO99" s="2" t="s">
        <v>1</v>
      </c>
      <c r="KP99" s="2" t="s">
        <v>1</v>
      </c>
      <c r="KQ99" s="2" t="s">
        <v>1</v>
      </c>
      <c r="KR99" s="2" t="s">
        <v>1</v>
      </c>
      <c r="KS99" s="2" t="s">
        <v>1</v>
      </c>
      <c r="KT99" s="2" t="s">
        <v>1</v>
      </c>
      <c r="KU99" s="2" t="s">
        <v>1</v>
      </c>
      <c r="KV99" s="2" t="s">
        <v>1</v>
      </c>
      <c r="KW99" s="2" t="s">
        <v>1</v>
      </c>
      <c r="KX99" s="2" t="s">
        <v>1</v>
      </c>
      <c r="KY99" s="2" t="s">
        <v>1</v>
      </c>
      <c r="KZ99" s="2" t="s">
        <v>1</v>
      </c>
      <c r="LA99" s="2" t="s">
        <v>1</v>
      </c>
      <c r="LB99" s="2" t="s">
        <v>1</v>
      </c>
      <c r="LC99" s="2" t="s">
        <v>1</v>
      </c>
      <c r="LD99" s="2" t="s">
        <v>1</v>
      </c>
      <c r="LE99" s="2" t="s">
        <v>1</v>
      </c>
      <c r="LF99" s="2" t="s">
        <v>1</v>
      </c>
      <c r="LG99" s="2" t="s">
        <v>1</v>
      </c>
      <c r="LH99" s="2" t="s">
        <v>1</v>
      </c>
      <c r="LI99" s="2" t="s">
        <v>1</v>
      </c>
    </row>
    <row r="100" spans="1:321" x14ac:dyDescent="0.3">
      <c r="A100" s="2" t="s">
        <v>94</v>
      </c>
      <c r="B100" s="2">
        <v>1631</v>
      </c>
      <c r="C100" s="8">
        <f t="shared" si="119"/>
        <v>6943607.0300000012</v>
      </c>
      <c r="D100" s="8">
        <f t="shared" si="120"/>
        <v>93903388.260000005</v>
      </c>
      <c r="E100" s="8">
        <f t="shared" si="121"/>
        <v>57574.119104843659</v>
      </c>
      <c r="F100" s="8">
        <f t="shared" si="122"/>
        <v>75760925.650000006</v>
      </c>
      <c r="G100" s="8">
        <f t="shared" si="123"/>
        <v>11480338.810000002</v>
      </c>
      <c r="H100" s="8">
        <f t="shared" si="124"/>
        <v>1843063.8</v>
      </c>
      <c r="I100" s="8">
        <f t="shared" si="125"/>
        <v>4819060</v>
      </c>
      <c r="J100" s="8">
        <f t="shared" si="126"/>
        <v>2954.6658491722869</v>
      </c>
      <c r="K100" s="8">
        <f t="shared" si="127"/>
        <v>3059145</v>
      </c>
      <c r="L100" s="8">
        <f t="shared" si="128"/>
        <v>1759915</v>
      </c>
      <c r="M100" s="8">
        <f t="shared" si="129"/>
        <v>9870321.2000000011</v>
      </c>
      <c r="N100" s="8">
        <f t="shared" si="130"/>
        <v>46450.598191293691</v>
      </c>
      <c r="O100" s="8">
        <f t="shared" si="131"/>
        <v>8429094.2899999991</v>
      </c>
      <c r="P100" s="8">
        <f t="shared" si="132"/>
        <v>9766208.7300000004</v>
      </c>
      <c r="Q100" s="8">
        <f t="shared" si="133"/>
        <v>14021069.369999999</v>
      </c>
      <c r="R100" s="8">
        <f t="shared" si="134"/>
        <v>71935487.200000003</v>
      </c>
      <c r="S100" s="8">
        <f t="shared" si="135"/>
        <v>44105.142366646229</v>
      </c>
      <c r="T100" s="8">
        <f t="shared" si="136"/>
        <v>3825438.450000003</v>
      </c>
      <c r="U100" s="7">
        <f t="shared" si="137"/>
        <v>5.0493554786708215E-2</v>
      </c>
      <c r="V100" s="8">
        <f t="shared" si="138"/>
        <v>114436.03</v>
      </c>
      <c r="W100" s="8">
        <f t="shared" si="139"/>
        <v>3494102</v>
      </c>
      <c r="X100" s="8">
        <f t="shared" si="140"/>
        <v>0</v>
      </c>
      <c r="Y100" s="8">
        <f t="shared" si="141"/>
        <v>216060</v>
      </c>
      <c r="Z100" s="8">
        <f t="shared" si="142"/>
        <v>34135738.030000001</v>
      </c>
      <c r="AA100" s="8">
        <f t="shared" si="143"/>
        <v>5583376.7800000003</v>
      </c>
      <c r="AB100" s="8">
        <f t="shared" si="144"/>
        <v>86959781.230000004</v>
      </c>
      <c r="AC100" s="8">
        <f t="shared" si="145"/>
        <v>53316.849313304723</v>
      </c>
      <c r="AD100" s="8">
        <f t="shared" si="146"/>
        <v>62395217.720000006</v>
      </c>
      <c r="AE100" s="8">
        <f t="shared" si="147"/>
        <v>38255.80485591662</v>
      </c>
      <c r="AF100" s="8">
        <f t="shared" si="148"/>
        <v>22969391</v>
      </c>
      <c r="AG100" s="7">
        <f t="shared" si="149"/>
        <v>0.26413809550932787</v>
      </c>
      <c r="AH100" s="8">
        <f t="shared" si="150"/>
        <v>14083.011036174126</v>
      </c>
      <c r="AI100" s="8">
        <f t="shared" si="151"/>
        <v>27974469.449999999</v>
      </c>
      <c r="AJ100" s="8">
        <f t="shared" si="152"/>
        <v>1024957</v>
      </c>
      <c r="AK100" s="8">
        <f t="shared" si="153"/>
        <v>10073702.75</v>
      </c>
      <c r="AL100" s="8">
        <f t="shared" si="154"/>
        <v>24564563.509999998</v>
      </c>
      <c r="AM100" s="8">
        <f t="shared" si="155"/>
        <v>15061.044457388105</v>
      </c>
      <c r="AN100" s="8">
        <f t="shared" si="156"/>
        <v>24564563.509999998</v>
      </c>
      <c r="AO100" s="8">
        <f t="shared" si="157"/>
        <v>0</v>
      </c>
      <c r="AP100" s="2">
        <v>7562170.0199999996</v>
      </c>
      <c r="AQ100" s="2">
        <v>198258.63</v>
      </c>
      <c r="AR100" s="2">
        <v>668665.64</v>
      </c>
      <c r="AS100" s="2" t="s">
        <v>1</v>
      </c>
      <c r="AT100" s="2">
        <v>6228218.7300000004</v>
      </c>
      <c r="AU100" s="2">
        <v>3537990</v>
      </c>
      <c r="AV100" s="2" t="s">
        <v>1</v>
      </c>
      <c r="AW100" s="2">
        <v>14021069.369999999</v>
      </c>
      <c r="AX100" s="2" t="s">
        <v>1</v>
      </c>
      <c r="AY100" s="2" t="s">
        <v>1</v>
      </c>
      <c r="AZ100" s="2" t="s">
        <v>1</v>
      </c>
      <c r="BA100" s="2" t="s">
        <v>1</v>
      </c>
      <c r="BB100" s="2">
        <v>86688.03</v>
      </c>
      <c r="BC100" s="2">
        <v>0</v>
      </c>
      <c r="BD100" s="2" t="s">
        <v>1</v>
      </c>
      <c r="BE100" s="2">
        <v>27748</v>
      </c>
      <c r="BF100" s="2" t="s">
        <v>1</v>
      </c>
      <c r="BG100" s="2">
        <v>1123031</v>
      </c>
      <c r="BH100" s="2">
        <v>47109</v>
      </c>
      <c r="BI100" s="2">
        <v>1854987</v>
      </c>
      <c r="BJ100" s="2">
        <v>42850</v>
      </c>
      <c r="BK100" s="2" t="s">
        <v>1</v>
      </c>
      <c r="BL100" s="2">
        <v>426125</v>
      </c>
      <c r="BM100" s="2" t="s">
        <v>1</v>
      </c>
      <c r="BN100" s="2" t="s">
        <v>1</v>
      </c>
      <c r="BO100" s="2" t="s">
        <v>1</v>
      </c>
      <c r="BP100" s="2" t="s">
        <v>1</v>
      </c>
      <c r="BQ100" s="2" t="s">
        <v>1</v>
      </c>
      <c r="BR100" s="2">
        <v>216060</v>
      </c>
      <c r="BS100" s="2">
        <v>1540408.05</v>
      </c>
      <c r="BT100" s="2" t="s">
        <v>1</v>
      </c>
      <c r="BU100" s="2">
        <v>840.42</v>
      </c>
      <c r="BV100" s="2">
        <v>32595329.98</v>
      </c>
      <c r="BW100" s="2">
        <v>5583376.7800000003</v>
      </c>
      <c r="BX100" s="2" t="s">
        <v>1</v>
      </c>
      <c r="BY100" s="2">
        <v>4405496</v>
      </c>
      <c r="BZ100" s="2">
        <v>1336370</v>
      </c>
      <c r="CA100" s="2">
        <v>92305</v>
      </c>
      <c r="CB100" s="2" t="s">
        <v>1</v>
      </c>
      <c r="CC100" s="2" t="s">
        <v>1</v>
      </c>
      <c r="CD100" s="2" t="s">
        <v>1</v>
      </c>
      <c r="CE100" s="2">
        <v>1307552.49</v>
      </c>
      <c r="CF100" s="2">
        <v>2708888.95</v>
      </c>
      <c r="CG100" s="2">
        <v>12414</v>
      </c>
      <c r="CH100" s="2">
        <v>7000</v>
      </c>
      <c r="CI100" s="2">
        <v>294.76</v>
      </c>
      <c r="CJ100" s="2" t="s">
        <v>1</v>
      </c>
      <c r="CK100" s="2" t="s">
        <v>1</v>
      </c>
      <c r="CL100" s="2" t="s">
        <v>1</v>
      </c>
      <c r="CM100" s="2" t="s">
        <v>1</v>
      </c>
      <c r="CN100" s="2" t="s">
        <v>1</v>
      </c>
      <c r="CO100" s="2">
        <v>62212.480000000003</v>
      </c>
      <c r="CP100" s="2" t="s">
        <v>1</v>
      </c>
      <c r="CQ100" s="2" t="s">
        <v>1</v>
      </c>
      <c r="CR100" s="2" t="s">
        <v>1</v>
      </c>
      <c r="CS100" s="2" t="s">
        <v>1</v>
      </c>
      <c r="CT100" s="2" t="s">
        <v>1</v>
      </c>
      <c r="CU100" s="2">
        <v>15000</v>
      </c>
      <c r="CV100" s="2" t="s">
        <v>1</v>
      </c>
      <c r="CW100" s="2" t="s">
        <v>1</v>
      </c>
      <c r="CX100" s="2">
        <v>1220757</v>
      </c>
      <c r="CY100" s="2">
        <v>110372.51</v>
      </c>
      <c r="CZ100" s="2" t="s">
        <v>1</v>
      </c>
      <c r="DA100" s="2">
        <v>111931.65</v>
      </c>
      <c r="DB100" s="2" t="s">
        <v>1</v>
      </c>
      <c r="DC100" s="2" t="s">
        <v>1</v>
      </c>
      <c r="DD100" s="2" t="s">
        <v>1</v>
      </c>
      <c r="DE100" s="2" t="s">
        <v>1</v>
      </c>
      <c r="DF100" s="2">
        <v>89743.97</v>
      </c>
      <c r="DG100" s="2" t="s">
        <v>1</v>
      </c>
      <c r="DH100" s="2" t="s">
        <v>1</v>
      </c>
      <c r="DI100" s="2" t="s">
        <v>1</v>
      </c>
      <c r="DJ100" s="2" t="s">
        <v>1</v>
      </c>
      <c r="DK100" s="2">
        <v>177153.8</v>
      </c>
      <c r="DL100" s="2" t="s">
        <v>1</v>
      </c>
      <c r="DM100" s="2">
        <v>765910</v>
      </c>
      <c r="DN100" s="2" t="s">
        <v>1</v>
      </c>
      <c r="DO100" s="2" t="s">
        <v>1</v>
      </c>
      <c r="DP100" s="2">
        <v>900000</v>
      </c>
      <c r="DQ100" s="2" t="s">
        <v>1</v>
      </c>
      <c r="DR100" s="2" t="s">
        <v>1</v>
      </c>
      <c r="DS100" s="2" t="s">
        <v>1</v>
      </c>
      <c r="DT100" s="2" t="s">
        <v>1</v>
      </c>
      <c r="DU100" s="2" t="s">
        <v>1</v>
      </c>
      <c r="DV100" s="2">
        <v>97780</v>
      </c>
      <c r="DW100" s="2">
        <v>846300</v>
      </c>
      <c r="DX100" s="2">
        <v>1000000</v>
      </c>
      <c r="DY100" s="2">
        <v>289065</v>
      </c>
      <c r="DZ100" s="2" t="s">
        <v>1</v>
      </c>
      <c r="EA100" s="2">
        <v>40000</v>
      </c>
      <c r="EB100" s="2">
        <v>786000</v>
      </c>
      <c r="EC100" s="2" t="s">
        <v>1</v>
      </c>
      <c r="ED100" s="2" t="s">
        <v>1</v>
      </c>
      <c r="EE100" s="2" t="s">
        <v>1</v>
      </c>
      <c r="EF100" s="2" t="s">
        <v>1</v>
      </c>
      <c r="EG100" s="2" t="s">
        <v>1</v>
      </c>
      <c r="EH100" s="2" t="s">
        <v>1</v>
      </c>
      <c r="EI100" s="2" t="s">
        <v>1</v>
      </c>
      <c r="EJ100" s="2">
        <v>1309915</v>
      </c>
      <c r="EK100" s="2" t="s">
        <v>1</v>
      </c>
      <c r="EL100" s="2" t="s">
        <v>1</v>
      </c>
      <c r="EM100" s="2" t="s">
        <v>1</v>
      </c>
      <c r="EN100" s="2">
        <v>450000</v>
      </c>
      <c r="EO100" s="2" t="s">
        <v>1</v>
      </c>
      <c r="EP100" s="2" t="s">
        <v>1</v>
      </c>
      <c r="EQ100" s="2" t="s">
        <v>1</v>
      </c>
      <c r="ER100" s="2" t="s">
        <v>1</v>
      </c>
      <c r="ES100" s="2">
        <v>14890587</v>
      </c>
      <c r="ET100" s="2" t="s">
        <v>1</v>
      </c>
      <c r="EU100" s="2">
        <v>275.58</v>
      </c>
      <c r="EV100" s="2">
        <v>1175463</v>
      </c>
      <c r="EW100" s="2">
        <v>1397000</v>
      </c>
      <c r="EX100" s="2" t="s">
        <v>1</v>
      </c>
      <c r="EY100" s="2" t="s">
        <v>1</v>
      </c>
      <c r="EZ100" s="2" t="s">
        <v>1</v>
      </c>
      <c r="FA100" s="2">
        <v>3965716</v>
      </c>
      <c r="FB100" s="2">
        <v>1491870</v>
      </c>
      <c r="FC100" s="2">
        <v>48386</v>
      </c>
      <c r="FD100" s="2">
        <v>93.42</v>
      </c>
      <c r="FE100" s="2" t="s">
        <v>1</v>
      </c>
      <c r="FF100" s="2" t="s">
        <v>1</v>
      </c>
      <c r="FG100" s="2" t="s">
        <v>1</v>
      </c>
      <c r="FH100" s="2" t="s">
        <v>1</v>
      </c>
      <c r="FI100" s="2" t="s">
        <v>1</v>
      </c>
      <c r="FJ100" s="2">
        <v>129594.18</v>
      </c>
      <c r="FK100" s="2" t="s">
        <v>1</v>
      </c>
      <c r="FL100" s="2">
        <v>2640</v>
      </c>
      <c r="FM100" s="2">
        <v>66377</v>
      </c>
      <c r="FN100" s="2">
        <v>485819.19</v>
      </c>
      <c r="FO100" s="2">
        <v>1024723.97</v>
      </c>
      <c r="FP100" s="2">
        <v>2029535.12</v>
      </c>
      <c r="FQ100" s="2">
        <v>249477.62</v>
      </c>
      <c r="FR100" s="2">
        <v>309.07</v>
      </c>
      <c r="FS100" s="2" t="s">
        <v>1</v>
      </c>
      <c r="FT100" s="2" t="s">
        <v>1</v>
      </c>
      <c r="FU100" s="2" t="s">
        <v>1</v>
      </c>
      <c r="FV100" s="2" t="s">
        <v>1</v>
      </c>
      <c r="FW100" s="2">
        <v>1672228</v>
      </c>
      <c r="FX100" s="2">
        <v>223911.82</v>
      </c>
      <c r="FY100" s="2">
        <v>1213424.8700000001</v>
      </c>
      <c r="FZ100" s="2" t="s">
        <v>1</v>
      </c>
      <c r="GA100" s="2">
        <v>1264246.8799999999</v>
      </c>
      <c r="GB100" s="2" t="s">
        <v>1</v>
      </c>
      <c r="GC100" s="2" t="s">
        <v>1</v>
      </c>
      <c r="GD100" s="2">
        <v>95542</v>
      </c>
      <c r="GE100" s="2">
        <v>331664.27</v>
      </c>
      <c r="GF100" s="2">
        <v>1223182.51</v>
      </c>
      <c r="GG100" s="2">
        <v>1033339.64</v>
      </c>
      <c r="GH100" s="2" t="s">
        <v>1</v>
      </c>
      <c r="GI100" s="2">
        <v>656132.19999999995</v>
      </c>
      <c r="GJ100" s="2">
        <v>128451.34</v>
      </c>
      <c r="GK100" s="2">
        <v>295837.8</v>
      </c>
      <c r="GL100" s="2">
        <v>10402551.560000001</v>
      </c>
      <c r="GM100" s="2">
        <v>4762449.72</v>
      </c>
      <c r="GN100" s="2">
        <v>3990</v>
      </c>
      <c r="GO100" s="2">
        <v>38097</v>
      </c>
      <c r="GP100" s="2">
        <v>58449</v>
      </c>
      <c r="GQ100" s="2" t="s">
        <v>1</v>
      </c>
      <c r="GR100" s="2" t="s">
        <v>1</v>
      </c>
      <c r="GS100" s="2" t="s">
        <v>1</v>
      </c>
      <c r="GT100" s="2">
        <v>276734</v>
      </c>
      <c r="GU100" s="2" t="s">
        <v>1</v>
      </c>
      <c r="GV100" s="2" t="s">
        <v>1</v>
      </c>
      <c r="GW100" s="2" t="s">
        <v>1</v>
      </c>
      <c r="GX100" s="2" t="s">
        <v>1</v>
      </c>
      <c r="GY100" s="2">
        <v>35037.69</v>
      </c>
      <c r="GZ100" s="2" t="s">
        <v>1</v>
      </c>
      <c r="HA100" s="2">
        <v>270723</v>
      </c>
      <c r="HB100" s="2" t="s">
        <v>1</v>
      </c>
      <c r="HC100" s="2" t="s">
        <v>1</v>
      </c>
      <c r="HD100" s="2" t="s">
        <v>1</v>
      </c>
      <c r="HE100" s="2" t="s">
        <v>1</v>
      </c>
      <c r="HF100" s="2">
        <v>54009</v>
      </c>
      <c r="HG100" s="2" t="s">
        <v>1</v>
      </c>
      <c r="HH100" s="2" t="s">
        <v>1</v>
      </c>
      <c r="HI100" s="2">
        <v>226448</v>
      </c>
      <c r="HJ100" s="2">
        <v>744500</v>
      </c>
      <c r="HK100" s="2" t="s">
        <v>1</v>
      </c>
      <c r="HL100" s="2" t="s">
        <v>1</v>
      </c>
      <c r="HM100" s="2" t="s">
        <v>1</v>
      </c>
      <c r="HN100" s="2" t="s">
        <v>1</v>
      </c>
      <c r="HO100" s="2" t="s">
        <v>1</v>
      </c>
      <c r="HP100" s="2" t="s">
        <v>1</v>
      </c>
      <c r="HQ100" s="2" t="s">
        <v>1</v>
      </c>
      <c r="HR100" s="2" t="s">
        <v>1</v>
      </c>
      <c r="HS100" s="2">
        <v>89650</v>
      </c>
      <c r="HT100" s="2" t="s">
        <v>1</v>
      </c>
      <c r="HU100" s="2" t="s">
        <v>1</v>
      </c>
      <c r="HV100" s="2" t="s">
        <v>1</v>
      </c>
      <c r="HW100" s="2">
        <v>3000000</v>
      </c>
      <c r="HX100" s="2" t="s">
        <v>1</v>
      </c>
      <c r="HY100" s="2" t="s">
        <v>1</v>
      </c>
      <c r="HZ100" s="2">
        <v>36000</v>
      </c>
      <c r="IA100" s="2">
        <v>30000</v>
      </c>
      <c r="IB100" s="2" t="s">
        <v>1</v>
      </c>
      <c r="IC100" s="2" t="s">
        <v>1</v>
      </c>
      <c r="ID100" s="2" t="s">
        <v>1</v>
      </c>
      <c r="IE100" s="2" t="s">
        <v>1</v>
      </c>
      <c r="IF100" s="2">
        <v>3079374.75</v>
      </c>
      <c r="IG100" s="2">
        <v>196101</v>
      </c>
      <c r="IH100" s="2">
        <v>93387</v>
      </c>
      <c r="II100" s="2">
        <v>3549190</v>
      </c>
      <c r="IJ100" s="2" t="s">
        <v>1</v>
      </c>
      <c r="IK100" s="2" t="s">
        <v>1</v>
      </c>
      <c r="IL100" s="2" t="s">
        <v>1</v>
      </c>
      <c r="IM100" s="2" t="s">
        <v>1</v>
      </c>
      <c r="IN100" s="2">
        <v>64951</v>
      </c>
      <c r="IO100" s="2" t="s">
        <v>1</v>
      </c>
      <c r="IP100" s="2" t="s">
        <v>1</v>
      </c>
      <c r="IQ100" s="2" t="s">
        <v>1</v>
      </c>
      <c r="IR100" s="2">
        <v>32000</v>
      </c>
      <c r="IS100" s="2">
        <v>51000</v>
      </c>
      <c r="IT100" s="2" t="s">
        <v>1</v>
      </c>
      <c r="IU100" s="2">
        <v>0</v>
      </c>
      <c r="IV100" s="2" t="s">
        <v>1</v>
      </c>
      <c r="IW100" s="2" t="s">
        <v>1</v>
      </c>
      <c r="IX100" s="2" t="s">
        <v>1</v>
      </c>
      <c r="IY100" s="2" t="s">
        <v>1</v>
      </c>
      <c r="IZ100" s="2" t="s">
        <v>1</v>
      </c>
      <c r="JA100" s="2" t="s">
        <v>1</v>
      </c>
      <c r="JB100" s="2" t="s">
        <v>1</v>
      </c>
      <c r="JC100" s="2" t="s">
        <v>1</v>
      </c>
      <c r="JD100" s="2" t="s">
        <v>1</v>
      </c>
      <c r="JE100" s="2" t="s">
        <v>1</v>
      </c>
      <c r="JF100" s="2" t="s">
        <v>1</v>
      </c>
      <c r="JG100" s="2" t="s">
        <v>1</v>
      </c>
      <c r="JH100" s="2" t="s">
        <v>1</v>
      </c>
      <c r="JI100" s="2" t="s">
        <v>1</v>
      </c>
      <c r="JJ100" s="2">
        <v>0</v>
      </c>
      <c r="JK100" s="2" t="s">
        <v>1</v>
      </c>
      <c r="JL100" s="2">
        <v>0</v>
      </c>
      <c r="JM100" s="2" t="s">
        <v>1</v>
      </c>
      <c r="JN100" s="2">
        <v>204746.52</v>
      </c>
      <c r="JO100" s="2" t="s">
        <v>1</v>
      </c>
      <c r="JP100" s="2" t="s">
        <v>1</v>
      </c>
      <c r="JQ100" s="2" t="s">
        <v>1</v>
      </c>
      <c r="JR100" s="2" t="s">
        <v>1</v>
      </c>
      <c r="JS100" s="2">
        <v>23167761.469999999</v>
      </c>
      <c r="JT100" s="2">
        <v>109800</v>
      </c>
      <c r="JU100" s="2">
        <v>560790</v>
      </c>
      <c r="JV100" s="2" t="s">
        <v>1</v>
      </c>
      <c r="JW100" s="2" t="s">
        <v>1</v>
      </c>
      <c r="JX100" s="2" t="s">
        <v>1</v>
      </c>
      <c r="JY100" s="2">
        <v>642622.04</v>
      </c>
      <c r="JZ100" s="2">
        <v>83590</v>
      </c>
      <c r="KA100" s="2" t="s">
        <v>1</v>
      </c>
      <c r="KB100" s="2" t="s">
        <v>1</v>
      </c>
      <c r="KC100" s="2" t="s">
        <v>1</v>
      </c>
      <c r="KD100" s="2" t="s">
        <v>1</v>
      </c>
      <c r="KE100" s="2" t="s">
        <v>1</v>
      </c>
      <c r="KF100" s="2" t="s">
        <v>1</v>
      </c>
      <c r="KG100" s="2" t="s">
        <v>1</v>
      </c>
      <c r="KH100" s="2" t="s">
        <v>1</v>
      </c>
      <c r="KI100" s="2" t="s">
        <v>1</v>
      </c>
      <c r="KJ100" s="2" t="s">
        <v>1</v>
      </c>
      <c r="KK100" s="2" t="s">
        <v>1</v>
      </c>
      <c r="KL100" s="2" t="s">
        <v>1</v>
      </c>
      <c r="KM100" s="2" t="s">
        <v>1</v>
      </c>
      <c r="KN100" s="2" t="s">
        <v>1</v>
      </c>
      <c r="KO100" s="2" t="s">
        <v>1</v>
      </c>
      <c r="KP100" s="2" t="s">
        <v>1</v>
      </c>
      <c r="KQ100" s="2" t="s">
        <v>1</v>
      </c>
      <c r="KR100" s="2" t="s">
        <v>1</v>
      </c>
      <c r="KS100" s="2" t="s">
        <v>1</v>
      </c>
      <c r="KT100" s="2" t="s">
        <v>1</v>
      </c>
      <c r="KU100" s="2" t="s">
        <v>1</v>
      </c>
      <c r="KV100" s="2" t="s">
        <v>1</v>
      </c>
      <c r="KW100" s="2" t="s">
        <v>1</v>
      </c>
      <c r="KX100" s="2" t="s">
        <v>1</v>
      </c>
      <c r="KY100" s="2" t="s">
        <v>1</v>
      </c>
      <c r="KZ100" s="2" t="s">
        <v>1</v>
      </c>
      <c r="LA100" s="2" t="s">
        <v>1</v>
      </c>
      <c r="LB100" s="2" t="s">
        <v>1</v>
      </c>
      <c r="LC100" s="2" t="s">
        <v>1</v>
      </c>
      <c r="LD100" s="2" t="s">
        <v>1</v>
      </c>
      <c r="LE100" s="2" t="s">
        <v>1</v>
      </c>
      <c r="LF100" s="2" t="s">
        <v>1</v>
      </c>
      <c r="LG100" s="2" t="s">
        <v>1</v>
      </c>
      <c r="LH100" s="2" t="s">
        <v>1</v>
      </c>
      <c r="LI100" s="2" t="s">
        <v>1</v>
      </c>
    </row>
    <row r="101" spans="1:321" x14ac:dyDescent="0.3">
      <c r="A101" s="2" t="s">
        <v>96</v>
      </c>
      <c r="B101" s="2">
        <v>648</v>
      </c>
      <c r="C101" s="8">
        <f t="shared" si="119"/>
        <v>3339462.74</v>
      </c>
      <c r="D101" s="8">
        <f t="shared" si="120"/>
        <v>15129762.870000001</v>
      </c>
      <c r="E101" s="8">
        <f t="shared" si="121"/>
        <v>23348.399490740743</v>
      </c>
      <c r="F101" s="8">
        <f t="shared" si="122"/>
        <v>10478223.780000001</v>
      </c>
      <c r="G101" s="8">
        <f t="shared" si="123"/>
        <v>3424724.09</v>
      </c>
      <c r="H101" s="8">
        <f t="shared" si="124"/>
        <v>4665</v>
      </c>
      <c r="I101" s="8">
        <f t="shared" si="125"/>
        <v>1222150</v>
      </c>
      <c r="J101" s="8">
        <f t="shared" si="126"/>
        <v>1886.0339506172841</v>
      </c>
      <c r="K101" s="8">
        <f t="shared" si="127"/>
        <v>1022150</v>
      </c>
      <c r="L101" s="8">
        <f t="shared" si="128"/>
        <v>200000</v>
      </c>
      <c r="M101" s="8">
        <f t="shared" si="129"/>
        <v>3309473.3899999997</v>
      </c>
      <c r="N101" s="8">
        <f t="shared" si="130"/>
        <v>16170.098425925928</v>
      </c>
      <c r="O101" s="8">
        <f t="shared" si="131"/>
        <v>2594127.4099999997</v>
      </c>
      <c r="P101" s="8">
        <f t="shared" si="132"/>
        <v>2504718.94</v>
      </c>
      <c r="Q101" s="8">
        <f t="shared" si="133"/>
        <v>4500491.99</v>
      </c>
      <c r="R101" s="8">
        <f t="shared" si="134"/>
        <v>10087352.15</v>
      </c>
      <c r="S101" s="8">
        <f t="shared" si="135"/>
        <v>15566.901466049383</v>
      </c>
      <c r="T101" s="8">
        <f t="shared" si="136"/>
        <v>390871.63000000082</v>
      </c>
      <c r="U101" s="7">
        <f t="shared" si="137"/>
        <v>3.7303233659321672E-2</v>
      </c>
      <c r="V101" s="8">
        <f t="shared" si="138"/>
        <v>1.63</v>
      </c>
      <c r="W101" s="8">
        <f t="shared" si="139"/>
        <v>381100</v>
      </c>
      <c r="X101" s="8">
        <f t="shared" si="140"/>
        <v>0</v>
      </c>
      <c r="Y101" s="8">
        <f t="shared" si="141"/>
        <v>9770</v>
      </c>
      <c r="Z101" s="8">
        <f t="shared" si="142"/>
        <v>53882.5</v>
      </c>
      <c r="AA101" s="8">
        <f t="shared" si="143"/>
        <v>434131.31</v>
      </c>
      <c r="AB101" s="8">
        <f t="shared" si="144"/>
        <v>11790300.130000001</v>
      </c>
      <c r="AC101" s="8">
        <f t="shared" si="145"/>
        <v>18194.907608024692</v>
      </c>
      <c r="AD101" s="8">
        <f t="shared" si="146"/>
        <v>11468673.130000001</v>
      </c>
      <c r="AE101" s="8">
        <f t="shared" si="147"/>
        <v>17698.569645061729</v>
      </c>
      <c r="AF101" s="8">
        <f t="shared" si="148"/>
        <v>2857828</v>
      </c>
      <c r="AG101" s="7">
        <f t="shared" si="149"/>
        <v>0.24238806209252961</v>
      </c>
      <c r="AH101" s="8">
        <f t="shared" si="150"/>
        <v>4410.2283950617284</v>
      </c>
      <c r="AI101" s="8">
        <f t="shared" si="151"/>
        <v>6635336.1299999999</v>
      </c>
      <c r="AJ101" s="8">
        <f t="shared" si="152"/>
        <v>145775</v>
      </c>
      <c r="AK101" s="8">
        <f t="shared" si="153"/>
        <v>1829734</v>
      </c>
      <c r="AL101" s="8">
        <f t="shared" si="154"/>
        <v>321627</v>
      </c>
      <c r="AM101" s="8">
        <f t="shared" si="155"/>
        <v>496.33796296296299</v>
      </c>
      <c r="AN101" s="8">
        <f t="shared" si="156"/>
        <v>321627</v>
      </c>
      <c r="AO101" s="8">
        <f t="shared" si="157"/>
        <v>0</v>
      </c>
      <c r="AP101" s="2">
        <v>2315863.19</v>
      </c>
      <c r="AQ101" s="2">
        <v>63637.11</v>
      </c>
      <c r="AR101" s="2">
        <v>214627.11</v>
      </c>
      <c r="AS101" s="2" t="s">
        <v>1</v>
      </c>
      <c r="AT101" s="2">
        <v>1999128.94</v>
      </c>
      <c r="AU101" s="2">
        <v>505590</v>
      </c>
      <c r="AV101" s="2" t="s">
        <v>1</v>
      </c>
      <c r="AW101" s="2">
        <v>4500491.99</v>
      </c>
      <c r="AX101" s="2" t="s">
        <v>1</v>
      </c>
      <c r="AY101" s="2" t="s">
        <v>1</v>
      </c>
      <c r="AZ101" s="2" t="s">
        <v>1</v>
      </c>
      <c r="BA101" s="2" t="s">
        <v>1</v>
      </c>
      <c r="BB101" s="2" t="s">
        <v>1</v>
      </c>
      <c r="BC101" s="2">
        <v>1.63</v>
      </c>
      <c r="BD101" s="2" t="s">
        <v>1</v>
      </c>
      <c r="BE101" s="2" t="s">
        <v>1</v>
      </c>
      <c r="BF101" s="2" t="s">
        <v>1</v>
      </c>
      <c r="BG101" s="2">
        <v>370200</v>
      </c>
      <c r="BH101" s="2">
        <v>10900</v>
      </c>
      <c r="BI101" s="2" t="s">
        <v>1</v>
      </c>
      <c r="BJ101" s="2" t="s">
        <v>1</v>
      </c>
      <c r="BK101" s="2" t="s">
        <v>1</v>
      </c>
      <c r="BL101" s="2" t="s">
        <v>1</v>
      </c>
      <c r="BM101" s="2" t="s">
        <v>1</v>
      </c>
      <c r="BN101" s="2" t="s">
        <v>1</v>
      </c>
      <c r="BO101" s="2" t="s">
        <v>1</v>
      </c>
      <c r="BP101" s="2" t="s">
        <v>1</v>
      </c>
      <c r="BQ101" s="2" t="s">
        <v>1</v>
      </c>
      <c r="BR101" s="2">
        <v>9770</v>
      </c>
      <c r="BS101" s="2">
        <v>53882.5</v>
      </c>
      <c r="BT101" s="2" t="s">
        <v>1</v>
      </c>
      <c r="BU101" s="2" t="s">
        <v>1</v>
      </c>
      <c r="BV101" s="2" t="s">
        <v>1</v>
      </c>
      <c r="BW101" s="2">
        <v>434131.31</v>
      </c>
      <c r="BX101" s="2" t="s">
        <v>1</v>
      </c>
      <c r="BY101" s="2">
        <v>2274997.0299999998</v>
      </c>
      <c r="BZ101" s="2">
        <v>320</v>
      </c>
      <c r="CA101" s="2" t="s">
        <v>1</v>
      </c>
      <c r="CB101" s="2" t="s">
        <v>1</v>
      </c>
      <c r="CC101" s="2" t="s">
        <v>1</v>
      </c>
      <c r="CD101" s="2" t="s">
        <v>1</v>
      </c>
      <c r="CE101" s="2">
        <v>37248</v>
      </c>
      <c r="CF101" s="2">
        <v>993388</v>
      </c>
      <c r="CG101" s="2" t="s">
        <v>1</v>
      </c>
      <c r="CH101" s="2" t="s">
        <v>1</v>
      </c>
      <c r="CI101" s="2">
        <v>3520.36</v>
      </c>
      <c r="CJ101" s="2" t="s">
        <v>1</v>
      </c>
      <c r="CK101" s="2" t="s">
        <v>1</v>
      </c>
      <c r="CL101" s="2" t="s">
        <v>1</v>
      </c>
      <c r="CM101" s="2" t="s">
        <v>1</v>
      </c>
      <c r="CN101" s="2" t="s">
        <v>1</v>
      </c>
      <c r="CO101" s="2" t="s">
        <v>1</v>
      </c>
      <c r="CP101" s="2" t="s">
        <v>1</v>
      </c>
      <c r="CQ101" s="2">
        <v>6566</v>
      </c>
      <c r="CR101" s="2" t="s">
        <v>1</v>
      </c>
      <c r="CS101" s="2" t="s">
        <v>1</v>
      </c>
      <c r="CT101" s="2" t="s">
        <v>1</v>
      </c>
      <c r="CU101" s="2" t="s">
        <v>1</v>
      </c>
      <c r="CV101" s="2" t="s">
        <v>1</v>
      </c>
      <c r="CW101" s="2" t="s">
        <v>1</v>
      </c>
      <c r="CX101" s="2" t="s">
        <v>1</v>
      </c>
      <c r="CY101" s="2">
        <v>108684.7</v>
      </c>
      <c r="CZ101" s="2" t="s">
        <v>1</v>
      </c>
      <c r="DA101" s="2" t="s">
        <v>1</v>
      </c>
      <c r="DB101" s="2" t="s">
        <v>1</v>
      </c>
      <c r="DC101" s="2" t="s">
        <v>1</v>
      </c>
      <c r="DD101" s="2" t="s">
        <v>1</v>
      </c>
      <c r="DE101" s="2" t="s">
        <v>1</v>
      </c>
      <c r="DF101" s="2" t="s">
        <v>1</v>
      </c>
      <c r="DG101" s="2" t="s">
        <v>1</v>
      </c>
      <c r="DH101" s="2" t="s">
        <v>1</v>
      </c>
      <c r="DI101" s="2" t="s">
        <v>1</v>
      </c>
      <c r="DJ101" s="2" t="s">
        <v>1</v>
      </c>
      <c r="DK101" s="2">
        <v>4665</v>
      </c>
      <c r="DL101" s="2" t="s">
        <v>1</v>
      </c>
      <c r="DM101" s="2" t="s">
        <v>1</v>
      </c>
      <c r="DN101" s="2" t="s">
        <v>1</v>
      </c>
      <c r="DO101" s="2" t="s">
        <v>1</v>
      </c>
      <c r="DP101" s="2" t="s">
        <v>1</v>
      </c>
      <c r="DQ101" s="2" t="s">
        <v>1</v>
      </c>
      <c r="DR101" s="2" t="s">
        <v>1</v>
      </c>
      <c r="DS101" s="2" t="s">
        <v>1</v>
      </c>
      <c r="DT101" s="2" t="s">
        <v>1</v>
      </c>
      <c r="DU101" s="2" t="s">
        <v>1</v>
      </c>
      <c r="DV101" s="2">
        <v>29000</v>
      </c>
      <c r="DW101" s="2">
        <v>300900</v>
      </c>
      <c r="DX101" s="2" t="s">
        <v>1</v>
      </c>
      <c r="DY101" s="2">
        <v>27350</v>
      </c>
      <c r="DZ101" s="2" t="s">
        <v>1</v>
      </c>
      <c r="EA101" s="2" t="s">
        <v>1</v>
      </c>
      <c r="EB101" s="2">
        <v>664900</v>
      </c>
      <c r="EC101" s="2" t="s">
        <v>1</v>
      </c>
      <c r="ED101" s="2" t="s">
        <v>1</v>
      </c>
      <c r="EE101" s="2" t="s">
        <v>1</v>
      </c>
      <c r="EF101" s="2" t="s">
        <v>1</v>
      </c>
      <c r="EG101" s="2" t="s">
        <v>1</v>
      </c>
      <c r="EH101" s="2" t="s">
        <v>1</v>
      </c>
      <c r="EI101" s="2" t="s">
        <v>1</v>
      </c>
      <c r="EJ101" s="2" t="s">
        <v>1</v>
      </c>
      <c r="EK101" s="2" t="s">
        <v>1</v>
      </c>
      <c r="EL101" s="2" t="s">
        <v>1</v>
      </c>
      <c r="EM101" s="2" t="s">
        <v>1</v>
      </c>
      <c r="EN101" s="2">
        <v>200000</v>
      </c>
      <c r="EO101" s="2" t="s">
        <v>1</v>
      </c>
      <c r="EP101" s="2" t="s">
        <v>1</v>
      </c>
      <c r="EQ101" s="2" t="s">
        <v>1</v>
      </c>
      <c r="ER101" s="2" t="s">
        <v>1</v>
      </c>
      <c r="ES101" s="2">
        <v>1409914</v>
      </c>
      <c r="ET101" s="2" t="s">
        <v>1</v>
      </c>
      <c r="EU101" s="2">
        <v>3790</v>
      </c>
      <c r="EV101" s="2">
        <v>129207</v>
      </c>
      <c r="EW101" s="2">
        <v>619315</v>
      </c>
      <c r="EX101" s="2" t="s">
        <v>1</v>
      </c>
      <c r="EY101" s="2" t="s">
        <v>1</v>
      </c>
      <c r="EZ101" s="2" t="s">
        <v>1</v>
      </c>
      <c r="FA101" s="2">
        <v>498249</v>
      </c>
      <c r="FB101" s="2">
        <v>185873</v>
      </c>
      <c r="FC101" s="2">
        <v>7354</v>
      </c>
      <c r="FD101" s="2" t="s">
        <v>1</v>
      </c>
      <c r="FE101" s="2">
        <v>4126</v>
      </c>
      <c r="FF101" s="2" t="s">
        <v>1</v>
      </c>
      <c r="FG101" s="2" t="s">
        <v>1</v>
      </c>
      <c r="FH101" s="2" t="s">
        <v>1</v>
      </c>
      <c r="FI101" s="2">
        <v>59</v>
      </c>
      <c r="FJ101" s="2">
        <v>3687</v>
      </c>
      <c r="FK101" s="2" t="s">
        <v>1</v>
      </c>
      <c r="FL101" s="2" t="s">
        <v>1</v>
      </c>
      <c r="FM101" s="2">
        <v>22638</v>
      </c>
      <c r="FN101" s="2">
        <v>213692</v>
      </c>
      <c r="FO101" s="2" t="s">
        <v>1</v>
      </c>
      <c r="FP101" s="2">
        <v>425992.85</v>
      </c>
      <c r="FQ101" s="2">
        <v>118346.51</v>
      </c>
      <c r="FR101" s="2" t="s">
        <v>1</v>
      </c>
      <c r="FS101" s="2" t="s">
        <v>1</v>
      </c>
      <c r="FT101" s="2" t="s">
        <v>1</v>
      </c>
      <c r="FU101" s="2" t="s">
        <v>1</v>
      </c>
      <c r="FV101" s="2" t="s">
        <v>1</v>
      </c>
      <c r="FW101" s="2" t="s">
        <v>1</v>
      </c>
      <c r="FX101" s="2" t="s">
        <v>1</v>
      </c>
      <c r="FY101" s="2">
        <v>787719.39</v>
      </c>
      <c r="FZ101" s="2">
        <v>1012264.32</v>
      </c>
      <c r="GA101" s="2">
        <v>67986</v>
      </c>
      <c r="GB101" s="2" t="s">
        <v>1</v>
      </c>
      <c r="GC101" s="2" t="s">
        <v>1</v>
      </c>
      <c r="GD101" s="2">
        <v>4546</v>
      </c>
      <c r="GE101" s="2">
        <v>24591.98</v>
      </c>
      <c r="GF101" s="2">
        <v>106517</v>
      </c>
      <c r="GG101" s="2" t="s">
        <v>1</v>
      </c>
      <c r="GH101" s="2" t="s">
        <v>1</v>
      </c>
      <c r="GI101" s="2">
        <v>0</v>
      </c>
      <c r="GJ101" s="2">
        <v>6820</v>
      </c>
      <c r="GK101" s="2">
        <v>55575.58</v>
      </c>
      <c r="GL101" s="2">
        <v>1471754.05</v>
      </c>
      <c r="GM101" s="2">
        <v>2277192.21</v>
      </c>
      <c r="GN101" s="2">
        <v>12758.24</v>
      </c>
      <c r="GO101" s="2" t="s">
        <v>1</v>
      </c>
      <c r="GP101" s="2">
        <v>16852</v>
      </c>
      <c r="GQ101" s="2" t="s">
        <v>1</v>
      </c>
      <c r="GR101" s="2" t="s">
        <v>1</v>
      </c>
      <c r="GS101" s="2" t="s">
        <v>1</v>
      </c>
      <c r="GT101" s="2" t="s">
        <v>1</v>
      </c>
      <c r="GU101" s="2" t="s">
        <v>1</v>
      </c>
      <c r="GV101" s="2">
        <v>2128</v>
      </c>
      <c r="GW101" s="2" t="s">
        <v>1</v>
      </c>
      <c r="GX101" s="2" t="s">
        <v>1</v>
      </c>
      <c r="GY101" s="2" t="s">
        <v>1</v>
      </c>
      <c r="GZ101" s="2" t="s">
        <v>1</v>
      </c>
      <c r="HA101" s="2">
        <v>4216</v>
      </c>
      <c r="HB101" s="2" t="s">
        <v>1</v>
      </c>
      <c r="HC101" s="2" t="s">
        <v>1</v>
      </c>
      <c r="HD101" s="2" t="s">
        <v>1</v>
      </c>
      <c r="HE101" s="2" t="s">
        <v>1</v>
      </c>
      <c r="HF101" s="2" t="s">
        <v>1</v>
      </c>
      <c r="HG101" s="2" t="s">
        <v>1</v>
      </c>
      <c r="HH101" s="2" t="s">
        <v>1</v>
      </c>
      <c r="HI101" s="2" t="s">
        <v>1</v>
      </c>
      <c r="HJ101" s="2">
        <v>145775</v>
      </c>
      <c r="HK101" s="2" t="s">
        <v>1</v>
      </c>
      <c r="HL101" s="2" t="s">
        <v>1</v>
      </c>
      <c r="HM101" s="2" t="s">
        <v>1</v>
      </c>
      <c r="HN101" s="2" t="s">
        <v>1</v>
      </c>
      <c r="HO101" s="2" t="s">
        <v>1</v>
      </c>
      <c r="HP101" s="2" t="s">
        <v>1</v>
      </c>
      <c r="HQ101" s="2">
        <v>19410</v>
      </c>
      <c r="HR101" s="2" t="s">
        <v>1</v>
      </c>
      <c r="HS101" s="2">
        <v>28732</v>
      </c>
      <c r="HT101" s="2" t="s">
        <v>1</v>
      </c>
      <c r="HU101" s="2" t="s">
        <v>1</v>
      </c>
      <c r="HV101" s="2">
        <v>6480</v>
      </c>
      <c r="HW101" s="2">
        <v>949000</v>
      </c>
      <c r="HX101" s="2" t="s">
        <v>1</v>
      </c>
      <c r="HY101" s="2" t="s">
        <v>1</v>
      </c>
      <c r="HZ101" s="2" t="s">
        <v>1</v>
      </c>
      <c r="IA101" s="2" t="s">
        <v>1</v>
      </c>
      <c r="IB101" s="2" t="s">
        <v>1</v>
      </c>
      <c r="IC101" s="2" t="s">
        <v>1</v>
      </c>
      <c r="ID101" s="2" t="s">
        <v>1</v>
      </c>
      <c r="IE101" s="2" t="s">
        <v>1</v>
      </c>
      <c r="IF101" s="2">
        <v>291853</v>
      </c>
      <c r="IG101" s="2" t="s">
        <v>1</v>
      </c>
      <c r="IH101" s="2">
        <v>28669</v>
      </c>
      <c r="II101" s="2">
        <v>505590</v>
      </c>
      <c r="IJ101" s="2" t="s">
        <v>1</v>
      </c>
      <c r="IK101" s="2" t="s">
        <v>1</v>
      </c>
      <c r="IL101" s="2" t="s">
        <v>1</v>
      </c>
      <c r="IM101" s="2" t="s">
        <v>1</v>
      </c>
      <c r="IN101" s="2" t="s">
        <v>1</v>
      </c>
      <c r="IO101" s="2" t="s">
        <v>1</v>
      </c>
      <c r="IP101" s="2" t="s">
        <v>1</v>
      </c>
      <c r="IQ101" s="2" t="s">
        <v>1</v>
      </c>
      <c r="IR101" s="2" t="s">
        <v>1</v>
      </c>
      <c r="IS101" s="2" t="s">
        <v>1</v>
      </c>
      <c r="IT101" s="2" t="s">
        <v>1</v>
      </c>
      <c r="IU101" s="2" t="s">
        <v>1</v>
      </c>
      <c r="IV101" s="2" t="s">
        <v>1</v>
      </c>
      <c r="IW101" s="2" t="s">
        <v>1</v>
      </c>
      <c r="IX101" s="2" t="s">
        <v>1</v>
      </c>
      <c r="IY101" s="2" t="s">
        <v>1</v>
      </c>
      <c r="IZ101" s="2" t="s">
        <v>1</v>
      </c>
      <c r="JA101" s="2" t="s">
        <v>1</v>
      </c>
      <c r="JB101" s="2" t="s">
        <v>1</v>
      </c>
      <c r="JC101" s="2" t="s">
        <v>1</v>
      </c>
      <c r="JD101" s="2" t="s">
        <v>1</v>
      </c>
      <c r="JE101" s="2" t="s">
        <v>1</v>
      </c>
      <c r="JF101" s="2" t="s">
        <v>1</v>
      </c>
      <c r="JG101" s="2" t="s">
        <v>1</v>
      </c>
      <c r="JH101" s="2" t="s">
        <v>1</v>
      </c>
      <c r="JI101" s="2" t="s">
        <v>1</v>
      </c>
      <c r="JJ101" s="2">
        <v>0</v>
      </c>
      <c r="JK101" s="2" t="s">
        <v>1</v>
      </c>
      <c r="JL101" s="2">
        <v>0</v>
      </c>
      <c r="JM101" s="2" t="s">
        <v>1</v>
      </c>
      <c r="JN101" s="2" t="s">
        <v>1</v>
      </c>
      <c r="JO101" s="2" t="s">
        <v>1</v>
      </c>
      <c r="JP101" s="2" t="s">
        <v>1</v>
      </c>
      <c r="JQ101" s="2" t="s">
        <v>1</v>
      </c>
      <c r="JR101" s="2" t="s">
        <v>1</v>
      </c>
      <c r="JS101" s="2">
        <v>182477</v>
      </c>
      <c r="JT101" s="2">
        <v>139150</v>
      </c>
      <c r="JU101" s="2" t="s">
        <v>1</v>
      </c>
      <c r="JV101" s="2" t="s">
        <v>1</v>
      </c>
      <c r="JW101" s="2" t="s">
        <v>1</v>
      </c>
      <c r="JX101" s="2" t="s">
        <v>1</v>
      </c>
      <c r="JY101" s="2" t="s">
        <v>1</v>
      </c>
      <c r="JZ101" s="2" t="s">
        <v>1</v>
      </c>
      <c r="KA101" s="2" t="s">
        <v>1</v>
      </c>
      <c r="KB101" s="2" t="s">
        <v>1</v>
      </c>
      <c r="KC101" s="2" t="s">
        <v>1</v>
      </c>
      <c r="KD101" s="2" t="s">
        <v>1</v>
      </c>
      <c r="KE101" s="2" t="s">
        <v>1</v>
      </c>
      <c r="KF101" s="2" t="s">
        <v>1</v>
      </c>
      <c r="KG101" s="2" t="s">
        <v>1</v>
      </c>
      <c r="KH101" s="2" t="s">
        <v>1</v>
      </c>
      <c r="KI101" s="2" t="s">
        <v>1</v>
      </c>
      <c r="KJ101" s="2" t="s">
        <v>1</v>
      </c>
      <c r="KK101" s="2" t="s">
        <v>1</v>
      </c>
      <c r="KL101" s="2" t="s">
        <v>1</v>
      </c>
      <c r="KM101" s="2" t="s">
        <v>1</v>
      </c>
      <c r="KN101" s="2" t="s">
        <v>1</v>
      </c>
      <c r="KO101" s="2" t="s">
        <v>1</v>
      </c>
      <c r="KP101" s="2" t="s">
        <v>1</v>
      </c>
      <c r="KQ101" s="2" t="s">
        <v>1</v>
      </c>
      <c r="KR101" s="2" t="s">
        <v>1</v>
      </c>
      <c r="KS101" s="2" t="s">
        <v>1</v>
      </c>
      <c r="KT101" s="2" t="s">
        <v>1</v>
      </c>
      <c r="KU101" s="2" t="s">
        <v>1</v>
      </c>
      <c r="KV101" s="2" t="s">
        <v>1</v>
      </c>
      <c r="KW101" s="2" t="s">
        <v>1</v>
      </c>
      <c r="KX101" s="2" t="s">
        <v>1</v>
      </c>
      <c r="KY101" s="2" t="s">
        <v>1</v>
      </c>
      <c r="KZ101" s="2" t="s">
        <v>1</v>
      </c>
      <c r="LA101" s="2" t="s">
        <v>1</v>
      </c>
      <c r="LB101" s="2" t="s">
        <v>1</v>
      </c>
      <c r="LC101" s="2" t="s">
        <v>1</v>
      </c>
      <c r="LD101" s="2" t="s">
        <v>1</v>
      </c>
      <c r="LE101" s="2" t="s">
        <v>1</v>
      </c>
      <c r="LF101" s="2" t="s">
        <v>1</v>
      </c>
      <c r="LG101" s="2" t="s">
        <v>1</v>
      </c>
      <c r="LH101" s="2" t="s">
        <v>1</v>
      </c>
      <c r="LI101" s="2" t="s">
        <v>1</v>
      </c>
    </row>
    <row r="102" spans="1:321" x14ac:dyDescent="0.3">
      <c r="A102" s="2" t="s">
        <v>95</v>
      </c>
      <c r="B102" s="2">
        <v>575</v>
      </c>
      <c r="C102" s="8">
        <f t="shared" si="119"/>
        <v>4089086.950000003</v>
      </c>
      <c r="D102" s="8">
        <f t="shared" si="120"/>
        <v>23566338.57</v>
      </c>
      <c r="E102" s="8">
        <f t="shared" si="121"/>
        <v>40984.936643478264</v>
      </c>
      <c r="F102" s="8">
        <f t="shared" si="122"/>
        <v>12202010.98</v>
      </c>
      <c r="G102" s="8">
        <f t="shared" si="123"/>
        <v>5553411.5899999989</v>
      </c>
      <c r="H102" s="8">
        <f t="shared" si="124"/>
        <v>128160</v>
      </c>
      <c r="I102" s="8">
        <f t="shared" si="125"/>
        <v>5682756</v>
      </c>
      <c r="J102" s="8">
        <f t="shared" si="126"/>
        <v>9883.053913043479</v>
      </c>
      <c r="K102" s="8">
        <f t="shared" si="127"/>
        <v>2449756</v>
      </c>
      <c r="L102" s="8">
        <f t="shared" si="128"/>
        <v>3233000</v>
      </c>
      <c r="M102" s="8">
        <f t="shared" si="129"/>
        <v>5387464.2299999995</v>
      </c>
      <c r="N102" s="8">
        <f t="shared" si="130"/>
        <v>21220.888660869565</v>
      </c>
      <c r="O102" s="8">
        <f t="shared" si="131"/>
        <v>2680904</v>
      </c>
      <c r="P102" s="8">
        <f t="shared" si="132"/>
        <v>3559373.41</v>
      </c>
      <c r="Q102" s="8">
        <f t="shared" si="133"/>
        <v>4659509.8499999996</v>
      </c>
      <c r="R102" s="8">
        <f t="shared" si="134"/>
        <v>11707320.18</v>
      </c>
      <c r="S102" s="8">
        <f t="shared" si="135"/>
        <v>20360.556834782608</v>
      </c>
      <c r="T102" s="8">
        <f t="shared" si="136"/>
        <v>494690.80000000075</v>
      </c>
      <c r="U102" s="7">
        <f t="shared" si="137"/>
        <v>4.0541743554471113E-2</v>
      </c>
      <c r="V102" s="8">
        <f t="shared" si="138"/>
        <v>1629.8</v>
      </c>
      <c r="W102" s="8">
        <f t="shared" si="139"/>
        <v>483851</v>
      </c>
      <c r="X102" s="8">
        <f t="shared" si="140"/>
        <v>0</v>
      </c>
      <c r="Y102" s="8">
        <f t="shared" si="141"/>
        <v>9210</v>
      </c>
      <c r="Z102" s="8">
        <f t="shared" si="142"/>
        <v>55787.39</v>
      </c>
      <c r="AA102" s="8">
        <f t="shared" si="143"/>
        <v>751745.53</v>
      </c>
      <c r="AB102" s="8">
        <f t="shared" si="144"/>
        <v>19477251.619999997</v>
      </c>
      <c r="AC102" s="8">
        <f t="shared" si="145"/>
        <v>33873.481078260862</v>
      </c>
      <c r="AD102" s="8">
        <f t="shared" si="146"/>
        <v>16897905.619999997</v>
      </c>
      <c r="AE102" s="8">
        <f t="shared" si="147"/>
        <v>29387.661947826084</v>
      </c>
      <c r="AF102" s="8">
        <f t="shared" si="148"/>
        <v>4268264</v>
      </c>
      <c r="AG102" s="7">
        <f t="shared" si="149"/>
        <v>0.21914097960397971</v>
      </c>
      <c r="AH102" s="8">
        <f t="shared" si="150"/>
        <v>7423.0678260869563</v>
      </c>
      <c r="AI102" s="8">
        <f t="shared" si="151"/>
        <v>10112635.360000001</v>
      </c>
      <c r="AJ102" s="8">
        <f t="shared" si="152"/>
        <v>179631</v>
      </c>
      <c r="AK102" s="8">
        <f t="shared" si="153"/>
        <v>2333375.2599999998</v>
      </c>
      <c r="AL102" s="8">
        <f t="shared" si="154"/>
        <v>2579346</v>
      </c>
      <c r="AM102" s="8">
        <f t="shared" si="155"/>
        <v>4485.8191304347829</v>
      </c>
      <c r="AN102" s="8">
        <f t="shared" si="156"/>
        <v>2579346</v>
      </c>
      <c r="AO102" s="8">
        <f t="shared" si="157"/>
        <v>0</v>
      </c>
      <c r="AP102" s="2">
        <v>2392806.13</v>
      </c>
      <c r="AQ102" s="2">
        <v>65885.7</v>
      </c>
      <c r="AR102" s="2">
        <v>222212.17</v>
      </c>
      <c r="AS102" s="2" t="s">
        <v>1</v>
      </c>
      <c r="AT102" s="2">
        <v>2069773.41</v>
      </c>
      <c r="AU102" s="2">
        <v>1489600</v>
      </c>
      <c r="AV102" s="2" t="s">
        <v>1</v>
      </c>
      <c r="AW102" s="2">
        <v>4659509.8499999996</v>
      </c>
      <c r="AX102" s="2" t="s">
        <v>1</v>
      </c>
      <c r="AY102" s="2" t="s">
        <v>1</v>
      </c>
      <c r="AZ102" s="2" t="s">
        <v>1</v>
      </c>
      <c r="BA102" s="2" t="s">
        <v>1</v>
      </c>
      <c r="BB102" s="2">
        <v>1629</v>
      </c>
      <c r="BC102" s="2">
        <v>0.8</v>
      </c>
      <c r="BD102" s="2" t="s">
        <v>1</v>
      </c>
      <c r="BE102" s="2" t="s">
        <v>1</v>
      </c>
      <c r="BF102" s="2" t="s">
        <v>1</v>
      </c>
      <c r="BG102" s="2">
        <v>469901</v>
      </c>
      <c r="BH102" s="2">
        <v>13950</v>
      </c>
      <c r="BI102" s="2" t="s">
        <v>1</v>
      </c>
      <c r="BJ102" s="2" t="s">
        <v>1</v>
      </c>
      <c r="BK102" s="2" t="s">
        <v>1</v>
      </c>
      <c r="BL102" s="2" t="s">
        <v>1</v>
      </c>
      <c r="BM102" s="2" t="s">
        <v>1</v>
      </c>
      <c r="BN102" s="2" t="s">
        <v>1</v>
      </c>
      <c r="BO102" s="2" t="s">
        <v>1</v>
      </c>
      <c r="BP102" s="2" t="s">
        <v>1</v>
      </c>
      <c r="BQ102" s="2" t="s">
        <v>1</v>
      </c>
      <c r="BR102" s="2">
        <v>9210</v>
      </c>
      <c r="BS102" s="2">
        <v>55508.09</v>
      </c>
      <c r="BT102" s="2">
        <v>279.3</v>
      </c>
      <c r="BU102" s="2" t="s">
        <v>1</v>
      </c>
      <c r="BV102" s="2" t="s">
        <v>1</v>
      </c>
      <c r="BW102" s="2">
        <v>751745.53</v>
      </c>
      <c r="BX102" s="2" t="s">
        <v>1</v>
      </c>
      <c r="BY102" s="2">
        <v>4871428.8499999996</v>
      </c>
      <c r="BZ102" s="2">
        <v>39103</v>
      </c>
      <c r="CA102" s="2" t="s">
        <v>1</v>
      </c>
      <c r="CB102" s="2" t="s">
        <v>1</v>
      </c>
      <c r="CC102" s="2" t="s">
        <v>1</v>
      </c>
      <c r="CD102" s="2" t="s">
        <v>1</v>
      </c>
      <c r="CE102" s="2">
        <v>63202</v>
      </c>
      <c r="CF102" s="2">
        <v>402548</v>
      </c>
      <c r="CG102" s="2" t="s">
        <v>1</v>
      </c>
      <c r="CH102" s="2">
        <v>9910</v>
      </c>
      <c r="CI102" s="2">
        <v>1272.3800000000001</v>
      </c>
      <c r="CJ102" s="2" t="s">
        <v>1</v>
      </c>
      <c r="CK102" s="2" t="s">
        <v>1</v>
      </c>
      <c r="CL102" s="2" t="s">
        <v>1</v>
      </c>
      <c r="CM102" s="2" t="s">
        <v>1</v>
      </c>
      <c r="CN102" s="2" t="s">
        <v>1</v>
      </c>
      <c r="CO102" s="2">
        <v>88.35</v>
      </c>
      <c r="CP102" s="2" t="s">
        <v>1</v>
      </c>
      <c r="CQ102" s="2" t="s">
        <v>1</v>
      </c>
      <c r="CR102" s="2" t="s">
        <v>1</v>
      </c>
      <c r="CS102" s="2" t="s">
        <v>1</v>
      </c>
      <c r="CT102" s="2" t="s">
        <v>1</v>
      </c>
      <c r="CU102" s="2" t="s">
        <v>1</v>
      </c>
      <c r="CV102" s="2" t="s">
        <v>1</v>
      </c>
      <c r="CW102" s="2" t="s">
        <v>1</v>
      </c>
      <c r="CX102" s="2">
        <v>9000</v>
      </c>
      <c r="CY102" s="2">
        <v>68162</v>
      </c>
      <c r="CZ102" s="2" t="s">
        <v>1</v>
      </c>
      <c r="DA102" s="2">
        <v>88697.01</v>
      </c>
      <c r="DB102" s="2" t="s">
        <v>1</v>
      </c>
      <c r="DC102" s="2" t="s">
        <v>1</v>
      </c>
      <c r="DD102" s="2" t="s">
        <v>1</v>
      </c>
      <c r="DE102" s="2" t="s">
        <v>1</v>
      </c>
      <c r="DF102" s="2" t="s">
        <v>1</v>
      </c>
      <c r="DG102" s="2" t="s">
        <v>1</v>
      </c>
      <c r="DH102" s="2" t="s">
        <v>1</v>
      </c>
      <c r="DI102" s="2" t="s">
        <v>1</v>
      </c>
      <c r="DJ102" s="2" t="s">
        <v>1</v>
      </c>
      <c r="DK102" s="2">
        <v>128160</v>
      </c>
      <c r="DL102" s="2" t="s">
        <v>1</v>
      </c>
      <c r="DM102" s="2" t="s">
        <v>1</v>
      </c>
      <c r="DN102" s="2" t="s">
        <v>1</v>
      </c>
      <c r="DO102" s="2" t="s">
        <v>1</v>
      </c>
      <c r="DP102" s="2" t="s">
        <v>1</v>
      </c>
      <c r="DQ102" s="2" t="s">
        <v>1</v>
      </c>
      <c r="DR102" s="2" t="s">
        <v>1</v>
      </c>
      <c r="DS102" s="2" t="s">
        <v>1</v>
      </c>
      <c r="DT102" s="2" t="s">
        <v>1</v>
      </c>
      <c r="DU102" s="2" t="s">
        <v>1</v>
      </c>
      <c r="DV102" s="2">
        <v>116000</v>
      </c>
      <c r="DW102" s="2">
        <v>202200</v>
      </c>
      <c r="DX102" s="2" t="s">
        <v>1</v>
      </c>
      <c r="DY102" s="2">
        <v>1713656</v>
      </c>
      <c r="DZ102" s="2" t="s">
        <v>1</v>
      </c>
      <c r="EA102" s="2" t="s">
        <v>1</v>
      </c>
      <c r="EB102" s="2">
        <v>349900</v>
      </c>
      <c r="EC102" s="2" t="s">
        <v>1</v>
      </c>
      <c r="ED102" s="2">
        <v>68000</v>
      </c>
      <c r="EE102" s="2" t="s">
        <v>1</v>
      </c>
      <c r="EF102" s="2" t="s">
        <v>1</v>
      </c>
      <c r="EG102" s="2" t="s">
        <v>1</v>
      </c>
      <c r="EH102" s="2" t="s">
        <v>1</v>
      </c>
      <c r="EI102" s="2" t="s">
        <v>1</v>
      </c>
      <c r="EJ102" s="2">
        <v>359000</v>
      </c>
      <c r="EK102" s="2">
        <v>450000</v>
      </c>
      <c r="EL102" s="2" t="s">
        <v>1</v>
      </c>
      <c r="EM102" s="2" t="s">
        <v>1</v>
      </c>
      <c r="EN102" s="2">
        <v>2424000</v>
      </c>
      <c r="EO102" s="2" t="s">
        <v>1</v>
      </c>
      <c r="EP102" s="2" t="s">
        <v>1</v>
      </c>
      <c r="EQ102" s="2" t="s">
        <v>1</v>
      </c>
      <c r="ER102" s="2" t="s">
        <v>1</v>
      </c>
      <c r="ES102" s="2">
        <v>1987671</v>
      </c>
      <c r="ET102" s="2" t="s">
        <v>1</v>
      </c>
      <c r="EU102" s="2">
        <v>6189</v>
      </c>
      <c r="EV102" s="2">
        <v>806605</v>
      </c>
      <c r="EW102" s="2">
        <v>625511</v>
      </c>
      <c r="EX102" s="2" t="s">
        <v>1</v>
      </c>
      <c r="EY102" s="2" t="s">
        <v>1</v>
      </c>
      <c r="EZ102" s="2" t="s">
        <v>1</v>
      </c>
      <c r="FA102" s="2">
        <v>601828</v>
      </c>
      <c r="FB102" s="2">
        <v>232322</v>
      </c>
      <c r="FC102" s="2">
        <v>8138</v>
      </c>
      <c r="FD102" s="2" t="s">
        <v>1</v>
      </c>
      <c r="FE102" s="2" t="s">
        <v>1</v>
      </c>
      <c r="FF102" s="2" t="s">
        <v>1</v>
      </c>
      <c r="FG102" s="2" t="s">
        <v>1</v>
      </c>
      <c r="FH102" s="2" t="s">
        <v>1</v>
      </c>
      <c r="FI102" s="2">
        <v>1756</v>
      </c>
      <c r="FJ102" s="2" t="s">
        <v>1</v>
      </c>
      <c r="FK102" s="2" t="s">
        <v>1</v>
      </c>
      <c r="FL102" s="2">
        <v>28286</v>
      </c>
      <c r="FM102" s="2">
        <v>12235</v>
      </c>
      <c r="FN102" s="2">
        <v>266414.5</v>
      </c>
      <c r="FO102" s="2">
        <v>25878.03</v>
      </c>
      <c r="FP102" s="2">
        <v>640991</v>
      </c>
      <c r="FQ102" s="2">
        <v>296081</v>
      </c>
      <c r="FR102" s="2" t="s">
        <v>1</v>
      </c>
      <c r="FS102" s="2" t="s">
        <v>1</v>
      </c>
      <c r="FT102" s="2" t="s">
        <v>1</v>
      </c>
      <c r="FU102" s="2" t="s">
        <v>1</v>
      </c>
      <c r="FV102" s="2" t="s">
        <v>1</v>
      </c>
      <c r="FW102" s="2" t="s">
        <v>1</v>
      </c>
      <c r="FX102" s="2" t="s">
        <v>1</v>
      </c>
      <c r="FY102" s="2">
        <v>437550.98</v>
      </c>
      <c r="FZ102" s="2">
        <v>426399.42</v>
      </c>
      <c r="GA102" s="2">
        <v>307284</v>
      </c>
      <c r="GB102" s="2" t="s">
        <v>1</v>
      </c>
      <c r="GC102" s="2" t="s">
        <v>1</v>
      </c>
      <c r="GD102" s="2">
        <v>30127</v>
      </c>
      <c r="GE102" s="2">
        <v>41195</v>
      </c>
      <c r="GF102" s="2">
        <v>181663.5</v>
      </c>
      <c r="GG102" s="2" t="s">
        <v>1</v>
      </c>
      <c r="GH102" s="2" t="s">
        <v>1</v>
      </c>
      <c r="GI102" s="2">
        <v>4960.6000000000004</v>
      </c>
      <c r="GJ102" s="2">
        <v>24914.74</v>
      </c>
      <c r="GK102" s="2">
        <v>94735.2</v>
      </c>
      <c r="GL102" s="2">
        <v>3961959.25</v>
      </c>
      <c r="GM102" s="2">
        <v>3206835.14</v>
      </c>
      <c r="GN102" s="2" t="s">
        <v>1</v>
      </c>
      <c r="GO102" s="2">
        <v>69981</v>
      </c>
      <c r="GP102" s="2">
        <v>39488</v>
      </c>
      <c r="GQ102" s="2" t="s">
        <v>1</v>
      </c>
      <c r="GR102" s="2" t="s">
        <v>1</v>
      </c>
      <c r="GS102" s="2" t="s">
        <v>1</v>
      </c>
      <c r="GT102" s="2">
        <v>13900</v>
      </c>
      <c r="GU102" s="2" t="s">
        <v>1</v>
      </c>
      <c r="GV102" s="2">
        <v>0</v>
      </c>
      <c r="GW102" s="2" t="s">
        <v>1</v>
      </c>
      <c r="GX102" s="2" t="s">
        <v>1</v>
      </c>
      <c r="GY102" s="2" t="s">
        <v>1</v>
      </c>
      <c r="GZ102" s="2" t="s">
        <v>1</v>
      </c>
      <c r="HA102" s="2" t="s">
        <v>1</v>
      </c>
      <c r="HB102" s="2" t="s">
        <v>1</v>
      </c>
      <c r="HC102" s="2" t="s">
        <v>1</v>
      </c>
      <c r="HD102" s="2" t="s">
        <v>1</v>
      </c>
      <c r="HE102" s="2" t="s">
        <v>1</v>
      </c>
      <c r="HF102" s="2" t="s">
        <v>1</v>
      </c>
      <c r="HG102" s="2" t="s">
        <v>1</v>
      </c>
      <c r="HH102" s="2" t="s">
        <v>1</v>
      </c>
      <c r="HI102" s="2" t="s">
        <v>1</v>
      </c>
      <c r="HJ102" s="2">
        <v>126342</v>
      </c>
      <c r="HK102" s="2">
        <v>50000</v>
      </c>
      <c r="HL102" s="2" t="s">
        <v>1</v>
      </c>
      <c r="HM102" s="2" t="s">
        <v>1</v>
      </c>
      <c r="HN102" s="2">
        <v>3289</v>
      </c>
      <c r="HO102" s="2" t="s">
        <v>1</v>
      </c>
      <c r="HP102" s="2" t="s">
        <v>1</v>
      </c>
      <c r="HQ102" s="2">
        <v>2400</v>
      </c>
      <c r="HR102" s="2" t="s">
        <v>1</v>
      </c>
      <c r="HS102" s="2">
        <v>31460</v>
      </c>
      <c r="HT102" s="2" t="s">
        <v>1</v>
      </c>
      <c r="HU102" s="2" t="s">
        <v>1</v>
      </c>
      <c r="HV102" s="2">
        <v>8580</v>
      </c>
      <c r="HW102" s="2">
        <v>450000</v>
      </c>
      <c r="HX102" s="2" t="s">
        <v>1</v>
      </c>
      <c r="HY102" s="2" t="s">
        <v>1</v>
      </c>
      <c r="HZ102" s="2" t="s">
        <v>1</v>
      </c>
      <c r="IA102" s="2" t="s">
        <v>1</v>
      </c>
      <c r="IB102" s="2" t="s">
        <v>1</v>
      </c>
      <c r="IC102" s="2" t="s">
        <v>1</v>
      </c>
      <c r="ID102" s="2" t="s">
        <v>1</v>
      </c>
      <c r="IE102" s="2" t="s">
        <v>1</v>
      </c>
      <c r="IF102" s="2">
        <v>221891</v>
      </c>
      <c r="IG102" s="2" t="s">
        <v>1</v>
      </c>
      <c r="IH102" s="2">
        <v>129444.26</v>
      </c>
      <c r="II102" s="2">
        <v>1489600</v>
      </c>
      <c r="IJ102" s="2" t="s">
        <v>1</v>
      </c>
      <c r="IK102" s="2" t="s">
        <v>1</v>
      </c>
      <c r="IL102" s="2" t="s">
        <v>1</v>
      </c>
      <c r="IM102" s="2" t="s">
        <v>1</v>
      </c>
      <c r="IN102" s="2" t="s">
        <v>1</v>
      </c>
      <c r="IO102" s="2" t="s">
        <v>1</v>
      </c>
      <c r="IP102" s="2" t="s">
        <v>1</v>
      </c>
      <c r="IQ102" s="2" t="s">
        <v>1</v>
      </c>
      <c r="IR102" s="2">
        <v>4000</v>
      </c>
      <c r="IS102" s="2">
        <v>0</v>
      </c>
      <c r="IT102" s="2" t="s">
        <v>1</v>
      </c>
      <c r="IU102" s="2" t="s">
        <v>1</v>
      </c>
      <c r="IV102" s="2" t="s">
        <v>1</v>
      </c>
      <c r="IW102" s="2" t="s">
        <v>1</v>
      </c>
      <c r="IX102" s="2" t="s">
        <v>1</v>
      </c>
      <c r="IY102" s="2" t="s">
        <v>1</v>
      </c>
      <c r="IZ102" s="2" t="s">
        <v>1</v>
      </c>
      <c r="JA102" s="2" t="s">
        <v>1</v>
      </c>
      <c r="JB102" s="2" t="s">
        <v>1</v>
      </c>
      <c r="JC102" s="2" t="s">
        <v>1</v>
      </c>
      <c r="JD102" s="2" t="s">
        <v>1</v>
      </c>
      <c r="JE102" s="2" t="s">
        <v>1</v>
      </c>
      <c r="JF102" s="2" t="s">
        <v>1</v>
      </c>
      <c r="JG102" s="2" t="s">
        <v>1</v>
      </c>
      <c r="JH102" s="2" t="s">
        <v>1</v>
      </c>
      <c r="JI102" s="2" t="s">
        <v>1</v>
      </c>
      <c r="JJ102" s="2" t="s">
        <v>1</v>
      </c>
      <c r="JK102" s="2" t="s">
        <v>1</v>
      </c>
      <c r="JL102" s="2">
        <v>0</v>
      </c>
      <c r="JM102" s="2" t="s">
        <v>1</v>
      </c>
      <c r="JN102" s="2" t="s">
        <v>1</v>
      </c>
      <c r="JO102" s="2" t="s">
        <v>1</v>
      </c>
      <c r="JP102" s="2" t="s">
        <v>1</v>
      </c>
      <c r="JQ102" s="2" t="s">
        <v>1</v>
      </c>
      <c r="JR102" s="2" t="s">
        <v>1</v>
      </c>
      <c r="JS102" s="2">
        <v>483736</v>
      </c>
      <c r="JT102" s="2">
        <v>2095610</v>
      </c>
      <c r="JU102" s="2" t="s">
        <v>1</v>
      </c>
      <c r="JV102" s="2" t="s">
        <v>1</v>
      </c>
      <c r="JW102" s="2" t="s">
        <v>1</v>
      </c>
      <c r="JX102" s="2" t="s">
        <v>1</v>
      </c>
      <c r="JY102" s="2" t="s">
        <v>1</v>
      </c>
      <c r="JZ102" s="2" t="s">
        <v>1</v>
      </c>
      <c r="KA102" s="2" t="s">
        <v>1</v>
      </c>
      <c r="KB102" s="2" t="s">
        <v>1</v>
      </c>
      <c r="KC102" s="2" t="s">
        <v>1</v>
      </c>
      <c r="KD102" s="2" t="s">
        <v>1</v>
      </c>
      <c r="KE102" s="2" t="s">
        <v>1</v>
      </c>
      <c r="KF102" s="2" t="s">
        <v>1</v>
      </c>
      <c r="KG102" s="2" t="s">
        <v>1</v>
      </c>
      <c r="KH102" s="2" t="s">
        <v>1</v>
      </c>
      <c r="KI102" s="2" t="s">
        <v>1</v>
      </c>
      <c r="KJ102" s="2" t="s">
        <v>1</v>
      </c>
      <c r="KK102" s="2" t="s">
        <v>1</v>
      </c>
      <c r="KL102" s="2" t="s">
        <v>1</v>
      </c>
      <c r="KM102" s="2" t="s">
        <v>1</v>
      </c>
      <c r="KN102" s="2" t="s">
        <v>1</v>
      </c>
      <c r="KO102" s="2" t="s">
        <v>1</v>
      </c>
      <c r="KP102" s="2" t="s">
        <v>1</v>
      </c>
      <c r="KQ102" s="2" t="s">
        <v>1</v>
      </c>
      <c r="KR102" s="2" t="s">
        <v>1</v>
      </c>
      <c r="KS102" s="2" t="s">
        <v>1</v>
      </c>
      <c r="KT102" s="2" t="s">
        <v>1</v>
      </c>
      <c r="KU102" s="2" t="s">
        <v>1</v>
      </c>
      <c r="KV102" s="2" t="s">
        <v>1</v>
      </c>
      <c r="KW102" s="2" t="s">
        <v>1</v>
      </c>
      <c r="KX102" s="2" t="s">
        <v>1</v>
      </c>
      <c r="KY102" s="2" t="s">
        <v>1</v>
      </c>
      <c r="KZ102" s="2" t="s">
        <v>1</v>
      </c>
      <c r="LA102" s="2" t="s">
        <v>1</v>
      </c>
      <c r="LB102" s="2" t="s">
        <v>1</v>
      </c>
      <c r="LC102" s="2" t="s">
        <v>1</v>
      </c>
      <c r="LD102" s="2" t="s">
        <v>1</v>
      </c>
      <c r="LE102" s="2" t="s">
        <v>1</v>
      </c>
      <c r="LF102" s="2" t="s">
        <v>1</v>
      </c>
      <c r="LG102" s="2" t="s">
        <v>1</v>
      </c>
      <c r="LH102" s="2" t="s">
        <v>1</v>
      </c>
      <c r="LI102" s="2" t="s">
        <v>1</v>
      </c>
    </row>
  </sheetData>
  <autoFilter ref="A8:LI8" xr:uid="{1A2B9E51-FE8A-4AA8-B51E-B2D721C623AD}">
    <sortState xmlns:xlrd2="http://schemas.microsoft.com/office/spreadsheetml/2017/richdata2" ref="A9:LI102">
      <sortCondition ref="A8"/>
    </sortState>
  </autoFilter>
  <conditionalFormatting sqref="S9:S10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9:S10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5F9CD-4005-4387-9781-29CC0C2C40B7}">
  <dimension ref="A1:KS102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baseColWidth="10" defaultColWidth="8.88671875" defaultRowHeight="14.4" x14ac:dyDescent="0.3"/>
  <cols>
    <col min="1" max="1" width="18.77734375" style="2" bestFit="1" customWidth="1"/>
    <col min="2" max="2" width="6.6640625" style="2" customWidth="1"/>
    <col min="3" max="3" width="13.21875" style="2" bestFit="1" customWidth="1"/>
    <col min="4" max="4" width="12.6640625" style="2" bestFit="1" customWidth="1"/>
    <col min="5" max="5" width="11.109375" style="2" customWidth="1"/>
    <col min="6" max="6" width="13.88671875" style="2" customWidth="1"/>
    <col min="7" max="7" width="14.5546875" style="2" customWidth="1"/>
    <col min="8" max="8" width="13" style="2" customWidth="1"/>
    <col min="9" max="9" width="13.33203125" style="2" customWidth="1"/>
    <col min="10" max="10" width="13.44140625" style="2" customWidth="1"/>
    <col min="11" max="11" width="12.6640625" style="2" customWidth="1"/>
    <col min="12" max="13" width="13.5546875" style="2" customWidth="1"/>
    <col min="14" max="14" width="13" style="2" customWidth="1"/>
    <col min="15" max="15" width="11.33203125" style="2" customWidth="1"/>
    <col min="16" max="16" width="14" style="2" customWidth="1"/>
    <col min="17" max="17" width="10.88671875" style="2" customWidth="1"/>
    <col min="18" max="18" width="15.5546875" style="2" customWidth="1"/>
    <col min="19" max="19" width="13.88671875" style="2" customWidth="1"/>
    <col min="20" max="20" width="12.77734375" style="2" customWidth="1"/>
    <col min="21" max="21" width="13.109375" style="2" customWidth="1"/>
    <col min="22" max="22" width="13" style="2" customWidth="1"/>
    <col min="23" max="23" width="14.6640625" style="2" customWidth="1"/>
    <col min="24" max="24" width="11.77734375" style="2" customWidth="1"/>
    <col min="25" max="25" width="12.6640625" style="2" customWidth="1"/>
    <col min="26" max="26" width="15.21875" style="2" customWidth="1"/>
    <col min="27" max="29" width="15.6640625" style="2" customWidth="1"/>
    <col min="30" max="31" width="14.77734375" style="2" customWidth="1"/>
    <col min="32" max="33" width="16.109375" style="2" customWidth="1"/>
    <col min="34" max="34" width="14.33203125" style="2" customWidth="1"/>
    <col min="35" max="35" width="13.6640625" style="2" customWidth="1"/>
    <col min="36" max="39" width="14.88671875" style="2" customWidth="1"/>
    <col min="40" max="40" width="15.44140625" style="2" customWidth="1"/>
    <col min="41" max="41" width="12" style="2" bestFit="1" customWidth="1"/>
    <col min="42" max="43" width="11" style="2" bestFit="1" customWidth="1"/>
    <col min="44" max="44" width="9.88671875" style="2" bestFit="1" customWidth="1"/>
    <col min="45" max="45" width="12" style="2" bestFit="1" customWidth="1"/>
    <col min="46" max="47" width="9.88671875" style="2" bestFit="1" customWidth="1"/>
    <col min="48" max="48" width="12" style="2" bestFit="1" customWidth="1"/>
    <col min="49" max="56" width="9.88671875" style="2" bestFit="1" customWidth="1"/>
    <col min="57" max="57" width="11" style="2" bestFit="1" customWidth="1"/>
    <col min="58" max="59" width="10" style="2" bestFit="1" customWidth="1"/>
    <col min="60" max="65" width="9.88671875" style="2" bestFit="1" customWidth="1"/>
    <col min="66" max="66" width="10" style="2" bestFit="1" customWidth="1"/>
    <col min="67" max="68" width="9.88671875" style="2" bestFit="1" customWidth="1"/>
    <col min="69" max="69" width="12" style="2" bestFit="1" customWidth="1"/>
    <col min="70" max="71" width="9.88671875" style="2" bestFit="1" customWidth="1"/>
    <col min="72" max="72" width="12" style="2" bestFit="1" customWidth="1"/>
    <col min="73" max="73" width="9.88671875" style="2" bestFit="1" customWidth="1"/>
    <col min="74" max="74" width="12" style="2" bestFit="1" customWidth="1"/>
    <col min="75" max="76" width="10" style="2" bestFit="1" customWidth="1"/>
    <col min="77" max="77" width="9.88671875" style="2" bestFit="1" customWidth="1"/>
    <col min="78" max="78" width="11" style="2" bestFit="1" customWidth="1"/>
    <col min="79" max="80" width="9.88671875" style="2" bestFit="1" customWidth="1"/>
    <col min="81" max="81" width="11" style="2" bestFit="1" customWidth="1"/>
    <col min="82" max="82" width="12" style="2" bestFit="1" customWidth="1"/>
    <col min="83" max="83" width="10" style="2" bestFit="1" customWidth="1"/>
    <col min="84" max="84" width="9.88671875" style="2" bestFit="1" customWidth="1"/>
    <col min="85" max="86" width="11" style="2" bestFit="1" customWidth="1"/>
    <col min="87" max="91" width="9.88671875" style="2" bestFit="1" customWidth="1"/>
    <col min="92" max="92" width="11" style="2" bestFit="1" customWidth="1"/>
    <col min="93" max="97" width="9.88671875" style="2" bestFit="1" customWidth="1"/>
    <col min="98" max="98" width="10" style="2" bestFit="1" customWidth="1"/>
    <col min="99" max="100" width="9.88671875" style="2" bestFit="1" customWidth="1"/>
    <col min="101" max="101" width="10" style="2" bestFit="1" customWidth="1"/>
    <col min="102" max="102" width="11" style="2" bestFit="1" customWidth="1"/>
    <col min="103" max="103" width="9.88671875" style="2" bestFit="1" customWidth="1"/>
    <col min="104" max="104" width="10" style="2" bestFit="1" customWidth="1"/>
    <col min="105" max="105" width="9.88671875" style="2" bestFit="1" customWidth="1"/>
    <col min="106" max="106" width="10" style="2" bestFit="1" customWidth="1"/>
    <col min="107" max="112" width="9.88671875" style="2" bestFit="1" customWidth="1"/>
    <col min="113" max="113" width="10" style="2" bestFit="1" customWidth="1"/>
    <col min="114" max="114" width="12" style="2" bestFit="1" customWidth="1"/>
    <col min="115" max="115" width="10" style="2" bestFit="1" customWidth="1"/>
    <col min="116" max="120" width="9.88671875" style="2" bestFit="1" customWidth="1"/>
    <col min="121" max="121" width="10" style="2" bestFit="1" customWidth="1"/>
    <col min="122" max="126" width="9.88671875" style="2" bestFit="1" customWidth="1"/>
    <col min="127" max="127" width="12" style="2" bestFit="1" customWidth="1"/>
    <col min="128" max="128" width="9.88671875" style="2" bestFit="1" customWidth="1"/>
    <col min="129" max="129" width="10" style="2" bestFit="1" customWidth="1"/>
    <col min="130" max="130" width="11" style="2" bestFit="1" customWidth="1"/>
    <col min="131" max="131" width="9.88671875" style="2" bestFit="1" customWidth="1"/>
    <col min="132" max="132" width="12" style="2" bestFit="1" customWidth="1"/>
    <col min="133" max="138" width="9.88671875" style="2" bestFit="1" customWidth="1"/>
    <col min="139" max="139" width="12" style="2" bestFit="1" customWidth="1"/>
    <col min="140" max="140" width="9.88671875" style="2" bestFit="1" customWidth="1"/>
    <col min="141" max="141" width="10" style="2" bestFit="1" customWidth="1"/>
    <col min="142" max="144" width="9.88671875" style="2" bestFit="1" customWidth="1"/>
    <col min="145" max="145" width="12" style="2" bestFit="1" customWidth="1"/>
    <col min="146" max="147" width="9.88671875" style="2" bestFit="1" customWidth="1"/>
    <col min="148" max="148" width="10" style="2" bestFit="1" customWidth="1"/>
    <col min="149" max="152" width="9.88671875" style="2" bestFit="1" customWidth="1"/>
    <col min="153" max="154" width="11" style="2" bestFit="1" customWidth="1"/>
    <col min="155" max="160" width="9.88671875" style="2" bestFit="1" customWidth="1"/>
    <col min="161" max="162" width="10" style="2" bestFit="1" customWidth="1"/>
    <col min="163" max="164" width="9.88671875" style="2" bestFit="1" customWidth="1"/>
    <col min="165" max="165" width="10" style="2" bestFit="1" customWidth="1"/>
    <col min="166" max="166" width="9.88671875" style="2" bestFit="1" customWidth="1"/>
    <col min="167" max="167" width="10" style="2" bestFit="1" customWidth="1"/>
    <col min="168" max="171" width="11" style="2" bestFit="1" customWidth="1"/>
    <col min="172" max="175" width="9.88671875" style="2" bestFit="1" customWidth="1"/>
    <col min="176" max="178" width="10" style="2" bestFit="1" customWidth="1"/>
    <col min="179" max="179" width="11" style="2" bestFit="1" customWidth="1"/>
    <col min="180" max="180" width="10" style="2" bestFit="1" customWidth="1"/>
    <col min="181" max="181" width="11" style="2" bestFit="1" customWidth="1"/>
    <col min="182" max="183" width="9.88671875" style="2" bestFit="1" customWidth="1"/>
    <col min="184" max="185" width="10" style="2" bestFit="1" customWidth="1"/>
    <col min="186" max="186" width="11" style="2" bestFit="1" customWidth="1"/>
    <col min="187" max="187" width="10" style="2" bestFit="1" customWidth="1"/>
    <col min="188" max="188" width="9.88671875" style="2" bestFit="1" customWidth="1"/>
    <col min="189" max="190" width="10" style="2" bestFit="1" customWidth="1"/>
    <col min="191" max="191" width="11" style="2" bestFit="1" customWidth="1"/>
    <col min="192" max="193" width="12" style="2" bestFit="1" customWidth="1"/>
    <col min="194" max="196" width="10" style="2" bestFit="1" customWidth="1"/>
    <col min="197" max="198" width="9.88671875" style="2" bestFit="1" customWidth="1"/>
    <col min="199" max="200" width="10" style="2" bestFit="1" customWidth="1"/>
    <col min="201" max="204" width="9.88671875" style="2" bestFit="1" customWidth="1"/>
    <col min="205" max="205" width="10" style="2" bestFit="1" customWidth="1"/>
    <col min="206" max="206" width="9.88671875" style="2" bestFit="1" customWidth="1"/>
    <col min="207" max="207" width="10" style="2" bestFit="1" customWidth="1"/>
    <col min="208" max="215" width="9.88671875" style="2" bestFit="1" customWidth="1"/>
    <col min="216" max="216" width="10" style="2" bestFit="1" customWidth="1"/>
    <col min="217" max="219" width="9.88671875" style="2" bestFit="1" customWidth="1"/>
    <col min="220" max="220" width="10" style="2" bestFit="1" customWidth="1"/>
    <col min="221" max="224" width="9.88671875" style="2" bestFit="1" customWidth="1"/>
    <col min="225" max="225" width="10" style="2" bestFit="1" customWidth="1"/>
    <col min="226" max="228" width="9.88671875" style="2" bestFit="1" customWidth="1"/>
    <col min="229" max="229" width="12" style="2" bestFit="1" customWidth="1"/>
    <col min="230" max="231" width="9.88671875" style="2" bestFit="1" customWidth="1"/>
    <col min="232" max="232" width="11" style="2" bestFit="1" customWidth="1"/>
    <col min="233" max="233" width="9.88671875" style="2" bestFit="1" customWidth="1"/>
    <col min="234" max="234" width="11" style="2" bestFit="1" customWidth="1"/>
    <col min="235" max="237" width="9.88671875" style="2" bestFit="1" customWidth="1"/>
    <col min="238" max="238" width="12" style="2" bestFit="1" customWidth="1"/>
    <col min="239" max="240" width="9.88671875" style="2" bestFit="1" customWidth="1"/>
    <col min="241" max="242" width="10" style="2" bestFit="1" customWidth="1"/>
    <col min="243" max="251" width="9.88671875" style="2" bestFit="1" customWidth="1"/>
    <col min="252" max="252" width="10" style="2" bestFit="1" customWidth="1"/>
    <col min="253" max="261" width="9.88671875" style="2" bestFit="1" customWidth="1"/>
    <col min="262" max="262" width="11" style="2" bestFit="1" customWidth="1"/>
    <col min="263" max="265" width="9.88671875" style="2" bestFit="1" customWidth="1"/>
    <col min="266" max="267" width="10" style="2" bestFit="1" customWidth="1"/>
    <col min="268" max="268" width="9.88671875" style="2" bestFit="1" customWidth="1"/>
    <col min="269" max="269" width="10" style="2" bestFit="1" customWidth="1"/>
    <col min="270" max="271" width="12" style="2" bestFit="1" customWidth="1"/>
    <col min="272" max="272" width="10" style="2" bestFit="1" customWidth="1"/>
    <col min="273" max="276" width="9.88671875" style="2" bestFit="1" customWidth="1"/>
    <col min="277" max="277" width="11" style="2" bestFit="1" customWidth="1"/>
    <col min="278" max="292" width="9.88671875" style="2" bestFit="1" customWidth="1"/>
    <col min="293" max="294" width="11" style="2" bestFit="1" customWidth="1"/>
    <col min="295" max="295" width="9.88671875" style="2" bestFit="1" customWidth="1"/>
    <col min="296" max="296" width="10" style="2" bestFit="1" customWidth="1"/>
    <col min="297" max="301" width="9.88671875" style="2" bestFit="1" customWidth="1"/>
    <col min="302" max="302" width="11" style="2" bestFit="1" customWidth="1"/>
    <col min="303" max="305" width="9.88671875" style="2" bestFit="1" customWidth="1"/>
    <col min="306" max="16384" width="8.88671875" style="2"/>
  </cols>
  <sheetData>
    <row r="1" spans="1:305" x14ac:dyDescent="0.3">
      <c r="A1" s="2" t="s">
        <v>1682</v>
      </c>
      <c r="B1" s="23">
        <f>SUM(B9:B102)</f>
        <v>86318</v>
      </c>
      <c r="C1" s="23">
        <f t="shared" ref="C1:AN1" si="0">SUM(C9:C102)</f>
        <v>15428597.529999889</v>
      </c>
      <c r="D1" s="23">
        <f t="shared" si="0"/>
        <v>2641602563.1199994</v>
      </c>
      <c r="E1" s="23">
        <f t="shared" si="0"/>
        <v>3234680.8814422768</v>
      </c>
      <c r="F1" s="23">
        <f t="shared" si="0"/>
        <v>1528188863.6299999</v>
      </c>
      <c r="G1" s="23">
        <f t="shared" si="0"/>
        <v>458728299.23999995</v>
      </c>
      <c r="H1" s="23">
        <f t="shared" si="0"/>
        <v>120036278.08</v>
      </c>
      <c r="I1" s="23">
        <f t="shared" si="0"/>
        <v>534649122.16999984</v>
      </c>
      <c r="J1" s="23">
        <f t="shared" si="0"/>
        <v>486803.00295607594</v>
      </c>
      <c r="K1" s="23">
        <f t="shared" si="0"/>
        <v>329995833.13</v>
      </c>
      <c r="L1" s="23">
        <f t="shared" si="0"/>
        <v>204653289.03999999</v>
      </c>
      <c r="M1" s="23">
        <f t="shared" si="0"/>
        <v>411334914.08000004</v>
      </c>
      <c r="N1" s="23">
        <f t="shared" si="0"/>
        <v>1725040.0857609957</v>
      </c>
      <c r="O1" s="23">
        <f t="shared" si="0"/>
        <v>343689016.55000001</v>
      </c>
      <c r="P1" s="23">
        <f t="shared" si="0"/>
        <v>361236161.57000005</v>
      </c>
      <c r="Q1" s="23">
        <f t="shared" si="0"/>
        <v>617435415.87999964</v>
      </c>
      <c r="R1" s="23">
        <f t="shared" si="0"/>
        <v>1448447204.1200001</v>
      </c>
      <c r="S1" s="23">
        <f t="shared" si="0"/>
        <v>1635322.3454551338</v>
      </c>
      <c r="T1" s="23">
        <f t="shared" si="0"/>
        <v>79741659.510000035</v>
      </c>
      <c r="U1" s="23">
        <f t="shared" si="0"/>
        <v>4.027869570524703</v>
      </c>
      <c r="V1" s="23">
        <f t="shared" si="0"/>
        <v>10523348.089999998</v>
      </c>
      <c r="W1" s="23">
        <f t="shared" si="0"/>
        <v>46015361.630000003</v>
      </c>
      <c r="X1" s="23">
        <f t="shared" si="0"/>
        <v>1922387.79</v>
      </c>
      <c r="Y1" s="23">
        <f t="shared" si="0"/>
        <v>21280562</v>
      </c>
      <c r="Z1" s="23">
        <f t="shared" si="0"/>
        <v>35656719.810000002</v>
      </c>
      <c r="AA1" s="23">
        <f t="shared" si="0"/>
        <v>90429890.310000017</v>
      </c>
      <c r="AB1" s="23">
        <f t="shared" si="0"/>
        <v>2626173965.5900002</v>
      </c>
      <c r="AC1" s="23">
        <f t="shared" si="0"/>
        <v>3485822.7222716254</v>
      </c>
      <c r="AD1" s="23">
        <f t="shared" si="0"/>
        <v>1719334544.9099996</v>
      </c>
      <c r="AE1" s="23">
        <f t="shared" si="0"/>
        <v>2043598.7789272612</v>
      </c>
      <c r="AF1" s="23">
        <f t="shared" si="0"/>
        <v>428945867.07999998</v>
      </c>
      <c r="AG1" s="23">
        <f t="shared" ref="AG1" si="1">SUM(AG9:AG102)</f>
        <v>496712.5904669211</v>
      </c>
      <c r="AH1" s="23">
        <f t="shared" si="0"/>
        <v>764568537.11000001</v>
      </c>
      <c r="AI1" s="23">
        <f t="shared" si="0"/>
        <v>40028877.350000001</v>
      </c>
      <c r="AJ1" s="23">
        <f t="shared" si="0"/>
        <v>466398738.24999976</v>
      </c>
      <c r="AK1" s="23">
        <f t="shared" si="0"/>
        <v>906839420.67999983</v>
      </c>
      <c r="AL1" s="23">
        <f t="shared" si="0"/>
        <v>1442223.9433443656</v>
      </c>
      <c r="AM1" s="23">
        <f t="shared" si="0"/>
        <v>839052962.09999979</v>
      </c>
      <c r="AN1" s="23">
        <f t="shared" si="0"/>
        <v>26614506.610000003</v>
      </c>
    </row>
    <row r="2" spans="1:305" x14ac:dyDescent="0.3">
      <c r="A2" s="2" t="s">
        <v>1671</v>
      </c>
      <c r="B2" s="23">
        <f>MIN(B9:B102)</f>
        <v>49</v>
      </c>
      <c r="C2" s="23">
        <f>MIN(C9:C102)</f>
        <v>-38897349.650000006</v>
      </c>
      <c r="D2" s="23">
        <f t="shared" ref="D2:N2" si="2">MIN(D9:D102)</f>
        <v>1056394.6400000001</v>
      </c>
      <c r="E2" s="23">
        <f t="shared" si="2"/>
        <v>16078.239848484849</v>
      </c>
      <c r="F2" s="23">
        <f t="shared" si="2"/>
        <v>824492.43</v>
      </c>
      <c r="G2" s="23">
        <f t="shared" si="2"/>
        <v>13468.48</v>
      </c>
      <c r="H2" s="23">
        <f t="shared" si="2"/>
        <v>0</v>
      </c>
      <c r="I2" s="23">
        <f t="shared" si="2"/>
        <v>113430</v>
      </c>
      <c r="J2" s="23">
        <f t="shared" si="2"/>
        <v>540.14285714285711</v>
      </c>
      <c r="K2" s="23">
        <f t="shared" si="2"/>
        <v>113430</v>
      </c>
      <c r="L2" s="23">
        <f t="shared" si="2"/>
        <v>0</v>
      </c>
      <c r="M2" s="23">
        <f t="shared" si="2"/>
        <v>6731.98</v>
      </c>
      <c r="N2" s="23">
        <f t="shared" si="2"/>
        <v>13422.940606060607</v>
      </c>
      <c r="O2" s="23">
        <f>MIN(O9:O102)</f>
        <v>192216.50999999998</v>
      </c>
      <c r="P2" s="23">
        <f t="shared" ref="P2:U2" si="3">MIN(P9:P102)</f>
        <v>158614.5</v>
      </c>
      <c r="Q2" s="23">
        <f t="shared" si="3"/>
        <v>359767.79</v>
      </c>
      <c r="R2" s="23">
        <f t="shared" si="3"/>
        <v>824042.43</v>
      </c>
      <c r="S2" s="23">
        <f t="shared" si="3"/>
        <v>13134.131716738199</v>
      </c>
      <c r="T2" s="23">
        <f t="shared" si="3"/>
        <v>450</v>
      </c>
      <c r="U2" s="7">
        <f t="shared" si="3"/>
        <v>5.4579033551587603E-4</v>
      </c>
      <c r="V2" s="23">
        <f>MIN(V9:V102)</f>
        <v>0</v>
      </c>
      <c r="W2" s="23">
        <f t="shared" ref="W2:AI2" si="4">MIN(W9:W102)</f>
        <v>300</v>
      </c>
      <c r="X2" s="23">
        <f t="shared" si="4"/>
        <v>0</v>
      </c>
      <c r="Y2" s="23">
        <f t="shared" si="4"/>
        <v>0</v>
      </c>
      <c r="Z2" s="23">
        <f t="shared" si="4"/>
        <v>0</v>
      </c>
      <c r="AA2" s="23">
        <f t="shared" si="4"/>
        <v>67872.05</v>
      </c>
      <c r="AB2" s="23">
        <f t="shared" si="4"/>
        <v>914308.55999999994</v>
      </c>
      <c r="AC2" s="23">
        <f t="shared" si="4"/>
        <v>7694.6662626262623</v>
      </c>
      <c r="AD2" s="23">
        <f t="shared" si="4"/>
        <v>882179.55999999994</v>
      </c>
      <c r="AE2" s="23">
        <f t="shared" si="4"/>
        <v>5137.0520476190486</v>
      </c>
      <c r="AF2" s="23">
        <f t="shared" si="4"/>
        <v>269740</v>
      </c>
      <c r="AG2" s="23">
        <f t="shared" ref="AG2" si="5">MIN(AG9:AG102)</f>
        <v>1581.4040404040404</v>
      </c>
      <c r="AH2" s="23">
        <f t="shared" si="4"/>
        <v>425383.66000000003</v>
      </c>
      <c r="AI2" s="23">
        <f t="shared" si="4"/>
        <v>0</v>
      </c>
      <c r="AJ2" s="23">
        <f>MIN(AJ9:AJ102)</f>
        <v>-4689870.59</v>
      </c>
      <c r="AK2" s="23">
        <f t="shared" ref="AK2:AN2" si="6">MIN(AK9:AK102)</f>
        <v>0</v>
      </c>
      <c r="AL2" s="23">
        <f t="shared" si="6"/>
        <v>0</v>
      </c>
      <c r="AM2" s="23">
        <f t="shared" si="6"/>
        <v>0</v>
      </c>
      <c r="AN2" s="23">
        <f t="shared" si="6"/>
        <v>0</v>
      </c>
    </row>
    <row r="3" spans="1:305" x14ac:dyDescent="0.3">
      <c r="A3" s="2" t="s">
        <v>1672</v>
      </c>
      <c r="B3" s="23">
        <f>MAX(B9:B102)</f>
        <v>22288</v>
      </c>
      <c r="C3" s="23">
        <f>MAX(C9:C102)</f>
        <v>37365478.860000014</v>
      </c>
      <c r="D3" s="23">
        <f t="shared" ref="D3:N3" si="7">MAX(D9:D102)</f>
        <v>626189556.3499999</v>
      </c>
      <c r="E3" s="23">
        <f t="shared" si="7"/>
        <v>244117.92635964914</v>
      </c>
      <c r="F3" s="23">
        <f t="shared" si="7"/>
        <v>373207669.96999997</v>
      </c>
      <c r="G3" s="23">
        <f t="shared" si="7"/>
        <v>87897733.489999965</v>
      </c>
      <c r="H3" s="23">
        <f t="shared" si="7"/>
        <v>40937031</v>
      </c>
      <c r="I3" s="23">
        <f t="shared" si="7"/>
        <v>145179046.66999999</v>
      </c>
      <c r="J3" s="23">
        <f t="shared" si="7"/>
        <v>31227.979428571427</v>
      </c>
      <c r="K3" s="23">
        <f t="shared" si="7"/>
        <v>107488330.83</v>
      </c>
      <c r="L3" s="23">
        <f t="shared" si="7"/>
        <v>49726982.600000001</v>
      </c>
      <c r="M3" s="23">
        <f t="shared" si="7"/>
        <v>80009084.979999989</v>
      </c>
      <c r="N3" s="23">
        <f t="shared" si="7"/>
        <v>52260.583974358975</v>
      </c>
      <c r="O3" s="23">
        <f>MAX(O9:O102)</f>
        <v>89945874.769999996</v>
      </c>
      <c r="P3" s="23">
        <f t="shared" ref="P3:U3" si="8">MAX(P9:P102)</f>
        <v>89812737.75</v>
      </c>
      <c r="Q3" s="23">
        <f t="shared" si="8"/>
        <v>153711968.97999999</v>
      </c>
      <c r="R3" s="23">
        <f t="shared" si="8"/>
        <v>350787476.76999998</v>
      </c>
      <c r="S3" s="23">
        <f t="shared" si="8"/>
        <v>35685.05511042945</v>
      </c>
      <c r="T3" s="23">
        <f t="shared" si="8"/>
        <v>22420193.199999988</v>
      </c>
      <c r="U3" s="7">
        <f t="shared" si="8"/>
        <v>0.33637793232682311</v>
      </c>
      <c r="V3" s="23">
        <f>MAX(V9:V102)</f>
        <v>6729968.6900000004</v>
      </c>
      <c r="W3" s="23">
        <f t="shared" ref="W3:AI3" si="9">MAX(W9:W102)</f>
        <v>9051337.3499999996</v>
      </c>
      <c r="X3" s="23">
        <f t="shared" si="9"/>
        <v>1174247.51</v>
      </c>
      <c r="Y3" s="23">
        <f t="shared" si="9"/>
        <v>11698505</v>
      </c>
      <c r="Z3" s="23">
        <f t="shared" si="9"/>
        <v>23165455.189999998</v>
      </c>
      <c r="AA3" s="23">
        <f t="shared" si="9"/>
        <v>15429171.880000001</v>
      </c>
      <c r="AB3" s="23">
        <f t="shared" si="9"/>
        <v>614172052.20000005</v>
      </c>
      <c r="AC3" s="23">
        <f t="shared" si="9"/>
        <v>708797.58384615381</v>
      </c>
      <c r="AD3" s="23">
        <f t="shared" si="9"/>
        <v>409997648.29000002</v>
      </c>
      <c r="AE3" s="23">
        <f t="shared" si="9"/>
        <v>106321.66807692309</v>
      </c>
      <c r="AF3" s="23">
        <f t="shared" si="9"/>
        <v>88790766.060000002</v>
      </c>
      <c r="AG3" s="23">
        <f t="shared" ref="AG3" si="10">MAX(AG9:AG102)</f>
        <v>17149.810457516342</v>
      </c>
      <c r="AH3" s="23">
        <f t="shared" si="9"/>
        <v>103356735.11999999</v>
      </c>
      <c r="AI3" s="23">
        <f t="shared" si="9"/>
        <v>15822435.699999999</v>
      </c>
      <c r="AJ3" s="23">
        <f>MAX(AJ9:AJ102)</f>
        <v>198144783.91</v>
      </c>
      <c r="AK3" s="23">
        <f t="shared" ref="AK3:AN3" si="11">MAX(AK9:AK102)</f>
        <v>204174403.91</v>
      </c>
      <c r="AL3" s="23">
        <f t="shared" si="11"/>
        <v>602475.91576923081</v>
      </c>
      <c r="AM3" s="23">
        <f t="shared" si="11"/>
        <v>198074403.91</v>
      </c>
      <c r="AN3" s="23">
        <f t="shared" si="11"/>
        <v>7476350.3399999999</v>
      </c>
    </row>
    <row r="4" spans="1:305" x14ac:dyDescent="0.3">
      <c r="A4" s="2" t="s">
        <v>1673</v>
      </c>
      <c r="B4" s="23">
        <f>AVERAGE(B9:B102)</f>
        <v>918.27659574468089</v>
      </c>
      <c r="C4" s="23">
        <f>AVERAGE(C9:C102)</f>
        <v>164134.01627659457</v>
      </c>
      <c r="D4" s="23">
        <f t="shared" ref="D4:N4" si="12">AVERAGE(D9:D102)</f>
        <v>28102154.926808503</v>
      </c>
      <c r="E4" s="23">
        <f t="shared" si="12"/>
        <v>34411.498738747629</v>
      </c>
      <c r="F4" s="23">
        <f t="shared" si="12"/>
        <v>16257328.336489361</v>
      </c>
      <c r="G4" s="23">
        <f t="shared" si="12"/>
        <v>4880088.2897872338</v>
      </c>
      <c r="H4" s="23">
        <f t="shared" si="12"/>
        <v>1276981.6817021277</v>
      </c>
      <c r="I4" s="23">
        <f t="shared" si="12"/>
        <v>5687756.6188297858</v>
      </c>
      <c r="J4" s="23">
        <f t="shared" si="12"/>
        <v>5178.7553505965525</v>
      </c>
      <c r="K4" s="23">
        <f t="shared" si="12"/>
        <v>3510593.9694680851</v>
      </c>
      <c r="L4" s="23">
        <f t="shared" si="12"/>
        <v>2177162.6493617021</v>
      </c>
      <c r="M4" s="23">
        <f t="shared" si="12"/>
        <v>4375903.3412765963</v>
      </c>
      <c r="N4" s="23">
        <f t="shared" si="12"/>
        <v>18351.490274053147</v>
      </c>
      <c r="O4" s="23">
        <f>AVERAGE(O9:O102)</f>
        <v>3656266.1335106385</v>
      </c>
      <c r="P4" s="23">
        <f t="shared" ref="P4:U4" si="13">AVERAGE(P9:P102)</f>
        <v>3842937.889042554</v>
      </c>
      <c r="Q4" s="23">
        <f t="shared" si="13"/>
        <v>6568461.8710638257</v>
      </c>
      <c r="R4" s="23">
        <f t="shared" si="13"/>
        <v>15409012.809787236</v>
      </c>
      <c r="S4" s="23">
        <f t="shared" si="13"/>
        <v>17397.046228246105</v>
      </c>
      <c r="T4" s="23">
        <f t="shared" si="13"/>
        <v>848315.526702128</v>
      </c>
      <c r="U4" s="7">
        <f t="shared" si="13"/>
        <v>4.2849676282177694E-2</v>
      </c>
      <c r="V4" s="23">
        <f>AVERAGE(V9:V102)</f>
        <v>111950.51159574465</v>
      </c>
      <c r="W4" s="23">
        <f t="shared" ref="W4:AI4" si="14">AVERAGE(W9:W102)</f>
        <v>489525.12372340431</v>
      </c>
      <c r="X4" s="23">
        <f t="shared" si="14"/>
        <v>20450.933936170211</v>
      </c>
      <c r="Y4" s="23">
        <f t="shared" si="14"/>
        <v>226388.95744680852</v>
      </c>
      <c r="Z4" s="23">
        <f t="shared" si="14"/>
        <v>379326.80648936174</v>
      </c>
      <c r="AA4" s="23">
        <f t="shared" si="14"/>
        <v>962020.10968085122</v>
      </c>
      <c r="AB4" s="23">
        <f t="shared" si="14"/>
        <v>27938020.910531916</v>
      </c>
      <c r="AC4" s="23">
        <f>AVERAGE(AC9:AC102)</f>
        <v>37083.220449698143</v>
      </c>
      <c r="AD4" s="23">
        <f t="shared" si="14"/>
        <v>18290793.030957442</v>
      </c>
      <c r="AE4" s="23">
        <f t="shared" si="14"/>
        <v>21740.412541779377</v>
      </c>
      <c r="AF4" s="23">
        <f t="shared" si="14"/>
        <v>4563253.9051063824</v>
      </c>
      <c r="AG4" s="23">
        <f t="shared" ref="AG4" si="15">AVERAGE(AG9:AG102)</f>
        <v>5284.1764943289481</v>
      </c>
      <c r="AH4" s="23">
        <f t="shared" si="14"/>
        <v>8133707.8415957447</v>
      </c>
      <c r="AI4" s="23">
        <f t="shared" si="14"/>
        <v>425839.12074468087</v>
      </c>
      <c r="AJ4" s="23">
        <f>AVERAGE(AJ9:AJ102)</f>
        <v>4961688.7047872311</v>
      </c>
      <c r="AK4" s="23">
        <f t="shared" ref="AK4:AN4" si="16">AVERAGE(AK9:AK102)</f>
        <v>9647227.8795744665</v>
      </c>
      <c r="AL4" s="23">
        <f t="shared" si="16"/>
        <v>15342.807907918783</v>
      </c>
      <c r="AM4" s="23">
        <f t="shared" si="16"/>
        <v>8926095.3414893597</v>
      </c>
      <c r="AN4" s="23">
        <f t="shared" si="16"/>
        <v>283133.04904255323</v>
      </c>
    </row>
    <row r="5" spans="1:305" x14ac:dyDescent="0.3">
      <c r="A5" s="2" t="s">
        <v>1674</v>
      </c>
      <c r="B5" s="23">
        <f>MEDIAN(B9:B102)</f>
        <v>308.5</v>
      </c>
      <c r="C5" s="23">
        <f>MEDIAN(C9:C102)</f>
        <v>674103.33000000019</v>
      </c>
      <c r="D5" s="23">
        <f t="shared" ref="D5:N5" si="17">MEDIAN(D9:D102)</f>
        <v>9266291.0099999998</v>
      </c>
      <c r="E5" s="23">
        <f t="shared" si="17"/>
        <v>28322.0514630586</v>
      </c>
      <c r="F5" s="23">
        <f t="shared" si="17"/>
        <v>5409830.2750000004</v>
      </c>
      <c r="G5" s="23">
        <f t="shared" si="17"/>
        <v>2127682.2850000001</v>
      </c>
      <c r="H5" s="23">
        <f t="shared" si="17"/>
        <v>31032</v>
      </c>
      <c r="I5" s="23">
        <f t="shared" si="17"/>
        <v>970126</v>
      </c>
      <c r="J5" s="23">
        <f t="shared" si="17"/>
        <v>3385.6592038479503</v>
      </c>
      <c r="K5" s="23">
        <f t="shared" si="17"/>
        <v>677991.5</v>
      </c>
      <c r="L5" s="23">
        <f t="shared" si="17"/>
        <v>310000</v>
      </c>
      <c r="M5" s="23">
        <f t="shared" si="17"/>
        <v>2024984.915</v>
      </c>
      <c r="N5" s="23">
        <f t="shared" si="17"/>
        <v>17159.428752238658</v>
      </c>
      <c r="O5" s="23">
        <f>MEDIAN(O9:O102)</f>
        <v>1223533.645</v>
      </c>
      <c r="P5" s="23">
        <f t="shared" ref="P5:U5" si="18">MEDIAN(P9:P102)</f>
        <v>1234941.8699999999</v>
      </c>
      <c r="Q5" s="23">
        <f t="shared" si="18"/>
        <v>2317524.5350000001</v>
      </c>
      <c r="R5" s="23">
        <f t="shared" si="18"/>
        <v>5171706.3900000006</v>
      </c>
      <c r="S5" s="23">
        <f t="shared" si="18"/>
        <v>16514.839353116149</v>
      </c>
      <c r="T5" s="23">
        <f t="shared" si="18"/>
        <v>204983.03500000015</v>
      </c>
      <c r="U5" s="7">
        <f t="shared" si="18"/>
        <v>3.5953055690376184E-2</v>
      </c>
      <c r="V5" s="23">
        <f>MEDIAN(V9:V102)</f>
        <v>2107.3999999999996</v>
      </c>
      <c r="W5" s="23">
        <f t="shared" ref="W5:AI5" si="19">MEDIAN(W9:W102)</f>
        <v>115517</v>
      </c>
      <c r="X5" s="23">
        <f t="shared" si="19"/>
        <v>0</v>
      </c>
      <c r="Y5" s="23">
        <f t="shared" si="19"/>
        <v>2935</v>
      </c>
      <c r="Z5" s="23">
        <f t="shared" si="19"/>
        <v>26965.464999999997</v>
      </c>
      <c r="AA5" s="23">
        <f t="shared" si="19"/>
        <v>486070.63</v>
      </c>
      <c r="AB5" s="23">
        <f t="shared" si="19"/>
        <v>9222399.4549999982</v>
      </c>
      <c r="AC5" s="23">
        <f t="shared" si="19"/>
        <v>27662.132085921323</v>
      </c>
      <c r="AD5" s="23">
        <f t="shared" si="19"/>
        <v>5536204.5700000003</v>
      </c>
      <c r="AE5" s="23">
        <f t="shared" si="19"/>
        <v>18527.25029144693</v>
      </c>
      <c r="AF5" s="23">
        <f t="shared" si="19"/>
        <v>1605537</v>
      </c>
      <c r="AG5" s="23">
        <f t="shared" ref="AG5" si="20">MEDIAN(AG9:AG102)</f>
        <v>4568.7100518883453</v>
      </c>
      <c r="AH5" s="23">
        <f t="shared" si="19"/>
        <v>3855548.5</v>
      </c>
      <c r="AI5" s="23">
        <f t="shared" si="19"/>
        <v>60658.8</v>
      </c>
      <c r="AJ5" s="23">
        <f>MEDIAN(AJ9:AJ102)</f>
        <v>642949.31499999994</v>
      </c>
      <c r="AK5" s="23">
        <f t="shared" ref="AK5:AN5" si="21">MEDIAN(AK9:AK102)</f>
        <v>1759705.9500000002</v>
      </c>
      <c r="AL5" s="23">
        <f t="shared" si="21"/>
        <v>6079.9077301356592</v>
      </c>
      <c r="AM5" s="23">
        <f t="shared" si="21"/>
        <v>1759705.9500000002</v>
      </c>
      <c r="AN5" s="23">
        <f t="shared" si="21"/>
        <v>0</v>
      </c>
    </row>
    <row r="6" spans="1:305" x14ac:dyDescent="0.3">
      <c r="A6" s="2" t="s">
        <v>1679</v>
      </c>
      <c r="B6" s="23"/>
      <c r="C6" s="8">
        <f t="shared" ref="C6:E6" si="22">CORREL(C9:C102,$B$9:$B$102)</f>
        <v>0.23173842545083995</v>
      </c>
      <c r="D6" s="8">
        <f t="shared" si="22"/>
        <v>0.99333735605965345</v>
      </c>
      <c r="E6" s="8">
        <f t="shared" si="22"/>
        <v>-4.4568799398634132E-2</v>
      </c>
      <c r="F6" s="8">
        <f>CORREL(F9:F102,$B$9:$B$102)</f>
        <v>0.99618338681074226</v>
      </c>
      <c r="G6" s="8">
        <f t="shared" ref="G6:AN6" si="23">CORREL(G9:G102,$B$9:$B$102)</f>
        <v>0.95209829677629843</v>
      </c>
      <c r="H6" s="8">
        <f t="shared" si="23"/>
        <v>0.43080855711935939</v>
      </c>
      <c r="I6" s="8">
        <f t="shared" si="23"/>
        <v>0.95629023715550898</v>
      </c>
      <c r="J6" s="8">
        <f t="shared" si="23"/>
        <v>6.3030847393233891E-2</v>
      </c>
      <c r="K6" s="8">
        <f t="shared" si="23"/>
        <v>0.91567575957810066</v>
      </c>
      <c r="L6" s="8">
        <f t="shared" si="23"/>
        <v>0.75302490743440686</v>
      </c>
      <c r="M6" s="8">
        <f t="shared" si="23"/>
        <v>0.96186101927487899</v>
      </c>
      <c r="N6" s="8">
        <f t="shared" si="23"/>
        <v>-4.1687945772930071E-2</v>
      </c>
      <c r="O6" s="8">
        <f t="shared" si="23"/>
        <v>0.99954943412194164</v>
      </c>
      <c r="P6" s="8">
        <f t="shared" si="23"/>
        <v>0.99569656139742002</v>
      </c>
      <c r="Q6" s="8">
        <f t="shared" si="23"/>
        <v>0.99958612151035553</v>
      </c>
      <c r="R6" s="8">
        <f t="shared" si="23"/>
        <v>0.996204403794962</v>
      </c>
      <c r="S6" s="8">
        <f t="shared" si="23"/>
        <v>-5.3804477633289494E-2</v>
      </c>
      <c r="T6" s="8">
        <f t="shared" si="23"/>
        <v>0.98015975917902975</v>
      </c>
      <c r="U6" s="8">
        <f t="shared" si="23"/>
        <v>6.9219018482028924E-2</v>
      </c>
      <c r="V6" s="8">
        <f t="shared" si="23"/>
        <v>0.84390966695112535</v>
      </c>
      <c r="W6" s="8">
        <f t="shared" si="23"/>
        <v>0.66147814864869381</v>
      </c>
      <c r="X6" s="8">
        <f t="shared" si="23"/>
        <v>0.94396444816523695</v>
      </c>
      <c r="Y6" s="8">
        <f t="shared" si="23"/>
        <v>0.97643105809667996</v>
      </c>
      <c r="Z6" s="8">
        <f t="shared" si="23"/>
        <v>0.15600544963655064</v>
      </c>
      <c r="AA6" s="8">
        <f t="shared" si="23"/>
        <v>0.9615117159645602</v>
      </c>
      <c r="AB6" s="8">
        <f t="shared" si="23"/>
        <v>0.98857761681032663</v>
      </c>
      <c r="AC6" s="8">
        <f t="shared" si="23"/>
        <v>-3.28991010514793E-2</v>
      </c>
      <c r="AD6" s="8">
        <f t="shared" si="23"/>
        <v>0.98684109323582447</v>
      </c>
      <c r="AE6" s="8">
        <f t="shared" si="23"/>
        <v>-4.6512245499194707E-2</v>
      </c>
      <c r="AF6" s="8">
        <f t="shared" si="23"/>
        <v>0.95681814107496654</v>
      </c>
      <c r="AG6" s="8">
        <f t="shared" ref="AG6" si="24">CORREL(AG9:AG102,$B$9:$B$102)</f>
        <v>-3.8469113936852664E-2</v>
      </c>
      <c r="AH6" s="8">
        <f t="shared" si="23"/>
        <v>0.92605665462175923</v>
      </c>
      <c r="AI6" s="8">
        <f t="shared" si="23"/>
        <v>0.95978291661608528</v>
      </c>
      <c r="AJ6" s="8">
        <f t="shared" si="23"/>
        <v>0.98183420111018915</v>
      </c>
      <c r="AK6" s="8">
        <f t="shared" si="23"/>
        <v>0.90975928481925217</v>
      </c>
      <c r="AL6" s="8">
        <f t="shared" si="23"/>
        <v>-2.7701839005563687E-2</v>
      </c>
      <c r="AM6" s="8">
        <f t="shared" si="23"/>
        <v>0.9154383743035126</v>
      </c>
      <c r="AN6" s="8">
        <f t="shared" si="23"/>
        <v>0.78935118953943006</v>
      </c>
    </row>
    <row r="7" spans="1:305" s="6" customFormat="1" ht="82.2" customHeight="1" x14ac:dyDescent="0.3">
      <c r="A7" s="5">
        <v>2018</v>
      </c>
      <c r="B7" s="4"/>
      <c r="C7" s="4"/>
      <c r="D7" s="4"/>
      <c r="E7" s="4"/>
      <c r="F7" s="4" t="s">
        <v>1653</v>
      </c>
      <c r="G7" s="4" t="s">
        <v>1654</v>
      </c>
      <c r="H7" s="4" t="s">
        <v>1655</v>
      </c>
      <c r="I7" s="4" t="s">
        <v>1656</v>
      </c>
      <c r="J7" s="4"/>
      <c r="K7" s="4" t="s">
        <v>1657</v>
      </c>
      <c r="L7" s="4" t="s">
        <v>1658</v>
      </c>
      <c r="M7" s="4" t="s">
        <v>1659</v>
      </c>
      <c r="N7" s="4"/>
      <c r="O7" s="4" t="s">
        <v>1660</v>
      </c>
      <c r="P7" s="4" t="s">
        <v>1661</v>
      </c>
      <c r="Q7" s="4">
        <v>1211</v>
      </c>
      <c r="R7" s="4"/>
      <c r="S7" s="4"/>
      <c r="T7" s="4"/>
      <c r="U7" s="4"/>
      <c r="V7" s="4" t="s">
        <v>1665</v>
      </c>
      <c r="W7" s="4" t="s">
        <v>1666</v>
      </c>
      <c r="X7" s="4" t="s">
        <v>1667</v>
      </c>
      <c r="Y7" s="4" t="s">
        <v>1664</v>
      </c>
      <c r="Z7" s="4" t="s">
        <v>1663</v>
      </c>
      <c r="AA7" s="4" t="s">
        <v>1662</v>
      </c>
      <c r="AB7" s="4"/>
      <c r="AC7" s="4"/>
      <c r="AD7" s="4" t="s">
        <v>1646</v>
      </c>
      <c r="AE7" s="4"/>
      <c r="AF7" s="4" t="s">
        <v>1645</v>
      </c>
      <c r="AG7" s="4"/>
      <c r="AH7" s="4" t="s">
        <v>1647</v>
      </c>
      <c r="AI7" s="4" t="s">
        <v>1648</v>
      </c>
      <c r="AJ7" s="4" t="s">
        <v>1649</v>
      </c>
      <c r="AK7" s="4" t="s">
        <v>1650</v>
      </c>
      <c r="AL7" s="4"/>
      <c r="AM7" s="4" t="s">
        <v>1651</v>
      </c>
      <c r="AN7" s="4" t="s">
        <v>1652</v>
      </c>
      <c r="AO7" s="21" t="str">
        <f>VLOOKUP(AO8,'Rozpočtové položky'!$A$2:$B$570,2)</f>
        <v>Daň z příjmů fyzických osob placená plátci</v>
      </c>
      <c r="AP7" s="21" t="str">
        <f>VLOOKUP(AP8,'Rozpočtové položky'!$A$2:$B$570,2)</f>
        <v>Daň z příjmů fyzických osob placená poplatníky</v>
      </c>
      <c r="AQ7" s="21" t="str">
        <f>VLOOKUP(AQ8,'Rozpočtové položky'!$A$2:$B$570,2)</f>
        <v>Daň z příjmů fyzických osob vybíraná srážkou</v>
      </c>
      <c r="AR7" s="21" t="str">
        <f>VLOOKUP(AR8,'Rozpočtové položky'!$A$2:$B$570,2)</f>
        <v>Zrušené daně, jejichž předmětem je příjem fyzických osob</v>
      </c>
      <c r="AS7" s="21" t="str">
        <f>VLOOKUP(AS8,'Rozpočtové položky'!$A$2:$B$570,2)</f>
        <v>Daň z příjmů právnických osob</v>
      </c>
      <c r="AT7" s="21" t="str">
        <f>VLOOKUP(AT8,'Rozpočtové položky'!$A$2:$B$570,2)</f>
        <v>Daň z příjmů právnických osob za obce</v>
      </c>
      <c r="AU7" s="21" t="str">
        <f>VLOOKUP(AU8,'Rozpočtové položky'!$A$2:$B$570,2)</f>
        <v>Daň z příjmů právnických osob za kraje</v>
      </c>
      <c r="AV7" s="21" t="str">
        <f>VLOOKUP(AV8,'Rozpočtové položky'!$A$2:$B$570,2)</f>
        <v>Daň z přidané hodnoty</v>
      </c>
      <c r="AW7" s="21" t="str">
        <f>VLOOKUP(AW8,'Rozpočtové položky'!$A$2:$B$570,2)</f>
        <v>Poplatky za vypouštění odpadních vod do vod povrchových</v>
      </c>
      <c r="AX7" s="21" t="str">
        <f>VLOOKUP(AX8,'Rozpočtové položky'!$A$2:$B$570,2)</f>
        <v>Poplatky za znečišťování ovzduší</v>
      </c>
      <c r="AY7" s="21" t="str">
        <f>VLOOKUP(AY8,'Rozpočtové položky'!$A$2:$B$570,2)</f>
        <v>Poplatky za uložení odpadů</v>
      </c>
      <c r="AZ7" s="21" t="str">
        <f>VLOOKUP(AZ8,'Rozpočtové položky'!$A$2:$B$570,2)</f>
        <v>Odvody za odnětí půdy ze zemědělského půdního fondu</v>
      </c>
      <c r="BA7" s="21" t="str">
        <f>VLOOKUP(BA8,'Rozpočtové položky'!$A$2:$B$570,2)</f>
        <v>Poplatky za odnětí pozemků plnění funkcí lesa</v>
      </c>
      <c r="BB7" s="21" t="str">
        <f>VLOOKUP(BB8,'Rozpočtové položky'!$A$2:$B$570,2)</f>
        <v>Poplatek za povolené vypouštění odpadních vod do vod podzemních</v>
      </c>
      <c r="BC7" s="21" t="str">
        <f>VLOOKUP(BC8,'Rozpočtové položky'!$A$2:$B$570,2)</f>
        <v>Poplatek za komunální odpad</v>
      </c>
      <c r="BD7" s="21" t="str">
        <f>VLOOKUP(BD8,'Rozpočtové položky'!$A$2:$B$570,2)</f>
        <v>Ostatní poplatky a odvody v oblasti životního prostředí</v>
      </c>
      <c r="BE7" s="21" t="str">
        <f>VLOOKUP(BE8,'Rozpočtové položky'!$A$2:$B$570,2)</f>
        <v>Poplatek za provoz systému shromažďování, sběru, přepravy, třídění, využívání a odstraňování komunálních odpadů</v>
      </c>
      <c r="BF7" s="21" t="str">
        <f>VLOOKUP(BF8,'Rozpočtové položky'!$A$2:$B$570,2)</f>
        <v>Poplatek ze psů</v>
      </c>
      <c r="BG7" s="21" t="str">
        <f>VLOOKUP(BG8,'Rozpočtové položky'!$A$2:$B$570,2)</f>
        <v>Poplatek za lázeňský nebo rekreační pobyt</v>
      </c>
      <c r="BH7" s="21" t="str">
        <f>VLOOKUP(BH8,'Rozpočtové položky'!$A$2:$B$570,2)</f>
        <v>Poplatek za užívání veřejného prostranství</v>
      </c>
      <c r="BI7" s="21" t="str">
        <f>VLOOKUP(BI8,'Rozpočtové položky'!$A$2:$B$570,2)</f>
        <v>Poplatek ze vstupného</v>
      </c>
      <c r="BJ7" s="21" t="str">
        <f>VLOOKUP(BJ8,'Rozpočtové položky'!$A$2:$B$570,2)</f>
        <v>Poplatek z ubytovací kapacity</v>
      </c>
      <c r="BK7" s="21" t="str">
        <f>VLOOKUP(BK8,'Rozpočtové položky'!$A$2:$B$570,2)</f>
        <v>Poplatek za povolení k vjezdu do vybraných míst</v>
      </c>
      <c r="BL7" s="21" t="str">
        <f>VLOOKUP(BL8,'Rozpočtové položky'!$A$2:$B$570,2)</f>
        <v>Poplatek za zhodnocení stavebního pozemku</v>
      </c>
      <c r="BM7" s="21" t="str">
        <f>VLOOKUP(BM8,'Rozpočtové položky'!$A$2:$B$570,2)</f>
        <v>Příjmy za zkoušky z odborné způsobilosti od žadatelů o řidičské oprávnění</v>
      </c>
      <c r="BN7" s="21" t="str">
        <f>VLOOKUP(BN8,'Rozpočtové položky'!$A$2:$B$570,2)</f>
        <v>Příjmy úhrad za dobývání nerostů a poplatků za geologické práce</v>
      </c>
      <c r="BO7" s="21" t="str">
        <f>VLOOKUP(BO8,'Rozpočtové položky'!$A$2:$B$570,2)</f>
        <v>Ostatní odvody z vybraných činností a služeb jinde neuvedené</v>
      </c>
      <c r="BP7" s="21" t="str">
        <f>VLOOKUP(BP8,'Rozpočtové položky'!$A$2:$B$570,2)</f>
        <v>Správní poplatky</v>
      </c>
      <c r="BQ7" s="21" t="str">
        <f>VLOOKUP(BQ8,'Rozpočtové položky'!$A$2:$B$570,2)</f>
        <v>Daň z hazardních her s výjimkou dílčí daně z technických her</v>
      </c>
      <c r="BR7" s="21" t="str">
        <f>VLOOKUP(BR8,'Rozpočtové položky'!$A$2:$B$570,2)</f>
        <v>Zrušený odvod z loterií a podobných her kromě z výherních hracích přístrojů</v>
      </c>
      <c r="BS7" s="21" t="str">
        <f>VLOOKUP(BS8,'Rozpočtové položky'!$A$2:$B$570,2)</f>
        <v>Zrušený odvod z výherních hracích přístrojů</v>
      </c>
      <c r="BT7" s="21" t="str">
        <f>VLOOKUP(BT8,'Rozpočtové položky'!$A$2:$B$570,2)</f>
        <v>Daň z nemovitých věcí</v>
      </c>
      <c r="BU7" s="21" t="str">
        <f>VLOOKUP(BU8,'Rozpočtové položky'!$A$2:$B$570,2)</f>
        <v>Nerozúčtované, neidentifikované a nezařaditelné daňové příjmy</v>
      </c>
      <c r="BV7" s="21" t="str">
        <f>VLOOKUP(BV8,'Rozpočtové položky'!$A$2:$B$570,2)</f>
        <v>Příjmy z poskytování služeb a výrobků</v>
      </c>
      <c r="BW7" s="21" t="str">
        <f>VLOOKUP(BW8,'Rozpočtové položky'!$A$2:$B$570,2)</f>
        <v>Příjmy z prodeje zboží (již nakoupeného za účelem prodeje)</v>
      </c>
      <c r="BX7" s="21" t="str">
        <f>VLOOKUP(BX8,'Rozpočtové položky'!$A$2:$B$570,2)</f>
        <v>Ostatní příjmy z vlastní činnosti</v>
      </c>
      <c r="BY7" s="21" t="str">
        <f>VLOOKUP(BY8,'Rozpočtové položky'!$A$2:$B$570,2)</f>
        <v>Odvody přebytků ústřední banky</v>
      </c>
      <c r="BZ7" s="21" t="str">
        <f>VLOOKUP(BZ8,'Rozpočtové položky'!$A$2:$B$570,2)</f>
        <v>Odvody příspěvkových organizací</v>
      </c>
      <c r="CA7" s="21" t="str">
        <f>VLOOKUP(CA8,'Rozpočtové položky'!$A$2:$B$570,2)</f>
        <v>Odvody školských právnických osob zřízených státem, kraji a obcemi</v>
      </c>
      <c r="CB7" s="21" t="str">
        <f>VLOOKUP(CB8,'Rozpočtové položky'!$A$2:$B$570,2)</f>
        <v>Ostatní odvody přebytků organizací s přímým vztahem</v>
      </c>
      <c r="CC7" s="21" t="str">
        <f>VLOOKUP(CC8,'Rozpočtové položky'!$A$2:$B$570,2)</f>
        <v>Příjmy z pronájmu pozemků</v>
      </c>
      <c r="CD7" s="21" t="str">
        <f>VLOOKUP(CD8,'Rozpočtové položky'!$A$2:$B$570,2)</f>
        <v>Příjmy z pronájmu ostatních nemovitých věcí a jejich částí</v>
      </c>
      <c r="CE7" s="21" t="str">
        <f>VLOOKUP(CE8,'Rozpočtové položky'!$A$2:$B$570,2)</f>
        <v>Příjmy z pronájmu movitých věcí</v>
      </c>
      <c r="CF7" s="21" t="str">
        <f>VLOOKUP(CF8,'Rozpočtové položky'!$A$2:$B$570,2)</f>
        <v>Ostatní příjmy z pronájmu majetku</v>
      </c>
      <c r="CG7" s="21" t="str">
        <f>VLOOKUP(CG8,'Rozpočtové položky'!$A$2:$B$570,2)</f>
        <v>Příjmy z úroků (část)</v>
      </c>
      <c r="CH7" s="21" t="str">
        <f>VLOOKUP(CH8,'Rozpočtové položky'!$A$2:$B$570,2)</f>
        <v>Příjmy z podílů na zisku a dividend</v>
      </c>
      <c r="CI7" s="21" t="str">
        <f>VLOOKUP(CI8,'Rozpočtové položky'!$A$2:$B$570,2)</f>
        <v>Kursové rozdíly v příjmech</v>
      </c>
      <c r="CJ7" s="21" t="str">
        <f>VLOOKUP(CJ8,'Rozpočtové položky'!$A$2:$B$570,2)</f>
        <v>Příjmy z úroků ze státních dluhopisů</v>
      </c>
      <c r="CK7" s="21" t="str">
        <f>VLOOKUP(CK8,'Rozpočtové položky'!$A$2:$B$570,2)</f>
        <v>Úrokové příjmy z finančních derivátů kromě k vlastním dluhopisům</v>
      </c>
      <c r="CL7" s="21" t="str">
        <f>VLOOKUP(CL8,'Rozpočtové položky'!$A$2:$B$570,2)</f>
        <v>Ostatní příjmy z výnosů finančního majetku</v>
      </c>
      <c r="CM7" s="21" t="str">
        <f>VLOOKUP(CM8,'Rozpočtové položky'!$A$2:$B$570,2)</f>
        <v>Sankční platby přijaté od státu, obcí a krajů</v>
      </c>
      <c r="CN7" s="21" t="str">
        <f>VLOOKUP(CN8,'Rozpočtové položky'!$A$2:$B$570,2)</f>
        <v>Sankční platby přijaté od jiných subjektů</v>
      </c>
      <c r="CO7" s="21" t="str">
        <f>VLOOKUP(CO8,'Rozpočtové položky'!$A$2:$B$570,2)</f>
        <v>Přijaté vratky transferů od jiných veřejných rozpočtů</v>
      </c>
      <c r="CP7" s="21" t="str">
        <f>VLOOKUP(CP8,'Rozpočtové položky'!$A$2:$B$570,2)</f>
        <v>Ostatní příjmy z finančního vypořádání předchozích let od jiných veřejných rozpočtů</v>
      </c>
      <c r="CQ7" s="21" t="str">
        <f>VLOOKUP(CQ8,'Rozpočtové položky'!$A$2:$B$570,2)</f>
        <v>Příjmy z finančního vypořádání minulých let mezi krajem a obcemi</v>
      </c>
      <c r="CR7" s="21" t="str">
        <f>VLOOKUP(CR8,'Rozpočtové položky'!$A$2:$B$570,2)</f>
        <v>Příjmy z finančního vypořádání minulých let mezi obcemi</v>
      </c>
      <c r="CS7" s="21" t="str">
        <f>VLOOKUP(CS8,'Rozpočtové položky'!$A$2:$B$570,2)</f>
        <v>Příjmy z finančního vypořádání minulých let mezi regionální radou a kraji, obcemi a dobrovolnými svazky obcí</v>
      </c>
      <c r="CT7" s="21" t="str">
        <f>VLOOKUP(CT8,'Rozpočtové položky'!$A$2:$B$570,2)</f>
        <v>Ostatní přijaté vratky transferů</v>
      </c>
      <c r="CU7" s="21" t="str">
        <f>VLOOKUP(CU8,'Rozpočtové položky'!$A$2:$B$570,2)</f>
        <v>Příjmy z prodeje krátkodobého a drobného dlouhodobého majetku</v>
      </c>
      <c r="CV7" s="21" t="str">
        <f>VLOOKUP(CV8,'Rozpočtové položky'!$A$2:$B$570,2)</f>
        <v>Přijaté neinvestiční dary</v>
      </c>
      <c r="CW7" s="21" t="str">
        <f>VLOOKUP(CW8,'Rozpočtové položky'!$A$2:$B$570,2)</f>
        <v>Přijaté pojistné náhrady</v>
      </c>
      <c r="CX7" s="21" t="str">
        <f>VLOOKUP(CX8,'Rozpočtové položky'!$A$2:$B$570,2)</f>
        <v>Přijaté nekapitálové příspěvky a náhrady</v>
      </c>
      <c r="CY7" s="21" t="str">
        <f>VLOOKUP(CY8,'Rozpočtové položky'!$A$2:$B$570,2)</f>
        <v>Neidentifikované příjmy</v>
      </c>
      <c r="CZ7" s="21" t="str">
        <f>VLOOKUP(CZ8,'Rozpočtové položky'!$A$2:$B$570,2)</f>
        <v>Ostatní nedaňové příjmy jinde nezařazené</v>
      </c>
      <c r="DA7" s="21" t="str">
        <f>VLOOKUP(DA8,'Rozpočtové položky'!$A$2:$B$570,2)</f>
        <v>Platby za odebrané množství podzemní vody a za správu vodních toků</v>
      </c>
      <c r="DB7" s="21" t="str">
        <f>VLOOKUP(DB8,'Rozpočtové položky'!$A$2:$B$570,2)</f>
        <v>Příjmy dobíhajících úhrad z dobývacího prostoru a z vydobytých nerostů</v>
      </c>
      <c r="DC7" s="21" t="str">
        <f>VLOOKUP(DC8,'Rozpočtové položky'!$A$2:$B$570,2)</f>
        <v>Splátky půjčených prostředků od podnikatelských subjektů-právnických osob</v>
      </c>
      <c r="DD7" s="21" t="str">
        <f>VLOOKUP(DD8,'Rozpočtové položky'!$A$2:$B$570,2)</f>
        <v>Splátky půjčených prostředků od obecně prospěšných společností a podobných subjektů</v>
      </c>
      <c r="DE7" s="21" t="str">
        <f>VLOOKUP(DE8,'Rozpočtové položky'!$A$2:$B$570,2)</f>
        <v>Ostatní splátky půjčených prostředků od veřejných rozpočtů</v>
      </c>
      <c r="DF7" s="21" t="str">
        <f>VLOOKUP(DF8,'Rozpočtové položky'!$A$2:$B$570,2)</f>
        <v>Splátky půjčených prostředků od obcí</v>
      </c>
      <c r="DG7" s="21" t="str">
        <f>VLOOKUP(DG8,'Rozpočtové položky'!$A$2:$B$570,2)</f>
        <v>Ostatní splátky půjčených prostředků od veřejných rozpočtů územní úrovně</v>
      </c>
      <c r="DH7" s="21" t="str">
        <f>VLOOKUP(DH8,'Rozpočtové položky'!$A$2:$B$570,2)</f>
        <v>Splátky půjčených prostředků od příspěvkových organizací</v>
      </c>
      <c r="DI7" s="21" t="str">
        <f>VLOOKUP(DI8,'Rozpočtové položky'!$A$2:$B$570,2)</f>
        <v>Splátky půjčených prostředků od obyvatelstva</v>
      </c>
      <c r="DJ7" s="21" t="str">
        <f>VLOOKUP(DJ8,'Rozpočtové položky'!$A$2:$B$570,2)</f>
        <v>Příjmy z prodeje pozemků</v>
      </c>
      <c r="DK7" s="21" t="str">
        <f>VLOOKUP(DK8,'Rozpočtové položky'!$A$2:$B$570,2)</f>
        <v>Příjmy z prodeje ostatních nemovitých věcí a jejich částí</v>
      </c>
      <c r="DL7" s="21" t="str">
        <f>VLOOKUP(DL8,'Rozpočtové položky'!$A$2:$B$570,2)</f>
        <v>Příjmy z prodeje ostatního hmotného dlouhodobého majetku</v>
      </c>
      <c r="DM7" s="21" t="str">
        <f>VLOOKUP(DM8,'Rozpočtové položky'!$A$2:$B$570,2)</f>
        <v>Příjmy z prodeje nehmotného dlouhodobého majetku</v>
      </c>
      <c r="DN7" s="21" t="str">
        <f>VLOOKUP(DN8,'Rozpočtové položky'!$A$2:$B$570,2)</f>
        <v>Ostatní příjmy z prodeje dlouhodobého majetku</v>
      </c>
      <c r="DO7" s="21" t="str">
        <f>VLOOKUP(DO8,'Rozpočtové položky'!$A$2:$B$570,2)</f>
        <v>Přijaté dary na pořízení dlouhodobého majetku</v>
      </c>
      <c r="DP7" s="21" t="str">
        <f>VLOOKUP(DP8,'Rozpočtové položky'!$A$2:$B$570,2)</f>
        <v>Přijaté příspěvky na pořízení dlouhodobého majetku</v>
      </c>
      <c r="DQ7" s="21" t="str">
        <f>VLOOKUP(DQ8,'Rozpočtové položky'!$A$2:$B$570,2)</f>
        <v>Příjmy z prodeje akcií</v>
      </c>
      <c r="DR7" s="21" t="str">
        <f>VLOOKUP(DR8,'Rozpočtové položky'!$A$2:$B$570,2)</f>
        <v>Příjmy z prodeje dluhopisů</v>
      </c>
      <c r="DS7" s="21" t="str">
        <f>VLOOKUP(DS8,'Rozpočtové položky'!$A$2:$B$570,2)</f>
        <v>Ostatní příjmy z prodeje dlouhodobého finančního majetku</v>
      </c>
      <c r="DT7" s="21" t="str">
        <f>VLOOKUP(DT8,'Rozpočtové položky'!$A$2:$B$570,2)</f>
        <v>Neinvestiční přijaté transfery z všeobecné pokladní správy státního rozpočtu</v>
      </c>
      <c r="DU7" s="21" t="str">
        <f>VLOOKUP(DU8,'Rozpočtové položky'!$A$2:$B$570,2)</f>
        <v>Neinvestiční přijaté transfery ze státního rozpočtu v rámci souhrnného dotačního vztahu</v>
      </c>
      <c r="DV7" s="21" t="str">
        <f>VLOOKUP(DV8,'Rozpočtové položky'!$A$2:$B$570,2)</f>
        <v>Neinvestiční přijaté transfery ze státních fondů</v>
      </c>
      <c r="DW7" s="21" t="str">
        <f>VLOOKUP(DW8,'Rozpočtové položky'!$A$2:$B$570,2)</f>
        <v>Ostatní neinvestiční přijaté transfery ze státního rozpočtu</v>
      </c>
      <c r="DX7" s="21" t="str">
        <f>VLOOKUP(DX8,'Rozpočtové položky'!$A$2:$B$570,2)</f>
        <v>Ostatní neinvestiční přijaté transfery od rozpočtů ústřední úrovně</v>
      </c>
      <c r="DY7" s="21" t="str">
        <f>VLOOKUP(DY8,'Rozpočtové položky'!$A$2:$B$570,2)</f>
        <v>Neinvestiční přijaté transfery od obcí</v>
      </c>
      <c r="DZ7" s="21" t="str">
        <f>VLOOKUP(DZ8,'Rozpočtové položky'!$A$2:$B$570,2)</f>
        <v>Neinvestiční přijaté transfery od krajů</v>
      </c>
      <c r="EA7" s="21" t="str">
        <f>VLOOKUP(EA8,'Rozpočtové položky'!$A$2:$B$570,2)</f>
        <v>Ostatní neinvestiční přijaté transfery od rozpočtů územní úrovně</v>
      </c>
      <c r="EB7" s="21" t="str">
        <f>VLOOKUP(EB8,'Rozpočtové položky'!$A$2:$B$570,2)</f>
        <v>Převody z vlastních fondů hospodářské (podnikatelské) činnosti</v>
      </c>
      <c r="EC7" s="21" t="str">
        <f>VLOOKUP(EC8,'Rozpočtové položky'!$A$2:$B$570,2)</f>
        <v>Převody z ostatních vlastních fondů</v>
      </c>
      <c r="ED7" s="21" t="str">
        <f>VLOOKUP(ED8,'Rozpočtové položky'!$A$2:$B$570,2)</f>
        <v>Převody z vlastních fondů přes rok</v>
      </c>
      <c r="EE7" s="21" t="str">
        <f>VLOOKUP(EE8,'Rozpočtové položky'!$A$2:$B$570,2)</f>
        <v>Neinvestiční přijaté transfery od mezinárodních institucí a některých cizích orgánů a právnických osob</v>
      </c>
      <c r="EF7" s="21" t="str">
        <f>VLOOKUP(EF8,'Rozpočtové položky'!$A$2:$B$570,2)</f>
        <v>Investiční přijaté transfery z všeobecné pokladní správy státního rozpočtu</v>
      </c>
      <c r="EG7" s="21" t="str">
        <f>VLOOKUP(EG8,'Rozpočtové položky'!$A$2:$B$570,2)</f>
        <v>Investiční přijaté transfery ze státního rozpočtu v rámci souhrnného dotačního vztahu</v>
      </c>
      <c r="EH7" s="21" t="str">
        <f>VLOOKUP(EH8,'Rozpočtové položky'!$A$2:$B$570,2)</f>
        <v>Investiční přijaté transfery ze státních fondů</v>
      </c>
      <c r="EI7" s="21" t="str">
        <f>VLOOKUP(EI8,'Rozpočtové položky'!$A$2:$B$570,2)</f>
        <v>Ostatní investiční přijaté transfery ze státního rozpočtu</v>
      </c>
      <c r="EJ7" s="21" t="str">
        <f>VLOOKUP(EJ8,'Rozpočtové položky'!$A$2:$B$570,2)</f>
        <v>Investiční přijaté transfery od obcí</v>
      </c>
      <c r="EK7" s="21" t="str">
        <f>VLOOKUP(EK8,'Rozpočtové položky'!$A$2:$B$570,2)</f>
        <v>Investiční přijaté transfery od krajů</v>
      </c>
      <c r="EL7" s="21" t="str">
        <f>VLOOKUP(EL8,'Rozpočtové položky'!$A$2:$B$570,2)</f>
        <v>Ostatní investiční přijaté transfery od rozpočtů územní úrovně</v>
      </c>
      <c r="EM7" s="21" t="str">
        <f>VLOOKUP(EM8,'Rozpočtové položky'!$A$2:$B$570,2)</f>
        <v>Investiční přijaté transfery od mezinárodních institucí</v>
      </c>
      <c r="EN7" s="21" t="str">
        <f>VLOOKUP(EN8,'Rozpočtové položky'!$A$2:$B$570,2)</f>
        <v>Investiční transfery přijaté od Evropské unie</v>
      </c>
      <c r="EO7" s="21" t="str">
        <f>VLOOKUP(EO8,'Rozpočtové položky'!$A$2:$B$570,2)</f>
        <v>Platy zaměstnanců v pracovním poměru vyjma zaměstnanců na služebních místech</v>
      </c>
      <c r="EP7" s="21" t="str">
        <f>VLOOKUP(EP8,'Rozpočtové položky'!$A$2:$B$570,2)</f>
        <v>Ostatní platy</v>
      </c>
      <c r="EQ7" s="21" t="str">
        <f>VLOOKUP(EQ8,'Rozpočtové položky'!$A$2:$B$570,2)</f>
        <v>Ostatní osobní výdaje</v>
      </c>
      <c r="ER7" s="21" t="str">
        <f>VLOOKUP(ER8,'Rozpočtové položky'!$A$2:$B$570,2)</f>
        <v>Odměny členů zastupitelstev obcí a krajů</v>
      </c>
      <c r="ES7" s="21" t="str">
        <f>VLOOKUP(ES8,'Rozpočtové položky'!$A$2:$B$570,2)</f>
        <v>Odstupné</v>
      </c>
      <c r="ET7" s="21" t="str">
        <f>VLOOKUP(ET8,'Rozpočtové položky'!$A$2:$B$570,2)</f>
        <v>Odbytné</v>
      </c>
      <c r="EU7" s="21" t="str">
        <f>VLOOKUP(EU8,'Rozpočtové položky'!$A$2:$B$570,2)</f>
        <v>Odchodné</v>
      </c>
      <c r="EV7" s="21" t="str">
        <f>VLOOKUP(EV8,'Rozpočtové položky'!$A$2:$B$570,2)</f>
        <v>Ostatní platby za provedenou práci jinde nezařazené</v>
      </c>
      <c r="EW7" s="21" t="str">
        <f>VLOOKUP(EW8,'Rozpočtové položky'!$A$2:$B$570,2)</f>
        <v>Povinné pojistné na sociální zabezpečení a příspěvek na státní politiku zaměstnanosti</v>
      </c>
      <c r="EX7" s="21" t="str">
        <f>VLOOKUP(EX8,'Rozpočtové položky'!$A$2:$B$570,2)</f>
        <v>Povinné pojistné na veřejné zdravotní pojištění</v>
      </c>
      <c r="EY7" s="21" t="str">
        <f>VLOOKUP(EY8,'Rozpočtové položky'!$A$2:$B$570,2)</f>
        <v>Povinné pojistné na úrazové pojištění</v>
      </c>
      <c r="EZ7" s="21" t="str">
        <f>VLOOKUP(EZ8,'Rozpočtové položky'!$A$2:$B$570,2)</f>
        <v>Ostatní povinné pojistné placené zaměstnavatelem</v>
      </c>
      <c r="FA7" s="21" t="str">
        <f>VLOOKUP(FA8,'Rozpočtové položky'!$A$2:$B$570,2)</f>
        <v>Odměny za užití duševního vlastnictví</v>
      </c>
      <c r="FB7" s="21" t="str">
        <f>VLOOKUP(FB8,'Rozpočtové položky'!$A$2:$B$570,2)</f>
        <v>Odměny za užití počítačových programů</v>
      </c>
      <c r="FC7" s="21" t="str">
        <f>VLOOKUP(FC8,'Rozpočtové položky'!$A$2:$B$570,2)</f>
        <v>Mzdové náhrady</v>
      </c>
      <c r="FD7" s="21" t="str">
        <f>VLOOKUP(FD8,'Rozpočtové položky'!$A$2:$B$570,2)</f>
        <v>Podlimitní věcná břemena</v>
      </c>
      <c r="FE7" s="21" t="str">
        <f>VLOOKUP(FE8,'Rozpočtové položky'!$A$2:$B$570,2)</f>
        <v>Podlimitní technické zhodnocení</v>
      </c>
      <c r="FF7" s="21" t="str">
        <f>VLOOKUP(FF8,'Rozpočtové položky'!$A$2:$B$570,2)</f>
        <v>Potraviny</v>
      </c>
      <c r="FG7" s="21" t="str">
        <f>VLOOKUP(FG8,'Rozpočtové položky'!$A$2:$B$570,2)</f>
        <v>Ochranné pomůcky</v>
      </c>
      <c r="FH7" s="21" t="str">
        <f>VLOOKUP(FH8,'Rozpočtové položky'!$A$2:$B$570,2)</f>
        <v>Léky a zdravotnický materiál</v>
      </c>
      <c r="FI7" s="21" t="str">
        <f>VLOOKUP(FI8,'Rozpočtové položky'!$A$2:$B$570,2)</f>
        <v>Prádlo, oděv a obuv</v>
      </c>
      <c r="FJ7" s="21" t="str">
        <f>VLOOKUP(FJ8,'Rozpočtové položky'!$A$2:$B$570,2)</f>
        <v>Učebnice a bezplatně poskytované školní potřeby</v>
      </c>
      <c r="FK7" s="21" t="str">
        <f>VLOOKUP(FK8,'Rozpočtové položky'!$A$2:$B$570,2)</f>
        <v>Knihy, učební pomůcky a tisk</v>
      </c>
      <c r="FL7" s="21" t="str">
        <f>VLOOKUP(FL8,'Rozpočtové položky'!$A$2:$B$570,2)</f>
        <v>Drobný hmotný dlouhodobý majetek</v>
      </c>
      <c r="FM7" s="21" t="str">
        <f>VLOOKUP(FM8,'Rozpočtové položky'!$A$2:$B$570,2)</f>
        <v>Nákup zboží (za účelem dalšího prodeje)</v>
      </c>
      <c r="FN7" s="21" t="str">
        <f>VLOOKUP(FN8,'Rozpočtové položky'!$A$2:$B$570,2)</f>
        <v>Nákup materiálu jinde nezařazený</v>
      </c>
      <c r="FO7" s="21" t="str">
        <f>VLOOKUP(FO8,'Rozpočtové položky'!$A$2:$B$570,2)</f>
        <v>Úroky vlastní</v>
      </c>
      <c r="FP7" s="21" t="str">
        <f>VLOOKUP(FP8,'Rozpočtové položky'!$A$2:$B$570,2)</f>
        <v>Kursové rozdíly ve výdajích</v>
      </c>
      <c r="FQ7" s="21" t="str">
        <f>VLOOKUP(FQ8,'Rozpočtové položky'!$A$2:$B$570,2)</f>
        <v>Úroky vzniklé převzetím cizích závazků</v>
      </c>
      <c r="FR7" s="21" t="str">
        <f>VLOOKUP(FR8,'Rozpočtové položky'!$A$2:$B$570,2)</f>
        <v>Poplatky dluhové služby</v>
      </c>
      <c r="FS7" s="21" t="str">
        <f>VLOOKUP(FS8,'Rozpočtové položky'!$A$2:$B$570,2)</f>
        <v>Ostatní úroky a ostatní finanční výdaje</v>
      </c>
      <c r="FT7" s="21" t="str">
        <f>VLOOKUP(FT8,'Rozpočtové položky'!$A$2:$B$570,2)</f>
        <v>Studená voda</v>
      </c>
      <c r="FU7" s="21" t="str">
        <f>VLOOKUP(FU8,'Rozpočtové položky'!$A$2:$B$570,2)</f>
        <v>Teplo</v>
      </c>
      <c r="FV7" s="21" t="str">
        <f>VLOOKUP(FV8,'Rozpočtové položky'!$A$2:$B$570,2)</f>
        <v>Plyn</v>
      </c>
      <c r="FW7" s="21" t="str">
        <f>VLOOKUP(FW8,'Rozpočtové položky'!$A$2:$B$570,2)</f>
        <v>Elektrická energie</v>
      </c>
      <c r="FX7" s="21" t="str">
        <f>VLOOKUP(FX8,'Rozpočtové položky'!$A$2:$B$570,2)</f>
        <v>Pevná paliva</v>
      </c>
      <c r="FY7" s="21" t="str">
        <f>VLOOKUP(FY8,'Rozpočtové položky'!$A$2:$B$570,2)</f>
        <v>Pohonné hmoty a maziva</v>
      </c>
      <c r="FZ7" s="21" t="str">
        <f>VLOOKUP(FZ8,'Rozpočtové položky'!$A$2:$B$570,2)</f>
        <v>Teplá voda</v>
      </c>
      <c r="GA7" s="21" t="str">
        <f>VLOOKUP(GA8,'Rozpočtové položky'!$A$2:$B$570,2)</f>
        <v>Nákup ostatních paliv a energie</v>
      </c>
      <c r="GB7" s="21" t="str">
        <f>VLOOKUP(GB8,'Rozpočtové položky'!$A$2:$B$570,2)</f>
        <v>Poštovní služby</v>
      </c>
      <c r="GC7" s="21" t="str">
        <f>VLOOKUP(GC8,'Rozpočtové položky'!$A$2:$B$570,2)</f>
        <v>Služby elektronických komunikací</v>
      </c>
      <c r="GD7" s="21" t="str">
        <f>VLOOKUP(GD8,'Rozpočtové položky'!$A$2:$B$570,2)</f>
        <v>Služby peněžních ústavů</v>
      </c>
      <c r="GE7" s="21" t="str">
        <f>VLOOKUP(GE8,'Rozpočtové položky'!$A$2:$B$570,2)</f>
        <v>Nájemné</v>
      </c>
      <c r="GF7" s="21" t="str">
        <f>VLOOKUP(GF8,'Rozpočtové položky'!$A$2:$B$570,2)</f>
        <v>Nájemné za půdu</v>
      </c>
      <c r="GG7" s="21" t="str">
        <f>VLOOKUP(GG8,'Rozpočtové položky'!$A$2:$B$570,2)</f>
        <v>Konzultační, poradenské a právní služby</v>
      </c>
      <c r="GH7" s="21" t="str">
        <f>VLOOKUP(GH8,'Rozpočtové položky'!$A$2:$B$570,2)</f>
        <v>Služby školení a vzdělávání</v>
      </c>
      <c r="GI7" s="21" t="str">
        <f>VLOOKUP(GI8,'Rozpočtové položky'!$A$2:$B$570,2)</f>
        <v>Zpracování dat a služby související s informačními a komunikačními technologiemi</v>
      </c>
      <c r="GJ7" s="21" t="str">
        <f>VLOOKUP(GJ8,'Rozpočtové položky'!$A$2:$B$570,2)</f>
        <v>Nákup ostatních služeb</v>
      </c>
      <c r="GK7" s="21" t="str">
        <f>VLOOKUP(GK8,'Rozpočtové položky'!$A$2:$B$570,2)</f>
        <v>Opravy a udržování</v>
      </c>
      <c r="GL7" s="21" t="str">
        <f>VLOOKUP(GL8,'Rozpočtové položky'!$A$2:$B$570,2)</f>
        <v>Programové vybavení</v>
      </c>
      <c r="GM7" s="21" t="str">
        <f>VLOOKUP(GM8,'Rozpočtové položky'!$A$2:$B$570,2)</f>
        <v>Cestovné</v>
      </c>
      <c r="GN7" s="21" t="str">
        <f>VLOOKUP(GN8,'Rozpočtové položky'!$A$2:$B$570,2)</f>
        <v>Pohoštění</v>
      </c>
      <c r="GO7" s="21" t="str">
        <f>VLOOKUP(GO8,'Rozpočtové položky'!$A$2:$B$570,2)</f>
        <v>Účastnické poplatky na konference</v>
      </c>
      <c r="GP7" s="21" t="str">
        <f>VLOOKUP(GP8,'Rozpočtové položky'!$A$2:$B$570,2)</f>
        <v>Nákup archiválií</v>
      </c>
      <c r="GQ7" s="21" t="str">
        <f>VLOOKUP(GQ8,'Rozpočtové položky'!$A$2:$B$570,2)</f>
        <v>Nájemné za nájem s právem koupě</v>
      </c>
      <c r="GR7" s="21" t="str">
        <f>VLOOKUP(GR8,'Rozpočtové položky'!$A$2:$B$570,2)</f>
        <v>Ostatní nákupy jinde nezařazené</v>
      </c>
      <c r="GS7" s="21" t="str">
        <f>VLOOKUP(GS8,'Rozpočtové položky'!$A$2:$B$570,2)</f>
        <v>Převody vnitřním organizačním jednotkám</v>
      </c>
      <c r="GT7" s="21" t="str">
        <f>VLOOKUP(GT8,'Rozpočtové položky'!$A$2:$B$570,2)</f>
        <v>Převody vlastní pokladně</v>
      </c>
      <c r="GU7" s="21" t="str">
        <f>VLOOKUP(GU8,'Rozpočtové položky'!$A$2:$B$570,2)</f>
        <v>Jistoty</v>
      </c>
      <c r="GV7" s="21" t="str">
        <f>VLOOKUP(GV8,'Rozpočtové položky'!$A$2:$B$570,2)</f>
        <v>Zaplacené sankce</v>
      </c>
      <c r="GW7" s="21" t="str">
        <f>VLOOKUP(GW8,'Rozpočtové položky'!$A$2:$B$570,2)</f>
        <v>Poskytnuté náhrady</v>
      </c>
      <c r="GX7" s="21" t="str">
        <f>VLOOKUP(GX8,'Rozpočtové položky'!$A$2:$B$570,2)</f>
        <v>Výdaje na dopravní územní obslužnost</v>
      </c>
      <c r="GY7" s="21" t="str">
        <f>VLOOKUP(GY8,'Rozpočtové položky'!$A$2:$B$570,2)</f>
        <v>Věcné dary</v>
      </c>
      <c r="GZ7" s="21" t="str">
        <f>VLOOKUP(GZ8,'Rozpočtové položky'!$A$2:$B$570,2)</f>
        <v>Odvody za neplnění povinnosti zaměstnávat zdravotně postižené</v>
      </c>
      <c r="HA7" s="21" t="str">
        <f>VLOOKUP(HA8,'Rozpočtové položky'!$A$2:$B$570,2)</f>
        <v>Náhrady zvýšených nákladů spojených s výkonem funkce v zahraničí</v>
      </c>
      <c r="HB7" s="21" t="str">
        <f>VLOOKUP(HB8,'Rozpočtové položky'!$A$2:$B$570,2)</f>
        <v>Finanční náhrady v rámci majetkového vyrovnání s církvemi</v>
      </c>
      <c r="HC7" s="21" t="str">
        <f>VLOOKUP(HC8,'Rozpočtové položky'!$A$2:$B$570,2)</f>
        <v>Ostatní výdaje související s neinvestičními nákupy</v>
      </c>
      <c r="HD7" s="21" t="str">
        <f>VLOOKUP(HD8,'Rozpočtové položky'!$A$2:$B$570,2)</f>
        <v>Neinvestiční transfery nefinančním podnikatelskýmsubjektům-fyzickým osobám</v>
      </c>
      <c r="HE7" s="21" t="str">
        <f>VLOOKUP(HE8,'Rozpočtové položky'!$A$2:$B$570,2)</f>
        <v>Neinvestiční transfery nefinančním podnikatelským subjektům-právnickým osobám</v>
      </c>
      <c r="HF7" s="21" t="str">
        <f>VLOOKUP(HF8,'Rozpočtové položky'!$A$2:$B$570,2)</f>
        <v>Ostatní neinvestiční transfery podnikatelským subjektům</v>
      </c>
      <c r="HG7" s="21" t="str">
        <f>VLOOKUP(HG8,'Rozpočtové položky'!$A$2:$B$570,2)</f>
        <v>Neinvestiční transfery fundacím, ústavům a obecně prospěšným společnostem</v>
      </c>
      <c r="HH7" s="21" t="str">
        <f>VLOOKUP(HH8,'Rozpočtové položky'!$A$2:$B$570,2)</f>
        <v>Neinvestiční transfery spolkům</v>
      </c>
      <c r="HI7" s="21" t="str">
        <f>VLOOKUP(HI8,'Rozpočtové položky'!$A$2:$B$570,2)</f>
        <v>Neinvestiční transfery církvím a náboženským společnostem</v>
      </c>
      <c r="HJ7" s="21" t="str">
        <f>VLOOKUP(HJ8,'Rozpočtové položky'!$A$2:$B$570,2)</f>
        <v>Neinvestiční transfery politickým stranám a hnutím</v>
      </c>
      <c r="HK7" s="21" t="str">
        <f>VLOOKUP(HK8,'Rozpočtové položky'!$A$2:$B$570,2)</f>
        <v>Neinvestiční transfery společenstvím vlastníků jednotek</v>
      </c>
      <c r="HL7" s="21" t="str">
        <f>VLOOKUP(HL8,'Rozpočtové položky'!$A$2:$B$570,2)</f>
        <v>Ostatní neinvestiční transfery neziskovým a podobným organizacím</v>
      </c>
      <c r="HM7" s="21" t="str">
        <f>VLOOKUP(HM8,'Rozpočtové položky'!$A$2:$B$570,2)</f>
        <v>Neinvestiční nedotační transfery podnikatelským subjektům</v>
      </c>
      <c r="HN7" s="21" t="str">
        <f>VLOOKUP(HN8,'Rozpočtové položky'!$A$2:$B$570,2)</f>
        <v>Neinvestiční nedotační transfery neziskovým a podobným organizacím</v>
      </c>
      <c r="HO7" s="21" t="str">
        <f>VLOOKUP(HO8,'Rozpočtové položky'!$A$2:$B$570,2)</f>
        <v>Neinvestiční transfery státnímu rozpočtu</v>
      </c>
      <c r="HP7" s="21" t="str">
        <f>VLOOKUP(HP8,'Rozpočtové položky'!$A$2:$B$570,2)</f>
        <v>Ostatní neinvestiční transfery jiným veřejným rozpočtům</v>
      </c>
      <c r="HQ7" s="21" t="str">
        <f>VLOOKUP(HQ8,'Rozpočtové položky'!$A$2:$B$570,2)</f>
        <v>Neinvestiční transfery obcím</v>
      </c>
      <c r="HR7" s="21" t="str">
        <f>VLOOKUP(HR8,'Rozpočtové položky'!$A$2:$B$570,2)</f>
        <v>Neinvestiční transfery krajům</v>
      </c>
      <c r="HS7" s="21" t="str">
        <f>VLOOKUP(HS8,'Rozpočtové položky'!$A$2:$B$570,2)</f>
        <v>Neinvestiční transfery regionálním radám</v>
      </c>
      <c r="HT7" s="21" t="str">
        <f>VLOOKUP(HT8,'Rozpočtové položky'!$A$2:$B$570,2)</f>
        <v>Ostatní neinvestiční transfery veřejným rozpočtům územní úrovně</v>
      </c>
      <c r="HU7" s="21" t="str">
        <f>VLOOKUP(HU8,'Rozpočtové položky'!$A$2:$B$570,2)</f>
        <v>Neinvestiční příspěvky zřízeným příspěvkovým organizacím</v>
      </c>
      <c r="HV7" s="21" t="str">
        <f>VLOOKUP(HV8,'Rozpočtové položky'!$A$2:$B$570,2)</f>
        <v>Neinvestiční transfery vysokým školám</v>
      </c>
      <c r="HW7" s="21" t="str">
        <f>VLOOKUP(HW8,'Rozpočtové položky'!$A$2:$B$570,2)</f>
        <v>Neinvestiční transfery školským právnickým osobámzřízeným státem, kraji a obcemi</v>
      </c>
      <c r="HX7" s="21" t="str">
        <f>VLOOKUP(HX8,'Rozpočtové položky'!$A$2:$B$570,2)</f>
        <v>Neinvestiční transfery zřízeným příspěvkovým organizacím</v>
      </c>
      <c r="HY7" s="21" t="str">
        <f>VLOOKUP(HY8,'Rozpočtové položky'!$A$2:$B$570,2)</f>
        <v>Neinvestiční transfery cizím příspěvkovým organizacím</v>
      </c>
      <c r="HZ7" s="21" t="str">
        <f>VLOOKUP(HZ8,'Rozpočtové položky'!$A$2:$B$570,2)</f>
        <v>Převody vlastním fondům hospodářské (podnikatelské) činnosti</v>
      </c>
      <c r="IA7" s="21" t="str">
        <f>VLOOKUP(IA8,'Rozpočtové položky'!$A$2:$B$570,2)</f>
        <v>Převody na účty nemající povahu veřejných rozpočtů</v>
      </c>
      <c r="IB7" s="21" t="str">
        <f>VLOOKUP(IB8,'Rozpočtové položky'!$A$2:$B$570,2)</f>
        <v>Převody do vlastních fondů přes rok</v>
      </c>
      <c r="IC7" s="21" t="str">
        <f>VLOOKUP(IC8,'Rozpočtové položky'!$A$2:$B$570,2)</f>
        <v>Nákup kolků</v>
      </c>
      <c r="ID7" s="21" t="str">
        <f>VLOOKUP(ID8,'Rozpočtové položky'!$A$2:$B$570,2)</f>
        <v>Platby daní a poplatků státnímu rozpočtu</v>
      </c>
      <c r="IE7" s="21" t="str">
        <f>VLOOKUP(IE8,'Rozpočtové položky'!$A$2:$B$570,2)</f>
        <v>Úhrady sankcí jiným rozpočtům</v>
      </c>
      <c r="IF7" s="21" t="str">
        <f>VLOOKUP(IF8,'Rozpočtové položky'!$A$2:$B$570,2)</f>
        <v>Vratky transferů poskytnutých z veřejných rozpočtů ústřední úrovně</v>
      </c>
      <c r="IG7" s="21" t="str">
        <f>VLOOKUP(IG8,'Rozpočtové položky'!$A$2:$B$570,2)</f>
        <v>Platby daní a poplatků krajům, obcím a státním fondům</v>
      </c>
      <c r="IH7" s="21" t="str">
        <f>VLOOKUP(IH8,'Rozpočtové položky'!$A$2:$B$570,2)</f>
        <v>Výdaje z finančního vypořádání minulých let mezi krajem a obcemi</v>
      </c>
      <c r="II7" s="21" t="str">
        <f>VLOOKUP(II8,'Rozpočtové položky'!$A$2:$B$570,2)</f>
        <v>Výdaje z finančního vypořádání minulých let mezi obcemi</v>
      </c>
      <c r="IJ7" s="21" t="str">
        <f>VLOOKUP(IJ8,'Rozpočtové položky'!$A$2:$B$570,2)</f>
        <v>Ostatní neinvestiční transfery jiným veřejným rozpočtům</v>
      </c>
      <c r="IK7" s="21" t="str">
        <f>VLOOKUP(IK8,'Rozpočtové položky'!$A$2:$B$570,2)</f>
        <v>Náhrady z úrazového pojištění</v>
      </c>
      <c r="IL7" s="21" t="str">
        <f>VLOOKUP(IL8,'Rozpočtové položky'!$A$2:$B$570,2)</f>
        <v>Náhrady mezd v době nemoci</v>
      </c>
      <c r="IM7" s="21" t="str">
        <f>VLOOKUP(IM8,'Rozpočtové položky'!$A$2:$B$570,2)</f>
        <v>Ostatní náhrady placené obyvatelstvu</v>
      </c>
      <c r="IN7" s="21" t="str">
        <f>VLOOKUP(IN8,'Rozpočtové položky'!$A$2:$B$570,2)</f>
        <v>Stipendia žákům, studentům a doktorandům</v>
      </c>
      <c r="IO7" s="21" t="str">
        <f>VLOOKUP(IO8,'Rozpočtové položky'!$A$2:$B$570,2)</f>
        <v>Dary obyvatelstvu</v>
      </c>
      <c r="IP7" s="21" t="str">
        <f>VLOOKUP(IP8,'Rozpočtové položky'!$A$2:$B$570,2)</f>
        <v>Účelové neinvestiční transfery fyzickým osobám</v>
      </c>
      <c r="IQ7" s="21" t="str">
        <f>VLOOKUP(IQ8,'Rozpočtové položky'!$A$2:$B$570,2)</f>
        <v>Neinvestiční transfery obyvatelstvu nemající charakter daru</v>
      </c>
      <c r="IR7" s="21" t="str">
        <f>VLOOKUP(IR8,'Rozpočtové položky'!$A$2:$B$570,2)</f>
        <v>Ostatní neinvestiční transfery obyvatelstvu</v>
      </c>
      <c r="IS7" s="21" t="str">
        <f>VLOOKUP(IS8,'Rozpočtové položky'!$A$2:$B$570,2)</f>
        <v>Neinvestiční transfery mezinárodním vládním organizacím</v>
      </c>
      <c r="IT7" s="21" t="str">
        <f>VLOOKUP(IT8,'Rozpočtové položky'!$A$2:$B$570,2)</f>
        <v>Ostatní neinvestiční transfery do zahraničí</v>
      </c>
      <c r="IU7" s="21" t="str">
        <f>VLOOKUP(IU8,'Rozpočtové položky'!$A$2:$B$570,2)</f>
        <v>Členské příspěvky mezinárodním nevládním organizacím</v>
      </c>
      <c r="IV7" s="21" t="str">
        <f>VLOOKUP(IV8,'Rozpočtové položky'!$A$2:$B$570,2)</f>
        <v>Neinvestiční půjčené prostředky nefinančním podnikatelským subjektům-právnickým osobám</v>
      </c>
      <c r="IW7" s="21" t="str">
        <f>VLOOKUP(IW8,'Rozpočtové položky'!$A$2:$B$570,2)</f>
        <v>Ostatní neinvestiční půjčené prostředky podnikatelským subjektům</v>
      </c>
      <c r="IX7" s="21" t="str">
        <f>VLOOKUP(IX8,'Rozpočtové položky'!$A$2:$B$570,2)</f>
        <v>Neinvestiční půjčené prostředky spolkům</v>
      </c>
      <c r="IY7" s="21" t="str">
        <f>VLOOKUP(IY8,'Rozpočtové položky'!$A$2:$B$570,2)</f>
        <v>Neinvestiční půjčené prostředky společenstvím vlastníků jednotek</v>
      </c>
      <c r="IZ7" s="21" t="str">
        <f>VLOOKUP(IZ8,'Rozpočtové položky'!$A$2:$B$570,2)</f>
        <v>Ostatní neinvestiční půjčené prostředky neziskovým a podobným organizacím</v>
      </c>
      <c r="JA7" s="21" t="str">
        <f>VLOOKUP(JA8,'Rozpočtové položky'!$A$2:$B$570,2)</f>
        <v>Ostatní neinvestiční půjčené prostředky veřejným rozpočtům územní úrovně</v>
      </c>
      <c r="JB7" s="21" t="str">
        <f>VLOOKUP(JB8,'Rozpočtové položky'!$A$2:$B$570,2)</f>
        <v>Neinvestiční půjčené prostředky zřízeným příspěvkovým organizacím</v>
      </c>
      <c r="JC7" s="21" t="str">
        <f>VLOOKUP(JC8,'Rozpočtové položky'!$A$2:$B$570,2)</f>
        <v>Neinvestiční půjčené prostředky obyvatelstvu</v>
      </c>
      <c r="JD7" s="21" t="str">
        <f>VLOOKUP(JD8,'Rozpočtové položky'!$A$2:$B$570,2)</f>
        <v>Nespecifikované rezervy</v>
      </c>
      <c r="JE7" s="21" t="str">
        <f>VLOOKUP(JE8,'Rozpočtové položky'!$A$2:$B$570,2)</f>
        <v>Ostatní výdaje z finančního vypořádání minulých let</v>
      </c>
      <c r="JF7" s="21" t="str">
        <f>VLOOKUP(JF8,'Rozpočtové položky'!$A$2:$B$570,2)</f>
        <v>Ostatní neinvestiční výdaje jinde nezařazené</v>
      </c>
      <c r="JG7" s="21" t="str">
        <f>VLOOKUP(JG8,'Rozpočtové položky'!$A$2:$B$570,2)</f>
        <v>Programové vybavení</v>
      </c>
      <c r="JH7" s="21" t="str">
        <f>VLOOKUP(JH8,'Rozpočtové položky'!$A$2:$B$570,2)</f>
        <v>Nehmotné výsledky výzkumné a obdobné činnosti</v>
      </c>
      <c r="JI7" s="21" t="str">
        <f>VLOOKUP(JI8,'Rozpočtové položky'!$A$2:$B$570,2)</f>
        <v>Ostatní nákup dlouhodobého nehmotného majetku</v>
      </c>
      <c r="JJ7" s="21" t="str">
        <f>VLOOKUP(JJ8,'Rozpočtové položky'!$A$2:$B$570,2)</f>
        <v>Budovy, haly a stavby</v>
      </c>
      <c r="JK7" s="21" t="str">
        <f>VLOOKUP(JK8,'Rozpočtové položky'!$A$2:$B$570,2)</f>
        <v>Stroje, přístroje a zařízení</v>
      </c>
      <c r="JL7" s="21" t="str">
        <f>VLOOKUP(JL8,'Rozpočtové položky'!$A$2:$B$570,2)</f>
        <v>Dopravní prostředky</v>
      </c>
      <c r="JM7" s="21" t="str">
        <f>VLOOKUP(JM8,'Rozpočtové položky'!$A$2:$B$570,2)</f>
        <v>Pěstitelské celky trvalých porostů</v>
      </c>
      <c r="JN7" s="21" t="str">
        <f>VLOOKUP(JN8,'Rozpočtové položky'!$A$2:$B$570,2)</f>
        <v>Výpočetní technika</v>
      </c>
      <c r="JO7" s="21" t="str">
        <f>VLOOKUP(JO8,'Rozpočtové položky'!$A$2:$B$570,2)</f>
        <v>Kuturní předměty</v>
      </c>
      <c r="JP7" s="21" t="str">
        <f>VLOOKUP(JP8,'Rozpočtové položky'!$A$2:$B$570,2)</f>
        <v>Nákup dlouhodobého hmotného majetku jinde nezařazený</v>
      </c>
      <c r="JQ7" s="21" t="str">
        <f>VLOOKUP(JQ8,'Rozpočtové položky'!$A$2:$B$570,2)</f>
        <v>Pozemky</v>
      </c>
      <c r="JR7" s="21" t="str">
        <f>VLOOKUP(JR8,'Rozpočtové položky'!$A$2:$B$570,2)</f>
        <v>Nadlimitní věcná břemena</v>
      </c>
      <c r="JS7" s="21" t="str">
        <f>VLOOKUP(JS8,'Rozpočtové položky'!$A$2:$B$570,2)</f>
        <v>Nákup akcií</v>
      </c>
      <c r="JT7" s="21" t="str">
        <f>VLOOKUP(JT8,'Rozpočtové položky'!$A$2:$B$570,2)</f>
        <v>Nákup majetkových podílů</v>
      </c>
      <c r="JU7" s="21" t="str">
        <f>VLOOKUP(JU8,'Rozpočtové položky'!$A$2:$B$570,2)</f>
        <v>Vklady do nadačních fondů</v>
      </c>
      <c r="JV7" s="21" t="str">
        <f>VLOOKUP(JV8,'Rozpočtové položky'!$A$2:$B$570,2)</f>
        <v>Vklady do ústavů</v>
      </c>
      <c r="JW7" s="21" t="str">
        <f>VLOOKUP(JW8,'Rozpočtové položky'!$A$2:$B$570,2)</f>
        <v>Investiční transfery nefinančním podnikatelským subjektům-fyzickým osobám</v>
      </c>
      <c r="JX7" s="21" t="str">
        <f>VLOOKUP(JX8,'Rozpočtové položky'!$A$2:$B$570,2)</f>
        <v>Investiční transfery nefinančním podnikatelským subjektům-právnickým osobám</v>
      </c>
      <c r="JY7" s="21" t="str">
        <f>VLOOKUP(JY8,'Rozpočtové položky'!$A$2:$B$570,2)</f>
        <v>Ostatní investiční transfery podnikatelským subjektům</v>
      </c>
      <c r="JZ7" s="21" t="str">
        <f>VLOOKUP(JZ8,'Rozpočtové položky'!$A$2:$B$570,2)</f>
        <v>Investiční transfery fundacím, ústavům a obecně prospěšným společnostem</v>
      </c>
      <c r="KA7" s="21" t="str">
        <f>VLOOKUP(KA8,'Rozpočtové položky'!$A$2:$B$570,2)</f>
        <v>Investiční transfery spolkům</v>
      </c>
      <c r="KB7" s="21" t="str">
        <f>VLOOKUP(KB8,'Rozpočtové položky'!$A$2:$B$570,2)</f>
        <v>Investiční transfery církvím a náboženským společnostem</v>
      </c>
      <c r="KC7" s="21" t="str">
        <f>VLOOKUP(KC8,'Rozpočtové položky'!$A$2:$B$570,2)</f>
        <v>Ostatní investiční transfery neziskovým a podobným organizacím</v>
      </c>
      <c r="KD7" s="21" t="str">
        <f>VLOOKUP(KD8,'Rozpočtové položky'!$A$2:$B$570,2)</f>
        <v>Ostatní investiční transfery jiným veřejným rozpočtům</v>
      </c>
      <c r="KE7" s="21" t="str">
        <f>VLOOKUP(KE8,'Rozpočtové položky'!$A$2:$B$570,2)</f>
        <v>Investiční transfery obcím</v>
      </c>
      <c r="KF7" s="21" t="str">
        <f>VLOOKUP(KF8,'Rozpočtové položky'!$A$2:$B$570,2)</f>
        <v>Investiční transfery regionálním radám</v>
      </c>
      <c r="KG7" s="21" t="str">
        <f>VLOOKUP(KG8,'Rozpočtové položky'!$A$2:$B$570,2)</f>
        <v>Ostatní investiční transfery veřejným rozpočtům územní úrovně</v>
      </c>
      <c r="KH7" s="21" t="str">
        <f>VLOOKUP(KH8,'Rozpočtové položky'!$A$2:$B$570,2)</f>
        <v>Investiční transfery zřízeným příspěvkovým organizacím</v>
      </c>
      <c r="KI7" s="21" t="str">
        <f>VLOOKUP(KI8,'Rozpočtové položky'!$A$2:$B$570,2)</f>
        <v>Investiční transfery školským právnickým osobám zřízeným státem, kraji a obcemi</v>
      </c>
      <c r="KJ7" s="21" t="str">
        <f>VLOOKUP(KJ8,'Rozpočtové položky'!$A$2:$B$570,2)</f>
        <v>Jiné investiční transfery zřízeným příspěvkovým organizacím</v>
      </c>
      <c r="KK7" s="21" t="str">
        <f>VLOOKUP(KK8,'Rozpočtové položky'!$A$2:$B$570,2)</f>
        <v>Investiční transfery ostatním příspěvkovým organizacím</v>
      </c>
      <c r="KL7" s="21" t="str">
        <f>VLOOKUP(KL8,'Rozpočtové položky'!$A$2:$B$570,2)</f>
        <v>Účelové investiční transfery nepodnikajícím fyzickým osobám</v>
      </c>
      <c r="KM7" s="21" t="str">
        <f>VLOOKUP(KM8,'Rozpočtové položky'!$A$2:$B$570,2)</f>
        <v>Ostatní investiční transfery obyvatelstvu</v>
      </c>
      <c r="KN7" s="21" t="str">
        <f>VLOOKUP(KN8,'Rozpočtové položky'!$A$2:$B$570,2)</f>
        <v>Investiční půjčené prostředky nefinančním podnikatelským subjektům-právnickým osobám</v>
      </c>
      <c r="KO7" s="21" t="str">
        <f>VLOOKUP(KO8,'Rozpočtové položky'!$A$2:$B$570,2)</f>
        <v>Investiční půjčené prostředky spolkům</v>
      </c>
      <c r="KP7" s="21" t="str">
        <f>VLOOKUP(KP8,'Rozpočtové položky'!$A$2:$B$570,2)</f>
        <v>Investiční půjčené prostředky zřízeným příspěvkovým organizacím</v>
      </c>
      <c r="KQ7" s="21" t="str">
        <f>VLOOKUP(KQ8,'Rozpočtové položky'!$A$2:$B$570,2)</f>
        <v>Investiční půjčené prostředky obyvatelstvu</v>
      </c>
      <c r="KR7" s="21" t="e">
        <f>VLOOKUP(KR8,'Rozpočtové položky'!$A$2:$B$570,2)</f>
        <v>#N/A</v>
      </c>
      <c r="KS7" s="21" t="str">
        <f>VLOOKUP(KS8,'Rozpočtové položky'!$A$2:$B$570,2)</f>
        <v>Ostatní kapitálové výdaje jinde nezařazené</v>
      </c>
    </row>
    <row r="8" spans="1:305" x14ac:dyDescent="0.3">
      <c r="A8" s="3" t="s">
        <v>3</v>
      </c>
      <c r="B8" s="3" t="s">
        <v>99</v>
      </c>
      <c r="C8" s="3" t="s">
        <v>1670</v>
      </c>
      <c r="D8" s="25" t="s">
        <v>1669</v>
      </c>
      <c r="E8" s="10" t="s">
        <v>1677</v>
      </c>
      <c r="F8" s="17" t="s">
        <v>112</v>
      </c>
      <c r="G8" s="17" t="s">
        <v>113</v>
      </c>
      <c r="H8" s="17" t="s">
        <v>114</v>
      </c>
      <c r="I8" s="18" t="s">
        <v>115</v>
      </c>
      <c r="J8" s="11" t="s">
        <v>117</v>
      </c>
      <c r="K8" s="22" t="s">
        <v>1635</v>
      </c>
      <c r="L8" s="22" t="s">
        <v>1636</v>
      </c>
      <c r="M8" s="9" t="s">
        <v>116</v>
      </c>
      <c r="N8" s="10" t="s">
        <v>100</v>
      </c>
      <c r="O8" s="3" t="s">
        <v>101</v>
      </c>
      <c r="P8" s="3" t="s">
        <v>97</v>
      </c>
      <c r="Q8" s="3" t="s">
        <v>98</v>
      </c>
      <c r="R8" s="10" t="s">
        <v>102</v>
      </c>
      <c r="S8" s="10" t="s">
        <v>103</v>
      </c>
      <c r="T8" s="10" t="s">
        <v>111</v>
      </c>
      <c r="U8" s="10" t="s">
        <v>104</v>
      </c>
      <c r="V8" s="3" t="s">
        <v>105</v>
      </c>
      <c r="W8" s="3" t="s">
        <v>106</v>
      </c>
      <c r="X8" s="3" t="s">
        <v>107</v>
      </c>
      <c r="Y8" s="3" t="s">
        <v>108</v>
      </c>
      <c r="Z8" s="3" t="s">
        <v>109</v>
      </c>
      <c r="AA8" s="3" t="s">
        <v>110</v>
      </c>
      <c r="AB8" s="25" t="s">
        <v>1668</v>
      </c>
      <c r="AC8" s="10" t="s">
        <v>1678</v>
      </c>
      <c r="AD8" s="17" t="s">
        <v>1637</v>
      </c>
      <c r="AE8" s="10" t="s">
        <v>1675</v>
      </c>
      <c r="AF8" s="19" t="s">
        <v>1639</v>
      </c>
      <c r="AG8" s="33" t="s">
        <v>1709</v>
      </c>
      <c r="AH8" s="19" t="s">
        <v>1640</v>
      </c>
      <c r="AI8" s="19" t="s">
        <v>1641</v>
      </c>
      <c r="AJ8" s="19" t="s">
        <v>1642</v>
      </c>
      <c r="AK8" s="17" t="s">
        <v>1638</v>
      </c>
      <c r="AL8" s="10" t="s">
        <v>1676</v>
      </c>
      <c r="AM8" s="19" t="s">
        <v>1643</v>
      </c>
      <c r="AN8" s="19" t="s">
        <v>1644</v>
      </c>
      <c r="AO8" s="20">
        <v>1111</v>
      </c>
      <c r="AP8" s="20">
        <v>1112</v>
      </c>
      <c r="AQ8" s="20">
        <v>1113</v>
      </c>
      <c r="AR8" s="20">
        <v>1119</v>
      </c>
      <c r="AS8" s="20">
        <v>1121</v>
      </c>
      <c r="AT8" s="20">
        <v>1122</v>
      </c>
      <c r="AU8" s="20">
        <v>1123</v>
      </c>
      <c r="AV8" s="20">
        <v>1211</v>
      </c>
      <c r="AW8" s="20">
        <v>1331</v>
      </c>
      <c r="AX8" s="20">
        <v>1332</v>
      </c>
      <c r="AY8" s="20">
        <v>1333</v>
      </c>
      <c r="AZ8" s="20">
        <v>1334</v>
      </c>
      <c r="BA8" s="20">
        <v>1335</v>
      </c>
      <c r="BB8" s="20">
        <v>1336</v>
      </c>
      <c r="BC8" s="20">
        <v>1337</v>
      </c>
      <c r="BD8" s="20">
        <v>1339</v>
      </c>
      <c r="BE8" s="20">
        <v>1340</v>
      </c>
      <c r="BF8" s="20">
        <v>1341</v>
      </c>
      <c r="BG8" s="20">
        <v>1342</v>
      </c>
      <c r="BH8" s="20">
        <v>1343</v>
      </c>
      <c r="BI8" s="20">
        <v>1344</v>
      </c>
      <c r="BJ8" s="20">
        <v>1345</v>
      </c>
      <c r="BK8" s="20">
        <v>1346</v>
      </c>
      <c r="BL8" s="20">
        <v>1348</v>
      </c>
      <c r="BM8" s="20">
        <v>1353</v>
      </c>
      <c r="BN8" s="20">
        <v>1356</v>
      </c>
      <c r="BO8" s="20">
        <v>1359</v>
      </c>
      <c r="BP8" s="20">
        <v>1361</v>
      </c>
      <c r="BQ8" s="20">
        <v>1381</v>
      </c>
      <c r="BR8" s="20">
        <v>1382</v>
      </c>
      <c r="BS8" s="20">
        <v>1383</v>
      </c>
      <c r="BT8" s="20">
        <v>1511</v>
      </c>
      <c r="BU8" s="20">
        <v>1701</v>
      </c>
      <c r="BV8" s="20">
        <v>2111</v>
      </c>
      <c r="BW8" s="20">
        <v>2112</v>
      </c>
      <c r="BX8" s="20">
        <v>2119</v>
      </c>
      <c r="BY8" s="20">
        <v>2121</v>
      </c>
      <c r="BZ8" s="20">
        <v>2122</v>
      </c>
      <c r="CA8" s="20">
        <v>2124</v>
      </c>
      <c r="CB8" s="20">
        <v>2129</v>
      </c>
      <c r="CC8" s="20">
        <v>2131</v>
      </c>
      <c r="CD8" s="20">
        <v>2132</v>
      </c>
      <c r="CE8" s="20">
        <v>2133</v>
      </c>
      <c r="CF8" s="20">
        <v>2139</v>
      </c>
      <c r="CG8" s="20">
        <v>2141</v>
      </c>
      <c r="CH8" s="20">
        <v>2142</v>
      </c>
      <c r="CI8" s="20">
        <v>2143</v>
      </c>
      <c r="CJ8" s="20">
        <v>2144</v>
      </c>
      <c r="CK8" s="20">
        <v>2148</v>
      </c>
      <c r="CL8" s="20">
        <v>2149</v>
      </c>
      <c r="CM8" s="20">
        <v>2211</v>
      </c>
      <c r="CN8" s="20">
        <v>2212</v>
      </c>
      <c r="CO8" s="20">
        <v>2221</v>
      </c>
      <c r="CP8" s="20">
        <v>2222</v>
      </c>
      <c r="CQ8" s="20">
        <v>2223</v>
      </c>
      <c r="CR8" s="20">
        <v>2226</v>
      </c>
      <c r="CS8" s="20">
        <v>2227</v>
      </c>
      <c r="CT8" s="20">
        <v>2229</v>
      </c>
      <c r="CU8" s="20">
        <v>2310</v>
      </c>
      <c r="CV8" s="20">
        <v>2321</v>
      </c>
      <c r="CW8" s="20">
        <v>2322</v>
      </c>
      <c r="CX8" s="20">
        <v>2324</v>
      </c>
      <c r="CY8" s="20">
        <v>2328</v>
      </c>
      <c r="CZ8" s="20">
        <v>2329</v>
      </c>
      <c r="DA8" s="20">
        <v>2342</v>
      </c>
      <c r="DB8" s="20">
        <v>2343</v>
      </c>
      <c r="DC8" s="20">
        <v>2412</v>
      </c>
      <c r="DD8" s="20">
        <v>2420</v>
      </c>
      <c r="DE8" s="20">
        <v>2439</v>
      </c>
      <c r="DF8" s="20">
        <v>2441</v>
      </c>
      <c r="DG8" s="20">
        <v>2449</v>
      </c>
      <c r="DH8" s="20">
        <v>2451</v>
      </c>
      <c r="DI8" s="20">
        <v>2460</v>
      </c>
      <c r="DJ8" s="20">
        <v>3111</v>
      </c>
      <c r="DK8" s="20">
        <v>3112</v>
      </c>
      <c r="DL8" s="20">
        <v>3113</v>
      </c>
      <c r="DM8" s="20">
        <v>3114</v>
      </c>
      <c r="DN8" s="20">
        <v>3119</v>
      </c>
      <c r="DO8" s="20">
        <v>3121</v>
      </c>
      <c r="DP8" s="20">
        <v>3122</v>
      </c>
      <c r="DQ8" s="20">
        <v>3201</v>
      </c>
      <c r="DR8" s="20">
        <v>3203</v>
      </c>
      <c r="DS8" s="20">
        <v>3209</v>
      </c>
      <c r="DT8" s="20">
        <v>4111</v>
      </c>
      <c r="DU8" s="20">
        <v>4112</v>
      </c>
      <c r="DV8" s="20">
        <v>4113</v>
      </c>
      <c r="DW8" s="20">
        <v>4116</v>
      </c>
      <c r="DX8" s="20">
        <v>4119</v>
      </c>
      <c r="DY8" s="20">
        <v>4121</v>
      </c>
      <c r="DZ8" s="20">
        <v>4122</v>
      </c>
      <c r="EA8" s="20">
        <v>4129</v>
      </c>
      <c r="EB8" s="20">
        <v>4131</v>
      </c>
      <c r="EC8" s="20">
        <v>4132</v>
      </c>
      <c r="ED8" s="20">
        <v>4140</v>
      </c>
      <c r="EE8" s="20">
        <v>4152</v>
      </c>
      <c r="EF8" s="20">
        <v>4211</v>
      </c>
      <c r="EG8" s="20">
        <v>4212</v>
      </c>
      <c r="EH8" s="20">
        <v>4213</v>
      </c>
      <c r="EI8" s="20">
        <v>4216</v>
      </c>
      <c r="EJ8" s="20">
        <v>4221</v>
      </c>
      <c r="EK8" s="20">
        <v>4222</v>
      </c>
      <c r="EL8" s="20">
        <v>4229</v>
      </c>
      <c r="EM8" s="20">
        <v>4232</v>
      </c>
      <c r="EN8" s="20">
        <v>4233</v>
      </c>
      <c r="EO8" s="20">
        <v>5011</v>
      </c>
      <c r="EP8" s="20">
        <v>5019</v>
      </c>
      <c r="EQ8" s="20">
        <v>5021</v>
      </c>
      <c r="ER8" s="20">
        <v>5023</v>
      </c>
      <c r="ES8" s="20">
        <v>5024</v>
      </c>
      <c r="ET8" s="20">
        <v>5025</v>
      </c>
      <c r="EU8" s="20">
        <v>5026</v>
      </c>
      <c r="EV8" s="20">
        <v>5029</v>
      </c>
      <c r="EW8" s="20">
        <v>5031</v>
      </c>
      <c r="EX8" s="20">
        <v>5032</v>
      </c>
      <c r="EY8" s="20">
        <v>5038</v>
      </c>
      <c r="EZ8" s="20">
        <v>5039</v>
      </c>
      <c r="FA8" s="20">
        <v>5041</v>
      </c>
      <c r="FB8" s="20">
        <v>5042</v>
      </c>
      <c r="FC8" s="20">
        <v>5051</v>
      </c>
      <c r="FD8" s="20">
        <v>5122</v>
      </c>
      <c r="FE8" s="20">
        <v>5123</v>
      </c>
      <c r="FF8" s="20">
        <v>5131</v>
      </c>
      <c r="FG8" s="20">
        <v>5132</v>
      </c>
      <c r="FH8" s="20">
        <v>5133</v>
      </c>
      <c r="FI8" s="20">
        <v>5134</v>
      </c>
      <c r="FJ8" s="20">
        <v>5135</v>
      </c>
      <c r="FK8" s="20">
        <v>5136</v>
      </c>
      <c r="FL8" s="20">
        <v>5137</v>
      </c>
      <c r="FM8" s="20">
        <v>5138</v>
      </c>
      <c r="FN8" s="20">
        <v>5139</v>
      </c>
      <c r="FO8" s="20">
        <v>5141</v>
      </c>
      <c r="FP8" s="20">
        <v>5142</v>
      </c>
      <c r="FQ8" s="20">
        <v>5143</v>
      </c>
      <c r="FR8" s="20">
        <v>5144</v>
      </c>
      <c r="FS8" s="20">
        <v>5149</v>
      </c>
      <c r="FT8" s="20">
        <v>5151</v>
      </c>
      <c r="FU8" s="20">
        <v>5152</v>
      </c>
      <c r="FV8" s="20">
        <v>5153</v>
      </c>
      <c r="FW8" s="20">
        <v>5154</v>
      </c>
      <c r="FX8" s="20">
        <v>5155</v>
      </c>
      <c r="FY8" s="20">
        <v>5156</v>
      </c>
      <c r="FZ8" s="20">
        <v>5157</v>
      </c>
      <c r="GA8" s="20">
        <v>5159</v>
      </c>
      <c r="GB8" s="20">
        <v>5161</v>
      </c>
      <c r="GC8" s="20">
        <v>5162</v>
      </c>
      <c r="GD8" s="20">
        <v>5163</v>
      </c>
      <c r="GE8" s="20">
        <v>5164</v>
      </c>
      <c r="GF8" s="20">
        <v>5165</v>
      </c>
      <c r="GG8" s="20">
        <v>5166</v>
      </c>
      <c r="GH8" s="20">
        <v>5167</v>
      </c>
      <c r="GI8" s="20">
        <v>5168</v>
      </c>
      <c r="GJ8" s="20">
        <v>5169</v>
      </c>
      <c r="GK8" s="20">
        <v>5171</v>
      </c>
      <c r="GL8" s="20">
        <v>5172</v>
      </c>
      <c r="GM8" s="20">
        <v>5173</v>
      </c>
      <c r="GN8" s="20">
        <v>5175</v>
      </c>
      <c r="GO8" s="20">
        <v>5176</v>
      </c>
      <c r="GP8" s="20">
        <v>5177</v>
      </c>
      <c r="GQ8" s="20">
        <v>5178</v>
      </c>
      <c r="GR8" s="20">
        <v>5179</v>
      </c>
      <c r="GS8" s="20">
        <v>5181</v>
      </c>
      <c r="GT8" s="20">
        <v>5182</v>
      </c>
      <c r="GU8" s="20">
        <v>5189</v>
      </c>
      <c r="GV8" s="20">
        <v>5191</v>
      </c>
      <c r="GW8" s="20">
        <v>5192</v>
      </c>
      <c r="GX8" s="20">
        <v>5193</v>
      </c>
      <c r="GY8" s="20">
        <v>5194</v>
      </c>
      <c r="GZ8" s="20">
        <v>5195</v>
      </c>
      <c r="HA8" s="20">
        <v>5197</v>
      </c>
      <c r="HB8" s="20">
        <v>5198</v>
      </c>
      <c r="HC8" s="20">
        <v>5199</v>
      </c>
      <c r="HD8" s="20">
        <v>5212</v>
      </c>
      <c r="HE8" s="20">
        <v>5213</v>
      </c>
      <c r="HF8" s="20">
        <v>5219</v>
      </c>
      <c r="HG8" s="20">
        <v>5221</v>
      </c>
      <c r="HH8" s="20">
        <v>5222</v>
      </c>
      <c r="HI8" s="20">
        <v>5223</v>
      </c>
      <c r="HJ8" s="20">
        <v>5224</v>
      </c>
      <c r="HK8" s="20">
        <v>5225</v>
      </c>
      <c r="HL8" s="20">
        <v>5229</v>
      </c>
      <c r="HM8" s="20">
        <v>5230</v>
      </c>
      <c r="HN8" s="20">
        <v>5240</v>
      </c>
      <c r="HO8" s="20">
        <v>5311</v>
      </c>
      <c r="HP8" s="20">
        <v>5319</v>
      </c>
      <c r="HQ8" s="20">
        <v>5321</v>
      </c>
      <c r="HR8" s="20">
        <v>5323</v>
      </c>
      <c r="HS8" s="20">
        <v>5325</v>
      </c>
      <c r="HT8" s="20">
        <v>5329</v>
      </c>
      <c r="HU8" s="20">
        <v>5331</v>
      </c>
      <c r="HV8" s="20">
        <v>5332</v>
      </c>
      <c r="HW8" s="20">
        <v>5333</v>
      </c>
      <c r="HX8" s="20">
        <v>5336</v>
      </c>
      <c r="HY8" s="20">
        <v>5339</v>
      </c>
      <c r="HZ8" s="20">
        <v>5341</v>
      </c>
      <c r="IA8" s="20">
        <v>5343</v>
      </c>
      <c r="IB8" s="20">
        <v>5350</v>
      </c>
      <c r="IC8" s="20">
        <v>5361</v>
      </c>
      <c r="ID8" s="20">
        <v>5362</v>
      </c>
      <c r="IE8" s="20">
        <v>5363</v>
      </c>
      <c r="IF8" s="20">
        <v>5364</v>
      </c>
      <c r="IG8" s="20">
        <v>5365</v>
      </c>
      <c r="IH8" s="20">
        <v>5366</v>
      </c>
      <c r="II8" s="20">
        <v>5367</v>
      </c>
      <c r="IJ8" s="20">
        <v>5369</v>
      </c>
      <c r="IK8" s="20">
        <v>5421</v>
      </c>
      <c r="IL8" s="20">
        <v>5424</v>
      </c>
      <c r="IM8" s="20">
        <v>5429</v>
      </c>
      <c r="IN8" s="20">
        <v>5491</v>
      </c>
      <c r="IO8" s="20">
        <v>5492</v>
      </c>
      <c r="IP8" s="20">
        <v>5493</v>
      </c>
      <c r="IQ8" s="20">
        <v>5494</v>
      </c>
      <c r="IR8" s="20">
        <v>5499</v>
      </c>
      <c r="IS8" s="20">
        <v>5511</v>
      </c>
      <c r="IT8" s="20">
        <v>5532</v>
      </c>
      <c r="IU8" s="20">
        <v>5542</v>
      </c>
      <c r="IV8" s="20">
        <v>5613</v>
      </c>
      <c r="IW8" s="20">
        <v>5619</v>
      </c>
      <c r="IX8" s="20">
        <v>5622</v>
      </c>
      <c r="IY8" s="20">
        <v>5624</v>
      </c>
      <c r="IZ8" s="20">
        <v>5629</v>
      </c>
      <c r="JA8" s="20">
        <v>5649</v>
      </c>
      <c r="JB8" s="20">
        <v>5651</v>
      </c>
      <c r="JC8" s="20">
        <v>5660</v>
      </c>
      <c r="JD8" s="20">
        <v>5901</v>
      </c>
      <c r="JE8" s="20">
        <v>5902</v>
      </c>
      <c r="JF8" s="20">
        <v>5909</v>
      </c>
      <c r="JG8" s="20">
        <v>6111</v>
      </c>
      <c r="JH8" s="20">
        <v>6113</v>
      </c>
      <c r="JI8" s="20">
        <v>6119</v>
      </c>
      <c r="JJ8" s="20">
        <v>6121</v>
      </c>
      <c r="JK8" s="20">
        <v>6122</v>
      </c>
      <c r="JL8" s="20">
        <v>6123</v>
      </c>
      <c r="JM8" s="20">
        <v>6124</v>
      </c>
      <c r="JN8" s="20">
        <v>6125</v>
      </c>
      <c r="JO8" s="20">
        <v>6127</v>
      </c>
      <c r="JP8" s="20">
        <v>6129</v>
      </c>
      <c r="JQ8" s="20">
        <v>6130</v>
      </c>
      <c r="JR8" s="20">
        <v>6142</v>
      </c>
      <c r="JS8" s="20">
        <v>6201</v>
      </c>
      <c r="JT8" s="20">
        <v>6202</v>
      </c>
      <c r="JU8" s="20">
        <v>6212</v>
      </c>
      <c r="JV8" s="20">
        <v>6213</v>
      </c>
      <c r="JW8" s="20">
        <v>6312</v>
      </c>
      <c r="JX8" s="20">
        <v>6313</v>
      </c>
      <c r="JY8" s="20">
        <v>6319</v>
      </c>
      <c r="JZ8" s="20">
        <v>6321</v>
      </c>
      <c r="KA8" s="20">
        <v>6322</v>
      </c>
      <c r="KB8" s="20">
        <v>6323</v>
      </c>
      <c r="KC8" s="20">
        <v>6329</v>
      </c>
      <c r="KD8" s="20">
        <v>6339</v>
      </c>
      <c r="KE8" s="20">
        <v>6341</v>
      </c>
      <c r="KF8" s="20">
        <v>6345</v>
      </c>
      <c r="KG8" s="20">
        <v>6349</v>
      </c>
      <c r="KH8" s="20">
        <v>6351</v>
      </c>
      <c r="KI8" s="20">
        <v>6353</v>
      </c>
      <c r="KJ8" s="20">
        <v>6356</v>
      </c>
      <c r="KK8" s="20">
        <v>6359</v>
      </c>
      <c r="KL8" s="20">
        <v>6371</v>
      </c>
      <c r="KM8" s="20">
        <v>6379</v>
      </c>
      <c r="KN8" s="20">
        <v>6413</v>
      </c>
      <c r="KO8" s="20">
        <v>6422</v>
      </c>
      <c r="KP8" s="20">
        <v>6451</v>
      </c>
      <c r="KQ8" s="20">
        <v>6460</v>
      </c>
      <c r="KR8" s="3" t="s">
        <v>0</v>
      </c>
      <c r="KS8" s="20">
        <v>6909</v>
      </c>
    </row>
    <row r="9" spans="1:305" x14ac:dyDescent="0.3">
      <c r="A9" s="2" t="s">
        <v>4</v>
      </c>
      <c r="B9" s="2">
        <v>216</v>
      </c>
      <c r="C9" s="23">
        <f t="shared" ref="C9:C40" si="25">D9-AB9</f>
        <v>699339.31999999937</v>
      </c>
      <c r="D9" s="23">
        <f t="shared" ref="D9:D40" si="26">SUM(F9:I9)</f>
        <v>4313726.43</v>
      </c>
      <c r="E9" s="23">
        <f t="shared" ref="E9:E40" si="27">D9/B9</f>
        <v>19970.955694444445</v>
      </c>
      <c r="F9" s="23">
        <f t="shared" ref="F9:F40" si="28">SUM(AO9:BU9)</f>
        <v>2993623.3400000003</v>
      </c>
      <c r="G9" s="23">
        <f t="shared" ref="G9:G40" si="29">SUM(BV9:DI9)</f>
        <v>250793.34</v>
      </c>
      <c r="H9" s="23">
        <f t="shared" ref="H9:H40" si="30">SUM(DJ9:DS9)</f>
        <v>745024.75</v>
      </c>
      <c r="I9" s="23">
        <f t="shared" ref="I9:I40" si="31">SUM(DT9:EN9)</f>
        <v>324285</v>
      </c>
      <c r="J9" s="23">
        <f t="shared" ref="J9:J40" si="32">I9/B9</f>
        <v>1501.3194444444443</v>
      </c>
      <c r="K9" s="23">
        <f t="shared" ref="K9:K40" si="33">SUM(DT9:EE9)</f>
        <v>324285</v>
      </c>
      <c r="L9" s="23">
        <f t="shared" ref="L9:L40" si="34">SUM(EF9:EN9)</f>
        <v>0</v>
      </c>
      <c r="M9" s="23">
        <f t="shared" ref="M9:M40" si="35">SUM(BV9:CL9)</f>
        <v>245793.34</v>
      </c>
      <c r="N9" s="23">
        <f t="shared" ref="N9:N40" si="36">F9/B9</f>
        <v>13859.367314814815</v>
      </c>
      <c r="O9" s="23">
        <f t="shared" ref="O9:O40" si="37">SUM(AO9:AR9)</f>
        <v>717007.99</v>
      </c>
      <c r="P9" s="23">
        <f t="shared" ref="P9:P40" si="38">SUM(AS9:AU9)</f>
        <v>573265.29</v>
      </c>
      <c r="Q9" s="23">
        <f t="shared" ref="Q9:Q40" si="39">SUM(AV9)</f>
        <v>1333830.07</v>
      </c>
      <c r="R9" s="23">
        <f t="shared" ref="R9:R40" si="40">O9+P9+Q9+Z9+AA9</f>
        <v>2877048.14</v>
      </c>
      <c r="S9" s="23">
        <f t="shared" ref="S9:S40" si="41">R9/B9</f>
        <v>13319.667314814815</v>
      </c>
      <c r="T9" s="23">
        <f t="shared" ref="T9:T40" si="42">F9-R9</f>
        <v>116575.20000000019</v>
      </c>
      <c r="U9" s="7">
        <f t="shared" ref="U9:U40" si="43">T9/F9</f>
        <v>3.8941171536964359E-2</v>
      </c>
      <c r="V9" s="23">
        <f t="shared" ref="V9:V40" si="44">SUM(AW9:BD9)</f>
        <v>2288.1999999999998</v>
      </c>
      <c r="W9" s="23">
        <f t="shared" ref="W9:W40" si="45">SUM(BE9:BL9)</f>
        <v>114087</v>
      </c>
      <c r="X9" s="23">
        <f t="shared" ref="X9:X40" si="46">SUM(BM9:BO9)</f>
        <v>0</v>
      </c>
      <c r="Y9" s="23">
        <f t="shared" ref="Y9:Y40" si="47">SUM(BP9:BP9)</f>
        <v>200</v>
      </c>
      <c r="Z9" s="23">
        <f t="shared" ref="Z9:Z40" si="48">SUM(BQ9:BS9)</f>
        <v>15512</v>
      </c>
      <c r="AA9" s="23">
        <f t="shared" ref="AA9:AA40" si="49">SUM(BT9)</f>
        <v>237432.79</v>
      </c>
      <c r="AB9" s="23">
        <f t="shared" ref="AB9:AB40" si="50">AD9+AK9</f>
        <v>3614387.1100000003</v>
      </c>
      <c r="AC9" s="23">
        <f t="shared" ref="AC9:AC40" si="51">AB9/B9</f>
        <v>16733.273657407408</v>
      </c>
      <c r="AD9" s="23">
        <f t="shared" ref="AD9:AD40" si="52">SUM(EO9:JF9)</f>
        <v>3484620.66</v>
      </c>
      <c r="AE9" s="23">
        <f t="shared" ref="AE9:AE40" si="53">AD9/B9</f>
        <v>16132.503055555557</v>
      </c>
      <c r="AF9" s="23">
        <f t="shared" ref="AF9:AF40" si="54">SUM(EO9:FC9)</f>
        <v>401149</v>
      </c>
      <c r="AG9" s="23">
        <f t="shared" ref="AG9:AG40" si="55">AF9/B9</f>
        <v>1857.1712962962963</v>
      </c>
      <c r="AH9" s="23">
        <f t="shared" ref="AH9:AH40" si="56">SUM(FD9:HC9)</f>
        <v>3017359.66</v>
      </c>
      <c r="AI9" s="23">
        <f t="shared" ref="AI9:AI40" si="57">SUM(HD9:HN9)</f>
        <v>0</v>
      </c>
      <c r="AJ9" s="23">
        <f t="shared" ref="AJ9:AJ40" si="58">SUM(HO9:IJ9)</f>
        <v>66112</v>
      </c>
      <c r="AK9" s="23">
        <f t="shared" ref="AK9:AK40" si="59">SUM(JG9:KS9)</f>
        <v>129766.45000000001</v>
      </c>
      <c r="AL9" s="23">
        <f t="shared" ref="AL9:AL40" si="60">AK9/B9</f>
        <v>600.77060185185189</v>
      </c>
      <c r="AM9" s="23">
        <f t="shared" ref="AM9:AM40" si="61">SUM(JG9:JR9)</f>
        <v>129766.45000000001</v>
      </c>
      <c r="AN9" s="23">
        <f t="shared" ref="AN9:AN40" si="62">SUM(JW9:KM9)</f>
        <v>0</v>
      </c>
      <c r="AO9" s="2">
        <v>643116.02</v>
      </c>
      <c r="AP9" s="2">
        <v>14938.78</v>
      </c>
      <c r="AQ9" s="2">
        <v>58953.19</v>
      </c>
      <c r="AR9" s="2" t="s">
        <v>1</v>
      </c>
      <c r="AS9" s="2">
        <v>540965.29</v>
      </c>
      <c r="AT9" s="2">
        <v>32300</v>
      </c>
      <c r="AU9" s="2" t="s">
        <v>1</v>
      </c>
      <c r="AV9" s="2">
        <v>1333830.07</v>
      </c>
      <c r="AW9" s="2" t="s">
        <v>1</v>
      </c>
      <c r="AX9" s="2" t="s">
        <v>1</v>
      </c>
      <c r="AY9" s="2" t="s">
        <v>1</v>
      </c>
      <c r="AZ9" s="2">
        <v>2288.1999999999998</v>
      </c>
      <c r="BA9" s="2" t="s">
        <v>1</v>
      </c>
      <c r="BB9" s="2" t="s">
        <v>1</v>
      </c>
      <c r="BC9" s="2" t="s">
        <v>1</v>
      </c>
      <c r="BD9" s="2" t="s">
        <v>1</v>
      </c>
      <c r="BE9" s="2">
        <v>95020</v>
      </c>
      <c r="BF9" s="2">
        <v>2000</v>
      </c>
      <c r="BG9" s="2" t="s">
        <v>1</v>
      </c>
      <c r="BH9" s="2" t="s">
        <v>1</v>
      </c>
      <c r="BI9" s="2" t="s">
        <v>1</v>
      </c>
      <c r="BJ9" s="2">
        <v>17067</v>
      </c>
      <c r="BK9" s="2" t="s">
        <v>1</v>
      </c>
      <c r="BL9" s="2" t="s">
        <v>1</v>
      </c>
      <c r="BM9" s="2" t="s">
        <v>1</v>
      </c>
      <c r="BN9" s="2" t="s">
        <v>1</v>
      </c>
      <c r="BO9" s="2" t="s">
        <v>1</v>
      </c>
      <c r="BP9" s="2">
        <v>200</v>
      </c>
      <c r="BQ9" s="2">
        <v>15512</v>
      </c>
      <c r="BR9" s="2" t="s">
        <v>1</v>
      </c>
      <c r="BS9" s="2" t="s">
        <v>1</v>
      </c>
      <c r="BT9" s="2">
        <v>237432.79</v>
      </c>
      <c r="BU9" s="2" t="s">
        <v>1</v>
      </c>
      <c r="BV9" s="2">
        <v>224936</v>
      </c>
      <c r="BW9" s="2" t="s">
        <v>1</v>
      </c>
      <c r="BX9" s="2">
        <v>0</v>
      </c>
      <c r="BY9" s="2" t="s">
        <v>1</v>
      </c>
      <c r="BZ9" s="2" t="s">
        <v>1</v>
      </c>
      <c r="CA9" s="2" t="s">
        <v>1</v>
      </c>
      <c r="CB9" s="2" t="s">
        <v>1</v>
      </c>
      <c r="CC9" s="2">
        <v>11889</v>
      </c>
      <c r="CD9" s="2">
        <v>7500</v>
      </c>
      <c r="CE9" s="2" t="s">
        <v>1</v>
      </c>
      <c r="CF9" s="2">
        <v>0</v>
      </c>
      <c r="CG9" s="2">
        <v>1468.34</v>
      </c>
      <c r="CH9" s="2" t="s">
        <v>1</v>
      </c>
      <c r="CI9" s="2" t="s">
        <v>1</v>
      </c>
      <c r="CJ9" s="2" t="s">
        <v>1</v>
      </c>
      <c r="CK9" s="2" t="s">
        <v>1</v>
      </c>
      <c r="CL9" s="2" t="s">
        <v>1</v>
      </c>
      <c r="CM9" s="2" t="s">
        <v>1</v>
      </c>
      <c r="CN9" s="2" t="s">
        <v>1</v>
      </c>
      <c r="CO9" s="2" t="s">
        <v>1</v>
      </c>
      <c r="CP9" s="2" t="s">
        <v>1</v>
      </c>
      <c r="CQ9" s="2" t="s">
        <v>1</v>
      </c>
      <c r="CR9" s="2" t="s">
        <v>1</v>
      </c>
      <c r="CS9" s="2" t="s">
        <v>1</v>
      </c>
      <c r="CT9" s="2" t="s">
        <v>1</v>
      </c>
      <c r="CU9" s="2" t="s">
        <v>1</v>
      </c>
      <c r="CV9" s="2" t="s">
        <v>1</v>
      </c>
      <c r="CW9" s="2">
        <v>5000</v>
      </c>
      <c r="CX9" s="2" t="s">
        <v>1</v>
      </c>
      <c r="CY9" s="2" t="s">
        <v>1</v>
      </c>
      <c r="CZ9" s="2" t="s">
        <v>1</v>
      </c>
      <c r="DA9" s="2" t="s">
        <v>1</v>
      </c>
      <c r="DB9" s="2" t="s">
        <v>1</v>
      </c>
      <c r="DC9" s="2" t="s">
        <v>1</v>
      </c>
      <c r="DD9" s="2" t="s">
        <v>1</v>
      </c>
      <c r="DE9" s="2" t="s">
        <v>1</v>
      </c>
      <c r="DF9" s="2" t="s">
        <v>1</v>
      </c>
      <c r="DG9" s="2" t="s">
        <v>1</v>
      </c>
      <c r="DH9" s="2" t="s">
        <v>1</v>
      </c>
      <c r="DI9" s="2" t="s">
        <v>1</v>
      </c>
      <c r="DJ9" s="2">
        <v>479410</v>
      </c>
      <c r="DK9" s="2" t="s">
        <v>1</v>
      </c>
      <c r="DL9" s="2" t="s">
        <v>1</v>
      </c>
      <c r="DM9" s="2" t="s">
        <v>1</v>
      </c>
      <c r="DN9" s="2" t="s">
        <v>1</v>
      </c>
      <c r="DO9" s="2" t="s">
        <v>1</v>
      </c>
      <c r="DP9" s="2" t="s">
        <v>1</v>
      </c>
      <c r="DQ9" s="2">
        <v>265614.75</v>
      </c>
      <c r="DR9" s="2" t="s">
        <v>1</v>
      </c>
      <c r="DS9" s="2" t="s">
        <v>1</v>
      </c>
      <c r="DT9" s="2">
        <v>67530</v>
      </c>
      <c r="DU9" s="2">
        <v>60900</v>
      </c>
      <c r="DV9" s="2" t="s">
        <v>1</v>
      </c>
      <c r="DW9" s="2">
        <v>3983</v>
      </c>
      <c r="DX9" s="2" t="s">
        <v>1</v>
      </c>
      <c r="DY9" s="2" t="s">
        <v>1</v>
      </c>
      <c r="DZ9" s="2">
        <v>191872</v>
      </c>
      <c r="EA9" s="2" t="s">
        <v>1</v>
      </c>
      <c r="EB9" s="2" t="s">
        <v>1</v>
      </c>
      <c r="EC9" s="2" t="s">
        <v>1</v>
      </c>
      <c r="ED9" s="2" t="s">
        <v>1</v>
      </c>
      <c r="EE9" s="2" t="s">
        <v>1</v>
      </c>
      <c r="EF9" s="2" t="s">
        <v>1</v>
      </c>
      <c r="EG9" s="2" t="s">
        <v>1</v>
      </c>
      <c r="EH9" s="2" t="s">
        <v>1</v>
      </c>
      <c r="EI9" s="2" t="s">
        <v>1</v>
      </c>
      <c r="EJ9" s="2" t="s">
        <v>1</v>
      </c>
      <c r="EK9" s="2" t="s">
        <v>1</v>
      </c>
      <c r="EL9" s="2" t="s">
        <v>1</v>
      </c>
      <c r="EM9" s="2" t="s">
        <v>1</v>
      </c>
      <c r="EN9" s="2" t="s">
        <v>1</v>
      </c>
      <c r="EO9" s="2" t="s">
        <v>1</v>
      </c>
      <c r="EP9" s="2">
        <v>4112</v>
      </c>
      <c r="EQ9" s="2">
        <v>164158</v>
      </c>
      <c r="ER9" s="2">
        <v>211357</v>
      </c>
      <c r="ES9" s="2" t="s">
        <v>1</v>
      </c>
      <c r="ET9" s="2" t="s">
        <v>1</v>
      </c>
      <c r="EU9" s="2" t="s">
        <v>1</v>
      </c>
      <c r="EV9" s="2" t="s">
        <v>1</v>
      </c>
      <c r="EW9" s="2" t="s">
        <v>1</v>
      </c>
      <c r="EX9" s="2">
        <v>21522</v>
      </c>
      <c r="EY9" s="2" t="s">
        <v>1</v>
      </c>
      <c r="EZ9" s="2" t="s">
        <v>1</v>
      </c>
      <c r="FA9" s="2" t="s">
        <v>1</v>
      </c>
      <c r="FB9" s="2" t="s">
        <v>1</v>
      </c>
      <c r="FC9" s="2" t="s">
        <v>1</v>
      </c>
      <c r="FD9" s="2" t="s">
        <v>1</v>
      </c>
      <c r="FE9" s="2" t="s">
        <v>1</v>
      </c>
      <c r="FF9" s="2" t="s">
        <v>1</v>
      </c>
      <c r="FG9" s="2" t="s">
        <v>1</v>
      </c>
      <c r="FH9" s="2" t="s">
        <v>1</v>
      </c>
      <c r="FI9" s="2" t="s">
        <v>1</v>
      </c>
      <c r="FJ9" s="2" t="s">
        <v>1</v>
      </c>
      <c r="FK9" s="2">
        <v>1500</v>
      </c>
      <c r="FL9" s="2">
        <v>55500.11</v>
      </c>
      <c r="FM9" s="2" t="s">
        <v>1</v>
      </c>
      <c r="FN9" s="2">
        <v>74638.679999999993</v>
      </c>
      <c r="FO9" s="2" t="s">
        <v>1</v>
      </c>
      <c r="FP9" s="2" t="s">
        <v>1</v>
      </c>
      <c r="FQ9" s="2" t="s">
        <v>1</v>
      </c>
      <c r="FR9" s="2" t="s">
        <v>1</v>
      </c>
      <c r="FS9" s="2" t="s">
        <v>1</v>
      </c>
      <c r="FT9" s="2" t="s">
        <v>1</v>
      </c>
      <c r="FU9" s="2" t="s">
        <v>1</v>
      </c>
      <c r="FV9" s="2">
        <v>31618.61</v>
      </c>
      <c r="FW9" s="2">
        <v>99153</v>
      </c>
      <c r="FX9" s="2" t="s">
        <v>1</v>
      </c>
      <c r="FY9" s="2">
        <v>13102</v>
      </c>
      <c r="FZ9" s="2" t="s">
        <v>1</v>
      </c>
      <c r="GA9" s="2" t="s">
        <v>1</v>
      </c>
      <c r="GB9" s="2">
        <v>1529</v>
      </c>
      <c r="GC9" s="2">
        <v>12163.29</v>
      </c>
      <c r="GD9" s="2">
        <v>21261</v>
      </c>
      <c r="GE9" s="2" t="s">
        <v>1</v>
      </c>
      <c r="GF9" s="2" t="s">
        <v>1</v>
      </c>
      <c r="GG9" s="2" t="s">
        <v>1</v>
      </c>
      <c r="GH9" s="2">
        <v>1500</v>
      </c>
      <c r="GI9" s="2">
        <v>47575.8</v>
      </c>
      <c r="GJ9" s="2">
        <v>805788.12</v>
      </c>
      <c r="GK9" s="2">
        <v>1832264.05</v>
      </c>
      <c r="GL9" s="2" t="s">
        <v>1</v>
      </c>
      <c r="GM9" s="2">
        <v>1837</v>
      </c>
      <c r="GN9" s="2">
        <v>10576</v>
      </c>
      <c r="GO9" s="2" t="s">
        <v>1</v>
      </c>
      <c r="GP9" s="2" t="s">
        <v>1</v>
      </c>
      <c r="GQ9" s="2" t="s">
        <v>1</v>
      </c>
      <c r="GR9" s="2" t="s">
        <v>1</v>
      </c>
      <c r="GS9" s="2" t="s">
        <v>1</v>
      </c>
      <c r="GT9" s="2" t="s">
        <v>1</v>
      </c>
      <c r="GU9" s="2" t="s">
        <v>1</v>
      </c>
      <c r="GV9" s="2" t="s">
        <v>1</v>
      </c>
      <c r="GW9" s="2" t="s">
        <v>1</v>
      </c>
      <c r="GX9" s="2" t="s">
        <v>1</v>
      </c>
      <c r="GY9" s="2">
        <v>7353</v>
      </c>
      <c r="GZ9" s="2" t="s">
        <v>1</v>
      </c>
      <c r="HA9" s="2" t="s">
        <v>1</v>
      </c>
      <c r="HB9" s="2" t="s">
        <v>1</v>
      </c>
      <c r="HC9" s="2" t="s">
        <v>1</v>
      </c>
      <c r="HD9" s="2" t="s">
        <v>1</v>
      </c>
      <c r="HE9" s="2" t="s">
        <v>1</v>
      </c>
      <c r="HF9" s="2" t="s">
        <v>1</v>
      </c>
      <c r="HG9" s="2" t="s">
        <v>1</v>
      </c>
      <c r="HH9" s="2" t="s">
        <v>1</v>
      </c>
      <c r="HI9" s="2" t="s">
        <v>1</v>
      </c>
      <c r="HJ9" s="2" t="s">
        <v>1</v>
      </c>
      <c r="HK9" s="2" t="s">
        <v>1</v>
      </c>
      <c r="HL9" s="2">
        <v>0</v>
      </c>
      <c r="HM9" s="2" t="s">
        <v>1</v>
      </c>
      <c r="HN9" s="2" t="s">
        <v>1</v>
      </c>
      <c r="HO9" s="2" t="s">
        <v>1</v>
      </c>
      <c r="HP9" s="2" t="s">
        <v>1</v>
      </c>
      <c r="HQ9" s="2" t="s">
        <v>1</v>
      </c>
      <c r="HR9" s="2">
        <v>4840</v>
      </c>
      <c r="HS9" s="2" t="s">
        <v>1</v>
      </c>
      <c r="HT9" s="2">
        <v>5610</v>
      </c>
      <c r="HU9" s="2" t="s">
        <v>1</v>
      </c>
      <c r="HV9" s="2" t="s">
        <v>1</v>
      </c>
      <c r="HW9" s="2" t="s">
        <v>1</v>
      </c>
      <c r="HX9" s="2" t="s">
        <v>1</v>
      </c>
      <c r="HY9" s="2" t="s">
        <v>1</v>
      </c>
      <c r="HZ9" s="2" t="s">
        <v>1</v>
      </c>
      <c r="IA9" s="2" t="s">
        <v>1</v>
      </c>
      <c r="IB9" s="2" t="s">
        <v>1</v>
      </c>
      <c r="IC9" s="2" t="s">
        <v>1</v>
      </c>
      <c r="ID9" s="2">
        <v>50286</v>
      </c>
      <c r="IE9" s="2" t="s">
        <v>1</v>
      </c>
      <c r="IF9" s="2">
        <v>4286</v>
      </c>
      <c r="IG9" s="2">
        <v>1090</v>
      </c>
      <c r="IH9" s="2" t="s">
        <v>1</v>
      </c>
      <c r="II9" s="2" t="s">
        <v>1</v>
      </c>
      <c r="IJ9" s="2" t="s">
        <v>1</v>
      </c>
      <c r="IK9" s="2" t="s">
        <v>1</v>
      </c>
      <c r="IL9" s="2" t="s">
        <v>1</v>
      </c>
      <c r="IM9" s="2" t="s">
        <v>1</v>
      </c>
      <c r="IN9" s="2" t="s">
        <v>1</v>
      </c>
      <c r="IO9" s="2" t="s">
        <v>1</v>
      </c>
      <c r="IP9" s="2" t="s">
        <v>1</v>
      </c>
      <c r="IQ9" s="2" t="s">
        <v>1</v>
      </c>
      <c r="IR9" s="2" t="s">
        <v>1</v>
      </c>
      <c r="IS9" s="2" t="s">
        <v>1</v>
      </c>
      <c r="IT9" s="2" t="s">
        <v>1</v>
      </c>
      <c r="IU9" s="2" t="s">
        <v>1</v>
      </c>
      <c r="IV9" s="2" t="s">
        <v>1</v>
      </c>
      <c r="IW9" s="2" t="s">
        <v>1</v>
      </c>
      <c r="IX9" s="2" t="s">
        <v>1</v>
      </c>
      <c r="IY9" s="2" t="s">
        <v>1</v>
      </c>
      <c r="IZ9" s="2" t="s">
        <v>1</v>
      </c>
      <c r="JA9" s="2" t="s">
        <v>1</v>
      </c>
      <c r="JB9" s="2" t="s">
        <v>1</v>
      </c>
      <c r="JC9" s="2" t="s">
        <v>1</v>
      </c>
      <c r="JD9" s="2" t="s">
        <v>1</v>
      </c>
      <c r="JE9" s="2" t="s">
        <v>1</v>
      </c>
      <c r="JF9" s="2" t="s">
        <v>1</v>
      </c>
      <c r="JG9" s="2" t="s">
        <v>1</v>
      </c>
      <c r="JH9" s="2" t="s">
        <v>1</v>
      </c>
      <c r="JI9" s="2" t="s">
        <v>1</v>
      </c>
      <c r="JJ9" s="2">
        <v>42065.65</v>
      </c>
      <c r="JK9" s="2">
        <v>87700.800000000003</v>
      </c>
      <c r="JL9" s="2" t="s">
        <v>1</v>
      </c>
      <c r="JM9" s="2" t="s">
        <v>1</v>
      </c>
      <c r="JN9" s="2" t="s">
        <v>1</v>
      </c>
      <c r="JO9" s="2" t="s">
        <v>1</v>
      </c>
      <c r="JP9" s="2" t="s">
        <v>1</v>
      </c>
      <c r="JQ9" s="2" t="s">
        <v>1</v>
      </c>
      <c r="JR9" s="2" t="s">
        <v>1</v>
      </c>
      <c r="JS9" s="2" t="s">
        <v>1</v>
      </c>
      <c r="JT9" s="2" t="s">
        <v>1</v>
      </c>
      <c r="JU9" s="2" t="s">
        <v>1</v>
      </c>
      <c r="JV9" s="2" t="s">
        <v>1</v>
      </c>
      <c r="JW9" s="2" t="s">
        <v>1</v>
      </c>
      <c r="JX9" s="2" t="s">
        <v>1</v>
      </c>
      <c r="JY9" s="2" t="s">
        <v>1</v>
      </c>
      <c r="JZ9" s="2" t="s">
        <v>1</v>
      </c>
      <c r="KA9" s="2" t="s">
        <v>1</v>
      </c>
      <c r="KB9" s="2" t="s">
        <v>1</v>
      </c>
      <c r="KC9" s="2" t="s">
        <v>1</v>
      </c>
      <c r="KD9" s="2" t="s">
        <v>1</v>
      </c>
      <c r="KE9" s="2" t="s">
        <v>1</v>
      </c>
      <c r="KF9" s="2" t="s">
        <v>1</v>
      </c>
      <c r="KG9" s="2" t="s">
        <v>1</v>
      </c>
      <c r="KH9" s="2" t="s">
        <v>1</v>
      </c>
      <c r="KI9" s="2" t="s">
        <v>1</v>
      </c>
      <c r="KJ9" s="2" t="s">
        <v>1</v>
      </c>
      <c r="KK9" s="2" t="s">
        <v>1</v>
      </c>
      <c r="KL9" s="2" t="s">
        <v>1</v>
      </c>
      <c r="KM9" s="2" t="s">
        <v>1</v>
      </c>
      <c r="KN9" s="2" t="s">
        <v>1</v>
      </c>
      <c r="KO9" s="2" t="s">
        <v>1</v>
      </c>
      <c r="KP9" s="2" t="s">
        <v>1</v>
      </c>
      <c r="KQ9" s="2" t="s">
        <v>1</v>
      </c>
      <c r="KR9" s="2" t="s">
        <v>1</v>
      </c>
      <c r="KS9" s="2" t="s">
        <v>1</v>
      </c>
    </row>
    <row r="10" spans="1:305" x14ac:dyDescent="0.3">
      <c r="A10" s="2" t="s">
        <v>5</v>
      </c>
      <c r="B10" s="2">
        <v>820</v>
      </c>
      <c r="C10" s="23">
        <f t="shared" si="25"/>
        <v>-1759536.0299999937</v>
      </c>
      <c r="D10" s="23">
        <f t="shared" si="26"/>
        <v>36646646.390000001</v>
      </c>
      <c r="E10" s="23">
        <f t="shared" si="27"/>
        <v>44691.032182926829</v>
      </c>
      <c r="F10" s="23">
        <f t="shared" si="28"/>
        <v>13142882.76</v>
      </c>
      <c r="G10" s="23">
        <f t="shared" si="29"/>
        <v>1859437.75</v>
      </c>
      <c r="H10" s="23">
        <f t="shared" si="30"/>
        <v>413219</v>
      </c>
      <c r="I10" s="23">
        <f t="shared" si="31"/>
        <v>21231106.880000003</v>
      </c>
      <c r="J10" s="23">
        <f t="shared" si="32"/>
        <v>25891.593756097565</v>
      </c>
      <c r="K10" s="23">
        <f t="shared" si="33"/>
        <v>1335238</v>
      </c>
      <c r="L10" s="23">
        <f t="shared" si="34"/>
        <v>19895868.880000003</v>
      </c>
      <c r="M10" s="23">
        <f t="shared" si="35"/>
        <v>1493506.5</v>
      </c>
      <c r="N10" s="23">
        <f t="shared" si="36"/>
        <v>16027.905804878048</v>
      </c>
      <c r="O10" s="23">
        <f t="shared" si="37"/>
        <v>3005322.56</v>
      </c>
      <c r="P10" s="23">
        <f t="shared" si="38"/>
        <v>3341248.34</v>
      </c>
      <c r="Q10" s="23">
        <f t="shared" si="39"/>
        <v>5561444.5899999999</v>
      </c>
      <c r="R10" s="23">
        <f t="shared" si="40"/>
        <v>12583522.859999999</v>
      </c>
      <c r="S10" s="23">
        <f t="shared" si="41"/>
        <v>15345.759585365853</v>
      </c>
      <c r="T10" s="23">
        <f t="shared" si="42"/>
        <v>559359.90000000037</v>
      </c>
      <c r="U10" s="7">
        <f t="shared" si="43"/>
        <v>4.2559909436489594E-2</v>
      </c>
      <c r="V10" s="23">
        <f t="shared" si="44"/>
        <v>3771.9</v>
      </c>
      <c r="W10" s="23">
        <f t="shared" si="45"/>
        <v>534698</v>
      </c>
      <c r="X10" s="23">
        <f t="shared" si="46"/>
        <v>0</v>
      </c>
      <c r="Y10" s="23">
        <f t="shared" si="47"/>
        <v>20890</v>
      </c>
      <c r="Z10" s="23">
        <f t="shared" si="48"/>
        <v>64911.199999999997</v>
      </c>
      <c r="AA10" s="23">
        <f t="shared" si="49"/>
        <v>610596.17000000004</v>
      </c>
      <c r="AB10" s="23">
        <f t="shared" si="50"/>
        <v>38406182.419999994</v>
      </c>
      <c r="AC10" s="23">
        <f t="shared" si="51"/>
        <v>46836.807829268284</v>
      </c>
      <c r="AD10" s="23">
        <f t="shared" si="52"/>
        <v>13960949.429999998</v>
      </c>
      <c r="AE10" s="23">
        <f t="shared" si="53"/>
        <v>17025.548085365852</v>
      </c>
      <c r="AF10" s="23">
        <f t="shared" si="54"/>
        <v>4153820.43</v>
      </c>
      <c r="AG10" s="23">
        <f t="shared" si="55"/>
        <v>5065.634670731708</v>
      </c>
      <c r="AH10" s="23">
        <f t="shared" si="56"/>
        <v>5981382.4299999997</v>
      </c>
      <c r="AI10" s="23">
        <f t="shared" si="57"/>
        <v>8545</v>
      </c>
      <c r="AJ10" s="23">
        <f t="shared" si="58"/>
        <v>3705317.57</v>
      </c>
      <c r="AK10" s="23">
        <f t="shared" si="59"/>
        <v>24445232.989999998</v>
      </c>
      <c r="AL10" s="23">
        <f t="shared" si="60"/>
        <v>29811.259743902436</v>
      </c>
      <c r="AM10" s="23">
        <f t="shared" si="61"/>
        <v>24396232.989999998</v>
      </c>
      <c r="AN10" s="23">
        <f t="shared" si="62"/>
        <v>49000</v>
      </c>
      <c r="AO10" s="2">
        <v>2696818.16</v>
      </c>
      <c r="AP10" s="2">
        <v>62291.62</v>
      </c>
      <c r="AQ10" s="2">
        <v>246212.78</v>
      </c>
      <c r="AR10" s="2" t="s">
        <v>1</v>
      </c>
      <c r="AS10" s="2">
        <v>2261288.34</v>
      </c>
      <c r="AT10" s="2">
        <v>1079960</v>
      </c>
      <c r="AU10" s="2" t="s">
        <v>1</v>
      </c>
      <c r="AV10" s="2">
        <v>5561444.5899999999</v>
      </c>
      <c r="AW10" s="2" t="s">
        <v>1</v>
      </c>
      <c r="AX10" s="2" t="s">
        <v>1</v>
      </c>
      <c r="AY10" s="2" t="s">
        <v>1</v>
      </c>
      <c r="AZ10" s="2">
        <v>3771.9</v>
      </c>
      <c r="BA10" s="2" t="s">
        <v>1</v>
      </c>
      <c r="BB10" s="2" t="s">
        <v>1</v>
      </c>
      <c r="BC10" s="2" t="s">
        <v>1</v>
      </c>
      <c r="BD10" s="2" t="s">
        <v>1</v>
      </c>
      <c r="BE10" s="2">
        <v>449418</v>
      </c>
      <c r="BF10" s="2">
        <v>18950</v>
      </c>
      <c r="BG10" s="2">
        <v>65130</v>
      </c>
      <c r="BH10" s="2">
        <v>1200</v>
      </c>
      <c r="BI10" s="2" t="s">
        <v>1</v>
      </c>
      <c r="BJ10" s="2" t="s">
        <v>1</v>
      </c>
      <c r="BK10" s="2">
        <v>0</v>
      </c>
      <c r="BL10" s="2" t="s">
        <v>1</v>
      </c>
      <c r="BM10" s="2" t="s">
        <v>1</v>
      </c>
      <c r="BN10" s="2" t="s">
        <v>1</v>
      </c>
      <c r="BO10" s="2" t="s">
        <v>1</v>
      </c>
      <c r="BP10" s="2">
        <v>20890</v>
      </c>
      <c r="BQ10" s="2">
        <v>64870</v>
      </c>
      <c r="BR10" s="2">
        <v>41.2</v>
      </c>
      <c r="BS10" s="2" t="s">
        <v>1</v>
      </c>
      <c r="BT10" s="2">
        <v>610596.17000000004</v>
      </c>
      <c r="BU10" s="2" t="s">
        <v>1</v>
      </c>
      <c r="BV10" s="2">
        <v>1128298</v>
      </c>
      <c r="BW10" s="2">
        <v>15277</v>
      </c>
      <c r="BX10" s="2" t="s">
        <v>1</v>
      </c>
      <c r="BY10" s="2" t="s">
        <v>1</v>
      </c>
      <c r="BZ10" s="2" t="s">
        <v>1</v>
      </c>
      <c r="CA10" s="2" t="s">
        <v>1</v>
      </c>
      <c r="CB10" s="2" t="s">
        <v>1</v>
      </c>
      <c r="CC10" s="2">
        <v>128848</v>
      </c>
      <c r="CD10" s="2">
        <v>95751</v>
      </c>
      <c r="CE10" s="2" t="s">
        <v>1</v>
      </c>
      <c r="CF10" s="2">
        <v>123407</v>
      </c>
      <c r="CG10" s="2">
        <v>1925.5</v>
      </c>
      <c r="CH10" s="2" t="s">
        <v>1</v>
      </c>
      <c r="CI10" s="2" t="s">
        <v>1</v>
      </c>
      <c r="CJ10" s="2" t="s">
        <v>1</v>
      </c>
      <c r="CK10" s="2" t="s">
        <v>1</v>
      </c>
      <c r="CL10" s="2" t="s">
        <v>1</v>
      </c>
      <c r="CM10" s="2" t="s">
        <v>1</v>
      </c>
      <c r="CN10" s="2" t="s">
        <v>1</v>
      </c>
      <c r="CO10" s="2" t="s">
        <v>1</v>
      </c>
      <c r="CP10" s="2">
        <v>48484</v>
      </c>
      <c r="CQ10" s="2" t="s">
        <v>1</v>
      </c>
      <c r="CR10" s="2" t="s">
        <v>1</v>
      </c>
      <c r="CS10" s="2" t="s">
        <v>1</v>
      </c>
      <c r="CT10" s="2" t="s">
        <v>1</v>
      </c>
      <c r="CU10" s="2" t="s">
        <v>1</v>
      </c>
      <c r="CV10" s="2" t="s">
        <v>1</v>
      </c>
      <c r="CW10" s="2">
        <v>5060.8</v>
      </c>
      <c r="CX10" s="2">
        <v>312386.45</v>
      </c>
      <c r="CY10" s="2" t="s">
        <v>1</v>
      </c>
      <c r="CZ10" s="2" t="s">
        <v>1</v>
      </c>
      <c r="DA10" s="2" t="s">
        <v>1</v>
      </c>
      <c r="DB10" s="2" t="s">
        <v>1</v>
      </c>
      <c r="DC10" s="2" t="s">
        <v>1</v>
      </c>
      <c r="DD10" s="2" t="s">
        <v>1</v>
      </c>
      <c r="DE10" s="2" t="s">
        <v>1</v>
      </c>
      <c r="DF10" s="2" t="s">
        <v>1</v>
      </c>
      <c r="DG10" s="2" t="s">
        <v>1</v>
      </c>
      <c r="DH10" s="2" t="s">
        <v>1</v>
      </c>
      <c r="DI10" s="2" t="s">
        <v>1</v>
      </c>
      <c r="DJ10" s="2">
        <v>413219</v>
      </c>
      <c r="DK10" s="2" t="s">
        <v>1</v>
      </c>
      <c r="DL10" s="2" t="s">
        <v>1</v>
      </c>
      <c r="DM10" s="2" t="s">
        <v>1</v>
      </c>
      <c r="DN10" s="2" t="s">
        <v>1</v>
      </c>
      <c r="DO10" s="2" t="s">
        <v>1</v>
      </c>
      <c r="DP10" s="2" t="s">
        <v>1</v>
      </c>
      <c r="DQ10" s="2" t="s">
        <v>1</v>
      </c>
      <c r="DR10" s="2" t="s">
        <v>1</v>
      </c>
      <c r="DS10" s="2" t="s">
        <v>1</v>
      </c>
      <c r="DT10" s="2">
        <v>202590</v>
      </c>
      <c r="DU10" s="2">
        <v>399300</v>
      </c>
      <c r="DV10" s="2" t="s">
        <v>1</v>
      </c>
      <c r="DW10" s="2">
        <v>79473</v>
      </c>
      <c r="DX10" s="2" t="s">
        <v>1</v>
      </c>
      <c r="DY10" s="2" t="s">
        <v>1</v>
      </c>
      <c r="DZ10" s="2">
        <v>22272</v>
      </c>
      <c r="EA10" s="2" t="s">
        <v>1</v>
      </c>
      <c r="EB10" s="2">
        <v>631603</v>
      </c>
      <c r="EC10" s="2" t="s">
        <v>1</v>
      </c>
      <c r="ED10" s="2" t="s">
        <v>1</v>
      </c>
      <c r="EE10" s="2" t="s">
        <v>1</v>
      </c>
      <c r="EF10" s="2" t="s">
        <v>1</v>
      </c>
      <c r="EG10" s="2" t="s">
        <v>1</v>
      </c>
      <c r="EH10" s="2" t="s">
        <v>1</v>
      </c>
      <c r="EI10" s="2">
        <v>14895868.880000001</v>
      </c>
      <c r="EJ10" s="2" t="s">
        <v>1</v>
      </c>
      <c r="EK10" s="2">
        <v>5000000</v>
      </c>
      <c r="EL10" s="2" t="s">
        <v>1</v>
      </c>
      <c r="EM10" s="2" t="s">
        <v>1</v>
      </c>
      <c r="EN10" s="2" t="s">
        <v>1</v>
      </c>
      <c r="EO10" s="2">
        <v>1818721</v>
      </c>
      <c r="EP10" s="2" t="s">
        <v>1</v>
      </c>
      <c r="EQ10" s="2">
        <v>233092</v>
      </c>
      <c r="ER10" s="2">
        <v>1199494</v>
      </c>
      <c r="ES10" s="2" t="s">
        <v>1</v>
      </c>
      <c r="ET10" s="2" t="s">
        <v>1</v>
      </c>
      <c r="EU10" s="2" t="s">
        <v>1</v>
      </c>
      <c r="EV10" s="2">
        <v>14831.43</v>
      </c>
      <c r="EW10" s="2">
        <v>621510</v>
      </c>
      <c r="EX10" s="2">
        <v>255477</v>
      </c>
      <c r="EY10" s="2">
        <v>10695</v>
      </c>
      <c r="EZ10" s="2" t="s">
        <v>1</v>
      </c>
      <c r="FA10" s="2">
        <v>0</v>
      </c>
      <c r="FB10" s="2" t="s">
        <v>1</v>
      </c>
      <c r="FC10" s="2" t="s">
        <v>1</v>
      </c>
      <c r="FD10" s="2" t="s">
        <v>1</v>
      </c>
      <c r="FE10" s="2" t="s">
        <v>1</v>
      </c>
      <c r="FF10" s="2" t="s">
        <v>1</v>
      </c>
      <c r="FG10" s="2">
        <v>5465.4</v>
      </c>
      <c r="FH10" s="2" t="s">
        <v>1</v>
      </c>
      <c r="FI10" s="2" t="s">
        <v>1</v>
      </c>
      <c r="FJ10" s="2" t="s">
        <v>1</v>
      </c>
      <c r="FK10" s="2">
        <v>13578</v>
      </c>
      <c r="FL10" s="2">
        <v>67811</v>
      </c>
      <c r="FM10" s="2">
        <v>29460</v>
      </c>
      <c r="FN10" s="2">
        <v>346012.64</v>
      </c>
      <c r="FO10" s="2">
        <v>0</v>
      </c>
      <c r="FP10" s="2" t="s">
        <v>1</v>
      </c>
      <c r="FQ10" s="2" t="s">
        <v>1</v>
      </c>
      <c r="FR10" s="2" t="s">
        <v>1</v>
      </c>
      <c r="FS10" s="2" t="s">
        <v>1</v>
      </c>
      <c r="FT10" s="2">
        <v>5147</v>
      </c>
      <c r="FU10" s="2" t="s">
        <v>1</v>
      </c>
      <c r="FV10" s="2">
        <v>66941.759999999995</v>
      </c>
      <c r="FW10" s="2">
        <v>431922</v>
      </c>
      <c r="FX10" s="2" t="s">
        <v>1</v>
      </c>
      <c r="FY10" s="2">
        <v>133939.26</v>
      </c>
      <c r="FZ10" s="2" t="s">
        <v>1</v>
      </c>
      <c r="GA10" s="2" t="s">
        <v>1</v>
      </c>
      <c r="GB10" s="2">
        <v>13425</v>
      </c>
      <c r="GC10" s="2">
        <v>31376.89</v>
      </c>
      <c r="GD10" s="2">
        <v>86940.4</v>
      </c>
      <c r="GE10" s="2">
        <v>18023</v>
      </c>
      <c r="GF10" s="2" t="s">
        <v>1</v>
      </c>
      <c r="GG10" s="2">
        <v>107692.6</v>
      </c>
      <c r="GH10" s="2">
        <v>50938.400000000001</v>
      </c>
      <c r="GI10" s="2">
        <v>67976.100000000006</v>
      </c>
      <c r="GJ10" s="2">
        <v>2906832.1</v>
      </c>
      <c r="GK10" s="2">
        <v>1433809.43</v>
      </c>
      <c r="GL10" s="2">
        <v>12614</v>
      </c>
      <c r="GM10" s="2">
        <v>5061</v>
      </c>
      <c r="GN10" s="2">
        <v>29519.66</v>
      </c>
      <c r="GO10" s="2" t="s">
        <v>1</v>
      </c>
      <c r="GP10" s="2" t="s">
        <v>1</v>
      </c>
      <c r="GQ10" s="2" t="s">
        <v>1</v>
      </c>
      <c r="GR10" s="2" t="s">
        <v>1</v>
      </c>
      <c r="GS10" s="2" t="s">
        <v>1</v>
      </c>
      <c r="GT10" s="2" t="s">
        <v>1</v>
      </c>
      <c r="GU10" s="2" t="s">
        <v>1</v>
      </c>
      <c r="GV10" s="2" t="s">
        <v>1</v>
      </c>
      <c r="GW10" s="2">
        <v>93386.79</v>
      </c>
      <c r="GX10" s="2">
        <v>0</v>
      </c>
      <c r="GY10" s="2">
        <v>23510</v>
      </c>
      <c r="GZ10" s="2" t="s">
        <v>1</v>
      </c>
      <c r="HA10" s="2" t="s">
        <v>1</v>
      </c>
      <c r="HB10" s="2" t="s">
        <v>1</v>
      </c>
      <c r="HC10" s="2" t="s">
        <v>1</v>
      </c>
      <c r="HD10" s="2" t="s">
        <v>1</v>
      </c>
      <c r="HE10" s="2" t="s">
        <v>1</v>
      </c>
      <c r="HF10" s="2" t="s">
        <v>1</v>
      </c>
      <c r="HG10" s="2">
        <v>2545</v>
      </c>
      <c r="HH10" s="2">
        <v>0</v>
      </c>
      <c r="HI10" s="2" t="s">
        <v>1</v>
      </c>
      <c r="HJ10" s="2" t="s">
        <v>1</v>
      </c>
      <c r="HK10" s="2" t="s">
        <v>1</v>
      </c>
      <c r="HL10" s="2">
        <v>6000</v>
      </c>
      <c r="HM10" s="2" t="s">
        <v>1</v>
      </c>
      <c r="HN10" s="2" t="s">
        <v>1</v>
      </c>
      <c r="HO10" s="2" t="s">
        <v>1</v>
      </c>
      <c r="HP10" s="2" t="s">
        <v>1</v>
      </c>
      <c r="HQ10" s="2">
        <v>0</v>
      </c>
      <c r="HR10" s="2">
        <v>53262</v>
      </c>
      <c r="HS10" s="2" t="s">
        <v>1</v>
      </c>
      <c r="HT10" s="2" t="s">
        <v>1</v>
      </c>
      <c r="HU10" s="2">
        <v>900000</v>
      </c>
      <c r="HV10" s="2" t="s">
        <v>1</v>
      </c>
      <c r="HW10" s="2" t="s">
        <v>1</v>
      </c>
      <c r="HX10" s="2" t="s">
        <v>1</v>
      </c>
      <c r="HY10" s="2" t="s">
        <v>1</v>
      </c>
      <c r="HZ10" s="2">
        <v>1095433.1399999999</v>
      </c>
      <c r="IA10" s="2" t="s">
        <v>1</v>
      </c>
      <c r="IB10" s="2" t="s">
        <v>1</v>
      </c>
      <c r="IC10" s="2" t="s">
        <v>1</v>
      </c>
      <c r="ID10" s="2">
        <v>1627319</v>
      </c>
      <c r="IE10" s="2" t="s">
        <v>1</v>
      </c>
      <c r="IF10" s="2">
        <v>29303.43</v>
      </c>
      <c r="IG10" s="2" t="s">
        <v>1</v>
      </c>
      <c r="IH10" s="2" t="s">
        <v>1</v>
      </c>
      <c r="II10" s="2" t="s">
        <v>1</v>
      </c>
      <c r="IJ10" s="2" t="s">
        <v>1</v>
      </c>
      <c r="IK10" s="2" t="s">
        <v>1</v>
      </c>
      <c r="IL10" s="2" t="s">
        <v>1</v>
      </c>
      <c r="IM10" s="2" t="s">
        <v>1</v>
      </c>
      <c r="IN10" s="2" t="s">
        <v>1</v>
      </c>
      <c r="IO10" s="2" t="s">
        <v>1</v>
      </c>
      <c r="IP10" s="2" t="s">
        <v>1</v>
      </c>
      <c r="IQ10" s="2" t="s">
        <v>1</v>
      </c>
      <c r="IR10" s="2">
        <v>111884</v>
      </c>
      <c r="IS10" s="2" t="s">
        <v>1</v>
      </c>
      <c r="IT10" s="2" t="s">
        <v>1</v>
      </c>
      <c r="IU10" s="2" t="s">
        <v>1</v>
      </c>
      <c r="IV10" s="2" t="s">
        <v>1</v>
      </c>
      <c r="IW10" s="2" t="s">
        <v>1</v>
      </c>
      <c r="IX10" s="2" t="s">
        <v>1</v>
      </c>
      <c r="IY10" s="2" t="s">
        <v>1</v>
      </c>
      <c r="IZ10" s="2" t="s">
        <v>1</v>
      </c>
      <c r="JA10" s="2" t="s">
        <v>1</v>
      </c>
      <c r="JB10" s="2" t="s">
        <v>1</v>
      </c>
      <c r="JC10" s="2" t="s">
        <v>1</v>
      </c>
      <c r="JD10" s="2">
        <v>0</v>
      </c>
      <c r="JE10" s="2" t="s">
        <v>1</v>
      </c>
      <c r="JF10" s="2" t="s">
        <v>1</v>
      </c>
      <c r="JG10" s="2" t="s">
        <v>1</v>
      </c>
      <c r="JH10" s="2" t="s">
        <v>1</v>
      </c>
      <c r="JI10" s="2">
        <v>66550</v>
      </c>
      <c r="JJ10" s="2">
        <v>24250132.989999998</v>
      </c>
      <c r="JK10" s="2">
        <v>79550</v>
      </c>
      <c r="JL10" s="2" t="s">
        <v>1</v>
      </c>
      <c r="JM10" s="2" t="s">
        <v>1</v>
      </c>
      <c r="JN10" s="2" t="s">
        <v>1</v>
      </c>
      <c r="JO10" s="2" t="s">
        <v>1</v>
      </c>
      <c r="JP10" s="2" t="s">
        <v>1</v>
      </c>
      <c r="JQ10" s="2" t="s">
        <v>1</v>
      </c>
      <c r="JR10" s="2" t="s">
        <v>1</v>
      </c>
      <c r="JS10" s="2" t="s">
        <v>1</v>
      </c>
      <c r="JT10" s="2" t="s">
        <v>1</v>
      </c>
      <c r="JU10" s="2" t="s">
        <v>1</v>
      </c>
      <c r="JV10" s="2" t="s">
        <v>1</v>
      </c>
      <c r="JW10" s="2" t="s">
        <v>1</v>
      </c>
      <c r="JX10" s="2" t="s">
        <v>1</v>
      </c>
      <c r="JY10" s="2" t="s">
        <v>1</v>
      </c>
      <c r="JZ10" s="2" t="s">
        <v>1</v>
      </c>
      <c r="KA10" s="2" t="s">
        <v>1</v>
      </c>
      <c r="KB10" s="2" t="s">
        <v>1</v>
      </c>
      <c r="KC10" s="2">
        <v>49000</v>
      </c>
      <c r="KD10" s="2" t="s">
        <v>1</v>
      </c>
      <c r="KE10" s="2" t="s">
        <v>1</v>
      </c>
      <c r="KF10" s="2" t="s">
        <v>1</v>
      </c>
      <c r="KG10" s="2" t="s">
        <v>1</v>
      </c>
      <c r="KH10" s="2" t="s">
        <v>1</v>
      </c>
      <c r="KI10" s="2" t="s">
        <v>1</v>
      </c>
      <c r="KJ10" s="2" t="s">
        <v>1</v>
      </c>
      <c r="KK10" s="2" t="s">
        <v>1</v>
      </c>
      <c r="KL10" s="2" t="s">
        <v>1</v>
      </c>
      <c r="KM10" s="2" t="s">
        <v>1</v>
      </c>
      <c r="KN10" s="2" t="s">
        <v>1</v>
      </c>
      <c r="KO10" s="2" t="s">
        <v>1</v>
      </c>
      <c r="KP10" s="2" t="s">
        <v>1</v>
      </c>
      <c r="KQ10" s="2" t="s">
        <v>1</v>
      </c>
      <c r="KR10" s="2" t="s">
        <v>1</v>
      </c>
      <c r="KS10" s="2" t="s">
        <v>1</v>
      </c>
    </row>
    <row r="11" spans="1:305" x14ac:dyDescent="0.3">
      <c r="A11" s="2" t="s">
        <v>6</v>
      </c>
      <c r="B11" s="2">
        <v>926</v>
      </c>
      <c r="C11" s="23">
        <f t="shared" si="25"/>
        <v>5825800.1800000034</v>
      </c>
      <c r="D11" s="23">
        <f t="shared" si="26"/>
        <v>20847949.720000003</v>
      </c>
      <c r="E11" s="23">
        <f t="shared" si="27"/>
        <v>22513.984578833697</v>
      </c>
      <c r="F11" s="23">
        <f t="shared" si="28"/>
        <v>13559992.57</v>
      </c>
      <c r="G11" s="23">
        <f t="shared" si="29"/>
        <v>3108790.1300000004</v>
      </c>
      <c r="H11" s="23">
        <f t="shared" si="30"/>
        <v>929780.75</v>
      </c>
      <c r="I11" s="23">
        <f t="shared" si="31"/>
        <v>3249386.27</v>
      </c>
      <c r="J11" s="23">
        <f t="shared" si="32"/>
        <v>3509.0564470842332</v>
      </c>
      <c r="K11" s="23">
        <f t="shared" si="33"/>
        <v>392905</v>
      </c>
      <c r="L11" s="23">
        <f t="shared" si="34"/>
        <v>2856481.27</v>
      </c>
      <c r="M11" s="23">
        <f t="shared" si="35"/>
        <v>3108790.1300000004</v>
      </c>
      <c r="N11" s="23">
        <f t="shared" si="36"/>
        <v>14643.620485961123</v>
      </c>
      <c r="O11" s="23">
        <f t="shared" si="37"/>
        <v>3305636.7800000003</v>
      </c>
      <c r="P11" s="23">
        <f t="shared" si="38"/>
        <v>2974676.38</v>
      </c>
      <c r="Q11" s="23">
        <f t="shared" si="39"/>
        <v>6142544.2400000002</v>
      </c>
      <c r="R11" s="23">
        <f t="shared" si="40"/>
        <v>13517816.029999999</v>
      </c>
      <c r="S11" s="23">
        <f t="shared" si="41"/>
        <v>14598.073466522677</v>
      </c>
      <c r="T11" s="23">
        <f t="shared" si="42"/>
        <v>42176.540000000969</v>
      </c>
      <c r="U11" s="7">
        <f t="shared" si="43"/>
        <v>3.1103660110634534E-3</v>
      </c>
      <c r="V11" s="23">
        <f t="shared" si="44"/>
        <v>18001.54</v>
      </c>
      <c r="W11" s="23">
        <f t="shared" si="45"/>
        <v>20675</v>
      </c>
      <c r="X11" s="23">
        <f t="shared" si="46"/>
        <v>0</v>
      </c>
      <c r="Y11" s="23">
        <f t="shared" si="47"/>
        <v>3500</v>
      </c>
      <c r="Z11" s="23">
        <f t="shared" si="48"/>
        <v>71578.12</v>
      </c>
      <c r="AA11" s="23">
        <f t="shared" si="49"/>
        <v>1023380.51</v>
      </c>
      <c r="AB11" s="23">
        <f t="shared" si="50"/>
        <v>15022149.539999999</v>
      </c>
      <c r="AC11" s="23">
        <f t="shared" si="51"/>
        <v>16222.623693304535</v>
      </c>
      <c r="AD11" s="23">
        <f t="shared" si="52"/>
        <v>7589095.6299999999</v>
      </c>
      <c r="AE11" s="23">
        <f t="shared" si="53"/>
        <v>8195.5676349892001</v>
      </c>
      <c r="AF11" s="23">
        <f t="shared" si="54"/>
        <v>2751496</v>
      </c>
      <c r="AG11" s="23">
        <f t="shared" si="55"/>
        <v>2971.3779697624191</v>
      </c>
      <c r="AH11" s="23">
        <f t="shared" si="56"/>
        <v>3325478.67</v>
      </c>
      <c r="AI11" s="23">
        <f t="shared" si="57"/>
        <v>60561.599999999999</v>
      </c>
      <c r="AJ11" s="23">
        <f t="shared" si="58"/>
        <v>1443293.3599999999</v>
      </c>
      <c r="AK11" s="23">
        <f t="shared" si="59"/>
        <v>7433053.9100000001</v>
      </c>
      <c r="AL11" s="23">
        <f t="shared" si="60"/>
        <v>8027.0560583153347</v>
      </c>
      <c r="AM11" s="23">
        <f t="shared" si="61"/>
        <v>7433053.9100000001</v>
      </c>
      <c r="AN11" s="23">
        <f t="shared" si="62"/>
        <v>0</v>
      </c>
      <c r="AO11" s="2">
        <v>2965100.22</v>
      </c>
      <c r="AP11" s="2">
        <v>68798.34</v>
      </c>
      <c r="AQ11" s="2">
        <v>271738.21999999997</v>
      </c>
      <c r="AR11" s="2" t="s">
        <v>1</v>
      </c>
      <c r="AS11" s="2">
        <v>2494736.38</v>
      </c>
      <c r="AT11" s="2">
        <v>479940</v>
      </c>
      <c r="AU11" s="2" t="s">
        <v>1</v>
      </c>
      <c r="AV11" s="2">
        <v>6142544.2400000002</v>
      </c>
      <c r="AW11" s="2" t="s">
        <v>1</v>
      </c>
      <c r="AX11" s="2" t="s">
        <v>1</v>
      </c>
      <c r="AY11" s="2" t="s">
        <v>1</v>
      </c>
      <c r="AZ11" s="2">
        <v>10580.2</v>
      </c>
      <c r="BA11" s="2">
        <v>7421.34</v>
      </c>
      <c r="BB11" s="2" t="s">
        <v>1</v>
      </c>
      <c r="BC11" s="2" t="s">
        <v>1</v>
      </c>
      <c r="BD11" s="2" t="s">
        <v>1</v>
      </c>
      <c r="BE11" s="2" t="s">
        <v>1</v>
      </c>
      <c r="BF11" s="2">
        <v>20675</v>
      </c>
      <c r="BG11" s="2" t="s">
        <v>1</v>
      </c>
      <c r="BH11" s="2" t="s">
        <v>1</v>
      </c>
      <c r="BI11" s="2" t="s">
        <v>1</v>
      </c>
      <c r="BJ11" s="2" t="s">
        <v>1</v>
      </c>
      <c r="BK11" s="2" t="s">
        <v>1</v>
      </c>
      <c r="BL11" s="2" t="s">
        <v>1</v>
      </c>
      <c r="BM11" s="2" t="s">
        <v>1</v>
      </c>
      <c r="BN11" s="2" t="s">
        <v>1</v>
      </c>
      <c r="BO11" s="2" t="s">
        <v>1</v>
      </c>
      <c r="BP11" s="2">
        <v>3500</v>
      </c>
      <c r="BQ11" s="2">
        <v>71531.73</v>
      </c>
      <c r="BR11" s="2">
        <v>46.39</v>
      </c>
      <c r="BS11" s="2" t="s">
        <v>1</v>
      </c>
      <c r="BT11" s="2">
        <v>1023380.51</v>
      </c>
      <c r="BU11" s="2" t="s">
        <v>1</v>
      </c>
      <c r="BV11" s="2">
        <v>2432900</v>
      </c>
      <c r="BW11" s="2">
        <v>0</v>
      </c>
      <c r="BX11" s="2">
        <v>1815</v>
      </c>
      <c r="BY11" s="2" t="s">
        <v>1</v>
      </c>
      <c r="BZ11" s="2" t="s">
        <v>1</v>
      </c>
      <c r="CA11" s="2" t="s">
        <v>1</v>
      </c>
      <c r="CB11" s="2" t="s">
        <v>1</v>
      </c>
      <c r="CC11" s="2">
        <v>199969</v>
      </c>
      <c r="CD11" s="2">
        <v>270832</v>
      </c>
      <c r="CE11" s="2">
        <v>110237</v>
      </c>
      <c r="CF11" s="2" t="s">
        <v>1</v>
      </c>
      <c r="CG11" s="2">
        <v>497.72</v>
      </c>
      <c r="CH11" s="2">
        <v>91035</v>
      </c>
      <c r="CI11" s="2" t="s">
        <v>1</v>
      </c>
      <c r="CJ11" s="2" t="s">
        <v>1</v>
      </c>
      <c r="CK11" s="2" t="s">
        <v>1</v>
      </c>
      <c r="CL11" s="2">
        <v>1504.41</v>
      </c>
      <c r="CM11" s="2" t="s">
        <v>1</v>
      </c>
      <c r="CN11" s="2" t="s">
        <v>1</v>
      </c>
      <c r="CO11" s="2" t="s">
        <v>1</v>
      </c>
      <c r="CP11" s="2" t="s">
        <v>1</v>
      </c>
      <c r="CQ11" s="2" t="s">
        <v>1</v>
      </c>
      <c r="CR11" s="2" t="s">
        <v>1</v>
      </c>
      <c r="CS11" s="2" t="s">
        <v>1</v>
      </c>
      <c r="CT11" s="2" t="s">
        <v>1</v>
      </c>
      <c r="CU11" s="2" t="s">
        <v>1</v>
      </c>
      <c r="CV11" s="2" t="s">
        <v>1</v>
      </c>
      <c r="CW11" s="2" t="s">
        <v>1</v>
      </c>
      <c r="CX11" s="2" t="s">
        <v>1</v>
      </c>
      <c r="CY11" s="2" t="s">
        <v>1</v>
      </c>
      <c r="CZ11" s="2" t="s">
        <v>1</v>
      </c>
      <c r="DA11" s="2" t="s">
        <v>1</v>
      </c>
      <c r="DB11" s="2" t="s">
        <v>1</v>
      </c>
      <c r="DC11" s="2" t="s">
        <v>1</v>
      </c>
      <c r="DD11" s="2" t="s">
        <v>1</v>
      </c>
      <c r="DE11" s="2" t="s">
        <v>1</v>
      </c>
      <c r="DF11" s="2" t="s">
        <v>1</v>
      </c>
      <c r="DG11" s="2" t="s">
        <v>1</v>
      </c>
      <c r="DH11" s="2" t="s">
        <v>1</v>
      </c>
      <c r="DI11" s="2" t="s">
        <v>1</v>
      </c>
      <c r="DJ11" s="2" t="s">
        <v>1</v>
      </c>
      <c r="DK11" s="2" t="s">
        <v>1</v>
      </c>
      <c r="DL11" s="2" t="s">
        <v>1</v>
      </c>
      <c r="DM11" s="2" t="s">
        <v>1</v>
      </c>
      <c r="DN11" s="2" t="s">
        <v>1</v>
      </c>
      <c r="DO11" s="2" t="s">
        <v>1</v>
      </c>
      <c r="DP11" s="2" t="s">
        <v>1</v>
      </c>
      <c r="DQ11" s="2">
        <v>929780.75</v>
      </c>
      <c r="DR11" s="2" t="s">
        <v>1</v>
      </c>
      <c r="DS11" s="2" t="s">
        <v>1</v>
      </c>
      <c r="DT11" s="2">
        <v>135060</v>
      </c>
      <c r="DU11" s="2">
        <v>185800</v>
      </c>
      <c r="DV11" s="2" t="s">
        <v>1</v>
      </c>
      <c r="DW11" s="2">
        <v>49773</v>
      </c>
      <c r="DX11" s="2" t="s">
        <v>1</v>
      </c>
      <c r="DY11" s="2" t="s">
        <v>1</v>
      </c>
      <c r="DZ11" s="2">
        <v>22272</v>
      </c>
      <c r="EA11" s="2" t="s">
        <v>1</v>
      </c>
      <c r="EB11" s="2" t="s">
        <v>1</v>
      </c>
      <c r="EC11" s="2" t="s">
        <v>1</v>
      </c>
      <c r="ED11" s="2" t="s">
        <v>1</v>
      </c>
      <c r="EE11" s="2" t="s">
        <v>1</v>
      </c>
      <c r="EF11" s="2" t="s">
        <v>1</v>
      </c>
      <c r="EG11" s="2" t="s">
        <v>1</v>
      </c>
      <c r="EH11" s="2" t="s">
        <v>1</v>
      </c>
      <c r="EI11" s="2">
        <v>2856481.27</v>
      </c>
      <c r="EJ11" s="2" t="s">
        <v>1</v>
      </c>
      <c r="EK11" s="2" t="s">
        <v>1</v>
      </c>
      <c r="EL11" s="2" t="s">
        <v>1</v>
      </c>
      <c r="EM11" s="2" t="s">
        <v>1</v>
      </c>
      <c r="EN11" s="2" t="s">
        <v>1</v>
      </c>
      <c r="EO11" s="2">
        <v>1136945</v>
      </c>
      <c r="EP11" s="2">
        <v>1721</v>
      </c>
      <c r="EQ11" s="2">
        <v>147683</v>
      </c>
      <c r="ER11" s="2">
        <v>880164</v>
      </c>
      <c r="ES11" s="2" t="s">
        <v>1</v>
      </c>
      <c r="ET11" s="2" t="s">
        <v>1</v>
      </c>
      <c r="EU11" s="2" t="s">
        <v>1</v>
      </c>
      <c r="EV11" s="2" t="s">
        <v>1</v>
      </c>
      <c r="EW11" s="2">
        <v>418747</v>
      </c>
      <c r="EX11" s="2">
        <v>160868</v>
      </c>
      <c r="EY11" s="2">
        <v>4783</v>
      </c>
      <c r="EZ11" s="2">
        <v>585</v>
      </c>
      <c r="FA11" s="2" t="s">
        <v>1</v>
      </c>
      <c r="FB11" s="2" t="s">
        <v>1</v>
      </c>
      <c r="FC11" s="2" t="s">
        <v>1</v>
      </c>
      <c r="FD11" s="2" t="s">
        <v>1</v>
      </c>
      <c r="FE11" s="2" t="s">
        <v>1</v>
      </c>
      <c r="FF11" s="2" t="s">
        <v>1</v>
      </c>
      <c r="FG11" s="2">
        <v>2264</v>
      </c>
      <c r="FH11" s="2" t="s">
        <v>1</v>
      </c>
      <c r="FI11" s="2" t="s">
        <v>1</v>
      </c>
      <c r="FJ11" s="2" t="s">
        <v>1</v>
      </c>
      <c r="FK11" s="2">
        <v>6315</v>
      </c>
      <c r="FL11" s="2">
        <v>159905</v>
      </c>
      <c r="FM11" s="2" t="s">
        <v>1</v>
      </c>
      <c r="FN11" s="2">
        <v>286647.62</v>
      </c>
      <c r="FO11" s="2" t="s">
        <v>1</v>
      </c>
      <c r="FP11" s="2" t="s">
        <v>1</v>
      </c>
      <c r="FQ11" s="2" t="s">
        <v>1</v>
      </c>
      <c r="FR11" s="2" t="s">
        <v>1</v>
      </c>
      <c r="FS11" s="2" t="s">
        <v>1</v>
      </c>
      <c r="FT11" s="2">
        <v>65152</v>
      </c>
      <c r="FU11" s="2" t="s">
        <v>1</v>
      </c>
      <c r="FV11" s="2">
        <v>54332.43</v>
      </c>
      <c r="FW11" s="2">
        <v>272547</v>
      </c>
      <c r="FX11" s="2" t="s">
        <v>1</v>
      </c>
      <c r="FY11" s="2">
        <v>85979.6</v>
      </c>
      <c r="FZ11" s="2" t="s">
        <v>1</v>
      </c>
      <c r="GA11" s="2" t="s">
        <v>1</v>
      </c>
      <c r="GB11" s="2">
        <v>2442</v>
      </c>
      <c r="GC11" s="2">
        <v>30132.82</v>
      </c>
      <c r="GD11" s="2">
        <v>83023.78</v>
      </c>
      <c r="GE11" s="2" t="s">
        <v>1</v>
      </c>
      <c r="GF11" s="2" t="s">
        <v>1</v>
      </c>
      <c r="GG11" s="2">
        <v>55134</v>
      </c>
      <c r="GH11" s="2">
        <v>20351</v>
      </c>
      <c r="GI11" s="2">
        <v>71992.100000000006</v>
      </c>
      <c r="GJ11" s="2">
        <v>1626785.9</v>
      </c>
      <c r="GK11" s="2">
        <v>479735.92</v>
      </c>
      <c r="GL11" s="2" t="s">
        <v>1</v>
      </c>
      <c r="GM11" s="2">
        <v>633</v>
      </c>
      <c r="GN11" s="2">
        <v>10090.5</v>
      </c>
      <c r="GO11" s="2" t="s">
        <v>1</v>
      </c>
      <c r="GP11" s="2" t="s">
        <v>1</v>
      </c>
      <c r="GQ11" s="2" t="s">
        <v>1</v>
      </c>
      <c r="GR11" s="2">
        <v>0</v>
      </c>
      <c r="GS11" s="2" t="s">
        <v>1</v>
      </c>
      <c r="GT11" s="2" t="s">
        <v>1</v>
      </c>
      <c r="GU11" s="2" t="s">
        <v>1</v>
      </c>
      <c r="GV11" s="2" t="s">
        <v>1</v>
      </c>
      <c r="GW11" s="2" t="s">
        <v>1</v>
      </c>
      <c r="GX11" s="2" t="s">
        <v>1</v>
      </c>
      <c r="GY11" s="2">
        <v>12015</v>
      </c>
      <c r="GZ11" s="2" t="s">
        <v>1</v>
      </c>
      <c r="HA11" s="2" t="s">
        <v>1</v>
      </c>
      <c r="HB11" s="2" t="s">
        <v>1</v>
      </c>
      <c r="HC11" s="2" t="s">
        <v>1</v>
      </c>
      <c r="HD11" s="2" t="s">
        <v>1</v>
      </c>
      <c r="HE11" s="2" t="s">
        <v>1</v>
      </c>
      <c r="HF11" s="2" t="s">
        <v>1</v>
      </c>
      <c r="HG11" s="2" t="s">
        <v>1</v>
      </c>
      <c r="HH11" s="2">
        <v>44493</v>
      </c>
      <c r="HI11" s="2">
        <v>10500</v>
      </c>
      <c r="HJ11" s="2" t="s">
        <v>1</v>
      </c>
      <c r="HK11" s="2" t="s">
        <v>1</v>
      </c>
      <c r="HL11" s="2">
        <v>5568.6</v>
      </c>
      <c r="HM11" s="2" t="s">
        <v>1</v>
      </c>
      <c r="HN11" s="2" t="s">
        <v>1</v>
      </c>
      <c r="HO11" s="2" t="s">
        <v>1</v>
      </c>
      <c r="HP11" s="2" t="s">
        <v>1</v>
      </c>
      <c r="HQ11" s="2">
        <v>2842</v>
      </c>
      <c r="HR11" s="2">
        <v>40788</v>
      </c>
      <c r="HS11" s="2" t="s">
        <v>1</v>
      </c>
      <c r="HT11" s="2">
        <v>2778</v>
      </c>
      <c r="HU11" s="2">
        <v>740000</v>
      </c>
      <c r="HV11" s="2" t="s">
        <v>1</v>
      </c>
      <c r="HW11" s="2" t="s">
        <v>1</v>
      </c>
      <c r="HX11" s="2" t="s">
        <v>1</v>
      </c>
      <c r="HY11" s="2" t="s">
        <v>1</v>
      </c>
      <c r="HZ11" s="2" t="s">
        <v>1</v>
      </c>
      <c r="IA11" s="2" t="s">
        <v>1</v>
      </c>
      <c r="IB11" s="2" t="s">
        <v>1</v>
      </c>
      <c r="IC11" s="2" t="s">
        <v>1</v>
      </c>
      <c r="ID11" s="2">
        <v>174023.36</v>
      </c>
      <c r="IE11" s="2" t="s">
        <v>1</v>
      </c>
      <c r="IF11" s="2">
        <v>2922</v>
      </c>
      <c r="IG11" s="2">
        <v>479940</v>
      </c>
      <c r="IH11" s="2" t="s">
        <v>1</v>
      </c>
      <c r="II11" s="2" t="s">
        <v>1</v>
      </c>
      <c r="IJ11" s="2" t="s">
        <v>1</v>
      </c>
      <c r="IK11" s="2" t="s">
        <v>1</v>
      </c>
      <c r="IL11" s="2">
        <v>8266</v>
      </c>
      <c r="IM11" s="2" t="s">
        <v>1</v>
      </c>
      <c r="IN11" s="2" t="s">
        <v>1</v>
      </c>
      <c r="IO11" s="2" t="s">
        <v>1</v>
      </c>
      <c r="IP11" s="2" t="s">
        <v>1</v>
      </c>
      <c r="IQ11" s="2" t="s">
        <v>1</v>
      </c>
      <c r="IR11" s="2">
        <v>0</v>
      </c>
      <c r="IS11" s="2" t="s">
        <v>1</v>
      </c>
      <c r="IT11" s="2" t="s">
        <v>1</v>
      </c>
      <c r="IU11" s="2" t="s">
        <v>1</v>
      </c>
      <c r="IV11" s="2" t="s">
        <v>1</v>
      </c>
      <c r="IW11" s="2" t="s">
        <v>1</v>
      </c>
      <c r="IX11" s="2" t="s">
        <v>1</v>
      </c>
      <c r="IY11" s="2" t="s">
        <v>1</v>
      </c>
      <c r="IZ11" s="2" t="s">
        <v>1</v>
      </c>
      <c r="JA11" s="2" t="s">
        <v>1</v>
      </c>
      <c r="JB11" s="2" t="s">
        <v>1</v>
      </c>
      <c r="JC11" s="2" t="s">
        <v>1</v>
      </c>
      <c r="JD11" s="2">
        <v>0</v>
      </c>
      <c r="JE11" s="2" t="s">
        <v>1</v>
      </c>
      <c r="JF11" s="2" t="s">
        <v>1</v>
      </c>
      <c r="JG11" s="2" t="s">
        <v>1</v>
      </c>
      <c r="JH11" s="2" t="s">
        <v>1</v>
      </c>
      <c r="JI11" s="2" t="s">
        <v>1</v>
      </c>
      <c r="JJ11" s="2">
        <v>7294228.4100000001</v>
      </c>
      <c r="JK11" s="2">
        <v>87785.5</v>
      </c>
      <c r="JL11" s="2" t="s">
        <v>1</v>
      </c>
      <c r="JM11" s="2" t="s">
        <v>1</v>
      </c>
      <c r="JN11" s="2" t="s">
        <v>1</v>
      </c>
      <c r="JO11" s="2" t="s">
        <v>1</v>
      </c>
      <c r="JP11" s="2" t="s">
        <v>1</v>
      </c>
      <c r="JQ11" s="2">
        <v>51040</v>
      </c>
      <c r="JR11" s="2" t="s">
        <v>1</v>
      </c>
      <c r="JS11" s="2" t="s">
        <v>1</v>
      </c>
      <c r="JT11" s="2" t="s">
        <v>1</v>
      </c>
      <c r="JU11" s="2" t="s">
        <v>1</v>
      </c>
      <c r="JV11" s="2" t="s">
        <v>1</v>
      </c>
      <c r="JW11" s="2" t="s">
        <v>1</v>
      </c>
      <c r="JX11" s="2" t="s">
        <v>1</v>
      </c>
      <c r="JY11" s="2" t="s">
        <v>1</v>
      </c>
      <c r="JZ11" s="2" t="s">
        <v>1</v>
      </c>
      <c r="KA11" s="2" t="s">
        <v>1</v>
      </c>
      <c r="KB11" s="2" t="s">
        <v>1</v>
      </c>
      <c r="KC11" s="2" t="s">
        <v>1</v>
      </c>
      <c r="KD11" s="2" t="s">
        <v>1</v>
      </c>
      <c r="KE11" s="2" t="s">
        <v>1</v>
      </c>
      <c r="KF11" s="2" t="s">
        <v>1</v>
      </c>
      <c r="KG11" s="2" t="s">
        <v>1</v>
      </c>
      <c r="KH11" s="2" t="s">
        <v>1</v>
      </c>
      <c r="KI11" s="2" t="s">
        <v>1</v>
      </c>
      <c r="KJ11" s="2" t="s">
        <v>1</v>
      </c>
      <c r="KK11" s="2" t="s">
        <v>1</v>
      </c>
      <c r="KL11" s="2" t="s">
        <v>1</v>
      </c>
      <c r="KM11" s="2" t="s">
        <v>1</v>
      </c>
      <c r="KN11" s="2" t="s">
        <v>1</v>
      </c>
      <c r="KO11" s="2" t="s">
        <v>1</v>
      </c>
      <c r="KP11" s="2" t="s">
        <v>1</v>
      </c>
      <c r="KQ11" s="2" t="s">
        <v>1</v>
      </c>
      <c r="KR11" s="2" t="s">
        <v>1</v>
      </c>
      <c r="KS11" s="2" t="s">
        <v>1</v>
      </c>
    </row>
    <row r="12" spans="1:305" x14ac:dyDescent="0.3">
      <c r="A12" s="2" t="s">
        <v>7</v>
      </c>
      <c r="B12" s="2">
        <v>131</v>
      </c>
      <c r="C12" s="23">
        <f t="shared" si="25"/>
        <v>689540.84000000008</v>
      </c>
      <c r="D12" s="23">
        <f t="shared" si="26"/>
        <v>2571649.7400000002</v>
      </c>
      <c r="E12" s="23">
        <f t="shared" si="27"/>
        <v>19630.914045801528</v>
      </c>
      <c r="F12" s="23">
        <f t="shared" si="28"/>
        <v>2173091.06</v>
      </c>
      <c r="G12" s="23">
        <f t="shared" si="29"/>
        <v>272078.68</v>
      </c>
      <c r="H12" s="23">
        <f t="shared" si="30"/>
        <v>0</v>
      </c>
      <c r="I12" s="23">
        <f t="shared" si="31"/>
        <v>126480</v>
      </c>
      <c r="J12" s="23">
        <f t="shared" si="32"/>
        <v>965.49618320610682</v>
      </c>
      <c r="K12" s="23">
        <f t="shared" si="33"/>
        <v>126480</v>
      </c>
      <c r="L12" s="23">
        <f t="shared" si="34"/>
        <v>0</v>
      </c>
      <c r="M12" s="23">
        <f t="shared" si="35"/>
        <v>192078.68</v>
      </c>
      <c r="N12" s="23">
        <f t="shared" si="36"/>
        <v>16588.481374045801</v>
      </c>
      <c r="O12" s="23">
        <f t="shared" si="37"/>
        <v>535397.29999999993</v>
      </c>
      <c r="P12" s="23">
        <f t="shared" si="38"/>
        <v>413671.41</v>
      </c>
      <c r="Q12" s="23">
        <f t="shared" si="39"/>
        <v>910166.1</v>
      </c>
      <c r="R12" s="23">
        <f t="shared" si="40"/>
        <v>2120708.2599999998</v>
      </c>
      <c r="S12" s="23">
        <f t="shared" si="41"/>
        <v>16188.612671755724</v>
      </c>
      <c r="T12" s="23">
        <f t="shared" si="42"/>
        <v>52382.800000000279</v>
      </c>
      <c r="U12" s="7">
        <f t="shared" si="43"/>
        <v>2.4105202475960798E-2</v>
      </c>
      <c r="V12" s="23">
        <f t="shared" si="44"/>
        <v>22.8</v>
      </c>
      <c r="W12" s="23">
        <f t="shared" si="45"/>
        <v>52230</v>
      </c>
      <c r="X12" s="23">
        <f t="shared" si="46"/>
        <v>0</v>
      </c>
      <c r="Y12" s="23">
        <f t="shared" si="47"/>
        <v>130</v>
      </c>
      <c r="Z12" s="23">
        <f t="shared" si="48"/>
        <v>10603.41</v>
      </c>
      <c r="AA12" s="23">
        <f t="shared" si="49"/>
        <v>250870.04</v>
      </c>
      <c r="AB12" s="23">
        <f t="shared" si="50"/>
        <v>1882108.9000000001</v>
      </c>
      <c r="AC12" s="23">
        <f t="shared" si="51"/>
        <v>14367.243511450382</v>
      </c>
      <c r="AD12" s="23">
        <f t="shared" si="52"/>
        <v>1829697.4000000001</v>
      </c>
      <c r="AE12" s="23">
        <f t="shared" si="53"/>
        <v>13967.155725190842</v>
      </c>
      <c r="AF12" s="23">
        <f t="shared" si="54"/>
        <v>629636</v>
      </c>
      <c r="AG12" s="23">
        <f t="shared" si="55"/>
        <v>4806.3816793893129</v>
      </c>
      <c r="AH12" s="23">
        <f t="shared" si="56"/>
        <v>1131912.3999999999</v>
      </c>
      <c r="AI12" s="23">
        <f t="shared" si="57"/>
        <v>10272</v>
      </c>
      <c r="AJ12" s="23">
        <f t="shared" si="58"/>
        <v>57877</v>
      </c>
      <c r="AK12" s="23">
        <f t="shared" si="59"/>
        <v>52411.5</v>
      </c>
      <c r="AL12" s="23">
        <f t="shared" si="60"/>
        <v>400.08778625954199</v>
      </c>
      <c r="AM12" s="23">
        <f t="shared" si="61"/>
        <v>52411.5</v>
      </c>
      <c r="AN12" s="23">
        <f t="shared" si="62"/>
        <v>0</v>
      </c>
      <c r="AO12" s="2">
        <v>484943.17</v>
      </c>
      <c r="AP12" s="2">
        <v>10194.1</v>
      </c>
      <c r="AQ12" s="2">
        <v>40260.03</v>
      </c>
      <c r="AR12" s="2" t="s">
        <v>1</v>
      </c>
      <c r="AS12" s="2">
        <v>369591.41</v>
      </c>
      <c r="AT12" s="2">
        <v>44080</v>
      </c>
      <c r="AU12" s="2" t="s">
        <v>1</v>
      </c>
      <c r="AV12" s="2">
        <v>910166.1</v>
      </c>
      <c r="AW12" s="2" t="s">
        <v>1</v>
      </c>
      <c r="AX12" s="2" t="s">
        <v>1</v>
      </c>
      <c r="AY12" s="2" t="s">
        <v>1</v>
      </c>
      <c r="AZ12" s="2">
        <v>22.8</v>
      </c>
      <c r="BA12" s="2" t="s">
        <v>1</v>
      </c>
      <c r="BB12" s="2" t="s">
        <v>1</v>
      </c>
      <c r="BC12" s="2" t="s">
        <v>1</v>
      </c>
      <c r="BD12" s="2" t="s">
        <v>1</v>
      </c>
      <c r="BE12" s="2">
        <v>49950</v>
      </c>
      <c r="BF12" s="2">
        <v>2280</v>
      </c>
      <c r="BG12" s="2" t="s">
        <v>1</v>
      </c>
      <c r="BH12" s="2" t="s">
        <v>1</v>
      </c>
      <c r="BI12" s="2" t="s">
        <v>1</v>
      </c>
      <c r="BJ12" s="2" t="s">
        <v>1</v>
      </c>
      <c r="BK12" s="2" t="s">
        <v>1</v>
      </c>
      <c r="BL12" s="2" t="s">
        <v>1</v>
      </c>
      <c r="BM12" s="2" t="s">
        <v>1</v>
      </c>
      <c r="BN12" s="2" t="s">
        <v>1</v>
      </c>
      <c r="BO12" s="2" t="s">
        <v>1</v>
      </c>
      <c r="BP12" s="2">
        <v>130</v>
      </c>
      <c r="BQ12" s="2">
        <v>10603.41</v>
      </c>
      <c r="BR12" s="2" t="s">
        <v>1</v>
      </c>
      <c r="BS12" s="2" t="s">
        <v>1</v>
      </c>
      <c r="BT12" s="2">
        <v>250870.04</v>
      </c>
      <c r="BU12" s="2" t="s">
        <v>1</v>
      </c>
      <c r="BV12" s="2">
        <v>138448</v>
      </c>
      <c r="BW12" s="2">
        <v>15255</v>
      </c>
      <c r="BX12" s="2" t="s">
        <v>1</v>
      </c>
      <c r="BY12" s="2" t="s">
        <v>1</v>
      </c>
      <c r="BZ12" s="2" t="s">
        <v>1</v>
      </c>
      <c r="CA12" s="2" t="s">
        <v>1</v>
      </c>
      <c r="CB12" s="2" t="s">
        <v>1</v>
      </c>
      <c r="CC12" s="2">
        <v>20125</v>
      </c>
      <c r="CD12" s="2">
        <v>16900</v>
      </c>
      <c r="CE12" s="2" t="s">
        <v>1</v>
      </c>
      <c r="CF12" s="2" t="s">
        <v>1</v>
      </c>
      <c r="CG12" s="2">
        <v>1350.68</v>
      </c>
      <c r="CH12" s="2" t="s">
        <v>1</v>
      </c>
      <c r="CI12" s="2" t="s">
        <v>1</v>
      </c>
      <c r="CJ12" s="2" t="s">
        <v>1</v>
      </c>
      <c r="CK12" s="2" t="s">
        <v>1</v>
      </c>
      <c r="CL12" s="2" t="s">
        <v>1</v>
      </c>
      <c r="CM12" s="2" t="s">
        <v>1</v>
      </c>
      <c r="CN12" s="2" t="s">
        <v>1</v>
      </c>
      <c r="CO12" s="2" t="s">
        <v>1</v>
      </c>
      <c r="CP12" s="2" t="s">
        <v>1</v>
      </c>
      <c r="CQ12" s="2" t="s">
        <v>1</v>
      </c>
      <c r="CR12" s="2" t="s">
        <v>1</v>
      </c>
      <c r="CS12" s="2" t="s">
        <v>1</v>
      </c>
      <c r="CT12" s="2" t="s">
        <v>1</v>
      </c>
      <c r="CU12" s="2" t="s">
        <v>1</v>
      </c>
      <c r="CV12" s="2">
        <v>80000</v>
      </c>
      <c r="CW12" s="2" t="s">
        <v>1</v>
      </c>
      <c r="CX12" s="2" t="s">
        <v>1</v>
      </c>
      <c r="CY12" s="2" t="s">
        <v>1</v>
      </c>
      <c r="CZ12" s="2" t="s">
        <v>1</v>
      </c>
      <c r="DA12" s="2" t="s">
        <v>1</v>
      </c>
      <c r="DB12" s="2" t="s">
        <v>1</v>
      </c>
      <c r="DC12" s="2" t="s">
        <v>1</v>
      </c>
      <c r="DD12" s="2" t="s">
        <v>1</v>
      </c>
      <c r="DE12" s="2" t="s">
        <v>1</v>
      </c>
      <c r="DF12" s="2" t="s">
        <v>1</v>
      </c>
      <c r="DG12" s="2" t="s">
        <v>1</v>
      </c>
      <c r="DH12" s="2" t="s">
        <v>1</v>
      </c>
      <c r="DI12" s="2" t="s">
        <v>1</v>
      </c>
      <c r="DJ12" s="2" t="s">
        <v>1</v>
      </c>
      <c r="DK12" s="2" t="s">
        <v>1</v>
      </c>
      <c r="DL12" s="2" t="s">
        <v>1</v>
      </c>
      <c r="DM12" s="2" t="s">
        <v>1</v>
      </c>
      <c r="DN12" s="2" t="s">
        <v>1</v>
      </c>
      <c r="DO12" s="2" t="s">
        <v>1</v>
      </c>
      <c r="DP12" s="2" t="s">
        <v>1</v>
      </c>
      <c r="DQ12" s="2" t="s">
        <v>1</v>
      </c>
      <c r="DR12" s="2" t="s">
        <v>1</v>
      </c>
      <c r="DS12" s="2" t="s">
        <v>1</v>
      </c>
      <c r="DT12" s="2">
        <v>52530</v>
      </c>
      <c r="DU12" s="2">
        <v>60900</v>
      </c>
      <c r="DV12" s="2" t="s">
        <v>1</v>
      </c>
      <c r="DW12" s="2">
        <v>13050</v>
      </c>
      <c r="DX12" s="2" t="s">
        <v>1</v>
      </c>
      <c r="DY12" s="2" t="s">
        <v>1</v>
      </c>
      <c r="DZ12" s="2" t="s">
        <v>1</v>
      </c>
      <c r="EA12" s="2" t="s">
        <v>1</v>
      </c>
      <c r="EB12" s="2" t="s">
        <v>1</v>
      </c>
      <c r="EC12" s="2" t="s">
        <v>1</v>
      </c>
      <c r="ED12" s="2" t="s">
        <v>1</v>
      </c>
      <c r="EE12" s="2" t="s">
        <v>1</v>
      </c>
      <c r="EF12" s="2" t="s">
        <v>1</v>
      </c>
      <c r="EG12" s="2" t="s">
        <v>1</v>
      </c>
      <c r="EH12" s="2" t="s">
        <v>1</v>
      </c>
      <c r="EI12" s="2" t="s">
        <v>1</v>
      </c>
      <c r="EJ12" s="2" t="s">
        <v>1</v>
      </c>
      <c r="EK12" s="2" t="s">
        <v>1</v>
      </c>
      <c r="EL12" s="2" t="s">
        <v>1</v>
      </c>
      <c r="EM12" s="2" t="s">
        <v>1</v>
      </c>
      <c r="EN12" s="2" t="s">
        <v>1</v>
      </c>
      <c r="EO12" s="2" t="s">
        <v>1</v>
      </c>
      <c r="EP12" s="2">
        <v>2098</v>
      </c>
      <c r="EQ12" s="2">
        <v>159509</v>
      </c>
      <c r="ER12" s="2">
        <v>427206</v>
      </c>
      <c r="ES12" s="2" t="s">
        <v>1</v>
      </c>
      <c r="ET12" s="2" t="s">
        <v>1</v>
      </c>
      <c r="EU12" s="2" t="s">
        <v>1</v>
      </c>
      <c r="EV12" s="2" t="s">
        <v>1</v>
      </c>
      <c r="EW12" s="2" t="s">
        <v>1</v>
      </c>
      <c r="EX12" s="2">
        <v>38489</v>
      </c>
      <c r="EY12" s="2" t="s">
        <v>1</v>
      </c>
      <c r="EZ12" s="2">
        <v>714</v>
      </c>
      <c r="FA12" s="2">
        <v>1620</v>
      </c>
      <c r="FB12" s="2" t="s">
        <v>1</v>
      </c>
      <c r="FC12" s="2" t="s">
        <v>1</v>
      </c>
      <c r="FD12" s="2" t="s">
        <v>1</v>
      </c>
      <c r="FE12" s="2" t="s">
        <v>1</v>
      </c>
      <c r="FF12" s="2" t="s">
        <v>1</v>
      </c>
      <c r="FG12" s="2" t="s">
        <v>1</v>
      </c>
      <c r="FH12" s="2">
        <v>387</v>
      </c>
      <c r="FI12" s="2" t="s">
        <v>1</v>
      </c>
      <c r="FJ12" s="2" t="s">
        <v>1</v>
      </c>
      <c r="FK12" s="2">
        <v>7346</v>
      </c>
      <c r="FL12" s="2">
        <v>239834.25</v>
      </c>
      <c r="FM12" s="2">
        <v>55439</v>
      </c>
      <c r="FN12" s="2">
        <v>142368.28</v>
      </c>
      <c r="FO12" s="2" t="s">
        <v>1</v>
      </c>
      <c r="FP12" s="2" t="s">
        <v>1</v>
      </c>
      <c r="FQ12" s="2" t="s">
        <v>1</v>
      </c>
      <c r="FR12" s="2" t="s">
        <v>1</v>
      </c>
      <c r="FS12" s="2" t="s">
        <v>1</v>
      </c>
      <c r="FT12" s="2" t="s">
        <v>1</v>
      </c>
      <c r="FU12" s="2" t="s">
        <v>1</v>
      </c>
      <c r="FV12" s="2" t="s">
        <v>1</v>
      </c>
      <c r="FW12" s="2">
        <v>108827</v>
      </c>
      <c r="FX12" s="2" t="s">
        <v>1</v>
      </c>
      <c r="FY12" s="2">
        <v>14001</v>
      </c>
      <c r="FZ12" s="2" t="s">
        <v>1</v>
      </c>
      <c r="GA12" s="2" t="s">
        <v>1</v>
      </c>
      <c r="GB12" s="2">
        <v>3701</v>
      </c>
      <c r="GC12" s="2">
        <v>15141.36</v>
      </c>
      <c r="GD12" s="2">
        <v>20885.2</v>
      </c>
      <c r="GE12" s="2" t="s">
        <v>1</v>
      </c>
      <c r="GF12" s="2" t="s">
        <v>1</v>
      </c>
      <c r="GG12" s="2" t="s">
        <v>1</v>
      </c>
      <c r="GH12" s="2">
        <v>750</v>
      </c>
      <c r="GI12" s="2">
        <v>14523</v>
      </c>
      <c r="GJ12" s="2">
        <v>381028.31</v>
      </c>
      <c r="GK12" s="2">
        <v>28536</v>
      </c>
      <c r="GL12" s="2" t="s">
        <v>1</v>
      </c>
      <c r="GM12" s="2">
        <v>7190</v>
      </c>
      <c r="GN12" s="2">
        <v>32438</v>
      </c>
      <c r="GO12" s="2" t="s">
        <v>1</v>
      </c>
      <c r="GP12" s="2" t="s">
        <v>1</v>
      </c>
      <c r="GQ12" s="2" t="s">
        <v>1</v>
      </c>
      <c r="GR12" s="2" t="s">
        <v>1</v>
      </c>
      <c r="GS12" s="2" t="s">
        <v>1</v>
      </c>
      <c r="GT12" s="2">
        <v>30084</v>
      </c>
      <c r="GU12" s="2" t="s">
        <v>1</v>
      </c>
      <c r="GV12" s="2" t="s">
        <v>1</v>
      </c>
      <c r="GW12" s="2" t="s">
        <v>1</v>
      </c>
      <c r="GX12" s="2" t="s">
        <v>1</v>
      </c>
      <c r="GY12" s="2">
        <v>29433</v>
      </c>
      <c r="GZ12" s="2" t="s">
        <v>1</v>
      </c>
      <c r="HA12" s="2" t="s">
        <v>1</v>
      </c>
      <c r="HB12" s="2" t="s">
        <v>1</v>
      </c>
      <c r="HC12" s="2" t="s">
        <v>1</v>
      </c>
      <c r="HD12" s="2" t="s">
        <v>1</v>
      </c>
      <c r="HE12" s="2" t="s">
        <v>1</v>
      </c>
      <c r="HF12" s="2" t="s">
        <v>1</v>
      </c>
      <c r="HG12" s="2" t="s">
        <v>1</v>
      </c>
      <c r="HH12" s="2">
        <v>10000</v>
      </c>
      <c r="HI12" s="2" t="s">
        <v>1</v>
      </c>
      <c r="HJ12" s="2" t="s">
        <v>1</v>
      </c>
      <c r="HK12" s="2" t="s">
        <v>1</v>
      </c>
      <c r="HL12" s="2">
        <v>272</v>
      </c>
      <c r="HM12" s="2" t="s">
        <v>1</v>
      </c>
      <c r="HN12" s="2" t="s">
        <v>1</v>
      </c>
      <c r="HO12" s="2" t="s">
        <v>1</v>
      </c>
      <c r="HP12" s="2" t="s">
        <v>1</v>
      </c>
      <c r="HQ12" s="2">
        <v>8000</v>
      </c>
      <c r="HR12" s="2">
        <v>5720</v>
      </c>
      <c r="HS12" s="2" t="s">
        <v>1</v>
      </c>
      <c r="HT12" s="2" t="s">
        <v>1</v>
      </c>
      <c r="HU12" s="2" t="s">
        <v>1</v>
      </c>
      <c r="HV12" s="2" t="s">
        <v>1</v>
      </c>
      <c r="HW12" s="2" t="s">
        <v>1</v>
      </c>
      <c r="HX12" s="2" t="s">
        <v>1</v>
      </c>
      <c r="HY12" s="2" t="s">
        <v>1</v>
      </c>
      <c r="HZ12" s="2" t="s">
        <v>1</v>
      </c>
      <c r="IA12" s="2" t="s">
        <v>1</v>
      </c>
      <c r="IB12" s="2" t="s">
        <v>1</v>
      </c>
      <c r="IC12" s="2" t="s">
        <v>1</v>
      </c>
      <c r="ID12" s="2">
        <v>44080</v>
      </c>
      <c r="IE12" s="2" t="s">
        <v>1</v>
      </c>
      <c r="IF12" s="2">
        <v>77</v>
      </c>
      <c r="IG12" s="2" t="s">
        <v>1</v>
      </c>
      <c r="IH12" s="2" t="s">
        <v>1</v>
      </c>
      <c r="II12" s="2" t="s">
        <v>1</v>
      </c>
      <c r="IJ12" s="2" t="s">
        <v>1</v>
      </c>
      <c r="IK12" s="2" t="s">
        <v>1</v>
      </c>
      <c r="IL12" s="2" t="s">
        <v>1</v>
      </c>
      <c r="IM12" s="2" t="s">
        <v>1</v>
      </c>
      <c r="IN12" s="2" t="s">
        <v>1</v>
      </c>
      <c r="IO12" s="2" t="s">
        <v>1</v>
      </c>
      <c r="IP12" s="2" t="s">
        <v>1</v>
      </c>
      <c r="IQ12" s="2" t="s">
        <v>1</v>
      </c>
      <c r="IR12" s="2" t="s">
        <v>1</v>
      </c>
      <c r="IS12" s="2" t="s">
        <v>1</v>
      </c>
      <c r="IT12" s="2" t="s">
        <v>1</v>
      </c>
      <c r="IU12" s="2" t="s">
        <v>1</v>
      </c>
      <c r="IV12" s="2" t="s">
        <v>1</v>
      </c>
      <c r="IW12" s="2" t="s">
        <v>1</v>
      </c>
      <c r="IX12" s="2" t="s">
        <v>1</v>
      </c>
      <c r="IY12" s="2" t="s">
        <v>1</v>
      </c>
      <c r="IZ12" s="2" t="s">
        <v>1</v>
      </c>
      <c r="JA12" s="2" t="s">
        <v>1</v>
      </c>
      <c r="JB12" s="2" t="s">
        <v>1</v>
      </c>
      <c r="JC12" s="2" t="s">
        <v>1</v>
      </c>
      <c r="JD12" s="2" t="s">
        <v>1</v>
      </c>
      <c r="JE12" s="2" t="s">
        <v>1</v>
      </c>
      <c r="JF12" s="2" t="s">
        <v>1</v>
      </c>
      <c r="JG12" s="2" t="s">
        <v>1</v>
      </c>
      <c r="JH12" s="2" t="s">
        <v>1</v>
      </c>
      <c r="JI12" s="2" t="s">
        <v>1</v>
      </c>
      <c r="JJ12" s="2">
        <v>0</v>
      </c>
      <c r="JK12" s="2">
        <v>52411.5</v>
      </c>
      <c r="JL12" s="2" t="s">
        <v>1</v>
      </c>
      <c r="JM12" s="2" t="s">
        <v>1</v>
      </c>
      <c r="JN12" s="2" t="s">
        <v>1</v>
      </c>
      <c r="JO12" s="2" t="s">
        <v>1</v>
      </c>
      <c r="JP12" s="2" t="s">
        <v>1</v>
      </c>
      <c r="JQ12" s="2" t="s">
        <v>1</v>
      </c>
      <c r="JR12" s="2" t="s">
        <v>1</v>
      </c>
      <c r="JS12" s="2" t="s">
        <v>1</v>
      </c>
      <c r="JT12" s="2" t="s">
        <v>1</v>
      </c>
      <c r="JU12" s="2" t="s">
        <v>1</v>
      </c>
      <c r="JV12" s="2" t="s">
        <v>1</v>
      </c>
      <c r="JW12" s="2" t="s">
        <v>1</v>
      </c>
      <c r="JX12" s="2" t="s">
        <v>1</v>
      </c>
      <c r="JY12" s="2" t="s">
        <v>1</v>
      </c>
      <c r="JZ12" s="2" t="s">
        <v>1</v>
      </c>
      <c r="KA12" s="2" t="s">
        <v>1</v>
      </c>
      <c r="KB12" s="2" t="s">
        <v>1</v>
      </c>
      <c r="KC12" s="2" t="s">
        <v>1</v>
      </c>
      <c r="KD12" s="2" t="s">
        <v>1</v>
      </c>
      <c r="KE12" s="2" t="s">
        <v>1</v>
      </c>
      <c r="KF12" s="2" t="s">
        <v>1</v>
      </c>
      <c r="KG12" s="2" t="s">
        <v>1</v>
      </c>
      <c r="KH12" s="2" t="s">
        <v>1</v>
      </c>
      <c r="KI12" s="2" t="s">
        <v>1</v>
      </c>
      <c r="KJ12" s="2" t="s">
        <v>1</v>
      </c>
      <c r="KK12" s="2" t="s">
        <v>1</v>
      </c>
      <c r="KL12" s="2" t="s">
        <v>1</v>
      </c>
      <c r="KM12" s="2" t="s">
        <v>1</v>
      </c>
      <c r="KN12" s="2" t="s">
        <v>1</v>
      </c>
      <c r="KO12" s="2" t="s">
        <v>1</v>
      </c>
      <c r="KP12" s="2" t="s">
        <v>1</v>
      </c>
      <c r="KQ12" s="2" t="s">
        <v>1</v>
      </c>
      <c r="KR12" s="2" t="s">
        <v>1</v>
      </c>
      <c r="KS12" s="2" t="s">
        <v>1</v>
      </c>
    </row>
    <row r="13" spans="1:305" x14ac:dyDescent="0.3">
      <c r="A13" s="2" t="s">
        <v>8</v>
      </c>
      <c r="B13" s="2">
        <v>774</v>
      </c>
      <c r="C13" s="23">
        <f t="shared" si="25"/>
        <v>5201847.5300000012</v>
      </c>
      <c r="D13" s="23">
        <f t="shared" si="26"/>
        <v>19038350.77</v>
      </c>
      <c r="E13" s="23">
        <f t="shared" si="27"/>
        <v>24597.352416020673</v>
      </c>
      <c r="F13" s="23">
        <f t="shared" si="28"/>
        <v>12268975.199999999</v>
      </c>
      <c r="G13" s="23">
        <f t="shared" si="29"/>
        <v>3716924.0199999996</v>
      </c>
      <c r="H13" s="23">
        <f t="shared" si="30"/>
        <v>675780</v>
      </c>
      <c r="I13" s="23">
        <f t="shared" si="31"/>
        <v>2376671.5499999998</v>
      </c>
      <c r="J13" s="23">
        <f t="shared" si="32"/>
        <v>3070.6350775193796</v>
      </c>
      <c r="K13" s="23">
        <f t="shared" si="33"/>
        <v>1834389.3</v>
      </c>
      <c r="L13" s="23">
        <f t="shared" si="34"/>
        <v>542282.25</v>
      </c>
      <c r="M13" s="23">
        <f t="shared" si="35"/>
        <v>3087378.4699999997</v>
      </c>
      <c r="N13" s="23">
        <f t="shared" si="36"/>
        <v>15851.38914728682</v>
      </c>
      <c r="O13" s="23">
        <f t="shared" si="37"/>
        <v>2882303.39</v>
      </c>
      <c r="P13" s="23">
        <f t="shared" si="38"/>
        <v>2749336.31</v>
      </c>
      <c r="Q13" s="23">
        <f t="shared" si="39"/>
        <v>5412829.8499999996</v>
      </c>
      <c r="R13" s="23">
        <f t="shared" si="40"/>
        <v>11829236.800000001</v>
      </c>
      <c r="S13" s="23">
        <f t="shared" si="41"/>
        <v>15283.251679586565</v>
      </c>
      <c r="T13" s="23">
        <f t="shared" si="42"/>
        <v>439738.39999999851</v>
      </c>
      <c r="U13" s="7">
        <f t="shared" si="43"/>
        <v>3.5841493917112048E-2</v>
      </c>
      <c r="V13" s="23">
        <f t="shared" si="44"/>
        <v>414858.4</v>
      </c>
      <c r="W13" s="23">
        <f t="shared" si="45"/>
        <v>18950</v>
      </c>
      <c r="X13" s="23">
        <f t="shared" si="46"/>
        <v>0</v>
      </c>
      <c r="Y13" s="23">
        <f t="shared" si="47"/>
        <v>5930</v>
      </c>
      <c r="Z13" s="23">
        <f t="shared" si="48"/>
        <v>63112.299999999996</v>
      </c>
      <c r="AA13" s="23">
        <f t="shared" si="49"/>
        <v>721654.95</v>
      </c>
      <c r="AB13" s="23">
        <f t="shared" si="50"/>
        <v>13836503.239999998</v>
      </c>
      <c r="AC13" s="23">
        <f t="shared" si="51"/>
        <v>17876.619173126612</v>
      </c>
      <c r="AD13" s="23">
        <f t="shared" si="52"/>
        <v>9106816.7299999986</v>
      </c>
      <c r="AE13" s="23">
        <f t="shared" si="53"/>
        <v>11765.913087855295</v>
      </c>
      <c r="AF13" s="23">
        <f t="shared" si="54"/>
        <v>2613462.1800000002</v>
      </c>
      <c r="AG13" s="23">
        <f t="shared" si="55"/>
        <v>3376.5661240310078</v>
      </c>
      <c r="AH13" s="23">
        <f t="shared" si="56"/>
        <v>3894007.9899999993</v>
      </c>
      <c r="AI13" s="23">
        <f t="shared" si="57"/>
        <v>85000</v>
      </c>
      <c r="AJ13" s="23">
        <f t="shared" si="58"/>
        <v>2494182.56</v>
      </c>
      <c r="AK13" s="23">
        <f t="shared" si="59"/>
        <v>4729686.51</v>
      </c>
      <c r="AL13" s="23">
        <f t="shared" si="60"/>
        <v>6110.7060852713175</v>
      </c>
      <c r="AM13" s="23">
        <f t="shared" si="61"/>
        <v>2645777.3899999997</v>
      </c>
      <c r="AN13" s="23">
        <f t="shared" si="62"/>
        <v>2083909.12</v>
      </c>
      <c r="AO13" s="2">
        <v>2582155.79</v>
      </c>
      <c r="AP13" s="2">
        <v>60625.96</v>
      </c>
      <c r="AQ13" s="2">
        <v>239521.64</v>
      </c>
      <c r="AR13" s="2" t="s">
        <v>1</v>
      </c>
      <c r="AS13" s="2">
        <v>2199286.31</v>
      </c>
      <c r="AT13" s="2">
        <v>550050</v>
      </c>
      <c r="AU13" s="2" t="s">
        <v>1</v>
      </c>
      <c r="AV13" s="2">
        <v>5412829.8499999996</v>
      </c>
      <c r="AW13" s="2" t="s">
        <v>1</v>
      </c>
      <c r="AX13" s="2" t="s">
        <v>1</v>
      </c>
      <c r="AY13" s="2" t="s">
        <v>1</v>
      </c>
      <c r="AZ13" s="2">
        <v>5925.9</v>
      </c>
      <c r="BA13" s="2">
        <v>49.5</v>
      </c>
      <c r="BB13" s="2" t="s">
        <v>1</v>
      </c>
      <c r="BC13" s="2">
        <v>408883</v>
      </c>
      <c r="BD13" s="2" t="s">
        <v>1</v>
      </c>
      <c r="BE13" s="2" t="s">
        <v>1</v>
      </c>
      <c r="BF13" s="2">
        <v>18950</v>
      </c>
      <c r="BG13" s="2" t="s">
        <v>1</v>
      </c>
      <c r="BH13" s="2">
        <v>0</v>
      </c>
      <c r="BI13" s="2" t="s">
        <v>1</v>
      </c>
      <c r="BJ13" s="2" t="s">
        <v>1</v>
      </c>
      <c r="BK13" s="2" t="s">
        <v>1</v>
      </c>
      <c r="BL13" s="2" t="s">
        <v>1</v>
      </c>
      <c r="BM13" s="2" t="s">
        <v>1</v>
      </c>
      <c r="BN13" s="2" t="s">
        <v>1</v>
      </c>
      <c r="BO13" s="2" t="s">
        <v>1</v>
      </c>
      <c r="BP13" s="2">
        <v>5930</v>
      </c>
      <c r="BQ13" s="2">
        <v>63071.7</v>
      </c>
      <c r="BR13" s="2">
        <v>40.6</v>
      </c>
      <c r="BS13" s="2" t="s">
        <v>1</v>
      </c>
      <c r="BT13" s="2">
        <v>721654.95</v>
      </c>
      <c r="BU13" s="2" t="s">
        <v>1</v>
      </c>
      <c r="BV13" s="2">
        <v>1443420.13</v>
      </c>
      <c r="BW13" s="2" t="s">
        <v>1</v>
      </c>
      <c r="BX13" s="2">
        <v>53071</v>
      </c>
      <c r="BY13" s="2" t="s">
        <v>1</v>
      </c>
      <c r="BZ13" s="2" t="s">
        <v>1</v>
      </c>
      <c r="CA13" s="2" t="s">
        <v>1</v>
      </c>
      <c r="CB13" s="2" t="s">
        <v>1</v>
      </c>
      <c r="CC13" s="2">
        <v>1180118</v>
      </c>
      <c r="CD13" s="2">
        <v>407561</v>
      </c>
      <c r="CE13" s="2" t="s">
        <v>1</v>
      </c>
      <c r="CF13" s="2" t="s">
        <v>1</v>
      </c>
      <c r="CG13" s="2">
        <v>3208.34</v>
      </c>
      <c r="CH13" s="2" t="s">
        <v>1</v>
      </c>
      <c r="CI13" s="2" t="s">
        <v>1</v>
      </c>
      <c r="CJ13" s="2" t="s">
        <v>1</v>
      </c>
      <c r="CK13" s="2" t="s">
        <v>1</v>
      </c>
      <c r="CL13" s="2" t="s">
        <v>1</v>
      </c>
      <c r="CM13" s="2" t="s">
        <v>1</v>
      </c>
      <c r="CN13" s="2" t="s">
        <v>1</v>
      </c>
      <c r="CO13" s="2" t="s">
        <v>1</v>
      </c>
      <c r="CP13" s="2" t="s">
        <v>1</v>
      </c>
      <c r="CQ13" s="2" t="s">
        <v>1</v>
      </c>
      <c r="CR13" s="2" t="s">
        <v>1</v>
      </c>
      <c r="CS13" s="2" t="s">
        <v>1</v>
      </c>
      <c r="CT13" s="2">
        <v>494322.55</v>
      </c>
      <c r="CU13" s="2">
        <v>0</v>
      </c>
      <c r="CV13" s="2" t="s">
        <v>1</v>
      </c>
      <c r="CW13" s="2" t="s">
        <v>1</v>
      </c>
      <c r="CX13" s="2">
        <v>135223</v>
      </c>
      <c r="CY13" s="2" t="s">
        <v>1</v>
      </c>
      <c r="CZ13" s="2" t="s">
        <v>1</v>
      </c>
      <c r="DA13" s="2" t="s">
        <v>1</v>
      </c>
      <c r="DB13" s="2" t="s">
        <v>1</v>
      </c>
      <c r="DC13" s="2" t="s">
        <v>1</v>
      </c>
      <c r="DD13" s="2" t="s">
        <v>1</v>
      </c>
      <c r="DE13" s="2" t="s">
        <v>1</v>
      </c>
      <c r="DF13" s="2" t="s">
        <v>1</v>
      </c>
      <c r="DG13" s="2" t="s">
        <v>1</v>
      </c>
      <c r="DH13" s="2" t="s">
        <v>1</v>
      </c>
      <c r="DI13" s="2" t="s">
        <v>1</v>
      </c>
      <c r="DJ13" s="2">
        <v>675780</v>
      </c>
      <c r="DK13" s="2" t="s">
        <v>1</v>
      </c>
      <c r="DL13" s="2" t="s">
        <v>1</v>
      </c>
      <c r="DM13" s="2" t="s">
        <v>1</v>
      </c>
      <c r="DN13" s="2" t="s">
        <v>1</v>
      </c>
      <c r="DO13" s="2" t="s">
        <v>1</v>
      </c>
      <c r="DP13" s="2" t="s">
        <v>1</v>
      </c>
      <c r="DQ13" s="2" t="s">
        <v>1</v>
      </c>
      <c r="DR13" s="2" t="s">
        <v>1</v>
      </c>
      <c r="DS13" s="2" t="s">
        <v>1</v>
      </c>
      <c r="DT13" s="2">
        <v>337650</v>
      </c>
      <c r="DU13" s="2">
        <v>157100</v>
      </c>
      <c r="DV13" s="2" t="s">
        <v>1</v>
      </c>
      <c r="DW13" s="2">
        <v>1086402.3</v>
      </c>
      <c r="DX13" s="2" t="s">
        <v>1</v>
      </c>
      <c r="DY13" s="2" t="s">
        <v>1</v>
      </c>
      <c r="DZ13" s="2">
        <v>253237</v>
      </c>
      <c r="EA13" s="2" t="s">
        <v>1</v>
      </c>
      <c r="EB13" s="2" t="s">
        <v>1</v>
      </c>
      <c r="EC13" s="2" t="s">
        <v>1</v>
      </c>
      <c r="ED13" s="2" t="s">
        <v>1</v>
      </c>
      <c r="EE13" s="2" t="s">
        <v>1</v>
      </c>
      <c r="EF13" s="2" t="s">
        <v>1</v>
      </c>
      <c r="EG13" s="2" t="s">
        <v>1</v>
      </c>
      <c r="EH13" s="2" t="s">
        <v>1</v>
      </c>
      <c r="EI13" s="2">
        <v>482282.25</v>
      </c>
      <c r="EJ13" s="2">
        <v>0</v>
      </c>
      <c r="EK13" s="2">
        <v>60000</v>
      </c>
      <c r="EL13" s="2" t="s">
        <v>1</v>
      </c>
      <c r="EM13" s="2" t="s">
        <v>1</v>
      </c>
      <c r="EN13" s="2" t="s">
        <v>1</v>
      </c>
      <c r="EO13" s="2">
        <v>865320</v>
      </c>
      <c r="EP13" s="2">
        <v>10136.18</v>
      </c>
      <c r="EQ13" s="2">
        <v>248661</v>
      </c>
      <c r="ER13" s="2">
        <v>755546</v>
      </c>
      <c r="ES13" s="2" t="s">
        <v>1</v>
      </c>
      <c r="ET13" s="2" t="s">
        <v>1</v>
      </c>
      <c r="EU13" s="2">
        <v>275712</v>
      </c>
      <c r="EV13" s="2">
        <v>0</v>
      </c>
      <c r="EW13" s="2">
        <v>305318</v>
      </c>
      <c r="EX13" s="2">
        <v>145623</v>
      </c>
      <c r="EY13" s="2">
        <v>3700</v>
      </c>
      <c r="EZ13" s="2">
        <v>3446</v>
      </c>
      <c r="FA13" s="2" t="s">
        <v>1</v>
      </c>
      <c r="FB13" s="2" t="s">
        <v>1</v>
      </c>
      <c r="FC13" s="2" t="s">
        <v>1</v>
      </c>
      <c r="FD13" s="2" t="s">
        <v>1</v>
      </c>
      <c r="FE13" s="2" t="s">
        <v>1</v>
      </c>
      <c r="FF13" s="2" t="s">
        <v>1</v>
      </c>
      <c r="FG13" s="2">
        <v>3866</v>
      </c>
      <c r="FH13" s="2" t="s">
        <v>1</v>
      </c>
      <c r="FI13" s="2" t="s">
        <v>1</v>
      </c>
      <c r="FJ13" s="2" t="s">
        <v>1</v>
      </c>
      <c r="FK13" s="2">
        <v>8247.48</v>
      </c>
      <c r="FL13" s="2">
        <v>60400.5</v>
      </c>
      <c r="FM13" s="2" t="s">
        <v>1</v>
      </c>
      <c r="FN13" s="2">
        <v>178177.8</v>
      </c>
      <c r="FO13" s="2">
        <v>19655.52</v>
      </c>
      <c r="FP13" s="2" t="s">
        <v>1</v>
      </c>
      <c r="FQ13" s="2" t="s">
        <v>1</v>
      </c>
      <c r="FR13" s="2" t="s">
        <v>1</v>
      </c>
      <c r="FS13" s="2" t="s">
        <v>1</v>
      </c>
      <c r="FT13" s="2">
        <v>352</v>
      </c>
      <c r="FU13" s="2" t="s">
        <v>1</v>
      </c>
      <c r="FV13" s="2" t="s">
        <v>1</v>
      </c>
      <c r="FW13" s="2">
        <v>342250.13</v>
      </c>
      <c r="FX13" s="2">
        <v>10443</v>
      </c>
      <c r="FY13" s="2">
        <v>42830</v>
      </c>
      <c r="FZ13" s="2" t="s">
        <v>1</v>
      </c>
      <c r="GA13" s="2" t="s">
        <v>1</v>
      </c>
      <c r="GB13" s="2">
        <v>4168</v>
      </c>
      <c r="GC13" s="2">
        <v>30266.82</v>
      </c>
      <c r="GD13" s="2">
        <v>81565</v>
      </c>
      <c r="GE13" s="2" t="s">
        <v>1</v>
      </c>
      <c r="GF13" s="2" t="s">
        <v>1</v>
      </c>
      <c r="GG13" s="2">
        <v>10890</v>
      </c>
      <c r="GH13" s="2">
        <v>6180</v>
      </c>
      <c r="GI13" s="2">
        <v>47336.14</v>
      </c>
      <c r="GJ13" s="2">
        <v>1857443.13</v>
      </c>
      <c r="GK13" s="2">
        <v>1142995.47</v>
      </c>
      <c r="GL13" s="2" t="s">
        <v>1</v>
      </c>
      <c r="GM13" s="2">
        <v>2960</v>
      </c>
      <c r="GN13" s="2">
        <v>18181</v>
      </c>
      <c r="GO13" s="2">
        <v>2190</v>
      </c>
      <c r="GP13" s="2" t="s">
        <v>1</v>
      </c>
      <c r="GQ13" s="2" t="s">
        <v>1</v>
      </c>
      <c r="GR13" s="2">
        <v>4292</v>
      </c>
      <c r="GS13" s="2" t="s">
        <v>1</v>
      </c>
      <c r="GT13" s="2" t="s">
        <v>1</v>
      </c>
      <c r="GU13" s="2" t="s">
        <v>1</v>
      </c>
      <c r="GV13" s="2" t="s">
        <v>1</v>
      </c>
      <c r="GW13" s="2" t="s">
        <v>1</v>
      </c>
      <c r="GX13" s="2" t="s">
        <v>1</v>
      </c>
      <c r="GY13" s="2">
        <v>19318</v>
      </c>
      <c r="GZ13" s="2" t="s">
        <v>1</v>
      </c>
      <c r="HA13" s="2" t="s">
        <v>1</v>
      </c>
      <c r="HB13" s="2" t="s">
        <v>1</v>
      </c>
      <c r="HC13" s="2" t="s">
        <v>1</v>
      </c>
      <c r="HD13" s="2" t="s">
        <v>1</v>
      </c>
      <c r="HE13" s="2" t="s">
        <v>1</v>
      </c>
      <c r="HF13" s="2" t="s">
        <v>1</v>
      </c>
      <c r="HG13" s="2">
        <v>2000</v>
      </c>
      <c r="HH13" s="2">
        <v>45000</v>
      </c>
      <c r="HI13" s="2">
        <v>25000</v>
      </c>
      <c r="HJ13" s="2" t="s">
        <v>1</v>
      </c>
      <c r="HK13" s="2" t="s">
        <v>1</v>
      </c>
      <c r="HL13" s="2">
        <v>11000</v>
      </c>
      <c r="HM13" s="2" t="s">
        <v>1</v>
      </c>
      <c r="HN13" s="2">
        <v>2000</v>
      </c>
      <c r="HO13" s="2" t="s">
        <v>1</v>
      </c>
      <c r="HP13" s="2" t="s">
        <v>1</v>
      </c>
      <c r="HQ13" s="2">
        <v>2324</v>
      </c>
      <c r="HR13" s="2">
        <v>51612</v>
      </c>
      <c r="HS13" s="2" t="s">
        <v>1</v>
      </c>
      <c r="HT13" s="2" t="s">
        <v>1</v>
      </c>
      <c r="HU13" s="2">
        <v>600000</v>
      </c>
      <c r="HV13" s="2" t="s">
        <v>1</v>
      </c>
      <c r="HW13" s="2" t="s">
        <v>1</v>
      </c>
      <c r="HX13" s="2">
        <v>936402.3</v>
      </c>
      <c r="HY13" s="2" t="s">
        <v>1</v>
      </c>
      <c r="HZ13" s="2" t="s">
        <v>1</v>
      </c>
      <c r="IA13" s="2" t="s">
        <v>1</v>
      </c>
      <c r="IB13" s="2" t="s">
        <v>1</v>
      </c>
      <c r="IC13" s="2" t="s">
        <v>1</v>
      </c>
      <c r="ID13" s="2">
        <v>902489.26</v>
      </c>
      <c r="IE13" s="2" t="s">
        <v>1</v>
      </c>
      <c r="IF13" s="2" t="s">
        <v>1</v>
      </c>
      <c r="IG13" s="2" t="s">
        <v>1</v>
      </c>
      <c r="IH13" s="2">
        <v>1355</v>
      </c>
      <c r="II13" s="2" t="s">
        <v>1</v>
      </c>
      <c r="IJ13" s="2" t="s">
        <v>1</v>
      </c>
      <c r="IK13" s="2" t="s">
        <v>1</v>
      </c>
      <c r="IL13" s="2">
        <v>10164</v>
      </c>
      <c r="IM13" s="2" t="s">
        <v>1</v>
      </c>
      <c r="IN13" s="2" t="s">
        <v>1</v>
      </c>
      <c r="IO13" s="2">
        <v>10000</v>
      </c>
      <c r="IP13" s="2" t="s">
        <v>1</v>
      </c>
      <c r="IQ13" s="2" t="s">
        <v>1</v>
      </c>
      <c r="IR13" s="2" t="s">
        <v>1</v>
      </c>
      <c r="IS13" s="2" t="s">
        <v>1</v>
      </c>
      <c r="IT13" s="2" t="s">
        <v>1</v>
      </c>
      <c r="IU13" s="2" t="s">
        <v>1</v>
      </c>
      <c r="IV13" s="2" t="s">
        <v>1</v>
      </c>
      <c r="IW13" s="2" t="s">
        <v>1</v>
      </c>
      <c r="IX13" s="2" t="s">
        <v>1</v>
      </c>
      <c r="IY13" s="2" t="s">
        <v>1</v>
      </c>
      <c r="IZ13" s="2" t="s">
        <v>1</v>
      </c>
      <c r="JA13" s="2" t="s">
        <v>1</v>
      </c>
      <c r="JB13" s="2" t="s">
        <v>1</v>
      </c>
      <c r="JC13" s="2" t="s">
        <v>1</v>
      </c>
      <c r="JD13" s="2">
        <v>0</v>
      </c>
      <c r="JE13" s="2" t="s">
        <v>1</v>
      </c>
      <c r="JF13" s="2">
        <v>0</v>
      </c>
      <c r="JG13" s="2" t="s">
        <v>1</v>
      </c>
      <c r="JH13" s="2" t="s">
        <v>1</v>
      </c>
      <c r="JI13" s="2">
        <v>0</v>
      </c>
      <c r="JJ13" s="2">
        <v>2513222.59</v>
      </c>
      <c r="JK13" s="2">
        <v>102224.8</v>
      </c>
      <c r="JL13" s="2" t="s">
        <v>1</v>
      </c>
      <c r="JM13" s="2" t="s">
        <v>1</v>
      </c>
      <c r="JN13" s="2" t="s">
        <v>1</v>
      </c>
      <c r="JO13" s="2" t="s">
        <v>1</v>
      </c>
      <c r="JP13" s="2" t="s">
        <v>1</v>
      </c>
      <c r="JQ13" s="2">
        <v>30330</v>
      </c>
      <c r="JR13" s="2" t="s">
        <v>1</v>
      </c>
      <c r="JS13" s="2" t="s">
        <v>1</v>
      </c>
      <c r="JT13" s="2" t="s">
        <v>1</v>
      </c>
      <c r="JU13" s="2" t="s">
        <v>1</v>
      </c>
      <c r="JV13" s="2" t="s">
        <v>1</v>
      </c>
      <c r="JW13" s="2" t="s">
        <v>1</v>
      </c>
      <c r="JX13" s="2" t="s">
        <v>1</v>
      </c>
      <c r="JY13" s="2">
        <v>25391</v>
      </c>
      <c r="JZ13" s="2" t="s">
        <v>1</v>
      </c>
      <c r="KA13" s="2">
        <v>343590</v>
      </c>
      <c r="KB13" s="2" t="s">
        <v>1</v>
      </c>
      <c r="KC13" s="2" t="s">
        <v>1</v>
      </c>
      <c r="KD13" s="2" t="s">
        <v>1</v>
      </c>
      <c r="KE13" s="2">
        <v>350900</v>
      </c>
      <c r="KF13" s="2" t="s">
        <v>1</v>
      </c>
      <c r="KG13" s="2" t="s">
        <v>1</v>
      </c>
      <c r="KH13" s="2">
        <v>881745.87</v>
      </c>
      <c r="KI13" s="2" t="s">
        <v>1</v>
      </c>
      <c r="KJ13" s="2">
        <v>482282.25</v>
      </c>
      <c r="KK13" s="2" t="s">
        <v>1</v>
      </c>
      <c r="KL13" s="2" t="s">
        <v>1</v>
      </c>
      <c r="KM13" s="2" t="s">
        <v>1</v>
      </c>
      <c r="KN13" s="2" t="s">
        <v>1</v>
      </c>
      <c r="KO13" s="2" t="s">
        <v>1</v>
      </c>
      <c r="KP13" s="2" t="s">
        <v>1</v>
      </c>
      <c r="KQ13" s="2" t="s">
        <v>1</v>
      </c>
      <c r="KR13" s="2" t="s">
        <v>1</v>
      </c>
      <c r="KS13" s="2" t="s">
        <v>1</v>
      </c>
    </row>
    <row r="14" spans="1:305" x14ac:dyDescent="0.3">
      <c r="A14" s="2" t="s">
        <v>9</v>
      </c>
      <c r="B14" s="2">
        <v>192</v>
      </c>
      <c r="C14" s="23">
        <f t="shared" si="25"/>
        <v>306476.30000000121</v>
      </c>
      <c r="D14" s="23">
        <f t="shared" si="26"/>
        <v>4169938.6600000006</v>
      </c>
      <c r="E14" s="23">
        <f t="shared" si="27"/>
        <v>21718.430520833335</v>
      </c>
      <c r="F14" s="23">
        <f t="shared" si="28"/>
        <v>3266790.2700000005</v>
      </c>
      <c r="G14" s="23">
        <f t="shared" si="29"/>
        <v>448169.39</v>
      </c>
      <c r="H14" s="23">
        <f t="shared" si="30"/>
        <v>0</v>
      </c>
      <c r="I14" s="23">
        <f t="shared" si="31"/>
        <v>454979</v>
      </c>
      <c r="J14" s="23">
        <f t="shared" si="32"/>
        <v>2369.6822916666665</v>
      </c>
      <c r="K14" s="23">
        <f t="shared" si="33"/>
        <v>144979</v>
      </c>
      <c r="L14" s="23">
        <f t="shared" si="34"/>
        <v>310000</v>
      </c>
      <c r="M14" s="23">
        <f t="shared" si="35"/>
        <v>333974.39</v>
      </c>
      <c r="N14" s="23">
        <f t="shared" si="36"/>
        <v>17014.532656250001</v>
      </c>
      <c r="O14" s="23">
        <f t="shared" si="37"/>
        <v>761285.5</v>
      </c>
      <c r="P14" s="23">
        <f t="shared" si="38"/>
        <v>660988.87</v>
      </c>
      <c r="Q14" s="23">
        <f t="shared" si="39"/>
        <v>1432492.24</v>
      </c>
      <c r="R14" s="23">
        <f t="shared" si="40"/>
        <v>3186740.2700000005</v>
      </c>
      <c r="S14" s="23">
        <f t="shared" si="41"/>
        <v>16597.605572916669</v>
      </c>
      <c r="T14" s="23">
        <f t="shared" si="42"/>
        <v>80050</v>
      </c>
      <c r="U14" s="7">
        <f t="shared" si="43"/>
        <v>2.4504174857849073E-2</v>
      </c>
      <c r="V14" s="23">
        <f t="shared" si="44"/>
        <v>76500</v>
      </c>
      <c r="W14" s="23">
        <f t="shared" si="45"/>
        <v>2950</v>
      </c>
      <c r="X14" s="23">
        <f t="shared" si="46"/>
        <v>0</v>
      </c>
      <c r="Y14" s="23">
        <f t="shared" si="47"/>
        <v>600</v>
      </c>
      <c r="Z14" s="23">
        <f t="shared" si="48"/>
        <v>16660.169999999998</v>
      </c>
      <c r="AA14" s="23">
        <f t="shared" si="49"/>
        <v>315313.49</v>
      </c>
      <c r="AB14" s="23">
        <f t="shared" si="50"/>
        <v>3863462.3599999994</v>
      </c>
      <c r="AC14" s="23">
        <f t="shared" si="51"/>
        <v>20122.199791666662</v>
      </c>
      <c r="AD14" s="23">
        <f t="shared" si="52"/>
        <v>2702033.3599999994</v>
      </c>
      <c r="AE14" s="23">
        <f t="shared" si="53"/>
        <v>14073.090416666664</v>
      </c>
      <c r="AF14" s="23">
        <f t="shared" si="54"/>
        <v>781877.67999999993</v>
      </c>
      <c r="AG14" s="23">
        <f t="shared" si="55"/>
        <v>4072.279583333333</v>
      </c>
      <c r="AH14" s="23">
        <f t="shared" si="56"/>
        <v>1575187.68</v>
      </c>
      <c r="AI14" s="23">
        <f t="shared" si="57"/>
        <v>17860</v>
      </c>
      <c r="AJ14" s="23">
        <f t="shared" si="58"/>
        <v>122159</v>
      </c>
      <c r="AK14" s="23">
        <f t="shared" si="59"/>
        <v>1161429</v>
      </c>
      <c r="AL14" s="23">
        <f t="shared" si="60"/>
        <v>6049.109375</v>
      </c>
      <c r="AM14" s="23">
        <f t="shared" si="61"/>
        <v>1154829</v>
      </c>
      <c r="AN14" s="23">
        <f t="shared" si="62"/>
        <v>6600</v>
      </c>
      <c r="AO14" s="2">
        <v>681926.45</v>
      </c>
      <c r="AP14" s="2">
        <v>16043.8</v>
      </c>
      <c r="AQ14" s="2">
        <v>63315.25</v>
      </c>
      <c r="AR14" s="2" t="s">
        <v>1</v>
      </c>
      <c r="AS14" s="2">
        <v>580998.87</v>
      </c>
      <c r="AT14" s="2">
        <v>79990</v>
      </c>
      <c r="AU14" s="2" t="s">
        <v>1</v>
      </c>
      <c r="AV14" s="2">
        <v>1432492.24</v>
      </c>
      <c r="AW14" s="2" t="s">
        <v>1</v>
      </c>
      <c r="AX14" s="2" t="s">
        <v>1</v>
      </c>
      <c r="AY14" s="2" t="s">
        <v>1</v>
      </c>
      <c r="AZ14" s="2" t="s">
        <v>1</v>
      </c>
      <c r="BA14" s="2" t="s">
        <v>1</v>
      </c>
      <c r="BB14" s="2" t="s">
        <v>1</v>
      </c>
      <c r="BC14" s="2">
        <v>76500</v>
      </c>
      <c r="BD14" s="2" t="s">
        <v>1</v>
      </c>
      <c r="BE14" s="2" t="s">
        <v>1</v>
      </c>
      <c r="BF14" s="2">
        <v>2950</v>
      </c>
      <c r="BG14" s="2" t="s">
        <v>1</v>
      </c>
      <c r="BH14" s="2" t="s">
        <v>1</v>
      </c>
      <c r="BI14" s="2" t="s">
        <v>1</v>
      </c>
      <c r="BJ14" s="2" t="s">
        <v>1</v>
      </c>
      <c r="BK14" s="2" t="s">
        <v>1</v>
      </c>
      <c r="BL14" s="2" t="s">
        <v>1</v>
      </c>
      <c r="BM14" s="2" t="s">
        <v>1</v>
      </c>
      <c r="BN14" s="2" t="s">
        <v>1</v>
      </c>
      <c r="BO14" s="2" t="s">
        <v>1</v>
      </c>
      <c r="BP14" s="2">
        <v>600</v>
      </c>
      <c r="BQ14" s="2">
        <v>16649.099999999999</v>
      </c>
      <c r="BR14" s="2">
        <v>11.07</v>
      </c>
      <c r="BS14" s="2" t="s">
        <v>1</v>
      </c>
      <c r="BT14" s="2">
        <v>315313.49</v>
      </c>
      <c r="BU14" s="2" t="s">
        <v>1</v>
      </c>
      <c r="BV14" s="2">
        <v>165415.66</v>
      </c>
      <c r="BW14" s="2" t="s">
        <v>1</v>
      </c>
      <c r="BX14" s="2" t="s">
        <v>1</v>
      </c>
      <c r="BY14" s="2" t="s">
        <v>1</v>
      </c>
      <c r="BZ14" s="2" t="s">
        <v>1</v>
      </c>
      <c r="CA14" s="2" t="s">
        <v>1</v>
      </c>
      <c r="CB14" s="2" t="s">
        <v>1</v>
      </c>
      <c r="CC14" s="2">
        <v>160556</v>
      </c>
      <c r="CD14" s="2">
        <v>1617</v>
      </c>
      <c r="CE14" s="2" t="s">
        <v>1</v>
      </c>
      <c r="CF14" s="2">
        <v>3500</v>
      </c>
      <c r="CG14" s="2">
        <v>2885.73</v>
      </c>
      <c r="CH14" s="2" t="s">
        <v>1</v>
      </c>
      <c r="CI14" s="2" t="s">
        <v>1</v>
      </c>
      <c r="CJ14" s="2" t="s">
        <v>1</v>
      </c>
      <c r="CK14" s="2" t="s">
        <v>1</v>
      </c>
      <c r="CL14" s="2" t="s">
        <v>1</v>
      </c>
      <c r="CM14" s="2" t="s">
        <v>1</v>
      </c>
      <c r="CN14" s="2" t="s">
        <v>1</v>
      </c>
      <c r="CO14" s="2" t="s">
        <v>1</v>
      </c>
      <c r="CP14" s="2" t="s">
        <v>1</v>
      </c>
      <c r="CQ14" s="2" t="s">
        <v>1</v>
      </c>
      <c r="CR14" s="2" t="s">
        <v>1</v>
      </c>
      <c r="CS14" s="2" t="s">
        <v>1</v>
      </c>
      <c r="CT14" s="2" t="s">
        <v>1</v>
      </c>
      <c r="CU14" s="2" t="s">
        <v>1</v>
      </c>
      <c r="CV14" s="2" t="s">
        <v>1</v>
      </c>
      <c r="CW14" s="2" t="s">
        <v>1</v>
      </c>
      <c r="CX14" s="2">
        <v>14195</v>
      </c>
      <c r="CY14" s="2" t="s">
        <v>1</v>
      </c>
      <c r="CZ14" s="2" t="s">
        <v>1</v>
      </c>
      <c r="DA14" s="2" t="s">
        <v>1</v>
      </c>
      <c r="DB14" s="2" t="s">
        <v>1</v>
      </c>
      <c r="DC14" s="2" t="s">
        <v>1</v>
      </c>
      <c r="DD14" s="2">
        <v>100000</v>
      </c>
      <c r="DE14" s="2" t="s">
        <v>1</v>
      </c>
      <c r="DF14" s="2" t="s">
        <v>1</v>
      </c>
      <c r="DG14" s="2" t="s">
        <v>1</v>
      </c>
      <c r="DH14" s="2" t="s">
        <v>1</v>
      </c>
      <c r="DI14" s="2" t="s">
        <v>1</v>
      </c>
      <c r="DJ14" s="2" t="s">
        <v>1</v>
      </c>
      <c r="DK14" s="2" t="s">
        <v>1</v>
      </c>
      <c r="DL14" s="2" t="s">
        <v>1</v>
      </c>
      <c r="DM14" s="2" t="s">
        <v>1</v>
      </c>
      <c r="DN14" s="2" t="s">
        <v>1</v>
      </c>
      <c r="DO14" s="2" t="s">
        <v>1</v>
      </c>
      <c r="DP14" s="2" t="s">
        <v>1</v>
      </c>
      <c r="DQ14" s="2" t="s">
        <v>1</v>
      </c>
      <c r="DR14" s="2" t="s">
        <v>1</v>
      </c>
      <c r="DS14" s="2" t="s">
        <v>1</v>
      </c>
      <c r="DT14" s="2">
        <v>52530</v>
      </c>
      <c r="DU14" s="2">
        <v>60900</v>
      </c>
      <c r="DV14" s="2" t="s">
        <v>1</v>
      </c>
      <c r="DW14" s="2">
        <v>31549</v>
      </c>
      <c r="DX14" s="2" t="s">
        <v>1</v>
      </c>
      <c r="DY14" s="2" t="s">
        <v>1</v>
      </c>
      <c r="DZ14" s="2" t="s">
        <v>1</v>
      </c>
      <c r="EA14" s="2" t="s">
        <v>1</v>
      </c>
      <c r="EB14" s="2" t="s">
        <v>1</v>
      </c>
      <c r="EC14" s="2" t="s">
        <v>1</v>
      </c>
      <c r="ED14" s="2" t="s">
        <v>1</v>
      </c>
      <c r="EE14" s="2" t="s">
        <v>1</v>
      </c>
      <c r="EF14" s="2" t="s">
        <v>1</v>
      </c>
      <c r="EG14" s="2" t="s">
        <v>1</v>
      </c>
      <c r="EH14" s="2" t="s">
        <v>1</v>
      </c>
      <c r="EI14" s="2" t="s">
        <v>1</v>
      </c>
      <c r="EJ14" s="2" t="s">
        <v>1</v>
      </c>
      <c r="EK14" s="2">
        <v>310000</v>
      </c>
      <c r="EL14" s="2" t="s">
        <v>1</v>
      </c>
      <c r="EM14" s="2" t="s">
        <v>1</v>
      </c>
      <c r="EN14" s="2" t="s">
        <v>1</v>
      </c>
      <c r="EO14" s="2" t="s">
        <v>1</v>
      </c>
      <c r="EP14" s="2">
        <v>1409.68</v>
      </c>
      <c r="EQ14" s="2">
        <v>399200</v>
      </c>
      <c r="ER14" s="2">
        <v>274000</v>
      </c>
      <c r="ES14" s="2" t="s">
        <v>1</v>
      </c>
      <c r="ET14" s="2" t="s">
        <v>1</v>
      </c>
      <c r="EU14" s="2" t="s">
        <v>1</v>
      </c>
      <c r="EV14" s="2" t="s">
        <v>1</v>
      </c>
      <c r="EW14" s="2">
        <v>50000</v>
      </c>
      <c r="EX14" s="2">
        <v>56260</v>
      </c>
      <c r="EY14" s="2">
        <v>1008</v>
      </c>
      <c r="EZ14" s="2" t="s">
        <v>1</v>
      </c>
      <c r="FA14" s="2">
        <v>0</v>
      </c>
      <c r="FB14" s="2" t="s">
        <v>1</v>
      </c>
      <c r="FC14" s="2" t="s">
        <v>1</v>
      </c>
      <c r="FD14" s="2" t="s">
        <v>1</v>
      </c>
      <c r="FE14" s="2" t="s">
        <v>1</v>
      </c>
      <c r="FF14" s="2" t="s">
        <v>1</v>
      </c>
      <c r="FG14" s="2" t="s">
        <v>1</v>
      </c>
      <c r="FH14" s="2" t="s">
        <v>1</v>
      </c>
      <c r="FI14" s="2" t="s">
        <v>1</v>
      </c>
      <c r="FJ14" s="2" t="s">
        <v>1</v>
      </c>
      <c r="FK14" s="2">
        <v>16154</v>
      </c>
      <c r="FL14" s="2">
        <v>90841.79</v>
      </c>
      <c r="FM14" s="2" t="s">
        <v>1</v>
      </c>
      <c r="FN14" s="2">
        <v>133271.18</v>
      </c>
      <c r="FO14" s="2" t="s">
        <v>1</v>
      </c>
      <c r="FP14" s="2" t="s">
        <v>1</v>
      </c>
      <c r="FQ14" s="2" t="s">
        <v>1</v>
      </c>
      <c r="FR14" s="2" t="s">
        <v>1</v>
      </c>
      <c r="FS14" s="2" t="s">
        <v>1</v>
      </c>
      <c r="FT14" s="2" t="s">
        <v>1</v>
      </c>
      <c r="FU14" s="2" t="s">
        <v>1</v>
      </c>
      <c r="FV14" s="2" t="s">
        <v>1</v>
      </c>
      <c r="FW14" s="2">
        <v>101473</v>
      </c>
      <c r="FX14" s="2" t="s">
        <v>1</v>
      </c>
      <c r="FY14" s="2">
        <v>12600</v>
      </c>
      <c r="FZ14" s="2" t="s">
        <v>1</v>
      </c>
      <c r="GA14" s="2" t="s">
        <v>1</v>
      </c>
      <c r="GB14" s="2">
        <v>2727</v>
      </c>
      <c r="GC14" s="2">
        <v>13083.44</v>
      </c>
      <c r="GD14" s="2">
        <v>11403.8</v>
      </c>
      <c r="GE14" s="2">
        <v>10256</v>
      </c>
      <c r="GF14" s="2">
        <v>2333</v>
      </c>
      <c r="GG14" s="2">
        <v>23049</v>
      </c>
      <c r="GH14" s="2" t="s">
        <v>1</v>
      </c>
      <c r="GI14" s="2">
        <v>13695.4</v>
      </c>
      <c r="GJ14" s="2">
        <v>613107.46</v>
      </c>
      <c r="GK14" s="2">
        <v>444910.33</v>
      </c>
      <c r="GL14" s="2" t="s">
        <v>1</v>
      </c>
      <c r="GM14" s="2">
        <v>11505</v>
      </c>
      <c r="GN14" s="2">
        <v>36500.28</v>
      </c>
      <c r="GO14" s="2" t="s">
        <v>1</v>
      </c>
      <c r="GP14" s="2" t="s">
        <v>1</v>
      </c>
      <c r="GQ14" s="2" t="s">
        <v>1</v>
      </c>
      <c r="GR14" s="2" t="s">
        <v>1</v>
      </c>
      <c r="GS14" s="2" t="s">
        <v>1</v>
      </c>
      <c r="GT14" s="2" t="s">
        <v>1</v>
      </c>
      <c r="GU14" s="2" t="s">
        <v>1</v>
      </c>
      <c r="GV14" s="2" t="s">
        <v>1</v>
      </c>
      <c r="GW14" s="2" t="s">
        <v>1</v>
      </c>
      <c r="GX14" s="2">
        <v>0</v>
      </c>
      <c r="GY14" s="2">
        <v>38277</v>
      </c>
      <c r="GZ14" s="2" t="s">
        <v>1</v>
      </c>
      <c r="HA14" s="2" t="s">
        <v>1</v>
      </c>
      <c r="HB14" s="2" t="s">
        <v>1</v>
      </c>
      <c r="HC14" s="2" t="s">
        <v>1</v>
      </c>
      <c r="HD14" s="2" t="s">
        <v>1</v>
      </c>
      <c r="HE14" s="2" t="s">
        <v>1</v>
      </c>
      <c r="HF14" s="2" t="s">
        <v>1</v>
      </c>
      <c r="HG14" s="2" t="s">
        <v>1</v>
      </c>
      <c r="HH14" s="2">
        <v>15000</v>
      </c>
      <c r="HI14" s="2" t="s">
        <v>1</v>
      </c>
      <c r="HJ14" s="2" t="s">
        <v>1</v>
      </c>
      <c r="HK14" s="2" t="s">
        <v>1</v>
      </c>
      <c r="HL14" s="2">
        <v>2860</v>
      </c>
      <c r="HM14" s="2" t="s">
        <v>1</v>
      </c>
      <c r="HN14" s="2" t="s">
        <v>1</v>
      </c>
      <c r="HO14" s="2" t="s">
        <v>1</v>
      </c>
      <c r="HP14" s="2" t="s">
        <v>1</v>
      </c>
      <c r="HQ14" s="2">
        <v>2500</v>
      </c>
      <c r="HR14" s="2">
        <v>4334</v>
      </c>
      <c r="HS14" s="2" t="s">
        <v>1</v>
      </c>
      <c r="HT14" s="2">
        <v>5000</v>
      </c>
      <c r="HU14" s="2" t="s">
        <v>1</v>
      </c>
      <c r="HV14" s="2" t="s">
        <v>1</v>
      </c>
      <c r="HW14" s="2" t="s">
        <v>1</v>
      </c>
      <c r="HX14" s="2" t="s">
        <v>1</v>
      </c>
      <c r="HY14" s="2">
        <v>10000</v>
      </c>
      <c r="HZ14" s="2" t="s">
        <v>1</v>
      </c>
      <c r="IA14" s="2" t="s">
        <v>1</v>
      </c>
      <c r="IB14" s="2" t="s">
        <v>1</v>
      </c>
      <c r="IC14" s="2" t="s">
        <v>1</v>
      </c>
      <c r="ID14" s="2">
        <v>12798</v>
      </c>
      <c r="IE14" s="2" t="s">
        <v>1</v>
      </c>
      <c r="IF14" s="2">
        <v>7037</v>
      </c>
      <c r="IG14" s="2">
        <v>80490</v>
      </c>
      <c r="IH14" s="2" t="s">
        <v>1</v>
      </c>
      <c r="II14" s="2" t="s">
        <v>1</v>
      </c>
      <c r="IJ14" s="2" t="s">
        <v>1</v>
      </c>
      <c r="IK14" s="2" t="s">
        <v>1</v>
      </c>
      <c r="IL14" s="2" t="s">
        <v>1</v>
      </c>
      <c r="IM14" s="2" t="s">
        <v>1</v>
      </c>
      <c r="IN14" s="2" t="s">
        <v>1</v>
      </c>
      <c r="IO14" s="2">
        <v>4500</v>
      </c>
      <c r="IP14" s="2" t="s">
        <v>1</v>
      </c>
      <c r="IQ14" s="2" t="s">
        <v>1</v>
      </c>
      <c r="IR14" s="2" t="s">
        <v>1</v>
      </c>
      <c r="IS14" s="2" t="s">
        <v>1</v>
      </c>
      <c r="IT14" s="2" t="s">
        <v>1</v>
      </c>
      <c r="IU14" s="2" t="s">
        <v>1</v>
      </c>
      <c r="IV14" s="2" t="s">
        <v>1</v>
      </c>
      <c r="IW14" s="2" t="s">
        <v>1</v>
      </c>
      <c r="IX14" s="2">
        <v>200000</v>
      </c>
      <c r="IY14" s="2" t="s">
        <v>1</v>
      </c>
      <c r="IZ14" s="2" t="s">
        <v>1</v>
      </c>
      <c r="JA14" s="2" t="s">
        <v>1</v>
      </c>
      <c r="JB14" s="2" t="s">
        <v>1</v>
      </c>
      <c r="JC14" s="2" t="s">
        <v>1</v>
      </c>
      <c r="JD14" s="2">
        <v>0</v>
      </c>
      <c r="JE14" s="2" t="s">
        <v>1</v>
      </c>
      <c r="JF14" s="2">
        <v>449</v>
      </c>
      <c r="JG14" s="2" t="s">
        <v>1</v>
      </c>
      <c r="JH14" s="2" t="s">
        <v>1</v>
      </c>
      <c r="JI14" s="2" t="s">
        <v>1</v>
      </c>
      <c r="JJ14" s="2">
        <v>168674</v>
      </c>
      <c r="JK14" s="2">
        <v>649155</v>
      </c>
      <c r="JL14" s="2" t="s">
        <v>1</v>
      </c>
      <c r="JM14" s="2" t="s">
        <v>1</v>
      </c>
      <c r="JN14" s="2" t="s">
        <v>1</v>
      </c>
      <c r="JO14" s="2" t="s">
        <v>1</v>
      </c>
      <c r="JP14" s="2" t="s">
        <v>1</v>
      </c>
      <c r="JQ14" s="2">
        <v>337000</v>
      </c>
      <c r="JR14" s="2" t="s">
        <v>1</v>
      </c>
      <c r="JS14" s="2" t="s">
        <v>1</v>
      </c>
      <c r="JT14" s="2" t="s">
        <v>1</v>
      </c>
      <c r="JU14" s="2" t="s">
        <v>1</v>
      </c>
      <c r="JV14" s="2" t="s">
        <v>1</v>
      </c>
      <c r="JW14" s="2" t="s">
        <v>1</v>
      </c>
      <c r="JX14" s="2" t="s">
        <v>1</v>
      </c>
      <c r="JY14" s="2" t="s">
        <v>1</v>
      </c>
      <c r="JZ14" s="2" t="s">
        <v>1</v>
      </c>
      <c r="KA14" s="2" t="s">
        <v>1</v>
      </c>
      <c r="KB14" s="2" t="s">
        <v>1</v>
      </c>
      <c r="KC14" s="2" t="s">
        <v>1</v>
      </c>
      <c r="KD14" s="2" t="s">
        <v>1</v>
      </c>
      <c r="KE14" s="2" t="s">
        <v>1</v>
      </c>
      <c r="KF14" s="2" t="s">
        <v>1</v>
      </c>
      <c r="KG14" s="2">
        <v>6600</v>
      </c>
      <c r="KH14" s="2" t="s">
        <v>1</v>
      </c>
      <c r="KI14" s="2" t="s">
        <v>1</v>
      </c>
      <c r="KJ14" s="2" t="s">
        <v>1</v>
      </c>
      <c r="KK14" s="2" t="s">
        <v>1</v>
      </c>
      <c r="KL14" s="2" t="s">
        <v>1</v>
      </c>
      <c r="KM14" s="2" t="s">
        <v>1</v>
      </c>
      <c r="KN14" s="2" t="s">
        <v>1</v>
      </c>
      <c r="KO14" s="2" t="s">
        <v>1</v>
      </c>
      <c r="KP14" s="2" t="s">
        <v>1</v>
      </c>
      <c r="KQ14" s="2" t="s">
        <v>1</v>
      </c>
      <c r="KR14" s="2" t="s">
        <v>1</v>
      </c>
      <c r="KS14" s="2" t="s">
        <v>1</v>
      </c>
    </row>
    <row r="15" spans="1:305" x14ac:dyDescent="0.3">
      <c r="A15" s="2" t="s">
        <v>10</v>
      </c>
      <c r="B15" s="2">
        <v>285</v>
      </c>
      <c r="C15" s="23">
        <f t="shared" si="25"/>
        <v>-365887.05999999959</v>
      </c>
      <c r="D15" s="23">
        <f t="shared" si="26"/>
        <v>5996907.2599999998</v>
      </c>
      <c r="E15" s="23">
        <f t="shared" si="27"/>
        <v>21041.779859649123</v>
      </c>
      <c r="F15" s="23">
        <f t="shared" si="28"/>
        <v>4612708.4799999995</v>
      </c>
      <c r="G15" s="23">
        <f t="shared" si="29"/>
        <v>684073.78</v>
      </c>
      <c r="H15" s="23">
        <f t="shared" si="30"/>
        <v>30000</v>
      </c>
      <c r="I15" s="23">
        <f t="shared" si="31"/>
        <v>670125</v>
      </c>
      <c r="J15" s="23">
        <f t="shared" si="32"/>
        <v>2351.3157894736842</v>
      </c>
      <c r="K15" s="23">
        <f t="shared" si="33"/>
        <v>670125</v>
      </c>
      <c r="L15" s="23">
        <f t="shared" si="34"/>
        <v>0</v>
      </c>
      <c r="M15" s="23">
        <f t="shared" si="35"/>
        <v>675569.78</v>
      </c>
      <c r="N15" s="23">
        <f t="shared" si="36"/>
        <v>16184.942035087717</v>
      </c>
      <c r="O15" s="23">
        <f t="shared" si="37"/>
        <v>1209485.07</v>
      </c>
      <c r="P15" s="23">
        <f t="shared" si="38"/>
        <v>833662.83</v>
      </c>
      <c r="Q15" s="23">
        <f t="shared" si="39"/>
        <v>1944620.1</v>
      </c>
      <c r="R15" s="23">
        <f t="shared" si="40"/>
        <v>4445634.4799999995</v>
      </c>
      <c r="S15" s="23">
        <f t="shared" si="41"/>
        <v>15598.717473684208</v>
      </c>
      <c r="T15" s="23">
        <f t="shared" si="42"/>
        <v>167074</v>
      </c>
      <c r="U15" s="7">
        <f t="shared" si="43"/>
        <v>3.6220368298670376E-2</v>
      </c>
      <c r="V15" s="23">
        <f t="shared" si="44"/>
        <v>162274</v>
      </c>
      <c r="W15" s="23">
        <f t="shared" si="45"/>
        <v>4050</v>
      </c>
      <c r="X15" s="23">
        <f t="shared" si="46"/>
        <v>0</v>
      </c>
      <c r="Y15" s="23">
        <f t="shared" si="47"/>
        <v>750</v>
      </c>
      <c r="Z15" s="23">
        <f t="shared" si="48"/>
        <v>23909.19</v>
      </c>
      <c r="AA15" s="23">
        <f t="shared" si="49"/>
        <v>433957.29</v>
      </c>
      <c r="AB15" s="23">
        <f t="shared" si="50"/>
        <v>6362794.3199999994</v>
      </c>
      <c r="AC15" s="23">
        <f t="shared" si="51"/>
        <v>22325.594105263157</v>
      </c>
      <c r="AD15" s="23">
        <f t="shared" si="52"/>
        <v>5120170.2699999996</v>
      </c>
      <c r="AE15" s="23">
        <f t="shared" si="53"/>
        <v>17965.509719298243</v>
      </c>
      <c r="AF15" s="23">
        <f t="shared" si="54"/>
        <v>1441639</v>
      </c>
      <c r="AG15" s="23">
        <f t="shared" si="55"/>
        <v>5058.3824561403508</v>
      </c>
      <c r="AH15" s="23">
        <f t="shared" si="56"/>
        <v>3418226.2699999996</v>
      </c>
      <c r="AI15" s="23">
        <f t="shared" si="57"/>
        <v>0</v>
      </c>
      <c r="AJ15" s="23">
        <f t="shared" si="58"/>
        <v>215905</v>
      </c>
      <c r="AK15" s="23">
        <f t="shared" si="59"/>
        <v>1242624.05</v>
      </c>
      <c r="AL15" s="23">
        <f t="shared" si="60"/>
        <v>4360.0843859649121</v>
      </c>
      <c r="AM15" s="23">
        <f t="shared" si="61"/>
        <v>1242624.05</v>
      </c>
      <c r="AN15" s="23">
        <f t="shared" si="62"/>
        <v>0</v>
      </c>
      <c r="AO15" s="2">
        <v>985587.15</v>
      </c>
      <c r="AP15" s="2">
        <v>23012.33</v>
      </c>
      <c r="AQ15" s="2">
        <v>200885.59</v>
      </c>
      <c r="AR15" s="2" t="s">
        <v>1</v>
      </c>
      <c r="AS15" s="2">
        <v>833662.83</v>
      </c>
      <c r="AT15" s="2" t="s">
        <v>1</v>
      </c>
      <c r="AU15" s="2" t="s">
        <v>1</v>
      </c>
      <c r="AV15" s="2">
        <v>1944620.1</v>
      </c>
      <c r="AW15" s="2" t="s">
        <v>1</v>
      </c>
      <c r="AX15" s="2" t="s">
        <v>1</v>
      </c>
      <c r="AY15" s="2" t="s">
        <v>1</v>
      </c>
      <c r="AZ15" s="2" t="s">
        <v>1</v>
      </c>
      <c r="BA15" s="2" t="s">
        <v>1</v>
      </c>
      <c r="BB15" s="2" t="s">
        <v>1</v>
      </c>
      <c r="BC15" s="2">
        <v>162274</v>
      </c>
      <c r="BD15" s="2" t="s">
        <v>1</v>
      </c>
      <c r="BE15" s="2" t="s">
        <v>1</v>
      </c>
      <c r="BF15" s="2">
        <v>4050</v>
      </c>
      <c r="BG15" s="2" t="s">
        <v>1</v>
      </c>
      <c r="BH15" s="2" t="s">
        <v>1</v>
      </c>
      <c r="BI15" s="2" t="s">
        <v>1</v>
      </c>
      <c r="BJ15" s="2" t="s">
        <v>1</v>
      </c>
      <c r="BK15" s="2" t="s">
        <v>1</v>
      </c>
      <c r="BL15" s="2" t="s">
        <v>1</v>
      </c>
      <c r="BM15" s="2" t="s">
        <v>1</v>
      </c>
      <c r="BN15" s="2" t="s">
        <v>1</v>
      </c>
      <c r="BO15" s="2" t="s">
        <v>1</v>
      </c>
      <c r="BP15" s="2">
        <v>750</v>
      </c>
      <c r="BQ15" s="2" t="s">
        <v>1</v>
      </c>
      <c r="BR15" s="2">
        <v>23909.19</v>
      </c>
      <c r="BS15" s="2" t="s">
        <v>1</v>
      </c>
      <c r="BT15" s="2">
        <v>433957.29</v>
      </c>
      <c r="BU15" s="2" t="s">
        <v>1</v>
      </c>
      <c r="BV15" s="2">
        <v>363428</v>
      </c>
      <c r="BW15" s="2" t="s">
        <v>1</v>
      </c>
      <c r="BX15" s="2" t="s">
        <v>1</v>
      </c>
      <c r="BY15" s="2" t="s">
        <v>1</v>
      </c>
      <c r="BZ15" s="2" t="s">
        <v>1</v>
      </c>
      <c r="CA15" s="2" t="s">
        <v>1</v>
      </c>
      <c r="CB15" s="2" t="s">
        <v>1</v>
      </c>
      <c r="CC15" s="2">
        <v>81366</v>
      </c>
      <c r="CD15" s="2">
        <v>230377</v>
      </c>
      <c r="CE15" s="2" t="s">
        <v>1</v>
      </c>
      <c r="CF15" s="2" t="s">
        <v>1</v>
      </c>
      <c r="CG15" s="2">
        <v>398.78</v>
      </c>
      <c r="CH15" s="2" t="s">
        <v>1</v>
      </c>
      <c r="CI15" s="2" t="s">
        <v>1</v>
      </c>
      <c r="CJ15" s="2" t="s">
        <v>1</v>
      </c>
      <c r="CK15" s="2" t="s">
        <v>1</v>
      </c>
      <c r="CL15" s="2" t="s">
        <v>1</v>
      </c>
      <c r="CM15" s="2" t="s">
        <v>1</v>
      </c>
      <c r="CN15" s="2" t="s">
        <v>1</v>
      </c>
      <c r="CO15" s="2" t="s">
        <v>1</v>
      </c>
      <c r="CP15" s="2" t="s">
        <v>1</v>
      </c>
      <c r="CQ15" s="2" t="s">
        <v>1</v>
      </c>
      <c r="CR15" s="2" t="s">
        <v>1</v>
      </c>
      <c r="CS15" s="2" t="s">
        <v>1</v>
      </c>
      <c r="CT15" s="2" t="s">
        <v>1</v>
      </c>
      <c r="CU15" s="2" t="s">
        <v>1</v>
      </c>
      <c r="CV15" s="2" t="s">
        <v>1</v>
      </c>
      <c r="CW15" s="2" t="s">
        <v>1</v>
      </c>
      <c r="CX15" s="2" t="s">
        <v>1</v>
      </c>
      <c r="CY15" s="2" t="s">
        <v>1</v>
      </c>
      <c r="CZ15" s="2" t="s">
        <v>1</v>
      </c>
      <c r="DA15" s="2">
        <v>8504</v>
      </c>
      <c r="DB15" s="2" t="s">
        <v>1</v>
      </c>
      <c r="DC15" s="2" t="s">
        <v>1</v>
      </c>
      <c r="DD15" s="2" t="s">
        <v>1</v>
      </c>
      <c r="DE15" s="2" t="s">
        <v>1</v>
      </c>
      <c r="DF15" s="2" t="s">
        <v>1</v>
      </c>
      <c r="DG15" s="2" t="s">
        <v>1</v>
      </c>
      <c r="DH15" s="2" t="s">
        <v>1</v>
      </c>
      <c r="DI15" s="2" t="s">
        <v>1</v>
      </c>
      <c r="DJ15" s="2">
        <v>30000</v>
      </c>
      <c r="DK15" s="2" t="s">
        <v>1</v>
      </c>
      <c r="DL15" s="2" t="s">
        <v>1</v>
      </c>
      <c r="DM15" s="2" t="s">
        <v>1</v>
      </c>
      <c r="DN15" s="2" t="s">
        <v>1</v>
      </c>
      <c r="DO15" s="2" t="s">
        <v>1</v>
      </c>
      <c r="DP15" s="2" t="s">
        <v>1</v>
      </c>
      <c r="DQ15" s="2" t="s">
        <v>1</v>
      </c>
      <c r="DR15" s="2" t="s">
        <v>1</v>
      </c>
      <c r="DS15" s="2" t="s">
        <v>1</v>
      </c>
      <c r="DT15" s="2">
        <v>135060</v>
      </c>
      <c r="DU15" s="2">
        <v>60900</v>
      </c>
      <c r="DV15" s="2" t="s">
        <v>1</v>
      </c>
      <c r="DW15" s="2">
        <v>124165</v>
      </c>
      <c r="DX15" s="2" t="s">
        <v>1</v>
      </c>
      <c r="DY15" s="2" t="s">
        <v>1</v>
      </c>
      <c r="DZ15" s="2">
        <v>350000</v>
      </c>
      <c r="EA15" s="2" t="s">
        <v>1</v>
      </c>
      <c r="EB15" s="2" t="s">
        <v>1</v>
      </c>
      <c r="EC15" s="2" t="s">
        <v>1</v>
      </c>
      <c r="ED15" s="2" t="s">
        <v>1</v>
      </c>
      <c r="EE15" s="2" t="s">
        <v>1</v>
      </c>
      <c r="EF15" s="2" t="s">
        <v>1</v>
      </c>
      <c r="EG15" s="2" t="s">
        <v>1</v>
      </c>
      <c r="EH15" s="2" t="s">
        <v>1</v>
      </c>
      <c r="EI15" s="2" t="s">
        <v>1</v>
      </c>
      <c r="EJ15" s="2" t="s">
        <v>1</v>
      </c>
      <c r="EK15" s="2" t="s">
        <v>1</v>
      </c>
      <c r="EL15" s="2" t="s">
        <v>1</v>
      </c>
      <c r="EM15" s="2" t="s">
        <v>1</v>
      </c>
      <c r="EN15" s="2" t="s">
        <v>1</v>
      </c>
      <c r="EO15" s="2">
        <v>676925</v>
      </c>
      <c r="EP15" s="2">
        <v>0</v>
      </c>
      <c r="EQ15" s="2">
        <v>151072</v>
      </c>
      <c r="ER15" s="2">
        <v>259692</v>
      </c>
      <c r="ES15" s="2" t="s">
        <v>1</v>
      </c>
      <c r="ET15" s="2" t="s">
        <v>1</v>
      </c>
      <c r="EU15" s="2" t="s">
        <v>1</v>
      </c>
      <c r="EV15" s="2" t="s">
        <v>1</v>
      </c>
      <c r="EW15" s="2">
        <v>224795</v>
      </c>
      <c r="EX15" s="2">
        <v>129155</v>
      </c>
      <c r="EY15" s="2" t="s">
        <v>1</v>
      </c>
      <c r="EZ15" s="2" t="s">
        <v>1</v>
      </c>
      <c r="FA15" s="2" t="s">
        <v>1</v>
      </c>
      <c r="FB15" s="2" t="s">
        <v>1</v>
      </c>
      <c r="FC15" s="2" t="s">
        <v>1</v>
      </c>
      <c r="FD15" s="2" t="s">
        <v>1</v>
      </c>
      <c r="FE15" s="2" t="s">
        <v>1</v>
      </c>
      <c r="FF15" s="2" t="s">
        <v>1</v>
      </c>
      <c r="FG15" s="2" t="s">
        <v>1</v>
      </c>
      <c r="FH15" s="2" t="s">
        <v>1</v>
      </c>
      <c r="FI15" s="2" t="s">
        <v>1</v>
      </c>
      <c r="FJ15" s="2" t="s">
        <v>1</v>
      </c>
      <c r="FK15" s="2">
        <v>540</v>
      </c>
      <c r="FL15" s="2">
        <v>87836.75</v>
      </c>
      <c r="FM15" s="2" t="s">
        <v>1</v>
      </c>
      <c r="FN15" s="2">
        <v>195988.25</v>
      </c>
      <c r="FO15" s="2" t="s">
        <v>1</v>
      </c>
      <c r="FP15" s="2" t="s">
        <v>1</v>
      </c>
      <c r="FQ15" s="2" t="s">
        <v>1</v>
      </c>
      <c r="FR15" s="2" t="s">
        <v>1</v>
      </c>
      <c r="FS15" s="2" t="s">
        <v>1</v>
      </c>
      <c r="FT15" s="2" t="s">
        <v>1</v>
      </c>
      <c r="FU15" s="2" t="s">
        <v>1</v>
      </c>
      <c r="FV15" s="2" t="s">
        <v>1</v>
      </c>
      <c r="FW15" s="2">
        <v>240061</v>
      </c>
      <c r="FX15" s="2" t="s">
        <v>1</v>
      </c>
      <c r="FY15" s="2">
        <v>29291</v>
      </c>
      <c r="FZ15" s="2" t="s">
        <v>1</v>
      </c>
      <c r="GA15" s="2" t="s">
        <v>1</v>
      </c>
      <c r="GB15" s="2">
        <v>1739</v>
      </c>
      <c r="GC15" s="2">
        <v>3308.09</v>
      </c>
      <c r="GD15" s="2">
        <v>22532.2</v>
      </c>
      <c r="GE15" s="2">
        <v>16000</v>
      </c>
      <c r="GF15" s="2">
        <v>1153</v>
      </c>
      <c r="GG15" s="2" t="s">
        <v>1</v>
      </c>
      <c r="GH15" s="2">
        <v>0</v>
      </c>
      <c r="GI15" s="2" t="s">
        <v>1</v>
      </c>
      <c r="GJ15" s="2">
        <v>590874.26</v>
      </c>
      <c r="GK15" s="2">
        <v>2164570.8199999998</v>
      </c>
      <c r="GL15" s="2" t="s">
        <v>1</v>
      </c>
      <c r="GM15" s="2">
        <v>6553</v>
      </c>
      <c r="GN15" s="2">
        <v>40261.9</v>
      </c>
      <c r="GO15" s="2" t="s">
        <v>1</v>
      </c>
      <c r="GP15" s="2" t="s">
        <v>1</v>
      </c>
      <c r="GQ15" s="2" t="s">
        <v>1</v>
      </c>
      <c r="GR15" s="2" t="s">
        <v>1</v>
      </c>
      <c r="GS15" s="2" t="s">
        <v>1</v>
      </c>
      <c r="GT15" s="2">
        <v>17280</v>
      </c>
      <c r="GU15" s="2" t="s">
        <v>1</v>
      </c>
      <c r="GV15" s="2" t="s">
        <v>1</v>
      </c>
      <c r="GW15" s="2" t="s">
        <v>1</v>
      </c>
      <c r="GX15" s="2">
        <v>0</v>
      </c>
      <c r="GY15" s="2">
        <v>237</v>
      </c>
      <c r="GZ15" s="2" t="s">
        <v>1</v>
      </c>
      <c r="HA15" s="2" t="s">
        <v>1</v>
      </c>
      <c r="HB15" s="2" t="s">
        <v>1</v>
      </c>
      <c r="HC15" s="2" t="s">
        <v>1</v>
      </c>
      <c r="HD15" s="2" t="s">
        <v>1</v>
      </c>
      <c r="HE15" s="2" t="s">
        <v>1</v>
      </c>
      <c r="HF15" s="2" t="s">
        <v>1</v>
      </c>
      <c r="HG15" s="2" t="s">
        <v>1</v>
      </c>
      <c r="HH15" s="2" t="s">
        <v>1</v>
      </c>
      <c r="HI15" s="2" t="s">
        <v>1</v>
      </c>
      <c r="HJ15" s="2" t="s">
        <v>1</v>
      </c>
      <c r="HK15" s="2" t="s">
        <v>1</v>
      </c>
      <c r="HL15" s="2" t="s">
        <v>1</v>
      </c>
      <c r="HM15" s="2" t="s">
        <v>1</v>
      </c>
      <c r="HN15" s="2" t="s">
        <v>1</v>
      </c>
      <c r="HO15" s="2" t="s">
        <v>1</v>
      </c>
      <c r="HP15" s="2" t="s">
        <v>1</v>
      </c>
      <c r="HQ15" s="2">
        <v>4405</v>
      </c>
      <c r="HR15" s="2">
        <v>12716</v>
      </c>
      <c r="HS15" s="2" t="s">
        <v>1</v>
      </c>
      <c r="HT15" s="2" t="s">
        <v>1</v>
      </c>
      <c r="HU15" s="2" t="s">
        <v>1</v>
      </c>
      <c r="HV15" s="2" t="s">
        <v>1</v>
      </c>
      <c r="HW15" s="2" t="s">
        <v>1</v>
      </c>
      <c r="HX15" s="2" t="s">
        <v>1</v>
      </c>
      <c r="HY15" s="2" t="s">
        <v>1</v>
      </c>
      <c r="HZ15" s="2" t="s">
        <v>1</v>
      </c>
      <c r="IA15" s="2" t="s">
        <v>1</v>
      </c>
      <c r="IB15" s="2" t="s">
        <v>1</v>
      </c>
      <c r="IC15" s="2">
        <v>0</v>
      </c>
      <c r="ID15" s="2">
        <v>198784</v>
      </c>
      <c r="IE15" s="2" t="s">
        <v>1</v>
      </c>
      <c r="IF15" s="2" t="s">
        <v>1</v>
      </c>
      <c r="IG15" s="2" t="s">
        <v>1</v>
      </c>
      <c r="IH15" s="2" t="s">
        <v>1</v>
      </c>
      <c r="II15" s="2" t="s">
        <v>1</v>
      </c>
      <c r="IJ15" s="2" t="s">
        <v>1</v>
      </c>
      <c r="IK15" s="2" t="s">
        <v>1</v>
      </c>
      <c r="IL15" s="2" t="s">
        <v>1</v>
      </c>
      <c r="IM15" s="2" t="s">
        <v>1</v>
      </c>
      <c r="IN15" s="2" t="s">
        <v>1</v>
      </c>
      <c r="IO15" s="2" t="s">
        <v>1</v>
      </c>
      <c r="IP15" s="2" t="s">
        <v>1</v>
      </c>
      <c r="IQ15" s="2" t="s">
        <v>1</v>
      </c>
      <c r="IR15" s="2">
        <v>44400</v>
      </c>
      <c r="IS15" s="2" t="s">
        <v>1</v>
      </c>
      <c r="IT15" s="2" t="s">
        <v>1</v>
      </c>
      <c r="IU15" s="2" t="s">
        <v>1</v>
      </c>
      <c r="IV15" s="2" t="s">
        <v>1</v>
      </c>
      <c r="IW15" s="2" t="s">
        <v>1</v>
      </c>
      <c r="IX15" s="2" t="s">
        <v>1</v>
      </c>
      <c r="IY15" s="2" t="s">
        <v>1</v>
      </c>
      <c r="IZ15" s="2" t="s">
        <v>1</v>
      </c>
      <c r="JA15" s="2" t="s">
        <v>1</v>
      </c>
      <c r="JB15" s="2" t="s">
        <v>1</v>
      </c>
      <c r="JC15" s="2" t="s">
        <v>1</v>
      </c>
      <c r="JD15" s="2" t="s">
        <v>1</v>
      </c>
      <c r="JE15" s="2" t="s">
        <v>1</v>
      </c>
      <c r="JF15" s="2" t="s">
        <v>1</v>
      </c>
      <c r="JG15" s="2" t="s">
        <v>1</v>
      </c>
      <c r="JH15" s="2" t="s">
        <v>1</v>
      </c>
      <c r="JI15" s="2" t="s">
        <v>1</v>
      </c>
      <c r="JJ15" s="2">
        <v>1170786.05</v>
      </c>
      <c r="JK15" s="2">
        <v>0</v>
      </c>
      <c r="JL15" s="2" t="s">
        <v>1</v>
      </c>
      <c r="JM15" s="2" t="s">
        <v>1</v>
      </c>
      <c r="JN15" s="2" t="s">
        <v>1</v>
      </c>
      <c r="JO15" s="2" t="s">
        <v>1</v>
      </c>
      <c r="JP15" s="2" t="s">
        <v>1</v>
      </c>
      <c r="JQ15" s="2">
        <v>71838</v>
      </c>
      <c r="JR15" s="2" t="s">
        <v>1</v>
      </c>
      <c r="JS15" s="2" t="s">
        <v>1</v>
      </c>
      <c r="JT15" s="2" t="s">
        <v>1</v>
      </c>
      <c r="JU15" s="2" t="s">
        <v>1</v>
      </c>
      <c r="JV15" s="2" t="s">
        <v>1</v>
      </c>
      <c r="JW15" s="2" t="s">
        <v>1</v>
      </c>
      <c r="JX15" s="2" t="s">
        <v>1</v>
      </c>
      <c r="JY15" s="2" t="s">
        <v>1</v>
      </c>
      <c r="JZ15" s="2" t="s">
        <v>1</v>
      </c>
      <c r="KA15" s="2" t="s">
        <v>1</v>
      </c>
      <c r="KB15" s="2" t="s">
        <v>1</v>
      </c>
      <c r="KC15" s="2" t="s">
        <v>1</v>
      </c>
      <c r="KD15" s="2" t="s">
        <v>1</v>
      </c>
      <c r="KE15" s="2" t="s">
        <v>1</v>
      </c>
      <c r="KF15" s="2" t="s">
        <v>1</v>
      </c>
      <c r="KG15" s="2" t="s">
        <v>1</v>
      </c>
      <c r="KH15" s="2" t="s">
        <v>1</v>
      </c>
      <c r="KI15" s="2" t="s">
        <v>1</v>
      </c>
      <c r="KJ15" s="2" t="s">
        <v>1</v>
      </c>
      <c r="KK15" s="2" t="s">
        <v>1</v>
      </c>
      <c r="KL15" s="2" t="s">
        <v>1</v>
      </c>
      <c r="KM15" s="2" t="s">
        <v>1</v>
      </c>
      <c r="KN15" s="2" t="s">
        <v>1</v>
      </c>
      <c r="KO15" s="2" t="s">
        <v>1</v>
      </c>
      <c r="KP15" s="2" t="s">
        <v>1</v>
      </c>
      <c r="KQ15" s="2" t="s">
        <v>1</v>
      </c>
      <c r="KR15" s="2" t="s">
        <v>1</v>
      </c>
      <c r="KS15" s="2" t="s">
        <v>1</v>
      </c>
    </row>
    <row r="16" spans="1:305" x14ac:dyDescent="0.3">
      <c r="A16" s="2" t="s">
        <v>11</v>
      </c>
      <c r="B16" s="2">
        <v>72</v>
      </c>
      <c r="C16" s="23">
        <f t="shared" si="25"/>
        <v>-258941.65000000037</v>
      </c>
      <c r="D16" s="23">
        <f t="shared" si="26"/>
        <v>2390653.2599999998</v>
      </c>
      <c r="E16" s="23">
        <f t="shared" si="27"/>
        <v>33203.517499999994</v>
      </c>
      <c r="F16" s="23">
        <f t="shared" si="28"/>
        <v>1566745.76</v>
      </c>
      <c r="G16" s="23">
        <f t="shared" si="29"/>
        <v>640979.5</v>
      </c>
      <c r="H16" s="23">
        <f t="shared" si="30"/>
        <v>0</v>
      </c>
      <c r="I16" s="23">
        <f t="shared" si="31"/>
        <v>182928</v>
      </c>
      <c r="J16" s="23">
        <f t="shared" si="32"/>
        <v>2540.6666666666665</v>
      </c>
      <c r="K16" s="23">
        <f t="shared" si="33"/>
        <v>182928</v>
      </c>
      <c r="L16" s="23">
        <f t="shared" si="34"/>
        <v>0</v>
      </c>
      <c r="M16" s="23">
        <f t="shared" si="35"/>
        <v>640979.5</v>
      </c>
      <c r="N16" s="23">
        <f t="shared" si="36"/>
        <v>21760.357777777779</v>
      </c>
      <c r="O16" s="23">
        <f t="shared" si="37"/>
        <v>283417.80000000005</v>
      </c>
      <c r="P16" s="23">
        <f t="shared" si="38"/>
        <v>640062.64</v>
      </c>
      <c r="Q16" s="23">
        <f t="shared" si="39"/>
        <v>532391.51</v>
      </c>
      <c r="R16" s="23">
        <f t="shared" si="40"/>
        <v>1544895.76</v>
      </c>
      <c r="S16" s="23">
        <f t="shared" si="41"/>
        <v>21456.885555555556</v>
      </c>
      <c r="T16" s="23">
        <f t="shared" si="42"/>
        <v>21850</v>
      </c>
      <c r="U16" s="7">
        <f t="shared" si="43"/>
        <v>1.3946104440072013E-2</v>
      </c>
      <c r="V16" s="23">
        <f t="shared" si="44"/>
        <v>0</v>
      </c>
      <c r="W16" s="23">
        <f t="shared" si="45"/>
        <v>21750</v>
      </c>
      <c r="X16" s="23">
        <f t="shared" si="46"/>
        <v>0</v>
      </c>
      <c r="Y16" s="23">
        <f t="shared" si="47"/>
        <v>100</v>
      </c>
      <c r="Z16" s="23">
        <f t="shared" si="48"/>
        <v>6213.41</v>
      </c>
      <c r="AA16" s="23">
        <f t="shared" si="49"/>
        <v>82810.399999999994</v>
      </c>
      <c r="AB16" s="23">
        <f t="shared" si="50"/>
        <v>2649594.91</v>
      </c>
      <c r="AC16" s="23">
        <f t="shared" si="51"/>
        <v>36799.929305555561</v>
      </c>
      <c r="AD16" s="23">
        <f t="shared" si="52"/>
        <v>1761411.31</v>
      </c>
      <c r="AE16" s="23">
        <f t="shared" si="53"/>
        <v>24464.045972222222</v>
      </c>
      <c r="AF16" s="23">
        <f t="shared" si="54"/>
        <v>308603</v>
      </c>
      <c r="AG16" s="23">
        <f t="shared" si="55"/>
        <v>4286.1527777777774</v>
      </c>
      <c r="AH16" s="23">
        <f t="shared" si="56"/>
        <v>969426.30999999994</v>
      </c>
      <c r="AI16" s="23">
        <f t="shared" si="57"/>
        <v>5000</v>
      </c>
      <c r="AJ16" s="23">
        <f t="shared" si="58"/>
        <v>478382</v>
      </c>
      <c r="AK16" s="23">
        <f t="shared" si="59"/>
        <v>888183.6</v>
      </c>
      <c r="AL16" s="23">
        <f t="shared" si="60"/>
        <v>12335.883333333333</v>
      </c>
      <c r="AM16" s="23">
        <f t="shared" si="61"/>
        <v>809413.6</v>
      </c>
      <c r="AN16" s="23">
        <f t="shared" si="62"/>
        <v>78770</v>
      </c>
      <c r="AO16" s="2">
        <v>253858.7</v>
      </c>
      <c r="AP16" s="2">
        <v>5971.64</v>
      </c>
      <c r="AQ16" s="2">
        <v>23587.46</v>
      </c>
      <c r="AR16" s="2" t="s">
        <v>1</v>
      </c>
      <c r="AS16" s="2">
        <v>216552.64</v>
      </c>
      <c r="AT16" s="2">
        <v>423510</v>
      </c>
      <c r="AU16" s="2" t="s">
        <v>1</v>
      </c>
      <c r="AV16" s="2">
        <v>532391.51</v>
      </c>
      <c r="AW16" s="2" t="s">
        <v>1</v>
      </c>
      <c r="AX16" s="2" t="s">
        <v>1</v>
      </c>
      <c r="AY16" s="2" t="s">
        <v>1</v>
      </c>
      <c r="AZ16" s="2" t="s">
        <v>1</v>
      </c>
      <c r="BA16" s="2" t="s">
        <v>1</v>
      </c>
      <c r="BB16" s="2" t="s">
        <v>1</v>
      </c>
      <c r="BC16" s="2" t="s">
        <v>1</v>
      </c>
      <c r="BD16" s="2" t="s">
        <v>1</v>
      </c>
      <c r="BE16" s="2">
        <v>21250</v>
      </c>
      <c r="BF16" s="2">
        <v>500</v>
      </c>
      <c r="BG16" s="2" t="s">
        <v>1</v>
      </c>
      <c r="BH16" s="2" t="s">
        <v>1</v>
      </c>
      <c r="BI16" s="2" t="s">
        <v>1</v>
      </c>
      <c r="BJ16" s="2" t="s">
        <v>1</v>
      </c>
      <c r="BK16" s="2" t="s">
        <v>1</v>
      </c>
      <c r="BL16" s="2" t="s">
        <v>1</v>
      </c>
      <c r="BM16" s="2" t="s">
        <v>1</v>
      </c>
      <c r="BN16" s="2" t="s">
        <v>1</v>
      </c>
      <c r="BO16" s="2" t="s">
        <v>1</v>
      </c>
      <c r="BP16" s="2">
        <v>100</v>
      </c>
      <c r="BQ16" s="2">
        <v>6209.38</v>
      </c>
      <c r="BR16" s="2">
        <v>4.03</v>
      </c>
      <c r="BS16" s="2" t="s">
        <v>1</v>
      </c>
      <c r="BT16" s="2">
        <v>82810.399999999994</v>
      </c>
      <c r="BU16" s="2" t="s">
        <v>1</v>
      </c>
      <c r="BV16" s="2">
        <v>585436.25</v>
      </c>
      <c r="BW16" s="2" t="s">
        <v>1</v>
      </c>
      <c r="BX16" s="2" t="s">
        <v>1</v>
      </c>
      <c r="BY16" s="2" t="s">
        <v>1</v>
      </c>
      <c r="BZ16" s="2" t="s">
        <v>1</v>
      </c>
      <c r="CA16" s="2" t="s">
        <v>1</v>
      </c>
      <c r="CB16" s="2" t="s">
        <v>1</v>
      </c>
      <c r="CC16" s="2">
        <v>29602</v>
      </c>
      <c r="CD16" s="2" t="s">
        <v>1</v>
      </c>
      <c r="CE16" s="2" t="s">
        <v>1</v>
      </c>
      <c r="CF16" s="2">
        <v>24974</v>
      </c>
      <c r="CG16" s="2">
        <v>967.25</v>
      </c>
      <c r="CH16" s="2" t="s">
        <v>1</v>
      </c>
      <c r="CI16" s="2" t="s">
        <v>1</v>
      </c>
      <c r="CJ16" s="2" t="s">
        <v>1</v>
      </c>
      <c r="CK16" s="2" t="s">
        <v>1</v>
      </c>
      <c r="CL16" s="2" t="s">
        <v>1</v>
      </c>
      <c r="CM16" s="2" t="s">
        <v>1</v>
      </c>
      <c r="CN16" s="2" t="s">
        <v>1</v>
      </c>
      <c r="CO16" s="2" t="s">
        <v>1</v>
      </c>
      <c r="CP16" s="2" t="s">
        <v>1</v>
      </c>
      <c r="CQ16" s="2" t="s">
        <v>1</v>
      </c>
      <c r="CR16" s="2" t="s">
        <v>1</v>
      </c>
      <c r="CS16" s="2" t="s">
        <v>1</v>
      </c>
      <c r="CT16" s="2" t="s">
        <v>1</v>
      </c>
      <c r="CU16" s="2" t="s">
        <v>1</v>
      </c>
      <c r="CV16" s="2" t="s">
        <v>1</v>
      </c>
      <c r="CW16" s="2" t="s">
        <v>1</v>
      </c>
      <c r="CX16" s="2">
        <v>0</v>
      </c>
      <c r="CY16" s="2" t="s">
        <v>1</v>
      </c>
      <c r="CZ16" s="2" t="s">
        <v>1</v>
      </c>
      <c r="DA16" s="2" t="s">
        <v>1</v>
      </c>
      <c r="DB16" s="2" t="s">
        <v>1</v>
      </c>
      <c r="DC16" s="2" t="s">
        <v>1</v>
      </c>
      <c r="DD16" s="2" t="s">
        <v>1</v>
      </c>
      <c r="DE16" s="2" t="s">
        <v>1</v>
      </c>
      <c r="DF16" s="2" t="s">
        <v>1</v>
      </c>
      <c r="DG16" s="2" t="s">
        <v>1</v>
      </c>
      <c r="DH16" s="2" t="s">
        <v>1</v>
      </c>
      <c r="DI16" s="2" t="s">
        <v>1</v>
      </c>
      <c r="DJ16" s="2" t="s">
        <v>1</v>
      </c>
      <c r="DK16" s="2" t="s">
        <v>1</v>
      </c>
      <c r="DL16" s="2" t="s">
        <v>1</v>
      </c>
      <c r="DM16" s="2" t="s">
        <v>1</v>
      </c>
      <c r="DN16" s="2" t="s">
        <v>1</v>
      </c>
      <c r="DO16" s="2" t="s">
        <v>1</v>
      </c>
      <c r="DP16" s="2" t="s">
        <v>1</v>
      </c>
      <c r="DQ16" s="2" t="s">
        <v>1</v>
      </c>
      <c r="DR16" s="2" t="s">
        <v>1</v>
      </c>
      <c r="DS16" s="2" t="s">
        <v>1</v>
      </c>
      <c r="DT16" s="2">
        <v>67530</v>
      </c>
      <c r="DU16" s="2">
        <v>60900</v>
      </c>
      <c r="DV16" s="2" t="s">
        <v>1</v>
      </c>
      <c r="DW16" s="2">
        <v>37498</v>
      </c>
      <c r="DX16" s="2" t="s">
        <v>1</v>
      </c>
      <c r="DY16" s="2" t="s">
        <v>1</v>
      </c>
      <c r="DZ16" s="2">
        <v>17000</v>
      </c>
      <c r="EA16" s="2" t="s">
        <v>1</v>
      </c>
      <c r="EB16" s="2" t="s">
        <v>1</v>
      </c>
      <c r="EC16" s="2" t="s">
        <v>1</v>
      </c>
      <c r="ED16" s="2" t="s">
        <v>1</v>
      </c>
      <c r="EE16" s="2" t="s">
        <v>1</v>
      </c>
      <c r="EF16" s="2" t="s">
        <v>1</v>
      </c>
      <c r="EG16" s="2" t="s">
        <v>1</v>
      </c>
      <c r="EH16" s="2" t="s">
        <v>1</v>
      </c>
      <c r="EI16" s="2" t="s">
        <v>1</v>
      </c>
      <c r="EJ16" s="2" t="s">
        <v>1</v>
      </c>
      <c r="EK16" s="2" t="s">
        <v>1</v>
      </c>
      <c r="EL16" s="2" t="s">
        <v>1</v>
      </c>
      <c r="EM16" s="2" t="s">
        <v>1</v>
      </c>
      <c r="EN16" s="2" t="s">
        <v>1</v>
      </c>
      <c r="EO16" s="2" t="s">
        <v>1</v>
      </c>
      <c r="EP16" s="2" t="s">
        <v>1</v>
      </c>
      <c r="EQ16" s="2">
        <v>109050</v>
      </c>
      <c r="ER16" s="2">
        <v>183118</v>
      </c>
      <c r="ES16" s="2" t="s">
        <v>1</v>
      </c>
      <c r="ET16" s="2" t="s">
        <v>1</v>
      </c>
      <c r="EU16" s="2" t="s">
        <v>1</v>
      </c>
      <c r="EV16" s="2" t="s">
        <v>1</v>
      </c>
      <c r="EW16" s="2" t="s">
        <v>1</v>
      </c>
      <c r="EX16" s="2">
        <v>16435</v>
      </c>
      <c r="EY16" s="2" t="s">
        <v>1</v>
      </c>
      <c r="EZ16" s="2" t="s">
        <v>1</v>
      </c>
      <c r="FA16" s="2" t="s">
        <v>1</v>
      </c>
      <c r="FB16" s="2" t="s">
        <v>1</v>
      </c>
      <c r="FC16" s="2" t="s">
        <v>1</v>
      </c>
      <c r="FD16" s="2" t="s">
        <v>1</v>
      </c>
      <c r="FE16" s="2" t="s">
        <v>1</v>
      </c>
      <c r="FF16" s="2" t="s">
        <v>1</v>
      </c>
      <c r="FG16" s="2" t="s">
        <v>1</v>
      </c>
      <c r="FH16" s="2" t="s">
        <v>1</v>
      </c>
      <c r="FI16" s="2" t="s">
        <v>1</v>
      </c>
      <c r="FJ16" s="2" t="s">
        <v>1</v>
      </c>
      <c r="FK16" s="2">
        <v>1780</v>
      </c>
      <c r="FL16" s="2">
        <v>45436</v>
      </c>
      <c r="FM16" s="2" t="s">
        <v>1</v>
      </c>
      <c r="FN16" s="2">
        <v>135543.82</v>
      </c>
      <c r="FO16" s="2" t="s">
        <v>1</v>
      </c>
      <c r="FP16" s="2" t="s">
        <v>1</v>
      </c>
      <c r="FQ16" s="2" t="s">
        <v>1</v>
      </c>
      <c r="FR16" s="2" t="s">
        <v>1</v>
      </c>
      <c r="FS16" s="2" t="s">
        <v>1</v>
      </c>
      <c r="FT16" s="2">
        <v>35775</v>
      </c>
      <c r="FU16" s="2" t="s">
        <v>1</v>
      </c>
      <c r="FV16" s="2" t="s">
        <v>1</v>
      </c>
      <c r="FW16" s="2">
        <v>80685</v>
      </c>
      <c r="FX16" s="2" t="s">
        <v>1</v>
      </c>
      <c r="FY16" s="2">
        <v>1813</v>
      </c>
      <c r="FZ16" s="2" t="s">
        <v>1</v>
      </c>
      <c r="GA16" s="2" t="s">
        <v>1</v>
      </c>
      <c r="GB16" s="2">
        <v>142</v>
      </c>
      <c r="GC16" s="2">
        <v>20117.419999999998</v>
      </c>
      <c r="GD16" s="2">
        <v>5179</v>
      </c>
      <c r="GE16" s="2" t="s">
        <v>1</v>
      </c>
      <c r="GF16" s="2" t="s">
        <v>1</v>
      </c>
      <c r="GG16" s="2" t="s">
        <v>1</v>
      </c>
      <c r="GH16" s="2">
        <v>0</v>
      </c>
      <c r="GI16" s="2" t="s">
        <v>1</v>
      </c>
      <c r="GJ16" s="2">
        <v>567300.06999999995</v>
      </c>
      <c r="GK16" s="2">
        <v>34791</v>
      </c>
      <c r="GL16" s="2" t="s">
        <v>1</v>
      </c>
      <c r="GM16" s="2">
        <v>14100</v>
      </c>
      <c r="GN16" s="2">
        <v>20131</v>
      </c>
      <c r="GO16" s="2" t="s">
        <v>1</v>
      </c>
      <c r="GP16" s="2" t="s">
        <v>1</v>
      </c>
      <c r="GQ16" s="2" t="s">
        <v>1</v>
      </c>
      <c r="GR16" s="2" t="s">
        <v>1</v>
      </c>
      <c r="GS16" s="2" t="s">
        <v>1</v>
      </c>
      <c r="GT16" s="2" t="s">
        <v>1</v>
      </c>
      <c r="GU16" s="2" t="s">
        <v>1</v>
      </c>
      <c r="GV16" s="2" t="s">
        <v>1</v>
      </c>
      <c r="GW16" s="2" t="s">
        <v>1</v>
      </c>
      <c r="GX16" s="2" t="s">
        <v>1</v>
      </c>
      <c r="GY16" s="2">
        <v>6633</v>
      </c>
      <c r="GZ16" s="2" t="s">
        <v>1</v>
      </c>
      <c r="HA16" s="2" t="s">
        <v>1</v>
      </c>
      <c r="HB16" s="2" t="s">
        <v>1</v>
      </c>
      <c r="HC16" s="2" t="s">
        <v>1</v>
      </c>
      <c r="HD16" s="2" t="s">
        <v>1</v>
      </c>
      <c r="HE16" s="2">
        <v>5000</v>
      </c>
      <c r="HF16" s="2" t="s">
        <v>1</v>
      </c>
      <c r="HG16" s="2" t="s">
        <v>1</v>
      </c>
      <c r="HH16" s="2" t="s">
        <v>1</v>
      </c>
      <c r="HI16" s="2" t="s">
        <v>1</v>
      </c>
      <c r="HJ16" s="2" t="s">
        <v>1</v>
      </c>
      <c r="HK16" s="2" t="s">
        <v>1</v>
      </c>
      <c r="HL16" s="2" t="s">
        <v>1</v>
      </c>
      <c r="HM16" s="2" t="s">
        <v>1</v>
      </c>
      <c r="HN16" s="2" t="s">
        <v>1</v>
      </c>
      <c r="HO16" s="2" t="s">
        <v>1</v>
      </c>
      <c r="HP16" s="2" t="s">
        <v>1</v>
      </c>
      <c r="HQ16" s="2">
        <v>5000</v>
      </c>
      <c r="HR16" s="2">
        <v>3124</v>
      </c>
      <c r="HS16" s="2" t="s">
        <v>1</v>
      </c>
      <c r="HT16" s="2">
        <v>1440</v>
      </c>
      <c r="HU16" s="2" t="s">
        <v>1</v>
      </c>
      <c r="HV16" s="2" t="s">
        <v>1</v>
      </c>
      <c r="HW16" s="2" t="s">
        <v>1</v>
      </c>
      <c r="HX16" s="2" t="s">
        <v>1</v>
      </c>
      <c r="HY16" s="2" t="s">
        <v>1</v>
      </c>
      <c r="HZ16" s="2" t="s">
        <v>1</v>
      </c>
      <c r="IA16" s="2" t="s">
        <v>1</v>
      </c>
      <c r="IB16" s="2" t="s">
        <v>1</v>
      </c>
      <c r="IC16" s="2" t="s">
        <v>1</v>
      </c>
      <c r="ID16" s="2">
        <v>458255</v>
      </c>
      <c r="IE16" s="2" t="s">
        <v>1</v>
      </c>
      <c r="IF16" s="2" t="s">
        <v>1</v>
      </c>
      <c r="IG16" s="2" t="s">
        <v>1</v>
      </c>
      <c r="IH16" s="2">
        <v>10563</v>
      </c>
      <c r="II16" s="2" t="s">
        <v>1</v>
      </c>
      <c r="IJ16" s="2" t="s">
        <v>1</v>
      </c>
      <c r="IK16" s="2" t="s">
        <v>1</v>
      </c>
      <c r="IL16" s="2" t="s">
        <v>1</v>
      </c>
      <c r="IM16" s="2" t="s">
        <v>1</v>
      </c>
      <c r="IN16" s="2" t="s">
        <v>1</v>
      </c>
      <c r="IO16" s="2" t="s">
        <v>1</v>
      </c>
      <c r="IP16" s="2" t="s">
        <v>1</v>
      </c>
      <c r="IQ16" s="2" t="s">
        <v>1</v>
      </c>
      <c r="IR16" s="2" t="s">
        <v>1</v>
      </c>
      <c r="IS16" s="2" t="s">
        <v>1</v>
      </c>
      <c r="IT16" s="2" t="s">
        <v>1</v>
      </c>
      <c r="IU16" s="2" t="s">
        <v>1</v>
      </c>
      <c r="IV16" s="2" t="s">
        <v>1</v>
      </c>
      <c r="IW16" s="2" t="s">
        <v>1</v>
      </c>
      <c r="IX16" s="2" t="s">
        <v>1</v>
      </c>
      <c r="IY16" s="2" t="s">
        <v>1</v>
      </c>
      <c r="IZ16" s="2" t="s">
        <v>1</v>
      </c>
      <c r="JA16" s="2" t="s">
        <v>1</v>
      </c>
      <c r="JB16" s="2" t="s">
        <v>1</v>
      </c>
      <c r="JC16" s="2" t="s">
        <v>1</v>
      </c>
      <c r="JD16" s="2">
        <v>0</v>
      </c>
      <c r="JE16" s="2" t="s">
        <v>1</v>
      </c>
      <c r="JF16" s="2" t="s">
        <v>1</v>
      </c>
      <c r="JG16" s="2" t="s">
        <v>1</v>
      </c>
      <c r="JH16" s="2" t="s">
        <v>1</v>
      </c>
      <c r="JI16" s="2" t="s">
        <v>1</v>
      </c>
      <c r="JJ16" s="2">
        <v>765275.6</v>
      </c>
      <c r="JK16" s="2">
        <v>44138</v>
      </c>
      <c r="JL16" s="2" t="s">
        <v>1</v>
      </c>
      <c r="JM16" s="2" t="s">
        <v>1</v>
      </c>
      <c r="JN16" s="2" t="s">
        <v>1</v>
      </c>
      <c r="JO16" s="2" t="s">
        <v>1</v>
      </c>
      <c r="JP16" s="2" t="s">
        <v>1</v>
      </c>
      <c r="JQ16" s="2" t="s">
        <v>1</v>
      </c>
      <c r="JR16" s="2" t="s">
        <v>1</v>
      </c>
      <c r="JS16" s="2" t="s">
        <v>1</v>
      </c>
      <c r="JT16" s="2" t="s">
        <v>1</v>
      </c>
      <c r="JU16" s="2" t="s">
        <v>1</v>
      </c>
      <c r="JV16" s="2" t="s">
        <v>1</v>
      </c>
      <c r="JW16" s="2" t="s">
        <v>1</v>
      </c>
      <c r="JX16" s="2" t="s">
        <v>1</v>
      </c>
      <c r="JY16" s="2" t="s">
        <v>1</v>
      </c>
      <c r="JZ16" s="2" t="s">
        <v>1</v>
      </c>
      <c r="KA16" s="2" t="s">
        <v>1</v>
      </c>
      <c r="KB16" s="2" t="s">
        <v>1</v>
      </c>
      <c r="KC16" s="2" t="s">
        <v>1</v>
      </c>
      <c r="KD16" s="2" t="s">
        <v>1</v>
      </c>
      <c r="KE16" s="2" t="s">
        <v>1</v>
      </c>
      <c r="KF16" s="2" t="s">
        <v>1</v>
      </c>
      <c r="KG16" s="2">
        <v>78770</v>
      </c>
      <c r="KH16" s="2" t="s">
        <v>1</v>
      </c>
      <c r="KI16" s="2" t="s">
        <v>1</v>
      </c>
      <c r="KJ16" s="2" t="s">
        <v>1</v>
      </c>
      <c r="KK16" s="2" t="s">
        <v>1</v>
      </c>
      <c r="KL16" s="2" t="s">
        <v>1</v>
      </c>
      <c r="KM16" s="2" t="s">
        <v>1</v>
      </c>
      <c r="KN16" s="2" t="s">
        <v>1</v>
      </c>
      <c r="KO16" s="2" t="s">
        <v>1</v>
      </c>
      <c r="KP16" s="2" t="s">
        <v>1</v>
      </c>
      <c r="KQ16" s="2" t="s">
        <v>1</v>
      </c>
      <c r="KR16" s="2" t="s">
        <v>1</v>
      </c>
      <c r="KS16" s="2" t="s">
        <v>1</v>
      </c>
    </row>
    <row r="17" spans="1:305" x14ac:dyDescent="0.3">
      <c r="A17" s="2" t="s">
        <v>12</v>
      </c>
      <c r="B17" s="2">
        <v>503</v>
      </c>
      <c r="C17" s="23">
        <f t="shared" si="25"/>
        <v>957140.47999999672</v>
      </c>
      <c r="D17" s="23">
        <f t="shared" si="26"/>
        <v>19553055.759999998</v>
      </c>
      <c r="E17" s="23">
        <f t="shared" si="27"/>
        <v>38872.874274353875</v>
      </c>
      <c r="F17" s="23">
        <f t="shared" si="28"/>
        <v>12371391.610000001</v>
      </c>
      <c r="G17" s="23">
        <f t="shared" si="29"/>
        <v>3921304.9799999995</v>
      </c>
      <c r="H17" s="23">
        <f t="shared" si="30"/>
        <v>1581710</v>
      </c>
      <c r="I17" s="23">
        <f t="shared" si="31"/>
        <v>1678649.17</v>
      </c>
      <c r="J17" s="23">
        <f t="shared" si="32"/>
        <v>3337.2746918489065</v>
      </c>
      <c r="K17" s="23">
        <f t="shared" si="33"/>
        <v>1180649.17</v>
      </c>
      <c r="L17" s="23">
        <f t="shared" si="34"/>
        <v>498000</v>
      </c>
      <c r="M17" s="23">
        <f t="shared" si="35"/>
        <v>3617097.2199999997</v>
      </c>
      <c r="N17" s="23">
        <f t="shared" si="36"/>
        <v>24595.211948310141</v>
      </c>
      <c r="O17" s="23">
        <f t="shared" si="37"/>
        <v>2704993.1399999997</v>
      </c>
      <c r="P17" s="23">
        <f t="shared" si="38"/>
        <v>2523650.6799999997</v>
      </c>
      <c r="Q17" s="23">
        <f t="shared" si="39"/>
        <v>5079996.59</v>
      </c>
      <c r="R17" s="23">
        <f t="shared" si="40"/>
        <v>11929230.07</v>
      </c>
      <c r="S17" s="23">
        <f t="shared" si="41"/>
        <v>23716.163161033797</v>
      </c>
      <c r="T17" s="23">
        <f t="shared" si="42"/>
        <v>442161.54000000097</v>
      </c>
      <c r="U17" s="7">
        <f t="shared" si="43"/>
        <v>3.5740646965099258E-2</v>
      </c>
      <c r="V17" s="23">
        <f t="shared" si="44"/>
        <v>1085.4000000000001</v>
      </c>
      <c r="W17" s="23">
        <f t="shared" si="45"/>
        <v>436886.14</v>
      </c>
      <c r="X17" s="23">
        <f t="shared" si="46"/>
        <v>0</v>
      </c>
      <c r="Y17" s="23">
        <f t="shared" si="47"/>
        <v>4190</v>
      </c>
      <c r="Z17" s="23">
        <f t="shared" si="48"/>
        <v>59316.39</v>
      </c>
      <c r="AA17" s="23">
        <f t="shared" si="49"/>
        <v>1561273.27</v>
      </c>
      <c r="AB17" s="23">
        <f t="shared" si="50"/>
        <v>18595915.280000001</v>
      </c>
      <c r="AC17" s="23">
        <f t="shared" si="51"/>
        <v>36970.010497017895</v>
      </c>
      <c r="AD17" s="23">
        <f t="shared" si="52"/>
        <v>13879601.460000001</v>
      </c>
      <c r="AE17" s="23">
        <f t="shared" si="53"/>
        <v>27593.641073558651</v>
      </c>
      <c r="AF17" s="23">
        <f t="shared" si="54"/>
        <v>2571331</v>
      </c>
      <c r="AG17" s="23">
        <f t="shared" si="55"/>
        <v>5111.9900596421476</v>
      </c>
      <c r="AH17" s="23">
        <f t="shared" si="56"/>
        <v>9129761.5500000007</v>
      </c>
      <c r="AI17" s="23">
        <f t="shared" si="57"/>
        <v>31500</v>
      </c>
      <c r="AJ17" s="23">
        <f t="shared" si="58"/>
        <v>1988740.91</v>
      </c>
      <c r="AK17" s="23">
        <f t="shared" si="59"/>
        <v>4716313.82</v>
      </c>
      <c r="AL17" s="23">
        <f t="shared" si="60"/>
        <v>9376.3694234592458</v>
      </c>
      <c r="AM17" s="23">
        <f t="shared" si="61"/>
        <v>4701493.82</v>
      </c>
      <c r="AN17" s="23">
        <f t="shared" si="62"/>
        <v>0</v>
      </c>
      <c r="AO17" s="2">
        <v>2423152.67</v>
      </c>
      <c r="AP17" s="2">
        <v>56899.51</v>
      </c>
      <c r="AQ17" s="2">
        <v>224940.96</v>
      </c>
      <c r="AR17" s="2" t="s">
        <v>1</v>
      </c>
      <c r="AS17" s="2">
        <v>2066130.68</v>
      </c>
      <c r="AT17" s="2">
        <v>457520</v>
      </c>
      <c r="AU17" s="2" t="s">
        <v>1</v>
      </c>
      <c r="AV17" s="2">
        <v>5079996.59</v>
      </c>
      <c r="AW17" s="2" t="s">
        <v>1</v>
      </c>
      <c r="AX17" s="2" t="s">
        <v>1</v>
      </c>
      <c r="AY17" s="2" t="s">
        <v>1</v>
      </c>
      <c r="AZ17" s="2">
        <v>1085.4000000000001</v>
      </c>
      <c r="BA17" s="2" t="s">
        <v>1</v>
      </c>
      <c r="BB17" s="2" t="s">
        <v>1</v>
      </c>
      <c r="BC17" s="2" t="s">
        <v>1</v>
      </c>
      <c r="BD17" s="2" t="s">
        <v>1</v>
      </c>
      <c r="BE17" s="2">
        <v>396354.14</v>
      </c>
      <c r="BF17" s="2">
        <v>4485</v>
      </c>
      <c r="BG17" s="2">
        <v>27835</v>
      </c>
      <c r="BH17" s="2">
        <v>810</v>
      </c>
      <c r="BI17" s="2" t="s">
        <v>1</v>
      </c>
      <c r="BJ17" s="2">
        <v>7402</v>
      </c>
      <c r="BK17" s="2" t="s">
        <v>1</v>
      </c>
      <c r="BL17" s="2" t="s">
        <v>1</v>
      </c>
      <c r="BM17" s="2" t="s">
        <v>1</v>
      </c>
      <c r="BN17" s="2" t="s">
        <v>1</v>
      </c>
      <c r="BO17" s="2" t="s">
        <v>1</v>
      </c>
      <c r="BP17" s="2">
        <v>4190</v>
      </c>
      <c r="BQ17" s="2">
        <v>59316.39</v>
      </c>
      <c r="BR17" s="2" t="s">
        <v>1</v>
      </c>
      <c r="BS17" s="2" t="s">
        <v>1</v>
      </c>
      <c r="BT17" s="2">
        <v>1561273.27</v>
      </c>
      <c r="BU17" s="2" t="s">
        <v>1</v>
      </c>
      <c r="BV17" s="2">
        <v>2898295.9</v>
      </c>
      <c r="BW17" s="2">
        <v>16415</v>
      </c>
      <c r="BX17" s="2">
        <v>4477</v>
      </c>
      <c r="BY17" s="2" t="s">
        <v>1</v>
      </c>
      <c r="BZ17" s="2" t="s">
        <v>1</v>
      </c>
      <c r="CA17" s="2" t="s">
        <v>1</v>
      </c>
      <c r="CB17" s="2" t="s">
        <v>1</v>
      </c>
      <c r="CC17" s="2">
        <v>180687</v>
      </c>
      <c r="CD17" s="2">
        <v>454748</v>
      </c>
      <c r="CE17" s="2" t="s">
        <v>1</v>
      </c>
      <c r="CF17" s="2">
        <v>6200</v>
      </c>
      <c r="CG17" s="2">
        <v>10459.32</v>
      </c>
      <c r="CH17" s="2">
        <v>45815</v>
      </c>
      <c r="CI17" s="2" t="s">
        <v>1</v>
      </c>
      <c r="CJ17" s="2" t="s">
        <v>1</v>
      </c>
      <c r="CK17" s="2" t="s">
        <v>1</v>
      </c>
      <c r="CL17" s="2" t="s">
        <v>1</v>
      </c>
      <c r="CM17" s="2">
        <v>10000</v>
      </c>
      <c r="CN17" s="2" t="s">
        <v>1</v>
      </c>
      <c r="CO17" s="2" t="s">
        <v>1</v>
      </c>
      <c r="CP17" s="2" t="s">
        <v>1</v>
      </c>
      <c r="CQ17" s="2" t="s">
        <v>1</v>
      </c>
      <c r="CR17" s="2" t="s">
        <v>1</v>
      </c>
      <c r="CS17" s="2" t="s">
        <v>1</v>
      </c>
      <c r="CT17" s="2" t="s">
        <v>1</v>
      </c>
      <c r="CU17" s="2" t="s">
        <v>1</v>
      </c>
      <c r="CV17" s="2">
        <v>12047.76</v>
      </c>
      <c r="CW17" s="2" t="s">
        <v>1</v>
      </c>
      <c r="CX17" s="2">
        <v>282160</v>
      </c>
      <c r="CY17" s="2" t="s">
        <v>1</v>
      </c>
      <c r="CZ17" s="2" t="s">
        <v>1</v>
      </c>
      <c r="DA17" s="2" t="s">
        <v>1</v>
      </c>
      <c r="DB17" s="2" t="s">
        <v>1</v>
      </c>
      <c r="DC17" s="2" t="s">
        <v>1</v>
      </c>
      <c r="DD17" s="2" t="s">
        <v>1</v>
      </c>
      <c r="DE17" s="2" t="s">
        <v>1</v>
      </c>
      <c r="DF17" s="2" t="s">
        <v>1</v>
      </c>
      <c r="DG17" s="2" t="s">
        <v>1</v>
      </c>
      <c r="DH17" s="2" t="s">
        <v>1</v>
      </c>
      <c r="DI17" s="2" t="s">
        <v>1</v>
      </c>
      <c r="DJ17" s="2">
        <v>40650</v>
      </c>
      <c r="DK17" s="2">
        <v>593173</v>
      </c>
      <c r="DL17" s="2" t="s">
        <v>1</v>
      </c>
      <c r="DM17" s="2" t="s">
        <v>1</v>
      </c>
      <c r="DN17" s="2" t="s">
        <v>1</v>
      </c>
      <c r="DO17" s="2">
        <v>18287</v>
      </c>
      <c r="DP17" s="2" t="s">
        <v>1</v>
      </c>
      <c r="DQ17" s="2">
        <v>929600</v>
      </c>
      <c r="DR17" s="2" t="s">
        <v>1</v>
      </c>
      <c r="DS17" s="2" t="s">
        <v>1</v>
      </c>
      <c r="DT17" s="2">
        <v>202590</v>
      </c>
      <c r="DU17" s="2">
        <v>103000</v>
      </c>
      <c r="DV17" s="2" t="s">
        <v>1</v>
      </c>
      <c r="DW17" s="2">
        <v>148840</v>
      </c>
      <c r="DX17" s="2" t="s">
        <v>1</v>
      </c>
      <c r="DY17" s="2" t="s">
        <v>1</v>
      </c>
      <c r="DZ17" s="2">
        <v>432272</v>
      </c>
      <c r="EA17" s="2" t="s">
        <v>1</v>
      </c>
      <c r="EB17" s="2">
        <v>293947.17</v>
      </c>
      <c r="EC17" s="2" t="s">
        <v>1</v>
      </c>
      <c r="ED17" s="2" t="s">
        <v>1</v>
      </c>
      <c r="EE17" s="2" t="s">
        <v>1</v>
      </c>
      <c r="EF17" s="2" t="s">
        <v>1</v>
      </c>
      <c r="EG17" s="2" t="s">
        <v>1</v>
      </c>
      <c r="EH17" s="2" t="s">
        <v>1</v>
      </c>
      <c r="EI17" s="2" t="s">
        <v>1</v>
      </c>
      <c r="EJ17" s="2" t="s">
        <v>1</v>
      </c>
      <c r="EK17" s="2">
        <v>498000</v>
      </c>
      <c r="EL17" s="2" t="s">
        <v>1</v>
      </c>
      <c r="EM17" s="2" t="s">
        <v>1</v>
      </c>
      <c r="EN17" s="2" t="s">
        <v>1</v>
      </c>
      <c r="EO17" s="2">
        <v>547985</v>
      </c>
      <c r="EP17" s="2" t="s">
        <v>1</v>
      </c>
      <c r="EQ17" s="2">
        <v>875188</v>
      </c>
      <c r="ER17" s="2">
        <v>588824</v>
      </c>
      <c r="ES17" s="2" t="s">
        <v>1</v>
      </c>
      <c r="ET17" s="2" t="s">
        <v>1</v>
      </c>
      <c r="EU17" s="2" t="s">
        <v>1</v>
      </c>
      <c r="EV17" s="2" t="s">
        <v>1</v>
      </c>
      <c r="EW17" s="2">
        <v>405773</v>
      </c>
      <c r="EX17" s="2">
        <v>148669</v>
      </c>
      <c r="EY17" s="2">
        <v>4892</v>
      </c>
      <c r="EZ17" s="2" t="s">
        <v>1</v>
      </c>
      <c r="FA17" s="2" t="s">
        <v>1</v>
      </c>
      <c r="FB17" s="2" t="s">
        <v>1</v>
      </c>
      <c r="FC17" s="2" t="s">
        <v>1</v>
      </c>
      <c r="FD17" s="2" t="s">
        <v>1</v>
      </c>
      <c r="FE17" s="2" t="s">
        <v>1</v>
      </c>
      <c r="FF17" s="2" t="s">
        <v>1</v>
      </c>
      <c r="FG17" s="2">
        <v>30006</v>
      </c>
      <c r="FH17" s="2" t="s">
        <v>1</v>
      </c>
      <c r="FI17" s="2" t="s">
        <v>1</v>
      </c>
      <c r="FJ17" s="2" t="s">
        <v>1</v>
      </c>
      <c r="FK17" s="2">
        <v>2477</v>
      </c>
      <c r="FL17" s="2">
        <v>30435</v>
      </c>
      <c r="FM17" s="2">
        <v>6000</v>
      </c>
      <c r="FN17" s="2">
        <v>329888.08</v>
      </c>
      <c r="FO17" s="2" t="s">
        <v>1</v>
      </c>
      <c r="FP17" s="2" t="s">
        <v>1</v>
      </c>
      <c r="FQ17" s="2" t="s">
        <v>1</v>
      </c>
      <c r="FR17" s="2" t="s">
        <v>1</v>
      </c>
      <c r="FS17" s="2" t="s">
        <v>1</v>
      </c>
      <c r="FT17" s="2" t="s">
        <v>1</v>
      </c>
      <c r="FU17" s="2" t="s">
        <v>1</v>
      </c>
      <c r="FV17" s="2" t="s">
        <v>1</v>
      </c>
      <c r="FW17" s="2">
        <v>274319</v>
      </c>
      <c r="FX17" s="2" t="s">
        <v>1</v>
      </c>
      <c r="FY17" s="2">
        <v>232186.02</v>
      </c>
      <c r="FZ17" s="2" t="s">
        <v>1</v>
      </c>
      <c r="GA17" s="2">
        <v>403295</v>
      </c>
      <c r="GB17" s="2">
        <v>6710</v>
      </c>
      <c r="GC17" s="2">
        <v>20460.36</v>
      </c>
      <c r="GD17" s="2">
        <v>73337.8</v>
      </c>
      <c r="GE17" s="2">
        <v>19219.25</v>
      </c>
      <c r="GF17" s="2">
        <v>0</v>
      </c>
      <c r="GG17" s="2">
        <v>334529.27</v>
      </c>
      <c r="GH17" s="2">
        <v>19464</v>
      </c>
      <c r="GI17" s="2">
        <v>69942</v>
      </c>
      <c r="GJ17" s="2">
        <v>1709572.82</v>
      </c>
      <c r="GK17" s="2">
        <v>5382639.9500000002</v>
      </c>
      <c r="GL17" s="2">
        <v>55574</v>
      </c>
      <c r="GM17" s="2">
        <v>51723</v>
      </c>
      <c r="GN17" s="2">
        <v>12281</v>
      </c>
      <c r="GO17" s="2" t="s">
        <v>1</v>
      </c>
      <c r="GP17" s="2" t="s">
        <v>1</v>
      </c>
      <c r="GQ17" s="2" t="s">
        <v>1</v>
      </c>
      <c r="GR17" s="2">
        <v>1530</v>
      </c>
      <c r="GS17" s="2" t="s">
        <v>1</v>
      </c>
      <c r="GT17" s="2" t="s">
        <v>1</v>
      </c>
      <c r="GU17" s="2" t="s">
        <v>1</v>
      </c>
      <c r="GV17" s="2" t="s">
        <v>1</v>
      </c>
      <c r="GW17" s="2">
        <v>50007</v>
      </c>
      <c r="GX17" s="2" t="s">
        <v>1</v>
      </c>
      <c r="GY17" s="2">
        <v>14165</v>
      </c>
      <c r="GZ17" s="2" t="s">
        <v>1</v>
      </c>
      <c r="HA17" s="2" t="s">
        <v>1</v>
      </c>
      <c r="HB17" s="2" t="s">
        <v>1</v>
      </c>
      <c r="HC17" s="2" t="s">
        <v>1</v>
      </c>
      <c r="HD17" s="2" t="s">
        <v>1</v>
      </c>
      <c r="HE17" s="2" t="s">
        <v>1</v>
      </c>
      <c r="HF17" s="2" t="s">
        <v>1</v>
      </c>
      <c r="HG17" s="2" t="s">
        <v>1</v>
      </c>
      <c r="HH17" s="2">
        <v>31500</v>
      </c>
      <c r="HI17" s="2" t="s">
        <v>1</v>
      </c>
      <c r="HJ17" s="2" t="s">
        <v>1</v>
      </c>
      <c r="HK17" s="2" t="s">
        <v>1</v>
      </c>
      <c r="HL17" s="2" t="s">
        <v>1</v>
      </c>
      <c r="HM17" s="2" t="s">
        <v>1</v>
      </c>
      <c r="HN17" s="2" t="s">
        <v>1</v>
      </c>
      <c r="HO17" s="2" t="s">
        <v>1</v>
      </c>
      <c r="HP17" s="2" t="s">
        <v>1</v>
      </c>
      <c r="HQ17" s="2" t="s">
        <v>1</v>
      </c>
      <c r="HR17" s="2">
        <v>33660</v>
      </c>
      <c r="HS17" s="2" t="s">
        <v>1</v>
      </c>
      <c r="HT17" s="2" t="s">
        <v>1</v>
      </c>
      <c r="HU17" s="2">
        <v>1000000</v>
      </c>
      <c r="HV17" s="2" t="s">
        <v>1</v>
      </c>
      <c r="HW17" s="2" t="s">
        <v>1</v>
      </c>
      <c r="HX17" s="2">
        <v>10000</v>
      </c>
      <c r="HY17" s="2" t="s">
        <v>1</v>
      </c>
      <c r="HZ17" s="2" t="s">
        <v>1</v>
      </c>
      <c r="IA17" s="2" t="s">
        <v>1</v>
      </c>
      <c r="IB17" s="2" t="s">
        <v>1</v>
      </c>
      <c r="IC17" s="2" t="s">
        <v>1</v>
      </c>
      <c r="ID17" s="2">
        <v>338643.91</v>
      </c>
      <c r="IE17" s="2">
        <v>433</v>
      </c>
      <c r="IF17" s="2">
        <v>44688</v>
      </c>
      <c r="IG17" s="2">
        <v>561316</v>
      </c>
      <c r="IH17" s="2" t="s">
        <v>1</v>
      </c>
      <c r="II17" s="2" t="s">
        <v>1</v>
      </c>
      <c r="IJ17" s="2" t="s">
        <v>1</v>
      </c>
      <c r="IK17" s="2" t="s">
        <v>1</v>
      </c>
      <c r="IL17" s="2">
        <v>6604</v>
      </c>
      <c r="IM17" s="2" t="s">
        <v>1</v>
      </c>
      <c r="IN17" s="2" t="s">
        <v>1</v>
      </c>
      <c r="IO17" s="2">
        <v>5000</v>
      </c>
      <c r="IP17" s="2" t="s">
        <v>1</v>
      </c>
      <c r="IQ17" s="2" t="s">
        <v>1</v>
      </c>
      <c r="IR17" s="2" t="s">
        <v>1</v>
      </c>
      <c r="IS17" s="2" t="s">
        <v>1</v>
      </c>
      <c r="IT17" s="2" t="s">
        <v>1</v>
      </c>
      <c r="IU17" s="2" t="s">
        <v>1</v>
      </c>
      <c r="IV17" s="2" t="s">
        <v>1</v>
      </c>
      <c r="IW17" s="2" t="s">
        <v>1</v>
      </c>
      <c r="IX17" s="2" t="s">
        <v>1</v>
      </c>
      <c r="IY17" s="2" t="s">
        <v>1</v>
      </c>
      <c r="IZ17" s="2" t="s">
        <v>1</v>
      </c>
      <c r="JA17" s="2" t="s">
        <v>1</v>
      </c>
      <c r="JB17" s="2" t="s">
        <v>1</v>
      </c>
      <c r="JC17" s="2" t="s">
        <v>1</v>
      </c>
      <c r="JD17" s="2">
        <v>0</v>
      </c>
      <c r="JE17" s="2" t="s">
        <v>1</v>
      </c>
      <c r="JF17" s="2">
        <v>146664</v>
      </c>
      <c r="JG17" s="2" t="s">
        <v>1</v>
      </c>
      <c r="JH17" s="2" t="s">
        <v>1</v>
      </c>
      <c r="JI17" s="2" t="s">
        <v>1</v>
      </c>
      <c r="JJ17" s="2">
        <v>2026148.82</v>
      </c>
      <c r="JK17" s="2">
        <v>136367</v>
      </c>
      <c r="JL17" s="2">
        <v>30850</v>
      </c>
      <c r="JM17" s="2" t="s">
        <v>1</v>
      </c>
      <c r="JN17" s="2" t="s">
        <v>1</v>
      </c>
      <c r="JO17" s="2" t="s">
        <v>1</v>
      </c>
      <c r="JP17" s="2" t="s">
        <v>1</v>
      </c>
      <c r="JQ17" s="2">
        <v>2508128</v>
      </c>
      <c r="JR17" s="2" t="s">
        <v>1</v>
      </c>
      <c r="JS17" s="2" t="s">
        <v>1</v>
      </c>
      <c r="JT17" s="2">
        <v>14820</v>
      </c>
      <c r="JU17" s="2" t="s">
        <v>1</v>
      </c>
      <c r="JV17" s="2" t="s">
        <v>1</v>
      </c>
      <c r="JW17" s="2" t="s">
        <v>1</v>
      </c>
      <c r="JX17" s="2" t="s">
        <v>1</v>
      </c>
      <c r="JY17" s="2" t="s">
        <v>1</v>
      </c>
      <c r="JZ17" s="2" t="s">
        <v>1</v>
      </c>
      <c r="KA17" s="2" t="s">
        <v>1</v>
      </c>
      <c r="KB17" s="2" t="s">
        <v>1</v>
      </c>
      <c r="KC17" s="2" t="s">
        <v>1</v>
      </c>
      <c r="KD17" s="2" t="s">
        <v>1</v>
      </c>
      <c r="KE17" s="2" t="s">
        <v>1</v>
      </c>
      <c r="KF17" s="2" t="s">
        <v>1</v>
      </c>
      <c r="KG17" s="2" t="s">
        <v>1</v>
      </c>
      <c r="KH17" s="2" t="s">
        <v>1</v>
      </c>
      <c r="KI17" s="2" t="s">
        <v>1</v>
      </c>
      <c r="KJ17" s="2" t="s">
        <v>1</v>
      </c>
      <c r="KK17" s="2" t="s">
        <v>1</v>
      </c>
      <c r="KL17" s="2" t="s">
        <v>1</v>
      </c>
      <c r="KM17" s="2" t="s">
        <v>1</v>
      </c>
      <c r="KN17" s="2" t="s">
        <v>1</v>
      </c>
      <c r="KO17" s="2" t="s">
        <v>1</v>
      </c>
      <c r="KP17" s="2" t="s">
        <v>1</v>
      </c>
      <c r="KQ17" s="2" t="s">
        <v>1</v>
      </c>
      <c r="KR17" s="2" t="s">
        <v>1</v>
      </c>
      <c r="KS17" s="2" t="s">
        <v>1</v>
      </c>
    </row>
    <row r="18" spans="1:305" x14ac:dyDescent="0.3">
      <c r="A18" s="2" t="s">
        <v>13</v>
      </c>
      <c r="B18" s="2">
        <v>341</v>
      </c>
      <c r="C18" s="23">
        <f t="shared" si="25"/>
        <v>-2270198.959999999</v>
      </c>
      <c r="D18" s="23">
        <f t="shared" si="26"/>
        <v>8161740.0099999998</v>
      </c>
      <c r="E18" s="23">
        <f t="shared" si="27"/>
        <v>23934.721436950145</v>
      </c>
      <c r="F18" s="23">
        <f t="shared" si="28"/>
        <v>6073447.5099999998</v>
      </c>
      <c r="G18" s="23">
        <f t="shared" si="29"/>
        <v>1216413.5</v>
      </c>
      <c r="H18" s="23">
        <f t="shared" si="30"/>
        <v>97415</v>
      </c>
      <c r="I18" s="23">
        <f t="shared" si="31"/>
        <v>774464</v>
      </c>
      <c r="J18" s="23">
        <f t="shared" si="32"/>
        <v>2271.1554252199412</v>
      </c>
      <c r="K18" s="23">
        <f t="shared" si="33"/>
        <v>274464</v>
      </c>
      <c r="L18" s="23">
        <f t="shared" si="34"/>
        <v>500000</v>
      </c>
      <c r="M18" s="23">
        <f t="shared" si="35"/>
        <v>899454.99999999988</v>
      </c>
      <c r="N18" s="23">
        <f t="shared" si="36"/>
        <v>17810.69651026393</v>
      </c>
      <c r="O18" s="23">
        <f t="shared" si="37"/>
        <v>1351907.7200000002</v>
      </c>
      <c r="P18" s="23">
        <f t="shared" si="38"/>
        <v>1488177.0699999998</v>
      </c>
      <c r="Q18" s="23">
        <f t="shared" si="39"/>
        <v>2481535.31</v>
      </c>
      <c r="R18" s="23">
        <f t="shared" si="40"/>
        <v>5932149.5099999998</v>
      </c>
      <c r="S18" s="23">
        <f t="shared" si="41"/>
        <v>17396.332873900294</v>
      </c>
      <c r="T18" s="23">
        <f t="shared" si="42"/>
        <v>141298</v>
      </c>
      <c r="U18" s="7">
        <f t="shared" si="43"/>
        <v>2.3264875471032103E-2</v>
      </c>
      <c r="V18" s="23">
        <f t="shared" si="44"/>
        <v>125464</v>
      </c>
      <c r="W18" s="23">
        <f t="shared" si="45"/>
        <v>11094</v>
      </c>
      <c r="X18" s="23">
        <f t="shared" si="46"/>
        <v>0</v>
      </c>
      <c r="Y18" s="23">
        <f t="shared" si="47"/>
        <v>4740</v>
      </c>
      <c r="Z18" s="23">
        <f t="shared" si="48"/>
        <v>28917.16</v>
      </c>
      <c r="AA18" s="23">
        <f t="shared" si="49"/>
        <v>581612.25</v>
      </c>
      <c r="AB18" s="23">
        <f t="shared" si="50"/>
        <v>10431938.969999999</v>
      </c>
      <c r="AC18" s="23">
        <f t="shared" si="51"/>
        <v>30592.196392961872</v>
      </c>
      <c r="AD18" s="23">
        <f t="shared" si="52"/>
        <v>5580792.3700000001</v>
      </c>
      <c r="AE18" s="23">
        <f t="shared" si="53"/>
        <v>16365.960029325513</v>
      </c>
      <c r="AF18" s="23">
        <f t="shared" si="54"/>
        <v>1058423</v>
      </c>
      <c r="AG18" s="23">
        <f t="shared" si="55"/>
        <v>3103.8797653958945</v>
      </c>
      <c r="AH18" s="23">
        <f t="shared" si="56"/>
        <v>3873956.23</v>
      </c>
      <c r="AI18" s="23">
        <f t="shared" si="57"/>
        <v>45806.6</v>
      </c>
      <c r="AJ18" s="23">
        <f t="shared" si="58"/>
        <v>592606.54</v>
      </c>
      <c r="AK18" s="23">
        <f t="shared" si="59"/>
        <v>4851146.5999999996</v>
      </c>
      <c r="AL18" s="23">
        <f t="shared" si="60"/>
        <v>14226.236363636363</v>
      </c>
      <c r="AM18" s="23">
        <f t="shared" si="61"/>
        <v>4851146.5999999996</v>
      </c>
      <c r="AN18" s="23">
        <f t="shared" si="62"/>
        <v>0</v>
      </c>
      <c r="AO18" s="2">
        <v>1214333.52</v>
      </c>
      <c r="AP18" s="2">
        <v>32170.32</v>
      </c>
      <c r="AQ18" s="2">
        <v>105403.88</v>
      </c>
      <c r="AR18" s="2" t="s">
        <v>1</v>
      </c>
      <c r="AS18" s="2">
        <v>1007857.07</v>
      </c>
      <c r="AT18" s="2">
        <v>480320</v>
      </c>
      <c r="AU18" s="2" t="s">
        <v>1</v>
      </c>
      <c r="AV18" s="2">
        <v>2481535.31</v>
      </c>
      <c r="AW18" s="2" t="s">
        <v>1</v>
      </c>
      <c r="AX18" s="2" t="s">
        <v>1</v>
      </c>
      <c r="AY18" s="2" t="s">
        <v>1</v>
      </c>
      <c r="AZ18" s="2" t="s">
        <v>1</v>
      </c>
      <c r="BA18" s="2" t="s">
        <v>1</v>
      </c>
      <c r="BB18" s="2" t="s">
        <v>1</v>
      </c>
      <c r="BC18" s="2">
        <v>125464</v>
      </c>
      <c r="BD18" s="2" t="s">
        <v>1</v>
      </c>
      <c r="BE18" s="2" t="s">
        <v>1</v>
      </c>
      <c r="BF18" s="2">
        <v>9294</v>
      </c>
      <c r="BG18" s="2">
        <v>0</v>
      </c>
      <c r="BH18" s="2">
        <v>1800</v>
      </c>
      <c r="BI18" s="2">
        <v>0</v>
      </c>
      <c r="BJ18" s="2">
        <v>0</v>
      </c>
      <c r="BK18" s="2" t="s">
        <v>1</v>
      </c>
      <c r="BL18" s="2" t="s">
        <v>1</v>
      </c>
      <c r="BM18" s="2" t="s">
        <v>1</v>
      </c>
      <c r="BN18" s="2" t="s">
        <v>1</v>
      </c>
      <c r="BO18" s="2" t="s">
        <v>1</v>
      </c>
      <c r="BP18" s="2">
        <v>4740</v>
      </c>
      <c r="BQ18" s="2">
        <v>28898.41</v>
      </c>
      <c r="BR18" s="2">
        <v>18.75</v>
      </c>
      <c r="BS18" s="2" t="s">
        <v>1</v>
      </c>
      <c r="BT18" s="2">
        <v>581612.25</v>
      </c>
      <c r="BU18" s="2" t="s">
        <v>1</v>
      </c>
      <c r="BV18" s="2">
        <v>698192.99</v>
      </c>
      <c r="BW18" s="2" t="s">
        <v>1</v>
      </c>
      <c r="BX18" s="2">
        <v>2000</v>
      </c>
      <c r="BY18" s="2" t="s">
        <v>1</v>
      </c>
      <c r="BZ18" s="2" t="s">
        <v>1</v>
      </c>
      <c r="CA18" s="2" t="s">
        <v>1</v>
      </c>
      <c r="CB18" s="2" t="s">
        <v>1</v>
      </c>
      <c r="CC18" s="2">
        <v>136798</v>
      </c>
      <c r="CD18" s="2">
        <v>61481.94</v>
      </c>
      <c r="CE18" s="2" t="s">
        <v>1</v>
      </c>
      <c r="CF18" s="2" t="s">
        <v>1</v>
      </c>
      <c r="CG18" s="2">
        <v>982.07</v>
      </c>
      <c r="CH18" s="2" t="s">
        <v>1</v>
      </c>
      <c r="CI18" s="2" t="s">
        <v>1</v>
      </c>
      <c r="CJ18" s="2" t="s">
        <v>1</v>
      </c>
      <c r="CK18" s="2" t="s">
        <v>1</v>
      </c>
      <c r="CL18" s="2" t="s">
        <v>1</v>
      </c>
      <c r="CM18" s="2" t="s">
        <v>1</v>
      </c>
      <c r="CN18" s="2">
        <v>2511</v>
      </c>
      <c r="CO18" s="2" t="s">
        <v>1</v>
      </c>
      <c r="CP18" s="2" t="s">
        <v>1</v>
      </c>
      <c r="CQ18" s="2" t="s">
        <v>1</v>
      </c>
      <c r="CR18" s="2" t="s">
        <v>1</v>
      </c>
      <c r="CS18" s="2" t="s">
        <v>1</v>
      </c>
      <c r="CT18" s="2" t="s">
        <v>1</v>
      </c>
      <c r="CU18" s="2" t="s">
        <v>1</v>
      </c>
      <c r="CV18" s="2">
        <v>203000</v>
      </c>
      <c r="CW18" s="2" t="s">
        <v>1</v>
      </c>
      <c r="CX18" s="2">
        <v>111447.5</v>
      </c>
      <c r="CY18" s="2" t="s">
        <v>1</v>
      </c>
      <c r="CZ18" s="2" t="s">
        <v>1</v>
      </c>
      <c r="DA18" s="2" t="s">
        <v>1</v>
      </c>
      <c r="DB18" s="2" t="s">
        <v>1</v>
      </c>
      <c r="DC18" s="2" t="s">
        <v>1</v>
      </c>
      <c r="DD18" s="2" t="s">
        <v>1</v>
      </c>
      <c r="DE18" s="2" t="s">
        <v>1</v>
      </c>
      <c r="DF18" s="2" t="s">
        <v>1</v>
      </c>
      <c r="DG18" s="2" t="s">
        <v>1</v>
      </c>
      <c r="DH18" s="2" t="s">
        <v>1</v>
      </c>
      <c r="DI18" s="2" t="s">
        <v>1</v>
      </c>
      <c r="DJ18" s="2">
        <v>97415</v>
      </c>
      <c r="DK18" s="2" t="s">
        <v>1</v>
      </c>
      <c r="DL18" s="2" t="s">
        <v>1</v>
      </c>
      <c r="DM18" s="2" t="s">
        <v>1</v>
      </c>
      <c r="DN18" s="2" t="s">
        <v>1</v>
      </c>
      <c r="DO18" s="2" t="s">
        <v>1</v>
      </c>
      <c r="DP18" s="2" t="s">
        <v>1</v>
      </c>
      <c r="DQ18" s="2" t="s">
        <v>1</v>
      </c>
      <c r="DR18" s="2" t="s">
        <v>1</v>
      </c>
      <c r="DS18" s="2" t="s">
        <v>1</v>
      </c>
      <c r="DT18" s="2">
        <v>135060</v>
      </c>
      <c r="DU18" s="2">
        <v>68300</v>
      </c>
      <c r="DV18" s="2" t="s">
        <v>1</v>
      </c>
      <c r="DW18" s="2">
        <v>43200</v>
      </c>
      <c r="DX18" s="2" t="s">
        <v>1</v>
      </c>
      <c r="DY18" s="2">
        <v>8321</v>
      </c>
      <c r="DZ18" s="2">
        <v>19583</v>
      </c>
      <c r="EA18" s="2" t="s">
        <v>1</v>
      </c>
      <c r="EB18" s="2" t="s">
        <v>1</v>
      </c>
      <c r="EC18" s="2" t="s">
        <v>1</v>
      </c>
      <c r="ED18" s="2" t="s">
        <v>1</v>
      </c>
      <c r="EE18" s="2" t="s">
        <v>1</v>
      </c>
      <c r="EF18" s="2" t="s">
        <v>1</v>
      </c>
      <c r="EG18" s="2" t="s">
        <v>1</v>
      </c>
      <c r="EH18" s="2" t="s">
        <v>1</v>
      </c>
      <c r="EI18" s="2" t="s">
        <v>1</v>
      </c>
      <c r="EJ18" s="2" t="s">
        <v>1</v>
      </c>
      <c r="EK18" s="2">
        <v>500000</v>
      </c>
      <c r="EL18" s="2" t="s">
        <v>1</v>
      </c>
      <c r="EM18" s="2" t="s">
        <v>1</v>
      </c>
      <c r="EN18" s="2" t="s">
        <v>1</v>
      </c>
      <c r="EO18" s="2">
        <v>380545</v>
      </c>
      <c r="EP18" s="2">
        <v>7878</v>
      </c>
      <c r="EQ18" s="2">
        <v>189086</v>
      </c>
      <c r="ER18" s="2">
        <v>320972</v>
      </c>
      <c r="ES18" s="2" t="s">
        <v>1</v>
      </c>
      <c r="ET18" s="2" t="s">
        <v>1</v>
      </c>
      <c r="EU18" s="2" t="s">
        <v>1</v>
      </c>
      <c r="EV18" s="2" t="s">
        <v>1</v>
      </c>
      <c r="EW18" s="2">
        <v>94252</v>
      </c>
      <c r="EX18" s="2">
        <v>61459</v>
      </c>
      <c r="EY18" s="2">
        <v>1551</v>
      </c>
      <c r="EZ18" s="2">
        <v>2680</v>
      </c>
      <c r="FA18" s="2" t="s">
        <v>1</v>
      </c>
      <c r="FB18" s="2" t="s">
        <v>1</v>
      </c>
      <c r="FC18" s="2" t="s">
        <v>1</v>
      </c>
      <c r="FD18" s="2" t="s">
        <v>1</v>
      </c>
      <c r="FE18" s="2" t="s">
        <v>1</v>
      </c>
      <c r="FF18" s="2" t="s">
        <v>1</v>
      </c>
      <c r="FG18" s="2" t="s">
        <v>1</v>
      </c>
      <c r="FH18" s="2" t="s">
        <v>1</v>
      </c>
      <c r="FI18" s="2" t="s">
        <v>1</v>
      </c>
      <c r="FJ18" s="2" t="s">
        <v>1</v>
      </c>
      <c r="FK18" s="2">
        <v>10458</v>
      </c>
      <c r="FL18" s="2">
        <v>89621.6</v>
      </c>
      <c r="FM18" s="2" t="s">
        <v>1</v>
      </c>
      <c r="FN18" s="2">
        <v>341389.5</v>
      </c>
      <c r="FO18" s="2" t="s">
        <v>1</v>
      </c>
      <c r="FP18" s="2" t="s">
        <v>1</v>
      </c>
      <c r="FQ18" s="2" t="s">
        <v>1</v>
      </c>
      <c r="FR18" s="2" t="s">
        <v>1</v>
      </c>
      <c r="FS18" s="2" t="s">
        <v>1</v>
      </c>
      <c r="FT18" s="2" t="s">
        <v>1</v>
      </c>
      <c r="FU18" s="2" t="s">
        <v>1</v>
      </c>
      <c r="FV18" s="2" t="s">
        <v>1</v>
      </c>
      <c r="FW18" s="2">
        <v>461318</v>
      </c>
      <c r="FX18" s="2" t="s">
        <v>1</v>
      </c>
      <c r="FY18" s="2">
        <v>2310</v>
      </c>
      <c r="FZ18" s="2" t="s">
        <v>1</v>
      </c>
      <c r="GA18" s="2" t="s">
        <v>1</v>
      </c>
      <c r="GB18" s="2">
        <v>10160</v>
      </c>
      <c r="GC18" s="2">
        <v>14565.67</v>
      </c>
      <c r="GD18" s="2">
        <v>53085</v>
      </c>
      <c r="GE18" s="2" t="s">
        <v>1</v>
      </c>
      <c r="GF18" s="2" t="s">
        <v>1</v>
      </c>
      <c r="GG18" s="2">
        <v>20505.8</v>
      </c>
      <c r="GH18" s="2">
        <v>19462</v>
      </c>
      <c r="GI18" s="2">
        <v>143008.23000000001</v>
      </c>
      <c r="GJ18" s="2">
        <v>1474561.41</v>
      </c>
      <c r="GK18" s="2">
        <v>1102415.02</v>
      </c>
      <c r="GL18" s="2">
        <v>0</v>
      </c>
      <c r="GM18" s="2">
        <v>7938</v>
      </c>
      <c r="GN18" s="2">
        <v>9071</v>
      </c>
      <c r="GO18" s="2" t="s">
        <v>1</v>
      </c>
      <c r="GP18" s="2" t="s">
        <v>1</v>
      </c>
      <c r="GQ18" s="2" t="s">
        <v>1</v>
      </c>
      <c r="GR18" s="2">
        <v>0</v>
      </c>
      <c r="GS18" s="2" t="s">
        <v>1</v>
      </c>
      <c r="GT18" s="2" t="s">
        <v>1</v>
      </c>
      <c r="GU18" s="2" t="s">
        <v>1</v>
      </c>
      <c r="GV18" s="2">
        <v>449</v>
      </c>
      <c r="GW18" s="2" t="s">
        <v>1</v>
      </c>
      <c r="GX18" s="2" t="s">
        <v>1</v>
      </c>
      <c r="GY18" s="2">
        <v>113638</v>
      </c>
      <c r="GZ18" s="2" t="s">
        <v>1</v>
      </c>
      <c r="HA18" s="2" t="s">
        <v>1</v>
      </c>
      <c r="HB18" s="2" t="s">
        <v>1</v>
      </c>
      <c r="HC18" s="2" t="s">
        <v>1</v>
      </c>
      <c r="HD18" s="2" t="s">
        <v>1</v>
      </c>
      <c r="HE18" s="2" t="s">
        <v>1</v>
      </c>
      <c r="HF18" s="2" t="s">
        <v>1</v>
      </c>
      <c r="HG18" s="2" t="s">
        <v>1</v>
      </c>
      <c r="HH18" s="2" t="s">
        <v>1</v>
      </c>
      <c r="HI18" s="2" t="s">
        <v>1</v>
      </c>
      <c r="HJ18" s="2" t="s">
        <v>1</v>
      </c>
      <c r="HK18" s="2" t="s">
        <v>1</v>
      </c>
      <c r="HL18" s="2">
        <v>45806.6</v>
      </c>
      <c r="HM18" s="2" t="s">
        <v>1</v>
      </c>
      <c r="HN18" s="2" t="s">
        <v>1</v>
      </c>
      <c r="HO18" s="2" t="s">
        <v>1</v>
      </c>
      <c r="HP18" s="2" t="s">
        <v>1</v>
      </c>
      <c r="HQ18" s="2">
        <v>8868</v>
      </c>
      <c r="HR18" s="2">
        <v>22242</v>
      </c>
      <c r="HS18" s="2" t="s">
        <v>1</v>
      </c>
      <c r="HT18" s="2">
        <v>4616</v>
      </c>
      <c r="HU18" s="2" t="s">
        <v>1</v>
      </c>
      <c r="HV18" s="2" t="s">
        <v>1</v>
      </c>
      <c r="HW18" s="2" t="s">
        <v>1</v>
      </c>
      <c r="HX18" s="2" t="s">
        <v>1</v>
      </c>
      <c r="HY18" s="2" t="s">
        <v>1</v>
      </c>
      <c r="HZ18" s="2" t="s">
        <v>1</v>
      </c>
      <c r="IA18" s="2" t="s">
        <v>1</v>
      </c>
      <c r="IB18" s="2" t="s">
        <v>1</v>
      </c>
      <c r="IC18" s="2">
        <v>0</v>
      </c>
      <c r="ID18" s="2">
        <v>60755</v>
      </c>
      <c r="IE18" s="2" t="s">
        <v>1</v>
      </c>
      <c r="IF18" s="2">
        <v>15805.54</v>
      </c>
      <c r="IG18" s="2">
        <v>480320</v>
      </c>
      <c r="IH18" s="2">
        <v>0</v>
      </c>
      <c r="II18" s="2" t="s">
        <v>1</v>
      </c>
      <c r="IJ18" s="2" t="s">
        <v>1</v>
      </c>
      <c r="IK18" s="2" t="s">
        <v>1</v>
      </c>
      <c r="IL18" s="2" t="s">
        <v>1</v>
      </c>
      <c r="IM18" s="2" t="s">
        <v>1</v>
      </c>
      <c r="IN18" s="2" t="s">
        <v>1</v>
      </c>
      <c r="IO18" s="2" t="s">
        <v>1</v>
      </c>
      <c r="IP18" s="2">
        <v>10000</v>
      </c>
      <c r="IQ18" s="2" t="s">
        <v>1</v>
      </c>
      <c r="IR18" s="2" t="s">
        <v>1</v>
      </c>
      <c r="IS18" s="2" t="s">
        <v>1</v>
      </c>
      <c r="IT18" s="2" t="s">
        <v>1</v>
      </c>
      <c r="IU18" s="2" t="s">
        <v>1</v>
      </c>
      <c r="IV18" s="2" t="s">
        <v>1</v>
      </c>
      <c r="IW18" s="2" t="s">
        <v>1</v>
      </c>
      <c r="IX18" s="2" t="s">
        <v>1</v>
      </c>
      <c r="IY18" s="2" t="s">
        <v>1</v>
      </c>
      <c r="IZ18" s="2" t="s">
        <v>1</v>
      </c>
      <c r="JA18" s="2" t="s">
        <v>1</v>
      </c>
      <c r="JB18" s="2" t="s">
        <v>1</v>
      </c>
      <c r="JC18" s="2" t="s">
        <v>1</v>
      </c>
      <c r="JD18" s="2">
        <v>0</v>
      </c>
      <c r="JE18" s="2" t="s">
        <v>1</v>
      </c>
      <c r="JF18" s="2" t="s">
        <v>1</v>
      </c>
      <c r="JG18" s="2" t="s">
        <v>1</v>
      </c>
      <c r="JH18" s="2" t="s">
        <v>1</v>
      </c>
      <c r="JI18" s="2">
        <v>70000</v>
      </c>
      <c r="JJ18" s="2">
        <v>4781146.5999999996</v>
      </c>
      <c r="JK18" s="2" t="s">
        <v>1</v>
      </c>
      <c r="JL18" s="2" t="s">
        <v>1</v>
      </c>
      <c r="JM18" s="2" t="s">
        <v>1</v>
      </c>
      <c r="JN18" s="2" t="s">
        <v>1</v>
      </c>
      <c r="JO18" s="2" t="s">
        <v>1</v>
      </c>
      <c r="JP18" s="2" t="s">
        <v>1</v>
      </c>
      <c r="JQ18" s="2">
        <v>0</v>
      </c>
      <c r="JR18" s="2" t="s">
        <v>1</v>
      </c>
      <c r="JS18" s="2" t="s">
        <v>1</v>
      </c>
      <c r="JT18" s="2" t="s">
        <v>1</v>
      </c>
      <c r="JU18" s="2" t="s">
        <v>1</v>
      </c>
      <c r="JV18" s="2" t="s">
        <v>1</v>
      </c>
      <c r="JW18" s="2" t="s">
        <v>1</v>
      </c>
      <c r="JX18" s="2" t="s">
        <v>1</v>
      </c>
      <c r="JY18" s="2" t="s">
        <v>1</v>
      </c>
      <c r="JZ18" s="2" t="s">
        <v>1</v>
      </c>
      <c r="KA18" s="2" t="s">
        <v>1</v>
      </c>
      <c r="KB18" s="2" t="s">
        <v>1</v>
      </c>
      <c r="KC18" s="2" t="s">
        <v>1</v>
      </c>
      <c r="KD18" s="2" t="s">
        <v>1</v>
      </c>
      <c r="KE18" s="2" t="s">
        <v>1</v>
      </c>
      <c r="KF18" s="2" t="s">
        <v>1</v>
      </c>
      <c r="KG18" s="2" t="s">
        <v>1</v>
      </c>
      <c r="KH18" s="2" t="s">
        <v>1</v>
      </c>
      <c r="KI18" s="2" t="s">
        <v>1</v>
      </c>
      <c r="KJ18" s="2" t="s">
        <v>1</v>
      </c>
      <c r="KK18" s="2" t="s">
        <v>1</v>
      </c>
      <c r="KL18" s="2" t="s">
        <v>1</v>
      </c>
      <c r="KM18" s="2" t="s">
        <v>1</v>
      </c>
      <c r="KN18" s="2" t="s">
        <v>1</v>
      </c>
      <c r="KO18" s="2" t="s">
        <v>1</v>
      </c>
      <c r="KP18" s="2" t="s">
        <v>1</v>
      </c>
      <c r="KQ18" s="2" t="s">
        <v>1</v>
      </c>
      <c r="KR18" s="2" t="s">
        <v>1</v>
      </c>
      <c r="KS18" s="2" t="s">
        <v>1</v>
      </c>
    </row>
    <row r="19" spans="1:305" x14ac:dyDescent="0.3">
      <c r="A19" s="2" t="s">
        <v>14</v>
      </c>
      <c r="B19" s="2">
        <v>233</v>
      </c>
      <c r="C19" s="23">
        <f t="shared" si="25"/>
        <v>-2643621.5300000012</v>
      </c>
      <c r="D19" s="23">
        <f t="shared" si="26"/>
        <v>4338362.3599999994</v>
      </c>
      <c r="E19" s="23">
        <f t="shared" si="27"/>
        <v>18619.580944206005</v>
      </c>
      <c r="F19" s="23">
        <f t="shared" si="28"/>
        <v>3190438.69</v>
      </c>
      <c r="G19" s="23">
        <f t="shared" si="29"/>
        <v>505493.67</v>
      </c>
      <c r="H19" s="23">
        <f t="shared" si="30"/>
        <v>0</v>
      </c>
      <c r="I19" s="23">
        <f t="shared" si="31"/>
        <v>642430</v>
      </c>
      <c r="J19" s="23">
        <f t="shared" si="32"/>
        <v>2757.2103004291844</v>
      </c>
      <c r="K19" s="23">
        <f t="shared" si="33"/>
        <v>113430</v>
      </c>
      <c r="L19" s="23">
        <f t="shared" si="34"/>
        <v>529000</v>
      </c>
      <c r="M19" s="23">
        <f t="shared" si="35"/>
        <v>505298.67</v>
      </c>
      <c r="N19" s="23">
        <f t="shared" si="36"/>
        <v>13692.86991416309</v>
      </c>
      <c r="O19" s="23">
        <f t="shared" si="37"/>
        <v>761245.66999999993</v>
      </c>
      <c r="P19" s="23">
        <f t="shared" si="38"/>
        <v>585297.52</v>
      </c>
      <c r="Q19" s="23">
        <f t="shared" si="39"/>
        <v>1440922.01</v>
      </c>
      <c r="R19" s="23">
        <f t="shared" si="40"/>
        <v>3060252.6900000004</v>
      </c>
      <c r="S19" s="23">
        <f t="shared" si="41"/>
        <v>13134.131716738199</v>
      </c>
      <c r="T19" s="23">
        <f t="shared" si="42"/>
        <v>130185.99999999953</v>
      </c>
      <c r="U19" s="7">
        <f t="shared" si="43"/>
        <v>4.0805046781826587E-2</v>
      </c>
      <c r="V19" s="23">
        <f t="shared" si="44"/>
        <v>126416</v>
      </c>
      <c r="W19" s="23">
        <f t="shared" si="45"/>
        <v>2740</v>
      </c>
      <c r="X19" s="23">
        <f t="shared" si="46"/>
        <v>0</v>
      </c>
      <c r="Y19" s="23">
        <f t="shared" si="47"/>
        <v>1030</v>
      </c>
      <c r="Z19" s="23">
        <f t="shared" si="48"/>
        <v>16794.14</v>
      </c>
      <c r="AA19" s="23">
        <f t="shared" si="49"/>
        <v>255993.35</v>
      </c>
      <c r="AB19" s="23">
        <f t="shared" si="50"/>
        <v>6981983.8900000006</v>
      </c>
      <c r="AC19" s="23">
        <f t="shared" si="51"/>
        <v>29965.596094420602</v>
      </c>
      <c r="AD19" s="23">
        <f t="shared" si="52"/>
        <v>2195007.98</v>
      </c>
      <c r="AE19" s="23">
        <f t="shared" si="53"/>
        <v>9420.635107296137</v>
      </c>
      <c r="AF19" s="23">
        <f t="shared" si="54"/>
        <v>1218904</v>
      </c>
      <c r="AG19" s="23">
        <f t="shared" si="55"/>
        <v>5231.3476394849786</v>
      </c>
      <c r="AH19" s="23">
        <f t="shared" si="56"/>
        <v>946994.98</v>
      </c>
      <c r="AI19" s="23">
        <f t="shared" si="57"/>
        <v>974</v>
      </c>
      <c r="AJ19" s="23">
        <f t="shared" si="58"/>
        <v>22135</v>
      </c>
      <c r="AK19" s="23">
        <f t="shared" si="59"/>
        <v>4786975.91</v>
      </c>
      <c r="AL19" s="23">
        <f t="shared" si="60"/>
        <v>20544.960987124465</v>
      </c>
      <c r="AM19" s="23">
        <f t="shared" si="61"/>
        <v>4786975.91</v>
      </c>
      <c r="AN19" s="23">
        <f t="shared" si="62"/>
        <v>0</v>
      </c>
      <c r="AO19" s="2">
        <v>681356.6</v>
      </c>
      <c r="AP19" s="2">
        <v>16138.82</v>
      </c>
      <c r="AQ19" s="2">
        <v>63750.25</v>
      </c>
      <c r="AR19" s="2" t="s">
        <v>1</v>
      </c>
      <c r="AS19" s="2">
        <v>585297.52</v>
      </c>
      <c r="AT19" s="2" t="s">
        <v>1</v>
      </c>
      <c r="AU19" s="2" t="s">
        <v>1</v>
      </c>
      <c r="AV19" s="2">
        <v>1440922.01</v>
      </c>
      <c r="AW19" s="2" t="s">
        <v>1</v>
      </c>
      <c r="AX19" s="2" t="s">
        <v>1</v>
      </c>
      <c r="AY19" s="2" t="s">
        <v>1</v>
      </c>
      <c r="AZ19" s="2" t="s">
        <v>1</v>
      </c>
      <c r="BA19" s="2" t="s">
        <v>1</v>
      </c>
      <c r="BB19" s="2" t="s">
        <v>1</v>
      </c>
      <c r="BC19" s="2">
        <v>126416</v>
      </c>
      <c r="BD19" s="2" t="s">
        <v>1</v>
      </c>
      <c r="BE19" s="2" t="s">
        <v>1</v>
      </c>
      <c r="BF19" s="2">
        <v>2740</v>
      </c>
      <c r="BG19" s="2" t="s">
        <v>1</v>
      </c>
      <c r="BH19" s="2" t="s">
        <v>1</v>
      </c>
      <c r="BI19" s="2" t="s">
        <v>1</v>
      </c>
      <c r="BJ19" s="2" t="s">
        <v>1</v>
      </c>
      <c r="BK19" s="2" t="s">
        <v>1</v>
      </c>
      <c r="BL19" s="2" t="s">
        <v>1</v>
      </c>
      <c r="BM19" s="2" t="s">
        <v>1</v>
      </c>
      <c r="BN19" s="2" t="s">
        <v>1</v>
      </c>
      <c r="BO19" s="2" t="s">
        <v>1</v>
      </c>
      <c r="BP19" s="2">
        <v>1030</v>
      </c>
      <c r="BQ19" s="2">
        <v>16783.28</v>
      </c>
      <c r="BR19" s="2">
        <v>10.86</v>
      </c>
      <c r="BS19" s="2" t="s">
        <v>1</v>
      </c>
      <c r="BT19" s="2">
        <v>255993.35</v>
      </c>
      <c r="BU19" s="2" t="s">
        <v>1</v>
      </c>
      <c r="BV19" s="2">
        <v>271885.5</v>
      </c>
      <c r="BW19" s="2">
        <v>0</v>
      </c>
      <c r="BX19" s="2">
        <v>3000</v>
      </c>
      <c r="BY19" s="2" t="s">
        <v>1</v>
      </c>
      <c r="BZ19" s="2" t="s">
        <v>1</v>
      </c>
      <c r="CA19" s="2" t="s">
        <v>1</v>
      </c>
      <c r="CB19" s="2" t="s">
        <v>1</v>
      </c>
      <c r="CC19" s="2">
        <v>7008</v>
      </c>
      <c r="CD19" s="2">
        <v>222712</v>
      </c>
      <c r="CE19" s="2" t="s">
        <v>1</v>
      </c>
      <c r="CF19" s="2" t="s">
        <v>1</v>
      </c>
      <c r="CG19" s="2">
        <v>693.17</v>
      </c>
      <c r="CH19" s="2" t="s">
        <v>1</v>
      </c>
      <c r="CI19" s="2" t="s">
        <v>1</v>
      </c>
      <c r="CJ19" s="2" t="s">
        <v>1</v>
      </c>
      <c r="CK19" s="2" t="s">
        <v>1</v>
      </c>
      <c r="CL19" s="2" t="s">
        <v>1</v>
      </c>
      <c r="CM19" s="2" t="s">
        <v>1</v>
      </c>
      <c r="CN19" s="2">
        <v>195</v>
      </c>
      <c r="CO19" s="2" t="s">
        <v>1</v>
      </c>
      <c r="CP19" s="2" t="s">
        <v>1</v>
      </c>
      <c r="CQ19" s="2" t="s">
        <v>1</v>
      </c>
      <c r="CR19" s="2" t="s">
        <v>1</v>
      </c>
      <c r="CS19" s="2" t="s">
        <v>1</v>
      </c>
      <c r="CT19" s="2" t="s">
        <v>1</v>
      </c>
      <c r="CU19" s="2" t="s">
        <v>1</v>
      </c>
      <c r="CV19" s="2" t="s">
        <v>1</v>
      </c>
      <c r="CW19" s="2" t="s">
        <v>1</v>
      </c>
      <c r="CX19" s="2" t="s">
        <v>1</v>
      </c>
      <c r="CY19" s="2" t="s">
        <v>1</v>
      </c>
      <c r="CZ19" s="2" t="s">
        <v>1</v>
      </c>
      <c r="DA19" s="2" t="s">
        <v>1</v>
      </c>
      <c r="DB19" s="2" t="s">
        <v>1</v>
      </c>
      <c r="DC19" s="2" t="s">
        <v>1</v>
      </c>
      <c r="DD19" s="2" t="s">
        <v>1</v>
      </c>
      <c r="DE19" s="2" t="s">
        <v>1</v>
      </c>
      <c r="DF19" s="2" t="s">
        <v>1</v>
      </c>
      <c r="DG19" s="2" t="s">
        <v>1</v>
      </c>
      <c r="DH19" s="2" t="s">
        <v>1</v>
      </c>
      <c r="DI19" s="2" t="s">
        <v>1</v>
      </c>
      <c r="DJ19" s="2" t="s">
        <v>1</v>
      </c>
      <c r="DK19" s="2" t="s">
        <v>1</v>
      </c>
      <c r="DL19" s="2" t="s">
        <v>1</v>
      </c>
      <c r="DM19" s="2" t="s">
        <v>1</v>
      </c>
      <c r="DN19" s="2" t="s">
        <v>1</v>
      </c>
      <c r="DO19" s="2" t="s">
        <v>1</v>
      </c>
      <c r="DP19" s="2" t="s">
        <v>1</v>
      </c>
      <c r="DQ19" s="2" t="s">
        <v>1</v>
      </c>
      <c r="DR19" s="2" t="s">
        <v>1</v>
      </c>
      <c r="DS19" s="2" t="s">
        <v>1</v>
      </c>
      <c r="DT19" s="2">
        <v>52530</v>
      </c>
      <c r="DU19" s="2">
        <v>60900</v>
      </c>
      <c r="DV19" s="2" t="s">
        <v>1</v>
      </c>
      <c r="DW19" s="2" t="s">
        <v>1</v>
      </c>
      <c r="DX19" s="2" t="s">
        <v>1</v>
      </c>
      <c r="DY19" s="2" t="s">
        <v>1</v>
      </c>
      <c r="DZ19" s="2" t="s">
        <v>1</v>
      </c>
      <c r="EA19" s="2" t="s">
        <v>1</v>
      </c>
      <c r="EB19" s="2" t="s">
        <v>1</v>
      </c>
      <c r="EC19" s="2" t="s">
        <v>1</v>
      </c>
      <c r="ED19" s="2" t="s">
        <v>1</v>
      </c>
      <c r="EE19" s="2" t="s">
        <v>1</v>
      </c>
      <c r="EF19" s="2" t="s">
        <v>1</v>
      </c>
      <c r="EG19" s="2" t="s">
        <v>1</v>
      </c>
      <c r="EH19" s="2" t="s">
        <v>1</v>
      </c>
      <c r="EI19" s="2" t="s">
        <v>1</v>
      </c>
      <c r="EJ19" s="2" t="s">
        <v>1</v>
      </c>
      <c r="EK19" s="2">
        <v>529000</v>
      </c>
      <c r="EL19" s="2" t="s">
        <v>1</v>
      </c>
      <c r="EM19" s="2" t="s">
        <v>1</v>
      </c>
      <c r="EN19" s="2" t="s">
        <v>1</v>
      </c>
      <c r="EO19" s="2">
        <v>304012</v>
      </c>
      <c r="EP19" s="2" t="s">
        <v>1</v>
      </c>
      <c r="EQ19" s="2">
        <v>97406</v>
      </c>
      <c r="ER19" s="2">
        <v>581165</v>
      </c>
      <c r="ES19" s="2" t="s">
        <v>1</v>
      </c>
      <c r="ET19" s="2" t="s">
        <v>1</v>
      </c>
      <c r="EU19" s="2" t="s">
        <v>1</v>
      </c>
      <c r="EV19" s="2" t="s">
        <v>1</v>
      </c>
      <c r="EW19" s="2">
        <v>107598</v>
      </c>
      <c r="EX19" s="2">
        <v>128323</v>
      </c>
      <c r="EY19" s="2">
        <v>400</v>
      </c>
      <c r="EZ19" s="2" t="s">
        <v>1</v>
      </c>
      <c r="FA19" s="2" t="s">
        <v>1</v>
      </c>
      <c r="FB19" s="2" t="s">
        <v>1</v>
      </c>
      <c r="FC19" s="2" t="s">
        <v>1</v>
      </c>
      <c r="FD19" s="2" t="s">
        <v>1</v>
      </c>
      <c r="FE19" s="2" t="s">
        <v>1</v>
      </c>
      <c r="FF19" s="2" t="s">
        <v>1</v>
      </c>
      <c r="FG19" s="2" t="s">
        <v>1</v>
      </c>
      <c r="FH19" s="2" t="s">
        <v>1</v>
      </c>
      <c r="FI19" s="2" t="s">
        <v>1</v>
      </c>
      <c r="FJ19" s="2" t="s">
        <v>1</v>
      </c>
      <c r="FK19" s="2">
        <v>740</v>
      </c>
      <c r="FL19" s="2">
        <v>27515</v>
      </c>
      <c r="FM19" s="2">
        <v>0</v>
      </c>
      <c r="FN19" s="2">
        <v>74935</v>
      </c>
      <c r="FO19" s="2" t="s">
        <v>1</v>
      </c>
      <c r="FP19" s="2" t="s">
        <v>1</v>
      </c>
      <c r="FQ19" s="2">
        <v>13</v>
      </c>
      <c r="FR19" s="2" t="s">
        <v>1</v>
      </c>
      <c r="FS19" s="2" t="s">
        <v>1</v>
      </c>
      <c r="FT19" s="2">
        <v>55353</v>
      </c>
      <c r="FU19" s="2" t="s">
        <v>1</v>
      </c>
      <c r="FV19" s="2" t="s">
        <v>1</v>
      </c>
      <c r="FW19" s="2">
        <v>183602</v>
      </c>
      <c r="FX19" s="2" t="s">
        <v>1</v>
      </c>
      <c r="FY19" s="2">
        <v>2919</v>
      </c>
      <c r="FZ19" s="2" t="s">
        <v>1</v>
      </c>
      <c r="GA19" s="2" t="s">
        <v>1</v>
      </c>
      <c r="GB19" s="2">
        <v>1767.38</v>
      </c>
      <c r="GC19" s="2">
        <v>29642.51</v>
      </c>
      <c r="GD19" s="2">
        <v>32652.5</v>
      </c>
      <c r="GE19" s="2" t="s">
        <v>1</v>
      </c>
      <c r="GF19" s="2" t="s">
        <v>1</v>
      </c>
      <c r="GG19" s="2">
        <v>2328</v>
      </c>
      <c r="GH19" s="2">
        <v>10030</v>
      </c>
      <c r="GI19" s="2">
        <v>3388</v>
      </c>
      <c r="GJ19" s="2">
        <v>266983.3</v>
      </c>
      <c r="GK19" s="2">
        <v>235475.29</v>
      </c>
      <c r="GL19" s="2" t="s">
        <v>1</v>
      </c>
      <c r="GM19" s="2">
        <v>4218</v>
      </c>
      <c r="GN19" s="2">
        <v>6284</v>
      </c>
      <c r="GO19" s="2" t="s">
        <v>1</v>
      </c>
      <c r="GP19" s="2" t="s">
        <v>1</v>
      </c>
      <c r="GQ19" s="2" t="s">
        <v>1</v>
      </c>
      <c r="GR19" s="2" t="s">
        <v>1</v>
      </c>
      <c r="GS19" s="2" t="s">
        <v>1</v>
      </c>
      <c r="GT19" s="2" t="s">
        <v>1</v>
      </c>
      <c r="GU19" s="2" t="s">
        <v>1</v>
      </c>
      <c r="GV19" s="2" t="s">
        <v>1</v>
      </c>
      <c r="GW19" s="2" t="s">
        <v>1</v>
      </c>
      <c r="GX19" s="2">
        <v>0</v>
      </c>
      <c r="GY19" s="2">
        <v>9149</v>
      </c>
      <c r="GZ19" s="2" t="s">
        <v>1</v>
      </c>
      <c r="HA19" s="2" t="s">
        <v>1</v>
      </c>
      <c r="HB19" s="2" t="s">
        <v>1</v>
      </c>
      <c r="HC19" s="2" t="s">
        <v>1</v>
      </c>
      <c r="HD19" s="2" t="s">
        <v>1</v>
      </c>
      <c r="HE19" s="2" t="s">
        <v>1</v>
      </c>
      <c r="HF19" s="2" t="s">
        <v>1</v>
      </c>
      <c r="HG19" s="2" t="s">
        <v>1</v>
      </c>
      <c r="HH19" s="2" t="s">
        <v>1</v>
      </c>
      <c r="HI19" s="2" t="s">
        <v>1</v>
      </c>
      <c r="HJ19" s="2" t="s">
        <v>1</v>
      </c>
      <c r="HK19" s="2" t="s">
        <v>1</v>
      </c>
      <c r="HL19" s="2">
        <v>974</v>
      </c>
      <c r="HM19" s="2" t="s">
        <v>1</v>
      </c>
      <c r="HN19" s="2" t="s">
        <v>1</v>
      </c>
      <c r="HO19" s="2" t="s">
        <v>1</v>
      </c>
      <c r="HP19" s="2" t="s">
        <v>1</v>
      </c>
      <c r="HQ19" s="2">
        <v>1560</v>
      </c>
      <c r="HR19" s="2">
        <v>15114</v>
      </c>
      <c r="HS19" s="2" t="s">
        <v>1</v>
      </c>
      <c r="HT19" s="2" t="s">
        <v>1</v>
      </c>
      <c r="HU19" s="2" t="s">
        <v>1</v>
      </c>
      <c r="HV19" s="2" t="s">
        <v>1</v>
      </c>
      <c r="HW19" s="2" t="s">
        <v>1</v>
      </c>
      <c r="HX19" s="2" t="s">
        <v>1</v>
      </c>
      <c r="HY19" s="2" t="s">
        <v>1</v>
      </c>
      <c r="HZ19" s="2" t="s">
        <v>1</v>
      </c>
      <c r="IA19" s="2" t="s">
        <v>1</v>
      </c>
      <c r="IB19" s="2" t="s">
        <v>1</v>
      </c>
      <c r="IC19" s="2" t="s">
        <v>1</v>
      </c>
      <c r="ID19" s="2">
        <v>5461</v>
      </c>
      <c r="IE19" s="2" t="s">
        <v>1</v>
      </c>
      <c r="IF19" s="2" t="s">
        <v>1</v>
      </c>
      <c r="IG19" s="2" t="s">
        <v>1</v>
      </c>
      <c r="IH19" s="2" t="s">
        <v>1</v>
      </c>
      <c r="II19" s="2" t="s">
        <v>1</v>
      </c>
      <c r="IJ19" s="2" t="s">
        <v>1</v>
      </c>
      <c r="IK19" s="2" t="s">
        <v>1</v>
      </c>
      <c r="IL19" s="2" t="s">
        <v>1</v>
      </c>
      <c r="IM19" s="2" t="s">
        <v>1</v>
      </c>
      <c r="IN19" s="2" t="s">
        <v>1</v>
      </c>
      <c r="IO19" s="2" t="s">
        <v>1</v>
      </c>
      <c r="IP19" s="2" t="s">
        <v>1</v>
      </c>
      <c r="IQ19" s="2" t="s">
        <v>1</v>
      </c>
      <c r="IR19" s="2">
        <v>6000</v>
      </c>
      <c r="IS19" s="2" t="s">
        <v>1</v>
      </c>
      <c r="IT19" s="2" t="s">
        <v>1</v>
      </c>
      <c r="IU19" s="2" t="s">
        <v>1</v>
      </c>
      <c r="IV19" s="2" t="s">
        <v>1</v>
      </c>
      <c r="IW19" s="2" t="s">
        <v>1</v>
      </c>
      <c r="IX19" s="2" t="s">
        <v>1</v>
      </c>
      <c r="IY19" s="2" t="s">
        <v>1</v>
      </c>
      <c r="IZ19" s="2" t="s">
        <v>1</v>
      </c>
      <c r="JA19" s="2" t="s">
        <v>1</v>
      </c>
      <c r="JB19" s="2" t="s">
        <v>1</v>
      </c>
      <c r="JC19" s="2" t="s">
        <v>1</v>
      </c>
      <c r="JD19" s="2" t="s">
        <v>1</v>
      </c>
      <c r="JE19" s="2" t="s">
        <v>1</v>
      </c>
      <c r="JF19" s="2" t="s">
        <v>1</v>
      </c>
      <c r="JG19" s="2" t="s">
        <v>1</v>
      </c>
      <c r="JH19" s="2" t="s">
        <v>1</v>
      </c>
      <c r="JI19" s="2" t="s">
        <v>1</v>
      </c>
      <c r="JJ19" s="2">
        <v>4786975.91</v>
      </c>
      <c r="JK19" s="2" t="s">
        <v>1</v>
      </c>
      <c r="JL19" s="2" t="s">
        <v>1</v>
      </c>
      <c r="JM19" s="2" t="s">
        <v>1</v>
      </c>
      <c r="JN19" s="2" t="s">
        <v>1</v>
      </c>
      <c r="JO19" s="2" t="s">
        <v>1</v>
      </c>
      <c r="JP19" s="2" t="s">
        <v>1</v>
      </c>
      <c r="JQ19" s="2" t="s">
        <v>1</v>
      </c>
      <c r="JR19" s="2" t="s">
        <v>1</v>
      </c>
      <c r="JS19" s="2" t="s">
        <v>1</v>
      </c>
      <c r="JT19" s="2" t="s">
        <v>1</v>
      </c>
      <c r="JU19" s="2" t="s">
        <v>1</v>
      </c>
      <c r="JV19" s="2" t="s">
        <v>1</v>
      </c>
      <c r="JW19" s="2" t="s">
        <v>1</v>
      </c>
      <c r="JX19" s="2" t="s">
        <v>1</v>
      </c>
      <c r="JY19" s="2" t="s">
        <v>1</v>
      </c>
      <c r="JZ19" s="2" t="s">
        <v>1</v>
      </c>
      <c r="KA19" s="2" t="s">
        <v>1</v>
      </c>
      <c r="KB19" s="2" t="s">
        <v>1</v>
      </c>
      <c r="KC19" s="2" t="s">
        <v>1</v>
      </c>
      <c r="KD19" s="2" t="s">
        <v>1</v>
      </c>
      <c r="KE19" s="2" t="s">
        <v>1</v>
      </c>
      <c r="KF19" s="2" t="s">
        <v>1</v>
      </c>
      <c r="KG19" s="2" t="s">
        <v>1</v>
      </c>
      <c r="KH19" s="2" t="s">
        <v>1</v>
      </c>
      <c r="KI19" s="2" t="s">
        <v>1</v>
      </c>
      <c r="KJ19" s="2" t="s">
        <v>1</v>
      </c>
      <c r="KK19" s="2" t="s">
        <v>1</v>
      </c>
      <c r="KL19" s="2" t="s">
        <v>1</v>
      </c>
      <c r="KM19" s="2" t="s">
        <v>1</v>
      </c>
      <c r="KN19" s="2" t="s">
        <v>1</v>
      </c>
      <c r="KO19" s="2" t="s">
        <v>1</v>
      </c>
      <c r="KP19" s="2" t="s">
        <v>1</v>
      </c>
      <c r="KQ19" s="2" t="s">
        <v>1</v>
      </c>
      <c r="KR19" s="2" t="s">
        <v>1</v>
      </c>
      <c r="KS19" s="2" t="s">
        <v>1</v>
      </c>
    </row>
    <row r="20" spans="1:305" x14ac:dyDescent="0.3">
      <c r="A20" s="2" t="s">
        <v>34</v>
      </c>
      <c r="B20" s="2">
        <v>712</v>
      </c>
      <c r="C20" s="23">
        <f t="shared" si="25"/>
        <v>2694143.8699999973</v>
      </c>
      <c r="D20" s="23">
        <f t="shared" si="26"/>
        <v>20296454.84</v>
      </c>
      <c r="E20" s="23">
        <f t="shared" si="27"/>
        <v>28506.256797752809</v>
      </c>
      <c r="F20" s="23">
        <f t="shared" si="28"/>
        <v>13408635.710000001</v>
      </c>
      <c r="G20" s="23">
        <f t="shared" si="29"/>
        <v>2522330.13</v>
      </c>
      <c r="H20" s="23">
        <f t="shared" si="30"/>
        <v>2587135</v>
      </c>
      <c r="I20" s="23">
        <f t="shared" si="31"/>
        <v>1778354</v>
      </c>
      <c r="J20" s="23">
        <f t="shared" si="32"/>
        <v>2497.6882022471909</v>
      </c>
      <c r="K20" s="23">
        <f t="shared" si="33"/>
        <v>1439354</v>
      </c>
      <c r="L20" s="23">
        <f t="shared" si="34"/>
        <v>339000</v>
      </c>
      <c r="M20" s="23">
        <f t="shared" si="35"/>
        <v>2413499.75</v>
      </c>
      <c r="N20" s="23">
        <f t="shared" si="36"/>
        <v>18832.353525280902</v>
      </c>
      <c r="O20" s="23">
        <f t="shared" si="37"/>
        <v>3266205.4600000004</v>
      </c>
      <c r="P20" s="23">
        <f t="shared" si="38"/>
        <v>2292941.35</v>
      </c>
      <c r="Q20" s="23">
        <f t="shared" si="39"/>
        <v>5640790.4900000002</v>
      </c>
      <c r="R20" s="23">
        <f t="shared" si="40"/>
        <v>12993843.640000001</v>
      </c>
      <c r="S20" s="23">
        <f t="shared" si="41"/>
        <v>18249.780393258428</v>
      </c>
      <c r="T20" s="23">
        <f t="shared" si="42"/>
        <v>414792.0700000003</v>
      </c>
      <c r="U20" s="7">
        <f t="shared" si="43"/>
        <v>3.0934696040004525E-2</v>
      </c>
      <c r="V20" s="23">
        <f t="shared" si="44"/>
        <v>261.3</v>
      </c>
      <c r="W20" s="23">
        <f t="shared" si="45"/>
        <v>398087</v>
      </c>
      <c r="X20" s="23">
        <f t="shared" si="46"/>
        <v>2843.77</v>
      </c>
      <c r="Y20" s="23">
        <f t="shared" si="47"/>
        <v>13600</v>
      </c>
      <c r="Z20" s="23">
        <f t="shared" si="48"/>
        <v>112072.13</v>
      </c>
      <c r="AA20" s="23">
        <f t="shared" si="49"/>
        <v>1681834.21</v>
      </c>
      <c r="AB20" s="23">
        <f t="shared" si="50"/>
        <v>17602310.970000003</v>
      </c>
      <c r="AC20" s="23">
        <f t="shared" si="51"/>
        <v>24722.346867977532</v>
      </c>
      <c r="AD20" s="23">
        <f t="shared" si="52"/>
        <v>13945693.200000003</v>
      </c>
      <c r="AE20" s="23">
        <f t="shared" si="53"/>
        <v>19586.647752808993</v>
      </c>
      <c r="AF20" s="23">
        <f t="shared" si="54"/>
        <v>3775037</v>
      </c>
      <c r="AG20" s="23">
        <f t="shared" si="55"/>
        <v>5302.018258426966</v>
      </c>
      <c r="AH20" s="23">
        <f t="shared" si="56"/>
        <v>7950766.5800000001</v>
      </c>
      <c r="AI20" s="23">
        <f t="shared" si="57"/>
        <v>72563.8</v>
      </c>
      <c r="AJ20" s="23">
        <f t="shared" si="58"/>
        <v>2095822.82</v>
      </c>
      <c r="AK20" s="23">
        <f t="shared" si="59"/>
        <v>3656617.77</v>
      </c>
      <c r="AL20" s="23">
        <f t="shared" si="60"/>
        <v>5135.6991151685397</v>
      </c>
      <c r="AM20" s="23">
        <f t="shared" si="61"/>
        <v>3551229.77</v>
      </c>
      <c r="AN20" s="23">
        <f t="shared" si="62"/>
        <v>105388</v>
      </c>
      <c r="AO20" s="2">
        <v>2953343.22</v>
      </c>
      <c r="AP20" s="2">
        <v>63179.93</v>
      </c>
      <c r="AQ20" s="2">
        <v>249682.31</v>
      </c>
      <c r="AR20" s="2" t="s">
        <v>1</v>
      </c>
      <c r="AS20" s="2">
        <v>2292941.35</v>
      </c>
      <c r="AT20" s="2">
        <v>0</v>
      </c>
      <c r="AU20" s="2" t="s">
        <v>1</v>
      </c>
      <c r="AV20" s="2">
        <v>5640790.4900000002</v>
      </c>
      <c r="AW20" s="2" t="s">
        <v>1</v>
      </c>
      <c r="AX20" s="2" t="s">
        <v>1</v>
      </c>
      <c r="AY20" s="2" t="s">
        <v>1</v>
      </c>
      <c r="AZ20" s="2">
        <v>261.3</v>
      </c>
      <c r="BA20" s="2" t="s">
        <v>1</v>
      </c>
      <c r="BB20" s="2" t="s">
        <v>1</v>
      </c>
      <c r="BC20" s="2" t="s">
        <v>1</v>
      </c>
      <c r="BD20" s="2" t="s">
        <v>1</v>
      </c>
      <c r="BE20" s="2">
        <v>389587</v>
      </c>
      <c r="BF20" s="2">
        <v>8500</v>
      </c>
      <c r="BG20" s="2" t="s">
        <v>1</v>
      </c>
      <c r="BH20" s="2" t="s">
        <v>1</v>
      </c>
      <c r="BI20" s="2" t="s">
        <v>1</v>
      </c>
      <c r="BJ20" s="2" t="s">
        <v>1</v>
      </c>
      <c r="BK20" s="2" t="s">
        <v>1</v>
      </c>
      <c r="BL20" s="2" t="s">
        <v>1</v>
      </c>
      <c r="BM20" s="2" t="s">
        <v>1</v>
      </c>
      <c r="BN20" s="2">
        <v>2794.77</v>
      </c>
      <c r="BO20" s="2">
        <v>49</v>
      </c>
      <c r="BP20" s="2">
        <v>13600</v>
      </c>
      <c r="BQ20" s="2">
        <v>112072.13</v>
      </c>
      <c r="BR20" s="2" t="s">
        <v>1</v>
      </c>
      <c r="BS20" s="2" t="s">
        <v>1</v>
      </c>
      <c r="BT20" s="2">
        <v>1681834.21</v>
      </c>
      <c r="BU20" s="2" t="s">
        <v>1</v>
      </c>
      <c r="BV20" s="2">
        <v>1225236.1200000001</v>
      </c>
      <c r="BW20" s="2">
        <v>3586</v>
      </c>
      <c r="BX20" s="2">
        <v>52598</v>
      </c>
      <c r="BY20" s="2" t="s">
        <v>1</v>
      </c>
      <c r="BZ20" s="2" t="s">
        <v>1</v>
      </c>
      <c r="CA20" s="2" t="s">
        <v>1</v>
      </c>
      <c r="CB20" s="2" t="s">
        <v>1</v>
      </c>
      <c r="CC20" s="2">
        <v>249316</v>
      </c>
      <c r="CD20" s="2">
        <v>851123</v>
      </c>
      <c r="CE20" s="2">
        <v>30879</v>
      </c>
      <c r="CF20" s="2" t="s">
        <v>1</v>
      </c>
      <c r="CG20" s="2">
        <v>761.63</v>
      </c>
      <c r="CH20" s="2" t="s">
        <v>1</v>
      </c>
      <c r="CI20" s="2" t="s">
        <v>1</v>
      </c>
      <c r="CJ20" s="2" t="s">
        <v>1</v>
      </c>
      <c r="CK20" s="2" t="s">
        <v>1</v>
      </c>
      <c r="CL20" s="2" t="s">
        <v>1</v>
      </c>
      <c r="CM20" s="2" t="s">
        <v>1</v>
      </c>
      <c r="CN20" s="2" t="s">
        <v>1</v>
      </c>
      <c r="CO20" s="2" t="s">
        <v>1</v>
      </c>
      <c r="CP20" s="2" t="s">
        <v>1</v>
      </c>
      <c r="CQ20" s="2" t="s">
        <v>1</v>
      </c>
      <c r="CR20" s="2" t="s">
        <v>1</v>
      </c>
      <c r="CS20" s="2" t="s">
        <v>1</v>
      </c>
      <c r="CT20" s="2" t="s">
        <v>1</v>
      </c>
      <c r="CU20" s="2" t="s">
        <v>1</v>
      </c>
      <c r="CV20" s="2" t="s">
        <v>1</v>
      </c>
      <c r="CW20" s="2" t="s">
        <v>1</v>
      </c>
      <c r="CX20" s="2" t="s">
        <v>1</v>
      </c>
      <c r="CY20" s="2" t="s">
        <v>1</v>
      </c>
      <c r="CZ20" s="2">
        <v>108830.38</v>
      </c>
      <c r="DA20" s="2" t="s">
        <v>1</v>
      </c>
      <c r="DB20" s="2">
        <v>0</v>
      </c>
      <c r="DC20" s="2" t="s">
        <v>1</v>
      </c>
      <c r="DD20" s="2" t="s">
        <v>1</v>
      </c>
      <c r="DE20" s="2" t="s">
        <v>1</v>
      </c>
      <c r="DF20" s="2" t="s">
        <v>1</v>
      </c>
      <c r="DG20" s="2" t="s">
        <v>1</v>
      </c>
      <c r="DH20" s="2" t="s">
        <v>1</v>
      </c>
      <c r="DI20" s="2" t="s">
        <v>1</v>
      </c>
      <c r="DJ20" s="2">
        <v>2587135</v>
      </c>
      <c r="DK20" s="2" t="s">
        <v>1</v>
      </c>
      <c r="DL20" s="2" t="s">
        <v>1</v>
      </c>
      <c r="DM20" s="2" t="s">
        <v>1</v>
      </c>
      <c r="DN20" s="2" t="s">
        <v>1</v>
      </c>
      <c r="DO20" s="2" t="s">
        <v>1</v>
      </c>
      <c r="DP20" s="2" t="s">
        <v>1</v>
      </c>
      <c r="DQ20" s="2" t="s">
        <v>1</v>
      </c>
      <c r="DR20" s="2" t="s">
        <v>1</v>
      </c>
      <c r="DS20" s="2" t="s">
        <v>1</v>
      </c>
      <c r="DT20" s="2">
        <v>262650</v>
      </c>
      <c r="DU20" s="2">
        <v>146000</v>
      </c>
      <c r="DV20" s="2" t="s">
        <v>1</v>
      </c>
      <c r="DW20" s="2">
        <v>214992</v>
      </c>
      <c r="DX20" s="2" t="s">
        <v>1</v>
      </c>
      <c r="DY20" s="2" t="s">
        <v>1</v>
      </c>
      <c r="DZ20" s="2">
        <v>694100</v>
      </c>
      <c r="EA20" s="2" t="s">
        <v>1</v>
      </c>
      <c r="EB20" s="2">
        <v>121612</v>
      </c>
      <c r="EC20" s="2" t="s">
        <v>1</v>
      </c>
      <c r="ED20" s="2" t="s">
        <v>1</v>
      </c>
      <c r="EE20" s="2" t="s">
        <v>1</v>
      </c>
      <c r="EF20" s="2" t="s">
        <v>1</v>
      </c>
      <c r="EG20" s="2" t="s">
        <v>1</v>
      </c>
      <c r="EH20" s="2" t="s">
        <v>1</v>
      </c>
      <c r="EI20" s="2" t="s">
        <v>1</v>
      </c>
      <c r="EJ20" s="2" t="s">
        <v>1</v>
      </c>
      <c r="EK20" s="2">
        <v>339000</v>
      </c>
      <c r="EL20" s="2" t="s">
        <v>1</v>
      </c>
      <c r="EM20" s="2" t="s">
        <v>1</v>
      </c>
      <c r="EN20" s="2" t="s">
        <v>1</v>
      </c>
      <c r="EO20" s="2">
        <v>1433904</v>
      </c>
      <c r="EP20" s="2">
        <v>19150</v>
      </c>
      <c r="EQ20" s="2">
        <v>732309</v>
      </c>
      <c r="ER20" s="2">
        <v>747330</v>
      </c>
      <c r="ES20" s="2" t="s">
        <v>1</v>
      </c>
      <c r="ET20" s="2" t="s">
        <v>1</v>
      </c>
      <c r="EU20" s="2" t="s">
        <v>1</v>
      </c>
      <c r="EV20" s="2" t="s">
        <v>1</v>
      </c>
      <c r="EW20" s="2">
        <v>596475</v>
      </c>
      <c r="EX20" s="2">
        <v>233486</v>
      </c>
      <c r="EY20" s="2">
        <v>7053</v>
      </c>
      <c r="EZ20" s="2">
        <v>5330</v>
      </c>
      <c r="FA20" s="2" t="s">
        <v>1</v>
      </c>
      <c r="FB20" s="2" t="s">
        <v>1</v>
      </c>
      <c r="FC20" s="2" t="s">
        <v>1</v>
      </c>
      <c r="FD20" s="2" t="s">
        <v>1</v>
      </c>
      <c r="FE20" s="2">
        <v>25956</v>
      </c>
      <c r="FF20" s="2" t="s">
        <v>1</v>
      </c>
      <c r="FG20" s="2">
        <v>8013</v>
      </c>
      <c r="FH20" s="2" t="s">
        <v>1</v>
      </c>
      <c r="FI20" s="2">
        <v>0</v>
      </c>
      <c r="FJ20" s="2" t="s">
        <v>1</v>
      </c>
      <c r="FK20" s="2">
        <v>34230</v>
      </c>
      <c r="FL20" s="2">
        <v>287835.7</v>
      </c>
      <c r="FM20" s="2">
        <v>6360</v>
      </c>
      <c r="FN20" s="2">
        <v>1203116.57</v>
      </c>
      <c r="FO20" s="2" t="s">
        <v>1</v>
      </c>
      <c r="FP20" s="2" t="s">
        <v>1</v>
      </c>
      <c r="FQ20" s="2" t="s">
        <v>1</v>
      </c>
      <c r="FR20" s="2" t="s">
        <v>1</v>
      </c>
      <c r="FS20" s="2" t="s">
        <v>1</v>
      </c>
      <c r="FT20" s="2">
        <v>130375</v>
      </c>
      <c r="FU20" s="2" t="s">
        <v>1</v>
      </c>
      <c r="FV20" s="2">
        <v>449479.07</v>
      </c>
      <c r="FW20" s="2">
        <v>364128.01</v>
      </c>
      <c r="FX20" s="2" t="s">
        <v>1</v>
      </c>
      <c r="FY20" s="2">
        <v>93848.74</v>
      </c>
      <c r="FZ20" s="2" t="s">
        <v>1</v>
      </c>
      <c r="GA20" s="2" t="s">
        <v>1</v>
      </c>
      <c r="GB20" s="2">
        <v>20211.400000000001</v>
      </c>
      <c r="GC20" s="2">
        <v>33537.72</v>
      </c>
      <c r="GD20" s="2">
        <v>36954.800000000003</v>
      </c>
      <c r="GE20" s="2">
        <v>34904</v>
      </c>
      <c r="GF20" s="2" t="s">
        <v>1</v>
      </c>
      <c r="GG20" s="2">
        <v>31287.69</v>
      </c>
      <c r="GH20" s="2">
        <v>0</v>
      </c>
      <c r="GI20" s="2" t="s">
        <v>1</v>
      </c>
      <c r="GJ20" s="2">
        <v>2433710.63</v>
      </c>
      <c r="GK20" s="2">
        <v>2614687.25</v>
      </c>
      <c r="GL20" s="2" t="s">
        <v>1</v>
      </c>
      <c r="GM20" s="2">
        <v>6118</v>
      </c>
      <c r="GN20" s="2">
        <v>118529</v>
      </c>
      <c r="GO20" s="2" t="s">
        <v>1</v>
      </c>
      <c r="GP20" s="2" t="s">
        <v>1</v>
      </c>
      <c r="GQ20" s="2" t="s">
        <v>1</v>
      </c>
      <c r="GR20" s="2" t="s">
        <v>1</v>
      </c>
      <c r="GS20" s="2" t="s">
        <v>1</v>
      </c>
      <c r="GT20" s="2" t="s">
        <v>1</v>
      </c>
      <c r="GU20" s="2" t="s">
        <v>1</v>
      </c>
      <c r="GV20" s="2" t="s">
        <v>1</v>
      </c>
      <c r="GW20" s="2" t="s">
        <v>1</v>
      </c>
      <c r="GX20" s="2" t="s">
        <v>1</v>
      </c>
      <c r="GY20" s="2">
        <v>17484</v>
      </c>
      <c r="GZ20" s="2" t="s">
        <v>1</v>
      </c>
      <c r="HA20" s="2" t="s">
        <v>1</v>
      </c>
      <c r="HB20" s="2" t="s">
        <v>1</v>
      </c>
      <c r="HC20" s="2" t="s">
        <v>1</v>
      </c>
      <c r="HD20" s="2" t="s">
        <v>1</v>
      </c>
      <c r="HE20" s="2" t="s">
        <v>1</v>
      </c>
      <c r="HF20" s="2" t="s">
        <v>1</v>
      </c>
      <c r="HG20" s="2" t="s">
        <v>1</v>
      </c>
      <c r="HH20" s="2">
        <v>15000</v>
      </c>
      <c r="HI20" s="2" t="s">
        <v>1</v>
      </c>
      <c r="HJ20" s="2" t="s">
        <v>1</v>
      </c>
      <c r="HK20" s="2" t="s">
        <v>1</v>
      </c>
      <c r="HL20" s="2">
        <v>57563.8</v>
      </c>
      <c r="HM20" s="2" t="s">
        <v>1</v>
      </c>
      <c r="HN20" s="2" t="s">
        <v>1</v>
      </c>
      <c r="HO20" s="2" t="s">
        <v>1</v>
      </c>
      <c r="HP20" s="2" t="s">
        <v>1</v>
      </c>
      <c r="HQ20" s="2">
        <v>3500</v>
      </c>
      <c r="HR20" s="2">
        <v>47916</v>
      </c>
      <c r="HS20" s="2" t="s">
        <v>1</v>
      </c>
      <c r="HT20" s="2">
        <v>10000</v>
      </c>
      <c r="HU20" s="2">
        <v>1200000</v>
      </c>
      <c r="HV20" s="2" t="s">
        <v>1</v>
      </c>
      <c r="HW20" s="2" t="s">
        <v>1</v>
      </c>
      <c r="HX20" s="2" t="s">
        <v>1</v>
      </c>
      <c r="HY20" s="2" t="s">
        <v>1</v>
      </c>
      <c r="HZ20" s="2">
        <v>316941</v>
      </c>
      <c r="IA20" s="2" t="s">
        <v>1</v>
      </c>
      <c r="IB20" s="2" t="s">
        <v>1</v>
      </c>
      <c r="IC20" s="2" t="s">
        <v>1</v>
      </c>
      <c r="ID20" s="2">
        <v>484011.82</v>
      </c>
      <c r="IE20" s="2">
        <v>0</v>
      </c>
      <c r="IF20" s="2">
        <v>33454</v>
      </c>
      <c r="IG20" s="2">
        <v>0</v>
      </c>
      <c r="IH20" s="2" t="s">
        <v>1</v>
      </c>
      <c r="II20" s="2" t="s">
        <v>1</v>
      </c>
      <c r="IJ20" s="2" t="s">
        <v>1</v>
      </c>
      <c r="IK20" s="2" t="s">
        <v>1</v>
      </c>
      <c r="IL20" s="2" t="s">
        <v>1</v>
      </c>
      <c r="IM20" s="2" t="s">
        <v>1</v>
      </c>
      <c r="IN20" s="2">
        <v>12680</v>
      </c>
      <c r="IO20" s="2">
        <v>12000</v>
      </c>
      <c r="IP20" s="2" t="s">
        <v>1</v>
      </c>
      <c r="IQ20" s="2" t="s">
        <v>1</v>
      </c>
      <c r="IR20" s="2">
        <v>26823</v>
      </c>
      <c r="IS20" s="2" t="s">
        <v>1</v>
      </c>
      <c r="IT20" s="2" t="s">
        <v>1</v>
      </c>
      <c r="IU20" s="2" t="s">
        <v>1</v>
      </c>
      <c r="IV20" s="2" t="s">
        <v>1</v>
      </c>
      <c r="IW20" s="2" t="s">
        <v>1</v>
      </c>
      <c r="IX20" s="2" t="s">
        <v>1</v>
      </c>
      <c r="IY20" s="2" t="s">
        <v>1</v>
      </c>
      <c r="IZ20" s="2" t="s">
        <v>1</v>
      </c>
      <c r="JA20" s="2" t="s">
        <v>1</v>
      </c>
      <c r="JB20" s="2" t="s">
        <v>1</v>
      </c>
      <c r="JC20" s="2" t="s">
        <v>1</v>
      </c>
      <c r="JD20" s="2">
        <v>0</v>
      </c>
      <c r="JE20" s="2" t="s">
        <v>1</v>
      </c>
      <c r="JF20" s="2" t="s">
        <v>1</v>
      </c>
      <c r="JG20" s="2" t="s">
        <v>1</v>
      </c>
      <c r="JH20" s="2" t="s">
        <v>1</v>
      </c>
      <c r="JI20" s="2">
        <v>3800</v>
      </c>
      <c r="JJ20" s="2">
        <v>1952284.77</v>
      </c>
      <c r="JK20" s="2">
        <v>0</v>
      </c>
      <c r="JL20" s="2">
        <v>1081690</v>
      </c>
      <c r="JM20" s="2" t="s">
        <v>1</v>
      </c>
      <c r="JN20" s="2" t="s">
        <v>1</v>
      </c>
      <c r="JO20" s="2" t="s">
        <v>1</v>
      </c>
      <c r="JP20" s="2" t="s">
        <v>1</v>
      </c>
      <c r="JQ20" s="2">
        <v>513455</v>
      </c>
      <c r="JR20" s="2" t="s">
        <v>1</v>
      </c>
      <c r="JS20" s="2" t="s">
        <v>1</v>
      </c>
      <c r="JT20" s="2" t="s">
        <v>1</v>
      </c>
      <c r="JU20" s="2" t="s">
        <v>1</v>
      </c>
      <c r="JV20" s="2" t="s">
        <v>1</v>
      </c>
      <c r="JW20" s="2" t="s">
        <v>1</v>
      </c>
      <c r="JX20" s="2" t="s">
        <v>1</v>
      </c>
      <c r="JY20" s="2" t="s">
        <v>1</v>
      </c>
      <c r="JZ20" s="2" t="s">
        <v>1</v>
      </c>
      <c r="KA20" s="2">
        <v>20424</v>
      </c>
      <c r="KB20" s="2" t="s">
        <v>1</v>
      </c>
      <c r="KC20" s="2" t="s">
        <v>1</v>
      </c>
      <c r="KD20" s="2" t="s">
        <v>1</v>
      </c>
      <c r="KE20" s="2" t="s">
        <v>1</v>
      </c>
      <c r="KF20" s="2" t="s">
        <v>1</v>
      </c>
      <c r="KG20" s="2">
        <v>84964</v>
      </c>
      <c r="KH20" s="2" t="s">
        <v>1</v>
      </c>
      <c r="KI20" s="2" t="s">
        <v>1</v>
      </c>
      <c r="KJ20" s="2" t="s">
        <v>1</v>
      </c>
      <c r="KK20" s="2" t="s">
        <v>1</v>
      </c>
      <c r="KL20" s="2" t="s">
        <v>1</v>
      </c>
      <c r="KM20" s="2" t="s">
        <v>1</v>
      </c>
      <c r="KN20" s="2" t="s">
        <v>1</v>
      </c>
      <c r="KO20" s="2" t="s">
        <v>1</v>
      </c>
      <c r="KP20" s="2" t="s">
        <v>1</v>
      </c>
      <c r="KQ20" s="2" t="s">
        <v>1</v>
      </c>
      <c r="KR20" s="2" t="s">
        <v>1</v>
      </c>
      <c r="KS20" s="2" t="s">
        <v>1</v>
      </c>
    </row>
    <row r="21" spans="1:305" x14ac:dyDescent="0.3">
      <c r="A21" s="2" t="s">
        <v>35</v>
      </c>
      <c r="B21" s="2">
        <v>136</v>
      </c>
      <c r="C21" s="23">
        <f t="shared" si="25"/>
        <v>737611.82999999961</v>
      </c>
      <c r="D21" s="23">
        <f t="shared" si="26"/>
        <v>3296366.4899999998</v>
      </c>
      <c r="E21" s="23">
        <f t="shared" si="27"/>
        <v>24237.988897058822</v>
      </c>
      <c r="F21" s="23">
        <f t="shared" si="28"/>
        <v>2017012.0599999998</v>
      </c>
      <c r="G21" s="23">
        <f t="shared" si="29"/>
        <v>528754.42999999993</v>
      </c>
      <c r="H21" s="23">
        <f t="shared" si="30"/>
        <v>10920</v>
      </c>
      <c r="I21" s="23">
        <f t="shared" si="31"/>
        <v>739680</v>
      </c>
      <c r="J21" s="23">
        <f t="shared" si="32"/>
        <v>5438.8235294117649</v>
      </c>
      <c r="K21" s="23">
        <f t="shared" si="33"/>
        <v>139680</v>
      </c>
      <c r="L21" s="23">
        <f t="shared" si="34"/>
        <v>600000</v>
      </c>
      <c r="M21" s="23">
        <f t="shared" si="35"/>
        <v>516277.93</v>
      </c>
      <c r="N21" s="23">
        <f t="shared" si="36"/>
        <v>14830.971029411763</v>
      </c>
      <c r="O21" s="23">
        <f t="shared" si="37"/>
        <v>460398.01</v>
      </c>
      <c r="P21" s="23">
        <f t="shared" si="38"/>
        <v>440685.29</v>
      </c>
      <c r="Q21" s="23">
        <f t="shared" si="39"/>
        <v>874947.96</v>
      </c>
      <c r="R21" s="23">
        <f t="shared" si="40"/>
        <v>1914617.14</v>
      </c>
      <c r="S21" s="23">
        <f t="shared" si="41"/>
        <v>14078.067205882353</v>
      </c>
      <c r="T21" s="23">
        <f t="shared" si="42"/>
        <v>102394.91999999993</v>
      </c>
      <c r="U21" s="7">
        <f t="shared" si="43"/>
        <v>5.0765645893064183E-2</v>
      </c>
      <c r="V21" s="23">
        <f t="shared" si="44"/>
        <v>4944.92</v>
      </c>
      <c r="W21" s="23">
        <f t="shared" si="45"/>
        <v>97400</v>
      </c>
      <c r="X21" s="23">
        <f t="shared" si="46"/>
        <v>0</v>
      </c>
      <c r="Y21" s="23">
        <f t="shared" si="47"/>
        <v>50</v>
      </c>
      <c r="Z21" s="23">
        <f t="shared" si="48"/>
        <v>10219.879999999999</v>
      </c>
      <c r="AA21" s="23">
        <f t="shared" si="49"/>
        <v>128366</v>
      </c>
      <c r="AB21" s="23">
        <f t="shared" si="50"/>
        <v>2558754.66</v>
      </c>
      <c r="AC21" s="23">
        <f t="shared" si="51"/>
        <v>18814.372500000001</v>
      </c>
      <c r="AD21" s="23">
        <f t="shared" si="52"/>
        <v>1714551.73</v>
      </c>
      <c r="AE21" s="23">
        <f t="shared" si="53"/>
        <v>12606.998014705881</v>
      </c>
      <c r="AF21" s="23">
        <f t="shared" si="54"/>
        <v>596315</v>
      </c>
      <c r="AG21" s="23">
        <f t="shared" si="55"/>
        <v>4384.6691176470586</v>
      </c>
      <c r="AH21" s="23">
        <f t="shared" si="56"/>
        <v>1009456.53</v>
      </c>
      <c r="AI21" s="23">
        <f t="shared" si="57"/>
        <v>7862.2</v>
      </c>
      <c r="AJ21" s="23">
        <f t="shared" si="58"/>
        <v>100469</v>
      </c>
      <c r="AK21" s="23">
        <f t="shared" si="59"/>
        <v>844202.93</v>
      </c>
      <c r="AL21" s="23">
        <f t="shared" si="60"/>
        <v>6207.3744852941181</v>
      </c>
      <c r="AM21" s="23">
        <f t="shared" si="61"/>
        <v>755505.20000000007</v>
      </c>
      <c r="AN21" s="23">
        <f t="shared" si="62"/>
        <v>88697.73</v>
      </c>
      <c r="AO21" s="2">
        <v>411849.24</v>
      </c>
      <c r="AP21" s="2">
        <v>9800.09</v>
      </c>
      <c r="AQ21" s="2">
        <v>38748.68</v>
      </c>
      <c r="AR21" s="2" t="s">
        <v>1</v>
      </c>
      <c r="AS21" s="2">
        <v>355945.29</v>
      </c>
      <c r="AT21" s="2">
        <v>84740</v>
      </c>
      <c r="AU21" s="2" t="s">
        <v>1</v>
      </c>
      <c r="AV21" s="2">
        <v>874947.96</v>
      </c>
      <c r="AW21" s="2" t="s">
        <v>1</v>
      </c>
      <c r="AX21" s="2" t="s">
        <v>1</v>
      </c>
      <c r="AY21" s="2" t="s">
        <v>1</v>
      </c>
      <c r="AZ21" s="2" t="s">
        <v>1</v>
      </c>
      <c r="BA21" s="2">
        <v>4944.92</v>
      </c>
      <c r="BB21" s="2" t="s">
        <v>1</v>
      </c>
      <c r="BC21" s="2" t="s">
        <v>1</v>
      </c>
      <c r="BD21" s="2" t="s">
        <v>1</v>
      </c>
      <c r="BE21" s="2">
        <v>93900</v>
      </c>
      <c r="BF21" s="2">
        <v>3500</v>
      </c>
      <c r="BG21" s="2" t="s">
        <v>1</v>
      </c>
      <c r="BH21" s="2" t="s">
        <v>1</v>
      </c>
      <c r="BI21" s="2" t="s">
        <v>1</v>
      </c>
      <c r="BJ21" s="2" t="s">
        <v>1</v>
      </c>
      <c r="BK21" s="2" t="s">
        <v>1</v>
      </c>
      <c r="BL21" s="2" t="s">
        <v>1</v>
      </c>
      <c r="BM21" s="2" t="s">
        <v>1</v>
      </c>
      <c r="BN21" s="2" t="s">
        <v>1</v>
      </c>
      <c r="BO21" s="2" t="s">
        <v>1</v>
      </c>
      <c r="BP21" s="2">
        <v>50</v>
      </c>
      <c r="BQ21" s="2" t="s">
        <v>1</v>
      </c>
      <c r="BR21" s="2">
        <v>10219.879999999999</v>
      </c>
      <c r="BS21" s="2" t="s">
        <v>1</v>
      </c>
      <c r="BT21" s="2">
        <v>128366</v>
      </c>
      <c r="BU21" s="2" t="s">
        <v>1</v>
      </c>
      <c r="BV21" s="2">
        <v>482832.69</v>
      </c>
      <c r="BW21" s="2" t="s">
        <v>1</v>
      </c>
      <c r="BX21" s="2">
        <v>1000</v>
      </c>
      <c r="BY21" s="2" t="s">
        <v>1</v>
      </c>
      <c r="BZ21" s="2" t="s">
        <v>1</v>
      </c>
      <c r="CA21" s="2" t="s">
        <v>1</v>
      </c>
      <c r="CB21" s="2" t="s">
        <v>1</v>
      </c>
      <c r="CC21" s="2" t="s">
        <v>1</v>
      </c>
      <c r="CD21" s="2">
        <v>32400</v>
      </c>
      <c r="CE21" s="2" t="s">
        <v>1</v>
      </c>
      <c r="CF21" s="2" t="s">
        <v>1</v>
      </c>
      <c r="CG21" s="2">
        <v>45.24</v>
      </c>
      <c r="CH21" s="2" t="s">
        <v>1</v>
      </c>
      <c r="CI21" s="2" t="s">
        <v>1</v>
      </c>
      <c r="CJ21" s="2" t="s">
        <v>1</v>
      </c>
      <c r="CK21" s="2" t="s">
        <v>1</v>
      </c>
      <c r="CL21" s="2" t="s">
        <v>1</v>
      </c>
      <c r="CM21" s="2" t="s">
        <v>1</v>
      </c>
      <c r="CN21" s="2">
        <v>0</v>
      </c>
      <c r="CO21" s="2" t="s">
        <v>1</v>
      </c>
      <c r="CP21" s="2" t="s">
        <v>1</v>
      </c>
      <c r="CQ21" s="2" t="s">
        <v>1</v>
      </c>
      <c r="CR21" s="2" t="s">
        <v>1</v>
      </c>
      <c r="CS21" s="2" t="s">
        <v>1</v>
      </c>
      <c r="CT21" s="2" t="s">
        <v>1</v>
      </c>
      <c r="CU21" s="2" t="s">
        <v>1</v>
      </c>
      <c r="CV21" s="2" t="s">
        <v>1</v>
      </c>
      <c r="CW21" s="2" t="s">
        <v>1</v>
      </c>
      <c r="CX21" s="2">
        <v>12476.5</v>
      </c>
      <c r="CY21" s="2" t="s">
        <v>1</v>
      </c>
      <c r="CZ21" s="2" t="s">
        <v>1</v>
      </c>
      <c r="DA21" s="2" t="s">
        <v>1</v>
      </c>
      <c r="DB21" s="2" t="s">
        <v>1</v>
      </c>
      <c r="DC21" s="2" t="s">
        <v>1</v>
      </c>
      <c r="DD21" s="2" t="s">
        <v>1</v>
      </c>
      <c r="DE21" s="2" t="s">
        <v>1</v>
      </c>
      <c r="DF21" s="2" t="s">
        <v>1</v>
      </c>
      <c r="DG21" s="2" t="s">
        <v>1</v>
      </c>
      <c r="DH21" s="2" t="s">
        <v>1</v>
      </c>
      <c r="DI21" s="2" t="s">
        <v>1</v>
      </c>
      <c r="DJ21" s="2">
        <v>10920</v>
      </c>
      <c r="DK21" s="2" t="s">
        <v>1</v>
      </c>
      <c r="DL21" s="2" t="s">
        <v>1</v>
      </c>
      <c r="DM21" s="2" t="s">
        <v>1</v>
      </c>
      <c r="DN21" s="2" t="s">
        <v>1</v>
      </c>
      <c r="DO21" s="2" t="s">
        <v>1</v>
      </c>
      <c r="DP21" s="2" t="s">
        <v>1</v>
      </c>
      <c r="DQ21" s="2" t="s">
        <v>1</v>
      </c>
      <c r="DR21" s="2" t="s">
        <v>1</v>
      </c>
      <c r="DS21" s="2" t="s">
        <v>1</v>
      </c>
      <c r="DT21" s="2">
        <v>67530</v>
      </c>
      <c r="DU21" s="2">
        <v>60900</v>
      </c>
      <c r="DV21" s="2" t="s">
        <v>1</v>
      </c>
      <c r="DW21" s="2">
        <v>11250</v>
      </c>
      <c r="DX21" s="2" t="s">
        <v>1</v>
      </c>
      <c r="DY21" s="2" t="s">
        <v>1</v>
      </c>
      <c r="DZ21" s="2" t="s">
        <v>1</v>
      </c>
      <c r="EA21" s="2" t="s">
        <v>1</v>
      </c>
      <c r="EB21" s="2" t="s">
        <v>1</v>
      </c>
      <c r="EC21" s="2" t="s">
        <v>1</v>
      </c>
      <c r="ED21" s="2" t="s">
        <v>1</v>
      </c>
      <c r="EE21" s="2" t="s">
        <v>1</v>
      </c>
      <c r="EF21" s="2" t="s">
        <v>1</v>
      </c>
      <c r="EG21" s="2" t="s">
        <v>1</v>
      </c>
      <c r="EH21" s="2" t="s">
        <v>1</v>
      </c>
      <c r="EI21" s="2" t="s">
        <v>1</v>
      </c>
      <c r="EJ21" s="2" t="s">
        <v>1</v>
      </c>
      <c r="EK21" s="2">
        <v>600000</v>
      </c>
      <c r="EL21" s="2" t="s">
        <v>1</v>
      </c>
      <c r="EM21" s="2" t="s">
        <v>1</v>
      </c>
      <c r="EN21" s="2" t="s">
        <v>1</v>
      </c>
      <c r="EO21" s="2" t="s">
        <v>1</v>
      </c>
      <c r="EP21" s="2">
        <v>21852</v>
      </c>
      <c r="EQ21" s="2">
        <v>192342</v>
      </c>
      <c r="ER21" s="2">
        <v>310046</v>
      </c>
      <c r="ES21" s="2" t="s">
        <v>1</v>
      </c>
      <c r="ET21" s="2" t="s">
        <v>1</v>
      </c>
      <c r="EU21" s="2" t="s">
        <v>1</v>
      </c>
      <c r="EV21" s="2" t="s">
        <v>1</v>
      </c>
      <c r="EW21" s="2">
        <v>26125</v>
      </c>
      <c r="EX21" s="2">
        <v>38517</v>
      </c>
      <c r="EY21" s="2" t="s">
        <v>1</v>
      </c>
      <c r="EZ21" s="2">
        <v>7433</v>
      </c>
      <c r="FA21" s="2" t="s">
        <v>1</v>
      </c>
      <c r="FB21" s="2" t="s">
        <v>1</v>
      </c>
      <c r="FC21" s="2" t="s">
        <v>1</v>
      </c>
      <c r="FD21" s="2" t="s">
        <v>1</v>
      </c>
      <c r="FE21" s="2" t="s">
        <v>1</v>
      </c>
      <c r="FF21" s="2" t="s">
        <v>1</v>
      </c>
      <c r="FG21" s="2" t="s">
        <v>1</v>
      </c>
      <c r="FH21" s="2" t="s">
        <v>1</v>
      </c>
      <c r="FI21" s="2">
        <v>0</v>
      </c>
      <c r="FJ21" s="2" t="s">
        <v>1</v>
      </c>
      <c r="FK21" s="2">
        <v>21027</v>
      </c>
      <c r="FL21" s="2">
        <v>205077</v>
      </c>
      <c r="FM21" s="2" t="s">
        <v>1</v>
      </c>
      <c r="FN21" s="2">
        <v>100328.05</v>
      </c>
      <c r="FO21" s="2">
        <v>18598.37</v>
      </c>
      <c r="FP21" s="2" t="s">
        <v>1</v>
      </c>
      <c r="FQ21" s="2" t="s">
        <v>1</v>
      </c>
      <c r="FR21" s="2" t="s">
        <v>1</v>
      </c>
      <c r="FS21" s="2" t="s">
        <v>1</v>
      </c>
      <c r="FT21" s="2" t="s">
        <v>1</v>
      </c>
      <c r="FU21" s="2" t="s">
        <v>1</v>
      </c>
      <c r="FV21" s="2" t="s">
        <v>1</v>
      </c>
      <c r="FW21" s="2">
        <v>76982</v>
      </c>
      <c r="FX21" s="2" t="s">
        <v>1</v>
      </c>
      <c r="FY21" s="2">
        <v>13380</v>
      </c>
      <c r="FZ21" s="2" t="s">
        <v>1</v>
      </c>
      <c r="GA21" s="2" t="s">
        <v>1</v>
      </c>
      <c r="GB21" s="2">
        <v>1380</v>
      </c>
      <c r="GC21" s="2">
        <v>19984.45</v>
      </c>
      <c r="GD21" s="2">
        <v>39046.980000000003</v>
      </c>
      <c r="GE21" s="2" t="s">
        <v>1</v>
      </c>
      <c r="GF21" s="2" t="s">
        <v>1</v>
      </c>
      <c r="GG21" s="2" t="s">
        <v>1</v>
      </c>
      <c r="GH21" s="2">
        <v>0</v>
      </c>
      <c r="GI21" s="2" t="s">
        <v>1</v>
      </c>
      <c r="GJ21" s="2">
        <v>464488.68</v>
      </c>
      <c r="GK21" s="2">
        <v>14866</v>
      </c>
      <c r="GL21" s="2" t="s">
        <v>1</v>
      </c>
      <c r="GM21" s="2">
        <v>13406</v>
      </c>
      <c r="GN21" s="2">
        <v>9099</v>
      </c>
      <c r="GO21" s="2" t="s">
        <v>1</v>
      </c>
      <c r="GP21" s="2" t="s">
        <v>1</v>
      </c>
      <c r="GQ21" s="2" t="s">
        <v>1</v>
      </c>
      <c r="GR21" s="2">
        <v>2260</v>
      </c>
      <c r="GS21" s="2" t="s">
        <v>1</v>
      </c>
      <c r="GT21" s="2" t="s">
        <v>1</v>
      </c>
      <c r="GU21" s="2" t="s">
        <v>1</v>
      </c>
      <c r="GV21" s="2" t="s">
        <v>1</v>
      </c>
      <c r="GW21" s="2" t="s">
        <v>1</v>
      </c>
      <c r="GX21" s="2" t="s">
        <v>1</v>
      </c>
      <c r="GY21" s="2">
        <v>9533</v>
      </c>
      <c r="GZ21" s="2" t="s">
        <v>1</v>
      </c>
      <c r="HA21" s="2" t="s">
        <v>1</v>
      </c>
      <c r="HB21" s="2" t="s">
        <v>1</v>
      </c>
      <c r="HC21" s="2" t="s">
        <v>1</v>
      </c>
      <c r="HD21" s="2" t="s">
        <v>1</v>
      </c>
      <c r="HE21" s="2" t="s">
        <v>1</v>
      </c>
      <c r="HF21" s="2" t="s">
        <v>1</v>
      </c>
      <c r="HG21" s="2" t="s">
        <v>1</v>
      </c>
      <c r="HH21" s="2">
        <v>6432.2</v>
      </c>
      <c r="HI21" s="2" t="s">
        <v>1</v>
      </c>
      <c r="HJ21" s="2" t="s">
        <v>1</v>
      </c>
      <c r="HK21" s="2" t="s">
        <v>1</v>
      </c>
      <c r="HL21" s="2">
        <v>1430</v>
      </c>
      <c r="HM21" s="2" t="s">
        <v>1</v>
      </c>
      <c r="HN21" s="2" t="s">
        <v>1</v>
      </c>
      <c r="HO21" s="2" t="s">
        <v>1</v>
      </c>
      <c r="HP21" s="2" t="s">
        <v>1</v>
      </c>
      <c r="HQ21" s="2">
        <v>3541</v>
      </c>
      <c r="HR21" s="2">
        <v>1419</v>
      </c>
      <c r="HS21" s="2" t="s">
        <v>1</v>
      </c>
      <c r="HT21" s="2">
        <v>1180</v>
      </c>
      <c r="HU21" s="2" t="s">
        <v>1</v>
      </c>
      <c r="HV21" s="2" t="s">
        <v>1</v>
      </c>
      <c r="HW21" s="2" t="s">
        <v>1</v>
      </c>
      <c r="HX21" s="2" t="s">
        <v>1</v>
      </c>
      <c r="HY21" s="2" t="s">
        <v>1</v>
      </c>
      <c r="HZ21" s="2" t="s">
        <v>1</v>
      </c>
      <c r="IA21" s="2" t="s">
        <v>1</v>
      </c>
      <c r="IB21" s="2" t="s">
        <v>1</v>
      </c>
      <c r="IC21" s="2" t="s">
        <v>1</v>
      </c>
      <c r="ID21" s="2" t="s">
        <v>1</v>
      </c>
      <c r="IE21" s="2" t="s">
        <v>1</v>
      </c>
      <c r="IF21" s="2">
        <v>9589</v>
      </c>
      <c r="IG21" s="2">
        <v>84740</v>
      </c>
      <c r="IH21" s="2" t="s">
        <v>1</v>
      </c>
      <c r="II21" s="2" t="s">
        <v>1</v>
      </c>
      <c r="IJ21" s="2" t="s">
        <v>1</v>
      </c>
      <c r="IK21" s="2" t="s">
        <v>1</v>
      </c>
      <c r="IL21" s="2" t="s">
        <v>1</v>
      </c>
      <c r="IM21" s="2" t="s">
        <v>1</v>
      </c>
      <c r="IN21" s="2" t="s">
        <v>1</v>
      </c>
      <c r="IO21" s="2" t="s">
        <v>1</v>
      </c>
      <c r="IP21" s="2" t="s">
        <v>1</v>
      </c>
      <c r="IQ21" s="2" t="s">
        <v>1</v>
      </c>
      <c r="IR21" s="2" t="s">
        <v>1</v>
      </c>
      <c r="IS21" s="2" t="s">
        <v>1</v>
      </c>
      <c r="IT21" s="2" t="s">
        <v>1</v>
      </c>
      <c r="IU21" s="2" t="s">
        <v>1</v>
      </c>
      <c r="IV21" s="2" t="s">
        <v>1</v>
      </c>
      <c r="IW21" s="2" t="s">
        <v>1</v>
      </c>
      <c r="IX21" s="2" t="s">
        <v>1</v>
      </c>
      <c r="IY21" s="2" t="s">
        <v>1</v>
      </c>
      <c r="IZ21" s="2" t="s">
        <v>1</v>
      </c>
      <c r="JA21" s="2" t="s">
        <v>1</v>
      </c>
      <c r="JB21" s="2" t="s">
        <v>1</v>
      </c>
      <c r="JC21" s="2" t="s">
        <v>1</v>
      </c>
      <c r="JD21" s="2">
        <v>0</v>
      </c>
      <c r="JE21" s="2" t="s">
        <v>1</v>
      </c>
      <c r="JF21" s="2">
        <v>449</v>
      </c>
      <c r="JG21" s="2" t="s">
        <v>1</v>
      </c>
      <c r="JH21" s="2" t="s">
        <v>1</v>
      </c>
      <c r="JI21" s="2">
        <v>14520</v>
      </c>
      <c r="JJ21" s="2">
        <v>614564.4</v>
      </c>
      <c r="JK21" s="2">
        <v>126420.8</v>
      </c>
      <c r="JL21" s="2" t="s">
        <v>1</v>
      </c>
      <c r="JM21" s="2" t="s">
        <v>1</v>
      </c>
      <c r="JN21" s="2" t="s">
        <v>1</v>
      </c>
      <c r="JO21" s="2" t="s">
        <v>1</v>
      </c>
      <c r="JP21" s="2" t="s">
        <v>1</v>
      </c>
      <c r="JQ21" s="2">
        <v>0</v>
      </c>
      <c r="JR21" s="2" t="s">
        <v>1</v>
      </c>
      <c r="JS21" s="2" t="s">
        <v>1</v>
      </c>
      <c r="JT21" s="2" t="s">
        <v>1</v>
      </c>
      <c r="JU21" s="2" t="s">
        <v>1</v>
      </c>
      <c r="JV21" s="2" t="s">
        <v>1</v>
      </c>
      <c r="JW21" s="2" t="s">
        <v>1</v>
      </c>
      <c r="JX21" s="2" t="s">
        <v>1</v>
      </c>
      <c r="JY21" s="2" t="s">
        <v>1</v>
      </c>
      <c r="JZ21" s="2" t="s">
        <v>1</v>
      </c>
      <c r="KA21" s="2" t="s">
        <v>1</v>
      </c>
      <c r="KB21" s="2" t="s">
        <v>1</v>
      </c>
      <c r="KC21" s="2" t="s">
        <v>1</v>
      </c>
      <c r="KD21" s="2" t="s">
        <v>1</v>
      </c>
      <c r="KE21" s="2" t="s">
        <v>1</v>
      </c>
      <c r="KF21" s="2" t="s">
        <v>1</v>
      </c>
      <c r="KG21" s="2">
        <v>88697.73</v>
      </c>
      <c r="KH21" s="2" t="s">
        <v>1</v>
      </c>
      <c r="KI21" s="2" t="s">
        <v>1</v>
      </c>
      <c r="KJ21" s="2" t="s">
        <v>1</v>
      </c>
      <c r="KK21" s="2" t="s">
        <v>1</v>
      </c>
      <c r="KL21" s="2" t="s">
        <v>1</v>
      </c>
      <c r="KM21" s="2" t="s">
        <v>1</v>
      </c>
      <c r="KN21" s="2" t="s">
        <v>1</v>
      </c>
      <c r="KO21" s="2" t="s">
        <v>1</v>
      </c>
      <c r="KP21" s="2" t="s">
        <v>1</v>
      </c>
      <c r="KQ21" s="2" t="s">
        <v>1</v>
      </c>
      <c r="KR21" s="2" t="s">
        <v>1</v>
      </c>
      <c r="KS21" s="2" t="s">
        <v>1</v>
      </c>
    </row>
    <row r="22" spans="1:305" x14ac:dyDescent="0.3">
      <c r="A22" s="2" t="s">
        <v>36</v>
      </c>
      <c r="B22" s="2">
        <v>771</v>
      </c>
      <c r="C22" s="23">
        <f t="shared" si="25"/>
        <v>4208940.5600000024</v>
      </c>
      <c r="D22" s="23">
        <f t="shared" si="26"/>
        <v>25498489.600000001</v>
      </c>
      <c r="E22" s="23">
        <f t="shared" si="27"/>
        <v>33071.970946822308</v>
      </c>
      <c r="F22" s="23">
        <f t="shared" si="28"/>
        <v>12677511.32</v>
      </c>
      <c r="G22" s="23">
        <f t="shared" si="29"/>
        <v>6137545.9299999997</v>
      </c>
      <c r="H22" s="23">
        <f t="shared" si="30"/>
        <v>5890</v>
      </c>
      <c r="I22" s="23">
        <f t="shared" si="31"/>
        <v>6677542.3499999996</v>
      </c>
      <c r="J22" s="23">
        <f t="shared" si="32"/>
        <v>8660.8850194552524</v>
      </c>
      <c r="K22" s="23">
        <f t="shared" si="33"/>
        <v>1163275</v>
      </c>
      <c r="L22" s="23">
        <f t="shared" si="34"/>
        <v>5514267.3499999996</v>
      </c>
      <c r="M22" s="23">
        <f t="shared" si="35"/>
        <v>5995405.9299999997</v>
      </c>
      <c r="N22" s="23">
        <f t="shared" si="36"/>
        <v>16442.945940337224</v>
      </c>
      <c r="O22" s="23">
        <f t="shared" si="37"/>
        <v>2717422.59</v>
      </c>
      <c r="P22" s="23">
        <f t="shared" si="38"/>
        <v>3471682.05</v>
      </c>
      <c r="Q22" s="23">
        <f t="shared" si="39"/>
        <v>5109277.0199999996</v>
      </c>
      <c r="R22" s="23">
        <f t="shared" si="40"/>
        <v>12223149.32</v>
      </c>
      <c r="S22" s="23">
        <f t="shared" si="41"/>
        <v>15853.630765239948</v>
      </c>
      <c r="T22" s="23">
        <f t="shared" si="42"/>
        <v>454362</v>
      </c>
      <c r="U22" s="7">
        <f t="shared" si="43"/>
        <v>3.5839999549690797E-2</v>
      </c>
      <c r="V22" s="23">
        <f t="shared" si="44"/>
        <v>0</v>
      </c>
      <c r="W22" s="23">
        <f t="shared" si="45"/>
        <v>434772</v>
      </c>
      <c r="X22" s="23">
        <f t="shared" si="46"/>
        <v>0</v>
      </c>
      <c r="Y22" s="23">
        <f t="shared" si="47"/>
        <v>19590</v>
      </c>
      <c r="Z22" s="23">
        <f t="shared" si="48"/>
        <v>59479.53</v>
      </c>
      <c r="AA22" s="23">
        <f t="shared" si="49"/>
        <v>865288.13</v>
      </c>
      <c r="AB22" s="23">
        <f t="shared" si="50"/>
        <v>21289549.039999999</v>
      </c>
      <c r="AC22" s="23">
        <f t="shared" si="51"/>
        <v>27612.904072632944</v>
      </c>
      <c r="AD22" s="23">
        <f t="shared" si="52"/>
        <v>13945516.23</v>
      </c>
      <c r="AE22" s="23">
        <f t="shared" si="53"/>
        <v>18087.569688715954</v>
      </c>
      <c r="AF22" s="23">
        <f t="shared" si="54"/>
        <v>4308843.3</v>
      </c>
      <c r="AG22" s="23">
        <f t="shared" si="55"/>
        <v>5588.6424124513615</v>
      </c>
      <c r="AH22" s="23">
        <f t="shared" si="56"/>
        <v>7590141.9299999997</v>
      </c>
      <c r="AI22" s="23">
        <f t="shared" si="57"/>
        <v>74492</v>
      </c>
      <c r="AJ22" s="23">
        <f t="shared" si="58"/>
        <v>1945824</v>
      </c>
      <c r="AK22" s="23">
        <f t="shared" si="59"/>
        <v>7344032.8099999996</v>
      </c>
      <c r="AL22" s="23">
        <f t="shared" si="60"/>
        <v>9525.3343839169902</v>
      </c>
      <c r="AM22" s="23">
        <f t="shared" si="61"/>
        <v>7344032.8099999996</v>
      </c>
      <c r="AN22" s="23">
        <f t="shared" si="62"/>
        <v>0</v>
      </c>
      <c r="AO22" s="2">
        <v>2434271.27</v>
      </c>
      <c r="AP22" s="2">
        <v>57224.46</v>
      </c>
      <c r="AQ22" s="2">
        <v>225926.86</v>
      </c>
      <c r="AR22" s="2" t="s">
        <v>1</v>
      </c>
      <c r="AS22" s="2">
        <v>2073662.05</v>
      </c>
      <c r="AT22" s="2">
        <v>1398020</v>
      </c>
      <c r="AU22" s="2" t="s">
        <v>1</v>
      </c>
      <c r="AV22" s="2">
        <v>5109277.0199999996</v>
      </c>
      <c r="AW22" s="2" t="s">
        <v>1</v>
      </c>
      <c r="AX22" s="2" t="s">
        <v>1</v>
      </c>
      <c r="AY22" s="2" t="s">
        <v>1</v>
      </c>
      <c r="AZ22" s="2" t="s">
        <v>1</v>
      </c>
      <c r="BA22" s="2" t="s">
        <v>1</v>
      </c>
      <c r="BB22" s="2" t="s">
        <v>1</v>
      </c>
      <c r="BC22" s="2" t="s">
        <v>1</v>
      </c>
      <c r="BD22" s="2" t="s">
        <v>1</v>
      </c>
      <c r="BE22" s="2">
        <v>389312</v>
      </c>
      <c r="BF22" s="2">
        <v>14900</v>
      </c>
      <c r="BG22" s="2">
        <v>447</v>
      </c>
      <c r="BH22" s="2">
        <v>27350</v>
      </c>
      <c r="BI22" s="2" t="s">
        <v>1</v>
      </c>
      <c r="BJ22" s="2">
        <v>2763</v>
      </c>
      <c r="BK22" s="2" t="s">
        <v>1</v>
      </c>
      <c r="BL22" s="2" t="s">
        <v>1</v>
      </c>
      <c r="BM22" s="2" t="s">
        <v>1</v>
      </c>
      <c r="BN22" s="2" t="s">
        <v>1</v>
      </c>
      <c r="BO22" s="2" t="s">
        <v>1</v>
      </c>
      <c r="BP22" s="2">
        <v>19590</v>
      </c>
      <c r="BQ22" s="2">
        <v>59479.53</v>
      </c>
      <c r="BR22" s="2" t="s">
        <v>1</v>
      </c>
      <c r="BS22" s="2" t="s">
        <v>1</v>
      </c>
      <c r="BT22" s="2">
        <v>865288.13</v>
      </c>
      <c r="BU22" s="2" t="s">
        <v>1</v>
      </c>
      <c r="BV22" s="2">
        <v>3086043.5</v>
      </c>
      <c r="BW22" s="2">
        <v>79759</v>
      </c>
      <c r="BX22" s="2" t="s">
        <v>1</v>
      </c>
      <c r="BY22" s="2" t="s">
        <v>1</v>
      </c>
      <c r="BZ22" s="2" t="s">
        <v>1</v>
      </c>
      <c r="CA22" s="2" t="s">
        <v>1</v>
      </c>
      <c r="CB22" s="2" t="s">
        <v>1</v>
      </c>
      <c r="CC22" s="2">
        <v>42735</v>
      </c>
      <c r="CD22" s="2">
        <v>2785605.3</v>
      </c>
      <c r="CE22" s="2" t="s">
        <v>1</v>
      </c>
      <c r="CF22" s="2" t="s">
        <v>1</v>
      </c>
      <c r="CG22" s="2">
        <v>1263.1300000000001</v>
      </c>
      <c r="CH22" s="2" t="s">
        <v>1</v>
      </c>
      <c r="CI22" s="2" t="s">
        <v>1</v>
      </c>
      <c r="CJ22" s="2" t="s">
        <v>1</v>
      </c>
      <c r="CK22" s="2" t="s">
        <v>1</v>
      </c>
      <c r="CL22" s="2" t="s">
        <v>1</v>
      </c>
      <c r="CM22" s="2" t="s">
        <v>1</v>
      </c>
      <c r="CN22" s="2" t="s">
        <v>1</v>
      </c>
      <c r="CO22" s="2" t="s">
        <v>1</v>
      </c>
      <c r="CP22" s="2" t="s">
        <v>1</v>
      </c>
      <c r="CQ22" s="2" t="s">
        <v>1</v>
      </c>
      <c r="CR22" s="2" t="s">
        <v>1</v>
      </c>
      <c r="CS22" s="2" t="s">
        <v>1</v>
      </c>
      <c r="CT22" s="2" t="s">
        <v>1</v>
      </c>
      <c r="CU22" s="2" t="s">
        <v>1</v>
      </c>
      <c r="CV22" s="2">
        <v>61100</v>
      </c>
      <c r="CW22" s="2">
        <v>63660</v>
      </c>
      <c r="CX22" s="2">
        <v>14154</v>
      </c>
      <c r="CY22" s="2" t="s">
        <v>1</v>
      </c>
      <c r="CZ22" s="2">
        <v>3226</v>
      </c>
      <c r="DA22" s="2" t="s">
        <v>1</v>
      </c>
      <c r="DB22" s="2" t="s">
        <v>1</v>
      </c>
      <c r="DC22" s="2" t="s">
        <v>1</v>
      </c>
      <c r="DD22" s="2" t="s">
        <v>1</v>
      </c>
      <c r="DE22" s="2" t="s">
        <v>1</v>
      </c>
      <c r="DF22" s="2" t="s">
        <v>1</v>
      </c>
      <c r="DG22" s="2" t="s">
        <v>1</v>
      </c>
      <c r="DH22" s="2" t="s">
        <v>1</v>
      </c>
      <c r="DI22" s="2" t="s">
        <v>1</v>
      </c>
      <c r="DJ22" s="2">
        <v>5890</v>
      </c>
      <c r="DK22" s="2" t="s">
        <v>1</v>
      </c>
      <c r="DL22" s="2" t="s">
        <v>1</v>
      </c>
      <c r="DM22" s="2" t="s">
        <v>1</v>
      </c>
      <c r="DN22" s="2" t="s">
        <v>1</v>
      </c>
      <c r="DO22" s="2" t="s">
        <v>1</v>
      </c>
      <c r="DP22" s="2" t="s">
        <v>1</v>
      </c>
      <c r="DQ22" s="2" t="s">
        <v>1</v>
      </c>
      <c r="DR22" s="2" t="s">
        <v>1</v>
      </c>
      <c r="DS22" s="2" t="s">
        <v>1</v>
      </c>
      <c r="DT22" s="2">
        <v>67530</v>
      </c>
      <c r="DU22" s="2">
        <v>328600</v>
      </c>
      <c r="DV22" s="2" t="s">
        <v>1</v>
      </c>
      <c r="DW22" s="2">
        <v>455145</v>
      </c>
      <c r="DX22" s="2" t="s">
        <v>1</v>
      </c>
      <c r="DY22" s="2">
        <v>21000</v>
      </c>
      <c r="DZ22" s="2">
        <v>291000</v>
      </c>
      <c r="EA22" s="2" t="s">
        <v>1</v>
      </c>
      <c r="EB22" s="2" t="s">
        <v>1</v>
      </c>
      <c r="EC22" s="2" t="s">
        <v>1</v>
      </c>
      <c r="ED22" s="2" t="s">
        <v>1</v>
      </c>
      <c r="EE22" s="2" t="s">
        <v>1</v>
      </c>
      <c r="EF22" s="2" t="s">
        <v>1</v>
      </c>
      <c r="EG22" s="2" t="s">
        <v>1</v>
      </c>
      <c r="EH22" s="2">
        <v>1751021</v>
      </c>
      <c r="EI22" s="2">
        <v>3763246.35</v>
      </c>
      <c r="EJ22" s="2" t="s">
        <v>1</v>
      </c>
      <c r="EK22" s="2" t="s">
        <v>1</v>
      </c>
      <c r="EL22" s="2" t="s">
        <v>1</v>
      </c>
      <c r="EM22" s="2" t="s">
        <v>1</v>
      </c>
      <c r="EN22" s="2" t="s">
        <v>1</v>
      </c>
      <c r="EO22" s="2">
        <v>2128540</v>
      </c>
      <c r="EP22" s="2">
        <v>4807.3</v>
      </c>
      <c r="EQ22" s="2">
        <v>295991</v>
      </c>
      <c r="ER22" s="2">
        <v>913974</v>
      </c>
      <c r="ES22" s="2" t="s">
        <v>1</v>
      </c>
      <c r="ET22" s="2" t="s">
        <v>1</v>
      </c>
      <c r="EU22" s="2" t="s">
        <v>1</v>
      </c>
      <c r="EV22" s="2" t="s">
        <v>1</v>
      </c>
      <c r="EW22" s="2">
        <v>658735</v>
      </c>
      <c r="EX22" s="2">
        <v>285931</v>
      </c>
      <c r="EY22" s="2">
        <v>9510</v>
      </c>
      <c r="EZ22" s="2">
        <v>1635</v>
      </c>
      <c r="FA22" s="2">
        <v>9720</v>
      </c>
      <c r="FB22" s="2" t="s">
        <v>1</v>
      </c>
      <c r="FC22" s="2" t="s">
        <v>1</v>
      </c>
      <c r="FD22" s="2" t="s">
        <v>1</v>
      </c>
      <c r="FE22" s="2" t="s">
        <v>1</v>
      </c>
      <c r="FF22" s="2" t="s">
        <v>1</v>
      </c>
      <c r="FG22" s="2">
        <v>23631</v>
      </c>
      <c r="FH22" s="2">
        <v>270</v>
      </c>
      <c r="FI22" s="2" t="s">
        <v>1</v>
      </c>
      <c r="FJ22" s="2" t="s">
        <v>1</v>
      </c>
      <c r="FK22" s="2">
        <v>36865</v>
      </c>
      <c r="FL22" s="2">
        <v>462260.71</v>
      </c>
      <c r="FM22" s="2">
        <v>71351.399999999994</v>
      </c>
      <c r="FN22" s="2">
        <v>408270.09</v>
      </c>
      <c r="FO22" s="2">
        <v>186915.26</v>
      </c>
      <c r="FP22" s="2" t="s">
        <v>1</v>
      </c>
      <c r="FQ22" s="2" t="s">
        <v>1</v>
      </c>
      <c r="FR22" s="2" t="s">
        <v>1</v>
      </c>
      <c r="FS22" s="2" t="s">
        <v>1</v>
      </c>
      <c r="FT22" s="2" t="s">
        <v>1</v>
      </c>
      <c r="FU22" s="2" t="s">
        <v>1</v>
      </c>
      <c r="FV22" s="2">
        <v>51676.79</v>
      </c>
      <c r="FW22" s="2">
        <v>539323.56999999995</v>
      </c>
      <c r="FX22" s="2">
        <v>389385</v>
      </c>
      <c r="FY22" s="2">
        <v>170728.5</v>
      </c>
      <c r="FZ22" s="2" t="s">
        <v>1</v>
      </c>
      <c r="GA22" s="2" t="s">
        <v>1</v>
      </c>
      <c r="GB22" s="2">
        <v>8791</v>
      </c>
      <c r="GC22" s="2">
        <v>120503.12</v>
      </c>
      <c r="GD22" s="2">
        <v>222435.04</v>
      </c>
      <c r="GE22" s="2">
        <v>1200</v>
      </c>
      <c r="GF22" s="2" t="s">
        <v>1</v>
      </c>
      <c r="GG22" s="2">
        <v>78000</v>
      </c>
      <c r="GH22" s="2">
        <v>31564</v>
      </c>
      <c r="GI22" s="2">
        <v>53381</v>
      </c>
      <c r="GJ22" s="2">
        <v>2373322.63</v>
      </c>
      <c r="GK22" s="2">
        <v>1801133.5</v>
      </c>
      <c r="GL22" s="2">
        <v>18183</v>
      </c>
      <c r="GM22" s="2">
        <v>47168</v>
      </c>
      <c r="GN22" s="2">
        <v>22549</v>
      </c>
      <c r="GO22" s="2" t="s">
        <v>1</v>
      </c>
      <c r="GP22" s="2" t="s">
        <v>1</v>
      </c>
      <c r="GQ22" s="2">
        <v>218395.32</v>
      </c>
      <c r="GR22" s="2">
        <v>1492</v>
      </c>
      <c r="GS22" s="2" t="s">
        <v>1</v>
      </c>
      <c r="GT22" s="2">
        <v>226213</v>
      </c>
      <c r="GU22" s="2" t="s">
        <v>1</v>
      </c>
      <c r="GV22" s="2" t="s">
        <v>1</v>
      </c>
      <c r="GW22" s="2" t="s">
        <v>1</v>
      </c>
      <c r="GX22" s="2" t="s">
        <v>1</v>
      </c>
      <c r="GY22" s="2">
        <v>25134</v>
      </c>
      <c r="GZ22" s="2" t="s">
        <v>1</v>
      </c>
      <c r="HA22" s="2" t="s">
        <v>1</v>
      </c>
      <c r="HB22" s="2" t="s">
        <v>1</v>
      </c>
      <c r="HC22" s="2" t="s">
        <v>1</v>
      </c>
      <c r="HD22" s="2" t="s">
        <v>1</v>
      </c>
      <c r="HE22" s="2" t="s">
        <v>1</v>
      </c>
      <c r="HF22" s="2" t="s">
        <v>1</v>
      </c>
      <c r="HG22" s="2" t="s">
        <v>1</v>
      </c>
      <c r="HH22" s="2">
        <v>56000</v>
      </c>
      <c r="HI22" s="2">
        <v>15000</v>
      </c>
      <c r="HJ22" s="2" t="s">
        <v>1</v>
      </c>
      <c r="HK22" s="2" t="s">
        <v>1</v>
      </c>
      <c r="HL22" s="2">
        <v>3492</v>
      </c>
      <c r="HM22" s="2" t="s">
        <v>1</v>
      </c>
      <c r="HN22" s="2" t="s">
        <v>1</v>
      </c>
      <c r="HO22" s="2" t="s">
        <v>1</v>
      </c>
      <c r="HP22" s="2" t="s">
        <v>1</v>
      </c>
      <c r="HQ22" s="2">
        <v>1560</v>
      </c>
      <c r="HR22" s="2">
        <v>50820</v>
      </c>
      <c r="HS22" s="2" t="s">
        <v>1</v>
      </c>
      <c r="HT22" s="2">
        <v>0</v>
      </c>
      <c r="HU22" s="2">
        <v>155000</v>
      </c>
      <c r="HV22" s="2" t="s">
        <v>1</v>
      </c>
      <c r="HW22" s="2" t="s">
        <v>1</v>
      </c>
      <c r="HX22" s="2" t="s">
        <v>1</v>
      </c>
      <c r="HY22" s="2" t="s">
        <v>1</v>
      </c>
      <c r="HZ22" s="2" t="s">
        <v>1</v>
      </c>
      <c r="IA22" s="2" t="s">
        <v>1</v>
      </c>
      <c r="IB22" s="2" t="s">
        <v>1</v>
      </c>
      <c r="IC22" s="2" t="s">
        <v>1</v>
      </c>
      <c r="ID22" s="2">
        <v>1733949</v>
      </c>
      <c r="IE22" s="2" t="s">
        <v>1</v>
      </c>
      <c r="IF22" s="2">
        <v>2095</v>
      </c>
      <c r="IG22" s="2">
        <v>2400</v>
      </c>
      <c r="IH22" s="2" t="s">
        <v>1</v>
      </c>
      <c r="II22" s="2" t="s">
        <v>1</v>
      </c>
      <c r="IJ22" s="2" t="s">
        <v>1</v>
      </c>
      <c r="IK22" s="2" t="s">
        <v>1</v>
      </c>
      <c r="IL22" s="2">
        <v>2215</v>
      </c>
      <c r="IM22" s="2" t="s">
        <v>1</v>
      </c>
      <c r="IN22" s="2" t="s">
        <v>1</v>
      </c>
      <c r="IO22" s="2" t="s">
        <v>1</v>
      </c>
      <c r="IP22" s="2" t="s">
        <v>1</v>
      </c>
      <c r="IQ22" s="2" t="s">
        <v>1</v>
      </c>
      <c r="IR22" s="2">
        <v>24000</v>
      </c>
      <c r="IS22" s="2" t="s">
        <v>1</v>
      </c>
      <c r="IT22" s="2" t="s">
        <v>1</v>
      </c>
      <c r="IU22" s="2" t="s">
        <v>1</v>
      </c>
      <c r="IV22" s="2" t="s">
        <v>1</v>
      </c>
      <c r="IW22" s="2" t="s">
        <v>1</v>
      </c>
      <c r="IX22" s="2" t="s">
        <v>1</v>
      </c>
      <c r="IY22" s="2" t="s">
        <v>1</v>
      </c>
      <c r="IZ22" s="2" t="s">
        <v>1</v>
      </c>
      <c r="JA22" s="2" t="s">
        <v>1</v>
      </c>
      <c r="JB22" s="2" t="s">
        <v>1</v>
      </c>
      <c r="JC22" s="2" t="s">
        <v>1</v>
      </c>
      <c r="JD22" s="2" t="s">
        <v>1</v>
      </c>
      <c r="JE22" s="2" t="s">
        <v>1</v>
      </c>
      <c r="JF22" s="2" t="s">
        <v>1</v>
      </c>
      <c r="JG22" s="2" t="s">
        <v>1</v>
      </c>
      <c r="JH22" s="2" t="s">
        <v>1</v>
      </c>
      <c r="JI22" s="2" t="s">
        <v>1</v>
      </c>
      <c r="JJ22" s="2">
        <v>5208443.3099999996</v>
      </c>
      <c r="JK22" s="2">
        <v>2135589.5</v>
      </c>
      <c r="JL22" s="2" t="s">
        <v>1</v>
      </c>
      <c r="JM22" s="2" t="s">
        <v>1</v>
      </c>
      <c r="JN22" s="2" t="s">
        <v>1</v>
      </c>
      <c r="JO22" s="2" t="s">
        <v>1</v>
      </c>
      <c r="JP22" s="2" t="s">
        <v>1</v>
      </c>
      <c r="JQ22" s="2" t="s">
        <v>1</v>
      </c>
      <c r="JR22" s="2" t="s">
        <v>1</v>
      </c>
      <c r="JS22" s="2" t="s">
        <v>1</v>
      </c>
      <c r="JT22" s="2" t="s">
        <v>1</v>
      </c>
      <c r="JU22" s="2" t="s">
        <v>1</v>
      </c>
      <c r="JV22" s="2" t="s">
        <v>1</v>
      </c>
      <c r="JW22" s="2" t="s">
        <v>1</v>
      </c>
      <c r="JX22" s="2" t="s">
        <v>1</v>
      </c>
      <c r="JY22" s="2" t="s">
        <v>1</v>
      </c>
      <c r="JZ22" s="2" t="s">
        <v>1</v>
      </c>
      <c r="KA22" s="2" t="s">
        <v>1</v>
      </c>
      <c r="KB22" s="2" t="s">
        <v>1</v>
      </c>
      <c r="KC22" s="2" t="s">
        <v>1</v>
      </c>
      <c r="KD22" s="2" t="s">
        <v>1</v>
      </c>
      <c r="KE22" s="2" t="s">
        <v>1</v>
      </c>
      <c r="KF22" s="2" t="s">
        <v>1</v>
      </c>
      <c r="KG22" s="2" t="s">
        <v>1</v>
      </c>
      <c r="KH22" s="2" t="s">
        <v>1</v>
      </c>
      <c r="KI22" s="2" t="s">
        <v>1</v>
      </c>
      <c r="KJ22" s="2" t="s">
        <v>1</v>
      </c>
      <c r="KK22" s="2" t="s">
        <v>1</v>
      </c>
      <c r="KL22" s="2" t="s">
        <v>1</v>
      </c>
      <c r="KM22" s="2" t="s">
        <v>1</v>
      </c>
      <c r="KN22" s="2" t="s">
        <v>1</v>
      </c>
      <c r="KO22" s="2" t="s">
        <v>1</v>
      </c>
      <c r="KP22" s="2" t="s">
        <v>1</v>
      </c>
      <c r="KQ22" s="2" t="s">
        <v>1</v>
      </c>
      <c r="KR22" s="2" t="s">
        <v>1</v>
      </c>
      <c r="KS22" s="2" t="s">
        <v>1</v>
      </c>
    </row>
    <row r="23" spans="1:305" x14ac:dyDescent="0.3">
      <c r="A23" s="2" t="s">
        <v>37</v>
      </c>
      <c r="B23" s="2">
        <v>616</v>
      </c>
      <c r="C23" s="23">
        <f t="shared" si="25"/>
        <v>6374979.7599999998</v>
      </c>
      <c r="D23" s="23">
        <f t="shared" si="26"/>
        <v>15304716.309999999</v>
      </c>
      <c r="E23" s="23">
        <f t="shared" si="27"/>
        <v>24845.318685064933</v>
      </c>
      <c r="F23" s="23">
        <f t="shared" si="28"/>
        <v>11821343.1</v>
      </c>
      <c r="G23" s="23">
        <f t="shared" si="29"/>
        <v>2050527.6099999999</v>
      </c>
      <c r="H23" s="23">
        <f t="shared" si="30"/>
        <v>10440</v>
      </c>
      <c r="I23" s="23">
        <f t="shared" si="31"/>
        <v>1422405.6</v>
      </c>
      <c r="J23" s="23">
        <f t="shared" si="32"/>
        <v>2309.1000000000004</v>
      </c>
      <c r="K23" s="23">
        <f t="shared" si="33"/>
        <v>1422405.6</v>
      </c>
      <c r="L23" s="23">
        <f t="shared" si="34"/>
        <v>0</v>
      </c>
      <c r="M23" s="23">
        <f t="shared" si="35"/>
        <v>2050527.6099999999</v>
      </c>
      <c r="N23" s="23">
        <f t="shared" si="36"/>
        <v>19190.492045454546</v>
      </c>
      <c r="O23" s="23">
        <f t="shared" si="37"/>
        <v>2833047.37</v>
      </c>
      <c r="P23" s="23">
        <f t="shared" si="38"/>
        <v>2170613.65</v>
      </c>
      <c r="Q23" s="23">
        <f t="shared" si="39"/>
        <v>5328841.16</v>
      </c>
      <c r="R23" s="23">
        <f t="shared" si="40"/>
        <v>11485760.1</v>
      </c>
      <c r="S23" s="23">
        <f t="shared" si="41"/>
        <v>18645.714448051949</v>
      </c>
      <c r="T23" s="23">
        <f t="shared" si="42"/>
        <v>335583</v>
      </c>
      <c r="U23" s="7">
        <f t="shared" si="43"/>
        <v>2.8387891051060012E-2</v>
      </c>
      <c r="V23" s="23">
        <f t="shared" si="44"/>
        <v>0</v>
      </c>
      <c r="W23" s="23">
        <f t="shared" si="45"/>
        <v>330723</v>
      </c>
      <c r="X23" s="23">
        <f t="shared" si="46"/>
        <v>0</v>
      </c>
      <c r="Y23" s="23">
        <f t="shared" si="47"/>
        <v>4860</v>
      </c>
      <c r="Z23" s="23">
        <f t="shared" si="48"/>
        <v>62071.06</v>
      </c>
      <c r="AA23" s="23">
        <f t="shared" si="49"/>
        <v>1091186.8600000001</v>
      </c>
      <c r="AB23" s="23">
        <f t="shared" si="50"/>
        <v>8929736.5499999989</v>
      </c>
      <c r="AC23" s="23">
        <f t="shared" si="51"/>
        <v>14496.325568181815</v>
      </c>
      <c r="AD23" s="23">
        <f t="shared" si="52"/>
        <v>8929736.5499999989</v>
      </c>
      <c r="AE23" s="23">
        <f t="shared" si="53"/>
        <v>14496.325568181815</v>
      </c>
      <c r="AF23" s="23">
        <f t="shared" si="54"/>
        <v>1706418</v>
      </c>
      <c r="AG23" s="23">
        <f t="shared" si="55"/>
        <v>2770.159090909091</v>
      </c>
      <c r="AH23" s="23">
        <f t="shared" si="56"/>
        <v>5673549.9499999993</v>
      </c>
      <c r="AI23" s="23">
        <f t="shared" si="57"/>
        <v>113400</v>
      </c>
      <c r="AJ23" s="23">
        <f t="shared" si="58"/>
        <v>1436368.6</v>
      </c>
      <c r="AK23" s="23">
        <f t="shared" si="59"/>
        <v>0</v>
      </c>
      <c r="AL23" s="23">
        <f t="shared" si="60"/>
        <v>0</v>
      </c>
      <c r="AM23" s="23">
        <f t="shared" si="61"/>
        <v>0</v>
      </c>
      <c r="AN23" s="23">
        <f t="shared" si="62"/>
        <v>0</v>
      </c>
      <c r="AO23" s="2">
        <v>2537595.33</v>
      </c>
      <c r="AP23" s="2">
        <v>59684.88</v>
      </c>
      <c r="AQ23" s="2">
        <v>235767.16</v>
      </c>
      <c r="AR23" s="2" t="s">
        <v>1</v>
      </c>
      <c r="AS23" s="2">
        <v>2170613.65</v>
      </c>
      <c r="AT23" s="2">
        <v>0</v>
      </c>
      <c r="AU23" s="2" t="s">
        <v>1</v>
      </c>
      <c r="AV23" s="2">
        <v>5328841.16</v>
      </c>
      <c r="AW23" s="2" t="s">
        <v>1</v>
      </c>
      <c r="AX23" s="2" t="s">
        <v>1</v>
      </c>
      <c r="AY23" s="2" t="s">
        <v>1</v>
      </c>
      <c r="AZ23" s="2">
        <v>0</v>
      </c>
      <c r="BA23" s="2" t="s">
        <v>1</v>
      </c>
      <c r="BB23" s="2" t="s">
        <v>1</v>
      </c>
      <c r="BC23" s="2" t="s">
        <v>1</v>
      </c>
      <c r="BD23" s="2" t="s">
        <v>1</v>
      </c>
      <c r="BE23" s="2">
        <v>319308</v>
      </c>
      <c r="BF23" s="2">
        <v>11415</v>
      </c>
      <c r="BG23" s="2" t="s">
        <v>1</v>
      </c>
      <c r="BH23" s="2" t="s">
        <v>1</v>
      </c>
      <c r="BI23" s="2" t="s">
        <v>1</v>
      </c>
      <c r="BJ23" s="2" t="s">
        <v>1</v>
      </c>
      <c r="BK23" s="2" t="s">
        <v>1</v>
      </c>
      <c r="BL23" s="2" t="s">
        <v>1</v>
      </c>
      <c r="BM23" s="2" t="s">
        <v>1</v>
      </c>
      <c r="BN23" s="2" t="s">
        <v>1</v>
      </c>
      <c r="BO23" s="2" t="s">
        <v>1</v>
      </c>
      <c r="BP23" s="2">
        <v>4860</v>
      </c>
      <c r="BQ23" s="2">
        <v>62071.06</v>
      </c>
      <c r="BR23" s="2" t="s">
        <v>1</v>
      </c>
      <c r="BS23" s="2" t="s">
        <v>1</v>
      </c>
      <c r="BT23" s="2">
        <v>1091186.8600000001</v>
      </c>
      <c r="BU23" s="2" t="s">
        <v>1</v>
      </c>
      <c r="BV23" s="2">
        <v>1712552.16</v>
      </c>
      <c r="BW23" s="2" t="s">
        <v>1</v>
      </c>
      <c r="BX23" s="2" t="s">
        <v>1</v>
      </c>
      <c r="BY23" s="2" t="s">
        <v>1</v>
      </c>
      <c r="BZ23" s="2" t="s">
        <v>1</v>
      </c>
      <c r="CA23" s="2" t="s">
        <v>1</v>
      </c>
      <c r="CB23" s="2" t="s">
        <v>1</v>
      </c>
      <c r="CC23" s="2">
        <v>48188</v>
      </c>
      <c r="CD23" s="2">
        <v>286812</v>
      </c>
      <c r="CE23" s="2" t="s">
        <v>1</v>
      </c>
      <c r="CF23" s="2" t="s">
        <v>1</v>
      </c>
      <c r="CG23" s="2">
        <v>2975.45</v>
      </c>
      <c r="CH23" s="2" t="s">
        <v>1</v>
      </c>
      <c r="CI23" s="2" t="s">
        <v>1</v>
      </c>
      <c r="CJ23" s="2" t="s">
        <v>1</v>
      </c>
      <c r="CK23" s="2" t="s">
        <v>1</v>
      </c>
      <c r="CL23" s="2" t="s">
        <v>1</v>
      </c>
      <c r="CM23" s="2" t="s">
        <v>1</v>
      </c>
      <c r="CN23" s="2" t="s">
        <v>1</v>
      </c>
      <c r="CO23" s="2" t="s">
        <v>1</v>
      </c>
      <c r="CP23" s="2" t="s">
        <v>1</v>
      </c>
      <c r="CQ23" s="2" t="s">
        <v>1</v>
      </c>
      <c r="CR23" s="2" t="s">
        <v>1</v>
      </c>
      <c r="CS23" s="2" t="s">
        <v>1</v>
      </c>
      <c r="CT23" s="2" t="s">
        <v>1</v>
      </c>
      <c r="CU23" s="2" t="s">
        <v>1</v>
      </c>
      <c r="CV23" s="2" t="s">
        <v>1</v>
      </c>
      <c r="CW23" s="2" t="s">
        <v>1</v>
      </c>
      <c r="CX23" s="2" t="s">
        <v>1</v>
      </c>
      <c r="CY23" s="2" t="s">
        <v>1</v>
      </c>
      <c r="CZ23" s="2" t="s">
        <v>1</v>
      </c>
      <c r="DA23" s="2" t="s">
        <v>1</v>
      </c>
      <c r="DB23" s="2" t="s">
        <v>1</v>
      </c>
      <c r="DC23" s="2" t="s">
        <v>1</v>
      </c>
      <c r="DD23" s="2" t="s">
        <v>1</v>
      </c>
      <c r="DE23" s="2" t="s">
        <v>1</v>
      </c>
      <c r="DF23" s="2" t="s">
        <v>1</v>
      </c>
      <c r="DG23" s="2" t="s">
        <v>1</v>
      </c>
      <c r="DH23" s="2" t="s">
        <v>1</v>
      </c>
      <c r="DI23" s="2" t="s">
        <v>1</v>
      </c>
      <c r="DJ23" s="2">
        <v>10440</v>
      </c>
      <c r="DK23" s="2" t="s">
        <v>1</v>
      </c>
      <c r="DL23" s="2" t="s">
        <v>1</v>
      </c>
      <c r="DM23" s="2" t="s">
        <v>1</v>
      </c>
      <c r="DN23" s="2" t="s">
        <v>1</v>
      </c>
      <c r="DO23" s="2" t="s">
        <v>1</v>
      </c>
      <c r="DP23" s="2" t="s">
        <v>1</v>
      </c>
      <c r="DQ23" s="2" t="s">
        <v>1</v>
      </c>
      <c r="DR23" s="2" t="s">
        <v>1</v>
      </c>
      <c r="DS23" s="2" t="s">
        <v>1</v>
      </c>
      <c r="DT23" s="2">
        <v>135060</v>
      </c>
      <c r="DU23" s="2">
        <v>153900</v>
      </c>
      <c r="DV23" s="2" t="s">
        <v>1</v>
      </c>
      <c r="DW23" s="2">
        <v>794735.6</v>
      </c>
      <c r="DX23" s="2" t="s">
        <v>1</v>
      </c>
      <c r="DY23" s="2" t="s">
        <v>1</v>
      </c>
      <c r="DZ23" s="2">
        <v>338710</v>
      </c>
      <c r="EA23" s="2" t="s">
        <v>1</v>
      </c>
      <c r="EB23" s="2" t="s">
        <v>1</v>
      </c>
      <c r="EC23" s="2" t="s">
        <v>1</v>
      </c>
      <c r="ED23" s="2" t="s">
        <v>1</v>
      </c>
      <c r="EE23" s="2" t="s">
        <v>1</v>
      </c>
      <c r="EF23" s="2" t="s">
        <v>1</v>
      </c>
      <c r="EG23" s="2" t="s">
        <v>1</v>
      </c>
      <c r="EH23" s="2" t="s">
        <v>1</v>
      </c>
      <c r="EI23" s="2" t="s">
        <v>1</v>
      </c>
      <c r="EJ23" s="2" t="s">
        <v>1</v>
      </c>
      <c r="EK23" s="2" t="s">
        <v>1</v>
      </c>
      <c r="EL23" s="2" t="s">
        <v>1</v>
      </c>
      <c r="EM23" s="2" t="s">
        <v>1</v>
      </c>
      <c r="EN23" s="2" t="s">
        <v>1</v>
      </c>
      <c r="EO23" s="2">
        <v>932760</v>
      </c>
      <c r="EP23" s="2">
        <v>6659</v>
      </c>
      <c r="EQ23" s="2">
        <v>125017</v>
      </c>
      <c r="ER23" s="2">
        <v>481933</v>
      </c>
      <c r="ES23" s="2" t="s">
        <v>1</v>
      </c>
      <c r="ET23" s="2" t="s">
        <v>1</v>
      </c>
      <c r="EU23" s="2" t="s">
        <v>1</v>
      </c>
      <c r="EV23" s="2" t="s">
        <v>1</v>
      </c>
      <c r="EW23" s="2">
        <v>94106</v>
      </c>
      <c r="EX23" s="2">
        <v>62813</v>
      </c>
      <c r="EY23" s="2">
        <v>3130</v>
      </c>
      <c r="EZ23" s="2" t="s">
        <v>1</v>
      </c>
      <c r="FA23" s="2" t="s">
        <v>1</v>
      </c>
      <c r="FB23" s="2" t="s">
        <v>1</v>
      </c>
      <c r="FC23" s="2" t="s">
        <v>1</v>
      </c>
      <c r="FD23" s="2" t="s">
        <v>1</v>
      </c>
      <c r="FE23" s="2" t="s">
        <v>1</v>
      </c>
      <c r="FF23" s="2" t="s">
        <v>1</v>
      </c>
      <c r="FG23" s="2" t="s">
        <v>1</v>
      </c>
      <c r="FH23" s="2" t="s">
        <v>1</v>
      </c>
      <c r="FI23" s="2" t="s">
        <v>1</v>
      </c>
      <c r="FJ23" s="2" t="s">
        <v>1</v>
      </c>
      <c r="FK23" s="2">
        <v>27837</v>
      </c>
      <c r="FL23" s="2">
        <v>309567.49</v>
      </c>
      <c r="FM23" s="2" t="s">
        <v>1</v>
      </c>
      <c r="FN23" s="2">
        <v>293723.51</v>
      </c>
      <c r="FO23" s="2" t="s">
        <v>1</v>
      </c>
      <c r="FP23" s="2" t="s">
        <v>1</v>
      </c>
      <c r="FQ23" s="2" t="s">
        <v>1</v>
      </c>
      <c r="FR23" s="2" t="s">
        <v>1</v>
      </c>
      <c r="FS23" s="2" t="s">
        <v>1</v>
      </c>
      <c r="FT23" s="2" t="s">
        <v>1</v>
      </c>
      <c r="FU23" s="2" t="s">
        <v>1</v>
      </c>
      <c r="FV23" s="2" t="s">
        <v>1</v>
      </c>
      <c r="FW23" s="2">
        <v>171402</v>
      </c>
      <c r="FX23" s="2" t="s">
        <v>1</v>
      </c>
      <c r="FY23" s="2">
        <v>88054</v>
      </c>
      <c r="FZ23" s="2" t="s">
        <v>1</v>
      </c>
      <c r="GA23" s="2" t="s">
        <v>1</v>
      </c>
      <c r="GB23" s="2">
        <v>5250</v>
      </c>
      <c r="GC23" s="2">
        <v>22110.98</v>
      </c>
      <c r="GD23" s="2">
        <v>16725.330000000002</v>
      </c>
      <c r="GE23" s="2" t="s">
        <v>1</v>
      </c>
      <c r="GF23" s="2" t="s">
        <v>1</v>
      </c>
      <c r="GG23" s="2">
        <v>50491.199999999997</v>
      </c>
      <c r="GH23" s="2">
        <v>10154</v>
      </c>
      <c r="GI23" s="2" t="s">
        <v>1</v>
      </c>
      <c r="GJ23" s="2">
        <v>2364118.17</v>
      </c>
      <c r="GK23" s="2">
        <v>2245871.09</v>
      </c>
      <c r="GL23" s="2" t="s">
        <v>1</v>
      </c>
      <c r="GM23" s="2" t="s">
        <v>1</v>
      </c>
      <c r="GN23" s="2">
        <v>34247.18</v>
      </c>
      <c r="GO23" s="2" t="s">
        <v>1</v>
      </c>
      <c r="GP23" s="2" t="s">
        <v>1</v>
      </c>
      <c r="GQ23" s="2" t="s">
        <v>1</v>
      </c>
      <c r="GR23" s="2" t="s">
        <v>1</v>
      </c>
      <c r="GS23" s="2" t="s">
        <v>1</v>
      </c>
      <c r="GT23" s="2">
        <v>-20000</v>
      </c>
      <c r="GU23" s="2" t="s">
        <v>1</v>
      </c>
      <c r="GV23" s="2" t="s">
        <v>1</v>
      </c>
      <c r="GW23" s="2" t="s">
        <v>1</v>
      </c>
      <c r="GX23" s="2">
        <v>40920</v>
      </c>
      <c r="GY23" s="2">
        <v>13078</v>
      </c>
      <c r="GZ23" s="2" t="s">
        <v>1</v>
      </c>
      <c r="HA23" s="2" t="s">
        <v>1</v>
      </c>
      <c r="HB23" s="2" t="s">
        <v>1</v>
      </c>
      <c r="HC23" s="2" t="s">
        <v>1</v>
      </c>
      <c r="HD23" s="2" t="s">
        <v>1</v>
      </c>
      <c r="HE23" s="2" t="s">
        <v>1</v>
      </c>
      <c r="HF23" s="2" t="s">
        <v>1</v>
      </c>
      <c r="HG23" s="2" t="s">
        <v>1</v>
      </c>
      <c r="HH23" s="2">
        <v>113400</v>
      </c>
      <c r="HI23" s="2" t="s">
        <v>1</v>
      </c>
      <c r="HJ23" s="2" t="s">
        <v>1</v>
      </c>
      <c r="HK23" s="2" t="s">
        <v>1</v>
      </c>
      <c r="HL23" s="2">
        <v>0</v>
      </c>
      <c r="HM23" s="2" t="s">
        <v>1</v>
      </c>
      <c r="HN23" s="2" t="s">
        <v>1</v>
      </c>
      <c r="HO23" s="2" t="s">
        <v>1</v>
      </c>
      <c r="HP23" s="2" t="s">
        <v>1</v>
      </c>
      <c r="HQ23" s="2" t="s">
        <v>1</v>
      </c>
      <c r="HR23" s="2" t="s">
        <v>1</v>
      </c>
      <c r="HS23" s="2" t="s">
        <v>1</v>
      </c>
      <c r="HT23" s="2" t="s">
        <v>1</v>
      </c>
      <c r="HU23" s="2">
        <v>1293941.6000000001</v>
      </c>
      <c r="HV23" s="2" t="s">
        <v>1</v>
      </c>
      <c r="HW23" s="2" t="s">
        <v>1</v>
      </c>
      <c r="HX23" s="2" t="s">
        <v>1</v>
      </c>
      <c r="HY23" s="2" t="s">
        <v>1</v>
      </c>
      <c r="HZ23" s="2" t="s">
        <v>1</v>
      </c>
      <c r="IA23" s="2" t="s">
        <v>1</v>
      </c>
      <c r="IB23" s="2" t="s">
        <v>1</v>
      </c>
      <c r="IC23" s="2" t="s">
        <v>1</v>
      </c>
      <c r="ID23" s="2">
        <v>139566</v>
      </c>
      <c r="IE23" s="2">
        <v>2861</v>
      </c>
      <c r="IF23" s="2" t="s">
        <v>1</v>
      </c>
      <c r="IG23" s="2" t="s">
        <v>1</v>
      </c>
      <c r="IH23" s="2" t="s">
        <v>1</v>
      </c>
      <c r="II23" s="2" t="s">
        <v>1</v>
      </c>
      <c r="IJ23" s="2" t="s">
        <v>1</v>
      </c>
      <c r="IK23" s="2" t="s">
        <v>1</v>
      </c>
      <c r="IL23" s="2" t="s">
        <v>1</v>
      </c>
      <c r="IM23" s="2" t="s">
        <v>1</v>
      </c>
      <c r="IN23" s="2" t="s">
        <v>1</v>
      </c>
      <c r="IO23" s="2" t="s">
        <v>1</v>
      </c>
      <c r="IP23" s="2" t="s">
        <v>1</v>
      </c>
      <c r="IQ23" s="2" t="s">
        <v>1</v>
      </c>
      <c r="IR23" s="2" t="s">
        <v>1</v>
      </c>
      <c r="IS23" s="2" t="s">
        <v>1</v>
      </c>
      <c r="IT23" s="2" t="s">
        <v>1</v>
      </c>
      <c r="IU23" s="2" t="s">
        <v>1</v>
      </c>
      <c r="IV23" s="2" t="s">
        <v>1</v>
      </c>
      <c r="IW23" s="2" t="s">
        <v>1</v>
      </c>
      <c r="IX23" s="2" t="s">
        <v>1</v>
      </c>
      <c r="IY23" s="2" t="s">
        <v>1</v>
      </c>
      <c r="IZ23" s="2" t="s">
        <v>1</v>
      </c>
      <c r="JA23" s="2" t="s">
        <v>1</v>
      </c>
      <c r="JB23" s="2" t="s">
        <v>1</v>
      </c>
      <c r="JC23" s="2" t="s">
        <v>1</v>
      </c>
      <c r="JD23" s="2" t="s">
        <v>1</v>
      </c>
      <c r="JE23" s="2" t="s">
        <v>1</v>
      </c>
      <c r="JF23" s="2" t="s">
        <v>1</v>
      </c>
      <c r="JG23" s="2" t="s">
        <v>1</v>
      </c>
      <c r="JH23" s="2" t="s">
        <v>1</v>
      </c>
      <c r="JI23" s="2" t="s">
        <v>1</v>
      </c>
      <c r="JJ23" s="2">
        <v>0</v>
      </c>
      <c r="JK23" s="2" t="s">
        <v>1</v>
      </c>
      <c r="JL23" s="2" t="s">
        <v>1</v>
      </c>
      <c r="JM23" s="2" t="s">
        <v>1</v>
      </c>
      <c r="JN23" s="2" t="s">
        <v>1</v>
      </c>
      <c r="JO23" s="2" t="s">
        <v>1</v>
      </c>
      <c r="JP23" s="2" t="s">
        <v>1</v>
      </c>
      <c r="JQ23" s="2" t="s">
        <v>1</v>
      </c>
      <c r="JR23" s="2" t="s">
        <v>1</v>
      </c>
      <c r="JS23" s="2" t="s">
        <v>1</v>
      </c>
      <c r="JT23" s="2" t="s">
        <v>1</v>
      </c>
      <c r="JU23" s="2" t="s">
        <v>1</v>
      </c>
      <c r="JV23" s="2" t="s">
        <v>1</v>
      </c>
      <c r="JW23" s="2" t="s">
        <v>1</v>
      </c>
      <c r="JX23" s="2" t="s">
        <v>1</v>
      </c>
      <c r="JY23" s="2" t="s">
        <v>1</v>
      </c>
      <c r="JZ23" s="2" t="s">
        <v>1</v>
      </c>
      <c r="KA23" s="2" t="s">
        <v>1</v>
      </c>
      <c r="KB23" s="2" t="s">
        <v>1</v>
      </c>
      <c r="KC23" s="2" t="s">
        <v>1</v>
      </c>
      <c r="KD23" s="2" t="s">
        <v>1</v>
      </c>
      <c r="KE23" s="2" t="s">
        <v>1</v>
      </c>
      <c r="KF23" s="2" t="s">
        <v>1</v>
      </c>
      <c r="KG23" s="2" t="s">
        <v>1</v>
      </c>
      <c r="KH23" s="2" t="s">
        <v>1</v>
      </c>
      <c r="KI23" s="2" t="s">
        <v>1</v>
      </c>
      <c r="KJ23" s="2" t="s">
        <v>1</v>
      </c>
      <c r="KK23" s="2" t="s">
        <v>1</v>
      </c>
      <c r="KL23" s="2" t="s">
        <v>1</v>
      </c>
      <c r="KM23" s="2" t="s">
        <v>1</v>
      </c>
      <c r="KN23" s="2" t="s">
        <v>1</v>
      </c>
      <c r="KO23" s="2" t="s">
        <v>1</v>
      </c>
      <c r="KP23" s="2" t="s">
        <v>1</v>
      </c>
      <c r="KQ23" s="2" t="s">
        <v>1</v>
      </c>
      <c r="KR23" s="2" t="s">
        <v>1</v>
      </c>
      <c r="KS23" s="2" t="s">
        <v>1</v>
      </c>
    </row>
    <row r="24" spans="1:305" x14ac:dyDescent="0.3">
      <c r="A24" s="2" t="s">
        <v>15</v>
      </c>
      <c r="B24" s="2">
        <v>205</v>
      </c>
      <c r="C24" s="23">
        <f t="shared" si="25"/>
        <v>68965.049999998882</v>
      </c>
      <c r="D24" s="23">
        <f t="shared" si="26"/>
        <v>6138909.3199999994</v>
      </c>
      <c r="E24" s="23">
        <f t="shared" si="27"/>
        <v>29945.899121951217</v>
      </c>
      <c r="F24" s="23">
        <f t="shared" si="28"/>
        <v>3505307.6499999994</v>
      </c>
      <c r="G24" s="23">
        <f t="shared" si="29"/>
        <v>2223671.67</v>
      </c>
      <c r="H24" s="23">
        <f t="shared" si="30"/>
        <v>81500</v>
      </c>
      <c r="I24" s="23">
        <f t="shared" si="31"/>
        <v>328430</v>
      </c>
      <c r="J24" s="23">
        <f t="shared" si="32"/>
        <v>1602.0975609756097</v>
      </c>
      <c r="K24" s="23">
        <f t="shared" si="33"/>
        <v>328430</v>
      </c>
      <c r="L24" s="23">
        <f t="shared" si="34"/>
        <v>0</v>
      </c>
      <c r="M24" s="23">
        <f t="shared" si="35"/>
        <v>2170310.67</v>
      </c>
      <c r="N24" s="23">
        <f t="shared" si="36"/>
        <v>17099.061707317069</v>
      </c>
      <c r="O24" s="23">
        <f t="shared" si="37"/>
        <v>783158.85</v>
      </c>
      <c r="P24" s="23">
        <f t="shared" si="38"/>
        <v>881194.44</v>
      </c>
      <c r="Q24" s="23">
        <f t="shared" si="39"/>
        <v>1426311.54</v>
      </c>
      <c r="R24" s="23">
        <f t="shared" si="40"/>
        <v>3370236.14</v>
      </c>
      <c r="S24" s="23">
        <f t="shared" si="41"/>
        <v>16440.176292682929</v>
      </c>
      <c r="T24" s="23">
        <f t="shared" si="42"/>
        <v>135071.50999999931</v>
      </c>
      <c r="U24" s="7">
        <f t="shared" si="43"/>
        <v>3.8533425161697103E-2</v>
      </c>
      <c r="V24" s="23">
        <f t="shared" si="44"/>
        <v>3991.51</v>
      </c>
      <c r="W24" s="23">
        <f t="shared" si="45"/>
        <v>126350</v>
      </c>
      <c r="X24" s="23">
        <f t="shared" si="46"/>
        <v>0</v>
      </c>
      <c r="Y24" s="23">
        <f t="shared" si="47"/>
        <v>4730</v>
      </c>
      <c r="Z24" s="23">
        <f t="shared" si="48"/>
        <v>16636.16</v>
      </c>
      <c r="AA24" s="23">
        <f t="shared" si="49"/>
        <v>262935.15000000002</v>
      </c>
      <c r="AB24" s="23">
        <f t="shared" si="50"/>
        <v>6069944.2700000005</v>
      </c>
      <c r="AC24" s="23">
        <f t="shared" si="51"/>
        <v>29609.48424390244</v>
      </c>
      <c r="AD24" s="23">
        <f t="shared" si="52"/>
        <v>5491616.7700000005</v>
      </c>
      <c r="AE24" s="23">
        <f t="shared" si="53"/>
        <v>26788.374487804882</v>
      </c>
      <c r="AF24" s="23">
        <f t="shared" si="54"/>
        <v>976743</v>
      </c>
      <c r="AG24" s="23">
        <f t="shared" si="55"/>
        <v>4764.6000000000004</v>
      </c>
      <c r="AH24" s="23">
        <f t="shared" si="56"/>
        <v>3837140.77</v>
      </c>
      <c r="AI24" s="23">
        <f t="shared" si="57"/>
        <v>12596</v>
      </c>
      <c r="AJ24" s="23">
        <f t="shared" si="58"/>
        <v>665137</v>
      </c>
      <c r="AK24" s="23">
        <f t="shared" si="59"/>
        <v>578327.5</v>
      </c>
      <c r="AL24" s="23">
        <f t="shared" si="60"/>
        <v>2821.1097560975609</v>
      </c>
      <c r="AM24" s="23">
        <f t="shared" si="61"/>
        <v>486795.5</v>
      </c>
      <c r="AN24" s="23">
        <f t="shared" si="62"/>
        <v>91532</v>
      </c>
      <c r="AO24" s="2">
        <v>704058.22</v>
      </c>
      <c r="AP24" s="2">
        <v>15975.38</v>
      </c>
      <c r="AQ24" s="2">
        <v>63125.25</v>
      </c>
      <c r="AR24" s="2" t="s">
        <v>1</v>
      </c>
      <c r="AS24" s="2">
        <v>579664.43999999994</v>
      </c>
      <c r="AT24" s="2">
        <v>301530</v>
      </c>
      <c r="AU24" s="2" t="s">
        <v>1</v>
      </c>
      <c r="AV24" s="2">
        <v>1426311.54</v>
      </c>
      <c r="AW24" s="2" t="s">
        <v>1</v>
      </c>
      <c r="AX24" s="2" t="s">
        <v>1</v>
      </c>
      <c r="AY24" s="2" t="s">
        <v>1</v>
      </c>
      <c r="AZ24" s="2">
        <v>3991.51</v>
      </c>
      <c r="BA24" s="2" t="s">
        <v>1</v>
      </c>
      <c r="BB24" s="2" t="s">
        <v>1</v>
      </c>
      <c r="BC24" s="2" t="s">
        <v>1</v>
      </c>
      <c r="BD24" s="2" t="s">
        <v>1</v>
      </c>
      <c r="BE24" s="2">
        <v>122125</v>
      </c>
      <c r="BF24" s="2">
        <v>3025</v>
      </c>
      <c r="BG24" s="2" t="s">
        <v>1</v>
      </c>
      <c r="BH24" s="2">
        <v>1200</v>
      </c>
      <c r="BI24" s="2" t="s">
        <v>1</v>
      </c>
      <c r="BJ24" s="2" t="s">
        <v>1</v>
      </c>
      <c r="BK24" s="2" t="s">
        <v>1</v>
      </c>
      <c r="BL24" s="2" t="s">
        <v>1</v>
      </c>
      <c r="BM24" s="2" t="s">
        <v>1</v>
      </c>
      <c r="BN24" s="2" t="s">
        <v>1</v>
      </c>
      <c r="BO24" s="2" t="s">
        <v>1</v>
      </c>
      <c r="BP24" s="2">
        <v>4730</v>
      </c>
      <c r="BQ24" s="2">
        <v>16625.509999999998</v>
      </c>
      <c r="BR24" s="2">
        <v>10.65</v>
      </c>
      <c r="BS24" s="2" t="s">
        <v>1</v>
      </c>
      <c r="BT24" s="2">
        <v>262935.15000000002</v>
      </c>
      <c r="BU24" s="2" t="s">
        <v>1</v>
      </c>
      <c r="BV24" s="2">
        <v>1815802</v>
      </c>
      <c r="BW24" s="2" t="s">
        <v>1</v>
      </c>
      <c r="BX24" s="2">
        <v>71753</v>
      </c>
      <c r="BY24" s="2" t="s">
        <v>1</v>
      </c>
      <c r="BZ24" s="2" t="s">
        <v>1</v>
      </c>
      <c r="CA24" s="2" t="s">
        <v>1</v>
      </c>
      <c r="CB24" s="2" t="s">
        <v>1</v>
      </c>
      <c r="CC24" s="2">
        <v>88936</v>
      </c>
      <c r="CD24" s="2">
        <v>192516</v>
      </c>
      <c r="CE24" s="2" t="s">
        <v>1</v>
      </c>
      <c r="CF24" s="2">
        <v>600</v>
      </c>
      <c r="CG24" s="2">
        <v>503.03</v>
      </c>
      <c r="CH24" s="2" t="s">
        <v>1</v>
      </c>
      <c r="CI24" s="2" t="s">
        <v>1</v>
      </c>
      <c r="CJ24" s="2" t="s">
        <v>1</v>
      </c>
      <c r="CK24" s="2" t="s">
        <v>1</v>
      </c>
      <c r="CL24" s="2">
        <v>200.64</v>
      </c>
      <c r="CM24" s="2" t="s">
        <v>1</v>
      </c>
      <c r="CN24" s="2">
        <v>20000</v>
      </c>
      <c r="CO24" s="2" t="s">
        <v>1</v>
      </c>
      <c r="CP24" s="2" t="s">
        <v>1</v>
      </c>
      <c r="CQ24" s="2" t="s">
        <v>1</v>
      </c>
      <c r="CR24" s="2" t="s">
        <v>1</v>
      </c>
      <c r="CS24" s="2" t="s">
        <v>1</v>
      </c>
      <c r="CT24" s="2" t="s">
        <v>1</v>
      </c>
      <c r="CU24" s="2" t="s">
        <v>1</v>
      </c>
      <c r="CV24" s="2" t="s">
        <v>1</v>
      </c>
      <c r="CW24" s="2" t="s">
        <v>1</v>
      </c>
      <c r="CX24" s="2">
        <v>33361</v>
      </c>
      <c r="CY24" s="2" t="s">
        <v>1</v>
      </c>
      <c r="CZ24" s="2" t="s">
        <v>1</v>
      </c>
      <c r="DA24" s="2" t="s">
        <v>1</v>
      </c>
      <c r="DB24" s="2" t="s">
        <v>1</v>
      </c>
      <c r="DC24" s="2" t="s">
        <v>1</v>
      </c>
      <c r="DD24" s="2" t="s">
        <v>1</v>
      </c>
      <c r="DE24" s="2" t="s">
        <v>1</v>
      </c>
      <c r="DF24" s="2" t="s">
        <v>1</v>
      </c>
      <c r="DG24" s="2" t="s">
        <v>1</v>
      </c>
      <c r="DH24" s="2" t="s">
        <v>1</v>
      </c>
      <c r="DI24" s="2" t="s">
        <v>1</v>
      </c>
      <c r="DJ24" s="2">
        <v>81500</v>
      </c>
      <c r="DK24" s="2" t="s">
        <v>1</v>
      </c>
      <c r="DL24" s="2" t="s">
        <v>1</v>
      </c>
      <c r="DM24" s="2" t="s">
        <v>1</v>
      </c>
      <c r="DN24" s="2" t="s">
        <v>1</v>
      </c>
      <c r="DO24" s="2" t="s">
        <v>1</v>
      </c>
      <c r="DP24" s="2" t="s">
        <v>1</v>
      </c>
      <c r="DQ24" s="2" t="s">
        <v>1</v>
      </c>
      <c r="DR24" s="2" t="s">
        <v>1</v>
      </c>
      <c r="DS24" s="2" t="s">
        <v>1</v>
      </c>
      <c r="DT24" s="2">
        <v>67530</v>
      </c>
      <c r="DU24" s="2">
        <v>60900</v>
      </c>
      <c r="DV24" s="2" t="s">
        <v>1</v>
      </c>
      <c r="DW24" s="2" t="s">
        <v>1</v>
      </c>
      <c r="DX24" s="2" t="s">
        <v>1</v>
      </c>
      <c r="DY24" s="2" t="s">
        <v>1</v>
      </c>
      <c r="DZ24" s="2">
        <v>200000</v>
      </c>
      <c r="EA24" s="2" t="s">
        <v>1</v>
      </c>
      <c r="EB24" s="2" t="s">
        <v>1</v>
      </c>
      <c r="EC24" s="2" t="s">
        <v>1</v>
      </c>
      <c r="ED24" s="2" t="s">
        <v>1</v>
      </c>
      <c r="EE24" s="2" t="s">
        <v>1</v>
      </c>
      <c r="EF24" s="2" t="s">
        <v>1</v>
      </c>
      <c r="EG24" s="2" t="s">
        <v>1</v>
      </c>
      <c r="EH24" s="2" t="s">
        <v>1</v>
      </c>
      <c r="EI24" s="2" t="s">
        <v>1</v>
      </c>
      <c r="EJ24" s="2" t="s">
        <v>1</v>
      </c>
      <c r="EK24" s="2" t="s">
        <v>1</v>
      </c>
      <c r="EL24" s="2" t="s">
        <v>1</v>
      </c>
      <c r="EM24" s="2" t="s">
        <v>1</v>
      </c>
      <c r="EN24" s="2" t="s">
        <v>1</v>
      </c>
      <c r="EO24" s="2">
        <v>395358</v>
      </c>
      <c r="EP24" s="2">
        <v>1275</v>
      </c>
      <c r="EQ24" s="2">
        <v>217047</v>
      </c>
      <c r="ER24" s="2">
        <v>196140</v>
      </c>
      <c r="ES24" s="2" t="s">
        <v>1</v>
      </c>
      <c r="ET24" s="2" t="s">
        <v>1</v>
      </c>
      <c r="EU24" s="2" t="s">
        <v>1</v>
      </c>
      <c r="EV24" s="2" t="s">
        <v>1</v>
      </c>
      <c r="EW24" s="2">
        <v>108841</v>
      </c>
      <c r="EX24" s="2">
        <v>56377</v>
      </c>
      <c r="EY24" s="2">
        <v>1271</v>
      </c>
      <c r="EZ24" s="2">
        <v>434</v>
      </c>
      <c r="FA24" s="2" t="s">
        <v>1</v>
      </c>
      <c r="FB24" s="2" t="s">
        <v>1</v>
      </c>
      <c r="FC24" s="2" t="s">
        <v>1</v>
      </c>
      <c r="FD24" s="2" t="s">
        <v>1</v>
      </c>
      <c r="FE24" s="2" t="s">
        <v>1</v>
      </c>
      <c r="FF24" s="2" t="s">
        <v>1</v>
      </c>
      <c r="FG24" s="2" t="s">
        <v>1</v>
      </c>
      <c r="FH24" s="2" t="s">
        <v>1</v>
      </c>
      <c r="FI24" s="2">
        <v>2035</v>
      </c>
      <c r="FJ24" s="2" t="s">
        <v>1</v>
      </c>
      <c r="FK24" s="2">
        <v>650</v>
      </c>
      <c r="FL24" s="2">
        <v>54028</v>
      </c>
      <c r="FM24" s="2" t="s">
        <v>1</v>
      </c>
      <c r="FN24" s="2">
        <v>131947.32</v>
      </c>
      <c r="FO24" s="2" t="s">
        <v>1</v>
      </c>
      <c r="FP24" s="2" t="s">
        <v>1</v>
      </c>
      <c r="FQ24" s="2" t="s">
        <v>1</v>
      </c>
      <c r="FR24" s="2" t="s">
        <v>1</v>
      </c>
      <c r="FS24" s="2" t="s">
        <v>1</v>
      </c>
      <c r="FT24" s="2" t="s">
        <v>1</v>
      </c>
      <c r="FU24" s="2" t="s">
        <v>1</v>
      </c>
      <c r="FV24" s="2" t="s">
        <v>1</v>
      </c>
      <c r="FW24" s="2">
        <v>94989</v>
      </c>
      <c r="FX24" s="2" t="s">
        <v>1</v>
      </c>
      <c r="FY24" s="2">
        <v>25397.599999999999</v>
      </c>
      <c r="FZ24" s="2" t="s">
        <v>1</v>
      </c>
      <c r="GA24" s="2" t="s">
        <v>1</v>
      </c>
      <c r="GB24" s="2">
        <v>1385</v>
      </c>
      <c r="GC24" s="2">
        <v>20036.48</v>
      </c>
      <c r="GD24" s="2">
        <v>74657.2</v>
      </c>
      <c r="GE24" s="2">
        <v>4235</v>
      </c>
      <c r="GF24" s="2" t="s">
        <v>1</v>
      </c>
      <c r="GG24" s="2" t="s">
        <v>1</v>
      </c>
      <c r="GH24" s="2">
        <v>8485</v>
      </c>
      <c r="GI24" s="2">
        <v>26462.799999999999</v>
      </c>
      <c r="GJ24" s="2">
        <v>1214146.08</v>
      </c>
      <c r="GK24" s="2">
        <v>2161260.29</v>
      </c>
      <c r="GL24" s="2">
        <v>0</v>
      </c>
      <c r="GM24" s="2">
        <v>2007</v>
      </c>
      <c r="GN24" s="2">
        <v>9519</v>
      </c>
      <c r="GO24" s="2" t="s">
        <v>1</v>
      </c>
      <c r="GP24" s="2" t="s">
        <v>1</v>
      </c>
      <c r="GQ24" s="2" t="s">
        <v>1</v>
      </c>
      <c r="GR24" s="2" t="s">
        <v>1</v>
      </c>
      <c r="GS24" s="2" t="s">
        <v>1</v>
      </c>
      <c r="GT24" s="2" t="s">
        <v>1</v>
      </c>
      <c r="GU24" s="2" t="s">
        <v>1</v>
      </c>
      <c r="GV24" s="2" t="s">
        <v>1</v>
      </c>
      <c r="GW24" s="2" t="s">
        <v>1</v>
      </c>
      <c r="GX24" s="2" t="s">
        <v>1</v>
      </c>
      <c r="GY24" s="2">
        <v>5900</v>
      </c>
      <c r="GZ24" s="2" t="s">
        <v>1</v>
      </c>
      <c r="HA24" s="2" t="s">
        <v>1</v>
      </c>
      <c r="HB24" s="2" t="s">
        <v>1</v>
      </c>
      <c r="HC24" s="2" t="s">
        <v>1</v>
      </c>
      <c r="HD24" s="2" t="s">
        <v>1</v>
      </c>
      <c r="HE24" s="2" t="s">
        <v>1</v>
      </c>
      <c r="HF24" s="2" t="s">
        <v>1</v>
      </c>
      <c r="HG24" s="2" t="s">
        <v>1</v>
      </c>
      <c r="HH24" s="2" t="s">
        <v>1</v>
      </c>
      <c r="HI24" s="2">
        <v>5000</v>
      </c>
      <c r="HJ24" s="2" t="s">
        <v>1</v>
      </c>
      <c r="HK24" s="2" t="s">
        <v>1</v>
      </c>
      <c r="HL24" s="2">
        <v>7596</v>
      </c>
      <c r="HM24" s="2" t="s">
        <v>1</v>
      </c>
      <c r="HN24" s="2" t="s">
        <v>1</v>
      </c>
      <c r="HO24" s="2" t="s">
        <v>1</v>
      </c>
      <c r="HP24" s="2" t="s">
        <v>1</v>
      </c>
      <c r="HQ24" s="2">
        <v>608</v>
      </c>
      <c r="HR24" s="2">
        <v>13134</v>
      </c>
      <c r="HS24" s="2" t="s">
        <v>1</v>
      </c>
      <c r="HT24" s="2">
        <v>2000</v>
      </c>
      <c r="HU24" s="2" t="s">
        <v>1</v>
      </c>
      <c r="HV24" s="2" t="s">
        <v>1</v>
      </c>
      <c r="HW24" s="2" t="s">
        <v>1</v>
      </c>
      <c r="HX24" s="2" t="s">
        <v>1</v>
      </c>
      <c r="HY24" s="2" t="s">
        <v>1</v>
      </c>
      <c r="HZ24" s="2" t="s">
        <v>1</v>
      </c>
      <c r="IA24" s="2" t="s">
        <v>1</v>
      </c>
      <c r="IB24" s="2" t="s">
        <v>1</v>
      </c>
      <c r="IC24" s="2" t="s">
        <v>1</v>
      </c>
      <c r="ID24" s="2">
        <v>341768</v>
      </c>
      <c r="IE24" s="2" t="s">
        <v>1</v>
      </c>
      <c r="IF24" s="2">
        <v>6047</v>
      </c>
      <c r="IG24" s="2">
        <v>301580</v>
      </c>
      <c r="IH24" s="2" t="s">
        <v>1</v>
      </c>
      <c r="II24" s="2" t="s">
        <v>1</v>
      </c>
      <c r="IJ24" s="2" t="s">
        <v>1</v>
      </c>
      <c r="IK24" s="2" t="s">
        <v>1</v>
      </c>
      <c r="IL24" s="2" t="s">
        <v>1</v>
      </c>
      <c r="IM24" s="2" t="s">
        <v>1</v>
      </c>
      <c r="IN24" s="2" t="s">
        <v>1</v>
      </c>
      <c r="IO24" s="2" t="s">
        <v>1</v>
      </c>
      <c r="IP24" s="2" t="s">
        <v>1</v>
      </c>
      <c r="IQ24" s="2" t="s">
        <v>1</v>
      </c>
      <c r="IR24" s="2" t="s">
        <v>1</v>
      </c>
      <c r="IS24" s="2" t="s">
        <v>1</v>
      </c>
      <c r="IT24" s="2" t="s">
        <v>1</v>
      </c>
      <c r="IU24" s="2" t="s">
        <v>1</v>
      </c>
      <c r="IV24" s="2" t="s">
        <v>1</v>
      </c>
      <c r="IW24" s="2" t="s">
        <v>1</v>
      </c>
      <c r="IX24" s="2" t="s">
        <v>1</v>
      </c>
      <c r="IY24" s="2" t="s">
        <v>1</v>
      </c>
      <c r="IZ24" s="2" t="s">
        <v>1</v>
      </c>
      <c r="JA24" s="2" t="s">
        <v>1</v>
      </c>
      <c r="JB24" s="2" t="s">
        <v>1</v>
      </c>
      <c r="JC24" s="2" t="s">
        <v>1</v>
      </c>
      <c r="JD24" s="2" t="s">
        <v>1</v>
      </c>
      <c r="JE24" s="2" t="s">
        <v>1</v>
      </c>
      <c r="JF24" s="2" t="s">
        <v>1</v>
      </c>
      <c r="JG24" s="2" t="s">
        <v>1</v>
      </c>
      <c r="JH24" s="2" t="s">
        <v>1</v>
      </c>
      <c r="JI24" s="2" t="s">
        <v>1</v>
      </c>
      <c r="JJ24" s="2">
        <v>430795.5</v>
      </c>
      <c r="JK24" s="2" t="s">
        <v>1</v>
      </c>
      <c r="JL24" s="2" t="s">
        <v>1</v>
      </c>
      <c r="JM24" s="2" t="s">
        <v>1</v>
      </c>
      <c r="JN24" s="2" t="s">
        <v>1</v>
      </c>
      <c r="JO24" s="2" t="s">
        <v>1</v>
      </c>
      <c r="JP24" s="2" t="s">
        <v>1</v>
      </c>
      <c r="JQ24" s="2">
        <v>56000</v>
      </c>
      <c r="JR24" s="2" t="s">
        <v>1</v>
      </c>
      <c r="JS24" s="2" t="s">
        <v>1</v>
      </c>
      <c r="JT24" s="2" t="s">
        <v>1</v>
      </c>
      <c r="JU24" s="2" t="s">
        <v>1</v>
      </c>
      <c r="JV24" s="2" t="s">
        <v>1</v>
      </c>
      <c r="JW24" s="2" t="s">
        <v>1</v>
      </c>
      <c r="JX24" s="2" t="s">
        <v>1</v>
      </c>
      <c r="JY24" s="2" t="s">
        <v>1</v>
      </c>
      <c r="JZ24" s="2" t="s">
        <v>1</v>
      </c>
      <c r="KA24" s="2" t="s">
        <v>1</v>
      </c>
      <c r="KB24" s="2" t="s">
        <v>1</v>
      </c>
      <c r="KC24" s="2" t="s">
        <v>1</v>
      </c>
      <c r="KD24" s="2" t="s">
        <v>1</v>
      </c>
      <c r="KE24" s="2">
        <v>53148</v>
      </c>
      <c r="KF24" s="2" t="s">
        <v>1</v>
      </c>
      <c r="KG24" s="2">
        <v>38384</v>
      </c>
      <c r="KH24" s="2" t="s">
        <v>1</v>
      </c>
      <c r="KI24" s="2" t="s">
        <v>1</v>
      </c>
      <c r="KJ24" s="2" t="s">
        <v>1</v>
      </c>
      <c r="KK24" s="2" t="s">
        <v>1</v>
      </c>
      <c r="KL24" s="2" t="s">
        <v>1</v>
      </c>
      <c r="KM24" s="2" t="s">
        <v>1</v>
      </c>
      <c r="KN24" s="2" t="s">
        <v>1</v>
      </c>
      <c r="KO24" s="2" t="s">
        <v>1</v>
      </c>
      <c r="KP24" s="2" t="s">
        <v>1</v>
      </c>
      <c r="KQ24" s="2" t="s">
        <v>1</v>
      </c>
      <c r="KR24" s="2" t="s">
        <v>1</v>
      </c>
      <c r="KS24" s="2" t="s">
        <v>1</v>
      </c>
    </row>
    <row r="25" spans="1:305" x14ac:dyDescent="0.3">
      <c r="A25" s="2" t="s">
        <v>16</v>
      </c>
      <c r="B25" s="2">
        <v>183</v>
      </c>
      <c r="C25" s="23">
        <f t="shared" si="25"/>
        <v>572903.41000000015</v>
      </c>
      <c r="D25" s="23">
        <f t="shared" si="26"/>
        <v>3936626.58</v>
      </c>
      <c r="E25" s="23">
        <f t="shared" si="27"/>
        <v>21511.620655737705</v>
      </c>
      <c r="F25" s="23">
        <f t="shared" si="28"/>
        <v>2831754.1</v>
      </c>
      <c r="G25" s="23">
        <f t="shared" si="29"/>
        <v>476442.48</v>
      </c>
      <c r="H25" s="23">
        <f t="shared" si="30"/>
        <v>0</v>
      </c>
      <c r="I25" s="23">
        <f t="shared" si="31"/>
        <v>628430</v>
      </c>
      <c r="J25" s="23">
        <f t="shared" si="32"/>
        <v>3434.0437158469945</v>
      </c>
      <c r="K25" s="23">
        <f t="shared" si="33"/>
        <v>628430</v>
      </c>
      <c r="L25" s="23">
        <f t="shared" si="34"/>
        <v>0</v>
      </c>
      <c r="M25" s="23">
        <f t="shared" si="35"/>
        <v>444187.48</v>
      </c>
      <c r="N25" s="23">
        <f t="shared" si="36"/>
        <v>15474.06612021858</v>
      </c>
      <c r="O25" s="23">
        <f t="shared" si="37"/>
        <v>661735.44999999995</v>
      </c>
      <c r="P25" s="23">
        <f t="shared" si="38"/>
        <v>588849.80000000005</v>
      </c>
      <c r="Q25" s="23">
        <f t="shared" si="39"/>
        <v>1234715.75</v>
      </c>
      <c r="R25" s="23">
        <f t="shared" si="40"/>
        <v>2725011.1</v>
      </c>
      <c r="S25" s="23">
        <f t="shared" si="41"/>
        <v>14890.771038251367</v>
      </c>
      <c r="T25" s="23">
        <f t="shared" si="42"/>
        <v>106743</v>
      </c>
      <c r="U25" s="7">
        <f t="shared" si="43"/>
        <v>3.769501031180638E-2</v>
      </c>
      <c r="V25" s="23">
        <f t="shared" si="44"/>
        <v>0</v>
      </c>
      <c r="W25" s="23">
        <f t="shared" si="45"/>
        <v>106393</v>
      </c>
      <c r="X25" s="23">
        <f t="shared" si="46"/>
        <v>0</v>
      </c>
      <c r="Y25" s="23">
        <f t="shared" si="47"/>
        <v>350</v>
      </c>
      <c r="Z25" s="23">
        <f t="shared" si="48"/>
        <v>14418.25</v>
      </c>
      <c r="AA25" s="23">
        <f t="shared" si="49"/>
        <v>225291.85</v>
      </c>
      <c r="AB25" s="23">
        <f t="shared" si="50"/>
        <v>3363723.17</v>
      </c>
      <c r="AC25" s="23">
        <f t="shared" si="51"/>
        <v>18381.000928961748</v>
      </c>
      <c r="AD25" s="23">
        <f t="shared" si="52"/>
        <v>3311723.17</v>
      </c>
      <c r="AE25" s="23">
        <f t="shared" si="53"/>
        <v>18096.847923497266</v>
      </c>
      <c r="AF25" s="23">
        <f t="shared" si="54"/>
        <v>564809</v>
      </c>
      <c r="AG25" s="23">
        <f t="shared" si="55"/>
        <v>3086.3879781420765</v>
      </c>
      <c r="AH25" s="23">
        <f t="shared" si="56"/>
        <v>2653873.17</v>
      </c>
      <c r="AI25" s="23">
        <f t="shared" si="57"/>
        <v>0</v>
      </c>
      <c r="AJ25" s="23">
        <f t="shared" si="58"/>
        <v>93041</v>
      </c>
      <c r="AK25" s="23">
        <f t="shared" si="59"/>
        <v>52000</v>
      </c>
      <c r="AL25" s="23">
        <f t="shared" si="60"/>
        <v>284.15300546448088</v>
      </c>
      <c r="AM25" s="23">
        <f t="shared" si="61"/>
        <v>52000</v>
      </c>
      <c r="AN25" s="23">
        <f t="shared" si="62"/>
        <v>0</v>
      </c>
      <c r="AO25" s="2">
        <v>593230.89</v>
      </c>
      <c r="AP25" s="2">
        <v>13829.7</v>
      </c>
      <c r="AQ25" s="2">
        <v>54674.86</v>
      </c>
      <c r="AR25" s="2" t="s">
        <v>1</v>
      </c>
      <c r="AS25" s="2">
        <v>502209.8</v>
      </c>
      <c r="AT25" s="2">
        <v>86640</v>
      </c>
      <c r="AU25" s="2" t="s">
        <v>1</v>
      </c>
      <c r="AV25" s="2">
        <v>1234715.75</v>
      </c>
      <c r="AW25" s="2" t="s">
        <v>1</v>
      </c>
      <c r="AX25" s="2" t="s">
        <v>1</v>
      </c>
      <c r="AY25" s="2" t="s">
        <v>1</v>
      </c>
      <c r="AZ25" s="2" t="s">
        <v>1</v>
      </c>
      <c r="BA25" s="2" t="s">
        <v>1</v>
      </c>
      <c r="BB25" s="2" t="s">
        <v>1</v>
      </c>
      <c r="BC25" s="2" t="s">
        <v>1</v>
      </c>
      <c r="BD25" s="2" t="s">
        <v>1</v>
      </c>
      <c r="BE25" s="2">
        <v>92883</v>
      </c>
      <c r="BF25" s="2">
        <v>2850</v>
      </c>
      <c r="BG25" s="2" t="s">
        <v>1</v>
      </c>
      <c r="BH25" s="2" t="s">
        <v>1</v>
      </c>
      <c r="BI25" s="2">
        <v>10660</v>
      </c>
      <c r="BJ25" s="2" t="s">
        <v>1</v>
      </c>
      <c r="BK25" s="2" t="s">
        <v>1</v>
      </c>
      <c r="BL25" s="2" t="s">
        <v>1</v>
      </c>
      <c r="BM25" s="2" t="s">
        <v>1</v>
      </c>
      <c r="BN25" s="2" t="s">
        <v>1</v>
      </c>
      <c r="BO25" s="2" t="s">
        <v>1</v>
      </c>
      <c r="BP25" s="2">
        <v>350</v>
      </c>
      <c r="BQ25" s="2">
        <v>14409.15</v>
      </c>
      <c r="BR25" s="2">
        <v>9.1</v>
      </c>
      <c r="BS25" s="2" t="s">
        <v>1</v>
      </c>
      <c r="BT25" s="2">
        <v>225291.85</v>
      </c>
      <c r="BU25" s="2" t="s">
        <v>1</v>
      </c>
      <c r="BV25" s="2">
        <v>311609.5</v>
      </c>
      <c r="BW25" s="2" t="s">
        <v>1</v>
      </c>
      <c r="BX25" s="2" t="s">
        <v>1</v>
      </c>
      <c r="BY25" s="2" t="s">
        <v>1</v>
      </c>
      <c r="BZ25" s="2" t="s">
        <v>1</v>
      </c>
      <c r="CA25" s="2" t="s">
        <v>1</v>
      </c>
      <c r="CB25" s="2" t="s">
        <v>1</v>
      </c>
      <c r="CC25" s="2">
        <v>54016</v>
      </c>
      <c r="CD25" s="2">
        <v>65200</v>
      </c>
      <c r="CE25" s="2" t="s">
        <v>1</v>
      </c>
      <c r="CF25" s="2" t="s">
        <v>1</v>
      </c>
      <c r="CG25" s="2">
        <v>271.98</v>
      </c>
      <c r="CH25" s="2">
        <v>13090</v>
      </c>
      <c r="CI25" s="2" t="s">
        <v>1</v>
      </c>
      <c r="CJ25" s="2" t="s">
        <v>1</v>
      </c>
      <c r="CK25" s="2" t="s">
        <v>1</v>
      </c>
      <c r="CL25" s="2" t="s">
        <v>1</v>
      </c>
      <c r="CM25" s="2" t="s">
        <v>1</v>
      </c>
      <c r="CN25" s="2" t="s">
        <v>1</v>
      </c>
      <c r="CO25" s="2" t="s">
        <v>1</v>
      </c>
      <c r="CP25" s="2" t="s">
        <v>1</v>
      </c>
      <c r="CQ25" s="2" t="s">
        <v>1</v>
      </c>
      <c r="CR25" s="2" t="s">
        <v>1</v>
      </c>
      <c r="CS25" s="2" t="s">
        <v>1</v>
      </c>
      <c r="CT25" s="2" t="s">
        <v>1</v>
      </c>
      <c r="CU25" s="2" t="s">
        <v>1</v>
      </c>
      <c r="CV25" s="2" t="s">
        <v>1</v>
      </c>
      <c r="CW25" s="2">
        <v>8918</v>
      </c>
      <c r="CX25" s="2">
        <v>23337</v>
      </c>
      <c r="CY25" s="2" t="s">
        <v>1</v>
      </c>
      <c r="CZ25" s="2" t="s">
        <v>1</v>
      </c>
      <c r="DA25" s="2" t="s">
        <v>1</v>
      </c>
      <c r="DB25" s="2" t="s">
        <v>1</v>
      </c>
      <c r="DC25" s="2" t="s">
        <v>1</v>
      </c>
      <c r="DD25" s="2" t="s">
        <v>1</v>
      </c>
      <c r="DE25" s="2" t="s">
        <v>1</v>
      </c>
      <c r="DF25" s="2" t="s">
        <v>1</v>
      </c>
      <c r="DG25" s="2" t="s">
        <v>1</v>
      </c>
      <c r="DH25" s="2" t="s">
        <v>1</v>
      </c>
      <c r="DI25" s="2" t="s">
        <v>1</v>
      </c>
      <c r="DJ25" s="2" t="s">
        <v>1</v>
      </c>
      <c r="DK25" s="2" t="s">
        <v>1</v>
      </c>
      <c r="DL25" s="2" t="s">
        <v>1</v>
      </c>
      <c r="DM25" s="2" t="s">
        <v>1</v>
      </c>
      <c r="DN25" s="2" t="s">
        <v>1</v>
      </c>
      <c r="DO25" s="2" t="s">
        <v>1</v>
      </c>
      <c r="DP25" s="2" t="s">
        <v>1</v>
      </c>
      <c r="DQ25" s="2" t="s">
        <v>1</v>
      </c>
      <c r="DR25" s="2" t="s">
        <v>1</v>
      </c>
      <c r="DS25" s="2" t="s">
        <v>1</v>
      </c>
      <c r="DT25" s="2">
        <v>67530</v>
      </c>
      <c r="DU25" s="2">
        <v>60900</v>
      </c>
      <c r="DV25" s="2" t="s">
        <v>1</v>
      </c>
      <c r="DW25" s="2" t="s">
        <v>1</v>
      </c>
      <c r="DX25" s="2" t="s">
        <v>1</v>
      </c>
      <c r="DY25" s="2" t="s">
        <v>1</v>
      </c>
      <c r="DZ25" s="2">
        <v>500000</v>
      </c>
      <c r="EA25" s="2" t="s">
        <v>1</v>
      </c>
      <c r="EB25" s="2" t="s">
        <v>1</v>
      </c>
      <c r="EC25" s="2" t="s">
        <v>1</v>
      </c>
      <c r="ED25" s="2" t="s">
        <v>1</v>
      </c>
      <c r="EE25" s="2" t="s">
        <v>1</v>
      </c>
      <c r="EF25" s="2" t="s">
        <v>1</v>
      </c>
      <c r="EG25" s="2" t="s">
        <v>1</v>
      </c>
      <c r="EH25" s="2" t="s">
        <v>1</v>
      </c>
      <c r="EI25" s="2" t="s">
        <v>1</v>
      </c>
      <c r="EJ25" s="2" t="s">
        <v>1</v>
      </c>
      <c r="EK25" s="2" t="s">
        <v>1</v>
      </c>
      <c r="EL25" s="2" t="s">
        <v>1</v>
      </c>
      <c r="EM25" s="2" t="s">
        <v>1</v>
      </c>
      <c r="EN25" s="2" t="s">
        <v>1</v>
      </c>
      <c r="EO25" s="2">
        <v>0</v>
      </c>
      <c r="EP25" s="2">
        <v>19673</v>
      </c>
      <c r="EQ25" s="2">
        <v>131890</v>
      </c>
      <c r="ER25" s="2">
        <v>348936</v>
      </c>
      <c r="ES25" s="2" t="s">
        <v>1</v>
      </c>
      <c r="ET25" s="2" t="s">
        <v>1</v>
      </c>
      <c r="EU25" s="2">
        <v>28000</v>
      </c>
      <c r="EV25" s="2">
        <v>3378</v>
      </c>
      <c r="EW25" s="2">
        <v>0</v>
      </c>
      <c r="EX25" s="2">
        <v>31391</v>
      </c>
      <c r="EY25" s="2">
        <v>300</v>
      </c>
      <c r="EZ25" s="2">
        <v>1241</v>
      </c>
      <c r="FA25" s="2" t="s">
        <v>1</v>
      </c>
      <c r="FB25" s="2" t="s">
        <v>1</v>
      </c>
      <c r="FC25" s="2" t="s">
        <v>1</v>
      </c>
      <c r="FD25" s="2" t="s">
        <v>1</v>
      </c>
      <c r="FE25" s="2" t="s">
        <v>1</v>
      </c>
      <c r="FF25" s="2" t="s">
        <v>1</v>
      </c>
      <c r="FG25" s="2" t="s">
        <v>1</v>
      </c>
      <c r="FH25" s="2" t="s">
        <v>1</v>
      </c>
      <c r="FI25" s="2" t="s">
        <v>1</v>
      </c>
      <c r="FJ25" s="2" t="s">
        <v>1</v>
      </c>
      <c r="FK25" s="2">
        <v>400</v>
      </c>
      <c r="FL25" s="2">
        <v>16976</v>
      </c>
      <c r="FM25" s="2" t="s">
        <v>1</v>
      </c>
      <c r="FN25" s="2">
        <v>36483.230000000003</v>
      </c>
      <c r="FO25" s="2" t="s">
        <v>1</v>
      </c>
      <c r="FP25" s="2" t="s">
        <v>1</v>
      </c>
      <c r="FQ25" s="2" t="s">
        <v>1</v>
      </c>
      <c r="FR25" s="2" t="s">
        <v>1</v>
      </c>
      <c r="FS25" s="2" t="s">
        <v>1</v>
      </c>
      <c r="FT25" s="2" t="s">
        <v>1</v>
      </c>
      <c r="FU25" s="2" t="s">
        <v>1</v>
      </c>
      <c r="FV25" s="2" t="s">
        <v>1</v>
      </c>
      <c r="FW25" s="2">
        <v>122343</v>
      </c>
      <c r="FX25" s="2" t="s">
        <v>1</v>
      </c>
      <c r="FY25" s="2">
        <v>3732</v>
      </c>
      <c r="FZ25" s="2" t="s">
        <v>1</v>
      </c>
      <c r="GA25" s="2" t="s">
        <v>1</v>
      </c>
      <c r="GB25" s="2">
        <v>1504</v>
      </c>
      <c r="GC25" s="2">
        <v>7190.39</v>
      </c>
      <c r="GD25" s="2">
        <v>40146.32</v>
      </c>
      <c r="GE25" s="2" t="s">
        <v>1</v>
      </c>
      <c r="GF25" s="2" t="s">
        <v>1</v>
      </c>
      <c r="GG25" s="2">
        <v>26136</v>
      </c>
      <c r="GH25" s="2">
        <v>3900</v>
      </c>
      <c r="GI25" s="2" t="s">
        <v>1</v>
      </c>
      <c r="GJ25" s="2">
        <v>527965.34</v>
      </c>
      <c r="GK25" s="2">
        <v>1811640.89</v>
      </c>
      <c r="GL25" s="2">
        <v>0</v>
      </c>
      <c r="GM25" s="2">
        <v>5704</v>
      </c>
      <c r="GN25" s="2">
        <v>16897</v>
      </c>
      <c r="GO25" s="2" t="s">
        <v>1</v>
      </c>
      <c r="GP25" s="2" t="s">
        <v>1</v>
      </c>
      <c r="GQ25" s="2" t="s">
        <v>1</v>
      </c>
      <c r="GR25" s="2" t="s">
        <v>1</v>
      </c>
      <c r="GS25" s="2" t="s">
        <v>1</v>
      </c>
      <c r="GT25" s="2">
        <v>0</v>
      </c>
      <c r="GU25" s="2" t="s">
        <v>1</v>
      </c>
      <c r="GV25" s="2">
        <v>25000</v>
      </c>
      <c r="GW25" s="2" t="s">
        <v>1</v>
      </c>
      <c r="GX25" s="2">
        <v>3828</v>
      </c>
      <c r="GY25" s="2">
        <v>4027</v>
      </c>
      <c r="GZ25" s="2" t="s">
        <v>1</v>
      </c>
      <c r="HA25" s="2" t="s">
        <v>1</v>
      </c>
      <c r="HB25" s="2" t="s">
        <v>1</v>
      </c>
      <c r="HC25" s="2" t="s">
        <v>1</v>
      </c>
      <c r="HD25" s="2" t="s">
        <v>1</v>
      </c>
      <c r="HE25" s="2" t="s">
        <v>1</v>
      </c>
      <c r="HF25" s="2" t="s">
        <v>1</v>
      </c>
      <c r="HG25" s="2" t="s">
        <v>1</v>
      </c>
      <c r="HH25" s="2" t="s">
        <v>1</v>
      </c>
      <c r="HI25" s="2" t="s">
        <v>1</v>
      </c>
      <c r="HJ25" s="2" t="s">
        <v>1</v>
      </c>
      <c r="HK25" s="2" t="s">
        <v>1</v>
      </c>
      <c r="HL25" s="2" t="s">
        <v>1</v>
      </c>
      <c r="HM25" s="2" t="s">
        <v>1</v>
      </c>
      <c r="HN25" s="2" t="s">
        <v>1</v>
      </c>
      <c r="HO25" s="2" t="s">
        <v>1</v>
      </c>
      <c r="HP25" s="2" t="s">
        <v>1</v>
      </c>
      <c r="HQ25" s="2">
        <v>800</v>
      </c>
      <c r="HR25" s="2">
        <v>0</v>
      </c>
      <c r="HS25" s="2" t="s">
        <v>1</v>
      </c>
      <c r="HT25" s="2">
        <v>5601</v>
      </c>
      <c r="HU25" s="2" t="s">
        <v>1</v>
      </c>
      <c r="HV25" s="2" t="s">
        <v>1</v>
      </c>
      <c r="HW25" s="2" t="s">
        <v>1</v>
      </c>
      <c r="HX25" s="2" t="s">
        <v>1</v>
      </c>
      <c r="HY25" s="2" t="s">
        <v>1</v>
      </c>
      <c r="HZ25" s="2" t="s">
        <v>1</v>
      </c>
      <c r="IA25" s="2" t="s">
        <v>1</v>
      </c>
      <c r="IB25" s="2" t="s">
        <v>1</v>
      </c>
      <c r="IC25" s="2" t="s">
        <v>1</v>
      </c>
      <c r="ID25" s="2">
        <v>86640</v>
      </c>
      <c r="IE25" s="2">
        <v>0</v>
      </c>
      <c r="IF25" s="2" t="s">
        <v>1</v>
      </c>
      <c r="IG25" s="2">
        <v>0</v>
      </c>
      <c r="IH25" s="2" t="s">
        <v>1</v>
      </c>
      <c r="II25" s="2" t="s">
        <v>1</v>
      </c>
      <c r="IJ25" s="2" t="s">
        <v>1</v>
      </c>
      <c r="IK25" s="2" t="s">
        <v>1</v>
      </c>
      <c r="IL25" s="2" t="s">
        <v>1</v>
      </c>
      <c r="IM25" s="2" t="s">
        <v>1</v>
      </c>
      <c r="IN25" s="2" t="s">
        <v>1</v>
      </c>
      <c r="IO25" s="2" t="s">
        <v>1</v>
      </c>
      <c r="IP25" s="2" t="s">
        <v>1</v>
      </c>
      <c r="IQ25" s="2" t="s">
        <v>1</v>
      </c>
      <c r="IR25" s="2" t="s">
        <v>1</v>
      </c>
      <c r="IS25" s="2" t="s">
        <v>1</v>
      </c>
      <c r="IT25" s="2" t="s">
        <v>1</v>
      </c>
      <c r="IU25" s="2" t="s">
        <v>1</v>
      </c>
      <c r="IV25" s="2" t="s">
        <v>1</v>
      </c>
      <c r="IW25" s="2" t="s">
        <v>1</v>
      </c>
      <c r="IX25" s="2" t="s">
        <v>1</v>
      </c>
      <c r="IY25" s="2" t="s">
        <v>1</v>
      </c>
      <c r="IZ25" s="2" t="s">
        <v>1</v>
      </c>
      <c r="JA25" s="2" t="s">
        <v>1</v>
      </c>
      <c r="JB25" s="2" t="s">
        <v>1</v>
      </c>
      <c r="JC25" s="2" t="s">
        <v>1</v>
      </c>
      <c r="JD25" s="2" t="s">
        <v>1</v>
      </c>
      <c r="JE25" s="2" t="s">
        <v>1</v>
      </c>
      <c r="JF25" s="2" t="s">
        <v>1</v>
      </c>
      <c r="JG25" s="2" t="s">
        <v>1</v>
      </c>
      <c r="JH25" s="2" t="s">
        <v>1</v>
      </c>
      <c r="JI25" s="2">
        <v>52000</v>
      </c>
      <c r="JJ25" s="2" t="s">
        <v>1</v>
      </c>
      <c r="JK25" s="2" t="s">
        <v>1</v>
      </c>
      <c r="JL25" s="2" t="s">
        <v>1</v>
      </c>
      <c r="JM25" s="2" t="s">
        <v>1</v>
      </c>
      <c r="JN25" s="2" t="s">
        <v>1</v>
      </c>
      <c r="JO25" s="2" t="s">
        <v>1</v>
      </c>
      <c r="JP25" s="2" t="s">
        <v>1</v>
      </c>
      <c r="JQ25" s="2" t="s">
        <v>1</v>
      </c>
      <c r="JR25" s="2" t="s">
        <v>1</v>
      </c>
      <c r="JS25" s="2" t="s">
        <v>1</v>
      </c>
      <c r="JT25" s="2" t="s">
        <v>1</v>
      </c>
      <c r="JU25" s="2" t="s">
        <v>1</v>
      </c>
      <c r="JV25" s="2" t="s">
        <v>1</v>
      </c>
      <c r="JW25" s="2" t="s">
        <v>1</v>
      </c>
      <c r="JX25" s="2" t="s">
        <v>1</v>
      </c>
      <c r="JY25" s="2" t="s">
        <v>1</v>
      </c>
      <c r="JZ25" s="2" t="s">
        <v>1</v>
      </c>
      <c r="KA25" s="2" t="s">
        <v>1</v>
      </c>
      <c r="KB25" s="2" t="s">
        <v>1</v>
      </c>
      <c r="KC25" s="2" t="s">
        <v>1</v>
      </c>
      <c r="KD25" s="2" t="s">
        <v>1</v>
      </c>
      <c r="KE25" s="2" t="s">
        <v>1</v>
      </c>
      <c r="KF25" s="2" t="s">
        <v>1</v>
      </c>
      <c r="KG25" s="2" t="s">
        <v>1</v>
      </c>
      <c r="KH25" s="2" t="s">
        <v>1</v>
      </c>
      <c r="KI25" s="2" t="s">
        <v>1</v>
      </c>
      <c r="KJ25" s="2" t="s">
        <v>1</v>
      </c>
      <c r="KK25" s="2" t="s">
        <v>1</v>
      </c>
      <c r="KL25" s="2" t="s">
        <v>1</v>
      </c>
      <c r="KM25" s="2" t="s">
        <v>1</v>
      </c>
      <c r="KN25" s="2" t="s">
        <v>1</v>
      </c>
      <c r="KO25" s="2" t="s">
        <v>1</v>
      </c>
      <c r="KP25" s="2" t="s">
        <v>1</v>
      </c>
      <c r="KQ25" s="2" t="s">
        <v>1</v>
      </c>
      <c r="KR25" s="2" t="s">
        <v>1</v>
      </c>
      <c r="KS25" s="2" t="s">
        <v>1</v>
      </c>
    </row>
    <row r="26" spans="1:305" x14ac:dyDescent="0.3">
      <c r="A26" s="2" t="s">
        <v>17</v>
      </c>
      <c r="B26" s="2">
        <v>684</v>
      </c>
      <c r="C26" s="23">
        <f t="shared" si="25"/>
        <v>-2957765.75</v>
      </c>
      <c r="D26" s="23">
        <f t="shared" si="26"/>
        <v>22730408.25</v>
      </c>
      <c r="E26" s="23">
        <f t="shared" si="27"/>
        <v>33231.591008771931</v>
      </c>
      <c r="F26" s="23">
        <f t="shared" si="28"/>
        <v>12716087.949999999</v>
      </c>
      <c r="G26" s="23">
        <f t="shared" si="29"/>
        <v>6101140.8700000001</v>
      </c>
      <c r="H26" s="23">
        <f t="shared" si="30"/>
        <v>11370</v>
      </c>
      <c r="I26" s="23">
        <f t="shared" si="31"/>
        <v>3901809.43</v>
      </c>
      <c r="J26" s="23">
        <f t="shared" si="32"/>
        <v>5704.3997514619887</v>
      </c>
      <c r="K26" s="23">
        <f t="shared" si="33"/>
        <v>1837843.78</v>
      </c>
      <c r="L26" s="23">
        <f t="shared" si="34"/>
        <v>2063965.65</v>
      </c>
      <c r="M26" s="23">
        <f t="shared" si="35"/>
        <v>5670101.1200000001</v>
      </c>
      <c r="N26" s="23">
        <f t="shared" si="36"/>
        <v>18590.771856725147</v>
      </c>
      <c r="O26" s="23">
        <f t="shared" si="37"/>
        <v>2829625.3800000004</v>
      </c>
      <c r="P26" s="23">
        <f t="shared" si="38"/>
        <v>3549252.57</v>
      </c>
      <c r="Q26" s="23">
        <f t="shared" si="39"/>
        <v>5252253.93</v>
      </c>
      <c r="R26" s="23">
        <f t="shared" si="40"/>
        <v>12293741.949999999</v>
      </c>
      <c r="S26" s="23">
        <f t="shared" si="41"/>
        <v>17973.306944444445</v>
      </c>
      <c r="T26" s="23">
        <f t="shared" si="42"/>
        <v>422346</v>
      </c>
      <c r="U26" s="7">
        <f t="shared" si="43"/>
        <v>3.3213516740421729E-2</v>
      </c>
      <c r="V26" s="23">
        <f t="shared" si="44"/>
        <v>22</v>
      </c>
      <c r="W26" s="23">
        <f t="shared" si="45"/>
        <v>415864</v>
      </c>
      <c r="X26" s="23">
        <f t="shared" si="46"/>
        <v>0</v>
      </c>
      <c r="Y26" s="23">
        <f t="shared" si="47"/>
        <v>6460</v>
      </c>
      <c r="Z26" s="23">
        <f t="shared" si="48"/>
        <v>61243.69</v>
      </c>
      <c r="AA26" s="23">
        <f t="shared" si="49"/>
        <v>601366.38</v>
      </c>
      <c r="AB26" s="23">
        <f t="shared" si="50"/>
        <v>25688174</v>
      </c>
      <c r="AC26" s="23">
        <f t="shared" si="51"/>
        <v>37555.809941520471</v>
      </c>
      <c r="AD26" s="23">
        <f t="shared" si="52"/>
        <v>17703228.93</v>
      </c>
      <c r="AE26" s="23">
        <f t="shared" si="53"/>
        <v>25881.913640350878</v>
      </c>
      <c r="AF26" s="23">
        <f t="shared" si="54"/>
        <v>4018986</v>
      </c>
      <c r="AG26" s="23">
        <f t="shared" si="55"/>
        <v>5875.7105263157891</v>
      </c>
      <c r="AH26" s="23">
        <f t="shared" si="56"/>
        <v>10822424.389999999</v>
      </c>
      <c r="AI26" s="23">
        <f t="shared" si="57"/>
        <v>144386.20000000001</v>
      </c>
      <c r="AJ26" s="23">
        <f t="shared" si="58"/>
        <v>2670332.34</v>
      </c>
      <c r="AK26" s="23">
        <f t="shared" si="59"/>
        <v>7984945.0700000003</v>
      </c>
      <c r="AL26" s="23">
        <f t="shared" si="60"/>
        <v>11673.896301169591</v>
      </c>
      <c r="AM26" s="23">
        <f t="shared" si="61"/>
        <v>7984945.0700000003</v>
      </c>
      <c r="AN26" s="23">
        <f t="shared" si="62"/>
        <v>0</v>
      </c>
      <c r="AO26" s="2">
        <v>2538375.4700000002</v>
      </c>
      <c r="AP26" s="2">
        <v>58827.5</v>
      </c>
      <c r="AQ26" s="2">
        <v>232422.41</v>
      </c>
      <c r="AR26" s="2" t="s">
        <v>1</v>
      </c>
      <c r="AS26" s="2">
        <v>2134132.5699999998</v>
      </c>
      <c r="AT26" s="2">
        <v>1415120</v>
      </c>
      <c r="AU26" s="2" t="s">
        <v>1</v>
      </c>
      <c r="AV26" s="2">
        <v>5252253.93</v>
      </c>
      <c r="AW26" s="2" t="s">
        <v>1</v>
      </c>
      <c r="AX26" s="2" t="s">
        <v>1</v>
      </c>
      <c r="AY26" s="2" t="s">
        <v>1</v>
      </c>
      <c r="AZ26" s="2" t="s">
        <v>1</v>
      </c>
      <c r="BA26" s="2">
        <v>22</v>
      </c>
      <c r="BB26" s="2" t="s">
        <v>1</v>
      </c>
      <c r="BC26" s="2" t="s">
        <v>1</v>
      </c>
      <c r="BD26" s="2" t="s">
        <v>1</v>
      </c>
      <c r="BE26" s="2">
        <v>389389</v>
      </c>
      <c r="BF26" s="2">
        <v>26475</v>
      </c>
      <c r="BG26" s="2" t="s">
        <v>1</v>
      </c>
      <c r="BH26" s="2" t="s">
        <v>1</v>
      </c>
      <c r="BI26" s="2" t="s">
        <v>1</v>
      </c>
      <c r="BJ26" s="2" t="s">
        <v>1</v>
      </c>
      <c r="BK26" s="2" t="s">
        <v>1</v>
      </c>
      <c r="BL26" s="2" t="s">
        <v>1</v>
      </c>
      <c r="BM26" s="2" t="s">
        <v>1</v>
      </c>
      <c r="BN26" s="2" t="s">
        <v>1</v>
      </c>
      <c r="BO26" s="2" t="s">
        <v>1</v>
      </c>
      <c r="BP26" s="2">
        <v>6460</v>
      </c>
      <c r="BQ26" s="2">
        <v>61204.33</v>
      </c>
      <c r="BR26" s="2">
        <v>39.36</v>
      </c>
      <c r="BS26" s="2" t="s">
        <v>1</v>
      </c>
      <c r="BT26" s="2">
        <v>601366.38</v>
      </c>
      <c r="BU26" s="2" t="s">
        <v>1</v>
      </c>
      <c r="BV26" s="2">
        <v>4662366.49</v>
      </c>
      <c r="BW26" s="2">
        <v>10953.17</v>
      </c>
      <c r="BX26" s="2">
        <v>2420</v>
      </c>
      <c r="BY26" s="2" t="s">
        <v>1</v>
      </c>
      <c r="BZ26" s="2" t="s">
        <v>1</v>
      </c>
      <c r="CA26" s="2" t="s">
        <v>1</v>
      </c>
      <c r="CB26" s="2" t="s">
        <v>1</v>
      </c>
      <c r="CC26" s="2">
        <v>60091</v>
      </c>
      <c r="CD26" s="2">
        <v>767475</v>
      </c>
      <c r="CE26" s="2">
        <v>3265</v>
      </c>
      <c r="CF26" s="2">
        <v>159720</v>
      </c>
      <c r="CG26" s="2">
        <v>3810.46</v>
      </c>
      <c r="CH26" s="2" t="s">
        <v>1</v>
      </c>
      <c r="CI26" s="2" t="s">
        <v>1</v>
      </c>
      <c r="CJ26" s="2" t="s">
        <v>1</v>
      </c>
      <c r="CK26" s="2" t="s">
        <v>1</v>
      </c>
      <c r="CL26" s="2" t="s">
        <v>1</v>
      </c>
      <c r="CM26" s="2" t="s">
        <v>1</v>
      </c>
      <c r="CN26" s="2" t="s">
        <v>1</v>
      </c>
      <c r="CO26" s="2" t="s">
        <v>1</v>
      </c>
      <c r="CP26" s="2" t="s">
        <v>1</v>
      </c>
      <c r="CQ26" s="2" t="s">
        <v>1</v>
      </c>
      <c r="CR26" s="2" t="s">
        <v>1</v>
      </c>
      <c r="CS26" s="2" t="s">
        <v>1</v>
      </c>
      <c r="CT26" s="2" t="s">
        <v>1</v>
      </c>
      <c r="CU26" s="2">
        <v>4000</v>
      </c>
      <c r="CV26" s="2" t="s">
        <v>1</v>
      </c>
      <c r="CW26" s="2" t="s">
        <v>1</v>
      </c>
      <c r="CX26" s="2">
        <v>405579.3</v>
      </c>
      <c r="CY26" s="2" t="s">
        <v>1</v>
      </c>
      <c r="CZ26" s="2" t="s">
        <v>1</v>
      </c>
      <c r="DA26" s="2" t="s">
        <v>1</v>
      </c>
      <c r="DB26" s="2" t="s">
        <v>1</v>
      </c>
      <c r="DC26" s="2" t="s">
        <v>1</v>
      </c>
      <c r="DD26" s="2" t="s">
        <v>1</v>
      </c>
      <c r="DE26" s="2" t="s">
        <v>1</v>
      </c>
      <c r="DF26" s="2" t="s">
        <v>1</v>
      </c>
      <c r="DG26" s="2" t="s">
        <v>1</v>
      </c>
      <c r="DH26" s="2" t="s">
        <v>1</v>
      </c>
      <c r="DI26" s="2">
        <v>21460.45</v>
      </c>
      <c r="DJ26" s="2">
        <v>11270</v>
      </c>
      <c r="DK26" s="2" t="s">
        <v>1</v>
      </c>
      <c r="DL26" s="2">
        <v>100</v>
      </c>
      <c r="DM26" s="2" t="s">
        <v>1</v>
      </c>
      <c r="DN26" s="2" t="s">
        <v>1</v>
      </c>
      <c r="DO26" s="2" t="s">
        <v>1</v>
      </c>
      <c r="DP26" s="2" t="s">
        <v>1</v>
      </c>
      <c r="DQ26" s="2" t="s">
        <v>1</v>
      </c>
      <c r="DR26" s="2" t="s">
        <v>1</v>
      </c>
      <c r="DS26" s="2" t="s">
        <v>1</v>
      </c>
      <c r="DT26" s="2">
        <v>202590</v>
      </c>
      <c r="DU26" s="2">
        <v>136700</v>
      </c>
      <c r="DV26" s="2">
        <v>39363.78</v>
      </c>
      <c r="DW26" s="2">
        <v>1076918</v>
      </c>
      <c r="DX26" s="2" t="s">
        <v>1</v>
      </c>
      <c r="DY26" s="2" t="s">
        <v>1</v>
      </c>
      <c r="DZ26" s="2">
        <v>382272</v>
      </c>
      <c r="EA26" s="2" t="s">
        <v>1</v>
      </c>
      <c r="EB26" s="2" t="s">
        <v>1</v>
      </c>
      <c r="EC26" s="2" t="s">
        <v>1</v>
      </c>
      <c r="ED26" s="2" t="s">
        <v>1</v>
      </c>
      <c r="EE26" s="2" t="s">
        <v>1</v>
      </c>
      <c r="EF26" s="2" t="s">
        <v>1</v>
      </c>
      <c r="EG26" s="2" t="s">
        <v>1</v>
      </c>
      <c r="EH26" s="2">
        <v>557760</v>
      </c>
      <c r="EI26" s="2">
        <v>1206205.6499999999</v>
      </c>
      <c r="EJ26" s="2" t="s">
        <v>1</v>
      </c>
      <c r="EK26" s="2">
        <v>300000</v>
      </c>
      <c r="EL26" s="2" t="s">
        <v>1</v>
      </c>
      <c r="EM26" s="2" t="s">
        <v>1</v>
      </c>
      <c r="EN26" s="2" t="s">
        <v>1</v>
      </c>
      <c r="EO26" s="2">
        <v>1984254</v>
      </c>
      <c r="EP26" s="2">
        <v>1712</v>
      </c>
      <c r="EQ26" s="2">
        <v>280188</v>
      </c>
      <c r="ER26" s="2">
        <v>856451</v>
      </c>
      <c r="ES26" s="2" t="s">
        <v>1</v>
      </c>
      <c r="ET26" s="2" t="s">
        <v>1</v>
      </c>
      <c r="EU26" s="2" t="s">
        <v>1</v>
      </c>
      <c r="EV26" s="2" t="s">
        <v>1</v>
      </c>
      <c r="EW26" s="2">
        <v>632528</v>
      </c>
      <c r="EX26" s="2">
        <v>253570</v>
      </c>
      <c r="EY26" s="2" t="s">
        <v>1</v>
      </c>
      <c r="EZ26" s="2">
        <v>10283</v>
      </c>
      <c r="FA26" s="2" t="s">
        <v>1</v>
      </c>
      <c r="FB26" s="2" t="s">
        <v>1</v>
      </c>
      <c r="FC26" s="2" t="s">
        <v>1</v>
      </c>
      <c r="FD26" s="2" t="s">
        <v>1</v>
      </c>
      <c r="FE26" s="2" t="s">
        <v>1</v>
      </c>
      <c r="FF26" s="2" t="s">
        <v>1</v>
      </c>
      <c r="FG26" s="2">
        <v>2619</v>
      </c>
      <c r="FH26" s="2" t="s">
        <v>1</v>
      </c>
      <c r="FI26" s="2">
        <v>27804</v>
      </c>
      <c r="FJ26" s="2" t="s">
        <v>1</v>
      </c>
      <c r="FK26" s="2">
        <v>18926</v>
      </c>
      <c r="FL26" s="2">
        <v>180203.79</v>
      </c>
      <c r="FM26" s="2">
        <v>1210</v>
      </c>
      <c r="FN26" s="2">
        <v>553001.65</v>
      </c>
      <c r="FO26" s="2">
        <v>80815.100000000006</v>
      </c>
      <c r="FP26" s="2" t="s">
        <v>1</v>
      </c>
      <c r="FQ26" s="2" t="s">
        <v>1</v>
      </c>
      <c r="FR26" s="2" t="s">
        <v>1</v>
      </c>
      <c r="FS26" s="2" t="s">
        <v>1</v>
      </c>
      <c r="FT26" s="2">
        <v>227339</v>
      </c>
      <c r="FU26" s="2" t="s">
        <v>1</v>
      </c>
      <c r="FV26" s="2">
        <v>428755.7</v>
      </c>
      <c r="FW26" s="2">
        <v>432948.59</v>
      </c>
      <c r="FX26" s="2" t="s">
        <v>1</v>
      </c>
      <c r="FY26" s="2">
        <v>247285.37</v>
      </c>
      <c r="FZ26" s="2" t="s">
        <v>1</v>
      </c>
      <c r="GA26" s="2" t="s">
        <v>1</v>
      </c>
      <c r="GB26" s="2">
        <v>8601</v>
      </c>
      <c r="GC26" s="2">
        <v>50887.75</v>
      </c>
      <c r="GD26" s="2">
        <v>189322.78</v>
      </c>
      <c r="GE26" s="2" t="s">
        <v>1</v>
      </c>
      <c r="GF26" s="2">
        <v>29424</v>
      </c>
      <c r="GG26" s="2" t="s">
        <v>1</v>
      </c>
      <c r="GH26" s="2">
        <v>25890</v>
      </c>
      <c r="GI26" s="2" t="s">
        <v>1</v>
      </c>
      <c r="GJ26" s="2">
        <v>5408781.4699999997</v>
      </c>
      <c r="GK26" s="2">
        <v>2612841.4900000002</v>
      </c>
      <c r="GL26" s="2" t="s">
        <v>1</v>
      </c>
      <c r="GM26" s="2">
        <v>22190</v>
      </c>
      <c r="GN26" s="2">
        <v>57722</v>
      </c>
      <c r="GO26" s="2" t="s">
        <v>1</v>
      </c>
      <c r="GP26" s="2" t="s">
        <v>1</v>
      </c>
      <c r="GQ26" s="2">
        <v>192722.7</v>
      </c>
      <c r="GR26" s="2" t="s">
        <v>1</v>
      </c>
      <c r="GS26" s="2" t="s">
        <v>1</v>
      </c>
      <c r="GT26" s="2" t="s">
        <v>1</v>
      </c>
      <c r="GU26" s="2" t="s">
        <v>1</v>
      </c>
      <c r="GV26" s="2" t="s">
        <v>1</v>
      </c>
      <c r="GW26" s="2" t="s">
        <v>1</v>
      </c>
      <c r="GX26" s="2" t="s">
        <v>1</v>
      </c>
      <c r="GY26" s="2">
        <v>23133</v>
      </c>
      <c r="GZ26" s="2" t="s">
        <v>1</v>
      </c>
      <c r="HA26" s="2" t="s">
        <v>1</v>
      </c>
      <c r="HB26" s="2" t="s">
        <v>1</v>
      </c>
      <c r="HC26" s="2" t="s">
        <v>1</v>
      </c>
      <c r="HD26" s="2" t="s">
        <v>1</v>
      </c>
      <c r="HE26" s="2">
        <v>0</v>
      </c>
      <c r="HF26" s="2" t="s">
        <v>1</v>
      </c>
      <c r="HG26" s="2" t="s">
        <v>1</v>
      </c>
      <c r="HH26" s="2">
        <v>132280.20000000001</v>
      </c>
      <c r="HI26" s="2" t="s">
        <v>1</v>
      </c>
      <c r="HJ26" s="2" t="s">
        <v>1</v>
      </c>
      <c r="HK26" s="2" t="s">
        <v>1</v>
      </c>
      <c r="HL26" s="2">
        <v>12106</v>
      </c>
      <c r="HM26" s="2" t="s">
        <v>1</v>
      </c>
      <c r="HN26" s="2" t="s">
        <v>1</v>
      </c>
      <c r="HO26" s="2" t="s">
        <v>1</v>
      </c>
      <c r="HP26" s="2" t="s">
        <v>1</v>
      </c>
      <c r="HQ26" s="2" t="s">
        <v>1</v>
      </c>
      <c r="HR26" s="2">
        <v>44814</v>
      </c>
      <c r="HS26" s="2" t="s">
        <v>1</v>
      </c>
      <c r="HT26" s="2">
        <v>113000</v>
      </c>
      <c r="HU26" s="2">
        <v>815000</v>
      </c>
      <c r="HV26" s="2" t="s">
        <v>1</v>
      </c>
      <c r="HW26" s="2" t="s">
        <v>1</v>
      </c>
      <c r="HX26" s="2" t="s">
        <v>1</v>
      </c>
      <c r="HY26" s="2" t="s">
        <v>1</v>
      </c>
      <c r="HZ26" s="2" t="s">
        <v>1</v>
      </c>
      <c r="IA26" s="2" t="s">
        <v>1</v>
      </c>
      <c r="IB26" s="2" t="s">
        <v>1</v>
      </c>
      <c r="IC26" s="2">
        <v>0</v>
      </c>
      <c r="ID26" s="2">
        <v>1549522.34</v>
      </c>
      <c r="IE26" s="2" t="s">
        <v>1</v>
      </c>
      <c r="IF26" s="2" t="s">
        <v>1</v>
      </c>
      <c r="IG26" s="2">
        <v>121300</v>
      </c>
      <c r="IH26" s="2">
        <v>26696</v>
      </c>
      <c r="II26" s="2" t="s">
        <v>1</v>
      </c>
      <c r="IJ26" s="2" t="s">
        <v>1</v>
      </c>
      <c r="IK26" s="2" t="s">
        <v>1</v>
      </c>
      <c r="IL26" s="2" t="s">
        <v>1</v>
      </c>
      <c r="IM26" s="2" t="s">
        <v>1</v>
      </c>
      <c r="IN26" s="2" t="s">
        <v>1</v>
      </c>
      <c r="IO26" s="2" t="s">
        <v>1</v>
      </c>
      <c r="IP26" s="2">
        <v>37100</v>
      </c>
      <c r="IQ26" s="2">
        <v>10000</v>
      </c>
      <c r="IR26" s="2" t="s">
        <v>1</v>
      </c>
      <c r="IS26" s="2" t="s">
        <v>1</v>
      </c>
      <c r="IT26" s="2" t="s">
        <v>1</v>
      </c>
      <c r="IU26" s="2" t="s">
        <v>1</v>
      </c>
      <c r="IV26" s="2" t="s">
        <v>1</v>
      </c>
      <c r="IW26" s="2" t="s">
        <v>1</v>
      </c>
      <c r="IX26" s="2" t="s">
        <v>1</v>
      </c>
      <c r="IY26" s="2" t="s">
        <v>1</v>
      </c>
      <c r="IZ26" s="2" t="s">
        <v>1</v>
      </c>
      <c r="JA26" s="2" t="s">
        <v>1</v>
      </c>
      <c r="JB26" s="2" t="s">
        <v>1</v>
      </c>
      <c r="JC26" s="2" t="s">
        <v>1</v>
      </c>
      <c r="JD26" s="2" t="s">
        <v>1</v>
      </c>
      <c r="JE26" s="2" t="s">
        <v>1</v>
      </c>
      <c r="JF26" s="2">
        <v>0</v>
      </c>
      <c r="JG26" s="2">
        <v>0</v>
      </c>
      <c r="JH26" s="2" t="s">
        <v>1</v>
      </c>
      <c r="JI26" s="2" t="s">
        <v>1</v>
      </c>
      <c r="JJ26" s="2">
        <v>3157002.96</v>
      </c>
      <c r="JK26" s="2">
        <v>1399652.11</v>
      </c>
      <c r="JL26" s="2">
        <v>3159280</v>
      </c>
      <c r="JM26" s="2" t="s">
        <v>1</v>
      </c>
      <c r="JN26" s="2" t="s">
        <v>1</v>
      </c>
      <c r="JO26" s="2" t="s">
        <v>1</v>
      </c>
      <c r="JP26" s="2" t="s">
        <v>1</v>
      </c>
      <c r="JQ26" s="2">
        <v>269010</v>
      </c>
      <c r="JR26" s="2" t="s">
        <v>1</v>
      </c>
      <c r="JS26" s="2" t="s">
        <v>1</v>
      </c>
      <c r="JT26" s="2" t="s">
        <v>1</v>
      </c>
      <c r="JU26" s="2" t="s">
        <v>1</v>
      </c>
      <c r="JV26" s="2" t="s">
        <v>1</v>
      </c>
      <c r="JW26" s="2" t="s">
        <v>1</v>
      </c>
      <c r="JX26" s="2" t="s">
        <v>1</v>
      </c>
      <c r="JY26" s="2" t="s">
        <v>1</v>
      </c>
      <c r="JZ26" s="2" t="s">
        <v>1</v>
      </c>
      <c r="KA26" s="2" t="s">
        <v>1</v>
      </c>
      <c r="KB26" s="2" t="s">
        <v>1</v>
      </c>
      <c r="KC26" s="2" t="s">
        <v>1</v>
      </c>
      <c r="KD26" s="2" t="s">
        <v>1</v>
      </c>
      <c r="KE26" s="2" t="s">
        <v>1</v>
      </c>
      <c r="KF26" s="2" t="s">
        <v>1</v>
      </c>
      <c r="KG26" s="2">
        <v>0</v>
      </c>
      <c r="KH26" s="2" t="s">
        <v>1</v>
      </c>
      <c r="KI26" s="2" t="s">
        <v>1</v>
      </c>
      <c r="KJ26" s="2" t="s">
        <v>1</v>
      </c>
      <c r="KK26" s="2" t="s">
        <v>1</v>
      </c>
      <c r="KL26" s="2" t="s">
        <v>1</v>
      </c>
      <c r="KM26" s="2" t="s">
        <v>1</v>
      </c>
      <c r="KN26" s="2" t="s">
        <v>1</v>
      </c>
      <c r="KO26" s="2" t="s">
        <v>1</v>
      </c>
      <c r="KP26" s="2" t="s">
        <v>1</v>
      </c>
      <c r="KQ26" s="2" t="s">
        <v>1</v>
      </c>
      <c r="KR26" s="2" t="s">
        <v>1</v>
      </c>
      <c r="KS26" s="2" t="s">
        <v>1</v>
      </c>
    </row>
    <row r="27" spans="1:305" x14ac:dyDescent="0.3">
      <c r="A27" s="2" t="s">
        <v>18</v>
      </c>
      <c r="B27" s="2">
        <v>479</v>
      </c>
      <c r="C27" s="23">
        <f t="shared" si="25"/>
        <v>2293127.5599999987</v>
      </c>
      <c r="D27" s="23">
        <f t="shared" si="26"/>
        <v>10701353.59</v>
      </c>
      <c r="E27" s="23">
        <f t="shared" si="27"/>
        <v>22341.030459290188</v>
      </c>
      <c r="F27" s="23">
        <f t="shared" si="28"/>
        <v>7360071.8900000006</v>
      </c>
      <c r="G27" s="23">
        <f t="shared" si="29"/>
        <v>2104580.6999999997</v>
      </c>
      <c r="H27" s="23">
        <f t="shared" si="30"/>
        <v>410800</v>
      </c>
      <c r="I27" s="23">
        <f t="shared" si="31"/>
        <v>825901</v>
      </c>
      <c r="J27" s="23">
        <f t="shared" si="32"/>
        <v>1724.2192066805846</v>
      </c>
      <c r="K27" s="23">
        <f t="shared" si="33"/>
        <v>825901</v>
      </c>
      <c r="L27" s="23">
        <f t="shared" si="34"/>
        <v>0</v>
      </c>
      <c r="M27" s="23">
        <f t="shared" si="35"/>
        <v>2104580.6999999997</v>
      </c>
      <c r="N27" s="23">
        <f t="shared" si="36"/>
        <v>15365.494551148227</v>
      </c>
      <c r="O27" s="23">
        <f t="shared" si="37"/>
        <v>1720183.76</v>
      </c>
      <c r="P27" s="23">
        <f t="shared" si="38"/>
        <v>1611595.84</v>
      </c>
      <c r="Q27" s="23">
        <f t="shared" si="39"/>
        <v>3231353.31</v>
      </c>
      <c r="R27" s="23">
        <f t="shared" si="40"/>
        <v>7166411.8900000006</v>
      </c>
      <c r="S27" s="23">
        <f t="shared" si="41"/>
        <v>14961.193924843425</v>
      </c>
      <c r="T27" s="23">
        <f t="shared" si="42"/>
        <v>193660</v>
      </c>
      <c r="U27" s="7">
        <f t="shared" si="43"/>
        <v>2.6312242990876544E-2</v>
      </c>
      <c r="V27" s="23">
        <f t="shared" si="44"/>
        <v>0</v>
      </c>
      <c r="W27" s="23">
        <f t="shared" si="45"/>
        <v>192100</v>
      </c>
      <c r="X27" s="23">
        <f t="shared" si="46"/>
        <v>0</v>
      </c>
      <c r="Y27" s="23">
        <f t="shared" si="47"/>
        <v>1560</v>
      </c>
      <c r="Z27" s="23">
        <f t="shared" si="48"/>
        <v>37695.699999999997</v>
      </c>
      <c r="AA27" s="23">
        <f t="shared" si="49"/>
        <v>565583.28</v>
      </c>
      <c r="AB27" s="23">
        <f t="shared" si="50"/>
        <v>8408226.0300000012</v>
      </c>
      <c r="AC27" s="23">
        <f t="shared" si="51"/>
        <v>17553.70778705637</v>
      </c>
      <c r="AD27" s="23">
        <f t="shared" si="52"/>
        <v>8349541.0300000003</v>
      </c>
      <c r="AE27" s="23">
        <f t="shared" si="53"/>
        <v>17431.192129436327</v>
      </c>
      <c r="AF27" s="23">
        <f t="shared" si="54"/>
        <v>2191759</v>
      </c>
      <c r="AG27" s="23">
        <f t="shared" si="55"/>
        <v>4575.6972860125261</v>
      </c>
      <c r="AH27" s="23">
        <f t="shared" si="56"/>
        <v>4976705.2300000004</v>
      </c>
      <c r="AI27" s="23">
        <f t="shared" si="57"/>
        <v>105990</v>
      </c>
      <c r="AJ27" s="23">
        <f t="shared" si="58"/>
        <v>1033758.8</v>
      </c>
      <c r="AK27" s="23">
        <f t="shared" si="59"/>
        <v>58685</v>
      </c>
      <c r="AL27" s="23">
        <f t="shared" si="60"/>
        <v>122.51565762004175</v>
      </c>
      <c r="AM27" s="23">
        <f t="shared" si="61"/>
        <v>58685</v>
      </c>
      <c r="AN27" s="23">
        <f t="shared" si="62"/>
        <v>0</v>
      </c>
      <c r="AO27" s="2">
        <v>1541820.69</v>
      </c>
      <c r="AP27" s="2">
        <v>35340.519999999997</v>
      </c>
      <c r="AQ27" s="2">
        <v>143022.54999999999</v>
      </c>
      <c r="AR27" s="2" t="s">
        <v>1</v>
      </c>
      <c r="AS27" s="2">
        <v>1314245.8400000001</v>
      </c>
      <c r="AT27" s="2">
        <v>297350</v>
      </c>
      <c r="AU27" s="2" t="s">
        <v>1</v>
      </c>
      <c r="AV27" s="2">
        <v>3231353.31</v>
      </c>
      <c r="AW27" s="2" t="s">
        <v>1</v>
      </c>
      <c r="AX27" s="2" t="s">
        <v>1</v>
      </c>
      <c r="AY27" s="2" t="s">
        <v>1</v>
      </c>
      <c r="AZ27" s="2" t="s">
        <v>1</v>
      </c>
      <c r="BA27" s="2" t="s">
        <v>1</v>
      </c>
      <c r="BB27" s="2" t="s">
        <v>1</v>
      </c>
      <c r="BC27" s="2" t="s">
        <v>1</v>
      </c>
      <c r="BD27" s="2" t="s">
        <v>1</v>
      </c>
      <c r="BE27" s="2">
        <v>177800</v>
      </c>
      <c r="BF27" s="2">
        <v>13900</v>
      </c>
      <c r="BG27" s="2" t="s">
        <v>1</v>
      </c>
      <c r="BH27" s="2" t="s">
        <v>1</v>
      </c>
      <c r="BI27" s="2">
        <v>400</v>
      </c>
      <c r="BJ27" s="2" t="s">
        <v>1</v>
      </c>
      <c r="BK27" s="2" t="s">
        <v>1</v>
      </c>
      <c r="BL27" s="2" t="s">
        <v>1</v>
      </c>
      <c r="BM27" s="2" t="s">
        <v>1</v>
      </c>
      <c r="BN27" s="2" t="s">
        <v>1</v>
      </c>
      <c r="BO27" s="2" t="s">
        <v>1</v>
      </c>
      <c r="BP27" s="2">
        <v>1560</v>
      </c>
      <c r="BQ27" s="2">
        <v>37695.699999999997</v>
      </c>
      <c r="BR27" s="2" t="s">
        <v>1</v>
      </c>
      <c r="BS27" s="2" t="s">
        <v>1</v>
      </c>
      <c r="BT27" s="2">
        <v>565583.28</v>
      </c>
      <c r="BU27" s="2" t="s">
        <v>1</v>
      </c>
      <c r="BV27" s="2">
        <v>845594.24</v>
      </c>
      <c r="BW27" s="2">
        <v>1002889</v>
      </c>
      <c r="BX27" s="2">
        <v>3025</v>
      </c>
      <c r="BY27" s="2" t="s">
        <v>1</v>
      </c>
      <c r="BZ27" s="2" t="s">
        <v>1</v>
      </c>
      <c r="CA27" s="2" t="s">
        <v>1</v>
      </c>
      <c r="CB27" s="2" t="s">
        <v>1</v>
      </c>
      <c r="CC27" s="2">
        <v>125640</v>
      </c>
      <c r="CD27" s="2">
        <v>126922.2</v>
      </c>
      <c r="CE27" s="2" t="s">
        <v>1</v>
      </c>
      <c r="CF27" s="2" t="s">
        <v>1</v>
      </c>
      <c r="CG27" s="2">
        <v>510.26</v>
      </c>
      <c r="CH27" s="2" t="s">
        <v>1</v>
      </c>
      <c r="CI27" s="2" t="s">
        <v>1</v>
      </c>
      <c r="CJ27" s="2" t="s">
        <v>1</v>
      </c>
      <c r="CK27" s="2" t="s">
        <v>1</v>
      </c>
      <c r="CL27" s="2" t="s">
        <v>1</v>
      </c>
      <c r="CM27" s="2" t="s">
        <v>1</v>
      </c>
      <c r="CN27" s="2" t="s">
        <v>1</v>
      </c>
      <c r="CO27" s="2" t="s">
        <v>1</v>
      </c>
      <c r="CP27" s="2" t="s">
        <v>1</v>
      </c>
      <c r="CQ27" s="2" t="s">
        <v>1</v>
      </c>
      <c r="CR27" s="2" t="s">
        <v>1</v>
      </c>
      <c r="CS27" s="2" t="s">
        <v>1</v>
      </c>
      <c r="CT27" s="2" t="s">
        <v>1</v>
      </c>
      <c r="CU27" s="2" t="s">
        <v>1</v>
      </c>
      <c r="CV27" s="2" t="s">
        <v>1</v>
      </c>
      <c r="CW27" s="2" t="s">
        <v>1</v>
      </c>
      <c r="CX27" s="2" t="s">
        <v>1</v>
      </c>
      <c r="CY27" s="2" t="s">
        <v>1</v>
      </c>
      <c r="CZ27" s="2" t="s">
        <v>1</v>
      </c>
      <c r="DA27" s="2" t="s">
        <v>1</v>
      </c>
      <c r="DB27" s="2" t="s">
        <v>1</v>
      </c>
      <c r="DC27" s="2" t="s">
        <v>1</v>
      </c>
      <c r="DD27" s="2" t="s">
        <v>1</v>
      </c>
      <c r="DE27" s="2" t="s">
        <v>1</v>
      </c>
      <c r="DF27" s="2" t="s">
        <v>1</v>
      </c>
      <c r="DG27" s="2" t="s">
        <v>1</v>
      </c>
      <c r="DH27" s="2" t="s">
        <v>1</v>
      </c>
      <c r="DI27" s="2" t="s">
        <v>1</v>
      </c>
      <c r="DJ27" s="2">
        <v>410800</v>
      </c>
      <c r="DK27" s="2" t="s">
        <v>1</v>
      </c>
      <c r="DL27" s="2" t="s">
        <v>1</v>
      </c>
      <c r="DM27" s="2" t="s">
        <v>1</v>
      </c>
      <c r="DN27" s="2" t="s">
        <v>1</v>
      </c>
      <c r="DO27" s="2" t="s">
        <v>1</v>
      </c>
      <c r="DP27" s="2" t="s">
        <v>1</v>
      </c>
      <c r="DQ27" s="2" t="s">
        <v>1</v>
      </c>
      <c r="DR27" s="2" t="s">
        <v>1</v>
      </c>
      <c r="DS27" s="2" t="s">
        <v>1</v>
      </c>
      <c r="DT27" s="2">
        <v>67530</v>
      </c>
      <c r="DU27" s="2">
        <v>95000</v>
      </c>
      <c r="DV27" s="2" t="s">
        <v>1</v>
      </c>
      <c r="DW27" s="2">
        <v>363371</v>
      </c>
      <c r="DX27" s="2" t="s">
        <v>1</v>
      </c>
      <c r="DY27" s="2" t="s">
        <v>1</v>
      </c>
      <c r="DZ27" s="2">
        <v>300000</v>
      </c>
      <c r="EA27" s="2" t="s">
        <v>1</v>
      </c>
      <c r="EB27" s="2" t="s">
        <v>1</v>
      </c>
      <c r="EC27" s="2" t="s">
        <v>1</v>
      </c>
      <c r="ED27" s="2" t="s">
        <v>1</v>
      </c>
      <c r="EE27" s="2" t="s">
        <v>1</v>
      </c>
      <c r="EF27" s="2" t="s">
        <v>1</v>
      </c>
      <c r="EG27" s="2" t="s">
        <v>1</v>
      </c>
      <c r="EH27" s="2" t="s">
        <v>1</v>
      </c>
      <c r="EI27" s="2" t="s">
        <v>1</v>
      </c>
      <c r="EJ27" s="2" t="s">
        <v>1</v>
      </c>
      <c r="EK27" s="2" t="s">
        <v>1</v>
      </c>
      <c r="EL27" s="2" t="s">
        <v>1</v>
      </c>
      <c r="EM27" s="2" t="s">
        <v>1</v>
      </c>
      <c r="EN27" s="2" t="s">
        <v>1</v>
      </c>
      <c r="EO27" s="2">
        <v>870768</v>
      </c>
      <c r="EP27" s="2">
        <v>3753</v>
      </c>
      <c r="EQ27" s="2">
        <v>97227</v>
      </c>
      <c r="ER27" s="2">
        <v>752795</v>
      </c>
      <c r="ES27" s="2" t="s">
        <v>1</v>
      </c>
      <c r="ET27" s="2" t="s">
        <v>1</v>
      </c>
      <c r="EU27" s="2" t="s">
        <v>1</v>
      </c>
      <c r="EV27" s="2" t="s">
        <v>1</v>
      </c>
      <c r="EW27" s="2">
        <v>330261</v>
      </c>
      <c r="EX27" s="2">
        <v>131370</v>
      </c>
      <c r="EY27" s="2">
        <v>5585</v>
      </c>
      <c r="EZ27" s="2" t="s">
        <v>1</v>
      </c>
      <c r="FA27" s="2" t="s">
        <v>1</v>
      </c>
      <c r="FB27" s="2" t="s">
        <v>1</v>
      </c>
      <c r="FC27" s="2" t="s">
        <v>1</v>
      </c>
      <c r="FD27" s="2" t="s">
        <v>1</v>
      </c>
      <c r="FE27" s="2" t="s">
        <v>1</v>
      </c>
      <c r="FF27" s="2" t="s">
        <v>1</v>
      </c>
      <c r="FG27" s="2" t="s">
        <v>1</v>
      </c>
      <c r="FH27" s="2" t="s">
        <v>1</v>
      </c>
      <c r="FI27" s="2" t="s">
        <v>1</v>
      </c>
      <c r="FJ27" s="2" t="s">
        <v>1</v>
      </c>
      <c r="FK27" s="2">
        <v>1500</v>
      </c>
      <c r="FL27" s="2">
        <v>131470.39999999999</v>
      </c>
      <c r="FM27" s="2">
        <v>906696.28</v>
      </c>
      <c r="FN27" s="2">
        <v>499113.04</v>
      </c>
      <c r="FO27" s="2" t="s">
        <v>1</v>
      </c>
      <c r="FP27" s="2" t="s">
        <v>1</v>
      </c>
      <c r="FQ27" s="2" t="s">
        <v>1</v>
      </c>
      <c r="FR27" s="2" t="s">
        <v>1</v>
      </c>
      <c r="FS27" s="2" t="s">
        <v>1</v>
      </c>
      <c r="FT27" s="2" t="s">
        <v>1</v>
      </c>
      <c r="FU27" s="2" t="s">
        <v>1</v>
      </c>
      <c r="FV27" s="2">
        <v>72553.289999999994</v>
      </c>
      <c r="FW27" s="2">
        <v>191872.95</v>
      </c>
      <c r="FX27" s="2" t="s">
        <v>1</v>
      </c>
      <c r="FY27" s="2">
        <v>44785.2</v>
      </c>
      <c r="FZ27" s="2" t="s">
        <v>1</v>
      </c>
      <c r="GA27" s="2" t="s">
        <v>1</v>
      </c>
      <c r="GB27" s="2">
        <v>3133</v>
      </c>
      <c r="GC27" s="2">
        <v>23559.99</v>
      </c>
      <c r="GD27" s="2">
        <v>62044.800000000003</v>
      </c>
      <c r="GE27" s="2" t="s">
        <v>1</v>
      </c>
      <c r="GF27" s="2" t="s">
        <v>1</v>
      </c>
      <c r="GG27" s="2">
        <v>24684</v>
      </c>
      <c r="GH27" s="2">
        <v>7730</v>
      </c>
      <c r="GI27" s="2">
        <v>58222.5</v>
      </c>
      <c r="GJ27" s="2">
        <v>950362.86</v>
      </c>
      <c r="GK27" s="2">
        <v>1969596.92</v>
      </c>
      <c r="GL27" s="2">
        <v>0</v>
      </c>
      <c r="GM27" s="2">
        <v>16093</v>
      </c>
      <c r="GN27" s="2">
        <v>7257</v>
      </c>
      <c r="GO27" s="2" t="s">
        <v>1</v>
      </c>
      <c r="GP27" s="2" t="s">
        <v>1</v>
      </c>
      <c r="GQ27" s="2" t="s">
        <v>1</v>
      </c>
      <c r="GR27" s="2" t="s">
        <v>1</v>
      </c>
      <c r="GS27" s="2" t="s">
        <v>1</v>
      </c>
      <c r="GT27" s="2" t="s">
        <v>1</v>
      </c>
      <c r="GU27" s="2" t="s">
        <v>1</v>
      </c>
      <c r="GV27" s="2" t="s">
        <v>1</v>
      </c>
      <c r="GW27" s="2" t="s">
        <v>1</v>
      </c>
      <c r="GX27" s="2" t="s">
        <v>1</v>
      </c>
      <c r="GY27" s="2">
        <v>6030</v>
      </c>
      <c r="GZ27" s="2" t="s">
        <v>1</v>
      </c>
      <c r="HA27" s="2" t="s">
        <v>1</v>
      </c>
      <c r="HB27" s="2" t="s">
        <v>1</v>
      </c>
      <c r="HC27" s="2" t="s">
        <v>1</v>
      </c>
      <c r="HD27" s="2" t="s">
        <v>1</v>
      </c>
      <c r="HE27" s="2" t="s">
        <v>1</v>
      </c>
      <c r="HF27" s="2" t="s">
        <v>1</v>
      </c>
      <c r="HG27" s="2" t="s">
        <v>1</v>
      </c>
      <c r="HH27" s="2">
        <v>105000</v>
      </c>
      <c r="HI27" s="2" t="s">
        <v>1</v>
      </c>
      <c r="HJ27" s="2" t="s">
        <v>1</v>
      </c>
      <c r="HK27" s="2" t="s">
        <v>1</v>
      </c>
      <c r="HL27" s="2">
        <v>990</v>
      </c>
      <c r="HM27" s="2" t="s">
        <v>1</v>
      </c>
      <c r="HN27" s="2" t="s">
        <v>1</v>
      </c>
      <c r="HO27" s="2" t="s">
        <v>1</v>
      </c>
      <c r="HP27" s="2" t="s">
        <v>1</v>
      </c>
      <c r="HQ27" s="2">
        <v>8989</v>
      </c>
      <c r="HR27" s="2">
        <v>31020</v>
      </c>
      <c r="HS27" s="2" t="s">
        <v>1</v>
      </c>
      <c r="HT27" s="2">
        <v>6437</v>
      </c>
      <c r="HU27" s="2">
        <v>169200</v>
      </c>
      <c r="HV27" s="2" t="s">
        <v>1</v>
      </c>
      <c r="HW27" s="2" t="s">
        <v>1</v>
      </c>
      <c r="HX27" s="2">
        <v>357071</v>
      </c>
      <c r="HY27" s="2" t="s">
        <v>1</v>
      </c>
      <c r="HZ27" s="2" t="s">
        <v>1</v>
      </c>
      <c r="IA27" s="2" t="s">
        <v>1</v>
      </c>
      <c r="IB27" s="2" t="s">
        <v>1</v>
      </c>
      <c r="IC27" s="2" t="s">
        <v>1</v>
      </c>
      <c r="ID27" s="2">
        <v>461001.8</v>
      </c>
      <c r="IE27" s="2" t="s">
        <v>1</v>
      </c>
      <c r="IF27" s="2">
        <v>40</v>
      </c>
      <c r="IG27" s="2">
        <v>0</v>
      </c>
      <c r="IH27" s="2" t="s">
        <v>1</v>
      </c>
      <c r="II27" s="2" t="s">
        <v>1</v>
      </c>
      <c r="IJ27" s="2" t="s">
        <v>1</v>
      </c>
      <c r="IK27" s="2" t="s">
        <v>1</v>
      </c>
      <c r="IL27" s="2" t="s">
        <v>1</v>
      </c>
      <c r="IM27" s="2" t="s">
        <v>1</v>
      </c>
      <c r="IN27" s="2" t="s">
        <v>1</v>
      </c>
      <c r="IO27" s="2" t="s">
        <v>1</v>
      </c>
      <c r="IP27" s="2" t="s">
        <v>1</v>
      </c>
      <c r="IQ27" s="2" t="s">
        <v>1</v>
      </c>
      <c r="IR27" s="2">
        <v>41328</v>
      </c>
      <c r="IS27" s="2" t="s">
        <v>1</v>
      </c>
      <c r="IT27" s="2" t="s">
        <v>1</v>
      </c>
      <c r="IU27" s="2" t="s">
        <v>1</v>
      </c>
      <c r="IV27" s="2" t="s">
        <v>1</v>
      </c>
      <c r="IW27" s="2" t="s">
        <v>1</v>
      </c>
      <c r="IX27" s="2" t="s">
        <v>1</v>
      </c>
      <c r="IY27" s="2" t="s">
        <v>1</v>
      </c>
      <c r="IZ27" s="2" t="s">
        <v>1</v>
      </c>
      <c r="JA27" s="2" t="s">
        <v>1</v>
      </c>
      <c r="JB27" s="2" t="s">
        <v>1</v>
      </c>
      <c r="JC27" s="2" t="s">
        <v>1</v>
      </c>
      <c r="JD27" s="2" t="s">
        <v>1</v>
      </c>
      <c r="JE27" s="2" t="s">
        <v>1</v>
      </c>
      <c r="JF27" s="2" t="s">
        <v>1</v>
      </c>
      <c r="JG27" s="2" t="s">
        <v>1</v>
      </c>
      <c r="JH27" s="2" t="s">
        <v>1</v>
      </c>
      <c r="JI27" s="2" t="s">
        <v>1</v>
      </c>
      <c r="JJ27" s="2">
        <v>58685</v>
      </c>
      <c r="JK27" s="2" t="s">
        <v>1</v>
      </c>
      <c r="JL27" s="2" t="s">
        <v>1</v>
      </c>
      <c r="JM27" s="2" t="s">
        <v>1</v>
      </c>
      <c r="JN27" s="2" t="s">
        <v>1</v>
      </c>
      <c r="JO27" s="2" t="s">
        <v>1</v>
      </c>
      <c r="JP27" s="2" t="s">
        <v>1</v>
      </c>
      <c r="JQ27" s="2">
        <v>0</v>
      </c>
      <c r="JR27" s="2" t="s">
        <v>1</v>
      </c>
      <c r="JS27" s="2" t="s">
        <v>1</v>
      </c>
      <c r="JT27" s="2" t="s">
        <v>1</v>
      </c>
      <c r="JU27" s="2" t="s">
        <v>1</v>
      </c>
      <c r="JV27" s="2" t="s">
        <v>1</v>
      </c>
      <c r="JW27" s="2" t="s">
        <v>1</v>
      </c>
      <c r="JX27" s="2" t="s">
        <v>1</v>
      </c>
      <c r="JY27" s="2" t="s">
        <v>1</v>
      </c>
      <c r="JZ27" s="2" t="s">
        <v>1</v>
      </c>
      <c r="KA27" s="2" t="s">
        <v>1</v>
      </c>
      <c r="KB27" s="2" t="s">
        <v>1</v>
      </c>
      <c r="KC27" s="2" t="s">
        <v>1</v>
      </c>
      <c r="KD27" s="2" t="s">
        <v>1</v>
      </c>
      <c r="KE27" s="2" t="s">
        <v>1</v>
      </c>
      <c r="KF27" s="2" t="s">
        <v>1</v>
      </c>
      <c r="KG27" s="2" t="s">
        <v>1</v>
      </c>
      <c r="KH27" s="2" t="s">
        <v>1</v>
      </c>
      <c r="KI27" s="2" t="s">
        <v>1</v>
      </c>
      <c r="KJ27" s="2" t="s">
        <v>1</v>
      </c>
      <c r="KK27" s="2" t="s">
        <v>1</v>
      </c>
      <c r="KL27" s="2" t="s">
        <v>1</v>
      </c>
      <c r="KM27" s="2" t="s">
        <v>1</v>
      </c>
      <c r="KN27" s="2" t="s">
        <v>1</v>
      </c>
      <c r="KO27" s="2" t="s">
        <v>1</v>
      </c>
      <c r="KP27" s="2" t="s">
        <v>1</v>
      </c>
      <c r="KQ27" s="2" t="s">
        <v>1</v>
      </c>
      <c r="KR27" s="2" t="s">
        <v>1</v>
      </c>
      <c r="KS27" s="2" t="s">
        <v>1</v>
      </c>
    </row>
    <row r="28" spans="1:305" x14ac:dyDescent="0.3">
      <c r="A28" s="2" t="s">
        <v>19</v>
      </c>
      <c r="B28" s="2">
        <v>840</v>
      </c>
      <c r="C28" s="23">
        <f t="shared" si="25"/>
        <v>-10545548.690000005</v>
      </c>
      <c r="D28" s="23">
        <f t="shared" si="26"/>
        <v>42898570.339999996</v>
      </c>
      <c r="E28" s="23">
        <f t="shared" si="27"/>
        <v>51069.726595238091</v>
      </c>
      <c r="F28" s="23">
        <f t="shared" si="28"/>
        <v>13782798.309999999</v>
      </c>
      <c r="G28" s="23">
        <f t="shared" si="29"/>
        <v>2799869.31</v>
      </c>
      <c r="H28" s="23">
        <f t="shared" si="30"/>
        <v>84400</v>
      </c>
      <c r="I28" s="23">
        <f t="shared" si="31"/>
        <v>26231502.719999999</v>
      </c>
      <c r="J28" s="23">
        <f t="shared" si="32"/>
        <v>31227.979428571427</v>
      </c>
      <c r="K28" s="23">
        <f t="shared" si="33"/>
        <v>874745.95</v>
      </c>
      <c r="L28" s="23">
        <f t="shared" si="34"/>
        <v>25356756.77</v>
      </c>
      <c r="M28" s="23">
        <f t="shared" si="35"/>
        <v>1971347.62</v>
      </c>
      <c r="N28" s="23">
        <f t="shared" si="36"/>
        <v>16408.093226190475</v>
      </c>
      <c r="O28" s="23">
        <f t="shared" si="37"/>
        <v>3032492.42</v>
      </c>
      <c r="P28" s="23">
        <f t="shared" si="38"/>
        <v>3234063.78</v>
      </c>
      <c r="Q28" s="23">
        <f t="shared" si="39"/>
        <v>5616318.2699999996</v>
      </c>
      <c r="R28" s="23">
        <f t="shared" si="40"/>
        <v>12691015.809999999</v>
      </c>
      <c r="S28" s="23">
        <f t="shared" si="41"/>
        <v>15108.352154761904</v>
      </c>
      <c r="T28" s="23">
        <f t="shared" si="42"/>
        <v>1091782.5</v>
      </c>
      <c r="U28" s="7">
        <f t="shared" si="43"/>
        <v>7.9213413375414918E-2</v>
      </c>
      <c r="V28" s="23">
        <f t="shared" si="44"/>
        <v>14413.5</v>
      </c>
      <c r="W28" s="23">
        <f t="shared" si="45"/>
        <v>1067529</v>
      </c>
      <c r="X28" s="23">
        <f t="shared" si="46"/>
        <v>0</v>
      </c>
      <c r="Y28" s="23">
        <f t="shared" si="47"/>
        <v>9840</v>
      </c>
      <c r="Z28" s="23">
        <f t="shared" si="48"/>
        <v>65399.92</v>
      </c>
      <c r="AA28" s="23">
        <f t="shared" si="49"/>
        <v>742741.42</v>
      </c>
      <c r="AB28" s="23">
        <f t="shared" si="50"/>
        <v>53444119.030000001</v>
      </c>
      <c r="AC28" s="23">
        <f t="shared" si="51"/>
        <v>63623.951226190475</v>
      </c>
      <c r="AD28" s="23">
        <f t="shared" si="52"/>
        <v>4315123.7200000007</v>
      </c>
      <c r="AE28" s="23">
        <f t="shared" si="53"/>
        <v>5137.0520476190486</v>
      </c>
      <c r="AF28" s="23">
        <f t="shared" si="54"/>
        <v>3773003</v>
      </c>
      <c r="AG28" s="23">
        <f t="shared" si="55"/>
        <v>4491.6702380952383</v>
      </c>
      <c r="AH28" s="23">
        <f t="shared" si="56"/>
        <v>4950631.3099999996</v>
      </c>
      <c r="AI28" s="23">
        <f t="shared" si="57"/>
        <v>222000</v>
      </c>
      <c r="AJ28" s="23">
        <f t="shared" si="58"/>
        <v>-4689870.59</v>
      </c>
      <c r="AK28" s="23">
        <f t="shared" si="59"/>
        <v>49128995.310000002</v>
      </c>
      <c r="AL28" s="23">
        <f t="shared" si="60"/>
        <v>58486.899178571432</v>
      </c>
      <c r="AM28" s="23">
        <f t="shared" si="61"/>
        <v>49128995.310000002</v>
      </c>
      <c r="AN28" s="23">
        <f t="shared" si="62"/>
        <v>0</v>
      </c>
      <c r="AO28" s="2">
        <v>2721210.34</v>
      </c>
      <c r="AP28" s="2">
        <v>62903.67</v>
      </c>
      <c r="AQ28" s="2">
        <v>248378.41</v>
      </c>
      <c r="AR28" s="2" t="s">
        <v>1</v>
      </c>
      <c r="AS28" s="2">
        <v>2279883.7799999998</v>
      </c>
      <c r="AT28" s="2">
        <v>954180</v>
      </c>
      <c r="AU28" s="2" t="s">
        <v>1</v>
      </c>
      <c r="AV28" s="2">
        <v>5616318.2699999996</v>
      </c>
      <c r="AW28" s="2" t="s">
        <v>1</v>
      </c>
      <c r="AX28" s="2" t="s">
        <v>1</v>
      </c>
      <c r="AY28" s="2" t="s">
        <v>1</v>
      </c>
      <c r="AZ28" s="2">
        <v>14413.5</v>
      </c>
      <c r="BA28" s="2">
        <v>0</v>
      </c>
      <c r="BB28" s="2" t="s">
        <v>1</v>
      </c>
      <c r="BC28" s="2" t="s">
        <v>1</v>
      </c>
      <c r="BD28" s="2" t="s">
        <v>1</v>
      </c>
      <c r="BE28" s="2">
        <v>651266</v>
      </c>
      <c r="BF28" s="2">
        <v>28350</v>
      </c>
      <c r="BG28" s="2">
        <v>273157</v>
      </c>
      <c r="BH28" s="2">
        <v>5250</v>
      </c>
      <c r="BI28" s="2" t="s">
        <v>1</v>
      </c>
      <c r="BJ28" s="2">
        <v>109506</v>
      </c>
      <c r="BK28" s="2" t="s">
        <v>1</v>
      </c>
      <c r="BL28" s="2" t="s">
        <v>1</v>
      </c>
      <c r="BM28" s="2" t="s">
        <v>1</v>
      </c>
      <c r="BN28" s="2" t="s">
        <v>1</v>
      </c>
      <c r="BO28" s="2" t="s">
        <v>1</v>
      </c>
      <c r="BP28" s="2">
        <v>9840</v>
      </c>
      <c r="BQ28" s="2">
        <v>65399.92</v>
      </c>
      <c r="BR28" s="2" t="s">
        <v>1</v>
      </c>
      <c r="BS28" s="2" t="s">
        <v>1</v>
      </c>
      <c r="BT28" s="2">
        <v>742741.42</v>
      </c>
      <c r="BU28" s="2" t="s">
        <v>1</v>
      </c>
      <c r="BV28" s="2">
        <v>1547013.07</v>
      </c>
      <c r="BW28" s="2" t="s">
        <v>1</v>
      </c>
      <c r="BX28" s="2">
        <v>19089</v>
      </c>
      <c r="BY28" s="2" t="s">
        <v>1</v>
      </c>
      <c r="BZ28" s="2" t="s">
        <v>1</v>
      </c>
      <c r="CA28" s="2" t="s">
        <v>1</v>
      </c>
      <c r="CB28" s="2" t="s">
        <v>1</v>
      </c>
      <c r="CC28" s="2">
        <v>40940</v>
      </c>
      <c r="CD28" s="2">
        <v>359762.5</v>
      </c>
      <c r="CE28" s="2" t="s">
        <v>1</v>
      </c>
      <c r="CF28" s="2">
        <v>60</v>
      </c>
      <c r="CG28" s="2">
        <v>4483.05</v>
      </c>
      <c r="CH28" s="2" t="s">
        <v>1</v>
      </c>
      <c r="CI28" s="2" t="s">
        <v>1</v>
      </c>
      <c r="CJ28" s="2" t="s">
        <v>1</v>
      </c>
      <c r="CK28" s="2" t="s">
        <v>1</v>
      </c>
      <c r="CL28" s="2" t="s">
        <v>1</v>
      </c>
      <c r="CM28" s="2" t="s">
        <v>1</v>
      </c>
      <c r="CN28" s="2" t="s">
        <v>1</v>
      </c>
      <c r="CO28" s="2" t="s">
        <v>1</v>
      </c>
      <c r="CP28" s="2" t="s">
        <v>1</v>
      </c>
      <c r="CQ28" s="2" t="s">
        <v>1</v>
      </c>
      <c r="CR28" s="2" t="s">
        <v>1</v>
      </c>
      <c r="CS28" s="2" t="s">
        <v>1</v>
      </c>
      <c r="CT28" s="2" t="s">
        <v>1</v>
      </c>
      <c r="CU28" s="2" t="s">
        <v>1</v>
      </c>
      <c r="CV28" s="2">
        <v>4960</v>
      </c>
      <c r="CW28" s="2" t="s">
        <v>1</v>
      </c>
      <c r="CX28" s="2">
        <v>191511</v>
      </c>
      <c r="CY28" s="2" t="s">
        <v>1</v>
      </c>
      <c r="CZ28" s="2">
        <v>632050.68999999994</v>
      </c>
      <c r="DA28" s="2" t="s">
        <v>1</v>
      </c>
      <c r="DB28" s="2" t="s">
        <v>1</v>
      </c>
      <c r="DC28" s="2" t="s">
        <v>1</v>
      </c>
      <c r="DD28" s="2" t="s">
        <v>1</v>
      </c>
      <c r="DE28" s="2" t="s">
        <v>1</v>
      </c>
      <c r="DF28" s="2" t="s">
        <v>1</v>
      </c>
      <c r="DG28" s="2" t="s">
        <v>1</v>
      </c>
      <c r="DH28" s="2" t="s">
        <v>1</v>
      </c>
      <c r="DI28" s="2" t="s">
        <v>1</v>
      </c>
      <c r="DJ28" s="2">
        <v>9400</v>
      </c>
      <c r="DK28" s="2" t="s">
        <v>1</v>
      </c>
      <c r="DL28" s="2">
        <v>75000</v>
      </c>
      <c r="DM28" s="2" t="s">
        <v>1</v>
      </c>
      <c r="DN28" s="2" t="s">
        <v>1</v>
      </c>
      <c r="DO28" s="2" t="s">
        <v>1</v>
      </c>
      <c r="DP28" s="2" t="s">
        <v>1</v>
      </c>
      <c r="DQ28" s="2" t="s">
        <v>1</v>
      </c>
      <c r="DR28" s="2" t="s">
        <v>1</v>
      </c>
      <c r="DS28" s="2" t="s">
        <v>1</v>
      </c>
      <c r="DT28" s="2">
        <v>67530</v>
      </c>
      <c r="DU28" s="2">
        <v>172000</v>
      </c>
      <c r="DV28" s="2" t="s">
        <v>1</v>
      </c>
      <c r="DW28" s="2">
        <v>405215.95</v>
      </c>
      <c r="DX28" s="2" t="s">
        <v>1</v>
      </c>
      <c r="DY28" s="2" t="s">
        <v>1</v>
      </c>
      <c r="DZ28" s="2">
        <v>230000</v>
      </c>
      <c r="EA28" s="2" t="s">
        <v>1</v>
      </c>
      <c r="EB28" s="2" t="s">
        <v>1</v>
      </c>
      <c r="EC28" s="2" t="s">
        <v>1</v>
      </c>
      <c r="ED28" s="2" t="s">
        <v>1</v>
      </c>
      <c r="EE28" s="2" t="s">
        <v>1</v>
      </c>
      <c r="EF28" s="2" t="s">
        <v>1</v>
      </c>
      <c r="EG28" s="2" t="s">
        <v>1</v>
      </c>
      <c r="EH28" s="2" t="s">
        <v>1</v>
      </c>
      <c r="EI28" s="2">
        <v>20106756.77</v>
      </c>
      <c r="EJ28" s="2" t="s">
        <v>1</v>
      </c>
      <c r="EK28" s="2">
        <v>5250000</v>
      </c>
      <c r="EL28" s="2" t="s">
        <v>1</v>
      </c>
      <c r="EM28" s="2" t="s">
        <v>1</v>
      </c>
      <c r="EN28" s="2" t="s">
        <v>1</v>
      </c>
      <c r="EO28" s="2">
        <v>1811258</v>
      </c>
      <c r="EP28" s="2">
        <v>0</v>
      </c>
      <c r="EQ28" s="2">
        <v>318532</v>
      </c>
      <c r="ER28" s="2">
        <v>654959</v>
      </c>
      <c r="ES28" s="2" t="s">
        <v>1</v>
      </c>
      <c r="ET28" s="2" t="s">
        <v>1</v>
      </c>
      <c r="EU28" s="2" t="s">
        <v>1</v>
      </c>
      <c r="EV28" s="2">
        <v>0</v>
      </c>
      <c r="EW28" s="2">
        <v>683317</v>
      </c>
      <c r="EX28" s="2">
        <v>255423</v>
      </c>
      <c r="EY28" s="2">
        <v>8067</v>
      </c>
      <c r="EZ28" s="2">
        <v>0</v>
      </c>
      <c r="FA28" s="2">
        <v>1033</v>
      </c>
      <c r="FB28" s="2">
        <v>40414</v>
      </c>
      <c r="FC28" s="2" t="s">
        <v>1</v>
      </c>
      <c r="FD28" s="2" t="s">
        <v>1</v>
      </c>
      <c r="FE28" s="2" t="s">
        <v>1</v>
      </c>
      <c r="FF28" s="2">
        <v>423</v>
      </c>
      <c r="FG28" s="2">
        <v>14495</v>
      </c>
      <c r="FH28" s="2" t="s">
        <v>1</v>
      </c>
      <c r="FI28" s="2" t="s">
        <v>1</v>
      </c>
      <c r="FJ28" s="2" t="s">
        <v>1</v>
      </c>
      <c r="FK28" s="2">
        <v>8907.14</v>
      </c>
      <c r="FL28" s="2">
        <v>58701</v>
      </c>
      <c r="FM28" s="2" t="s">
        <v>1</v>
      </c>
      <c r="FN28" s="2">
        <v>287815.77</v>
      </c>
      <c r="FO28" s="2">
        <v>35169.4</v>
      </c>
      <c r="FP28" s="2" t="s">
        <v>1</v>
      </c>
      <c r="FQ28" s="2" t="s">
        <v>1</v>
      </c>
      <c r="FR28" s="2" t="s">
        <v>1</v>
      </c>
      <c r="FS28" s="2" t="s">
        <v>1</v>
      </c>
      <c r="FT28" s="2" t="s">
        <v>1</v>
      </c>
      <c r="FU28" s="2" t="s">
        <v>1</v>
      </c>
      <c r="FV28" s="2" t="s">
        <v>1</v>
      </c>
      <c r="FW28" s="2">
        <v>586466</v>
      </c>
      <c r="FX28" s="2">
        <v>11351.5</v>
      </c>
      <c r="FY28" s="2">
        <v>234022.41</v>
      </c>
      <c r="FZ28" s="2" t="s">
        <v>1</v>
      </c>
      <c r="GA28" s="2">
        <v>162899.29999999999</v>
      </c>
      <c r="GB28" s="2">
        <v>10671</v>
      </c>
      <c r="GC28" s="2">
        <v>30647.62</v>
      </c>
      <c r="GD28" s="2">
        <v>98026.75</v>
      </c>
      <c r="GE28" s="2">
        <v>1500</v>
      </c>
      <c r="GF28" s="2">
        <v>4727</v>
      </c>
      <c r="GG28" s="2">
        <v>66243.899999999994</v>
      </c>
      <c r="GH28" s="2">
        <v>18840</v>
      </c>
      <c r="GI28" s="2" t="s">
        <v>1</v>
      </c>
      <c r="GJ28" s="2">
        <v>2292692.2999999998</v>
      </c>
      <c r="GK28" s="2">
        <v>880526.22</v>
      </c>
      <c r="GL28" s="2">
        <v>2200</v>
      </c>
      <c r="GM28" s="2">
        <v>2359</v>
      </c>
      <c r="GN28" s="2">
        <v>21562</v>
      </c>
      <c r="GO28" s="2" t="s">
        <v>1</v>
      </c>
      <c r="GP28" s="2" t="s">
        <v>1</v>
      </c>
      <c r="GQ28" s="2" t="s">
        <v>1</v>
      </c>
      <c r="GR28" s="2">
        <v>15730</v>
      </c>
      <c r="GS28" s="2" t="s">
        <v>1</v>
      </c>
      <c r="GT28" s="2" t="s">
        <v>1</v>
      </c>
      <c r="GU28" s="2" t="s">
        <v>1</v>
      </c>
      <c r="GV28" s="2" t="s">
        <v>1</v>
      </c>
      <c r="GW28" s="2">
        <v>50282</v>
      </c>
      <c r="GX28" s="2" t="s">
        <v>1</v>
      </c>
      <c r="GY28" s="2">
        <v>16801</v>
      </c>
      <c r="GZ28" s="2" t="s">
        <v>1</v>
      </c>
      <c r="HA28" s="2" t="s">
        <v>1</v>
      </c>
      <c r="HB28" s="2" t="s">
        <v>1</v>
      </c>
      <c r="HC28" s="2">
        <v>37572</v>
      </c>
      <c r="HD28" s="2" t="s">
        <v>1</v>
      </c>
      <c r="HE28" s="2" t="s">
        <v>1</v>
      </c>
      <c r="HF28" s="2" t="s">
        <v>1</v>
      </c>
      <c r="HG28" s="2" t="s">
        <v>1</v>
      </c>
      <c r="HH28" s="2">
        <v>222000</v>
      </c>
      <c r="HI28" s="2" t="s">
        <v>1</v>
      </c>
      <c r="HJ28" s="2" t="s">
        <v>1</v>
      </c>
      <c r="HK28" s="2" t="s">
        <v>1</v>
      </c>
      <c r="HL28" s="2">
        <v>0</v>
      </c>
      <c r="HM28" s="2" t="s">
        <v>1</v>
      </c>
      <c r="HN28" s="2" t="s">
        <v>1</v>
      </c>
      <c r="HO28" s="2" t="s">
        <v>1</v>
      </c>
      <c r="HP28" s="2" t="s">
        <v>1</v>
      </c>
      <c r="HQ28" s="2">
        <v>14436</v>
      </c>
      <c r="HR28" s="2">
        <v>56562</v>
      </c>
      <c r="HS28" s="2" t="s">
        <v>1</v>
      </c>
      <c r="HT28" s="2" t="s">
        <v>1</v>
      </c>
      <c r="HU28" s="2">
        <v>600000</v>
      </c>
      <c r="HV28" s="2" t="s">
        <v>1</v>
      </c>
      <c r="HW28" s="2" t="s">
        <v>1</v>
      </c>
      <c r="HX28" s="2" t="s">
        <v>1</v>
      </c>
      <c r="HY28" s="2" t="s">
        <v>1</v>
      </c>
      <c r="HZ28" s="2" t="s">
        <v>1</v>
      </c>
      <c r="IA28" s="2" t="s">
        <v>1</v>
      </c>
      <c r="IB28" s="2" t="s">
        <v>1</v>
      </c>
      <c r="IC28" s="2">
        <v>0</v>
      </c>
      <c r="ID28" s="2">
        <v>-6254663.5899999999</v>
      </c>
      <c r="IE28" s="2" t="s">
        <v>1</v>
      </c>
      <c r="IF28" s="2">
        <v>155</v>
      </c>
      <c r="IG28" s="2">
        <v>893640</v>
      </c>
      <c r="IH28" s="2" t="s">
        <v>1</v>
      </c>
      <c r="II28" s="2" t="s">
        <v>1</v>
      </c>
      <c r="IJ28" s="2" t="s">
        <v>1</v>
      </c>
      <c r="IK28" s="2" t="s">
        <v>1</v>
      </c>
      <c r="IL28" s="2">
        <v>38960</v>
      </c>
      <c r="IM28" s="2" t="s">
        <v>1</v>
      </c>
      <c r="IN28" s="2" t="s">
        <v>1</v>
      </c>
      <c r="IO28" s="2" t="s">
        <v>1</v>
      </c>
      <c r="IP28" s="2" t="s">
        <v>1</v>
      </c>
      <c r="IQ28" s="2" t="s">
        <v>1</v>
      </c>
      <c r="IR28" s="2">
        <v>20400</v>
      </c>
      <c r="IS28" s="2" t="s">
        <v>1</v>
      </c>
      <c r="IT28" s="2" t="s">
        <v>1</v>
      </c>
      <c r="IU28" s="2" t="s">
        <v>1</v>
      </c>
      <c r="IV28" s="2" t="s">
        <v>1</v>
      </c>
      <c r="IW28" s="2" t="s">
        <v>1</v>
      </c>
      <c r="IX28" s="2" t="s">
        <v>1</v>
      </c>
      <c r="IY28" s="2" t="s">
        <v>1</v>
      </c>
      <c r="IZ28" s="2" t="s">
        <v>1</v>
      </c>
      <c r="JA28" s="2" t="s">
        <v>1</v>
      </c>
      <c r="JB28" s="2" t="s">
        <v>1</v>
      </c>
      <c r="JC28" s="2" t="s">
        <v>1</v>
      </c>
      <c r="JD28" s="2" t="s">
        <v>1</v>
      </c>
      <c r="JE28" s="2" t="s">
        <v>1</v>
      </c>
      <c r="JF28" s="2" t="s">
        <v>1</v>
      </c>
      <c r="JG28" s="2" t="s">
        <v>1</v>
      </c>
      <c r="JH28" s="2" t="s">
        <v>1</v>
      </c>
      <c r="JI28" s="2">
        <v>260150</v>
      </c>
      <c r="JJ28" s="2">
        <v>47828141.310000002</v>
      </c>
      <c r="JK28" s="2">
        <v>0</v>
      </c>
      <c r="JL28" s="2">
        <v>48950</v>
      </c>
      <c r="JM28" s="2" t="s">
        <v>1</v>
      </c>
      <c r="JN28" s="2" t="s">
        <v>1</v>
      </c>
      <c r="JO28" s="2" t="s">
        <v>1</v>
      </c>
      <c r="JP28" s="2" t="s">
        <v>1</v>
      </c>
      <c r="JQ28" s="2">
        <v>991754</v>
      </c>
      <c r="JR28" s="2" t="s">
        <v>1</v>
      </c>
      <c r="JS28" s="2" t="s">
        <v>1</v>
      </c>
      <c r="JT28" s="2" t="s">
        <v>1</v>
      </c>
      <c r="JU28" s="2" t="s">
        <v>1</v>
      </c>
      <c r="JV28" s="2" t="s">
        <v>1</v>
      </c>
      <c r="JW28" s="2" t="s">
        <v>1</v>
      </c>
      <c r="JX28" s="2" t="s">
        <v>1</v>
      </c>
      <c r="JY28" s="2" t="s">
        <v>1</v>
      </c>
      <c r="JZ28" s="2" t="s">
        <v>1</v>
      </c>
      <c r="KA28" s="2" t="s">
        <v>1</v>
      </c>
      <c r="KB28" s="2" t="s">
        <v>1</v>
      </c>
      <c r="KC28" s="2" t="s">
        <v>1</v>
      </c>
      <c r="KD28" s="2" t="s">
        <v>1</v>
      </c>
      <c r="KE28" s="2" t="s">
        <v>1</v>
      </c>
      <c r="KF28" s="2" t="s">
        <v>1</v>
      </c>
      <c r="KG28" s="2" t="s">
        <v>1</v>
      </c>
      <c r="KH28" s="2" t="s">
        <v>1</v>
      </c>
      <c r="KI28" s="2" t="s">
        <v>1</v>
      </c>
      <c r="KJ28" s="2" t="s">
        <v>1</v>
      </c>
      <c r="KK28" s="2" t="s">
        <v>1</v>
      </c>
      <c r="KL28" s="2" t="s">
        <v>1</v>
      </c>
      <c r="KM28" s="2" t="s">
        <v>1</v>
      </c>
      <c r="KN28" s="2" t="s">
        <v>1</v>
      </c>
      <c r="KO28" s="2" t="s">
        <v>1</v>
      </c>
      <c r="KP28" s="2" t="s">
        <v>1</v>
      </c>
      <c r="KQ28" s="2" t="s">
        <v>1</v>
      </c>
      <c r="KR28" s="2" t="s">
        <v>1</v>
      </c>
      <c r="KS28" s="2" t="s">
        <v>1</v>
      </c>
    </row>
    <row r="29" spans="1:305" x14ac:dyDescent="0.3">
      <c r="A29" s="2" t="s">
        <v>20</v>
      </c>
      <c r="B29" s="2">
        <v>105</v>
      </c>
      <c r="C29" s="23">
        <f t="shared" si="25"/>
        <v>-1082761.5099999998</v>
      </c>
      <c r="D29" s="23">
        <f t="shared" si="26"/>
        <v>3007455.04</v>
      </c>
      <c r="E29" s="23">
        <f t="shared" si="27"/>
        <v>28642.428952380953</v>
      </c>
      <c r="F29" s="23">
        <f t="shared" si="28"/>
        <v>2110903.86</v>
      </c>
      <c r="G29" s="23">
        <f t="shared" si="29"/>
        <v>429241.18</v>
      </c>
      <c r="H29" s="23">
        <f t="shared" si="30"/>
        <v>15880</v>
      </c>
      <c r="I29" s="23">
        <f t="shared" si="31"/>
        <v>451430</v>
      </c>
      <c r="J29" s="23">
        <f t="shared" si="32"/>
        <v>4299.333333333333</v>
      </c>
      <c r="K29" s="23">
        <f t="shared" si="33"/>
        <v>128430</v>
      </c>
      <c r="L29" s="23">
        <f t="shared" si="34"/>
        <v>323000</v>
      </c>
      <c r="M29" s="23">
        <f t="shared" si="35"/>
        <v>332182.32</v>
      </c>
      <c r="N29" s="23">
        <f t="shared" si="36"/>
        <v>20103.846285714284</v>
      </c>
      <c r="O29" s="23">
        <f t="shared" si="37"/>
        <v>463119.73000000004</v>
      </c>
      <c r="P29" s="23">
        <f t="shared" si="38"/>
        <v>451030.3</v>
      </c>
      <c r="Q29" s="23">
        <f t="shared" si="39"/>
        <v>809647.5</v>
      </c>
      <c r="R29" s="23">
        <f t="shared" si="40"/>
        <v>2050132.8599999999</v>
      </c>
      <c r="S29" s="23">
        <f t="shared" si="41"/>
        <v>19525.074857142856</v>
      </c>
      <c r="T29" s="23">
        <f t="shared" si="42"/>
        <v>60771</v>
      </c>
      <c r="U29" s="7">
        <f t="shared" si="43"/>
        <v>2.8789089428260368E-2</v>
      </c>
      <c r="V29" s="23">
        <f t="shared" si="44"/>
        <v>59601</v>
      </c>
      <c r="W29" s="23">
        <f t="shared" si="45"/>
        <v>1020</v>
      </c>
      <c r="X29" s="23">
        <f t="shared" si="46"/>
        <v>0</v>
      </c>
      <c r="Y29" s="23">
        <f t="shared" si="47"/>
        <v>150</v>
      </c>
      <c r="Z29" s="23">
        <f t="shared" si="48"/>
        <v>9443.67</v>
      </c>
      <c r="AA29" s="23">
        <f t="shared" si="49"/>
        <v>316891.65999999997</v>
      </c>
      <c r="AB29" s="23">
        <f t="shared" si="50"/>
        <v>4090216.55</v>
      </c>
      <c r="AC29" s="23">
        <f t="shared" si="51"/>
        <v>38954.443333333329</v>
      </c>
      <c r="AD29" s="23">
        <f t="shared" si="52"/>
        <v>1748482.55</v>
      </c>
      <c r="AE29" s="23">
        <f t="shared" si="53"/>
        <v>16652.214761904761</v>
      </c>
      <c r="AF29" s="23">
        <f t="shared" si="54"/>
        <v>643797</v>
      </c>
      <c r="AG29" s="23">
        <f t="shared" si="55"/>
        <v>6131.4</v>
      </c>
      <c r="AH29" s="23">
        <f t="shared" si="56"/>
        <v>974112.55</v>
      </c>
      <c r="AI29" s="23">
        <f t="shared" si="57"/>
        <v>2105</v>
      </c>
      <c r="AJ29" s="23">
        <f t="shared" si="58"/>
        <v>128468</v>
      </c>
      <c r="AK29" s="23">
        <f t="shared" si="59"/>
        <v>2341734</v>
      </c>
      <c r="AL29" s="23">
        <f t="shared" si="60"/>
        <v>22302.228571428572</v>
      </c>
      <c r="AM29" s="23">
        <f t="shared" si="61"/>
        <v>2105425</v>
      </c>
      <c r="AN29" s="23">
        <f t="shared" si="62"/>
        <v>236309</v>
      </c>
      <c r="AO29" s="2">
        <v>421497.08</v>
      </c>
      <c r="AP29" s="2">
        <v>5789.32</v>
      </c>
      <c r="AQ29" s="2">
        <v>35833.33</v>
      </c>
      <c r="AR29" s="2" t="s">
        <v>1</v>
      </c>
      <c r="AS29" s="2">
        <v>329050.3</v>
      </c>
      <c r="AT29" s="2">
        <v>121980</v>
      </c>
      <c r="AU29" s="2" t="s">
        <v>1</v>
      </c>
      <c r="AV29" s="2">
        <v>809647.5</v>
      </c>
      <c r="AW29" s="2" t="s">
        <v>1</v>
      </c>
      <c r="AX29" s="2" t="s">
        <v>1</v>
      </c>
      <c r="AY29" s="2" t="s">
        <v>1</v>
      </c>
      <c r="AZ29" s="2" t="s">
        <v>1</v>
      </c>
      <c r="BA29" s="2" t="s">
        <v>1</v>
      </c>
      <c r="BB29" s="2" t="s">
        <v>1</v>
      </c>
      <c r="BC29" s="2">
        <v>59601</v>
      </c>
      <c r="BD29" s="2" t="s">
        <v>1</v>
      </c>
      <c r="BE29" s="2" t="s">
        <v>1</v>
      </c>
      <c r="BF29" s="2">
        <v>1020</v>
      </c>
      <c r="BG29" s="2">
        <v>0</v>
      </c>
      <c r="BH29" s="2" t="s">
        <v>1</v>
      </c>
      <c r="BI29" s="2" t="s">
        <v>1</v>
      </c>
      <c r="BJ29" s="2" t="s">
        <v>1</v>
      </c>
      <c r="BK29" s="2" t="s">
        <v>1</v>
      </c>
      <c r="BL29" s="2" t="s">
        <v>1</v>
      </c>
      <c r="BM29" s="2" t="s">
        <v>1</v>
      </c>
      <c r="BN29" s="2" t="s">
        <v>1</v>
      </c>
      <c r="BO29" s="2" t="s">
        <v>1</v>
      </c>
      <c r="BP29" s="2">
        <v>150</v>
      </c>
      <c r="BQ29" s="2">
        <v>9443.67</v>
      </c>
      <c r="BR29" s="2" t="s">
        <v>1</v>
      </c>
      <c r="BS29" s="2" t="s">
        <v>1</v>
      </c>
      <c r="BT29" s="2">
        <v>316891.65999999997</v>
      </c>
      <c r="BU29" s="2" t="s">
        <v>1</v>
      </c>
      <c r="BV29" s="2">
        <v>298697</v>
      </c>
      <c r="BW29" s="2" t="s">
        <v>1</v>
      </c>
      <c r="BX29" s="2" t="s">
        <v>1</v>
      </c>
      <c r="BY29" s="2" t="s">
        <v>1</v>
      </c>
      <c r="BZ29" s="2" t="s">
        <v>1</v>
      </c>
      <c r="CA29" s="2" t="s">
        <v>1</v>
      </c>
      <c r="CB29" s="2" t="s">
        <v>1</v>
      </c>
      <c r="CC29" s="2">
        <v>26784</v>
      </c>
      <c r="CD29" s="2">
        <v>5670</v>
      </c>
      <c r="CE29" s="2">
        <v>120</v>
      </c>
      <c r="CF29" s="2" t="s">
        <v>1</v>
      </c>
      <c r="CG29" s="2">
        <v>911.32</v>
      </c>
      <c r="CH29" s="2" t="s">
        <v>1</v>
      </c>
      <c r="CI29" s="2" t="s">
        <v>1</v>
      </c>
      <c r="CJ29" s="2" t="s">
        <v>1</v>
      </c>
      <c r="CK29" s="2" t="s">
        <v>1</v>
      </c>
      <c r="CL29" s="2" t="s">
        <v>1</v>
      </c>
      <c r="CM29" s="2" t="s">
        <v>1</v>
      </c>
      <c r="CN29" s="2" t="s">
        <v>1</v>
      </c>
      <c r="CO29" s="2" t="s">
        <v>1</v>
      </c>
      <c r="CP29" s="2" t="s">
        <v>1</v>
      </c>
      <c r="CQ29" s="2" t="s">
        <v>1</v>
      </c>
      <c r="CR29" s="2" t="s">
        <v>1</v>
      </c>
      <c r="CS29" s="2" t="s">
        <v>1</v>
      </c>
      <c r="CT29" s="2" t="s">
        <v>1</v>
      </c>
      <c r="CU29" s="2" t="s">
        <v>1</v>
      </c>
      <c r="CV29" s="2" t="s">
        <v>1</v>
      </c>
      <c r="CW29" s="2" t="s">
        <v>1</v>
      </c>
      <c r="CX29" s="2">
        <v>1771</v>
      </c>
      <c r="CY29" s="2" t="s">
        <v>1</v>
      </c>
      <c r="CZ29" s="2" t="s">
        <v>1</v>
      </c>
      <c r="DA29" s="2" t="s">
        <v>1</v>
      </c>
      <c r="DB29" s="2">
        <v>95287.86</v>
      </c>
      <c r="DC29" s="2" t="s">
        <v>1</v>
      </c>
      <c r="DD29" s="2" t="s">
        <v>1</v>
      </c>
      <c r="DE29" s="2" t="s">
        <v>1</v>
      </c>
      <c r="DF29" s="2" t="s">
        <v>1</v>
      </c>
      <c r="DG29" s="2" t="s">
        <v>1</v>
      </c>
      <c r="DH29" s="2" t="s">
        <v>1</v>
      </c>
      <c r="DI29" s="2" t="s">
        <v>1</v>
      </c>
      <c r="DJ29" s="2">
        <v>15880</v>
      </c>
      <c r="DK29" s="2" t="s">
        <v>1</v>
      </c>
      <c r="DL29" s="2" t="s">
        <v>1</v>
      </c>
      <c r="DM29" s="2" t="s">
        <v>1</v>
      </c>
      <c r="DN29" s="2" t="s">
        <v>1</v>
      </c>
      <c r="DO29" s="2" t="s">
        <v>1</v>
      </c>
      <c r="DP29" s="2" t="s">
        <v>1</v>
      </c>
      <c r="DQ29" s="2" t="s">
        <v>1</v>
      </c>
      <c r="DR29" s="2" t="s">
        <v>1</v>
      </c>
      <c r="DS29" s="2" t="s">
        <v>1</v>
      </c>
      <c r="DT29" s="2">
        <v>67530</v>
      </c>
      <c r="DU29" s="2">
        <v>60900</v>
      </c>
      <c r="DV29" s="2" t="s">
        <v>1</v>
      </c>
      <c r="DW29" s="2" t="s">
        <v>1</v>
      </c>
      <c r="DX29" s="2" t="s">
        <v>1</v>
      </c>
      <c r="DY29" s="2" t="s">
        <v>1</v>
      </c>
      <c r="DZ29" s="2" t="s">
        <v>1</v>
      </c>
      <c r="EA29" s="2" t="s">
        <v>1</v>
      </c>
      <c r="EB29" s="2" t="s">
        <v>1</v>
      </c>
      <c r="EC29" s="2" t="s">
        <v>1</v>
      </c>
      <c r="ED29" s="2" t="s">
        <v>1</v>
      </c>
      <c r="EE29" s="2" t="s">
        <v>1</v>
      </c>
      <c r="EF29" s="2" t="s">
        <v>1</v>
      </c>
      <c r="EG29" s="2" t="s">
        <v>1</v>
      </c>
      <c r="EH29" s="2" t="s">
        <v>1</v>
      </c>
      <c r="EI29" s="2">
        <v>323000</v>
      </c>
      <c r="EJ29" s="2" t="s">
        <v>1</v>
      </c>
      <c r="EK29" s="2" t="s">
        <v>1</v>
      </c>
      <c r="EL29" s="2" t="s">
        <v>1</v>
      </c>
      <c r="EM29" s="2" t="s">
        <v>1</v>
      </c>
      <c r="EN29" s="2" t="s">
        <v>1</v>
      </c>
      <c r="EO29" s="2" t="s">
        <v>1</v>
      </c>
      <c r="EP29" s="2">
        <v>2557</v>
      </c>
      <c r="EQ29" s="2">
        <v>251867</v>
      </c>
      <c r="ER29" s="2">
        <v>341111</v>
      </c>
      <c r="ES29" s="2" t="s">
        <v>1</v>
      </c>
      <c r="ET29" s="2" t="s">
        <v>1</v>
      </c>
      <c r="EU29" s="2" t="s">
        <v>1</v>
      </c>
      <c r="EV29" s="2" t="s">
        <v>1</v>
      </c>
      <c r="EW29" s="2" t="s">
        <v>1</v>
      </c>
      <c r="EX29" s="2">
        <v>48262</v>
      </c>
      <c r="EY29" s="2" t="s">
        <v>1</v>
      </c>
      <c r="EZ29" s="2" t="s">
        <v>1</v>
      </c>
      <c r="FA29" s="2">
        <v>0</v>
      </c>
      <c r="FB29" s="2" t="s">
        <v>1</v>
      </c>
      <c r="FC29" s="2" t="s">
        <v>1</v>
      </c>
      <c r="FD29" s="2" t="s">
        <v>1</v>
      </c>
      <c r="FE29" s="2" t="s">
        <v>1</v>
      </c>
      <c r="FF29" s="2" t="s">
        <v>1</v>
      </c>
      <c r="FG29" s="2">
        <v>0</v>
      </c>
      <c r="FH29" s="2" t="s">
        <v>1</v>
      </c>
      <c r="FI29" s="2" t="s">
        <v>1</v>
      </c>
      <c r="FJ29" s="2" t="s">
        <v>1</v>
      </c>
      <c r="FK29" s="2">
        <v>4600</v>
      </c>
      <c r="FL29" s="2">
        <v>0</v>
      </c>
      <c r="FM29" s="2" t="s">
        <v>1</v>
      </c>
      <c r="FN29" s="2">
        <v>52730.79</v>
      </c>
      <c r="FO29" s="2" t="s">
        <v>1</v>
      </c>
      <c r="FP29" s="2" t="s">
        <v>1</v>
      </c>
      <c r="FQ29" s="2" t="s">
        <v>1</v>
      </c>
      <c r="FR29" s="2" t="s">
        <v>1</v>
      </c>
      <c r="FS29" s="2" t="s">
        <v>1</v>
      </c>
      <c r="FT29" s="2" t="s">
        <v>1</v>
      </c>
      <c r="FU29" s="2" t="s">
        <v>1</v>
      </c>
      <c r="FV29" s="2" t="s">
        <v>1</v>
      </c>
      <c r="FW29" s="2">
        <v>117015</v>
      </c>
      <c r="FX29" s="2" t="s">
        <v>1</v>
      </c>
      <c r="FY29" s="2">
        <v>19895</v>
      </c>
      <c r="FZ29" s="2" t="s">
        <v>1</v>
      </c>
      <c r="GA29" s="2" t="s">
        <v>1</v>
      </c>
      <c r="GB29" s="2">
        <v>2756</v>
      </c>
      <c r="GC29" s="2">
        <v>6435.11</v>
      </c>
      <c r="GD29" s="2">
        <v>23662.01</v>
      </c>
      <c r="GE29" s="2" t="s">
        <v>1</v>
      </c>
      <c r="GF29" s="2" t="s">
        <v>1</v>
      </c>
      <c r="GG29" s="2">
        <v>2600</v>
      </c>
      <c r="GH29" s="2">
        <v>0</v>
      </c>
      <c r="GI29" s="2" t="s">
        <v>1</v>
      </c>
      <c r="GJ29" s="2">
        <v>417325.71</v>
      </c>
      <c r="GK29" s="2">
        <v>312091.93</v>
      </c>
      <c r="GL29" s="2">
        <v>6222</v>
      </c>
      <c r="GM29" s="2">
        <v>2690</v>
      </c>
      <c r="GN29" s="2">
        <v>6089</v>
      </c>
      <c r="GO29" s="2" t="s">
        <v>1</v>
      </c>
      <c r="GP29" s="2" t="s">
        <v>1</v>
      </c>
      <c r="GQ29" s="2" t="s">
        <v>1</v>
      </c>
      <c r="GR29" s="2" t="s">
        <v>1</v>
      </c>
      <c r="GS29" s="2" t="s">
        <v>1</v>
      </c>
      <c r="GT29" s="2" t="s">
        <v>1</v>
      </c>
      <c r="GU29" s="2" t="s">
        <v>1</v>
      </c>
      <c r="GV29" s="2" t="s">
        <v>1</v>
      </c>
      <c r="GW29" s="2">
        <v>0</v>
      </c>
      <c r="GX29" s="2" t="s">
        <v>1</v>
      </c>
      <c r="GY29" s="2">
        <v>0</v>
      </c>
      <c r="GZ29" s="2" t="s">
        <v>1</v>
      </c>
      <c r="HA29" s="2" t="s">
        <v>1</v>
      </c>
      <c r="HB29" s="2" t="s">
        <v>1</v>
      </c>
      <c r="HC29" s="2" t="s">
        <v>1</v>
      </c>
      <c r="HD29" s="2" t="s">
        <v>1</v>
      </c>
      <c r="HE29" s="2" t="s">
        <v>1</v>
      </c>
      <c r="HF29" s="2" t="s">
        <v>1</v>
      </c>
      <c r="HG29" s="2" t="s">
        <v>1</v>
      </c>
      <c r="HH29" s="2" t="s">
        <v>1</v>
      </c>
      <c r="HI29" s="2" t="s">
        <v>1</v>
      </c>
      <c r="HJ29" s="2" t="s">
        <v>1</v>
      </c>
      <c r="HK29" s="2" t="s">
        <v>1</v>
      </c>
      <c r="HL29" s="2">
        <v>2105</v>
      </c>
      <c r="HM29" s="2" t="s">
        <v>1</v>
      </c>
      <c r="HN29" s="2" t="s">
        <v>1</v>
      </c>
      <c r="HO29" s="2" t="s">
        <v>1</v>
      </c>
      <c r="HP29" s="2" t="s">
        <v>1</v>
      </c>
      <c r="HQ29" s="2">
        <v>2000</v>
      </c>
      <c r="HR29" s="2">
        <v>4488</v>
      </c>
      <c r="HS29" s="2" t="s">
        <v>1</v>
      </c>
      <c r="HT29" s="2" t="s">
        <v>1</v>
      </c>
      <c r="HU29" s="2" t="s">
        <v>1</v>
      </c>
      <c r="HV29" s="2" t="s">
        <v>1</v>
      </c>
      <c r="HW29" s="2" t="s">
        <v>1</v>
      </c>
      <c r="HX29" s="2" t="s">
        <v>1</v>
      </c>
      <c r="HY29" s="2" t="s">
        <v>1</v>
      </c>
      <c r="HZ29" s="2" t="s">
        <v>1</v>
      </c>
      <c r="IA29" s="2" t="s">
        <v>1</v>
      </c>
      <c r="IB29" s="2" t="s">
        <v>1</v>
      </c>
      <c r="IC29" s="2">
        <v>0</v>
      </c>
      <c r="ID29" s="2">
        <v>0</v>
      </c>
      <c r="IE29" s="2" t="s">
        <v>1</v>
      </c>
      <c r="IF29" s="2" t="s">
        <v>1</v>
      </c>
      <c r="IG29" s="2">
        <v>121980</v>
      </c>
      <c r="IH29" s="2" t="s">
        <v>1</v>
      </c>
      <c r="II29" s="2" t="s">
        <v>1</v>
      </c>
      <c r="IJ29" s="2" t="s">
        <v>1</v>
      </c>
      <c r="IK29" s="2" t="s">
        <v>1</v>
      </c>
      <c r="IL29" s="2" t="s">
        <v>1</v>
      </c>
      <c r="IM29" s="2" t="s">
        <v>1</v>
      </c>
      <c r="IN29" s="2" t="s">
        <v>1</v>
      </c>
      <c r="IO29" s="2" t="s">
        <v>1</v>
      </c>
      <c r="IP29" s="2" t="s">
        <v>1</v>
      </c>
      <c r="IQ29" s="2" t="s">
        <v>1</v>
      </c>
      <c r="IR29" s="2" t="s">
        <v>1</v>
      </c>
      <c r="IS29" s="2" t="s">
        <v>1</v>
      </c>
      <c r="IT29" s="2" t="s">
        <v>1</v>
      </c>
      <c r="IU29" s="2" t="s">
        <v>1</v>
      </c>
      <c r="IV29" s="2" t="s">
        <v>1</v>
      </c>
      <c r="IW29" s="2" t="s">
        <v>1</v>
      </c>
      <c r="IX29" s="2" t="s">
        <v>1</v>
      </c>
      <c r="IY29" s="2" t="s">
        <v>1</v>
      </c>
      <c r="IZ29" s="2" t="s">
        <v>1</v>
      </c>
      <c r="JA29" s="2" t="s">
        <v>1</v>
      </c>
      <c r="JB29" s="2" t="s">
        <v>1</v>
      </c>
      <c r="JC29" s="2" t="s">
        <v>1</v>
      </c>
      <c r="JD29" s="2" t="s">
        <v>1</v>
      </c>
      <c r="JE29" s="2" t="s">
        <v>1</v>
      </c>
      <c r="JF29" s="2" t="s">
        <v>1</v>
      </c>
      <c r="JG29" s="2" t="s">
        <v>1</v>
      </c>
      <c r="JH29" s="2" t="s">
        <v>1</v>
      </c>
      <c r="JI29" s="2">
        <v>0</v>
      </c>
      <c r="JJ29" s="2">
        <v>2090735</v>
      </c>
      <c r="JK29" s="2">
        <v>14690</v>
      </c>
      <c r="JL29" s="2" t="s">
        <v>1</v>
      </c>
      <c r="JM29" s="2" t="s">
        <v>1</v>
      </c>
      <c r="JN29" s="2" t="s">
        <v>1</v>
      </c>
      <c r="JO29" s="2" t="s">
        <v>1</v>
      </c>
      <c r="JP29" s="2" t="s">
        <v>1</v>
      </c>
      <c r="JQ29" s="2" t="s">
        <v>1</v>
      </c>
      <c r="JR29" s="2" t="s">
        <v>1</v>
      </c>
      <c r="JS29" s="2" t="s">
        <v>1</v>
      </c>
      <c r="JT29" s="2" t="s">
        <v>1</v>
      </c>
      <c r="JU29" s="2" t="s">
        <v>1</v>
      </c>
      <c r="JV29" s="2" t="s">
        <v>1</v>
      </c>
      <c r="JW29" s="2" t="s">
        <v>1</v>
      </c>
      <c r="JX29" s="2" t="s">
        <v>1</v>
      </c>
      <c r="JY29" s="2" t="s">
        <v>1</v>
      </c>
      <c r="JZ29" s="2" t="s">
        <v>1</v>
      </c>
      <c r="KA29" s="2" t="s">
        <v>1</v>
      </c>
      <c r="KB29" s="2" t="s">
        <v>1</v>
      </c>
      <c r="KC29" s="2" t="s">
        <v>1</v>
      </c>
      <c r="KD29" s="2" t="s">
        <v>1</v>
      </c>
      <c r="KE29" s="2" t="s">
        <v>1</v>
      </c>
      <c r="KF29" s="2" t="s">
        <v>1</v>
      </c>
      <c r="KG29" s="2">
        <v>236309</v>
      </c>
      <c r="KH29" s="2" t="s">
        <v>1</v>
      </c>
      <c r="KI29" s="2" t="s">
        <v>1</v>
      </c>
      <c r="KJ29" s="2" t="s">
        <v>1</v>
      </c>
      <c r="KK29" s="2" t="s">
        <v>1</v>
      </c>
      <c r="KL29" s="2" t="s">
        <v>1</v>
      </c>
      <c r="KM29" s="2" t="s">
        <v>1</v>
      </c>
      <c r="KN29" s="2" t="s">
        <v>1</v>
      </c>
      <c r="KO29" s="2" t="s">
        <v>1</v>
      </c>
      <c r="KP29" s="2" t="s">
        <v>1</v>
      </c>
      <c r="KQ29" s="2" t="s">
        <v>1</v>
      </c>
      <c r="KR29" s="2" t="s">
        <v>1</v>
      </c>
      <c r="KS29" s="2" t="s">
        <v>1</v>
      </c>
    </row>
    <row r="30" spans="1:305" x14ac:dyDescent="0.3">
      <c r="A30" s="2" t="s">
        <v>21</v>
      </c>
      <c r="B30" s="2">
        <v>913</v>
      </c>
      <c r="C30" s="23">
        <f t="shared" si="25"/>
        <v>6737987.2300000004</v>
      </c>
      <c r="D30" s="23">
        <f t="shared" si="26"/>
        <v>23233398.289999999</v>
      </c>
      <c r="E30" s="23">
        <f t="shared" si="27"/>
        <v>25447.314665936472</v>
      </c>
      <c r="F30" s="23">
        <f t="shared" si="28"/>
        <v>14639040.109999999</v>
      </c>
      <c r="G30" s="23">
        <f t="shared" si="29"/>
        <v>3624974.43</v>
      </c>
      <c r="H30" s="23">
        <f t="shared" si="30"/>
        <v>3485340</v>
      </c>
      <c r="I30" s="23">
        <f t="shared" si="31"/>
        <v>1484043.75</v>
      </c>
      <c r="J30" s="23">
        <f t="shared" si="32"/>
        <v>1625.4586527929901</v>
      </c>
      <c r="K30" s="23">
        <f t="shared" si="33"/>
        <v>1034043.75</v>
      </c>
      <c r="L30" s="23">
        <f t="shared" si="34"/>
        <v>450000</v>
      </c>
      <c r="M30" s="23">
        <f t="shared" si="35"/>
        <v>3519263.37</v>
      </c>
      <c r="N30" s="23">
        <f t="shared" si="36"/>
        <v>16033.997929901423</v>
      </c>
      <c r="O30" s="23">
        <f t="shared" si="37"/>
        <v>3482866.24</v>
      </c>
      <c r="P30" s="23">
        <f t="shared" si="38"/>
        <v>2995258.22</v>
      </c>
      <c r="Q30" s="23">
        <f t="shared" si="39"/>
        <v>6502739.9699999997</v>
      </c>
      <c r="R30" s="23">
        <f t="shared" si="40"/>
        <v>14050643.18</v>
      </c>
      <c r="S30" s="23">
        <f t="shared" si="41"/>
        <v>15389.532508214677</v>
      </c>
      <c r="T30" s="23">
        <f t="shared" si="42"/>
        <v>588396.9299999997</v>
      </c>
      <c r="U30" s="7">
        <f t="shared" si="43"/>
        <v>4.0193682480456003E-2</v>
      </c>
      <c r="V30" s="23">
        <f t="shared" si="44"/>
        <v>474461.7</v>
      </c>
      <c r="W30" s="23">
        <f t="shared" si="45"/>
        <v>17527</v>
      </c>
      <c r="X30" s="23">
        <f t="shared" si="46"/>
        <v>86078.23</v>
      </c>
      <c r="Y30" s="23">
        <f t="shared" si="47"/>
        <v>10330</v>
      </c>
      <c r="Z30" s="23">
        <f t="shared" si="48"/>
        <v>75809.39</v>
      </c>
      <c r="AA30" s="23">
        <f t="shared" si="49"/>
        <v>993969.36</v>
      </c>
      <c r="AB30" s="23">
        <f t="shared" si="50"/>
        <v>16495411.059999999</v>
      </c>
      <c r="AC30" s="23">
        <f t="shared" si="51"/>
        <v>18067.262935377872</v>
      </c>
      <c r="AD30" s="23">
        <f t="shared" si="52"/>
        <v>13552710.059999999</v>
      </c>
      <c r="AE30" s="23">
        <f t="shared" si="53"/>
        <v>14844.151215772179</v>
      </c>
      <c r="AF30" s="23">
        <f t="shared" si="54"/>
        <v>2838628</v>
      </c>
      <c r="AG30" s="23">
        <f t="shared" si="55"/>
        <v>3109.1215772179626</v>
      </c>
      <c r="AH30" s="23">
        <f t="shared" si="56"/>
        <v>8442456.8599999994</v>
      </c>
      <c r="AI30" s="23">
        <f t="shared" si="57"/>
        <v>91982</v>
      </c>
      <c r="AJ30" s="23">
        <f t="shared" si="58"/>
        <v>2060297</v>
      </c>
      <c r="AK30" s="23">
        <f t="shared" si="59"/>
        <v>2942701</v>
      </c>
      <c r="AL30" s="23">
        <f t="shared" si="60"/>
        <v>3223.1117196056957</v>
      </c>
      <c r="AM30" s="23">
        <f t="shared" si="61"/>
        <v>2942701</v>
      </c>
      <c r="AN30" s="23">
        <f t="shared" si="62"/>
        <v>0</v>
      </c>
      <c r="AO30" s="2">
        <v>3122301.2</v>
      </c>
      <c r="AP30" s="2">
        <v>72833.22</v>
      </c>
      <c r="AQ30" s="2">
        <v>287731.82</v>
      </c>
      <c r="AR30" s="2" t="s">
        <v>1</v>
      </c>
      <c r="AS30" s="2">
        <v>2641858.2200000002</v>
      </c>
      <c r="AT30" s="2">
        <v>353400</v>
      </c>
      <c r="AU30" s="2" t="s">
        <v>1</v>
      </c>
      <c r="AV30" s="2">
        <v>6502739.9699999997</v>
      </c>
      <c r="AW30" s="2" t="s">
        <v>1</v>
      </c>
      <c r="AX30" s="2" t="s">
        <v>1</v>
      </c>
      <c r="AY30" s="2" t="s">
        <v>1</v>
      </c>
      <c r="AZ30" s="2">
        <v>40492.300000000003</v>
      </c>
      <c r="BA30" s="2">
        <v>12.4</v>
      </c>
      <c r="BB30" s="2" t="s">
        <v>1</v>
      </c>
      <c r="BC30" s="2">
        <v>433957</v>
      </c>
      <c r="BD30" s="2" t="s">
        <v>1</v>
      </c>
      <c r="BE30" s="2" t="s">
        <v>1</v>
      </c>
      <c r="BF30" s="2">
        <v>11727</v>
      </c>
      <c r="BG30" s="2" t="s">
        <v>1</v>
      </c>
      <c r="BH30" s="2">
        <v>4200</v>
      </c>
      <c r="BI30" s="2">
        <v>1600</v>
      </c>
      <c r="BJ30" s="2" t="s">
        <v>1</v>
      </c>
      <c r="BK30" s="2" t="s">
        <v>1</v>
      </c>
      <c r="BL30" s="2" t="s">
        <v>1</v>
      </c>
      <c r="BM30" s="2" t="s">
        <v>1</v>
      </c>
      <c r="BN30" s="2">
        <v>86078.23</v>
      </c>
      <c r="BO30" s="2" t="s">
        <v>1</v>
      </c>
      <c r="BP30" s="2">
        <v>10330</v>
      </c>
      <c r="BQ30" s="2">
        <v>75760.539999999994</v>
      </c>
      <c r="BR30" s="2">
        <v>48.85</v>
      </c>
      <c r="BS30" s="2" t="s">
        <v>1</v>
      </c>
      <c r="BT30" s="2">
        <v>993969.36</v>
      </c>
      <c r="BU30" s="2" t="s">
        <v>1</v>
      </c>
      <c r="BV30" s="2">
        <v>2995158</v>
      </c>
      <c r="BW30" s="2">
        <v>45286</v>
      </c>
      <c r="BX30" s="2">
        <v>1694</v>
      </c>
      <c r="BY30" s="2" t="s">
        <v>1</v>
      </c>
      <c r="BZ30" s="2" t="s">
        <v>1</v>
      </c>
      <c r="CA30" s="2" t="s">
        <v>1</v>
      </c>
      <c r="CB30" s="2" t="s">
        <v>1</v>
      </c>
      <c r="CC30" s="2">
        <v>246415</v>
      </c>
      <c r="CD30" s="2">
        <v>229650</v>
      </c>
      <c r="CE30" s="2" t="s">
        <v>1</v>
      </c>
      <c r="CF30" s="2" t="s">
        <v>1</v>
      </c>
      <c r="CG30" s="2">
        <v>1060.3699999999999</v>
      </c>
      <c r="CH30" s="2" t="s">
        <v>1</v>
      </c>
      <c r="CI30" s="2" t="s">
        <v>1</v>
      </c>
      <c r="CJ30" s="2" t="s">
        <v>1</v>
      </c>
      <c r="CK30" s="2" t="s">
        <v>1</v>
      </c>
      <c r="CL30" s="2" t="s">
        <v>1</v>
      </c>
      <c r="CM30" s="2" t="s">
        <v>1</v>
      </c>
      <c r="CN30" s="2" t="s">
        <v>1</v>
      </c>
      <c r="CO30" s="2" t="s">
        <v>1</v>
      </c>
      <c r="CP30" s="2" t="s">
        <v>1</v>
      </c>
      <c r="CQ30" s="2" t="s">
        <v>1</v>
      </c>
      <c r="CR30" s="2" t="s">
        <v>1</v>
      </c>
      <c r="CS30" s="2" t="s">
        <v>1</v>
      </c>
      <c r="CT30" s="2" t="s">
        <v>1</v>
      </c>
      <c r="CU30" s="2" t="s">
        <v>1</v>
      </c>
      <c r="CV30" s="2">
        <v>2100</v>
      </c>
      <c r="CW30" s="2">
        <v>2602</v>
      </c>
      <c r="CX30" s="2">
        <v>33022</v>
      </c>
      <c r="CY30" s="2" t="s">
        <v>1</v>
      </c>
      <c r="CZ30" s="2">
        <v>67987.06</v>
      </c>
      <c r="DA30" s="2" t="s">
        <v>1</v>
      </c>
      <c r="DB30" s="2">
        <v>0</v>
      </c>
      <c r="DC30" s="2" t="s">
        <v>1</v>
      </c>
      <c r="DD30" s="2" t="s">
        <v>1</v>
      </c>
      <c r="DE30" s="2" t="s">
        <v>1</v>
      </c>
      <c r="DF30" s="2" t="s">
        <v>1</v>
      </c>
      <c r="DG30" s="2" t="s">
        <v>1</v>
      </c>
      <c r="DH30" s="2" t="s">
        <v>1</v>
      </c>
      <c r="DI30" s="2" t="s">
        <v>1</v>
      </c>
      <c r="DJ30" s="2">
        <v>3485340</v>
      </c>
      <c r="DK30" s="2" t="s">
        <v>1</v>
      </c>
      <c r="DL30" s="2" t="s">
        <v>1</v>
      </c>
      <c r="DM30" s="2" t="s">
        <v>1</v>
      </c>
      <c r="DN30" s="2" t="s">
        <v>1</v>
      </c>
      <c r="DO30" s="2" t="s">
        <v>1</v>
      </c>
      <c r="DP30" s="2" t="s">
        <v>1</v>
      </c>
      <c r="DQ30" s="2" t="s">
        <v>1</v>
      </c>
      <c r="DR30" s="2" t="s">
        <v>1</v>
      </c>
      <c r="DS30" s="2" t="s">
        <v>1</v>
      </c>
      <c r="DT30" s="2">
        <v>67530</v>
      </c>
      <c r="DU30" s="2">
        <v>241000</v>
      </c>
      <c r="DV30" s="2" t="s">
        <v>1</v>
      </c>
      <c r="DW30" s="2">
        <v>2000</v>
      </c>
      <c r="DX30" s="2" t="s">
        <v>1</v>
      </c>
      <c r="DY30" s="2" t="s">
        <v>1</v>
      </c>
      <c r="DZ30" s="2">
        <v>550000</v>
      </c>
      <c r="EA30" s="2" t="s">
        <v>1</v>
      </c>
      <c r="EB30" s="2">
        <v>173513.75</v>
      </c>
      <c r="EC30" s="2" t="s">
        <v>1</v>
      </c>
      <c r="ED30" s="2" t="s">
        <v>1</v>
      </c>
      <c r="EE30" s="2" t="s">
        <v>1</v>
      </c>
      <c r="EF30" s="2" t="s">
        <v>1</v>
      </c>
      <c r="EG30" s="2" t="s">
        <v>1</v>
      </c>
      <c r="EH30" s="2" t="s">
        <v>1</v>
      </c>
      <c r="EI30" s="2">
        <v>450000</v>
      </c>
      <c r="EJ30" s="2" t="s">
        <v>1</v>
      </c>
      <c r="EK30" s="2" t="s">
        <v>1</v>
      </c>
      <c r="EL30" s="2" t="s">
        <v>1</v>
      </c>
      <c r="EM30" s="2" t="s">
        <v>1</v>
      </c>
      <c r="EN30" s="2" t="s">
        <v>1</v>
      </c>
      <c r="EO30" s="2">
        <v>1277459</v>
      </c>
      <c r="EP30" s="2">
        <v>4617</v>
      </c>
      <c r="EQ30" s="2">
        <v>656821</v>
      </c>
      <c r="ER30" s="2">
        <v>393996</v>
      </c>
      <c r="ES30" s="2" t="s">
        <v>1</v>
      </c>
      <c r="ET30" s="2" t="s">
        <v>1</v>
      </c>
      <c r="EU30" s="2" t="s">
        <v>1</v>
      </c>
      <c r="EV30" s="2">
        <v>0</v>
      </c>
      <c r="EW30" s="2">
        <v>342639</v>
      </c>
      <c r="EX30" s="2">
        <v>158706</v>
      </c>
      <c r="EY30" s="2">
        <v>4390</v>
      </c>
      <c r="EZ30" s="2" t="s">
        <v>1</v>
      </c>
      <c r="FA30" s="2" t="s">
        <v>1</v>
      </c>
      <c r="FB30" s="2" t="s">
        <v>1</v>
      </c>
      <c r="FC30" s="2" t="s">
        <v>1</v>
      </c>
      <c r="FD30" s="2" t="s">
        <v>1</v>
      </c>
      <c r="FE30" s="2" t="s">
        <v>1</v>
      </c>
      <c r="FF30" s="2" t="s">
        <v>1</v>
      </c>
      <c r="FG30" s="2">
        <v>3202</v>
      </c>
      <c r="FH30" s="2" t="s">
        <v>1</v>
      </c>
      <c r="FI30" s="2" t="s">
        <v>1</v>
      </c>
      <c r="FJ30" s="2" t="s">
        <v>1</v>
      </c>
      <c r="FK30" s="2">
        <v>9455</v>
      </c>
      <c r="FL30" s="2">
        <v>171444.77</v>
      </c>
      <c r="FM30" s="2">
        <v>46779.38</v>
      </c>
      <c r="FN30" s="2">
        <v>1369722.68</v>
      </c>
      <c r="FO30" s="2">
        <v>2934.66</v>
      </c>
      <c r="FP30" s="2" t="s">
        <v>1</v>
      </c>
      <c r="FQ30" s="2" t="s">
        <v>1</v>
      </c>
      <c r="FR30" s="2" t="s">
        <v>1</v>
      </c>
      <c r="FS30" s="2" t="s">
        <v>1</v>
      </c>
      <c r="FT30" s="2" t="s">
        <v>1</v>
      </c>
      <c r="FU30" s="2" t="s">
        <v>1</v>
      </c>
      <c r="FV30" s="2" t="s">
        <v>1</v>
      </c>
      <c r="FW30" s="2">
        <v>460647</v>
      </c>
      <c r="FX30" s="2">
        <v>35999.620000000003</v>
      </c>
      <c r="FY30" s="2">
        <v>167635</v>
      </c>
      <c r="FZ30" s="2" t="s">
        <v>1</v>
      </c>
      <c r="GA30" s="2" t="s">
        <v>1</v>
      </c>
      <c r="GB30" s="2">
        <v>6015</v>
      </c>
      <c r="GC30" s="2">
        <v>59176.01</v>
      </c>
      <c r="GD30" s="2">
        <v>134265.54</v>
      </c>
      <c r="GE30" s="2">
        <v>63077</v>
      </c>
      <c r="GF30" s="2">
        <v>9000</v>
      </c>
      <c r="GG30" s="2" t="s">
        <v>1</v>
      </c>
      <c r="GH30" s="2">
        <v>19684</v>
      </c>
      <c r="GI30" s="2">
        <v>15604.26</v>
      </c>
      <c r="GJ30" s="2">
        <v>2537175.2000000002</v>
      </c>
      <c r="GK30" s="2">
        <v>3124970.74</v>
      </c>
      <c r="GL30" s="2">
        <v>0</v>
      </c>
      <c r="GM30" s="2">
        <v>8794</v>
      </c>
      <c r="GN30" s="2">
        <v>27119.3</v>
      </c>
      <c r="GO30" s="2" t="s">
        <v>1</v>
      </c>
      <c r="GP30" s="2" t="s">
        <v>1</v>
      </c>
      <c r="GQ30" s="2" t="s">
        <v>1</v>
      </c>
      <c r="GR30" s="2">
        <v>3924</v>
      </c>
      <c r="GS30" s="2" t="s">
        <v>1</v>
      </c>
      <c r="GT30" s="2" t="s">
        <v>1</v>
      </c>
      <c r="GU30" s="2" t="s">
        <v>1</v>
      </c>
      <c r="GV30" s="2" t="s">
        <v>1</v>
      </c>
      <c r="GW30" s="2">
        <v>71797</v>
      </c>
      <c r="GX30" s="2" t="s">
        <v>1</v>
      </c>
      <c r="GY30" s="2">
        <v>94034.7</v>
      </c>
      <c r="GZ30" s="2" t="s">
        <v>1</v>
      </c>
      <c r="HA30" s="2" t="s">
        <v>1</v>
      </c>
      <c r="HB30" s="2" t="s">
        <v>1</v>
      </c>
      <c r="HC30" s="2" t="s">
        <v>1</v>
      </c>
      <c r="HD30" s="2" t="s">
        <v>1</v>
      </c>
      <c r="HE30" s="2" t="s">
        <v>1</v>
      </c>
      <c r="HF30" s="2" t="s">
        <v>1</v>
      </c>
      <c r="HG30" s="2" t="s">
        <v>1</v>
      </c>
      <c r="HH30" s="2">
        <v>57077</v>
      </c>
      <c r="HI30" s="2">
        <v>0</v>
      </c>
      <c r="HJ30" s="2" t="s">
        <v>1</v>
      </c>
      <c r="HK30" s="2" t="s">
        <v>1</v>
      </c>
      <c r="HL30" s="2">
        <v>34905</v>
      </c>
      <c r="HM30" s="2" t="s">
        <v>1</v>
      </c>
      <c r="HN30" s="2" t="s">
        <v>1</v>
      </c>
      <c r="HO30" s="2" t="s">
        <v>1</v>
      </c>
      <c r="HP30" s="2" t="s">
        <v>1</v>
      </c>
      <c r="HQ30" s="2">
        <v>7094</v>
      </c>
      <c r="HR30" s="2">
        <v>60258</v>
      </c>
      <c r="HS30" s="2" t="s">
        <v>1</v>
      </c>
      <c r="HT30" s="2" t="s">
        <v>1</v>
      </c>
      <c r="HU30" s="2">
        <v>730000</v>
      </c>
      <c r="HV30" s="2" t="s">
        <v>1</v>
      </c>
      <c r="HW30" s="2" t="s">
        <v>1</v>
      </c>
      <c r="HX30" s="2" t="s">
        <v>1</v>
      </c>
      <c r="HY30" s="2" t="s">
        <v>1</v>
      </c>
      <c r="HZ30" s="2">
        <v>12000</v>
      </c>
      <c r="IA30" s="2" t="s">
        <v>1</v>
      </c>
      <c r="IB30" s="2" t="s">
        <v>1</v>
      </c>
      <c r="IC30" s="2" t="s">
        <v>1</v>
      </c>
      <c r="ID30" s="2">
        <v>807440</v>
      </c>
      <c r="IE30" s="2" t="s">
        <v>1</v>
      </c>
      <c r="IF30" s="2" t="s">
        <v>1</v>
      </c>
      <c r="IG30" s="2">
        <v>440587</v>
      </c>
      <c r="IH30" s="2">
        <v>2918</v>
      </c>
      <c r="II30" s="2" t="s">
        <v>1</v>
      </c>
      <c r="IJ30" s="2" t="s">
        <v>1</v>
      </c>
      <c r="IK30" s="2" t="s">
        <v>1</v>
      </c>
      <c r="IL30" s="2">
        <v>0</v>
      </c>
      <c r="IM30" s="2" t="s">
        <v>1</v>
      </c>
      <c r="IN30" s="2" t="s">
        <v>1</v>
      </c>
      <c r="IO30" s="2">
        <v>9000</v>
      </c>
      <c r="IP30" s="2">
        <v>10000</v>
      </c>
      <c r="IQ30" s="2" t="s">
        <v>1</v>
      </c>
      <c r="IR30" s="2">
        <v>76118.2</v>
      </c>
      <c r="IS30" s="2" t="s">
        <v>1</v>
      </c>
      <c r="IT30" s="2" t="s">
        <v>1</v>
      </c>
      <c r="IU30" s="2" t="s">
        <v>1</v>
      </c>
      <c r="IV30" s="2" t="s">
        <v>1</v>
      </c>
      <c r="IW30" s="2" t="s">
        <v>1</v>
      </c>
      <c r="IX30" s="2" t="s">
        <v>1</v>
      </c>
      <c r="IY30" s="2" t="s">
        <v>1</v>
      </c>
      <c r="IZ30" s="2" t="s">
        <v>1</v>
      </c>
      <c r="JA30" s="2" t="s">
        <v>1</v>
      </c>
      <c r="JB30" s="2" t="s">
        <v>1</v>
      </c>
      <c r="JC30" s="2" t="s">
        <v>1</v>
      </c>
      <c r="JD30" s="2">
        <v>0</v>
      </c>
      <c r="JE30" s="2" t="s">
        <v>1</v>
      </c>
      <c r="JF30" s="2">
        <v>24228</v>
      </c>
      <c r="JG30" s="2" t="s">
        <v>1</v>
      </c>
      <c r="JH30" s="2" t="s">
        <v>1</v>
      </c>
      <c r="JI30" s="2">
        <v>0</v>
      </c>
      <c r="JJ30" s="2">
        <v>2458100</v>
      </c>
      <c r="JK30" s="2">
        <v>455927</v>
      </c>
      <c r="JL30" s="2" t="s">
        <v>1</v>
      </c>
      <c r="JM30" s="2" t="s">
        <v>1</v>
      </c>
      <c r="JN30" s="2" t="s">
        <v>1</v>
      </c>
      <c r="JO30" s="2" t="s">
        <v>1</v>
      </c>
      <c r="JP30" s="2" t="s">
        <v>1</v>
      </c>
      <c r="JQ30" s="2">
        <v>28674</v>
      </c>
      <c r="JR30" s="2" t="s">
        <v>1</v>
      </c>
      <c r="JS30" s="2" t="s">
        <v>1</v>
      </c>
      <c r="JT30" s="2" t="s">
        <v>1</v>
      </c>
      <c r="JU30" s="2" t="s">
        <v>1</v>
      </c>
      <c r="JV30" s="2" t="s">
        <v>1</v>
      </c>
      <c r="JW30" s="2" t="s">
        <v>1</v>
      </c>
      <c r="JX30" s="2" t="s">
        <v>1</v>
      </c>
      <c r="JY30" s="2" t="s">
        <v>1</v>
      </c>
      <c r="JZ30" s="2" t="s">
        <v>1</v>
      </c>
      <c r="KA30" s="2" t="s">
        <v>1</v>
      </c>
      <c r="KB30" s="2" t="s">
        <v>1</v>
      </c>
      <c r="KC30" s="2" t="s">
        <v>1</v>
      </c>
      <c r="KD30" s="2" t="s">
        <v>1</v>
      </c>
      <c r="KE30" s="2" t="s">
        <v>1</v>
      </c>
      <c r="KF30" s="2" t="s">
        <v>1</v>
      </c>
      <c r="KG30" s="2" t="s">
        <v>1</v>
      </c>
      <c r="KH30" s="2" t="s">
        <v>1</v>
      </c>
      <c r="KI30" s="2" t="s">
        <v>1</v>
      </c>
      <c r="KJ30" s="2" t="s">
        <v>1</v>
      </c>
      <c r="KK30" s="2" t="s">
        <v>1</v>
      </c>
      <c r="KL30" s="2" t="s">
        <v>1</v>
      </c>
      <c r="KM30" s="2" t="s">
        <v>1</v>
      </c>
      <c r="KN30" s="2" t="s">
        <v>1</v>
      </c>
      <c r="KO30" s="2" t="s">
        <v>1</v>
      </c>
      <c r="KP30" s="2" t="s">
        <v>1</v>
      </c>
      <c r="KQ30" s="2" t="s">
        <v>1</v>
      </c>
      <c r="KR30" s="2" t="s">
        <v>1</v>
      </c>
      <c r="KS30" s="2" t="s">
        <v>1</v>
      </c>
    </row>
    <row r="31" spans="1:305" x14ac:dyDescent="0.3">
      <c r="A31" s="2" t="s">
        <v>22</v>
      </c>
      <c r="B31" s="2">
        <v>53</v>
      </c>
      <c r="C31" s="23">
        <f t="shared" si="25"/>
        <v>824093.40000000014</v>
      </c>
      <c r="D31" s="23">
        <f t="shared" si="26"/>
        <v>1783957.4000000001</v>
      </c>
      <c r="E31" s="23">
        <f t="shared" si="27"/>
        <v>33659.573584905665</v>
      </c>
      <c r="F31" s="23">
        <f t="shared" si="28"/>
        <v>1077998.3800000001</v>
      </c>
      <c r="G31" s="23">
        <f t="shared" si="29"/>
        <v>577529.02</v>
      </c>
      <c r="H31" s="23">
        <f t="shared" si="30"/>
        <v>0</v>
      </c>
      <c r="I31" s="23">
        <f t="shared" si="31"/>
        <v>128430</v>
      </c>
      <c r="J31" s="23">
        <f t="shared" si="32"/>
        <v>2423.2075471698113</v>
      </c>
      <c r="K31" s="23">
        <f t="shared" si="33"/>
        <v>128430</v>
      </c>
      <c r="L31" s="23">
        <f t="shared" si="34"/>
        <v>0</v>
      </c>
      <c r="M31" s="23">
        <f t="shared" si="35"/>
        <v>577529.02</v>
      </c>
      <c r="N31" s="23">
        <f t="shared" si="36"/>
        <v>20339.592075471701</v>
      </c>
      <c r="O31" s="23">
        <f t="shared" si="37"/>
        <v>224292.16</v>
      </c>
      <c r="P31" s="23">
        <f t="shared" si="38"/>
        <v>244913.46</v>
      </c>
      <c r="Q31" s="23">
        <f t="shared" si="39"/>
        <v>419059.95</v>
      </c>
      <c r="R31" s="23">
        <f t="shared" si="40"/>
        <v>1039348.3800000001</v>
      </c>
      <c r="S31" s="23">
        <f t="shared" si="41"/>
        <v>19610.346792452834</v>
      </c>
      <c r="T31" s="23">
        <f t="shared" si="42"/>
        <v>38650</v>
      </c>
      <c r="U31" s="7">
        <f t="shared" si="43"/>
        <v>3.5853486162010742E-2</v>
      </c>
      <c r="V31" s="23">
        <f t="shared" si="44"/>
        <v>37500</v>
      </c>
      <c r="W31" s="23">
        <f t="shared" si="45"/>
        <v>1100</v>
      </c>
      <c r="X31" s="23">
        <f t="shared" si="46"/>
        <v>0</v>
      </c>
      <c r="Y31" s="23">
        <f t="shared" si="47"/>
        <v>50</v>
      </c>
      <c r="Z31" s="23">
        <f t="shared" si="48"/>
        <v>4885.13</v>
      </c>
      <c r="AA31" s="23">
        <f t="shared" si="49"/>
        <v>146197.68</v>
      </c>
      <c r="AB31" s="23">
        <f t="shared" si="50"/>
        <v>959864</v>
      </c>
      <c r="AC31" s="23">
        <f t="shared" si="51"/>
        <v>18110.641509433961</v>
      </c>
      <c r="AD31" s="23">
        <f t="shared" si="52"/>
        <v>959864</v>
      </c>
      <c r="AE31" s="23">
        <f t="shared" si="53"/>
        <v>18110.641509433961</v>
      </c>
      <c r="AF31" s="23">
        <f t="shared" si="54"/>
        <v>314223</v>
      </c>
      <c r="AG31" s="23">
        <f t="shared" si="55"/>
        <v>5928.7358490566039</v>
      </c>
      <c r="AH31" s="23">
        <f t="shared" si="56"/>
        <v>566849</v>
      </c>
      <c r="AI31" s="23">
        <f t="shared" si="57"/>
        <v>0</v>
      </c>
      <c r="AJ31" s="23">
        <f t="shared" si="58"/>
        <v>78792</v>
      </c>
      <c r="AK31" s="23">
        <f t="shared" si="59"/>
        <v>0</v>
      </c>
      <c r="AL31" s="23">
        <f t="shared" si="60"/>
        <v>0</v>
      </c>
      <c r="AM31" s="23">
        <f t="shared" si="61"/>
        <v>0</v>
      </c>
      <c r="AN31" s="23">
        <f t="shared" si="62"/>
        <v>0</v>
      </c>
      <c r="AO31" s="2">
        <v>201056.58</v>
      </c>
      <c r="AP31" s="2">
        <v>4693.63</v>
      </c>
      <c r="AQ31" s="2">
        <v>18541.95</v>
      </c>
      <c r="AR31" s="2" t="s">
        <v>1</v>
      </c>
      <c r="AS31" s="2">
        <v>170243.46</v>
      </c>
      <c r="AT31" s="2">
        <v>74670</v>
      </c>
      <c r="AU31" s="2" t="s">
        <v>1</v>
      </c>
      <c r="AV31" s="2">
        <v>419059.95</v>
      </c>
      <c r="AW31" s="2" t="s">
        <v>1</v>
      </c>
      <c r="AX31" s="2" t="s">
        <v>1</v>
      </c>
      <c r="AY31" s="2" t="s">
        <v>1</v>
      </c>
      <c r="AZ31" s="2" t="s">
        <v>1</v>
      </c>
      <c r="BA31" s="2" t="s">
        <v>1</v>
      </c>
      <c r="BB31" s="2" t="s">
        <v>1</v>
      </c>
      <c r="BC31" s="2">
        <v>37500</v>
      </c>
      <c r="BD31" s="2" t="s">
        <v>1</v>
      </c>
      <c r="BE31" s="2" t="s">
        <v>1</v>
      </c>
      <c r="BF31" s="2">
        <v>1100</v>
      </c>
      <c r="BG31" s="2" t="s">
        <v>1</v>
      </c>
      <c r="BH31" s="2" t="s">
        <v>1</v>
      </c>
      <c r="BI31" s="2" t="s">
        <v>1</v>
      </c>
      <c r="BJ31" s="2" t="s">
        <v>1</v>
      </c>
      <c r="BK31" s="2" t="s">
        <v>1</v>
      </c>
      <c r="BL31" s="2" t="s">
        <v>1</v>
      </c>
      <c r="BM31" s="2" t="s">
        <v>1</v>
      </c>
      <c r="BN31" s="2" t="s">
        <v>1</v>
      </c>
      <c r="BO31" s="2" t="s">
        <v>1</v>
      </c>
      <c r="BP31" s="2">
        <v>50</v>
      </c>
      <c r="BQ31" s="2" t="s">
        <v>1</v>
      </c>
      <c r="BR31" s="2">
        <v>4885.13</v>
      </c>
      <c r="BS31" s="2" t="s">
        <v>1</v>
      </c>
      <c r="BT31" s="2">
        <v>146197.68</v>
      </c>
      <c r="BU31" s="2" t="s">
        <v>1</v>
      </c>
      <c r="BV31" s="2">
        <v>548726.63</v>
      </c>
      <c r="BW31" s="2">
        <v>0</v>
      </c>
      <c r="BX31" s="2" t="s">
        <v>1</v>
      </c>
      <c r="BY31" s="2" t="s">
        <v>1</v>
      </c>
      <c r="BZ31" s="2" t="s">
        <v>1</v>
      </c>
      <c r="CA31" s="2" t="s">
        <v>1</v>
      </c>
      <c r="CB31" s="2" t="s">
        <v>1</v>
      </c>
      <c r="CC31" s="2">
        <v>28464</v>
      </c>
      <c r="CD31" s="2" t="s">
        <v>1</v>
      </c>
      <c r="CE31" s="2" t="s">
        <v>1</v>
      </c>
      <c r="CF31" s="2" t="s">
        <v>1</v>
      </c>
      <c r="CG31" s="2">
        <v>338.39</v>
      </c>
      <c r="CH31" s="2" t="s">
        <v>1</v>
      </c>
      <c r="CI31" s="2" t="s">
        <v>1</v>
      </c>
      <c r="CJ31" s="2" t="s">
        <v>1</v>
      </c>
      <c r="CK31" s="2" t="s">
        <v>1</v>
      </c>
      <c r="CL31" s="2" t="s">
        <v>1</v>
      </c>
      <c r="CM31" s="2" t="s">
        <v>1</v>
      </c>
      <c r="CN31" s="2" t="s">
        <v>1</v>
      </c>
      <c r="CO31" s="2" t="s">
        <v>1</v>
      </c>
      <c r="CP31" s="2" t="s">
        <v>1</v>
      </c>
      <c r="CQ31" s="2" t="s">
        <v>1</v>
      </c>
      <c r="CR31" s="2" t="s">
        <v>1</v>
      </c>
      <c r="CS31" s="2" t="s">
        <v>1</v>
      </c>
      <c r="CT31" s="2" t="s">
        <v>1</v>
      </c>
      <c r="CU31" s="2" t="s">
        <v>1</v>
      </c>
      <c r="CV31" s="2" t="s">
        <v>1</v>
      </c>
      <c r="CW31" s="2" t="s">
        <v>1</v>
      </c>
      <c r="CX31" s="2" t="s">
        <v>1</v>
      </c>
      <c r="CY31" s="2" t="s">
        <v>1</v>
      </c>
      <c r="CZ31" s="2" t="s">
        <v>1</v>
      </c>
      <c r="DA31" s="2" t="s">
        <v>1</v>
      </c>
      <c r="DB31" s="2" t="s">
        <v>1</v>
      </c>
      <c r="DC31" s="2" t="s">
        <v>1</v>
      </c>
      <c r="DD31" s="2" t="s">
        <v>1</v>
      </c>
      <c r="DE31" s="2" t="s">
        <v>1</v>
      </c>
      <c r="DF31" s="2" t="s">
        <v>1</v>
      </c>
      <c r="DG31" s="2" t="s">
        <v>1</v>
      </c>
      <c r="DH31" s="2" t="s">
        <v>1</v>
      </c>
      <c r="DI31" s="2" t="s">
        <v>1</v>
      </c>
      <c r="DJ31" s="2" t="s">
        <v>1</v>
      </c>
      <c r="DK31" s="2" t="s">
        <v>1</v>
      </c>
      <c r="DL31" s="2" t="s">
        <v>1</v>
      </c>
      <c r="DM31" s="2" t="s">
        <v>1</v>
      </c>
      <c r="DN31" s="2" t="s">
        <v>1</v>
      </c>
      <c r="DO31" s="2" t="s">
        <v>1</v>
      </c>
      <c r="DP31" s="2" t="s">
        <v>1</v>
      </c>
      <c r="DQ31" s="2" t="s">
        <v>1</v>
      </c>
      <c r="DR31" s="2" t="s">
        <v>1</v>
      </c>
      <c r="DS31" s="2" t="s">
        <v>1</v>
      </c>
      <c r="DT31" s="2">
        <v>67530</v>
      </c>
      <c r="DU31" s="2">
        <v>60900</v>
      </c>
      <c r="DV31" s="2" t="s">
        <v>1</v>
      </c>
      <c r="DW31" s="2" t="s">
        <v>1</v>
      </c>
      <c r="DX31" s="2" t="s">
        <v>1</v>
      </c>
      <c r="DY31" s="2" t="s">
        <v>1</v>
      </c>
      <c r="DZ31" s="2" t="s">
        <v>1</v>
      </c>
      <c r="EA31" s="2" t="s">
        <v>1</v>
      </c>
      <c r="EB31" s="2" t="s">
        <v>1</v>
      </c>
      <c r="EC31" s="2" t="s">
        <v>1</v>
      </c>
      <c r="ED31" s="2" t="s">
        <v>1</v>
      </c>
      <c r="EE31" s="2" t="s">
        <v>1</v>
      </c>
      <c r="EF31" s="2" t="s">
        <v>1</v>
      </c>
      <c r="EG31" s="2" t="s">
        <v>1</v>
      </c>
      <c r="EH31" s="2" t="s">
        <v>1</v>
      </c>
      <c r="EI31" s="2" t="s">
        <v>1</v>
      </c>
      <c r="EJ31" s="2" t="s">
        <v>1</v>
      </c>
      <c r="EK31" s="2" t="s">
        <v>1</v>
      </c>
      <c r="EL31" s="2" t="s">
        <v>1</v>
      </c>
      <c r="EM31" s="2" t="s">
        <v>1</v>
      </c>
      <c r="EN31" s="2" t="s">
        <v>1</v>
      </c>
      <c r="EO31" s="2" t="s">
        <v>1</v>
      </c>
      <c r="EP31" s="2" t="s">
        <v>1</v>
      </c>
      <c r="EQ31" s="2">
        <v>107525</v>
      </c>
      <c r="ER31" s="2">
        <v>196243</v>
      </c>
      <c r="ES31" s="2" t="s">
        <v>1</v>
      </c>
      <c r="ET31" s="2" t="s">
        <v>1</v>
      </c>
      <c r="EU31" s="2" t="s">
        <v>1</v>
      </c>
      <c r="EV31" s="2" t="s">
        <v>1</v>
      </c>
      <c r="EW31" s="2" t="s">
        <v>1</v>
      </c>
      <c r="EX31" s="2">
        <v>10455</v>
      </c>
      <c r="EY31" s="2">
        <v>0</v>
      </c>
      <c r="EZ31" s="2" t="s">
        <v>1</v>
      </c>
      <c r="FA31" s="2" t="s">
        <v>1</v>
      </c>
      <c r="FB31" s="2" t="s">
        <v>1</v>
      </c>
      <c r="FC31" s="2" t="s">
        <v>1</v>
      </c>
      <c r="FD31" s="2" t="s">
        <v>1</v>
      </c>
      <c r="FE31" s="2" t="s">
        <v>1</v>
      </c>
      <c r="FF31" s="2" t="s">
        <v>1</v>
      </c>
      <c r="FG31" s="2" t="s">
        <v>1</v>
      </c>
      <c r="FH31" s="2" t="s">
        <v>1</v>
      </c>
      <c r="FI31" s="2" t="s">
        <v>1</v>
      </c>
      <c r="FJ31" s="2" t="s">
        <v>1</v>
      </c>
      <c r="FK31" s="2">
        <v>1390</v>
      </c>
      <c r="FL31" s="2">
        <v>33374.9</v>
      </c>
      <c r="FM31" s="2" t="s">
        <v>1</v>
      </c>
      <c r="FN31" s="2">
        <v>23586</v>
      </c>
      <c r="FO31" s="2" t="s">
        <v>1</v>
      </c>
      <c r="FP31" s="2" t="s">
        <v>1</v>
      </c>
      <c r="FQ31" s="2" t="s">
        <v>1</v>
      </c>
      <c r="FR31" s="2" t="s">
        <v>1</v>
      </c>
      <c r="FS31" s="2" t="s">
        <v>1</v>
      </c>
      <c r="FT31" s="2" t="s">
        <v>1</v>
      </c>
      <c r="FU31" s="2" t="s">
        <v>1</v>
      </c>
      <c r="FV31" s="2" t="s">
        <v>1</v>
      </c>
      <c r="FW31" s="2">
        <v>37145</v>
      </c>
      <c r="FX31" s="2" t="s">
        <v>1</v>
      </c>
      <c r="FY31" s="2">
        <v>11245</v>
      </c>
      <c r="FZ31" s="2" t="s">
        <v>1</v>
      </c>
      <c r="GA31" s="2">
        <v>9702</v>
      </c>
      <c r="GB31" s="2">
        <v>1697</v>
      </c>
      <c r="GC31" s="2">
        <v>18460.2</v>
      </c>
      <c r="GD31" s="2">
        <v>9303.2000000000007</v>
      </c>
      <c r="GE31" s="2" t="s">
        <v>1</v>
      </c>
      <c r="GF31" s="2" t="s">
        <v>1</v>
      </c>
      <c r="GG31" s="2">
        <v>7887</v>
      </c>
      <c r="GH31" s="2">
        <v>0</v>
      </c>
      <c r="GI31" s="2" t="s">
        <v>1</v>
      </c>
      <c r="GJ31" s="2">
        <v>354480.7</v>
      </c>
      <c r="GK31" s="2">
        <v>45302</v>
      </c>
      <c r="GL31" s="2" t="s">
        <v>1</v>
      </c>
      <c r="GM31" s="2">
        <v>2453</v>
      </c>
      <c r="GN31" s="2">
        <v>5361</v>
      </c>
      <c r="GO31" s="2" t="s">
        <v>1</v>
      </c>
      <c r="GP31" s="2" t="s">
        <v>1</v>
      </c>
      <c r="GQ31" s="2" t="s">
        <v>1</v>
      </c>
      <c r="GR31" s="2" t="s">
        <v>1</v>
      </c>
      <c r="GS31" s="2" t="s">
        <v>1</v>
      </c>
      <c r="GT31" s="2" t="s">
        <v>1</v>
      </c>
      <c r="GU31" s="2" t="s">
        <v>1</v>
      </c>
      <c r="GV31" s="2" t="s">
        <v>1</v>
      </c>
      <c r="GW31" s="2" t="s">
        <v>1</v>
      </c>
      <c r="GX31" s="2">
        <v>0</v>
      </c>
      <c r="GY31" s="2">
        <v>5462</v>
      </c>
      <c r="GZ31" s="2" t="s">
        <v>1</v>
      </c>
      <c r="HA31" s="2" t="s">
        <v>1</v>
      </c>
      <c r="HB31" s="2" t="s">
        <v>1</v>
      </c>
      <c r="HC31" s="2" t="s">
        <v>1</v>
      </c>
      <c r="HD31" s="2" t="s">
        <v>1</v>
      </c>
      <c r="HE31" s="2" t="s">
        <v>1</v>
      </c>
      <c r="HF31" s="2" t="s">
        <v>1</v>
      </c>
      <c r="HG31" s="2" t="s">
        <v>1</v>
      </c>
      <c r="HH31" s="2" t="s">
        <v>1</v>
      </c>
      <c r="HI31" s="2" t="s">
        <v>1</v>
      </c>
      <c r="HJ31" s="2" t="s">
        <v>1</v>
      </c>
      <c r="HK31" s="2" t="s">
        <v>1</v>
      </c>
      <c r="HL31" s="2" t="s">
        <v>1</v>
      </c>
      <c r="HM31" s="2" t="s">
        <v>1</v>
      </c>
      <c r="HN31" s="2" t="s">
        <v>1</v>
      </c>
      <c r="HO31" s="2" t="s">
        <v>1</v>
      </c>
      <c r="HP31" s="2" t="s">
        <v>1</v>
      </c>
      <c r="HQ31" s="2" t="s">
        <v>1</v>
      </c>
      <c r="HR31" s="2">
        <v>572</v>
      </c>
      <c r="HS31" s="2" t="s">
        <v>1</v>
      </c>
      <c r="HT31" s="2">
        <v>795</v>
      </c>
      <c r="HU31" s="2" t="s">
        <v>1</v>
      </c>
      <c r="HV31" s="2" t="s">
        <v>1</v>
      </c>
      <c r="HW31" s="2" t="s">
        <v>1</v>
      </c>
      <c r="HX31" s="2" t="s">
        <v>1</v>
      </c>
      <c r="HY31" s="2" t="s">
        <v>1</v>
      </c>
      <c r="HZ31" s="2" t="s">
        <v>1</v>
      </c>
      <c r="IA31" s="2" t="s">
        <v>1</v>
      </c>
      <c r="IB31" s="2" t="s">
        <v>1</v>
      </c>
      <c r="IC31" s="2" t="s">
        <v>1</v>
      </c>
      <c r="ID31" s="2">
        <v>0</v>
      </c>
      <c r="IE31" s="2" t="s">
        <v>1</v>
      </c>
      <c r="IF31" s="2">
        <v>2755</v>
      </c>
      <c r="IG31" s="2">
        <v>74670</v>
      </c>
      <c r="IH31" s="2" t="s">
        <v>1</v>
      </c>
      <c r="II31" s="2" t="s">
        <v>1</v>
      </c>
      <c r="IJ31" s="2" t="s">
        <v>1</v>
      </c>
      <c r="IK31" s="2" t="s">
        <v>1</v>
      </c>
      <c r="IL31" s="2" t="s">
        <v>1</v>
      </c>
      <c r="IM31" s="2" t="s">
        <v>1</v>
      </c>
      <c r="IN31" s="2" t="s">
        <v>1</v>
      </c>
      <c r="IO31" s="2" t="s">
        <v>1</v>
      </c>
      <c r="IP31" s="2" t="s">
        <v>1</v>
      </c>
      <c r="IQ31" s="2" t="s">
        <v>1</v>
      </c>
      <c r="IR31" s="2" t="s">
        <v>1</v>
      </c>
      <c r="IS31" s="2" t="s">
        <v>1</v>
      </c>
      <c r="IT31" s="2" t="s">
        <v>1</v>
      </c>
      <c r="IU31" s="2" t="s">
        <v>1</v>
      </c>
      <c r="IV31" s="2" t="s">
        <v>1</v>
      </c>
      <c r="IW31" s="2" t="s">
        <v>1</v>
      </c>
      <c r="IX31" s="2" t="s">
        <v>1</v>
      </c>
      <c r="IY31" s="2" t="s">
        <v>1</v>
      </c>
      <c r="IZ31" s="2" t="s">
        <v>1</v>
      </c>
      <c r="JA31" s="2" t="s">
        <v>1</v>
      </c>
      <c r="JB31" s="2" t="s">
        <v>1</v>
      </c>
      <c r="JC31" s="2" t="s">
        <v>1</v>
      </c>
      <c r="JD31" s="2" t="s">
        <v>1</v>
      </c>
      <c r="JE31" s="2" t="s">
        <v>1</v>
      </c>
      <c r="JF31" s="2" t="s">
        <v>1</v>
      </c>
      <c r="JG31" s="2" t="s">
        <v>1</v>
      </c>
      <c r="JH31" s="2" t="s">
        <v>1</v>
      </c>
      <c r="JI31" s="2" t="s">
        <v>1</v>
      </c>
      <c r="JJ31" s="2" t="s">
        <v>1</v>
      </c>
      <c r="JK31" s="2" t="s">
        <v>1</v>
      </c>
      <c r="JL31" s="2" t="s">
        <v>1</v>
      </c>
      <c r="JM31" s="2" t="s">
        <v>1</v>
      </c>
      <c r="JN31" s="2" t="s">
        <v>1</v>
      </c>
      <c r="JO31" s="2" t="s">
        <v>1</v>
      </c>
      <c r="JP31" s="2" t="s">
        <v>1</v>
      </c>
      <c r="JQ31" s="2" t="s">
        <v>1</v>
      </c>
      <c r="JR31" s="2" t="s">
        <v>1</v>
      </c>
      <c r="JS31" s="2" t="s">
        <v>1</v>
      </c>
      <c r="JT31" s="2" t="s">
        <v>1</v>
      </c>
      <c r="JU31" s="2" t="s">
        <v>1</v>
      </c>
      <c r="JV31" s="2" t="s">
        <v>1</v>
      </c>
      <c r="JW31" s="2" t="s">
        <v>1</v>
      </c>
      <c r="JX31" s="2" t="s">
        <v>1</v>
      </c>
      <c r="JY31" s="2" t="s">
        <v>1</v>
      </c>
      <c r="JZ31" s="2" t="s">
        <v>1</v>
      </c>
      <c r="KA31" s="2" t="s">
        <v>1</v>
      </c>
      <c r="KB31" s="2" t="s">
        <v>1</v>
      </c>
      <c r="KC31" s="2" t="s">
        <v>1</v>
      </c>
      <c r="KD31" s="2" t="s">
        <v>1</v>
      </c>
      <c r="KE31" s="2" t="s">
        <v>1</v>
      </c>
      <c r="KF31" s="2" t="s">
        <v>1</v>
      </c>
      <c r="KG31" s="2">
        <v>0</v>
      </c>
      <c r="KH31" s="2" t="s">
        <v>1</v>
      </c>
      <c r="KI31" s="2" t="s">
        <v>1</v>
      </c>
      <c r="KJ31" s="2" t="s">
        <v>1</v>
      </c>
      <c r="KK31" s="2" t="s">
        <v>1</v>
      </c>
      <c r="KL31" s="2" t="s">
        <v>1</v>
      </c>
      <c r="KM31" s="2" t="s">
        <v>1</v>
      </c>
      <c r="KN31" s="2" t="s">
        <v>1</v>
      </c>
      <c r="KO31" s="2" t="s">
        <v>1</v>
      </c>
      <c r="KP31" s="2" t="s">
        <v>1</v>
      </c>
      <c r="KQ31" s="2" t="s">
        <v>1</v>
      </c>
      <c r="KR31" s="2" t="s">
        <v>1</v>
      </c>
      <c r="KS31" s="2" t="s">
        <v>1</v>
      </c>
    </row>
    <row r="32" spans="1:305" x14ac:dyDescent="0.3">
      <c r="A32" s="2" t="s">
        <v>23</v>
      </c>
      <c r="B32" s="2">
        <v>159</v>
      </c>
      <c r="C32" s="23">
        <f t="shared" si="25"/>
        <v>644128.60000000056</v>
      </c>
      <c r="D32" s="23">
        <f t="shared" si="26"/>
        <v>5079161.1400000006</v>
      </c>
      <c r="E32" s="23">
        <f t="shared" si="27"/>
        <v>31944.409685534596</v>
      </c>
      <c r="F32" s="23">
        <f t="shared" si="28"/>
        <v>2553545.14</v>
      </c>
      <c r="G32" s="23">
        <f t="shared" si="29"/>
        <v>1668970</v>
      </c>
      <c r="H32" s="23">
        <f t="shared" si="30"/>
        <v>7900</v>
      </c>
      <c r="I32" s="23">
        <f t="shared" si="31"/>
        <v>848746</v>
      </c>
      <c r="J32" s="23">
        <f t="shared" si="32"/>
        <v>5338.0251572327043</v>
      </c>
      <c r="K32" s="23">
        <f t="shared" si="33"/>
        <v>848746</v>
      </c>
      <c r="L32" s="23">
        <f t="shared" si="34"/>
        <v>0</v>
      </c>
      <c r="M32" s="23">
        <f t="shared" si="35"/>
        <v>1665870</v>
      </c>
      <c r="N32" s="23">
        <f t="shared" si="36"/>
        <v>16060.032327044026</v>
      </c>
      <c r="O32" s="23">
        <f t="shared" si="37"/>
        <v>581378.64999999991</v>
      </c>
      <c r="P32" s="23">
        <f t="shared" si="38"/>
        <v>634340.69999999995</v>
      </c>
      <c r="Q32" s="23">
        <f t="shared" si="39"/>
        <v>1063916.6499999999</v>
      </c>
      <c r="R32" s="23">
        <f t="shared" si="40"/>
        <v>2469110.14</v>
      </c>
      <c r="S32" s="23">
        <f t="shared" si="41"/>
        <v>15528.994591194969</v>
      </c>
      <c r="T32" s="23">
        <f t="shared" si="42"/>
        <v>84435</v>
      </c>
      <c r="U32" s="7">
        <f t="shared" si="43"/>
        <v>3.3065794952032844E-2</v>
      </c>
      <c r="V32" s="23">
        <f t="shared" si="44"/>
        <v>0</v>
      </c>
      <c r="W32" s="23">
        <f t="shared" si="45"/>
        <v>84275</v>
      </c>
      <c r="X32" s="23">
        <f t="shared" si="46"/>
        <v>0</v>
      </c>
      <c r="Y32" s="23">
        <f t="shared" si="47"/>
        <v>160</v>
      </c>
      <c r="Z32" s="23">
        <f t="shared" si="48"/>
        <v>12393.199999999999</v>
      </c>
      <c r="AA32" s="23">
        <f t="shared" si="49"/>
        <v>177080.94</v>
      </c>
      <c r="AB32" s="23">
        <f t="shared" si="50"/>
        <v>4435032.54</v>
      </c>
      <c r="AC32" s="23">
        <f t="shared" si="51"/>
        <v>27893.286415094339</v>
      </c>
      <c r="AD32" s="23">
        <f t="shared" si="52"/>
        <v>4119374.8400000003</v>
      </c>
      <c r="AE32" s="23">
        <f t="shared" si="53"/>
        <v>25908.01786163522</v>
      </c>
      <c r="AF32" s="23">
        <f t="shared" si="54"/>
        <v>1217118</v>
      </c>
      <c r="AG32" s="23">
        <f t="shared" si="55"/>
        <v>7654.8301886792451</v>
      </c>
      <c r="AH32" s="23">
        <f t="shared" si="56"/>
        <v>2485719.84</v>
      </c>
      <c r="AI32" s="23">
        <f t="shared" si="57"/>
        <v>7414</v>
      </c>
      <c r="AJ32" s="23">
        <f t="shared" si="58"/>
        <v>409123</v>
      </c>
      <c r="AK32" s="23">
        <f t="shared" si="59"/>
        <v>315657.7</v>
      </c>
      <c r="AL32" s="23">
        <f t="shared" si="60"/>
        <v>1985.2685534591196</v>
      </c>
      <c r="AM32" s="23">
        <f t="shared" si="61"/>
        <v>108359.7</v>
      </c>
      <c r="AN32" s="23">
        <f t="shared" si="62"/>
        <v>207298</v>
      </c>
      <c r="AO32" s="2">
        <v>522403.97</v>
      </c>
      <c r="AP32" s="2">
        <v>11916.12</v>
      </c>
      <c r="AQ32" s="2">
        <v>47058.559999999998</v>
      </c>
      <c r="AR32" s="2" t="s">
        <v>1</v>
      </c>
      <c r="AS32" s="2">
        <v>431990.7</v>
      </c>
      <c r="AT32" s="2">
        <v>202350</v>
      </c>
      <c r="AU32" s="2" t="s">
        <v>1</v>
      </c>
      <c r="AV32" s="2">
        <v>1063916.6499999999</v>
      </c>
      <c r="AW32" s="2" t="s">
        <v>1</v>
      </c>
      <c r="AX32" s="2" t="s">
        <v>1</v>
      </c>
      <c r="AY32" s="2" t="s">
        <v>1</v>
      </c>
      <c r="AZ32" s="2" t="s">
        <v>1</v>
      </c>
      <c r="BA32" s="2" t="s">
        <v>1</v>
      </c>
      <c r="BB32" s="2" t="s">
        <v>1</v>
      </c>
      <c r="BC32" s="2" t="s">
        <v>1</v>
      </c>
      <c r="BD32" s="2" t="s">
        <v>1</v>
      </c>
      <c r="BE32" s="2">
        <v>82325</v>
      </c>
      <c r="BF32" s="2">
        <v>1950</v>
      </c>
      <c r="BG32" s="2" t="s">
        <v>1</v>
      </c>
      <c r="BH32" s="2" t="s">
        <v>1</v>
      </c>
      <c r="BI32" s="2" t="s">
        <v>1</v>
      </c>
      <c r="BJ32" s="2" t="s">
        <v>1</v>
      </c>
      <c r="BK32" s="2" t="s">
        <v>1</v>
      </c>
      <c r="BL32" s="2" t="s">
        <v>1</v>
      </c>
      <c r="BM32" s="2" t="s">
        <v>1</v>
      </c>
      <c r="BN32" s="2" t="s">
        <v>1</v>
      </c>
      <c r="BO32" s="2" t="s">
        <v>1</v>
      </c>
      <c r="BP32" s="2">
        <v>160</v>
      </c>
      <c r="BQ32" s="2">
        <v>12385.14</v>
      </c>
      <c r="BR32" s="2">
        <v>8.06</v>
      </c>
      <c r="BS32" s="2" t="s">
        <v>1</v>
      </c>
      <c r="BT32" s="2">
        <v>177080.94</v>
      </c>
      <c r="BU32" s="2" t="s">
        <v>1</v>
      </c>
      <c r="BV32" s="2">
        <v>1556501</v>
      </c>
      <c r="BW32" s="2" t="s">
        <v>1</v>
      </c>
      <c r="BX32" s="2">
        <v>6798</v>
      </c>
      <c r="BY32" s="2" t="s">
        <v>1</v>
      </c>
      <c r="BZ32" s="2" t="s">
        <v>1</v>
      </c>
      <c r="CA32" s="2" t="s">
        <v>1</v>
      </c>
      <c r="CB32" s="2" t="s">
        <v>1</v>
      </c>
      <c r="CC32" s="2">
        <v>40421</v>
      </c>
      <c r="CD32" s="2">
        <v>62150</v>
      </c>
      <c r="CE32" s="2" t="s">
        <v>1</v>
      </c>
      <c r="CF32" s="2" t="s">
        <v>1</v>
      </c>
      <c r="CG32" s="2">
        <v>0</v>
      </c>
      <c r="CH32" s="2" t="s">
        <v>1</v>
      </c>
      <c r="CI32" s="2" t="s">
        <v>1</v>
      </c>
      <c r="CJ32" s="2" t="s">
        <v>1</v>
      </c>
      <c r="CK32" s="2" t="s">
        <v>1</v>
      </c>
      <c r="CL32" s="2" t="s">
        <v>1</v>
      </c>
      <c r="CM32" s="2" t="s">
        <v>1</v>
      </c>
      <c r="CN32" s="2" t="s">
        <v>1</v>
      </c>
      <c r="CO32" s="2" t="s">
        <v>1</v>
      </c>
      <c r="CP32" s="2" t="s">
        <v>1</v>
      </c>
      <c r="CQ32" s="2" t="s">
        <v>1</v>
      </c>
      <c r="CR32" s="2" t="s">
        <v>1</v>
      </c>
      <c r="CS32" s="2" t="s">
        <v>1</v>
      </c>
      <c r="CT32" s="2" t="s">
        <v>1</v>
      </c>
      <c r="CU32" s="2" t="s">
        <v>1</v>
      </c>
      <c r="CV32" s="2">
        <v>2200</v>
      </c>
      <c r="CW32" s="2" t="s">
        <v>1</v>
      </c>
      <c r="CX32" s="2">
        <v>900</v>
      </c>
      <c r="CY32" s="2" t="s">
        <v>1</v>
      </c>
      <c r="CZ32" s="2" t="s">
        <v>1</v>
      </c>
      <c r="DA32" s="2" t="s">
        <v>1</v>
      </c>
      <c r="DB32" s="2" t="s">
        <v>1</v>
      </c>
      <c r="DC32" s="2" t="s">
        <v>1</v>
      </c>
      <c r="DD32" s="2" t="s">
        <v>1</v>
      </c>
      <c r="DE32" s="2" t="s">
        <v>1</v>
      </c>
      <c r="DF32" s="2" t="s">
        <v>1</v>
      </c>
      <c r="DG32" s="2" t="s">
        <v>1</v>
      </c>
      <c r="DH32" s="2" t="s">
        <v>1</v>
      </c>
      <c r="DI32" s="2" t="s">
        <v>1</v>
      </c>
      <c r="DJ32" s="2">
        <v>7900</v>
      </c>
      <c r="DK32" s="2" t="s">
        <v>1</v>
      </c>
      <c r="DL32" s="2" t="s">
        <v>1</v>
      </c>
      <c r="DM32" s="2" t="s">
        <v>1</v>
      </c>
      <c r="DN32" s="2" t="s">
        <v>1</v>
      </c>
      <c r="DO32" s="2" t="s">
        <v>1</v>
      </c>
      <c r="DP32" s="2" t="s">
        <v>1</v>
      </c>
      <c r="DQ32" s="2" t="s">
        <v>1</v>
      </c>
      <c r="DR32" s="2" t="s">
        <v>1</v>
      </c>
      <c r="DS32" s="2" t="s">
        <v>1</v>
      </c>
      <c r="DT32" s="2">
        <v>67530</v>
      </c>
      <c r="DU32" s="2">
        <v>60900</v>
      </c>
      <c r="DV32" s="2" t="s">
        <v>1</v>
      </c>
      <c r="DW32" s="2">
        <v>260316</v>
      </c>
      <c r="DX32" s="2" t="s">
        <v>1</v>
      </c>
      <c r="DY32" s="2" t="s">
        <v>1</v>
      </c>
      <c r="DZ32" s="2">
        <v>460000</v>
      </c>
      <c r="EA32" s="2" t="s">
        <v>1</v>
      </c>
      <c r="EB32" s="2" t="s">
        <v>1</v>
      </c>
      <c r="EC32" s="2" t="s">
        <v>1</v>
      </c>
      <c r="ED32" s="2" t="s">
        <v>1</v>
      </c>
      <c r="EE32" s="2" t="s">
        <v>1</v>
      </c>
      <c r="EF32" s="2" t="s">
        <v>1</v>
      </c>
      <c r="EG32" s="2" t="s">
        <v>1</v>
      </c>
      <c r="EH32" s="2" t="s">
        <v>1</v>
      </c>
      <c r="EI32" s="2" t="s">
        <v>1</v>
      </c>
      <c r="EJ32" s="2" t="s">
        <v>1</v>
      </c>
      <c r="EK32" s="2" t="s">
        <v>1</v>
      </c>
      <c r="EL32" s="2" t="s">
        <v>1</v>
      </c>
      <c r="EM32" s="2" t="s">
        <v>1</v>
      </c>
      <c r="EN32" s="2" t="s">
        <v>1</v>
      </c>
      <c r="EO32" s="2">
        <v>498244</v>
      </c>
      <c r="EP32" s="2" t="s">
        <v>1</v>
      </c>
      <c r="EQ32" s="2">
        <v>46935</v>
      </c>
      <c r="ER32" s="2">
        <v>469943</v>
      </c>
      <c r="ES32" s="2" t="s">
        <v>1</v>
      </c>
      <c r="ET32" s="2" t="s">
        <v>1</v>
      </c>
      <c r="EU32" s="2" t="s">
        <v>1</v>
      </c>
      <c r="EV32" s="2" t="s">
        <v>1</v>
      </c>
      <c r="EW32" s="2">
        <v>123217</v>
      </c>
      <c r="EX32" s="2">
        <v>77264</v>
      </c>
      <c r="EY32" s="2">
        <v>1515</v>
      </c>
      <c r="EZ32" s="2" t="s">
        <v>1</v>
      </c>
      <c r="FA32" s="2" t="s">
        <v>1</v>
      </c>
      <c r="FB32" s="2" t="s">
        <v>1</v>
      </c>
      <c r="FC32" s="2" t="s">
        <v>1</v>
      </c>
      <c r="FD32" s="2" t="s">
        <v>1</v>
      </c>
      <c r="FE32" s="2" t="s">
        <v>1</v>
      </c>
      <c r="FF32" s="2">
        <v>350</v>
      </c>
      <c r="FG32" s="2">
        <v>1191</v>
      </c>
      <c r="FH32" s="2" t="s">
        <v>1</v>
      </c>
      <c r="FI32" s="2" t="s">
        <v>1</v>
      </c>
      <c r="FJ32" s="2" t="s">
        <v>1</v>
      </c>
      <c r="FK32" s="2">
        <v>1204</v>
      </c>
      <c r="FL32" s="2">
        <v>47673</v>
      </c>
      <c r="FM32" s="2" t="s">
        <v>1</v>
      </c>
      <c r="FN32" s="2">
        <v>140201.26999999999</v>
      </c>
      <c r="FO32" s="2" t="s">
        <v>1</v>
      </c>
      <c r="FP32" s="2" t="s">
        <v>1</v>
      </c>
      <c r="FQ32" s="2" t="s">
        <v>1</v>
      </c>
      <c r="FR32" s="2" t="s">
        <v>1</v>
      </c>
      <c r="FS32" s="2" t="s">
        <v>1</v>
      </c>
      <c r="FT32" s="2">
        <v>180582</v>
      </c>
      <c r="FU32" s="2" t="s">
        <v>1</v>
      </c>
      <c r="FV32" s="2" t="s">
        <v>1</v>
      </c>
      <c r="FW32" s="2">
        <v>52857</v>
      </c>
      <c r="FX32" s="2" t="s">
        <v>1</v>
      </c>
      <c r="FY32" s="2">
        <v>7667</v>
      </c>
      <c r="FZ32" s="2" t="s">
        <v>1</v>
      </c>
      <c r="GA32" s="2" t="s">
        <v>1</v>
      </c>
      <c r="GB32" s="2">
        <v>3307.38</v>
      </c>
      <c r="GC32" s="2">
        <v>16542.330000000002</v>
      </c>
      <c r="GD32" s="2">
        <v>10294.6</v>
      </c>
      <c r="GE32" s="2" t="s">
        <v>1</v>
      </c>
      <c r="GF32" s="2" t="s">
        <v>1</v>
      </c>
      <c r="GG32" s="2">
        <v>15851</v>
      </c>
      <c r="GH32" s="2">
        <v>9094</v>
      </c>
      <c r="GI32" s="2">
        <v>3485</v>
      </c>
      <c r="GJ32" s="2">
        <v>806245.2</v>
      </c>
      <c r="GK32" s="2">
        <v>1112244.1599999999</v>
      </c>
      <c r="GL32" s="2">
        <v>12585</v>
      </c>
      <c r="GM32" s="2">
        <v>9722</v>
      </c>
      <c r="GN32" s="2">
        <v>5944</v>
      </c>
      <c r="GO32" s="2" t="s">
        <v>1</v>
      </c>
      <c r="GP32" s="2" t="s">
        <v>1</v>
      </c>
      <c r="GQ32" s="2" t="s">
        <v>1</v>
      </c>
      <c r="GR32" s="2">
        <v>6823.4</v>
      </c>
      <c r="GS32" s="2" t="s">
        <v>1</v>
      </c>
      <c r="GT32" s="2">
        <v>-238</v>
      </c>
      <c r="GU32" s="2" t="s">
        <v>1</v>
      </c>
      <c r="GV32" s="2" t="s">
        <v>1</v>
      </c>
      <c r="GW32" s="2" t="s">
        <v>1</v>
      </c>
      <c r="GX32" s="2">
        <v>0</v>
      </c>
      <c r="GY32" s="2">
        <v>42094.5</v>
      </c>
      <c r="GZ32" s="2" t="s">
        <v>1</v>
      </c>
      <c r="HA32" s="2" t="s">
        <v>1</v>
      </c>
      <c r="HB32" s="2" t="s">
        <v>1</v>
      </c>
      <c r="HC32" s="2" t="s">
        <v>1</v>
      </c>
      <c r="HD32" s="2" t="s">
        <v>1</v>
      </c>
      <c r="HE32" s="2" t="s">
        <v>1</v>
      </c>
      <c r="HF32" s="2" t="s">
        <v>1</v>
      </c>
      <c r="HG32" s="2" t="s">
        <v>1</v>
      </c>
      <c r="HH32" s="2">
        <v>5414</v>
      </c>
      <c r="HI32" s="2">
        <v>2000</v>
      </c>
      <c r="HJ32" s="2" t="s">
        <v>1</v>
      </c>
      <c r="HK32" s="2" t="s">
        <v>1</v>
      </c>
      <c r="HL32" s="2" t="s">
        <v>1</v>
      </c>
      <c r="HM32" s="2" t="s">
        <v>1</v>
      </c>
      <c r="HN32" s="2" t="s">
        <v>1</v>
      </c>
      <c r="HO32" s="2" t="s">
        <v>1</v>
      </c>
      <c r="HP32" s="2" t="s">
        <v>1</v>
      </c>
      <c r="HQ32" s="2" t="s">
        <v>1</v>
      </c>
      <c r="HR32" s="2">
        <v>6952</v>
      </c>
      <c r="HS32" s="2" t="s">
        <v>1</v>
      </c>
      <c r="HT32" s="2" t="s">
        <v>1</v>
      </c>
      <c r="HU32" s="2" t="s">
        <v>1</v>
      </c>
      <c r="HV32" s="2" t="s">
        <v>1</v>
      </c>
      <c r="HW32" s="2" t="s">
        <v>1</v>
      </c>
      <c r="HX32" s="2" t="s">
        <v>1</v>
      </c>
      <c r="HY32" s="2" t="s">
        <v>1</v>
      </c>
      <c r="HZ32" s="2" t="s">
        <v>1</v>
      </c>
      <c r="IA32" s="2" t="s">
        <v>1</v>
      </c>
      <c r="IB32" s="2" t="s">
        <v>1</v>
      </c>
      <c r="IC32" s="2" t="s">
        <v>1</v>
      </c>
      <c r="ID32" s="2">
        <v>389400</v>
      </c>
      <c r="IE32" s="2" t="s">
        <v>1</v>
      </c>
      <c r="IF32" s="2">
        <v>12571</v>
      </c>
      <c r="IG32" s="2">
        <v>200</v>
      </c>
      <c r="IH32" s="2" t="s">
        <v>1</v>
      </c>
      <c r="II32" s="2" t="s">
        <v>1</v>
      </c>
      <c r="IJ32" s="2" t="s">
        <v>1</v>
      </c>
      <c r="IK32" s="2" t="s">
        <v>1</v>
      </c>
      <c r="IL32" s="2" t="s">
        <v>1</v>
      </c>
      <c r="IM32" s="2" t="s">
        <v>1</v>
      </c>
      <c r="IN32" s="2" t="s">
        <v>1</v>
      </c>
      <c r="IO32" s="2" t="s">
        <v>1</v>
      </c>
      <c r="IP32" s="2" t="s">
        <v>1</v>
      </c>
      <c r="IQ32" s="2" t="s">
        <v>1</v>
      </c>
      <c r="IR32" s="2" t="s">
        <v>1</v>
      </c>
      <c r="IS32" s="2" t="s">
        <v>1</v>
      </c>
      <c r="IT32" s="2" t="s">
        <v>1</v>
      </c>
      <c r="IU32" s="2" t="s">
        <v>1</v>
      </c>
      <c r="IV32" s="2" t="s">
        <v>1</v>
      </c>
      <c r="IW32" s="2" t="s">
        <v>1</v>
      </c>
      <c r="IX32" s="2" t="s">
        <v>1</v>
      </c>
      <c r="IY32" s="2" t="s">
        <v>1</v>
      </c>
      <c r="IZ32" s="2" t="s">
        <v>1</v>
      </c>
      <c r="JA32" s="2" t="s">
        <v>1</v>
      </c>
      <c r="JB32" s="2" t="s">
        <v>1</v>
      </c>
      <c r="JC32" s="2" t="s">
        <v>1</v>
      </c>
      <c r="JD32" s="2" t="s">
        <v>1</v>
      </c>
      <c r="JE32" s="2" t="s">
        <v>1</v>
      </c>
      <c r="JF32" s="2" t="s">
        <v>1</v>
      </c>
      <c r="JG32" s="2" t="s">
        <v>1</v>
      </c>
      <c r="JH32" s="2" t="s">
        <v>1</v>
      </c>
      <c r="JI32" s="2" t="s">
        <v>1</v>
      </c>
      <c r="JJ32" s="2">
        <v>107659.7</v>
      </c>
      <c r="JK32" s="2" t="s">
        <v>1</v>
      </c>
      <c r="JL32" s="2" t="s">
        <v>1</v>
      </c>
      <c r="JM32" s="2" t="s">
        <v>1</v>
      </c>
      <c r="JN32" s="2" t="s">
        <v>1</v>
      </c>
      <c r="JO32" s="2" t="s">
        <v>1</v>
      </c>
      <c r="JP32" s="2" t="s">
        <v>1</v>
      </c>
      <c r="JQ32" s="2">
        <v>700</v>
      </c>
      <c r="JR32" s="2" t="s">
        <v>1</v>
      </c>
      <c r="JS32" s="2" t="s">
        <v>1</v>
      </c>
      <c r="JT32" s="2" t="s">
        <v>1</v>
      </c>
      <c r="JU32" s="2" t="s">
        <v>1</v>
      </c>
      <c r="JV32" s="2" t="s">
        <v>1</v>
      </c>
      <c r="JW32" s="2" t="s">
        <v>1</v>
      </c>
      <c r="JX32" s="2" t="s">
        <v>1</v>
      </c>
      <c r="JY32" s="2" t="s">
        <v>1</v>
      </c>
      <c r="JZ32" s="2" t="s">
        <v>1</v>
      </c>
      <c r="KA32" s="2">
        <v>14500</v>
      </c>
      <c r="KB32" s="2" t="s">
        <v>1</v>
      </c>
      <c r="KC32" s="2" t="s">
        <v>1</v>
      </c>
      <c r="KD32" s="2" t="s">
        <v>1</v>
      </c>
      <c r="KE32" s="2" t="s">
        <v>1</v>
      </c>
      <c r="KF32" s="2" t="s">
        <v>1</v>
      </c>
      <c r="KG32" s="2">
        <v>192798</v>
      </c>
      <c r="KH32" s="2" t="s">
        <v>1</v>
      </c>
      <c r="KI32" s="2" t="s">
        <v>1</v>
      </c>
      <c r="KJ32" s="2" t="s">
        <v>1</v>
      </c>
      <c r="KK32" s="2" t="s">
        <v>1</v>
      </c>
      <c r="KL32" s="2" t="s">
        <v>1</v>
      </c>
      <c r="KM32" s="2" t="s">
        <v>1</v>
      </c>
      <c r="KN32" s="2" t="s">
        <v>1</v>
      </c>
      <c r="KO32" s="2" t="s">
        <v>1</v>
      </c>
      <c r="KP32" s="2" t="s">
        <v>1</v>
      </c>
      <c r="KQ32" s="2" t="s">
        <v>1</v>
      </c>
      <c r="KR32" s="2" t="s">
        <v>1</v>
      </c>
      <c r="KS32" s="2" t="s">
        <v>1</v>
      </c>
    </row>
    <row r="33" spans="1:305" x14ac:dyDescent="0.3">
      <c r="A33" s="2" t="s">
        <v>24</v>
      </c>
      <c r="B33" s="2">
        <v>112</v>
      </c>
      <c r="C33" s="23">
        <f t="shared" si="25"/>
        <v>478124.91000000015</v>
      </c>
      <c r="D33" s="23">
        <f t="shared" si="26"/>
        <v>2745635.18</v>
      </c>
      <c r="E33" s="23">
        <f t="shared" si="27"/>
        <v>24514.599821428572</v>
      </c>
      <c r="F33" s="23">
        <f t="shared" si="28"/>
        <v>1883917.7200000002</v>
      </c>
      <c r="G33" s="23">
        <f t="shared" si="29"/>
        <v>207747.46000000002</v>
      </c>
      <c r="H33" s="23">
        <f t="shared" si="30"/>
        <v>540</v>
      </c>
      <c r="I33" s="23">
        <f t="shared" si="31"/>
        <v>653430</v>
      </c>
      <c r="J33" s="23">
        <f t="shared" si="32"/>
        <v>5834.1964285714284</v>
      </c>
      <c r="K33" s="23">
        <f t="shared" si="33"/>
        <v>313430</v>
      </c>
      <c r="L33" s="23">
        <f t="shared" si="34"/>
        <v>340000</v>
      </c>
      <c r="M33" s="23">
        <f t="shared" si="35"/>
        <v>182597.96000000002</v>
      </c>
      <c r="N33" s="23">
        <f t="shared" si="36"/>
        <v>16820.693928571429</v>
      </c>
      <c r="O33" s="23">
        <f t="shared" si="37"/>
        <v>449967.20000000007</v>
      </c>
      <c r="P33" s="23">
        <f t="shared" si="38"/>
        <v>343106.39</v>
      </c>
      <c r="Q33" s="23">
        <f t="shared" si="39"/>
        <v>845967.99</v>
      </c>
      <c r="R33" s="23">
        <f t="shared" si="40"/>
        <v>1844507.7200000002</v>
      </c>
      <c r="S33" s="23">
        <f t="shared" si="41"/>
        <v>16468.818928571429</v>
      </c>
      <c r="T33" s="23">
        <f t="shared" si="42"/>
        <v>39410</v>
      </c>
      <c r="U33" s="7">
        <f t="shared" si="43"/>
        <v>2.0919172627135753E-2</v>
      </c>
      <c r="V33" s="23">
        <f t="shared" si="44"/>
        <v>38600</v>
      </c>
      <c r="W33" s="23">
        <f t="shared" si="45"/>
        <v>810</v>
      </c>
      <c r="X33" s="23">
        <f t="shared" si="46"/>
        <v>0</v>
      </c>
      <c r="Y33" s="23">
        <f t="shared" si="47"/>
        <v>0</v>
      </c>
      <c r="Z33" s="23">
        <f t="shared" si="48"/>
        <v>9838.51</v>
      </c>
      <c r="AA33" s="23">
        <f t="shared" si="49"/>
        <v>195627.63</v>
      </c>
      <c r="AB33" s="23">
        <f t="shared" si="50"/>
        <v>2267510.27</v>
      </c>
      <c r="AC33" s="23">
        <f t="shared" si="51"/>
        <v>20245.627410714285</v>
      </c>
      <c r="AD33" s="23">
        <f t="shared" si="52"/>
        <v>1021441.78</v>
      </c>
      <c r="AE33" s="23">
        <f t="shared" si="53"/>
        <v>9120.0158928571436</v>
      </c>
      <c r="AF33" s="23">
        <f t="shared" si="54"/>
        <v>324242</v>
      </c>
      <c r="AG33" s="23">
        <f t="shared" si="55"/>
        <v>2895.0178571428573</v>
      </c>
      <c r="AH33" s="23">
        <f t="shared" si="56"/>
        <v>689914.78</v>
      </c>
      <c r="AI33" s="23">
        <f t="shared" si="57"/>
        <v>0</v>
      </c>
      <c r="AJ33" s="23">
        <f t="shared" si="58"/>
        <v>7285</v>
      </c>
      <c r="AK33" s="23">
        <f t="shared" si="59"/>
        <v>1246068.49</v>
      </c>
      <c r="AL33" s="23">
        <f t="shared" si="60"/>
        <v>11125.611517857144</v>
      </c>
      <c r="AM33" s="23">
        <f t="shared" si="61"/>
        <v>1113959.49</v>
      </c>
      <c r="AN33" s="23">
        <f t="shared" si="62"/>
        <v>132109</v>
      </c>
      <c r="AO33" s="2">
        <v>403101.65</v>
      </c>
      <c r="AP33" s="2">
        <v>9474.77</v>
      </c>
      <c r="AQ33" s="2">
        <v>37390.78</v>
      </c>
      <c r="AR33" s="2" t="s">
        <v>1</v>
      </c>
      <c r="AS33" s="2">
        <v>343106.39</v>
      </c>
      <c r="AT33" s="2" t="s">
        <v>1</v>
      </c>
      <c r="AU33" s="2" t="s">
        <v>1</v>
      </c>
      <c r="AV33" s="2">
        <v>845967.99</v>
      </c>
      <c r="AW33" s="2" t="s">
        <v>1</v>
      </c>
      <c r="AX33" s="2" t="s">
        <v>1</v>
      </c>
      <c r="AY33" s="2" t="s">
        <v>1</v>
      </c>
      <c r="AZ33" s="2" t="s">
        <v>1</v>
      </c>
      <c r="BA33" s="2" t="s">
        <v>1</v>
      </c>
      <c r="BB33" s="2" t="s">
        <v>1</v>
      </c>
      <c r="BC33" s="2">
        <v>38600</v>
      </c>
      <c r="BD33" s="2" t="s">
        <v>1</v>
      </c>
      <c r="BE33" s="2" t="s">
        <v>1</v>
      </c>
      <c r="BF33" s="2">
        <v>810</v>
      </c>
      <c r="BG33" s="2" t="s">
        <v>1</v>
      </c>
      <c r="BH33" s="2" t="s">
        <v>1</v>
      </c>
      <c r="BI33" s="2" t="s">
        <v>1</v>
      </c>
      <c r="BJ33" s="2" t="s">
        <v>1</v>
      </c>
      <c r="BK33" s="2" t="s">
        <v>1</v>
      </c>
      <c r="BL33" s="2" t="s">
        <v>1</v>
      </c>
      <c r="BM33" s="2" t="s">
        <v>1</v>
      </c>
      <c r="BN33" s="2" t="s">
        <v>1</v>
      </c>
      <c r="BO33" s="2" t="s">
        <v>1</v>
      </c>
      <c r="BP33" s="2">
        <v>0</v>
      </c>
      <c r="BQ33" s="2">
        <v>7238.05</v>
      </c>
      <c r="BR33" s="2">
        <v>2600.46</v>
      </c>
      <c r="BS33" s="2" t="s">
        <v>1</v>
      </c>
      <c r="BT33" s="2">
        <v>195627.63</v>
      </c>
      <c r="BU33" s="2" t="s">
        <v>1</v>
      </c>
      <c r="BV33" s="2" t="s">
        <v>1</v>
      </c>
      <c r="BW33" s="2" t="s">
        <v>1</v>
      </c>
      <c r="BX33" s="2" t="s">
        <v>1</v>
      </c>
      <c r="BY33" s="2" t="s">
        <v>1</v>
      </c>
      <c r="BZ33" s="2" t="s">
        <v>1</v>
      </c>
      <c r="CA33" s="2" t="s">
        <v>1</v>
      </c>
      <c r="CB33" s="2" t="s">
        <v>1</v>
      </c>
      <c r="CC33" s="2">
        <v>182097.92000000001</v>
      </c>
      <c r="CD33" s="2" t="s">
        <v>1</v>
      </c>
      <c r="CE33" s="2" t="s">
        <v>1</v>
      </c>
      <c r="CF33" s="2" t="s">
        <v>1</v>
      </c>
      <c r="CG33" s="2">
        <v>500.04</v>
      </c>
      <c r="CH33" s="2" t="s">
        <v>1</v>
      </c>
      <c r="CI33" s="2" t="s">
        <v>1</v>
      </c>
      <c r="CJ33" s="2" t="s">
        <v>1</v>
      </c>
      <c r="CK33" s="2" t="s">
        <v>1</v>
      </c>
      <c r="CL33" s="2" t="s">
        <v>1</v>
      </c>
      <c r="CM33" s="2" t="s">
        <v>1</v>
      </c>
      <c r="CN33" s="2">
        <v>2500</v>
      </c>
      <c r="CO33" s="2" t="s">
        <v>1</v>
      </c>
      <c r="CP33" s="2" t="s">
        <v>1</v>
      </c>
      <c r="CQ33" s="2" t="s">
        <v>1</v>
      </c>
      <c r="CR33" s="2" t="s">
        <v>1</v>
      </c>
      <c r="CS33" s="2" t="s">
        <v>1</v>
      </c>
      <c r="CT33" s="2" t="s">
        <v>1</v>
      </c>
      <c r="CU33" s="2" t="s">
        <v>1</v>
      </c>
      <c r="CV33" s="2" t="s">
        <v>1</v>
      </c>
      <c r="CW33" s="2">
        <v>17778</v>
      </c>
      <c r="CX33" s="2">
        <v>4871.5</v>
      </c>
      <c r="CY33" s="2" t="s">
        <v>1</v>
      </c>
      <c r="CZ33" s="2" t="s">
        <v>1</v>
      </c>
      <c r="DA33" s="2" t="s">
        <v>1</v>
      </c>
      <c r="DB33" s="2" t="s">
        <v>1</v>
      </c>
      <c r="DC33" s="2" t="s">
        <v>1</v>
      </c>
      <c r="DD33" s="2" t="s">
        <v>1</v>
      </c>
      <c r="DE33" s="2" t="s">
        <v>1</v>
      </c>
      <c r="DF33" s="2" t="s">
        <v>1</v>
      </c>
      <c r="DG33" s="2" t="s">
        <v>1</v>
      </c>
      <c r="DH33" s="2" t="s">
        <v>1</v>
      </c>
      <c r="DI33" s="2" t="s">
        <v>1</v>
      </c>
      <c r="DJ33" s="2">
        <v>540</v>
      </c>
      <c r="DK33" s="2" t="s">
        <v>1</v>
      </c>
      <c r="DL33" s="2" t="s">
        <v>1</v>
      </c>
      <c r="DM33" s="2" t="s">
        <v>1</v>
      </c>
      <c r="DN33" s="2" t="s">
        <v>1</v>
      </c>
      <c r="DO33" s="2" t="s">
        <v>1</v>
      </c>
      <c r="DP33" s="2" t="s">
        <v>1</v>
      </c>
      <c r="DQ33" s="2" t="s">
        <v>1</v>
      </c>
      <c r="DR33" s="2" t="s">
        <v>1</v>
      </c>
      <c r="DS33" s="2" t="s">
        <v>1</v>
      </c>
      <c r="DT33" s="2">
        <v>67530</v>
      </c>
      <c r="DU33" s="2">
        <v>60900</v>
      </c>
      <c r="DV33" s="2" t="s">
        <v>1</v>
      </c>
      <c r="DW33" s="2" t="s">
        <v>1</v>
      </c>
      <c r="DX33" s="2" t="s">
        <v>1</v>
      </c>
      <c r="DY33" s="2" t="s">
        <v>1</v>
      </c>
      <c r="DZ33" s="2">
        <v>185000</v>
      </c>
      <c r="EA33" s="2" t="s">
        <v>1</v>
      </c>
      <c r="EB33" s="2" t="s">
        <v>1</v>
      </c>
      <c r="EC33" s="2" t="s">
        <v>1</v>
      </c>
      <c r="ED33" s="2" t="s">
        <v>1</v>
      </c>
      <c r="EE33" s="2" t="s">
        <v>1</v>
      </c>
      <c r="EF33" s="2" t="s">
        <v>1</v>
      </c>
      <c r="EG33" s="2" t="s">
        <v>1</v>
      </c>
      <c r="EH33" s="2" t="s">
        <v>1</v>
      </c>
      <c r="EI33" s="2" t="s">
        <v>1</v>
      </c>
      <c r="EJ33" s="2" t="s">
        <v>1</v>
      </c>
      <c r="EK33" s="2">
        <v>340000</v>
      </c>
      <c r="EL33" s="2" t="s">
        <v>1</v>
      </c>
      <c r="EM33" s="2" t="s">
        <v>1</v>
      </c>
      <c r="EN33" s="2" t="s">
        <v>1</v>
      </c>
      <c r="EO33" s="2" t="s">
        <v>1</v>
      </c>
      <c r="EP33" s="2" t="s">
        <v>1</v>
      </c>
      <c r="EQ33" s="2">
        <v>123380</v>
      </c>
      <c r="ER33" s="2">
        <v>184278</v>
      </c>
      <c r="ES33" s="2" t="s">
        <v>1</v>
      </c>
      <c r="ET33" s="2" t="s">
        <v>1</v>
      </c>
      <c r="EU33" s="2" t="s">
        <v>1</v>
      </c>
      <c r="EV33" s="2" t="s">
        <v>1</v>
      </c>
      <c r="EW33" s="2" t="s">
        <v>1</v>
      </c>
      <c r="EX33" s="2">
        <v>16584</v>
      </c>
      <c r="EY33" s="2" t="s">
        <v>1</v>
      </c>
      <c r="EZ33" s="2" t="s">
        <v>1</v>
      </c>
      <c r="FA33" s="2" t="s">
        <v>1</v>
      </c>
      <c r="FB33" s="2" t="s">
        <v>1</v>
      </c>
      <c r="FC33" s="2" t="s">
        <v>1</v>
      </c>
      <c r="FD33" s="2" t="s">
        <v>1</v>
      </c>
      <c r="FE33" s="2" t="s">
        <v>1</v>
      </c>
      <c r="FF33" s="2" t="s">
        <v>1</v>
      </c>
      <c r="FG33" s="2" t="s">
        <v>1</v>
      </c>
      <c r="FH33" s="2" t="s">
        <v>1</v>
      </c>
      <c r="FI33" s="2" t="s">
        <v>1</v>
      </c>
      <c r="FJ33" s="2" t="s">
        <v>1</v>
      </c>
      <c r="FK33" s="2">
        <v>2299</v>
      </c>
      <c r="FL33" s="2">
        <v>22199</v>
      </c>
      <c r="FM33" s="2" t="s">
        <v>1</v>
      </c>
      <c r="FN33" s="2">
        <v>54325</v>
      </c>
      <c r="FO33" s="2" t="s">
        <v>1</v>
      </c>
      <c r="FP33" s="2" t="s">
        <v>1</v>
      </c>
      <c r="FQ33" s="2" t="s">
        <v>1</v>
      </c>
      <c r="FR33" s="2" t="s">
        <v>1</v>
      </c>
      <c r="FS33" s="2" t="s">
        <v>1</v>
      </c>
      <c r="FT33" s="2" t="s">
        <v>1</v>
      </c>
      <c r="FU33" s="2" t="s">
        <v>1</v>
      </c>
      <c r="FV33" s="2" t="s">
        <v>1</v>
      </c>
      <c r="FW33" s="2">
        <v>57799</v>
      </c>
      <c r="FX33" s="2" t="s">
        <v>1</v>
      </c>
      <c r="FY33" s="2">
        <v>16928</v>
      </c>
      <c r="FZ33" s="2" t="s">
        <v>1</v>
      </c>
      <c r="GA33" s="2" t="s">
        <v>1</v>
      </c>
      <c r="GB33" s="2">
        <v>1066</v>
      </c>
      <c r="GC33" s="2">
        <v>17928.95</v>
      </c>
      <c r="GD33" s="2">
        <v>14441.2</v>
      </c>
      <c r="GE33" s="2">
        <v>4904</v>
      </c>
      <c r="GF33" s="2" t="s">
        <v>1</v>
      </c>
      <c r="GG33" s="2">
        <v>11397.5</v>
      </c>
      <c r="GH33" s="2">
        <v>0</v>
      </c>
      <c r="GI33" s="2">
        <v>0</v>
      </c>
      <c r="GJ33" s="2">
        <v>459834.13</v>
      </c>
      <c r="GK33" s="2">
        <v>13881</v>
      </c>
      <c r="GL33" s="2">
        <v>0</v>
      </c>
      <c r="GM33" s="2">
        <v>4536</v>
      </c>
      <c r="GN33" s="2">
        <v>3738</v>
      </c>
      <c r="GO33" s="2" t="s">
        <v>1</v>
      </c>
      <c r="GP33" s="2" t="s">
        <v>1</v>
      </c>
      <c r="GQ33" s="2" t="s">
        <v>1</v>
      </c>
      <c r="GR33" s="2">
        <v>4638</v>
      </c>
      <c r="GS33" s="2" t="s">
        <v>1</v>
      </c>
      <c r="GT33" s="2" t="s">
        <v>1</v>
      </c>
      <c r="GU33" s="2" t="s">
        <v>1</v>
      </c>
      <c r="GV33" s="2" t="s">
        <v>1</v>
      </c>
      <c r="GW33" s="2" t="s">
        <v>1</v>
      </c>
      <c r="GX33" s="2" t="s">
        <v>1</v>
      </c>
      <c r="GY33" s="2" t="s">
        <v>1</v>
      </c>
      <c r="GZ33" s="2" t="s">
        <v>1</v>
      </c>
      <c r="HA33" s="2" t="s">
        <v>1</v>
      </c>
      <c r="HB33" s="2" t="s">
        <v>1</v>
      </c>
      <c r="HC33" s="2" t="s">
        <v>1</v>
      </c>
      <c r="HD33" s="2" t="s">
        <v>1</v>
      </c>
      <c r="HE33" s="2" t="s">
        <v>1</v>
      </c>
      <c r="HF33" s="2" t="s">
        <v>1</v>
      </c>
      <c r="HG33" s="2" t="s">
        <v>1</v>
      </c>
      <c r="HH33" s="2" t="s">
        <v>1</v>
      </c>
      <c r="HI33" s="2" t="s">
        <v>1</v>
      </c>
      <c r="HJ33" s="2" t="s">
        <v>1</v>
      </c>
      <c r="HK33" s="2" t="s">
        <v>1</v>
      </c>
      <c r="HL33" s="2" t="s">
        <v>1</v>
      </c>
      <c r="HM33" s="2" t="s">
        <v>1</v>
      </c>
      <c r="HN33" s="2" t="s">
        <v>1</v>
      </c>
      <c r="HO33" s="2" t="s">
        <v>1</v>
      </c>
      <c r="HP33" s="2" t="s">
        <v>1</v>
      </c>
      <c r="HQ33" s="2" t="s">
        <v>1</v>
      </c>
      <c r="HR33" s="2">
        <v>5060</v>
      </c>
      <c r="HS33" s="2" t="s">
        <v>1</v>
      </c>
      <c r="HT33" s="2">
        <v>2225</v>
      </c>
      <c r="HU33" s="2" t="s">
        <v>1</v>
      </c>
      <c r="HV33" s="2" t="s">
        <v>1</v>
      </c>
      <c r="HW33" s="2" t="s">
        <v>1</v>
      </c>
      <c r="HX33" s="2" t="s">
        <v>1</v>
      </c>
      <c r="HY33" s="2" t="s">
        <v>1</v>
      </c>
      <c r="HZ33" s="2" t="s">
        <v>1</v>
      </c>
      <c r="IA33" s="2" t="s">
        <v>1</v>
      </c>
      <c r="IB33" s="2" t="s">
        <v>1</v>
      </c>
      <c r="IC33" s="2" t="s">
        <v>1</v>
      </c>
      <c r="ID33" s="2">
        <v>0</v>
      </c>
      <c r="IE33" s="2" t="s">
        <v>1</v>
      </c>
      <c r="IF33" s="2" t="s">
        <v>1</v>
      </c>
      <c r="IG33" s="2" t="s">
        <v>1</v>
      </c>
      <c r="IH33" s="2" t="s">
        <v>1</v>
      </c>
      <c r="II33" s="2" t="s">
        <v>1</v>
      </c>
      <c r="IJ33" s="2" t="s">
        <v>1</v>
      </c>
      <c r="IK33" s="2" t="s">
        <v>1</v>
      </c>
      <c r="IL33" s="2" t="s">
        <v>1</v>
      </c>
      <c r="IM33" s="2" t="s">
        <v>1</v>
      </c>
      <c r="IN33" s="2" t="s">
        <v>1</v>
      </c>
      <c r="IO33" s="2" t="s">
        <v>1</v>
      </c>
      <c r="IP33" s="2" t="s">
        <v>1</v>
      </c>
      <c r="IQ33" s="2" t="s">
        <v>1</v>
      </c>
      <c r="IR33" s="2" t="s">
        <v>1</v>
      </c>
      <c r="IS33" s="2" t="s">
        <v>1</v>
      </c>
      <c r="IT33" s="2" t="s">
        <v>1</v>
      </c>
      <c r="IU33" s="2" t="s">
        <v>1</v>
      </c>
      <c r="IV33" s="2" t="s">
        <v>1</v>
      </c>
      <c r="IW33" s="2" t="s">
        <v>1</v>
      </c>
      <c r="IX33" s="2" t="s">
        <v>1</v>
      </c>
      <c r="IY33" s="2" t="s">
        <v>1</v>
      </c>
      <c r="IZ33" s="2" t="s">
        <v>1</v>
      </c>
      <c r="JA33" s="2" t="s">
        <v>1</v>
      </c>
      <c r="JB33" s="2" t="s">
        <v>1</v>
      </c>
      <c r="JC33" s="2" t="s">
        <v>1</v>
      </c>
      <c r="JD33" s="2" t="s">
        <v>1</v>
      </c>
      <c r="JE33" s="2" t="s">
        <v>1</v>
      </c>
      <c r="JF33" s="2" t="s">
        <v>1</v>
      </c>
      <c r="JG33" s="2" t="s">
        <v>1</v>
      </c>
      <c r="JH33" s="2" t="s">
        <v>1</v>
      </c>
      <c r="JI33" s="2">
        <v>20000</v>
      </c>
      <c r="JJ33" s="2">
        <v>1093959.49</v>
      </c>
      <c r="JK33" s="2" t="s">
        <v>1</v>
      </c>
      <c r="JL33" s="2" t="s">
        <v>1</v>
      </c>
      <c r="JM33" s="2" t="s">
        <v>1</v>
      </c>
      <c r="JN33" s="2" t="s">
        <v>1</v>
      </c>
      <c r="JO33" s="2" t="s">
        <v>1</v>
      </c>
      <c r="JP33" s="2" t="s">
        <v>1</v>
      </c>
      <c r="JQ33" s="2" t="s">
        <v>1</v>
      </c>
      <c r="JR33" s="2" t="s">
        <v>1</v>
      </c>
      <c r="JS33" s="2" t="s">
        <v>1</v>
      </c>
      <c r="JT33" s="2" t="s">
        <v>1</v>
      </c>
      <c r="JU33" s="2" t="s">
        <v>1</v>
      </c>
      <c r="JV33" s="2" t="s">
        <v>1</v>
      </c>
      <c r="JW33" s="2" t="s">
        <v>1</v>
      </c>
      <c r="JX33" s="2" t="s">
        <v>1</v>
      </c>
      <c r="JY33" s="2" t="s">
        <v>1</v>
      </c>
      <c r="JZ33" s="2" t="s">
        <v>1</v>
      </c>
      <c r="KA33" s="2" t="s">
        <v>1</v>
      </c>
      <c r="KB33" s="2" t="s">
        <v>1</v>
      </c>
      <c r="KC33" s="2" t="s">
        <v>1</v>
      </c>
      <c r="KD33" s="2" t="s">
        <v>1</v>
      </c>
      <c r="KE33" s="2" t="s">
        <v>1</v>
      </c>
      <c r="KF33" s="2" t="s">
        <v>1</v>
      </c>
      <c r="KG33" s="2">
        <v>132109</v>
      </c>
      <c r="KH33" s="2" t="s">
        <v>1</v>
      </c>
      <c r="KI33" s="2" t="s">
        <v>1</v>
      </c>
      <c r="KJ33" s="2" t="s">
        <v>1</v>
      </c>
      <c r="KK33" s="2" t="s">
        <v>1</v>
      </c>
      <c r="KL33" s="2" t="s">
        <v>1</v>
      </c>
      <c r="KM33" s="2" t="s">
        <v>1</v>
      </c>
      <c r="KN33" s="2" t="s">
        <v>1</v>
      </c>
      <c r="KO33" s="2" t="s">
        <v>1</v>
      </c>
      <c r="KP33" s="2" t="s">
        <v>1</v>
      </c>
      <c r="KQ33" s="2" t="s">
        <v>1</v>
      </c>
      <c r="KR33" s="2" t="s">
        <v>1</v>
      </c>
      <c r="KS33" s="2" t="s">
        <v>1</v>
      </c>
    </row>
    <row r="34" spans="1:305" x14ac:dyDescent="0.3">
      <c r="A34" s="2" t="s">
        <v>25</v>
      </c>
      <c r="B34" s="2">
        <v>124</v>
      </c>
      <c r="C34" s="23">
        <f t="shared" si="25"/>
        <v>-573759.62000000011</v>
      </c>
      <c r="D34" s="23">
        <f t="shared" si="26"/>
        <v>3995411.66</v>
      </c>
      <c r="E34" s="23">
        <f t="shared" si="27"/>
        <v>32221.061774193549</v>
      </c>
      <c r="F34" s="23">
        <f t="shared" si="28"/>
        <v>3019045.8000000003</v>
      </c>
      <c r="G34" s="23">
        <f t="shared" si="29"/>
        <v>563802.86</v>
      </c>
      <c r="H34" s="23">
        <f t="shared" si="30"/>
        <v>0</v>
      </c>
      <c r="I34" s="23">
        <f t="shared" si="31"/>
        <v>412563</v>
      </c>
      <c r="J34" s="23">
        <f t="shared" si="32"/>
        <v>3327.1209677419356</v>
      </c>
      <c r="K34" s="23">
        <f t="shared" si="33"/>
        <v>412563</v>
      </c>
      <c r="L34" s="23">
        <f t="shared" si="34"/>
        <v>0</v>
      </c>
      <c r="M34" s="23">
        <f t="shared" si="35"/>
        <v>448688.86</v>
      </c>
      <c r="N34" s="23">
        <f t="shared" si="36"/>
        <v>24347.143548387099</v>
      </c>
      <c r="O34" s="23">
        <f t="shared" si="37"/>
        <v>607172.86</v>
      </c>
      <c r="P34" s="23">
        <f t="shared" si="38"/>
        <v>570283.35</v>
      </c>
      <c r="Q34" s="23">
        <f t="shared" si="39"/>
        <v>1135767.49</v>
      </c>
      <c r="R34" s="23">
        <f t="shared" si="40"/>
        <v>2814824.72</v>
      </c>
      <c r="S34" s="23">
        <f t="shared" si="41"/>
        <v>22700.199354838711</v>
      </c>
      <c r="T34" s="23">
        <f t="shared" si="42"/>
        <v>204221.08000000007</v>
      </c>
      <c r="U34" s="7">
        <f t="shared" si="43"/>
        <v>6.7644247066407551E-2</v>
      </c>
      <c r="V34" s="23">
        <f t="shared" si="44"/>
        <v>8649.08</v>
      </c>
      <c r="W34" s="23">
        <f t="shared" si="45"/>
        <v>193732</v>
      </c>
      <c r="X34" s="23">
        <f t="shared" si="46"/>
        <v>0</v>
      </c>
      <c r="Y34" s="23">
        <f t="shared" si="47"/>
        <v>1840</v>
      </c>
      <c r="Z34" s="23">
        <f t="shared" si="48"/>
        <v>13404.97</v>
      </c>
      <c r="AA34" s="23">
        <f t="shared" si="49"/>
        <v>488196.05</v>
      </c>
      <c r="AB34" s="23">
        <f t="shared" si="50"/>
        <v>4569171.28</v>
      </c>
      <c r="AC34" s="23">
        <f t="shared" si="51"/>
        <v>36848.155483870971</v>
      </c>
      <c r="AD34" s="23">
        <f t="shared" si="52"/>
        <v>3268953.67</v>
      </c>
      <c r="AE34" s="23">
        <f t="shared" si="53"/>
        <v>26362.529596774191</v>
      </c>
      <c r="AF34" s="23">
        <f t="shared" si="54"/>
        <v>1256512</v>
      </c>
      <c r="AG34" s="23">
        <f t="shared" si="55"/>
        <v>10133.161290322581</v>
      </c>
      <c r="AH34" s="23">
        <f t="shared" si="56"/>
        <v>1580237.78</v>
      </c>
      <c r="AI34" s="23">
        <f t="shared" si="57"/>
        <v>0</v>
      </c>
      <c r="AJ34" s="23">
        <f t="shared" si="58"/>
        <v>417203.89</v>
      </c>
      <c r="AK34" s="23">
        <f t="shared" si="59"/>
        <v>1300217.6100000001</v>
      </c>
      <c r="AL34" s="23">
        <f t="shared" si="60"/>
        <v>10485.625887096776</v>
      </c>
      <c r="AM34" s="23">
        <f t="shared" si="61"/>
        <v>155027.5</v>
      </c>
      <c r="AN34" s="23">
        <f t="shared" si="62"/>
        <v>1145190.1100000001</v>
      </c>
      <c r="AO34" s="2">
        <v>544278.15</v>
      </c>
      <c r="AP34" s="2">
        <v>12720.7</v>
      </c>
      <c r="AQ34" s="2">
        <v>50174.01</v>
      </c>
      <c r="AR34" s="2" t="s">
        <v>1</v>
      </c>
      <c r="AS34" s="2">
        <v>460273.35</v>
      </c>
      <c r="AT34" s="2">
        <v>110010</v>
      </c>
      <c r="AU34" s="2" t="s">
        <v>1</v>
      </c>
      <c r="AV34" s="2">
        <v>1135767.49</v>
      </c>
      <c r="AW34" s="2" t="s">
        <v>1</v>
      </c>
      <c r="AX34" s="2" t="s">
        <v>1</v>
      </c>
      <c r="AY34" s="2" t="s">
        <v>1</v>
      </c>
      <c r="AZ34" s="2">
        <v>570.6</v>
      </c>
      <c r="BA34" s="2">
        <v>8078.48</v>
      </c>
      <c r="BB34" s="2" t="s">
        <v>1</v>
      </c>
      <c r="BC34" s="2" t="s">
        <v>1</v>
      </c>
      <c r="BD34" s="2" t="s">
        <v>1</v>
      </c>
      <c r="BE34" s="2">
        <v>92729</v>
      </c>
      <c r="BF34" s="2">
        <v>3160</v>
      </c>
      <c r="BG34" s="2">
        <v>75000</v>
      </c>
      <c r="BH34" s="2" t="s">
        <v>1</v>
      </c>
      <c r="BI34" s="2" t="s">
        <v>1</v>
      </c>
      <c r="BJ34" s="2">
        <v>22843</v>
      </c>
      <c r="BK34" s="2" t="s">
        <v>1</v>
      </c>
      <c r="BL34" s="2" t="s">
        <v>1</v>
      </c>
      <c r="BM34" s="2" t="s">
        <v>1</v>
      </c>
      <c r="BN34" s="2" t="s">
        <v>1</v>
      </c>
      <c r="BO34" s="2" t="s">
        <v>1</v>
      </c>
      <c r="BP34" s="2">
        <v>1840</v>
      </c>
      <c r="BQ34" s="2" t="s">
        <v>1</v>
      </c>
      <c r="BR34" s="2">
        <v>13404.97</v>
      </c>
      <c r="BS34" s="2" t="s">
        <v>1</v>
      </c>
      <c r="BT34" s="2">
        <v>488196.05</v>
      </c>
      <c r="BU34" s="2" t="s">
        <v>1</v>
      </c>
      <c r="BV34" s="2">
        <v>296307</v>
      </c>
      <c r="BW34" s="2">
        <v>766</v>
      </c>
      <c r="BX34" s="2" t="s">
        <v>1</v>
      </c>
      <c r="BY34" s="2" t="s">
        <v>1</v>
      </c>
      <c r="BZ34" s="2" t="s">
        <v>1</v>
      </c>
      <c r="CA34" s="2" t="s">
        <v>1</v>
      </c>
      <c r="CB34" s="2" t="s">
        <v>1</v>
      </c>
      <c r="CC34" s="2">
        <v>12034</v>
      </c>
      <c r="CD34" s="2">
        <v>138862</v>
      </c>
      <c r="CE34" s="2" t="s">
        <v>1</v>
      </c>
      <c r="CF34" s="2" t="s">
        <v>1</v>
      </c>
      <c r="CG34" s="2">
        <v>719.86</v>
      </c>
      <c r="CH34" s="2" t="s">
        <v>1</v>
      </c>
      <c r="CI34" s="2" t="s">
        <v>1</v>
      </c>
      <c r="CJ34" s="2" t="s">
        <v>1</v>
      </c>
      <c r="CK34" s="2" t="s">
        <v>1</v>
      </c>
      <c r="CL34" s="2" t="s">
        <v>1</v>
      </c>
      <c r="CM34" s="2" t="s">
        <v>1</v>
      </c>
      <c r="CN34" s="2" t="s">
        <v>1</v>
      </c>
      <c r="CO34" s="2" t="s">
        <v>1</v>
      </c>
      <c r="CP34" s="2" t="s">
        <v>1</v>
      </c>
      <c r="CQ34" s="2" t="s">
        <v>1</v>
      </c>
      <c r="CR34" s="2" t="s">
        <v>1</v>
      </c>
      <c r="CS34" s="2" t="s">
        <v>1</v>
      </c>
      <c r="CT34" s="2" t="s">
        <v>1</v>
      </c>
      <c r="CU34" s="2" t="s">
        <v>1</v>
      </c>
      <c r="CV34" s="2">
        <v>5979</v>
      </c>
      <c r="CW34" s="2">
        <v>15075</v>
      </c>
      <c r="CX34" s="2">
        <v>19300</v>
      </c>
      <c r="CY34" s="2">
        <v>3194</v>
      </c>
      <c r="CZ34" s="2">
        <v>52736</v>
      </c>
      <c r="DA34" s="2" t="s">
        <v>1</v>
      </c>
      <c r="DB34" s="2" t="s">
        <v>1</v>
      </c>
      <c r="DC34" s="2" t="s">
        <v>1</v>
      </c>
      <c r="DD34" s="2" t="s">
        <v>1</v>
      </c>
      <c r="DE34" s="2" t="s">
        <v>1</v>
      </c>
      <c r="DF34" s="2" t="s">
        <v>1</v>
      </c>
      <c r="DG34" s="2" t="s">
        <v>1</v>
      </c>
      <c r="DH34" s="2" t="s">
        <v>1</v>
      </c>
      <c r="DI34" s="2">
        <v>18830</v>
      </c>
      <c r="DJ34" s="2">
        <v>0</v>
      </c>
      <c r="DK34" s="2" t="s">
        <v>1</v>
      </c>
      <c r="DL34" s="2" t="s">
        <v>1</v>
      </c>
      <c r="DM34" s="2" t="s">
        <v>1</v>
      </c>
      <c r="DN34" s="2" t="s">
        <v>1</v>
      </c>
      <c r="DO34" s="2" t="s">
        <v>1</v>
      </c>
      <c r="DP34" s="2" t="s">
        <v>1</v>
      </c>
      <c r="DQ34" s="2" t="s">
        <v>1</v>
      </c>
      <c r="DR34" s="2" t="s">
        <v>1</v>
      </c>
      <c r="DS34" s="2" t="s">
        <v>1</v>
      </c>
      <c r="DT34" s="2">
        <v>67530</v>
      </c>
      <c r="DU34" s="2">
        <v>60900</v>
      </c>
      <c r="DV34" s="2" t="s">
        <v>1</v>
      </c>
      <c r="DW34" s="2">
        <v>72133</v>
      </c>
      <c r="DX34" s="2" t="s">
        <v>1</v>
      </c>
      <c r="DY34" s="2" t="s">
        <v>1</v>
      </c>
      <c r="DZ34" s="2">
        <v>212000</v>
      </c>
      <c r="EA34" s="2" t="s">
        <v>1</v>
      </c>
      <c r="EB34" s="2" t="s">
        <v>1</v>
      </c>
      <c r="EC34" s="2" t="s">
        <v>1</v>
      </c>
      <c r="ED34" s="2" t="s">
        <v>1</v>
      </c>
      <c r="EE34" s="2" t="s">
        <v>1</v>
      </c>
      <c r="EF34" s="2" t="s">
        <v>1</v>
      </c>
      <c r="EG34" s="2" t="s">
        <v>1</v>
      </c>
      <c r="EH34" s="2" t="s">
        <v>1</v>
      </c>
      <c r="EI34" s="2" t="s">
        <v>1</v>
      </c>
      <c r="EJ34" s="2" t="s">
        <v>1</v>
      </c>
      <c r="EK34" s="2" t="s">
        <v>1</v>
      </c>
      <c r="EL34" s="2" t="s">
        <v>1</v>
      </c>
      <c r="EM34" s="2" t="s">
        <v>1</v>
      </c>
      <c r="EN34" s="2" t="s">
        <v>1</v>
      </c>
      <c r="EO34" s="2">
        <v>648513</v>
      </c>
      <c r="EP34" s="2" t="s">
        <v>1</v>
      </c>
      <c r="EQ34" s="2">
        <v>34528</v>
      </c>
      <c r="ER34" s="2">
        <v>214155</v>
      </c>
      <c r="ES34" s="2" t="s">
        <v>1</v>
      </c>
      <c r="ET34" s="2" t="s">
        <v>1</v>
      </c>
      <c r="EU34" s="2" t="s">
        <v>1</v>
      </c>
      <c r="EV34" s="2" t="s">
        <v>1</v>
      </c>
      <c r="EW34" s="2">
        <v>229049</v>
      </c>
      <c r="EX34" s="2">
        <v>127228</v>
      </c>
      <c r="EY34" s="2">
        <v>3039</v>
      </c>
      <c r="EZ34" s="2" t="s">
        <v>1</v>
      </c>
      <c r="FA34" s="2" t="s">
        <v>1</v>
      </c>
      <c r="FB34" s="2" t="s">
        <v>1</v>
      </c>
      <c r="FC34" s="2" t="s">
        <v>1</v>
      </c>
      <c r="FD34" s="2" t="s">
        <v>1</v>
      </c>
      <c r="FE34" s="2" t="s">
        <v>1</v>
      </c>
      <c r="FF34" s="2" t="s">
        <v>1</v>
      </c>
      <c r="FG34" s="2">
        <v>2100</v>
      </c>
      <c r="FH34" s="2" t="s">
        <v>1</v>
      </c>
      <c r="FI34" s="2" t="s">
        <v>1</v>
      </c>
      <c r="FJ34" s="2" t="s">
        <v>1</v>
      </c>
      <c r="FK34" s="2">
        <v>2144</v>
      </c>
      <c r="FL34" s="2">
        <v>112215</v>
      </c>
      <c r="FM34" s="2" t="s">
        <v>1</v>
      </c>
      <c r="FN34" s="2">
        <v>147296.03</v>
      </c>
      <c r="FO34" s="2">
        <v>67869.399999999994</v>
      </c>
      <c r="FP34" s="2" t="s">
        <v>1</v>
      </c>
      <c r="FQ34" s="2" t="s">
        <v>1</v>
      </c>
      <c r="FR34" s="2" t="s">
        <v>1</v>
      </c>
      <c r="FS34" s="2" t="s">
        <v>1</v>
      </c>
      <c r="FT34" s="2">
        <v>53080</v>
      </c>
      <c r="FU34" s="2" t="s">
        <v>1</v>
      </c>
      <c r="FV34" s="2" t="s">
        <v>1</v>
      </c>
      <c r="FW34" s="2">
        <v>62186</v>
      </c>
      <c r="FX34" s="2" t="s">
        <v>1</v>
      </c>
      <c r="FY34" s="2">
        <v>131603.63</v>
      </c>
      <c r="FZ34" s="2" t="s">
        <v>1</v>
      </c>
      <c r="GA34" s="2" t="s">
        <v>1</v>
      </c>
      <c r="GB34" s="2">
        <v>3767</v>
      </c>
      <c r="GC34" s="2">
        <v>25645.45</v>
      </c>
      <c r="GD34" s="2">
        <v>53908.03</v>
      </c>
      <c r="GE34" s="2" t="s">
        <v>1</v>
      </c>
      <c r="GF34" s="2" t="s">
        <v>1</v>
      </c>
      <c r="GG34" s="2">
        <v>800</v>
      </c>
      <c r="GH34" s="2">
        <v>11210</v>
      </c>
      <c r="GI34" s="2">
        <v>38032</v>
      </c>
      <c r="GJ34" s="2">
        <v>524642.79</v>
      </c>
      <c r="GK34" s="2">
        <v>317621.36</v>
      </c>
      <c r="GL34" s="2" t="s">
        <v>1</v>
      </c>
      <c r="GM34" s="2">
        <v>12165</v>
      </c>
      <c r="GN34" s="2">
        <v>5404</v>
      </c>
      <c r="GO34" s="2" t="s">
        <v>1</v>
      </c>
      <c r="GP34" s="2" t="s">
        <v>1</v>
      </c>
      <c r="GQ34" s="2" t="s">
        <v>1</v>
      </c>
      <c r="GR34" s="2">
        <v>1080</v>
      </c>
      <c r="GS34" s="2" t="s">
        <v>1</v>
      </c>
      <c r="GT34" s="2" t="s">
        <v>1</v>
      </c>
      <c r="GU34" s="2" t="s">
        <v>1</v>
      </c>
      <c r="GV34" s="2" t="s">
        <v>1</v>
      </c>
      <c r="GW34" s="2" t="s">
        <v>1</v>
      </c>
      <c r="GX34" s="2" t="s">
        <v>1</v>
      </c>
      <c r="GY34" s="2">
        <v>7468.09</v>
      </c>
      <c r="GZ34" s="2" t="s">
        <v>1</v>
      </c>
      <c r="HA34" s="2" t="s">
        <v>1</v>
      </c>
      <c r="HB34" s="2" t="s">
        <v>1</v>
      </c>
      <c r="HC34" s="2" t="s">
        <v>1</v>
      </c>
      <c r="HD34" s="2" t="s">
        <v>1</v>
      </c>
      <c r="HE34" s="2" t="s">
        <v>1</v>
      </c>
      <c r="HF34" s="2" t="s">
        <v>1</v>
      </c>
      <c r="HG34" s="2" t="s">
        <v>1</v>
      </c>
      <c r="HH34" s="2">
        <v>0</v>
      </c>
      <c r="HI34" s="2" t="s">
        <v>1</v>
      </c>
      <c r="HJ34" s="2" t="s">
        <v>1</v>
      </c>
      <c r="HK34" s="2" t="s">
        <v>1</v>
      </c>
      <c r="HL34" s="2">
        <v>0</v>
      </c>
      <c r="HM34" s="2" t="s">
        <v>1</v>
      </c>
      <c r="HN34" s="2" t="s">
        <v>1</v>
      </c>
      <c r="HO34" s="2" t="s">
        <v>1</v>
      </c>
      <c r="HP34" s="2" t="s">
        <v>1</v>
      </c>
      <c r="HQ34" s="2">
        <v>40000</v>
      </c>
      <c r="HR34" s="2">
        <v>3443</v>
      </c>
      <c r="HS34" s="2" t="s">
        <v>1</v>
      </c>
      <c r="HT34" s="2">
        <v>230135</v>
      </c>
      <c r="HU34" s="2" t="s">
        <v>1</v>
      </c>
      <c r="HV34" s="2" t="s">
        <v>1</v>
      </c>
      <c r="HW34" s="2" t="s">
        <v>1</v>
      </c>
      <c r="HX34" s="2" t="s">
        <v>1</v>
      </c>
      <c r="HY34" s="2" t="s">
        <v>1</v>
      </c>
      <c r="HZ34" s="2" t="s">
        <v>1</v>
      </c>
      <c r="IA34" s="2" t="s">
        <v>1</v>
      </c>
      <c r="IB34" s="2" t="s">
        <v>1</v>
      </c>
      <c r="IC34" s="2" t="s">
        <v>1</v>
      </c>
      <c r="ID34" s="2">
        <v>23378.14</v>
      </c>
      <c r="IE34" s="2" t="s">
        <v>1</v>
      </c>
      <c r="IF34" s="2">
        <v>10237.75</v>
      </c>
      <c r="IG34" s="2">
        <v>110010</v>
      </c>
      <c r="IH34" s="2" t="s">
        <v>1</v>
      </c>
      <c r="II34" s="2" t="s">
        <v>1</v>
      </c>
      <c r="IJ34" s="2" t="s">
        <v>1</v>
      </c>
      <c r="IK34" s="2" t="s">
        <v>1</v>
      </c>
      <c r="IL34" s="2" t="s">
        <v>1</v>
      </c>
      <c r="IM34" s="2" t="s">
        <v>1</v>
      </c>
      <c r="IN34" s="2" t="s">
        <v>1</v>
      </c>
      <c r="IO34" s="2" t="s">
        <v>1</v>
      </c>
      <c r="IP34" s="2" t="s">
        <v>1</v>
      </c>
      <c r="IQ34" s="2" t="s">
        <v>1</v>
      </c>
      <c r="IR34" s="2" t="s">
        <v>1</v>
      </c>
      <c r="IS34" s="2" t="s">
        <v>1</v>
      </c>
      <c r="IT34" s="2" t="s">
        <v>1</v>
      </c>
      <c r="IU34" s="2" t="s">
        <v>1</v>
      </c>
      <c r="IV34" s="2" t="s">
        <v>1</v>
      </c>
      <c r="IW34" s="2" t="s">
        <v>1</v>
      </c>
      <c r="IX34" s="2" t="s">
        <v>1</v>
      </c>
      <c r="IY34" s="2" t="s">
        <v>1</v>
      </c>
      <c r="IZ34" s="2" t="s">
        <v>1</v>
      </c>
      <c r="JA34" s="2" t="s">
        <v>1</v>
      </c>
      <c r="JB34" s="2" t="s">
        <v>1</v>
      </c>
      <c r="JC34" s="2">
        <v>15000</v>
      </c>
      <c r="JD34" s="2">
        <v>0</v>
      </c>
      <c r="JE34" s="2" t="s">
        <v>1</v>
      </c>
      <c r="JF34" s="2" t="s">
        <v>1</v>
      </c>
      <c r="JG34" s="2" t="s">
        <v>1</v>
      </c>
      <c r="JH34" s="2" t="s">
        <v>1</v>
      </c>
      <c r="JI34" s="2" t="s">
        <v>1</v>
      </c>
      <c r="JJ34" s="2">
        <v>5148.5</v>
      </c>
      <c r="JK34" s="2">
        <v>149879</v>
      </c>
      <c r="JL34" s="2" t="s">
        <v>1</v>
      </c>
      <c r="JM34" s="2" t="s">
        <v>1</v>
      </c>
      <c r="JN34" s="2" t="s">
        <v>1</v>
      </c>
      <c r="JO34" s="2" t="s">
        <v>1</v>
      </c>
      <c r="JP34" s="2" t="s">
        <v>1</v>
      </c>
      <c r="JQ34" s="2">
        <v>0</v>
      </c>
      <c r="JR34" s="2" t="s">
        <v>1</v>
      </c>
      <c r="JS34" s="2" t="s">
        <v>1</v>
      </c>
      <c r="JT34" s="2" t="s">
        <v>1</v>
      </c>
      <c r="JU34" s="2" t="s">
        <v>1</v>
      </c>
      <c r="JV34" s="2" t="s">
        <v>1</v>
      </c>
      <c r="JW34" s="2" t="s">
        <v>1</v>
      </c>
      <c r="JX34" s="2" t="s">
        <v>1</v>
      </c>
      <c r="JY34" s="2" t="s">
        <v>1</v>
      </c>
      <c r="JZ34" s="2" t="s">
        <v>1</v>
      </c>
      <c r="KA34" s="2" t="s">
        <v>1</v>
      </c>
      <c r="KB34" s="2" t="s">
        <v>1</v>
      </c>
      <c r="KC34" s="2" t="s">
        <v>1</v>
      </c>
      <c r="KD34" s="2" t="s">
        <v>1</v>
      </c>
      <c r="KE34" s="2" t="s">
        <v>1</v>
      </c>
      <c r="KF34" s="2" t="s">
        <v>1</v>
      </c>
      <c r="KG34" s="2">
        <v>1145190.1100000001</v>
      </c>
      <c r="KH34" s="2" t="s">
        <v>1</v>
      </c>
      <c r="KI34" s="2" t="s">
        <v>1</v>
      </c>
      <c r="KJ34" s="2" t="s">
        <v>1</v>
      </c>
      <c r="KK34" s="2" t="s">
        <v>1</v>
      </c>
      <c r="KL34" s="2" t="s">
        <v>1</v>
      </c>
      <c r="KM34" s="2" t="s">
        <v>1</v>
      </c>
      <c r="KN34" s="2" t="s">
        <v>1</v>
      </c>
      <c r="KO34" s="2" t="s">
        <v>1</v>
      </c>
      <c r="KP34" s="2" t="s">
        <v>1</v>
      </c>
      <c r="KQ34" s="2" t="s">
        <v>1</v>
      </c>
      <c r="KR34" s="2" t="s">
        <v>1</v>
      </c>
      <c r="KS34" s="2" t="s">
        <v>1</v>
      </c>
    </row>
    <row r="35" spans="1:305" x14ac:dyDescent="0.3">
      <c r="A35" s="2" t="s">
        <v>26</v>
      </c>
      <c r="B35" s="2">
        <v>1000</v>
      </c>
      <c r="C35" s="23">
        <f t="shared" si="25"/>
        <v>-4504129.75</v>
      </c>
      <c r="D35" s="23">
        <f t="shared" si="26"/>
        <v>37996442.519999996</v>
      </c>
      <c r="E35" s="23">
        <f t="shared" si="27"/>
        <v>37996.442519999997</v>
      </c>
      <c r="F35" s="23">
        <f t="shared" si="28"/>
        <v>19784041.43</v>
      </c>
      <c r="G35" s="23">
        <f t="shared" si="29"/>
        <v>14793665.689999998</v>
      </c>
      <c r="H35" s="23">
        <f t="shared" si="30"/>
        <v>746200</v>
      </c>
      <c r="I35" s="23">
        <f t="shared" si="31"/>
        <v>2672535.4</v>
      </c>
      <c r="J35" s="23">
        <f t="shared" si="32"/>
        <v>2672.5353999999998</v>
      </c>
      <c r="K35" s="23">
        <f t="shared" si="33"/>
        <v>887585</v>
      </c>
      <c r="L35" s="23">
        <f t="shared" si="34"/>
        <v>1784950.4</v>
      </c>
      <c r="M35" s="23">
        <f t="shared" si="35"/>
        <v>13428716.299999999</v>
      </c>
      <c r="N35" s="23">
        <f t="shared" si="36"/>
        <v>19784.041430000001</v>
      </c>
      <c r="O35" s="23">
        <f t="shared" si="37"/>
        <v>4563059.6800000006</v>
      </c>
      <c r="P35" s="23">
        <f t="shared" si="38"/>
        <v>4463738.76</v>
      </c>
      <c r="Q35" s="23">
        <f t="shared" si="39"/>
        <v>8372913.8899999997</v>
      </c>
      <c r="R35" s="23">
        <f t="shared" si="40"/>
        <v>18939957.43</v>
      </c>
      <c r="S35" s="23">
        <f t="shared" si="41"/>
        <v>18939.957429999999</v>
      </c>
      <c r="T35" s="23">
        <f t="shared" si="42"/>
        <v>844084</v>
      </c>
      <c r="U35" s="7">
        <f t="shared" si="43"/>
        <v>4.2664892458224093E-2</v>
      </c>
      <c r="V35" s="23">
        <f t="shared" si="44"/>
        <v>0</v>
      </c>
      <c r="W35" s="23">
        <f t="shared" si="45"/>
        <v>812904</v>
      </c>
      <c r="X35" s="23">
        <f t="shared" si="46"/>
        <v>0</v>
      </c>
      <c r="Y35" s="23">
        <f t="shared" si="47"/>
        <v>31180</v>
      </c>
      <c r="Z35" s="23">
        <f t="shared" si="48"/>
        <v>97448.58</v>
      </c>
      <c r="AA35" s="23">
        <f t="shared" si="49"/>
        <v>1442796.52</v>
      </c>
      <c r="AB35" s="23">
        <f t="shared" si="50"/>
        <v>42500572.269999996</v>
      </c>
      <c r="AC35" s="23">
        <f t="shared" si="51"/>
        <v>42500.572269999997</v>
      </c>
      <c r="AD35" s="23">
        <f t="shared" si="52"/>
        <v>28236265.009999994</v>
      </c>
      <c r="AE35" s="23">
        <f t="shared" si="53"/>
        <v>28236.265009999996</v>
      </c>
      <c r="AF35" s="23">
        <f t="shared" si="54"/>
        <v>9402331</v>
      </c>
      <c r="AG35" s="23">
        <f t="shared" si="55"/>
        <v>9402.3310000000001</v>
      </c>
      <c r="AH35" s="23">
        <f t="shared" si="56"/>
        <v>14212635.520000001</v>
      </c>
      <c r="AI35" s="23">
        <f t="shared" si="57"/>
        <v>177018</v>
      </c>
      <c r="AJ35" s="23">
        <f t="shared" si="58"/>
        <v>4176433</v>
      </c>
      <c r="AK35" s="23">
        <f t="shared" si="59"/>
        <v>14264307.26</v>
      </c>
      <c r="AL35" s="23">
        <f t="shared" si="60"/>
        <v>14264.30726</v>
      </c>
      <c r="AM35" s="23">
        <f t="shared" si="61"/>
        <v>14218857.26</v>
      </c>
      <c r="AN35" s="23">
        <f t="shared" si="62"/>
        <v>15000</v>
      </c>
      <c r="AO35" s="2">
        <v>4099083.64</v>
      </c>
      <c r="AP35" s="2">
        <v>93777.14</v>
      </c>
      <c r="AQ35" s="2">
        <v>370198.9</v>
      </c>
      <c r="AR35" s="2" t="s">
        <v>1</v>
      </c>
      <c r="AS35" s="2">
        <v>3397648.76</v>
      </c>
      <c r="AT35" s="2">
        <v>1066090</v>
      </c>
      <c r="AU35" s="2" t="s">
        <v>1</v>
      </c>
      <c r="AV35" s="2">
        <v>8372913.8899999997</v>
      </c>
      <c r="AW35" s="2" t="s">
        <v>1</v>
      </c>
      <c r="AX35" s="2" t="s">
        <v>1</v>
      </c>
      <c r="AY35" s="2" t="s">
        <v>1</v>
      </c>
      <c r="AZ35" s="2" t="s">
        <v>1</v>
      </c>
      <c r="BA35" s="2" t="s">
        <v>1</v>
      </c>
      <c r="BB35" s="2" t="s">
        <v>1</v>
      </c>
      <c r="BC35" s="2" t="s">
        <v>1</v>
      </c>
      <c r="BD35" s="2" t="s">
        <v>1</v>
      </c>
      <c r="BE35" s="2">
        <v>667319</v>
      </c>
      <c r="BF35" s="2">
        <v>14375</v>
      </c>
      <c r="BG35" s="2">
        <v>72368</v>
      </c>
      <c r="BH35" s="2">
        <v>6000</v>
      </c>
      <c r="BI35" s="2" t="s">
        <v>1</v>
      </c>
      <c r="BJ35" s="2">
        <v>52842</v>
      </c>
      <c r="BK35" s="2" t="s">
        <v>1</v>
      </c>
      <c r="BL35" s="2" t="s">
        <v>1</v>
      </c>
      <c r="BM35" s="2" t="s">
        <v>1</v>
      </c>
      <c r="BN35" s="2" t="s">
        <v>1</v>
      </c>
      <c r="BO35" s="2" t="s">
        <v>1</v>
      </c>
      <c r="BP35" s="2">
        <v>31180</v>
      </c>
      <c r="BQ35" s="2">
        <v>97448.58</v>
      </c>
      <c r="BR35" s="2" t="s">
        <v>1</v>
      </c>
      <c r="BS35" s="2" t="s">
        <v>1</v>
      </c>
      <c r="BT35" s="2">
        <v>1442796.52</v>
      </c>
      <c r="BU35" s="2" t="s">
        <v>1</v>
      </c>
      <c r="BV35" s="2">
        <v>11315174.689999999</v>
      </c>
      <c r="BW35" s="2">
        <v>139800</v>
      </c>
      <c r="BX35" s="2">
        <v>8644</v>
      </c>
      <c r="BY35" s="2" t="s">
        <v>1</v>
      </c>
      <c r="BZ35" s="2" t="s">
        <v>1</v>
      </c>
      <c r="CA35" s="2" t="s">
        <v>1</v>
      </c>
      <c r="CB35" s="2" t="s">
        <v>1</v>
      </c>
      <c r="CC35" s="2">
        <v>11296</v>
      </c>
      <c r="CD35" s="2">
        <v>1871077</v>
      </c>
      <c r="CE35" s="2">
        <v>80069</v>
      </c>
      <c r="CF35" s="2" t="s">
        <v>1</v>
      </c>
      <c r="CG35" s="2">
        <v>2655.61</v>
      </c>
      <c r="CH35" s="2" t="s">
        <v>1</v>
      </c>
      <c r="CI35" s="2" t="s">
        <v>1</v>
      </c>
      <c r="CJ35" s="2" t="s">
        <v>1</v>
      </c>
      <c r="CK35" s="2" t="s">
        <v>1</v>
      </c>
      <c r="CL35" s="2" t="s">
        <v>1</v>
      </c>
      <c r="CM35" s="2" t="s">
        <v>1</v>
      </c>
      <c r="CN35" s="2">
        <v>32515.29</v>
      </c>
      <c r="CO35" s="2" t="s">
        <v>1</v>
      </c>
      <c r="CP35" s="2" t="s">
        <v>1</v>
      </c>
      <c r="CQ35" s="2" t="s">
        <v>1</v>
      </c>
      <c r="CR35" s="2" t="s">
        <v>1</v>
      </c>
      <c r="CS35" s="2" t="s">
        <v>1</v>
      </c>
      <c r="CT35" s="2" t="s">
        <v>1</v>
      </c>
      <c r="CU35" s="2" t="s">
        <v>1</v>
      </c>
      <c r="CV35" s="2">
        <v>32500</v>
      </c>
      <c r="CW35" s="2">
        <v>25904</v>
      </c>
      <c r="CX35" s="2">
        <v>1274030.1000000001</v>
      </c>
      <c r="CY35" s="2" t="s">
        <v>1</v>
      </c>
      <c r="CZ35" s="2" t="s">
        <v>1</v>
      </c>
      <c r="DA35" s="2" t="s">
        <v>1</v>
      </c>
      <c r="DB35" s="2" t="s">
        <v>1</v>
      </c>
      <c r="DC35" s="2" t="s">
        <v>1</v>
      </c>
      <c r="DD35" s="2" t="s">
        <v>1</v>
      </c>
      <c r="DE35" s="2" t="s">
        <v>1</v>
      </c>
      <c r="DF35" s="2" t="s">
        <v>1</v>
      </c>
      <c r="DG35" s="2" t="s">
        <v>1</v>
      </c>
      <c r="DH35" s="2" t="s">
        <v>1</v>
      </c>
      <c r="DI35" s="2" t="s">
        <v>1</v>
      </c>
      <c r="DJ35" s="2">
        <v>471200</v>
      </c>
      <c r="DK35" s="2" t="s">
        <v>1</v>
      </c>
      <c r="DL35" s="2">
        <v>275000</v>
      </c>
      <c r="DM35" s="2" t="s">
        <v>1</v>
      </c>
      <c r="DN35" s="2" t="s">
        <v>1</v>
      </c>
      <c r="DO35" s="2" t="s">
        <v>1</v>
      </c>
      <c r="DP35" s="2" t="s">
        <v>1</v>
      </c>
      <c r="DQ35" s="2" t="s">
        <v>1</v>
      </c>
      <c r="DR35" s="2" t="s">
        <v>1</v>
      </c>
      <c r="DS35" s="2" t="s">
        <v>1</v>
      </c>
      <c r="DT35" s="2">
        <v>67530</v>
      </c>
      <c r="DU35" s="2">
        <v>361500</v>
      </c>
      <c r="DV35" s="2" t="s">
        <v>1</v>
      </c>
      <c r="DW35" s="2">
        <v>142465</v>
      </c>
      <c r="DX35" s="2" t="s">
        <v>1</v>
      </c>
      <c r="DY35" s="2" t="s">
        <v>1</v>
      </c>
      <c r="DZ35" s="2">
        <v>316090</v>
      </c>
      <c r="EA35" s="2" t="s">
        <v>1</v>
      </c>
      <c r="EB35" s="2" t="s">
        <v>1</v>
      </c>
      <c r="EC35" s="2" t="s">
        <v>1</v>
      </c>
      <c r="ED35" s="2" t="s">
        <v>1</v>
      </c>
      <c r="EE35" s="2" t="s">
        <v>1</v>
      </c>
      <c r="EF35" s="2" t="s">
        <v>1</v>
      </c>
      <c r="EG35" s="2" t="s">
        <v>1</v>
      </c>
      <c r="EH35" s="2" t="s">
        <v>1</v>
      </c>
      <c r="EI35" s="2">
        <v>1404950.4</v>
      </c>
      <c r="EJ35" s="2" t="s">
        <v>1</v>
      </c>
      <c r="EK35" s="2">
        <v>380000</v>
      </c>
      <c r="EL35" s="2" t="s">
        <v>1</v>
      </c>
      <c r="EM35" s="2" t="s">
        <v>1</v>
      </c>
      <c r="EN35" s="2" t="s">
        <v>1</v>
      </c>
      <c r="EO35" s="2">
        <v>6065788</v>
      </c>
      <c r="EP35" s="2">
        <v>280</v>
      </c>
      <c r="EQ35" s="2">
        <v>151378</v>
      </c>
      <c r="ER35" s="2">
        <v>849585</v>
      </c>
      <c r="ES35" s="2" t="s">
        <v>1</v>
      </c>
      <c r="ET35" s="2" t="s">
        <v>1</v>
      </c>
      <c r="EU35" s="2" t="s">
        <v>1</v>
      </c>
      <c r="EV35" s="2" t="s">
        <v>1</v>
      </c>
      <c r="EW35" s="2">
        <v>1679814</v>
      </c>
      <c r="EX35" s="2">
        <v>624930</v>
      </c>
      <c r="EY35" s="2">
        <v>25975</v>
      </c>
      <c r="EZ35" s="2">
        <v>95</v>
      </c>
      <c r="FA35" s="2">
        <v>4486</v>
      </c>
      <c r="FB35" s="2" t="s">
        <v>1</v>
      </c>
      <c r="FC35" s="2" t="s">
        <v>1</v>
      </c>
      <c r="FD35" s="2" t="s">
        <v>1</v>
      </c>
      <c r="FE35" s="2" t="s">
        <v>1</v>
      </c>
      <c r="FF35" s="2">
        <v>297</v>
      </c>
      <c r="FG35" s="2">
        <v>12209</v>
      </c>
      <c r="FH35" s="2">
        <v>456</v>
      </c>
      <c r="FI35" s="2">
        <v>0</v>
      </c>
      <c r="FJ35" s="2" t="s">
        <v>1</v>
      </c>
      <c r="FK35" s="2">
        <v>24524</v>
      </c>
      <c r="FL35" s="2">
        <v>193547.77</v>
      </c>
      <c r="FM35" s="2">
        <v>87985.79</v>
      </c>
      <c r="FN35" s="2">
        <v>974766.9</v>
      </c>
      <c r="FO35" s="2" t="s">
        <v>1</v>
      </c>
      <c r="FP35" s="2" t="s">
        <v>1</v>
      </c>
      <c r="FQ35" s="2" t="s">
        <v>1</v>
      </c>
      <c r="FR35" s="2" t="s">
        <v>1</v>
      </c>
      <c r="FS35" s="2" t="s">
        <v>1</v>
      </c>
      <c r="FT35" s="2">
        <v>1836</v>
      </c>
      <c r="FU35" s="2">
        <v>0</v>
      </c>
      <c r="FV35" s="2" t="s">
        <v>1</v>
      </c>
      <c r="FW35" s="2">
        <v>1171175</v>
      </c>
      <c r="FX35" s="2">
        <v>4129255</v>
      </c>
      <c r="FY35" s="2">
        <v>349224.49</v>
      </c>
      <c r="FZ35" s="2" t="s">
        <v>1</v>
      </c>
      <c r="GA35" s="2" t="s">
        <v>1</v>
      </c>
      <c r="GB35" s="2">
        <v>22637</v>
      </c>
      <c r="GC35" s="2">
        <v>96749.59</v>
      </c>
      <c r="GD35" s="2">
        <v>571381.44999999995</v>
      </c>
      <c r="GE35" s="2">
        <v>1331</v>
      </c>
      <c r="GF35" s="2" t="s">
        <v>1</v>
      </c>
      <c r="GG35" s="2">
        <v>154476.26999999999</v>
      </c>
      <c r="GH35" s="2">
        <v>69123</v>
      </c>
      <c r="GI35" s="2">
        <v>102276</v>
      </c>
      <c r="GJ35" s="2">
        <v>3234010.26</v>
      </c>
      <c r="GK35" s="2">
        <v>2961533.87</v>
      </c>
      <c r="GL35" s="2">
        <v>11674.08</v>
      </c>
      <c r="GM35" s="2">
        <v>7901</v>
      </c>
      <c r="GN35" s="2">
        <v>22678.05</v>
      </c>
      <c r="GO35" s="2">
        <v>750</v>
      </c>
      <c r="GP35" s="2" t="s">
        <v>1</v>
      </c>
      <c r="GQ35" s="2" t="s">
        <v>1</v>
      </c>
      <c r="GR35" s="2" t="s">
        <v>1</v>
      </c>
      <c r="GS35" s="2" t="s">
        <v>1</v>
      </c>
      <c r="GT35" s="2" t="s">
        <v>1</v>
      </c>
      <c r="GU35" s="2" t="s">
        <v>1</v>
      </c>
      <c r="GV35" s="2" t="s">
        <v>1</v>
      </c>
      <c r="GW35" s="2">
        <v>8494</v>
      </c>
      <c r="GX35" s="2" t="s">
        <v>1</v>
      </c>
      <c r="GY35" s="2">
        <v>343</v>
      </c>
      <c r="GZ35" s="2" t="s">
        <v>1</v>
      </c>
      <c r="HA35" s="2" t="s">
        <v>1</v>
      </c>
      <c r="HB35" s="2" t="s">
        <v>1</v>
      </c>
      <c r="HC35" s="2">
        <v>2000</v>
      </c>
      <c r="HD35" s="2" t="s">
        <v>1</v>
      </c>
      <c r="HE35" s="2">
        <v>84000</v>
      </c>
      <c r="HF35" s="2" t="s">
        <v>1</v>
      </c>
      <c r="HG35" s="2" t="s">
        <v>1</v>
      </c>
      <c r="HH35" s="2">
        <v>18818</v>
      </c>
      <c r="HI35" s="2" t="s">
        <v>1</v>
      </c>
      <c r="HJ35" s="2" t="s">
        <v>1</v>
      </c>
      <c r="HK35" s="2" t="s">
        <v>1</v>
      </c>
      <c r="HL35" s="2">
        <v>74200</v>
      </c>
      <c r="HM35" s="2" t="s">
        <v>1</v>
      </c>
      <c r="HN35" s="2" t="s">
        <v>1</v>
      </c>
      <c r="HO35" s="2" t="s">
        <v>1</v>
      </c>
      <c r="HP35" s="2" t="s">
        <v>1</v>
      </c>
      <c r="HQ35" s="2">
        <v>8800</v>
      </c>
      <c r="HR35" s="2">
        <v>67716</v>
      </c>
      <c r="HS35" s="2" t="s">
        <v>1</v>
      </c>
      <c r="HT35" s="2" t="s">
        <v>1</v>
      </c>
      <c r="HU35" s="2">
        <v>2851000</v>
      </c>
      <c r="HV35" s="2" t="s">
        <v>1</v>
      </c>
      <c r="HW35" s="2" t="s">
        <v>1</v>
      </c>
      <c r="HX35" s="2">
        <v>30000</v>
      </c>
      <c r="HY35" s="2">
        <v>90000</v>
      </c>
      <c r="HZ35" s="2" t="s">
        <v>1</v>
      </c>
      <c r="IA35" s="2" t="s">
        <v>1</v>
      </c>
      <c r="IB35" s="2" t="s">
        <v>1</v>
      </c>
      <c r="IC35" s="2" t="s">
        <v>1</v>
      </c>
      <c r="ID35" s="2">
        <v>-46611</v>
      </c>
      <c r="IE35" s="2" t="s">
        <v>1</v>
      </c>
      <c r="IF35" s="2" t="s">
        <v>1</v>
      </c>
      <c r="IG35" s="2">
        <v>1174046</v>
      </c>
      <c r="IH35" s="2">
        <v>1482</v>
      </c>
      <c r="II35" s="2" t="s">
        <v>1</v>
      </c>
      <c r="IJ35" s="2" t="s">
        <v>1</v>
      </c>
      <c r="IK35" s="2" t="s">
        <v>1</v>
      </c>
      <c r="IL35" s="2">
        <v>79310</v>
      </c>
      <c r="IM35" s="2" t="s">
        <v>1</v>
      </c>
      <c r="IN35" s="2" t="s">
        <v>1</v>
      </c>
      <c r="IO35" s="2" t="s">
        <v>1</v>
      </c>
      <c r="IP35" s="2" t="s">
        <v>1</v>
      </c>
      <c r="IQ35" s="2">
        <v>13400.7</v>
      </c>
      <c r="IR35" s="2">
        <v>175136.79</v>
      </c>
      <c r="IS35" s="2" t="s">
        <v>1</v>
      </c>
      <c r="IT35" s="2" t="s">
        <v>1</v>
      </c>
      <c r="IU35" s="2" t="s">
        <v>1</v>
      </c>
      <c r="IV35" s="2" t="s">
        <v>1</v>
      </c>
      <c r="IW35" s="2" t="s">
        <v>1</v>
      </c>
      <c r="IX35" s="2" t="s">
        <v>1</v>
      </c>
      <c r="IY35" s="2" t="s">
        <v>1</v>
      </c>
      <c r="IZ35" s="2" t="s">
        <v>1</v>
      </c>
      <c r="JA35" s="2" t="s">
        <v>1</v>
      </c>
      <c r="JB35" s="2" t="s">
        <v>1</v>
      </c>
      <c r="JC35" s="2" t="s">
        <v>1</v>
      </c>
      <c r="JD35" s="2">
        <v>0</v>
      </c>
      <c r="JE35" s="2" t="s">
        <v>1</v>
      </c>
      <c r="JF35" s="2" t="s">
        <v>1</v>
      </c>
      <c r="JG35" s="2" t="s">
        <v>1</v>
      </c>
      <c r="JH35" s="2" t="s">
        <v>1</v>
      </c>
      <c r="JI35" s="2" t="s">
        <v>1</v>
      </c>
      <c r="JJ35" s="2">
        <v>10204286.76</v>
      </c>
      <c r="JK35" s="2" t="s">
        <v>1</v>
      </c>
      <c r="JL35" s="2">
        <v>3453341</v>
      </c>
      <c r="JM35" s="2" t="s">
        <v>1</v>
      </c>
      <c r="JN35" s="2" t="s">
        <v>1</v>
      </c>
      <c r="JO35" s="2" t="s">
        <v>1</v>
      </c>
      <c r="JP35" s="2" t="s">
        <v>1</v>
      </c>
      <c r="JQ35" s="2">
        <v>561229.5</v>
      </c>
      <c r="JR35" s="2" t="s">
        <v>1</v>
      </c>
      <c r="JS35" s="2" t="s">
        <v>1</v>
      </c>
      <c r="JT35" s="2">
        <v>30450</v>
      </c>
      <c r="JU35" s="2" t="s">
        <v>1</v>
      </c>
      <c r="JV35" s="2" t="s">
        <v>1</v>
      </c>
      <c r="JW35" s="2" t="s">
        <v>1</v>
      </c>
      <c r="JX35" s="2" t="s">
        <v>1</v>
      </c>
      <c r="JY35" s="2" t="s">
        <v>1</v>
      </c>
      <c r="JZ35" s="2" t="s">
        <v>1</v>
      </c>
      <c r="KA35" s="2">
        <v>15000</v>
      </c>
      <c r="KB35" s="2" t="s">
        <v>1</v>
      </c>
      <c r="KC35" s="2" t="s">
        <v>1</v>
      </c>
      <c r="KD35" s="2" t="s">
        <v>1</v>
      </c>
      <c r="KE35" s="2" t="s">
        <v>1</v>
      </c>
      <c r="KF35" s="2" t="s">
        <v>1</v>
      </c>
      <c r="KG35" s="2" t="s">
        <v>1</v>
      </c>
      <c r="KH35" s="2" t="s">
        <v>1</v>
      </c>
      <c r="KI35" s="2" t="s">
        <v>1</v>
      </c>
      <c r="KJ35" s="2" t="s">
        <v>1</v>
      </c>
      <c r="KK35" s="2" t="s">
        <v>1</v>
      </c>
      <c r="KL35" s="2" t="s">
        <v>1</v>
      </c>
      <c r="KM35" s="2" t="s">
        <v>1</v>
      </c>
      <c r="KN35" s="2" t="s">
        <v>1</v>
      </c>
      <c r="KO35" s="2" t="s">
        <v>1</v>
      </c>
      <c r="KP35" s="2" t="s">
        <v>1</v>
      </c>
      <c r="KQ35" s="2" t="s">
        <v>1</v>
      </c>
      <c r="KR35" s="2" t="s">
        <v>1</v>
      </c>
      <c r="KS35" s="2" t="s">
        <v>1</v>
      </c>
    </row>
    <row r="36" spans="1:305" x14ac:dyDescent="0.3">
      <c r="A36" s="2" t="s">
        <v>27</v>
      </c>
      <c r="B36" s="2">
        <v>164</v>
      </c>
      <c r="C36" s="23">
        <f t="shared" si="25"/>
        <v>1276396.08</v>
      </c>
      <c r="D36" s="23">
        <f t="shared" si="26"/>
        <v>4917388.37</v>
      </c>
      <c r="E36" s="23">
        <f t="shared" si="27"/>
        <v>29984.075426829269</v>
      </c>
      <c r="F36" s="23">
        <f t="shared" si="28"/>
        <v>3040618.8000000003</v>
      </c>
      <c r="G36" s="23">
        <f t="shared" si="29"/>
        <v>1392278.57</v>
      </c>
      <c r="H36" s="23">
        <f t="shared" si="30"/>
        <v>454</v>
      </c>
      <c r="I36" s="23">
        <f t="shared" si="31"/>
        <v>484037</v>
      </c>
      <c r="J36" s="23">
        <f t="shared" si="32"/>
        <v>2951.4451219512193</v>
      </c>
      <c r="K36" s="23">
        <f t="shared" si="33"/>
        <v>484037</v>
      </c>
      <c r="L36" s="23">
        <f t="shared" si="34"/>
        <v>0</v>
      </c>
      <c r="M36" s="23">
        <f t="shared" si="35"/>
        <v>1372951.57</v>
      </c>
      <c r="N36" s="23">
        <f t="shared" si="36"/>
        <v>18540.358536585369</v>
      </c>
      <c r="O36" s="23">
        <f t="shared" si="37"/>
        <v>607118.82999999996</v>
      </c>
      <c r="P36" s="23">
        <f t="shared" si="38"/>
        <v>783454.23</v>
      </c>
      <c r="Q36" s="23">
        <f t="shared" si="39"/>
        <v>1135414.44</v>
      </c>
      <c r="R36" s="23">
        <f t="shared" si="40"/>
        <v>2834873.81</v>
      </c>
      <c r="S36" s="23">
        <f t="shared" si="41"/>
        <v>17285.815914634146</v>
      </c>
      <c r="T36" s="23">
        <f t="shared" si="42"/>
        <v>205744.99000000022</v>
      </c>
      <c r="U36" s="7">
        <f t="shared" si="43"/>
        <v>6.7665499535818241E-2</v>
      </c>
      <c r="V36" s="23">
        <f t="shared" si="44"/>
        <v>0</v>
      </c>
      <c r="W36" s="23">
        <f t="shared" si="45"/>
        <v>71720</v>
      </c>
      <c r="X36" s="23">
        <f t="shared" si="46"/>
        <v>133734.99</v>
      </c>
      <c r="Y36" s="23">
        <f t="shared" si="47"/>
        <v>290</v>
      </c>
      <c r="Z36" s="23">
        <f t="shared" si="48"/>
        <v>13226.17</v>
      </c>
      <c r="AA36" s="23">
        <f t="shared" si="49"/>
        <v>295660.14</v>
      </c>
      <c r="AB36" s="23">
        <f t="shared" si="50"/>
        <v>3640992.29</v>
      </c>
      <c r="AC36" s="23">
        <f t="shared" si="51"/>
        <v>22201.172500000001</v>
      </c>
      <c r="AD36" s="23">
        <f t="shared" si="52"/>
        <v>3477257.94</v>
      </c>
      <c r="AE36" s="23">
        <f t="shared" si="53"/>
        <v>21202.79231707317</v>
      </c>
      <c r="AF36" s="23">
        <f t="shared" si="54"/>
        <v>807113.62</v>
      </c>
      <c r="AG36" s="23">
        <f t="shared" si="55"/>
        <v>4921.4245121951217</v>
      </c>
      <c r="AH36" s="23">
        <f t="shared" si="56"/>
        <v>1975537.25</v>
      </c>
      <c r="AI36" s="23">
        <f t="shared" si="57"/>
        <v>99733</v>
      </c>
      <c r="AJ36" s="23">
        <f t="shared" si="58"/>
        <v>540414.07000000007</v>
      </c>
      <c r="AK36" s="23">
        <f t="shared" si="59"/>
        <v>163734.35</v>
      </c>
      <c r="AL36" s="23">
        <f t="shared" si="60"/>
        <v>998.38018292682932</v>
      </c>
      <c r="AM36" s="23">
        <f t="shared" si="61"/>
        <v>157134.35</v>
      </c>
      <c r="AN36" s="23">
        <f t="shared" si="62"/>
        <v>6600</v>
      </c>
      <c r="AO36" s="2">
        <v>544180.71</v>
      </c>
      <c r="AP36" s="2">
        <v>12716.91</v>
      </c>
      <c r="AQ36" s="2">
        <v>50221.21</v>
      </c>
      <c r="AR36" s="2" t="s">
        <v>1</v>
      </c>
      <c r="AS36" s="2">
        <v>461024.23</v>
      </c>
      <c r="AT36" s="2">
        <v>322430</v>
      </c>
      <c r="AU36" s="2" t="s">
        <v>1</v>
      </c>
      <c r="AV36" s="2">
        <v>1135414.44</v>
      </c>
      <c r="AW36" s="2" t="s">
        <v>1</v>
      </c>
      <c r="AX36" s="2" t="s">
        <v>1</v>
      </c>
      <c r="AY36" s="2" t="s">
        <v>1</v>
      </c>
      <c r="AZ36" s="2" t="s">
        <v>1</v>
      </c>
      <c r="BA36" s="2" t="s">
        <v>1</v>
      </c>
      <c r="BB36" s="2" t="s">
        <v>1</v>
      </c>
      <c r="BC36" s="2" t="s">
        <v>1</v>
      </c>
      <c r="BD36" s="2" t="s">
        <v>1</v>
      </c>
      <c r="BE36" s="2">
        <v>70920</v>
      </c>
      <c r="BF36" s="2">
        <v>800</v>
      </c>
      <c r="BG36" s="2" t="s">
        <v>1</v>
      </c>
      <c r="BH36" s="2" t="s">
        <v>1</v>
      </c>
      <c r="BI36" s="2" t="s">
        <v>1</v>
      </c>
      <c r="BJ36" s="2" t="s">
        <v>1</v>
      </c>
      <c r="BK36" s="2" t="s">
        <v>1</v>
      </c>
      <c r="BL36" s="2" t="s">
        <v>1</v>
      </c>
      <c r="BM36" s="2" t="s">
        <v>1</v>
      </c>
      <c r="BN36" s="2">
        <v>133734.99</v>
      </c>
      <c r="BO36" s="2" t="s">
        <v>1</v>
      </c>
      <c r="BP36" s="2">
        <v>290</v>
      </c>
      <c r="BQ36" s="2">
        <v>13226.17</v>
      </c>
      <c r="BR36" s="2" t="s">
        <v>1</v>
      </c>
      <c r="BS36" s="2" t="s">
        <v>1</v>
      </c>
      <c r="BT36" s="2">
        <v>295660.14</v>
      </c>
      <c r="BU36" s="2" t="s">
        <v>1</v>
      </c>
      <c r="BV36" s="2">
        <v>1260326.8500000001</v>
      </c>
      <c r="BW36" s="2" t="s">
        <v>1</v>
      </c>
      <c r="BX36" s="2">
        <v>3370</v>
      </c>
      <c r="BY36" s="2" t="s">
        <v>1</v>
      </c>
      <c r="BZ36" s="2" t="s">
        <v>1</v>
      </c>
      <c r="CA36" s="2" t="s">
        <v>1</v>
      </c>
      <c r="CB36" s="2" t="s">
        <v>1</v>
      </c>
      <c r="CC36" s="2">
        <v>8543</v>
      </c>
      <c r="CD36" s="2">
        <v>12000</v>
      </c>
      <c r="CE36" s="2">
        <v>500</v>
      </c>
      <c r="CF36" s="2">
        <v>87750</v>
      </c>
      <c r="CG36" s="2">
        <v>461.72</v>
      </c>
      <c r="CH36" s="2" t="s">
        <v>1</v>
      </c>
      <c r="CI36" s="2" t="s">
        <v>1</v>
      </c>
      <c r="CJ36" s="2" t="s">
        <v>1</v>
      </c>
      <c r="CK36" s="2" t="s">
        <v>1</v>
      </c>
      <c r="CL36" s="2" t="s">
        <v>1</v>
      </c>
      <c r="CM36" s="2" t="s">
        <v>1</v>
      </c>
      <c r="CN36" s="2" t="s">
        <v>1</v>
      </c>
      <c r="CO36" s="2" t="s">
        <v>1</v>
      </c>
      <c r="CP36" s="2" t="s">
        <v>1</v>
      </c>
      <c r="CQ36" s="2" t="s">
        <v>1</v>
      </c>
      <c r="CR36" s="2" t="s">
        <v>1</v>
      </c>
      <c r="CS36" s="2" t="s">
        <v>1</v>
      </c>
      <c r="CT36" s="2" t="s">
        <v>1</v>
      </c>
      <c r="CU36" s="2" t="s">
        <v>1</v>
      </c>
      <c r="CV36" s="2">
        <v>3000</v>
      </c>
      <c r="CW36" s="2" t="s">
        <v>1</v>
      </c>
      <c r="CX36" s="2">
        <v>16327</v>
      </c>
      <c r="CY36" s="2" t="s">
        <v>1</v>
      </c>
      <c r="CZ36" s="2" t="s">
        <v>1</v>
      </c>
      <c r="DA36" s="2" t="s">
        <v>1</v>
      </c>
      <c r="DB36" s="2">
        <v>0</v>
      </c>
      <c r="DC36" s="2" t="s">
        <v>1</v>
      </c>
      <c r="DD36" s="2" t="s">
        <v>1</v>
      </c>
      <c r="DE36" s="2" t="s">
        <v>1</v>
      </c>
      <c r="DF36" s="2" t="s">
        <v>1</v>
      </c>
      <c r="DG36" s="2" t="s">
        <v>1</v>
      </c>
      <c r="DH36" s="2" t="s">
        <v>1</v>
      </c>
      <c r="DI36" s="2" t="s">
        <v>1</v>
      </c>
      <c r="DJ36" s="2">
        <v>454</v>
      </c>
      <c r="DK36" s="2" t="s">
        <v>1</v>
      </c>
      <c r="DL36" s="2" t="s">
        <v>1</v>
      </c>
      <c r="DM36" s="2" t="s">
        <v>1</v>
      </c>
      <c r="DN36" s="2" t="s">
        <v>1</v>
      </c>
      <c r="DO36" s="2" t="s">
        <v>1</v>
      </c>
      <c r="DP36" s="2" t="s">
        <v>1</v>
      </c>
      <c r="DQ36" s="2" t="s">
        <v>1</v>
      </c>
      <c r="DR36" s="2" t="s">
        <v>1</v>
      </c>
      <c r="DS36" s="2" t="s">
        <v>1</v>
      </c>
      <c r="DT36" s="2">
        <v>67530</v>
      </c>
      <c r="DU36" s="2">
        <v>60900</v>
      </c>
      <c r="DV36" s="2" t="s">
        <v>1</v>
      </c>
      <c r="DW36" s="2">
        <v>119335</v>
      </c>
      <c r="DX36" s="2" t="s">
        <v>1</v>
      </c>
      <c r="DY36" s="2" t="s">
        <v>1</v>
      </c>
      <c r="DZ36" s="2">
        <v>236272</v>
      </c>
      <c r="EA36" s="2" t="s">
        <v>1</v>
      </c>
      <c r="EB36" s="2" t="s">
        <v>1</v>
      </c>
      <c r="EC36" s="2" t="s">
        <v>1</v>
      </c>
      <c r="ED36" s="2" t="s">
        <v>1</v>
      </c>
      <c r="EE36" s="2" t="s">
        <v>1</v>
      </c>
      <c r="EF36" s="2" t="s">
        <v>1</v>
      </c>
      <c r="EG36" s="2" t="s">
        <v>1</v>
      </c>
      <c r="EH36" s="2" t="s">
        <v>1</v>
      </c>
      <c r="EI36" s="2" t="s">
        <v>1</v>
      </c>
      <c r="EJ36" s="2" t="s">
        <v>1</v>
      </c>
      <c r="EK36" s="2" t="s">
        <v>1</v>
      </c>
      <c r="EL36" s="2" t="s">
        <v>1</v>
      </c>
      <c r="EM36" s="2" t="s">
        <v>1</v>
      </c>
      <c r="EN36" s="2" t="s">
        <v>1</v>
      </c>
      <c r="EO36" s="2">
        <v>218199</v>
      </c>
      <c r="EP36" s="2">
        <v>16088.72</v>
      </c>
      <c r="EQ36" s="2">
        <v>166438</v>
      </c>
      <c r="ER36" s="2">
        <v>295687</v>
      </c>
      <c r="ES36" s="2" t="s">
        <v>1</v>
      </c>
      <c r="ET36" s="2" t="s">
        <v>1</v>
      </c>
      <c r="EU36" s="2" t="s">
        <v>1</v>
      </c>
      <c r="EV36" s="2" t="s">
        <v>1</v>
      </c>
      <c r="EW36" s="2">
        <v>54792</v>
      </c>
      <c r="EX36" s="2">
        <v>47291</v>
      </c>
      <c r="EY36" s="2">
        <v>1031</v>
      </c>
      <c r="EZ36" s="2">
        <v>5480.9</v>
      </c>
      <c r="FA36" s="2">
        <v>2106</v>
      </c>
      <c r="FB36" s="2" t="s">
        <v>1</v>
      </c>
      <c r="FC36" s="2" t="s">
        <v>1</v>
      </c>
      <c r="FD36" s="2" t="s">
        <v>1</v>
      </c>
      <c r="FE36" s="2" t="s">
        <v>1</v>
      </c>
      <c r="FF36" s="2" t="s">
        <v>1</v>
      </c>
      <c r="FG36" s="2">
        <v>0</v>
      </c>
      <c r="FH36" s="2" t="s">
        <v>1</v>
      </c>
      <c r="FI36" s="2" t="s">
        <v>1</v>
      </c>
      <c r="FJ36" s="2" t="s">
        <v>1</v>
      </c>
      <c r="FK36" s="2">
        <v>14966</v>
      </c>
      <c r="FL36" s="2">
        <v>154188.37</v>
      </c>
      <c r="FM36" s="2" t="s">
        <v>1</v>
      </c>
      <c r="FN36" s="2">
        <v>253907.8</v>
      </c>
      <c r="FO36" s="2">
        <v>283.13</v>
      </c>
      <c r="FP36" s="2" t="s">
        <v>1</v>
      </c>
      <c r="FQ36" s="2" t="s">
        <v>1</v>
      </c>
      <c r="FR36" s="2" t="s">
        <v>1</v>
      </c>
      <c r="FS36" s="2" t="s">
        <v>1</v>
      </c>
      <c r="FT36" s="2" t="s">
        <v>1</v>
      </c>
      <c r="FU36" s="2" t="s">
        <v>1</v>
      </c>
      <c r="FV36" s="2">
        <v>85799.8</v>
      </c>
      <c r="FW36" s="2">
        <v>30139</v>
      </c>
      <c r="FX36" s="2" t="s">
        <v>1</v>
      </c>
      <c r="FY36" s="2">
        <v>20661</v>
      </c>
      <c r="FZ36" s="2" t="s">
        <v>1</v>
      </c>
      <c r="GA36" s="2" t="s">
        <v>1</v>
      </c>
      <c r="GB36" s="2">
        <v>3584.76</v>
      </c>
      <c r="GC36" s="2">
        <v>4879.7299999999996</v>
      </c>
      <c r="GD36" s="2">
        <v>31647</v>
      </c>
      <c r="GE36" s="2">
        <v>0</v>
      </c>
      <c r="GF36" s="2" t="s">
        <v>1</v>
      </c>
      <c r="GG36" s="2">
        <v>39930</v>
      </c>
      <c r="GH36" s="2">
        <v>10900</v>
      </c>
      <c r="GI36" s="2">
        <v>30812</v>
      </c>
      <c r="GJ36" s="2">
        <v>716844.43</v>
      </c>
      <c r="GK36" s="2">
        <v>500629.83</v>
      </c>
      <c r="GL36" s="2" t="s">
        <v>1</v>
      </c>
      <c r="GM36" s="2">
        <v>7100</v>
      </c>
      <c r="GN36" s="2">
        <v>39624</v>
      </c>
      <c r="GO36" s="2" t="s">
        <v>1</v>
      </c>
      <c r="GP36" s="2" t="s">
        <v>1</v>
      </c>
      <c r="GQ36" s="2" t="s">
        <v>1</v>
      </c>
      <c r="GR36" s="2">
        <v>8531.4</v>
      </c>
      <c r="GS36" s="2" t="s">
        <v>1</v>
      </c>
      <c r="GT36" s="2" t="s">
        <v>1</v>
      </c>
      <c r="GU36" s="2" t="s">
        <v>1</v>
      </c>
      <c r="GV36" s="2" t="s">
        <v>1</v>
      </c>
      <c r="GW36" s="2" t="s">
        <v>1</v>
      </c>
      <c r="GX36" s="2" t="s">
        <v>1</v>
      </c>
      <c r="GY36" s="2">
        <v>21109</v>
      </c>
      <c r="GZ36" s="2" t="s">
        <v>1</v>
      </c>
      <c r="HA36" s="2" t="s">
        <v>1</v>
      </c>
      <c r="HB36" s="2" t="s">
        <v>1</v>
      </c>
      <c r="HC36" s="2" t="s">
        <v>1</v>
      </c>
      <c r="HD36" s="2" t="s">
        <v>1</v>
      </c>
      <c r="HE36" s="2">
        <v>15000</v>
      </c>
      <c r="HF36" s="2" t="s">
        <v>1</v>
      </c>
      <c r="HG36" s="2" t="s">
        <v>1</v>
      </c>
      <c r="HH36" s="2">
        <v>80000</v>
      </c>
      <c r="HI36" s="2">
        <v>3933</v>
      </c>
      <c r="HJ36" s="2" t="s">
        <v>1</v>
      </c>
      <c r="HK36" s="2" t="s">
        <v>1</v>
      </c>
      <c r="HL36" s="2">
        <v>800</v>
      </c>
      <c r="HM36" s="2" t="s">
        <v>1</v>
      </c>
      <c r="HN36" s="2" t="s">
        <v>1</v>
      </c>
      <c r="HO36" s="2" t="s">
        <v>1</v>
      </c>
      <c r="HP36" s="2" t="s">
        <v>1</v>
      </c>
      <c r="HQ36" s="2">
        <v>5934</v>
      </c>
      <c r="HR36" s="2">
        <v>1793</v>
      </c>
      <c r="HS36" s="2" t="s">
        <v>1</v>
      </c>
      <c r="HT36" s="2">
        <v>5000</v>
      </c>
      <c r="HU36" s="2" t="s">
        <v>1</v>
      </c>
      <c r="HV36" s="2" t="s">
        <v>1</v>
      </c>
      <c r="HW36" s="2" t="s">
        <v>1</v>
      </c>
      <c r="HX36" s="2" t="s">
        <v>1</v>
      </c>
      <c r="HY36" s="2" t="s">
        <v>1</v>
      </c>
      <c r="HZ36" s="2" t="s">
        <v>1</v>
      </c>
      <c r="IA36" s="2" t="s">
        <v>1</v>
      </c>
      <c r="IB36" s="2" t="s">
        <v>1</v>
      </c>
      <c r="IC36" s="2">
        <v>1000</v>
      </c>
      <c r="ID36" s="2">
        <v>193950</v>
      </c>
      <c r="IE36" s="2" t="s">
        <v>1</v>
      </c>
      <c r="IF36" s="2">
        <v>3807.07</v>
      </c>
      <c r="IG36" s="2">
        <v>322930</v>
      </c>
      <c r="IH36" s="2">
        <v>6000</v>
      </c>
      <c r="II36" s="2" t="s">
        <v>1</v>
      </c>
      <c r="IJ36" s="2" t="s">
        <v>1</v>
      </c>
      <c r="IK36" s="2" t="s">
        <v>1</v>
      </c>
      <c r="IL36" s="2" t="s">
        <v>1</v>
      </c>
      <c r="IM36" s="2" t="s">
        <v>1</v>
      </c>
      <c r="IN36" s="2" t="s">
        <v>1</v>
      </c>
      <c r="IO36" s="2">
        <v>1000</v>
      </c>
      <c r="IP36" s="2">
        <v>49500</v>
      </c>
      <c r="IQ36" s="2" t="s">
        <v>1</v>
      </c>
      <c r="IR36" s="2" t="s">
        <v>1</v>
      </c>
      <c r="IS36" s="2" t="s">
        <v>1</v>
      </c>
      <c r="IT36" s="2" t="s">
        <v>1</v>
      </c>
      <c r="IU36" s="2" t="s">
        <v>1</v>
      </c>
      <c r="IV36" s="2" t="s">
        <v>1</v>
      </c>
      <c r="IW36" s="2" t="s">
        <v>1</v>
      </c>
      <c r="IX36" s="2" t="s">
        <v>1</v>
      </c>
      <c r="IY36" s="2" t="s">
        <v>1</v>
      </c>
      <c r="IZ36" s="2" t="s">
        <v>1</v>
      </c>
      <c r="JA36" s="2" t="s">
        <v>1</v>
      </c>
      <c r="JB36" s="2" t="s">
        <v>1</v>
      </c>
      <c r="JC36" s="2" t="s">
        <v>1</v>
      </c>
      <c r="JD36" s="2">
        <v>0</v>
      </c>
      <c r="JE36" s="2" t="s">
        <v>1</v>
      </c>
      <c r="JF36" s="2">
        <v>3960</v>
      </c>
      <c r="JG36" s="2" t="s">
        <v>1</v>
      </c>
      <c r="JH36" s="2" t="s">
        <v>1</v>
      </c>
      <c r="JI36" s="2" t="s">
        <v>1</v>
      </c>
      <c r="JJ36" s="2">
        <v>157134.35</v>
      </c>
      <c r="JK36" s="2" t="s">
        <v>1</v>
      </c>
      <c r="JL36" s="2" t="s">
        <v>1</v>
      </c>
      <c r="JM36" s="2" t="s">
        <v>1</v>
      </c>
      <c r="JN36" s="2" t="s">
        <v>1</v>
      </c>
      <c r="JO36" s="2" t="s">
        <v>1</v>
      </c>
      <c r="JP36" s="2" t="s">
        <v>1</v>
      </c>
      <c r="JQ36" s="2" t="s">
        <v>1</v>
      </c>
      <c r="JR36" s="2" t="s">
        <v>1</v>
      </c>
      <c r="JS36" s="2" t="s">
        <v>1</v>
      </c>
      <c r="JT36" s="2" t="s">
        <v>1</v>
      </c>
      <c r="JU36" s="2" t="s">
        <v>1</v>
      </c>
      <c r="JV36" s="2" t="s">
        <v>1</v>
      </c>
      <c r="JW36" s="2" t="s">
        <v>1</v>
      </c>
      <c r="JX36" s="2" t="s">
        <v>1</v>
      </c>
      <c r="JY36" s="2" t="s">
        <v>1</v>
      </c>
      <c r="JZ36" s="2" t="s">
        <v>1</v>
      </c>
      <c r="KA36" s="2" t="s">
        <v>1</v>
      </c>
      <c r="KB36" s="2" t="s">
        <v>1</v>
      </c>
      <c r="KC36" s="2" t="s">
        <v>1</v>
      </c>
      <c r="KD36" s="2" t="s">
        <v>1</v>
      </c>
      <c r="KE36" s="2" t="s">
        <v>1</v>
      </c>
      <c r="KF36" s="2" t="s">
        <v>1</v>
      </c>
      <c r="KG36" s="2">
        <v>6600</v>
      </c>
      <c r="KH36" s="2" t="s">
        <v>1</v>
      </c>
      <c r="KI36" s="2" t="s">
        <v>1</v>
      </c>
      <c r="KJ36" s="2" t="s">
        <v>1</v>
      </c>
      <c r="KK36" s="2" t="s">
        <v>1</v>
      </c>
      <c r="KL36" s="2" t="s">
        <v>1</v>
      </c>
      <c r="KM36" s="2" t="s">
        <v>1</v>
      </c>
      <c r="KN36" s="2" t="s">
        <v>1</v>
      </c>
      <c r="KO36" s="2" t="s">
        <v>1</v>
      </c>
      <c r="KP36" s="2" t="s">
        <v>1</v>
      </c>
      <c r="KQ36" s="2" t="s">
        <v>1</v>
      </c>
      <c r="KR36" s="2" t="s">
        <v>1</v>
      </c>
      <c r="KS36" s="2" t="s">
        <v>1</v>
      </c>
    </row>
    <row r="37" spans="1:305" x14ac:dyDescent="0.3">
      <c r="A37" s="2" t="s">
        <v>28</v>
      </c>
      <c r="B37" s="2">
        <v>483</v>
      </c>
      <c r="C37" s="23">
        <f t="shared" si="25"/>
        <v>-3298051.1799999978</v>
      </c>
      <c r="D37" s="23">
        <f t="shared" si="26"/>
        <v>13590579.680000002</v>
      </c>
      <c r="E37" s="23">
        <f t="shared" si="27"/>
        <v>28137.846128364392</v>
      </c>
      <c r="F37" s="23">
        <f t="shared" si="28"/>
        <v>9907117.1700000018</v>
      </c>
      <c r="G37" s="23">
        <f t="shared" si="29"/>
        <v>1879121.27</v>
      </c>
      <c r="H37" s="23">
        <f t="shared" si="30"/>
        <v>32064</v>
      </c>
      <c r="I37" s="23">
        <f t="shared" si="31"/>
        <v>1772277.24</v>
      </c>
      <c r="J37" s="23">
        <f t="shared" si="32"/>
        <v>3669.3110559006209</v>
      </c>
      <c r="K37" s="23">
        <f t="shared" si="33"/>
        <v>565530</v>
      </c>
      <c r="L37" s="23">
        <f t="shared" si="34"/>
        <v>1206747.24</v>
      </c>
      <c r="M37" s="23">
        <f t="shared" si="35"/>
        <v>1852720.27</v>
      </c>
      <c r="N37" s="23">
        <f t="shared" si="36"/>
        <v>20511.629751552799</v>
      </c>
      <c r="O37" s="23">
        <f t="shared" si="37"/>
        <v>2261068.4300000002</v>
      </c>
      <c r="P37" s="23">
        <f t="shared" si="38"/>
        <v>2550498.1100000003</v>
      </c>
      <c r="Q37" s="23">
        <f t="shared" si="39"/>
        <v>4189478.44</v>
      </c>
      <c r="R37" s="23">
        <f t="shared" si="40"/>
        <v>9635210.7700000014</v>
      </c>
      <c r="S37" s="23">
        <f t="shared" si="41"/>
        <v>19948.676542443067</v>
      </c>
      <c r="T37" s="23">
        <f t="shared" si="42"/>
        <v>271906.40000000037</v>
      </c>
      <c r="U37" s="7">
        <f t="shared" si="43"/>
        <v>2.7445562148327787E-2</v>
      </c>
      <c r="V37" s="23">
        <f t="shared" si="44"/>
        <v>6156.4</v>
      </c>
      <c r="W37" s="23">
        <f t="shared" si="45"/>
        <v>257070</v>
      </c>
      <c r="X37" s="23">
        <f t="shared" si="46"/>
        <v>0</v>
      </c>
      <c r="Y37" s="23">
        <f t="shared" si="47"/>
        <v>8680</v>
      </c>
      <c r="Z37" s="23">
        <f t="shared" si="48"/>
        <v>48938.22</v>
      </c>
      <c r="AA37" s="23">
        <f t="shared" si="49"/>
        <v>585227.56999999995</v>
      </c>
      <c r="AB37" s="23">
        <f t="shared" si="50"/>
        <v>16888630.859999999</v>
      </c>
      <c r="AC37" s="23">
        <f t="shared" si="51"/>
        <v>34966.109440993787</v>
      </c>
      <c r="AD37" s="23">
        <f t="shared" si="52"/>
        <v>12185845.329999998</v>
      </c>
      <c r="AE37" s="23">
        <f t="shared" si="53"/>
        <v>25229.493436852998</v>
      </c>
      <c r="AF37" s="23">
        <f t="shared" si="54"/>
        <v>2142060</v>
      </c>
      <c r="AG37" s="23">
        <f t="shared" si="55"/>
        <v>4434.9068322981366</v>
      </c>
      <c r="AH37" s="23">
        <f t="shared" si="56"/>
        <v>8148662.9500000002</v>
      </c>
      <c r="AI37" s="23">
        <f t="shared" si="57"/>
        <v>219810</v>
      </c>
      <c r="AJ37" s="23">
        <f t="shared" si="58"/>
        <v>1674736.38</v>
      </c>
      <c r="AK37" s="23">
        <f t="shared" si="59"/>
        <v>4702785.53</v>
      </c>
      <c r="AL37" s="23">
        <f t="shared" si="60"/>
        <v>9736.6160041407875</v>
      </c>
      <c r="AM37" s="23">
        <f t="shared" si="61"/>
        <v>4594774.21</v>
      </c>
      <c r="AN37" s="23">
        <f t="shared" si="62"/>
        <v>108011.32</v>
      </c>
      <c r="AO37" s="2">
        <v>2028599.35</v>
      </c>
      <c r="AP37" s="2">
        <v>46925.42</v>
      </c>
      <c r="AQ37" s="2">
        <v>185543.66</v>
      </c>
      <c r="AR37" s="2" t="s">
        <v>1</v>
      </c>
      <c r="AS37" s="2">
        <v>1704428.11</v>
      </c>
      <c r="AT37" s="2">
        <v>846070</v>
      </c>
      <c r="AU37" s="2" t="s">
        <v>1</v>
      </c>
      <c r="AV37" s="2">
        <v>4189478.44</v>
      </c>
      <c r="AW37" s="2" t="s">
        <v>1</v>
      </c>
      <c r="AX37" s="2" t="s">
        <v>1</v>
      </c>
      <c r="AY37" s="2" t="s">
        <v>1</v>
      </c>
      <c r="AZ37" s="2">
        <v>6156.4</v>
      </c>
      <c r="BA37" s="2" t="s">
        <v>1</v>
      </c>
      <c r="BB37" s="2" t="s">
        <v>1</v>
      </c>
      <c r="BC37" s="2" t="s">
        <v>1</v>
      </c>
      <c r="BD37" s="2" t="s">
        <v>1</v>
      </c>
      <c r="BE37" s="2">
        <v>241125</v>
      </c>
      <c r="BF37" s="2">
        <v>5050</v>
      </c>
      <c r="BG37" s="2">
        <v>6145</v>
      </c>
      <c r="BH37" s="2" t="s">
        <v>1</v>
      </c>
      <c r="BI37" s="2">
        <v>0</v>
      </c>
      <c r="BJ37" s="2">
        <v>4750</v>
      </c>
      <c r="BK37" s="2" t="s">
        <v>1</v>
      </c>
      <c r="BL37" s="2" t="s">
        <v>1</v>
      </c>
      <c r="BM37" s="2" t="s">
        <v>1</v>
      </c>
      <c r="BN37" s="2" t="s">
        <v>1</v>
      </c>
      <c r="BO37" s="2" t="s">
        <v>1</v>
      </c>
      <c r="BP37" s="2">
        <v>8680</v>
      </c>
      <c r="BQ37" s="2">
        <v>48907.49</v>
      </c>
      <c r="BR37" s="2">
        <v>30.73</v>
      </c>
      <c r="BS37" s="2" t="s">
        <v>1</v>
      </c>
      <c r="BT37" s="2">
        <v>585227.56999999995</v>
      </c>
      <c r="BU37" s="2" t="s">
        <v>1</v>
      </c>
      <c r="BV37" s="2">
        <v>1719571.1</v>
      </c>
      <c r="BW37" s="2">
        <v>4264</v>
      </c>
      <c r="BX37" s="2">
        <v>3630</v>
      </c>
      <c r="BY37" s="2" t="s">
        <v>1</v>
      </c>
      <c r="BZ37" s="2" t="s">
        <v>1</v>
      </c>
      <c r="CA37" s="2" t="s">
        <v>1</v>
      </c>
      <c r="CB37" s="2" t="s">
        <v>1</v>
      </c>
      <c r="CC37" s="2">
        <v>13019</v>
      </c>
      <c r="CD37" s="2">
        <v>109992</v>
      </c>
      <c r="CE37" s="2" t="s">
        <v>1</v>
      </c>
      <c r="CF37" s="2" t="s">
        <v>1</v>
      </c>
      <c r="CG37" s="2">
        <v>2244.17</v>
      </c>
      <c r="CH37" s="2" t="s">
        <v>1</v>
      </c>
      <c r="CI37" s="2" t="s">
        <v>1</v>
      </c>
      <c r="CJ37" s="2" t="s">
        <v>1</v>
      </c>
      <c r="CK37" s="2" t="s">
        <v>1</v>
      </c>
      <c r="CL37" s="2" t="s">
        <v>1</v>
      </c>
      <c r="CM37" s="2" t="s">
        <v>1</v>
      </c>
      <c r="CN37" s="2" t="s">
        <v>1</v>
      </c>
      <c r="CO37" s="2" t="s">
        <v>1</v>
      </c>
      <c r="CP37" s="2">
        <v>3856</v>
      </c>
      <c r="CQ37" s="2" t="s">
        <v>1</v>
      </c>
      <c r="CR37" s="2" t="s">
        <v>1</v>
      </c>
      <c r="CS37" s="2" t="s">
        <v>1</v>
      </c>
      <c r="CT37" s="2" t="s">
        <v>1</v>
      </c>
      <c r="CU37" s="2" t="s">
        <v>1</v>
      </c>
      <c r="CV37" s="2" t="s">
        <v>1</v>
      </c>
      <c r="CW37" s="2" t="s">
        <v>1</v>
      </c>
      <c r="CX37" s="2">
        <v>22545</v>
      </c>
      <c r="CY37" s="2" t="s">
        <v>1</v>
      </c>
      <c r="CZ37" s="2" t="s">
        <v>1</v>
      </c>
      <c r="DA37" s="2" t="s">
        <v>1</v>
      </c>
      <c r="DB37" s="2" t="s">
        <v>1</v>
      </c>
      <c r="DC37" s="2" t="s">
        <v>1</v>
      </c>
      <c r="DD37" s="2" t="s">
        <v>1</v>
      </c>
      <c r="DE37" s="2" t="s">
        <v>1</v>
      </c>
      <c r="DF37" s="2" t="s">
        <v>1</v>
      </c>
      <c r="DG37" s="2" t="s">
        <v>1</v>
      </c>
      <c r="DH37" s="2" t="s">
        <v>1</v>
      </c>
      <c r="DI37" s="2" t="s">
        <v>1</v>
      </c>
      <c r="DJ37" s="2">
        <v>32064</v>
      </c>
      <c r="DK37" s="2" t="s">
        <v>1</v>
      </c>
      <c r="DL37" s="2" t="s">
        <v>1</v>
      </c>
      <c r="DM37" s="2" t="s">
        <v>1</v>
      </c>
      <c r="DN37" s="2" t="s">
        <v>1</v>
      </c>
      <c r="DO37" s="2" t="s">
        <v>1</v>
      </c>
      <c r="DP37" s="2" t="s">
        <v>1</v>
      </c>
      <c r="DQ37" s="2" t="s">
        <v>1</v>
      </c>
      <c r="DR37" s="2" t="s">
        <v>1</v>
      </c>
      <c r="DS37" s="2" t="s">
        <v>1</v>
      </c>
      <c r="DT37" s="2">
        <v>67530</v>
      </c>
      <c r="DU37" s="2">
        <v>98000</v>
      </c>
      <c r="DV37" s="2" t="s">
        <v>1</v>
      </c>
      <c r="DW37" s="2" t="s">
        <v>1</v>
      </c>
      <c r="DX37" s="2" t="s">
        <v>1</v>
      </c>
      <c r="DY37" s="2" t="s">
        <v>1</v>
      </c>
      <c r="DZ37" s="2">
        <v>400000</v>
      </c>
      <c r="EA37" s="2" t="s">
        <v>1</v>
      </c>
      <c r="EB37" s="2" t="s">
        <v>1</v>
      </c>
      <c r="EC37" s="2" t="s">
        <v>1</v>
      </c>
      <c r="ED37" s="2" t="s">
        <v>1</v>
      </c>
      <c r="EE37" s="2" t="s">
        <v>1</v>
      </c>
      <c r="EF37" s="2" t="s">
        <v>1</v>
      </c>
      <c r="EG37" s="2" t="s">
        <v>1</v>
      </c>
      <c r="EH37" s="2" t="s">
        <v>1</v>
      </c>
      <c r="EI37" s="2">
        <v>1206747.24</v>
      </c>
      <c r="EJ37" s="2" t="s">
        <v>1</v>
      </c>
      <c r="EK37" s="2" t="s">
        <v>1</v>
      </c>
      <c r="EL37" s="2" t="s">
        <v>1</v>
      </c>
      <c r="EM37" s="2" t="s">
        <v>1</v>
      </c>
      <c r="EN37" s="2" t="s">
        <v>1</v>
      </c>
      <c r="EO37" s="2">
        <v>901655</v>
      </c>
      <c r="EP37" s="2">
        <v>0</v>
      </c>
      <c r="EQ37" s="2">
        <v>97163</v>
      </c>
      <c r="ER37" s="2">
        <v>659240</v>
      </c>
      <c r="ES37" s="2" t="s">
        <v>1</v>
      </c>
      <c r="ET37" s="2" t="s">
        <v>1</v>
      </c>
      <c r="EU37" s="2" t="s">
        <v>1</v>
      </c>
      <c r="EV37" s="2">
        <v>1250</v>
      </c>
      <c r="EW37" s="2">
        <v>339583</v>
      </c>
      <c r="EX37" s="2">
        <v>137493</v>
      </c>
      <c r="EY37" s="2">
        <v>5676</v>
      </c>
      <c r="EZ37" s="2" t="s">
        <v>1</v>
      </c>
      <c r="FA37" s="2" t="s">
        <v>1</v>
      </c>
      <c r="FB37" s="2" t="s">
        <v>1</v>
      </c>
      <c r="FC37" s="2" t="s">
        <v>1</v>
      </c>
      <c r="FD37" s="2" t="s">
        <v>1</v>
      </c>
      <c r="FE37" s="2" t="s">
        <v>1</v>
      </c>
      <c r="FF37" s="2" t="s">
        <v>1</v>
      </c>
      <c r="FG37" s="2">
        <v>2714</v>
      </c>
      <c r="FH37" s="2" t="s">
        <v>1</v>
      </c>
      <c r="FI37" s="2">
        <v>0</v>
      </c>
      <c r="FJ37" s="2" t="s">
        <v>1</v>
      </c>
      <c r="FK37" s="2">
        <v>2957</v>
      </c>
      <c r="FL37" s="2">
        <v>149054.91</v>
      </c>
      <c r="FM37" s="2">
        <v>0</v>
      </c>
      <c r="FN37" s="2">
        <v>226206.84</v>
      </c>
      <c r="FO37" s="2" t="s">
        <v>1</v>
      </c>
      <c r="FP37" s="2" t="s">
        <v>1</v>
      </c>
      <c r="FQ37" s="2" t="s">
        <v>1</v>
      </c>
      <c r="FR37" s="2" t="s">
        <v>1</v>
      </c>
      <c r="FS37" s="2" t="s">
        <v>1</v>
      </c>
      <c r="FT37" s="2" t="s">
        <v>1</v>
      </c>
      <c r="FU37" s="2" t="s">
        <v>1</v>
      </c>
      <c r="FV37" s="2" t="s">
        <v>1</v>
      </c>
      <c r="FW37" s="2">
        <v>291874</v>
      </c>
      <c r="FX37" s="2">
        <v>129940</v>
      </c>
      <c r="FY37" s="2">
        <v>69549</v>
      </c>
      <c r="FZ37" s="2" t="s">
        <v>1</v>
      </c>
      <c r="GA37" s="2" t="s">
        <v>1</v>
      </c>
      <c r="GB37" s="2">
        <v>7146</v>
      </c>
      <c r="GC37" s="2">
        <v>45297.69</v>
      </c>
      <c r="GD37" s="2">
        <v>69160.39</v>
      </c>
      <c r="GE37" s="2">
        <v>64950</v>
      </c>
      <c r="GF37" s="2" t="s">
        <v>1</v>
      </c>
      <c r="GG37" s="2">
        <v>3400</v>
      </c>
      <c r="GH37" s="2">
        <v>26415</v>
      </c>
      <c r="GI37" s="2">
        <v>46950</v>
      </c>
      <c r="GJ37" s="2">
        <v>1665677.46</v>
      </c>
      <c r="GK37" s="2">
        <v>5268332.66</v>
      </c>
      <c r="GL37" s="2">
        <v>6293</v>
      </c>
      <c r="GM37" s="2">
        <v>424</v>
      </c>
      <c r="GN37" s="2">
        <v>19602</v>
      </c>
      <c r="GO37" s="2" t="s">
        <v>1</v>
      </c>
      <c r="GP37" s="2" t="s">
        <v>1</v>
      </c>
      <c r="GQ37" s="2" t="s">
        <v>1</v>
      </c>
      <c r="GR37" s="2">
        <v>12526</v>
      </c>
      <c r="GS37" s="2" t="s">
        <v>1</v>
      </c>
      <c r="GT37" s="2" t="s">
        <v>1</v>
      </c>
      <c r="GU37" s="2" t="s">
        <v>1</v>
      </c>
      <c r="GV37" s="2" t="s">
        <v>1</v>
      </c>
      <c r="GW37" s="2">
        <v>32480</v>
      </c>
      <c r="GX37" s="2" t="s">
        <v>1</v>
      </c>
      <c r="GY37" s="2">
        <v>7713</v>
      </c>
      <c r="GZ37" s="2" t="s">
        <v>1</v>
      </c>
      <c r="HA37" s="2" t="s">
        <v>1</v>
      </c>
      <c r="HB37" s="2" t="s">
        <v>1</v>
      </c>
      <c r="HC37" s="2" t="s">
        <v>1</v>
      </c>
      <c r="HD37" s="2" t="s">
        <v>1</v>
      </c>
      <c r="HE37" s="2" t="s">
        <v>1</v>
      </c>
      <c r="HF37" s="2" t="s">
        <v>1</v>
      </c>
      <c r="HG37" s="2" t="s">
        <v>1</v>
      </c>
      <c r="HH37" s="2">
        <v>18000</v>
      </c>
      <c r="HI37" s="2">
        <v>200000</v>
      </c>
      <c r="HJ37" s="2" t="s">
        <v>1</v>
      </c>
      <c r="HK37" s="2" t="s">
        <v>1</v>
      </c>
      <c r="HL37" s="2">
        <v>1810</v>
      </c>
      <c r="HM37" s="2" t="s">
        <v>1</v>
      </c>
      <c r="HN37" s="2" t="s">
        <v>1</v>
      </c>
      <c r="HO37" s="2" t="s">
        <v>1</v>
      </c>
      <c r="HP37" s="2" t="s">
        <v>1</v>
      </c>
      <c r="HQ37" s="2">
        <v>136735.69</v>
      </c>
      <c r="HR37" s="2">
        <v>32010</v>
      </c>
      <c r="HS37" s="2" t="s">
        <v>1</v>
      </c>
      <c r="HT37" s="2">
        <v>4780</v>
      </c>
      <c r="HU37" s="2">
        <v>550000</v>
      </c>
      <c r="HV37" s="2" t="s">
        <v>1</v>
      </c>
      <c r="HW37" s="2" t="s">
        <v>1</v>
      </c>
      <c r="HX37" s="2" t="s">
        <v>1</v>
      </c>
      <c r="HY37" s="2" t="s">
        <v>1</v>
      </c>
      <c r="HZ37" s="2" t="s">
        <v>1</v>
      </c>
      <c r="IA37" s="2" t="s">
        <v>1</v>
      </c>
      <c r="IB37" s="2" t="s">
        <v>1</v>
      </c>
      <c r="IC37" s="2">
        <v>0</v>
      </c>
      <c r="ID37" s="2">
        <v>46131.69</v>
      </c>
      <c r="IE37" s="2" t="s">
        <v>1</v>
      </c>
      <c r="IF37" s="2">
        <v>3109</v>
      </c>
      <c r="IG37" s="2">
        <v>901970</v>
      </c>
      <c r="IH37" s="2" t="s">
        <v>1</v>
      </c>
      <c r="II37" s="2" t="s">
        <v>1</v>
      </c>
      <c r="IJ37" s="2" t="s">
        <v>1</v>
      </c>
      <c r="IK37" s="2" t="s">
        <v>1</v>
      </c>
      <c r="IL37" s="2">
        <v>576</v>
      </c>
      <c r="IM37" s="2" t="s">
        <v>1</v>
      </c>
      <c r="IN37" s="2" t="s">
        <v>1</v>
      </c>
      <c r="IO37" s="2" t="s">
        <v>1</v>
      </c>
      <c r="IP37" s="2" t="s">
        <v>1</v>
      </c>
      <c r="IQ37" s="2" t="s">
        <v>1</v>
      </c>
      <c r="IR37" s="2" t="s">
        <v>1</v>
      </c>
      <c r="IS37" s="2" t="s">
        <v>1</v>
      </c>
      <c r="IT37" s="2" t="s">
        <v>1</v>
      </c>
      <c r="IU37" s="2" t="s">
        <v>1</v>
      </c>
      <c r="IV37" s="2" t="s">
        <v>1</v>
      </c>
      <c r="IW37" s="2" t="s">
        <v>1</v>
      </c>
      <c r="IX37" s="2" t="s">
        <v>1</v>
      </c>
      <c r="IY37" s="2" t="s">
        <v>1</v>
      </c>
      <c r="IZ37" s="2" t="s">
        <v>1</v>
      </c>
      <c r="JA37" s="2" t="s">
        <v>1</v>
      </c>
      <c r="JB37" s="2" t="s">
        <v>1</v>
      </c>
      <c r="JC37" s="2" t="s">
        <v>1</v>
      </c>
      <c r="JD37" s="2">
        <v>0</v>
      </c>
      <c r="JE37" s="2" t="s">
        <v>1</v>
      </c>
      <c r="JF37" s="2" t="s">
        <v>1</v>
      </c>
      <c r="JG37" s="2" t="s">
        <v>1</v>
      </c>
      <c r="JH37" s="2" t="s">
        <v>1</v>
      </c>
      <c r="JI37" s="2" t="s">
        <v>1</v>
      </c>
      <c r="JJ37" s="2">
        <v>4584549.21</v>
      </c>
      <c r="JK37" s="2">
        <v>0</v>
      </c>
      <c r="JL37" s="2" t="s">
        <v>1</v>
      </c>
      <c r="JM37" s="2" t="s">
        <v>1</v>
      </c>
      <c r="JN37" s="2" t="s">
        <v>1</v>
      </c>
      <c r="JO37" s="2" t="s">
        <v>1</v>
      </c>
      <c r="JP37" s="2" t="s">
        <v>1</v>
      </c>
      <c r="JQ37" s="2">
        <v>10225</v>
      </c>
      <c r="JR37" s="2" t="s">
        <v>1</v>
      </c>
      <c r="JS37" s="2" t="s">
        <v>1</v>
      </c>
      <c r="JT37" s="2" t="s">
        <v>1</v>
      </c>
      <c r="JU37" s="2" t="s">
        <v>1</v>
      </c>
      <c r="JV37" s="2" t="s">
        <v>1</v>
      </c>
      <c r="JW37" s="2" t="s">
        <v>1</v>
      </c>
      <c r="JX37" s="2" t="s">
        <v>1</v>
      </c>
      <c r="JY37" s="2" t="s">
        <v>1</v>
      </c>
      <c r="JZ37" s="2" t="s">
        <v>1</v>
      </c>
      <c r="KA37" s="2" t="s">
        <v>1</v>
      </c>
      <c r="KB37" s="2" t="s">
        <v>1</v>
      </c>
      <c r="KC37" s="2" t="s">
        <v>1</v>
      </c>
      <c r="KD37" s="2" t="s">
        <v>1</v>
      </c>
      <c r="KE37" s="2" t="s">
        <v>1</v>
      </c>
      <c r="KF37" s="2" t="s">
        <v>1</v>
      </c>
      <c r="KG37" s="2">
        <v>108011.32</v>
      </c>
      <c r="KH37" s="2" t="s">
        <v>1</v>
      </c>
      <c r="KI37" s="2" t="s">
        <v>1</v>
      </c>
      <c r="KJ37" s="2" t="s">
        <v>1</v>
      </c>
      <c r="KK37" s="2" t="s">
        <v>1</v>
      </c>
      <c r="KL37" s="2" t="s">
        <v>1</v>
      </c>
      <c r="KM37" s="2" t="s">
        <v>1</v>
      </c>
      <c r="KN37" s="2" t="s">
        <v>1</v>
      </c>
      <c r="KO37" s="2" t="s">
        <v>1</v>
      </c>
      <c r="KP37" s="2" t="s">
        <v>1</v>
      </c>
      <c r="KQ37" s="2" t="s">
        <v>1</v>
      </c>
      <c r="KR37" s="2" t="s">
        <v>1</v>
      </c>
      <c r="KS37" s="2" t="s">
        <v>1</v>
      </c>
    </row>
    <row r="38" spans="1:305" x14ac:dyDescent="0.3">
      <c r="A38" s="2" t="s">
        <v>29</v>
      </c>
      <c r="B38" s="2">
        <v>91</v>
      </c>
      <c r="C38" s="23">
        <f t="shared" si="25"/>
        <v>1030562.8900000004</v>
      </c>
      <c r="D38" s="23">
        <f t="shared" si="26"/>
        <v>3072467.37</v>
      </c>
      <c r="E38" s="23">
        <f t="shared" si="27"/>
        <v>33763.377692307695</v>
      </c>
      <c r="F38" s="23">
        <f t="shared" si="28"/>
        <v>1518831.0399999998</v>
      </c>
      <c r="G38" s="23">
        <f t="shared" si="29"/>
        <v>1219886.33</v>
      </c>
      <c r="H38" s="23">
        <f t="shared" si="30"/>
        <v>220320</v>
      </c>
      <c r="I38" s="23">
        <f t="shared" si="31"/>
        <v>113430</v>
      </c>
      <c r="J38" s="23">
        <f t="shared" si="32"/>
        <v>1246.4835164835165</v>
      </c>
      <c r="K38" s="23">
        <f t="shared" si="33"/>
        <v>113430</v>
      </c>
      <c r="L38" s="23">
        <f t="shared" si="34"/>
        <v>0</v>
      </c>
      <c r="M38" s="23">
        <f t="shared" si="35"/>
        <v>1189570.83</v>
      </c>
      <c r="N38" s="23">
        <f t="shared" si="36"/>
        <v>16690.450989010988</v>
      </c>
      <c r="O38" s="23">
        <f t="shared" si="37"/>
        <v>322754.99</v>
      </c>
      <c r="P38" s="23">
        <f t="shared" si="38"/>
        <v>314245.94</v>
      </c>
      <c r="Q38" s="23">
        <f t="shared" si="39"/>
        <v>602590.91</v>
      </c>
      <c r="R38" s="23">
        <f t="shared" si="40"/>
        <v>1395597.0399999998</v>
      </c>
      <c r="S38" s="23">
        <f t="shared" si="41"/>
        <v>15336.231208791207</v>
      </c>
      <c r="T38" s="23">
        <f t="shared" si="42"/>
        <v>123234</v>
      </c>
      <c r="U38" s="7">
        <f t="shared" si="43"/>
        <v>8.1137398930166721E-2</v>
      </c>
      <c r="V38" s="23">
        <f t="shared" si="44"/>
        <v>0</v>
      </c>
      <c r="W38" s="23">
        <f t="shared" si="45"/>
        <v>122494</v>
      </c>
      <c r="X38" s="23">
        <f t="shared" si="46"/>
        <v>0</v>
      </c>
      <c r="Y38" s="23">
        <f t="shared" si="47"/>
        <v>740</v>
      </c>
      <c r="Z38" s="23">
        <f t="shared" si="48"/>
        <v>7012.89</v>
      </c>
      <c r="AA38" s="23">
        <f t="shared" si="49"/>
        <v>148992.31</v>
      </c>
      <c r="AB38" s="23">
        <f t="shared" si="50"/>
        <v>2041904.4799999997</v>
      </c>
      <c r="AC38" s="23">
        <f t="shared" si="51"/>
        <v>22438.510769230765</v>
      </c>
      <c r="AD38" s="23">
        <f t="shared" si="52"/>
        <v>2014544.4799999997</v>
      </c>
      <c r="AE38" s="23">
        <f t="shared" si="53"/>
        <v>22137.851428571426</v>
      </c>
      <c r="AF38" s="23">
        <f t="shared" si="54"/>
        <v>799496</v>
      </c>
      <c r="AG38" s="23">
        <f t="shared" si="55"/>
        <v>8785.670329670329</v>
      </c>
      <c r="AH38" s="23">
        <f t="shared" si="56"/>
        <v>844000.48</v>
      </c>
      <c r="AI38" s="23">
        <f t="shared" si="57"/>
        <v>1000</v>
      </c>
      <c r="AJ38" s="23">
        <f t="shared" si="58"/>
        <v>368663</v>
      </c>
      <c r="AK38" s="23">
        <f t="shared" si="59"/>
        <v>27360</v>
      </c>
      <c r="AL38" s="23">
        <f t="shared" si="60"/>
        <v>300.65934065934067</v>
      </c>
      <c r="AM38" s="23">
        <f t="shared" si="61"/>
        <v>27360</v>
      </c>
      <c r="AN38" s="23">
        <f t="shared" si="62"/>
        <v>0</v>
      </c>
      <c r="AO38" s="2">
        <v>289363.75</v>
      </c>
      <c r="AP38" s="2">
        <v>6749.05</v>
      </c>
      <c r="AQ38" s="2">
        <v>26642.19</v>
      </c>
      <c r="AR38" s="2" t="s">
        <v>1</v>
      </c>
      <c r="AS38" s="2">
        <v>244515.94</v>
      </c>
      <c r="AT38" s="2">
        <v>69730</v>
      </c>
      <c r="AU38" s="2" t="s">
        <v>1</v>
      </c>
      <c r="AV38" s="2">
        <v>602590.91</v>
      </c>
      <c r="AW38" s="2" t="s">
        <v>1</v>
      </c>
      <c r="AX38" s="2" t="s">
        <v>1</v>
      </c>
      <c r="AY38" s="2" t="s">
        <v>1</v>
      </c>
      <c r="AZ38" s="2" t="s">
        <v>1</v>
      </c>
      <c r="BA38" s="2" t="s">
        <v>1</v>
      </c>
      <c r="BB38" s="2" t="s">
        <v>1</v>
      </c>
      <c r="BC38" s="2" t="s">
        <v>1</v>
      </c>
      <c r="BD38" s="2" t="s">
        <v>1</v>
      </c>
      <c r="BE38" s="2">
        <v>25700</v>
      </c>
      <c r="BF38" s="2">
        <v>630</v>
      </c>
      <c r="BG38" s="2">
        <v>89880</v>
      </c>
      <c r="BH38" s="2" t="s">
        <v>1</v>
      </c>
      <c r="BI38" s="2" t="s">
        <v>1</v>
      </c>
      <c r="BJ38" s="2">
        <v>6284</v>
      </c>
      <c r="BK38" s="2" t="s">
        <v>1</v>
      </c>
      <c r="BL38" s="2" t="s">
        <v>1</v>
      </c>
      <c r="BM38" s="2" t="s">
        <v>1</v>
      </c>
      <c r="BN38" s="2" t="s">
        <v>1</v>
      </c>
      <c r="BO38" s="2" t="s">
        <v>1</v>
      </c>
      <c r="BP38" s="2">
        <v>740</v>
      </c>
      <c r="BQ38" s="2">
        <v>7008.26</v>
      </c>
      <c r="BR38" s="2">
        <v>4.63</v>
      </c>
      <c r="BS38" s="2" t="s">
        <v>1</v>
      </c>
      <c r="BT38" s="2">
        <v>148992.31</v>
      </c>
      <c r="BU38" s="2" t="s">
        <v>1</v>
      </c>
      <c r="BV38" s="2">
        <v>1149789.26</v>
      </c>
      <c r="BW38" s="2" t="s">
        <v>1</v>
      </c>
      <c r="BX38" s="2" t="s">
        <v>1</v>
      </c>
      <c r="BY38" s="2" t="s">
        <v>1</v>
      </c>
      <c r="BZ38" s="2" t="s">
        <v>1</v>
      </c>
      <c r="CA38" s="2" t="s">
        <v>1</v>
      </c>
      <c r="CB38" s="2" t="s">
        <v>1</v>
      </c>
      <c r="CC38" s="2">
        <v>29000</v>
      </c>
      <c r="CD38" s="2">
        <v>10000</v>
      </c>
      <c r="CE38" s="2" t="s">
        <v>1</v>
      </c>
      <c r="CF38" s="2" t="s">
        <v>1</v>
      </c>
      <c r="CG38" s="2">
        <v>781.57</v>
      </c>
      <c r="CH38" s="2" t="s">
        <v>1</v>
      </c>
      <c r="CI38" s="2" t="s">
        <v>1</v>
      </c>
      <c r="CJ38" s="2" t="s">
        <v>1</v>
      </c>
      <c r="CK38" s="2" t="s">
        <v>1</v>
      </c>
      <c r="CL38" s="2" t="s">
        <v>1</v>
      </c>
      <c r="CM38" s="2" t="s">
        <v>1</v>
      </c>
      <c r="CN38" s="2" t="s">
        <v>1</v>
      </c>
      <c r="CO38" s="2" t="s">
        <v>1</v>
      </c>
      <c r="CP38" s="2">
        <v>10110</v>
      </c>
      <c r="CQ38" s="2" t="s">
        <v>1</v>
      </c>
      <c r="CR38" s="2" t="s">
        <v>1</v>
      </c>
      <c r="CS38" s="2" t="s">
        <v>1</v>
      </c>
      <c r="CT38" s="2" t="s">
        <v>1</v>
      </c>
      <c r="CU38" s="2" t="s">
        <v>1</v>
      </c>
      <c r="CV38" s="2" t="s">
        <v>1</v>
      </c>
      <c r="CW38" s="2" t="s">
        <v>1</v>
      </c>
      <c r="CX38" s="2">
        <v>20205.5</v>
      </c>
      <c r="CY38" s="2" t="s">
        <v>1</v>
      </c>
      <c r="CZ38" s="2">
        <v>0</v>
      </c>
      <c r="DA38" s="2" t="s">
        <v>1</v>
      </c>
      <c r="DB38" s="2" t="s">
        <v>1</v>
      </c>
      <c r="DC38" s="2" t="s">
        <v>1</v>
      </c>
      <c r="DD38" s="2" t="s">
        <v>1</v>
      </c>
      <c r="DE38" s="2" t="s">
        <v>1</v>
      </c>
      <c r="DF38" s="2" t="s">
        <v>1</v>
      </c>
      <c r="DG38" s="2" t="s">
        <v>1</v>
      </c>
      <c r="DH38" s="2" t="s">
        <v>1</v>
      </c>
      <c r="DI38" s="2" t="s">
        <v>1</v>
      </c>
      <c r="DJ38" s="2">
        <v>220320</v>
      </c>
      <c r="DK38" s="2" t="s">
        <v>1</v>
      </c>
      <c r="DL38" s="2" t="s">
        <v>1</v>
      </c>
      <c r="DM38" s="2" t="s">
        <v>1</v>
      </c>
      <c r="DN38" s="2" t="s">
        <v>1</v>
      </c>
      <c r="DO38" s="2" t="s">
        <v>1</v>
      </c>
      <c r="DP38" s="2" t="s">
        <v>1</v>
      </c>
      <c r="DQ38" s="2" t="s">
        <v>1</v>
      </c>
      <c r="DR38" s="2" t="s">
        <v>1</v>
      </c>
      <c r="DS38" s="2" t="s">
        <v>1</v>
      </c>
      <c r="DT38" s="2">
        <v>52530</v>
      </c>
      <c r="DU38" s="2">
        <v>60900</v>
      </c>
      <c r="DV38" s="2" t="s">
        <v>1</v>
      </c>
      <c r="DW38" s="2" t="s">
        <v>1</v>
      </c>
      <c r="DX38" s="2" t="s">
        <v>1</v>
      </c>
      <c r="DY38" s="2" t="s">
        <v>1</v>
      </c>
      <c r="DZ38" s="2" t="s">
        <v>1</v>
      </c>
      <c r="EA38" s="2" t="s">
        <v>1</v>
      </c>
      <c r="EB38" s="2" t="s">
        <v>1</v>
      </c>
      <c r="EC38" s="2" t="s">
        <v>1</v>
      </c>
      <c r="ED38" s="2" t="s">
        <v>1</v>
      </c>
      <c r="EE38" s="2" t="s">
        <v>1</v>
      </c>
      <c r="EF38" s="2" t="s">
        <v>1</v>
      </c>
      <c r="EG38" s="2" t="s">
        <v>1</v>
      </c>
      <c r="EH38" s="2" t="s">
        <v>1</v>
      </c>
      <c r="EI38" s="2" t="s">
        <v>1</v>
      </c>
      <c r="EJ38" s="2" t="s">
        <v>1</v>
      </c>
      <c r="EK38" s="2" t="s">
        <v>1</v>
      </c>
      <c r="EL38" s="2" t="s">
        <v>1</v>
      </c>
      <c r="EM38" s="2" t="s">
        <v>1</v>
      </c>
      <c r="EN38" s="2" t="s">
        <v>1</v>
      </c>
      <c r="EO38" s="2">
        <v>248607</v>
      </c>
      <c r="EP38" s="2">
        <v>0</v>
      </c>
      <c r="EQ38" s="2">
        <v>165830</v>
      </c>
      <c r="ER38" s="2">
        <v>228924</v>
      </c>
      <c r="ES38" s="2" t="s">
        <v>1</v>
      </c>
      <c r="ET38" s="2" t="s">
        <v>1</v>
      </c>
      <c r="EU38" s="2" t="s">
        <v>1</v>
      </c>
      <c r="EV38" s="2" t="s">
        <v>1</v>
      </c>
      <c r="EW38" s="2">
        <v>98456</v>
      </c>
      <c r="EX38" s="2">
        <v>56040</v>
      </c>
      <c r="EY38" s="2">
        <v>1639</v>
      </c>
      <c r="EZ38" s="2" t="s">
        <v>1</v>
      </c>
      <c r="FA38" s="2" t="s">
        <v>1</v>
      </c>
      <c r="FB38" s="2" t="s">
        <v>1</v>
      </c>
      <c r="FC38" s="2" t="s">
        <v>1</v>
      </c>
      <c r="FD38" s="2" t="s">
        <v>1</v>
      </c>
      <c r="FE38" s="2" t="s">
        <v>1</v>
      </c>
      <c r="FF38" s="2" t="s">
        <v>1</v>
      </c>
      <c r="FG38" s="2" t="s">
        <v>1</v>
      </c>
      <c r="FH38" s="2" t="s">
        <v>1</v>
      </c>
      <c r="FI38" s="2" t="s">
        <v>1</v>
      </c>
      <c r="FJ38" s="2" t="s">
        <v>1</v>
      </c>
      <c r="FK38" s="2">
        <v>0</v>
      </c>
      <c r="FL38" s="2">
        <v>12828.42</v>
      </c>
      <c r="FM38" s="2" t="s">
        <v>1</v>
      </c>
      <c r="FN38" s="2">
        <v>70912.5</v>
      </c>
      <c r="FO38" s="2" t="s">
        <v>1</v>
      </c>
      <c r="FP38" s="2" t="s">
        <v>1</v>
      </c>
      <c r="FQ38" s="2" t="s">
        <v>1</v>
      </c>
      <c r="FR38" s="2" t="s">
        <v>1</v>
      </c>
      <c r="FS38" s="2" t="s">
        <v>1</v>
      </c>
      <c r="FT38" s="2" t="s">
        <v>1</v>
      </c>
      <c r="FU38" s="2" t="s">
        <v>1</v>
      </c>
      <c r="FV38" s="2" t="s">
        <v>1</v>
      </c>
      <c r="FW38" s="2">
        <v>113889</v>
      </c>
      <c r="FX38" s="2" t="s">
        <v>1</v>
      </c>
      <c r="FY38" s="2">
        <v>15505</v>
      </c>
      <c r="FZ38" s="2" t="s">
        <v>1</v>
      </c>
      <c r="GA38" s="2" t="s">
        <v>1</v>
      </c>
      <c r="GB38" s="2">
        <v>2681</v>
      </c>
      <c r="GC38" s="2">
        <v>17450.71</v>
      </c>
      <c r="GD38" s="2">
        <v>29689.8</v>
      </c>
      <c r="GE38" s="2" t="s">
        <v>1</v>
      </c>
      <c r="GF38" s="2" t="s">
        <v>1</v>
      </c>
      <c r="GG38" s="2">
        <v>0</v>
      </c>
      <c r="GH38" s="2">
        <v>2800</v>
      </c>
      <c r="GI38" s="2">
        <v>21304.38</v>
      </c>
      <c r="GJ38" s="2">
        <v>490067.22</v>
      </c>
      <c r="GK38" s="2">
        <v>62442.45</v>
      </c>
      <c r="GL38" s="2" t="s">
        <v>1</v>
      </c>
      <c r="GM38" s="2">
        <v>379</v>
      </c>
      <c r="GN38" s="2">
        <v>2051</v>
      </c>
      <c r="GO38" s="2" t="s">
        <v>1</v>
      </c>
      <c r="GP38" s="2" t="s">
        <v>1</v>
      </c>
      <c r="GQ38" s="2" t="s">
        <v>1</v>
      </c>
      <c r="GR38" s="2" t="s">
        <v>1</v>
      </c>
      <c r="GS38" s="2" t="s">
        <v>1</v>
      </c>
      <c r="GT38" s="2" t="s">
        <v>1</v>
      </c>
      <c r="GU38" s="2" t="s">
        <v>1</v>
      </c>
      <c r="GV38" s="2" t="s">
        <v>1</v>
      </c>
      <c r="GW38" s="2" t="s">
        <v>1</v>
      </c>
      <c r="GX38" s="2" t="s">
        <v>1</v>
      </c>
      <c r="GY38" s="2">
        <v>2000</v>
      </c>
      <c r="GZ38" s="2" t="s">
        <v>1</v>
      </c>
      <c r="HA38" s="2" t="s">
        <v>1</v>
      </c>
      <c r="HB38" s="2" t="s">
        <v>1</v>
      </c>
      <c r="HC38" s="2" t="s">
        <v>1</v>
      </c>
      <c r="HD38" s="2" t="s">
        <v>1</v>
      </c>
      <c r="HE38" s="2" t="s">
        <v>1</v>
      </c>
      <c r="HF38" s="2" t="s">
        <v>1</v>
      </c>
      <c r="HG38" s="2" t="s">
        <v>1</v>
      </c>
      <c r="HH38" s="2" t="s">
        <v>1</v>
      </c>
      <c r="HI38" s="2" t="s">
        <v>1</v>
      </c>
      <c r="HJ38" s="2" t="s">
        <v>1</v>
      </c>
      <c r="HK38" s="2" t="s">
        <v>1</v>
      </c>
      <c r="HL38" s="2">
        <v>1000</v>
      </c>
      <c r="HM38" s="2" t="s">
        <v>1</v>
      </c>
      <c r="HN38" s="2" t="s">
        <v>1</v>
      </c>
      <c r="HO38" s="2" t="s">
        <v>1</v>
      </c>
      <c r="HP38" s="2" t="s">
        <v>1</v>
      </c>
      <c r="HQ38" s="2">
        <v>289</v>
      </c>
      <c r="HR38" s="2">
        <v>2024</v>
      </c>
      <c r="HS38" s="2" t="s">
        <v>1</v>
      </c>
      <c r="HT38" s="2" t="s">
        <v>1</v>
      </c>
      <c r="HU38" s="2" t="s">
        <v>1</v>
      </c>
      <c r="HV38" s="2" t="s">
        <v>1</v>
      </c>
      <c r="HW38" s="2" t="s">
        <v>1</v>
      </c>
      <c r="HX38" s="2" t="s">
        <v>1</v>
      </c>
      <c r="HY38" s="2" t="s">
        <v>1</v>
      </c>
      <c r="HZ38" s="2" t="s">
        <v>1</v>
      </c>
      <c r="IA38" s="2" t="s">
        <v>1</v>
      </c>
      <c r="IB38" s="2" t="s">
        <v>1</v>
      </c>
      <c r="IC38" s="2" t="s">
        <v>1</v>
      </c>
      <c r="ID38" s="2">
        <v>357487</v>
      </c>
      <c r="IE38" s="2" t="s">
        <v>1</v>
      </c>
      <c r="IF38" s="2">
        <v>8863</v>
      </c>
      <c r="IG38" s="2" t="s">
        <v>1</v>
      </c>
      <c r="IH38" s="2" t="s">
        <v>1</v>
      </c>
      <c r="II38" s="2" t="s">
        <v>1</v>
      </c>
      <c r="IJ38" s="2" t="s">
        <v>1</v>
      </c>
      <c r="IK38" s="2" t="s">
        <v>1</v>
      </c>
      <c r="IL38" s="2">
        <v>1385</v>
      </c>
      <c r="IM38" s="2" t="s">
        <v>1</v>
      </c>
      <c r="IN38" s="2" t="s">
        <v>1</v>
      </c>
      <c r="IO38" s="2" t="s">
        <v>1</v>
      </c>
      <c r="IP38" s="2" t="s">
        <v>1</v>
      </c>
      <c r="IQ38" s="2" t="s">
        <v>1</v>
      </c>
      <c r="IR38" s="2" t="s">
        <v>1</v>
      </c>
      <c r="IS38" s="2" t="s">
        <v>1</v>
      </c>
      <c r="IT38" s="2" t="s">
        <v>1</v>
      </c>
      <c r="IU38" s="2" t="s">
        <v>1</v>
      </c>
      <c r="IV38" s="2" t="s">
        <v>1</v>
      </c>
      <c r="IW38" s="2" t="s">
        <v>1</v>
      </c>
      <c r="IX38" s="2" t="s">
        <v>1</v>
      </c>
      <c r="IY38" s="2" t="s">
        <v>1</v>
      </c>
      <c r="IZ38" s="2" t="s">
        <v>1</v>
      </c>
      <c r="JA38" s="2" t="s">
        <v>1</v>
      </c>
      <c r="JB38" s="2" t="s">
        <v>1</v>
      </c>
      <c r="JC38" s="2" t="s">
        <v>1</v>
      </c>
      <c r="JD38" s="2" t="s">
        <v>1</v>
      </c>
      <c r="JE38" s="2" t="s">
        <v>1</v>
      </c>
      <c r="JF38" s="2" t="s">
        <v>1</v>
      </c>
      <c r="JG38" s="2" t="s">
        <v>1</v>
      </c>
      <c r="JH38" s="2" t="s">
        <v>1</v>
      </c>
      <c r="JI38" s="2">
        <v>20000</v>
      </c>
      <c r="JJ38" s="2">
        <v>7360</v>
      </c>
      <c r="JK38" s="2" t="s">
        <v>1</v>
      </c>
      <c r="JL38" s="2" t="s">
        <v>1</v>
      </c>
      <c r="JM38" s="2" t="s">
        <v>1</v>
      </c>
      <c r="JN38" s="2" t="s">
        <v>1</v>
      </c>
      <c r="JO38" s="2" t="s">
        <v>1</v>
      </c>
      <c r="JP38" s="2" t="s">
        <v>1</v>
      </c>
      <c r="JQ38" s="2" t="s">
        <v>1</v>
      </c>
      <c r="JR38" s="2" t="s">
        <v>1</v>
      </c>
      <c r="JS38" s="2" t="s">
        <v>1</v>
      </c>
      <c r="JT38" s="2" t="s">
        <v>1</v>
      </c>
      <c r="JU38" s="2" t="s">
        <v>1</v>
      </c>
      <c r="JV38" s="2" t="s">
        <v>1</v>
      </c>
      <c r="JW38" s="2" t="s">
        <v>1</v>
      </c>
      <c r="JX38" s="2" t="s">
        <v>1</v>
      </c>
      <c r="JY38" s="2" t="s">
        <v>1</v>
      </c>
      <c r="JZ38" s="2" t="s">
        <v>1</v>
      </c>
      <c r="KA38" s="2" t="s">
        <v>1</v>
      </c>
      <c r="KB38" s="2" t="s">
        <v>1</v>
      </c>
      <c r="KC38" s="2" t="s">
        <v>1</v>
      </c>
      <c r="KD38" s="2" t="s">
        <v>1</v>
      </c>
      <c r="KE38" s="2" t="s">
        <v>1</v>
      </c>
      <c r="KF38" s="2" t="s">
        <v>1</v>
      </c>
      <c r="KG38" s="2" t="s">
        <v>1</v>
      </c>
      <c r="KH38" s="2" t="s">
        <v>1</v>
      </c>
      <c r="KI38" s="2" t="s">
        <v>1</v>
      </c>
      <c r="KJ38" s="2" t="s">
        <v>1</v>
      </c>
      <c r="KK38" s="2" t="s">
        <v>1</v>
      </c>
      <c r="KL38" s="2" t="s">
        <v>1</v>
      </c>
      <c r="KM38" s="2" t="s">
        <v>1</v>
      </c>
      <c r="KN38" s="2" t="s">
        <v>1</v>
      </c>
      <c r="KO38" s="2" t="s">
        <v>1</v>
      </c>
      <c r="KP38" s="2" t="s">
        <v>1</v>
      </c>
      <c r="KQ38" s="2" t="s">
        <v>1</v>
      </c>
      <c r="KR38" s="2" t="s">
        <v>1</v>
      </c>
      <c r="KS38" s="2" t="s">
        <v>1</v>
      </c>
    </row>
    <row r="39" spans="1:305" x14ac:dyDescent="0.3">
      <c r="A39" s="2" t="s">
        <v>30</v>
      </c>
      <c r="B39" s="2">
        <v>5344</v>
      </c>
      <c r="C39" s="23">
        <f t="shared" si="25"/>
        <v>-18974995.439999998</v>
      </c>
      <c r="D39" s="23">
        <f t="shared" si="26"/>
        <v>162613416.06</v>
      </c>
      <c r="E39" s="23">
        <f t="shared" si="27"/>
        <v>30429.157196856289</v>
      </c>
      <c r="F39" s="23">
        <f t="shared" si="28"/>
        <v>98038570</v>
      </c>
      <c r="G39" s="23">
        <f t="shared" si="29"/>
        <v>28631420.380000003</v>
      </c>
      <c r="H39" s="23">
        <f t="shared" si="30"/>
        <v>3447645</v>
      </c>
      <c r="I39" s="23">
        <f t="shared" si="31"/>
        <v>32495780.68</v>
      </c>
      <c r="J39" s="23">
        <f t="shared" si="32"/>
        <v>6080.7972829341315</v>
      </c>
      <c r="K39" s="23">
        <f t="shared" si="33"/>
        <v>32462780.68</v>
      </c>
      <c r="L39" s="23">
        <f t="shared" si="34"/>
        <v>33000</v>
      </c>
      <c r="M39" s="23">
        <f t="shared" si="35"/>
        <v>26882562.690000001</v>
      </c>
      <c r="N39" s="23">
        <f t="shared" si="36"/>
        <v>18345.540793413173</v>
      </c>
      <c r="O39" s="23">
        <f t="shared" si="37"/>
        <v>21556412.640000001</v>
      </c>
      <c r="P39" s="23">
        <f t="shared" si="38"/>
        <v>25044211.449999999</v>
      </c>
      <c r="Q39" s="23">
        <f t="shared" si="39"/>
        <v>38657001.07</v>
      </c>
      <c r="R39" s="23">
        <f t="shared" si="40"/>
        <v>91816510.75999999</v>
      </c>
      <c r="S39" s="23">
        <f t="shared" si="41"/>
        <v>17181.233300898202</v>
      </c>
      <c r="T39" s="23">
        <f t="shared" si="42"/>
        <v>6222059.2400000095</v>
      </c>
      <c r="U39" s="7">
        <f t="shared" si="43"/>
        <v>6.3465422231270913E-2</v>
      </c>
      <c r="V39" s="23">
        <f t="shared" si="44"/>
        <v>78</v>
      </c>
      <c r="W39" s="23">
        <f t="shared" si="45"/>
        <v>3646531.24</v>
      </c>
      <c r="X39" s="23">
        <f t="shared" si="46"/>
        <v>60000</v>
      </c>
      <c r="Y39" s="23">
        <f t="shared" si="47"/>
        <v>2515450</v>
      </c>
      <c r="Z39" s="23">
        <f t="shared" si="48"/>
        <v>843115</v>
      </c>
      <c r="AA39" s="23">
        <f t="shared" si="49"/>
        <v>5715770.5999999996</v>
      </c>
      <c r="AB39" s="23">
        <f t="shared" si="50"/>
        <v>181588411.5</v>
      </c>
      <c r="AC39" s="23">
        <f t="shared" si="51"/>
        <v>33979.867421407187</v>
      </c>
      <c r="AD39" s="23">
        <f t="shared" si="52"/>
        <v>118632842.92</v>
      </c>
      <c r="AE39" s="23">
        <f t="shared" si="53"/>
        <v>22199.259528443115</v>
      </c>
      <c r="AF39" s="23">
        <f t="shared" si="54"/>
        <v>46872854.32</v>
      </c>
      <c r="AG39" s="23">
        <f t="shared" si="55"/>
        <v>8771.1179491017956</v>
      </c>
      <c r="AH39" s="23">
        <f t="shared" si="56"/>
        <v>47841030.579999998</v>
      </c>
      <c r="AI39" s="23">
        <f t="shared" si="57"/>
        <v>2902070</v>
      </c>
      <c r="AJ39" s="23">
        <f t="shared" si="58"/>
        <v>16560834.019999998</v>
      </c>
      <c r="AK39" s="23">
        <f t="shared" si="59"/>
        <v>62955568.579999991</v>
      </c>
      <c r="AL39" s="23">
        <f t="shared" si="60"/>
        <v>11780.60789296407</v>
      </c>
      <c r="AM39" s="23">
        <f t="shared" si="61"/>
        <v>62837113.579999991</v>
      </c>
      <c r="AN39" s="23">
        <f t="shared" si="62"/>
        <v>118455</v>
      </c>
      <c r="AO39" s="2">
        <v>19412066.23</v>
      </c>
      <c r="AP39" s="2">
        <v>432981.98</v>
      </c>
      <c r="AQ39" s="2">
        <v>1711364.43</v>
      </c>
      <c r="AR39" s="2" t="s">
        <v>1</v>
      </c>
      <c r="AS39" s="2">
        <v>15717491.449999999</v>
      </c>
      <c r="AT39" s="2">
        <v>9326720</v>
      </c>
      <c r="AU39" s="2" t="s">
        <v>1</v>
      </c>
      <c r="AV39" s="2">
        <v>38657001.07</v>
      </c>
      <c r="AW39" s="2" t="s">
        <v>1</v>
      </c>
      <c r="AX39" s="2" t="s">
        <v>1</v>
      </c>
      <c r="AY39" s="2">
        <v>0</v>
      </c>
      <c r="AZ39" s="2" t="s">
        <v>1</v>
      </c>
      <c r="BA39" s="2">
        <v>78</v>
      </c>
      <c r="BB39" s="2" t="s">
        <v>1</v>
      </c>
      <c r="BC39" s="2" t="s">
        <v>1</v>
      </c>
      <c r="BD39" s="2" t="s">
        <v>1</v>
      </c>
      <c r="BE39" s="2">
        <v>3252500.06</v>
      </c>
      <c r="BF39" s="2">
        <v>147328.18</v>
      </c>
      <c r="BG39" s="2" t="s">
        <v>1</v>
      </c>
      <c r="BH39" s="2">
        <v>246703</v>
      </c>
      <c r="BI39" s="2" t="s">
        <v>1</v>
      </c>
      <c r="BJ39" s="2" t="s">
        <v>1</v>
      </c>
      <c r="BK39" s="2" t="s">
        <v>1</v>
      </c>
      <c r="BL39" s="2" t="s">
        <v>1</v>
      </c>
      <c r="BM39" s="2">
        <v>60000</v>
      </c>
      <c r="BN39" s="2" t="s">
        <v>1</v>
      </c>
      <c r="BO39" s="2" t="s">
        <v>1</v>
      </c>
      <c r="BP39" s="2">
        <v>2515450</v>
      </c>
      <c r="BQ39" s="2">
        <v>842828.49</v>
      </c>
      <c r="BR39" s="2">
        <v>286.51</v>
      </c>
      <c r="BS39" s="2">
        <v>0</v>
      </c>
      <c r="BT39" s="2">
        <v>5715770.5999999996</v>
      </c>
      <c r="BU39" s="2" t="s">
        <v>1</v>
      </c>
      <c r="BV39" s="2">
        <v>10664274.32</v>
      </c>
      <c r="BW39" s="2">
        <v>142464</v>
      </c>
      <c r="BX39" s="2">
        <v>62820</v>
      </c>
      <c r="BY39" s="2" t="s">
        <v>1</v>
      </c>
      <c r="BZ39" s="2" t="s">
        <v>1</v>
      </c>
      <c r="CA39" s="2" t="s">
        <v>1</v>
      </c>
      <c r="CB39" s="2" t="s">
        <v>1</v>
      </c>
      <c r="CC39" s="2">
        <v>1824634.11</v>
      </c>
      <c r="CD39" s="2">
        <v>13109828.66</v>
      </c>
      <c r="CE39" s="2">
        <v>47277</v>
      </c>
      <c r="CF39" s="2">
        <v>2352</v>
      </c>
      <c r="CG39" s="2">
        <v>1003412.6</v>
      </c>
      <c r="CH39" s="2">
        <v>25500</v>
      </c>
      <c r="CI39" s="2" t="s">
        <v>1</v>
      </c>
      <c r="CJ39" s="2" t="s">
        <v>1</v>
      </c>
      <c r="CK39" s="2" t="s">
        <v>1</v>
      </c>
      <c r="CL39" s="2" t="s">
        <v>1</v>
      </c>
      <c r="CM39" s="2" t="s">
        <v>1</v>
      </c>
      <c r="CN39" s="2">
        <v>699446.87</v>
      </c>
      <c r="CO39" s="2" t="s">
        <v>1</v>
      </c>
      <c r="CP39" s="2">
        <v>58348.52</v>
      </c>
      <c r="CQ39" s="2" t="s">
        <v>1</v>
      </c>
      <c r="CR39" s="2" t="s">
        <v>1</v>
      </c>
      <c r="CS39" s="2" t="s">
        <v>1</v>
      </c>
      <c r="CT39" s="2">
        <v>8527.5</v>
      </c>
      <c r="CU39" s="2">
        <v>49587.6</v>
      </c>
      <c r="CV39" s="2">
        <v>190334</v>
      </c>
      <c r="CW39" s="2">
        <v>45879</v>
      </c>
      <c r="CX39" s="2">
        <v>277540.24</v>
      </c>
      <c r="CY39" s="2" t="s">
        <v>1</v>
      </c>
      <c r="CZ39" s="2">
        <v>74096.960000000006</v>
      </c>
      <c r="DA39" s="2" t="s">
        <v>1</v>
      </c>
      <c r="DB39" s="2" t="s">
        <v>1</v>
      </c>
      <c r="DC39" s="2" t="s">
        <v>1</v>
      </c>
      <c r="DD39" s="2" t="s">
        <v>1</v>
      </c>
      <c r="DE39" s="2" t="s">
        <v>1</v>
      </c>
      <c r="DF39" s="2" t="s">
        <v>1</v>
      </c>
      <c r="DG39" s="2" t="s">
        <v>1</v>
      </c>
      <c r="DH39" s="2" t="s">
        <v>1</v>
      </c>
      <c r="DI39" s="2">
        <v>345097</v>
      </c>
      <c r="DJ39" s="2">
        <v>2220579</v>
      </c>
      <c r="DK39" s="2">
        <v>978366</v>
      </c>
      <c r="DL39" s="2">
        <v>248700</v>
      </c>
      <c r="DM39" s="2" t="s">
        <v>1</v>
      </c>
      <c r="DN39" s="2" t="s">
        <v>1</v>
      </c>
      <c r="DO39" s="2" t="s">
        <v>1</v>
      </c>
      <c r="DP39" s="2" t="s">
        <v>1</v>
      </c>
      <c r="DQ39" s="2" t="s">
        <v>1</v>
      </c>
      <c r="DR39" s="2" t="s">
        <v>1</v>
      </c>
      <c r="DS39" s="2" t="s">
        <v>1</v>
      </c>
      <c r="DT39" s="2">
        <v>592830</v>
      </c>
      <c r="DU39" s="2">
        <v>12915500</v>
      </c>
      <c r="DV39" s="2" t="s">
        <v>1</v>
      </c>
      <c r="DW39" s="2">
        <v>4790107.99</v>
      </c>
      <c r="DX39" s="2" t="s">
        <v>1</v>
      </c>
      <c r="DY39" s="2">
        <v>265774</v>
      </c>
      <c r="DZ39" s="2">
        <v>1497327</v>
      </c>
      <c r="EA39" s="2" t="s">
        <v>1</v>
      </c>
      <c r="EB39" s="2">
        <v>12401241.689999999</v>
      </c>
      <c r="EC39" s="2" t="s">
        <v>1</v>
      </c>
      <c r="ED39" s="2" t="s">
        <v>1</v>
      </c>
      <c r="EE39" s="2" t="s">
        <v>1</v>
      </c>
      <c r="EF39" s="2" t="s">
        <v>1</v>
      </c>
      <c r="EG39" s="2" t="s">
        <v>1</v>
      </c>
      <c r="EH39" s="2" t="s">
        <v>1</v>
      </c>
      <c r="EI39" s="2" t="s">
        <v>1</v>
      </c>
      <c r="EJ39" s="2" t="s">
        <v>1</v>
      </c>
      <c r="EK39" s="2">
        <v>33000</v>
      </c>
      <c r="EL39" s="2" t="s">
        <v>1</v>
      </c>
      <c r="EM39" s="2" t="s">
        <v>1</v>
      </c>
      <c r="EN39" s="2" t="s">
        <v>1</v>
      </c>
      <c r="EO39" s="2">
        <v>32300968.07</v>
      </c>
      <c r="EP39" s="2">
        <v>38200</v>
      </c>
      <c r="EQ39" s="2">
        <v>1326761</v>
      </c>
      <c r="ER39" s="2">
        <v>1566430</v>
      </c>
      <c r="ES39" s="2" t="s">
        <v>1</v>
      </c>
      <c r="ET39" s="2" t="s">
        <v>1</v>
      </c>
      <c r="EU39" s="2" t="s">
        <v>1</v>
      </c>
      <c r="EV39" s="2" t="s">
        <v>1</v>
      </c>
      <c r="EW39" s="2">
        <v>8435898.2799999993</v>
      </c>
      <c r="EX39" s="2">
        <v>3053438.17</v>
      </c>
      <c r="EY39" s="2">
        <v>133901</v>
      </c>
      <c r="EZ39" s="2">
        <v>2106</v>
      </c>
      <c r="FA39" s="2">
        <v>15151.8</v>
      </c>
      <c r="FB39" s="2" t="s">
        <v>1</v>
      </c>
      <c r="FC39" s="2" t="s">
        <v>1</v>
      </c>
      <c r="FD39" s="2">
        <v>15246</v>
      </c>
      <c r="FE39" s="2">
        <v>152263.91</v>
      </c>
      <c r="FF39" s="2" t="s">
        <v>1</v>
      </c>
      <c r="FG39" s="2">
        <v>181197.4</v>
      </c>
      <c r="FH39" s="2">
        <v>16273.88</v>
      </c>
      <c r="FI39" s="2">
        <v>183257.56</v>
      </c>
      <c r="FJ39" s="2" t="s">
        <v>1</v>
      </c>
      <c r="FK39" s="2">
        <v>785128.6</v>
      </c>
      <c r="FL39" s="2">
        <v>1949602.42</v>
      </c>
      <c r="FM39" s="2">
        <v>113836.53</v>
      </c>
      <c r="FN39" s="2">
        <v>3242247.28</v>
      </c>
      <c r="FO39" s="2">
        <v>0</v>
      </c>
      <c r="FP39" s="2" t="s">
        <v>1</v>
      </c>
      <c r="FQ39" s="2" t="s">
        <v>1</v>
      </c>
      <c r="FR39" s="2" t="s">
        <v>1</v>
      </c>
      <c r="FS39" s="2" t="s">
        <v>1</v>
      </c>
      <c r="FT39" s="2">
        <v>616366.31999999995</v>
      </c>
      <c r="FU39" s="2">
        <v>2364503.1</v>
      </c>
      <c r="FV39" s="2">
        <v>227924.4</v>
      </c>
      <c r="FW39" s="2">
        <v>2614018.59</v>
      </c>
      <c r="FX39" s="2">
        <v>504</v>
      </c>
      <c r="FY39" s="2">
        <v>890382.79</v>
      </c>
      <c r="FZ39" s="2" t="s">
        <v>1</v>
      </c>
      <c r="GA39" s="2" t="s">
        <v>1</v>
      </c>
      <c r="GB39" s="2">
        <v>381011.94</v>
      </c>
      <c r="GC39" s="2">
        <v>300402.87</v>
      </c>
      <c r="GD39" s="2">
        <v>534384.61</v>
      </c>
      <c r="GE39" s="2">
        <v>267514.64</v>
      </c>
      <c r="GF39" s="2" t="s">
        <v>1</v>
      </c>
      <c r="GG39" s="2">
        <v>944662.49</v>
      </c>
      <c r="GH39" s="2">
        <v>1047917.3</v>
      </c>
      <c r="GI39" s="2">
        <v>1200158</v>
      </c>
      <c r="GJ39" s="2">
        <v>14168050.710000001</v>
      </c>
      <c r="GK39" s="2">
        <v>14884734.460000001</v>
      </c>
      <c r="GL39" s="2">
        <v>106056.46</v>
      </c>
      <c r="GM39" s="2">
        <v>207246</v>
      </c>
      <c r="GN39" s="2">
        <v>223124.02</v>
      </c>
      <c r="GO39" s="2">
        <v>5800</v>
      </c>
      <c r="GP39" s="2">
        <v>0</v>
      </c>
      <c r="GQ39" s="2" t="s">
        <v>1</v>
      </c>
      <c r="GR39" s="2">
        <v>62098.3</v>
      </c>
      <c r="GS39" s="2" t="s">
        <v>1</v>
      </c>
      <c r="GT39" s="2" t="s">
        <v>1</v>
      </c>
      <c r="GU39" s="2" t="s">
        <v>1</v>
      </c>
      <c r="GV39" s="2" t="s">
        <v>1</v>
      </c>
      <c r="GW39" s="2">
        <v>749</v>
      </c>
      <c r="GX39" s="2" t="s">
        <v>1</v>
      </c>
      <c r="GY39" s="2">
        <v>154367</v>
      </c>
      <c r="GZ39" s="2" t="s">
        <v>1</v>
      </c>
      <c r="HA39" s="2" t="s">
        <v>1</v>
      </c>
      <c r="HB39" s="2" t="s">
        <v>1</v>
      </c>
      <c r="HC39" s="2" t="s">
        <v>1</v>
      </c>
      <c r="HD39" s="2">
        <v>117700</v>
      </c>
      <c r="HE39" s="2">
        <v>86419</v>
      </c>
      <c r="HF39" s="2" t="s">
        <v>1</v>
      </c>
      <c r="HG39" s="2" t="s">
        <v>1</v>
      </c>
      <c r="HH39" s="2">
        <v>973167</v>
      </c>
      <c r="HI39" s="2">
        <v>1637900</v>
      </c>
      <c r="HJ39" s="2" t="s">
        <v>1</v>
      </c>
      <c r="HK39" s="2" t="s">
        <v>1</v>
      </c>
      <c r="HL39" s="2">
        <v>86884</v>
      </c>
      <c r="HM39" s="2" t="s">
        <v>1</v>
      </c>
      <c r="HN39" s="2" t="s">
        <v>1</v>
      </c>
      <c r="HO39" s="2" t="s">
        <v>1</v>
      </c>
      <c r="HP39" s="2" t="s">
        <v>1</v>
      </c>
      <c r="HQ39" s="2" t="s">
        <v>1</v>
      </c>
      <c r="HR39" s="2">
        <v>177078</v>
      </c>
      <c r="HS39" s="2" t="s">
        <v>1</v>
      </c>
      <c r="HT39" s="2">
        <v>50725</v>
      </c>
      <c r="HU39" s="2">
        <v>8421813</v>
      </c>
      <c r="HV39" s="2" t="s">
        <v>1</v>
      </c>
      <c r="HW39" s="2">
        <v>800</v>
      </c>
      <c r="HX39" s="2">
        <v>1057660.2</v>
      </c>
      <c r="HY39" s="2">
        <v>10300</v>
      </c>
      <c r="HZ39" s="2" t="s">
        <v>1</v>
      </c>
      <c r="IA39" s="2" t="s">
        <v>1</v>
      </c>
      <c r="IB39" s="2" t="s">
        <v>1</v>
      </c>
      <c r="IC39" s="2">
        <v>12300</v>
      </c>
      <c r="ID39" s="2">
        <v>-252864.96</v>
      </c>
      <c r="IE39" s="2">
        <v>300057</v>
      </c>
      <c r="IF39" s="2">
        <v>708527.5</v>
      </c>
      <c r="IG39" s="2">
        <v>6065990</v>
      </c>
      <c r="IH39" s="2">
        <v>8448.2800000000007</v>
      </c>
      <c r="II39" s="2" t="s">
        <v>1</v>
      </c>
      <c r="IJ39" s="2" t="s">
        <v>1</v>
      </c>
      <c r="IK39" s="2" t="s">
        <v>1</v>
      </c>
      <c r="IL39" s="2">
        <v>143124</v>
      </c>
      <c r="IM39" s="2" t="s">
        <v>1</v>
      </c>
      <c r="IN39" s="2" t="s">
        <v>1</v>
      </c>
      <c r="IO39" s="2">
        <v>0</v>
      </c>
      <c r="IP39" s="2">
        <v>61000</v>
      </c>
      <c r="IQ39" s="2" t="s">
        <v>1</v>
      </c>
      <c r="IR39" s="2">
        <v>2300</v>
      </c>
      <c r="IS39" s="2" t="s">
        <v>1</v>
      </c>
      <c r="IT39" s="2" t="s">
        <v>1</v>
      </c>
      <c r="IU39" s="2" t="s">
        <v>1</v>
      </c>
      <c r="IV39" s="2" t="s">
        <v>1</v>
      </c>
      <c r="IW39" s="2" t="s">
        <v>1</v>
      </c>
      <c r="IX39" s="2" t="s">
        <v>1</v>
      </c>
      <c r="IY39" s="2" t="s">
        <v>1</v>
      </c>
      <c r="IZ39" s="2" t="s">
        <v>1</v>
      </c>
      <c r="JA39" s="2" t="s">
        <v>1</v>
      </c>
      <c r="JB39" s="2">
        <v>3752000</v>
      </c>
      <c r="JC39" s="2">
        <v>496337</v>
      </c>
      <c r="JD39" s="2">
        <v>0</v>
      </c>
      <c r="JE39" s="2" t="s">
        <v>1</v>
      </c>
      <c r="JF39" s="2">
        <v>1293</v>
      </c>
      <c r="JG39" s="2">
        <v>966765.65</v>
      </c>
      <c r="JH39" s="2" t="s">
        <v>1</v>
      </c>
      <c r="JI39" s="2">
        <v>89419</v>
      </c>
      <c r="JJ39" s="2">
        <v>48334236.829999998</v>
      </c>
      <c r="JK39" s="2">
        <v>900576.8</v>
      </c>
      <c r="JL39" s="2">
        <v>7929585</v>
      </c>
      <c r="JM39" s="2" t="s">
        <v>1</v>
      </c>
      <c r="JN39" s="2">
        <v>168831.3</v>
      </c>
      <c r="JO39" s="2">
        <v>89705</v>
      </c>
      <c r="JP39" s="2" t="s">
        <v>1</v>
      </c>
      <c r="JQ39" s="2">
        <v>4357994</v>
      </c>
      <c r="JR39" s="2" t="s">
        <v>1</v>
      </c>
      <c r="JS39" s="2" t="s">
        <v>1</v>
      </c>
      <c r="JT39" s="2" t="s">
        <v>1</v>
      </c>
      <c r="JU39" s="2" t="s">
        <v>1</v>
      </c>
      <c r="JV39" s="2" t="s">
        <v>1</v>
      </c>
      <c r="JW39" s="2" t="s">
        <v>1</v>
      </c>
      <c r="JX39" s="2" t="s">
        <v>1</v>
      </c>
      <c r="JY39" s="2" t="s">
        <v>1</v>
      </c>
      <c r="JZ39" s="2" t="s">
        <v>1</v>
      </c>
      <c r="KA39" s="2">
        <v>20500</v>
      </c>
      <c r="KB39" s="2" t="s">
        <v>1</v>
      </c>
      <c r="KC39" s="2" t="s">
        <v>1</v>
      </c>
      <c r="KD39" s="2" t="s">
        <v>1</v>
      </c>
      <c r="KE39" s="2" t="s">
        <v>1</v>
      </c>
      <c r="KF39" s="2" t="s">
        <v>1</v>
      </c>
      <c r="KG39" s="2">
        <v>97955</v>
      </c>
      <c r="KH39" s="2" t="s">
        <v>1</v>
      </c>
      <c r="KI39" s="2" t="s">
        <v>1</v>
      </c>
      <c r="KJ39" s="2" t="s">
        <v>1</v>
      </c>
      <c r="KK39" s="2" t="s">
        <v>1</v>
      </c>
      <c r="KL39" s="2" t="s">
        <v>1</v>
      </c>
      <c r="KM39" s="2" t="s">
        <v>1</v>
      </c>
      <c r="KN39" s="2" t="s">
        <v>1</v>
      </c>
      <c r="KO39" s="2" t="s">
        <v>1</v>
      </c>
      <c r="KP39" s="2" t="s">
        <v>1</v>
      </c>
      <c r="KQ39" s="2" t="s">
        <v>1</v>
      </c>
      <c r="KR39" s="2">
        <v>0</v>
      </c>
      <c r="KS39" s="2" t="s">
        <v>1</v>
      </c>
    </row>
    <row r="40" spans="1:305" x14ac:dyDescent="0.3">
      <c r="A40" s="2" t="s">
        <v>31</v>
      </c>
      <c r="B40" s="2">
        <v>66</v>
      </c>
      <c r="C40" s="23">
        <f t="shared" si="25"/>
        <v>658665.8200000003</v>
      </c>
      <c r="D40" s="23">
        <f t="shared" si="26"/>
        <v>2840358.87</v>
      </c>
      <c r="E40" s="23">
        <f t="shared" si="27"/>
        <v>43035.740454545456</v>
      </c>
      <c r="F40" s="23">
        <f t="shared" si="28"/>
        <v>1784562.35</v>
      </c>
      <c r="G40" s="23">
        <f t="shared" si="29"/>
        <v>635711.52</v>
      </c>
      <c r="H40" s="23">
        <f t="shared" si="30"/>
        <v>0</v>
      </c>
      <c r="I40" s="23">
        <f t="shared" si="31"/>
        <v>420085</v>
      </c>
      <c r="J40" s="23">
        <f t="shared" si="32"/>
        <v>6364.924242424242</v>
      </c>
      <c r="K40" s="23">
        <f t="shared" si="33"/>
        <v>253085</v>
      </c>
      <c r="L40" s="23">
        <f t="shared" si="34"/>
        <v>167000</v>
      </c>
      <c r="M40" s="23">
        <f t="shared" si="35"/>
        <v>515461.52</v>
      </c>
      <c r="N40" s="23">
        <f t="shared" si="36"/>
        <v>27038.823484848486</v>
      </c>
      <c r="O40" s="23">
        <f t="shared" si="37"/>
        <v>322775.77</v>
      </c>
      <c r="P40" s="23">
        <f t="shared" si="38"/>
        <v>345451.99</v>
      </c>
      <c r="Q40" s="23">
        <f t="shared" si="39"/>
        <v>593914.65</v>
      </c>
      <c r="R40" s="23">
        <f t="shared" si="40"/>
        <v>1405990.35</v>
      </c>
      <c r="S40" s="23">
        <f t="shared" si="41"/>
        <v>21302.884090909094</v>
      </c>
      <c r="T40" s="23">
        <f t="shared" si="42"/>
        <v>378572</v>
      </c>
      <c r="U40" s="7">
        <f t="shared" si="43"/>
        <v>0.21213716629178014</v>
      </c>
      <c r="V40" s="23">
        <f t="shared" si="44"/>
        <v>0</v>
      </c>
      <c r="W40" s="23">
        <f t="shared" si="45"/>
        <v>378372</v>
      </c>
      <c r="X40" s="23">
        <f t="shared" si="46"/>
        <v>0</v>
      </c>
      <c r="Y40" s="23">
        <f t="shared" si="47"/>
        <v>200</v>
      </c>
      <c r="Z40" s="23">
        <f t="shared" si="48"/>
        <v>6933.42</v>
      </c>
      <c r="AA40" s="23">
        <f t="shared" si="49"/>
        <v>136914.51999999999</v>
      </c>
      <c r="AB40" s="23">
        <f t="shared" si="50"/>
        <v>2181693.0499999998</v>
      </c>
      <c r="AC40" s="23">
        <f t="shared" si="51"/>
        <v>33055.9553030303</v>
      </c>
      <c r="AD40" s="23">
        <f t="shared" si="52"/>
        <v>1666303.1099999999</v>
      </c>
      <c r="AE40" s="23">
        <f t="shared" si="53"/>
        <v>25247.016818181815</v>
      </c>
      <c r="AF40" s="23">
        <f t="shared" si="54"/>
        <v>313339</v>
      </c>
      <c r="AG40" s="23">
        <f t="shared" si="55"/>
        <v>4747.560606060606</v>
      </c>
      <c r="AH40" s="23">
        <f t="shared" si="56"/>
        <v>1119647.22</v>
      </c>
      <c r="AI40" s="23">
        <f t="shared" si="57"/>
        <v>103155</v>
      </c>
      <c r="AJ40" s="23">
        <f t="shared" si="58"/>
        <v>115224.89</v>
      </c>
      <c r="AK40" s="23">
        <f t="shared" si="59"/>
        <v>515389.94</v>
      </c>
      <c r="AL40" s="23">
        <f t="shared" si="60"/>
        <v>7808.9384848484851</v>
      </c>
      <c r="AM40" s="23">
        <f t="shared" si="61"/>
        <v>515389.94</v>
      </c>
      <c r="AN40" s="23">
        <f t="shared" si="62"/>
        <v>0</v>
      </c>
      <c r="AO40" s="2">
        <v>289827.59000000003</v>
      </c>
      <c r="AP40" s="2">
        <v>6652.23</v>
      </c>
      <c r="AQ40" s="2">
        <v>26295.95</v>
      </c>
      <c r="AR40" s="2" t="s">
        <v>1</v>
      </c>
      <c r="AS40" s="2">
        <v>241521.99</v>
      </c>
      <c r="AT40" s="2">
        <v>103930</v>
      </c>
      <c r="AU40" s="2" t="s">
        <v>1</v>
      </c>
      <c r="AV40" s="2">
        <v>593914.65</v>
      </c>
      <c r="AW40" s="2" t="s">
        <v>1</v>
      </c>
      <c r="AX40" s="2" t="s">
        <v>1</v>
      </c>
      <c r="AY40" s="2" t="s">
        <v>1</v>
      </c>
      <c r="AZ40" s="2" t="s">
        <v>1</v>
      </c>
      <c r="BA40" s="2" t="s">
        <v>1</v>
      </c>
      <c r="BB40" s="2" t="s">
        <v>1</v>
      </c>
      <c r="BC40" s="2" t="s">
        <v>1</v>
      </c>
      <c r="BD40" s="2" t="s">
        <v>1</v>
      </c>
      <c r="BE40" s="2" t="s">
        <v>1</v>
      </c>
      <c r="BF40" s="2">
        <v>750</v>
      </c>
      <c r="BG40" s="2">
        <v>316021</v>
      </c>
      <c r="BH40" s="2" t="s">
        <v>1</v>
      </c>
      <c r="BI40" s="2" t="s">
        <v>1</v>
      </c>
      <c r="BJ40" s="2">
        <v>61601</v>
      </c>
      <c r="BK40" s="2" t="s">
        <v>1</v>
      </c>
      <c r="BL40" s="2" t="s">
        <v>1</v>
      </c>
      <c r="BM40" s="2" t="s">
        <v>1</v>
      </c>
      <c r="BN40" s="2" t="s">
        <v>1</v>
      </c>
      <c r="BO40" s="2" t="s">
        <v>1</v>
      </c>
      <c r="BP40" s="2">
        <v>200</v>
      </c>
      <c r="BQ40" s="2">
        <v>6933.42</v>
      </c>
      <c r="BR40" s="2" t="s">
        <v>1</v>
      </c>
      <c r="BS40" s="2" t="s">
        <v>1</v>
      </c>
      <c r="BT40" s="2">
        <v>136914.51999999999</v>
      </c>
      <c r="BU40" s="2" t="s">
        <v>1</v>
      </c>
      <c r="BV40" s="2">
        <v>468085</v>
      </c>
      <c r="BW40" s="2">
        <v>4560</v>
      </c>
      <c r="BX40" s="2">
        <v>0</v>
      </c>
      <c r="BY40" s="2" t="s">
        <v>1</v>
      </c>
      <c r="BZ40" s="2" t="s">
        <v>1</v>
      </c>
      <c r="CA40" s="2" t="s">
        <v>1</v>
      </c>
      <c r="CB40" s="2" t="s">
        <v>1</v>
      </c>
      <c r="CC40" s="2">
        <v>2212</v>
      </c>
      <c r="CD40" s="2">
        <v>38323</v>
      </c>
      <c r="CE40" s="2" t="s">
        <v>1</v>
      </c>
      <c r="CF40" s="2" t="s">
        <v>1</v>
      </c>
      <c r="CG40" s="2">
        <v>146.9</v>
      </c>
      <c r="CH40" s="2" t="s">
        <v>1</v>
      </c>
      <c r="CI40" s="2" t="s">
        <v>1</v>
      </c>
      <c r="CJ40" s="2" t="s">
        <v>1</v>
      </c>
      <c r="CK40" s="2" t="s">
        <v>1</v>
      </c>
      <c r="CL40" s="2">
        <v>2134.62</v>
      </c>
      <c r="CM40" s="2" t="s">
        <v>1</v>
      </c>
      <c r="CN40" s="2">
        <v>10650</v>
      </c>
      <c r="CO40" s="2" t="s">
        <v>1</v>
      </c>
      <c r="CP40" s="2" t="s">
        <v>1</v>
      </c>
      <c r="CQ40" s="2" t="s">
        <v>1</v>
      </c>
      <c r="CR40" s="2" t="s">
        <v>1</v>
      </c>
      <c r="CS40" s="2" t="s">
        <v>1</v>
      </c>
      <c r="CT40" s="2" t="s">
        <v>1</v>
      </c>
      <c r="CU40" s="2" t="s">
        <v>1</v>
      </c>
      <c r="CV40" s="2">
        <v>109600</v>
      </c>
      <c r="CW40" s="2" t="s">
        <v>1</v>
      </c>
      <c r="CX40" s="2" t="s">
        <v>1</v>
      </c>
      <c r="CY40" s="2" t="s">
        <v>1</v>
      </c>
      <c r="CZ40" s="2" t="s">
        <v>1</v>
      </c>
      <c r="DA40" s="2" t="s">
        <v>1</v>
      </c>
      <c r="DB40" s="2" t="s">
        <v>1</v>
      </c>
      <c r="DC40" s="2" t="s">
        <v>1</v>
      </c>
      <c r="DD40" s="2" t="s">
        <v>1</v>
      </c>
      <c r="DE40" s="2" t="s">
        <v>1</v>
      </c>
      <c r="DF40" s="2" t="s">
        <v>1</v>
      </c>
      <c r="DG40" s="2" t="s">
        <v>1</v>
      </c>
      <c r="DH40" s="2" t="s">
        <v>1</v>
      </c>
      <c r="DI40" s="2" t="s">
        <v>1</v>
      </c>
      <c r="DJ40" s="2" t="s">
        <v>1</v>
      </c>
      <c r="DK40" s="2" t="s">
        <v>1</v>
      </c>
      <c r="DL40" s="2" t="s">
        <v>1</v>
      </c>
      <c r="DM40" s="2" t="s">
        <v>1</v>
      </c>
      <c r="DN40" s="2" t="s">
        <v>1</v>
      </c>
      <c r="DO40" s="2" t="s">
        <v>1</v>
      </c>
      <c r="DP40" s="2" t="s">
        <v>1</v>
      </c>
      <c r="DQ40" s="2" t="s">
        <v>1</v>
      </c>
      <c r="DR40" s="2" t="s">
        <v>1</v>
      </c>
      <c r="DS40" s="2" t="s">
        <v>1</v>
      </c>
      <c r="DT40" s="2">
        <v>67530</v>
      </c>
      <c r="DU40" s="2">
        <v>60900</v>
      </c>
      <c r="DV40" s="2" t="s">
        <v>1</v>
      </c>
      <c r="DW40" s="2">
        <v>4655</v>
      </c>
      <c r="DX40" s="2" t="s">
        <v>1</v>
      </c>
      <c r="DY40" s="2" t="s">
        <v>1</v>
      </c>
      <c r="DZ40" s="2">
        <v>120000</v>
      </c>
      <c r="EA40" s="2" t="s">
        <v>1</v>
      </c>
      <c r="EB40" s="2" t="s">
        <v>1</v>
      </c>
      <c r="EC40" s="2" t="s">
        <v>1</v>
      </c>
      <c r="ED40" s="2" t="s">
        <v>1</v>
      </c>
      <c r="EE40" s="2" t="s">
        <v>1</v>
      </c>
      <c r="EF40" s="2" t="s">
        <v>1</v>
      </c>
      <c r="EG40" s="2" t="s">
        <v>1</v>
      </c>
      <c r="EH40" s="2" t="s">
        <v>1</v>
      </c>
      <c r="EI40" s="2" t="s">
        <v>1</v>
      </c>
      <c r="EJ40" s="2" t="s">
        <v>1</v>
      </c>
      <c r="EK40" s="2">
        <v>167000</v>
      </c>
      <c r="EL40" s="2" t="s">
        <v>1</v>
      </c>
      <c r="EM40" s="2" t="s">
        <v>1</v>
      </c>
      <c r="EN40" s="2" t="s">
        <v>1</v>
      </c>
      <c r="EO40" s="2">
        <v>21230</v>
      </c>
      <c r="EP40" s="2" t="s">
        <v>1</v>
      </c>
      <c r="EQ40" s="2">
        <v>56770</v>
      </c>
      <c r="ER40" s="2">
        <v>215540</v>
      </c>
      <c r="ES40" s="2" t="s">
        <v>1</v>
      </c>
      <c r="ET40" s="2" t="s">
        <v>1</v>
      </c>
      <c r="EU40" s="2" t="s">
        <v>1</v>
      </c>
      <c r="EV40" s="2" t="s">
        <v>1</v>
      </c>
      <c r="EW40" s="2" t="s">
        <v>1</v>
      </c>
      <c r="EX40" s="2">
        <v>19399</v>
      </c>
      <c r="EY40" s="2">
        <v>400</v>
      </c>
      <c r="EZ40" s="2" t="s">
        <v>1</v>
      </c>
      <c r="FA40" s="2" t="s">
        <v>1</v>
      </c>
      <c r="FB40" s="2" t="s">
        <v>1</v>
      </c>
      <c r="FC40" s="2" t="s">
        <v>1</v>
      </c>
      <c r="FD40" s="2" t="s">
        <v>1</v>
      </c>
      <c r="FE40" s="2" t="s">
        <v>1</v>
      </c>
      <c r="FF40" s="2" t="s">
        <v>1</v>
      </c>
      <c r="FG40" s="2">
        <v>237</v>
      </c>
      <c r="FH40" s="2" t="s">
        <v>1</v>
      </c>
      <c r="FI40" s="2" t="s">
        <v>1</v>
      </c>
      <c r="FJ40" s="2" t="s">
        <v>1</v>
      </c>
      <c r="FK40" s="2">
        <v>0</v>
      </c>
      <c r="FL40" s="2">
        <v>16484</v>
      </c>
      <c r="FM40" s="2" t="s">
        <v>1</v>
      </c>
      <c r="FN40" s="2">
        <v>41835</v>
      </c>
      <c r="FO40" s="2" t="s">
        <v>1</v>
      </c>
      <c r="FP40" s="2" t="s">
        <v>1</v>
      </c>
      <c r="FQ40" s="2" t="s">
        <v>1</v>
      </c>
      <c r="FR40" s="2" t="s">
        <v>1</v>
      </c>
      <c r="FS40" s="2">
        <v>133.65</v>
      </c>
      <c r="FT40" s="2" t="s">
        <v>1</v>
      </c>
      <c r="FU40" s="2" t="s">
        <v>1</v>
      </c>
      <c r="FV40" s="2" t="s">
        <v>1</v>
      </c>
      <c r="FW40" s="2">
        <v>50480</v>
      </c>
      <c r="FX40" s="2" t="s">
        <v>1</v>
      </c>
      <c r="FY40" s="2">
        <v>640</v>
      </c>
      <c r="FZ40" s="2" t="s">
        <v>1</v>
      </c>
      <c r="GA40" s="2">
        <v>80451</v>
      </c>
      <c r="GB40" s="2">
        <v>1958</v>
      </c>
      <c r="GC40" s="2">
        <v>19095.36</v>
      </c>
      <c r="GD40" s="2">
        <v>30956.03</v>
      </c>
      <c r="GE40" s="2">
        <v>30000</v>
      </c>
      <c r="GF40" s="2">
        <v>265</v>
      </c>
      <c r="GG40" s="2">
        <v>0</v>
      </c>
      <c r="GH40" s="2" t="s">
        <v>1</v>
      </c>
      <c r="GI40" s="2">
        <v>1936</v>
      </c>
      <c r="GJ40" s="2">
        <v>632510.27</v>
      </c>
      <c r="GK40" s="2">
        <v>182845.91</v>
      </c>
      <c r="GL40" s="2">
        <v>6087</v>
      </c>
      <c r="GM40" s="2">
        <v>8611</v>
      </c>
      <c r="GN40" s="2">
        <v>8114</v>
      </c>
      <c r="GO40" s="2" t="s">
        <v>1</v>
      </c>
      <c r="GP40" s="2" t="s">
        <v>1</v>
      </c>
      <c r="GQ40" s="2" t="s">
        <v>1</v>
      </c>
      <c r="GR40" s="2" t="s">
        <v>1</v>
      </c>
      <c r="GS40" s="2" t="s">
        <v>1</v>
      </c>
      <c r="GT40" s="2" t="s">
        <v>1</v>
      </c>
      <c r="GU40" s="2" t="s">
        <v>1</v>
      </c>
      <c r="GV40" s="2" t="s">
        <v>1</v>
      </c>
      <c r="GW40" s="2" t="s">
        <v>1</v>
      </c>
      <c r="GX40" s="2">
        <v>5336</v>
      </c>
      <c r="GY40" s="2">
        <v>1672</v>
      </c>
      <c r="GZ40" s="2" t="s">
        <v>1</v>
      </c>
      <c r="HA40" s="2" t="s">
        <v>1</v>
      </c>
      <c r="HB40" s="2" t="s">
        <v>1</v>
      </c>
      <c r="HC40" s="2" t="s">
        <v>1</v>
      </c>
      <c r="HD40" s="2">
        <v>100000</v>
      </c>
      <c r="HE40" s="2" t="s">
        <v>1</v>
      </c>
      <c r="HF40" s="2" t="s">
        <v>1</v>
      </c>
      <c r="HG40" s="2" t="s">
        <v>1</v>
      </c>
      <c r="HH40" s="2" t="s">
        <v>1</v>
      </c>
      <c r="HI40" s="2" t="s">
        <v>1</v>
      </c>
      <c r="HJ40" s="2" t="s">
        <v>1</v>
      </c>
      <c r="HK40" s="2" t="s">
        <v>1</v>
      </c>
      <c r="HL40" s="2">
        <v>3155</v>
      </c>
      <c r="HM40" s="2" t="s">
        <v>1</v>
      </c>
      <c r="HN40" s="2" t="s">
        <v>1</v>
      </c>
      <c r="HO40" s="2" t="s">
        <v>1</v>
      </c>
      <c r="HP40" s="2" t="s">
        <v>1</v>
      </c>
      <c r="HQ40" s="2" t="s">
        <v>1</v>
      </c>
      <c r="HR40" s="2" t="s">
        <v>1</v>
      </c>
      <c r="HS40" s="2" t="s">
        <v>1</v>
      </c>
      <c r="HT40" s="2">
        <v>5000</v>
      </c>
      <c r="HU40" s="2" t="s">
        <v>1</v>
      </c>
      <c r="HV40" s="2" t="s">
        <v>1</v>
      </c>
      <c r="HW40" s="2" t="s">
        <v>1</v>
      </c>
      <c r="HX40" s="2" t="s">
        <v>1</v>
      </c>
      <c r="HY40" s="2" t="s">
        <v>1</v>
      </c>
      <c r="HZ40" s="2" t="s">
        <v>1</v>
      </c>
      <c r="IA40" s="2" t="s">
        <v>1</v>
      </c>
      <c r="IB40" s="2" t="s">
        <v>1</v>
      </c>
      <c r="IC40" s="2" t="s">
        <v>1</v>
      </c>
      <c r="ID40" s="2">
        <v>103930</v>
      </c>
      <c r="IE40" s="2" t="s">
        <v>1</v>
      </c>
      <c r="IF40" s="2">
        <v>6294.89</v>
      </c>
      <c r="IG40" s="2" t="s">
        <v>1</v>
      </c>
      <c r="IH40" s="2" t="s">
        <v>1</v>
      </c>
      <c r="II40" s="2" t="s">
        <v>1</v>
      </c>
      <c r="IJ40" s="2" t="s">
        <v>1</v>
      </c>
      <c r="IK40" s="2" t="s">
        <v>1</v>
      </c>
      <c r="IL40" s="2" t="s">
        <v>1</v>
      </c>
      <c r="IM40" s="2" t="s">
        <v>1</v>
      </c>
      <c r="IN40" s="2" t="s">
        <v>1</v>
      </c>
      <c r="IO40" s="2">
        <v>14937</v>
      </c>
      <c r="IP40" s="2" t="s">
        <v>1</v>
      </c>
      <c r="IQ40" s="2" t="s">
        <v>1</v>
      </c>
      <c r="IR40" s="2" t="s">
        <v>1</v>
      </c>
      <c r="IS40" s="2" t="s">
        <v>1</v>
      </c>
      <c r="IT40" s="2" t="s">
        <v>1</v>
      </c>
      <c r="IU40" s="2" t="s">
        <v>1</v>
      </c>
      <c r="IV40" s="2" t="s">
        <v>1</v>
      </c>
      <c r="IW40" s="2" t="s">
        <v>1</v>
      </c>
      <c r="IX40" s="2" t="s">
        <v>1</v>
      </c>
      <c r="IY40" s="2" t="s">
        <v>1</v>
      </c>
      <c r="IZ40" s="2" t="s">
        <v>1</v>
      </c>
      <c r="JA40" s="2" t="s">
        <v>1</v>
      </c>
      <c r="JB40" s="2" t="s">
        <v>1</v>
      </c>
      <c r="JC40" s="2" t="s">
        <v>1</v>
      </c>
      <c r="JD40" s="2" t="s">
        <v>1</v>
      </c>
      <c r="JE40" s="2" t="s">
        <v>1</v>
      </c>
      <c r="JF40" s="2" t="s">
        <v>1</v>
      </c>
      <c r="JG40" s="2" t="s">
        <v>1</v>
      </c>
      <c r="JH40" s="2" t="s">
        <v>1</v>
      </c>
      <c r="JI40" s="2" t="s">
        <v>1</v>
      </c>
      <c r="JJ40" s="2">
        <v>515389.94</v>
      </c>
      <c r="JK40" s="2">
        <v>0</v>
      </c>
      <c r="JL40" s="2" t="s">
        <v>1</v>
      </c>
      <c r="JM40" s="2" t="s">
        <v>1</v>
      </c>
      <c r="JN40" s="2" t="s">
        <v>1</v>
      </c>
      <c r="JO40" s="2" t="s">
        <v>1</v>
      </c>
      <c r="JP40" s="2" t="s">
        <v>1</v>
      </c>
      <c r="JQ40" s="2" t="s">
        <v>1</v>
      </c>
      <c r="JR40" s="2" t="s">
        <v>1</v>
      </c>
      <c r="JS40" s="2" t="s">
        <v>1</v>
      </c>
      <c r="JT40" s="2" t="s">
        <v>1</v>
      </c>
      <c r="JU40" s="2" t="s">
        <v>1</v>
      </c>
      <c r="JV40" s="2" t="s">
        <v>1</v>
      </c>
      <c r="JW40" s="2" t="s">
        <v>1</v>
      </c>
      <c r="JX40" s="2" t="s">
        <v>1</v>
      </c>
      <c r="JY40" s="2" t="s">
        <v>1</v>
      </c>
      <c r="JZ40" s="2" t="s">
        <v>1</v>
      </c>
      <c r="KA40" s="2" t="s">
        <v>1</v>
      </c>
      <c r="KB40" s="2" t="s">
        <v>1</v>
      </c>
      <c r="KC40" s="2" t="s">
        <v>1</v>
      </c>
      <c r="KD40" s="2" t="s">
        <v>1</v>
      </c>
      <c r="KE40" s="2" t="s">
        <v>1</v>
      </c>
      <c r="KF40" s="2" t="s">
        <v>1</v>
      </c>
      <c r="KG40" s="2" t="s">
        <v>1</v>
      </c>
      <c r="KH40" s="2" t="s">
        <v>1</v>
      </c>
      <c r="KI40" s="2" t="s">
        <v>1</v>
      </c>
      <c r="KJ40" s="2" t="s">
        <v>1</v>
      </c>
      <c r="KK40" s="2" t="s">
        <v>1</v>
      </c>
      <c r="KL40" s="2" t="s">
        <v>1</v>
      </c>
      <c r="KM40" s="2" t="s">
        <v>1</v>
      </c>
      <c r="KN40" s="2" t="s">
        <v>1</v>
      </c>
      <c r="KO40" s="2" t="s">
        <v>1</v>
      </c>
      <c r="KP40" s="2" t="s">
        <v>1</v>
      </c>
      <c r="KQ40" s="2" t="s">
        <v>1</v>
      </c>
      <c r="KR40" s="2" t="s">
        <v>1</v>
      </c>
      <c r="KS40" s="2" t="s">
        <v>1</v>
      </c>
    </row>
    <row r="41" spans="1:305" x14ac:dyDescent="0.3">
      <c r="A41" s="2" t="s">
        <v>32</v>
      </c>
      <c r="B41" s="2">
        <v>1391</v>
      </c>
      <c r="C41" s="23">
        <f t="shared" ref="C41:C72" si="63">D41-AB41</f>
        <v>4139333.429999996</v>
      </c>
      <c r="D41" s="23">
        <f t="shared" ref="D41:D72" si="64">SUM(F41:I41)</f>
        <v>31802272.190000001</v>
      </c>
      <c r="E41" s="23">
        <f t="shared" ref="E41:E72" si="65">D41/B41</f>
        <v>22862.884392523367</v>
      </c>
      <c r="F41" s="23">
        <f t="shared" ref="F41:F72" si="66">SUM(AO41:BU41)</f>
        <v>22066007.039999999</v>
      </c>
      <c r="G41" s="23">
        <f t="shared" ref="G41:G72" si="67">SUM(BV41:DI41)</f>
        <v>3876600.67</v>
      </c>
      <c r="H41" s="23">
        <f t="shared" ref="H41:H72" si="68">SUM(DJ41:DS41)</f>
        <v>2086440</v>
      </c>
      <c r="I41" s="23">
        <f t="shared" ref="I41:I72" si="69">SUM(DT41:EN41)</f>
        <v>3773224.48</v>
      </c>
      <c r="J41" s="23">
        <f t="shared" ref="J41:J72" si="70">I41/B41</f>
        <v>2712.5984759166067</v>
      </c>
      <c r="K41" s="23">
        <f t="shared" ref="K41:K72" si="71">SUM(DT41:EE41)</f>
        <v>1144565</v>
      </c>
      <c r="L41" s="23">
        <f t="shared" ref="L41:L72" si="72">SUM(EF41:EN41)</f>
        <v>2628659.48</v>
      </c>
      <c r="M41" s="23">
        <f t="shared" ref="M41:M72" si="73">SUM(BV41:CL41)</f>
        <v>3705604.6</v>
      </c>
      <c r="N41" s="23">
        <f t="shared" ref="N41:N72" si="74">F41/B41</f>
        <v>15863.412681524083</v>
      </c>
      <c r="O41" s="23">
        <f t="shared" ref="O41:O72" si="75">SUM(AO41:AR41)</f>
        <v>5351662.5</v>
      </c>
      <c r="P41" s="23">
        <f t="shared" ref="P41:P72" si="76">SUM(AS41:AU41)</f>
        <v>4452875.0600000005</v>
      </c>
      <c r="Q41" s="23">
        <f t="shared" ref="Q41:Q72" si="77">SUM(AV41)</f>
        <v>9788833.3399999999</v>
      </c>
      <c r="R41" s="23">
        <f t="shared" ref="R41:R72" si="78">O41+P41+Q41+Z41+AA41</f>
        <v>21139563.539999999</v>
      </c>
      <c r="S41" s="23">
        <f t="shared" ref="S41:S72" si="79">R41/B41</f>
        <v>15197.385722501796</v>
      </c>
      <c r="T41" s="23">
        <f t="shared" ref="T41:T72" si="80">F41-R41</f>
        <v>926443.5</v>
      </c>
      <c r="U41" s="7">
        <f t="shared" ref="U41:U72" si="81">T41/F41</f>
        <v>4.1985099448241636E-2</v>
      </c>
      <c r="V41" s="23">
        <f t="shared" ref="V41:V72" si="82">SUM(AW41:BD41)</f>
        <v>3460.5</v>
      </c>
      <c r="W41" s="23">
        <f t="shared" ref="W41:W72" si="83">SUM(BE41:BL41)</f>
        <v>916933</v>
      </c>
      <c r="X41" s="23">
        <f t="shared" ref="X41:X72" si="84">SUM(BM41:BO41)</f>
        <v>0</v>
      </c>
      <c r="Y41" s="23">
        <f t="shared" ref="Y41:Y72" si="85">SUM(BP41:BP41)</f>
        <v>6050</v>
      </c>
      <c r="Z41" s="23">
        <f t="shared" ref="Z41:Z72" si="86">SUM(BQ41:BS41)</f>
        <v>114135.66</v>
      </c>
      <c r="AA41" s="23">
        <f t="shared" ref="AA41:AA72" si="87">SUM(BT41)</f>
        <v>1432056.98</v>
      </c>
      <c r="AB41" s="23">
        <f t="shared" ref="AB41:AB72" si="88">AD41+AK41</f>
        <v>27662938.760000005</v>
      </c>
      <c r="AC41" s="23">
        <f t="shared" ref="AC41:AC72" si="89">AB41/B41</f>
        <v>19887.087534148101</v>
      </c>
      <c r="AD41" s="23">
        <f t="shared" ref="AD41:AD72" si="90">SUM(EO41:JF41)</f>
        <v>18108833.590000004</v>
      </c>
      <c r="AE41" s="23">
        <f t="shared" ref="AE41:AE72" si="91">AD41/B41</f>
        <v>13018.571955427753</v>
      </c>
      <c r="AF41" s="23">
        <f t="shared" ref="AF41:AF72" si="92">SUM(EO41:FC41)</f>
        <v>5229597.0600000005</v>
      </c>
      <c r="AG41" s="23">
        <f t="shared" ref="AG41:AG72" si="93">AF41/B41</f>
        <v>3759.5952983465136</v>
      </c>
      <c r="AH41" s="23">
        <f t="shared" ref="AH41:AH72" si="94">SUM(FD41:HC41)</f>
        <v>10076570.459999999</v>
      </c>
      <c r="AI41" s="23">
        <f t="shared" ref="AI41:AI72" si="95">SUM(HD41:HN41)</f>
        <v>641500</v>
      </c>
      <c r="AJ41" s="23">
        <f t="shared" ref="AJ41:AJ72" si="96">SUM(HO41:IJ41)</f>
        <v>1901323.5699999998</v>
      </c>
      <c r="AK41" s="23">
        <f t="shared" ref="AK41:AK72" si="97">SUM(JG41:KS41)</f>
        <v>9554105.1700000018</v>
      </c>
      <c r="AL41" s="23">
        <f t="shared" ref="AL41:AL72" si="98">AK41/B41</f>
        <v>6868.5155787203466</v>
      </c>
      <c r="AM41" s="23">
        <f t="shared" ref="AM41:AM72" si="99">SUM(JG41:JR41)</f>
        <v>9524105.1700000018</v>
      </c>
      <c r="AN41" s="23">
        <f t="shared" ref="AN41:AN72" si="100">SUM(JW41:KM41)</f>
        <v>30000</v>
      </c>
      <c r="AO41" s="2">
        <v>4808860.16</v>
      </c>
      <c r="AP41" s="2">
        <v>109639.02</v>
      </c>
      <c r="AQ41" s="2">
        <v>433163.32</v>
      </c>
      <c r="AR41" s="2" t="s">
        <v>1</v>
      </c>
      <c r="AS41" s="2">
        <v>3977305.06</v>
      </c>
      <c r="AT41" s="2">
        <v>475570</v>
      </c>
      <c r="AU41" s="2" t="s">
        <v>1</v>
      </c>
      <c r="AV41" s="2">
        <v>9788833.3399999999</v>
      </c>
      <c r="AW41" s="2" t="s">
        <v>1</v>
      </c>
      <c r="AX41" s="2" t="s">
        <v>1</v>
      </c>
      <c r="AY41" s="2" t="s">
        <v>1</v>
      </c>
      <c r="AZ41" s="2">
        <v>3460.5</v>
      </c>
      <c r="BA41" s="2" t="s">
        <v>1</v>
      </c>
      <c r="BB41" s="2" t="s">
        <v>1</v>
      </c>
      <c r="BC41" s="2" t="s">
        <v>1</v>
      </c>
      <c r="BD41" s="2" t="s">
        <v>1</v>
      </c>
      <c r="BE41" s="2">
        <v>830950</v>
      </c>
      <c r="BF41" s="2">
        <v>23800</v>
      </c>
      <c r="BG41" s="2">
        <v>47810</v>
      </c>
      <c r="BH41" s="2">
        <v>6612</v>
      </c>
      <c r="BI41" s="2" t="s">
        <v>1</v>
      </c>
      <c r="BJ41" s="2">
        <v>7761</v>
      </c>
      <c r="BK41" s="2" t="s">
        <v>1</v>
      </c>
      <c r="BL41" s="2" t="s">
        <v>1</v>
      </c>
      <c r="BM41" s="2" t="s">
        <v>1</v>
      </c>
      <c r="BN41" s="2" t="s">
        <v>1</v>
      </c>
      <c r="BO41" s="2" t="s">
        <v>1</v>
      </c>
      <c r="BP41" s="2">
        <v>6050</v>
      </c>
      <c r="BQ41" s="2">
        <v>114062.25</v>
      </c>
      <c r="BR41" s="2">
        <v>73.41</v>
      </c>
      <c r="BS41" s="2" t="s">
        <v>1</v>
      </c>
      <c r="BT41" s="2">
        <v>1432056.98</v>
      </c>
      <c r="BU41" s="2" t="s">
        <v>1</v>
      </c>
      <c r="BV41" s="2">
        <v>2362151</v>
      </c>
      <c r="BW41" s="2">
        <v>4200</v>
      </c>
      <c r="BX41" s="2">
        <v>3146</v>
      </c>
      <c r="BY41" s="2" t="s">
        <v>1</v>
      </c>
      <c r="BZ41" s="2" t="s">
        <v>1</v>
      </c>
      <c r="CA41" s="2" t="s">
        <v>1</v>
      </c>
      <c r="CB41" s="2" t="s">
        <v>1</v>
      </c>
      <c r="CC41" s="2">
        <v>982159.5</v>
      </c>
      <c r="CD41" s="2">
        <v>253455</v>
      </c>
      <c r="CE41" s="2" t="s">
        <v>1</v>
      </c>
      <c r="CF41" s="2" t="s">
        <v>1</v>
      </c>
      <c r="CG41" s="2">
        <v>2318.1</v>
      </c>
      <c r="CH41" s="2">
        <v>98175</v>
      </c>
      <c r="CI41" s="2" t="s">
        <v>1</v>
      </c>
      <c r="CJ41" s="2" t="s">
        <v>1</v>
      </c>
      <c r="CK41" s="2" t="s">
        <v>1</v>
      </c>
      <c r="CL41" s="2" t="s">
        <v>1</v>
      </c>
      <c r="CM41" s="2" t="s">
        <v>1</v>
      </c>
      <c r="CN41" s="2" t="s">
        <v>1</v>
      </c>
      <c r="CO41" s="2" t="s">
        <v>1</v>
      </c>
      <c r="CP41" s="2" t="s">
        <v>1</v>
      </c>
      <c r="CQ41" s="2" t="s">
        <v>1</v>
      </c>
      <c r="CR41" s="2" t="s">
        <v>1</v>
      </c>
      <c r="CS41" s="2" t="s">
        <v>1</v>
      </c>
      <c r="CT41" s="2" t="s">
        <v>1</v>
      </c>
      <c r="CU41" s="2" t="s">
        <v>1</v>
      </c>
      <c r="CV41" s="2" t="s">
        <v>1</v>
      </c>
      <c r="CW41" s="2" t="s">
        <v>1</v>
      </c>
      <c r="CX41" s="2">
        <v>170995.5</v>
      </c>
      <c r="CY41" s="2" t="s">
        <v>1</v>
      </c>
      <c r="CZ41" s="2">
        <v>0.56999999999999995</v>
      </c>
      <c r="DA41" s="2" t="s">
        <v>1</v>
      </c>
      <c r="DB41" s="2" t="s">
        <v>1</v>
      </c>
      <c r="DC41" s="2" t="s">
        <v>1</v>
      </c>
      <c r="DD41" s="2" t="s">
        <v>1</v>
      </c>
      <c r="DE41" s="2" t="s">
        <v>1</v>
      </c>
      <c r="DF41" s="2" t="s">
        <v>1</v>
      </c>
      <c r="DG41" s="2" t="s">
        <v>1</v>
      </c>
      <c r="DH41" s="2" t="s">
        <v>1</v>
      </c>
      <c r="DI41" s="2" t="s">
        <v>1</v>
      </c>
      <c r="DJ41" s="2">
        <v>52440</v>
      </c>
      <c r="DK41" s="2" t="s">
        <v>1</v>
      </c>
      <c r="DL41" s="2">
        <v>42000</v>
      </c>
      <c r="DM41" s="2" t="s">
        <v>1</v>
      </c>
      <c r="DN41" s="2" t="s">
        <v>1</v>
      </c>
      <c r="DO41" s="2" t="s">
        <v>1</v>
      </c>
      <c r="DP41" s="2" t="s">
        <v>1</v>
      </c>
      <c r="DQ41" s="2">
        <v>1992000</v>
      </c>
      <c r="DR41" s="2" t="s">
        <v>1</v>
      </c>
      <c r="DS41" s="2" t="s">
        <v>1</v>
      </c>
      <c r="DT41" s="2">
        <v>337650</v>
      </c>
      <c r="DU41" s="2">
        <v>279000</v>
      </c>
      <c r="DV41" s="2" t="s">
        <v>1</v>
      </c>
      <c r="DW41" s="2">
        <v>333371</v>
      </c>
      <c r="DX41" s="2" t="s">
        <v>1</v>
      </c>
      <c r="DY41" s="2" t="s">
        <v>1</v>
      </c>
      <c r="DZ41" s="2">
        <v>194544</v>
      </c>
      <c r="EA41" s="2" t="s">
        <v>1</v>
      </c>
      <c r="EB41" s="2" t="s">
        <v>1</v>
      </c>
      <c r="EC41" s="2" t="s">
        <v>1</v>
      </c>
      <c r="ED41" s="2" t="s">
        <v>1</v>
      </c>
      <c r="EE41" s="2" t="s">
        <v>1</v>
      </c>
      <c r="EF41" s="2" t="s">
        <v>1</v>
      </c>
      <c r="EG41" s="2" t="s">
        <v>1</v>
      </c>
      <c r="EH41" s="2" t="s">
        <v>1</v>
      </c>
      <c r="EI41" s="2">
        <v>1828659.48</v>
      </c>
      <c r="EJ41" s="2" t="s">
        <v>1</v>
      </c>
      <c r="EK41" s="2">
        <v>800000</v>
      </c>
      <c r="EL41" s="2" t="s">
        <v>1</v>
      </c>
      <c r="EM41" s="2" t="s">
        <v>1</v>
      </c>
      <c r="EN41" s="2" t="s">
        <v>1</v>
      </c>
      <c r="EO41" s="2">
        <v>2475296</v>
      </c>
      <c r="EP41" s="2">
        <v>13710.06</v>
      </c>
      <c r="EQ41" s="2">
        <v>482130</v>
      </c>
      <c r="ER41" s="2">
        <v>1077483</v>
      </c>
      <c r="ES41" s="2" t="s">
        <v>1</v>
      </c>
      <c r="ET41" s="2" t="s">
        <v>1</v>
      </c>
      <c r="EU41" s="2" t="s">
        <v>1</v>
      </c>
      <c r="EV41" s="2">
        <v>2864</v>
      </c>
      <c r="EW41" s="2">
        <v>817422</v>
      </c>
      <c r="EX41" s="2">
        <v>338641</v>
      </c>
      <c r="EY41" s="2">
        <v>11123</v>
      </c>
      <c r="EZ41" s="2">
        <v>1677</v>
      </c>
      <c r="FA41" s="2">
        <v>9251</v>
      </c>
      <c r="FB41" s="2" t="s">
        <v>1</v>
      </c>
      <c r="FC41" s="2" t="s">
        <v>1</v>
      </c>
      <c r="FD41" s="2" t="s">
        <v>1</v>
      </c>
      <c r="FE41" s="2" t="s">
        <v>1</v>
      </c>
      <c r="FF41" s="2" t="s">
        <v>1</v>
      </c>
      <c r="FG41" s="2">
        <v>27914</v>
      </c>
      <c r="FH41" s="2" t="s">
        <v>1</v>
      </c>
      <c r="FI41" s="2">
        <v>3290</v>
      </c>
      <c r="FJ41" s="2" t="s">
        <v>1</v>
      </c>
      <c r="FK41" s="2">
        <v>25787.5</v>
      </c>
      <c r="FL41" s="2">
        <v>140070.9</v>
      </c>
      <c r="FM41" s="2" t="s">
        <v>1</v>
      </c>
      <c r="FN41" s="2">
        <v>390468.92</v>
      </c>
      <c r="FO41" s="2">
        <v>24474.59</v>
      </c>
      <c r="FP41" s="2" t="s">
        <v>1</v>
      </c>
      <c r="FQ41" s="2" t="s">
        <v>1</v>
      </c>
      <c r="FR41" s="2" t="s">
        <v>1</v>
      </c>
      <c r="FS41" s="2" t="s">
        <v>1</v>
      </c>
      <c r="FT41" s="2" t="s">
        <v>1</v>
      </c>
      <c r="FU41" s="2" t="s">
        <v>1</v>
      </c>
      <c r="FV41" s="2">
        <v>225779</v>
      </c>
      <c r="FW41" s="2">
        <v>733240</v>
      </c>
      <c r="FX41" s="2" t="s">
        <v>1</v>
      </c>
      <c r="FY41" s="2">
        <v>76471.05</v>
      </c>
      <c r="FZ41" s="2" t="s">
        <v>1</v>
      </c>
      <c r="GA41" s="2" t="s">
        <v>1</v>
      </c>
      <c r="GB41" s="2">
        <v>13635.7</v>
      </c>
      <c r="GC41" s="2">
        <v>93012.47</v>
      </c>
      <c r="GD41" s="2">
        <v>181659.25</v>
      </c>
      <c r="GE41" s="2">
        <v>33507.699999999997</v>
      </c>
      <c r="GF41" s="2" t="s">
        <v>1</v>
      </c>
      <c r="GG41" s="2">
        <v>133430.9</v>
      </c>
      <c r="GH41" s="2">
        <v>12455</v>
      </c>
      <c r="GI41" s="2">
        <v>70053</v>
      </c>
      <c r="GJ41" s="2">
        <v>3105737.38</v>
      </c>
      <c r="GK41" s="2">
        <v>4630141.0999999996</v>
      </c>
      <c r="GL41" s="2">
        <v>0</v>
      </c>
      <c r="GM41" s="2">
        <v>41023</v>
      </c>
      <c r="GN41" s="2">
        <v>4048</v>
      </c>
      <c r="GO41" s="2" t="s">
        <v>1</v>
      </c>
      <c r="GP41" s="2" t="s">
        <v>1</v>
      </c>
      <c r="GQ41" s="2" t="s">
        <v>1</v>
      </c>
      <c r="GR41" s="2">
        <v>8322</v>
      </c>
      <c r="GS41" s="2" t="s">
        <v>1</v>
      </c>
      <c r="GT41" s="2" t="s">
        <v>1</v>
      </c>
      <c r="GU41" s="2" t="s">
        <v>1</v>
      </c>
      <c r="GV41" s="2" t="s">
        <v>1</v>
      </c>
      <c r="GW41" s="2">
        <v>61601</v>
      </c>
      <c r="GX41" s="2" t="s">
        <v>1</v>
      </c>
      <c r="GY41" s="2">
        <v>40448</v>
      </c>
      <c r="GZ41" s="2" t="s">
        <v>1</v>
      </c>
      <c r="HA41" s="2" t="s">
        <v>1</v>
      </c>
      <c r="HB41" s="2" t="s">
        <v>1</v>
      </c>
      <c r="HC41" s="2" t="s">
        <v>1</v>
      </c>
      <c r="HD41" s="2" t="s">
        <v>1</v>
      </c>
      <c r="HE41" s="2">
        <v>68000</v>
      </c>
      <c r="HF41" s="2" t="s">
        <v>1</v>
      </c>
      <c r="HG41" s="2" t="s">
        <v>1</v>
      </c>
      <c r="HH41" s="2">
        <v>473500</v>
      </c>
      <c r="HI41" s="2">
        <v>100000</v>
      </c>
      <c r="HJ41" s="2" t="s">
        <v>1</v>
      </c>
      <c r="HK41" s="2" t="s">
        <v>1</v>
      </c>
      <c r="HL41" s="2" t="s">
        <v>1</v>
      </c>
      <c r="HM41" s="2" t="s">
        <v>1</v>
      </c>
      <c r="HN41" s="2" t="s">
        <v>1</v>
      </c>
      <c r="HO41" s="2" t="s">
        <v>1</v>
      </c>
      <c r="HP41" s="2" t="s">
        <v>1</v>
      </c>
      <c r="HQ41" s="2">
        <v>21492</v>
      </c>
      <c r="HR41" s="2">
        <v>92466</v>
      </c>
      <c r="HS41" s="2" t="s">
        <v>1</v>
      </c>
      <c r="HT41" s="2">
        <v>15257</v>
      </c>
      <c r="HU41" s="2">
        <v>1273731</v>
      </c>
      <c r="HV41" s="2" t="s">
        <v>1</v>
      </c>
      <c r="HW41" s="2" t="s">
        <v>1</v>
      </c>
      <c r="HX41" s="2">
        <v>127171</v>
      </c>
      <c r="HY41" s="2" t="s">
        <v>1</v>
      </c>
      <c r="HZ41" s="2" t="s">
        <v>1</v>
      </c>
      <c r="IA41" s="2" t="s">
        <v>1</v>
      </c>
      <c r="IB41" s="2" t="s">
        <v>1</v>
      </c>
      <c r="IC41" s="2" t="s">
        <v>1</v>
      </c>
      <c r="ID41" s="2">
        <v>-308772.64</v>
      </c>
      <c r="IE41" s="2">
        <v>31000</v>
      </c>
      <c r="IF41" s="2">
        <v>44215.21</v>
      </c>
      <c r="IG41" s="2">
        <v>604764</v>
      </c>
      <c r="IH41" s="2" t="s">
        <v>1</v>
      </c>
      <c r="II41" s="2" t="s">
        <v>1</v>
      </c>
      <c r="IJ41" s="2" t="s">
        <v>1</v>
      </c>
      <c r="IK41" s="2" t="s">
        <v>1</v>
      </c>
      <c r="IL41" s="2">
        <v>11399</v>
      </c>
      <c r="IM41" s="2" t="s">
        <v>1</v>
      </c>
      <c r="IN41" s="2" t="s">
        <v>1</v>
      </c>
      <c r="IO41" s="2" t="s">
        <v>1</v>
      </c>
      <c r="IP41" s="2" t="s">
        <v>1</v>
      </c>
      <c r="IQ41" s="2" t="s">
        <v>1</v>
      </c>
      <c r="IR41" s="2">
        <v>145042.5</v>
      </c>
      <c r="IS41" s="2">
        <v>4161</v>
      </c>
      <c r="IT41" s="2" t="s">
        <v>1</v>
      </c>
      <c r="IU41" s="2" t="s">
        <v>1</v>
      </c>
      <c r="IV41" s="2" t="s">
        <v>1</v>
      </c>
      <c r="IW41" s="2" t="s">
        <v>1</v>
      </c>
      <c r="IX41" s="2" t="s">
        <v>1</v>
      </c>
      <c r="IY41" s="2" t="s">
        <v>1</v>
      </c>
      <c r="IZ41" s="2" t="s">
        <v>1</v>
      </c>
      <c r="JA41" s="2" t="s">
        <v>1</v>
      </c>
      <c r="JB41" s="2" t="s">
        <v>1</v>
      </c>
      <c r="JC41" s="2" t="s">
        <v>1</v>
      </c>
      <c r="JD41" s="2">
        <v>0</v>
      </c>
      <c r="JE41" s="2" t="s">
        <v>1</v>
      </c>
      <c r="JF41" s="2">
        <v>99240</v>
      </c>
      <c r="JG41" s="2" t="s">
        <v>1</v>
      </c>
      <c r="JH41" s="2" t="s">
        <v>1</v>
      </c>
      <c r="JI41" s="2" t="s">
        <v>1</v>
      </c>
      <c r="JJ41" s="2">
        <v>7170957.7800000003</v>
      </c>
      <c r="JK41" s="2">
        <v>389557.09</v>
      </c>
      <c r="JL41" s="2">
        <v>1750460</v>
      </c>
      <c r="JM41" s="2" t="s">
        <v>1</v>
      </c>
      <c r="JN41" s="2" t="s">
        <v>1</v>
      </c>
      <c r="JO41" s="2" t="s">
        <v>1</v>
      </c>
      <c r="JP41" s="2" t="s">
        <v>1</v>
      </c>
      <c r="JQ41" s="2">
        <v>213130.3</v>
      </c>
      <c r="JR41" s="2" t="s">
        <v>1</v>
      </c>
      <c r="JS41" s="2" t="s">
        <v>1</v>
      </c>
      <c r="JT41" s="2" t="s">
        <v>1</v>
      </c>
      <c r="JU41" s="2" t="s">
        <v>1</v>
      </c>
      <c r="JV41" s="2" t="s">
        <v>1</v>
      </c>
      <c r="JW41" s="2" t="s">
        <v>1</v>
      </c>
      <c r="JX41" s="2" t="s">
        <v>1</v>
      </c>
      <c r="JY41" s="2" t="s">
        <v>1</v>
      </c>
      <c r="JZ41" s="2" t="s">
        <v>1</v>
      </c>
      <c r="KA41" s="2" t="s">
        <v>1</v>
      </c>
      <c r="KB41" s="2" t="s">
        <v>1</v>
      </c>
      <c r="KC41" s="2">
        <v>30000</v>
      </c>
      <c r="KD41" s="2" t="s">
        <v>1</v>
      </c>
      <c r="KE41" s="2" t="s">
        <v>1</v>
      </c>
      <c r="KF41" s="2" t="s">
        <v>1</v>
      </c>
      <c r="KG41" s="2" t="s">
        <v>1</v>
      </c>
      <c r="KH41" s="2" t="s">
        <v>1</v>
      </c>
      <c r="KI41" s="2" t="s">
        <v>1</v>
      </c>
      <c r="KJ41" s="2" t="s">
        <v>1</v>
      </c>
      <c r="KK41" s="2" t="s">
        <v>1</v>
      </c>
      <c r="KL41" s="2" t="s">
        <v>1</v>
      </c>
      <c r="KM41" s="2" t="s">
        <v>1</v>
      </c>
      <c r="KN41" s="2" t="s">
        <v>1</v>
      </c>
      <c r="KO41" s="2" t="s">
        <v>1</v>
      </c>
      <c r="KP41" s="2" t="s">
        <v>1</v>
      </c>
      <c r="KQ41" s="2" t="s">
        <v>1</v>
      </c>
      <c r="KR41" s="2" t="s">
        <v>1</v>
      </c>
      <c r="KS41" s="2" t="s">
        <v>1</v>
      </c>
    </row>
    <row r="42" spans="1:305" x14ac:dyDescent="0.3">
      <c r="A42" s="2" t="s">
        <v>33</v>
      </c>
      <c r="B42" s="2">
        <v>418</v>
      </c>
      <c r="C42" s="23">
        <f t="shared" si="63"/>
        <v>-2936831.7099999972</v>
      </c>
      <c r="D42" s="23">
        <f t="shared" si="64"/>
        <v>10760202.010000002</v>
      </c>
      <c r="E42" s="23">
        <f t="shared" si="65"/>
        <v>25742.110071770338</v>
      </c>
      <c r="F42" s="23">
        <f t="shared" si="66"/>
        <v>7248823.790000001</v>
      </c>
      <c r="G42" s="23">
        <f t="shared" si="67"/>
        <v>1884943.22</v>
      </c>
      <c r="H42" s="23">
        <f t="shared" si="68"/>
        <v>157711</v>
      </c>
      <c r="I42" s="23">
        <f t="shared" si="69"/>
        <v>1468724</v>
      </c>
      <c r="J42" s="23">
        <f t="shared" si="70"/>
        <v>3513.6937799043062</v>
      </c>
      <c r="K42" s="23">
        <f t="shared" si="71"/>
        <v>1100574</v>
      </c>
      <c r="L42" s="23">
        <f t="shared" si="72"/>
        <v>368150</v>
      </c>
      <c r="M42" s="23">
        <f t="shared" si="73"/>
        <v>1882943.22</v>
      </c>
      <c r="N42" s="23">
        <f t="shared" si="74"/>
        <v>17341.683708133973</v>
      </c>
      <c r="O42" s="23">
        <f t="shared" si="75"/>
        <v>1581417.92</v>
      </c>
      <c r="P42" s="23">
        <f t="shared" si="76"/>
        <v>1930096.13</v>
      </c>
      <c r="Q42" s="23">
        <f t="shared" si="77"/>
        <v>2933871.78</v>
      </c>
      <c r="R42" s="23">
        <f t="shared" si="78"/>
        <v>7007954.790000001</v>
      </c>
      <c r="S42" s="23">
        <f t="shared" si="79"/>
        <v>16765.442081339716</v>
      </c>
      <c r="T42" s="23">
        <f t="shared" si="80"/>
        <v>240869</v>
      </c>
      <c r="U42" s="7">
        <f t="shared" si="81"/>
        <v>3.3228701231817356E-2</v>
      </c>
      <c r="V42" s="23">
        <f t="shared" si="82"/>
        <v>0</v>
      </c>
      <c r="W42" s="23">
        <f t="shared" si="83"/>
        <v>237759</v>
      </c>
      <c r="X42" s="23">
        <f t="shared" si="84"/>
        <v>0</v>
      </c>
      <c r="Y42" s="23">
        <f t="shared" si="85"/>
        <v>3110</v>
      </c>
      <c r="Z42" s="23">
        <f t="shared" si="86"/>
        <v>34141.480000000003</v>
      </c>
      <c r="AA42" s="23">
        <f t="shared" si="87"/>
        <v>528427.48</v>
      </c>
      <c r="AB42" s="23">
        <f t="shared" si="88"/>
        <v>13697033.719999999</v>
      </c>
      <c r="AC42" s="23">
        <f t="shared" si="89"/>
        <v>32768.023253588515</v>
      </c>
      <c r="AD42" s="23">
        <f t="shared" si="90"/>
        <v>10270400.6</v>
      </c>
      <c r="AE42" s="23">
        <f t="shared" si="91"/>
        <v>24570.336363636361</v>
      </c>
      <c r="AF42" s="23">
        <f t="shared" si="92"/>
        <v>1961394.8199999998</v>
      </c>
      <c r="AG42" s="23">
        <f t="shared" si="93"/>
        <v>4692.3321052631572</v>
      </c>
      <c r="AH42" s="23">
        <f t="shared" si="94"/>
        <v>5762662.1299999999</v>
      </c>
      <c r="AI42" s="23">
        <f t="shared" si="95"/>
        <v>108634.1</v>
      </c>
      <c r="AJ42" s="23">
        <f t="shared" si="96"/>
        <v>1757709</v>
      </c>
      <c r="AK42" s="23">
        <f t="shared" si="97"/>
        <v>3426633.12</v>
      </c>
      <c r="AL42" s="23">
        <f t="shared" si="98"/>
        <v>8197.6868899521542</v>
      </c>
      <c r="AM42" s="23">
        <f t="shared" si="99"/>
        <v>3426633.12</v>
      </c>
      <c r="AN42" s="23">
        <f t="shared" si="100"/>
        <v>0</v>
      </c>
      <c r="AO42" s="2">
        <v>1418848.53</v>
      </c>
      <c r="AP42" s="2">
        <v>32859.46</v>
      </c>
      <c r="AQ42" s="2">
        <v>129709.93</v>
      </c>
      <c r="AR42" s="2" t="s">
        <v>1</v>
      </c>
      <c r="AS42" s="2">
        <v>1190426.1299999999</v>
      </c>
      <c r="AT42" s="2">
        <v>739670</v>
      </c>
      <c r="AU42" s="2" t="s">
        <v>1</v>
      </c>
      <c r="AV42" s="2">
        <v>2933871.78</v>
      </c>
      <c r="AW42" s="2" t="s">
        <v>1</v>
      </c>
      <c r="AX42" s="2" t="s">
        <v>1</v>
      </c>
      <c r="AY42" s="2" t="s">
        <v>1</v>
      </c>
      <c r="AZ42" s="2" t="s">
        <v>1</v>
      </c>
      <c r="BA42" s="2" t="s">
        <v>1</v>
      </c>
      <c r="BB42" s="2" t="s">
        <v>1</v>
      </c>
      <c r="BC42" s="2" t="s">
        <v>1</v>
      </c>
      <c r="BD42" s="2" t="s">
        <v>1</v>
      </c>
      <c r="BE42" s="2">
        <v>226626</v>
      </c>
      <c r="BF42" s="2">
        <v>8913</v>
      </c>
      <c r="BG42" s="2" t="s">
        <v>1</v>
      </c>
      <c r="BH42" s="2">
        <v>2220</v>
      </c>
      <c r="BI42" s="2" t="s">
        <v>1</v>
      </c>
      <c r="BJ42" s="2" t="s">
        <v>1</v>
      </c>
      <c r="BK42" s="2" t="s">
        <v>1</v>
      </c>
      <c r="BL42" s="2" t="s">
        <v>1</v>
      </c>
      <c r="BM42" s="2" t="s">
        <v>1</v>
      </c>
      <c r="BN42" s="2" t="s">
        <v>1</v>
      </c>
      <c r="BO42" s="2" t="s">
        <v>1</v>
      </c>
      <c r="BP42" s="2">
        <v>3110</v>
      </c>
      <c r="BQ42" s="2">
        <v>34141.480000000003</v>
      </c>
      <c r="BR42" s="2" t="s">
        <v>1</v>
      </c>
      <c r="BS42" s="2" t="s">
        <v>1</v>
      </c>
      <c r="BT42" s="2">
        <v>528427.48</v>
      </c>
      <c r="BU42" s="2" t="s">
        <v>1</v>
      </c>
      <c r="BV42" s="2">
        <v>419532.22</v>
      </c>
      <c r="BW42" s="2" t="s">
        <v>1</v>
      </c>
      <c r="BX42" s="2">
        <v>17666</v>
      </c>
      <c r="BY42" s="2" t="s">
        <v>1</v>
      </c>
      <c r="BZ42" s="2" t="s">
        <v>1</v>
      </c>
      <c r="CA42" s="2" t="s">
        <v>1</v>
      </c>
      <c r="CB42" s="2" t="s">
        <v>1</v>
      </c>
      <c r="CC42" s="2">
        <v>545047</v>
      </c>
      <c r="CD42" s="2">
        <v>483704</v>
      </c>
      <c r="CE42" s="2" t="s">
        <v>1</v>
      </c>
      <c r="CF42" s="2" t="s">
        <v>1</v>
      </c>
      <c r="CG42" s="2">
        <v>494</v>
      </c>
      <c r="CH42" s="2">
        <v>416500</v>
      </c>
      <c r="CI42" s="2" t="s">
        <v>1</v>
      </c>
      <c r="CJ42" s="2" t="s">
        <v>1</v>
      </c>
      <c r="CK42" s="2" t="s">
        <v>1</v>
      </c>
      <c r="CL42" s="2" t="s">
        <v>1</v>
      </c>
      <c r="CM42" s="2" t="s">
        <v>1</v>
      </c>
      <c r="CN42" s="2">
        <v>0</v>
      </c>
      <c r="CO42" s="2" t="s">
        <v>1</v>
      </c>
      <c r="CP42" s="2" t="s">
        <v>1</v>
      </c>
      <c r="CQ42" s="2" t="s">
        <v>1</v>
      </c>
      <c r="CR42" s="2" t="s">
        <v>1</v>
      </c>
      <c r="CS42" s="2" t="s">
        <v>1</v>
      </c>
      <c r="CT42" s="2" t="s">
        <v>1</v>
      </c>
      <c r="CU42" s="2" t="s">
        <v>1</v>
      </c>
      <c r="CV42" s="2" t="s">
        <v>1</v>
      </c>
      <c r="CW42" s="2" t="s">
        <v>1</v>
      </c>
      <c r="CX42" s="2" t="s">
        <v>1</v>
      </c>
      <c r="CY42" s="2" t="s">
        <v>1</v>
      </c>
      <c r="CZ42" s="2">
        <v>2000</v>
      </c>
      <c r="DA42" s="2" t="s">
        <v>1</v>
      </c>
      <c r="DB42" s="2" t="s">
        <v>1</v>
      </c>
      <c r="DC42" s="2" t="s">
        <v>1</v>
      </c>
      <c r="DD42" s="2" t="s">
        <v>1</v>
      </c>
      <c r="DE42" s="2" t="s">
        <v>1</v>
      </c>
      <c r="DF42" s="2" t="s">
        <v>1</v>
      </c>
      <c r="DG42" s="2" t="s">
        <v>1</v>
      </c>
      <c r="DH42" s="2" t="s">
        <v>1</v>
      </c>
      <c r="DI42" s="2" t="s">
        <v>1</v>
      </c>
      <c r="DJ42" s="2">
        <v>157711</v>
      </c>
      <c r="DK42" s="2" t="s">
        <v>1</v>
      </c>
      <c r="DL42" s="2" t="s">
        <v>1</v>
      </c>
      <c r="DM42" s="2" t="s">
        <v>1</v>
      </c>
      <c r="DN42" s="2" t="s">
        <v>1</v>
      </c>
      <c r="DO42" s="2" t="s">
        <v>1</v>
      </c>
      <c r="DP42" s="2" t="s">
        <v>1</v>
      </c>
      <c r="DQ42" s="2" t="s">
        <v>1</v>
      </c>
      <c r="DR42" s="2" t="s">
        <v>1</v>
      </c>
      <c r="DS42" s="2" t="s">
        <v>1</v>
      </c>
      <c r="DT42" s="2">
        <v>157590</v>
      </c>
      <c r="DU42" s="2">
        <v>85600</v>
      </c>
      <c r="DV42" s="2" t="s">
        <v>1</v>
      </c>
      <c r="DW42" s="2">
        <v>332384</v>
      </c>
      <c r="DX42" s="2" t="s">
        <v>1</v>
      </c>
      <c r="DY42" s="2" t="s">
        <v>1</v>
      </c>
      <c r="DZ42" s="2">
        <v>525000</v>
      </c>
      <c r="EA42" s="2" t="s">
        <v>1</v>
      </c>
      <c r="EB42" s="2" t="s">
        <v>1</v>
      </c>
      <c r="EC42" s="2" t="s">
        <v>1</v>
      </c>
      <c r="ED42" s="2" t="s">
        <v>1</v>
      </c>
      <c r="EE42" s="2" t="s">
        <v>1</v>
      </c>
      <c r="EF42" s="2" t="s">
        <v>1</v>
      </c>
      <c r="EG42" s="2" t="s">
        <v>1</v>
      </c>
      <c r="EH42" s="2">
        <v>368150</v>
      </c>
      <c r="EI42" s="2" t="s">
        <v>1</v>
      </c>
      <c r="EJ42" s="2" t="s">
        <v>1</v>
      </c>
      <c r="EK42" s="2" t="s">
        <v>1</v>
      </c>
      <c r="EL42" s="2" t="s">
        <v>1</v>
      </c>
      <c r="EM42" s="2" t="s">
        <v>1</v>
      </c>
      <c r="EN42" s="2" t="s">
        <v>1</v>
      </c>
      <c r="EO42" s="2">
        <v>808523</v>
      </c>
      <c r="EP42" s="2">
        <v>35574.82</v>
      </c>
      <c r="EQ42" s="2">
        <v>117917</v>
      </c>
      <c r="ER42" s="2">
        <v>551745</v>
      </c>
      <c r="ES42" s="2" t="s">
        <v>1</v>
      </c>
      <c r="ET42" s="2" t="s">
        <v>1</v>
      </c>
      <c r="EU42" s="2" t="s">
        <v>1</v>
      </c>
      <c r="EV42" s="2" t="s">
        <v>1</v>
      </c>
      <c r="EW42" s="2">
        <v>322172</v>
      </c>
      <c r="EX42" s="2">
        <v>122092</v>
      </c>
      <c r="EY42" s="2">
        <v>3371</v>
      </c>
      <c r="EZ42" s="2">
        <v>0</v>
      </c>
      <c r="FA42" s="2" t="s">
        <v>1</v>
      </c>
      <c r="FB42" s="2" t="s">
        <v>1</v>
      </c>
      <c r="FC42" s="2" t="s">
        <v>1</v>
      </c>
      <c r="FD42" s="2" t="s">
        <v>1</v>
      </c>
      <c r="FE42" s="2" t="s">
        <v>1</v>
      </c>
      <c r="FF42" s="2" t="s">
        <v>1</v>
      </c>
      <c r="FG42" s="2">
        <v>0</v>
      </c>
      <c r="FH42" s="2" t="s">
        <v>1</v>
      </c>
      <c r="FI42" s="2">
        <v>0</v>
      </c>
      <c r="FJ42" s="2" t="s">
        <v>1</v>
      </c>
      <c r="FK42" s="2">
        <v>1188</v>
      </c>
      <c r="FL42" s="2">
        <v>43970</v>
      </c>
      <c r="FM42" s="2">
        <v>0</v>
      </c>
      <c r="FN42" s="2">
        <v>125026</v>
      </c>
      <c r="FO42" s="2">
        <v>76689.820000000007</v>
      </c>
      <c r="FP42" s="2" t="s">
        <v>1</v>
      </c>
      <c r="FQ42" s="2" t="s">
        <v>1</v>
      </c>
      <c r="FR42" s="2" t="s">
        <v>1</v>
      </c>
      <c r="FS42" s="2" t="s">
        <v>1</v>
      </c>
      <c r="FT42" s="2">
        <v>29471</v>
      </c>
      <c r="FU42" s="2" t="s">
        <v>1</v>
      </c>
      <c r="FV42" s="2" t="s">
        <v>1</v>
      </c>
      <c r="FW42" s="2">
        <v>351476</v>
      </c>
      <c r="FX42" s="2" t="s">
        <v>1</v>
      </c>
      <c r="FY42" s="2">
        <v>42452</v>
      </c>
      <c r="FZ42" s="2" t="s">
        <v>1</v>
      </c>
      <c r="GA42" s="2" t="s">
        <v>1</v>
      </c>
      <c r="GB42" s="2">
        <v>4940</v>
      </c>
      <c r="GC42" s="2">
        <v>19503.29</v>
      </c>
      <c r="GD42" s="2">
        <v>86844.92</v>
      </c>
      <c r="GE42" s="2">
        <v>22973</v>
      </c>
      <c r="GF42" s="2" t="s">
        <v>1</v>
      </c>
      <c r="GG42" s="2">
        <v>56026.8</v>
      </c>
      <c r="GH42" s="2">
        <v>11640</v>
      </c>
      <c r="GI42" s="2">
        <v>5687</v>
      </c>
      <c r="GJ42" s="2">
        <v>1186590.1499999999</v>
      </c>
      <c r="GK42" s="2">
        <v>3655414.15</v>
      </c>
      <c r="GL42" s="2">
        <v>0</v>
      </c>
      <c r="GM42" s="2">
        <v>22632</v>
      </c>
      <c r="GN42" s="2">
        <v>8175</v>
      </c>
      <c r="GO42" s="2" t="s">
        <v>1</v>
      </c>
      <c r="GP42" s="2" t="s">
        <v>1</v>
      </c>
      <c r="GQ42" s="2" t="s">
        <v>1</v>
      </c>
      <c r="GR42" s="2" t="s">
        <v>1</v>
      </c>
      <c r="GS42" s="2" t="s">
        <v>1</v>
      </c>
      <c r="GT42" s="2" t="s">
        <v>1</v>
      </c>
      <c r="GU42" s="2" t="s">
        <v>1</v>
      </c>
      <c r="GV42" s="2">
        <v>1927</v>
      </c>
      <c r="GW42" s="2" t="s">
        <v>1</v>
      </c>
      <c r="GX42" s="2" t="s">
        <v>1</v>
      </c>
      <c r="GY42" s="2">
        <v>10036</v>
      </c>
      <c r="GZ42" s="2" t="s">
        <v>1</v>
      </c>
      <c r="HA42" s="2" t="s">
        <v>1</v>
      </c>
      <c r="HB42" s="2" t="s">
        <v>1</v>
      </c>
      <c r="HC42" s="2" t="s">
        <v>1</v>
      </c>
      <c r="HD42" s="2" t="s">
        <v>1</v>
      </c>
      <c r="HE42" s="2" t="s">
        <v>1</v>
      </c>
      <c r="HF42" s="2" t="s">
        <v>1</v>
      </c>
      <c r="HG42" s="2" t="s">
        <v>1</v>
      </c>
      <c r="HH42" s="2" t="s">
        <v>1</v>
      </c>
      <c r="HI42" s="2" t="s">
        <v>1</v>
      </c>
      <c r="HJ42" s="2" t="s">
        <v>1</v>
      </c>
      <c r="HK42" s="2" t="s">
        <v>1</v>
      </c>
      <c r="HL42" s="2">
        <v>108634.1</v>
      </c>
      <c r="HM42" s="2" t="s">
        <v>1</v>
      </c>
      <c r="HN42" s="2" t="s">
        <v>1</v>
      </c>
      <c r="HO42" s="2" t="s">
        <v>1</v>
      </c>
      <c r="HP42" s="2" t="s">
        <v>1</v>
      </c>
      <c r="HQ42" s="2">
        <v>13500</v>
      </c>
      <c r="HR42" s="2">
        <v>27918</v>
      </c>
      <c r="HS42" s="2" t="s">
        <v>1</v>
      </c>
      <c r="HT42" s="2">
        <v>20000</v>
      </c>
      <c r="HU42" s="2">
        <v>485992</v>
      </c>
      <c r="HV42" s="2" t="s">
        <v>1</v>
      </c>
      <c r="HW42" s="2" t="s">
        <v>1</v>
      </c>
      <c r="HX42" s="2">
        <v>332384</v>
      </c>
      <c r="HY42" s="2" t="s">
        <v>1</v>
      </c>
      <c r="HZ42" s="2" t="s">
        <v>1</v>
      </c>
      <c r="IA42" s="2" t="s">
        <v>1</v>
      </c>
      <c r="IB42" s="2" t="s">
        <v>1</v>
      </c>
      <c r="IC42" s="2">
        <v>0</v>
      </c>
      <c r="ID42" s="2">
        <v>125387</v>
      </c>
      <c r="IE42" s="2" t="s">
        <v>1</v>
      </c>
      <c r="IF42" s="2">
        <v>12858</v>
      </c>
      <c r="IG42" s="2">
        <v>739670</v>
      </c>
      <c r="IH42" s="2" t="s">
        <v>1</v>
      </c>
      <c r="II42" s="2" t="s">
        <v>1</v>
      </c>
      <c r="IJ42" s="2" t="s">
        <v>1</v>
      </c>
      <c r="IK42" s="2" t="s">
        <v>1</v>
      </c>
      <c r="IL42" s="2">
        <v>7297</v>
      </c>
      <c r="IM42" s="2" t="s">
        <v>1</v>
      </c>
      <c r="IN42" s="2" t="s">
        <v>1</v>
      </c>
      <c r="IO42" s="2" t="s">
        <v>1</v>
      </c>
      <c r="IP42" s="2" t="s">
        <v>1</v>
      </c>
      <c r="IQ42" s="2" t="s">
        <v>1</v>
      </c>
      <c r="IR42" s="2">
        <v>0</v>
      </c>
      <c r="IS42" s="2" t="s">
        <v>1</v>
      </c>
      <c r="IT42" s="2" t="s">
        <v>1</v>
      </c>
      <c r="IU42" s="2" t="s">
        <v>1</v>
      </c>
      <c r="IV42" s="2" t="s">
        <v>1</v>
      </c>
      <c r="IW42" s="2" t="s">
        <v>1</v>
      </c>
      <c r="IX42" s="2" t="s">
        <v>1</v>
      </c>
      <c r="IY42" s="2" t="s">
        <v>1</v>
      </c>
      <c r="IZ42" s="2" t="s">
        <v>1</v>
      </c>
      <c r="JA42" s="2" t="s">
        <v>1</v>
      </c>
      <c r="JB42" s="2" t="s">
        <v>1</v>
      </c>
      <c r="JC42" s="2" t="s">
        <v>1</v>
      </c>
      <c r="JD42" s="2">
        <v>0</v>
      </c>
      <c r="JE42" s="2" t="s">
        <v>1</v>
      </c>
      <c r="JF42" s="2">
        <v>672703.55</v>
      </c>
      <c r="JG42" s="2" t="s">
        <v>1</v>
      </c>
      <c r="JH42" s="2" t="s">
        <v>1</v>
      </c>
      <c r="JI42" s="2" t="s">
        <v>1</v>
      </c>
      <c r="JJ42" s="2">
        <v>3426633.12</v>
      </c>
      <c r="JK42" s="2" t="s">
        <v>1</v>
      </c>
      <c r="JL42" s="2" t="s">
        <v>1</v>
      </c>
      <c r="JM42" s="2" t="s">
        <v>1</v>
      </c>
      <c r="JN42" s="2" t="s">
        <v>1</v>
      </c>
      <c r="JO42" s="2" t="s">
        <v>1</v>
      </c>
      <c r="JP42" s="2" t="s">
        <v>1</v>
      </c>
      <c r="JQ42" s="2">
        <v>0</v>
      </c>
      <c r="JR42" s="2" t="s">
        <v>1</v>
      </c>
      <c r="JS42" s="2" t="s">
        <v>1</v>
      </c>
      <c r="JT42" s="2" t="s">
        <v>1</v>
      </c>
      <c r="JU42" s="2" t="s">
        <v>1</v>
      </c>
      <c r="JV42" s="2" t="s">
        <v>1</v>
      </c>
      <c r="JW42" s="2" t="s">
        <v>1</v>
      </c>
      <c r="JX42" s="2" t="s">
        <v>1</v>
      </c>
      <c r="JY42" s="2" t="s">
        <v>1</v>
      </c>
      <c r="JZ42" s="2" t="s">
        <v>1</v>
      </c>
      <c r="KA42" s="2" t="s">
        <v>1</v>
      </c>
      <c r="KB42" s="2" t="s">
        <v>1</v>
      </c>
      <c r="KC42" s="2" t="s">
        <v>1</v>
      </c>
      <c r="KD42" s="2" t="s">
        <v>1</v>
      </c>
      <c r="KE42" s="2" t="s">
        <v>1</v>
      </c>
      <c r="KF42" s="2" t="s">
        <v>1</v>
      </c>
      <c r="KG42" s="2" t="s">
        <v>1</v>
      </c>
      <c r="KH42" s="2" t="s">
        <v>1</v>
      </c>
      <c r="KI42" s="2" t="s">
        <v>1</v>
      </c>
      <c r="KJ42" s="2" t="s">
        <v>1</v>
      </c>
      <c r="KK42" s="2" t="s">
        <v>1</v>
      </c>
      <c r="KL42" s="2" t="s">
        <v>1</v>
      </c>
      <c r="KM42" s="2" t="s">
        <v>1</v>
      </c>
      <c r="KN42" s="2" t="s">
        <v>1</v>
      </c>
      <c r="KO42" s="2" t="s">
        <v>1</v>
      </c>
      <c r="KP42" s="2" t="s">
        <v>1</v>
      </c>
      <c r="KQ42" s="2" t="s">
        <v>1</v>
      </c>
      <c r="KR42" s="2" t="s">
        <v>1</v>
      </c>
      <c r="KS42" s="2" t="s">
        <v>1</v>
      </c>
    </row>
    <row r="43" spans="1:305" x14ac:dyDescent="0.3">
      <c r="A43" s="2" t="s">
        <v>38</v>
      </c>
      <c r="B43" s="2">
        <v>2227</v>
      </c>
      <c r="C43" s="23">
        <f t="shared" si="63"/>
        <v>1413248.650000006</v>
      </c>
      <c r="D43" s="23">
        <f t="shared" si="64"/>
        <v>49155209.670000002</v>
      </c>
      <c r="E43" s="23">
        <f t="shared" si="65"/>
        <v>22072.388715761113</v>
      </c>
      <c r="F43" s="23">
        <f t="shared" si="66"/>
        <v>37091085.979999997</v>
      </c>
      <c r="G43" s="23">
        <f t="shared" si="67"/>
        <v>5764495.96</v>
      </c>
      <c r="H43" s="23">
        <f t="shared" si="68"/>
        <v>2742880</v>
      </c>
      <c r="I43" s="23">
        <f t="shared" si="69"/>
        <v>3556747.7300000004</v>
      </c>
      <c r="J43" s="23">
        <f t="shared" si="70"/>
        <v>1597.1027076784915</v>
      </c>
      <c r="K43" s="23">
        <f t="shared" si="71"/>
        <v>2798926.2</v>
      </c>
      <c r="L43" s="23">
        <f t="shared" si="72"/>
        <v>757821.53</v>
      </c>
      <c r="M43" s="23">
        <f t="shared" si="73"/>
        <v>5031068.1900000004</v>
      </c>
      <c r="N43" s="23">
        <f t="shared" si="74"/>
        <v>16655.180053884149</v>
      </c>
      <c r="O43" s="23">
        <f t="shared" si="75"/>
        <v>9224938.5799999982</v>
      </c>
      <c r="P43" s="23">
        <f t="shared" si="76"/>
        <v>7502888.3300000001</v>
      </c>
      <c r="Q43" s="23">
        <f t="shared" si="77"/>
        <v>16145042.24</v>
      </c>
      <c r="R43" s="23">
        <f t="shared" si="78"/>
        <v>35743229.380000003</v>
      </c>
      <c r="S43" s="23">
        <f t="shared" si="79"/>
        <v>16049.945837449484</v>
      </c>
      <c r="T43" s="23">
        <f t="shared" si="80"/>
        <v>1347856.599999994</v>
      </c>
      <c r="U43" s="7">
        <f t="shared" si="81"/>
        <v>3.6339097774780067E-2</v>
      </c>
      <c r="V43" s="23">
        <f t="shared" si="82"/>
        <v>0</v>
      </c>
      <c r="W43" s="23">
        <f t="shared" si="83"/>
        <v>1282836.6000000001</v>
      </c>
      <c r="X43" s="23">
        <f t="shared" si="84"/>
        <v>0</v>
      </c>
      <c r="Y43" s="23">
        <f t="shared" si="85"/>
        <v>65020</v>
      </c>
      <c r="Z43" s="23">
        <f t="shared" si="86"/>
        <v>188605.37</v>
      </c>
      <c r="AA43" s="23">
        <f t="shared" si="87"/>
        <v>2681754.86</v>
      </c>
      <c r="AB43" s="23">
        <f t="shared" si="88"/>
        <v>47741961.019999996</v>
      </c>
      <c r="AC43" s="23">
        <f t="shared" si="89"/>
        <v>21437.791207903007</v>
      </c>
      <c r="AD43" s="23">
        <f t="shared" si="90"/>
        <v>29990577.34</v>
      </c>
      <c r="AE43" s="23">
        <f t="shared" si="91"/>
        <v>13466.806169735069</v>
      </c>
      <c r="AF43" s="23">
        <f t="shared" si="92"/>
        <v>7915501.21</v>
      </c>
      <c r="AG43" s="23">
        <f t="shared" si="93"/>
        <v>3554.333726986978</v>
      </c>
      <c r="AH43" s="23">
        <f t="shared" si="94"/>
        <v>14595003.450000001</v>
      </c>
      <c r="AI43" s="23">
        <f t="shared" si="95"/>
        <v>906777</v>
      </c>
      <c r="AJ43" s="23">
        <f t="shared" si="96"/>
        <v>6353488.6799999997</v>
      </c>
      <c r="AK43" s="23">
        <f t="shared" si="97"/>
        <v>17751383.68</v>
      </c>
      <c r="AL43" s="23">
        <f t="shared" si="98"/>
        <v>7970.9850381679389</v>
      </c>
      <c r="AM43" s="23">
        <f t="shared" si="99"/>
        <v>17751383.68</v>
      </c>
      <c r="AN43" s="23">
        <f t="shared" si="100"/>
        <v>0</v>
      </c>
      <c r="AO43" s="2">
        <v>8329049.3799999999</v>
      </c>
      <c r="AP43" s="2">
        <v>180837.25</v>
      </c>
      <c r="AQ43" s="2">
        <v>715051.95</v>
      </c>
      <c r="AR43" s="2" t="s">
        <v>1</v>
      </c>
      <c r="AS43" s="2">
        <v>6568658.3300000001</v>
      </c>
      <c r="AT43" s="2">
        <v>934230</v>
      </c>
      <c r="AU43" s="2" t="s">
        <v>1</v>
      </c>
      <c r="AV43" s="2">
        <v>16145042.24</v>
      </c>
      <c r="AW43" s="2" t="s">
        <v>1</v>
      </c>
      <c r="AX43" s="2" t="s">
        <v>1</v>
      </c>
      <c r="AY43" s="2" t="s">
        <v>1</v>
      </c>
      <c r="AZ43" s="2" t="s">
        <v>1</v>
      </c>
      <c r="BA43" s="2" t="s">
        <v>1</v>
      </c>
      <c r="BB43" s="2" t="s">
        <v>1</v>
      </c>
      <c r="BC43" s="2" t="s">
        <v>1</v>
      </c>
      <c r="BD43" s="2" t="s">
        <v>1</v>
      </c>
      <c r="BE43" s="2">
        <v>1119623.6000000001</v>
      </c>
      <c r="BF43" s="2">
        <v>47949</v>
      </c>
      <c r="BG43" s="2" t="s">
        <v>1</v>
      </c>
      <c r="BH43" s="2">
        <v>11620</v>
      </c>
      <c r="BI43" s="2">
        <v>16488</v>
      </c>
      <c r="BJ43" s="2">
        <v>87156</v>
      </c>
      <c r="BK43" s="2" t="s">
        <v>1</v>
      </c>
      <c r="BL43" s="2" t="s">
        <v>1</v>
      </c>
      <c r="BM43" s="2" t="s">
        <v>1</v>
      </c>
      <c r="BN43" s="2" t="s">
        <v>1</v>
      </c>
      <c r="BO43" s="2" t="s">
        <v>1</v>
      </c>
      <c r="BP43" s="2">
        <v>65020</v>
      </c>
      <c r="BQ43" s="2">
        <v>188487.05</v>
      </c>
      <c r="BR43" s="2">
        <v>118.32</v>
      </c>
      <c r="BS43" s="2" t="s">
        <v>1</v>
      </c>
      <c r="BT43" s="2">
        <v>2681754.86</v>
      </c>
      <c r="BU43" s="2" t="s">
        <v>1</v>
      </c>
      <c r="BV43" s="2">
        <v>3970199.57</v>
      </c>
      <c r="BW43" s="2">
        <v>1060</v>
      </c>
      <c r="BX43" s="2">
        <v>42834</v>
      </c>
      <c r="BY43" s="2" t="s">
        <v>1</v>
      </c>
      <c r="BZ43" s="2" t="s">
        <v>1</v>
      </c>
      <c r="CA43" s="2" t="s">
        <v>1</v>
      </c>
      <c r="CB43" s="2" t="s">
        <v>1</v>
      </c>
      <c r="CC43" s="2">
        <v>86989</v>
      </c>
      <c r="CD43" s="2">
        <v>926165.34</v>
      </c>
      <c r="CE43" s="2" t="s">
        <v>1</v>
      </c>
      <c r="CF43" s="2" t="s">
        <v>1</v>
      </c>
      <c r="CG43" s="2">
        <v>3820.28</v>
      </c>
      <c r="CH43" s="2" t="s">
        <v>1</v>
      </c>
      <c r="CI43" s="2" t="s">
        <v>1</v>
      </c>
      <c r="CJ43" s="2" t="s">
        <v>1</v>
      </c>
      <c r="CK43" s="2" t="s">
        <v>1</v>
      </c>
      <c r="CL43" s="2" t="s">
        <v>1</v>
      </c>
      <c r="CM43" s="2" t="s">
        <v>1</v>
      </c>
      <c r="CN43" s="2" t="s">
        <v>1</v>
      </c>
      <c r="CO43" s="2" t="s">
        <v>1</v>
      </c>
      <c r="CP43" s="2" t="s">
        <v>1</v>
      </c>
      <c r="CQ43" s="2" t="s">
        <v>1</v>
      </c>
      <c r="CR43" s="2" t="s">
        <v>1</v>
      </c>
      <c r="CS43" s="2" t="s">
        <v>1</v>
      </c>
      <c r="CT43" s="2">
        <v>16740</v>
      </c>
      <c r="CU43" s="2">
        <v>7278</v>
      </c>
      <c r="CV43" s="2">
        <v>92939</v>
      </c>
      <c r="CW43" s="2">
        <v>390254</v>
      </c>
      <c r="CX43" s="2">
        <v>8379.2999999999993</v>
      </c>
      <c r="CY43" s="2" t="s">
        <v>1</v>
      </c>
      <c r="CZ43" s="2">
        <v>217837.47</v>
      </c>
      <c r="DA43" s="2" t="s">
        <v>1</v>
      </c>
      <c r="DB43" s="2" t="s">
        <v>1</v>
      </c>
      <c r="DC43" s="2" t="s">
        <v>1</v>
      </c>
      <c r="DD43" s="2" t="s">
        <v>1</v>
      </c>
      <c r="DE43" s="2" t="s">
        <v>1</v>
      </c>
      <c r="DF43" s="2" t="s">
        <v>1</v>
      </c>
      <c r="DG43" s="2" t="s">
        <v>1</v>
      </c>
      <c r="DH43" s="2" t="s">
        <v>1</v>
      </c>
      <c r="DI43" s="2" t="s">
        <v>1</v>
      </c>
      <c r="DJ43" s="2">
        <v>1888480</v>
      </c>
      <c r="DK43" s="2">
        <v>854400</v>
      </c>
      <c r="DL43" s="2" t="s">
        <v>1</v>
      </c>
      <c r="DM43" s="2" t="s">
        <v>1</v>
      </c>
      <c r="DN43" s="2" t="s">
        <v>1</v>
      </c>
      <c r="DO43" s="2" t="s">
        <v>1</v>
      </c>
      <c r="DP43" s="2" t="s">
        <v>1</v>
      </c>
      <c r="DQ43" s="2" t="s">
        <v>1</v>
      </c>
      <c r="DR43" s="2" t="s">
        <v>1</v>
      </c>
      <c r="DS43" s="2" t="s">
        <v>1</v>
      </c>
      <c r="DT43" s="2">
        <v>135060</v>
      </c>
      <c r="DU43" s="2">
        <v>945800</v>
      </c>
      <c r="DV43" s="2" t="s">
        <v>1</v>
      </c>
      <c r="DW43" s="2">
        <v>421339.2</v>
      </c>
      <c r="DX43" s="2" t="s">
        <v>1</v>
      </c>
      <c r="DY43" s="2">
        <v>2000</v>
      </c>
      <c r="DZ43" s="2">
        <v>1294727</v>
      </c>
      <c r="EA43" s="2" t="s">
        <v>1</v>
      </c>
      <c r="EB43" s="2" t="s">
        <v>1</v>
      </c>
      <c r="EC43" s="2" t="s">
        <v>1</v>
      </c>
      <c r="ED43" s="2" t="s">
        <v>1</v>
      </c>
      <c r="EE43" s="2" t="s">
        <v>1</v>
      </c>
      <c r="EF43" s="2" t="s">
        <v>1</v>
      </c>
      <c r="EG43" s="2" t="s">
        <v>1</v>
      </c>
      <c r="EH43" s="2" t="s">
        <v>1</v>
      </c>
      <c r="EI43" s="2">
        <v>660821.53</v>
      </c>
      <c r="EJ43" s="2" t="s">
        <v>1</v>
      </c>
      <c r="EK43" s="2">
        <v>97000</v>
      </c>
      <c r="EL43" s="2" t="s">
        <v>1</v>
      </c>
      <c r="EM43" s="2" t="s">
        <v>1</v>
      </c>
      <c r="EN43" s="2" t="s">
        <v>1</v>
      </c>
      <c r="EO43" s="2">
        <v>4844540</v>
      </c>
      <c r="EP43" s="2">
        <v>23813.37</v>
      </c>
      <c r="EQ43" s="2">
        <v>141975</v>
      </c>
      <c r="ER43" s="2">
        <v>922657</v>
      </c>
      <c r="ES43" s="2" t="s">
        <v>1</v>
      </c>
      <c r="ET43" s="2" t="s">
        <v>1</v>
      </c>
      <c r="EU43" s="2" t="s">
        <v>1</v>
      </c>
      <c r="EV43" s="2" t="s">
        <v>1</v>
      </c>
      <c r="EW43" s="2">
        <v>1376275</v>
      </c>
      <c r="EX43" s="2">
        <v>519128</v>
      </c>
      <c r="EY43" s="2">
        <v>63099</v>
      </c>
      <c r="EZ43" s="2">
        <v>1565.84</v>
      </c>
      <c r="FA43" s="2">
        <v>11914</v>
      </c>
      <c r="FB43" s="2">
        <v>10534</v>
      </c>
      <c r="FC43" s="2" t="s">
        <v>1</v>
      </c>
      <c r="FD43" s="2">
        <v>38794</v>
      </c>
      <c r="FE43" s="2" t="s">
        <v>1</v>
      </c>
      <c r="FF43" s="2">
        <v>137</v>
      </c>
      <c r="FG43" s="2">
        <v>78665</v>
      </c>
      <c r="FH43" s="2" t="s">
        <v>1</v>
      </c>
      <c r="FI43" s="2" t="s">
        <v>1</v>
      </c>
      <c r="FJ43" s="2" t="s">
        <v>1</v>
      </c>
      <c r="FK43" s="2">
        <v>48422</v>
      </c>
      <c r="FL43" s="2">
        <v>426524.78</v>
      </c>
      <c r="FM43" s="2">
        <v>432250</v>
      </c>
      <c r="FN43" s="2">
        <v>843904.65</v>
      </c>
      <c r="FO43" s="2">
        <v>67585.83</v>
      </c>
      <c r="FP43" s="2" t="s">
        <v>1</v>
      </c>
      <c r="FQ43" s="2" t="s">
        <v>1</v>
      </c>
      <c r="FR43" s="2" t="s">
        <v>1</v>
      </c>
      <c r="FS43" s="2" t="s">
        <v>1</v>
      </c>
      <c r="FT43" s="2">
        <v>115545</v>
      </c>
      <c r="FU43" s="2" t="s">
        <v>1</v>
      </c>
      <c r="FV43" s="2">
        <v>184624</v>
      </c>
      <c r="FW43" s="2">
        <v>469825.02</v>
      </c>
      <c r="FX43" s="2">
        <v>0</v>
      </c>
      <c r="FY43" s="2">
        <v>273342.94</v>
      </c>
      <c r="FZ43" s="2" t="s">
        <v>1</v>
      </c>
      <c r="GA43" s="2" t="s">
        <v>1</v>
      </c>
      <c r="GB43" s="2">
        <v>39235</v>
      </c>
      <c r="GC43" s="2">
        <v>81102.16</v>
      </c>
      <c r="GD43" s="2">
        <v>427241.58</v>
      </c>
      <c r="GE43" s="2">
        <v>37276</v>
      </c>
      <c r="GF43" s="2" t="s">
        <v>1</v>
      </c>
      <c r="GG43" s="2">
        <v>282934</v>
      </c>
      <c r="GH43" s="2">
        <v>30911</v>
      </c>
      <c r="GI43" s="2">
        <v>43229</v>
      </c>
      <c r="GJ43" s="2">
        <v>5726860.3300000001</v>
      </c>
      <c r="GK43" s="2">
        <v>4685237.41</v>
      </c>
      <c r="GL43" s="2" t="s">
        <v>1</v>
      </c>
      <c r="GM43" s="2">
        <v>4550</v>
      </c>
      <c r="GN43" s="2">
        <v>46760.95</v>
      </c>
      <c r="GO43" s="2">
        <v>5324</v>
      </c>
      <c r="GP43" s="2" t="s">
        <v>1</v>
      </c>
      <c r="GQ43" s="2" t="s">
        <v>1</v>
      </c>
      <c r="GR43" s="2">
        <v>44236.800000000003</v>
      </c>
      <c r="GS43" s="2" t="s">
        <v>1</v>
      </c>
      <c r="GT43" s="2">
        <v>-100</v>
      </c>
      <c r="GU43" s="2" t="s">
        <v>1</v>
      </c>
      <c r="GV43" s="2" t="s">
        <v>1</v>
      </c>
      <c r="GW43" s="2">
        <v>93380</v>
      </c>
      <c r="GX43" s="2" t="s">
        <v>1</v>
      </c>
      <c r="GY43" s="2">
        <v>67205</v>
      </c>
      <c r="GZ43" s="2" t="s">
        <v>1</v>
      </c>
      <c r="HA43" s="2" t="s">
        <v>1</v>
      </c>
      <c r="HB43" s="2" t="s">
        <v>1</v>
      </c>
      <c r="HC43" s="2" t="s">
        <v>1</v>
      </c>
      <c r="HD43" s="2" t="s">
        <v>1</v>
      </c>
      <c r="HE43" s="2" t="s">
        <v>1</v>
      </c>
      <c r="HF43" s="2" t="s">
        <v>1</v>
      </c>
      <c r="HG43" s="2" t="s">
        <v>1</v>
      </c>
      <c r="HH43" s="2">
        <v>668549</v>
      </c>
      <c r="HI43" s="2">
        <v>231500</v>
      </c>
      <c r="HJ43" s="2" t="s">
        <v>1</v>
      </c>
      <c r="HK43" s="2" t="s">
        <v>1</v>
      </c>
      <c r="HL43" s="2">
        <v>6728</v>
      </c>
      <c r="HM43" s="2" t="s">
        <v>1</v>
      </c>
      <c r="HN43" s="2" t="s">
        <v>1</v>
      </c>
      <c r="HO43" s="2" t="s">
        <v>1</v>
      </c>
      <c r="HP43" s="2" t="s">
        <v>1</v>
      </c>
      <c r="HQ43" s="2">
        <v>780</v>
      </c>
      <c r="HR43" s="2">
        <v>146256</v>
      </c>
      <c r="HS43" s="2" t="s">
        <v>1</v>
      </c>
      <c r="HT43" s="2">
        <v>9500</v>
      </c>
      <c r="HU43" s="2">
        <v>4283778</v>
      </c>
      <c r="HV43" s="2" t="s">
        <v>1</v>
      </c>
      <c r="HW43" s="2" t="s">
        <v>1</v>
      </c>
      <c r="HX43" s="2">
        <v>336055.2</v>
      </c>
      <c r="HY43" s="2" t="s">
        <v>1</v>
      </c>
      <c r="HZ43" s="2" t="s">
        <v>1</v>
      </c>
      <c r="IA43" s="2" t="s">
        <v>1</v>
      </c>
      <c r="IB43" s="2" t="s">
        <v>1</v>
      </c>
      <c r="IC43" s="2" t="s">
        <v>1</v>
      </c>
      <c r="ID43" s="2">
        <v>1542003.48</v>
      </c>
      <c r="IE43" s="2">
        <v>2394</v>
      </c>
      <c r="IF43" s="2" t="s">
        <v>1</v>
      </c>
      <c r="IG43" s="2">
        <v>32722</v>
      </c>
      <c r="IH43" s="2" t="s">
        <v>1</v>
      </c>
      <c r="II43" s="2" t="s">
        <v>1</v>
      </c>
      <c r="IJ43" s="2" t="s">
        <v>1</v>
      </c>
      <c r="IK43" s="2" t="s">
        <v>1</v>
      </c>
      <c r="IL43" s="2" t="s">
        <v>1</v>
      </c>
      <c r="IM43" s="2" t="s">
        <v>1</v>
      </c>
      <c r="IN43" s="2" t="s">
        <v>1</v>
      </c>
      <c r="IO43" s="2" t="s">
        <v>1</v>
      </c>
      <c r="IP43" s="2" t="s">
        <v>1</v>
      </c>
      <c r="IQ43" s="2" t="s">
        <v>1</v>
      </c>
      <c r="IR43" s="2">
        <v>219807</v>
      </c>
      <c r="IS43" s="2" t="s">
        <v>1</v>
      </c>
      <c r="IT43" s="2" t="s">
        <v>1</v>
      </c>
      <c r="IU43" s="2" t="s">
        <v>1</v>
      </c>
      <c r="IV43" s="2" t="s">
        <v>1</v>
      </c>
      <c r="IW43" s="2" t="s">
        <v>1</v>
      </c>
      <c r="IX43" s="2" t="s">
        <v>1</v>
      </c>
      <c r="IY43" s="2" t="s">
        <v>1</v>
      </c>
      <c r="IZ43" s="2" t="s">
        <v>1</v>
      </c>
      <c r="JA43" s="2" t="s">
        <v>1</v>
      </c>
      <c r="JB43" s="2" t="s">
        <v>1</v>
      </c>
      <c r="JC43" s="2" t="s">
        <v>1</v>
      </c>
      <c r="JD43" s="2" t="s">
        <v>1</v>
      </c>
      <c r="JE43" s="2" t="s">
        <v>1</v>
      </c>
      <c r="JF43" s="2" t="s">
        <v>1</v>
      </c>
      <c r="JG43" s="2" t="s">
        <v>1</v>
      </c>
      <c r="JH43" s="2" t="s">
        <v>1</v>
      </c>
      <c r="JI43" s="2">
        <v>0</v>
      </c>
      <c r="JJ43" s="2">
        <v>16350419.98</v>
      </c>
      <c r="JK43" s="2">
        <v>1000943.7</v>
      </c>
      <c r="JL43" s="2">
        <v>42000</v>
      </c>
      <c r="JM43" s="2" t="s">
        <v>1</v>
      </c>
      <c r="JN43" s="2" t="s">
        <v>1</v>
      </c>
      <c r="JO43" s="2" t="s">
        <v>1</v>
      </c>
      <c r="JP43" s="2">
        <v>248500</v>
      </c>
      <c r="JQ43" s="2">
        <v>109520</v>
      </c>
      <c r="JR43" s="2" t="s">
        <v>1</v>
      </c>
      <c r="JS43" s="2" t="s">
        <v>1</v>
      </c>
      <c r="JT43" s="2" t="s">
        <v>1</v>
      </c>
      <c r="JU43" s="2" t="s">
        <v>1</v>
      </c>
      <c r="JV43" s="2" t="s">
        <v>1</v>
      </c>
      <c r="JW43" s="2" t="s">
        <v>1</v>
      </c>
      <c r="JX43" s="2" t="s">
        <v>1</v>
      </c>
      <c r="JY43" s="2" t="s">
        <v>1</v>
      </c>
      <c r="JZ43" s="2" t="s">
        <v>1</v>
      </c>
      <c r="KA43" s="2" t="s">
        <v>1</v>
      </c>
      <c r="KB43" s="2" t="s">
        <v>1</v>
      </c>
      <c r="KC43" s="2" t="s">
        <v>1</v>
      </c>
      <c r="KD43" s="2" t="s">
        <v>1</v>
      </c>
      <c r="KE43" s="2" t="s">
        <v>1</v>
      </c>
      <c r="KF43" s="2" t="s">
        <v>1</v>
      </c>
      <c r="KG43" s="2" t="s">
        <v>1</v>
      </c>
      <c r="KH43" s="2" t="s">
        <v>1</v>
      </c>
      <c r="KI43" s="2" t="s">
        <v>1</v>
      </c>
      <c r="KJ43" s="2" t="s">
        <v>1</v>
      </c>
      <c r="KK43" s="2" t="s">
        <v>1</v>
      </c>
      <c r="KL43" s="2" t="s">
        <v>1</v>
      </c>
      <c r="KM43" s="2" t="s">
        <v>1</v>
      </c>
      <c r="KN43" s="2" t="s">
        <v>1</v>
      </c>
      <c r="KO43" s="2" t="s">
        <v>1</v>
      </c>
      <c r="KP43" s="2" t="s">
        <v>1</v>
      </c>
      <c r="KQ43" s="2" t="s">
        <v>1</v>
      </c>
      <c r="KR43" s="2" t="s">
        <v>1</v>
      </c>
      <c r="KS43" s="2" t="s">
        <v>1</v>
      </c>
    </row>
    <row r="44" spans="1:305" x14ac:dyDescent="0.3">
      <c r="A44" s="2" t="s">
        <v>39</v>
      </c>
      <c r="B44" s="2">
        <v>70</v>
      </c>
      <c r="C44" s="23">
        <f t="shared" si="63"/>
        <v>410172.0699999996</v>
      </c>
      <c r="D44" s="23">
        <f t="shared" si="64"/>
        <v>1871003.4099999997</v>
      </c>
      <c r="E44" s="23">
        <f t="shared" si="65"/>
        <v>26728.620142857137</v>
      </c>
      <c r="F44" s="23">
        <f t="shared" si="66"/>
        <v>1241399.5599999998</v>
      </c>
      <c r="G44" s="23">
        <f t="shared" si="67"/>
        <v>276173.84999999998</v>
      </c>
      <c r="H44" s="23">
        <f t="shared" si="68"/>
        <v>0</v>
      </c>
      <c r="I44" s="23">
        <f t="shared" si="69"/>
        <v>353430</v>
      </c>
      <c r="J44" s="23">
        <f t="shared" si="70"/>
        <v>5049</v>
      </c>
      <c r="K44" s="23">
        <f t="shared" si="71"/>
        <v>353430</v>
      </c>
      <c r="L44" s="23">
        <f t="shared" si="72"/>
        <v>0</v>
      </c>
      <c r="M44" s="23">
        <f t="shared" si="73"/>
        <v>267457.34999999998</v>
      </c>
      <c r="N44" s="23">
        <f t="shared" si="74"/>
        <v>17734.279428571426</v>
      </c>
      <c r="O44" s="23">
        <f t="shared" si="75"/>
        <v>282374.12</v>
      </c>
      <c r="P44" s="23">
        <f t="shared" si="76"/>
        <v>273184.64000000001</v>
      </c>
      <c r="Q44" s="23">
        <f t="shared" si="77"/>
        <v>527163.52</v>
      </c>
      <c r="R44" s="23">
        <f t="shared" si="78"/>
        <v>1207249.5599999998</v>
      </c>
      <c r="S44" s="23">
        <f t="shared" si="79"/>
        <v>17246.422285714285</v>
      </c>
      <c r="T44" s="23">
        <f t="shared" si="80"/>
        <v>34150</v>
      </c>
      <c r="U44" s="7">
        <f t="shared" si="81"/>
        <v>2.7509273484839971E-2</v>
      </c>
      <c r="V44" s="23">
        <f t="shared" si="82"/>
        <v>0</v>
      </c>
      <c r="W44" s="23">
        <f t="shared" si="83"/>
        <v>34150</v>
      </c>
      <c r="X44" s="23">
        <f t="shared" si="84"/>
        <v>0</v>
      </c>
      <c r="Y44" s="23">
        <f t="shared" si="85"/>
        <v>0</v>
      </c>
      <c r="Z44" s="23">
        <f t="shared" si="86"/>
        <v>6134.88</v>
      </c>
      <c r="AA44" s="23">
        <f t="shared" si="87"/>
        <v>118392.4</v>
      </c>
      <c r="AB44" s="23">
        <f t="shared" si="88"/>
        <v>1460831.34</v>
      </c>
      <c r="AC44" s="23">
        <f t="shared" si="89"/>
        <v>20869.019142857145</v>
      </c>
      <c r="AD44" s="23">
        <f t="shared" si="90"/>
        <v>1460831.34</v>
      </c>
      <c r="AE44" s="23">
        <f t="shared" si="91"/>
        <v>20869.019142857145</v>
      </c>
      <c r="AF44" s="23">
        <f t="shared" si="92"/>
        <v>338351</v>
      </c>
      <c r="AG44" s="23">
        <f t="shared" si="93"/>
        <v>4833.5857142857139</v>
      </c>
      <c r="AH44" s="23">
        <f t="shared" si="94"/>
        <v>1046377.3400000001</v>
      </c>
      <c r="AI44" s="23">
        <f t="shared" si="95"/>
        <v>6660</v>
      </c>
      <c r="AJ44" s="23">
        <f t="shared" si="96"/>
        <v>69443</v>
      </c>
      <c r="AK44" s="23">
        <f t="shared" si="97"/>
        <v>0</v>
      </c>
      <c r="AL44" s="23">
        <f t="shared" si="98"/>
        <v>0</v>
      </c>
      <c r="AM44" s="23">
        <f t="shared" si="99"/>
        <v>0</v>
      </c>
      <c r="AN44" s="23">
        <f t="shared" si="100"/>
        <v>0</v>
      </c>
      <c r="AO44" s="2">
        <v>253162.87</v>
      </c>
      <c r="AP44" s="2">
        <v>6531.71</v>
      </c>
      <c r="AQ44" s="2">
        <v>22679.54</v>
      </c>
      <c r="AR44" s="2" t="s">
        <v>1</v>
      </c>
      <c r="AS44" s="2">
        <v>213904.64000000001</v>
      </c>
      <c r="AT44" s="2">
        <v>59280</v>
      </c>
      <c r="AU44" s="2" t="s">
        <v>1</v>
      </c>
      <c r="AV44" s="2">
        <v>527163.52</v>
      </c>
      <c r="AW44" s="2" t="s">
        <v>1</v>
      </c>
      <c r="AX44" s="2" t="s">
        <v>1</v>
      </c>
      <c r="AY44" s="2" t="s">
        <v>1</v>
      </c>
      <c r="AZ44" s="2" t="s">
        <v>1</v>
      </c>
      <c r="BA44" s="2" t="s">
        <v>1</v>
      </c>
      <c r="BB44" s="2" t="s">
        <v>1</v>
      </c>
      <c r="BC44" s="2" t="s">
        <v>1</v>
      </c>
      <c r="BD44" s="2" t="s">
        <v>1</v>
      </c>
      <c r="BE44" s="2">
        <v>33300</v>
      </c>
      <c r="BF44" s="2">
        <v>850</v>
      </c>
      <c r="BG44" s="2" t="s">
        <v>1</v>
      </c>
      <c r="BH44" s="2" t="s">
        <v>1</v>
      </c>
      <c r="BI44" s="2" t="s">
        <v>1</v>
      </c>
      <c r="BJ44" s="2" t="s">
        <v>1</v>
      </c>
      <c r="BK44" s="2" t="s">
        <v>1</v>
      </c>
      <c r="BL44" s="2" t="s">
        <v>1</v>
      </c>
      <c r="BM44" s="2" t="s">
        <v>1</v>
      </c>
      <c r="BN44" s="2" t="s">
        <v>1</v>
      </c>
      <c r="BO44" s="2" t="s">
        <v>1</v>
      </c>
      <c r="BP44" s="2" t="s">
        <v>1</v>
      </c>
      <c r="BQ44" s="2">
        <v>6134.88</v>
      </c>
      <c r="BR44" s="2" t="s">
        <v>1</v>
      </c>
      <c r="BS44" s="2" t="s">
        <v>1</v>
      </c>
      <c r="BT44" s="2">
        <v>118392.4</v>
      </c>
      <c r="BU44" s="2" t="s">
        <v>1</v>
      </c>
      <c r="BV44" s="2">
        <v>224187</v>
      </c>
      <c r="BW44" s="2" t="s">
        <v>1</v>
      </c>
      <c r="BX44" s="2" t="s">
        <v>1</v>
      </c>
      <c r="BY44" s="2" t="s">
        <v>1</v>
      </c>
      <c r="BZ44" s="2" t="s">
        <v>1</v>
      </c>
      <c r="CA44" s="2" t="s">
        <v>1</v>
      </c>
      <c r="CB44" s="2" t="s">
        <v>1</v>
      </c>
      <c r="CC44" s="2">
        <v>26633</v>
      </c>
      <c r="CD44" s="2">
        <v>500</v>
      </c>
      <c r="CE44" s="2" t="s">
        <v>1</v>
      </c>
      <c r="CF44" s="2" t="s">
        <v>1</v>
      </c>
      <c r="CG44" s="2">
        <v>16137.35</v>
      </c>
      <c r="CH44" s="2" t="s">
        <v>1</v>
      </c>
      <c r="CI44" s="2" t="s">
        <v>1</v>
      </c>
      <c r="CJ44" s="2" t="s">
        <v>1</v>
      </c>
      <c r="CK44" s="2" t="s">
        <v>1</v>
      </c>
      <c r="CL44" s="2" t="s">
        <v>1</v>
      </c>
      <c r="CM44" s="2" t="s">
        <v>1</v>
      </c>
      <c r="CN44" s="2" t="s">
        <v>1</v>
      </c>
      <c r="CO44" s="2" t="s">
        <v>1</v>
      </c>
      <c r="CP44" s="2" t="s">
        <v>1</v>
      </c>
      <c r="CQ44" s="2" t="s">
        <v>1</v>
      </c>
      <c r="CR44" s="2" t="s">
        <v>1</v>
      </c>
      <c r="CS44" s="2" t="s">
        <v>1</v>
      </c>
      <c r="CT44" s="2" t="s">
        <v>1</v>
      </c>
      <c r="CU44" s="2" t="s">
        <v>1</v>
      </c>
      <c r="CV44" s="2" t="s">
        <v>1</v>
      </c>
      <c r="CW44" s="2" t="s">
        <v>1</v>
      </c>
      <c r="CX44" s="2">
        <v>8716.5</v>
      </c>
      <c r="CY44" s="2" t="s">
        <v>1</v>
      </c>
      <c r="CZ44" s="2" t="s">
        <v>1</v>
      </c>
      <c r="DA44" s="2" t="s">
        <v>1</v>
      </c>
      <c r="DB44" s="2" t="s">
        <v>1</v>
      </c>
      <c r="DC44" s="2" t="s">
        <v>1</v>
      </c>
      <c r="DD44" s="2" t="s">
        <v>1</v>
      </c>
      <c r="DE44" s="2" t="s">
        <v>1</v>
      </c>
      <c r="DF44" s="2" t="s">
        <v>1</v>
      </c>
      <c r="DG44" s="2" t="s">
        <v>1</v>
      </c>
      <c r="DH44" s="2" t="s">
        <v>1</v>
      </c>
      <c r="DI44" s="2" t="s">
        <v>1</v>
      </c>
      <c r="DJ44" s="2" t="s">
        <v>1</v>
      </c>
      <c r="DK44" s="2" t="s">
        <v>1</v>
      </c>
      <c r="DL44" s="2" t="s">
        <v>1</v>
      </c>
      <c r="DM44" s="2" t="s">
        <v>1</v>
      </c>
      <c r="DN44" s="2" t="s">
        <v>1</v>
      </c>
      <c r="DO44" s="2" t="s">
        <v>1</v>
      </c>
      <c r="DP44" s="2" t="s">
        <v>1</v>
      </c>
      <c r="DQ44" s="2" t="s">
        <v>1</v>
      </c>
      <c r="DR44" s="2" t="s">
        <v>1</v>
      </c>
      <c r="DS44" s="2" t="s">
        <v>1</v>
      </c>
      <c r="DT44" s="2">
        <v>67530</v>
      </c>
      <c r="DU44" s="2">
        <v>60900</v>
      </c>
      <c r="DV44" s="2" t="s">
        <v>1</v>
      </c>
      <c r="DW44" s="2" t="s">
        <v>1</v>
      </c>
      <c r="DX44" s="2" t="s">
        <v>1</v>
      </c>
      <c r="DY44" s="2" t="s">
        <v>1</v>
      </c>
      <c r="DZ44" s="2">
        <v>225000</v>
      </c>
      <c r="EA44" s="2" t="s">
        <v>1</v>
      </c>
      <c r="EB44" s="2" t="s">
        <v>1</v>
      </c>
      <c r="EC44" s="2" t="s">
        <v>1</v>
      </c>
      <c r="ED44" s="2" t="s">
        <v>1</v>
      </c>
      <c r="EE44" s="2" t="s">
        <v>1</v>
      </c>
      <c r="EF44" s="2" t="s">
        <v>1</v>
      </c>
      <c r="EG44" s="2" t="s">
        <v>1</v>
      </c>
      <c r="EH44" s="2" t="s">
        <v>1</v>
      </c>
      <c r="EI44" s="2" t="s">
        <v>1</v>
      </c>
      <c r="EJ44" s="2" t="s">
        <v>1</v>
      </c>
      <c r="EK44" s="2" t="s">
        <v>1</v>
      </c>
      <c r="EL44" s="2" t="s">
        <v>1</v>
      </c>
      <c r="EM44" s="2" t="s">
        <v>1</v>
      </c>
      <c r="EN44" s="2" t="s">
        <v>1</v>
      </c>
      <c r="EO44" s="2" t="s">
        <v>1</v>
      </c>
      <c r="EP44" s="2">
        <v>2146</v>
      </c>
      <c r="EQ44" s="2">
        <v>106258</v>
      </c>
      <c r="ER44" s="2">
        <v>210591</v>
      </c>
      <c r="ES44" s="2" t="s">
        <v>1</v>
      </c>
      <c r="ET44" s="2" t="s">
        <v>1</v>
      </c>
      <c r="EU44" s="2" t="s">
        <v>1</v>
      </c>
      <c r="EV44" s="2" t="s">
        <v>1</v>
      </c>
      <c r="EW44" s="2" t="s">
        <v>1</v>
      </c>
      <c r="EX44" s="2">
        <v>18956</v>
      </c>
      <c r="EY44" s="2">
        <v>400</v>
      </c>
      <c r="EZ44" s="2" t="s">
        <v>1</v>
      </c>
      <c r="FA44" s="2" t="s">
        <v>1</v>
      </c>
      <c r="FB44" s="2" t="s">
        <v>1</v>
      </c>
      <c r="FC44" s="2" t="s">
        <v>1</v>
      </c>
      <c r="FD44" s="2" t="s">
        <v>1</v>
      </c>
      <c r="FE44" s="2" t="s">
        <v>1</v>
      </c>
      <c r="FF44" s="2" t="s">
        <v>1</v>
      </c>
      <c r="FG44" s="2" t="s">
        <v>1</v>
      </c>
      <c r="FH44" s="2" t="s">
        <v>1</v>
      </c>
      <c r="FI44" s="2" t="s">
        <v>1</v>
      </c>
      <c r="FJ44" s="2" t="s">
        <v>1</v>
      </c>
      <c r="FK44" s="2">
        <v>0</v>
      </c>
      <c r="FL44" s="2">
        <v>10389</v>
      </c>
      <c r="FM44" s="2" t="s">
        <v>1</v>
      </c>
      <c r="FN44" s="2">
        <v>17524</v>
      </c>
      <c r="FO44" s="2" t="s">
        <v>1</v>
      </c>
      <c r="FP44" s="2" t="s">
        <v>1</v>
      </c>
      <c r="FQ44" s="2" t="s">
        <v>1</v>
      </c>
      <c r="FR44" s="2" t="s">
        <v>1</v>
      </c>
      <c r="FS44" s="2" t="s">
        <v>1</v>
      </c>
      <c r="FT44" s="2" t="s">
        <v>1</v>
      </c>
      <c r="FU44" s="2" t="s">
        <v>1</v>
      </c>
      <c r="FV44" s="2" t="s">
        <v>1</v>
      </c>
      <c r="FW44" s="2">
        <v>48274</v>
      </c>
      <c r="FX44" s="2">
        <v>1864</v>
      </c>
      <c r="FY44" s="2">
        <v>5566</v>
      </c>
      <c r="FZ44" s="2" t="s">
        <v>1</v>
      </c>
      <c r="GA44" s="2" t="s">
        <v>1</v>
      </c>
      <c r="GB44" s="2">
        <v>1193</v>
      </c>
      <c r="GC44" s="2">
        <v>10482.540000000001</v>
      </c>
      <c r="GD44" s="2">
        <v>10701.88</v>
      </c>
      <c r="GE44" s="2" t="s">
        <v>1</v>
      </c>
      <c r="GF44" s="2" t="s">
        <v>1</v>
      </c>
      <c r="GG44" s="2">
        <v>27830</v>
      </c>
      <c r="GH44" s="2">
        <v>0</v>
      </c>
      <c r="GI44" s="2">
        <v>14476</v>
      </c>
      <c r="GJ44" s="2">
        <v>535400.38</v>
      </c>
      <c r="GK44" s="2">
        <v>346113.24</v>
      </c>
      <c r="GL44" s="2">
        <v>0</v>
      </c>
      <c r="GM44" s="2">
        <v>5640</v>
      </c>
      <c r="GN44" s="2">
        <v>6377.5</v>
      </c>
      <c r="GO44" s="2" t="s">
        <v>1</v>
      </c>
      <c r="GP44" s="2" t="s">
        <v>1</v>
      </c>
      <c r="GQ44" s="2" t="s">
        <v>1</v>
      </c>
      <c r="GR44" s="2">
        <v>2327.8000000000002</v>
      </c>
      <c r="GS44" s="2" t="s">
        <v>1</v>
      </c>
      <c r="GT44" s="2" t="s">
        <v>1</v>
      </c>
      <c r="GU44" s="2" t="s">
        <v>1</v>
      </c>
      <c r="GV44" s="2" t="s">
        <v>1</v>
      </c>
      <c r="GW44" s="2" t="s">
        <v>1</v>
      </c>
      <c r="GX44" s="2" t="s">
        <v>1</v>
      </c>
      <c r="GY44" s="2">
        <v>2218</v>
      </c>
      <c r="GZ44" s="2" t="s">
        <v>1</v>
      </c>
      <c r="HA44" s="2" t="s">
        <v>1</v>
      </c>
      <c r="HB44" s="2" t="s">
        <v>1</v>
      </c>
      <c r="HC44" s="2" t="s">
        <v>1</v>
      </c>
      <c r="HD44" s="2" t="s">
        <v>1</v>
      </c>
      <c r="HE44" s="2" t="s">
        <v>1</v>
      </c>
      <c r="HF44" s="2" t="s">
        <v>1</v>
      </c>
      <c r="HG44" s="2" t="s">
        <v>1</v>
      </c>
      <c r="HH44" s="2">
        <v>0</v>
      </c>
      <c r="HI44" s="2" t="s">
        <v>1</v>
      </c>
      <c r="HJ44" s="2" t="s">
        <v>1</v>
      </c>
      <c r="HK44" s="2" t="s">
        <v>1</v>
      </c>
      <c r="HL44" s="2">
        <v>6660</v>
      </c>
      <c r="HM44" s="2" t="s">
        <v>1</v>
      </c>
      <c r="HN44" s="2" t="s">
        <v>1</v>
      </c>
      <c r="HO44" s="2" t="s">
        <v>1</v>
      </c>
      <c r="HP44" s="2" t="s">
        <v>1</v>
      </c>
      <c r="HQ44" s="2">
        <v>2000</v>
      </c>
      <c r="HR44" s="2">
        <v>1562</v>
      </c>
      <c r="HS44" s="2" t="s">
        <v>1</v>
      </c>
      <c r="HT44" s="2" t="s">
        <v>1</v>
      </c>
      <c r="HU44" s="2" t="s">
        <v>1</v>
      </c>
      <c r="HV44" s="2" t="s">
        <v>1</v>
      </c>
      <c r="HW44" s="2" t="s">
        <v>1</v>
      </c>
      <c r="HX44" s="2" t="s">
        <v>1</v>
      </c>
      <c r="HY44" s="2" t="s">
        <v>1</v>
      </c>
      <c r="HZ44" s="2" t="s">
        <v>1</v>
      </c>
      <c r="IA44" s="2" t="s">
        <v>1</v>
      </c>
      <c r="IB44" s="2" t="s">
        <v>1</v>
      </c>
      <c r="IC44" s="2" t="s">
        <v>1</v>
      </c>
      <c r="ID44" s="2">
        <v>30</v>
      </c>
      <c r="IE44" s="2" t="s">
        <v>1</v>
      </c>
      <c r="IF44" s="2">
        <v>6571</v>
      </c>
      <c r="IG44" s="2">
        <v>59280</v>
      </c>
      <c r="IH44" s="2" t="s">
        <v>1</v>
      </c>
      <c r="II44" s="2" t="s">
        <v>1</v>
      </c>
      <c r="IJ44" s="2" t="s">
        <v>1</v>
      </c>
      <c r="IK44" s="2" t="s">
        <v>1</v>
      </c>
      <c r="IL44" s="2" t="s">
        <v>1</v>
      </c>
      <c r="IM44" s="2" t="s">
        <v>1</v>
      </c>
      <c r="IN44" s="2" t="s">
        <v>1</v>
      </c>
      <c r="IO44" s="2" t="s">
        <v>1</v>
      </c>
      <c r="IP44" s="2" t="s">
        <v>1</v>
      </c>
      <c r="IQ44" s="2" t="s">
        <v>1</v>
      </c>
      <c r="IR44" s="2" t="s">
        <v>1</v>
      </c>
      <c r="IS44" s="2" t="s">
        <v>1</v>
      </c>
      <c r="IT44" s="2" t="s">
        <v>1</v>
      </c>
      <c r="IU44" s="2" t="s">
        <v>1</v>
      </c>
      <c r="IV44" s="2" t="s">
        <v>1</v>
      </c>
      <c r="IW44" s="2" t="s">
        <v>1</v>
      </c>
      <c r="IX44" s="2" t="s">
        <v>1</v>
      </c>
      <c r="IY44" s="2" t="s">
        <v>1</v>
      </c>
      <c r="IZ44" s="2" t="s">
        <v>1</v>
      </c>
      <c r="JA44" s="2" t="s">
        <v>1</v>
      </c>
      <c r="JB44" s="2" t="s">
        <v>1</v>
      </c>
      <c r="JC44" s="2" t="s">
        <v>1</v>
      </c>
      <c r="JD44" s="2" t="s">
        <v>1</v>
      </c>
      <c r="JE44" s="2" t="s">
        <v>1</v>
      </c>
      <c r="JF44" s="2" t="s">
        <v>1</v>
      </c>
      <c r="JG44" s="2" t="s">
        <v>1</v>
      </c>
      <c r="JH44" s="2" t="s">
        <v>1</v>
      </c>
      <c r="JI44" s="2" t="s">
        <v>1</v>
      </c>
      <c r="JJ44" s="2" t="s">
        <v>1</v>
      </c>
      <c r="JK44" s="2" t="s">
        <v>1</v>
      </c>
      <c r="JL44" s="2" t="s">
        <v>1</v>
      </c>
      <c r="JM44" s="2" t="s">
        <v>1</v>
      </c>
      <c r="JN44" s="2" t="s">
        <v>1</v>
      </c>
      <c r="JO44" s="2" t="s">
        <v>1</v>
      </c>
      <c r="JP44" s="2" t="s">
        <v>1</v>
      </c>
      <c r="JQ44" s="2" t="s">
        <v>1</v>
      </c>
      <c r="JR44" s="2" t="s">
        <v>1</v>
      </c>
      <c r="JS44" s="2" t="s">
        <v>1</v>
      </c>
      <c r="JT44" s="2" t="s">
        <v>1</v>
      </c>
      <c r="JU44" s="2" t="s">
        <v>1</v>
      </c>
      <c r="JV44" s="2" t="s">
        <v>1</v>
      </c>
      <c r="JW44" s="2" t="s">
        <v>1</v>
      </c>
      <c r="JX44" s="2" t="s">
        <v>1</v>
      </c>
      <c r="JY44" s="2" t="s">
        <v>1</v>
      </c>
      <c r="JZ44" s="2" t="s">
        <v>1</v>
      </c>
      <c r="KA44" s="2" t="s">
        <v>1</v>
      </c>
      <c r="KB44" s="2" t="s">
        <v>1</v>
      </c>
      <c r="KC44" s="2" t="s">
        <v>1</v>
      </c>
      <c r="KD44" s="2" t="s">
        <v>1</v>
      </c>
      <c r="KE44" s="2" t="s">
        <v>1</v>
      </c>
      <c r="KF44" s="2" t="s">
        <v>1</v>
      </c>
      <c r="KG44" s="2" t="s">
        <v>1</v>
      </c>
      <c r="KH44" s="2" t="s">
        <v>1</v>
      </c>
      <c r="KI44" s="2" t="s">
        <v>1</v>
      </c>
      <c r="KJ44" s="2" t="s">
        <v>1</v>
      </c>
      <c r="KK44" s="2" t="s">
        <v>1</v>
      </c>
      <c r="KL44" s="2" t="s">
        <v>1</v>
      </c>
      <c r="KM44" s="2" t="s">
        <v>1</v>
      </c>
      <c r="KN44" s="2" t="s">
        <v>1</v>
      </c>
      <c r="KO44" s="2" t="s">
        <v>1</v>
      </c>
      <c r="KP44" s="2" t="s">
        <v>1</v>
      </c>
      <c r="KQ44" s="2" t="s">
        <v>1</v>
      </c>
      <c r="KR44" s="2" t="s">
        <v>1</v>
      </c>
      <c r="KS44" s="2" t="s">
        <v>1</v>
      </c>
    </row>
    <row r="45" spans="1:305" x14ac:dyDescent="0.3">
      <c r="A45" s="2" t="s">
        <v>40</v>
      </c>
      <c r="B45" s="2">
        <v>236</v>
      </c>
      <c r="C45" s="23">
        <f t="shared" si="63"/>
        <v>2469155.5099999998</v>
      </c>
      <c r="D45" s="23">
        <f t="shared" si="64"/>
        <v>6636779.4399999995</v>
      </c>
      <c r="E45" s="23">
        <f t="shared" si="65"/>
        <v>28121.946779661015</v>
      </c>
      <c r="F45" s="23">
        <f t="shared" si="66"/>
        <v>4073563.7199999997</v>
      </c>
      <c r="G45" s="23">
        <f t="shared" si="67"/>
        <v>2229153.7200000002</v>
      </c>
      <c r="H45" s="23">
        <f t="shared" si="68"/>
        <v>0</v>
      </c>
      <c r="I45" s="23">
        <f t="shared" si="69"/>
        <v>334062</v>
      </c>
      <c r="J45" s="23">
        <f t="shared" si="70"/>
        <v>1415.5169491525423</v>
      </c>
      <c r="K45" s="23">
        <f t="shared" si="71"/>
        <v>135062</v>
      </c>
      <c r="L45" s="23">
        <f t="shared" si="72"/>
        <v>199000</v>
      </c>
      <c r="M45" s="23">
        <f t="shared" si="73"/>
        <v>2086508.33</v>
      </c>
      <c r="N45" s="23">
        <f t="shared" si="74"/>
        <v>17260.863220338983</v>
      </c>
      <c r="O45" s="23">
        <f t="shared" si="75"/>
        <v>903069.89999999991</v>
      </c>
      <c r="P45" s="23">
        <f t="shared" si="76"/>
        <v>996563.49</v>
      </c>
      <c r="Q45" s="23">
        <f t="shared" si="77"/>
        <v>1586277.79</v>
      </c>
      <c r="R45" s="23">
        <f t="shared" si="78"/>
        <v>3932770.32</v>
      </c>
      <c r="S45" s="23">
        <f t="shared" si="79"/>
        <v>16664.281016949153</v>
      </c>
      <c r="T45" s="23">
        <f t="shared" si="80"/>
        <v>140793.39999999991</v>
      </c>
      <c r="U45" s="7">
        <f t="shared" si="81"/>
        <v>3.4562709626646003E-2</v>
      </c>
      <c r="V45" s="23">
        <f t="shared" si="82"/>
        <v>59680.4</v>
      </c>
      <c r="W45" s="23">
        <f t="shared" si="83"/>
        <v>80863</v>
      </c>
      <c r="X45" s="23">
        <f t="shared" si="84"/>
        <v>0</v>
      </c>
      <c r="Y45" s="23">
        <f t="shared" si="85"/>
        <v>250</v>
      </c>
      <c r="Z45" s="23">
        <f t="shared" si="86"/>
        <v>19911.77</v>
      </c>
      <c r="AA45" s="23">
        <f t="shared" si="87"/>
        <v>426947.37</v>
      </c>
      <c r="AB45" s="23">
        <f t="shared" si="88"/>
        <v>4167623.9299999997</v>
      </c>
      <c r="AC45" s="23">
        <f t="shared" si="89"/>
        <v>17659.423432203388</v>
      </c>
      <c r="AD45" s="23">
        <f t="shared" si="90"/>
        <v>3282849.0799999996</v>
      </c>
      <c r="AE45" s="23">
        <f t="shared" si="91"/>
        <v>13910.377457627117</v>
      </c>
      <c r="AF45" s="23">
        <f t="shared" si="92"/>
        <v>798475</v>
      </c>
      <c r="AG45" s="23">
        <f t="shared" si="93"/>
        <v>3383.3686440677966</v>
      </c>
      <c r="AH45" s="23">
        <f t="shared" si="94"/>
        <v>2198353.7599999998</v>
      </c>
      <c r="AI45" s="23">
        <f t="shared" si="95"/>
        <v>35472</v>
      </c>
      <c r="AJ45" s="23">
        <f t="shared" si="96"/>
        <v>248948.32</v>
      </c>
      <c r="AK45" s="23">
        <f t="shared" si="97"/>
        <v>884774.85</v>
      </c>
      <c r="AL45" s="23">
        <f t="shared" si="98"/>
        <v>3749.045974576271</v>
      </c>
      <c r="AM45" s="23">
        <f t="shared" si="99"/>
        <v>884774.85</v>
      </c>
      <c r="AN45" s="23">
        <f t="shared" si="100"/>
        <v>0</v>
      </c>
      <c r="AO45" s="2">
        <v>808380.71</v>
      </c>
      <c r="AP45" s="2">
        <v>21371.75</v>
      </c>
      <c r="AQ45" s="2">
        <v>73317.440000000002</v>
      </c>
      <c r="AR45" s="2" t="s">
        <v>1</v>
      </c>
      <c r="AS45" s="2">
        <v>815113.49</v>
      </c>
      <c r="AT45" s="2">
        <v>181450</v>
      </c>
      <c r="AU45" s="2" t="s">
        <v>1</v>
      </c>
      <c r="AV45" s="2">
        <v>1586277.79</v>
      </c>
      <c r="AW45" s="2" t="s">
        <v>1</v>
      </c>
      <c r="AX45" s="2" t="s">
        <v>1</v>
      </c>
      <c r="AY45" s="2" t="s">
        <v>1</v>
      </c>
      <c r="AZ45" s="2" t="s">
        <v>1</v>
      </c>
      <c r="BA45" s="2">
        <v>59680.4</v>
      </c>
      <c r="BB45" s="2" t="s">
        <v>1</v>
      </c>
      <c r="BC45" s="2" t="s">
        <v>1</v>
      </c>
      <c r="BD45" s="2" t="s">
        <v>1</v>
      </c>
      <c r="BE45" s="2">
        <v>76803</v>
      </c>
      <c r="BF45" s="2">
        <v>4060</v>
      </c>
      <c r="BG45" s="2" t="s">
        <v>1</v>
      </c>
      <c r="BH45" s="2">
        <v>0</v>
      </c>
      <c r="BI45" s="2" t="s">
        <v>1</v>
      </c>
      <c r="BJ45" s="2" t="s">
        <v>1</v>
      </c>
      <c r="BK45" s="2" t="s">
        <v>1</v>
      </c>
      <c r="BL45" s="2" t="s">
        <v>1</v>
      </c>
      <c r="BM45" s="2" t="s">
        <v>1</v>
      </c>
      <c r="BN45" s="2" t="s">
        <v>1</v>
      </c>
      <c r="BO45" s="2" t="s">
        <v>1</v>
      </c>
      <c r="BP45" s="2">
        <v>250</v>
      </c>
      <c r="BQ45" s="2">
        <v>19898.98</v>
      </c>
      <c r="BR45" s="2">
        <v>12.79</v>
      </c>
      <c r="BS45" s="2" t="s">
        <v>1</v>
      </c>
      <c r="BT45" s="2">
        <v>426947.37</v>
      </c>
      <c r="BU45" s="2" t="s">
        <v>1</v>
      </c>
      <c r="BV45" s="2">
        <v>651905.64</v>
      </c>
      <c r="BW45" s="2" t="s">
        <v>1</v>
      </c>
      <c r="BX45" s="2" t="s">
        <v>1</v>
      </c>
      <c r="BY45" s="2" t="s">
        <v>1</v>
      </c>
      <c r="BZ45" s="2" t="s">
        <v>1</v>
      </c>
      <c r="CA45" s="2" t="s">
        <v>1</v>
      </c>
      <c r="CB45" s="2" t="s">
        <v>1</v>
      </c>
      <c r="CC45" s="2">
        <v>1434102.65</v>
      </c>
      <c r="CD45" s="2" t="s">
        <v>1</v>
      </c>
      <c r="CE45" s="2" t="s">
        <v>1</v>
      </c>
      <c r="CF45" s="2" t="s">
        <v>1</v>
      </c>
      <c r="CG45" s="2">
        <v>500.04</v>
      </c>
      <c r="CH45" s="2" t="s">
        <v>1</v>
      </c>
      <c r="CI45" s="2" t="s">
        <v>1</v>
      </c>
      <c r="CJ45" s="2" t="s">
        <v>1</v>
      </c>
      <c r="CK45" s="2" t="s">
        <v>1</v>
      </c>
      <c r="CL45" s="2" t="s">
        <v>1</v>
      </c>
      <c r="CM45" s="2" t="s">
        <v>1</v>
      </c>
      <c r="CN45" s="2">
        <v>2500</v>
      </c>
      <c r="CO45" s="2" t="s">
        <v>1</v>
      </c>
      <c r="CP45" s="2" t="s">
        <v>1</v>
      </c>
      <c r="CQ45" s="2" t="s">
        <v>1</v>
      </c>
      <c r="CR45" s="2" t="s">
        <v>1</v>
      </c>
      <c r="CS45" s="2" t="s">
        <v>1</v>
      </c>
      <c r="CT45" s="2" t="s">
        <v>1</v>
      </c>
      <c r="CU45" s="2" t="s">
        <v>1</v>
      </c>
      <c r="CV45" s="2" t="s">
        <v>1</v>
      </c>
      <c r="CW45" s="2" t="s">
        <v>1</v>
      </c>
      <c r="CX45" s="2">
        <v>4846</v>
      </c>
      <c r="CY45" s="2" t="s">
        <v>1</v>
      </c>
      <c r="CZ45" s="2" t="s">
        <v>1</v>
      </c>
      <c r="DA45" s="2" t="s">
        <v>1</v>
      </c>
      <c r="DB45" s="2">
        <v>135299.39000000001</v>
      </c>
      <c r="DC45" s="2" t="s">
        <v>1</v>
      </c>
      <c r="DD45" s="2" t="s">
        <v>1</v>
      </c>
      <c r="DE45" s="2" t="s">
        <v>1</v>
      </c>
      <c r="DF45" s="2" t="s">
        <v>1</v>
      </c>
      <c r="DG45" s="2" t="s">
        <v>1</v>
      </c>
      <c r="DH45" s="2" t="s">
        <v>1</v>
      </c>
      <c r="DI45" s="2" t="s">
        <v>1</v>
      </c>
      <c r="DJ45" s="2" t="s">
        <v>1</v>
      </c>
      <c r="DK45" s="2" t="s">
        <v>1</v>
      </c>
      <c r="DL45" s="2" t="s">
        <v>1</v>
      </c>
      <c r="DM45" s="2" t="s">
        <v>1</v>
      </c>
      <c r="DN45" s="2" t="s">
        <v>1</v>
      </c>
      <c r="DO45" s="2" t="s">
        <v>1</v>
      </c>
      <c r="DP45" s="2" t="s">
        <v>1</v>
      </c>
      <c r="DQ45" s="2" t="s">
        <v>1</v>
      </c>
      <c r="DR45" s="2" t="s">
        <v>1</v>
      </c>
      <c r="DS45" s="2" t="s">
        <v>1</v>
      </c>
      <c r="DT45" s="2">
        <v>52530</v>
      </c>
      <c r="DU45" s="2">
        <v>60900</v>
      </c>
      <c r="DV45" s="2" t="s">
        <v>1</v>
      </c>
      <c r="DW45" s="2">
        <v>21632</v>
      </c>
      <c r="DX45" s="2" t="s">
        <v>1</v>
      </c>
      <c r="DY45" s="2" t="s">
        <v>1</v>
      </c>
      <c r="DZ45" s="2" t="s">
        <v>1</v>
      </c>
      <c r="EA45" s="2" t="s">
        <v>1</v>
      </c>
      <c r="EB45" s="2" t="s">
        <v>1</v>
      </c>
      <c r="EC45" s="2" t="s">
        <v>1</v>
      </c>
      <c r="ED45" s="2" t="s">
        <v>1</v>
      </c>
      <c r="EE45" s="2" t="s">
        <v>1</v>
      </c>
      <c r="EF45" s="2" t="s">
        <v>1</v>
      </c>
      <c r="EG45" s="2" t="s">
        <v>1</v>
      </c>
      <c r="EH45" s="2" t="s">
        <v>1</v>
      </c>
      <c r="EI45" s="2" t="s">
        <v>1</v>
      </c>
      <c r="EJ45" s="2" t="s">
        <v>1</v>
      </c>
      <c r="EK45" s="2">
        <v>199000</v>
      </c>
      <c r="EL45" s="2" t="s">
        <v>1</v>
      </c>
      <c r="EM45" s="2" t="s">
        <v>1</v>
      </c>
      <c r="EN45" s="2" t="s">
        <v>1</v>
      </c>
      <c r="EO45" s="2" t="s">
        <v>1</v>
      </c>
      <c r="EP45" s="2" t="s">
        <v>1</v>
      </c>
      <c r="EQ45" s="2">
        <v>309455</v>
      </c>
      <c r="ER45" s="2">
        <v>451054</v>
      </c>
      <c r="ES45" s="2" t="s">
        <v>1</v>
      </c>
      <c r="ET45" s="2" t="s">
        <v>1</v>
      </c>
      <c r="EU45" s="2" t="s">
        <v>1</v>
      </c>
      <c r="EV45" s="2" t="s">
        <v>1</v>
      </c>
      <c r="EW45" s="2" t="s">
        <v>1</v>
      </c>
      <c r="EX45" s="2">
        <v>37566</v>
      </c>
      <c r="EY45" s="2">
        <v>400</v>
      </c>
      <c r="EZ45" s="2" t="s">
        <v>1</v>
      </c>
      <c r="FA45" s="2" t="s">
        <v>1</v>
      </c>
      <c r="FB45" s="2" t="s">
        <v>1</v>
      </c>
      <c r="FC45" s="2" t="s">
        <v>1</v>
      </c>
      <c r="FD45" s="2" t="s">
        <v>1</v>
      </c>
      <c r="FE45" s="2" t="s">
        <v>1</v>
      </c>
      <c r="FF45" s="2" t="s">
        <v>1</v>
      </c>
      <c r="FG45" s="2" t="s">
        <v>1</v>
      </c>
      <c r="FH45" s="2" t="s">
        <v>1</v>
      </c>
      <c r="FI45" s="2" t="s">
        <v>1</v>
      </c>
      <c r="FJ45" s="2" t="s">
        <v>1</v>
      </c>
      <c r="FK45" s="2">
        <v>2711</v>
      </c>
      <c r="FL45" s="2">
        <v>110081</v>
      </c>
      <c r="FM45" s="2" t="s">
        <v>1</v>
      </c>
      <c r="FN45" s="2">
        <v>349372.19</v>
      </c>
      <c r="FO45" s="2" t="s">
        <v>1</v>
      </c>
      <c r="FP45" s="2" t="s">
        <v>1</v>
      </c>
      <c r="FQ45" s="2" t="s">
        <v>1</v>
      </c>
      <c r="FR45" s="2" t="s">
        <v>1</v>
      </c>
      <c r="FS45" s="2" t="s">
        <v>1</v>
      </c>
      <c r="FT45" s="2" t="s">
        <v>1</v>
      </c>
      <c r="FU45" s="2" t="s">
        <v>1</v>
      </c>
      <c r="FV45" s="2" t="s">
        <v>1</v>
      </c>
      <c r="FW45" s="2">
        <v>239672</v>
      </c>
      <c r="FX45" s="2" t="s">
        <v>1</v>
      </c>
      <c r="FY45" s="2">
        <v>350</v>
      </c>
      <c r="FZ45" s="2" t="s">
        <v>1</v>
      </c>
      <c r="GA45" s="2" t="s">
        <v>1</v>
      </c>
      <c r="GB45" s="2">
        <v>2064</v>
      </c>
      <c r="GC45" s="2">
        <v>32937.97</v>
      </c>
      <c r="GD45" s="2">
        <v>37407</v>
      </c>
      <c r="GE45" s="2">
        <v>0</v>
      </c>
      <c r="GF45" s="2">
        <v>14200</v>
      </c>
      <c r="GG45" s="2">
        <v>21070</v>
      </c>
      <c r="GH45" s="2" t="s">
        <v>1</v>
      </c>
      <c r="GI45" s="2">
        <v>10157</v>
      </c>
      <c r="GJ45" s="2">
        <v>977740.02</v>
      </c>
      <c r="GK45" s="2">
        <v>342353.58</v>
      </c>
      <c r="GL45" s="2" t="s">
        <v>1</v>
      </c>
      <c r="GM45" s="2">
        <v>2132</v>
      </c>
      <c r="GN45" s="2">
        <v>17121</v>
      </c>
      <c r="GO45" s="2" t="s">
        <v>1</v>
      </c>
      <c r="GP45" s="2" t="s">
        <v>1</v>
      </c>
      <c r="GQ45" s="2" t="s">
        <v>1</v>
      </c>
      <c r="GR45" s="2" t="s">
        <v>1</v>
      </c>
      <c r="GS45" s="2" t="s">
        <v>1</v>
      </c>
      <c r="GT45" s="2" t="s">
        <v>1</v>
      </c>
      <c r="GU45" s="2" t="s">
        <v>1</v>
      </c>
      <c r="GV45" s="2" t="s">
        <v>1</v>
      </c>
      <c r="GW45" s="2" t="s">
        <v>1</v>
      </c>
      <c r="GX45" s="2">
        <v>10120</v>
      </c>
      <c r="GY45" s="2">
        <v>28865</v>
      </c>
      <c r="GZ45" s="2" t="s">
        <v>1</v>
      </c>
      <c r="HA45" s="2" t="s">
        <v>1</v>
      </c>
      <c r="HB45" s="2" t="s">
        <v>1</v>
      </c>
      <c r="HC45" s="2" t="s">
        <v>1</v>
      </c>
      <c r="HD45" s="2" t="s">
        <v>1</v>
      </c>
      <c r="HE45" s="2" t="s">
        <v>1</v>
      </c>
      <c r="HF45" s="2" t="s">
        <v>1</v>
      </c>
      <c r="HG45" s="2" t="s">
        <v>1</v>
      </c>
      <c r="HH45" s="2">
        <v>0</v>
      </c>
      <c r="HI45" s="2" t="s">
        <v>1</v>
      </c>
      <c r="HJ45" s="2" t="s">
        <v>1</v>
      </c>
      <c r="HK45" s="2" t="s">
        <v>1</v>
      </c>
      <c r="HL45" s="2">
        <v>35472</v>
      </c>
      <c r="HM45" s="2" t="s">
        <v>1</v>
      </c>
      <c r="HN45" s="2" t="s">
        <v>1</v>
      </c>
      <c r="HO45" s="2" t="s">
        <v>1</v>
      </c>
      <c r="HP45" s="2" t="s">
        <v>1</v>
      </c>
      <c r="HQ45" s="2">
        <v>0</v>
      </c>
      <c r="HR45" s="2" t="s">
        <v>1</v>
      </c>
      <c r="HS45" s="2" t="s">
        <v>1</v>
      </c>
      <c r="HT45" s="2" t="s">
        <v>1</v>
      </c>
      <c r="HU45" s="2" t="s">
        <v>1</v>
      </c>
      <c r="HV45" s="2" t="s">
        <v>1</v>
      </c>
      <c r="HW45" s="2" t="s">
        <v>1</v>
      </c>
      <c r="HX45" s="2" t="s">
        <v>1</v>
      </c>
      <c r="HY45" s="2" t="s">
        <v>1</v>
      </c>
      <c r="HZ45" s="2" t="s">
        <v>1</v>
      </c>
      <c r="IA45" s="2" t="s">
        <v>1</v>
      </c>
      <c r="IB45" s="2" t="s">
        <v>1</v>
      </c>
      <c r="IC45" s="2" t="s">
        <v>1</v>
      </c>
      <c r="ID45" s="2">
        <v>59708.32</v>
      </c>
      <c r="IE45" s="2">
        <v>1000</v>
      </c>
      <c r="IF45" s="2">
        <v>6790</v>
      </c>
      <c r="IG45" s="2">
        <v>181450</v>
      </c>
      <c r="IH45" s="2" t="s">
        <v>1</v>
      </c>
      <c r="II45" s="2" t="s">
        <v>1</v>
      </c>
      <c r="IJ45" s="2" t="s">
        <v>1</v>
      </c>
      <c r="IK45" s="2" t="s">
        <v>1</v>
      </c>
      <c r="IL45" s="2" t="s">
        <v>1</v>
      </c>
      <c r="IM45" s="2" t="s">
        <v>1</v>
      </c>
      <c r="IN45" s="2" t="s">
        <v>1</v>
      </c>
      <c r="IO45" s="2" t="s">
        <v>1</v>
      </c>
      <c r="IP45" s="2">
        <v>1600</v>
      </c>
      <c r="IQ45" s="2" t="s">
        <v>1</v>
      </c>
      <c r="IR45" s="2" t="s">
        <v>1</v>
      </c>
      <c r="IS45" s="2" t="s">
        <v>1</v>
      </c>
      <c r="IT45" s="2" t="s">
        <v>1</v>
      </c>
      <c r="IU45" s="2" t="s">
        <v>1</v>
      </c>
      <c r="IV45" s="2" t="s">
        <v>1</v>
      </c>
      <c r="IW45" s="2" t="s">
        <v>1</v>
      </c>
      <c r="IX45" s="2" t="s">
        <v>1</v>
      </c>
      <c r="IY45" s="2" t="s">
        <v>1</v>
      </c>
      <c r="IZ45" s="2" t="s">
        <v>1</v>
      </c>
      <c r="JA45" s="2" t="s">
        <v>1</v>
      </c>
      <c r="JB45" s="2" t="s">
        <v>1</v>
      </c>
      <c r="JC45" s="2" t="s">
        <v>1</v>
      </c>
      <c r="JD45" s="2" t="s">
        <v>1</v>
      </c>
      <c r="JE45" s="2" t="s">
        <v>1</v>
      </c>
      <c r="JF45" s="2" t="s">
        <v>1</v>
      </c>
      <c r="JG45" s="2" t="s">
        <v>1</v>
      </c>
      <c r="JH45" s="2" t="s">
        <v>1</v>
      </c>
      <c r="JI45" s="2" t="s">
        <v>1</v>
      </c>
      <c r="JJ45" s="2">
        <v>842223.85</v>
      </c>
      <c r="JK45" s="2">
        <v>41951</v>
      </c>
      <c r="JL45" s="2" t="s">
        <v>1</v>
      </c>
      <c r="JM45" s="2" t="s">
        <v>1</v>
      </c>
      <c r="JN45" s="2" t="s">
        <v>1</v>
      </c>
      <c r="JO45" s="2" t="s">
        <v>1</v>
      </c>
      <c r="JP45" s="2" t="s">
        <v>1</v>
      </c>
      <c r="JQ45" s="2">
        <v>600</v>
      </c>
      <c r="JR45" s="2" t="s">
        <v>1</v>
      </c>
      <c r="JS45" s="2" t="s">
        <v>1</v>
      </c>
      <c r="JT45" s="2" t="s">
        <v>1</v>
      </c>
      <c r="JU45" s="2" t="s">
        <v>1</v>
      </c>
      <c r="JV45" s="2" t="s">
        <v>1</v>
      </c>
      <c r="JW45" s="2" t="s">
        <v>1</v>
      </c>
      <c r="JX45" s="2" t="s">
        <v>1</v>
      </c>
      <c r="JY45" s="2" t="s">
        <v>1</v>
      </c>
      <c r="JZ45" s="2" t="s">
        <v>1</v>
      </c>
      <c r="KA45" s="2" t="s">
        <v>1</v>
      </c>
      <c r="KB45" s="2" t="s">
        <v>1</v>
      </c>
      <c r="KC45" s="2" t="s">
        <v>1</v>
      </c>
      <c r="KD45" s="2" t="s">
        <v>1</v>
      </c>
      <c r="KE45" s="2" t="s">
        <v>1</v>
      </c>
      <c r="KF45" s="2" t="s">
        <v>1</v>
      </c>
      <c r="KG45" s="2" t="s">
        <v>1</v>
      </c>
      <c r="KH45" s="2" t="s">
        <v>1</v>
      </c>
      <c r="KI45" s="2" t="s">
        <v>1</v>
      </c>
      <c r="KJ45" s="2" t="s">
        <v>1</v>
      </c>
      <c r="KK45" s="2" t="s">
        <v>1</v>
      </c>
      <c r="KL45" s="2" t="s">
        <v>1</v>
      </c>
      <c r="KM45" s="2" t="s">
        <v>1</v>
      </c>
      <c r="KN45" s="2" t="s">
        <v>1</v>
      </c>
      <c r="KO45" s="2" t="s">
        <v>1</v>
      </c>
      <c r="KP45" s="2" t="s">
        <v>1</v>
      </c>
      <c r="KQ45" s="2" t="s">
        <v>1</v>
      </c>
      <c r="KR45" s="2" t="s">
        <v>1</v>
      </c>
      <c r="KS45" s="2" t="s">
        <v>1</v>
      </c>
    </row>
    <row r="46" spans="1:305" x14ac:dyDescent="0.3">
      <c r="A46" s="2" t="s">
        <v>41</v>
      </c>
      <c r="B46" s="2">
        <v>1462</v>
      </c>
      <c r="C46" s="23">
        <f t="shared" si="63"/>
        <v>-31048663.949999996</v>
      </c>
      <c r="D46" s="23">
        <f t="shared" si="64"/>
        <v>63358958.039999999</v>
      </c>
      <c r="E46" s="23">
        <f t="shared" si="65"/>
        <v>43337.180601915185</v>
      </c>
      <c r="F46" s="23">
        <f t="shared" si="66"/>
        <v>33030674.900000002</v>
      </c>
      <c r="G46" s="23">
        <f t="shared" si="67"/>
        <v>20197111.059999999</v>
      </c>
      <c r="H46" s="23">
        <f t="shared" si="68"/>
        <v>3500491.67</v>
      </c>
      <c r="I46" s="23">
        <f t="shared" si="69"/>
        <v>6630680.4099999992</v>
      </c>
      <c r="J46" s="23">
        <f t="shared" si="70"/>
        <v>4535.3491176470579</v>
      </c>
      <c r="K46" s="23">
        <f t="shared" si="71"/>
        <v>6630680.4099999992</v>
      </c>
      <c r="L46" s="23">
        <f t="shared" si="72"/>
        <v>0</v>
      </c>
      <c r="M46" s="23">
        <f t="shared" si="73"/>
        <v>11634601.099999998</v>
      </c>
      <c r="N46" s="23">
        <f t="shared" si="74"/>
        <v>22592.800889192888</v>
      </c>
      <c r="O46" s="23">
        <f t="shared" si="75"/>
        <v>6206913.6699999999</v>
      </c>
      <c r="P46" s="23">
        <f t="shared" si="76"/>
        <v>12661484.51</v>
      </c>
      <c r="Q46" s="23">
        <f t="shared" si="77"/>
        <v>11202298.09</v>
      </c>
      <c r="R46" s="23">
        <f t="shared" si="78"/>
        <v>31267524.550000001</v>
      </c>
      <c r="S46" s="23">
        <f t="shared" si="79"/>
        <v>21386.815697674418</v>
      </c>
      <c r="T46" s="23">
        <f t="shared" si="80"/>
        <v>1763150.3500000015</v>
      </c>
      <c r="U46" s="7">
        <f t="shared" si="81"/>
        <v>5.3379180272214222E-2</v>
      </c>
      <c r="V46" s="23">
        <f t="shared" si="82"/>
        <v>137.6</v>
      </c>
      <c r="W46" s="23">
        <f t="shared" si="83"/>
        <v>1466500.75</v>
      </c>
      <c r="X46" s="23">
        <f t="shared" si="84"/>
        <v>0</v>
      </c>
      <c r="Y46" s="23">
        <f t="shared" si="85"/>
        <v>296512</v>
      </c>
      <c r="Z46" s="23">
        <f t="shared" si="86"/>
        <v>130712.73000000001</v>
      </c>
      <c r="AA46" s="23">
        <f t="shared" si="87"/>
        <v>1066115.55</v>
      </c>
      <c r="AB46" s="23">
        <f t="shared" si="88"/>
        <v>94407621.989999995</v>
      </c>
      <c r="AC46" s="23">
        <f t="shared" si="89"/>
        <v>64574.296846785219</v>
      </c>
      <c r="AD46" s="23">
        <f t="shared" si="90"/>
        <v>54625050.419999994</v>
      </c>
      <c r="AE46" s="23">
        <f t="shared" si="91"/>
        <v>37363.235581395347</v>
      </c>
      <c r="AF46" s="23">
        <f t="shared" si="92"/>
        <v>11973569.000000002</v>
      </c>
      <c r="AG46" s="23">
        <f t="shared" si="93"/>
        <v>8189.8556771545836</v>
      </c>
      <c r="AH46" s="23">
        <f t="shared" si="94"/>
        <v>27923482.219999995</v>
      </c>
      <c r="AI46" s="23">
        <f t="shared" si="95"/>
        <v>3389553.8</v>
      </c>
      <c r="AJ46" s="23">
        <f t="shared" si="96"/>
        <v>11176409.399999999</v>
      </c>
      <c r="AK46" s="23">
        <f t="shared" si="97"/>
        <v>39782571.57</v>
      </c>
      <c r="AL46" s="23">
        <f t="shared" si="98"/>
        <v>27211.061265389879</v>
      </c>
      <c r="AM46" s="23">
        <f t="shared" si="99"/>
        <v>39582628.57</v>
      </c>
      <c r="AN46" s="23">
        <f t="shared" si="100"/>
        <v>199943</v>
      </c>
      <c r="AO46" s="2">
        <v>5585563.9500000002</v>
      </c>
      <c r="AP46" s="2">
        <v>125472.05</v>
      </c>
      <c r="AQ46" s="2">
        <v>495877.67</v>
      </c>
      <c r="AR46" s="2" t="s">
        <v>1</v>
      </c>
      <c r="AS46" s="2">
        <v>4553970.51</v>
      </c>
      <c r="AT46" s="2">
        <v>8107514</v>
      </c>
      <c r="AU46" s="2" t="s">
        <v>1</v>
      </c>
      <c r="AV46" s="2">
        <v>11202298.09</v>
      </c>
      <c r="AW46" s="2" t="s">
        <v>1</v>
      </c>
      <c r="AX46" s="2" t="s">
        <v>1</v>
      </c>
      <c r="AY46" s="2" t="s">
        <v>1</v>
      </c>
      <c r="AZ46" s="2">
        <v>137.6</v>
      </c>
      <c r="BA46" s="2" t="s">
        <v>1</v>
      </c>
      <c r="BB46" s="2" t="s">
        <v>1</v>
      </c>
      <c r="BC46" s="2" t="s">
        <v>1</v>
      </c>
      <c r="BD46" s="2" t="s">
        <v>1</v>
      </c>
      <c r="BE46" s="2">
        <v>880543.75</v>
      </c>
      <c r="BF46" s="2">
        <v>49417</v>
      </c>
      <c r="BG46" s="2">
        <v>234772</v>
      </c>
      <c r="BH46" s="2">
        <v>162734</v>
      </c>
      <c r="BI46" s="2" t="s">
        <v>1</v>
      </c>
      <c r="BJ46" s="2">
        <v>139034</v>
      </c>
      <c r="BK46" s="2" t="s">
        <v>1</v>
      </c>
      <c r="BL46" s="2" t="s">
        <v>1</v>
      </c>
      <c r="BM46" s="2" t="s">
        <v>1</v>
      </c>
      <c r="BN46" s="2" t="s">
        <v>1</v>
      </c>
      <c r="BO46" s="2" t="s">
        <v>1</v>
      </c>
      <c r="BP46" s="2">
        <v>296512</v>
      </c>
      <c r="BQ46" s="2">
        <v>130629.46</v>
      </c>
      <c r="BR46" s="2">
        <v>83.27</v>
      </c>
      <c r="BS46" s="2" t="s">
        <v>1</v>
      </c>
      <c r="BT46" s="2">
        <v>1066115.55</v>
      </c>
      <c r="BU46" s="2" t="s">
        <v>1</v>
      </c>
      <c r="BV46" s="2">
        <v>600971.5</v>
      </c>
      <c r="BW46" s="2">
        <v>870738</v>
      </c>
      <c r="BX46" s="2">
        <v>12847</v>
      </c>
      <c r="BY46" s="2" t="s">
        <v>1</v>
      </c>
      <c r="BZ46" s="2">
        <v>0</v>
      </c>
      <c r="CA46" s="2" t="s">
        <v>1</v>
      </c>
      <c r="CB46" s="2" t="s">
        <v>1</v>
      </c>
      <c r="CC46" s="2">
        <v>4976979.8099999996</v>
      </c>
      <c r="CD46" s="2">
        <v>5067837</v>
      </c>
      <c r="CE46" s="2">
        <v>84700</v>
      </c>
      <c r="CF46" s="2">
        <v>1208</v>
      </c>
      <c r="CG46" s="2">
        <v>19319.79</v>
      </c>
      <c r="CH46" s="2" t="s">
        <v>1</v>
      </c>
      <c r="CI46" s="2" t="s">
        <v>1</v>
      </c>
      <c r="CJ46" s="2" t="s">
        <v>1</v>
      </c>
      <c r="CK46" s="2" t="s">
        <v>1</v>
      </c>
      <c r="CL46" s="2" t="s">
        <v>1</v>
      </c>
      <c r="CM46" s="2" t="s">
        <v>1</v>
      </c>
      <c r="CN46" s="2">
        <v>144535</v>
      </c>
      <c r="CO46" s="2" t="s">
        <v>1</v>
      </c>
      <c r="CP46" s="2">
        <v>12500</v>
      </c>
      <c r="CQ46" s="2" t="s">
        <v>1</v>
      </c>
      <c r="CR46" s="2" t="s">
        <v>1</v>
      </c>
      <c r="CS46" s="2" t="s">
        <v>1</v>
      </c>
      <c r="CT46" s="2" t="s">
        <v>1</v>
      </c>
      <c r="CU46" s="2" t="s">
        <v>1</v>
      </c>
      <c r="CV46" s="2" t="s">
        <v>1</v>
      </c>
      <c r="CW46" s="2">
        <v>9963</v>
      </c>
      <c r="CX46" s="2">
        <v>8396005.9600000009</v>
      </c>
      <c r="CY46" s="2" t="s">
        <v>1</v>
      </c>
      <c r="CZ46" s="2">
        <v>-494</v>
      </c>
      <c r="DA46" s="2" t="s">
        <v>1</v>
      </c>
      <c r="DB46" s="2" t="s">
        <v>1</v>
      </c>
      <c r="DC46" s="2" t="s">
        <v>1</v>
      </c>
      <c r="DD46" s="2" t="s">
        <v>1</v>
      </c>
      <c r="DE46" s="2" t="s">
        <v>1</v>
      </c>
      <c r="DF46" s="2" t="s">
        <v>1</v>
      </c>
      <c r="DG46" s="2" t="s">
        <v>1</v>
      </c>
      <c r="DH46" s="2" t="s">
        <v>1</v>
      </c>
      <c r="DI46" s="2" t="s">
        <v>1</v>
      </c>
      <c r="DJ46" s="2">
        <v>3112491.67</v>
      </c>
      <c r="DK46" s="2" t="s">
        <v>1</v>
      </c>
      <c r="DL46" s="2">
        <v>88000</v>
      </c>
      <c r="DM46" s="2" t="s">
        <v>1</v>
      </c>
      <c r="DN46" s="2" t="s">
        <v>1</v>
      </c>
      <c r="DO46" s="2" t="s">
        <v>1</v>
      </c>
      <c r="DP46" s="2">
        <v>300000</v>
      </c>
      <c r="DQ46" s="2" t="s">
        <v>1</v>
      </c>
      <c r="DR46" s="2" t="s">
        <v>1</v>
      </c>
      <c r="DS46" s="2" t="s">
        <v>1</v>
      </c>
      <c r="DT46" s="2">
        <v>82530</v>
      </c>
      <c r="DU46" s="2">
        <v>1105900</v>
      </c>
      <c r="DV46" s="2">
        <v>1942596</v>
      </c>
      <c r="DW46" s="2">
        <v>2161770.5299999998</v>
      </c>
      <c r="DX46" s="2" t="s">
        <v>1</v>
      </c>
      <c r="DY46" s="2">
        <v>2400</v>
      </c>
      <c r="DZ46" s="2">
        <v>268203.59999999998</v>
      </c>
      <c r="EA46" s="2" t="s">
        <v>1</v>
      </c>
      <c r="EB46" s="2">
        <v>1067280.28</v>
      </c>
      <c r="EC46" s="2" t="s">
        <v>1</v>
      </c>
      <c r="ED46" s="2" t="s">
        <v>1</v>
      </c>
      <c r="EE46" s="2" t="s">
        <v>1</v>
      </c>
      <c r="EF46" s="2" t="s">
        <v>1</v>
      </c>
      <c r="EG46" s="2" t="s">
        <v>1</v>
      </c>
      <c r="EH46" s="2" t="s">
        <v>1</v>
      </c>
      <c r="EI46" s="2" t="s">
        <v>1</v>
      </c>
      <c r="EJ46" s="2" t="s">
        <v>1</v>
      </c>
      <c r="EK46" s="2" t="s">
        <v>1</v>
      </c>
      <c r="EL46" s="2" t="s">
        <v>1</v>
      </c>
      <c r="EM46" s="2" t="s">
        <v>1</v>
      </c>
      <c r="EN46" s="2" t="s">
        <v>1</v>
      </c>
      <c r="EO46" s="2">
        <v>7422131</v>
      </c>
      <c r="EP46" s="2">
        <v>1238.78</v>
      </c>
      <c r="EQ46" s="2">
        <v>573671</v>
      </c>
      <c r="ER46" s="2">
        <v>864706</v>
      </c>
      <c r="ES46" s="2" t="s">
        <v>1</v>
      </c>
      <c r="ET46" s="2" t="s">
        <v>1</v>
      </c>
      <c r="EU46" s="2">
        <v>268875</v>
      </c>
      <c r="EV46" s="2" t="s">
        <v>1</v>
      </c>
      <c r="EW46" s="2">
        <v>2035553</v>
      </c>
      <c r="EX46" s="2">
        <v>745585</v>
      </c>
      <c r="EY46" s="2">
        <v>43813</v>
      </c>
      <c r="EZ46" s="2">
        <v>421.22</v>
      </c>
      <c r="FA46" s="2">
        <v>17575</v>
      </c>
      <c r="FB46" s="2" t="s">
        <v>1</v>
      </c>
      <c r="FC46" s="2" t="s">
        <v>1</v>
      </c>
      <c r="FD46" s="2" t="s">
        <v>1</v>
      </c>
      <c r="FE46" s="2" t="s">
        <v>1</v>
      </c>
      <c r="FF46" s="2" t="s">
        <v>1</v>
      </c>
      <c r="FG46" s="2">
        <v>13967</v>
      </c>
      <c r="FH46" s="2" t="s">
        <v>1</v>
      </c>
      <c r="FI46" s="2" t="s">
        <v>1</v>
      </c>
      <c r="FJ46" s="2" t="s">
        <v>1</v>
      </c>
      <c r="FK46" s="2">
        <v>48301</v>
      </c>
      <c r="FL46" s="2">
        <v>279614.53999999998</v>
      </c>
      <c r="FM46" s="2">
        <v>652107.80000000005</v>
      </c>
      <c r="FN46" s="2">
        <v>1300780.28</v>
      </c>
      <c r="FO46" s="2">
        <v>117318.32</v>
      </c>
      <c r="FP46" s="2" t="s">
        <v>1</v>
      </c>
      <c r="FQ46" s="2" t="s">
        <v>1</v>
      </c>
      <c r="FR46" s="2" t="s">
        <v>1</v>
      </c>
      <c r="FS46" s="2" t="s">
        <v>1</v>
      </c>
      <c r="FT46" s="2">
        <v>30635</v>
      </c>
      <c r="FU46" s="2">
        <v>367683</v>
      </c>
      <c r="FV46" s="2" t="s">
        <v>1</v>
      </c>
      <c r="FW46" s="2">
        <v>469670</v>
      </c>
      <c r="FX46" s="2" t="s">
        <v>1</v>
      </c>
      <c r="FY46" s="2">
        <v>52703.15</v>
      </c>
      <c r="FZ46" s="2" t="s">
        <v>1</v>
      </c>
      <c r="GA46" s="2" t="s">
        <v>1</v>
      </c>
      <c r="GB46" s="2">
        <v>125328</v>
      </c>
      <c r="GC46" s="2">
        <v>88902.12</v>
      </c>
      <c r="GD46" s="2">
        <v>345646.22</v>
      </c>
      <c r="GE46" s="2">
        <v>157519</v>
      </c>
      <c r="GF46" s="2" t="s">
        <v>1</v>
      </c>
      <c r="GG46" s="2">
        <v>660195.56999999995</v>
      </c>
      <c r="GH46" s="2">
        <v>50110</v>
      </c>
      <c r="GI46" s="2">
        <v>104613.96</v>
      </c>
      <c r="GJ46" s="2">
        <v>10118939.460000001</v>
      </c>
      <c r="GK46" s="2">
        <v>12429205.369999999</v>
      </c>
      <c r="GL46" s="2">
        <v>81320.47</v>
      </c>
      <c r="GM46" s="2">
        <v>51881.54</v>
      </c>
      <c r="GN46" s="2">
        <v>91163</v>
      </c>
      <c r="GO46" s="2" t="s">
        <v>1</v>
      </c>
      <c r="GP46" s="2" t="s">
        <v>1</v>
      </c>
      <c r="GQ46" s="2" t="s">
        <v>1</v>
      </c>
      <c r="GR46" s="2">
        <v>0</v>
      </c>
      <c r="GS46" s="2" t="s">
        <v>1</v>
      </c>
      <c r="GT46" s="2" t="s">
        <v>1</v>
      </c>
      <c r="GU46" s="2" t="s">
        <v>1</v>
      </c>
      <c r="GV46" s="2" t="s">
        <v>1</v>
      </c>
      <c r="GW46" s="2">
        <v>224917.22</v>
      </c>
      <c r="GX46" s="2">
        <v>0</v>
      </c>
      <c r="GY46" s="2">
        <v>60960.2</v>
      </c>
      <c r="GZ46" s="2" t="s">
        <v>1</v>
      </c>
      <c r="HA46" s="2" t="s">
        <v>1</v>
      </c>
      <c r="HB46" s="2" t="s">
        <v>1</v>
      </c>
      <c r="HC46" s="2" t="s">
        <v>1</v>
      </c>
      <c r="HD46" s="2" t="s">
        <v>1</v>
      </c>
      <c r="HE46" s="2">
        <v>1917524</v>
      </c>
      <c r="HF46" s="2" t="s">
        <v>1</v>
      </c>
      <c r="HG46" s="2">
        <v>17000</v>
      </c>
      <c r="HH46" s="2">
        <v>5000</v>
      </c>
      <c r="HI46" s="2">
        <v>975000</v>
      </c>
      <c r="HJ46" s="2" t="s">
        <v>1</v>
      </c>
      <c r="HK46" s="2" t="s">
        <v>1</v>
      </c>
      <c r="HL46" s="2">
        <v>475029.8</v>
      </c>
      <c r="HM46" s="2" t="s">
        <v>1</v>
      </c>
      <c r="HN46" s="2" t="s">
        <v>1</v>
      </c>
      <c r="HO46" s="2" t="s">
        <v>1</v>
      </c>
      <c r="HP46" s="2" t="s">
        <v>1</v>
      </c>
      <c r="HQ46" s="2" t="s">
        <v>1</v>
      </c>
      <c r="HR46" s="2">
        <v>48543</v>
      </c>
      <c r="HS46" s="2" t="s">
        <v>1</v>
      </c>
      <c r="HT46" s="2">
        <v>8934</v>
      </c>
      <c r="HU46" s="2">
        <v>2200000</v>
      </c>
      <c r="HV46" s="2" t="s">
        <v>1</v>
      </c>
      <c r="HW46" s="2" t="s">
        <v>1</v>
      </c>
      <c r="HX46" s="2">
        <v>259344.4</v>
      </c>
      <c r="HY46" s="2" t="s">
        <v>1</v>
      </c>
      <c r="HZ46" s="2" t="s">
        <v>1</v>
      </c>
      <c r="IA46" s="2" t="s">
        <v>1</v>
      </c>
      <c r="IB46" s="2" t="s">
        <v>1</v>
      </c>
      <c r="IC46" s="2" t="s">
        <v>1</v>
      </c>
      <c r="ID46" s="2">
        <v>651289.19999999995</v>
      </c>
      <c r="IE46" s="2" t="s">
        <v>1</v>
      </c>
      <c r="IF46" s="2">
        <v>330778.8</v>
      </c>
      <c r="IG46" s="2">
        <v>7677520</v>
      </c>
      <c r="IH46" s="2" t="s">
        <v>1</v>
      </c>
      <c r="II46" s="2" t="s">
        <v>1</v>
      </c>
      <c r="IJ46" s="2" t="s">
        <v>1</v>
      </c>
      <c r="IK46" s="2" t="s">
        <v>1</v>
      </c>
      <c r="IL46" s="2" t="s">
        <v>1</v>
      </c>
      <c r="IM46" s="2" t="s">
        <v>1</v>
      </c>
      <c r="IN46" s="2" t="s">
        <v>1</v>
      </c>
      <c r="IO46" s="2">
        <v>5000</v>
      </c>
      <c r="IP46" s="2" t="s">
        <v>1</v>
      </c>
      <c r="IQ46" s="2" t="s">
        <v>1</v>
      </c>
      <c r="IR46" s="2">
        <v>157036</v>
      </c>
      <c r="IS46" s="2">
        <v>0</v>
      </c>
      <c r="IT46" s="2" t="s">
        <v>1</v>
      </c>
      <c r="IU46" s="2" t="s">
        <v>1</v>
      </c>
      <c r="IV46" s="2" t="s">
        <v>1</v>
      </c>
      <c r="IW46" s="2" t="s">
        <v>1</v>
      </c>
      <c r="IX46" s="2" t="s">
        <v>1</v>
      </c>
      <c r="IY46" s="2" t="s">
        <v>1</v>
      </c>
      <c r="IZ46" s="2" t="s">
        <v>1</v>
      </c>
      <c r="JA46" s="2" t="s">
        <v>1</v>
      </c>
      <c r="JB46" s="2" t="s">
        <v>1</v>
      </c>
      <c r="JC46" s="2" t="s">
        <v>1</v>
      </c>
      <c r="JD46" s="2">
        <v>0</v>
      </c>
      <c r="JE46" s="2" t="s">
        <v>1</v>
      </c>
      <c r="JF46" s="2" t="s">
        <v>1</v>
      </c>
      <c r="JG46" s="2" t="s">
        <v>1</v>
      </c>
      <c r="JH46" s="2" t="s">
        <v>1</v>
      </c>
      <c r="JI46" s="2">
        <v>302500</v>
      </c>
      <c r="JJ46" s="2">
        <v>19786589.75</v>
      </c>
      <c r="JK46" s="2">
        <v>18290447.82</v>
      </c>
      <c r="JL46" s="2" t="s">
        <v>1</v>
      </c>
      <c r="JM46" s="2" t="s">
        <v>1</v>
      </c>
      <c r="JN46" s="2" t="s">
        <v>1</v>
      </c>
      <c r="JO46" s="2" t="s">
        <v>1</v>
      </c>
      <c r="JP46" s="2">
        <v>106990</v>
      </c>
      <c r="JQ46" s="2">
        <v>1096101</v>
      </c>
      <c r="JR46" s="2" t="s">
        <v>1</v>
      </c>
      <c r="JS46" s="2" t="s">
        <v>1</v>
      </c>
      <c r="JT46" s="2" t="s">
        <v>1</v>
      </c>
      <c r="JU46" s="2" t="s">
        <v>1</v>
      </c>
      <c r="JV46" s="2" t="s">
        <v>1</v>
      </c>
      <c r="JW46" s="2" t="s">
        <v>1</v>
      </c>
      <c r="JX46" s="2" t="s">
        <v>1</v>
      </c>
      <c r="JY46" s="2" t="s">
        <v>1</v>
      </c>
      <c r="JZ46" s="2" t="s">
        <v>1</v>
      </c>
      <c r="KA46" s="2">
        <v>199943</v>
      </c>
      <c r="KB46" s="2" t="s">
        <v>1</v>
      </c>
      <c r="KC46" s="2" t="s">
        <v>1</v>
      </c>
      <c r="KD46" s="2" t="s">
        <v>1</v>
      </c>
      <c r="KE46" s="2" t="s">
        <v>1</v>
      </c>
      <c r="KF46" s="2" t="s">
        <v>1</v>
      </c>
      <c r="KG46" s="2" t="s">
        <v>1</v>
      </c>
      <c r="KH46" s="2" t="s">
        <v>1</v>
      </c>
      <c r="KI46" s="2" t="s">
        <v>1</v>
      </c>
      <c r="KJ46" s="2" t="s">
        <v>1</v>
      </c>
      <c r="KK46" s="2" t="s">
        <v>1</v>
      </c>
      <c r="KL46" s="2" t="s">
        <v>1</v>
      </c>
      <c r="KM46" s="2" t="s">
        <v>1</v>
      </c>
      <c r="KN46" s="2" t="s">
        <v>1</v>
      </c>
      <c r="KO46" s="2" t="s">
        <v>1</v>
      </c>
      <c r="KP46" s="2" t="s">
        <v>1</v>
      </c>
      <c r="KQ46" s="2" t="s">
        <v>1</v>
      </c>
      <c r="KR46" s="2" t="s">
        <v>1</v>
      </c>
      <c r="KS46" s="2" t="s">
        <v>1</v>
      </c>
    </row>
    <row r="47" spans="1:305" x14ac:dyDescent="0.3">
      <c r="A47" s="2" t="s">
        <v>42</v>
      </c>
      <c r="B47" s="2">
        <v>103</v>
      </c>
      <c r="C47" s="23">
        <f t="shared" si="63"/>
        <v>-142799.27000000025</v>
      </c>
      <c r="D47" s="23">
        <f t="shared" si="64"/>
        <v>2044418.1699999997</v>
      </c>
      <c r="E47" s="23">
        <f t="shared" si="65"/>
        <v>19848.720097087375</v>
      </c>
      <c r="F47" s="23">
        <f t="shared" si="66"/>
        <v>1567625.3599999996</v>
      </c>
      <c r="G47" s="23">
        <f t="shared" si="67"/>
        <v>183362.81</v>
      </c>
      <c r="H47" s="23">
        <f t="shared" si="68"/>
        <v>0</v>
      </c>
      <c r="I47" s="23">
        <f t="shared" si="69"/>
        <v>293430</v>
      </c>
      <c r="J47" s="23">
        <f t="shared" si="70"/>
        <v>2848.8349514563106</v>
      </c>
      <c r="K47" s="23">
        <f t="shared" si="71"/>
        <v>293430</v>
      </c>
      <c r="L47" s="23">
        <f t="shared" si="72"/>
        <v>0</v>
      </c>
      <c r="M47" s="23">
        <f t="shared" si="73"/>
        <v>141197.31</v>
      </c>
      <c r="N47" s="23">
        <f t="shared" si="74"/>
        <v>15219.663689320385</v>
      </c>
      <c r="O47" s="23">
        <f t="shared" si="75"/>
        <v>376675.27999999997</v>
      </c>
      <c r="P47" s="23">
        <f t="shared" si="76"/>
        <v>286631.39</v>
      </c>
      <c r="Q47" s="23">
        <f t="shared" si="77"/>
        <v>689870.07</v>
      </c>
      <c r="R47" s="23">
        <f t="shared" si="78"/>
        <v>1491905.3599999996</v>
      </c>
      <c r="S47" s="23">
        <f t="shared" si="79"/>
        <v>14484.518058252424</v>
      </c>
      <c r="T47" s="23">
        <f t="shared" si="80"/>
        <v>75720</v>
      </c>
      <c r="U47" s="7">
        <f t="shared" si="81"/>
        <v>4.830235713971865E-2</v>
      </c>
      <c r="V47" s="23">
        <f t="shared" si="82"/>
        <v>73450</v>
      </c>
      <c r="W47" s="23">
        <f t="shared" si="83"/>
        <v>1950</v>
      </c>
      <c r="X47" s="23">
        <f t="shared" si="84"/>
        <v>0</v>
      </c>
      <c r="Y47" s="23">
        <f t="shared" si="85"/>
        <v>320</v>
      </c>
      <c r="Z47" s="23">
        <f t="shared" si="86"/>
        <v>8015.16</v>
      </c>
      <c r="AA47" s="23">
        <f t="shared" si="87"/>
        <v>130713.46</v>
      </c>
      <c r="AB47" s="23">
        <f t="shared" si="88"/>
        <v>2187217.44</v>
      </c>
      <c r="AC47" s="23">
        <f t="shared" si="89"/>
        <v>21235.12077669903</v>
      </c>
      <c r="AD47" s="23">
        <f t="shared" si="90"/>
        <v>2012921.44</v>
      </c>
      <c r="AE47" s="23">
        <f t="shared" si="91"/>
        <v>19542.926601941748</v>
      </c>
      <c r="AF47" s="23">
        <f t="shared" si="92"/>
        <v>450093</v>
      </c>
      <c r="AG47" s="23">
        <f t="shared" si="93"/>
        <v>4369.8349514563106</v>
      </c>
      <c r="AH47" s="23">
        <f t="shared" si="94"/>
        <v>1459602.44</v>
      </c>
      <c r="AI47" s="23">
        <f t="shared" si="95"/>
        <v>53500</v>
      </c>
      <c r="AJ47" s="23">
        <f t="shared" si="96"/>
        <v>49726</v>
      </c>
      <c r="AK47" s="23">
        <f t="shared" si="97"/>
        <v>174296</v>
      </c>
      <c r="AL47" s="23">
        <f t="shared" si="98"/>
        <v>1692.1941747572816</v>
      </c>
      <c r="AM47" s="23">
        <f t="shared" si="99"/>
        <v>174296</v>
      </c>
      <c r="AN47" s="23">
        <f t="shared" si="100"/>
        <v>0</v>
      </c>
      <c r="AO47" s="2">
        <v>338471.32</v>
      </c>
      <c r="AP47" s="2">
        <v>7726.36</v>
      </c>
      <c r="AQ47" s="2">
        <v>30477.599999999999</v>
      </c>
      <c r="AR47" s="2" t="s">
        <v>1</v>
      </c>
      <c r="AS47" s="2">
        <v>279601.39</v>
      </c>
      <c r="AT47" s="2">
        <v>7030</v>
      </c>
      <c r="AU47" s="2" t="s">
        <v>1</v>
      </c>
      <c r="AV47" s="2">
        <v>689870.07</v>
      </c>
      <c r="AW47" s="2" t="s">
        <v>1</v>
      </c>
      <c r="AX47" s="2" t="s">
        <v>1</v>
      </c>
      <c r="AY47" s="2" t="s">
        <v>1</v>
      </c>
      <c r="AZ47" s="2" t="s">
        <v>1</v>
      </c>
      <c r="BA47" s="2" t="s">
        <v>1</v>
      </c>
      <c r="BB47" s="2" t="s">
        <v>1</v>
      </c>
      <c r="BC47" s="2">
        <v>73450</v>
      </c>
      <c r="BD47" s="2" t="s">
        <v>1</v>
      </c>
      <c r="BE47" s="2" t="s">
        <v>1</v>
      </c>
      <c r="BF47" s="2">
        <v>1950</v>
      </c>
      <c r="BG47" s="2" t="s">
        <v>1</v>
      </c>
      <c r="BH47" s="2" t="s">
        <v>1</v>
      </c>
      <c r="BI47" s="2" t="s">
        <v>1</v>
      </c>
      <c r="BJ47" s="2" t="s">
        <v>1</v>
      </c>
      <c r="BK47" s="2" t="s">
        <v>1</v>
      </c>
      <c r="BL47" s="2" t="s">
        <v>1</v>
      </c>
      <c r="BM47" s="2" t="s">
        <v>1</v>
      </c>
      <c r="BN47" s="2" t="s">
        <v>1</v>
      </c>
      <c r="BO47" s="2" t="s">
        <v>1</v>
      </c>
      <c r="BP47" s="2">
        <v>320</v>
      </c>
      <c r="BQ47" s="2">
        <v>8009.76</v>
      </c>
      <c r="BR47" s="2">
        <v>5.4</v>
      </c>
      <c r="BS47" s="2" t="s">
        <v>1</v>
      </c>
      <c r="BT47" s="2">
        <v>130713.46</v>
      </c>
      <c r="BU47" s="2" t="s">
        <v>1</v>
      </c>
      <c r="BV47" s="2">
        <v>118305</v>
      </c>
      <c r="BW47" s="2" t="s">
        <v>1</v>
      </c>
      <c r="BX47" s="2">
        <v>1000</v>
      </c>
      <c r="BY47" s="2" t="s">
        <v>1</v>
      </c>
      <c r="BZ47" s="2" t="s">
        <v>1</v>
      </c>
      <c r="CA47" s="2" t="s">
        <v>1</v>
      </c>
      <c r="CB47" s="2" t="s">
        <v>1</v>
      </c>
      <c r="CC47" s="2">
        <v>21630</v>
      </c>
      <c r="CD47" s="2">
        <v>100</v>
      </c>
      <c r="CE47" s="2" t="s">
        <v>1</v>
      </c>
      <c r="CF47" s="2" t="s">
        <v>1</v>
      </c>
      <c r="CG47" s="2">
        <v>162.31</v>
      </c>
      <c r="CH47" s="2" t="s">
        <v>1</v>
      </c>
      <c r="CI47" s="2" t="s">
        <v>1</v>
      </c>
      <c r="CJ47" s="2" t="s">
        <v>1</v>
      </c>
      <c r="CK47" s="2" t="s">
        <v>1</v>
      </c>
      <c r="CL47" s="2" t="s">
        <v>1</v>
      </c>
      <c r="CM47" s="2">
        <v>1500</v>
      </c>
      <c r="CN47" s="2" t="s">
        <v>1</v>
      </c>
      <c r="CO47" s="2" t="s">
        <v>1</v>
      </c>
      <c r="CP47" s="2" t="s">
        <v>1</v>
      </c>
      <c r="CQ47" s="2" t="s">
        <v>1</v>
      </c>
      <c r="CR47" s="2" t="s">
        <v>1</v>
      </c>
      <c r="CS47" s="2" t="s">
        <v>1</v>
      </c>
      <c r="CT47" s="2" t="s">
        <v>1</v>
      </c>
      <c r="CU47" s="2" t="s">
        <v>1</v>
      </c>
      <c r="CV47" s="2" t="s">
        <v>1</v>
      </c>
      <c r="CW47" s="2" t="s">
        <v>1</v>
      </c>
      <c r="CX47" s="2">
        <v>40665.5</v>
      </c>
      <c r="CY47" s="2" t="s">
        <v>1</v>
      </c>
      <c r="CZ47" s="2" t="s">
        <v>1</v>
      </c>
      <c r="DA47" s="2" t="s">
        <v>1</v>
      </c>
      <c r="DB47" s="2" t="s">
        <v>1</v>
      </c>
      <c r="DC47" s="2" t="s">
        <v>1</v>
      </c>
      <c r="DD47" s="2" t="s">
        <v>1</v>
      </c>
      <c r="DE47" s="2" t="s">
        <v>1</v>
      </c>
      <c r="DF47" s="2" t="s">
        <v>1</v>
      </c>
      <c r="DG47" s="2" t="s">
        <v>1</v>
      </c>
      <c r="DH47" s="2" t="s">
        <v>1</v>
      </c>
      <c r="DI47" s="2" t="s">
        <v>1</v>
      </c>
      <c r="DJ47" s="2" t="s">
        <v>1</v>
      </c>
      <c r="DK47" s="2" t="s">
        <v>1</v>
      </c>
      <c r="DL47" s="2" t="s">
        <v>1</v>
      </c>
      <c r="DM47" s="2" t="s">
        <v>1</v>
      </c>
      <c r="DN47" s="2" t="s">
        <v>1</v>
      </c>
      <c r="DO47" s="2" t="s">
        <v>1</v>
      </c>
      <c r="DP47" s="2" t="s">
        <v>1</v>
      </c>
      <c r="DQ47" s="2" t="s">
        <v>1</v>
      </c>
      <c r="DR47" s="2" t="s">
        <v>1</v>
      </c>
      <c r="DS47" s="2" t="s">
        <v>1</v>
      </c>
      <c r="DT47" s="2">
        <v>67530</v>
      </c>
      <c r="DU47" s="2">
        <v>60900</v>
      </c>
      <c r="DV47" s="2" t="s">
        <v>1</v>
      </c>
      <c r="DW47" s="2" t="s">
        <v>1</v>
      </c>
      <c r="DX47" s="2" t="s">
        <v>1</v>
      </c>
      <c r="DY47" s="2" t="s">
        <v>1</v>
      </c>
      <c r="DZ47" s="2">
        <v>165000</v>
      </c>
      <c r="EA47" s="2" t="s">
        <v>1</v>
      </c>
      <c r="EB47" s="2" t="s">
        <v>1</v>
      </c>
      <c r="EC47" s="2" t="s">
        <v>1</v>
      </c>
      <c r="ED47" s="2" t="s">
        <v>1</v>
      </c>
      <c r="EE47" s="2" t="s">
        <v>1</v>
      </c>
      <c r="EF47" s="2" t="s">
        <v>1</v>
      </c>
      <c r="EG47" s="2" t="s">
        <v>1</v>
      </c>
      <c r="EH47" s="2" t="s">
        <v>1</v>
      </c>
      <c r="EI47" s="2" t="s">
        <v>1</v>
      </c>
      <c r="EJ47" s="2" t="s">
        <v>1</v>
      </c>
      <c r="EK47" s="2" t="s">
        <v>1</v>
      </c>
      <c r="EL47" s="2" t="s">
        <v>1</v>
      </c>
      <c r="EM47" s="2" t="s">
        <v>1</v>
      </c>
      <c r="EN47" s="2" t="s">
        <v>1</v>
      </c>
      <c r="EO47" s="2" t="s">
        <v>1</v>
      </c>
      <c r="EP47" s="2" t="s">
        <v>1</v>
      </c>
      <c r="EQ47" s="2">
        <v>182200</v>
      </c>
      <c r="ER47" s="2">
        <v>250688</v>
      </c>
      <c r="ES47" s="2" t="s">
        <v>1</v>
      </c>
      <c r="ET47" s="2" t="s">
        <v>1</v>
      </c>
      <c r="EU47" s="2" t="s">
        <v>1</v>
      </c>
      <c r="EV47" s="2" t="s">
        <v>1</v>
      </c>
      <c r="EW47" s="2" t="s">
        <v>1</v>
      </c>
      <c r="EX47" s="2">
        <v>17205</v>
      </c>
      <c r="EY47" s="2" t="s">
        <v>1</v>
      </c>
      <c r="EZ47" s="2" t="s">
        <v>1</v>
      </c>
      <c r="FA47" s="2" t="s">
        <v>1</v>
      </c>
      <c r="FB47" s="2" t="s">
        <v>1</v>
      </c>
      <c r="FC47" s="2" t="s">
        <v>1</v>
      </c>
      <c r="FD47" s="2" t="s">
        <v>1</v>
      </c>
      <c r="FE47" s="2" t="s">
        <v>1</v>
      </c>
      <c r="FF47" s="2" t="s">
        <v>1</v>
      </c>
      <c r="FG47" s="2" t="s">
        <v>1</v>
      </c>
      <c r="FH47" s="2" t="s">
        <v>1</v>
      </c>
      <c r="FI47" s="2" t="s">
        <v>1</v>
      </c>
      <c r="FJ47" s="2" t="s">
        <v>1</v>
      </c>
      <c r="FK47" s="2">
        <v>990</v>
      </c>
      <c r="FL47" s="2">
        <v>53477</v>
      </c>
      <c r="FM47" s="2">
        <v>0</v>
      </c>
      <c r="FN47" s="2">
        <v>361324.88</v>
      </c>
      <c r="FO47" s="2" t="s">
        <v>1</v>
      </c>
      <c r="FP47" s="2" t="s">
        <v>1</v>
      </c>
      <c r="FQ47" s="2" t="s">
        <v>1</v>
      </c>
      <c r="FR47" s="2" t="s">
        <v>1</v>
      </c>
      <c r="FS47" s="2" t="s">
        <v>1</v>
      </c>
      <c r="FT47" s="2" t="s">
        <v>1</v>
      </c>
      <c r="FU47" s="2" t="s">
        <v>1</v>
      </c>
      <c r="FV47" s="2">
        <v>18550</v>
      </c>
      <c r="FW47" s="2">
        <v>38143</v>
      </c>
      <c r="FX47" s="2" t="s">
        <v>1</v>
      </c>
      <c r="FY47" s="2">
        <v>3111</v>
      </c>
      <c r="FZ47" s="2" t="s">
        <v>1</v>
      </c>
      <c r="GA47" s="2" t="s">
        <v>1</v>
      </c>
      <c r="GB47" s="2">
        <v>1002</v>
      </c>
      <c r="GC47" s="2">
        <v>12919.2</v>
      </c>
      <c r="GD47" s="2">
        <v>22616</v>
      </c>
      <c r="GE47" s="2">
        <v>150</v>
      </c>
      <c r="GF47" s="2" t="s">
        <v>1</v>
      </c>
      <c r="GG47" s="2" t="s">
        <v>1</v>
      </c>
      <c r="GH47" s="2" t="s">
        <v>1</v>
      </c>
      <c r="GI47" s="2" t="s">
        <v>1</v>
      </c>
      <c r="GJ47" s="2">
        <v>327764.76</v>
      </c>
      <c r="GK47" s="2">
        <v>602416.6</v>
      </c>
      <c r="GL47" s="2">
        <v>0</v>
      </c>
      <c r="GM47" s="2">
        <v>2982</v>
      </c>
      <c r="GN47" s="2">
        <v>8306</v>
      </c>
      <c r="GO47" s="2" t="s">
        <v>1</v>
      </c>
      <c r="GP47" s="2" t="s">
        <v>1</v>
      </c>
      <c r="GQ47" s="2" t="s">
        <v>1</v>
      </c>
      <c r="GR47" s="2" t="s">
        <v>1</v>
      </c>
      <c r="GS47" s="2" t="s">
        <v>1</v>
      </c>
      <c r="GT47" s="2" t="s">
        <v>1</v>
      </c>
      <c r="GU47" s="2" t="s">
        <v>1</v>
      </c>
      <c r="GV47" s="2" t="s">
        <v>1</v>
      </c>
      <c r="GW47" s="2" t="s">
        <v>1</v>
      </c>
      <c r="GX47" s="2">
        <v>0</v>
      </c>
      <c r="GY47" s="2">
        <v>5850</v>
      </c>
      <c r="GZ47" s="2" t="s">
        <v>1</v>
      </c>
      <c r="HA47" s="2" t="s">
        <v>1</v>
      </c>
      <c r="HB47" s="2" t="s">
        <v>1</v>
      </c>
      <c r="HC47" s="2" t="s">
        <v>1</v>
      </c>
      <c r="HD47" s="2" t="s">
        <v>1</v>
      </c>
      <c r="HE47" s="2">
        <v>10000</v>
      </c>
      <c r="HF47" s="2" t="s">
        <v>1</v>
      </c>
      <c r="HG47" s="2">
        <v>3500</v>
      </c>
      <c r="HH47" s="2">
        <v>40000</v>
      </c>
      <c r="HI47" s="2" t="s">
        <v>1</v>
      </c>
      <c r="HJ47" s="2" t="s">
        <v>1</v>
      </c>
      <c r="HK47" s="2" t="s">
        <v>1</v>
      </c>
      <c r="HL47" s="2" t="s">
        <v>1</v>
      </c>
      <c r="HM47" s="2" t="s">
        <v>1</v>
      </c>
      <c r="HN47" s="2" t="s">
        <v>1</v>
      </c>
      <c r="HO47" s="2" t="s">
        <v>1</v>
      </c>
      <c r="HP47" s="2" t="s">
        <v>1</v>
      </c>
      <c r="HQ47" s="2" t="s">
        <v>1</v>
      </c>
      <c r="HR47" s="2">
        <v>7062</v>
      </c>
      <c r="HS47" s="2" t="s">
        <v>1</v>
      </c>
      <c r="HT47" s="2">
        <v>5510</v>
      </c>
      <c r="HU47" s="2" t="s">
        <v>1</v>
      </c>
      <c r="HV47" s="2" t="s">
        <v>1</v>
      </c>
      <c r="HW47" s="2" t="s">
        <v>1</v>
      </c>
      <c r="HX47" s="2" t="s">
        <v>1</v>
      </c>
      <c r="HY47" s="2" t="s">
        <v>1</v>
      </c>
      <c r="HZ47" s="2" t="s">
        <v>1</v>
      </c>
      <c r="IA47" s="2" t="s">
        <v>1</v>
      </c>
      <c r="IB47" s="2" t="s">
        <v>1</v>
      </c>
      <c r="IC47" s="2" t="s">
        <v>1</v>
      </c>
      <c r="ID47" s="2" t="s">
        <v>1</v>
      </c>
      <c r="IE47" s="2" t="s">
        <v>1</v>
      </c>
      <c r="IF47" s="2">
        <v>6124</v>
      </c>
      <c r="IG47" s="2">
        <v>31030</v>
      </c>
      <c r="IH47" s="2" t="s">
        <v>1</v>
      </c>
      <c r="II47" s="2" t="s">
        <v>1</v>
      </c>
      <c r="IJ47" s="2" t="s">
        <v>1</v>
      </c>
      <c r="IK47" s="2" t="s">
        <v>1</v>
      </c>
      <c r="IL47" s="2" t="s">
        <v>1</v>
      </c>
      <c r="IM47" s="2" t="s">
        <v>1</v>
      </c>
      <c r="IN47" s="2" t="s">
        <v>1</v>
      </c>
      <c r="IO47" s="2" t="s">
        <v>1</v>
      </c>
      <c r="IP47" s="2" t="s">
        <v>1</v>
      </c>
      <c r="IQ47" s="2" t="s">
        <v>1</v>
      </c>
      <c r="IR47" s="2" t="s">
        <v>1</v>
      </c>
      <c r="IS47" s="2" t="s">
        <v>1</v>
      </c>
      <c r="IT47" s="2" t="s">
        <v>1</v>
      </c>
      <c r="IU47" s="2" t="s">
        <v>1</v>
      </c>
      <c r="IV47" s="2" t="s">
        <v>1</v>
      </c>
      <c r="IW47" s="2" t="s">
        <v>1</v>
      </c>
      <c r="IX47" s="2" t="s">
        <v>1</v>
      </c>
      <c r="IY47" s="2" t="s">
        <v>1</v>
      </c>
      <c r="IZ47" s="2" t="s">
        <v>1</v>
      </c>
      <c r="JA47" s="2" t="s">
        <v>1</v>
      </c>
      <c r="JB47" s="2" t="s">
        <v>1</v>
      </c>
      <c r="JC47" s="2" t="s">
        <v>1</v>
      </c>
      <c r="JD47" s="2">
        <v>0</v>
      </c>
      <c r="JE47" s="2" t="s">
        <v>1</v>
      </c>
      <c r="JF47" s="2" t="s">
        <v>1</v>
      </c>
      <c r="JG47" s="2" t="s">
        <v>1</v>
      </c>
      <c r="JH47" s="2" t="s">
        <v>1</v>
      </c>
      <c r="JI47" s="2">
        <v>50000</v>
      </c>
      <c r="JJ47" s="2">
        <v>67547</v>
      </c>
      <c r="JK47" s="2">
        <v>56749</v>
      </c>
      <c r="JL47" s="2" t="s">
        <v>1</v>
      </c>
      <c r="JM47" s="2" t="s">
        <v>1</v>
      </c>
      <c r="JN47" s="2" t="s">
        <v>1</v>
      </c>
      <c r="JO47" s="2" t="s">
        <v>1</v>
      </c>
      <c r="JP47" s="2" t="s">
        <v>1</v>
      </c>
      <c r="JQ47" s="2" t="s">
        <v>1</v>
      </c>
      <c r="JR47" s="2" t="s">
        <v>1</v>
      </c>
      <c r="JS47" s="2" t="s">
        <v>1</v>
      </c>
      <c r="JT47" s="2" t="s">
        <v>1</v>
      </c>
      <c r="JU47" s="2" t="s">
        <v>1</v>
      </c>
      <c r="JV47" s="2" t="s">
        <v>1</v>
      </c>
      <c r="JW47" s="2" t="s">
        <v>1</v>
      </c>
      <c r="JX47" s="2" t="s">
        <v>1</v>
      </c>
      <c r="JY47" s="2" t="s">
        <v>1</v>
      </c>
      <c r="JZ47" s="2" t="s">
        <v>1</v>
      </c>
      <c r="KA47" s="2" t="s">
        <v>1</v>
      </c>
      <c r="KB47" s="2" t="s">
        <v>1</v>
      </c>
      <c r="KC47" s="2" t="s">
        <v>1</v>
      </c>
      <c r="KD47" s="2" t="s">
        <v>1</v>
      </c>
      <c r="KE47" s="2" t="s">
        <v>1</v>
      </c>
      <c r="KF47" s="2" t="s">
        <v>1</v>
      </c>
      <c r="KG47" s="2" t="s">
        <v>1</v>
      </c>
      <c r="KH47" s="2" t="s">
        <v>1</v>
      </c>
      <c r="KI47" s="2" t="s">
        <v>1</v>
      </c>
      <c r="KJ47" s="2" t="s">
        <v>1</v>
      </c>
      <c r="KK47" s="2" t="s">
        <v>1</v>
      </c>
      <c r="KL47" s="2" t="s">
        <v>1</v>
      </c>
      <c r="KM47" s="2" t="s">
        <v>1</v>
      </c>
      <c r="KN47" s="2" t="s">
        <v>1</v>
      </c>
      <c r="KO47" s="2" t="s">
        <v>1</v>
      </c>
      <c r="KP47" s="2" t="s">
        <v>1</v>
      </c>
      <c r="KQ47" s="2" t="s">
        <v>1</v>
      </c>
      <c r="KR47" s="2" t="s">
        <v>1</v>
      </c>
      <c r="KS47" s="2" t="s">
        <v>1</v>
      </c>
    </row>
    <row r="48" spans="1:305" x14ac:dyDescent="0.3">
      <c r="A48" s="2" t="s">
        <v>2</v>
      </c>
      <c r="B48" s="2">
        <v>22288</v>
      </c>
      <c r="C48" s="23">
        <f t="shared" si="63"/>
        <v>12017504.149999857</v>
      </c>
      <c r="D48" s="23">
        <f t="shared" si="64"/>
        <v>626189556.3499999</v>
      </c>
      <c r="E48" s="23">
        <f t="shared" si="65"/>
        <v>28095.367747218228</v>
      </c>
      <c r="F48" s="23">
        <f t="shared" si="66"/>
        <v>373207669.96999997</v>
      </c>
      <c r="G48" s="23">
        <f t="shared" si="67"/>
        <v>87897733.489999965</v>
      </c>
      <c r="H48" s="23">
        <f t="shared" si="68"/>
        <v>19905106.219999999</v>
      </c>
      <c r="I48" s="23">
        <f t="shared" si="69"/>
        <v>145179046.66999999</v>
      </c>
      <c r="J48" s="23">
        <f t="shared" si="70"/>
        <v>6513.77632223618</v>
      </c>
      <c r="K48" s="23">
        <f t="shared" si="71"/>
        <v>95452064.069999993</v>
      </c>
      <c r="L48" s="23">
        <f t="shared" si="72"/>
        <v>49726982.600000001</v>
      </c>
      <c r="M48" s="23">
        <f t="shared" si="73"/>
        <v>80009084.979999989</v>
      </c>
      <c r="N48" s="23">
        <f t="shared" si="74"/>
        <v>16744.780598079684</v>
      </c>
      <c r="O48" s="23">
        <f t="shared" si="75"/>
        <v>89945874.769999996</v>
      </c>
      <c r="P48" s="23">
        <f t="shared" si="76"/>
        <v>89812737.75</v>
      </c>
      <c r="Q48" s="23">
        <f t="shared" si="77"/>
        <v>153711968.97999999</v>
      </c>
      <c r="R48" s="23">
        <f t="shared" si="78"/>
        <v>350787476.76999998</v>
      </c>
      <c r="S48" s="23">
        <f t="shared" si="79"/>
        <v>15738.849460247666</v>
      </c>
      <c r="T48" s="23">
        <f t="shared" si="80"/>
        <v>22420193.199999988</v>
      </c>
      <c r="U48" s="7">
        <f t="shared" si="81"/>
        <v>6.0074309838814996E-2</v>
      </c>
      <c r="V48" s="23">
        <f t="shared" si="82"/>
        <v>6729968.6900000004</v>
      </c>
      <c r="W48" s="23">
        <f t="shared" si="83"/>
        <v>2817472</v>
      </c>
      <c r="X48" s="23">
        <f t="shared" si="84"/>
        <v>1174247.51</v>
      </c>
      <c r="Y48" s="23">
        <f t="shared" si="85"/>
        <v>11698505</v>
      </c>
      <c r="Z48" s="23">
        <f t="shared" si="86"/>
        <v>1887723.39</v>
      </c>
      <c r="AA48" s="23">
        <f t="shared" si="87"/>
        <v>15429171.880000001</v>
      </c>
      <c r="AB48" s="23">
        <f t="shared" si="88"/>
        <v>614172052.20000005</v>
      </c>
      <c r="AC48" s="23">
        <f t="shared" si="89"/>
        <v>27556.176067839198</v>
      </c>
      <c r="AD48" s="23">
        <f t="shared" si="90"/>
        <v>409997648.29000002</v>
      </c>
      <c r="AE48" s="23">
        <f t="shared" si="91"/>
        <v>18395.443659816941</v>
      </c>
      <c r="AF48" s="23">
        <f t="shared" si="92"/>
        <v>88790766.060000002</v>
      </c>
      <c r="AG48" s="23">
        <f t="shared" si="93"/>
        <v>3983.7924470567123</v>
      </c>
      <c r="AH48" s="23">
        <f t="shared" si="94"/>
        <v>103356735.11999999</v>
      </c>
      <c r="AI48" s="23">
        <f t="shared" si="95"/>
        <v>15822435.699999999</v>
      </c>
      <c r="AJ48" s="23">
        <f t="shared" si="96"/>
        <v>198144783.91</v>
      </c>
      <c r="AK48" s="23">
        <f t="shared" si="97"/>
        <v>204174403.91</v>
      </c>
      <c r="AL48" s="23">
        <f t="shared" si="98"/>
        <v>9160.7324080222534</v>
      </c>
      <c r="AM48" s="23">
        <f t="shared" si="99"/>
        <v>198074403.91</v>
      </c>
      <c r="AN48" s="23">
        <f t="shared" si="100"/>
        <v>6000000</v>
      </c>
      <c r="AO48" s="2">
        <v>81410611.890000001</v>
      </c>
      <c r="AP48" s="2">
        <v>1723753.13</v>
      </c>
      <c r="AQ48" s="2">
        <v>6811509.75</v>
      </c>
      <c r="AR48" s="2" t="s">
        <v>1</v>
      </c>
      <c r="AS48" s="2">
        <v>62549827.75</v>
      </c>
      <c r="AT48" s="2">
        <v>27262910</v>
      </c>
      <c r="AU48" s="2" t="s">
        <v>1</v>
      </c>
      <c r="AV48" s="2">
        <v>153711968.97999999</v>
      </c>
      <c r="AW48" s="2" t="s">
        <v>1</v>
      </c>
      <c r="AX48" s="2" t="s">
        <v>1</v>
      </c>
      <c r="AY48" s="2">
        <v>6546170</v>
      </c>
      <c r="AZ48" s="2">
        <v>105279.2</v>
      </c>
      <c r="BA48" s="2">
        <v>78519.490000000005</v>
      </c>
      <c r="BB48" s="2" t="s">
        <v>1</v>
      </c>
      <c r="BC48" s="2" t="s">
        <v>1</v>
      </c>
      <c r="BD48" s="2" t="s">
        <v>1</v>
      </c>
      <c r="BE48" s="2" t="s">
        <v>1</v>
      </c>
      <c r="BF48" s="2">
        <v>485236</v>
      </c>
      <c r="BG48" s="2">
        <v>83144</v>
      </c>
      <c r="BH48" s="2">
        <v>1563064</v>
      </c>
      <c r="BI48" s="2">
        <v>74060</v>
      </c>
      <c r="BJ48" s="2">
        <v>611968</v>
      </c>
      <c r="BK48" s="2" t="s">
        <v>1</v>
      </c>
      <c r="BL48" s="2" t="s">
        <v>1</v>
      </c>
      <c r="BM48" s="2">
        <v>629650</v>
      </c>
      <c r="BN48" s="2">
        <v>83431.509999999995</v>
      </c>
      <c r="BO48" s="2">
        <v>461166</v>
      </c>
      <c r="BP48" s="2">
        <v>11698505</v>
      </c>
      <c r="BQ48" s="2">
        <v>1886575.18</v>
      </c>
      <c r="BR48" s="2">
        <v>1148.21</v>
      </c>
      <c r="BS48" s="2" t="s">
        <v>1</v>
      </c>
      <c r="BT48" s="2">
        <v>15429171.880000001</v>
      </c>
      <c r="BU48" s="2" t="s">
        <v>1</v>
      </c>
      <c r="BV48" s="2">
        <v>3915602.46</v>
      </c>
      <c r="BW48" s="2">
        <v>269476.53999999998</v>
      </c>
      <c r="BX48" s="2">
        <v>693482.75</v>
      </c>
      <c r="BY48" s="2" t="s">
        <v>1</v>
      </c>
      <c r="BZ48" s="2">
        <v>948785</v>
      </c>
      <c r="CA48" s="2" t="s">
        <v>1</v>
      </c>
      <c r="CB48" s="2" t="s">
        <v>1</v>
      </c>
      <c r="CC48" s="2">
        <v>3704671.87</v>
      </c>
      <c r="CD48" s="2">
        <v>66338602.060000002</v>
      </c>
      <c r="CE48" s="2">
        <v>736514.48</v>
      </c>
      <c r="CF48" s="2" t="s">
        <v>1</v>
      </c>
      <c r="CG48" s="2">
        <v>139652.74</v>
      </c>
      <c r="CH48" s="2">
        <v>3167416.46</v>
      </c>
      <c r="CI48" s="2">
        <v>17573.599999999999</v>
      </c>
      <c r="CJ48" s="2" t="s">
        <v>1</v>
      </c>
      <c r="CK48" s="2" t="s">
        <v>1</v>
      </c>
      <c r="CL48" s="2">
        <v>77307.02</v>
      </c>
      <c r="CM48" s="2">
        <v>1000</v>
      </c>
      <c r="CN48" s="2">
        <v>3674723.32</v>
      </c>
      <c r="CO48" s="2" t="s">
        <v>1</v>
      </c>
      <c r="CP48" s="2">
        <v>39071.71</v>
      </c>
      <c r="CQ48" s="2" t="s">
        <v>1</v>
      </c>
      <c r="CR48" s="2" t="s">
        <v>1</v>
      </c>
      <c r="CS48" s="2" t="s">
        <v>1</v>
      </c>
      <c r="CT48" s="2">
        <v>27915.3</v>
      </c>
      <c r="CU48" s="2">
        <v>155443</v>
      </c>
      <c r="CV48" s="2">
        <v>525000</v>
      </c>
      <c r="CW48" s="2">
        <v>0</v>
      </c>
      <c r="CX48" s="2">
        <v>3118649.76</v>
      </c>
      <c r="CY48" s="2" t="s">
        <v>1</v>
      </c>
      <c r="CZ48" s="2">
        <v>52550.8</v>
      </c>
      <c r="DA48" s="2" t="s">
        <v>1</v>
      </c>
      <c r="DB48" s="2" t="s">
        <v>1</v>
      </c>
      <c r="DC48" s="2">
        <v>47233.99</v>
      </c>
      <c r="DD48" s="2" t="s">
        <v>1</v>
      </c>
      <c r="DE48" s="2" t="s">
        <v>1</v>
      </c>
      <c r="DF48" s="2" t="s">
        <v>1</v>
      </c>
      <c r="DG48" s="2" t="s">
        <v>1</v>
      </c>
      <c r="DH48" s="2" t="s">
        <v>1</v>
      </c>
      <c r="DI48" s="2">
        <v>247060.63</v>
      </c>
      <c r="DJ48" s="2">
        <v>12513190.720000001</v>
      </c>
      <c r="DK48" s="2">
        <v>5030972.5</v>
      </c>
      <c r="DL48" s="2" t="s">
        <v>1</v>
      </c>
      <c r="DM48" s="2" t="s">
        <v>1</v>
      </c>
      <c r="DN48" s="2" t="s">
        <v>1</v>
      </c>
      <c r="DO48" s="2" t="s">
        <v>1</v>
      </c>
      <c r="DP48" s="2">
        <v>2360943</v>
      </c>
      <c r="DQ48" s="2" t="s">
        <v>1</v>
      </c>
      <c r="DR48" s="2" t="s">
        <v>1</v>
      </c>
      <c r="DS48" s="2" t="s">
        <v>1</v>
      </c>
      <c r="DT48" s="2">
        <v>1905840</v>
      </c>
      <c r="DU48" s="2">
        <v>34174700</v>
      </c>
      <c r="DV48" s="2" t="s">
        <v>1</v>
      </c>
      <c r="DW48" s="2">
        <v>20151855.57</v>
      </c>
      <c r="DX48" s="2" t="s">
        <v>1</v>
      </c>
      <c r="DY48" s="2">
        <v>436842</v>
      </c>
      <c r="DZ48" s="2">
        <v>31640181.5</v>
      </c>
      <c r="EA48" s="2" t="s">
        <v>1</v>
      </c>
      <c r="EB48" s="2">
        <v>7142645</v>
      </c>
      <c r="EC48" s="2" t="s">
        <v>1</v>
      </c>
      <c r="ED48" s="2" t="s">
        <v>1</v>
      </c>
      <c r="EE48" s="2" t="s">
        <v>1</v>
      </c>
      <c r="EF48" s="2" t="s">
        <v>1</v>
      </c>
      <c r="EG48" s="2" t="s">
        <v>1</v>
      </c>
      <c r="EH48" s="2">
        <v>0</v>
      </c>
      <c r="EI48" s="2">
        <v>38776082.600000001</v>
      </c>
      <c r="EJ48" s="2">
        <v>350900</v>
      </c>
      <c r="EK48" s="2">
        <v>10600000</v>
      </c>
      <c r="EL48" s="2" t="s">
        <v>1</v>
      </c>
      <c r="EM48" s="2" t="s">
        <v>1</v>
      </c>
      <c r="EN48" s="2" t="s">
        <v>1</v>
      </c>
      <c r="EO48" s="2">
        <v>61068066</v>
      </c>
      <c r="EP48" s="2">
        <v>78171.460000000006</v>
      </c>
      <c r="EQ48" s="2">
        <v>1472804</v>
      </c>
      <c r="ER48" s="2">
        <v>4089248</v>
      </c>
      <c r="ES48" s="2" t="s">
        <v>1</v>
      </c>
      <c r="ET48" s="2" t="s">
        <v>1</v>
      </c>
      <c r="EU48" s="2" t="s">
        <v>1</v>
      </c>
      <c r="EV48" s="2" t="s">
        <v>1</v>
      </c>
      <c r="EW48" s="2">
        <v>15887883</v>
      </c>
      <c r="EX48" s="2">
        <v>5896006</v>
      </c>
      <c r="EY48" s="2">
        <v>254455</v>
      </c>
      <c r="EZ48" s="2">
        <v>14332.6</v>
      </c>
      <c r="FA48" s="2">
        <v>29800</v>
      </c>
      <c r="FB48" s="2" t="s">
        <v>1</v>
      </c>
      <c r="FC48" s="2" t="s">
        <v>1</v>
      </c>
      <c r="FD48" s="2">
        <v>48620</v>
      </c>
      <c r="FE48" s="2" t="s">
        <v>1</v>
      </c>
      <c r="FF48" s="2">
        <v>4852</v>
      </c>
      <c r="FG48" s="2">
        <v>29054</v>
      </c>
      <c r="FH48" s="2">
        <v>545</v>
      </c>
      <c r="FI48" s="2">
        <v>265829</v>
      </c>
      <c r="FJ48" s="2" t="s">
        <v>1</v>
      </c>
      <c r="FK48" s="2">
        <v>139109</v>
      </c>
      <c r="FL48" s="2">
        <v>1816349.09</v>
      </c>
      <c r="FM48" s="2">
        <v>193483.1</v>
      </c>
      <c r="FN48" s="2">
        <v>2734613.63</v>
      </c>
      <c r="FO48" s="2">
        <v>3443149.46</v>
      </c>
      <c r="FP48" s="2">
        <v>18502.82</v>
      </c>
      <c r="FQ48" s="2" t="s">
        <v>1</v>
      </c>
      <c r="FR48" s="2" t="s">
        <v>1</v>
      </c>
      <c r="FS48" s="2">
        <v>4628.22</v>
      </c>
      <c r="FT48" s="2">
        <v>193382</v>
      </c>
      <c r="FU48" s="2">
        <v>846478</v>
      </c>
      <c r="FV48" s="2">
        <v>480173</v>
      </c>
      <c r="FW48" s="2">
        <v>1470323.27</v>
      </c>
      <c r="FX48" s="2">
        <v>24281</v>
      </c>
      <c r="FY48" s="2">
        <v>828970.67</v>
      </c>
      <c r="FZ48" s="2" t="s">
        <v>1</v>
      </c>
      <c r="GA48" s="2" t="s">
        <v>1</v>
      </c>
      <c r="GB48" s="2">
        <v>800933.87</v>
      </c>
      <c r="GC48" s="2">
        <v>858941.05</v>
      </c>
      <c r="GD48" s="2">
        <v>1709840.25</v>
      </c>
      <c r="GE48" s="2">
        <v>416864</v>
      </c>
      <c r="GF48" s="2" t="s">
        <v>1</v>
      </c>
      <c r="GG48" s="2">
        <v>199037</v>
      </c>
      <c r="GH48" s="2">
        <v>713738.4</v>
      </c>
      <c r="GI48" s="2">
        <v>1046386.94</v>
      </c>
      <c r="GJ48" s="2">
        <v>29402620.859999999</v>
      </c>
      <c r="GK48" s="2">
        <v>49502741.659999996</v>
      </c>
      <c r="GL48" s="2">
        <v>50672</v>
      </c>
      <c r="GM48" s="2">
        <v>419598.49</v>
      </c>
      <c r="GN48" s="2">
        <v>609784</v>
      </c>
      <c r="GO48" s="2" t="s">
        <v>1</v>
      </c>
      <c r="GP48" s="2" t="s">
        <v>1</v>
      </c>
      <c r="GQ48" s="2">
        <v>25731.84</v>
      </c>
      <c r="GR48" s="2">
        <v>120761.95</v>
      </c>
      <c r="GS48" s="2" t="s">
        <v>1</v>
      </c>
      <c r="GT48" s="2" t="s">
        <v>1</v>
      </c>
      <c r="GU48" s="2" t="s">
        <v>1</v>
      </c>
      <c r="GV48" s="2">
        <v>13.3</v>
      </c>
      <c r="GW48" s="2">
        <v>144589</v>
      </c>
      <c r="GX48" s="2">
        <v>4485084</v>
      </c>
      <c r="GY48" s="2">
        <v>307053.25</v>
      </c>
      <c r="GZ48" s="2" t="s">
        <v>1</v>
      </c>
      <c r="HA48" s="2" t="s">
        <v>1</v>
      </c>
      <c r="HB48" s="2" t="s">
        <v>1</v>
      </c>
      <c r="HC48" s="2" t="s">
        <v>1</v>
      </c>
      <c r="HD48" s="2">
        <v>157323</v>
      </c>
      <c r="HE48" s="2">
        <v>0</v>
      </c>
      <c r="HF48" s="2" t="s">
        <v>1</v>
      </c>
      <c r="HG48" s="2">
        <v>6038300</v>
      </c>
      <c r="HH48" s="2">
        <v>7479771</v>
      </c>
      <c r="HI48" s="2">
        <v>449671</v>
      </c>
      <c r="HJ48" s="2" t="s">
        <v>1</v>
      </c>
      <c r="HK48" s="2" t="s">
        <v>1</v>
      </c>
      <c r="HL48" s="2">
        <v>1697370.7</v>
      </c>
      <c r="HM48" s="2" t="s">
        <v>1</v>
      </c>
      <c r="HN48" s="2" t="s">
        <v>1</v>
      </c>
      <c r="HO48" s="2" t="s">
        <v>1</v>
      </c>
      <c r="HP48" s="2" t="s">
        <v>1</v>
      </c>
      <c r="HQ48" s="2" t="s">
        <v>1</v>
      </c>
      <c r="HR48" s="2" t="s">
        <v>1</v>
      </c>
      <c r="HS48" s="2" t="s">
        <v>1</v>
      </c>
      <c r="HT48" s="2" t="s">
        <v>1</v>
      </c>
      <c r="HU48" s="2">
        <v>117690000</v>
      </c>
      <c r="HV48" s="2">
        <v>63000</v>
      </c>
      <c r="HW48" s="2">
        <v>217400</v>
      </c>
      <c r="HX48" s="2">
        <v>37242999.100000001</v>
      </c>
      <c r="HY48" s="2">
        <v>700000</v>
      </c>
      <c r="HZ48" s="2">
        <v>1338000</v>
      </c>
      <c r="IA48" s="2" t="s">
        <v>1</v>
      </c>
      <c r="IB48" s="2" t="s">
        <v>1</v>
      </c>
      <c r="IC48" s="2">
        <v>61300</v>
      </c>
      <c r="ID48" s="2">
        <v>12806331.289999999</v>
      </c>
      <c r="IE48" s="2">
        <v>300</v>
      </c>
      <c r="IF48" s="2">
        <v>42397.5</v>
      </c>
      <c r="IG48" s="2">
        <v>27379910</v>
      </c>
      <c r="IH48" s="2">
        <v>603146.02</v>
      </c>
      <c r="II48" s="2" t="s">
        <v>1</v>
      </c>
      <c r="IJ48" s="2" t="s">
        <v>1</v>
      </c>
      <c r="IK48" s="2" t="s">
        <v>1</v>
      </c>
      <c r="IL48" s="2">
        <v>277561</v>
      </c>
      <c r="IM48" s="2" t="s">
        <v>1</v>
      </c>
      <c r="IN48" s="2" t="s">
        <v>1</v>
      </c>
      <c r="IO48" s="2">
        <v>20000</v>
      </c>
      <c r="IP48" s="2">
        <v>6944.5</v>
      </c>
      <c r="IQ48" s="2">
        <v>30000</v>
      </c>
      <c r="IR48" s="2">
        <v>1938422</v>
      </c>
      <c r="IS48" s="2" t="s">
        <v>1</v>
      </c>
      <c r="IT48" s="2" t="s">
        <v>1</v>
      </c>
      <c r="IU48" s="2" t="s">
        <v>1</v>
      </c>
      <c r="IV48" s="2" t="s">
        <v>1</v>
      </c>
      <c r="IW48" s="2" t="s">
        <v>1</v>
      </c>
      <c r="IX48" s="2" t="s">
        <v>1</v>
      </c>
      <c r="IY48" s="2">
        <v>1500000</v>
      </c>
      <c r="IZ48" s="2" t="s">
        <v>1</v>
      </c>
      <c r="JA48" s="2" t="s">
        <v>1</v>
      </c>
      <c r="JB48" s="2" t="s">
        <v>1</v>
      </c>
      <c r="JC48" s="2">
        <v>110000</v>
      </c>
      <c r="JD48" s="2" t="s">
        <v>1</v>
      </c>
      <c r="JE48" s="2" t="s">
        <v>1</v>
      </c>
      <c r="JF48" s="2" t="s">
        <v>1</v>
      </c>
      <c r="JG48" s="2">
        <v>2719841.4</v>
      </c>
      <c r="JH48" s="2" t="s">
        <v>1</v>
      </c>
      <c r="JI48" s="2">
        <v>3477605.1</v>
      </c>
      <c r="JJ48" s="2">
        <v>177874311.44999999</v>
      </c>
      <c r="JK48" s="2">
        <v>6191125.7599999998</v>
      </c>
      <c r="JL48" s="2">
        <v>3202808.4</v>
      </c>
      <c r="JM48" s="2" t="s">
        <v>1</v>
      </c>
      <c r="JN48" s="2" t="s">
        <v>1</v>
      </c>
      <c r="JO48" s="2">
        <v>1474200</v>
      </c>
      <c r="JP48" s="2">
        <v>71109.279999999999</v>
      </c>
      <c r="JQ48" s="2">
        <v>3063402.52</v>
      </c>
      <c r="JR48" s="2" t="s">
        <v>1</v>
      </c>
      <c r="JS48" s="2" t="s">
        <v>1</v>
      </c>
      <c r="JT48" s="2">
        <v>100000</v>
      </c>
      <c r="JU48" s="2" t="s">
        <v>1</v>
      </c>
      <c r="JV48" s="2" t="s">
        <v>1</v>
      </c>
      <c r="JW48" s="2" t="s">
        <v>1</v>
      </c>
      <c r="JX48" s="2" t="s">
        <v>1</v>
      </c>
      <c r="JY48" s="2" t="s">
        <v>1</v>
      </c>
      <c r="JZ48" s="2" t="s">
        <v>1</v>
      </c>
      <c r="KA48" s="2" t="s">
        <v>1</v>
      </c>
      <c r="KB48" s="2" t="s">
        <v>1</v>
      </c>
      <c r="KC48" s="2" t="s">
        <v>1</v>
      </c>
      <c r="KD48" s="2" t="s">
        <v>1</v>
      </c>
      <c r="KE48" s="2" t="s">
        <v>1</v>
      </c>
      <c r="KF48" s="2" t="s">
        <v>1</v>
      </c>
      <c r="KG48" s="2" t="s">
        <v>1</v>
      </c>
      <c r="KH48" s="2">
        <v>6000000</v>
      </c>
      <c r="KI48" s="2" t="s">
        <v>1</v>
      </c>
      <c r="KJ48" s="2" t="s">
        <v>1</v>
      </c>
      <c r="KK48" s="2" t="s">
        <v>1</v>
      </c>
      <c r="KL48" s="2" t="s">
        <v>1</v>
      </c>
      <c r="KM48" s="2" t="s">
        <v>1</v>
      </c>
      <c r="KN48" s="2" t="s">
        <v>1</v>
      </c>
      <c r="KO48" s="2" t="s">
        <v>1</v>
      </c>
      <c r="KP48" s="2" t="s">
        <v>1</v>
      </c>
      <c r="KQ48" s="2" t="s">
        <v>1</v>
      </c>
      <c r="KR48" s="2">
        <v>0</v>
      </c>
      <c r="KS48" s="2" t="s">
        <v>1</v>
      </c>
    </row>
    <row r="49" spans="1:305" x14ac:dyDescent="0.3">
      <c r="A49" s="2" t="s">
        <v>43</v>
      </c>
      <c r="B49" s="2">
        <v>114</v>
      </c>
      <c r="C49" s="23">
        <f t="shared" si="63"/>
        <v>200770.54000000004</v>
      </c>
      <c r="D49" s="23">
        <f t="shared" si="64"/>
        <v>2989380.1100000003</v>
      </c>
      <c r="E49" s="23">
        <f t="shared" si="65"/>
        <v>26222.63254385965</v>
      </c>
      <c r="F49" s="23">
        <f t="shared" si="66"/>
        <v>1810225.57</v>
      </c>
      <c r="G49" s="23">
        <f t="shared" si="67"/>
        <v>188452.54</v>
      </c>
      <c r="H49" s="23">
        <f t="shared" si="68"/>
        <v>0</v>
      </c>
      <c r="I49" s="23">
        <f t="shared" si="69"/>
        <v>990702</v>
      </c>
      <c r="J49" s="23">
        <f t="shared" si="70"/>
        <v>8690.3684210526317</v>
      </c>
      <c r="K49" s="23">
        <f t="shared" si="71"/>
        <v>300702</v>
      </c>
      <c r="L49" s="23">
        <f t="shared" si="72"/>
        <v>690000</v>
      </c>
      <c r="M49" s="23">
        <f t="shared" si="73"/>
        <v>177380.54</v>
      </c>
      <c r="N49" s="23">
        <f t="shared" si="74"/>
        <v>15879.171666666667</v>
      </c>
      <c r="O49" s="23">
        <f t="shared" si="75"/>
        <v>406868.36</v>
      </c>
      <c r="P49" s="23">
        <f t="shared" si="76"/>
        <v>367387.71</v>
      </c>
      <c r="Q49" s="23">
        <f t="shared" si="77"/>
        <v>768067.23</v>
      </c>
      <c r="R49" s="23">
        <f t="shared" si="78"/>
        <v>1768255.57</v>
      </c>
      <c r="S49" s="23">
        <f t="shared" si="79"/>
        <v>15511.013771929825</v>
      </c>
      <c r="T49" s="23">
        <f t="shared" si="80"/>
        <v>41970</v>
      </c>
      <c r="U49" s="7">
        <f t="shared" si="81"/>
        <v>2.3184955894750729E-2</v>
      </c>
      <c r="V49" s="23">
        <f t="shared" si="82"/>
        <v>36160</v>
      </c>
      <c r="W49" s="23">
        <f t="shared" si="83"/>
        <v>5750</v>
      </c>
      <c r="X49" s="23">
        <f t="shared" si="84"/>
        <v>0</v>
      </c>
      <c r="Y49" s="23">
        <f t="shared" si="85"/>
        <v>60</v>
      </c>
      <c r="Z49" s="23">
        <f t="shared" si="86"/>
        <v>8948.7099999999991</v>
      </c>
      <c r="AA49" s="23">
        <f t="shared" si="87"/>
        <v>216983.56</v>
      </c>
      <c r="AB49" s="23">
        <f t="shared" si="88"/>
        <v>2788609.5700000003</v>
      </c>
      <c r="AC49" s="23">
        <f t="shared" si="89"/>
        <v>24461.487456140352</v>
      </c>
      <c r="AD49" s="23">
        <f t="shared" si="90"/>
        <v>1018638.47</v>
      </c>
      <c r="AE49" s="23">
        <f t="shared" si="91"/>
        <v>8935.4251754385969</v>
      </c>
      <c r="AF49" s="23">
        <f t="shared" si="92"/>
        <v>292766</v>
      </c>
      <c r="AG49" s="23">
        <f t="shared" si="93"/>
        <v>2568.1228070175439</v>
      </c>
      <c r="AH49" s="23">
        <f t="shared" si="94"/>
        <v>620956.47</v>
      </c>
      <c r="AI49" s="23">
        <f t="shared" si="95"/>
        <v>23660</v>
      </c>
      <c r="AJ49" s="23">
        <f t="shared" si="96"/>
        <v>81256</v>
      </c>
      <c r="AK49" s="23">
        <f t="shared" si="97"/>
        <v>1769971.1</v>
      </c>
      <c r="AL49" s="23">
        <f t="shared" si="98"/>
        <v>15526.062280701755</v>
      </c>
      <c r="AM49" s="23">
        <f t="shared" si="99"/>
        <v>1769971.1</v>
      </c>
      <c r="AN49" s="23">
        <f t="shared" si="100"/>
        <v>0</v>
      </c>
      <c r="AO49" s="2">
        <v>364290.03</v>
      </c>
      <c r="AP49" s="2">
        <v>8602.5499999999993</v>
      </c>
      <c r="AQ49" s="2">
        <v>33975.78</v>
      </c>
      <c r="AR49" s="2" t="s">
        <v>1</v>
      </c>
      <c r="AS49" s="2">
        <v>311907.71000000002</v>
      </c>
      <c r="AT49" s="2">
        <v>55480</v>
      </c>
      <c r="AU49" s="2" t="s">
        <v>1</v>
      </c>
      <c r="AV49" s="2">
        <v>768067.23</v>
      </c>
      <c r="AW49" s="2" t="s">
        <v>1</v>
      </c>
      <c r="AX49" s="2" t="s">
        <v>1</v>
      </c>
      <c r="AY49" s="2" t="s">
        <v>1</v>
      </c>
      <c r="AZ49" s="2" t="s">
        <v>1</v>
      </c>
      <c r="BA49" s="2" t="s">
        <v>1</v>
      </c>
      <c r="BB49" s="2" t="s">
        <v>1</v>
      </c>
      <c r="BC49" s="2">
        <v>36160</v>
      </c>
      <c r="BD49" s="2" t="s">
        <v>1</v>
      </c>
      <c r="BE49" s="2" t="s">
        <v>1</v>
      </c>
      <c r="BF49" s="2">
        <v>1750</v>
      </c>
      <c r="BG49" s="2" t="s">
        <v>1</v>
      </c>
      <c r="BH49" s="2" t="s">
        <v>1</v>
      </c>
      <c r="BI49" s="2">
        <v>4000</v>
      </c>
      <c r="BJ49" s="2" t="s">
        <v>1</v>
      </c>
      <c r="BK49" s="2" t="s">
        <v>1</v>
      </c>
      <c r="BL49" s="2" t="s">
        <v>1</v>
      </c>
      <c r="BM49" s="2" t="s">
        <v>1</v>
      </c>
      <c r="BN49" s="2" t="s">
        <v>1</v>
      </c>
      <c r="BO49" s="2" t="s">
        <v>1</v>
      </c>
      <c r="BP49" s="2">
        <v>60</v>
      </c>
      <c r="BQ49" s="2">
        <v>8948.7099999999991</v>
      </c>
      <c r="BR49" s="2" t="s">
        <v>1</v>
      </c>
      <c r="BS49" s="2" t="s">
        <v>1</v>
      </c>
      <c r="BT49" s="2">
        <v>216983.56</v>
      </c>
      <c r="BU49" s="2" t="s">
        <v>1</v>
      </c>
      <c r="BV49" s="2">
        <v>157476</v>
      </c>
      <c r="BW49" s="2" t="s">
        <v>1</v>
      </c>
      <c r="BX49" s="2" t="s">
        <v>1</v>
      </c>
      <c r="BY49" s="2" t="s">
        <v>1</v>
      </c>
      <c r="BZ49" s="2" t="s">
        <v>1</v>
      </c>
      <c r="CA49" s="2" t="s">
        <v>1</v>
      </c>
      <c r="CB49" s="2" t="s">
        <v>1</v>
      </c>
      <c r="CC49" s="2">
        <v>11059</v>
      </c>
      <c r="CD49" s="2" t="s">
        <v>1</v>
      </c>
      <c r="CE49" s="2" t="s">
        <v>1</v>
      </c>
      <c r="CF49" s="2">
        <v>2000</v>
      </c>
      <c r="CG49" s="2">
        <v>6845.54</v>
      </c>
      <c r="CH49" s="2" t="s">
        <v>1</v>
      </c>
      <c r="CI49" s="2" t="s">
        <v>1</v>
      </c>
      <c r="CJ49" s="2" t="s">
        <v>1</v>
      </c>
      <c r="CK49" s="2" t="s">
        <v>1</v>
      </c>
      <c r="CL49" s="2" t="s">
        <v>1</v>
      </c>
      <c r="CM49" s="2" t="s">
        <v>1</v>
      </c>
      <c r="CN49" s="2" t="s">
        <v>1</v>
      </c>
      <c r="CO49" s="2" t="s">
        <v>1</v>
      </c>
      <c r="CP49" s="2" t="s">
        <v>1</v>
      </c>
      <c r="CQ49" s="2" t="s">
        <v>1</v>
      </c>
      <c r="CR49" s="2" t="s">
        <v>1</v>
      </c>
      <c r="CS49" s="2" t="s">
        <v>1</v>
      </c>
      <c r="CT49" s="2" t="s">
        <v>1</v>
      </c>
      <c r="CU49" s="2" t="s">
        <v>1</v>
      </c>
      <c r="CV49" s="2" t="s">
        <v>1</v>
      </c>
      <c r="CW49" s="2" t="s">
        <v>1</v>
      </c>
      <c r="CX49" s="2">
        <v>11072</v>
      </c>
      <c r="CY49" s="2" t="s">
        <v>1</v>
      </c>
      <c r="CZ49" s="2" t="s">
        <v>1</v>
      </c>
      <c r="DA49" s="2" t="s">
        <v>1</v>
      </c>
      <c r="DB49" s="2" t="s">
        <v>1</v>
      </c>
      <c r="DC49" s="2" t="s">
        <v>1</v>
      </c>
      <c r="DD49" s="2" t="s">
        <v>1</v>
      </c>
      <c r="DE49" s="2" t="s">
        <v>1</v>
      </c>
      <c r="DF49" s="2" t="s">
        <v>1</v>
      </c>
      <c r="DG49" s="2" t="s">
        <v>1</v>
      </c>
      <c r="DH49" s="2" t="s">
        <v>1</v>
      </c>
      <c r="DI49" s="2" t="s">
        <v>1</v>
      </c>
      <c r="DJ49" s="2" t="s">
        <v>1</v>
      </c>
      <c r="DK49" s="2" t="s">
        <v>1</v>
      </c>
      <c r="DL49" s="2" t="s">
        <v>1</v>
      </c>
      <c r="DM49" s="2" t="s">
        <v>1</v>
      </c>
      <c r="DN49" s="2" t="s">
        <v>1</v>
      </c>
      <c r="DO49" s="2" t="s">
        <v>1</v>
      </c>
      <c r="DP49" s="2" t="s">
        <v>1</v>
      </c>
      <c r="DQ49" s="2" t="s">
        <v>1</v>
      </c>
      <c r="DR49" s="2" t="s">
        <v>1</v>
      </c>
      <c r="DS49" s="2" t="s">
        <v>1</v>
      </c>
      <c r="DT49" s="2">
        <v>67530</v>
      </c>
      <c r="DU49" s="2">
        <v>60900</v>
      </c>
      <c r="DV49" s="2" t="s">
        <v>1</v>
      </c>
      <c r="DW49" s="2" t="s">
        <v>1</v>
      </c>
      <c r="DX49" s="2" t="s">
        <v>1</v>
      </c>
      <c r="DY49" s="2" t="s">
        <v>1</v>
      </c>
      <c r="DZ49" s="2">
        <v>172272</v>
      </c>
      <c r="EA49" s="2" t="s">
        <v>1</v>
      </c>
      <c r="EB49" s="2" t="s">
        <v>1</v>
      </c>
      <c r="EC49" s="2" t="s">
        <v>1</v>
      </c>
      <c r="ED49" s="2" t="s">
        <v>1</v>
      </c>
      <c r="EE49" s="2" t="s">
        <v>1</v>
      </c>
      <c r="EF49" s="2" t="s">
        <v>1</v>
      </c>
      <c r="EG49" s="2" t="s">
        <v>1</v>
      </c>
      <c r="EH49" s="2" t="s">
        <v>1</v>
      </c>
      <c r="EI49" s="2" t="s">
        <v>1</v>
      </c>
      <c r="EJ49" s="2" t="s">
        <v>1</v>
      </c>
      <c r="EK49" s="2">
        <v>690000</v>
      </c>
      <c r="EL49" s="2" t="s">
        <v>1</v>
      </c>
      <c r="EM49" s="2" t="s">
        <v>1</v>
      </c>
      <c r="EN49" s="2" t="s">
        <v>1</v>
      </c>
      <c r="EO49" s="2" t="s">
        <v>1</v>
      </c>
      <c r="EP49" s="2">
        <v>6559</v>
      </c>
      <c r="EQ49" s="2">
        <v>87570</v>
      </c>
      <c r="ER49" s="2">
        <v>180593</v>
      </c>
      <c r="ES49" s="2" t="s">
        <v>1</v>
      </c>
      <c r="ET49" s="2" t="s">
        <v>1</v>
      </c>
      <c r="EU49" s="2" t="s">
        <v>1</v>
      </c>
      <c r="EV49" s="2" t="s">
        <v>1</v>
      </c>
      <c r="EW49" s="2" t="s">
        <v>1</v>
      </c>
      <c r="EX49" s="2">
        <v>15800</v>
      </c>
      <c r="EY49" s="2" t="s">
        <v>1</v>
      </c>
      <c r="EZ49" s="2">
        <v>0</v>
      </c>
      <c r="FA49" s="2">
        <v>2244</v>
      </c>
      <c r="FB49" s="2" t="s">
        <v>1</v>
      </c>
      <c r="FC49" s="2" t="s">
        <v>1</v>
      </c>
      <c r="FD49" s="2" t="s">
        <v>1</v>
      </c>
      <c r="FE49" s="2" t="s">
        <v>1</v>
      </c>
      <c r="FF49" s="2" t="s">
        <v>1</v>
      </c>
      <c r="FG49" s="2" t="s">
        <v>1</v>
      </c>
      <c r="FH49" s="2" t="s">
        <v>1</v>
      </c>
      <c r="FI49" s="2" t="s">
        <v>1</v>
      </c>
      <c r="FJ49" s="2" t="s">
        <v>1</v>
      </c>
      <c r="FK49" s="2">
        <v>0</v>
      </c>
      <c r="FL49" s="2">
        <v>47060.9</v>
      </c>
      <c r="FM49" s="2" t="s">
        <v>1</v>
      </c>
      <c r="FN49" s="2">
        <v>25186</v>
      </c>
      <c r="FO49" s="2" t="s">
        <v>1</v>
      </c>
      <c r="FP49" s="2" t="s">
        <v>1</v>
      </c>
      <c r="FQ49" s="2" t="s">
        <v>1</v>
      </c>
      <c r="FR49" s="2" t="s">
        <v>1</v>
      </c>
      <c r="FS49" s="2" t="s">
        <v>1</v>
      </c>
      <c r="FT49" s="2" t="s">
        <v>1</v>
      </c>
      <c r="FU49" s="2" t="s">
        <v>1</v>
      </c>
      <c r="FV49" s="2" t="s">
        <v>1</v>
      </c>
      <c r="FW49" s="2">
        <v>71473</v>
      </c>
      <c r="FX49" s="2" t="s">
        <v>1</v>
      </c>
      <c r="FY49" s="2">
        <v>11628</v>
      </c>
      <c r="FZ49" s="2" t="s">
        <v>1</v>
      </c>
      <c r="GA49" s="2" t="s">
        <v>1</v>
      </c>
      <c r="GB49" s="2">
        <v>746</v>
      </c>
      <c r="GC49" s="2">
        <v>18894.89</v>
      </c>
      <c r="GD49" s="2">
        <v>21608.2</v>
      </c>
      <c r="GE49" s="2" t="s">
        <v>1</v>
      </c>
      <c r="GF49" s="2" t="s">
        <v>1</v>
      </c>
      <c r="GG49" s="2" t="s">
        <v>1</v>
      </c>
      <c r="GH49" s="2">
        <v>0</v>
      </c>
      <c r="GI49" s="2">
        <v>10362</v>
      </c>
      <c r="GJ49" s="2">
        <v>309825.98</v>
      </c>
      <c r="GK49" s="2">
        <v>86369</v>
      </c>
      <c r="GL49" s="2">
        <v>0</v>
      </c>
      <c r="GM49" s="2">
        <v>3459</v>
      </c>
      <c r="GN49" s="2">
        <v>7203.5</v>
      </c>
      <c r="GO49" s="2" t="s">
        <v>1</v>
      </c>
      <c r="GP49" s="2" t="s">
        <v>1</v>
      </c>
      <c r="GQ49" s="2" t="s">
        <v>1</v>
      </c>
      <c r="GR49" s="2" t="s">
        <v>1</v>
      </c>
      <c r="GS49" s="2" t="s">
        <v>1</v>
      </c>
      <c r="GT49" s="2" t="s">
        <v>1</v>
      </c>
      <c r="GU49" s="2" t="s">
        <v>1</v>
      </c>
      <c r="GV49" s="2" t="s">
        <v>1</v>
      </c>
      <c r="GW49" s="2" t="s">
        <v>1</v>
      </c>
      <c r="GX49" s="2" t="s">
        <v>1</v>
      </c>
      <c r="GY49" s="2">
        <v>7140</v>
      </c>
      <c r="GZ49" s="2" t="s">
        <v>1</v>
      </c>
      <c r="HA49" s="2" t="s">
        <v>1</v>
      </c>
      <c r="HB49" s="2" t="s">
        <v>1</v>
      </c>
      <c r="HC49" s="2" t="s">
        <v>1</v>
      </c>
      <c r="HD49" s="2" t="s">
        <v>1</v>
      </c>
      <c r="HE49" s="2" t="s">
        <v>1</v>
      </c>
      <c r="HF49" s="2" t="s">
        <v>1</v>
      </c>
      <c r="HG49" s="2" t="s">
        <v>1</v>
      </c>
      <c r="HH49" s="2">
        <v>15000</v>
      </c>
      <c r="HI49" s="2" t="s">
        <v>1</v>
      </c>
      <c r="HJ49" s="2" t="s">
        <v>1</v>
      </c>
      <c r="HK49" s="2" t="s">
        <v>1</v>
      </c>
      <c r="HL49" s="2">
        <v>8660</v>
      </c>
      <c r="HM49" s="2" t="s">
        <v>1</v>
      </c>
      <c r="HN49" s="2" t="s">
        <v>1</v>
      </c>
      <c r="HO49" s="2" t="s">
        <v>1</v>
      </c>
      <c r="HP49" s="2" t="s">
        <v>1</v>
      </c>
      <c r="HQ49" s="2">
        <v>350</v>
      </c>
      <c r="HR49" s="2">
        <v>2486</v>
      </c>
      <c r="HS49" s="2" t="s">
        <v>1</v>
      </c>
      <c r="HT49" s="2" t="s">
        <v>1</v>
      </c>
      <c r="HU49" s="2" t="s">
        <v>1</v>
      </c>
      <c r="HV49" s="2" t="s">
        <v>1</v>
      </c>
      <c r="HW49" s="2" t="s">
        <v>1</v>
      </c>
      <c r="HX49" s="2" t="s">
        <v>1</v>
      </c>
      <c r="HY49" s="2" t="s">
        <v>1</v>
      </c>
      <c r="HZ49" s="2" t="s">
        <v>1</v>
      </c>
      <c r="IA49" s="2" t="s">
        <v>1</v>
      </c>
      <c r="IB49" s="2" t="s">
        <v>1</v>
      </c>
      <c r="IC49" s="2" t="s">
        <v>1</v>
      </c>
      <c r="ID49" s="2">
        <v>1085</v>
      </c>
      <c r="IE49" s="2" t="s">
        <v>1</v>
      </c>
      <c r="IF49" s="2">
        <v>9856</v>
      </c>
      <c r="IG49" s="2">
        <v>55480</v>
      </c>
      <c r="IH49" s="2">
        <v>11999</v>
      </c>
      <c r="II49" s="2" t="s">
        <v>1</v>
      </c>
      <c r="IJ49" s="2" t="s">
        <v>1</v>
      </c>
      <c r="IK49" s="2" t="s">
        <v>1</v>
      </c>
      <c r="IL49" s="2" t="s">
        <v>1</v>
      </c>
      <c r="IM49" s="2" t="s">
        <v>1</v>
      </c>
      <c r="IN49" s="2" t="s">
        <v>1</v>
      </c>
      <c r="IO49" s="2">
        <v>0</v>
      </c>
      <c r="IP49" s="2" t="s">
        <v>1</v>
      </c>
      <c r="IQ49" s="2" t="s">
        <v>1</v>
      </c>
      <c r="IR49" s="2" t="s">
        <v>1</v>
      </c>
      <c r="IS49" s="2" t="s">
        <v>1</v>
      </c>
      <c r="IT49" s="2" t="s">
        <v>1</v>
      </c>
      <c r="IU49" s="2" t="s">
        <v>1</v>
      </c>
      <c r="IV49" s="2" t="s">
        <v>1</v>
      </c>
      <c r="IW49" s="2" t="s">
        <v>1</v>
      </c>
      <c r="IX49" s="2" t="s">
        <v>1</v>
      </c>
      <c r="IY49" s="2" t="s">
        <v>1</v>
      </c>
      <c r="IZ49" s="2" t="s">
        <v>1</v>
      </c>
      <c r="JA49" s="2" t="s">
        <v>1</v>
      </c>
      <c r="JB49" s="2" t="s">
        <v>1</v>
      </c>
      <c r="JC49" s="2" t="s">
        <v>1</v>
      </c>
      <c r="JD49" s="2" t="s">
        <v>1</v>
      </c>
      <c r="JE49" s="2" t="s">
        <v>1</v>
      </c>
      <c r="JF49" s="2" t="s">
        <v>1</v>
      </c>
      <c r="JG49" s="2" t="s">
        <v>1</v>
      </c>
      <c r="JH49" s="2" t="s">
        <v>1</v>
      </c>
      <c r="JI49" s="2" t="s">
        <v>1</v>
      </c>
      <c r="JJ49" s="2">
        <v>1640331.1</v>
      </c>
      <c r="JK49" s="2" t="s">
        <v>1</v>
      </c>
      <c r="JL49" s="2" t="s">
        <v>1</v>
      </c>
      <c r="JM49" s="2" t="s">
        <v>1</v>
      </c>
      <c r="JN49" s="2" t="s">
        <v>1</v>
      </c>
      <c r="JO49" s="2" t="s">
        <v>1</v>
      </c>
      <c r="JP49" s="2" t="s">
        <v>1</v>
      </c>
      <c r="JQ49" s="2">
        <v>129640</v>
      </c>
      <c r="JR49" s="2" t="s">
        <v>1</v>
      </c>
      <c r="JS49" s="2" t="s">
        <v>1</v>
      </c>
      <c r="JT49" s="2" t="s">
        <v>1</v>
      </c>
      <c r="JU49" s="2" t="s">
        <v>1</v>
      </c>
      <c r="JV49" s="2" t="s">
        <v>1</v>
      </c>
      <c r="JW49" s="2" t="s">
        <v>1</v>
      </c>
      <c r="JX49" s="2" t="s">
        <v>1</v>
      </c>
      <c r="JY49" s="2" t="s">
        <v>1</v>
      </c>
      <c r="JZ49" s="2" t="s">
        <v>1</v>
      </c>
      <c r="KA49" s="2" t="s">
        <v>1</v>
      </c>
      <c r="KB49" s="2" t="s">
        <v>1</v>
      </c>
      <c r="KC49" s="2" t="s">
        <v>1</v>
      </c>
      <c r="KD49" s="2" t="s">
        <v>1</v>
      </c>
      <c r="KE49" s="2" t="s">
        <v>1</v>
      </c>
      <c r="KF49" s="2" t="s">
        <v>1</v>
      </c>
      <c r="KG49" s="2" t="s">
        <v>1</v>
      </c>
      <c r="KH49" s="2" t="s">
        <v>1</v>
      </c>
      <c r="KI49" s="2" t="s">
        <v>1</v>
      </c>
      <c r="KJ49" s="2" t="s">
        <v>1</v>
      </c>
      <c r="KK49" s="2" t="s">
        <v>1</v>
      </c>
      <c r="KL49" s="2" t="s">
        <v>1</v>
      </c>
      <c r="KM49" s="2" t="s">
        <v>1</v>
      </c>
      <c r="KN49" s="2" t="s">
        <v>1</v>
      </c>
      <c r="KO49" s="2" t="s">
        <v>1</v>
      </c>
      <c r="KP49" s="2" t="s">
        <v>1</v>
      </c>
      <c r="KQ49" s="2" t="s">
        <v>1</v>
      </c>
      <c r="KR49" s="2" t="s">
        <v>1</v>
      </c>
      <c r="KS49" s="2" t="s">
        <v>1</v>
      </c>
    </row>
    <row r="50" spans="1:305" x14ac:dyDescent="0.3">
      <c r="A50" s="2" t="s">
        <v>44</v>
      </c>
      <c r="B50" s="2">
        <v>1456</v>
      </c>
      <c r="C50" s="23">
        <f t="shared" si="63"/>
        <v>13384.830000005662</v>
      </c>
      <c r="D50" s="23">
        <f t="shared" si="64"/>
        <v>54023019.950000003</v>
      </c>
      <c r="E50" s="23">
        <f t="shared" si="65"/>
        <v>37103.722493131871</v>
      </c>
      <c r="F50" s="23">
        <f t="shared" si="66"/>
        <v>24004159.809999999</v>
      </c>
      <c r="G50" s="23">
        <f t="shared" si="67"/>
        <v>23048942.670000002</v>
      </c>
      <c r="H50" s="23">
        <f t="shared" si="68"/>
        <v>7590</v>
      </c>
      <c r="I50" s="23">
        <f t="shared" si="69"/>
        <v>6962327.4699999997</v>
      </c>
      <c r="J50" s="23">
        <f t="shared" si="70"/>
        <v>4781.8183173076923</v>
      </c>
      <c r="K50" s="23">
        <f t="shared" si="71"/>
        <v>1548635</v>
      </c>
      <c r="L50" s="23">
        <f t="shared" si="72"/>
        <v>5413692.4699999997</v>
      </c>
      <c r="M50" s="23">
        <f t="shared" si="73"/>
        <v>14760112.57</v>
      </c>
      <c r="N50" s="23">
        <f t="shared" si="74"/>
        <v>16486.373495879121</v>
      </c>
      <c r="O50" s="23">
        <f t="shared" si="75"/>
        <v>5838087.7299999995</v>
      </c>
      <c r="P50" s="23">
        <f t="shared" si="76"/>
        <v>4540135.71</v>
      </c>
      <c r="Q50" s="23">
        <f t="shared" si="77"/>
        <v>10799710.57</v>
      </c>
      <c r="R50" s="23">
        <f t="shared" si="78"/>
        <v>22916815.449999999</v>
      </c>
      <c r="S50" s="23">
        <f t="shared" si="79"/>
        <v>15739.571050824175</v>
      </c>
      <c r="T50" s="23">
        <f t="shared" si="80"/>
        <v>1087344.3599999994</v>
      </c>
      <c r="U50" s="7">
        <f t="shared" si="81"/>
        <v>4.5298163676906443E-2</v>
      </c>
      <c r="V50" s="23">
        <f t="shared" si="82"/>
        <v>14208.099999999999</v>
      </c>
      <c r="W50" s="23">
        <f t="shared" si="83"/>
        <v>1024983.26</v>
      </c>
      <c r="X50" s="23">
        <f t="shared" si="84"/>
        <v>0</v>
      </c>
      <c r="Y50" s="23">
        <f t="shared" si="85"/>
        <v>48153</v>
      </c>
      <c r="Z50" s="23">
        <f t="shared" si="86"/>
        <v>126008.05</v>
      </c>
      <c r="AA50" s="23">
        <f t="shared" si="87"/>
        <v>1612873.39</v>
      </c>
      <c r="AB50" s="23">
        <f t="shared" si="88"/>
        <v>54009635.119999997</v>
      </c>
      <c r="AC50" s="23">
        <f t="shared" si="89"/>
        <v>37094.529615384614</v>
      </c>
      <c r="AD50" s="23">
        <f t="shared" si="90"/>
        <v>36723318.879999995</v>
      </c>
      <c r="AE50" s="23">
        <f t="shared" si="91"/>
        <v>25222.059670329669</v>
      </c>
      <c r="AF50" s="23">
        <f t="shared" si="92"/>
        <v>8477926</v>
      </c>
      <c r="AG50" s="23">
        <f t="shared" si="93"/>
        <v>5822.7513736263736</v>
      </c>
      <c r="AH50" s="23">
        <f t="shared" si="94"/>
        <v>23238807.879999999</v>
      </c>
      <c r="AI50" s="23">
        <f t="shared" si="95"/>
        <v>332175</v>
      </c>
      <c r="AJ50" s="23">
        <f t="shared" si="96"/>
        <v>4674410</v>
      </c>
      <c r="AK50" s="23">
        <f t="shared" si="97"/>
        <v>17286316.240000002</v>
      </c>
      <c r="AL50" s="23">
        <f t="shared" si="98"/>
        <v>11872.469945054947</v>
      </c>
      <c r="AM50" s="23">
        <f t="shared" si="99"/>
        <v>13758643.780000001</v>
      </c>
      <c r="AN50" s="23">
        <f t="shared" si="100"/>
        <v>3527672.46</v>
      </c>
      <c r="AO50" s="2">
        <v>5071505.53</v>
      </c>
      <c r="AP50" s="2">
        <v>288537.73</v>
      </c>
      <c r="AQ50" s="2">
        <v>478044.47</v>
      </c>
      <c r="AR50" s="2" t="s">
        <v>1</v>
      </c>
      <c r="AS50" s="2">
        <v>4390135.71</v>
      </c>
      <c r="AT50" s="2">
        <v>150000</v>
      </c>
      <c r="AU50" s="2" t="s">
        <v>1</v>
      </c>
      <c r="AV50" s="2">
        <v>10799710.57</v>
      </c>
      <c r="AW50" s="2" t="s">
        <v>1</v>
      </c>
      <c r="AX50" s="2">
        <v>0</v>
      </c>
      <c r="AY50" s="2" t="s">
        <v>1</v>
      </c>
      <c r="AZ50" s="2">
        <v>11310.3</v>
      </c>
      <c r="BA50" s="2">
        <v>2897.8</v>
      </c>
      <c r="BB50" s="2" t="s">
        <v>1</v>
      </c>
      <c r="BC50" s="2" t="s">
        <v>1</v>
      </c>
      <c r="BD50" s="2" t="s">
        <v>1</v>
      </c>
      <c r="BE50" s="2">
        <v>962242.26</v>
      </c>
      <c r="BF50" s="2">
        <v>45526</v>
      </c>
      <c r="BG50" s="2">
        <v>9561</v>
      </c>
      <c r="BH50" s="2">
        <v>550</v>
      </c>
      <c r="BI50" s="2">
        <v>996</v>
      </c>
      <c r="BJ50" s="2">
        <v>6108</v>
      </c>
      <c r="BK50" s="2" t="s">
        <v>1</v>
      </c>
      <c r="BL50" s="2" t="s">
        <v>1</v>
      </c>
      <c r="BM50" s="2" t="s">
        <v>1</v>
      </c>
      <c r="BN50" s="2" t="s">
        <v>1</v>
      </c>
      <c r="BO50" s="2" t="s">
        <v>1</v>
      </c>
      <c r="BP50" s="2">
        <v>48153</v>
      </c>
      <c r="BQ50" s="2">
        <v>125927.72</v>
      </c>
      <c r="BR50" s="2">
        <v>80.33</v>
      </c>
      <c r="BS50" s="2" t="s">
        <v>1</v>
      </c>
      <c r="BT50" s="2">
        <v>1612873.39</v>
      </c>
      <c r="BU50" s="2" t="s">
        <v>1</v>
      </c>
      <c r="BV50" s="2">
        <v>12511777.630000001</v>
      </c>
      <c r="BW50" s="2">
        <v>66127</v>
      </c>
      <c r="BX50" s="2">
        <v>64493</v>
      </c>
      <c r="BY50" s="2" t="s">
        <v>1</v>
      </c>
      <c r="BZ50" s="2" t="s">
        <v>1</v>
      </c>
      <c r="CA50" s="2" t="s">
        <v>1</v>
      </c>
      <c r="CB50" s="2" t="s">
        <v>1</v>
      </c>
      <c r="CC50" s="2">
        <v>1037497.5</v>
      </c>
      <c r="CD50" s="2">
        <v>1051780.99</v>
      </c>
      <c r="CE50" s="2" t="s">
        <v>1</v>
      </c>
      <c r="CF50" s="2">
        <v>7498</v>
      </c>
      <c r="CG50" s="2">
        <v>20938.45</v>
      </c>
      <c r="CH50" s="2" t="s">
        <v>1</v>
      </c>
      <c r="CI50" s="2" t="s">
        <v>1</v>
      </c>
      <c r="CJ50" s="2" t="s">
        <v>1</v>
      </c>
      <c r="CK50" s="2" t="s">
        <v>1</v>
      </c>
      <c r="CL50" s="2" t="s">
        <v>1</v>
      </c>
      <c r="CM50" s="2" t="s">
        <v>1</v>
      </c>
      <c r="CN50" s="2">
        <v>3500</v>
      </c>
      <c r="CO50" s="2" t="s">
        <v>1</v>
      </c>
      <c r="CP50" s="2">
        <v>117336</v>
      </c>
      <c r="CQ50" s="2" t="s">
        <v>1</v>
      </c>
      <c r="CR50" s="2" t="s">
        <v>1</v>
      </c>
      <c r="CS50" s="2" t="s">
        <v>1</v>
      </c>
      <c r="CT50" s="2" t="s">
        <v>1</v>
      </c>
      <c r="CU50" s="2" t="s">
        <v>1</v>
      </c>
      <c r="CV50" s="2" t="s">
        <v>1</v>
      </c>
      <c r="CW50" s="2">
        <v>6487860</v>
      </c>
      <c r="CX50" s="2">
        <v>1423648.5</v>
      </c>
      <c r="CY50" s="2" t="s">
        <v>1</v>
      </c>
      <c r="CZ50" s="2">
        <v>136</v>
      </c>
      <c r="DA50" s="2" t="s">
        <v>1</v>
      </c>
      <c r="DB50" s="2">
        <v>84454</v>
      </c>
      <c r="DC50" s="2" t="s">
        <v>1</v>
      </c>
      <c r="DD50" s="2" t="s">
        <v>1</v>
      </c>
      <c r="DE50" s="2" t="s">
        <v>1</v>
      </c>
      <c r="DF50" s="2" t="s">
        <v>1</v>
      </c>
      <c r="DG50" s="2" t="s">
        <v>1</v>
      </c>
      <c r="DH50" s="2" t="s">
        <v>1</v>
      </c>
      <c r="DI50" s="2">
        <v>171895.6</v>
      </c>
      <c r="DJ50" s="2">
        <v>7590</v>
      </c>
      <c r="DK50" s="2" t="s">
        <v>1</v>
      </c>
      <c r="DL50" s="2" t="s">
        <v>1</v>
      </c>
      <c r="DM50" s="2" t="s">
        <v>1</v>
      </c>
      <c r="DN50" s="2" t="s">
        <v>1</v>
      </c>
      <c r="DO50" s="2" t="s">
        <v>1</v>
      </c>
      <c r="DP50" s="2" t="s">
        <v>1</v>
      </c>
      <c r="DQ50" s="2" t="s">
        <v>1</v>
      </c>
      <c r="DR50" s="2" t="s">
        <v>1</v>
      </c>
      <c r="DS50" s="2" t="s">
        <v>1</v>
      </c>
      <c r="DT50" s="2">
        <v>540240</v>
      </c>
      <c r="DU50" s="2">
        <v>514200</v>
      </c>
      <c r="DV50" s="2" t="s">
        <v>1</v>
      </c>
      <c r="DW50" s="2">
        <v>282585</v>
      </c>
      <c r="DX50" s="2" t="s">
        <v>1</v>
      </c>
      <c r="DY50" s="2" t="s">
        <v>1</v>
      </c>
      <c r="DZ50" s="2">
        <v>211610</v>
      </c>
      <c r="EA50" s="2" t="s">
        <v>1</v>
      </c>
      <c r="EB50" s="2" t="s">
        <v>1</v>
      </c>
      <c r="EC50" s="2" t="s">
        <v>1</v>
      </c>
      <c r="ED50" s="2" t="s">
        <v>1</v>
      </c>
      <c r="EE50" s="2" t="s">
        <v>1</v>
      </c>
      <c r="EF50" s="2" t="s">
        <v>1</v>
      </c>
      <c r="EG50" s="2" t="s">
        <v>1</v>
      </c>
      <c r="EH50" s="2" t="s">
        <v>1</v>
      </c>
      <c r="EI50" s="2">
        <v>4813692.47</v>
      </c>
      <c r="EJ50" s="2" t="s">
        <v>1</v>
      </c>
      <c r="EK50" s="2">
        <v>600000</v>
      </c>
      <c r="EL50" s="2" t="s">
        <v>1</v>
      </c>
      <c r="EM50" s="2" t="s">
        <v>1</v>
      </c>
      <c r="EN50" s="2" t="s">
        <v>1</v>
      </c>
      <c r="EO50" s="2">
        <v>5261635</v>
      </c>
      <c r="EP50" s="2">
        <v>27661</v>
      </c>
      <c r="EQ50" s="2">
        <v>175300</v>
      </c>
      <c r="ER50" s="2">
        <v>1059607</v>
      </c>
      <c r="ES50" s="2" t="s">
        <v>1</v>
      </c>
      <c r="ET50" s="2" t="s">
        <v>1</v>
      </c>
      <c r="EU50" s="2" t="s">
        <v>1</v>
      </c>
      <c r="EV50" s="2" t="s">
        <v>1</v>
      </c>
      <c r="EW50" s="2">
        <v>1375805</v>
      </c>
      <c r="EX50" s="2">
        <v>544934</v>
      </c>
      <c r="EY50" s="2">
        <v>21177</v>
      </c>
      <c r="EZ50" s="2" t="s">
        <v>1</v>
      </c>
      <c r="FA50" s="2">
        <v>11807</v>
      </c>
      <c r="FB50" s="2" t="s">
        <v>1</v>
      </c>
      <c r="FC50" s="2" t="s">
        <v>1</v>
      </c>
      <c r="FD50" s="2" t="s">
        <v>1</v>
      </c>
      <c r="FE50" s="2" t="s">
        <v>1</v>
      </c>
      <c r="FF50" s="2" t="s">
        <v>1</v>
      </c>
      <c r="FG50" s="2" t="s">
        <v>1</v>
      </c>
      <c r="FH50" s="2" t="s">
        <v>1</v>
      </c>
      <c r="FI50" s="2">
        <v>71019.360000000001</v>
      </c>
      <c r="FJ50" s="2" t="s">
        <v>1</v>
      </c>
      <c r="FK50" s="2">
        <v>47364</v>
      </c>
      <c r="FL50" s="2">
        <v>360438.78</v>
      </c>
      <c r="FM50" s="2">
        <v>178013</v>
      </c>
      <c r="FN50" s="2">
        <v>1365888.25</v>
      </c>
      <c r="FO50" s="2">
        <v>58582.44</v>
      </c>
      <c r="FP50" s="2" t="s">
        <v>1</v>
      </c>
      <c r="FQ50" s="2" t="s">
        <v>1</v>
      </c>
      <c r="FR50" s="2" t="s">
        <v>1</v>
      </c>
      <c r="FS50" s="2" t="s">
        <v>1</v>
      </c>
      <c r="FT50" s="2">
        <v>123875.74</v>
      </c>
      <c r="FU50" s="2" t="s">
        <v>1</v>
      </c>
      <c r="FV50" s="2" t="s">
        <v>1</v>
      </c>
      <c r="FW50" s="2">
        <v>832582.9</v>
      </c>
      <c r="FX50" s="2">
        <v>309012.68</v>
      </c>
      <c r="FY50" s="2">
        <v>464312.02</v>
      </c>
      <c r="FZ50" s="2" t="s">
        <v>1</v>
      </c>
      <c r="GA50" s="2" t="s">
        <v>1</v>
      </c>
      <c r="GB50" s="2">
        <v>28514</v>
      </c>
      <c r="GC50" s="2">
        <v>61596.4</v>
      </c>
      <c r="GD50" s="2">
        <v>342090.6</v>
      </c>
      <c r="GE50" s="2">
        <v>100317</v>
      </c>
      <c r="GF50" s="2" t="s">
        <v>1</v>
      </c>
      <c r="GG50" s="2">
        <v>50820</v>
      </c>
      <c r="GH50" s="2">
        <v>42461</v>
      </c>
      <c r="GI50" s="2" t="s">
        <v>1</v>
      </c>
      <c r="GJ50" s="2">
        <v>6804033.2300000004</v>
      </c>
      <c r="GK50" s="2">
        <v>11806064.76</v>
      </c>
      <c r="GL50" s="2" t="s">
        <v>1</v>
      </c>
      <c r="GM50" s="2">
        <v>18371</v>
      </c>
      <c r="GN50" s="2">
        <v>32887.4</v>
      </c>
      <c r="GO50" s="2" t="s">
        <v>1</v>
      </c>
      <c r="GP50" s="2" t="s">
        <v>1</v>
      </c>
      <c r="GQ50" s="2" t="s">
        <v>1</v>
      </c>
      <c r="GR50" s="2">
        <v>13894</v>
      </c>
      <c r="GS50" s="2" t="s">
        <v>1</v>
      </c>
      <c r="GT50" s="2" t="s">
        <v>1</v>
      </c>
      <c r="GU50" s="2" t="s">
        <v>1</v>
      </c>
      <c r="GV50" s="2" t="s">
        <v>1</v>
      </c>
      <c r="GW50" s="2">
        <v>113445.32</v>
      </c>
      <c r="GX50" s="2" t="s">
        <v>1</v>
      </c>
      <c r="GY50" s="2">
        <v>13224</v>
      </c>
      <c r="GZ50" s="2" t="s">
        <v>1</v>
      </c>
      <c r="HA50" s="2" t="s">
        <v>1</v>
      </c>
      <c r="HB50" s="2" t="s">
        <v>1</v>
      </c>
      <c r="HC50" s="2" t="s">
        <v>1</v>
      </c>
      <c r="HD50" s="2" t="s">
        <v>1</v>
      </c>
      <c r="HE50" s="2" t="s">
        <v>1</v>
      </c>
      <c r="HF50" s="2">
        <v>0</v>
      </c>
      <c r="HG50" s="2">
        <v>34600</v>
      </c>
      <c r="HH50" s="2">
        <v>89600</v>
      </c>
      <c r="HI50" s="2">
        <v>200000</v>
      </c>
      <c r="HJ50" s="2" t="s">
        <v>1</v>
      </c>
      <c r="HK50" s="2" t="s">
        <v>1</v>
      </c>
      <c r="HL50" s="2">
        <v>7975</v>
      </c>
      <c r="HM50" s="2" t="s">
        <v>1</v>
      </c>
      <c r="HN50" s="2" t="s">
        <v>1</v>
      </c>
      <c r="HO50" s="2" t="s">
        <v>1</v>
      </c>
      <c r="HP50" s="2" t="s">
        <v>1</v>
      </c>
      <c r="HQ50" s="2">
        <v>8800</v>
      </c>
      <c r="HR50" s="2">
        <v>95370</v>
      </c>
      <c r="HS50" s="2" t="s">
        <v>1</v>
      </c>
      <c r="HT50" s="2">
        <v>29677</v>
      </c>
      <c r="HU50" s="2">
        <v>1800000</v>
      </c>
      <c r="HV50" s="2" t="s">
        <v>1</v>
      </c>
      <c r="HW50" s="2" t="s">
        <v>1</v>
      </c>
      <c r="HX50" s="2">
        <v>0</v>
      </c>
      <c r="HY50" s="2" t="s">
        <v>1</v>
      </c>
      <c r="HZ50" s="2" t="s">
        <v>1</v>
      </c>
      <c r="IA50" s="2">
        <v>38638</v>
      </c>
      <c r="IB50" s="2" t="s">
        <v>1</v>
      </c>
      <c r="IC50" s="2" t="s">
        <v>1</v>
      </c>
      <c r="ID50" s="2">
        <v>2413323</v>
      </c>
      <c r="IE50" s="2" t="s">
        <v>1</v>
      </c>
      <c r="IF50" s="2">
        <v>74602</v>
      </c>
      <c r="IG50" s="2">
        <v>214000</v>
      </c>
      <c r="IH50" s="2" t="s">
        <v>1</v>
      </c>
      <c r="II50" s="2" t="s">
        <v>1</v>
      </c>
      <c r="IJ50" s="2" t="s">
        <v>1</v>
      </c>
      <c r="IK50" s="2" t="s">
        <v>1</v>
      </c>
      <c r="IL50" s="2" t="s">
        <v>1</v>
      </c>
      <c r="IM50" s="2" t="s">
        <v>1</v>
      </c>
      <c r="IN50" s="2" t="s">
        <v>1</v>
      </c>
      <c r="IO50" s="2" t="s">
        <v>1</v>
      </c>
      <c r="IP50" s="2" t="s">
        <v>1</v>
      </c>
      <c r="IQ50" s="2" t="s">
        <v>1</v>
      </c>
      <c r="IR50" s="2">
        <v>0</v>
      </c>
      <c r="IS50" s="2" t="s">
        <v>1</v>
      </c>
      <c r="IT50" s="2" t="s">
        <v>1</v>
      </c>
      <c r="IU50" s="2" t="s">
        <v>1</v>
      </c>
      <c r="IV50" s="2" t="s">
        <v>1</v>
      </c>
      <c r="IW50" s="2" t="s">
        <v>1</v>
      </c>
      <c r="IX50" s="2" t="s">
        <v>1</v>
      </c>
      <c r="IY50" s="2" t="s">
        <v>1</v>
      </c>
      <c r="IZ50" s="2" t="s">
        <v>1</v>
      </c>
      <c r="JA50" s="2" t="s">
        <v>1</v>
      </c>
      <c r="JB50" s="2" t="s">
        <v>1</v>
      </c>
      <c r="JC50" s="2" t="s">
        <v>1</v>
      </c>
      <c r="JD50" s="2" t="s">
        <v>1</v>
      </c>
      <c r="JE50" s="2" t="s">
        <v>1</v>
      </c>
      <c r="JF50" s="2" t="s">
        <v>1</v>
      </c>
      <c r="JG50" s="2" t="s">
        <v>1</v>
      </c>
      <c r="JH50" s="2" t="s">
        <v>1</v>
      </c>
      <c r="JI50" s="2">
        <v>0</v>
      </c>
      <c r="JJ50" s="2">
        <v>4928798.78</v>
      </c>
      <c r="JK50" s="2">
        <v>1348787</v>
      </c>
      <c r="JL50" s="2">
        <v>7412358</v>
      </c>
      <c r="JM50" s="2" t="s">
        <v>1</v>
      </c>
      <c r="JN50" s="2" t="s">
        <v>1</v>
      </c>
      <c r="JO50" s="2" t="s">
        <v>1</v>
      </c>
      <c r="JP50" s="2" t="s">
        <v>1</v>
      </c>
      <c r="JQ50" s="2">
        <v>68700</v>
      </c>
      <c r="JR50" s="2" t="s">
        <v>1</v>
      </c>
      <c r="JS50" s="2" t="s">
        <v>1</v>
      </c>
      <c r="JT50" s="2" t="s">
        <v>1</v>
      </c>
      <c r="JU50" s="2" t="s">
        <v>1</v>
      </c>
      <c r="JV50" s="2" t="s">
        <v>1</v>
      </c>
      <c r="JW50" s="2" t="s">
        <v>1</v>
      </c>
      <c r="JX50" s="2" t="s">
        <v>1</v>
      </c>
      <c r="JY50" s="2" t="s">
        <v>1</v>
      </c>
      <c r="JZ50" s="2" t="s">
        <v>1</v>
      </c>
      <c r="KA50" s="2" t="s">
        <v>1</v>
      </c>
      <c r="KB50" s="2" t="s">
        <v>1</v>
      </c>
      <c r="KC50" s="2" t="s">
        <v>1</v>
      </c>
      <c r="KD50" s="2" t="s">
        <v>1</v>
      </c>
      <c r="KE50" s="2" t="s">
        <v>1</v>
      </c>
      <c r="KF50" s="2" t="s">
        <v>1</v>
      </c>
      <c r="KG50" s="2">
        <v>315467.52000000002</v>
      </c>
      <c r="KH50" s="2">
        <v>3212204.94</v>
      </c>
      <c r="KI50" s="2" t="s">
        <v>1</v>
      </c>
      <c r="KJ50" s="2" t="s">
        <v>1</v>
      </c>
      <c r="KK50" s="2" t="s">
        <v>1</v>
      </c>
      <c r="KL50" s="2" t="s">
        <v>1</v>
      </c>
      <c r="KM50" s="2" t="s">
        <v>1</v>
      </c>
      <c r="KN50" s="2" t="s">
        <v>1</v>
      </c>
      <c r="KO50" s="2" t="s">
        <v>1</v>
      </c>
      <c r="KP50" s="2" t="s">
        <v>1</v>
      </c>
      <c r="KQ50" s="2" t="s">
        <v>1</v>
      </c>
      <c r="KR50" s="2" t="s">
        <v>1</v>
      </c>
      <c r="KS50" s="2" t="s">
        <v>1</v>
      </c>
    </row>
    <row r="51" spans="1:305" x14ac:dyDescent="0.3">
      <c r="A51" s="2" t="s">
        <v>45</v>
      </c>
      <c r="B51" s="2">
        <v>82</v>
      </c>
      <c r="C51" s="23">
        <f t="shared" si="63"/>
        <v>-748267.15999999968</v>
      </c>
      <c r="D51" s="23">
        <f t="shared" si="64"/>
        <v>2148325.0300000003</v>
      </c>
      <c r="E51" s="23">
        <f t="shared" si="65"/>
        <v>26199.085731707321</v>
      </c>
      <c r="F51" s="23">
        <f t="shared" si="66"/>
        <v>1524974.3800000001</v>
      </c>
      <c r="G51" s="23">
        <f t="shared" si="67"/>
        <v>446850.65</v>
      </c>
      <c r="H51" s="23">
        <f t="shared" si="68"/>
        <v>3090</v>
      </c>
      <c r="I51" s="23">
        <f t="shared" si="69"/>
        <v>173410</v>
      </c>
      <c r="J51" s="23">
        <f t="shared" si="70"/>
        <v>2114.7560975609758</v>
      </c>
      <c r="K51" s="23">
        <f t="shared" si="71"/>
        <v>173410</v>
      </c>
      <c r="L51" s="23">
        <f t="shared" si="72"/>
        <v>0</v>
      </c>
      <c r="M51" s="23">
        <f t="shared" si="73"/>
        <v>436989.65</v>
      </c>
      <c r="N51" s="23">
        <f t="shared" si="74"/>
        <v>18597.248536585368</v>
      </c>
      <c r="O51" s="23">
        <f t="shared" si="75"/>
        <v>329540.98</v>
      </c>
      <c r="P51" s="23">
        <f t="shared" si="76"/>
        <v>405471.45</v>
      </c>
      <c r="Q51" s="23">
        <f t="shared" si="77"/>
        <v>616447.30000000005</v>
      </c>
      <c r="R51" s="23">
        <f t="shared" si="78"/>
        <v>1465664.3800000001</v>
      </c>
      <c r="S51" s="23">
        <f t="shared" si="79"/>
        <v>17873.955853658539</v>
      </c>
      <c r="T51" s="23">
        <f t="shared" si="80"/>
        <v>59310</v>
      </c>
      <c r="U51" s="7">
        <f t="shared" si="81"/>
        <v>3.8892456671960611E-2</v>
      </c>
      <c r="V51" s="23">
        <f t="shared" si="82"/>
        <v>0</v>
      </c>
      <c r="W51" s="23">
        <f t="shared" si="83"/>
        <v>59150</v>
      </c>
      <c r="X51" s="23">
        <f t="shared" si="84"/>
        <v>0</v>
      </c>
      <c r="Y51" s="23">
        <f t="shared" si="85"/>
        <v>160</v>
      </c>
      <c r="Z51" s="23">
        <f t="shared" si="86"/>
        <v>7170.6</v>
      </c>
      <c r="AA51" s="23">
        <f t="shared" si="87"/>
        <v>107034.05</v>
      </c>
      <c r="AB51" s="23">
        <f t="shared" si="88"/>
        <v>2896592.19</v>
      </c>
      <c r="AC51" s="23">
        <f t="shared" si="89"/>
        <v>35324.294999999998</v>
      </c>
      <c r="AD51" s="23">
        <f t="shared" si="90"/>
        <v>2807262.19</v>
      </c>
      <c r="AE51" s="23">
        <f t="shared" si="91"/>
        <v>34234.90475609756</v>
      </c>
      <c r="AF51" s="23">
        <f t="shared" si="92"/>
        <v>878298</v>
      </c>
      <c r="AG51" s="23">
        <f t="shared" si="93"/>
        <v>10710.951219512195</v>
      </c>
      <c r="AH51" s="23">
        <f t="shared" si="94"/>
        <v>1559436.1900000002</v>
      </c>
      <c r="AI51" s="23">
        <f t="shared" si="95"/>
        <v>5559</v>
      </c>
      <c r="AJ51" s="23">
        <f t="shared" si="96"/>
        <v>363969</v>
      </c>
      <c r="AK51" s="23">
        <f t="shared" si="97"/>
        <v>89330</v>
      </c>
      <c r="AL51" s="23">
        <f t="shared" si="98"/>
        <v>1089.3902439024391</v>
      </c>
      <c r="AM51" s="23">
        <f t="shared" si="99"/>
        <v>89330</v>
      </c>
      <c r="AN51" s="23">
        <f t="shared" si="100"/>
        <v>0</v>
      </c>
      <c r="AO51" s="2">
        <v>295388.15999999997</v>
      </c>
      <c r="AP51" s="2">
        <v>6904.18</v>
      </c>
      <c r="AQ51" s="2">
        <v>27248.639999999999</v>
      </c>
      <c r="AR51" s="2" t="s">
        <v>1</v>
      </c>
      <c r="AS51" s="2">
        <v>250051.45</v>
      </c>
      <c r="AT51" s="2">
        <v>155420</v>
      </c>
      <c r="AU51" s="2" t="s">
        <v>1</v>
      </c>
      <c r="AV51" s="2">
        <v>616447.30000000005</v>
      </c>
      <c r="AW51" s="2" t="s">
        <v>1</v>
      </c>
      <c r="AX51" s="2" t="s">
        <v>1</v>
      </c>
      <c r="AY51" s="2" t="s">
        <v>1</v>
      </c>
      <c r="AZ51" s="2" t="s">
        <v>1</v>
      </c>
      <c r="BA51" s="2" t="s">
        <v>1</v>
      </c>
      <c r="BB51" s="2" t="s">
        <v>1</v>
      </c>
      <c r="BC51" s="2" t="s">
        <v>1</v>
      </c>
      <c r="BD51" s="2" t="s">
        <v>1</v>
      </c>
      <c r="BE51" s="2">
        <v>57350</v>
      </c>
      <c r="BF51" s="2">
        <v>1800</v>
      </c>
      <c r="BG51" s="2" t="s">
        <v>1</v>
      </c>
      <c r="BH51" s="2" t="s">
        <v>1</v>
      </c>
      <c r="BI51" s="2" t="s">
        <v>1</v>
      </c>
      <c r="BJ51" s="2" t="s">
        <v>1</v>
      </c>
      <c r="BK51" s="2" t="s">
        <v>1</v>
      </c>
      <c r="BL51" s="2" t="s">
        <v>1</v>
      </c>
      <c r="BM51" s="2" t="s">
        <v>1</v>
      </c>
      <c r="BN51" s="2" t="s">
        <v>1</v>
      </c>
      <c r="BO51" s="2" t="s">
        <v>1</v>
      </c>
      <c r="BP51" s="2">
        <v>160</v>
      </c>
      <c r="BQ51" s="2">
        <v>7165.84</v>
      </c>
      <c r="BR51" s="2">
        <v>4.76</v>
      </c>
      <c r="BS51" s="2" t="s">
        <v>1</v>
      </c>
      <c r="BT51" s="2">
        <v>107034.05</v>
      </c>
      <c r="BU51" s="2" t="s">
        <v>1</v>
      </c>
      <c r="BV51" s="2">
        <v>422415.82</v>
      </c>
      <c r="BW51" s="2" t="s">
        <v>1</v>
      </c>
      <c r="BX51" s="2" t="s">
        <v>1</v>
      </c>
      <c r="BY51" s="2" t="s">
        <v>1</v>
      </c>
      <c r="BZ51" s="2" t="s">
        <v>1</v>
      </c>
      <c r="CA51" s="2" t="s">
        <v>1</v>
      </c>
      <c r="CB51" s="2" t="s">
        <v>1</v>
      </c>
      <c r="CC51" s="2">
        <v>58</v>
      </c>
      <c r="CD51" s="2">
        <v>1210</v>
      </c>
      <c r="CE51" s="2" t="s">
        <v>1</v>
      </c>
      <c r="CF51" s="2" t="s">
        <v>1</v>
      </c>
      <c r="CG51" s="2">
        <v>215.83</v>
      </c>
      <c r="CH51" s="2">
        <v>13090</v>
      </c>
      <c r="CI51" s="2" t="s">
        <v>1</v>
      </c>
      <c r="CJ51" s="2" t="s">
        <v>1</v>
      </c>
      <c r="CK51" s="2" t="s">
        <v>1</v>
      </c>
      <c r="CL51" s="2" t="s">
        <v>1</v>
      </c>
      <c r="CM51" s="2" t="s">
        <v>1</v>
      </c>
      <c r="CN51" s="2" t="s">
        <v>1</v>
      </c>
      <c r="CO51" s="2" t="s">
        <v>1</v>
      </c>
      <c r="CP51" s="2" t="s">
        <v>1</v>
      </c>
      <c r="CQ51" s="2" t="s">
        <v>1</v>
      </c>
      <c r="CR51" s="2" t="s">
        <v>1</v>
      </c>
      <c r="CS51" s="2" t="s">
        <v>1</v>
      </c>
      <c r="CT51" s="2" t="s">
        <v>1</v>
      </c>
      <c r="CU51" s="2" t="s">
        <v>1</v>
      </c>
      <c r="CV51" s="2" t="s">
        <v>1</v>
      </c>
      <c r="CW51" s="2" t="s">
        <v>1</v>
      </c>
      <c r="CX51" s="2">
        <v>9861</v>
      </c>
      <c r="CY51" s="2" t="s">
        <v>1</v>
      </c>
      <c r="CZ51" s="2" t="s">
        <v>1</v>
      </c>
      <c r="DA51" s="2" t="s">
        <v>1</v>
      </c>
      <c r="DB51" s="2" t="s">
        <v>1</v>
      </c>
      <c r="DC51" s="2" t="s">
        <v>1</v>
      </c>
      <c r="DD51" s="2" t="s">
        <v>1</v>
      </c>
      <c r="DE51" s="2" t="s">
        <v>1</v>
      </c>
      <c r="DF51" s="2" t="s">
        <v>1</v>
      </c>
      <c r="DG51" s="2" t="s">
        <v>1</v>
      </c>
      <c r="DH51" s="2" t="s">
        <v>1</v>
      </c>
      <c r="DI51" s="2" t="s">
        <v>1</v>
      </c>
      <c r="DJ51" s="2">
        <v>3090</v>
      </c>
      <c r="DK51" s="2" t="s">
        <v>1</v>
      </c>
      <c r="DL51" s="2" t="s">
        <v>1</v>
      </c>
      <c r="DM51" s="2" t="s">
        <v>1</v>
      </c>
      <c r="DN51" s="2" t="s">
        <v>1</v>
      </c>
      <c r="DO51" s="2" t="s">
        <v>1</v>
      </c>
      <c r="DP51" s="2" t="s">
        <v>1</v>
      </c>
      <c r="DQ51" s="2" t="s">
        <v>1</v>
      </c>
      <c r="DR51" s="2" t="s">
        <v>1</v>
      </c>
      <c r="DS51" s="2" t="s">
        <v>1</v>
      </c>
      <c r="DT51" s="2">
        <v>52530</v>
      </c>
      <c r="DU51" s="2">
        <v>60900</v>
      </c>
      <c r="DV51" s="2" t="s">
        <v>1</v>
      </c>
      <c r="DW51" s="2">
        <v>59980</v>
      </c>
      <c r="DX51" s="2" t="s">
        <v>1</v>
      </c>
      <c r="DY51" s="2" t="s">
        <v>1</v>
      </c>
      <c r="DZ51" s="2" t="s">
        <v>1</v>
      </c>
      <c r="EA51" s="2" t="s">
        <v>1</v>
      </c>
      <c r="EB51" s="2" t="s">
        <v>1</v>
      </c>
      <c r="EC51" s="2" t="s">
        <v>1</v>
      </c>
      <c r="ED51" s="2" t="s">
        <v>1</v>
      </c>
      <c r="EE51" s="2" t="s">
        <v>1</v>
      </c>
      <c r="EF51" s="2" t="s">
        <v>1</v>
      </c>
      <c r="EG51" s="2" t="s">
        <v>1</v>
      </c>
      <c r="EH51" s="2" t="s">
        <v>1</v>
      </c>
      <c r="EI51" s="2" t="s">
        <v>1</v>
      </c>
      <c r="EJ51" s="2" t="s">
        <v>1</v>
      </c>
      <c r="EK51" s="2" t="s">
        <v>1</v>
      </c>
      <c r="EL51" s="2" t="s">
        <v>1</v>
      </c>
      <c r="EM51" s="2" t="s">
        <v>1</v>
      </c>
      <c r="EN51" s="2" t="s">
        <v>1</v>
      </c>
      <c r="EO51" s="2" t="s">
        <v>1</v>
      </c>
      <c r="EP51" s="2">
        <v>1147</v>
      </c>
      <c r="EQ51" s="2">
        <v>381059</v>
      </c>
      <c r="ER51" s="2">
        <v>279670</v>
      </c>
      <c r="ES51" s="2">
        <v>129200</v>
      </c>
      <c r="ET51" s="2" t="s">
        <v>1</v>
      </c>
      <c r="EU51" s="2" t="s">
        <v>1</v>
      </c>
      <c r="EV51" s="2" t="s">
        <v>1</v>
      </c>
      <c r="EW51" s="2">
        <v>45625</v>
      </c>
      <c r="EX51" s="2">
        <v>41597</v>
      </c>
      <c r="EY51" s="2" t="s">
        <v>1</v>
      </c>
      <c r="EZ51" s="2" t="s">
        <v>1</v>
      </c>
      <c r="FA51" s="2" t="s">
        <v>1</v>
      </c>
      <c r="FB51" s="2" t="s">
        <v>1</v>
      </c>
      <c r="FC51" s="2" t="s">
        <v>1</v>
      </c>
      <c r="FD51" s="2">
        <v>23600</v>
      </c>
      <c r="FE51" s="2" t="s">
        <v>1</v>
      </c>
      <c r="FF51" s="2" t="s">
        <v>1</v>
      </c>
      <c r="FG51" s="2" t="s">
        <v>1</v>
      </c>
      <c r="FH51" s="2" t="s">
        <v>1</v>
      </c>
      <c r="FI51" s="2" t="s">
        <v>1</v>
      </c>
      <c r="FJ51" s="2" t="s">
        <v>1</v>
      </c>
      <c r="FK51" s="2">
        <v>1220</v>
      </c>
      <c r="FL51" s="2">
        <v>78895</v>
      </c>
      <c r="FM51" s="2" t="s">
        <v>1</v>
      </c>
      <c r="FN51" s="2">
        <v>180459.16</v>
      </c>
      <c r="FO51" s="2">
        <v>74507.37</v>
      </c>
      <c r="FP51" s="2" t="s">
        <v>1</v>
      </c>
      <c r="FQ51" s="2" t="s">
        <v>1</v>
      </c>
      <c r="FR51" s="2" t="s">
        <v>1</v>
      </c>
      <c r="FS51" s="2" t="s">
        <v>1</v>
      </c>
      <c r="FT51" s="2" t="s">
        <v>1</v>
      </c>
      <c r="FU51" s="2" t="s">
        <v>1</v>
      </c>
      <c r="FV51" s="2" t="s">
        <v>1</v>
      </c>
      <c r="FW51" s="2">
        <v>131879</v>
      </c>
      <c r="FX51" s="2" t="s">
        <v>1</v>
      </c>
      <c r="FY51" s="2" t="s">
        <v>1</v>
      </c>
      <c r="FZ51" s="2" t="s">
        <v>1</v>
      </c>
      <c r="GA51" s="2" t="s">
        <v>1</v>
      </c>
      <c r="GB51" s="2">
        <v>3494</v>
      </c>
      <c r="GC51" s="2">
        <v>20970.39</v>
      </c>
      <c r="GD51" s="2">
        <v>34562.800000000003</v>
      </c>
      <c r="GE51" s="2">
        <v>2760</v>
      </c>
      <c r="GF51" s="2" t="s">
        <v>1</v>
      </c>
      <c r="GG51" s="2">
        <v>84922.49</v>
      </c>
      <c r="GH51" s="2">
        <v>1690</v>
      </c>
      <c r="GI51" s="2">
        <v>6363.8</v>
      </c>
      <c r="GJ51" s="2">
        <v>799720.58</v>
      </c>
      <c r="GK51" s="2">
        <v>99052.6</v>
      </c>
      <c r="GL51" s="2" t="s">
        <v>1</v>
      </c>
      <c r="GM51" s="2">
        <v>4718</v>
      </c>
      <c r="GN51" s="2">
        <v>7075</v>
      </c>
      <c r="GO51" s="2" t="s">
        <v>1</v>
      </c>
      <c r="GP51" s="2" t="s">
        <v>1</v>
      </c>
      <c r="GQ51" s="2" t="s">
        <v>1</v>
      </c>
      <c r="GR51" s="2">
        <v>0</v>
      </c>
      <c r="GS51" s="2" t="s">
        <v>1</v>
      </c>
      <c r="GT51" s="2" t="s">
        <v>1</v>
      </c>
      <c r="GU51" s="2" t="s">
        <v>1</v>
      </c>
      <c r="GV51" s="2" t="s">
        <v>1</v>
      </c>
      <c r="GW51" s="2">
        <v>424</v>
      </c>
      <c r="GX51" s="2" t="s">
        <v>1</v>
      </c>
      <c r="GY51" s="2">
        <v>3122</v>
      </c>
      <c r="GZ51" s="2" t="s">
        <v>1</v>
      </c>
      <c r="HA51" s="2" t="s">
        <v>1</v>
      </c>
      <c r="HB51" s="2" t="s">
        <v>1</v>
      </c>
      <c r="HC51" s="2" t="s">
        <v>1</v>
      </c>
      <c r="HD51" s="2" t="s">
        <v>1</v>
      </c>
      <c r="HE51" s="2">
        <v>3000</v>
      </c>
      <c r="HF51" s="2" t="s">
        <v>1</v>
      </c>
      <c r="HG51" s="2" t="s">
        <v>1</v>
      </c>
      <c r="HH51" s="2" t="s">
        <v>1</v>
      </c>
      <c r="HI51" s="2" t="s">
        <v>1</v>
      </c>
      <c r="HJ51" s="2" t="s">
        <v>1</v>
      </c>
      <c r="HK51" s="2" t="s">
        <v>1</v>
      </c>
      <c r="HL51" s="2">
        <v>2559</v>
      </c>
      <c r="HM51" s="2" t="s">
        <v>1</v>
      </c>
      <c r="HN51" s="2" t="s">
        <v>1</v>
      </c>
      <c r="HO51" s="2" t="s">
        <v>1</v>
      </c>
      <c r="HP51" s="2" t="s">
        <v>1</v>
      </c>
      <c r="HQ51" s="2">
        <v>103644</v>
      </c>
      <c r="HR51" s="2">
        <v>1848</v>
      </c>
      <c r="HS51" s="2" t="s">
        <v>1</v>
      </c>
      <c r="HT51" s="2">
        <v>5000</v>
      </c>
      <c r="HU51" s="2" t="s">
        <v>1</v>
      </c>
      <c r="HV51" s="2" t="s">
        <v>1</v>
      </c>
      <c r="HW51" s="2" t="s">
        <v>1</v>
      </c>
      <c r="HX51" s="2" t="s">
        <v>1</v>
      </c>
      <c r="HY51" s="2" t="s">
        <v>1</v>
      </c>
      <c r="HZ51" s="2" t="s">
        <v>1</v>
      </c>
      <c r="IA51" s="2" t="s">
        <v>1</v>
      </c>
      <c r="IB51" s="2" t="s">
        <v>1</v>
      </c>
      <c r="IC51" s="2" t="s">
        <v>1</v>
      </c>
      <c r="ID51" s="2">
        <v>87754</v>
      </c>
      <c r="IE51" s="2" t="s">
        <v>1</v>
      </c>
      <c r="IF51" s="2">
        <v>10153</v>
      </c>
      <c r="IG51" s="2">
        <v>155570</v>
      </c>
      <c r="IH51" s="2" t="s">
        <v>1</v>
      </c>
      <c r="II51" s="2" t="s">
        <v>1</v>
      </c>
      <c r="IJ51" s="2" t="s">
        <v>1</v>
      </c>
      <c r="IK51" s="2" t="s">
        <v>1</v>
      </c>
      <c r="IL51" s="2" t="s">
        <v>1</v>
      </c>
      <c r="IM51" s="2" t="s">
        <v>1</v>
      </c>
      <c r="IN51" s="2" t="s">
        <v>1</v>
      </c>
      <c r="IO51" s="2" t="s">
        <v>1</v>
      </c>
      <c r="IP51" s="2" t="s">
        <v>1</v>
      </c>
      <c r="IQ51" s="2" t="s">
        <v>1</v>
      </c>
      <c r="IR51" s="2" t="s">
        <v>1</v>
      </c>
      <c r="IS51" s="2" t="s">
        <v>1</v>
      </c>
      <c r="IT51" s="2" t="s">
        <v>1</v>
      </c>
      <c r="IU51" s="2" t="s">
        <v>1</v>
      </c>
      <c r="IV51" s="2" t="s">
        <v>1</v>
      </c>
      <c r="IW51" s="2" t="s">
        <v>1</v>
      </c>
      <c r="IX51" s="2" t="s">
        <v>1</v>
      </c>
      <c r="IY51" s="2" t="s">
        <v>1</v>
      </c>
      <c r="IZ51" s="2" t="s">
        <v>1</v>
      </c>
      <c r="JA51" s="2" t="s">
        <v>1</v>
      </c>
      <c r="JB51" s="2" t="s">
        <v>1</v>
      </c>
      <c r="JC51" s="2" t="s">
        <v>1</v>
      </c>
      <c r="JD51" s="2">
        <v>0</v>
      </c>
      <c r="JE51" s="2" t="s">
        <v>1</v>
      </c>
      <c r="JF51" s="2" t="s">
        <v>1</v>
      </c>
      <c r="JG51" s="2" t="s">
        <v>1</v>
      </c>
      <c r="JH51" s="2" t="s">
        <v>1</v>
      </c>
      <c r="JI51" s="2" t="s">
        <v>1</v>
      </c>
      <c r="JJ51" s="2">
        <v>89330</v>
      </c>
      <c r="JK51" s="2" t="s">
        <v>1</v>
      </c>
      <c r="JL51" s="2" t="s">
        <v>1</v>
      </c>
      <c r="JM51" s="2" t="s">
        <v>1</v>
      </c>
      <c r="JN51" s="2" t="s">
        <v>1</v>
      </c>
      <c r="JO51" s="2" t="s">
        <v>1</v>
      </c>
      <c r="JP51" s="2" t="s">
        <v>1</v>
      </c>
      <c r="JQ51" s="2" t="s">
        <v>1</v>
      </c>
      <c r="JR51" s="2" t="s">
        <v>1</v>
      </c>
      <c r="JS51" s="2" t="s">
        <v>1</v>
      </c>
      <c r="JT51" s="2" t="s">
        <v>1</v>
      </c>
      <c r="JU51" s="2" t="s">
        <v>1</v>
      </c>
      <c r="JV51" s="2" t="s">
        <v>1</v>
      </c>
      <c r="JW51" s="2" t="s">
        <v>1</v>
      </c>
      <c r="JX51" s="2" t="s">
        <v>1</v>
      </c>
      <c r="JY51" s="2" t="s">
        <v>1</v>
      </c>
      <c r="JZ51" s="2" t="s">
        <v>1</v>
      </c>
      <c r="KA51" s="2" t="s">
        <v>1</v>
      </c>
      <c r="KB51" s="2" t="s">
        <v>1</v>
      </c>
      <c r="KC51" s="2" t="s">
        <v>1</v>
      </c>
      <c r="KD51" s="2" t="s">
        <v>1</v>
      </c>
      <c r="KE51" s="2" t="s">
        <v>1</v>
      </c>
      <c r="KF51" s="2" t="s">
        <v>1</v>
      </c>
      <c r="KG51" s="2" t="s">
        <v>1</v>
      </c>
      <c r="KH51" s="2" t="s">
        <v>1</v>
      </c>
      <c r="KI51" s="2" t="s">
        <v>1</v>
      </c>
      <c r="KJ51" s="2" t="s">
        <v>1</v>
      </c>
      <c r="KK51" s="2" t="s">
        <v>1</v>
      </c>
      <c r="KL51" s="2" t="s">
        <v>1</v>
      </c>
      <c r="KM51" s="2" t="s">
        <v>1</v>
      </c>
      <c r="KN51" s="2" t="s">
        <v>1</v>
      </c>
      <c r="KO51" s="2" t="s">
        <v>1</v>
      </c>
      <c r="KP51" s="2" t="s">
        <v>1</v>
      </c>
      <c r="KQ51" s="2" t="s">
        <v>1</v>
      </c>
      <c r="KR51" s="2" t="s">
        <v>1</v>
      </c>
      <c r="KS51" s="2" t="s">
        <v>1</v>
      </c>
    </row>
    <row r="52" spans="1:305" x14ac:dyDescent="0.3">
      <c r="A52" s="2" t="s">
        <v>46</v>
      </c>
      <c r="B52" s="2">
        <v>211</v>
      </c>
      <c r="C52" s="23">
        <f t="shared" si="63"/>
        <v>2017683.2200000007</v>
      </c>
      <c r="D52" s="23">
        <f t="shared" si="64"/>
        <v>4884024.3900000006</v>
      </c>
      <c r="E52" s="23">
        <f t="shared" si="65"/>
        <v>23147.035023696684</v>
      </c>
      <c r="F52" s="23">
        <f t="shared" si="66"/>
        <v>3582247.6500000004</v>
      </c>
      <c r="G52" s="23">
        <f t="shared" si="67"/>
        <v>617477.74</v>
      </c>
      <c r="H52" s="23">
        <f t="shared" si="68"/>
        <v>265600</v>
      </c>
      <c r="I52" s="23">
        <f t="shared" si="69"/>
        <v>418699</v>
      </c>
      <c r="J52" s="23">
        <f t="shared" si="70"/>
        <v>1984.3554502369668</v>
      </c>
      <c r="K52" s="23">
        <f t="shared" si="71"/>
        <v>358699</v>
      </c>
      <c r="L52" s="23">
        <f t="shared" si="72"/>
        <v>60000</v>
      </c>
      <c r="M52" s="23">
        <f t="shared" si="73"/>
        <v>617477.74</v>
      </c>
      <c r="N52" s="23">
        <f t="shared" si="74"/>
        <v>16977.47701421801</v>
      </c>
      <c r="O52" s="23">
        <f t="shared" si="75"/>
        <v>778330.44000000006</v>
      </c>
      <c r="P52" s="23">
        <f t="shared" si="76"/>
        <v>847976.24</v>
      </c>
      <c r="Q52" s="23">
        <f t="shared" si="77"/>
        <v>1469874.27</v>
      </c>
      <c r="R52" s="23">
        <f t="shared" si="78"/>
        <v>3477117.95</v>
      </c>
      <c r="S52" s="23">
        <f t="shared" si="79"/>
        <v>16479.231990521326</v>
      </c>
      <c r="T52" s="23">
        <f t="shared" si="80"/>
        <v>105129.70000000019</v>
      </c>
      <c r="U52" s="7">
        <f t="shared" si="81"/>
        <v>2.9347412650267263E-2</v>
      </c>
      <c r="V52" s="23">
        <f t="shared" si="82"/>
        <v>562.70000000000005</v>
      </c>
      <c r="W52" s="23">
        <f t="shared" si="83"/>
        <v>100867</v>
      </c>
      <c r="X52" s="23">
        <f t="shared" si="84"/>
        <v>0</v>
      </c>
      <c r="Y52" s="23">
        <f t="shared" si="85"/>
        <v>3700</v>
      </c>
      <c r="Z52" s="23">
        <f t="shared" si="86"/>
        <v>17120.89</v>
      </c>
      <c r="AA52" s="23">
        <f t="shared" si="87"/>
        <v>363816.11</v>
      </c>
      <c r="AB52" s="23">
        <f t="shared" si="88"/>
        <v>2866341.17</v>
      </c>
      <c r="AC52" s="23">
        <f t="shared" si="89"/>
        <v>13584.555308056872</v>
      </c>
      <c r="AD52" s="23">
        <f t="shared" si="90"/>
        <v>2763733.17</v>
      </c>
      <c r="AE52" s="23">
        <f t="shared" si="91"/>
        <v>13098.261469194313</v>
      </c>
      <c r="AF52" s="23">
        <f t="shared" si="92"/>
        <v>1136010</v>
      </c>
      <c r="AG52" s="23">
        <f t="shared" si="93"/>
        <v>5383.9336492890998</v>
      </c>
      <c r="AH52" s="23">
        <f t="shared" si="94"/>
        <v>1283157.58</v>
      </c>
      <c r="AI52" s="23">
        <f t="shared" si="95"/>
        <v>64878</v>
      </c>
      <c r="AJ52" s="23">
        <f t="shared" si="96"/>
        <v>279687.59000000003</v>
      </c>
      <c r="AK52" s="23">
        <f t="shared" si="97"/>
        <v>102608</v>
      </c>
      <c r="AL52" s="23">
        <f t="shared" si="98"/>
        <v>486.29383886255926</v>
      </c>
      <c r="AM52" s="23">
        <f t="shared" si="99"/>
        <v>102608</v>
      </c>
      <c r="AN52" s="23">
        <f t="shared" si="100"/>
        <v>0</v>
      </c>
      <c r="AO52" s="2">
        <v>696854.92</v>
      </c>
      <c r="AP52" s="2">
        <v>16462.91</v>
      </c>
      <c r="AQ52" s="2">
        <v>65012.61</v>
      </c>
      <c r="AR52" s="2" t="s">
        <v>1</v>
      </c>
      <c r="AS52" s="2">
        <v>596796.24</v>
      </c>
      <c r="AT52" s="2">
        <v>251180</v>
      </c>
      <c r="AU52" s="2" t="s">
        <v>1</v>
      </c>
      <c r="AV52" s="2">
        <v>1469874.27</v>
      </c>
      <c r="AW52" s="2" t="s">
        <v>1</v>
      </c>
      <c r="AX52" s="2" t="s">
        <v>1</v>
      </c>
      <c r="AY52" s="2" t="s">
        <v>1</v>
      </c>
      <c r="AZ52" s="2">
        <v>562.70000000000005</v>
      </c>
      <c r="BA52" s="2" t="s">
        <v>1</v>
      </c>
      <c r="BB52" s="2" t="s">
        <v>1</v>
      </c>
      <c r="BC52" s="2" t="s">
        <v>1</v>
      </c>
      <c r="BD52" s="2" t="s">
        <v>1</v>
      </c>
      <c r="BE52" s="2">
        <v>97817</v>
      </c>
      <c r="BF52" s="2">
        <v>3050</v>
      </c>
      <c r="BG52" s="2" t="s">
        <v>1</v>
      </c>
      <c r="BH52" s="2" t="s">
        <v>1</v>
      </c>
      <c r="BI52" s="2" t="s">
        <v>1</v>
      </c>
      <c r="BJ52" s="2" t="s">
        <v>1</v>
      </c>
      <c r="BK52" s="2" t="s">
        <v>1</v>
      </c>
      <c r="BL52" s="2" t="s">
        <v>1</v>
      </c>
      <c r="BM52" s="2" t="s">
        <v>1</v>
      </c>
      <c r="BN52" s="2" t="s">
        <v>1</v>
      </c>
      <c r="BO52" s="2" t="s">
        <v>1</v>
      </c>
      <c r="BP52" s="2">
        <v>3700</v>
      </c>
      <c r="BQ52" s="2">
        <v>17120.89</v>
      </c>
      <c r="BR52" s="2" t="s">
        <v>1</v>
      </c>
      <c r="BS52" s="2" t="s">
        <v>1</v>
      </c>
      <c r="BT52" s="2">
        <v>363816.11</v>
      </c>
      <c r="BU52" s="2" t="s">
        <v>1</v>
      </c>
      <c r="BV52" s="2">
        <v>549768</v>
      </c>
      <c r="BW52" s="2" t="s">
        <v>1</v>
      </c>
      <c r="BX52" s="2">
        <v>9447.9500000000007</v>
      </c>
      <c r="BY52" s="2" t="s">
        <v>1</v>
      </c>
      <c r="BZ52" s="2" t="s">
        <v>1</v>
      </c>
      <c r="CA52" s="2" t="s">
        <v>1</v>
      </c>
      <c r="CB52" s="2" t="s">
        <v>1</v>
      </c>
      <c r="CC52" s="2">
        <v>44633</v>
      </c>
      <c r="CD52" s="2">
        <v>24</v>
      </c>
      <c r="CE52" s="2" t="s">
        <v>1</v>
      </c>
      <c r="CF52" s="2" t="s">
        <v>1</v>
      </c>
      <c r="CG52" s="2">
        <v>500.04</v>
      </c>
      <c r="CH52" s="2">
        <v>13104.75</v>
      </c>
      <c r="CI52" s="2" t="s">
        <v>1</v>
      </c>
      <c r="CJ52" s="2" t="s">
        <v>1</v>
      </c>
      <c r="CK52" s="2" t="s">
        <v>1</v>
      </c>
      <c r="CL52" s="2" t="s">
        <v>1</v>
      </c>
      <c r="CM52" s="2" t="s">
        <v>1</v>
      </c>
      <c r="CN52" s="2" t="s">
        <v>1</v>
      </c>
      <c r="CO52" s="2" t="s">
        <v>1</v>
      </c>
      <c r="CP52" s="2" t="s">
        <v>1</v>
      </c>
      <c r="CQ52" s="2" t="s">
        <v>1</v>
      </c>
      <c r="CR52" s="2" t="s">
        <v>1</v>
      </c>
      <c r="CS52" s="2" t="s">
        <v>1</v>
      </c>
      <c r="CT52" s="2" t="s">
        <v>1</v>
      </c>
      <c r="CU52" s="2" t="s">
        <v>1</v>
      </c>
      <c r="CV52" s="2" t="s">
        <v>1</v>
      </c>
      <c r="CW52" s="2" t="s">
        <v>1</v>
      </c>
      <c r="CX52" s="2" t="s">
        <v>1</v>
      </c>
      <c r="CY52" s="2" t="s">
        <v>1</v>
      </c>
      <c r="CZ52" s="2" t="s">
        <v>1</v>
      </c>
      <c r="DA52" s="2" t="s">
        <v>1</v>
      </c>
      <c r="DB52" s="2" t="s">
        <v>1</v>
      </c>
      <c r="DC52" s="2" t="s">
        <v>1</v>
      </c>
      <c r="DD52" s="2" t="s">
        <v>1</v>
      </c>
      <c r="DE52" s="2" t="s">
        <v>1</v>
      </c>
      <c r="DF52" s="2" t="s">
        <v>1</v>
      </c>
      <c r="DG52" s="2" t="s">
        <v>1</v>
      </c>
      <c r="DH52" s="2" t="s">
        <v>1</v>
      </c>
      <c r="DI52" s="2" t="s">
        <v>1</v>
      </c>
      <c r="DJ52" s="2" t="s">
        <v>1</v>
      </c>
      <c r="DK52" s="2" t="s">
        <v>1</v>
      </c>
      <c r="DL52" s="2" t="s">
        <v>1</v>
      </c>
      <c r="DM52" s="2" t="s">
        <v>1</v>
      </c>
      <c r="DN52" s="2" t="s">
        <v>1</v>
      </c>
      <c r="DO52" s="2" t="s">
        <v>1</v>
      </c>
      <c r="DP52" s="2" t="s">
        <v>1</v>
      </c>
      <c r="DQ52" s="2">
        <v>265600</v>
      </c>
      <c r="DR52" s="2" t="s">
        <v>1</v>
      </c>
      <c r="DS52" s="2" t="s">
        <v>1</v>
      </c>
      <c r="DT52" s="2">
        <v>52530</v>
      </c>
      <c r="DU52" s="2">
        <v>60900</v>
      </c>
      <c r="DV52" s="2" t="s">
        <v>1</v>
      </c>
      <c r="DW52" s="2">
        <v>236519</v>
      </c>
      <c r="DX52" s="2" t="s">
        <v>1</v>
      </c>
      <c r="DY52" s="2" t="s">
        <v>1</v>
      </c>
      <c r="DZ52" s="2">
        <v>8750</v>
      </c>
      <c r="EA52" s="2" t="s">
        <v>1</v>
      </c>
      <c r="EB52" s="2" t="s">
        <v>1</v>
      </c>
      <c r="EC52" s="2" t="s">
        <v>1</v>
      </c>
      <c r="ED52" s="2" t="s">
        <v>1</v>
      </c>
      <c r="EE52" s="2" t="s">
        <v>1</v>
      </c>
      <c r="EF52" s="2" t="s">
        <v>1</v>
      </c>
      <c r="EG52" s="2" t="s">
        <v>1</v>
      </c>
      <c r="EH52" s="2" t="s">
        <v>1</v>
      </c>
      <c r="EI52" s="2" t="s">
        <v>1</v>
      </c>
      <c r="EJ52" s="2" t="s">
        <v>1</v>
      </c>
      <c r="EK52" s="2">
        <v>60000</v>
      </c>
      <c r="EL52" s="2" t="s">
        <v>1</v>
      </c>
      <c r="EM52" s="2" t="s">
        <v>1</v>
      </c>
      <c r="EN52" s="2" t="s">
        <v>1</v>
      </c>
      <c r="EO52" s="2">
        <v>165338</v>
      </c>
      <c r="EP52" s="2">
        <v>4163</v>
      </c>
      <c r="EQ52" s="2">
        <v>278859</v>
      </c>
      <c r="ER52" s="2">
        <v>573740</v>
      </c>
      <c r="ES52" s="2" t="s">
        <v>1</v>
      </c>
      <c r="ET52" s="2" t="s">
        <v>1</v>
      </c>
      <c r="EU52" s="2" t="s">
        <v>1</v>
      </c>
      <c r="EV52" s="2" t="s">
        <v>1</v>
      </c>
      <c r="EW52" s="2">
        <v>41537</v>
      </c>
      <c r="EX52" s="2">
        <v>68047</v>
      </c>
      <c r="EY52" s="2" t="s">
        <v>1</v>
      </c>
      <c r="EZ52" s="2">
        <v>1415</v>
      </c>
      <c r="FA52" s="2">
        <v>2911</v>
      </c>
      <c r="FB52" s="2" t="s">
        <v>1</v>
      </c>
      <c r="FC52" s="2" t="s">
        <v>1</v>
      </c>
      <c r="FD52" s="2" t="s">
        <v>1</v>
      </c>
      <c r="FE52" s="2" t="s">
        <v>1</v>
      </c>
      <c r="FF52" s="2" t="s">
        <v>1</v>
      </c>
      <c r="FG52" s="2">
        <v>3437</v>
      </c>
      <c r="FH52" s="2" t="s">
        <v>1</v>
      </c>
      <c r="FI52" s="2" t="s">
        <v>1</v>
      </c>
      <c r="FJ52" s="2" t="s">
        <v>1</v>
      </c>
      <c r="FK52" s="2">
        <v>3464</v>
      </c>
      <c r="FL52" s="2">
        <v>72043.679999999993</v>
      </c>
      <c r="FM52" s="2" t="s">
        <v>1</v>
      </c>
      <c r="FN52" s="2">
        <v>144239.12</v>
      </c>
      <c r="FO52" s="2" t="s">
        <v>1</v>
      </c>
      <c r="FP52" s="2" t="s">
        <v>1</v>
      </c>
      <c r="FQ52" s="2" t="s">
        <v>1</v>
      </c>
      <c r="FR52" s="2" t="s">
        <v>1</v>
      </c>
      <c r="FS52" s="2" t="s">
        <v>1</v>
      </c>
      <c r="FT52" s="2" t="s">
        <v>1</v>
      </c>
      <c r="FU52" s="2" t="s">
        <v>1</v>
      </c>
      <c r="FV52" s="2" t="s">
        <v>1</v>
      </c>
      <c r="FW52" s="2">
        <v>126677</v>
      </c>
      <c r="FX52" s="2" t="s">
        <v>1</v>
      </c>
      <c r="FY52" s="2">
        <v>35104</v>
      </c>
      <c r="FZ52" s="2" t="s">
        <v>1</v>
      </c>
      <c r="GA52" s="2" t="s">
        <v>1</v>
      </c>
      <c r="GB52" s="2">
        <v>1666</v>
      </c>
      <c r="GC52" s="2">
        <v>19508.830000000002</v>
      </c>
      <c r="GD52" s="2">
        <v>38324</v>
      </c>
      <c r="GE52" s="2" t="s">
        <v>1</v>
      </c>
      <c r="GF52" s="2" t="s">
        <v>1</v>
      </c>
      <c r="GG52" s="2" t="s">
        <v>1</v>
      </c>
      <c r="GH52" s="2">
        <v>750</v>
      </c>
      <c r="GI52" s="2">
        <v>10907</v>
      </c>
      <c r="GJ52" s="2">
        <v>595606.94999999995</v>
      </c>
      <c r="GK52" s="2">
        <v>18386</v>
      </c>
      <c r="GL52" s="2">
        <v>18755</v>
      </c>
      <c r="GM52" s="2">
        <v>11527</v>
      </c>
      <c r="GN52" s="2">
        <v>34540</v>
      </c>
      <c r="GO52" s="2" t="s">
        <v>1</v>
      </c>
      <c r="GP52" s="2" t="s">
        <v>1</v>
      </c>
      <c r="GQ52" s="2" t="s">
        <v>1</v>
      </c>
      <c r="GR52" s="2" t="s">
        <v>1</v>
      </c>
      <c r="GS52" s="2" t="s">
        <v>1</v>
      </c>
      <c r="GT52" s="2">
        <v>84431</v>
      </c>
      <c r="GU52" s="2" t="s">
        <v>1</v>
      </c>
      <c r="GV52" s="2">
        <v>30000</v>
      </c>
      <c r="GW52" s="2" t="s">
        <v>1</v>
      </c>
      <c r="GX52" s="2" t="s">
        <v>1</v>
      </c>
      <c r="GY52" s="2">
        <v>33791</v>
      </c>
      <c r="GZ52" s="2" t="s">
        <v>1</v>
      </c>
      <c r="HA52" s="2" t="s">
        <v>1</v>
      </c>
      <c r="HB52" s="2" t="s">
        <v>1</v>
      </c>
      <c r="HC52" s="2" t="s">
        <v>1</v>
      </c>
      <c r="HD52" s="2" t="s">
        <v>1</v>
      </c>
      <c r="HE52" s="2" t="s">
        <v>1</v>
      </c>
      <c r="HF52" s="2" t="s">
        <v>1</v>
      </c>
      <c r="HG52" s="2" t="s">
        <v>1</v>
      </c>
      <c r="HH52" s="2">
        <v>30000</v>
      </c>
      <c r="HI52" s="2" t="s">
        <v>1</v>
      </c>
      <c r="HJ52" s="2" t="s">
        <v>1</v>
      </c>
      <c r="HK52" s="2" t="s">
        <v>1</v>
      </c>
      <c r="HL52" s="2">
        <v>34878</v>
      </c>
      <c r="HM52" s="2" t="s">
        <v>1</v>
      </c>
      <c r="HN52" s="2" t="s">
        <v>1</v>
      </c>
      <c r="HO52" s="2" t="s">
        <v>1</v>
      </c>
      <c r="HP52" s="2" t="s">
        <v>1</v>
      </c>
      <c r="HQ52" s="2">
        <v>13000</v>
      </c>
      <c r="HR52" s="2">
        <v>9240</v>
      </c>
      <c r="HS52" s="2" t="s">
        <v>1</v>
      </c>
      <c r="HT52" s="2" t="s">
        <v>1</v>
      </c>
      <c r="HU52" s="2" t="s">
        <v>1</v>
      </c>
      <c r="HV52" s="2" t="s">
        <v>1</v>
      </c>
      <c r="HW52" s="2" t="s">
        <v>1</v>
      </c>
      <c r="HX52" s="2" t="s">
        <v>1</v>
      </c>
      <c r="HY52" s="2" t="s">
        <v>1</v>
      </c>
      <c r="HZ52" s="2" t="s">
        <v>1</v>
      </c>
      <c r="IA52" s="2" t="s">
        <v>1</v>
      </c>
      <c r="IB52" s="2" t="s">
        <v>1</v>
      </c>
      <c r="IC52" s="2" t="s">
        <v>1</v>
      </c>
      <c r="ID52" s="2">
        <v>253244</v>
      </c>
      <c r="IE52" s="2" t="s">
        <v>1</v>
      </c>
      <c r="IF52" s="2">
        <v>3143.59</v>
      </c>
      <c r="IG52" s="2">
        <v>1060</v>
      </c>
      <c r="IH52" s="2" t="s">
        <v>1</v>
      </c>
      <c r="II52" s="2" t="s">
        <v>1</v>
      </c>
      <c r="IJ52" s="2" t="s">
        <v>1</v>
      </c>
      <c r="IK52" s="2" t="s">
        <v>1</v>
      </c>
      <c r="IL52" s="2" t="s">
        <v>1</v>
      </c>
      <c r="IM52" s="2" t="s">
        <v>1</v>
      </c>
      <c r="IN52" s="2" t="s">
        <v>1</v>
      </c>
      <c r="IO52" s="2" t="s">
        <v>1</v>
      </c>
      <c r="IP52" s="2" t="s">
        <v>1</v>
      </c>
      <c r="IQ52" s="2" t="s">
        <v>1</v>
      </c>
      <c r="IR52" s="2" t="s">
        <v>1</v>
      </c>
      <c r="IS52" s="2" t="s">
        <v>1</v>
      </c>
      <c r="IT52" s="2" t="s">
        <v>1</v>
      </c>
      <c r="IU52" s="2" t="s">
        <v>1</v>
      </c>
      <c r="IV52" s="2" t="s">
        <v>1</v>
      </c>
      <c r="IW52" s="2" t="s">
        <v>1</v>
      </c>
      <c r="IX52" s="2" t="s">
        <v>1</v>
      </c>
      <c r="IY52" s="2" t="s">
        <v>1</v>
      </c>
      <c r="IZ52" s="2" t="s">
        <v>1</v>
      </c>
      <c r="JA52" s="2" t="s">
        <v>1</v>
      </c>
      <c r="JB52" s="2" t="s">
        <v>1</v>
      </c>
      <c r="JC52" s="2" t="s">
        <v>1</v>
      </c>
      <c r="JD52" s="2" t="s">
        <v>1</v>
      </c>
      <c r="JE52" s="2" t="s">
        <v>1</v>
      </c>
      <c r="JF52" s="2" t="s">
        <v>1</v>
      </c>
      <c r="JG52" s="2" t="s">
        <v>1</v>
      </c>
      <c r="JH52" s="2" t="s">
        <v>1</v>
      </c>
      <c r="JI52" s="2" t="s">
        <v>1</v>
      </c>
      <c r="JJ52" s="2" t="s">
        <v>1</v>
      </c>
      <c r="JK52" s="2">
        <v>102608</v>
      </c>
      <c r="JL52" s="2" t="s">
        <v>1</v>
      </c>
      <c r="JM52" s="2" t="s">
        <v>1</v>
      </c>
      <c r="JN52" s="2" t="s">
        <v>1</v>
      </c>
      <c r="JO52" s="2" t="s">
        <v>1</v>
      </c>
      <c r="JP52" s="2" t="s">
        <v>1</v>
      </c>
      <c r="JQ52" s="2" t="s">
        <v>1</v>
      </c>
      <c r="JR52" s="2" t="s">
        <v>1</v>
      </c>
      <c r="JS52" s="2" t="s">
        <v>1</v>
      </c>
      <c r="JT52" s="2" t="s">
        <v>1</v>
      </c>
      <c r="JU52" s="2" t="s">
        <v>1</v>
      </c>
      <c r="JV52" s="2" t="s">
        <v>1</v>
      </c>
      <c r="JW52" s="2" t="s">
        <v>1</v>
      </c>
      <c r="JX52" s="2" t="s">
        <v>1</v>
      </c>
      <c r="JY52" s="2" t="s">
        <v>1</v>
      </c>
      <c r="JZ52" s="2" t="s">
        <v>1</v>
      </c>
      <c r="KA52" s="2" t="s">
        <v>1</v>
      </c>
      <c r="KB52" s="2" t="s">
        <v>1</v>
      </c>
      <c r="KC52" s="2" t="s">
        <v>1</v>
      </c>
      <c r="KD52" s="2" t="s">
        <v>1</v>
      </c>
      <c r="KE52" s="2" t="s">
        <v>1</v>
      </c>
      <c r="KF52" s="2" t="s">
        <v>1</v>
      </c>
      <c r="KG52" s="2" t="s">
        <v>1</v>
      </c>
      <c r="KH52" s="2" t="s">
        <v>1</v>
      </c>
      <c r="KI52" s="2" t="s">
        <v>1</v>
      </c>
      <c r="KJ52" s="2" t="s">
        <v>1</v>
      </c>
      <c r="KK52" s="2" t="s">
        <v>1</v>
      </c>
      <c r="KL52" s="2" t="s">
        <v>1</v>
      </c>
      <c r="KM52" s="2" t="s">
        <v>1</v>
      </c>
      <c r="KN52" s="2" t="s">
        <v>1</v>
      </c>
      <c r="KO52" s="2" t="s">
        <v>1</v>
      </c>
      <c r="KP52" s="2" t="s">
        <v>1</v>
      </c>
      <c r="KQ52" s="2" t="s">
        <v>1</v>
      </c>
      <c r="KR52" s="2" t="s">
        <v>1</v>
      </c>
      <c r="KS52" s="2" t="s">
        <v>1</v>
      </c>
    </row>
    <row r="53" spans="1:305" x14ac:dyDescent="0.3">
      <c r="A53" s="2" t="s">
        <v>47</v>
      </c>
      <c r="B53" s="2">
        <v>123</v>
      </c>
      <c r="C53" s="23">
        <f t="shared" si="63"/>
        <v>1134797.71</v>
      </c>
      <c r="D53" s="23">
        <f t="shared" si="64"/>
        <v>3995032.69</v>
      </c>
      <c r="E53" s="23">
        <f t="shared" si="65"/>
        <v>32479.940569105689</v>
      </c>
      <c r="F53" s="23">
        <f t="shared" si="66"/>
        <v>1875058.6300000001</v>
      </c>
      <c r="G53" s="23">
        <f t="shared" si="67"/>
        <v>1556544.0599999998</v>
      </c>
      <c r="H53" s="23">
        <f t="shared" si="68"/>
        <v>0</v>
      </c>
      <c r="I53" s="23">
        <f t="shared" si="69"/>
        <v>563430</v>
      </c>
      <c r="J53" s="23">
        <f t="shared" si="70"/>
        <v>4580.7317073170734</v>
      </c>
      <c r="K53" s="23">
        <f t="shared" si="71"/>
        <v>163430</v>
      </c>
      <c r="L53" s="23">
        <f t="shared" si="72"/>
        <v>400000</v>
      </c>
      <c r="M53" s="23">
        <f t="shared" si="73"/>
        <v>1539053.0599999998</v>
      </c>
      <c r="N53" s="23">
        <f t="shared" si="74"/>
        <v>15244.379105691058</v>
      </c>
      <c r="O53" s="23">
        <f t="shared" si="75"/>
        <v>442525.49</v>
      </c>
      <c r="P53" s="23">
        <f t="shared" si="76"/>
        <v>427803.04</v>
      </c>
      <c r="Q53" s="23">
        <f t="shared" si="77"/>
        <v>822344.07</v>
      </c>
      <c r="R53" s="23">
        <f t="shared" si="78"/>
        <v>1872768.6300000001</v>
      </c>
      <c r="S53" s="23">
        <f t="shared" si="79"/>
        <v>15225.761219512196</v>
      </c>
      <c r="T53" s="23">
        <f t="shared" si="80"/>
        <v>2290</v>
      </c>
      <c r="U53" s="7">
        <f t="shared" si="81"/>
        <v>1.2212951442483694E-3</v>
      </c>
      <c r="V53" s="23">
        <f t="shared" si="82"/>
        <v>0</v>
      </c>
      <c r="W53" s="23">
        <f t="shared" si="83"/>
        <v>2050</v>
      </c>
      <c r="X53" s="23">
        <f t="shared" si="84"/>
        <v>0</v>
      </c>
      <c r="Y53" s="23">
        <f t="shared" si="85"/>
        <v>240</v>
      </c>
      <c r="Z53" s="23">
        <f t="shared" si="86"/>
        <v>9611.8700000000008</v>
      </c>
      <c r="AA53" s="23">
        <f t="shared" si="87"/>
        <v>170484.16</v>
      </c>
      <c r="AB53" s="23">
        <f t="shared" si="88"/>
        <v>2860234.98</v>
      </c>
      <c r="AC53" s="23">
        <f t="shared" si="89"/>
        <v>23253.94292682927</v>
      </c>
      <c r="AD53" s="23">
        <f t="shared" si="90"/>
        <v>2195201.98</v>
      </c>
      <c r="AE53" s="23">
        <f t="shared" si="91"/>
        <v>17847.170569105692</v>
      </c>
      <c r="AF53" s="23">
        <f t="shared" si="92"/>
        <v>414509</v>
      </c>
      <c r="AG53" s="23">
        <f t="shared" si="93"/>
        <v>3369.9918699186992</v>
      </c>
      <c r="AH53" s="23">
        <f t="shared" si="94"/>
        <v>1420028.35</v>
      </c>
      <c r="AI53" s="23">
        <f t="shared" si="95"/>
        <v>101000</v>
      </c>
      <c r="AJ53" s="23">
        <f t="shared" si="96"/>
        <v>259664.63</v>
      </c>
      <c r="AK53" s="23">
        <f t="shared" si="97"/>
        <v>665033</v>
      </c>
      <c r="AL53" s="23">
        <f t="shared" si="98"/>
        <v>5406.7723577235774</v>
      </c>
      <c r="AM53" s="23">
        <f t="shared" si="99"/>
        <v>665033</v>
      </c>
      <c r="AN53" s="23">
        <f t="shared" si="100"/>
        <v>0</v>
      </c>
      <c r="AO53" s="2">
        <v>396884.28</v>
      </c>
      <c r="AP53" s="2">
        <v>9210.99</v>
      </c>
      <c r="AQ53" s="2">
        <v>36430.22</v>
      </c>
      <c r="AR53" s="2" t="s">
        <v>1</v>
      </c>
      <c r="AS53" s="2">
        <v>334703.03999999998</v>
      </c>
      <c r="AT53" s="2">
        <v>93100</v>
      </c>
      <c r="AU53" s="2" t="s">
        <v>1</v>
      </c>
      <c r="AV53" s="2">
        <v>822344.07</v>
      </c>
      <c r="AW53" s="2" t="s">
        <v>1</v>
      </c>
      <c r="AX53" s="2" t="s">
        <v>1</v>
      </c>
      <c r="AY53" s="2" t="s">
        <v>1</v>
      </c>
      <c r="AZ53" s="2" t="s">
        <v>1</v>
      </c>
      <c r="BA53" s="2" t="s">
        <v>1</v>
      </c>
      <c r="BB53" s="2" t="s">
        <v>1</v>
      </c>
      <c r="BC53" s="2" t="s">
        <v>1</v>
      </c>
      <c r="BD53" s="2" t="s">
        <v>1</v>
      </c>
      <c r="BE53" s="2" t="s">
        <v>1</v>
      </c>
      <c r="BF53" s="2">
        <v>2050</v>
      </c>
      <c r="BG53" s="2" t="s">
        <v>1</v>
      </c>
      <c r="BH53" s="2" t="s">
        <v>1</v>
      </c>
      <c r="BI53" s="2" t="s">
        <v>1</v>
      </c>
      <c r="BJ53" s="2" t="s">
        <v>1</v>
      </c>
      <c r="BK53" s="2" t="s">
        <v>1</v>
      </c>
      <c r="BL53" s="2" t="s">
        <v>1</v>
      </c>
      <c r="BM53" s="2" t="s">
        <v>1</v>
      </c>
      <c r="BN53" s="2" t="s">
        <v>1</v>
      </c>
      <c r="BO53" s="2" t="s">
        <v>1</v>
      </c>
      <c r="BP53" s="2">
        <v>240</v>
      </c>
      <c r="BQ53" s="2">
        <v>9611.8700000000008</v>
      </c>
      <c r="BR53" s="2" t="s">
        <v>1</v>
      </c>
      <c r="BS53" s="2" t="s">
        <v>1</v>
      </c>
      <c r="BT53" s="2">
        <v>170484.16</v>
      </c>
      <c r="BU53" s="2" t="s">
        <v>1</v>
      </c>
      <c r="BV53" s="2">
        <v>1302077.1599999999</v>
      </c>
      <c r="BW53" s="2">
        <v>15200</v>
      </c>
      <c r="BX53" s="2" t="s">
        <v>1</v>
      </c>
      <c r="BY53" s="2" t="s">
        <v>1</v>
      </c>
      <c r="BZ53" s="2" t="s">
        <v>1</v>
      </c>
      <c r="CA53" s="2" t="s">
        <v>1</v>
      </c>
      <c r="CB53" s="2" t="s">
        <v>1</v>
      </c>
      <c r="CC53" s="2">
        <v>131662</v>
      </c>
      <c r="CD53" s="2">
        <v>75600</v>
      </c>
      <c r="CE53" s="2" t="s">
        <v>1</v>
      </c>
      <c r="CF53" s="2" t="s">
        <v>1</v>
      </c>
      <c r="CG53" s="2">
        <v>1423.9</v>
      </c>
      <c r="CH53" s="2">
        <v>13090</v>
      </c>
      <c r="CI53" s="2" t="s">
        <v>1</v>
      </c>
      <c r="CJ53" s="2" t="s">
        <v>1</v>
      </c>
      <c r="CK53" s="2" t="s">
        <v>1</v>
      </c>
      <c r="CL53" s="2" t="s">
        <v>1</v>
      </c>
      <c r="CM53" s="2" t="s">
        <v>1</v>
      </c>
      <c r="CN53" s="2" t="s">
        <v>1</v>
      </c>
      <c r="CO53" s="2" t="s">
        <v>1</v>
      </c>
      <c r="CP53" s="2" t="s">
        <v>1</v>
      </c>
      <c r="CQ53" s="2" t="s">
        <v>1</v>
      </c>
      <c r="CR53" s="2" t="s">
        <v>1</v>
      </c>
      <c r="CS53" s="2" t="s">
        <v>1</v>
      </c>
      <c r="CT53" s="2" t="s">
        <v>1</v>
      </c>
      <c r="CU53" s="2" t="s">
        <v>1</v>
      </c>
      <c r="CV53" s="2" t="s">
        <v>1</v>
      </c>
      <c r="CW53" s="2" t="s">
        <v>1</v>
      </c>
      <c r="CX53" s="2">
        <v>17491</v>
      </c>
      <c r="CY53" s="2" t="s">
        <v>1</v>
      </c>
      <c r="CZ53" s="2" t="s">
        <v>1</v>
      </c>
      <c r="DA53" s="2" t="s">
        <v>1</v>
      </c>
      <c r="DB53" s="2" t="s">
        <v>1</v>
      </c>
      <c r="DC53" s="2" t="s">
        <v>1</v>
      </c>
      <c r="DD53" s="2" t="s">
        <v>1</v>
      </c>
      <c r="DE53" s="2" t="s">
        <v>1</v>
      </c>
      <c r="DF53" s="2" t="s">
        <v>1</v>
      </c>
      <c r="DG53" s="2" t="s">
        <v>1</v>
      </c>
      <c r="DH53" s="2" t="s">
        <v>1</v>
      </c>
      <c r="DI53" s="2" t="s">
        <v>1</v>
      </c>
      <c r="DJ53" s="2" t="s">
        <v>1</v>
      </c>
      <c r="DK53" s="2" t="s">
        <v>1</v>
      </c>
      <c r="DL53" s="2" t="s">
        <v>1</v>
      </c>
      <c r="DM53" s="2" t="s">
        <v>1</v>
      </c>
      <c r="DN53" s="2" t="s">
        <v>1</v>
      </c>
      <c r="DO53" s="2" t="s">
        <v>1</v>
      </c>
      <c r="DP53" s="2" t="s">
        <v>1</v>
      </c>
      <c r="DQ53" s="2" t="s">
        <v>1</v>
      </c>
      <c r="DR53" s="2" t="s">
        <v>1</v>
      </c>
      <c r="DS53" s="2" t="s">
        <v>1</v>
      </c>
      <c r="DT53" s="2">
        <v>52530</v>
      </c>
      <c r="DU53" s="2">
        <v>60900</v>
      </c>
      <c r="DV53" s="2" t="s">
        <v>1</v>
      </c>
      <c r="DW53" s="2" t="s">
        <v>1</v>
      </c>
      <c r="DX53" s="2" t="s">
        <v>1</v>
      </c>
      <c r="DY53" s="2" t="s">
        <v>1</v>
      </c>
      <c r="DZ53" s="2">
        <v>50000</v>
      </c>
      <c r="EA53" s="2" t="s">
        <v>1</v>
      </c>
      <c r="EB53" s="2" t="s">
        <v>1</v>
      </c>
      <c r="EC53" s="2" t="s">
        <v>1</v>
      </c>
      <c r="ED53" s="2" t="s">
        <v>1</v>
      </c>
      <c r="EE53" s="2" t="s">
        <v>1</v>
      </c>
      <c r="EF53" s="2" t="s">
        <v>1</v>
      </c>
      <c r="EG53" s="2" t="s">
        <v>1</v>
      </c>
      <c r="EH53" s="2" t="s">
        <v>1</v>
      </c>
      <c r="EI53" s="2" t="s">
        <v>1</v>
      </c>
      <c r="EJ53" s="2" t="s">
        <v>1</v>
      </c>
      <c r="EK53" s="2">
        <v>400000</v>
      </c>
      <c r="EL53" s="2" t="s">
        <v>1</v>
      </c>
      <c r="EM53" s="2" t="s">
        <v>1</v>
      </c>
      <c r="EN53" s="2" t="s">
        <v>1</v>
      </c>
      <c r="EO53" s="2" t="s">
        <v>1</v>
      </c>
      <c r="EP53" s="2" t="s">
        <v>1</v>
      </c>
      <c r="EQ53" s="2">
        <v>197651</v>
      </c>
      <c r="ER53" s="2">
        <v>198955</v>
      </c>
      <c r="ES53" s="2" t="s">
        <v>1</v>
      </c>
      <c r="ET53" s="2" t="s">
        <v>1</v>
      </c>
      <c r="EU53" s="2" t="s">
        <v>1</v>
      </c>
      <c r="EV53" s="2" t="s">
        <v>1</v>
      </c>
      <c r="EW53" s="2" t="s">
        <v>1</v>
      </c>
      <c r="EX53" s="2">
        <v>17903</v>
      </c>
      <c r="EY53" s="2" t="s">
        <v>1</v>
      </c>
      <c r="EZ53" s="2" t="s">
        <v>1</v>
      </c>
      <c r="FA53" s="2" t="s">
        <v>1</v>
      </c>
      <c r="FB53" s="2" t="s">
        <v>1</v>
      </c>
      <c r="FC53" s="2" t="s">
        <v>1</v>
      </c>
      <c r="FD53" s="2" t="s">
        <v>1</v>
      </c>
      <c r="FE53" s="2" t="s">
        <v>1</v>
      </c>
      <c r="FF53" s="2" t="s">
        <v>1</v>
      </c>
      <c r="FG53" s="2" t="s">
        <v>1</v>
      </c>
      <c r="FH53" s="2" t="s">
        <v>1</v>
      </c>
      <c r="FI53" s="2" t="s">
        <v>1</v>
      </c>
      <c r="FJ53" s="2" t="s">
        <v>1</v>
      </c>
      <c r="FK53" s="2">
        <v>0</v>
      </c>
      <c r="FL53" s="2">
        <v>79513</v>
      </c>
      <c r="FM53" s="2" t="s">
        <v>1</v>
      </c>
      <c r="FN53" s="2">
        <v>114925</v>
      </c>
      <c r="FO53" s="2">
        <v>17291.400000000001</v>
      </c>
      <c r="FP53" s="2" t="s">
        <v>1</v>
      </c>
      <c r="FQ53" s="2" t="s">
        <v>1</v>
      </c>
      <c r="FR53" s="2" t="s">
        <v>1</v>
      </c>
      <c r="FS53" s="2" t="s">
        <v>1</v>
      </c>
      <c r="FT53" s="2" t="s">
        <v>1</v>
      </c>
      <c r="FU53" s="2" t="s">
        <v>1</v>
      </c>
      <c r="FV53" s="2" t="s">
        <v>1</v>
      </c>
      <c r="FW53" s="2">
        <v>217456</v>
      </c>
      <c r="FX53" s="2" t="s">
        <v>1</v>
      </c>
      <c r="FY53" s="2">
        <v>11683</v>
      </c>
      <c r="FZ53" s="2" t="s">
        <v>1</v>
      </c>
      <c r="GA53" s="2" t="s">
        <v>1</v>
      </c>
      <c r="GB53" s="2">
        <v>288.3</v>
      </c>
      <c r="GC53" s="2">
        <v>6295.88</v>
      </c>
      <c r="GD53" s="2">
        <v>9446.2000000000007</v>
      </c>
      <c r="GE53" s="2" t="s">
        <v>1</v>
      </c>
      <c r="GF53" s="2">
        <v>3308</v>
      </c>
      <c r="GG53" s="2" t="s">
        <v>1</v>
      </c>
      <c r="GH53" s="2">
        <v>0</v>
      </c>
      <c r="GI53" s="2">
        <v>14840</v>
      </c>
      <c r="GJ53" s="2">
        <v>802967.57</v>
      </c>
      <c r="GK53" s="2">
        <v>127369</v>
      </c>
      <c r="GL53" s="2" t="s">
        <v>1</v>
      </c>
      <c r="GM53" s="2">
        <v>648</v>
      </c>
      <c r="GN53" s="2">
        <v>10579</v>
      </c>
      <c r="GO53" s="2" t="s">
        <v>1</v>
      </c>
      <c r="GP53" s="2" t="s">
        <v>1</v>
      </c>
      <c r="GQ53" s="2" t="s">
        <v>1</v>
      </c>
      <c r="GR53" s="2" t="s">
        <v>1</v>
      </c>
      <c r="GS53" s="2" t="s">
        <v>1</v>
      </c>
      <c r="GT53" s="2">
        <v>0</v>
      </c>
      <c r="GU53" s="2" t="s">
        <v>1</v>
      </c>
      <c r="GV53" s="2" t="s">
        <v>1</v>
      </c>
      <c r="GW53" s="2" t="s">
        <v>1</v>
      </c>
      <c r="GX53" s="2">
        <v>0</v>
      </c>
      <c r="GY53" s="2">
        <v>3418</v>
      </c>
      <c r="GZ53" s="2" t="s">
        <v>1</v>
      </c>
      <c r="HA53" s="2" t="s">
        <v>1</v>
      </c>
      <c r="HB53" s="2" t="s">
        <v>1</v>
      </c>
      <c r="HC53" s="2" t="s">
        <v>1</v>
      </c>
      <c r="HD53" s="2">
        <v>5000</v>
      </c>
      <c r="HE53" s="2">
        <v>56000</v>
      </c>
      <c r="HF53" s="2" t="s">
        <v>1</v>
      </c>
      <c r="HG53" s="2" t="s">
        <v>1</v>
      </c>
      <c r="HH53" s="2">
        <v>0</v>
      </c>
      <c r="HI53" s="2" t="s">
        <v>1</v>
      </c>
      <c r="HJ53" s="2" t="s">
        <v>1</v>
      </c>
      <c r="HK53" s="2" t="s">
        <v>1</v>
      </c>
      <c r="HL53" s="2">
        <v>40000</v>
      </c>
      <c r="HM53" s="2" t="s">
        <v>1</v>
      </c>
      <c r="HN53" s="2" t="s">
        <v>1</v>
      </c>
      <c r="HO53" s="2" t="s">
        <v>1</v>
      </c>
      <c r="HP53" s="2" t="s">
        <v>1</v>
      </c>
      <c r="HQ53" s="2">
        <v>23169</v>
      </c>
      <c r="HR53" s="2">
        <v>2530</v>
      </c>
      <c r="HS53" s="2" t="s">
        <v>1</v>
      </c>
      <c r="HT53" s="2">
        <v>5615</v>
      </c>
      <c r="HU53" s="2" t="s">
        <v>1</v>
      </c>
      <c r="HV53" s="2" t="s">
        <v>1</v>
      </c>
      <c r="HW53" s="2" t="s">
        <v>1</v>
      </c>
      <c r="HX53" s="2" t="s">
        <v>1</v>
      </c>
      <c r="HY53" s="2" t="s">
        <v>1</v>
      </c>
      <c r="HZ53" s="2" t="s">
        <v>1</v>
      </c>
      <c r="IA53" s="2" t="s">
        <v>1</v>
      </c>
      <c r="IB53" s="2" t="s">
        <v>1</v>
      </c>
      <c r="IC53" s="2" t="s">
        <v>1</v>
      </c>
      <c r="ID53" s="2">
        <v>225492</v>
      </c>
      <c r="IE53" s="2" t="s">
        <v>1</v>
      </c>
      <c r="IF53" s="2">
        <v>2358.63</v>
      </c>
      <c r="IG53" s="2">
        <v>500</v>
      </c>
      <c r="IH53" s="2" t="s">
        <v>1</v>
      </c>
      <c r="II53" s="2" t="s">
        <v>1</v>
      </c>
      <c r="IJ53" s="2" t="s">
        <v>1</v>
      </c>
      <c r="IK53" s="2" t="s">
        <v>1</v>
      </c>
      <c r="IL53" s="2" t="s">
        <v>1</v>
      </c>
      <c r="IM53" s="2" t="s">
        <v>1</v>
      </c>
      <c r="IN53" s="2" t="s">
        <v>1</v>
      </c>
      <c r="IO53" s="2" t="s">
        <v>1</v>
      </c>
      <c r="IP53" s="2" t="s">
        <v>1</v>
      </c>
      <c r="IQ53" s="2" t="s">
        <v>1</v>
      </c>
      <c r="IR53" s="2" t="s">
        <v>1</v>
      </c>
      <c r="IS53" s="2" t="s">
        <v>1</v>
      </c>
      <c r="IT53" s="2" t="s">
        <v>1</v>
      </c>
      <c r="IU53" s="2" t="s">
        <v>1</v>
      </c>
      <c r="IV53" s="2" t="s">
        <v>1</v>
      </c>
      <c r="IW53" s="2" t="s">
        <v>1</v>
      </c>
      <c r="IX53" s="2" t="s">
        <v>1</v>
      </c>
      <c r="IY53" s="2" t="s">
        <v>1</v>
      </c>
      <c r="IZ53" s="2" t="s">
        <v>1</v>
      </c>
      <c r="JA53" s="2" t="s">
        <v>1</v>
      </c>
      <c r="JB53" s="2" t="s">
        <v>1</v>
      </c>
      <c r="JC53" s="2" t="s">
        <v>1</v>
      </c>
      <c r="JD53" s="2">
        <v>0</v>
      </c>
      <c r="JE53" s="2" t="s">
        <v>1</v>
      </c>
      <c r="JF53" s="2" t="s">
        <v>1</v>
      </c>
      <c r="JG53" s="2" t="s">
        <v>1</v>
      </c>
      <c r="JH53" s="2" t="s">
        <v>1</v>
      </c>
      <c r="JI53" s="2" t="s">
        <v>1</v>
      </c>
      <c r="JJ53" s="2">
        <v>664032</v>
      </c>
      <c r="JK53" s="2" t="s">
        <v>1</v>
      </c>
      <c r="JL53" s="2" t="s">
        <v>1</v>
      </c>
      <c r="JM53" s="2" t="s">
        <v>1</v>
      </c>
      <c r="JN53" s="2" t="s">
        <v>1</v>
      </c>
      <c r="JO53" s="2" t="s">
        <v>1</v>
      </c>
      <c r="JP53" s="2" t="s">
        <v>1</v>
      </c>
      <c r="JQ53" s="2">
        <v>1001</v>
      </c>
      <c r="JR53" s="2" t="s">
        <v>1</v>
      </c>
      <c r="JS53" s="2" t="s">
        <v>1</v>
      </c>
      <c r="JT53" s="2" t="s">
        <v>1</v>
      </c>
      <c r="JU53" s="2" t="s">
        <v>1</v>
      </c>
      <c r="JV53" s="2" t="s">
        <v>1</v>
      </c>
      <c r="JW53" s="2" t="s">
        <v>1</v>
      </c>
      <c r="JX53" s="2" t="s">
        <v>1</v>
      </c>
      <c r="JY53" s="2" t="s">
        <v>1</v>
      </c>
      <c r="JZ53" s="2" t="s">
        <v>1</v>
      </c>
      <c r="KA53" s="2" t="s">
        <v>1</v>
      </c>
      <c r="KB53" s="2" t="s">
        <v>1</v>
      </c>
      <c r="KC53" s="2" t="s">
        <v>1</v>
      </c>
      <c r="KD53" s="2" t="s">
        <v>1</v>
      </c>
      <c r="KE53" s="2" t="s">
        <v>1</v>
      </c>
      <c r="KF53" s="2" t="s">
        <v>1</v>
      </c>
      <c r="KG53" s="2" t="s">
        <v>1</v>
      </c>
      <c r="KH53" s="2" t="s">
        <v>1</v>
      </c>
      <c r="KI53" s="2" t="s">
        <v>1</v>
      </c>
      <c r="KJ53" s="2" t="s">
        <v>1</v>
      </c>
      <c r="KK53" s="2" t="s">
        <v>1</v>
      </c>
      <c r="KL53" s="2" t="s">
        <v>1</v>
      </c>
      <c r="KM53" s="2" t="s">
        <v>1</v>
      </c>
      <c r="KN53" s="2" t="s">
        <v>1</v>
      </c>
      <c r="KO53" s="2" t="s">
        <v>1</v>
      </c>
      <c r="KP53" s="2" t="s">
        <v>1</v>
      </c>
      <c r="KQ53" s="2" t="s">
        <v>1</v>
      </c>
      <c r="KR53" s="2" t="s">
        <v>1</v>
      </c>
      <c r="KS53" s="2" t="s">
        <v>1</v>
      </c>
    </row>
    <row r="54" spans="1:305" x14ac:dyDescent="0.3">
      <c r="A54" s="2" t="s">
        <v>48</v>
      </c>
      <c r="B54" s="2">
        <v>132</v>
      </c>
      <c r="C54" s="23">
        <f t="shared" si="63"/>
        <v>603524.91000000015</v>
      </c>
      <c r="D54" s="23">
        <f t="shared" si="64"/>
        <v>4218602.08</v>
      </c>
      <c r="E54" s="23">
        <f t="shared" si="65"/>
        <v>31959.106666666667</v>
      </c>
      <c r="F54" s="23">
        <f t="shared" si="66"/>
        <v>1906965.77</v>
      </c>
      <c r="G54" s="23">
        <f t="shared" si="67"/>
        <v>17751.310000000001</v>
      </c>
      <c r="H54" s="23">
        <f t="shared" si="68"/>
        <v>265600</v>
      </c>
      <c r="I54" s="23">
        <f t="shared" si="69"/>
        <v>2028285</v>
      </c>
      <c r="J54" s="23">
        <f t="shared" si="70"/>
        <v>15365.795454545454</v>
      </c>
      <c r="K54" s="23">
        <f t="shared" si="71"/>
        <v>858285</v>
      </c>
      <c r="L54" s="23">
        <f t="shared" si="72"/>
        <v>1170000</v>
      </c>
      <c r="M54" s="23">
        <f t="shared" si="73"/>
        <v>17751.310000000001</v>
      </c>
      <c r="N54" s="23">
        <f t="shared" si="74"/>
        <v>14446.710378787879</v>
      </c>
      <c r="O54" s="23">
        <f t="shared" si="75"/>
        <v>449129.22</v>
      </c>
      <c r="P54" s="23">
        <f t="shared" si="76"/>
        <v>347495.13</v>
      </c>
      <c r="Q54" s="23">
        <f t="shared" si="77"/>
        <v>845551.14</v>
      </c>
      <c r="R54" s="23">
        <f t="shared" si="78"/>
        <v>1905815.77</v>
      </c>
      <c r="S54" s="23">
        <f t="shared" si="79"/>
        <v>14437.998257575759</v>
      </c>
      <c r="T54" s="23">
        <f t="shared" si="80"/>
        <v>1150</v>
      </c>
      <c r="U54" s="7">
        <f t="shared" si="81"/>
        <v>6.0305225090642289E-4</v>
      </c>
      <c r="V54" s="23">
        <f t="shared" si="82"/>
        <v>0</v>
      </c>
      <c r="W54" s="23">
        <f t="shared" si="83"/>
        <v>1050</v>
      </c>
      <c r="X54" s="23">
        <f t="shared" si="84"/>
        <v>0</v>
      </c>
      <c r="Y54" s="23">
        <f t="shared" si="85"/>
        <v>100</v>
      </c>
      <c r="Z54" s="23">
        <f t="shared" si="86"/>
        <v>9827.4500000000007</v>
      </c>
      <c r="AA54" s="23">
        <f t="shared" si="87"/>
        <v>253812.83</v>
      </c>
      <c r="AB54" s="23">
        <f t="shared" si="88"/>
        <v>3615077.17</v>
      </c>
      <c r="AC54" s="23">
        <f t="shared" si="89"/>
        <v>27386.948257575757</v>
      </c>
      <c r="AD54" s="23">
        <f t="shared" si="90"/>
        <v>2125152.17</v>
      </c>
      <c r="AE54" s="23">
        <f t="shared" si="91"/>
        <v>16099.637651515151</v>
      </c>
      <c r="AF54" s="23">
        <f t="shared" si="92"/>
        <v>352942</v>
      </c>
      <c r="AG54" s="23">
        <f t="shared" si="93"/>
        <v>2673.8030303030305</v>
      </c>
      <c r="AH54" s="23">
        <f t="shared" si="94"/>
        <v>1758666.1700000002</v>
      </c>
      <c r="AI54" s="23">
        <f t="shared" si="95"/>
        <v>0</v>
      </c>
      <c r="AJ54" s="23">
        <f t="shared" si="96"/>
        <v>13544</v>
      </c>
      <c r="AK54" s="23">
        <f t="shared" si="97"/>
        <v>1489925</v>
      </c>
      <c r="AL54" s="23">
        <f t="shared" si="98"/>
        <v>11287.310606060606</v>
      </c>
      <c r="AM54" s="23">
        <f t="shared" si="99"/>
        <v>1489925</v>
      </c>
      <c r="AN54" s="23">
        <f t="shared" si="100"/>
        <v>0</v>
      </c>
      <c r="AO54" s="2">
        <v>402297.66</v>
      </c>
      <c r="AP54" s="2">
        <v>9469.99</v>
      </c>
      <c r="AQ54" s="2">
        <v>37361.57</v>
      </c>
      <c r="AR54" s="2" t="s">
        <v>1</v>
      </c>
      <c r="AS54" s="2">
        <v>342785.13</v>
      </c>
      <c r="AT54" s="2">
        <v>4710</v>
      </c>
      <c r="AU54" s="2" t="s">
        <v>1</v>
      </c>
      <c r="AV54" s="2">
        <v>845551.14</v>
      </c>
      <c r="AW54" s="2" t="s">
        <v>1</v>
      </c>
      <c r="AX54" s="2" t="s">
        <v>1</v>
      </c>
      <c r="AY54" s="2" t="s">
        <v>1</v>
      </c>
      <c r="AZ54" s="2" t="s">
        <v>1</v>
      </c>
      <c r="BA54" s="2" t="s">
        <v>1</v>
      </c>
      <c r="BB54" s="2" t="s">
        <v>1</v>
      </c>
      <c r="BC54" s="2" t="s">
        <v>1</v>
      </c>
      <c r="BD54" s="2" t="s">
        <v>1</v>
      </c>
      <c r="BE54" s="2" t="s">
        <v>1</v>
      </c>
      <c r="BF54" s="2">
        <v>1050</v>
      </c>
      <c r="BG54" s="2" t="s">
        <v>1</v>
      </c>
      <c r="BH54" s="2" t="s">
        <v>1</v>
      </c>
      <c r="BI54" s="2" t="s">
        <v>1</v>
      </c>
      <c r="BJ54" s="2" t="s">
        <v>1</v>
      </c>
      <c r="BK54" s="2" t="s">
        <v>1</v>
      </c>
      <c r="BL54" s="2" t="s">
        <v>1</v>
      </c>
      <c r="BM54" s="2" t="s">
        <v>1</v>
      </c>
      <c r="BN54" s="2" t="s">
        <v>1</v>
      </c>
      <c r="BO54" s="2" t="s">
        <v>1</v>
      </c>
      <c r="BP54" s="2">
        <v>100</v>
      </c>
      <c r="BQ54" s="2">
        <v>9827.4500000000007</v>
      </c>
      <c r="BR54" s="2" t="s">
        <v>1</v>
      </c>
      <c r="BS54" s="2" t="s">
        <v>1</v>
      </c>
      <c r="BT54" s="2">
        <v>253812.83</v>
      </c>
      <c r="BU54" s="2" t="s">
        <v>1</v>
      </c>
      <c r="BV54" s="2">
        <v>0</v>
      </c>
      <c r="BW54" s="2" t="s">
        <v>1</v>
      </c>
      <c r="BX54" s="2">
        <v>4200</v>
      </c>
      <c r="BY54" s="2" t="s">
        <v>1</v>
      </c>
      <c r="BZ54" s="2" t="s">
        <v>1</v>
      </c>
      <c r="CA54" s="2" t="s">
        <v>1</v>
      </c>
      <c r="CB54" s="2" t="s">
        <v>1</v>
      </c>
      <c r="CC54" s="2" t="s">
        <v>1</v>
      </c>
      <c r="CD54" s="2" t="s">
        <v>1</v>
      </c>
      <c r="CE54" s="2" t="s">
        <v>1</v>
      </c>
      <c r="CF54" s="2" t="s">
        <v>1</v>
      </c>
      <c r="CG54" s="2">
        <v>511.31</v>
      </c>
      <c r="CH54" s="2">
        <v>13040</v>
      </c>
      <c r="CI54" s="2" t="s">
        <v>1</v>
      </c>
      <c r="CJ54" s="2" t="s">
        <v>1</v>
      </c>
      <c r="CK54" s="2" t="s">
        <v>1</v>
      </c>
      <c r="CL54" s="2" t="s">
        <v>1</v>
      </c>
      <c r="CM54" s="2" t="s">
        <v>1</v>
      </c>
      <c r="CN54" s="2" t="s">
        <v>1</v>
      </c>
      <c r="CO54" s="2" t="s">
        <v>1</v>
      </c>
      <c r="CP54" s="2" t="s">
        <v>1</v>
      </c>
      <c r="CQ54" s="2" t="s">
        <v>1</v>
      </c>
      <c r="CR54" s="2" t="s">
        <v>1</v>
      </c>
      <c r="CS54" s="2" t="s">
        <v>1</v>
      </c>
      <c r="CT54" s="2" t="s">
        <v>1</v>
      </c>
      <c r="CU54" s="2" t="s">
        <v>1</v>
      </c>
      <c r="CV54" s="2" t="s">
        <v>1</v>
      </c>
      <c r="CW54" s="2" t="s">
        <v>1</v>
      </c>
      <c r="CX54" s="2" t="s">
        <v>1</v>
      </c>
      <c r="CY54" s="2" t="s">
        <v>1</v>
      </c>
      <c r="CZ54" s="2" t="s">
        <v>1</v>
      </c>
      <c r="DA54" s="2" t="s">
        <v>1</v>
      </c>
      <c r="DB54" s="2" t="s">
        <v>1</v>
      </c>
      <c r="DC54" s="2" t="s">
        <v>1</v>
      </c>
      <c r="DD54" s="2" t="s">
        <v>1</v>
      </c>
      <c r="DE54" s="2" t="s">
        <v>1</v>
      </c>
      <c r="DF54" s="2" t="s">
        <v>1</v>
      </c>
      <c r="DG54" s="2" t="s">
        <v>1</v>
      </c>
      <c r="DH54" s="2" t="s">
        <v>1</v>
      </c>
      <c r="DI54" s="2" t="s">
        <v>1</v>
      </c>
      <c r="DJ54" s="2" t="s">
        <v>1</v>
      </c>
      <c r="DK54" s="2" t="s">
        <v>1</v>
      </c>
      <c r="DL54" s="2" t="s">
        <v>1</v>
      </c>
      <c r="DM54" s="2" t="s">
        <v>1</v>
      </c>
      <c r="DN54" s="2" t="s">
        <v>1</v>
      </c>
      <c r="DO54" s="2" t="s">
        <v>1</v>
      </c>
      <c r="DP54" s="2" t="s">
        <v>1</v>
      </c>
      <c r="DQ54" s="2">
        <v>265600</v>
      </c>
      <c r="DR54" s="2" t="s">
        <v>1</v>
      </c>
      <c r="DS54" s="2" t="s">
        <v>1</v>
      </c>
      <c r="DT54" s="2">
        <v>67530</v>
      </c>
      <c r="DU54" s="2">
        <v>60900</v>
      </c>
      <c r="DV54" s="2" t="s">
        <v>1</v>
      </c>
      <c r="DW54" s="2">
        <v>729855</v>
      </c>
      <c r="DX54" s="2" t="s">
        <v>1</v>
      </c>
      <c r="DY54" s="2" t="s">
        <v>1</v>
      </c>
      <c r="DZ54" s="2" t="s">
        <v>1</v>
      </c>
      <c r="EA54" s="2" t="s">
        <v>1</v>
      </c>
      <c r="EB54" s="2" t="s">
        <v>1</v>
      </c>
      <c r="EC54" s="2" t="s">
        <v>1</v>
      </c>
      <c r="ED54" s="2" t="s">
        <v>1</v>
      </c>
      <c r="EE54" s="2" t="s">
        <v>1</v>
      </c>
      <c r="EF54" s="2" t="s">
        <v>1</v>
      </c>
      <c r="EG54" s="2" t="s">
        <v>1</v>
      </c>
      <c r="EH54" s="2" t="s">
        <v>1</v>
      </c>
      <c r="EI54" s="2">
        <v>1077000</v>
      </c>
      <c r="EJ54" s="2" t="s">
        <v>1</v>
      </c>
      <c r="EK54" s="2">
        <v>93000</v>
      </c>
      <c r="EL54" s="2" t="s">
        <v>1</v>
      </c>
      <c r="EM54" s="2" t="s">
        <v>1</v>
      </c>
      <c r="EN54" s="2" t="s">
        <v>1</v>
      </c>
      <c r="EO54" s="2">
        <v>22491</v>
      </c>
      <c r="EP54" s="2">
        <v>0</v>
      </c>
      <c r="EQ54" s="2">
        <v>121456</v>
      </c>
      <c r="ER54" s="2">
        <v>186419</v>
      </c>
      <c r="ES54" s="2" t="s">
        <v>1</v>
      </c>
      <c r="ET54" s="2" t="s">
        <v>1</v>
      </c>
      <c r="EU54" s="2" t="s">
        <v>1</v>
      </c>
      <c r="EV54" s="2" t="s">
        <v>1</v>
      </c>
      <c r="EW54" s="2">
        <v>5625</v>
      </c>
      <c r="EX54" s="2">
        <v>16951</v>
      </c>
      <c r="EY54" s="2" t="s">
        <v>1</v>
      </c>
      <c r="EZ54" s="2" t="s">
        <v>1</v>
      </c>
      <c r="FA54" s="2" t="s">
        <v>1</v>
      </c>
      <c r="FB54" s="2" t="s">
        <v>1</v>
      </c>
      <c r="FC54" s="2" t="s">
        <v>1</v>
      </c>
      <c r="FD54" s="2" t="s">
        <v>1</v>
      </c>
      <c r="FE54" s="2" t="s">
        <v>1</v>
      </c>
      <c r="FF54" s="2" t="s">
        <v>1</v>
      </c>
      <c r="FG54" s="2" t="s">
        <v>1</v>
      </c>
      <c r="FH54" s="2" t="s">
        <v>1</v>
      </c>
      <c r="FI54" s="2" t="s">
        <v>1</v>
      </c>
      <c r="FJ54" s="2" t="s">
        <v>1</v>
      </c>
      <c r="FK54" s="2">
        <v>400</v>
      </c>
      <c r="FL54" s="2">
        <v>1999</v>
      </c>
      <c r="FM54" s="2" t="s">
        <v>1</v>
      </c>
      <c r="FN54" s="2">
        <v>21303.7</v>
      </c>
      <c r="FO54" s="2" t="s">
        <v>1</v>
      </c>
      <c r="FP54" s="2" t="s">
        <v>1</v>
      </c>
      <c r="FQ54" s="2" t="s">
        <v>1</v>
      </c>
      <c r="FR54" s="2" t="s">
        <v>1</v>
      </c>
      <c r="FS54" s="2" t="s">
        <v>1</v>
      </c>
      <c r="FT54" s="2" t="s">
        <v>1</v>
      </c>
      <c r="FU54" s="2" t="s">
        <v>1</v>
      </c>
      <c r="FV54" s="2" t="s">
        <v>1</v>
      </c>
      <c r="FW54" s="2">
        <v>113942</v>
      </c>
      <c r="FX54" s="2" t="s">
        <v>1</v>
      </c>
      <c r="FY54" s="2">
        <v>4100</v>
      </c>
      <c r="FZ54" s="2" t="s">
        <v>1</v>
      </c>
      <c r="GA54" s="2" t="s">
        <v>1</v>
      </c>
      <c r="GB54" s="2">
        <v>443</v>
      </c>
      <c r="GC54" s="2">
        <v>23955.01</v>
      </c>
      <c r="GD54" s="2">
        <v>12379</v>
      </c>
      <c r="GE54" s="2" t="s">
        <v>1</v>
      </c>
      <c r="GF54" s="2" t="s">
        <v>1</v>
      </c>
      <c r="GG54" s="2" t="s">
        <v>1</v>
      </c>
      <c r="GH54" s="2">
        <v>0</v>
      </c>
      <c r="GI54" s="2">
        <v>7007</v>
      </c>
      <c r="GJ54" s="2">
        <v>134571.48000000001</v>
      </c>
      <c r="GK54" s="2">
        <v>1409075.68</v>
      </c>
      <c r="GL54" s="2">
        <v>0</v>
      </c>
      <c r="GM54" s="2" t="s">
        <v>1</v>
      </c>
      <c r="GN54" s="2">
        <v>26417.3</v>
      </c>
      <c r="GO54" s="2" t="s">
        <v>1</v>
      </c>
      <c r="GP54" s="2" t="s">
        <v>1</v>
      </c>
      <c r="GQ54" s="2" t="s">
        <v>1</v>
      </c>
      <c r="GR54" s="2" t="s">
        <v>1</v>
      </c>
      <c r="GS54" s="2" t="s">
        <v>1</v>
      </c>
      <c r="GT54" s="2" t="s">
        <v>1</v>
      </c>
      <c r="GU54" s="2" t="s">
        <v>1</v>
      </c>
      <c r="GV54" s="2" t="s">
        <v>1</v>
      </c>
      <c r="GW54" s="2" t="s">
        <v>1</v>
      </c>
      <c r="GX54" s="2" t="s">
        <v>1</v>
      </c>
      <c r="GY54" s="2">
        <v>3073</v>
      </c>
      <c r="GZ54" s="2" t="s">
        <v>1</v>
      </c>
      <c r="HA54" s="2" t="s">
        <v>1</v>
      </c>
      <c r="HB54" s="2" t="s">
        <v>1</v>
      </c>
      <c r="HC54" s="2" t="s">
        <v>1</v>
      </c>
      <c r="HD54" s="2" t="s">
        <v>1</v>
      </c>
      <c r="HE54" s="2" t="s">
        <v>1</v>
      </c>
      <c r="HF54" s="2" t="s">
        <v>1</v>
      </c>
      <c r="HG54" s="2" t="s">
        <v>1</v>
      </c>
      <c r="HH54" s="2" t="s">
        <v>1</v>
      </c>
      <c r="HI54" s="2" t="s">
        <v>1</v>
      </c>
      <c r="HJ54" s="2" t="s">
        <v>1</v>
      </c>
      <c r="HK54" s="2" t="s">
        <v>1</v>
      </c>
      <c r="HL54" s="2">
        <v>0</v>
      </c>
      <c r="HM54" s="2" t="s">
        <v>1</v>
      </c>
      <c r="HN54" s="2" t="s">
        <v>1</v>
      </c>
      <c r="HO54" s="2" t="s">
        <v>1</v>
      </c>
      <c r="HP54" s="2" t="s">
        <v>1</v>
      </c>
      <c r="HQ54" s="2">
        <v>0</v>
      </c>
      <c r="HR54" s="2">
        <v>5984</v>
      </c>
      <c r="HS54" s="2" t="s">
        <v>1</v>
      </c>
      <c r="HT54" s="2" t="s">
        <v>1</v>
      </c>
      <c r="HU54" s="2" t="s">
        <v>1</v>
      </c>
      <c r="HV54" s="2" t="s">
        <v>1</v>
      </c>
      <c r="HW54" s="2" t="s">
        <v>1</v>
      </c>
      <c r="HX54" s="2" t="s">
        <v>1</v>
      </c>
      <c r="HY54" s="2" t="s">
        <v>1</v>
      </c>
      <c r="HZ54" s="2" t="s">
        <v>1</v>
      </c>
      <c r="IA54" s="2" t="s">
        <v>1</v>
      </c>
      <c r="IB54" s="2" t="s">
        <v>1</v>
      </c>
      <c r="IC54" s="2" t="s">
        <v>1</v>
      </c>
      <c r="ID54" s="2">
        <v>75</v>
      </c>
      <c r="IE54" s="2" t="s">
        <v>1</v>
      </c>
      <c r="IF54" s="2">
        <v>2685</v>
      </c>
      <c r="IG54" s="2">
        <v>4800</v>
      </c>
      <c r="IH54" s="2" t="s">
        <v>1</v>
      </c>
      <c r="II54" s="2" t="s">
        <v>1</v>
      </c>
      <c r="IJ54" s="2" t="s">
        <v>1</v>
      </c>
      <c r="IK54" s="2" t="s">
        <v>1</v>
      </c>
      <c r="IL54" s="2" t="s">
        <v>1</v>
      </c>
      <c r="IM54" s="2" t="s">
        <v>1</v>
      </c>
      <c r="IN54" s="2" t="s">
        <v>1</v>
      </c>
      <c r="IO54" s="2" t="s">
        <v>1</v>
      </c>
      <c r="IP54" s="2" t="s">
        <v>1</v>
      </c>
      <c r="IQ54" s="2" t="s">
        <v>1</v>
      </c>
      <c r="IR54" s="2" t="s">
        <v>1</v>
      </c>
      <c r="IS54" s="2" t="s">
        <v>1</v>
      </c>
      <c r="IT54" s="2" t="s">
        <v>1</v>
      </c>
      <c r="IU54" s="2" t="s">
        <v>1</v>
      </c>
      <c r="IV54" s="2" t="s">
        <v>1</v>
      </c>
      <c r="IW54" s="2" t="s">
        <v>1</v>
      </c>
      <c r="IX54" s="2" t="s">
        <v>1</v>
      </c>
      <c r="IY54" s="2" t="s">
        <v>1</v>
      </c>
      <c r="IZ54" s="2" t="s">
        <v>1</v>
      </c>
      <c r="JA54" s="2" t="s">
        <v>1</v>
      </c>
      <c r="JB54" s="2" t="s">
        <v>1</v>
      </c>
      <c r="JC54" s="2" t="s">
        <v>1</v>
      </c>
      <c r="JD54" s="2" t="s">
        <v>1</v>
      </c>
      <c r="JE54" s="2" t="s">
        <v>1</v>
      </c>
      <c r="JF54" s="2" t="s">
        <v>1</v>
      </c>
      <c r="JG54" s="2" t="s">
        <v>1</v>
      </c>
      <c r="JH54" s="2" t="s">
        <v>1</v>
      </c>
      <c r="JI54" s="2">
        <v>30000</v>
      </c>
      <c r="JJ54" s="2">
        <v>1459925</v>
      </c>
      <c r="JK54" s="2" t="s">
        <v>1</v>
      </c>
      <c r="JL54" s="2" t="s">
        <v>1</v>
      </c>
      <c r="JM54" s="2" t="s">
        <v>1</v>
      </c>
      <c r="JN54" s="2" t="s">
        <v>1</v>
      </c>
      <c r="JO54" s="2" t="s">
        <v>1</v>
      </c>
      <c r="JP54" s="2" t="s">
        <v>1</v>
      </c>
      <c r="JQ54" s="2" t="s">
        <v>1</v>
      </c>
      <c r="JR54" s="2" t="s">
        <v>1</v>
      </c>
      <c r="JS54" s="2" t="s">
        <v>1</v>
      </c>
      <c r="JT54" s="2" t="s">
        <v>1</v>
      </c>
      <c r="JU54" s="2" t="s">
        <v>1</v>
      </c>
      <c r="JV54" s="2" t="s">
        <v>1</v>
      </c>
      <c r="JW54" s="2" t="s">
        <v>1</v>
      </c>
      <c r="JX54" s="2" t="s">
        <v>1</v>
      </c>
      <c r="JY54" s="2" t="s">
        <v>1</v>
      </c>
      <c r="JZ54" s="2" t="s">
        <v>1</v>
      </c>
      <c r="KA54" s="2" t="s">
        <v>1</v>
      </c>
      <c r="KB54" s="2" t="s">
        <v>1</v>
      </c>
      <c r="KC54" s="2" t="s">
        <v>1</v>
      </c>
      <c r="KD54" s="2" t="s">
        <v>1</v>
      </c>
      <c r="KE54" s="2" t="s">
        <v>1</v>
      </c>
      <c r="KF54" s="2" t="s">
        <v>1</v>
      </c>
      <c r="KG54" s="2" t="s">
        <v>1</v>
      </c>
      <c r="KH54" s="2" t="s">
        <v>1</v>
      </c>
      <c r="KI54" s="2" t="s">
        <v>1</v>
      </c>
      <c r="KJ54" s="2" t="s">
        <v>1</v>
      </c>
      <c r="KK54" s="2" t="s">
        <v>1</v>
      </c>
      <c r="KL54" s="2" t="s">
        <v>1</v>
      </c>
      <c r="KM54" s="2" t="s">
        <v>1</v>
      </c>
      <c r="KN54" s="2" t="s">
        <v>1</v>
      </c>
      <c r="KO54" s="2" t="s">
        <v>1</v>
      </c>
      <c r="KP54" s="2" t="s">
        <v>1</v>
      </c>
      <c r="KQ54" s="2" t="s">
        <v>1</v>
      </c>
      <c r="KR54" s="2" t="s">
        <v>1</v>
      </c>
      <c r="KS54" s="2" t="s">
        <v>1</v>
      </c>
    </row>
    <row r="55" spans="1:305" x14ac:dyDescent="0.3">
      <c r="A55" s="2" t="s">
        <v>49</v>
      </c>
      <c r="B55" s="2">
        <v>512</v>
      </c>
      <c r="C55" s="23">
        <f t="shared" si="63"/>
        <v>2718034.25</v>
      </c>
      <c r="D55" s="23">
        <f t="shared" si="64"/>
        <v>28561392.700000003</v>
      </c>
      <c r="E55" s="23">
        <f t="shared" si="65"/>
        <v>55783.970117187506</v>
      </c>
      <c r="F55" s="23">
        <f t="shared" si="66"/>
        <v>8487163.5200000014</v>
      </c>
      <c r="G55" s="23">
        <f t="shared" si="67"/>
        <v>4146305.1500000004</v>
      </c>
      <c r="H55" s="23">
        <f t="shared" si="68"/>
        <v>12000</v>
      </c>
      <c r="I55" s="23">
        <f t="shared" si="69"/>
        <v>15915924.029999999</v>
      </c>
      <c r="J55" s="23">
        <f t="shared" si="70"/>
        <v>31085.789121093749</v>
      </c>
      <c r="K55" s="23">
        <f t="shared" si="71"/>
        <v>413493</v>
      </c>
      <c r="L55" s="23">
        <f t="shared" si="72"/>
        <v>15502431.029999999</v>
      </c>
      <c r="M55" s="23">
        <f t="shared" si="73"/>
        <v>4020880.6500000004</v>
      </c>
      <c r="N55" s="23">
        <f t="shared" si="74"/>
        <v>16576.491250000003</v>
      </c>
      <c r="O55" s="23">
        <f t="shared" si="75"/>
        <v>1830082.25</v>
      </c>
      <c r="P55" s="23">
        <f t="shared" si="76"/>
        <v>2308782.06</v>
      </c>
      <c r="Q55" s="23">
        <f t="shared" si="77"/>
        <v>3348572.1600000001</v>
      </c>
      <c r="R55" s="23">
        <f t="shared" si="78"/>
        <v>8213810.5200000005</v>
      </c>
      <c r="S55" s="23">
        <f t="shared" si="79"/>
        <v>16042.598671875001</v>
      </c>
      <c r="T55" s="23">
        <f t="shared" si="80"/>
        <v>273353.00000000093</v>
      </c>
      <c r="U55" s="7">
        <f t="shared" si="81"/>
        <v>3.2207815880517035E-2</v>
      </c>
      <c r="V55" s="23">
        <f t="shared" si="82"/>
        <v>0</v>
      </c>
      <c r="W55" s="23">
        <f t="shared" si="83"/>
        <v>270173</v>
      </c>
      <c r="X55" s="23">
        <f t="shared" si="84"/>
        <v>0</v>
      </c>
      <c r="Y55" s="23">
        <f t="shared" si="85"/>
        <v>3180</v>
      </c>
      <c r="Z55" s="23">
        <f t="shared" si="86"/>
        <v>39079.659999999996</v>
      </c>
      <c r="AA55" s="23">
        <f t="shared" si="87"/>
        <v>687294.39</v>
      </c>
      <c r="AB55" s="23">
        <f t="shared" si="88"/>
        <v>25843358.450000003</v>
      </c>
      <c r="AC55" s="23">
        <f t="shared" si="89"/>
        <v>50475.309472656256</v>
      </c>
      <c r="AD55" s="23">
        <f t="shared" si="90"/>
        <v>6203516.0600000005</v>
      </c>
      <c r="AE55" s="23">
        <f t="shared" si="91"/>
        <v>12116.242304687501</v>
      </c>
      <c r="AF55" s="23">
        <f t="shared" si="92"/>
        <v>2058883</v>
      </c>
      <c r="AG55" s="23">
        <f t="shared" si="93"/>
        <v>4021.255859375</v>
      </c>
      <c r="AH55" s="23">
        <f t="shared" si="94"/>
        <v>2766966.8599999994</v>
      </c>
      <c r="AI55" s="23">
        <f t="shared" si="95"/>
        <v>123000</v>
      </c>
      <c r="AJ55" s="23">
        <f t="shared" si="96"/>
        <v>1239397.2</v>
      </c>
      <c r="AK55" s="23">
        <f t="shared" si="97"/>
        <v>19639842.390000001</v>
      </c>
      <c r="AL55" s="23">
        <f t="shared" si="98"/>
        <v>38359.067167968751</v>
      </c>
      <c r="AM55" s="23">
        <f t="shared" si="99"/>
        <v>19620251.390000001</v>
      </c>
      <c r="AN55" s="23">
        <f t="shared" si="100"/>
        <v>19591</v>
      </c>
      <c r="AO55" s="2">
        <v>1644336.75</v>
      </c>
      <c r="AP55" s="2">
        <v>37506.019999999997</v>
      </c>
      <c r="AQ55" s="2">
        <v>148239.48000000001</v>
      </c>
      <c r="AR55" s="2" t="s">
        <v>1</v>
      </c>
      <c r="AS55" s="2">
        <v>1361442.06</v>
      </c>
      <c r="AT55" s="2">
        <v>947340</v>
      </c>
      <c r="AU55" s="2" t="s">
        <v>1</v>
      </c>
      <c r="AV55" s="2">
        <v>3348572.1600000001</v>
      </c>
      <c r="AW55" s="2" t="s">
        <v>1</v>
      </c>
      <c r="AX55" s="2" t="s">
        <v>1</v>
      </c>
      <c r="AY55" s="2" t="s">
        <v>1</v>
      </c>
      <c r="AZ55" s="2" t="s">
        <v>1</v>
      </c>
      <c r="BA55" s="2" t="s">
        <v>1</v>
      </c>
      <c r="BB55" s="2" t="s">
        <v>1</v>
      </c>
      <c r="BC55" s="2" t="s">
        <v>1</v>
      </c>
      <c r="BD55" s="2" t="s">
        <v>1</v>
      </c>
      <c r="BE55" s="2">
        <v>263309</v>
      </c>
      <c r="BF55" s="2">
        <v>6804</v>
      </c>
      <c r="BG55" s="2" t="s">
        <v>1</v>
      </c>
      <c r="BH55" s="2">
        <v>60</v>
      </c>
      <c r="BI55" s="2" t="s">
        <v>1</v>
      </c>
      <c r="BJ55" s="2" t="s">
        <v>1</v>
      </c>
      <c r="BK55" s="2" t="s">
        <v>1</v>
      </c>
      <c r="BL55" s="2" t="s">
        <v>1</v>
      </c>
      <c r="BM55" s="2" t="s">
        <v>1</v>
      </c>
      <c r="BN55" s="2" t="s">
        <v>1</v>
      </c>
      <c r="BO55" s="2" t="s">
        <v>1</v>
      </c>
      <c r="BP55" s="2">
        <v>3180</v>
      </c>
      <c r="BQ55" s="2">
        <v>39054.82</v>
      </c>
      <c r="BR55" s="2">
        <v>24.84</v>
      </c>
      <c r="BS55" s="2" t="s">
        <v>1</v>
      </c>
      <c r="BT55" s="2">
        <v>687294.39</v>
      </c>
      <c r="BU55" s="2" t="s">
        <v>1</v>
      </c>
      <c r="BV55" s="2">
        <v>1677056.48</v>
      </c>
      <c r="BW55" s="2" t="s">
        <v>1</v>
      </c>
      <c r="BX55" s="2">
        <v>48770.26</v>
      </c>
      <c r="BY55" s="2" t="s">
        <v>1</v>
      </c>
      <c r="BZ55" s="2" t="s">
        <v>1</v>
      </c>
      <c r="CA55" s="2" t="s">
        <v>1</v>
      </c>
      <c r="CB55" s="2" t="s">
        <v>1</v>
      </c>
      <c r="CC55" s="2">
        <v>253279</v>
      </c>
      <c r="CD55" s="2">
        <v>220058</v>
      </c>
      <c r="CE55" s="2">
        <v>97706.79</v>
      </c>
      <c r="CF55" s="2" t="s">
        <v>1</v>
      </c>
      <c r="CG55" s="2">
        <v>2803.64</v>
      </c>
      <c r="CH55" s="2">
        <v>1721206.48</v>
      </c>
      <c r="CI55" s="2" t="s">
        <v>1</v>
      </c>
      <c r="CJ55" s="2" t="s">
        <v>1</v>
      </c>
      <c r="CK55" s="2" t="s">
        <v>1</v>
      </c>
      <c r="CL55" s="2" t="s">
        <v>1</v>
      </c>
      <c r="CM55" s="2" t="s">
        <v>1</v>
      </c>
      <c r="CN55" s="2" t="s">
        <v>1</v>
      </c>
      <c r="CO55" s="2" t="s">
        <v>1</v>
      </c>
      <c r="CP55" s="2" t="s">
        <v>1</v>
      </c>
      <c r="CQ55" s="2" t="s">
        <v>1</v>
      </c>
      <c r="CR55" s="2" t="s">
        <v>1</v>
      </c>
      <c r="CS55" s="2" t="s">
        <v>1</v>
      </c>
      <c r="CT55" s="2" t="s">
        <v>1</v>
      </c>
      <c r="CU55" s="2" t="s">
        <v>1</v>
      </c>
      <c r="CV55" s="2" t="s">
        <v>1</v>
      </c>
      <c r="CW55" s="2">
        <v>74367</v>
      </c>
      <c r="CX55" s="2">
        <v>51057.5</v>
      </c>
      <c r="CY55" s="2" t="s">
        <v>1</v>
      </c>
      <c r="CZ55" s="2" t="s">
        <v>1</v>
      </c>
      <c r="DA55" s="2" t="s">
        <v>1</v>
      </c>
      <c r="DB55" s="2" t="s">
        <v>1</v>
      </c>
      <c r="DC55" s="2" t="s">
        <v>1</v>
      </c>
      <c r="DD55" s="2" t="s">
        <v>1</v>
      </c>
      <c r="DE55" s="2" t="s">
        <v>1</v>
      </c>
      <c r="DF55" s="2" t="s">
        <v>1</v>
      </c>
      <c r="DG55" s="2" t="s">
        <v>1</v>
      </c>
      <c r="DH55" s="2" t="s">
        <v>1</v>
      </c>
      <c r="DI55" s="2" t="s">
        <v>1</v>
      </c>
      <c r="DJ55" s="2">
        <v>0</v>
      </c>
      <c r="DK55" s="2" t="s">
        <v>1</v>
      </c>
      <c r="DL55" s="2">
        <v>12000</v>
      </c>
      <c r="DM55" s="2" t="s">
        <v>1</v>
      </c>
      <c r="DN55" s="2" t="s">
        <v>1</v>
      </c>
      <c r="DO55" s="2" t="s">
        <v>1</v>
      </c>
      <c r="DP55" s="2" t="s">
        <v>1</v>
      </c>
      <c r="DQ55" s="2" t="s">
        <v>1</v>
      </c>
      <c r="DR55" s="2" t="s">
        <v>1</v>
      </c>
      <c r="DS55" s="2" t="s">
        <v>1</v>
      </c>
      <c r="DT55" s="2">
        <v>105060</v>
      </c>
      <c r="DU55" s="2">
        <v>128400</v>
      </c>
      <c r="DV55" s="2" t="s">
        <v>1</v>
      </c>
      <c r="DW55" s="2">
        <v>115761</v>
      </c>
      <c r="DX55" s="2" t="s">
        <v>1</v>
      </c>
      <c r="DY55" s="2" t="s">
        <v>1</v>
      </c>
      <c r="DZ55" s="2">
        <v>64272</v>
      </c>
      <c r="EA55" s="2" t="s">
        <v>1</v>
      </c>
      <c r="EB55" s="2" t="s">
        <v>1</v>
      </c>
      <c r="EC55" s="2" t="s">
        <v>1</v>
      </c>
      <c r="ED55" s="2" t="s">
        <v>1</v>
      </c>
      <c r="EE55" s="2" t="s">
        <v>1</v>
      </c>
      <c r="EF55" s="2" t="s">
        <v>1</v>
      </c>
      <c r="EG55" s="2" t="s">
        <v>1</v>
      </c>
      <c r="EH55" s="2" t="s">
        <v>1</v>
      </c>
      <c r="EI55" s="2">
        <v>10447545.43</v>
      </c>
      <c r="EJ55" s="2" t="s">
        <v>1</v>
      </c>
      <c r="EK55" s="2">
        <v>5054885.5999999996</v>
      </c>
      <c r="EL55" s="2" t="s">
        <v>1</v>
      </c>
      <c r="EM55" s="2" t="s">
        <v>1</v>
      </c>
      <c r="EN55" s="2" t="s">
        <v>1</v>
      </c>
      <c r="EO55" s="2">
        <v>902641</v>
      </c>
      <c r="EP55" s="2">
        <v>14163</v>
      </c>
      <c r="EQ55" s="2">
        <v>148262</v>
      </c>
      <c r="ER55" s="2">
        <v>512509</v>
      </c>
      <c r="ES55" s="2" t="s">
        <v>1</v>
      </c>
      <c r="ET55" s="2" t="s">
        <v>1</v>
      </c>
      <c r="EU55" s="2" t="s">
        <v>1</v>
      </c>
      <c r="EV55" s="2" t="s">
        <v>1</v>
      </c>
      <c r="EW55" s="2">
        <v>345607</v>
      </c>
      <c r="EX55" s="2">
        <v>127204</v>
      </c>
      <c r="EY55" s="2">
        <v>5771</v>
      </c>
      <c r="EZ55" s="2">
        <v>781</v>
      </c>
      <c r="FA55" s="2">
        <v>1945</v>
      </c>
      <c r="FB55" s="2" t="s">
        <v>1</v>
      </c>
      <c r="FC55" s="2" t="s">
        <v>1</v>
      </c>
      <c r="FD55" s="2" t="s">
        <v>1</v>
      </c>
      <c r="FE55" s="2" t="s">
        <v>1</v>
      </c>
      <c r="FF55" s="2" t="s">
        <v>1</v>
      </c>
      <c r="FG55" s="2">
        <v>2541</v>
      </c>
      <c r="FH55" s="2">
        <v>978</v>
      </c>
      <c r="FI55" s="2" t="s">
        <v>1</v>
      </c>
      <c r="FJ55" s="2" t="s">
        <v>1</v>
      </c>
      <c r="FK55" s="2">
        <v>14410</v>
      </c>
      <c r="FL55" s="2">
        <v>127896.65</v>
      </c>
      <c r="FM55" s="2" t="s">
        <v>1</v>
      </c>
      <c r="FN55" s="2">
        <v>201588.85</v>
      </c>
      <c r="FO55" s="2" t="s">
        <v>1</v>
      </c>
      <c r="FP55" s="2" t="s">
        <v>1</v>
      </c>
      <c r="FQ55" s="2" t="s">
        <v>1</v>
      </c>
      <c r="FR55" s="2" t="s">
        <v>1</v>
      </c>
      <c r="FS55" s="2" t="s">
        <v>1</v>
      </c>
      <c r="FT55" s="2">
        <v>13615</v>
      </c>
      <c r="FU55" s="2" t="s">
        <v>1</v>
      </c>
      <c r="FV55" s="2">
        <v>80900</v>
      </c>
      <c r="FW55" s="2">
        <v>139034.70000000001</v>
      </c>
      <c r="FX55" s="2" t="s">
        <v>1</v>
      </c>
      <c r="FY55" s="2">
        <v>100093</v>
      </c>
      <c r="FZ55" s="2" t="s">
        <v>1</v>
      </c>
      <c r="GA55" s="2" t="s">
        <v>1</v>
      </c>
      <c r="GB55" s="2">
        <v>5047</v>
      </c>
      <c r="GC55" s="2">
        <v>19263.47</v>
      </c>
      <c r="GD55" s="2">
        <v>57156.800000000003</v>
      </c>
      <c r="GE55" s="2">
        <v>29662</v>
      </c>
      <c r="GF55" s="2" t="s">
        <v>1</v>
      </c>
      <c r="GG55" s="2">
        <v>58080</v>
      </c>
      <c r="GH55" s="2">
        <v>2530</v>
      </c>
      <c r="GI55" s="2">
        <v>44711</v>
      </c>
      <c r="GJ55" s="2">
        <v>1304909.17</v>
      </c>
      <c r="GK55" s="2">
        <v>508141.22</v>
      </c>
      <c r="GL55" s="2">
        <v>0</v>
      </c>
      <c r="GM55" s="2">
        <v>1901</v>
      </c>
      <c r="GN55" s="2">
        <v>5537</v>
      </c>
      <c r="GO55" s="2" t="s">
        <v>1</v>
      </c>
      <c r="GP55" s="2" t="s">
        <v>1</v>
      </c>
      <c r="GQ55" s="2" t="s">
        <v>1</v>
      </c>
      <c r="GR55" s="2">
        <v>8940</v>
      </c>
      <c r="GS55" s="2" t="s">
        <v>1</v>
      </c>
      <c r="GT55" s="2" t="s">
        <v>1</v>
      </c>
      <c r="GU55" s="2" t="s">
        <v>1</v>
      </c>
      <c r="GV55" s="2" t="s">
        <v>1</v>
      </c>
      <c r="GW55" s="2" t="s">
        <v>1</v>
      </c>
      <c r="GX55" s="2" t="s">
        <v>1</v>
      </c>
      <c r="GY55" s="2">
        <v>40031</v>
      </c>
      <c r="GZ55" s="2" t="s">
        <v>1</v>
      </c>
      <c r="HA55" s="2" t="s">
        <v>1</v>
      </c>
      <c r="HB55" s="2" t="s">
        <v>1</v>
      </c>
      <c r="HC55" s="2" t="s">
        <v>1</v>
      </c>
      <c r="HD55" s="2" t="s">
        <v>1</v>
      </c>
      <c r="HE55" s="2" t="s">
        <v>1</v>
      </c>
      <c r="HF55" s="2" t="s">
        <v>1</v>
      </c>
      <c r="HG55" s="2" t="s">
        <v>1</v>
      </c>
      <c r="HH55" s="2">
        <v>108000</v>
      </c>
      <c r="HI55" s="2">
        <v>5000</v>
      </c>
      <c r="HJ55" s="2" t="s">
        <v>1</v>
      </c>
      <c r="HK55" s="2" t="s">
        <v>1</v>
      </c>
      <c r="HL55" s="2">
        <v>10000</v>
      </c>
      <c r="HM55" s="2" t="s">
        <v>1</v>
      </c>
      <c r="HN55" s="2" t="s">
        <v>1</v>
      </c>
      <c r="HO55" s="2" t="s">
        <v>1</v>
      </c>
      <c r="HP55" s="2" t="s">
        <v>1</v>
      </c>
      <c r="HQ55" s="2">
        <v>6900</v>
      </c>
      <c r="HR55" s="2">
        <v>32472</v>
      </c>
      <c r="HS55" s="2" t="s">
        <v>1</v>
      </c>
      <c r="HT55" s="2">
        <v>40000</v>
      </c>
      <c r="HU55" s="2" t="s">
        <v>1</v>
      </c>
      <c r="HV55" s="2" t="s">
        <v>1</v>
      </c>
      <c r="HW55" s="2" t="s">
        <v>1</v>
      </c>
      <c r="HX55" s="2" t="s">
        <v>1</v>
      </c>
      <c r="HY55" s="2" t="s">
        <v>1</v>
      </c>
      <c r="HZ55" s="2" t="s">
        <v>1</v>
      </c>
      <c r="IA55" s="2" t="s">
        <v>1</v>
      </c>
      <c r="IB55" s="2" t="s">
        <v>1</v>
      </c>
      <c r="IC55" s="2" t="s">
        <v>1</v>
      </c>
      <c r="ID55" s="2">
        <v>194548.2</v>
      </c>
      <c r="IE55" s="2">
        <v>1000</v>
      </c>
      <c r="IF55" s="2">
        <v>17137</v>
      </c>
      <c r="IG55" s="2">
        <v>947340</v>
      </c>
      <c r="IH55" s="2" t="s">
        <v>1</v>
      </c>
      <c r="II55" s="2" t="s">
        <v>1</v>
      </c>
      <c r="IJ55" s="2" t="s">
        <v>1</v>
      </c>
      <c r="IK55" s="2" t="s">
        <v>1</v>
      </c>
      <c r="IL55" s="2">
        <v>4264</v>
      </c>
      <c r="IM55" s="2" t="s">
        <v>1</v>
      </c>
      <c r="IN55" s="2" t="s">
        <v>1</v>
      </c>
      <c r="IO55" s="2" t="s">
        <v>1</v>
      </c>
      <c r="IP55" s="2" t="s">
        <v>1</v>
      </c>
      <c r="IQ55" s="2" t="s">
        <v>1</v>
      </c>
      <c r="IR55" s="2" t="s">
        <v>1</v>
      </c>
      <c r="IS55" s="2" t="s">
        <v>1</v>
      </c>
      <c r="IT55" s="2" t="s">
        <v>1</v>
      </c>
      <c r="IU55" s="2" t="s">
        <v>1</v>
      </c>
      <c r="IV55" s="2" t="s">
        <v>1</v>
      </c>
      <c r="IW55" s="2" t="s">
        <v>1</v>
      </c>
      <c r="IX55" s="2" t="s">
        <v>1</v>
      </c>
      <c r="IY55" s="2" t="s">
        <v>1</v>
      </c>
      <c r="IZ55" s="2" t="s">
        <v>1</v>
      </c>
      <c r="JA55" s="2" t="s">
        <v>1</v>
      </c>
      <c r="JB55" s="2" t="s">
        <v>1</v>
      </c>
      <c r="JC55" s="2" t="s">
        <v>1</v>
      </c>
      <c r="JD55" s="2">
        <v>0</v>
      </c>
      <c r="JE55" s="2" t="s">
        <v>1</v>
      </c>
      <c r="JF55" s="2">
        <v>11005</v>
      </c>
      <c r="JG55" s="2" t="s">
        <v>1</v>
      </c>
      <c r="JH55" s="2" t="s">
        <v>1</v>
      </c>
      <c r="JI55" s="2" t="s">
        <v>1</v>
      </c>
      <c r="JJ55" s="2">
        <v>15374970.789999999</v>
      </c>
      <c r="JK55" s="2">
        <v>4072815.6</v>
      </c>
      <c r="JL55" s="2">
        <v>169785</v>
      </c>
      <c r="JM55" s="2" t="s">
        <v>1</v>
      </c>
      <c r="JN55" s="2" t="s">
        <v>1</v>
      </c>
      <c r="JO55" s="2" t="s">
        <v>1</v>
      </c>
      <c r="JP55" s="2" t="s">
        <v>1</v>
      </c>
      <c r="JQ55" s="2">
        <v>2680</v>
      </c>
      <c r="JR55" s="2" t="s">
        <v>1</v>
      </c>
      <c r="JS55" s="2" t="s">
        <v>1</v>
      </c>
      <c r="JT55" s="2" t="s">
        <v>1</v>
      </c>
      <c r="JU55" s="2" t="s">
        <v>1</v>
      </c>
      <c r="JV55" s="2" t="s">
        <v>1</v>
      </c>
      <c r="JW55" s="2" t="s">
        <v>1</v>
      </c>
      <c r="JX55" s="2" t="s">
        <v>1</v>
      </c>
      <c r="JY55" s="2" t="s">
        <v>1</v>
      </c>
      <c r="JZ55" s="2" t="s">
        <v>1</v>
      </c>
      <c r="KA55" s="2" t="s">
        <v>1</v>
      </c>
      <c r="KB55" s="2" t="s">
        <v>1</v>
      </c>
      <c r="KC55" s="2" t="s">
        <v>1</v>
      </c>
      <c r="KD55" s="2" t="s">
        <v>1</v>
      </c>
      <c r="KE55" s="2" t="s">
        <v>1</v>
      </c>
      <c r="KF55" s="2" t="s">
        <v>1</v>
      </c>
      <c r="KG55" s="2">
        <v>19591</v>
      </c>
      <c r="KH55" s="2" t="s">
        <v>1</v>
      </c>
      <c r="KI55" s="2" t="s">
        <v>1</v>
      </c>
      <c r="KJ55" s="2" t="s">
        <v>1</v>
      </c>
      <c r="KK55" s="2" t="s">
        <v>1</v>
      </c>
      <c r="KL55" s="2" t="s">
        <v>1</v>
      </c>
      <c r="KM55" s="2" t="s">
        <v>1</v>
      </c>
      <c r="KN55" s="2" t="s">
        <v>1</v>
      </c>
      <c r="KO55" s="2" t="s">
        <v>1</v>
      </c>
      <c r="KP55" s="2" t="s">
        <v>1</v>
      </c>
      <c r="KQ55" s="2" t="s">
        <v>1</v>
      </c>
      <c r="KR55" s="2" t="s">
        <v>1</v>
      </c>
      <c r="KS55" s="2" t="s">
        <v>1</v>
      </c>
    </row>
    <row r="56" spans="1:305" x14ac:dyDescent="0.3">
      <c r="A56" s="2" t="s">
        <v>50</v>
      </c>
      <c r="B56" s="2">
        <v>49</v>
      </c>
      <c r="C56" s="23">
        <f t="shared" si="63"/>
        <v>-143286.65999999992</v>
      </c>
      <c r="D56" s="23">
        <f t="shared" si="64"/>
        <v>1056394.6400000001</v>
      </c>
      <c r="E56" s="23">
        <f t="shared" si="65"/>
        <v>21559.074285714287</v>
      </c>
      <c r="F56" s="23">
        <f t="shared" si="66"/>
        <v>824492.43</v>
      </c>
      <c r="G56" s="23">
        <f t="shared" si="67"/>
        <v>87642.21</v>
      </c>
      <c r="H56" s="23">
        <f t="shared" si="68"/>
        <v>2950</v>
      </c>
      <c r="I56" s="23">
        <f t="shared" si="69"/>
        <v>141310</v>
      </c>
      <c r="J56" s="23">
        <f t="shared" si="70"/>
        <v>2883.8775510204082</v>
      </c>
      <c r="K56" s="23">
        <f t="shared" si="71"/>
        <v>141310</v>
      </c>
      <c r="L56" s="23">
        <f t="shared" si="72"/>
        <v>0</v>
      </c>
      <c r="M56" s="23">
        <f t="shared" si="73"/>
        <v>83266.710000000006</v>
      </c>
      <c r="N56" s="23">
        <f t="shared" si="74"/>
        <v>16826.376122448979</v>
      </c>
      <c r="O56" s="23">
        <f t="shared" si="75"/>
        <v>192216.50999999998</v>
      </c>
      <c r="P56" s="23">
        <f t="shared" si="76"/>
        <v>158614.5</v>
      </c>
      <c r="Q56" s="23">
        <f t="shared" si="77"/>
        <v>359767.79</v>
      </c>
      <c r="R56" s="23">
        <f t="shared" si="78"/>
        <v>824042.43</v>
      </c>
      <c r="S56" s="23">
        <f t="shared" si="79"/>
        <v>16817.192448979593</v>
      </c>
      <c r="T56" s="23">
        <f t="shared" si="80"/>
        <v>450</v>
      </c>
      <c r="U56" s="7">
        <f t="shared" si="81"/>
        <v>5.4579033551587603E-4</v>
      </c>
      <c r="V56" s="23">
        <f t="shared" si="82"/>
        <v>0</v>
      </c>
      <c r="W56" s="23">
        <f t="shared" si="83"/>
        <v>300</v>
      </c>
      <c r="X56" s="23">
        <f t="shared" si="84"/>
        <v>0</v>
      </c>
      <c r="Y56" s="23">
        <f t="shared" si="85"/>
        <v>150</v>
      </c>
      <c r="Z56" s="23">
        <f t="shared" si="86"/>
        <v>4198.38</v>
      </c>
      <c r="AA56" s="23">
        <f t="shared" si="87"/>
        <v>109245.25</v>
      </c>
      <c r="AB56" s="23">
        <f t="shared" si="88"/>
        <v>1199681.3</v>
      </c>
      <c r="AC56" s="23">
        <f t="shared" si="89"/>
        <v>24483.291836734694</v>
      </c>
      <c r="AD56" s="23">
        <f t="shared" si="90"/>
        <v>1180090.3</v>
      </c>
      <c r="AE56" s="23">
        <f t="shared" si="91"/>
        <v>24083.475510204084</v>
      </c>
      <c r="AF56" s="23">
        <f t="shared" si="92"/>
        <v>412251</v>
      </c>
      <c r="AG56" s="23">
        <f t="shared" si="93"/>
        <v>8413.2857142857138</v>
      </c>
      <c r="AH56" s="23">
        <f t="shared" si="94"/>
        <v>710071.3</v>
      </c>
      <c r="AI56" s="23">
        <f t="shared" si="95"/>
        <v>26523</v>
      </c>
      <c r="AJ56" s="23">
        <f t="shared" si="96"/>
        <v>31245</v>
      </c>
      <c r="AK56" s="23">
        <f t="shared" si="97"/>
        <v>19591</v>
      </c>
      <c r="AL56" s="23">
        <f t="shared" si="98"/>
        <v>399.81632653061223</v>
      </c>
      <c r="AM56" s="23">
        <f t="shared" si="99"/>
        <v>0</v>
      </c>
      <c r="AN56" s="23">
        <f t="shared" si="100"/>
        <v>19591</v>
      </c>
      <c r="AO56" s="2">
        <v>172260.71</v>
      </c>
      <c r="AP56" s="2">
        <v>4029.62</v>
      </c>
      <c r="AQ56" s="2">
        <v>15926.18</v>
      </c>
      <c r="AR56" s="2" t="s">
        <v>1</v>
      </c>
      <c r="AS56" s="2">
        <v>146264.5</v>
      </c>
      <c r="AT56" s="2">
        <v>12350</v>
      </c>
      <c r="AU56" s="2" t="s">
        <v>1</v>
      </c>
      <c r="AV56" s="2">
        <v>359767.79</v>
      </c>
      <c r="AW56" s="2" t="s">
        <v>1</v>
      </c>
      <c r="AX56" s="2" t="s">
        <v>1</v>
      </c>
      <c r="AY56" s="2" t="s">
        <v>1</v>
      </c>
      <c r="AZ56" s="2" t="s">
        <v>1</v>
      </c>
      <c r="BA56" s="2" t="s">
        <v>1</v>
      </c>
      <c r="BB56" s="2" t="s">
        <v>1</v>
      </c>
      <c r="BC56" s="2" t="s">
        <v>1</v>
      </c>
      <c r="BD56" s="2" t="s">
        <v>1</v>
      </c>
      <c r="BE56" s="2" t="s">
        <v>1</v>
      </c>
      <c r="BF56" s="2">
        <v>300</v>
      </c>
      <c r="BG56" s="2" t="s">
        <v>1</v>
      </c>
      <c r="BH56" s="2" t="s">
        <v>1</v>
      </c>
      <c r="BI56" s="2" t="s">
        <v>1</v>
      </c>
      <c r="BJ56" s="2" t="s">
        <v>1</v>
      </c>
      <c r="BK56" s="2" t="s">
        <v>1</v>
      </c>
      <c r="BL56" s="2" t="s">
        <v>1</v>
      </c>
      <c r="BM56" s="2" t="s">
        <v>1</v>
      </c>
      <c r="BN56" s="2" t="s">
        <v>1</v>
      </c>
      <c r="BO56" s="2" t="s">
        <v>1</v>
      </c>
      <c r="BP56" s="2">
        <v>150</v>
      </c>
      <c r="BQ56" s="2">
        <v>4198.38</v>
      </c>
      <c r="BR56" s="2" t="s">
        <v>1</v>
      </c>
      <c r="BS56" s="2" t="s">
        <v>1</v>
      </c>
      <c r="BT56" s="2">
        <v>109245.25</v>
      </c>
      <c r="BU56" s="2" t="s">
        <v>1</v>
      </c>
      <c r="BV56" s="2">
        <v>39458</v>
      </c>
      <c r="BW56" s="2" t="s">
        <v>1</v>
      </c>
      <c r="BX56" s="2" t="s">
        <v>1</v>
      </c>
      <c r="BY56" s="2" t="s">
        <v>1</v>
      </c>
      <c r="BZ56" s="2" t="s">
        <v>1</v>
      </c>
      <c r="CA56" s="2" t="s">
        <v>1</v>
      </c>
      <c r="CB56" s="2" t="s">
        <v>1</v>
      </c>
      <c r="CC56" s="2">
        <v>30303</v>
      </c>
      <c r="CD56" s="2" t="s">
        <v>1</v>
      </c>
      <c r="CE56" s="2" t="s">
        <v>1</v>
      </c>
      <c r="CF56" s="2" t="s">
        <v>1</v>
      </c>
      <c r="CG56" s="2">
        <v>415.71</v>
      </c>
      <c r="CH56" s="2">
        <v>13090</v>
      </c>
      <c r="CI56" s="2" t="s">
        <v>1</v>
      </c>
      <c r="CJ56" s="2" t="s">
        <v>1</v>
      </c>
      <c r="CK56" s="2" t="s">
        <v>1</v>
      </c>
      <c r="CL56" s="2" t="s">
        <v>1</v>
      </c>
      <c r="CM56" s="2" t="s">
        <v>1</v>
      </c>
      <c r="CN56" s="2" t="s">
        <v>1</v>
      </c>
      <c r="CO56" s="2" t="s">
        <v>1</v>
      </c>
      <c r="CP56" s="2" t="s">
        <v>1</v>
      </c>
      <c r="CQ56" s="2" t="s">
        <v>1</v>
      </c>
      <c r="CR56" s="2" t="s">
        <v>1</v>
      </c>
      <c r="CS56" s="2" t="s">
        <v>1</v>
      </c>
      <c r="CT56" s="2" t="s">
        <v>1</v>
      </c>
      <c r="CU56" s="2" t="s">
        <v>1</v>
      </c>
      <c r="CV56" s="2" t="s">
        <v>1</v>
      </c>
      <c r="CW56" s="2" t="s">
        <v>1</v>
      </c>
      <c r="CX56" s="2">
        <v>4375.5</v>
      </c>
      <c r="CY56" s="2" t="s">
        <v>1</v>
      </c>
      <c r="CZ56" s="2" t="s">
        <v>1</v>
      </c>
      <c r="DA56" s="2" t="s">
        <v>1</v>
      </c>
      <c r="DB56" s="2" t="s">
        <v>1</v>
      </c>
      <c r="DC56" s="2" t="s">
        <v>1</v>
      </c>
      <c r="DD56" s="2" t="s">
        <v>1</v>
      </c>
      <c r="DE56" s="2" t="s">
        <v>1</v>
      </c>
      <c r="DF56" s="2" t="s">
        <v>1</v>
      </c>
      <c r="DG56" s="2" t="s">
        <v>1</v>
      </c>
      <c r="DH56" s="2" t="s">
        <v>1</v>
      </c>
      <c r="DI56" s="2" t="s">
        <v>1</v>
      </c>
      <c r="DJ56" s="2">
        <v>2950</v>
      </c>
      <c r="DK56" s="2" t="s">
        <v>1</v>
      </c>
      <c r="DL56" s="2" t="s">
        <v>1</v>
      </c>
      <c r="DM56" s="2" t="s">
        <v>1</v>
      </c>
      <c r="DN56" s="2" t="s">
        <v>1</v>
      </c>
      <c r="DO56" s="2" t="s">
        <v>1</v>
      </c>
      <c r="DP56" s="2" t="s">
        <v>1</v>
      </c>
      <c r="DQ56" s="2" t="s">
        <v>1</v>
      </c>
      <c r="DR56" s="2" t="s">
        <v>1</v>
      </c>
      <c r="DS56" s="2" t="s">
        <v>1</v>
      </c>
      <c r="DT56" s="2">
        <v>52530</v>
      </c>
      <c r="DU56" s="2">
        <v>60900</v>
      </c>
      <c r="DV56" s="2" t="s">
        <v>1</v>
      </c>
      <c r="DW56" s="2">
        <v>27880</v>
      </c>
      <c r="DX56" s="2" t="s">
        <v>1</v>
      </c>
      <c r="DY56" s="2" t="s">
        <v>1</v>
      </c>
      <c r="DZ56" s="2" t="s">
        <v>1</v>
      </c>
      <c r="EA56" s="2" t="s">
        <v>1</v>
      </c>
      <c r="EB56" s="2" t="s">
        <v>1</v>
      </c>
      <c r="EC56" s="2" t="s">
        <v>1</v>
      </c>
      <c r="ED56" s="2" t="s">
        <v>1</v>
      </c>
      <c r="EE56" s="2" t="s">
        <v>1</v>
      </c>
      <c r="EF56" s="2" t="s">
        <v>1</v>
      </c>
      <c r="EG56" s="2" t="s">
        <v>1</v>
      </c>
      <c r="EH56" s="2" t="s">
        <v>1</v>
      </c>
      <c r="EI56" s="2" t="s">
        <v>1</v>
      </c>
      <c r="EJ56" s="2" t="s">
        <v>1</v>
      </c>
      <c r="EK56" s="2" t="s">
        <v>1</v>
      </c>
      <c r="EL56" s="2" t="s">
        <v>1</v>
      </c>
      <c r="EM56" s="2" t="s">
        <v>1</v>
      </c>
      <c r="EN56" s="2" t="s">
        <v>1</v>
      </c>
      <c r="EO56" s="2" t="s">
        <v>1</v>
      </c>
      <c r="EP56" s="2" t="s">
        <v>1</v>
      </c>
      <c r="EQ56" s="2">
        <v>131341</v>
      </c>
      <c r="ER56" s="2">
        <v>257708</v>
      </c>
      <c r="ES56" s="2" t="s">
        <v>1</v>
      </c>
      <c r="ET56" s="2" t="s">
        <v>1</v>
      </c>
      <c r="EU56" s="2" t="s">
        <v>1</v>
      </c>
      <c r="EV56" s="2" t="s">
        <v>1</v>
      </c>
      <c r="EW56" s="2" t="s">
        <v>1</v>
      </c>
      <c r="EX56" s="2">
        <v>23202</v>
      </c>
      <c r="EY56" s="2" t="s">
        <v>1</v>
      </c>
      <c r="EZ56" s="2" t="s">
        <v>1</v>
      </c>
      <c r="FA56" s="2" t="s">
        <v>1</v>
      </c>
      <c r="FB56" s="2" t="s">
        <v>1</v>
      </c>
      <c r="FC56" s="2" t="s">
        <v>1</v>
      </c>
      <c r="FD56" s="2" t="s">
        <v>1</v>
      </c>
      <c r="FE56" s="2" t="s">
        <v>1</v>
      </c>
      <c r="FF56" s="2" t="s">
        <v>1</v>
      </c>
      <c r="FG56" s="2" t="s">
        <v>1</v>
      </c>
      <c r="FH56" s="2" t="s">
        <v>1</v>
      </c>
      <c r="FI56" s="2" t="s">
        <v>1</v>
      </c>
      <c r="FJ56" s="2" t="s">
        <v>1</v>
      </c>
      <c r="FK56" s="2" t="s">
        <v>1</v>
      </c>
      <c r="FL56" s="2" t="s">
        <v>1</v>
      </c>
      <c r="FM56" s="2" t="s">
        <v>1</v>
      </c>
      <c r="FN56" s="2">
        <v>52035.54</v>
      </c>
      <c r="FO56" s="2" t="s">
        <v>1</v>
      </c>
      <c r="FP56" s="2" t="s">
        <v>1</v>
      </c>
      <c r="FQ56" s="2" t="s">
        <v>1</v>
      </c>
      <c r="FR56" s="2" t="s">
        <v>1</v>
      </c>
      <c r="FS56" s="2" t="s">
        <v>1</v>
      </c>
      <c r="FT56" s="2" t="s">
        <v>1</v>
      </c>
      <c r="FU56" s="2" t="s">
        <v>1</v>
      </c>
      <c r="FV56" s="2" t="s">
        <v>1</v>
      </c>
      <c r="FW56" s="2">
        <v>20760</v>
      </c>
      <c r="FX56" s="2" t="s">
        <v>1</v>
      </c>
      <c r="FY56" s="2">
        <v>158</v>
      </c>
      <c r="FZ56" s="2" t="s">
        <v>1</v>
      </c>
      <c r="GA56" s="2" t="s">
        <v>1</v>
      </c>
      <c r="GB56" s="2">
        <v>1023</v>
      </c>
      <c r="GC56" s="2">
        <v>20990.19</v>
      </c>
      <c r="GD56" s="2">
        <v>16019</v>
      </c>
      <c r="GE56" s="2" t="s">
        <v>1</v>
      </c>
      <c r="GF56" s="2" t="s">
        <v>1</v>
      </c>
      <c r="GG56" s="2" t="s">
        <v>1</v>
      </c>
      <c r="GH56" s="2" t="s">
        <v>1</v>
      </c>
      <c r="GI56" s="2">
        <v>19668.78</v>
      </c>
      <c r="GJ56" s="2">
        <v>255376.79</v>
      </c>
      <c r="GK56" s="2">
        <v>300237</v>
      </c>
      <c r="GL56" s="2" t="s">
        <v>1</v>
      </c>
      <c r="GM56" s="2">
        <v>9456</v>
      </c>
      <c r="GN56" s="2">
        <v>10645</v>
      </c>
      <c r="GO56" s="2" t="s">
        <v>1</v>
      </c>
      <c r="GP56" s="2" t="s">
        <v>1</v>
      </c>
      <c r="GQ56" s="2" t="s">
        <v>1</v>
      </c>
      <c r="GR56" s="2" t="s">
        <v>1</v>
      </c>
      <c r="GS56" s="2" t="s">
        <v>1</v>
      </c>
      <c r="GT56" s="2" t="s">
        <v>1</v>
      </c>
      <c r="GU56" s="2" t="s">
        <v>1</v>
      </c>
      <c r="GV56" s="2" t="s">
        <v>1</v>
      </c>
      <c r="GW56" s="2">
        <v>424</v>
      </c>
      <c r="GX56" s="2" t="s">
        <v>1</v>
      </c>
      <c r="GY56" s="2">
        <v>3278</v>
      </c>
      <c r="GZ56" s="2" t="s">
        <v>1</v>
      </c>
      <c r="HA56" s="2" t="s">
        <v>1</v>
      </c>
      <c r="HB56" s="2" t="s">
        <v>1</v>
      </c>
      <c r="HC56" s="2" t="s">
        <v>1</v>
      </c>
      <c r="HD56" s="2" t="s">
        <v>1</v>
      </c>
      <c r="HE56" s="2">
        <v>5000</v>
      </c>
      <c r="HF56" s="2" t="s">
        <v>1</v>
      </c>
      <c r="HG56" s="2" t="s">
        <v>1</v>
      </c>
      <c r="HH56" s="2">
        <v>20793</v>
      </c>
      <c r="HI56" s="2" t="s">
        <v>1</v>
      </c>
      <c r="HJ56" s="2" t="s">
        <v>1</v>
      </c>
      <c r="HK56" s="2" t="s">
        <v>1</v>
      </c>
      <c r="HL56" s="2">
        <v>730</v>
      </c>
      <c r="HM56" s="2" t="s">
        <v>1</v>
      </c>
      <c r="HN56" s="2" t="s">
        <v>1</v>
      </c>
      <c r="HO56" s="2" t="s">
        <v>1</v>
      </c>
      <c r="HP56" s="2" t="s">
        <v>1</v>
      </c>
      <c r="HQ56" s="2" t="s">
        <v>1</v>
      </c>
      <c r="HR56" s="2">
        <v>1034</v>
      </c>
      <c r="HS56" s="2" t="s">
        <v>1</v>
      </c>
      <c r="HT56" s="2">
        <v>5000</v>
      </c>
      <c r="HU56" s="2" t="s">
        <v>1</v>
      </c>
      <c r="HV56" s="2" t="s">
        <v>1</v>
      </c>
      <c r="HW56" s="2" t="s">
        <v>1</v>
      </c>
      <c r="HX56" s="2" t="s">
        <v>1</v>
      </c>
      <c r="HY56" s="2" t="s">
        <v>1</v>
      </c>
      <c r="HZ56" s="2" t="s">
        <v>1</v>
      </c>
      <c r="IA56" s="2" t="s">
        <v>1</v>
      </c>
      <c r="IB56" s="2" t="s">
        <v>1</v>
      </c>
      <c r="IC56" s="2" t="s">
        <v>1</v>
      </c>
      <c r="ID56" s="2">
        <v>14289</v>
      </c>
      <c r="IE56" s="2" t="s">
        <v>1</v>
      </c>
      <c r="IF56" s="2" t="s">
        <v>1</v>
      </c>
      <c r="IG56" s="2">
        <v>590</v>
      </c>
      <c r="IH56" s="2">
        <v>10332</v>
      </c>
      <c r="II56" s="2" t="s">
        <v>1</v>
      </c>
      <c r="IJ56" s="2" t="s">
        <v>1</v>
      </c>
      <c r="IK56" s="2" t="s">
        <v>1</v>
      </c>
      <c r="IL56" s="2" t="s">
        <v>1</v>
      </c>
      <c r="IM56" s="2" t="s">
        <v>1</v>
      </c>
      <c r="IN56" s="2" t="s">
        <v>1</v>
      </c>
      <c r="IO56" s="2" t="s">
        <v>1</v>
      </c>
      <c r="IP56" s="2" t="s">
        <v>1</v>
      </c>
      <c r="IQ56" s="2" t="s">
        <v>1</v>
      </c>
      <c r="IR56" s="2" t="s">
        <v>1</v>
      </c>
      <c r="IS56" s="2" t="s">
        <v>1</v>
      </c>
      <c r="IT56" s="2" t="s">
        <v>1</v>
      </c>
      <c r="IU56" s="2" t="s">
        <v>1</v>
      </c>
      <c r="IV56" s="2" t="s">
        <v>1</v>
      </c>
      <c r="IW56" s="2" t="s">
        <v>1</v>
      </c>
      <c r="IX56" s="2" t="s">
        <v>1</v>
      </c>
      <c r="IY56" s="2" t="s">
        <v>1</v>
      </c>
      <c r="IZ56" s="2" t="s">
        <v>1</v>
      </c>
      <c r="JA56" s="2" t="s">
        <v>1</v>
      </c>
      <c r="JB56" s="2" t="s">
        <v>1</v>
      </c>
      <c r="JC56" s="2" t="s">
        <v>1</v>
      </c>
      <c r="JD56" s="2" t="s">
        <v>1</v>
      </c>
      <c r="JE56" s="2" t="s">
        <v>1</v>
      </c>
      <c r="JF56" s="2" t="s">
        <v>1</v>
      </c>
      <c r="JG56" s="2" t="s">
        <v>1</v>
      </c>
      <c r="JH56" s="2" t="s">
        <v>1</v>
      </c>
      <c r="JI56" s="2" t="s">
        <v>1</v>
      </c>
      <c r="JJ56" s="2" t="s">
        <v>1</v>
      </c>
      <c r="JK56" s="2" t="s">
        <v>1</v>
      </c>
      <c r="JL56" s="2" t="s">
        <v>1</v>
      </c>
      <c r="JM56" s="2" t="s">
        <v>1</v>
      </c>
      <c r="JN56" s="2" t="s">
        <v>1</v>
      </c>
      <c r="JO56" s="2" t="s">
        <v>1</v>
      </c>
      <c r="JP56" s="2" t="s">
        <v>1</v>
      </c>
      <c r="JQ56" s="2" t="s">
        <v>1</v>
      </c>
      <c r="JR56" s="2" t="s">
        <v>1</v>
      </c>
      <c r="JS56" s="2" t="s">
        <v>1</v>
      </c>
      <c r="JT56" s="2" t="s">
        <v>1</v>
      </c>
      <c r="JU56" s="2" t="s">
        <v>1</v>
      </c>
      <c r="JV56" s="2" t="s">
        <v>1</v>
      </c>
      <c r="JW56" s="2" t="s">
        <v>1</v>
      </c>
      <c r="JX56" s="2" t="s">
        <v>1</v>
      </c>
      <c r="JY56" s="2" t="s">
        <v>1</v>
      </c>
      <c r="JZ56" s="2" t="s">
        <v>1</v>
      </c>
      <c r="KA56" s="2" t="s">
        <v>1</v>
      </c>
      <c r="KB56" s="2" t="s">
        <v>1</v>
      </c>
      <c r="KC56" s="2" t="s">
        <v>1</v>
      </c>
      <c r="KD56" s="2" t="s">
        <v>1</v>
      </c>
      <c r="KE56" s="2" t="s">
        <v>1</v>
      </c>
      <c r="KF56" s="2" t="s">
        <v>1</v>
      </c>
      <c r="KG56" s="2">
        <v>19591</v>
      </c>
      <c r="KH56" s="2" t="s">
        <v>1</v>
      </c>
      <c r="KI56" s="2" t="s">
        <v>1</v>
      </c>
      <c r="KJ56" s="2" t="s">
        <v>1</v>
      </c>
      <c r="KK56" s="2" t="s">
        <v>1</v>
      </c>
      <c r="KL56" s="2" t="s">
        <v>1</v>
      </c>
      <c r="KM56" s="2" t="s">
        <v>1</v>
      </c>
      <c r="KN56" s="2" t="s">
        <v>1</v>
      </c>
      <c r="KO56" s="2" t="s">
        <v>1</v>
      </c>
      <c r="KP56" s="2" t="s">
        <v>1</v>
      </c>
      <c r="KQ56" s="2" t="s">
        <v>1</v>
      </c>
      <c r="KR56" s="2" t="s">
        <v>1</v>
      </c>
      <c r="KS56" s="2" t="s">
        <v>1</v>
      </c>
    </row>
    <row r="57" spans="1:305" x14ac:dyDescent="0.3">
      <c r="A57" s="2" t="s">
        <v>51</v>
      </c>
      <c r="B57" s="2">
        <v>1153</v>
      </c>
      <c r="C57" s="23">
        <f t="shared" si="63"/>
        <v>-2635279.1099999994</v>
      </c>
      <c r="D57" s="23">
        <f t="shared" si="64"/>
        <v>25959886.149999999</v>
      </c>
      <c r="E57" s="23">
        <f t="shared" si="65"/>
        <v>22515.079054640068</v>
      </c>
      <c r="F57" s="23">
        <f t="shared" si="66"/>
        <v>20434336.120000001</v>
      </c>
      <c r="G57" s="23">
        <f t="shared" si="67"/>
        <v>3505908.63</v>
      </c>
      <c r="H57" s="23">
        <f t="shared" si="68"/>
        <v>208300</v>
      </c>
      <c r="I57" s="23">
        <f t="shared" si="69"/>
        <v>1811341.4</v>
      </c>
      <c r="J57" s="23">
        <f t="shared" si="70"/>
        <v>1570.9812662619254</v>
      </c>
      <c r="K57" s="23">
        <f t="shared" si="71"/>
        <v>1811341.4</v>
      </c>
      <c r="L57" s="23">
        <f t="shared" si="72"/>
        <v>0</v>
      </c>
      <c r="M57" s="23">
        <f t="shared" si="73"/>
        <v>2955393.63</v>
      </c>
      <c r="N57" s="23">
        <f t="shared" si="74"/>
        <v>17722.75465741544</v>
      </c>
      <c r="O57" s="23">
        <f t="shared" si="75"/>
        <v>4814250.7</v>
      </c>
      <c r="P57" s="23">
        <f t="shared" si="76"/>
        <v>4337042.4399999995</v>
      </c>
      <c r="Q57" s="23">
        <f t="shared" si="77"/>
        <v>8953149.5</v>
      </c>
      <c r="R57" s="23">
        <f t="shared" si="78"/>
        <v>19877352.620000001</v>
      </c>
      <c r="S57" s="23">
        <f t="shared" si="79"/>
        <v>17239.68137033825</v>
      </c>
      <c r="T57" s="23">
        <f t="shared" si="80"/>
        <v>556983.5</v>
      </c>
      <c r="U57" s="7">
        <f t="shared" si="81"/>
        <v>2.7257234917206597E-2</v>
      </c>
      <c r="V57" s="23">
        <f t="shared" si="82"/>
        <v>509891.5</v>
      </c>
      <c r="W57" s="23">
        <f t="shared" si="83"/>
        <v>21317</v>
      </c>
      <c r="X57" s="23">
        <f t="shared" si="84"/>
        <v>0</v>
      </c>
      <c r="Y57" s="23">
        <f t="shared" si="85"/>
        <v>25775</v>
      </c>
      <c r="Z57" s="23">
        <f t="shared" si="86"/>
        <v>104573.66</v>
      </c>
      <c r="AA57" s="23">
        <f t="shared" si="87"/>
        <v>1668336.32</v>
      </c>
      <c r="AB57" s="23">
        <f t="shared" si="88"/>
        <v>28595165.259999998</v>
      </c>
      <c r="AC57" s="23">
        <f t="shared" si="89"/>
        <v>24800.663712055506</v>
      </c>
      <c r="AD57" s="23">
        <f t="shared" si="90"/>
        <v>24518022.209999997</v>
      </c>
      <c r="AE57" s="23">
        <f t="shared" si="91"/>
        <v>21264.546582827403</v>
      </c>
      <c r="AF57" s="23">
        <f t="shared" si="92"/>
        <v>3758673</v>
      </c>
      <c r="AG57" s="23">
        <f t="shared" si="93"/>
        <v>3259.9071986123158</v>
      </c>
      <c r="AH57" s="23">
        <f t="shared" si="94"/>
        <v>16929024.359999999</v>
      </c>
      <c r="AI57" s="23">
        <f t="shared" si="95"/>
        <v>293773.48</v>
      </c>
      <c r="AJ57" s="23">
        <f t="shared" si="96"/>
        <v>3534567.37</v>
      </c>
      <c r="AK57" s="23">
        <f t="shared" si="97"/>
        <v>4077143.05</v>
      </c>
      <c r="AL57" s="23">
        <f t="shared" si="98"/>
        <v>3536.1171292281006</v>
      </c>
      <c r="AM57" s="23">
        <f t="shared" si="99"/>
        <v>4077143.05</v>
      </c>
      <c r="AN57" s="23">
        <f t="shared" si="100"/>
        <v>0</v>
      </c>
      <c r="AO57" s="2">
        <v>4317468.87</v>
      </c>
      <c r="AP57" s="2">
        <v>100282.08</v>
      </c>
      <c r="AQ57" s="2">
        <v>396499.75</v>
      </c>
      <c r="AR57" s="2" t="s">
        <v>1</v>
      </c>
      <c r="AS57" s="2">
        <v>3642212.44</v>
      </c>
      <c r="AT57" s="2">
        <v>694830</v>
      </c>
      <c r="AU57" s="2" t="s">
        <v>1</v>
      </c>
      <c r="AV57" s="2">
        <v>8953149.5</v>
      </c>
      <c r="AW57" s="2" t="s">
        <v>1</v>
      </c>
      <c r="AX57" s="2" t="s">
        <v>1</v>
      </c>
      <c r="AY57" s="2" t="s">
        <v>1</v>
      </c>
      <c r="AZ57" s="2">
        <v>5196.8999999999996</v>
      </c>
      <c r="BA57" s="2">
        <v>11.6</v>
      </c>
      <c r="BB57" s="2" t="s">
        <v>1</v>
      </c>
      <c r="BC57" s="2">
        <v>504683</v>
      </c>
      <c r="BD57" s="2">
        <v>0</v>
      </c>
      <c r="BE57" s="2" t="s">
        <v>1</v>
      </c>
      <c r="BF57" s="2">
        <v>17017</v>
      </c>
      <c r="BG57" s="2" t="s">
        <v>1</v>
      </c>
      <c r="BH57" s="2">
        <v>800</v>
      </c>
      <c r="BI57" s="2">
        <v>3500</v>
      </c>
      <c r="BJ57" s="2" t="s">
        <v>1</v>
      </c>
      <c r="BK57" s="2" t="s">
        <v>1</v>
      </c>
      <c r="BL57" s="2" t="s">
        <v>1</v>
      </c>
      <c r="BM57" s="2" t="s">
        <v>1</v>
      </c>
      <c r="BN57" s="2" t="s">
        <v>1</v>
      </c>
      <c r="BO57" s="2" t="s">
        <v>1</v>
      </c>
      <c r="BP57" s="2">
        <v>25775</v>
      </c>
      <c r="BQ57" s="2">
        <v>104507.92</v>
      </c>
      <c r="BR57" s="2">
        <v>65.739999999999995</v>
      </c>
      <c r="BS57" s="2" t="s">
        <v>1</v>
      </c>
      <c r="BT57" s="2">
        <v>1668336.32</v>
      </c>
      <c r="BU57" s="2" t="s">
        <v>1</v>
      </c>
      <c r="BV57" s="2">
        <v>1602369.46</v>
      </c>
      <c r="BW57" s="2" t="s">
        <v>1</v>
      </c>
      <c r="BX57" s="2">
        <v>1210</v>
      </c>
      <c r="BY57" s="2" t="s">
        <v>1</v>
      </c>
      <c r="BZ57" s="2">
        <v>700000</v>
      </c>
      <c r="CA57" s="2" t="s">
        <v>1</v>
      </c>
      <c r="CB57" s="2" t="s">
        <v>1</v>
      </c>
      <c r="CC57" s="2">
        <v>383746.56</v>
      </c>
      <c r="CD57" s="2">
        <v>266448.19</v>
      </c>
      <c r="CE57" s="2" t="s">
        <v>1</v>
      </c>
      <c r="CF57" s="2">
        <v>363</v>
      </c>
      <c r="CG57" s="2">
        <v>1230.3</v>
      </c>
      <c r="CH57" s="2" t="s">
        <v>1</v>
      </c>
      <c r="CI57" s="2">
        <v>26.12</v>
      </c>
      <c r="CJ57" s="2" t="s">
        <v>1</v>
      </c>
      <c r="CK57" s="2" t="s">
        <v>1</v>
      </c>
      <c r="CL57" s="2" t="s">
        <v>1</v>
      </c>
      <c r="CM57" s="2" t="s">
        <v>1</v>
      </c>
      <c r="CN57" s="2" t="s">
        <v>1</v>
      </c>
      <c r="CO57" s="2" t="s">
        <v>1</v>
      </c>
      <c r="CP57" s="2">
        <v>0</v>
      </c>
      <c r="CQ57" s="2" t="s">
        <v>1</v>
      </c>
      <c r="CR57" s="2" t="s">
        <v>1</v>
      </c>
      <c r="CS57" s="2" t="s">
        <v>1</v>
      </c>
      <c r="CT57" s="2" t="s">
        <v>1</v>
      </c>
      <c r="CU57" s="2" t="s">
        <v>1</v>
      </c>
      <c r="CV57" s="2" t="s">
        <v>1</v>
      </c>
      <c r="CW57" s="2">
        <v>16455</v>
      </c>
      <c r="CX57" s="2" t="s">
        <v>1</v>
      </c>
      <c r="CY57" s="2" t="s">
        <v>1</v>
      </c>
      <c r="CZ57" s="2" t="s">
        <v>1</v>
      </c>
      <c r="DA57" s="2" t="s">
        <v>1</v>
      </c>
      <c r="DB57" s="2" t="s">
        <v>1</v>
      </c>
      <c r="DC57" s="2" t="s">
        <v>1</v>
      </c>
      <c r="DD57" s="2" t="s">
        <v>1</v>
      </c>
      <c r="DE57" s="2" t="s">
        <v>1</v>
      </c>
      <c r="DF57" s="2" t="s">
        <v>1</v>
      </c>
      <c r="DG57" s="2">
        <v>462060</v>
      </c>
      <c r="DH57" s="2" t="s">
        <v>1</v>
      </c>
      <c r="DI57" s="2">
        <v>72000</v>
      </c>
      <c r="DJ57" s="2">
        <v>208300</v>
      </c>
      <c r="DK57" s="2" t="s">
        <v>1</v>
      </c>
      <c r="DL57" s="2" t="s">
        <v>1</v>
      </c>
      <c r="DM57" s="2" t="s">
        <v>1</v>
      </c>
      <c r="DN57" s="2" t="s">
        <v>1</v>
      </c>
      <c r="DO57" s="2" t="s">
        <v>1</v>
      </c>
      <c r="DP57" s="2" t="s">
        <v>1</v>
      </c>
      <c r="DQ57" s="2" t="s">
        <v>1</v>
      </c>
      <c r="DR57" s="2" t="s">
        <v>1</v>
      </c>
      <c r="DS57" s="2" t="s">
        <v>1</v>
      </c>
      <c r="DT57" s="2">
        <v>315180</v>
      </c>
      <c r="DU57" s="2">
        <v>458100</v>
      </c>
      <c r="DV57" s="2" t="s">
        <v>1</v>
      </c>
      <c r="DW57" s="2">
        <v>575789.4</v>
      </c>
      <c r="DX57" s="2" t="s">
        <v>1</v>
      </c>
      <c r="DY57" s="2">
        <v>10000</v>
      </c>
      <c r="DZ57" s="2">
        <v>452272</v>
      </c>
      <c r="EA57" s="2" t="s">
        <v>1</v>
      </c>
      <c r="EB57" s="2" t="s">
        <v>1</v>
      </c>
      <c r="EC57" s="2" t="s">
        <v>1</v>
      </c>
      <c r="ED57" s="2" t="s">
        <v>1</v>
      </c>
      <c r="EE57" s="2" t="s">
        <v>1</v>
      </c>
      <c r="EF57" s="2" t="s">
        <v>1</v>
      </c>
      <c r="EG57" s="2" t="s">
        <v>1</v>
      </c>
      <c r="EH57" s="2" t="s">
        <v>1</v>
      </c>
      <c r="EI57" s="2" t="s">
        <v>1</v>
      </c>
      <c r="EJ57" s="2" t="s">
        <v>1</v>
      </c>
      <c r="EK57" s="2" t="s">
        <v>1</v>
      </c>
      <c r="EL57" s="2" t="s">
        <v>1</v>
      </c>
      <c r="EM57" s="2" t="s">
        <v>1</v>
      </c>
      <c r="EN57" s="2" t="s">
        <v>1</v>
      </c>
      <c r="EO57" s="2">
        <v>1744849</v>
      </c>
      <c r="EP57" s="2">
        <v>26633</v>
      </c>
      <c r="EQ57" s="2">
        <v>303922</v>
      </c>
      <c r="ER57" s="2">
        <v>830945</v>
      </c>
      <c r="ES57" s="2" t="s">
        <v>1</v>
      </c>
      <c r="ET57" s="2" t="s">
        <v>1</v>
      </c>
      <c r="EU57" s="2" t="s">
        <v>1</v>
      </c>
      <c r="EV57" s="2">
        <v>0</v>
      </c>
      <c r="EW57" s="2">
        <v>598239</v>
      </c>
      <c r="EX57" s="2">
        <v>235426</v>
      </c>
      <c r="EY57" s="2">
        <v>10336</v>
      </c>
      <c r="EZ57" s="2" t="s">
        <v>1</v>
      </c>
      <c r="FA57" s="2">
        <v>8323</v>
      </c>
      <c r="FB57" s="2" t="s">
        <v>1</v>
      </c>
      <c r="FC57" s="2" t="s">
        <v>1</v>
      </c>
      <c r="FD57" s="2" t="s">
        <v>1</v>
      </c>
      <c r="FE57" s="2" t="s">
        <v>1</v>
      </c>
      <c r="FF57" s="2" t="s">
        <v>1</v>
      </c>
      <c r="FG57" s="2">
        <v>0</v>
      </c>
      <c r="FH57" s="2">
        <v>0</v>
      </c>
      <c r="FI57" s="2" t="s">
        <v>1</v>
      </c>
      <c r="FJ57" s="2" t="s">
        <v>1</v>
      </c>
      <c r="FK57" s="2">
        <v>32471</v>
      </c>
      <c r="FL57" s="2">
        <v>265465</v>
      </c>
      <c r="FM57" s="2" t="s">
        <v>1</v>
      </c>
      <c r="FN57" s="2">
        <v>353153.91</v>
      </c>
      <c r="FO57" s="2">
        <v>51416.9</v>
      </c>
      <c r="FP57" s="2" t="s">
        <v>1</v>
      </c>
      <c r="FQ57" s="2" t="s">
        <v>1</v>
      </c>
      <c r="FR57" s="2" t="s">
        <v>1</v>
      </c>
      <c r="FS57" s="2" t="s">
        <v>1</v>
      </c>
      <c r="FT57" s="2">
        <v>28950</v>
      </c>
      <c r="FU57" s="2">
        <v>257587</v>
      </c>
      <c r="FV57" s="2" t="s">
        <v>1</v>
      </c>
      <c r="FW57" s="2">
        <v>474215.64</v>
      </c>
      <c r="FX57" s="2" t="s">
        <v>1</v>
      </c>
      <c r="FY57" s="2">
        <v>92852.64</v>
      </c>
      <c r="FZ57" s="2" t="s">
        <v>1</v>
      </c>
      <c r="GA57" s="2" t="s">
        <v>1</v>
      </c>
      <c r="GB57" s="2">
        <v>16758.87</v>
      </c>
      <c r="GC57" s="2">
        <v>50740.55</v>
      </c>
      <c r="GD57" s="2">
        <v>18181.2</v>
      </c>
      <c r="GE57" s="2">
        <v>9000</v>
      </c>
      <c r="GF57" s="2" t="s">
        <v>1</v>
      </c>
      <c r="GG57" s="2">
        <v>54356</v>
      </c>
      <c r="GH57" s="2">
        <v>11107</v>
      </c>
      <c r="GI57" s="2">
        <v>72695.429999999993</v>
      </c>
      <c r="GJ57" s="2">
        <v>5049022.6500000004</v>
      </c>
      <c r="GK57" s="2">
        <v>10079458.57</v>
      </c>
      <c r="GL57" s="2">
        <v>0</v>
      </c>
      <c r="GM57" s="2">
        <v>9033</v>
      </c>
      <c r="GN57" s="2">
        <v>2559</v>
      </c>
      <c r="GO57" s="2">
        <v>0</v>
      </c>
      <c r="GP57" s="2" t="s">
        <v>1</v>
      </c>
      <c r="GQ57" s="2" t="s">
        <v>1</v>
      </c>
      <c r="GR57" s="2">
        <v>0</v>
      </c>
      <c r="GS57" s="2" t="s">
        <v>1</v>
      </c>
      <c r="GT57" s="2" t="s">
        <v>1</v>
      </c>
      <c r="GU57" s="2" t="s">
        <v>1</v>
      </c>
      <c r="GV57" s="2" t="s">
        <v>1</v>
      </c>
      <c r="GW57" s="2" t="s">
        <v>1</v>
      </c>
      <c r="GX57" s="2" t="s">
        <v>1</v>
      </c>
      <c r="GY57" s="2" t="s">
        <v>1</v>
      </c>
      <c r="GZ57" s="2" t="s">
        <v>1</v>
      </c>
      <c r="HA57" s="2" t="s">
        <v>1</v>
      </c>
      <c r="HB57" s="2" t="s">
        <v>1</v>
      </c>
      <c r="HC57" s="2" t="s">
        <v>1</v>
      </c>
      <c r="HD57" s="2" t="s">
        <v>1</v>
      </c>
      <c r="HE57" s="2" t="s">
        <v>1</v>
      </c>
      <c r="HF57" s="2" t="s">
        <v>1</v>
      </c>
      <c r="HG57" s="2" t="s">
        <v>1</v>
      </c>
      <c r="HH57" s="2">
        <v>147000</v>
      </c>
      <c r="HI57" s="2">
        <v>75000</v>
      </c>
      <c r="HJ57" s="2" t="s">
        <v>1</v>
      </c>
      <c r="HK57" s="2" t="s">
        <v>1</v>
      </c>
      <c r="HL57" s="2">
        <v>71773.48</v>
      </c>
      <c r="HM57" s="2" t="s">
        <v>1</v>
      </c>
      <c r="HN57" s="2" t="s">
        <v>1</v>
      </c>
      <c r="HO57" s="2" t="s">
        <v>1</v>
      </c>
      <c r="HP57" s="2" t="s">
        <v>1</v>
      </c>
      <c r="HQ57" s="2">
        <v>0</v>
      </c>
      <c r="HR57" s="2">
        <v>74844</v>
      </c>
      <c r="HS57" s="2" t="s">
        <v>1</v>
      </c>
      <c r="HT57" s="2" t="s">
        <v>1</v>
      </c>
      <c r="HU57" s="2">
        <v>1649000</v>
      </c>
      <c r="HV57" s="2" t="s">
        <v>1</v>
      </c>
      <c r="HW57" s="2" t="s">
        <v>1</v>
      </c>
      <c r="HX57" s="2">
        <v>338790.40000000002</v>
      </c>
      <c r="HY57" s="2" t="s">
        <v>1</v>
      </c>
      <c r="HZ57" s="2" t="s">
        <v>1</v>
      </c>
      <c r="IA57" s="2" t="s">
        <v>1</v>
      </c>
      <c r="IB57" s="2" t="s">
        <v>1</v>
      </c>
      <c r="IC57" s="2">
        <v>0</v>
      </c>
      <c r="ID57" s="2">
        <v>773435.33</v>
      </c>
      <c r="IE57" s="2" t="s">
        <v>1</v>
      </c>
      <c r="IF57" s="2" t="s">
        <v>1</v>
      </c>
      <c r="IG57" s="2">
        <v>656752</v>
      </c>
      <c r="IH57" s="2">
        <v>41745.64</v>
      </c>
      <c r="II57" s="2" t="s">
        <v>1</v>
      </c>
      <c r="IJ57" s="2" t="s">
        <v>1</v>
      </c>
      <c r="IK57" s="2" t="s">
        <v>1</v>
      </c>
      <c r="IL57" s="2" t="s">
        <v>1</v>
      </c>
      <c r="IM57" s="2">
        <v>1984</v>
      </c>
      <c r="IN57" s="2" t="s">
        <v>1</v>
      </c>
      <c r="IO57" s="2" t="s">
        <v>1</v>
      </c>
      <c r="IP57" s="2" t="s">
        <v>1</v>
      </c>
      <c r="IQ57" s="2" t="s">
        <v>1</v>
      </c>
      <c r="IR57" s="2" t="s">
        <v>1</v>
      </c>
      <c r="IS57" s="2" t="s">
        <v>1</v>
      </c>
      <c r="IT57" s="2" t="s">
        <v>1</v>
      </c>
      <c r="IU57" s="2" t="s">
        <v>1</v>
      </c>
      <c r="IV57" s="2" t="s">
        <v>1</v>
      </c>
      <c r="IW57" s="2" t="s">
        <v>1</v>
      </c>
      <c r="IX57" s="2" t="s">
        <v>1</v>
      </c>
      <c r="IY57" s="2" t="s">
        <v>1</v>
      </c>
      <c r="IZ57" s="2" t="s">
        <v>1</v>
      </c>
      <c r="JA57" s="2" t="s">
        <v>1</v>
      </c>
      <c r="JB57" s="2" t="s">
        <v>1</v>
      </c>
      <c r="JC57" s="2" t="s">
        <v>1</v>
      </c>
      <c r="JD57" s="2" t="s">
        <v>1</v>
      </c>
      <c r="JE57" s="2" t="s">
        <v>1</v>
      </c>
      <c r="JF57" s="2">
        <v>0</v>
      </c>
      <c r="JG57" s="2" t="s">
        <v>1</v>
      </c>
      <c r="JH57" s="2" t="s">
        <v>1</v>
      </c>
      <c r="JI57" s="2" t="s">
        <v>1</v>
      </c>
      <c r="JJ57" s="2">
        <v>4043443.05</v>
      </c>
      <c r="JK57" s="2" t="s">
        <v>1</v>
      </c>
      <c r="JL57" s="2" t="s">
        <v>1</v>
      </c>
      <c r="JM57" s="2" t="s">
        <v>1</v>
      </c>
      <c r="JN57" s="2" t="s">
        <v>1</v>
      </c>
      <c r="JO57" s="2" t="s">
        <v>1</v>
      </c>
      <c r="JP57" s="2" t="s">
        <v>1</v>
      </c>
      <c r="JQ57" s="2">
        <v>33700</v>
      </c>
      <c r="JR57" s="2" t="s">
        <v>1</v>
      </c>
      <c r="JS57" s="2" t="s">
        <v>1</v>
      </c>
      <c r="JT57" s="2" t="s">
        <v>1</v>
      </c>
      <c r="JU57" s="2" t="s">
        <v>1</v>
      </c>
      <c r="JV57" s="2" t="s">
        <v>1</v>
      </c>
      <c r="JW57" s="2" t="s">
        <v>1</v>
      </c>
      <c r="JX57" s="2" t="s">
        <v>1</v>
      </c>
      <c r="JY57" s="2" t="s">
        <v>1</v>
      </c>
      <c r="JZ57" s="2" t="s">
        <v>1</v>
      </c>
      <c r="KA57" s="2" t="s">
        <v>1</v>
      </c>
      <c r="KB57" s="2" t="s">
        <v>1</v>
      </c>
      <c r="KC57" s="2" t="s">
        <v>1</v>
      </c>
      <c r="KD57" s="2" t="s">
        <v>1</v>
      </c>
      <c r="KE57" s="2" t="s">
        <v>1</v>
      </c>
      <c r="KF57" s="2" t="s">
        <v>1</v>
      </c>
      <c r="KG57" s="2" t="s">
        <v>1</v>
      </c>
      <c r="KH57" s="2" t="s">
        <v>1</v>
      </c>
      <c r="KI57" s="2" t="s">
        <v>1</v>
      </c>
      <c r="KJ57" s="2" t="s">
        <v>1</v>
      </c>
      <c r="KK57" s="2" t="s">
        <v>1</v>
      </c>
      <c r="KL57" s="2" t="s">
        <v>1</v>
      </c>
      <c r="KM57" s="2" t="s">
        <v>1</v>
      </c>
      <c r="KN57" s="2" t="s">
        <v>1</v>
      </c>
      <c r="KO57" s="2" t="s">
        <v>1</v>
      </c>
      <c r="KP57" s="2" t="s">
        <v>1</v>
      </c>
      <c r="KQ57" s="2" t="s">
        <v>1</v>
      </c>
      <c r="KR57" s="2" t="s">
        <v>1</v>
      </c>
      <c r="KS57" s="2" t="s">
        <v>1</v>
      </c>
    </row>
    <row r="58" spans="1:305" x14ac:dyDescent="0.3">
      <c r="A58" s="2" t="s">
        <v>52</v>
      </c>
      <c r="B58" s="2">
        <v>63</v>
      </c>
      <c r="C58" s="23">
        <f t="shared" si="63"/>
        <v>-540215.29</v>
      </c>
      <c r="D58" s="23">
        <f t="shared" si="64"/>
        <v>1232825.6800000002</v>
      </c>
      <c r="E58" s="23">
        <f t="shared" si="65"/>
        <v>19568.661587301591</v>
      </c>
      <c r="F58" s="23">
        <f t="shared" si="66"/>
        <v>875927.20000000007</v>
      </c>
      <c r="G58" s="23">
        <f t="shared" si="67"/>
        <v>13468.48</v>
      </c>
      <c r="H58" s="23">
        <f t="shared" si="68"/>
        <v>0</v>
      </c>
      <c r="I58" s="23">
        <f t="shared" si="69"/>
        <v>343430</v>
      </c>
      <c r="J58" s="23">
        <f t="shared" si="70"/>
        <v>5451.269841269841</v>
      </c>
      <c r="K58" s="23">
        <f t="shared" si="71"/>
        <v>343430</v>
      </c>
      <c r="L58" s="23">
        <f t="shared" si="72"/>
        <v>0</v>
      </c>
      <c r="M58" s="23">
        <f t="shared" si="73"/>
        <v>6731.98</v>
      </c>
      <c r="N58" s="23">
        <f t="shared" si="74"/>
        <v>13903.606349206349</v>
      </c>
      <c r="O58" s="23">
        <f t="shared" si="75"/>
        <v>212160.24</v>
      </c>
      <c r="P58" s="23">
        <f t="shared" si="76"/>
        <v>163567.73000000001</v>
      </c>
      <c r="Q58" s="23">
        <f t="shared" si="77"/>
        <v>398235.53</v>
      </c>
      <c r="R58" s="23">
        <f t="shared" si="78"/>
        <v>846473.20000000007</v>
      </c>
      <c r="S58" s="23">
        <f t="shared" si="79"/>
        <v>13436.08253968254</v>
      </c>
      <c r="T58" s="23">
        <f t="shared" si="80"/>
        <v>29454</v>
      </c>
      <c r="U58" s="7">
        <f t="shared" si="81"/>
        <v>3.3626082167559128E-2</v>
      </c>
      <c r="V58" s="23">
        <f t="shared" si="82"/>
        <v>28514</v>
      </c>
      <c r="W58" s="23">
        <f t="shared" si="83"/>
        <v>840</v>
      </c>
      <c r="X58" s="23">
        <f t="shared" si="84"/>
        <v>0</v>
      </c>
      <c r="Y58" s="23">
        <f t="shared" si="85"/>
        <v>100</v>
      </c>
      <c r="Z58" s="23">
        <f t="shared" si="86"/>
        <v>4637.6499999999996</v>
      </c>
      <c r="AA58" s="23">
        <f t="shared" si="87"/>
        <v>67872.05</v>
      </c>
      <c r="AB58" s="23">
        <f t="shared" si="88"/>
        <v>1773040.9700000002</v>
      </c>
      <c r="AC58" s="23">
        <f t="shared" si="89"/>
        <v>28143.507460317465</v>
      </c>
      <c r="AD58" s="23">
        <f t="shared" si="90"/>
        <v>1773040.9700000002</v>
      </c>
      <c r="AE58" s="23">
        <f t="shared" si="91"/>
        <v>28143.507460317465</v>
      </c>
      <c r="AF58" s="23">
        <f t="shared" si="92"/>
        <v>269740</v>
      </c>
      <c r="AG58" s="23">
        <f t="shared" si="93"/>
        <v>4281.5873015873012</v>
      </c>
      <c r="AH58" s="23">
        <f t="shared" si="94"/>
        <v>1490735.97</v>
      </c>
      <c r="AI58" s="23">
        <f t="shared" si="95"/>
        <v>500</v>
      </c>
      <c r="AJ58" s="23">
        <f t="shared" si="96"/>
        <v>12065</v>
      </c>
      <c r="AK58" s="23">
        <f t="shared" si="97"/>
        <v>0</v>
      </c>
      <c r="AL58" s="23">
        <f t="shared" si="98"/>
        <v>0</v>
      </c>
      <c r="AM58" s="23">
        <f t="shared" si="99"/>
        <v>0</v>
      </c>
      <c r="AN58" s="23">
        <f t="shared" si="100"/>
        <v>0</v>
      </c>
      <c r="AO58" s="2">
        <v>190087.6</v>
      </c>
      <c r="AP58" s="2">
        <v>4460.3100000000004</v>
      </c>
      <c r="AQ58" s="2">
        <v>17612.330000000002</v>
      </c>
      <c r="AR58" s="2" t="s">
        <v>1</v>
      </c>
      <c r="AS58" s="2">
        <v>161667.73000000001</v>
      </c>
      <c r="AT58" s="2">
        <v>1900</v>
      </c>
      <c r="AU58" s="2" t="s">
        <v>1</v>
      </c>
      <c r="AV58" s="2">
        <v>398235.53</v>
      </c>
      <c r="AW58" s="2" t="s">
        <v>1</v>
      </c>
      <c r="AX58" s="2" t="s">
        <v>1</v>
      </c>
      <c r="AY58" s="2" t="s">
        <v>1</v>
      </c>
      <c r="AZ58" s="2" t="s">
        <v>1</v>
      </c>
      <c r="BA58" s="2" t="s">
        <v>1</v>
      </c>
      <c r="BB58" s="2" t="s">
        <v>1</v>
      </c>
      <c r="BC58" s="2">
        <v>28514</v>
      </c>
      <c r="BD58" s="2" t="s">
        <v>1</v>
      </c>
      <c r="BE58" s="2" t="s">
        <v>1</v>
      </c>
      <c r="BF58" s="2">
        <v>840</v>
      </c>
      <c r="BG58" s="2" t="s">
        <v>1</v>
      </c>
      <c r="BH58" s="2" t="s">
        <v>1</v>
      </c>
      <c r="BI58" s="2" t="s">
        <v>1</v>
      </c>
      <c r="BJ58" s="2" t="s">
        <v>1</v>
      </c>
      <c r="BK58" s="2" t="s">
        <v>1</v>
      </c>
      <c r="BL58" s="2" t="s">
        <v>1</v>
      </c>
      <c r="BM58" s="2" t="s">
        <v>1</v>
      </c>
      <c r="BN58" s="2" t="s">
        <v>1</v>
      </c>
      <c r="BO58" s="2" t="s">
        <v>1</v>
      </c>
      <c r="BP58" s="2">
        <v>100</v>
      </c>
      <c r="BQ58" s="2">
        <v>4637.6499999999996</v>
      </c>
      <c r="BR58" s="2">
        <v>0</v>
      </c>
      <c r="BS58" s="2" t="s">
        <v>1</v>
      </c>
      <c r="BT58" s="2">
        <v>67872.05</v>
      </c>
      <c r="BU58" s="2" t="s">
        <v>1</v>
      </c>
      <c r="BV58" s="2" t="s">
        <v>1</v>
      </c>
      <c r="BW58" s="2" t="s">
        <v>1</v>
      </c>
      <c r="BX58" s="2" t="s">
        <v>1</v>
      </c>
      <c r="BY58" s="2" t="s">
        <v>1</v>
      </c>
      <c r="BZ58" s="2" t="s">
        <v>1</v>
      </c>
      <c r="CA58" s="2" t="s">
        <v>1</v>
      </c>
      <c r="CB58" s="2" t="s">
        <v>1</v>
      </c>
      <c r="CC58" s="2">
        <v>4935</v>
      </c>
      <c r="CD58" s="2" t="s">
        <v>1</v>
      </c>
      <c r="CE58" s="2" t="s">
        <v>1</v>
      </c>
      <c r="CF58" s="2" t="s">
        <v>1</v>
      </c>
      <c r="CG58" s="2">
        <v>1796.98</v>
      </c>
      <c r="CH58" s="2" t="s">
        <v>1</v>
      </c>
      <c r="CI58" s="2" t="s">
        <v>1</v>
      </c>
      <c r="CJ58" s="2" t="s">
        <v>1</v>
      </c>
      <c r="CK58" s="2" t="s">
        <v>1</v>
      </c>
      <c r="CL58" s="2" t="s">
        <v>1</v>
      </c>
      <c r="CM58" s="2" t="s">
        <v>1</v>
      </c>
      <c r="CN58" s="2" t="s">
        <v>1</v>
      </c>
      <c r="CO58" s="2" t="s">
        <v>1</v>
      </c>
      <c r="CP58" s="2" t="s">
        <v>1</v>
      </c>
      <c r="CQ58" s="2" t="s">
        <v>1</v>
      </c>
      <c r="CR58" s="2" t="s">
        <v>1</v>
      </c>
      <c r="CS58" s="2" t="s">
        <v>1</v>
      </c>
      <c r="CT58" s="2" t="s">
        <v>1</v>
      </c>
      <c r="CU58" s="2" t="s">
        <v>1</v>
      </c>
      <c r="CV58" s="2" t="s">
        <v>1</v>
      </c>
      <c r="CW58" s="2" t="s">
        <v>1</v>
      </c>
      <c r="CX58" s="2">
        <v>6736.5</v>
      </c>
      <c r="CY58" s="2" t="s">
        <v>1</v>
      </c>
      <c r="CZ58" s="2" t="s">
        <v>1</v>
      </c>
      <c r="DA58" s="2" t="s">
        <v>1</v>
      </c>
      <c r="DB58" s="2" t="s">
        <v>1</v>
      </c>
      <c r="DC58" s="2" t="s">
        <v>1</v>
      </c>
      <c r="DD58" s="2" t="s">
        <v>1</v>
      </c>
      <c r="DE58" s="2" t="s">
        <v>1</v>
      </c>
      <c r="DF58" s="2" t="s">
        <v>1</v>
      </c>
      <c r="DG58" s="2" t="s">
        <v>1</v>
      </c>
      <c r="DH58" s="2" t="s">
        <v>1</v>
      </c>
      <c r="DI58" s="2" t="s">
        <v>1</v>
      </c>
      <c r="DJ58" s="2" t="s">
        <v>1</v>
      </c>
      <c r="DK58" s="2" t="s">
        <v>1</v>
      </c>
      <c r="DL58" s="2" t="s">
        <v>1</v>
      </c>
      <c r="DM58" s="2" t="s">
        <v>1</v>
      </c>
      <c r="DN58" s="2" t="s">
        <v>1</v>
      </c>
      <c r="DO58" s="2" t="s">
        <v>1</v>
      </c>
      <c r="DP58" s="2" t="s">
        <v>1</v>
      </c>
      <c r="DQ58" s="2" t="s">
        <v>1</v>
      </c>
      <c r="DR58" s="2" t="s">
        <v>1</v>
      </c>
      <c r="DS58" s="2" t="s">
        <v>1</v>
      </c>
      <c r="DT58" s="2">
        <v>52530</v>
      </c>
      <c r="DU58" s="2">
        <v>60900</v>
      </c>
      <c r="DV58" s="2" t="s">
        <v>1</v>
      </c>
      <c r="DW58" s="2" t="s">
        <v>1</v>
      </c>
      <c r="DX58" s="2" t="s">
        <v>1</v>
      </c>
      <c r="DY58" s="2" t="s">
        <v>1</v>
      </c>
      <c r="DZ58" s="2">
        <v>230000</v>
      </c>
      <c r="EA58" s="2" t="s">
        <v>1</v>
      </c>
      <c r="EB58" s="2" t="s">
        <v>1</v>
      </c>
      <c r="EC58" s="2" t="s">
        <v>1</v>
      </c>
      <c r="ED58" s="2" t="s">
        <v>1</v>
      </c>
      <c r="EE58" s="2" t="s">
        <v>1</v>
      </c>
      <c r="EF58" s="2" t="s">
        <v>1</v>
      </c>
      <c r="EG58" s="2" t="s">
        <v>1</v>
      </c>
      <c r="EH58" s="2" t="s">
        <v>1</v>
      </c>
      <c r="EI58" s="2" t="s">
        <v>1</v>
      </c>
      <c r="EJ58" s="2" t="s">
        <v>1</v>
      </c>
      <c r="EK58" s="2" t="s">
        <v>1</v>
      </c>
      <c r="EL58" s="2" t="s">
        <v>1</v>
      </c>
      <c r="EM58" s="2" t="s">
        <v>1</v>
      </c>
      <c r="EN58" s="2" t="s">
        <v>1</v>
      </c>
      <c r="EO58" s="2" t="s">
        <v>1</v>
      </c>
      <c r="EP58" s="2">
        <v>16967</v>
      </c>
      <c r="EQ58" s="2">
        <v>90803</v>
      </c>
      <c r="ER58" s="2">
        <v>159170</v>
      </c>
      <c r="ES58" s="2" t="s">
        <v>1</v>
      </c>
      <c r="ET58" s="2" t="s">
        <v>1</v>
      </c>
      <c r="EU58" s="2" t="s">
        <v>1</v>
      </c>
      <c r="EV58" s="2" t="s">
        <v>1</v>
      </c>
      <c r="EW58" s="2" t="s">
        <v>1</v>
      </c>
      <c r="EX58" s="2">
        <v>2800</v>
      </c>
      <c r="EY58" s="2" t="s">
        <v>1</v>
      </c>
      <c r="EZ58" s="2" t="s">
        <v>1</v>
      </c>
      <c r="FA58" s="2" t="s">
        <v>1</v>
      </c>
      <c r="FB58" s="2" t="s">
        <v>1</v>
      </c>
      <c r="FC58" s="2" t="s">
        <v>1</v>
      </c>
      <c r="FD58" s="2" t="s">
        <v>1</v>
      </c>
      <c r="FE58" s="2" t="s">
        <v>1</v>
      </c>
      <c r="FF58" s="2" t="s">
        <v>1</v>
      </c>
      <c r="FG58" s="2" t="s">
        <v>1</v>
      </c>
      <c r="FH58" s="2" t="s">
        <v>1</v>
      </c>
      <c r="FI58" s="2" t="s">
        <v>1</v>
      </c>
      <c r="FJ58" s="2" t="s">
        <v>1</v>
      </c>
      <c r="FK58" s="2">
        <v>9820</v>
      </c>
      <c r="FL58" s="2">
        <v>24335</v>
      </c>
      <c r="FM58" s="2" t="s">
        <v>1</v>
      </c>
      <c r="FN58" s="2">
        <v>4478</v>
      </c>
      <c r="FO58" s="2" t="s">
        <v>1</v>
      </c>
      <c r="FP58" s="2" t="s">
        <v>1</v>
      </c>
      <c r="FQ58" s="2" t="s">
        <v>1</v>
      </c>
      <c r="FR58" s="2" t="s">
        <v>1</v>
      </c>
      <c r="FS58" s="2" t="s">
        <v>1</v>
      </c>
      <c r="FT58" s="2">
        <v>63</v>
      </c>
      <c r="FU58" s="2" t="s">
        <v>1</v>
      </c>
      <c r="FV58" s="2" t="s">
        <v>1</v>
      </c>
      <c r="FW58" s="2">
        <v>16631</v>
      </c>
      <c r="FX58" s="2" t="s">
        <v>1</v>
      </c>
      <c r="FY58" s="2">
        <v>815</v>
      </c>
      <c r="FZ58" s="2" t="s">
        <v>1</v>
      </c>
      <c r="GA58" s="2" t="s">
        <v>1</v>
      </c>
      <c r="GB58" s="2">
        <v>120</v>
      </c>
      <c r="GC58" s="2">
        <v>0</v>
      </c>
      <c r="GD58" s="2">
        <v>5380.2</v>
      </c>
      <c r="GE58" s="2" t="s">
        <v>1</v>
      </c>
      <c r="GF58" s="2" t="s">
        <v>1</v>
      </c>
      <c r="GG58" s="2" t="s">
        <v>1</v>
      </c>
      <c r="GH58" s="2">
        <v>1790</v>
      </c>
      <c r="GI58" s="2" t="s">
        <v>1</v>
      </c>
      <c r="GJ58" s="2">
        <v>70551.7</v>
      </c>
      <c r="GK58" s="2">
        <v>1351641.07</v>
      </c>
      <c r="GL58" s="2" t="s">
        <v>1</v>
      </c>
      <c r="GM58" s="2">
        <v>2336</v>
      </c>
      <c r="GN58" s="2">
        <v>1582</v>
      </c>
      <c r="GO58" s="2" t="s">
        <v>1</v>
      </c>
      <c r="GP58" s="2" t="s">
        <v>1</v>
      </c>
      <c r="GQ58" s="2" t="s">
        <v>1</v>
      </c>
      <c r="GR58" s="2" t="s">
        <v>1</v>
      </c>
      <c r="GS58" s="2" t="s">
        <v>1</v>
      </c>
      <c r="GT58" s="2" t="s">
        <v>1</v>
      </c>
      <c r="GU58" s="2" t="s">
        <v>1</v>
      </c>
      <c r="GV58" s="2" t="s">
        <v>1</v>
      </c>
      <c r="GW58" s="2" t="s">
        <v>1</v>
      </c>
      <c r="GX58" s="2">
        <v>693</v>
      </c>
      <c r="GY58" s="2">
        <v>500</v>
      </c>
      <c r="GZ58" s="2" t="s">
        <v>1</v>
      </c>
      <c r="HA58" s="2" t="s">
        <v>1</v>
      </c>
      <c r="HB58" s="2" t="s">
        <v>1</v>
      </c>
      <c r="HC58" s="2" t="s">
        <v>1</v>
      </c>
      <c r="HD58" s="2" t="s">
        <v>1</v>
      </c>
      <c r="HE58" s="2" t="s">
        <v>1</v>
      </c>
      <c r="HF58" s="2" t="s">
        <v>1</v>
      </c>
      <c r="HG58" s="2" t="s">
        <v>1</v>
      </c>
      <c r="HH58" s="2" t="s">
        <v>1</v>
      </c>
      <c r="HI58" s="2" t="s">
        <v>1</v>
      </c>
      <c r="HJ58" s="2" t="s">
        <v>1</v>
      </c>
      <c r="HK58" s="2" t="s">
        <v>1</v>
      </c>
      <c r="HL58" s="2">
        <v>500</v>
      </c>
      <c r="HM58" s="2" t="s">
        <v>1</v>
      </c>
      <c r="HN58" s="2" t="s">
        <v>1</v>
      </c>
      <c r="HO58" s="2" t="s">
        <v>1</v>
      </c>
      <c r="HP58" s="2" t="s">
        <v>1</v>
      </c>
      <c r="HQ58" s="2">
        <v>10</v>
      </c>
      <c r="HR58" s="2" t="s">
        <v>1</v>
      </c>
      <c r="HS58" s="2" t="s">
        <v>1</v>
      </c>
      <c r="HT58" s="2">
        <v>126</v>
      </c>
      <c r="HU58" s="2" t="s">
        <v>1</v>
      </c>
      <c r="HV58" s="2" t="s">
        <v>1</v>
      </c>
      <c r="HW58" s="2" t="s">
        <v>1</v>
      </c>
      <c r="HX58" s="2" t="s">
        <v>1</v>
      </c>
      <c r="HY58" s="2" t="s">
        <v>1</v>
      </c>
      <c r="HZ58" s="2" t="s">
        <v>1</v>
      </c>
      <c r="IA58" s="2" t="s">
        <v>1</v>
      </c>
      <c r="IB58" s="2" t="s">
        <v>1</v>
      </c>
      <c r="IC58" s="2" t="s">
        <v>1</v>
      </c>
      <c r="ID58" s="2">
        <v>195</v>
      </c>
      <c r="IE58" s="2" t="s">
        <v>1</v>
      </c>
      <c r="IF58" s="2" t="s">
        <v>1</v>
      </c>
      <c r="IG58" s="2">
        <v>1900</v>
      </c>
      <c r="IH58" s="2">
        <v>9834</v>
      </c>
      <c r="II58" s="2" t="s">
        <v>1</v>
      </c>
      <c r="IJ58" s="2" t="s">
        <v>1</v>
      </c>
      <c r="IK58" s="2" t="s">
        <v>1</v>
      </c>
      <c r="IL58" s="2" t="s">
        <v>1</v>
      </c>
      <c r="IM58" s="2" t="s">
        <v>1</v>
      </c>
      <c r="IN58" s="2" t="s">
        <v>1</v>
      </c>
      <c r="IO58" s="2" t="s">
        <v>1</v>
      </c>
      <c r="IP58" s="2" t="s">
        <v>1</v>
      </c>
      <c r="IQ58" s="2" t="s">
        <v>1</v>
      </c>
      <c r="IR58" s="2" t="s">
        <v>1</v>
      </c>
      <c r="IS58" s="2" t="s">
        <v>1</v>
      </c>
      <c r="IT58" s="2" t="s">
        <v>1</v>
      </c>
      <c r="IU58" s="2" t="s">
        <v>1</v>
      </c>
      <c r="IV58" s="2" t="s">
        <v>1</v>
      </c>
      <c r="IW58" s="2" t="s">
        <v>1</v>
      </c>
      <c r="IX58" s="2" t="s">
        <v>1</v>
      </c>
      <c r="IY58" s="2" t="s">
        <v>1</v>
      </c>
      <c r="IZ58" s="2" t="s">
        <v>1</v>
      </c>
      <c r="JA58" s="2" t="s">
        <v>1</v>
      </c>
      <c r="JB58" s="2" t="s">
        <v>1</v>
      </c>
      <c r="JC58" s="2" t="s">
        <v>1</v>
      </c>
      <c r="JD58" s="2" t="s">
        <v>1</v>
      </c>
      <c r="JE58" s="2" t="s">
        <v>1</v>
      </c>
      <c r="JF58" s="2" t="s">
        <v>1</v>
      </c>
      <c r="JG58" s="2" t="s">
        <v>1</v>
      </c>
      <c r="JH58" s="2" t="s">
        <v>1</v>
      </c>
      <c r="JI58" s="2" t="s">
        <v>1</v>
      </c>
      <c r="JJ58" s="2">
        <v>0</v>
      </c>
      <c r="JK58" s="2" t="s">
        <v>1</v>
      </c>
      <c r="JL58" s="2" t="s">
        <v>1</v>
      </c>
      <c r="JM58" s="2" t="s">
        <v>1</v>
      </c>
      <c r="JN58" s="2" t="s">
        <v>1</v>
      </c>
      <c r="JO58" s="2" t="s">
        <v>1</v>
      </c>
      <c r="JP58" s="2" t="s">
        <v>1</v>
      </c>
      <c r="JQ58" s="2" t="s">
        <v>1</v>
      </c>
      <c r="JR58" s="2" t="s">
        <v>1</v>
      </c>
      <c r="JS58" s="2" t="s">
        <v>1</v>
      </c>
      <c r="JT58" s="2" t="s">
        <v>1</v>
      </c>
      <c r="JU58" s="2" t="s">
        <v>1</v>
      </c>
      <c r="JV58" s="2" t="s">
        <v>1</v>
      </c>
      <c r="JW58" s="2" t="s">
        <v>1</v>
      </c>
      <c r="JX58" s="2" t="s">
        <v>1</v>
      </c>
      <c r="JY58" s="2" t="s">
        <v>1</v>
      </c>
      <c r="JZ58" s="2" t="s">
        <v>1</v>
      </c>
      <c r="KA58" s="2" t="s">
        <v>1</v>
      </c>
      <c r="KB58" s="2" t="s">
        <v>1</v>
      </c>
      <c r="KC58" s="2" t="s">
        <v>1</v>
      </c>
      <c r="KD58" s="2" t="s">
        <v>1</v>
      </c>
      <c r="KE58" s="2" t="s">
        <v>1</v>
      </c>
      <c r="KF58" s="2" t="s">
        <v>1</v>
      </c>
      <c r="KG58" s="2" t="s">
        <v>1</v>
      </c>
      <c r="KH58" s="2" t="s">
        <v>1</v>
      </c>
      <c r="KI58" s="2" t="s">
        <v>1</v>
      </c>
      <c r="KJ58" s="2" t="s">
        <v>1</v>
      </c>
      <c r="KK58" s="2" t="s">
        <v>1</v>
      </c>
      <c r="KL58" s="2" t="s">
        <v>1</v>
      </c>
      <c r="KM58" s="2" t="s">
        <v>1</v>
      </c>
      <c r="KN58" s="2" t="s">
        <v>1</v>
      </c>
      <c r="KO58" s="2" t="s">
        <v>1</v>
      </c>
      <c r="KP58" s="2" t="s">
        <v>1</v>
      </c>
      <c r="KQ58" s="2" t="s">
        <v>1</v>
      </c>
      <c r="KR58" s="2" t="s">
        <v>1</v>
      </c>
      <c r="KS58" s="2" t="s">
        <v>1</v>
      </c>
    </row>
    <row r="59" spans="1:305" x14ac:dyDescent="0.3">
      <c r="A59" s="2" t="s">
        <v>53</v>
      </c>
      <c r="B59" s="2">
        <v>54</v>
      </c>
      <c r="C59" s="23">
        <f t="shared" si="63"/>
        <v>957597.18000000028</v>
      </c>
      <c r="D59" s="23">
        <f t="shared" si="64"/>
        <v>1871905.7400000002</v>
      </c>
      <c r="E59" s="23">
        <f t="shared" si="65"/>
        <v>34664.921111111114</v>
      </c>
      <c r="F59" s="23">
        <f t="shared" si="66"/>
        <v>1145541.08</v>
      </c>
      <c r="G59" s="23">
        <f t="shared" si="67"/>
        <v>506324.66000000003</v>
      </c>
      <c r="H59" s="23">
        <f t="shared" si="68"/>
        <v>1610</v>
      </c>
      <c r="I59" s="23">
        <f t="shared" si="69"/>
        <v>218430</v>
      </c>
      <c r="J59" s="23">
        <f t="shared" si="70"/>
        <v>4045</v>
      </c>
      <c r="K59" s="23">
        <f t="shared" si="71"/>
        <v>218430</v>
      </c>
      <c r="L59" s="23">
        <f t="shared" si="72"/>
        <v>0</v>
      </c>
      <c r="M59" s="23">
        <f t="shared" si="73"/>
        <v>501324.66000000003</v>
      </c>
      <c r="N59" s="23">
        <f t="shared" si="74"/>
        <v>21213.723703703705</v>
      </c>
      <c r="O59" s="23">
        <f t="shared" si="75"/>
        <v>221783.38</v>
      </c>
      <c r="P59" s="23">
        <f t="shared" si="76"/>
        <v>283921.25</v>
      </c>
      <c r="Q59" s="23">
        <f t="shared" si="77"/>
        <v>432162.28</v>
      </c>
      <c r="R59" s="23">
        <f t="shared" si="78"/>
        <v>1115303.28</v>
      </c>
      <c r="S59" s="23">
        <f t="shared" si="79"/>
        <v>20653.764444444445</v>
      </c>
      <c r="T59" s="23">
        <f t="shared" si="80"/>
        <v>30237.800000000047</v>
      </c>
      <c r="U59" s="7">
        <f t="shared" si="81"/>
        <v>2.6396085245585472E-2</v>
      </c>
      <c r="V59" s="23">
        <f t="shared" si="82"/>
        <v>22.8</v>
      </c>
      <c r="W59" s="23">
        <f t="shared" si="83"/>
        <v>30215</v>
      </c>
      <c r="X59" s="23">
        <f t="shared" si="84"/>
        <v>0</v>
      </c>
      <c r="Y59" s="23">
        <f t="shared" si="85"/>
        <v>0</v>
      </c>
      <c r="Z59" s="23">
        <f t="shared" si="86"/>
        <v>5042.58</v>
      </c>
      <c r="AA59" s="23">
        <f t="shared" si="87"/>
        <v>172393.79</v>
      </c>
      <c r="AB59" s="23">
        <f t="shared" si="88"/>
        <v>914308.55999999994</v>
      </c>
      <c r="AC59" s="23">
        <f t="shared" si="89"/>
        <v>16931.64</v>
      </c>
      <c r="AD59" s="23">
        <f t="shared" si="90"/>
        <v>882179.55999999994</v>
      </c>
      <c r="AE59" s="23">
        <f t="shared" si="91"/>
        <v>16336.658518518518</v>
      </c>
      <c r="AF59" s="23">
        <f t="shared" si="92"/>
        <v>271138</v>
      </c>
      <c r="AG59" s="23">
        <f t="shared" si="93"/>
        <v>5021.0740740740739</v>
      </c>
      <c r="AH59" s="23">
        <f t="shared" si="94"/>
        <v>504205.56</v>
      </c>
      <c r="AI59" s="23">
        <f t="shared" si="95"/>
        <v>0</v>
      </c>
      <c r="AJ59" s="23">
        <f t="shared" si="96"/>
        <v>106836</v>
      </c>
      <c r="AK59" s="23">
        <f t="shared" si="97"/>
        <v>32129</v>
      </c>
      <c r="AL59" s="23">
        <f t="shared" si="98"/>
        <v>594.98148148148152</v>
      </c>
      <c r="AM59" s="23">
        <f t="shared" si="99"/>
        <v>6850</v>
      </c>
      <c r="AN59" s="23">
        <f t="shared" si="100"/>
        <v>25279</v>
      </c>
      <c r="AO59" s="2">
        <v>216942.92</v>
      </c>
      <c r="AP59" s="2">
        <v>4840.46</v>
      </c>
      <c r="AQ59" s="2" t="s">
        <v>1</v>
      </c>
      <c r="AR59" s="2" t="s">
        <v>1</v>
      </c>
      <c r="AS59" s="2">
        <v>194811.25</v>
      </c>
      <c r="AT59" s="2">
        <v>89110</v>
      </c>
      <c r="AU59" s="2" t="s">
        <v>1</v>
      </c>
      <c r="AV59" s="2">
        <v>432162.28</v>
      </c>
      <c r="AW59" s="2" t="s">
        <v>1</v>
      </c>
      <c r="AX59" s="2" t="s">
        <v>1</v>
      </c>
      <c r="AY59" s="2" t="s">
        <v>1</v>
      </c>
      <c r="AZ59" s="2" t="s">
        <v>1</v>
      </c>
      <c r="BA59" s="2">
        <v>22.8</v>
      </c>
      <c r="BB59" s="2" t="s">
        <v>1</v>
      </c>
      <c r="BC59" s="2" t="s">
        <v>1</v>
      </c>
      <c r="BD59" s="2" t="s">
        <v>1</v>
      </c>
      <c r="BE59" s="2">
        <v>29335</v>
      </c>
      <c r="BF59" s="2">
        <v>880</v>
      </c>
      <c r="BG59" s="2" t="s">
        <v>1</v>
      </c>
      <c r="BH59" s="2" t="s">
        <v>1</v>
      </c>
      <c r="BI59" s="2" t="s">
        <v>1</v>
      </c>
      <c r="BJ59" s="2" t="s">
        <v>1</v>
      </c>
      <c r="BK59" s="2" t="s">
        <v>1</v>
      </c>
      <c r="BL59" s="2" t="s">
        <v>1</v>
      </c>
      <c r="BM59" s="2" t="s">
        <v>1</v>
      </c>
      <c r="BN59" s="2" t="s">
        <v>1</v>
      </c>
      <c r="BO59" s="2" t="s">
        <v>1</v>
      </c>
      <c r="BP59" s="2" t="s">
        <v>1</v>
      </c>
      <c r="BQ59" s="2">
        <v>5042.58</v>
      </c>
      <c r="BR59" s="2" t="s">
        <v>1</v>
      </c>
      <c r="BS59" s="2" t="s">
        <v>1</v>
      </c>
      <c r="BT59" s="2">
        <v>172393.79</v>
      </c>
      <c r="BU59" s="2" t="s">
        <v>1</v>
      </c>
      <c r="BV59" s="2">
        <v>428531.15</v>
      </c>
      <c r="BW59" s="2" t="s">
        <v>1</v>
      </c>
      <c r="BX59" s="2" t="s">
        <v>1</v>
      </c>
      <c r="BY59" s="2" t="s">
        <v>1</v>
      </c>
      <c r="BZ59" s="2" t="s">
        <v>1</v>
      </c>
      <c r="CA59" s="2" t="s">
        <v>1</v>
      </c>
      <c r="CB59" s="2" t="s">
        <v>1</v>
      </c>
      <c r="CC59" s="2">
        <v>57408</v>
      </c>
      <c r="CD59" s="2">
        <v>15000</v>
      </c>
      <c r="CE59" s="2" t="s">
        <v>1</v>
      </c>
      <c r="CF59" s="2" t="s">
        <v>1</v>
      </c>
      <c r="CG59" s="2">
        <v>385.51</v>
      </c>
      <c r="CH59" s="2" t="s">
        <v>1</v>
      </c>
      <c r="CI59" s="2" t="s">
        <v>1</v>
      </c>
      <c r="CJ59" s="2" t="s">
        <v>1</v>
      </c>
      <c r="CK59" s="2" t="s">
        <v>1</v>
      </c>
      <c r="CL59" s="2" t="s">
        <v>1</v>
      </c>
      <c r="CM59" s="2" t="s">
        <v>1</v>
      </c>
      <c r="CN59" s="2">
        <v>5000</v>
      </c>
      <c r="CO59" s="2" t="s">
        <v>1</v>
      </c>
      <c r="CP59" s="2" t="s">
        <v>1</v>
      </c>
      <c r="CQ59" s="2" t="s">
        <v>1</v>
      </c>
      <c r="CR59" s="2" t="s">
        <v>1</v>
      </c>
      <c r="CS59" s="2" t="s">
        <v>1</v>
      </c>
      <c r="CT59" s="2" t="s">
        <v>1</v>
      </c>
      <c r="CU59" s="2" t="s">
        <v>1</v>
      </c>
      <c r="CV59" s="2" t="s">
        <v>1</v>
      </c>
      <c r="CW59" s="2" t="s">
        <v>1</v>
      </c>
      <c r="CX59" s="2" t="s">
        <v>1</v>
      </c>
      <c r="CY59" s="2" t="s">
        <v>1</v>
      </c>
      <c r="CZ59" s="2" t="s">
        <v>1</v>
      </c>
      <c r="DA59" s="2" t="s">
        <v>1</v>
      </c>
      <c r="DB59" s="2" t="s">
        <v>1</v>
      </c>
      <c r="DC59" s="2" t="s">
        <v>1</v>
      </c>
      <c r="DD59" s="2" t="s">
        <v>1</v>
      </c>
      <c r="DE59" s="2" t="s">
        <v>1</v>
      </c>
      <c r="DF59" s="2" t="s">
        <v>1</v>
      </c>
      <c r="DG59" s="2" t="s">
        <v>1</v>
      </c>
      <c r="DH59" s="2" t="s">
        <v>1</v>
      </c>
      <c r="DI59" s="2" t="s">
        <v>1</v>
      </c>
      <c r="DJ59" s="2">
        <v>1610</v>
      </c>
      <c r="DK59" s="2" t="s">
        <v>1</v>
      </c>
      <c r="DL59" s="2" t="s">
        <v>1</v>
      </c>
      <c r="DM59" s="2" t="s">
        <v>1</v>
      </c>
      <c r="DN59" s="2" t="s">
        <v>1</v>
      </c>
      <c r="DO59" s="2" t="s">
        <v>1</v>
      </c>
      <c r="DP59" s="2" t="s">
        <v>1</v>
      </c>
      <c r="DQ59" s="2" t="s">
        <v>1</v>
      </c>
      <c r="DR59" s="2" t="s">
        <v>1</v>
      </c>
      <c r="DS59" s="2" t="s">
        <v>1</v>
      </c>
      <c r="DT59" s="2">
        <v>52530</v>
      </c>
      <c r="DU59" s="2">
        <v>60900</v>
      </c>
      <c r="DV59" s="2" t="s">
        <v>1</v>
      </c>
      <c r="DW59" s="2" t="s">
        <v>1</v>
      </c>
      <c r="DX59" s="2" t="s">
        <v>1</v>
      </c>
      <c r="DY59" s="2" t="s">
        <v>1</v>
      </c>
      <c r="DZ59" s="2">
        <v>105000</v>
      </c>
      <c r="EA59" s="2" t="s">
        <v>1</v>
      </c>
      <c r="EB59" s="2" t="s">
        <v>1</v>
      </c>
      <c r="EC59" s="2" t="s">
        <v>1</v>
      </c>
      <c r="ED59" s="2" t="s">
        <v>1</v>
      </c>
      <c r="EE59" s="2" t="s">
        <v>1</v>
      </c>
      <c r="EF59" s="2" t="s">
        <v>1</v>
      </c>
      <c r="EG59" s="2" t="s">
        <v>1</v>
      </c>
      <c r="EH59" s="2" t="s">
        <v>1</v>
      </c>
      <c r="EI59" s="2" t="s">
        <v>1</v>
      </c>
      <c r="EJ59" s="2" t="s">
        <v>1</v>
      </c>
      <c r="EK59" s="2" t="s">
        <v>1</v>
      </c>
      <c r="EL59" s="2" t="s">
        <v>1</v>
      </c>
      <c r="EM59" s="2" t="s">
        <v>1</v>
      </c>
      <c r="EN59" s="2" t="s">
        <v>1</v>
      </c>
      <c r="EO59" s="2" t="s">
        <v>1</v>
      </c>
      <c r="EP59" s="2" t="s">
        <v>1</v>
      </c>
      <c r="EQ59" s="2">
        <v>104664</v>
      </c>
      <c r="ER59" s="2">
        <v>152728</v>
      </c>
      <c r="ES59" s="2" t="s">
        <v>1</v>
      </c>
      <c r="ET59" s="2" t="s">
        <v>1</v>
      </c>
      <c r="EU59" s="2" t="s">
        <v>1</v>
      </c>
      <c r="EV59" s="2" t="s">
        <v>1</v>
      </c>
      <c r="EW59" s="2" t="s">
        <v>1</v>
      </c>
      <c r="EX59" s="2">
        <v>13746</v>
      </c>
      <c r="EY59" s="2" t="s">
        <v>1</v>
      </c>
      <c r="EZ59" s="2" t="s">
        <v>1</v>
      </c>
      <c r="FA59" s="2" t="s">
        <v>1</v>
      </c>
      <c r="FB59" s="2" t="s">
        <v>1</v>
      </c>
      <c r="FC59" s="2" t="s">
        <v>1</v>
      </c>
      <c r="FD59" s="2" t="s">
        <v>1</v>
      </c>
      <c r="FE59" s="2" t="s">
        <v>1</v>
      </c>
      <c r="FF59" s="2" t="s">
        <v>1</v>
      </c>
      <c r="FG59" s="2" t="s">
        <v>1</v>
      </c>
      <c r="FH59" s="2" t="s">
        <v>1</v>
      </c>
      <c r="FI59" s="2" t="s">
        <v>1</v>
      </c>
      <c r="FJ59" s="2" t="s">
        <v>1</v>
      </c>
      <c r="FK59" s="2">
        <v>1539</v>
      </c>
      <c r="FL59" s="2">
        <v>20833.5</v>
      </c>
      <c r="FM59" s="2" t="s">
        <v>1</v>
      </c>
      <c r="FN59" s="2">
        <v>57686.14</v>
      </c>
      <c r="FO59" s="2" t="s">
        <v>1</v>
      </c>
      <c r="FP59" s="2" t="s">
        <v>1</v>
      </c>
      <c r="FQ59" s="2" t="s">
        <v>1</v>
      </c>
      <c r="FR59" s="2" t="s">
        <v>1</v>
      </c>
      <c r="FS59" s="2" t="s">
        <v>1</v>
      </c>
      <c r="FT59" s="2" t="s">
        <v>1</v>
      </c>
      <c r="FU59" s="2" t="s">
        <v>1</v>
      </c>
      <c r="FV59" s="2" t="s">
        <v>1</v>
      </c>
      <c r="FW59" s="2">
        <v>34386</v>
      </c>
      <c r="FX59" s="2" t="s">
        <v>1</v>
      </c>
      <c r="FY59" s="2">
        <v>5451</v>
      </c>
      <c r="FZ59" s="2" t="s">
        <v>1</v>
      </c>
      <c r="GA59" s="2" t="s">
        <v>1</v>
      </c>
      <c r="GB59" s="2">
        <v>491</v>
      </c>
      <c r="GC59" s="2">
        <v>10751.8</v>
      </c>
      <c r="GD59" s="2">
        <v>9211.7999999999993</v>
      </c>
      <c r="GE59" s="2" t="s">
        <v>1</v>
      </c>
      <c r="GF59" s="2" t="s">
        <v>1</v>
      </c>
      <c r="GG59" s="2" t="s">
        <v>1</v>
      </c>
      <c r="GH59" s="2">
        <v>0</v>
      </c>
      <c r="GI59" s="2">
        <v>0</v>
      </c>
      <c r="GJ59" s="2">
        <v>306381.7</v>
      </c>
      <c r="GK59" s="2">
        <v>41406.120000000003</v>
      </c>
      <c r="GL59" s="2">
        <v>12160.5</v>
      </c>
      <c r="GM59" s="2">
        <v>3118</v>
      </c>
      <c r="GN59" s="2">
        <v>0</v>
      </c>
      <c r="GO59" s="2" t="s">
        <v>1</v>
      </c>
      <c r="GP59" s="2" t="s">
        <v>1</v>
      </c>
      <c r="GQ59" s="2" t="s">
        <v>1</v>
      </c>
      <c r="GR59" s="2" t="s">
        <v>1</v>
      </c>
      <c r="GS59" s="2" t="s">
        <v>1</v>
      </c>
      <c r="GT59" s="2" t="s">
        <v>1</v>
      </c>
      <c r="GU59" s="2" t="s">
        <v>1</v>
      </c>
      <c r="GV59" s="2" t="s">
        <v>1</v>
      </c>
      <c r="GW59" s="2" t="s">
        <v>1</v>
      </c>
      <c r="GX59" s="2" t="s">
        <v>1</v>
      </c>
      <c r="GY59" s="2">
        <v>789</v>
      </c>
      <c r="GZ59" s="2" t="s">
        <v>1</v>
      </c>
      <c r="HA59" s="2" t="s">
        <v>1</v>
      </c>
      <c r="HB59" s="2" t="s">
        <v>1</v>
      </c>
      <c r="HC59" s="2" t="s">
        <v>1</v>
      </c>
      <c r="HD59" s="2" t="s">
        <v>1</v>
      </c>
      <c r="HE59" s="2" t="s">
        <v>1</v>
      </c>
      <c r="HF59" s="2" t="s">
        <v>1</v>
      </c>
      <c r="HG59" s="2" t="s">
        <v>1</v>
      </c>
      <c r="HH59" s="2" t="s">
        <v>1</v>
      </c>
      <c r="HI59" s="2">
        <v>0</v>
      </c>
      <c r="HJ59" s="2" t="s">
        <v>1</v>
      </c>
      <c r="HK59" s="2" t="s">
        <v>1</v>
      </c>
      <c r="HL59" s="2" t="s">
        <v>1</v>
      </c>
      <c r="HM59" s="2" t="s">
        <v>1</v>
      </c>
      <c r="HN59" s="2" t="s">
        <v>1</v>
      </c>
      <c r="HO59" s="2" t="s">
        <v>1</v>
      </c>
      <c r="HP59" s="2" t="s">
        <v>1</v>
      </c>
      <c r="HQ59" s="2" t="s">
        <v>1</v>
      </c>
      <c r="HR59" s="2">
        <v>572</v>
      </c>
      <c r="HS59" s="2" t="s">
        <v>1</v>
      </c>
      <c r="HT59" s="2">
        <v>5200</v>
      </c>
      <c r="HU59" s="2" t="s">
        <v>1</v>
      </c>
      <c r="HV59" s="2" t="s">
        <v>1</v>
      </c>
      <c r="HW59" s="2" t="s">
        <v>1</v>
      </c>
      <c r="HX59" s="2" t="s">
        <v>1</v>
      </c>
      <c r="HY59" s="2" t="s">
        <v>1</v>
      </c>
      <c r="HZ59" s="2" t="s">
        <v>1</v>
      </c>
      <c r="IA59" s="2" t="s">
        <v>1</v>
      </c>
      <c r="IB59" s="2" t="s">
        <v>1</v>
      </c>
      <c r="IC59" s="2" t="s">
        <v>1</v>
      </c>
      <c r="ID59" s="2">
        <v>0</v>
      </c>
      <c r="IE59" s="2" t="s">
        <v>1</v>
      </c>
      <c r="IF59" s="2">
        <v>10954</v>
      </c>
      <c r="IG59" s="2">
        <v>90110</v>
      </c>
      <c r="IH59" s="2" t="s">
        <v>1</v>
      </c>
      <c r="II59" s="2" t="s">
        <v>1</v>
      </c>
      <c r="IJ59" s="2" t="s">
        <v>1</v>
      </c>
      <c r="IK59" s="2" t="s">
        <v>1</v>
      </c>
      <c r="IL59" s="2" t="s">
        <v>1</v>
      </c>
      <c r="IM59" s="2" t="s">
        <v>1</v>
      </c>
      <c r="IN59" s="2" t="s">
        <v>1</v>
      </c>
      <c r="IO59" s="2" t="s">
        <v>1</v>
      </c>
      <c r="IP59" s="2" t="s">
        <v>1</v>
      </c>
      <c r="IQ59" s="2" t="s">
        <v>1</v>
      </c>
      <c r="IR59" s="2" t="s">
        <v>1</v>
      </c>
      <c r="IS59" s="2" t="s">
        <v>1</v>
      </c>
      <c r="IT59" s="2" t="s">
        <v>1</v>
      </c>
      <c r="IU59" s="2" t="s">
        <v>1</v>
      </c>
      <c r="IV59" s="2" t="s">
        <v>1</v>
      </c>
      <c r="IW59" s="2" t="s">
        <v>1</v>
      </c>
      <c r="IX59" s="2" t="s">
        <v>1</v>
      </c>
      <c r="IY59" s="2" t="s">
        <v>1</v>
      </c>
      <c r="IZ59" s="2" t="s">
        <v>1</v>
      </c>
      <c r="JA59" s="2" t="s">
        <v>1</v>
      </c>
      <c r="JB59" s="2" t="s">
        <v>1</v>
      </c>
      <c r="JC59" s="2" t="s">
        <v>1</v>
      </c>
      <c r="JD59" s="2" t="s">
        <v>1</v>
      </c>
      <c r="JE59" s="2" t="s">
        <v>1</v>
      </c>
      <c r="JF59" s="2" t="s">
        <v>1</v>
      </c>
      <c r="JG59" s="2" t="s">
        <v>1</v>
      </c>
      <c r="JH59" s="2" t="s">
        <v>1</v>
      </c>
      <c r="JI59" s="2">
        <v>0</v>
      </c>
      <c r="JJ59" s="2">
        <v>5850</v>
      </c>
      <c r="JK59" s="2" t="s">
        <v>1</v>
      </c>
      <c r="JL59" s="2" t="s">
        <v>1</v>
      </c>
      <c r="JM59" s="2" t="s">
        <v>1</v>
      </c>
      <c r="JN59" s="2" t="s">
        <v>1</v>
      </c>
      <c r="JO59" s="2" t="s">
        <v>1</v>
      </c>
      <c r="JP59" s="2" t="s">
        <v>1</v>
      </c>
      <c r="JQ59" s="2">
        <v>1000</v>
      </c>
      <c r="JR59" s="2" t="s">
        <v>1</v>
      </c>
      <c r="JS59" s="2" t="s">
        <v>1</v>
      </c>
      <c r="JT59" s="2" t="s">
        <v>1</v>
      </c>
      <c r="JU59" s="2" t="s">
        <v>1</v>
      </c>
      <c r="JV59" s="2" t="s">
        <v>1</v>
      </c>
      <c r="JW59" s="2" t="s">
        <v>1</v>
      </c>
      <c r="JX59" s="2" t="s">
        <v>1</v>
      </c>
      <c r="JY59" s="2">
        <v>25279</v>
      </c>
      <c r="JZ59" s="2" t="s">
        <v>1</v>
      </c>
      <c r="KA59" s="2" t="s">
        <v>1</v>
      </c>
      <c r="KB59" s="2" t="s">
        <v>1</v>
      </c>
      <c r="KC59" s="2" t="s">
        <v>1</v>
      </c>
      <c r="KD59" s="2" t="s">
        <v>1</v>
      </c>
      <c r="KE59" s="2" t="s">
        <v>1</v>
      </c>
      <c r="KF59" s="2" t="s">
        <v>1</v>
      </c>
      <c r="KG59" s="2" t="s">
        <v>1</v>
      </c>
      <c r="KH59" s="2" t="s">
        <v>1</v>
      </c>
      <c r="KI59" s="2" t="s">
        <v>1</v>
      </c>
      <c r="KJ59" s="2" t="s">
        <v>1</v>
      </c>
      <c r="KK59" s="2" t="s">
        <v>1</v>
      </c>
      <c r="KL59" s="2" t="s">
        <v>1</v>
      </c>
      <c r="KM59" s="2" t="s">
        <v>1</v>
      </c>
      <c r="KN59" s="2" t="s">
        <v>1</v>
      </c>
      <c r="KO59" s="2" t="s">
        <v>1</v>
      </c>
      <c r="KP59" s="2" t="s">
        <v>1</v>
      </c>
      <c r="KQ59" s="2" t="s">
        <v>1</v>
      </c>
      <c r="KR59" s="2" t="s">
        <v>1</v>
      </c>
      <c r="KS59" s="2" t="s">
        <v>1</v>
      </c>
    </row>
    <row r="60" spans="1:305" x14ac:dyDescent="0.3">
      <c r="A60" s="2" t="s">
        <v>55</v>
      </c>
      <c r="B60" s="2">
        <v>1037</v>
      </c>
      <c r="C60" s="23">
        <f t="shared" si="63"/>
        <v>5705282.599999994</v>
      </c>
      <c r="D60" s="23">
        <f t="shared" si="64"/>
        <v>33700100.799999997</v>
      </c>
      <c r="E60" s="23">
        <f t="shared" si="65"/>
        <v>32497.686403085823</v>
      </c>
      <c r="F60" s="23">
        <f t="shared" si="66"/>
        <v>17578376.27</v>
      </c>
      <c r="G60" s="23">
        <f t="shared" si="67"/>
        <v>4170782.5300000003</v>
      </c>
      <c r="H60" s="23">
        <f t="shared" si="68"/>
        <v>5997593</v>
      </c>
      <c r="I60" s="23">
        <f t="shared" si="69"/>
        <v>5953349</v>
      </c>
      <c r="J60" s="23">
        <f t="shared" si="70"/>
        <v>5740.9344262295081</v>
      </c>
      <c r="K60" s="23">
        <f t="shared" si="71"/>
        <v>1253349</v>
      </c>
      <c r="L60" s="23">
        <f t="shared" si="72"/>
        <v>4700000</v>
      </c>
      <c r="M60" s="23">
        <f t="shared" si="73"/>
        <v>4033866.5300000003</v>
      </c>
      <c r="N60" s="23">
        <f t="shared" si="74"/>
        <v>16951.182516875604</v>
      </c>
      <c r="O60" s="23">
        <f t="shared" si="75"/>
        <v>3730111.4000000004</v>
      </c>
      <c r="P60" s="23">
        <f t="shared" si="76"/>
        <v>5810089.1899999995</v>
      </c>
      <c r="Q60" s="23">
        <f t="shared" si="77"/>
        <v>6959667.3399999999</v>
      </c>
      <c r="R60" s="23">
        <f t="shared" si="78"/>
        <v>17525768.43</v>
      </c>
      <c r="S60" s="23">
        <f t="shared" si="79"/>
        <v>16900.451716489875</v>
      </c>
      <c r="T60" s="23">
        <f t="shared" si="80"/>
        <v>52607.839999999851</v>
      </c>
      <c r="U60" s="7">
        <f t="shared" si="81"/>
        <v>2.9927587845404481E-3</v>
      </c>
      <c r="V60" s="23">
        <f t="shared" si="82"/>
        <v>17919.84</v>
      </c>
      <c r="W60" s="23">
        <f t="shared" si="83"/>
        <v>28028</v>
      </c>
      <c r="X60" s="23">
        <f t="shared" si="84"/>
        <v>0</v>
      </c>
      <c r="Y60" s="23">
        <f t="shared" si="85"/>
        <v>6660</v>
      </c>
      <c r="Z60" s="23">
        <f t="shared" si="86"/>
        <v>81166.33</v>
      </c>
      <c r="AA60" s="23">
        <f t="shared" si="87"/>
        <v>944734.17</v>
      </c>
      <c r="AB60" s="23">
        <f t="shared" si="88"/>
        <v>27994818.200000003</v>
      </c>
      <c r="AC60" s="23">
        <f t="shared" si="89"/>
        <v>26995.967405978787</v>
      </c>
      <c r="AD60" s="23">
        <f t="shared" si="90"/>
        <v>13918960.15</v>
      </c>
      <c r="AE60" s="23">
        <f t="shared" si="91"/>
        <v>13422.333799421409</v>
      </c>
      <c r="AF60" s="23">
        <f t="shared" si="92"/>
        <v>2879120</v>
      </c>
      <c r="AG60" s="23">
        <f t="shared" si="93"/>
        <v>2776.3934426229507</v>
      </c>
      <c r="AH60" s="23">
        <f t="shared" si="94"/>
        <v>5442224.5600000005</v>
      </c>
      <c r="AI60" s="23">
        <f t="shared" si="95"/>
        <v>222596</v>
      </c>
      <c r="AJ60" s="23">
        <f t="shared" si="96"/>
        <v>5349312.59</v>
      </c>
      <c r="AK60" s="23">
        <f t="shared" si="97"/>
        <v>14075858.050000001</v>
      </c>
      <c r="AL60" s="23">
        <f t="shared" si="98"/>
        <v>13573.633606557378</v>
      </c>
      <c r="AM60" s="23">
        <f t="shared" si="99"/>
        <v>13872568.050000001</v>
      </c>
      <c r="AN60" s="23">
        <f t="shared" si="100"/>
        <v>203290</v>
      </c>
      <c r="AO60" s="2">
        <v>3344157.85</v>
      </c>
      <c r="AP60" s="2">
        <v>77951.490000000005</v>
      </c>
      <c r="AQ60" s="2">
        <v>308002.06</v>
      </c>
      <c r="AR60" s="2" t="s">
        <v>1</v>
      </c>
      <c r="AS60" s="2">
        <v>2828229.19</v>
      </c>
      <c r="AT60" s="2">
        <v>2981860</v>
      </c>
      <c r="AU60" s="2" t="s">
        <v>1</v>
      </c>
      <c r="AV60" s="2">
        <v>6959667.3399999999</v>
      </c>
      <c r="AW60" s="2" t="s">
        <v>1</v>
      </c>
      <c r="AX60" s="2" t="s">
        <v>1</v>
      </c>
      <c r="AY60" s="2" t="s">
        <v>1</v>
      </c>
      <c r="AZ60" s="2">
        <v>17647.599999999999</v>
      </c>
      <c r="BA60" s="2">
        <v>272.24</v>
      </c>
      <c r="BB60" s="2" t="s">
        <v>1</v>
      </c>
      <c r="BC60" s="2" t="s">
        <v>1</v>
      </c>
      <c r="BD60" s="2" t="s">
        <v>1</v>
      </c>
      <c r="BE60" s="2" t="s">
        <v>1</v>
      </c>
      <c r="BF60" s="2">
        <v>24666</v>
      </c>
      <c r="BG60" s="2" t="s">
        <v>1</v>
      </c>
      <c r="BH60" s="2">
        <v>662</v>
      </c>
      <c r="BI60" s="2">
        <v>2700</v>
      </c>
      <c r="BJ60" s="2" t="s">
        <v>1</v>
      </c>
      <c r="BK60" s="2" t="s">
        <v>1</v>
      </c>
      <c r="BL60" s="2" t="s">
        <v>1</v>
      </c>
      <c r="BM60" s="2" t="s">
        <v>1</v>
      </c>
      <c r="BN60" s="2" t="s">
        <v>1</v>
      </c>
      <c r="BO60" s="2" t="s">
        <v>1</v>
      </c>
      <c r="BP60" s="2">
        <v>6660</v>
      </c>
      <c r="BQ60" s="2">
        <v>81114.27</v>
      </c>
      <c r="BR60" s="2">
        <v>52.06</v>
      </c>
      <c r="BS60" s="2" t="s">
        <v>1</v>
      </c>
      <c r="BT60" s="2">
        <v>944734.17</v>
      </c>
      <c r="BU60" s="2" t="s">
        <v>1</v>
      </c>
      <c r="BV60" s="2">
        <v>3548092.12</v>
      </c>
      <c r="BW60" s="2" t="s">
        <v>1</v>
      </c>
      <c r="BX60" s="2">
        <v>100</v>
      </c>
      <c r="BY60" s="2" t="s">
        <v>1</v>
      </c>
      <c r="BZ60" s="2" t="s">
        <v>1</v>
      </c>
      <c r="CA60" s="2" t="s">
        <v>1</v>
      </c>
      <c r="CB60" s="2" t="s">
        <v>1</v>
      </c>
      <c r="CC60" s="2">
        <v>186977</v>
      </c>
      <c r="CD60" s="2">
        <v>277634</v>
      </c>
      <c r="CE60" s="2">
        <v>0</v>
      </c>
      <c r="CF60" s="2">
        <v>18447</v>
      </c>
      <c r="CG60" s="2">
        <v>2616.41</v>
      </c>
      <c r="CH60" s="2" t="s">
        <v>1</v>
      </c>
      <c r="CI60" s="2" t="s">
        <v>1</v>
      </c>
      <c r="CJ60" s="2" t="s">
        <v>1</v>
      </c>
      <c r="CK60" s="2" t="s">
        <v>1</v>
      </c>
      <c r="CL60" s="2" t="s">
        <v>1</v>
      </c>
      <c r="CM60" s="2" t="s">
        <v>1</v>
      </c>
      <c r="CN60" s="2" t="s">
        <v>1</v>
      </c>
      <c r="CO60" s="2" t="s">
        <v>1</v>
      </c>
      <c r="CP60" s="2" t="s">
        <v>1</v>
      </c>
      <c r="CQ60" s="2" t="s">
        <v>1</v>
      </c>
      <c r="CR60" s="2" t="s">
        <v>1</v>
      </c>
      <c r="CS60" s="2" t="s">
        <v>1</v>
      </c>
      <c r="CT60" s="2" t="s">
        <v>1</v>
      </c>
      <c r="CU60" s="2" t="s">
        <v>1</v>
      </c>
      <c r="CV60" s="2" t="s">
        <v>1</v>
      </c>
      <c r="CW60" s="2" t="s">
        <v>1</v>
      </c>
      <c r="CX60" s="2">
        <v>136916</v>
      </c>
      <c r="CY60" s="2" t="s">
        <v>1</v>
      </c>
      <c r="CZ60" s="2" t="s">
        <v>1</v>
      </c>
      <c r="DA60" s="2" t="s">
        <v>1</v>
      </c>
      <c r="DB60" s="2" t="s">
        <v>1</v>
      </c>
      <c r="DC60" s="2" t="s">
        <v>1</v>
      </c>
      <c r="DD60" s="2" t="s">
        <v>1</v>
      </c>
      <c r="DE60" s="2" t="s">
        <v>1</v>
      </c>
      <c r="DF60" s="2" t="s">
        <v>1</v>
      </c>
      <c r="DG60" s="2" t="s">
        <v>1</v>
      </c>
      <c r="DH60" s="2" t="s">
        <v>1</v>
      </c>
      <c r="DI60" s="2" t="s">
        <v>1</v>
      </c>
      <c r="DJ60" s="2">
        <v>5997593</v>
      </c>
      <c r="DK60" s="2" t="s">
        <v>1</v>
      </c>
      <c r="DL60" s="2" t="s">
        <v>1</v>
      </c>
      <c r="DM60" s="2" t="s">
        <v>1</v>
      </c>
      <c r="DN60" s="2" t="s">
        <v>1</v>
      </c>
      <c r="DO60" s="2" t="s">
        <v>1</v>
      </c>
      <c r="DP60" s="2" t="s">
        <v>1</v>
      </c>
      <c r="DQ60" s="2" t="s">
        <v>1</v>
      </c>
      <c r="DR60" s="2" t="s">
        <v>1</v>
      </c>
      <c r="DS60" s="2" t="s">
        <v>1</v>
      </c>
      <c r="DT60" s="2">
        <v>337650</v>
      </c>
      <c r="DU60" s="2">
        <v>350300</v>
      </c>
      <c r="DV60" s="2" t="s">
        <v>1</v>
      </c>
      <c r="DW60" s="2">
        <v>25399</v>
      </c>
      <c r="DX60" s="2" t="s">
        <v>1</v>
      </c>
      <c r="DY60" s="2" t="s">
        <v>1</v>
      </c>
      <c r="DZ60" s="2">
        <v>540000</v>
      </c>
      <c r="EA60" s="2" t="s">
        <v>1</v>
      </c>
      <c r="EB60" s="2" t="s">
        <v>1</v>
      </c>
      <c r="EC60" s="2" t="s">
        <v>1</v>
      </c>
      <c r="ED60" s="2" t="s">
        <v>1</v>
      </c>
      <c r="EE60" s="2" t="s">
        <v>1</v>
      </c>
      <c r="EF60" s="2" t="s">
        <v>1</v>
      </c>
      <c r="EG60" s="2" t="s">
        <v>1</v>
      </c>
      <c r="EH60" s="2" t="s">
        <v>1</v>
      </c>
      <c r="EI60" s="2" t="s">
        <v>1</v>
      </c>
      <c r="EJ60" s="2" t="s">
        <v>1</v>
      </c>
      <c r="EK60" s="2">
        <v>4700000</v>
      </c>
      <c r="EL60" s="2" t="s">
        <v>1</v>
      </c>
      <c r="EM60" s="2" t="s">
        <v>1</v>
      </c>
      <c r="EN60" s="2" t="s">
        <v>1</v>
      </c>
      <c r="EO60" s="2">
        <v>1279689</v>
      </c>
      <c r="EP60" s="2">
        <v>1552</v>
      </c>
      <c r="EQ60" s="2">
        <v>203678</v>
      </c>
      <c r="ER60" s="2">
        <v>730825</v>
      </c>
      <c r="ES60" s="2" t="s">
        <v>1</v>
      </c>
      <c r="ET60" s="2" t="s">
        <v>1</v>
      </c>
      <c r="EU60" s="2" t="s">
        <v>1</v>
      </c>
      <c r="EV60" s="2" t="s">
        <v>1</v>
      </c>
      <c r="EW60" s="2">
        <v>464373</v>
      </c>
      <c r="EX60" s="2">
        <v>193634</v>
      </c>
      <c r="EY60" s="2">
        <v>5369</v>
      </c>
      <c r="EZ60" s="2">
        <v>0</v>
      </c>
      <c r="FA60" s="2" t="s">
        <v>1</v>
      </c>
      <c r="FB60" s="2" t="s">
        <v>1</v>
      </c>
      <c r="FC60" s="2" t="s">
        <v>1</v>
      </c>
      <c r="FD60" s="2" t="s">
        <v>1</v>
      </c>
      <c r="FE60" s="2" t="s">
        <v>1</v>
      </c>
      <c r="FF60" s="2" t="s">
        <v>1</v>
      </c>
      <c r="FG60" s="2">
        <v>5968.7</v>
      </c>
      <c r="FH60" s="2" t="s">
        <v>1</v>
      </c>
      <c r="FI60" s="2" t="s">
        <v>1</v>
      </c>
      <c r="FJ60" s="2" t="s">
        <v>1</v>
      </c>
      <c r="FK60" s="2">
        <v>14918</v>
      </c>
      <c r="FL60" s="2">
        <v>75472.92</v>
      </c>
      <c r="FM60" s="2" t="s">
        <v>1</v>
      </c>
      <c r="FN60" s="2">
        <v>363025.98</v>
      </c>
      <c r="FO60" s="2" t="s">
        <v>1</v>
      </c>
      <c r="FP60" s="2" t="s">
        <v>1</v>
      </c>
      <c r="FQ60" s="2" t="s">
        <v>1</v>
      </c>
      <c r="FR60" s="2" t="s">
        <v>1</v>
      </c>
      <c r="FS60" s="2" t="s">
        <v>1</v>
      </c>
      <c r="FT60" s="2" t="s">
        <v>1</v>
      </c>
      <c r="FU60" s="2" t="s">
        <v>1</v>
      </c>
      <c r="FV60" s="2">
        <v>42069</v>
      </c>
      <c r="FW60" s="2">
        <v>452401</v>
      </c>
      <c r="FX60" s="2">
        <v>2530.5</v>
      </c>
      <c r="FY60" s="2">
        <v>179543</v>
      </c>
      <c r="FZ60" s="2" t="s">
        <v>1</v>
      </c>
      <c r="GA60" s="2" t="s">
        <v>1</v>
      </c>
      <c r="GB60" s="2">
        <v>2557</v>
      </c>
      <c r="GC60" s="2">
        <v>29452.92</v>
      </c>
      <c r="GD60" s="2">
        <v>98978.6</v>
      </c>
      <c r="GE60" s="2">
        <v>100</v>
      </c>
      <c r="GF60" s="2" t="s">
        <v>1</v>
      </c>
      <c r="GG60" s="2">
        <v>70200</v>
      </c>
      <c r="GH60" s="2">
        <v>14244</v>
      </c>
      <c r="GI60" s="2">
        <v>42344</v>
      </c>
      <c r="GJ60" s="2">
        <v>1646861.23</v>
      </c>
      <c r="GK60" s="2">
        <v>2307367.71</v>
      </c>
      <c r="GL60" s="2" t="s">
        <v>1</v>
      </c>
      <c r="GM60" s="2">
        <v>23307</v>
      </c>
      <c r="GN60" s="2">
        <v>19281</v>
      </c>
      <c r="GO60" s="2">
        <v>2800</v>
      </c>
      <c r="GP60" s="2" t="s">
        <v>1</v>
      </c>
      <c r="GQ60" s="2" t="s">
        <v>1</v>
      </c>
      <c r="GR60" s="2">
        <v>0</v>
      </c>
      <c r="GS60" s="2" t="s">
        <v>1</v>
      </c>
      <c r="GT60" s="2" t="s">
        <v>1</v>
      </c>
      <c r="GU60" s="2" t="s">
        <v>1</v>
      </c>
      <c r="GV60" s="2" t="s">
        <v>1</v>
      </c>
      <c r="GW60" s="2">
        <v>0</v>
      </c>
      <c r="GX60" s="2" t="s">
        <v>1</v>
      </c>
      <c r="GY60" s="2">
        <v>48802</v>
      </c>
      <c r="GZ60" s="2" t="s">
        <v>1</v>
      </c>
      <c r="HA60" s="2" t="s">
        <v>1</v>
      </c>
      <c r="HB60" s="2" t="s">
        <v>1</v>
      </c>
      <c r="HC60" s="2" t="s">
        <v>1</v>
      </c>
      <c r="HD60" s="2" t="s">
        <v>1</v>
      </c>
      <c r="HE60" s="2" t="s">
        <v>1</v>
      </c>
      <c r="HF60" s="2" t="s">
        <v>1</v>
      </c>
      <c r="HG60" s="2" t="s">
        <v>1</v>
      </c>
      <c r="HH60" s="2">
        <v>216596</v>
      </c>
      <c r="HI60" s="2">
        <v>6000</v>
      </c>
      <c r="HJ60" s="2" t="s">
        <v>1</v>
      </c>
      <c r="HK60" s="2" t="s">
        <v>1</v>
      </c>
      <c r="HL60" s="2">
        <v>0</v>
      </c>
      <c r="HM60" s="2" t="s">
        <v>1</v>
      </c>
      <c r="HN60" s="2" t="s">
        <v>1</v>
      </c>
      <c r="HO60" s="2" t="s">
        <v>1</v>
      </c>
      <c r="HP60" s="2" t="s">
        <v>1</v>
      </c>
      <c r="HQ60" s="2">
        <v>28269</v>
      </c>
      <c r="HR60" s="2">
        <v>63756</v>
      </c>
      <c r="HS60" s="2" t="s">
        <v>1</v>
      </c>
      <c r="HT60" s="2">
        <v>11374</v>
      </c>
      <c r="HU60" s="2">
        <v>695199.31</v>
      </c>
      <c r="HV60" s="2" t="s">
        <v>1</v>
      </c>
      <c r="HW60" s="2" t="s">
        <v>1</v>
      </c>
      <c r="HX60" s="2" t="s">
        <v>1</v>
      </c>
      <c r="HY60" s="2" t="s">
        <v>1</v>
      </c>
      <c r="HZ60" s="2" t="s">
        <v>1</v>
      </c>
      <c r="IA60" s="2" t="s">
        <v>1</v>
      </c>
      <c r="IB60" s="2" t="s">
        <v>1</v>
      </c>
      <c r="IC60" s="2" t="s">
        <v>1</v>
      </c>
      <c r="ID60" s="2">
        <v>1530369.05</v>
      </c>
      <c r="IE60" s="2" t="s">
        <v>1</v>
      </c>
      <c r="IF60" s="2">
        <v>38485.230000000003</v>
      </c>
      <c r="IG60" s="2">
        <v>2981860</v>
      </c>
      <c r="IH60" s="2" t="s">
        <v>1</v>
      </c>
      <c r="II60" s="2" t="s">
        <v>1</v>
      </c>
      <c r="IJ60" s="2" t="s">
        <v>1</v>
      </c>
      <c r="IK60" s="2" t="s">
        <v>1</v>
      </c>
      <c r="IL60" s="2">
        <v>0</v>
      </c>
      <c r="IM60" s="2" t="s">
        <v>1</v>
      </c>
      <c r="IN60" s="2" t="s">
        <v>1</v>
      </c>
      <c r="IO60" s="2" t="s">
        <v>1</v>
      </c>
      <c r="IP60" s="2" t="s">
        <v>1</v>
      </c>
      <c r="IQ60" s="2" t="s">
        <v>1</v>
      </c>
      <c r="IR60" s="2">
        <v>18500</v>
      </c>
      <c r="IS60" s="2" t="s">
        <v>1</v>
      </c>
      <c r="IT60" s="2" t="s">
        <v>1</v>
      </c>
      <c r="IU60" s="2" t="s">
        <v>1</v>
      </c>
      <c r="IV60" s="2" t="s">
        <v>1</v>
      </c>
      <c r="IW60" s="2" t="s">
        <v>1</v>
      </c>
      <c r="IX60" s="2" t="s">
        <v>1</v>
      </c>
      <c r="IY60" s="2" t="s">
        <v>1</v>
      </c>
      <c r="IZ60" s="2" t="s">
        <v>1</v>
      </c>
      <c r="JA60" s="2" t="s">
        <v>1</v>
      </c>
      <c r="JB60" s="2" t="s">
        <v>1</v>
      </c>
      <c r="JC60" s="2" t="s">
        <v>1</v>
      </c>
      <c r="JD60" s="2">
        <v>0</v>
      </c>
      <c r="JE60" s="2" t="s">
        <v>1</v>
      </c>
      <c r="JF60" s="2">
        <v>7207</v>
      </c>
      <c r="JG60" s="2" t="s">
        <v>1</v>
      </c>
      <c r="JH60" s="2" t="s">
        <v>1</v>
      </c>
      <c r="JI60" s="2" t="s">
        <v>1</v>
      </c>
      <c r="JJ60" s="2">
        <v>7594432.0499999998</v>
      </c>
      <c r="JK60" s="2">
        <v>1113982</v>
      </c>
      <c r="JL60" s="2">
        <v>1669390</v>
      </c>
      <c r="JM60" s="2" t="s">
        <v>1</v>
      </c>
      <c r="JN60" s="2" t="s">
        <v>1</v>
      </c>
      <c r="JO60" s="2" t="s">
        <v>1</v>
      </c>
      <c r="JP60" s="2" t="s">
        <v>1</v>
      </c>
      <c r="JQ60" s="2">
        <v>3494764</v>
      </c>
      <c r="JR60" s="2" t="s">
        <v>1</v>
      </c>
      <c r="JS60" s="2" t="s">
        <v>1</v>
      </c>
      <c r="JT60" s="2" t="s">
        <v>1</v>
      </c>
      <c r="JU60" s="2" t="s">
        <v>1</v>
      </c>
      <c r="JV60" s="2" t="s">
        <v>1</v>
      </c>
      <c r="JW60" s="2" t="s">
        <v>1</v>
      </c>
      <c r="JX60" s="2" t="s">
        <v>1</v>
      </c>
      <c r="JY60" s="2" t="s">
        <v>1</v>
      </c>
      <c r="JZ60" s="2" t="s">
        <v>1</v>
      </c>
      <c r="KA60" s="2" t="s">
        <v>1</v>
      </c>
      <c r="KB60" s="2" t="s">
        <v>1</v>
      </c>
      <c r="KC60" s="2" t="s">
        <v>1</v>
      </c>
      <c r="KD60" s="2" t="s">
        <v>1</v>
      </c>
      <c r="KE60" s="2" t="s">
        <v>1</v>
      </c>
      <c r="KF60" s="2" t="s">
        <v>1</v>
      </c>
      <c r="KG60" s="2" t="s">
        <v>1</v>
      </c>
      <c r="KH60" s="2">
        <v>203290</v>
      </c>
      <c r="KI60" s="2" t="s">
        <v>1</v>
      </c>
      <c r="KJ60" s="2" t="s">
        <v>1</v>
      </c>
      <c r="KK60" s="2" t="s">
        <v>1</v>
      </c>
      <c r="KL60" s="2" t="s">
        <v>1</v>
      </c>
      <c r="KM60" s="2" t="s">
        <v>1</v>
      </c>
      <c r="KN60" s="2" t="s">
        <v>1</v>
      </c>
      <c r="KO60" s="2" t="s">
        <v>1</v>
      </c>
      <c r="KP60" s="2" t="s">
        <v>1</v>
      </c>
      <c r="KQ60" s="2" t="s">
        <v>1</v>
      </c>
      <c r="KR60" s="2" t="s">
        <v>1</v>
      </c>
      <c r="KS60" s="2" t="s">
        <v>1</v>
      </c>
    </row>
    <row r="61" spans="1:305" x14ac:dyDescent="0.3">
      <c r="A61" s="2" t="s">
        <v>54</v>
      </c>
      <c r="B61" s="2">
        <v>78</v>
      </c>
      <c r="C61" s="23">
        <f t="shared" si="63"/>
        <v>-38897349.650000006</v>
      </c>
      <c r="D61" s="23">
        <f t="shared" si="64"/>
        <v>16388861.889999997</v>
      </c>
      <c r="E61" s="23">
        <f t="shared" si="65"/>
        <v>210113.61397435894</v>
      </c>
      <c r="F61" s="23">
        <f t="shared" si="66"/>
        <v>4076325.55</v>
      </c>
      <c r="G61" s="23">
        <f t="shared" si="67"/>
        <v>11810268.959999999</v>
      </c>
      <c r="H61" s="23">
        <f t="shared" si="68"/>
        <v>155856.6</v>
      </c>
      <c r="I61" s="23">
        <f t="shared" si="69"/>
        <v>346410.78</v>
      </c>
      <c r="J61" s="23">
        <f t="shared" si="70"/>
        <v>4441.1638461538469</v>
      </c>
      <c r="K61" s="23">
        <f t="shared" si="71"/>
        <v>338925</v>
      </c>
      <c r="L61" s="23">
        <f t="shared" si="72"/>
        <v>7485.78</v>
      </c>
      <c r="M61" s="23">
        <f t="shared" si="73"/>
        <v>11193073.889999999</v>
      </c>
      <c r="N61" s="23">
        <f t="shared" si="74"/>
        <v>52260.583974358975</v>
      </c>
      <c r="O61" s="23">
        <f t="shared" si="75"/>
        <v>431512.37</v>
      </c>
      <c r="P61" s="23">
        <f t="shared" si="76"/>
        <v>1393708.38</v>
      </c>
      <c r="Q61" s="23">
        <f t="shared" si="77"/>
        <v>703068.67</v>
      </c>
      <c r="R61" s="23">
        <f t="shared" si="78"/>
        <v>2705139.59</v>
      </c>
      <c r="S61" s="23">
        <f t="shared" si="79"/>
        <v>34681.276794871796</v>
      </c>
      <c r="T61" s="23">
        <f t="shared" si="80"/>
        <v>1371185.96</v>
      </c>
      <c r="U61" s="7">
        <f t="shared" si="81"/>
        <v>0.33637793232682311</v>
      </c>
      <c r="V61" s="23">
        <f t="shared" si="82"/>
        <v>79933.960000000006</v>
      </c>
      <c r="W61" s="23">
        <f t="shared" si="83"/>
        <v>1291202</v>
      </c>
      <c r="X61" s="23">
        <f t="shared" si="84"/>
        <v>0</v>
      </c>
      <c r="Y61" s="23">
        <f t="shared" si="85"/>
        <v>50</v>
      </c>
      <c r="Z61" s="23">
        <f t="shared" si="86"/>
        <v>8227.2099999999991</v>
      </c>
      <c r="AA61" s="23">
        <f t="shared" si="87"/>
        <v>168622.96</v>
      </c>
      <c r="AB61" s="23">
        <f t="shared" si="88"/>
        <v>55286211.539999999</v>
      </c>
      <c r="AC61" s="23">
        <f t="shared" si="89"/>
        <v>708797.58384615381</v>
      </c>
      <c r="AD61" s="23">
        <f t="shared" si="90"/>
        <v>8293090.1100000003</v>
      </c>
      <c r="AE61" s="23">
        <f t="shared" si="91"/>
        <v>106321.66807692309</v>
      </c>
      <c r="AF61" s="23">
        <f t="shared" si="92"/>
        <v>1328004.33</v>
      </c>
      <c r="AG61" s="23">
        <f t="shared" si="93"/>
        <v>17025.69653846154</v>
      </c>
      <c r="AH61" s="23">
        <f t="shared" si="94"/>
        <v>5135224.38</v>
      </c>
      <c r="AI61" s="23">
        <f t="shared" si="95"/>
        <v>18595.400000000001</v>
      </c>
      <c r="AJ61" s="23">
        <f t="shared" si="96"/>
        <v>865853</v>
      </c>
      <c r="AK61" s="23">
        <f t="shared" si="97"/>
        <v>46993121.43</v>
      </c>
      <c r="AL61" s="23">
        <f t="shared" si="98"/>
        <v>602475.91576923081</v>
      </c>
      <c r="AM61" s="23">
        <f t="shared" si="99"/>
        <v>6993121.4299999997</v>
      </c>
      <c r="AN61" s="23">
        <f t="shared" si="100"/>
        <v>0</v>
      </c>
      <c r="AO61" s="2">
        <v>392474.49</v>
      </c>
      <c r="AP61" s="2">
        <v>7875.16</v>
      </c>
      <c r="AQ61" s="2">
        <v>31162.720000000001</v>
      </c>
      <c r="AR61" s="2" t="s">
        <v>1</v>
      </c>
      <c r="AS61" s="2">
        <v>286388.38</v>
      </c>
      <c r="AT61" s="2">
        <v>1107320</v>
      </c>
      <c r="AU61" s="2" t="s">
        <v>1</v>
      </c>
      <c r="AV61" s="2">
        <v>703068.67</v>
      </c>
      <c r="AW61" s="2" t="s">
        <v>1</v>
      </c>
      <c r="AX61" s="2" t="s">
        <v>1</v>
      </c>
      <c r="AY61" s="2" t="s">
        <v>1</v>
      </c>
      <c r="AZ61" s="2">
        <v>2088.36</v>
      </c>
      <c r="BA61" s="2">
        <v>77845.600000000006</v>
      </c>
      <c r="BB61" s="2" t="s">
        <v>1</v>
      </c>
      <c r="BC61" s="2" t="s">
        <v>1</v>
      </c>
      <c r="BD61" s="2" t="s">
        <v>1</v>
      </c>
      <c r="BE61" s="2">
        <v>81374</v>
      </c>
      <c r="BF61" s="2">
        <v>1800</v>
      </c>
      <c r="BG61" s="2">
        <v>865110</v>
      </c>
      <c r="BH61" s="2" t="s">
        <v>1</v>
      </c>
      <c r="BI61" s="2" t="s">
        <v>1</v>
      </c>
      <c r="BJ61" s="2">
        <v>336918</v>
      </c>
      <c r="BK61" s="2">
        <v>6000</v>
      </c>
      <c r="BL61" s="2" t="s">
        <v>1</v>
      </c>
      <c r="BM61" s="2" t="s">
        <v>1</v>
      </c>
      <c r="BN61" s="2" t="s">
        <v>1</v>
      </c>
      <c r="BO61" s="2" t="s">
        <v>1</v>
      </c>
      <c r="BP61" s="2">
        <v>50</v>
      </c>
      <c r="BQ61" s="2">
        <v>8222.16</v>
      </c>
      <c r="BR61" s="2">
        <v>5.05</v>
      </c>
      <c r="BS61" s="2" t="s">
        <v>1</v>
      </c>
      <c r="BT61" s="2">
        <v>168622.96</v>
      </c>
      <c r="BU61" s="2" t="s">
        <v>1</v>
      </c>
      <c r="BV61" s="2">
        <v>1816043</v>
      </c>
      <c r="BW61" s="2">
        <v>8070</v>
      </c>
      <c r="BX61" s="2">
        <v>27061</v>
      </c>
      <c r="BY61" s="2" t="s">
        <v>1</v>
      </c>
      <c r="BZ61" s="2" t="s">
        <v>1</v>
      </c>
      <c r="CA61" s="2" t="s">
        <v>1</v>
      </c>
      <c r="CB61" s="2" t="s">
        <v>1</v>
      </c>
      <c r="CC61" s="2">
        <v>413418</v>
      </c>
      <c r="CD61" s="2">
        <v>1611497</v>
      </c>
      <c r="CE61" s="2">
        <v>127050</v>
      </c>
      <c r="CF61" s="2" t="s">
        <v>1</v>
      </c>
      <c r="CG61" s="2">
        <v>21832.31</v>
      </c>
      <c r="CH61" s="2">
        <v>7164385.21</v>
      </c>
      <c r="CI61" s="2">
        <v>3717.37</v>
      </c>
      <c r="CJ61" s="2" t="s">
        <v>1</v>
      </c>
      <c r="CK61" s="2" t="s">
        <v>1</v>
      </c>
      <c r="CL61" s="2" t="s">
        <v>1</v>
      </c>
      <c r="CM61" s="2" t="s">
        <v>1</v>
      </c>
      <c r="CN61" s="2">
        <v>13334</v>
      </c>
      <c r="CO61" s="2" t="s">
        <v>1</v>
      </c>
      <c r="CP61" s="2" t="s">
        <v>1</v>
      </c>
      <c r="CQ61" s="2" t="s">
        <v>1</v>
      </c>
      <c r="CR61" s="2" t="s">
        <v>1</v>
      </c>
      <c r="CS61" s="2" t="s">
        <v>1</v>
      </c>
      <c r="CT61" s="2" t="s">
        <v>1</v>
      </c>
      <c r="CU61" s="2" t="s">
        <v>1</v>
      </c>
      <c r="CV61" s="2" t="s">
        <v>1</v>
      </c>
      <c r="CW61" s="2" t="s">
        <v>1</v>
      </c>
      <c r="CX61" s="2">
        <v>76575</v>
      </c>
      <c r="CY61" s="2" t="s">
        <v>1</v>
      </c>
      <c r="CZ61" s="2">
        <v>127286.07</v>
      </c>
      <c r="DA61" s="2" t="s">
        <v>1</v>
      </c>
      <c r="DB61" s="2" t="s">
        <v>1</v>
      </c>
      <c r="DC61" s="2">
        <v>400000</v>
      </c>
      <c r="DD61" s="2" t="s">
        <v>1</v>
      </c>
      <c r="DE61" s="2" t="s">
        <v>1</v>
      </c>
      <c r="DF61" s="2" t="s">
        <v>1</v>
      </c>
      <c r="DG61" s="2" t="s">
        <v>1</v>
      </c>
      <c r="DH61" s="2" t="s">
        <v>1</v>
      </c>
      <c r="DI61" s="2" t="s">
        <v>1</v>
      </c>
      <c r="DJ61" s="2">
        <v>136856.6</v>
      </c>
      <c r="DK61" s="2" t="s">
        <v>1</v>
      </c>
      <c r="DL61" s="2">
        <v>19000</v>
      </c>
      <c r="DM61" s="2" t="s">
        <v>1</v>
      </c>
      <c r="DN61" s="2" t="s">
        <v>1</v>
      </c>
      <c r="DO61" s="2" t="s">
        <v>1</v>
      </c>
      <c r="DP61" s="2" t="s">
        <v>1</v>
      </c>
      <c r="DQ61" s="2" t="s">
        <v>1</v>
      </c>
      <c r="DR61" s="2" t="s">
        <v>1</v>
      </c>
      <c r="DS61" s="2" t="s">
        <v>1</v>
      </c>
      <c r="DT61" s="2">
        <v>67530</v>
      </c>
      <c r="DU61" s="2">
        <v>60900</v>
      </c>
      <c r="DV61" s="2" t="s">
        <v>1</v>
      </c>
      <c r="DW61" s="2">
        <v>30495</v>
      </c>
      <c r="DX61" s="2" t="s">
        <v>1</v>
      </c>
      <c r="DY61" s="2" t="s">
        <v>1</v>
      </c>
      <c r="DZ61" s="2">
        <v>180000</v>
      </c>
      <c r="EA61" s="2" t="s">
        <v>1</v>
      </c>
      <c r="EB61" s="2" t="s">
        <v>1</v>
      </c>
      <c r="EC61" s="2" t="s">
        <v>1</v>
      </c>
      <c r="ED61" s="2" t="s">
        <v>1</v>
      </c>
      <c r="EE61" s="2" t="s">
        <v>1</v>
      </c>
      <c r="EF61" s="2" t="s">
        <v>1</v>
      </c>
      <c r="EG61" s="2" t="s">
        <v>1</v>
      </c>
      <c r="EH61" s="2" t="s">
        <v>1</v>
      </c>
      <c r="EI61" s="2">
        <v>7485.78</v>
      </c>
      <c r="EJ61" s="2" t="s">
        <v>1</v>
      </c>
      <c r="EK61" s="2" t="s">
        <v>1</v>
      </c>
      <c r="EL61" s="2" t="s">
        <v>1</v>
      </c>
      <c r="EM61" s="2">
        <v>0</v>
      </c>
      <c r="EN61" s="2" t="s">
        <v>1</v>
      </c>
      <c r="EO61" s="2">
        <v>448451</v>
      </c>
      <c r="EP61" s="2" t="s">
        <v>1</v>
      </c>
      <c r="EQ61" s="2">
        <v>23510</v>
      </c>
      <c r="ER61" s="2">
        <v>534390.32999999996</v>
      </c>
      <c r="ES61" s="2" t="s">
        <v>1</v>
      </c>
      <c r="ET61" s="2" t="s">
        <v>1</v>
      </c>
      <c r="EU61" s="2" t="s">
        <v>1</v>
      </c>
      <c r="EV61" s="2" t="s">
        <v>1</v>
      </c>
      <c r="EW61" s="2">
        <v>230222</v>
      </c>
      <c r="EX61" s="2">
        <v>89558</v>
      </c>
      <c r="EY61" s="2">
        <v>1873</v>
      </c>
      <c r="EZ61" s="2" t="s">
        <v>1</v>
      </c>
      <c r="FA61" s="2" t="s">
        <v>1</v>
      </c>
      <c r="FB61" s="2" t="s">
        <v>1</v>
      </c>
      <c r="FC61" s="2" t="s">
        <v>1</v>
      </c>
      <c r="FD61" s="2" t="s">
        <v>1</v>
      </c>
      <c r="FE61" s="2" t="s">
        <v>1</v>
      </c>
      <c r="FF61" s="2" t="s">
        <v>1</v>
      </c>
      <c r="FG61" s="2">
        <v>51530</v>
      </c>
      <c r="FH61" s="2" t="s">
        <v>1</v>
      </c>
      <c r="FI61" s="2" t="s">
        <v>1</v>
      </c>
      <c r="FJ61" s="2" t="s">
        <v>1</v>
      </c>
      <c r="FK61" s="2">
        <v>4672</v>
      </c>
      <c r="FL61" s="2">
        <v>77576</v>
      </c>
      <c r="FM61" s="2" t="s">
        <v>1</v>
      </c>
      <c r="FN61" s="2">
        <v>122802.54</v>
      </c>
      <c r="FO61" s="2">
        <v>159724.43</v>
      </c>
      <c r="FP61" s="2">
        <v>4336.47</v>
      </c>
      <c r="FQ61" s="2" t="s">
        <v>1</v>
      </c>
      <c r="FR61" s="2" t="s">
        <v>1</v>
      </c>
      <c r="FS61" s="2" t="s">
        <v>1</v>
      </c>
      <c r="FT61" s="2" t="s">
        <v>1</v>
      </c>
      <c r="FU61" s="2" t="s">
        <v>1</v>
      </c>
      <c r="FV61" s="2" t="s">
        <v>1</v>
      </c>
      <c r="FW61" s="2">
        <v>583042.73</v>
      </c>
      <c r="FX61" s="2" t="s">
        <v>1</v>
      </c>
      <c r="FY61" s="2">
        <v>60861</v>
      </c>
      <c r="FZ61" s="2" t="s">
        <v>1</v>
      </c>
      <c r="GA61" s="2" t="s">
        <v>1</v>
      </c>
      <c r="GB61" s="2">
        <v>2635</v>
      </c>
      <c r="GC61" s="2">
        <v>229074.9</v>
      </c>
      <c r="GD61" s="2">
        <v>628995.59</v>
      </c>
      <c r="GE61" s="2">
        <v>43868</v>
      </c>
      <c r="GF61" s="2" t="s">
        <v>1</v>
      </c>
      <c r="GG61" s="2">
        <v>335145.42</v>
      </c>
      <c r="GH61" s="2">
        <v>3815</v>
      </c>
      <c r="GI61" s="2" t="s">
        <v>1</v>
      </c>
      <c r="GJ61" s="2">
        <v>2485680.9900000002</v>
      </c>
      <c r="GK61" s="2">
        <v>179514</v>
      </c>
      <c r="GL61" s="2">
        <v>25313</v>
      </c>
      <c r="GM61" s="2">
        <v>797</v>
      </c>
      <c r="GN61" s="2">
        <v>36053</v>
      </c>
      <c r="GO61" s="2">
        <v>250</v>
      </c>
      <c r="GP61" s="2" t="s">
        <v>1</v>
      </c>
      <c r="GQ61" s="2">
        <v>69770.64</v>
      </c>
      <c r="GR61" s="2">
        <v>3776.67</v>
      </c>
      <c r="GS61" s="2" t="s">
        <v>1</v>
      </c>
      <c r="GT61" s="2" t="s">
        <v>1</v>
      </c>
      <c r="GU61" s="2" t="s">
        <v>1</v>
      </c>
      <c r="GV61" s="2" t="s">
        <v>1</v>
      </c>
      <c r="GW61" s="2">
        <v>5500</v>
      </c>
      <c r="GX61" s="2">
        <v>20000</v>
      </c>
      <c r="GY61" s="2">
        <v>490</v>
      </c>
      <c r="GZ61" s="2" t="s">
        <v>1</v>
      </c>
      <c r="HA61" s="2" t="s">
        <v>1</v>
      </c>
      <c r="HB61" s="2" t="s">
        <v>1</v>
      </c>
      <c r="HC61" s="2" t="s">
        <v>1</v>
      </c>
      <c r="HD61" s="2">
        <v>5000</v>
      </c>
      <c r="HE61" s="2" t="s">
        <v>1</v>
      </c>
      <c r="HF61" s="2" t="s">
        <v>1</v>
      </c>
      <c r="HG61" s="2" t="s">
        <v>1</v>
      </c>
      <c r="HH61" s="2">
        <v>10000</v>
      </c>
      <c r="HI61" s="2" t="s">
        <v>1</v>
      </c>
      <c r="HJ61" s="2" t="s">
        <v>1</v>
      </c>
      <c r="HK61" s="2" t="s">
        <v>1</v>
      </c>
      <c r="HL61" s="2">
        <v>3595.4</v>
      </c>
      <c r="HM61" s="2" t="s">
        <v>1</v>
      </c>
      <c r="HN61" s="2" t="s">
        <v>1</v>
      </c>
      <c r="HO61" s="2" t="s">
        <v>1</v>
      </c>
      <c r="HP61" s="2" t="s">
        <v>1</v>
      </c>
      <c r="HQ61" s="2" t="s">
        <v>1</v>
      </c>
      <c r="HR61" s="2">
        <v>3212</v>
      </c>
      <c r="HS61" s="2" t="s">
        <v>1</v>
      </c>
      <c r="HT61" s="2" t="s">
        <v>1</v>
      </c>
      <c r="HU61" s="2" t="s">
        <v>1</v>
      </c>
      <c r="HV61" s="2" t="s">
        <v>1</v>
      </c>
      <c r="HW61" s="2" t="s">
        <v>1</v>
      </c>
      <c r="HX61" s="2" t="s">
        <v>1</v>
      </c>
      <c r="HY61" s="2" t="s">
        <v>1</v>
      </c>
      <c r="HZ61" s="2" t="s">
        <v>1</v>
      </c>
      <c r="IA61" s="2" t="s">
        <v>1</v>
      </c>
      <c r="IB61" s="2" t="s">
        <v>1</v>
      </c>
      <c r="IC61" s="2" t="s">
        <v>1</v>
      </c>
      <c r="ID61" s="2">
        <v>-284394</v>
      </c>
      <c r="IE61" s="2" t="s">
        <v>1</v>
      </c>
      <c r="IF61" s="2">
        <v>2341</v>
      </c>
      <c r="IG61" s="2">
        <v>1144694</v>
      </c>
      <c r="IH61" s="2" t="s">
        <v>1</v>
      </c>
      <c r="II61" s="2" t="s">
        <v>1</v>
      </c>
      <c r="IJ61" s="2" t="s">
        <v>1</v>
      </c>
      <c r="IK61" s="2" t="s">
        <v>1</v>
      </c>
      <c r="IL61" s="2" t="s">
        <v>1</v>
      </c>
      <c r="IM61" s="2" t="s">
        <v>1</v>
      </c>
      <c r="IN61" s="2" t="s">
        <v>1</v>
      </c>
      <c r="IO61" s="2" t="s">
        <v>1</v>
      </c>
      <c r="IP61" s="2" t="s">
        <v>1</v>
      </c>
      <c r="IQ61" s="2" t="s">
        <v>1</v>
      </c>
      <c r="IR61" s="2">
        <v>945413</v>
      </c>
      <c r="IS61" s="2" t="s">
        <v>1</v>
      </c>
      <c r="IT61" s="2" t="s">
        <v>1</v>
      </c>
      <c r="IU61" s="2" t="s">
        <v>1</v>
      </c>
      <c r="IV61" s="2" t="s">
        <v>1</v>
      </c>
      <c r="IW61" s="2" t="s">
        <v>1</v>
      </c>
      <c r="IX61" s="2" t="s">
        <v>1</v>
      </c>
      <c r="IY61" s="2" t="s">
        <v>1</v>
      </c>
      <c r="IZ61" s="2" t="s">
        <v>1</v>
      </c>
      <c r="JA61" s="2" t="s">
        <v>1</v>
      </c>
      <c r="JB61" s="2" t="s">
        <v>1</v>
      </c>
      <c r="JC61" s="2" t="s">
        <v>1</v>
      </c>
      <c r="JD61" s="2" t="s">
        <v>1</v>
      </c>
      <c r="JE61" s="2" t="s">
        <v>1</v>
      </c>
      <c r="JF61" s="2" t="s">
        <v>1</v>
      </c>
      <c r="JG61" s="2" t="s">
        <v>1</v>
      </c>
      <c r="JH61" s="2" t="s">
        <v>1</v>
      </c>
      <c r="JI61" s="2">
        <v>5000</v>
      </c>
      <c r="JJ61" s="2">
        <v>3404249.23</v>
      </c>
      <c r="JK61" s="2">
        <v>2729121.2</v>
      </c>
      <c r="JL61" s="2" t="s">
        <v>1</v>
      </c>
      <c r="JM61" s="2" t="s">
        <v>1</v>
      </c>
      <c r="JN61" s="2">
        <v>854751</v>
      </c>
      <c r="JO61" s="2" t="s">
        <v>1</v>
      </c>
      <c r="JP61" s="2" t="s">
        <v>1</v>
      </c>
      <c r="JQ61" s="2" t="s">
        <v>1</v>
      </c>
      <c r="JR61" s="2" t="s">
        <v>1</v>
      </c>
      <c r="JS61" s="2" t="s">
        <v>1</v>
      </c>
      <c r="JT61" s="2" t="s">
        <v>1</v>
      </c>
      <c r="JU61" s="2" t="s">
        <v>1</v>
      </c>
      <c r="JV61" s="2" t="s">
        <v>1</v>
      </c>
      <c r="JW61" s="2" t="s">
        <v>1</v>
      </c>
      <c r="JX61" s="2" t="s">
        <v>1</v>
      </c>
      <c r="JY61" s="2" t="s">
        <v>1</v>
      </c>
      <c r="JZ61" s="2" t="s">
        <v>1</v>
      </c>
      <c r="KA61" s="2" t="s">
        <v>1</v>
      </c>
      <c r="KB61" s="2" t="s">
        <v>1</v>
      </c>
      <c r="KC61" s="2">
        <v>0</v>
      </c>
      <c r="KD61" s="2" t="s">
        <v>1</v>
      </c>
      <c r="KE61" s="2" t="s">
        <v>1</v>
      </c>
      <c r="KF61" s="2" t="s">
        <v>1</v>
      </c>
      <c r="KG61" s="2" t="s">
        <v>1</v>
      </c>
      <c r="KH61" s="2" t="s">
        <v>1</v>
      </c>
      <c r="KI61" s="2" t="s">
        <v>1</v>
      </c>
      <c r="KJ61" s="2" t="s">
        <v>1</v>
      </c>
      <c r="KK61" s="2" t="s">
        <v>1</v>
      </c>
      <c r="KL61" s="2" t="s">
        <v>1</v>
      </c>
      <c r="KM61" s="2" t="s">
        <v>1</v>
      </c>
      <c r="KN61" s="2">
        <v>40000000</v>
      </c>
      <c r="KO61" s="2" t="s">
        <v>1</v>
      </c>
      <c r="KP61" s="2" t="s">
        <v>1</v>
      </c>
      <c r="KQ61" s="2" t="s">
        <v>1</v>
      </c>
      <c r="KR61" s="2" t="s">
        <v>1</v>
      </c>
      <c r="KS61" s="2" t="s">
        <v>1</v>
      </c>
    </row>
    <row r="62" spans="1:305" x14ac:dyDescent="0.3">
      <c r="A62" s="2" t="s">
        <v>56</v>
      </c>
      <c r="B62" s="2">
        <v>124</v>
      </c>
      <c r="C62" s="23">
        <f t="shared" si="63"/>
        <v>908670.90999999922</v>
      </c>
      <c r="D62" s="23">
        <f t="shared" si="64"/>
        <v>5320557.2299999995</v>
      </c>
      <c r="E62" s="23">
        <f t="shared" si="65"/>
        <v>42907.719596774186</v>
      </c>
      <c r="F62" s="23">
        <f t="shared" si="66"/>
        <v>2136878.8499999996</v>
      </c>
      <c r="G62" s="23">
        <f t="shared" si="67"/>
        <v>2299801.38</v>
      </c>
      <c r="H62" s="23">
        <f t="shared" si="68"/>
        <v>282477</v>
      </c>
      <c r="I62" s="23">
        <f t="shared" si="69"/>
        <v>601400</v>
      </c>
      <c r="J62" s="23">
        <f t="shared" si="70"/>
        <v>4850</v>
      </c>
      <c r="K62" s="23">
        <f t="shared" si="71"/>
        <v>201400</v>
      </c>
      <c r="L62" s="23">
        <f t="shared" si="72"/>
        <v>400000</v>
      </c>
      <c r="M62" s="23">
        <f t="shared" si="73"/>
        <v>2269881.38</v>
      </c>
      <c r="N62" s="23">
        <f t="shared" si="74"/>
        <v>17232.893951612899</v>
      </c>
      <c r="O62" s="23">
        <f t="shared" si="75"/>
        <v>503813.37</v>
      </c>
      <c r="P62" s="23">
        <f t="shared" si="76"/>
        <v>376401.17</v>
      </c>
      <c r="Q62" s="23">
        <f t="shared" si="77"/>
        <v>927672.34</v>
      </c>
      <c r="R62" s="23">
        <f t="shared" si="78"/>
        <v>2016032.45</v>
      </c>
      <c r="S62" s="23">
        <f t="shared" si="79"/>
        <v>16258.32620967742</v>
      </c>
      <c r="T62" s="23">
        <f t="shared" si="80"/>
        <v>120846.39999999967</v>
      </c>
      <c r="U62" s="7">
        <f t="shared" si="81"/>
        <v>5.6552761519446784E-2</v>
      </c>
      <c r="V62" s="23">
        <f t="shared" si="82"/>
        <v>119346.4</v>
      </c>
      <c r="W62" s="23">
        <f t="shared" si="83"/>
        <v>1500</v>
      </c>
      <c r="X62" s="23">
        <f t="shared" si="84"/>
        <v>0</v>
      </c>
      <c r="Y62" s="23">
        <f t="shared" si="85"/>
        <v>0</v>
      </c>
      <c r="Z62" s="23">
        <f t="shared" si="86"/>
        <v>0</v>
      </c>
      <c r="AA62" s="23">
        <f t="shared" si="87"/>
        <v>208145.57</v>
      </c>
      <c r="AB62" s="23">
        <f t="shared" si="88"/>
        <v>4411886.32</v>
      </c>
      <c r="AC62" s="23">
        <f t="shared" si="89"/>
        <v>35579.728387096773</v>
      </c>
      <c r="AD62" s="23">
        <f t="shared" si="90"/>
        <v>2843629.0100000002</v>
      </c>
      <c r="AE62" s="23">
        <f t="shared" si="91"/>
        <v>22932.492016129036</v>
      </c>
      <c r="AF62" s="23">
        <f t="shared" si="92"/>
        <v>473349</v>
      </c>
      <c r="AG62" s="23">
        <f t="shared" si="93"/>
        <v>3817.3306451612902</v>
      </c>
      <c r="AH62" s="23">
        <f t="shared" si="94"/>
        <v>2066298.0100000002</v>
      </c>
      <c r="AI62" s="23">
        <f t="shared" si="95"/>
        <v>4252</v>
      </c>
      <c r="AJ62" s="23">
        <f t="shared" si="96"/>
        <v>299730</v>
      </c>
      <c r="AK62" s="23">
        <f t="shared" si="97"/>
        <v>1568257.31</v>
      </c>
      <c r="AL62" s="23">
        <f t="shared" si="98"/>
        <v>12647.236370967743</v>
      </c>
      <c r="AM62" s="23">
        <f t="shared" si="99"/>
        <v>1369275.78</v>
      </c>
      <c r="AN62" s="23">
        <f t="shared" si="100"/>
        <v>198981.53</v>
      </c>
      <c r="AO62" s="2">
        <v>452410.23</v>
      </c>
      <c r="AP62" s="2">
        <v>10389.959999999999</v>
      </c>
      <c r="AQ62" s="2">
        <v>41013.18</v>
      </c>
      <c r="AR62" s="2" t="s">
        <v>1</v>
      </c>
      <c r="AS62" s="2">
        <v>376401.17</v>
      </c>
      <c r="AT62" s="2" t="s">
        <v>1</v>
      </c>
      <c r="AU62" s="2" t="s">
        <v>1</v>
      </c>
      <c r="AV62" s="2">
        <v>927672.34</v>
      </c>
      <c r="AW62" s="2" t="s">
        <v>1</v>
      </c>
      <c r="AX62" s="2" t="s">
        <v>1</v>
      </c>
      <c r="AY62" s="2" t="s">
        <v>1</v>
      </c>
      <c r="AZ62" s="2">
        <v>796.4</v>
      </c>
      <c r="BA62" s="2" t="s">
        <v>1</v>
      </c>
      <c r="BB62" s="2" t="s">
        <v>1</v>
      </c>
      <c r="BC62" s="2">
        <v>118550</v>
      </c>
      <c r="BD62" s="2" t="s">
        <v>1</v>
      </c>
      <c r="BE62" s="2" t="s">
        <v>1</v>
      </c>
      <c r="BF62" s="2">
        <v>1500</v>
      </c>
      <c r="BG62" s="2" t="s">
        <v>1</v>
      </c>
      <c r="BH62" s="2" t="s">
        <v>1</v>
      </c>
      <c r="BI62" s="2" t="s">
        <v>1</v>
      </c>
      <c r="BJ62" s="2" t="s">
        <v>1</v>
      </c>
      <c r="BK62" s="2" t="s">
        <v>1</v>
      </c>
      <c r="BL62" s="2" t="s">
        <v>1</v>
      </c>
      <c r="BM62" s="2" t="s">
        <v>1</v>
      </c>
      <c r="BN62" s="2" t="s">
        <v>1</v>
      </c>
      <c r="BO62" s="2" t="s">
        <v>1</v>
      </c>
      <c r="BP62" s="2" t="s">
        <v>1</v>
      </c>
      <c r="BQ62" s="2" t="s">
        <v>1</v>
      </c>
      <c r="BR62" s="2" t="s">
        <v>1</v>
      </c>
      <c r="BS62" s="2" t="s">
        <v>1</v>
      </c>
      <c r="BT62" s="2">
        <v>208145.57</v>
      </c>
      <c r="BU62" s="2" t="s">
        <v>1</v>
      </c>
      <c r="BV62" s="2">
        <v>2248450.06</v>
      </c>
      <c r="BW62" s="2" t="s">
        <v>1</v>
      </c>
      <c r="BX62" s="2" t="s">
        <v>1</v>
      </c>
      <c r="BY62" s="2" t="s">
        <v>1</v>
      </c>
      <c r="BZ62" s="2" t="s">
        <v>1</v>
      </c>
      <c r="CA62" s="2" t="s">
        <v>1</v>
      </c>
      <c r="CB62" s="2" t="s">
        <v>1</v>
      </c>
      <c r="CC62" s="2">
        <v>7730</v>
      </c>
      <c r="CD62" s="2" t="s">
        <v>1</v>
      </c>
      <c r="CE62" s="2" t="s">
        <v>1</v>
      </c>
      <c r="CF62" s="2" t="s">
        <v>1</v>
      </c>
      <c r="CG62" s="2">
        <v>611.32000000000005</v>
      </c>
      <c r="CH62" s="2">
        <v>13090</v>
      </c>
      <c r="CI62" s="2" t="s">
        <v>1</v>
      </c>
      <c r="CJ62" s="2" t="s">
        <v>1</v>
      </c>
      <c r="CK62" s="2" t="s">
        <v>1</v>
      </c>
      <c r="CL62" s="2" t="s">
        <v>1</v>
      </c>
      <c r="CM62" s="2" t="s">
        <v>1</v>
      </c>
      <c r="CN62" s="2" t="s">
        <v>1</v>
      </c>
      <c r="CO62" s="2" t="s">
        <v>1</v>
      </c>
      <c r="CP62" s="2" t="s">
        <v>1</v>
      </c>
      <c r="CQ62" s="2" t="s">
        <v>1</v>
      </c>
      <c r="CR62" s="2" t="s">
        <v>1</v>
      </c>
      <c r="CS62" s="2" t="s">
        <v>1</v>
      </c>
      <c r="CT62" s="2" t="s">
        <v>1</v>
      </c>
      <c r="CU62" s="2" t="s">
        <v>1</v>
      </c>
      <c r="CV62" s="2" t="s">
        <v>1</v>
      </c>
      <c r="CW62" s="2" t="s">
        <v>1</v>
      </c>
      <c r="CX62" s="2">
        <v>12236</v>
      </c>
      <c r="CY62" s="2" t="s">
        <v>1</v>
      </c>
      <c r="CZ62" s="2" t="s">
        <v>1</v>
      </c>
      <c r="DA62" s="2">
        <v>17684</v>
      </c>
      <c r="DB62" s="2" t="s">
        <v>1</v>
      </c>
      <c r="DC62" s="2" t="s">
        <v>1</v>
      </c>
      <c r="DD62" s="2" t="s">
        <v>1</v>
      </c>
      <c r="DE62" s="2" t="s">
        <v>1</v>
      </c>
      <c r="DF62" s="2" t="s">
        <v>1</v>
      </c>
      <c r="DG62" s="2" t="s">
        <v>1</v>
      </c>
      <c r="DH62" s="2" t="s">
        <v>1</v>
      </c>
      <c r="DI62" s="2" t="s">
        <v>1</v>
      </c>
      <c r="DJ62" s="2">
        <v>16877</v>
      </c>
      <c r="DK62" s="2" t="s">
        <v>1</v>
      </c>
      <c r="DL62" s="2" t="s">
        <v>1</v>
      </c>
      <c r="DM62" s="2" t="s">
        <v>1</v>
      </c>
      <c r="DN62" s="2" t="s">
        <v>1</v>
      </c>
      <c r="DO62" s="2" t="s">
        <v>1</v>
      </c>
      <c r="DP62" s="2" t="s">
        <v>1</v>
      </c>
      <c r="DQ62" s="2">
        <v>265600</v>
      </c>
      <c r="DR62" s="2" t="s">
        <v>1</v>
      </c>
      <c r="DS62" s="2" t="s">
        <v>1</v>
      </c>
      <c r="DT62" s="2">
        <v>67530</v>
      </c>
      <c r="DU62" s="2">
        <v>60900</v>
      </c>
      <c r="DV62" s="2" t="s">
        <v>1</v>
      </c>
      <c r="DW62" s="2">
        <v>41120</v>
      </c>
      <c r="DX62" s="2" t="s">
        <v>1</v>
      </c>
      <c r="DY62" s="2" t="s">
        <v>1</v>
      </c>
      <c r="DZ62" s="2">
        <v>31850</v>
      </c>
      <c r="EA62" s="2" t="s">
        <v>1</v>
      </c>
      <c r="EB62" s="2" t="s">
        <v>1</v>
      </c>
      <c r="EC62" s="2" t="s">
        <v>1</v>
      </c>
      <c r="ED62" s="2" t="s">
        <v>1</v>
      </c>
      <c r="EE62" s="2" t="s">
        <v>1</v>
      </c>
      <c r="EF62" s="2" t="s">
        <v>1</v>
      </c>
      <c r="EG62" s="2" t="s">
        <v>1</v>
      </c>
      <c r="EH62" s="2" t="s">
        <v>1</v>
      </c>
      <c r="EI62" s="2" t="s">
        <v>1</v>
      </c>
      <c r="EJ62" s="2" t="s">
        <v>1</v>
      </c>
      <c r="EK62" s="2">
        <v>400000</v>
      </c>
      <c r="EL62" s="2" t="s">
        <v>1</v>
      </c>
      <c r="EM62" s="2" t="s">
        <v>1</v>
      </c>
      <c r="EN62" s="2" t="s">
        <v>1</v>
      </c>
      <c r="EO62" s="2" t="s">
        <v>1</v>
      </c>
      <c r="EP62" s="2">
        <v>9176</v>
      </c>
      <c r="EQ62" s="2">
        <v>148168</v>
      </c>
      <c r="ER62" s="2">
        <v>284974</v>
      </c>
      <c r="ES62" s="2" t="s">
        <v>1</v>
      </c>
      <c r="ET62" s="2" t="s">
        <v>1</v>
      </c>
      <c r="EU62" s="2" t="s">
        <v>1</v>
      </c>
      <c r="EV62" s="2" t="s">
        <v>1</v>
      </c>
      <c r="EW62" s="2" t="s">
        <v>1</v>
      </c>
      <c r="EX62" s="2">
        <v>31031</v>
      </c>
      <c r="EY62" s="2" t="s">
        <v>1</v>
      </c>
      <c r="EZ62" s="2" t="s">
        <v>1</v>
      </c>
      <c r="FA62" s="2" t="s">
        <v>1</v>
      </c>
      <c r="FB62" s="2" t="s">
        <v>1</v>
      </c>
      <c r="FC62" s="2" t="s">
        <v>1</v>
      </c>
      <c r="FD62" s="2" t="s">
        <v>1</v>
      </c>
      <c r="FE62" s="2" t="s">
        <v>1</v>
      </c>
      <c r="FF62" s="2" t="s">
        <v>1</v>
      </c>
      <c r="FG62" s="2" t="s">
        <v>1</v>
      </c>
      <c r="FH62" s="2" t="s">
        <v>1</v>
      </c>
      <c r="FI62" s="2" t="s">
        <v>1</v>
      </c>
      <c r="FJ62" s="2" t="s">
        <v>1</v>
      </c>
      <c r="FK62" s="2" t="s">
        <v>1</v>
      </c>
      <c r="FL62" s="2">
        <v>21627</v>
      </c>
      <c r="FM62" s="2" t="s">
        <v>1</v>
      </c>
      <c r="FN62" s="2">
        <v>188255.09</v>
      </c>
      <c r="FO62" s="2" t="s">
        <v>1</v>
      </c>
      <c r="FP62" s="2" t="s">
        <v>1</v>
      </c>
      <c r="FQ62" s="2" t="s">
        <v>1</v>
      </c>
      <c r="FR62" s="2" t="s">
        <v>1</v>
      </c>
      <c r="FS62" s="2" t="s">
        <v>1</v>
      </c>
      <c r="FT62" s="2" t="s">
        <v>1</v>
      </c>
      <c r="FU62" s="2" t="s">
        <v>1</v>
      </c>
      <c r="FV62" s="2" t="s">
        <v>1</v>
      </c>
      <c r="FW62" s="2">
        <v>98040</v>
      </c>
      <c r="FX62" s="2" t="s">
        <v>1</v>
      </c>
      <c r="FY62" s="2">
        <v>0</v>
      </c>
      <c r="FZ62" s="2" t="s">
        <v>1</v>
      </c>
      <c r="GA62" s="2" t="s">
        <v>1</v>
      </c>
      <c r="GB62" s="2">
        <v>2207</v>
      </c>
      <c r="GC62" s="2">
        <v>12562</v>
      </c>
      <c r="GD62" s="2">
        <v>26783.200000000001</v>
      </c>
      <c r="GE62" s="2" t="s">
        <v>1</v>
      </c>
      <c r="GF62" s="2" t="s">
        <v>1</v>
      </c>
      <c r="GG62" s="2" t="s">
        <v>1</v>
      </c>
      <c r="GH62" s="2" t="s">
        <v>1</v>
      </c>
      <c r="GI62" s="2" t="s">
        <v>1</v>
      </c>
      <c r="GJ62" s="2">
        <v>1524683.87</v>
      </c>
      <c r="GK62" s="2">
        <v>185740.85</v>
      </c>
      <c r="GL62" s="2" t="s">
        <v>1</v>
      </c>
      <c r="GM62" s="2">
        <v>400</v>
      </c>
      <c r="GN62" s="2">
        <v>4999</v>
      </c>
      <c r="GO62" s="2" t="s">
        <v>1</v>
      </c>
      <c r="GP62" s="2" t="s">
        <v>1</v>
      </c>
      <c r="GQ62" s="2" t="s">
        <v>1</v>
      </c>
      <c r="GR62" s="2" t="s">
        <v>1</v>
      </c>
      <c r="GS62" s="2" t="s">
        <v>1</v>
      </c>
      <c r="GT62" s="2" t="s">
        <v>1</v>
      </c>
      <c r="GU62" s="2" t="s">
        <v>1</v>
      </c>
      <c r="GV62" s="2" t="s">
        <v>1</v>
      </c>
      <c r="GW62" s="2" t="s">
        <v>1</v>
      </c>
      <c r="GX62" s="2" t="s">
        <v>1</v>
      </c>
      <c r="GY62" s="2">
        <v>1000</v>
      </c>
      <c r="GZ62" s="2" t="s">
        <v>1</v>
      </c>
      <c r="HA62" s="2" t="s">
        <v>1</v>
      </c>
      <c r="HB62" s="2" t="s">
        <v>1</v>
      </c>
      <c r="HC62" s="2" t="s">
        <v>1</v>
      </c>
      <c r="HD62" s="2" t="s">
        <v>1</v>
      </c>
      <c r="HE62" s="2" t="s">
        <v>1</v>
      </c>
      <c r="HF62" s="2" t="s">
        <v>1</v>
      </c>
      <c r="HG62" s="2" t="s">
        <v>1</v>
      </c>
      <c r="HH62" s="2">
        <v>2000</v>
      </c>
      <c r="HI62" s="2" t="s">
        <v>1</v>
      </c>
      <c r="HJ62" s="2" t="s">
        <v>1</v>
      </c>
      <c r="HK62" s="2" t="s">
        <v>1</v>
      </c>
      <c r="HL62" s="2">
        <v>2252</v>
      </c>
      <c r="HM62" s="2" t="s">
        <v>1</v>
      </c>
      <c r="HN62" s="2" t="s">
        <v>1</v>
      </c>
      <c r="HO62" s="2" t="s">
        <v>1</v>
      </c>
      <c r="HP62" s="2" t="s">
        <v>1</v>
      </c>
      <c r="HQ62" s="2">
        <v>1300</v>
      </c>
      <c r="HR62" s="2">
        <v>5544</v>
      </c>
      <c r="HS62" s="2" t="s">
        <v>1</v>
      </c>
      <c r="HT62" s="2">
        <v>1386</v>
      </c>
      <c r="HU62" s="2" t="s">
        <v>1</v>
      </c>
      <c r="HV62" s="2" t="s">
        <v>1</v>
      </c>
      <c r="HW62" s="2" t="s">
        <v>1</v>
      </c>
      <c r="HX62" s="2" t="s">
        <v>1</v>
      </c>
      <c r="HY62" s="2">
        <v>1848</v>
      </c>
      <c r="HZ62" s="2" t="s">
        <v>1</v>
      </c>
      <c r="IA62" s="2" t="s">
        <v>1</v>
      </c>
      <c r="IB62" s="2" t="s">
        <v>1</v>
      </c>
      <c r="IC62" s="2" t="s">
        <v>1</v>
      </c>
      <c r="ID62" s="2">
        <v>256452</v>
      </c>
      <c r="IE62" s="2" t="s">
        <v>1</v>
      </c>
      <c r="IF62" s="2">
        <v>9200</v>
      </c>
      <c r="IG62" s="2">
        <v>24000</v>
      </c>
      <c r="IH62" s="2" t="s">
        <v>1</v>
      </c>
      <c r="II62" s="2" t="s">
        <v>1</v>
      </c>
      <c r="IJ62" s="2" t="s">
        <v>1</v>
      </c>
      <c r="IK62" s="2" t="s">
        <v>1</v>
      </c>
      <c r="IL62" s="2" t="s">
        <v>1</v>
      </c>
      <c r="IM62" s="2" t="s">
        <v>1</v>
      </c>
      <c r="IN62" s="2" t="s">
        <v>1</v>
      </c>
      <c r="IO62" s="2" t="s">
        <v>1</v>
      </c>
      <c r="IP62" s="2" t="s">
        <v>1</v>
      </c>
      <c r="IQ62" s="2" t="s">
        <v>1</v>
      </c>
      <c r="IR62" s="2" t="s">
        <v>1</v>
      </c>
      <c r="IS62" s="2" t="s">
        <v>1</v>
      </c>
      <c r="IT62" s="2" t="s">
        <v>1</v>
      </c>
      <c r="IU62" s="2" t="s">
        <v>1</v>
      </c>
      <c r="IV62" s="2" t="s">
        <v>1</v>
      </c>
      <c r="IW62" s="2" t="s">
        <v>1</v>
      </c>
      <c r="IX62" s="2" t="s">
        <v>1</v>
      </c>
      <c r="IY62" s="2" t="s">
        <v>1</v>
      </c>
      <c r="IZ62" s="2" t="s">
        <v>1</v>
      </c>
      <c r="JA62" s="2" t="s">
        <v>1</v>
      </c>
      <c r="JB62" s="2" t="s">
        <v>1</v>
      </c>
      <c r="JC62" s="2" t="s">
        <v>1</v>
      </c>
      <c r="JD62" s="2" t="s">
        <v>1</v>
      </c>
      <c r="JE62" s="2" t="s">
        <v>1</v>
      </c>
      <c r="JF62" s="2" t="s">
        <v>1</v>
      </c>
      <c r="JG62" s="2" t="s">
        <v>1</v>
      </c>
      <c r="JH62" s="2" t="s">
        <v>1</v>
      </c>
      <c r="JI62" s="2" t="s">
        <v>1</v>
      </c>
      <c r="JJ62" s="2">
        <v>929599.48</v>
      </c>
      <c r="JK62" s="2">
        <v>240705.5</v>
      </c>
      <c r="JL62" s="2" t="s">
        <v>1</v>
      </c>
      <c r="JM62" s="2" t="s">
        <v>1</v>
      </c>
      <c r="JN62" s="2" t="s">
        <v>1</v>
      </c>
      <c r="JO62" s="2" t="s">
        <v>1</v>
      </c>
      <c r="JP62" s="2" t="s">
        <v>1</v>
      </c>
      <c r="JQ62" s="2">
        <v>198970.8</v>
      </c>
      <c r="JR62" s="2" t="s">
        <v>1</v>
      </c>
      <c r="JS62" s="2" t="s">
        <v>1</v>
      </c>
      <c r="JT62" s="2" t="s">
        <v>1</v>
      </c>
      <c r="JU62" s="2" t="s">
        <v>1</v>
      </c>
      <c r="JV62" s="2" t="s">
        <v>1</v>
      </c>
      <c r="JW62" s="2" t="s">
        <v>1</v>
      </c>
      <c r="JX62" s="2" t="s">
        <v>1</v>
      </c>
      <c r="JY62" s="2" t="s">
        <v>1</v>
      </c>
      <c r="JZ62" s="2" t="s">
        <v>1</v>
      </c>
      <c r="KA62" s="2" t="s">
        <v>1</v>
      </c>
      <c r="KB62" s="2" t="s">
        <v>1</v>
      </c>
      <c r="KC62" s="2" t="s">
        <v>1</v>
      </c>
      <c r="KD62" s="2" t="s">
        <v>1</v>
      </c>
      <c r="KE62" s="2" t="s">
        <v>1</v>
      </c>
      <c r="KF62" s="2" t="s">
        <v>1</v>
      </c>
      <c r="KG62" s="2">
        <v>198981.53</v>
      </c>
      <c r="KH62" s="2" t="s">
        <v>1</v>
      </c>
      <c r="KI62" s="2" t="s">
        <v>1</v>
      </c>
      <c r="KJ62" s="2" t="s">
        <v>1</v>
      </c>
      <c r="KK62" s="2" t="s">
        <v>1</v>
      </c>
      <c r="KL62" s="2" t="s">
        <v>1</v>
      </c>
      <c r="KM62" s="2" t="s">
        <v>1</v>
      </c>
      <c r="KN62" s="2" t="s">
        <v>1</v>
      </c>
      <c r="KO62" s="2" t="s">
        <v>1</v>
      </c>
      <c r="KP62" s="2" t="s">
        <v>1</v>
      </c>
      <c r="KQ62" s="2" t="s">
        <v>1</v>
      </c>
      <c r="KR62" s="2" t="s">
        <v>1</v>
      </c>
      <c r="KS62" s="2" t="s">
        <v>1</v>
      </c>
    </row>
    <row r="63" spans="1:305" x14ac:dyDescent="0.3">
      <c r="A63" s="2" t="s">
        <v>57</v>
      </c>
      <c r="B63" s="2">
        <v>426</v>
      </c>
      <c r="C63" s="23">
        <f t="shared" si="63"/>
        <v>-3241290.1700000018</v>
      </c>
      <c r="D63" s="23">
        <f t="shared" si="64"/>
        <v>10847163.75</v>
      </c>
      <c r="E63" s="23">
        <f t="shared" si="65"/>
        <v>25462.825704225354</v>
      </c>
      <c r="F63" s="23">
        <f t="shared" si="66"/>
        <v>7463273.8899999997</v>
      </c>
      <c r="G63" s="23">
        <f t="shared" si="67"/>
        <v>2252808.8600000003</v>
      </c>
      <c r="H63" s="23">
        <f t="shared" si="68"/>
        <v>74570</v>
      </c>
      <c r="I63" s="23">
        <f t="shared" si="69"/>
        <v>1056511</v>
      </c>
      <c r="J63" s="23">
        <f t="shared" si="70"/>
        <v>2480.0727699530516</v>
      </c>
      <c r="K63" s="23">
        <f t="shared" si="71"/>
        <v>1056511</v>
      </c>
      <c r="L63" s="23">
        <f t="shared" si="72"/>
        <v>0</v>
      </c>
      <c r="M63" s="23">
        <f t="shared" si="73"/>
        <v>2166835.8600000003</v>
      </c>
      <c r="N63" s="23">
        <f t="shared" si="74"/>
        <v>17519.422276995305</v>
      </c>
      <c r="O63" s="23">
        <f t="shared" si="75"/>
        <v>1561724.32</v>
      </c>
      <c r="P63" s="23">
        <f t="shared" si="76"/>
        <v>2151398</v>
      </c>
      <c r="Q63" s="23">
        <f t="shared" si="77"/>
        <v>2906403.45</v>
      </c>
      <c r="R63" s="23">
        <f t="shared" si="78"/>
        <v>7182898.29</v>
      </c>
      <c r="S63" s="23">
        <f t="shared" si="79"/>
        <v>16861.263591549297</v>
      </c>
      <c r="T63" s="23">
        <f t="shared" si="80"/>
        <v>280375.59999999963</v>
      </c>
      <c r="U63" s="7">
        <f t="shared" si="81"/>
        <v>3.756737380034697E-2</v>
      </c>
      <c r="V63" s="23">
        <f t="shared" si="82"/>
        <v>2015.6</v>
      </c>
      <c r="W63" s="23">
        <f t="shared" si="83"/>
        <v>273750</v>
      </c>
      <c r="X63" s="23">
        <f t="shared" si="84"/>
        <v>0</v>
      </c>
      <c r="Y63" s="23">
        <f t="shared" si="85"/>
        <v>4610</v>
      </c>
      <c r="Z63" s="23">
        <f t="shared" si="86"/>
        <v>33902.559999999998</v>
      </c>
      <c r="AA63" s="23">
        <f t="shared" si="87"/>
        <v>529469.96</v>
      </c>
      <c r="AB63" s="23">
        <f t="shared" si="88"/>
        <v>14088453.920000002</v>
      </c>
      <c r="AC63" s="23">
        <f t="shared" si="89"/>
        <v>33071.488075117377</v>
      </c>
      <c r="AD63" s="23">
        <f t="shared" si="90"/>
        <v>9755986.4200000018</v>
      </c>
      <c r="AE63" s="23">
        <f t="shared" si="91"/>
        <v>22901.376572769957</v>
      </c>
      <c r="AF63" s="23">
        <f t="shared" si="92"/>
        <v>2709352</v>
      </c>
      <c r="AG63" s="23">
        <f t="shared" si="93"/>
        <v>6359.9812206572769</v>
      </c>
      <c r="AH63" s="23">
        <f t="shared" si="94"/>
        <v>5577015.419999999</v>
      </c>
      <c r="AI63" s="23">
        <f t="shared" si="95"/>
        <v>70000</v>
      </c>
      <c r="AJ63" s="23">
        <f t="shared" si="96"/>
        <v>1356706</v>
      </c>
      <c r="AK63" s="23">
        <f t="shared" si="97"/>
        <v>4332467.5</v>
      </c>
      <c r="AL63" s="23">
        <f t="shared" si="98"/>
        <v>10170.111502347418</v>
      </c>
      <c r="AM63" s="23">
        <f t="shared" si="99"/>
        <v>4306276.5</v>
      </c>
      <c r="AN63" s="23">
        <f t="shared" si="100"/>
        <v>26191</v>
      </c>
      <c r="AO63" s="2">
        <v>1400535.32</v>
      </c>
      <c r="AP63" s="2">
        <v>32553.18</v>
      </c>
      <c r="AQ63" s="2">
        <v>128635.82</v>
      </c>
      <c r="AR63" s="2" t="s">
        <v>1</v>
      </c>
      <c r="AS63" s="2">
        <v>1181258</v>
      </c>
      <c r="AT63" s="2">
        <v>970140</v>
      </c>
      <c r="AU63" s="2" t="s">
        <v>1</v>
      </c>
      <c r="AV63" s="2">
        <v>2906403.45</v>
      </c>
      <c r="AW63" s="2" t="s">
        <v>1</v>
      </c>
      <c r="AX63" s="2" t="s">
        <v>1</v>
      </c>
      <c r="AY63" s="2" t="s">
        <v>1</v>
      </c>
      <c r="AZ63" s="2">
        <v>2015.6</v>
      </c>
      <c r="BA63" s="2" t="s">
        <v>1</v>
      </c>
      <c r="BB63" s="2" t="s">
        <v>1</v>
      </c>
      <c r="BC63" s="2" t="s">
        <v>1</v>
      </c>
      <c r="BD63" s="2" t="s">
        <v>1</v>
      </c>
      <c r="BE63" s="2">
        <v>267000</v>
      </c>
      <c r="BF63" s="2">
        <v>6750</v>
      </c>
      <c r="BG63" s="2" t="s">
        <v>1</v>
      </c>
      <c r="BH63" s="2" t="s">
        <v>1</v>
      </c>
      <c r="BI63" s="2" t="s">
        <v>1</v>
      </c>
      <c r="BJ63" s="2" t="s">
        <v>1</v>
      </c>
      <c r="BK63" s="2" t="s">
        <v>1</v>
      </c>
      <c r="BL63" s="2" t="s">
        <v>1</v>
      </c>
      <c r="BM63" s="2" t="s">
        <v>1</v>
      </c>
      <c r="BN63" s="2" t="s">
        <v>1</v>
      </c>
      <c r="BO63" s="2" t="s">
        <v>1</v>
      </c>
      <c r="BP63" s="2">
        <v>4610</v>
      </c>
      <c r="BQ63" s="2">
        <v>33902.559999999998</v>
      </c>
      <c r="BR63" s="2" t="s">
        <v>1</v>
      </c>
      <c r="BS63" s="2" t="s">
        <v>1</v>
      </c>
      <c r="BT63" s="2">
        <v>529469.96</v>
      </c>
      <c r="BU63" s="2" t="s">
        <v>1</v>
      </c>
      <c r="BV63" s="2">
        <v>1678265.28</v>
      </c>
      <c r="BW63" s="2">
        <v>26235</v>
      </c>
      <c r="BX63" s="2">
        <v>1815</v>
      </c>
      <c r="BY63" s="2" t="s">
        <v>1</v>
      </c>
      <c r="BZ63" s="2" t="s">
        <v>1</v>
      </c>
      <c r="CA63" s="2" t="s">
        <v>1</v>
      </c>
      <c r="CB63" s="2" t="s">
        <v>1</v>
      </c>
      <c r="CC63" s="2">
        <v>119655</v>
      </c>
      <c r="CD63" s="2">
        <v>314830</v>
      </c>
      <c r="CE63" s="2">
        <v>100</v>
      </c>
      <c r="CF63" s="2">
        <v>25856</v>
      </c>
      <c r="CG63" s="2">
        <v>79.58</v>
      </c>
      <c r="CH63" s="2" t="s">
        <v>1</v>
      </c>
      <c r="CI63" s="2" t="s">
        <v>1</v>
      </c>
      <c r="CJ63" s="2" t="s">
        <v>1</v>
      </c>
      <c r="CK63" s="2" t="s">
        <v>1</v>
      </c>
      <c r="CL63" s="2" t="s">
        <v>1</v>
      </c>
      <c r="CM63" s="2">
        <v>2500</v>
      </c>
      <c r="CN63" s="2">
        <v>6000</v>
      </c>
      <c r="CO63" s="2" t="s">
        <v>1</v>
      </c>
      <c r="CP63" s="2">
        <v>47732</v>
      </c>
      <c r="CQ63" s="2" t="s">
        <v>1</v>
      </c>
      <c r="CR63" s="2" t="s">
        <v>1</v>
      </c>
      <c r="CS63" s="2" t="s">
        <v>1</v>
      </c>
      <c r="CT63" s="2" t="s">
        <v>1</v>
      </c>
      <c r="CU63" s="2" t="s">
        <v>1</v>
      </c>
      <c r="CV63" s="2">
        <v>5000</v>
      </c>
      <c r="CW63" s="2" t="s">
        <v>1</v>
      </c>
      <c r="CX63" s="2">
        <v>24741</v>
      </c>
      <c r="CY63" s="2" t="s">
        <v>1</v>
      </c>
      <c r="CZ63" s="2" t="s">
        <v>1</v>
      </c>
      <c r="DA63" s="2" t="s">
        <v>1</v>
      </c>
      <c r="DB63" s="2" t="s">
        <v>1</v>
      </c>
      <c r="DC63" s="2" t="s">
        <v>1</v>
      </c>
      <c r="DD63" s="2" t="s">
        <v>1</v>
      </c>
      <c r="DE63" s="2" t="s">
        <v>1</v>
      </c>
      <c r="DF63" s="2" t="s">
        <v>1</v>
      </c>
      <c r="DG63" s="2" t="s">
        <v>1</v>
      </c>
      <c r="DH63" s="2" t="s">
        <v>1</v>
      </c>
      <c r="DI63" s="2" t="s">
        <v>1</v>
      </c>
      <c r="DJ63" s="2">
        <v>22625</v>
      </c>
      <c r="DK63" s="2" t="s">
        <v>1</v>
      </c>
      <c r="DL63" s="2">
        <v>51945</v>
      </c>
      <c r="DM63" s="2" t="s">
        <v>1</v>
      </c>
      <c r="DN63" s="2" t="s">
        <v>1</v>
      </c>
      <c r="DO63" s="2" t="s">
        <v>1</v>
      </c>
      <c r="DP63" s="2" t="s">
        <v>1</v>
      </c>
      <c r="DQ63" s="2" t="s">
        <v>1</v>
      </c>
      <c r="DR63" s="2" t="s">
        <v>1</v>
      </c>
      <c r="DS63" s="2" t="s">
        <v>1</v>
      </c>
      <c r="DT63" s="2">
        <v>157590</v>
      </c>
      <c r="DU63" s="2">
        <v>144500</v>
      </c>
      <c r="DV63" s="2">
        <v>0</v>
      </c>
      <c r="DW63" s="2">
        <v>432741</v>
      </c>
      <c r="DX63" s="2" t="s">
        <v>1</v>
      </c>
      <c r="DY63" s="2">
        <v>42000</v>
      </c>
      <c r="DZ63" s="2">
        <v>279680</v>
      </c>
      <c r="EA63" s="2" t="s">
        <v>1</v>
      </c>
      <c r="EB63" s="2" t="s">
        <v>1</v>
      </c>
      <c r="EC63" s="2" t="s">
        <v>1</v>
      </c>
      <c r="ED63" s="2" t="s">
        <v>1</v>
      </c>
      <c r="EE63" s="2" t="s">
        <v>1</v>
      </c>
      <c r="EF63" s="2" t="s">
        <v>1</v>
      </c>
      <c r="EG63" s="2" t="s">
        <v>1</v>
      </c>
      <c r="EH63" s="2">
        <v>0</v>
      </c>
      <c r="EI63" s="2" t="s">
        <v>1</v>
      </c>
      <c r="EJ63" s="2" t="s">
        <v>1</v>
      </c>
      <c r="EK63" s="2" t="s">
        <v>1</v>
      </c>
      <c r="EL63" s="2" t="s">
        <v>1</v>
      </c>
      <c r="EM63" s="2" t="s">
        <v>1</v>
      </c>
      <c r="EN63" s="2" t="s">
        <v>1</v>
      </c>
      <c r="EO63" s="2">
        <v>1009920</v>
      </c>
      <c r="EP63" s="2">
        <v>2012</v>
      </c>
      <c r="EQ63" s="2">
        <v>636450</v>
      </c>
      <c r="ER63" s="2">
        <v>546512</v>
      </c>
      <c r="ES63" s="2" t="s">
        <v>1</v>
      </c>
      <c r="ET63" s="2" t="s">
        <v>1</v>
      </c>
      <c r="EU63" s="2" t="s">
        <v>1</v>
      </c>
      <c r="EV63" s="2">
        <v>685</v>
      </c>
      <c r="EW63" s="2">
        <v>351620</v>
      </c>
      <c r="EX63" s="2">
        <v>162153</v>
      </c>
      <c r="EY63" s="2" t="s">
        <v>1</v>
      </c>
      <c r="EZ63" s="2" t="s">
        <v>1</v>
      </c>
      <c r="FA63" s="2" t="s">
        <v>1</v>
      </c>
      <c r="FB63" s="2" t="s">
        <v>1</v>
      </c>
      <c r="FC63" s="2" t="s">
        <v>1</v>
      </c>
      <c r="FD63" s="2" t="s">
        <v>1</v>
      </c>
      <c r="FE63" s="2" t="s">
        <v>1</v>
      </c>
      <c r="FF63" s="2" t="s">
        <v>1</v>
      </c>
      <c r="FG63" s="2" t="s">
        <v>1</v>
      </c>
      <c r="FH63" s="2" t="s">
        <v>1</v>
      </c>
      <c r="FI63" s="2" t="s">
        <v>1</v>
      </c>
      <c r="FJ63" s="2" t="s">
        <v>1</v>
      </c>
      <c r="FK63" s="2">
        <v>10968</v>
      </c>
      <c r="FL63" s="2">
        <v>137483.95000000001</v>
      </c>
      <c r="FM63" s="2">
        <v>35821</v>
      </c>
      <c r="FN63" s="2">
        <v>288322.52</v>
      </c>
      <c r="FO63" s="2">
        <v>27973.68</v>
      </c>
      <c r="FP63" s="2" t="s">
        <v>1</v>
      </c>
      <c r="FQ63" s="2" t="s">
        <v>1</v>
      </c>
      <c r="FR63" s="2" t="s">
        <v>1</v>
      </c>
      <c r="FS63" s="2" t="s">
        <v>1</v>
      </c>
      <c r="FT63" s="2" t="s">
        <v>1</v>
      </c>
      <c r="FU63" s="2" t="s">
        <v>1</v>
      </c>
      <c r="FV63" s="2" t="s">
        <v>1</v>
      </c>
      <c r="FW63" s="2">
        <v>475625</v>
      </c>
      <c r="FX63" s="2">
        <v>82729.2</v>
      </c>
      <c r="FY63" s="2">
        <v>91255</v>
      </c>
      <c r="FZ63" s="2" t="s">
        <v>1</v>
      </c>
      <c r="GA63" s="2" t="s">
        <v>1</v>
      </c>
      <c r="GB63" s="2">
        <v>3199</v>
      </c>
      <c r="GC63" s="2">
        <v>29386.44</v>
      </c>
      <c r="GD63" s="2">
        <v>60066.2</v>
      </c>
      <c r="GE63" s="2">
        <v>7485</v>
      </c>
      <c r="GF63" s="2" t="s">
        <v>1</v>
      </c>
      <c r="GG63" s="2" t="s">
        <v>1</v>
      </c>
      <c r="GH63" s="2">
        <v>16092</v>
      </c>
      <c r="GI63" s="2">
        <v>33949</v>
      </c>
      <c r="GJ63" s="2">
        <v>1589234.9</v>
      </c>
      <c r="GK63" s="2">
        <v>2538991.23</v>
      </c>
      <c r="GL63" s="2">
        <v>3349.3</v>
      </c>
      <c r="GM63" s="2">
        <v>4511</v>
      </c>
      <c r="GN63" s="2">
        <v>29671</v>
      </c>
      <c r="GO63" s="2" t="s">
        <v>1</v>
      </c>
      <c r="GP63" s="2" t="s">
        <v>1</v>
      </c>
      <c r="GQ63" s="2" t="s">
        <v>1</v>
      </c>
      <c r="GR63" s="2" t="s">
        <v>1</v>
      </c>
      <c r="GS63" s="2" t="s">
        <v>1</v>
      </c>
      <c r="GT63" s="2" t="s">
        <v>1</v>
      </c>
      <c r="GU63" s="2" t="s">
        <v>1</v>
      </c>
      <c r="GV63" s="2" t="s">
        <v>1</v>
      </c>
      <c r="GW63" s="2" t="s">
        <v>1</v>
      </c>
      <c r="GX63" s="2" t="s">
        <v>1</v>
      </c>
      <c r="GY63" s="2">
        <v>110902</v>
      </c>
      <c r="GZ63" s="2" t="s">
        <v>1</v>
      </c>
      <c r="HA63" s="2" t="s">
        <v>1</v>
      </c>
      <c r="HB63" s="2" t="s">
        <v>1</v>
      </c>
      <c r="HC63" s="2" t="s">
        <v>1</v>
      </c>
      <c r="HD63" s="2" t="s">
        <v>1</v>
      </c>
      <c r="HE63" s="2">
        <v>5000</v>
      </c>
      <c r="HF63" s="2" t="s">
        <v>1</v>
      </c>
      <c r="HG63" s="2" t="s">
        <v>1</v>
      </c>
      <c r="HH63" s="2">
        <v>45000</v>
      </c>
      <c r="HI63" s="2">
        <v>0</v>
      </c>
      <c r="HJ63" s="2" t="s">
        <v>1</v>
      </c>
      <c r="HK63" s="2" t="s">
        <v>1</v>
      </c>
      <c r="HL63" s="2">
        <v>20000</v>
      </c>
      <c r="HM63" s="2" t="s">
        <v>1</v>
      </c>
      <c r="HN63" s="2" t="s">
        <v>1</v>
      </c>
      <c r="HO63" s="2" t="s">
        <v>1</v>
      </c>
      <c r="HP63" s="2" t="s">
        <v>1</v>
      </c>
      <c r="HQ63" s="2">
        <v>48991</v>
      </c>
      <c r="HR63" s="2">
        <v>27258</v>
      </c>
      <c r="HS63" s="2" t="s">
        <v>1</v>
      </c>
      <c r="HT63" s="2">
        <v>6495</v>
      </c>
      <c r="HU63" s="2" t="s">
        <v>1</v>
      </c>
      <c r="HV63" s="2" t="s">
        <v>1</v>
      </c>
      <c r="HW63" s="2" t="s">
        <v>1</v>
      </c>
      <c r="HX63" s="2" t="s">
        <v>1</v>
      </c>
      <c r="HY63" s="2" t="s">
        <v>1</v>
      </c>
      <c r="HZ63" s="2" t="s">
        <v>1</v>
      </c>
      <c r="IA63" s="2" t="s">
        <v>1</v>
      </c>
      <c r="IB63" s="2" t="s">
        <v>1</v>
      </c>
      <c r="IC63" s="2" t="s">
        <v>1</v>
      </c>
      <c r="ID63" s="2">
        <v>1218241</v>
      </c>
      <c r="IE63" s="2" t="s">
        <v>1</v>
      </c>
      <c r="IF63" s="2">
        <v>55621</v>
      </c>
      <c r="IG63" s="2">
        <v>100</v>
      </c>
      <c r="IH63" s="2" t="s">
        <v>1</v>
      </c>
      <c r="II63" s="2" t="s">
        <v>1</v>
      </c>
      <c r="IJ63" s="2" t="s">
        <v>1</v>
      </c>
      <c r="IK63" s="2" t="s">
        <v>1</v>
      </c>
      <c r="IL63" s="2" t="s">
        <v>1</v>
      </c>
      <c r="IM63" s="2" t="s">
        <v>1</v>
      </c>
      <c r="IN63" s="2" t="s">
        <v>1</v>
      </c>
      <c r="IO63" s="2">
        <v>18294</v>
      </c>
      <c r="IP63" s="2" t="s">
        <v>1</v>
      </c>
      <c r="IQ63" s="2" t="s">
        <v>1</v>
      </c>
      <c r="IR63" s="2">
        <v>12000</v>
      </c>
      <c r="IS63" s="2" t="s">
        <v>1</v>
      </c>
      <c r="IT63" s="2" t="s">
        <v>1</v>
      </c>
      <c r="IU63" s="2" t="s">
        <v>1</v>
      </c>
      <c r="IV63" s="2" t="s">
        <v>1</v>
      </c>
      <c r="IW63" s="2" t="s">
        <v>1</v>
      </c>
      <c r="IX63" s="2" t="s">
        <v>1</v>
      </c>
      <c r="IY63" s="2" t="s">
        <v>1</v>
      </c>
      <c r="IZ63" s="2" t="s">
        <v>1</v>
      </c>
      <c r="JA63" s="2" t="s">
        <v>1</v>
      </c>
      <c r="JB63" s="2" t="s">
        <v>1</v>
      </c>
      <c r="JC63" s="2" t="s">
        <v>1</v>
      </c>
      <c r="JD63" s="2" t="s">
        <v>1</v>
      </c>
      <c r="JE63" s="2" t="s">
        <v>1</v>
      </c>
      <c r="JF63" s="2">
        <v>12619</v>
      </c>
      <c r="JG63" s="2" t="s">
        <v>1</v>
      </c>
      <c r="JH63" s="2" t="s">
        <v>1</v>
      </c>
      <c r="JI63" s="2" t="s">
        <v>1</v>
      </c>
      <c r="JJ63" s="2">
        <v>4166742.5</v>
      </c>
      <c r="JK63" s="2" t="s">
        <v>1</v>
      </c>
      <c r="JL63" s="2">
        <v>138509</v>
      </c>
      <c r="JM63" s="2" t="s">
        <v>1</v>
      </c>
      <c r="JN63" s="2" t="s">
        <v>1</v>
      </c>
      <c r="JO63" s="2" t="s">
        <v>1</v>
      </c>
      <c r="JP63" s="2" t="s">
        <v>1</v>
      </c>
      <c r="JQ63" s="2">
        <v>1025</v>
      </c>
      <c r="JR63" s="2" t="s">
        <v>1</v>
      </c>
      <c r="JS63" s="2" t="s">
        <v>1</v>
      </c>
      <c r="JT63" s="2" t="s">
        <v>1</v>
      </c>
      <c r="JU63" s="2" t="s">
        <v>1</v>
      </c>
      <c r="JV63" s="2" t="s">
        <v>1</v>
      </c>
      <c r="JW63" s="2" t="s">
        <v>1</v>
      </c>
      <c r="JX63" s="2" t="s">
        <v>1</v>
      </c>
      <c r="JY63" s="2" t="s">
        <v>1</v>
      </c>
      <c r="JZ63" s="2" t="s">
        <v>1</v>
      </c>
      <c r="KA63" s="2" t="s">
        <v>1</v>
      </c>
      <c r="KB63" s="2" t="s">
        <v>1</v>
      </c>
      <c r="KC63" s="2" t="s">
        <v>1</v>
      </c>
      <c r="KD63" s="2" t="s">
        <v>1</v>
      </c>
      <c r="KE63" s="2" t="s">
        <v>1</v>
      </c>
      <c r="KF63" s="2" t="s">
        <v>1</v>
      </c>
      <c r="KG63" s="2">
        <v>26191</v>
      </c>
      <c r="KH63" s="2" t="s">
        <v>1</v>
      </c>
      <c r="KI63" s="2" t="s">
        <v>1</v>
      </c>
      <c r="KJ63" s="2" t="s">
        <v>1</v>
      </c>
      <c r="KK63" s="2" t="s">
        <v>1</v>
      </c>
      <c r="KL63" s="2" t="s">
        <v>1</v>
      </c>
      <c r="KM63" s="2" t="s">
        <v>1</v>
      </c>
      <c r="KN63" s="2" t="s">
        <v>1</v>
      </c>
      <c r="KO63" s="2" t="s">
        <v>1</v>
      </c>
      <c r="KP63" s="2" t="s">
        <v>1</v>
      </c>
      <c r="KQ63" s="2" t="s">
        <v>1</v>
      </c>
      <c r="KR63" s="2" t="s">
        <v>1</v>
      </c>
      <c r="KS63" s="2" t="s">
        <v>1</v>
      </c>
    </row>
    <row r="64" spans="1:305" x14ac:dyDescent="0.3">
      <c r="A64" s="2" t="s">
        <v>58</v>
      </c>
      <c r="B64" s="2">
        <v>127</v>
      </c>
      <c r="C64" s="23">
        <f t="shared" si="63"/>
        <v>1351648.5099999998</v>
      </c>
      <c r="D64" s="23">
        <f t="shared" si="64"/>
        <v>2859940.71</v>
      </c>
      <c r="E64" s="23">
        <f t="shared" si="65"/>
        <v>22519.218188976378</v>
      </c>
      <c r="F64" s="23">
        <f t="shared" si="66"/>
        <v>1803105.6599999997</v>
      </c>
      <c r="G64" s="23">
        <f t="shared" si="67"/>
        <v>148405.04999999999</v>
      </c>
      <c r="H64" s="23">
        <f t="shared" si="68"/>
        <v>0</v>
      </c>
      <c r="I64" s="23">
        <f t="shared" si="69"/>
        <v>908430</v>
      </c>
      <c r="J64" s="23">
        <f t="shared" si="70"/>
        <v>7152.9921259842522</v>
      </c>
      <c r="K64" s="23">
        <f t="shared" si="71"/>
        <v>428430</v>
      </c>
      <c r="L64" s="23">
        <f t="shared" si="72"/>
        <v>480000</v>
      </c>
      <c r="M64" s="23">
        <f t="shared" si="73"/>
        <v>27010.55</v>
      </c>
      <c r="N64" s="23">
        <f t="shared" si="74"/>
        <v>14197.682362204721</v>
      </c>
      <c r="O64" s="23">
        <f t="shared" si="75"/>
        <v>451453.19</v>
      </c>
      <c r="P64" s="23">
        <f t="shared" si="76"/>
        <v>359887.43</v>
      </c>
      <c r="Q64" s="23">
        <f t="shared" si="77"/>
        <v>834521.97</v>
      </c>
      <c r="R64" s="23">
        <f t="shared" si="78"/>
        <v>1786860.46</v>
      </c>
      <c r="S64" s="23">
        <f t="shared" si="79"/>
        <v>14069.767401574803</v>
      </c>
      <c r="T64" s="23">
        <f t="shared" si="80"/>
        <v>16245.199999999721</v>
      </c>
      <c r="U64" s="7">
        <f t="shared" si="81"/>
        <v>9.0095663057259343E-3</v>
      </c>
      <c r="V64" s="23">
        <f t="shared" si="82"/>
        <v>2199.1999999999998</v>
      </c>
      <c r="W64" s="23">
        <f t="shared" si="83"/>
        <v>13896</v>
      </c>
      <c r="X64" s="23">
        <f t="shared" si="84"/>
        <v>0</v>
      </c>
      <c r="Y64" s="23">
        <f t="shared" si="85"/>
        <v>150</v>
      </c>
      <c r="Z64" s="23">
        <f t="shared" si="86"/>
        <v>9703.5</v>
      </c>
      <c r="AA64" s="23">
        <f t="shared" si="87"/>
        <v>131294.37</v>
      </c>
      <c r="AB64" s="23">
        <f t="shared" si="88"/>
        <v>1508292.2000000002</v>
      </c>
      <c r="AC64" s="23">
        <f t="shared" si="89"/>
        <v>11876.316535433072</v>
      </c>
      <c r="AD64" s="23">
        <f t="shared" si="90"/>
        <v>1455925.6600000001</v>
      </c>
      <c r="AE64" s="23">
        <f t="shared" si="91"/>
        <v>11463.981574803151</v>
      </c>
      <c r="AF64" s="23">
        <f t="shared" si="92"/>
        <v>452758</v>
      </c>
      <c r="AG64" s="23">
        <f t="shared" si="93"/>
        <v>3565.0236220472443</v>
      </c>
      <c r="AH64" s="23">
        <f t="shared" si="94"/>
        <v>947952.65999999992</v>
      </c>
      <c r="AI64" s="23">
        <f t="shared" si="95"/>
        <v>17584</v>
      </c>
      <c r="AJ64" s="23">
        <f t="shared" si="96"/>
        <v>37631</v>
      </c>
      <c r="AK64" s="23">
        <f t="shared" si="97"/>
        <v>52366.54</v>
      </c>
      <c r="AL64" s="23">
        <f t="shared" si="98"/>
        <v>412.33496062992128</v>
      </c>
      <c r="AM64" s="23">
        <f t="shared" si="99"/>
        <v>52366.54</v>
      </c>
      <c r="AN64" s="23">
        <f t="shared" si="100"/>
        <v>0</v>
      </c>
      <c r="AO64" s="2">
        <v>405225.07</v>
      </c>
      <c r="AP64" s="2">
        <v>9346.5499999999993</v>
      </c>
      <c r="AQ64" s="2">
        <v>36881.57</v>
      </c>
      <c r="AR64" s="2" t="s">
        <v>1</v>
      </c>
      <c r="AS64" s="2">
        <v>338417.43</v>
      </c>
      <c r="AT64" s="2">
        <v>21470</v>
      </c>
      <c r="AU64" s="2" t="s">
        <v>1</v>
      </c>
      <c r="AV64" s="2">
        <v>834521.97</v>
      </c>
      <c r="AW64" s="2" t="s">
        <v>1</v>
      </c>
      <c r="AX64" s="2" t="s">
        <v>1</v>
      </c>
      <c r="AY64" s="2" t="s">
        <v>1</v>
      </c>
      <c r="AZ64" s="2">
        <v>2199.1999999999998</v>
      </c>
      <c r="BA64" s="2" t="s">
        <v>1</v>
      </c>
      <c r="BB64" s="2" t="s">
        <v>1</v>
      </c>
      <c r="BC64" s="2" t="s">
        <v>1</v>
      </c>
      <c r="BD64" s="2" t="s">
        <v>1</v>
      </c>
      <c r="BE64" s="2" t="s">
        <v>1</v>
      </c>
      <c r="BF64" s="2">
        <v>2640</v>
      </c>
      <c r="BG64" s="2" t="s">
        <v>1</v>
      </c>
      <c r="BH64" s="2" t="s">
        <v>1</v>
      </c>
      <c r="BI64" s="2" t="s">
        <v>1</v>
      </c>
      <c r="BJ64" s="2">
        <v>11256</v>
      </c>
      <c r="BK64" s="2" t="s">
        <v>1</v>
      </c>
      <c r="BL64" s="2" t="s">
        <v>1</v>
      </c>
      <c r="BM64" s="2" t="s">
        <v>1</v>
      </c>
      <c r="BN64" s="2" t="s">
        <v>1</v>
      </c>
      <c r="BO64" s="2" t="s">
        <v>1</v>
      </c>
      <c r="BP64" s="2">
        <v>150</v>
      </c>
      <c r="BQ64" s="2">
        <v>9697.0300000000007</v>
      </c>
      <c r="BR64" s="2">
        <v>6.47</v>
      </c>
      <c r="BS64" s="2" t="s">
        <v>1</v>
      </c>
      <c r="BT64" s="2">
        <v>131294.37</v>
      </c>
      <c r="BU64" s="2" t="s">
        <v>1</v>
      </c>
      <c r="BV64" s="2">
        <v>4694</v>
      </c>
      <c r="BW64" s="2" t="s">
        <v>1</v>
      </c>
      <c r="BX64" s="2" t="s">
        <v>1</v>
      </c>
      <c r="BY64" s="2" t="s">
        <v>1</v>
      </c>
      <c r="BZ64" s="2" t="s">
        <v>1</v>
      </c>
      <c r="CA64" s="2" t="s">
        <v>1</v>
      </c>
      <c r="CB64" s="2" t="s">
        <v>1</v>
      </c>
      <c r="CC64" s="2">
        <v>16130</v>
      </c>
      <c r="CD64" s="2">
        <v>5884</v>
      </c>
      <c r="CE64" s="2" t="s">
        <v>1</v>
      </c>
      <c r="CF64" s="2" t="s">
        <v>1</v>
      </c>
      <c r="CG64" s="2">
        <v>302.55</v>
      </c>
      <c r="CH64" s="2" t="s">
        <v>1</v>
      </c>
      <c r="CI64" s="2" t="s">
        <v>1</v>
      </c>
      <c r="CJ64" s="2" t="s">
        <v>1</v>
      </c>
      <c r="CK64" s="2" t="s">
        <v>1</v>
      </c>
      <c r="CL64" s="2" t="s">
        <v>1</v>
      </c>
      <c r="CM64" s="2" t="s">
        <v>1</v>
      </c>
      <c r="CN64" s="2" t="s">
        <v>1</v>
      </c>
      <c r="CO64" s="2" t="s">
        <v>1</v>
      </c>
      <c r="CP64" s="2" t="s">
        <v>1</v>
      </c>
      <c r="CQ64" s="2" t="s">
        <v>1</v>
      </c>
      <c r="CR64" s="2" t="s">
        <v>1</v>
      </c>
      <c r="CS64" s="2" t="s">
        <v>1</v>
      </c>
      <c r="CT64" s="2" t="s">
        <v>1</v>
      </c>
      <c r="CU64" s="2" t="s">
        <v>1</v>
      </c>
      <c r="CV64" s="2">
        <v>110000</v>
      </c>
      <c r="CW64" s="2" t="s">
        <v>1</v>
      </c>
      <c r="CX64" s="2">
        <v>11394.5</v>
      </c>
      <c r="CY64" s="2" t="s">
        <v>1</v>
      </c>
      <c r="CZ64" s="2" t="s">
        <v>1</v>
      </c>
      <c r="DA64" s="2" t="s">
        <v>1</v>
      </c>
      <c r="DB64" s="2" t="s">
        <v>1</v>
      </c>
      <c r="DC64" s="2" t="s">
        <v>1</v>
      </c>
      <c r="DD64" s="2" t="s">
        <v>1</v>
      </c>
      <c r="DE64" s="2" t="s">
        <v>1</v>
      </c>
      <c r="DF64" s="2" t="s">
        <v>1</v>
      </c>
      <c r="DG64" s="2" t="s">
        <v>1</v>
      </c>
      <c r="DH64" s="2" t="s">
        <v>1</v>
      </c>
      <c r="DI64" s="2" t="s">
        <v>1</v>
      </c>
      <c r="DJ64" s="2" t="s">
        <v>1</v>
      </c>
      <c r="DK64" s="2" t="s">
        <v>1</v>
      </c>
      <c r="DL64" s="2" t="s">
        <v>1</v>
      </c>
      <c r="DM64" s="2" t="s">
        <v>1</v>
      </c>
      <c r="DN64" s="2" t="s">
        <v>1</v>
      </c>
      <c r="DO64" s="2" t="s">
        <v>1</v>
      </c>
      <c r="DP64" s="2" t="s">
        <v>1</v>
      </c>
      <c r="DQ64" s="2" t="s">
        <v>1</v>
      </c>
      <c r="DR64" s="2" t="s">
        <v>1</v>
      </c>
      <c r="DS64" s="2" t="s">
        <v>1</v>
      </c>
      <c r="DT64" s="2">
        <v>67530</v>
      </c>
      <c r="DU64" s="2">
        <v>60900</v>
      </c>
      <c r="DV64" s="2" t="s">
        <v>1</v>
      </c>
      <c r="DW64" s="2" t="s">
        <v>1</v>
      </c>
      <c r="DX64" s="2" t="s">
        <v>1</v>
      </c>
      <c r="DY64" s="2" t="s">
        <v>1</v>
      </c>
      <c r="DZ64" s="2">
        <v>300000</v>
      </c>
      <c r="EA64" s="2" t="s">
        <v>1</v>
      </c>
      <c r="EB64" s="2" t="s">
        <v>1</v>
      </c>
      <c r="EC64" s="2" t="s">
        <v>1</v>
      </c>
      <c r="ED64" s="2" t="s">
        <v>1</v>
      </c>
      <c r="EE64" s="2" t="s">
        <v>1</v>
      </c>
      <c r="EF64" s="2" t="s">
        <v>1</v>
      </c>
      <c r="EG64" s="2" t="s">
        <v>1</v>
      </c>
      <c r="EH64" s="2" t="s">
        <v>1</v>
      </c>
      <c r="EI64" s="2" t="s">
        <v>1</v>
      </c>
      <c r="EJ64" s="2" t="s">
        <v>1</v>
      </c>
      <c r="EK64" s="2">
        <v>480000</v>
      </c>
      <c r="EL64" s="2" t="s">
        <v>1</v>
      </c>
      <c r="EM64" s="2" t="s">
        <v>1</v>
      </c>
      <c r="EN64" s="2" t="s">
        <v>1</v>
      </c>
      <c r="EO64" s="2" t="s">
        <v>1</v>
      </c>
      <c r="EP64" s="2">
        <v>964</v>
      </c>
      <c r="EQ64" s="2">
        <v>204538</v>
      </c>
      <c r="ER64" s="2">
        <v>196960</v>
      </c>
      <c r="ES64" s="2" t="s">
        <v>1</v>
      </c>
      <c r="ET64" s="2" t="s">
        <v>1</v>
      </c>
      <c r="EU64" s="2" t="s">
        <v>1</v>
      </c>
      <c r="EV64" s="2" t="s">
        <v>1</v>
      </c>
      <c r="EW64" s="2">
        <v>23400</v>
      </c>
      <c r="EX64" s="2">
        <v>26168</v>
      </c>
      <c r="EY64" s="2">
        <v>400</v>
      </c>
      <c r="EZ64" s="2">
        <v>328</v>
      </c>
      <c r="FA64" s="2" t="s">
        <v>1</v>
      </c>
      <c r="FB64" s="2" t="s">
        <v>1</v>
      </c>
      <c r="FC64" s="2" t="s">
        <v>1</v>
      </c>
      <c r="FD64" s="2" t="s">
        <v>1</v>
      </c>
      <c r="FE64" s="2" t="s">
        <v>1</v>
      </c>
      <c r="FF64" s="2" t="s">
        <v>1</v>
      </c>
      <c r="FG64" s="2" t="s">
        <v>1</v>
      </c>
      <c r="FH64" s="2" t="s">
        <v>1</v>
      </c>
      <c r="FI64" s="2" t="s">
        <v>1</v>
      </c>
      <c r="FJ64" s="2" t="s">
        <v>1</v>
      </c>
      <c r="FK64" s="2">
        <v>0</v>
      </c>
      <c r="FL64" s="2">
        <v>11719</v>
      </c>
      <c r="FM64" s="2" t="s">
        <v>1</v>
      </c>
      <c r="FN64" s="2">
        <v>64203.16</v>
      </c>
      <c r="FO64" s="2" t="s">
        <v>1</v>
      </c>
      <c r="FP64" s="2" t="s">
        <v>1</v>
      </c>
      <c r="FQ64" s="2" t="s">
        <v>1</v>
      </c>
      <c r="FR64" s="2" t="s">
        <v>1</v>
      </c>
      <c r="FS64" s="2" t="s">
        <v>1</v>
      </c>
      <c r="FT64" s="2" t="s">
        <v>1</v>
      </c>
      <c r="FU64" s="2" t="s">
        <v>1</v>
      </c>
      <c r="FV64" s="2" t="s">
        <v>1</v>
      </c>
      <c r="FW64" s="2">
        <v>94811</v>
      </c>
      <c r="FX64" s="2">
        <v>7212</v>
      </c>
      <c r="FY64" s="2">
        <v>4262</v>
      </c>
      <c r="FZ64" s="2" t="s">
        <v>1</v>
      </c>
      <c r="GA64" s="2" t="s">
        <v>1</v>
      </c>
      <c r="GB64" s="2">
        <v>1471</v>
      </c>
      <c r="GC64" s="2">
        <v>19377.900000000001</v>
      </c>
      <c r="GD64" s="2">
        <v>19920</v>
      </c>
      <c r="GE64" s="2" t="s">
        <v>1</v>
      </c>
      <c r="GF64" s="2" t="s">
        <v>1</v>
      </c>
      <c r="GG64" s="2" t="s">
        <v>1</v>
      </c>
      <c r="GH64" s="2">
        <v>2950</v>
      </c>
      <c r="GI64" s="2" t="s">
        <v>1</v>
      </c>
      <c r="GJ64" s="2">
        <v>378482.6</v>
      </c>
      <c r="GK64" s="2">
        <v>329512</v>
      </c>
      <c r="GL64" s="2" t="s">
        <v>1</v>
      </c>
      <c r="GM64" s="2">
        <v>1106</v>
      </c>
      <c r="GN64" s="2">
        <v>3288</v>
      </c>
      <c r="GO64" s="2" t="s">
        <v>1</v>
      </c>
      <c r="GP64" s="2" t="s">
        <v>1</v>
      </c>
      <c r="GQ64" s="2" t="s">
        <v>1</v>
      </c>
      <c r="GR64" s="2" t="s">
        <v>1</v>
      </c>
      <c r="GS64" s="2" t="s">
        <v>1</v>
      </c>
      <c r="GT64" s="2" t="s">
        <v>1</v>
      </c>
      <c r="GU64" s="2" t="s">
        <v>1</v>
      </c>
      <c r="GV64" s="2" t="s">
        <v>1</v>
      </c>
      <c r="GW64" s="2">
        <v>0</v>
      </c>
      <c r="GX64" s="2" t="s">
        <v>1</v>
      </c>
      <c r="GY64" s="2">
        <v>9638</v>
      </c>
      <c r="GZ64" s="2" t="s">
        <v>1</v>
      </c>
      <c r="HA64" s="2" t="s">
        <v>1</v>
      </c>
      <c r="HB64" s="2" t="s">
        <v>1</v>
      </c>
      <c r="HC64" s="2" t="s">
        <v>1</v>
      </c>
      <c r="HD64" s="2" t="s">
        <v>1</v>
      </c>
      <c r="HE64" s="2" t="s">
        <v>1</v>
      </c>
      <c r="HF64" s="2" t="s">
        <v>1</v>
      </c>
      <c r="HG64" s="2" t="s">
        <v>1</v>
      </c>
      <c r="HH64" s="2">
        <v>10000</v>
      </c>
      <c r="HI64" s="2">
        <v>2000</v>
      </c>
      <c r="HJ64" s="2" t="s">
        <v>1</v>
      </c>
      <c r="HK64" s="2" t="s">
        <v>1</v>
      </c>
      <c r="HL64" s="2">
        <v>5584</v>
      </c>
      <c r="HM64" s="2" t="s">
        <v>1</v>
      </c>
      <c r="HN64" s="2" t="s">
        <v>1</v>
      </c>
      <c r="HO64" s="2" t="s">
        <v>1</v>
      </c>
      <c r="HP64" s="2" t="s">
        <v>1</v>
      </c>
      <c r="HQ64" s="2">
        <v>2000</v>
      </c>
      <c r="HR64" s="2">
        <v>2860</v>
      </c>
      <c r="HS64" s="2" t="s">
        <v>1</v>
      </c>
      <c r="HT64" s="2" t="s">
        <v>1</v>
      </c>
      <c r="HU64" s="2" t="s">
        <v>1</v>
      </c>
      <c r="HV64" s="2" t="s">
        <v>1</v>
      </c>
      <c r="HW64" s="2" t="s">
        <v>1</v>
      </c>
      <c r="HX64" s="2" t="s">
        <v>1</v>
      </c>
      <c r="HY64" s="2" t="s">
        <v>1</v>
      </c>
      <c r="HZ64" s="2" t="s">
        <v>1</v>
      </c>
      <c r="IA64" s="2" t="s">
        <v>1</v>
      </c>
      <c r="IB64" s="2" t="s">
        <v>1</v>
      </c>
      <c r="IC64" s="2" t="s">
        <v>1</v>
      </c>
      <c r="ID64" s="2">
        <v>21665</v>
      </c>
      <c r="IE64" s="2" t="s">
        <v>1</v>
      </c>
      <c r="IF64" s="2">
        <v>11106</v>
      </c>
      <c r="IG64" s="2" t="s">
        <v>1</v>
      </c>
      <c r="IH64" s="2" t="s">
        <v>1</v>
      </c>
      <c r="II64" s="2" t="s">
        <v>1</v>
      </c>
      <c r="IJ64" s="2" t="s">
        <v>1</v>
      </c>
      <c r="IK64" s="2" t="s">
        <v>1</v>
      </c>
      <c r="IL64" s="2" t="s">
        <v>1</v>
      </c>
      <c r="IM64" s="2" t="s">
        <v>1</v>
      </c>
      <c r="IN64" s="2" t="s">
        <v>1</v>
      </c>
      <c r="IO64" s="2">
        <v>0</v>
      </c>
      <c r="IP64" s="2" t="s">
        <v>1</v>
      </c>
      <c r="IQ64" s="2" t="s">
        <v>1</v>
      </c>
      <c r="IR64" s="2" t="s">
        <v>1</v>
      </c>
      <c r="IS64" s="2" t="s">
        <v>1</v>
      </c>
      <c r="IT64" s="2" t="s">
        <v>1</v>
      </c>
      <c r="IU64" s="2" t="s">
        <v>1</v>
      </c>
      <c r="IV64" s="2" t="s">
        <v>1</v>
      </c>
      <c r="IW64" s="2" t="s">
        <v>1</v>
      </c>
      <c r="IX64" s="2" t="s">
        <v>1</v>
      </c>
      <c r="IY64" s="2" t="s">
        <v>1</v>
      </c>
      <c r="IZ64" s="2" t="s">
        <v>1</v>
      </c>
      <c r="JA64" s="2" t="s">
        <v>1</v>
      </c>
      <c r="JB64" s="2" t="s">
        <v>1</v>
      </c>
      <c r="JC64" s="2" t="s">
        <v>1</v>
      </c>
      <c r="JD64" s="2">
        <v>0</v>
      </c>
      <c r="JE64" s="2" t="s">
        <v>1</v>
      </c>
      <c r="JF64" s="2">
        <v>0</v>
      </c>
      <c r="JG64" s="2" t="s">
        <v>1</v>
      </c>
      <c r="JH64" s="2" t="s">
        <v>1</v>
      </c>
      <c r="JI64" s="2">
        <v>0</v>
      </c>
      <c r="JJ64" s="2">
        <v>52366.54</v>
      </c>
      <c r="JK64" s="2" t="s">
        <v>1</v>
      </c>
      <c r="JL64" s="2" t="s">
        <v>1</v>
      </c>
      <c r="JM64" s="2" t="s">
        <v>1</v>
      </c>
      <c r="JN64" s="2" t="s">
        <v>1</v>
      </c>
      <c r="JO64" s="2" t="s">
        <v>1</v>
      </c>
      <c r="JP64" s="2" t="s">
        <v>1</v>
      </c>
      <c r="JQ64" s="2">
        <v>0</v>
      </c>
      <c r="JR64" s="2" t="s">
        <v>1</v>
      </c>
      <c r="JS64" s="2" t="s">
        <v>1</v>
      </c>
      <c r="JT64" s="2" t="s">
        <v>1</v>
      </c>
      <c r="JU64" s="2" t="s">
        <v>1</v>
      </c>
      <c r="JV64" s="2" t="s">
        <v>1</v>
      </c>
      <c r="JW64" s="2" t="s">
        <v>1</v>
      </c>
      <c r="JX64" s="2" t="s">
        <v>1</v>
      </c>
      <c r="JY64" s="2" t="s">
        <v>1</v>
      </c>
      <c r="JZ64" s="2" t="s">
        <v>1</v>
      </c>
      <c r="KA64" s="2" t="s">
        <v>1</v>
      </c>
      <c r="KB64" s="2" t="s">
        <v>1</v>
      </c>
      <c r="KC64" s="2" t="s">
        <v>1</v>
      </c>
      <c r="KD64" s="2" t="s">
        <v>1</v>
      </c>
      <c r="KE64" s="2" t="s">
        <v>1</v>
      </c>
      <c r="KF64" s="2" t="s">
        <v>1</v>
      </c>
      <c r="KG64" s="2" t="s">
        <v>1</v>
      </c>
      <c r="KH64" s="2" t="s">
        <v>1</v>
      </c>
      <c r="KI64" s="2" t="s">
        <v>1</v>
      </c>
      <c r="KJ64" s="2" t="s">
        <v>1</v>
      </c>
      <c r="KK64" s="2" t="s">
        <v>1</v>
      </c>
      <c r="KL64" s="2" t="s">
        <v>1</v>
      </c>
      <c r="KM64" s="2" t="s">
        <v>1</v>
      </c>
      <c r="KN64" s="2" t="s">
        <v>1</v>
      </c>
      <c r="KO64" s="2" t="s">
        <v>1</v>
      </c>
      <c r="KP64" s="2" t="s">
        <v>1</v>
      </c>
      <c r="KQ64" s="2" t="s">
        <v>1</v>
      </c>
      <c r="KR64" s="2" t="s">
        <v>1</v>
      </c>
      <c r="KS64" s="2" t="s">
        <v>1</v>
      </c>
    </row>
    <row r="65" spans="1:305" x14ac:dyDescent="0.3">
      <c r="A65" s="2" t="s">
        <v>59</v>
      </c>
      <c r="B65" s="2">
        <v>1163</v>
      </c>
      <c r="C65" s="23">
        <f t="shared" si="63"/>
        <v>5309044.8000000007</v>
      </c>
      <c r="D65" s="23">
        <f t="shared" si="64"/>
        <v>29420757.879999999</v>
      </c>
      <c r="E65" s="23">
        <f t="shared" si="65"/>
        <v>25297.29826311264</v>
      </c>
      <c r="F65" s="23">
        <f t="shared" si="66"/>
        <v>21401764.109999999</v>
      </c>
      <c r="G65" s="23">
        <f t="shared" si="67"/>
        <v>4512523.37</v>
      </c>
      <c r="H65" s="23">
        <f t="shared" si="68"/>
        <v>0</v>
      </c>
      <c r="I65" s="23">
        <f t="shared" si="69"/>
        <v>3506470.4</v>
      </c>
      <c r="J65" s="23">
        <f t="shared" si="70"/>
        <v>3015.0218400687877</v>
      </c>
      <c r="K65" s="23">
        <f t="shared" si="71"/>
        <v>3506470.4</v>
      </c>
      <c r="L65" s="23">
        <f t="shared" si="72"/>
        <v>0</v>
      </c>
      <c r="M65" s="23">
        <f t="shared" si="73"/>
        <v>4267746.37</v>
      </c>
      <c r="N65" s="23">
        <f t="shared" si="74"/>
        <v>18402.204737747204</v>
      </c>
      <c r="O65" s="23">
        <f t="shared" si="75"/>
        <v>5101820.16</v>
      </c>
      <c r="P65" s="23">
        <f t="shared" si="76"/>
        <v>4361316.5299999993</v>
      </c>
      <c r="Q65" s="23">
        <f t="shared" si="77"/>
        <v>9598537.9700000007</v>
      </c>
      <c r="R65" s="23">
        <f t="shared" si="78"/>
        <v>20768524.489999998</v>
      </c>
      <c r="S65" s="23">
        <f t="shared" si="79"/>
        <v>17857.716672398969</v>
      </c>
      <c r="T65" s="23">
        <f t="shared" si="80"/>
        <v>633239.62000000104</v>
      </c>
      <c r="U65" s="7">
        <f t="shared" si="81"/>
        <v>2.9588197344167486E-2</v>
      </c>
      <c r="V65" s="23">
        <f t="shared" si="82"/>
        <v>0</v>
      </c>
      <c r="W65" s="23">
        <f t="shared" si="83"/>
        <v>602722</v>
      </c>
      <c r="X65" s="23">
        <f t="shared" si="84"/>
        <v>3677.62</v>
      </c>
      <c r="Y65" s="23">
        <f t="shared" si="85"/>
        <v>26840</v>
      </c>
      <c r="Z65" s="23">
        <f t="shared" si="86"/>
        <v>112049.18000000001</v>
      </c>
      <c r="AA65" s="23">
        <f t="shared" si="87"/>
        <v>1594800.65</v>
      </c>
      <c r="AB65" s="23">
        <f t="shared" si="88"/>
        <v>24111713.079999998</v>
      </c>
      <c r="AC65" s="23">
        <f t="shared" si="89"/>
        <v>20732.341427343075</v>
      </c>
      <c r="AD65" s="23">
        <f t="shared" si="90"/>
        <v>21387276.91</v>
      </c>
      <c r="AE65" s="23">
        <f t="shared" si="91"/>
        <v>18389.747987962168</v>
      </c>
      <c r="AF65" s="23">
        <f t="shared" si="92"/>
        <v>3982059</v>
      </c>
      <c r="AG65" s="23">
        <f t="shared" si="93"/>
        <v>3423.9544282029233</v>
      </c>
      <c r="AH65" s="23">
        <f t="shared" si="94"/>
        <v>10703957.32</v>
      </c>
      <c r="AI65" s="23">
        <f t="shared" si="95"/>
        <v>301206.09999999998</v>
      </c>
      <c r="AJ65" s="23">
        <f t="shared" si="96"/>
        <v>6371054.4900000002</v>
      </c>
      <c r="AK65" s="23">
        <f t="shared" si="97"/>
        <v>2724436.17</v>
      </c>
      <c r="AL65" s="23">
        <f t="shared" si="98"/>
        <v>2342.5934393809111</v>
      </c>
      <c r="AM65" s="23">
        <f t="shared" si="99"/>
        <v>2685254.17</v>
      </c>
      <c r="AN65" s="23">
        <f t="shared" si="100"/>
        <v>39182</v>
      </c>
      <c r="AO65" s="2">
        <v>4569337.74</v>
      </c>
      <c r="AP65" s="2">
        <v>107509.87</v>
      </c>
      <c r="AQ65" s="2">
        <v>424972.55</v>
      </c>
      <c r="AR65" s="2" t="s">
        <v>1</v>
      </c>
      <c r="AS65" s="2">
        <v>3903226.53</v>
      </c>
      <c r="AT65" s="2">
        <v>458090</v>
      </c>
      <c r="AU65" s="2" t="s">
        <v>1</v>
      </c>
      <c r="AV65" s="2">
        <v>9598537.9700000007</v>
      </c>
      <c r="AW65" s="2" t="s">
        <v>1</v>
      </c>
      <c r="AX65" s="2" t="s">
        <v>1</v>
      </c>
      <c r="AY65" s="2" t="s">
        <v>1</v>
      </c>
      <c r="AZ65" s="2" t="s">
        <v>1</v>
      </c>
      <c r="BA65" s="2" t="s">
        <v>1</v>
      </c>
      <c r="BB65" s="2" t="s">
        <v>1</v>
      </c>
      <c r="BC65" s="2" t="s">
        <v>1</v>
      </c>
      <c r="BD65" s="2" t="s">
        <v>1</v>
      </c>
      <c r="BE65" s="2">
        <v>584189</v>
      </c>
      <c r="BF65" s="2">
        <v>18283</v>
      </c>
      <c r="BG65" s="2" t="s">
        <v>1</v>
      </c>
      <c r="BH65" s="2">
        <v>250</v>
      </c>
      <c r="BI65" s="2" t="s">
        <v>1</v>
      </c>
      <c r="BJ65" s="2" t="s">
        <v>1</v>
      </c>
      <c r="BK65" s="2" t="s">
        <v>1</v>
      </c>
      <c r="BL65" s="2" t="s">
        <v>1</v>
      </c>
      <c r="BM65" s="2" t="s">
        <v>1</v>
      </c>
      <c r="BN65" s="2">
        <v>3677.62</v>
      </c>
      <c r="BO65" s="2" t="s">
        <v>1</v>
      </c>
      <c r="BP65" s="2">
        <v>26840</v>
      </c>
      <c r="BQ65" s="2">
        <v>111978.22</v>
      </c>
      <c r="BR65" s="2">
        <v>70.959999999999994</v>
      </c>
      <c r="BS65" s="2" t="s">
        <v>1</v>
      </c>
      <c r="BT65" s="2">
        <v>1594800.65</v>
      </c>
      <c r="BU65" s="2" t="s">
        <v>1</v>
      </c>
      <c r="BV65" s="2">
        <v>3606790.66</v>
      </c>
      <c r="BW65" s="2" t="s">
        <v>1</v>
      </c>
      <c r="BX65" s="2">
        <v>0</v>
      </c>
      <c r="BY65" s="2" t="s">
        <v>1</v>
      </c>
      <c r="BZ65" s="2" t="s">
        <v>1</v>
      </c>
      <c r="CA65" s="2" t="s">
        <v>1</v>
      </c>
      <c r="CB65" s="2" t="s">
        <v>1</v>
      </c>
      <c r="CC65" s="2">
        <v>210650</v>
      </c>
      <c r="CD65" s="2">
        <v>400943</v>
      </c>
      <c r="CE65" s="2">
        <v>48400</v>
      </c>
      <c r="CF65" s="2" t="s">
        <v>1</v>
      </c>
      <c r="CG65" s="2">
        <v>962.71</v>
      </c>
      <c r="CH65" s="2" t="s">
        <v>1</v>
      </c>
      <c r="CI65" s="2" t="s">
        <v>1</v>
      </c>
      <c r="CJ65" s="2" t="s">
        <v>1</v>
      </c>
      <c r="CK65" s="2" t="s">
        <v>1</v>
      </c>
      <c r="CL65" s="2" t="s">
        <v>1</v>
      </c>
      <c r="CM65" s="2" t="s">
        <v>1</v>
      </c>
      <c r="CN65" s="2">
        <v>5000</v>
      </c>
      <c r="CO65" s="2" t="s">
        <v>1</v>
      </c>
      <c r="CP65" s="2" t="s">
        <v>1</v>
      </c>
      <c r="CQ65" s="2" t="s">
        <v>1</v>
      </c>
      <c r="CR65" s="2" t="s">
        <v>1</v>
      </c>
      <c r="CS65" s="2" t="s">
        <v>1</v>
      </c>
      <c r="CT65" s="2" t="s">
        <v>1</v>
      </c>
      <c r="CU65" s="2">
        <v>1644</v>
      </c>
      <c r="CV65" s="2" t="s">
        <v>1</v>
      </c>
      <c r="CW65" s="2" t="s">
        <v>1</v>
      </c>
      <c r="CX65" s="2">
        <v>238133</v>
      </c>
      <c r="CY65" s="2" t="s">
        <v>1</v>
      </c>
      <c r="CZ65" s="2">
        <v>0</v>
      </c>
      <c r="DA65" s="2" t="s">
        <v>1</v>
      </c>
      <c r="DB65" s="2" t="s">
        <v>1</v>
      </c>
      <c r="DC65" s="2" t="s">
        <v>1</v>
      </c>
      <c r="DD65" s="2" t="s">
        <v>1</v>
      </c>
      <c r="DE65" s="2" t="s">
        <v>1</v>
      </c>
      <c r="DF65" s="2" t="s">
        <v>1</v>
      </c>
      <c r="DG65" s="2" t="s">
        <v>1</v>
      </c>
      <c r="DH65" s="2" t="s">
        <v>1</v>
      </c>
      <c r="DI65" s="2" t="s">
        <v>1</v>
      </c>
      <c r="DJ65" s="2">
        <v>0</v>
      </c>
      <c r="DK65" s="2" t="s">
        <v>1</v>
      </c>
      <c r="DL65" s="2" t="s">
        <v>1</v>
      </c>
      <c r="DM65" s="2" t="s">
        <v>1</v>
      </c>
      <c r="DN65" s="2" t="s">
        <v>1</v>
      </c>
      <c r="DO65" s="2" t="s">
        <v>1</v>
      </c>
      <c r="DP65" s="2" t="s">
        <v>1</v>
      </c>
      <c r="DQ65" s="2" t="s">
        <v>1</v>
      </c>
      <c r="DR65" s="2" t="s">
        <v>1</v>
      </c>
      <c r="DS65" s="2" t="s">
        <v>1</v>
      </c>
      <c r="DT65" s="2">
        <v>367710</v>
      </c>
      <c r="DU65" s="2">
        <v>414600</v>
      </c>
      <c r="DV65" s="2" t="s">
        <v>1</v>
      </c>
      <c r="DW65" s="2">
        <v>1756188.4</v>
      </c>
      <c r="DX65" s="2" t="s">
        <v>1</v>
      </c>
      <c r="DY65" s="2">
        <v>20500</v>
      </c>
      <c r="DZ65" s="2">
        <v>947472</v>
      </c>
      <c r="EA65" s="2" t="s">
        <v>1</v>
      </c>
      <c r="EB65" s="2" t="s">
        <v>1</v>
      </c>
      <c r="EC65" s="2" t="s">
        <v>1</v>
      </c>
      <c r="ED65" s="2" t="s">
        <v>1</v>
      </c>
      <c r="EE65" s="2" t="s">
        <v>1</v>
      </c>
      <c r="EF65" s="2" t="s">
        <v>1</v>
      </c>
      <c r="EG65" s="2" t="s">
        <v>1</v>
      </c>
      <c r="EH65" s="2" t="s">
        <v>1</v>
      </c>
      <c r="EI65" s="2" t="s">
        <v>1</v>
      </c>
      <c r="EJ65" s="2" t="s">
        <v>1</v>
      </c>
      <c r="EK65" s="2" t="s">
        <v>1</v>
      </c>
      <c r="EL65" s="2" t="s">
        <v>1</v>
      </c>
      <c r="EM65" s="2" t="s">
        <v>1</v>
      </c>
      <c r="EN65" s="2" t="s">
        <v>1</v>
      </c>
      <c r="EO65" s="2">
        <v>1920239</v>
      </c>
      <c r="EP65" s="2">
        <v>20181.169999999998</v>
      </c>
      <c r="EQ65" s="2">
        <v>218707</v>
      </c>
      <c r="ER65" s="2">
        <v>919968</v>
      </c>
      <c r="ES65" s="2" t="s">
        <v>1</v>
      </c>
      <c r="ET65" s="2" t="s">
        <v>1</v>
      </c>
      <c r="EU65" s="2" t="s">
        <v>1</v>
      </c>
      <c r="EV65" s="2" t="s">
        <v>1</v>
      </c>
      <c r="EW65" s="2">
        <v>638879.5</v>
      </c>
      <c r="EX65" s="2">
        <v>259106.5</v>
      </c>
      <c r="EY65" s="2" t="s">
        <v>1</v>
      </c>
      <c r="EZ65" s="2">
        <v>4977.83</v>
      </c>
      <c r="FA65" s="2" t="s">
        <v>1</v>
      </c>
      <c r="FB65" s="2" t="s">
        <v>1</v>
      </c>
      <c r="FC65" s="2" t="s">
        <v>1</v>
      </c>
      <c r="FD65" s="2" t="s">
        <v>1</v>
      </c>
      <c r="FE65" s="2" t="s">
        <v>1</v>
      </c>
      <c r="FF65" s="2">
        <v>2536</v>
      </c>
      <c r="FG65" s="2">
        <v>7241</v>
      </c>
      <c r="FH65" s="2" t="s">
        <v>1</v>
      </c>
      <c r="FI65" s="2">
        <v>11116</v>
      </c>
      <c r="FJ65" s="2" t="s">
        <v>1</v>
      </c>
      <c r="FK65" s="2">
        <v>72965</v>
      </c>
      <c r="FL65" s="2">
        <v>198035</v>
      </c>
      <c r="FM65" s="2" t="s">
        <v>1</v>
      </c>
      <c r="FN65" s="2">
        <v>720319.81</v>
      </c>
      <c r="FO65" s="2" t="s">
        <v>1</v>
      </c>
      <c r="FP65" s="2" t="s">
        <v>1</v>
      </c>
      <c r="FQ65" s="2" t="s">
        <v>1</v>
      </c>
      <c r="FR65" s="2" t="s">
        <v>1</v>
      </c>
      <c r="FS65" s="2" t="s">
        <v>1</v>
      </c>
      <c r="FT65" s="2">
        <v>28846</v>
      </c>
      <c r="FU65" s="2" t="s">
        <v>1</v>
      </c>
      <c r="FV65" s="2" t="s">
        <v>1</v>
      </c>
      <c r="FW65" s="2">
        <v>764980</v>
      </c>
      <c r="FX65" s="2" t="s">
        <v>1</v>
      </c>
      <c r="FY65" s="2">
        <v>182482.92</v>
      </c>
      <c r="FZ65" s="2" t="s">
        <v>1</v>
      </c>
      <c r="GA65" s="2" t="s">
        <v>1</v>
      </c>
      <c r="GB65" s="2">
        <v>12741</v>
      </c>
      <c r="GC65" s="2">
        <v>33642.04</v>
      </c>
      <c r="GD65" s="2">
        <v>157562.99</v>
      </c>
      <c r="GE65" s="2">
        <v>5521</v>
      </c>
      <c r="GF65" s="2" t="s">
        <v>1</v>
      </c>
      <c r="GG65" s="2">
        <v>36300</v>
      </c>
      <c r="GH65" s="2">
        <v>17105</v>
      </c>
      <c r="GI65" s="2">
        <v>81853</v>
      </c>
      <c r="GJ65" s="2">
        <v>2748403.78</v>
      </c>
      <c r="GK65" s="2">
        <v>5594715.7800000003</v>
      </c>
      <c r="GL65" s="2">
        <v>0</v>
      </c>
      <c r="GM65" s="2">
        <v>12972</v>
      </c>
      <c r="GN65" s="2">
        <v>14619</v>
      </c>
      <c r="GO65" s="2" t="s">
        <v>1</v>
      </c>
      <c r="GP65" s="2" t="s">
        <v>1</v>
      </c>
      <c r="GQ65" s="2" t="s">
        <v>1</v>
      </c>
      <c r="GR65" s="2" t="s">
        <v>1</v>
      </c>
      <c r="GS65" s="2" t="s">
        <v>1</v>
      </c>
      <c r="GT65" s="2" t="s">
        <v>1</v>
      </c>
      <c r="GU65" s="2" t="s">
        <v>1</v>
      </c>
      <c r="GV65" s="2" t="s">
        <v>1</v>
      </c>
      <c r="GW65" s="2" t="s">
        <v>1</v>
      </c>
      <c r="GX65" s="2" t="s">
        <v>1</v>
      </c>
      <c r="GY65" s="2" t="s">
        <v>1</v>
      </c>
      <c r="GZ65" s="2" t="s">
        <v>1</v>
      </c>
      <c r="HA65" s="2" t="s">
        <v>1</v>
      </c>
      <c r="HB65" s="2" t="s">
        <v>1</v>
      </c>
      <c r="HC65" s="2" t="s">
        <v>1</v>
      </c>
      <c r="HD65" s="2" t="s">
        <v>1</v>
      </c>
      <c r="HE65" s="2" t="s">
        <v>1</v>
      </c>
      <c r="HF65" s="2">
        <v>70176.100000000006</v>
      </c>
      <c r="HG65" s="2" t="s">
        <v>1</v>
      </c>
      <c r="HH65" s="2">
        <v>211030</v>
      </c>
      <c r="HI65" s="2">
        <v>0</v>
      </c>
      <c r="HJ65" s="2" t="s">
        <v>1</v>
      </c>
      <c r="HK65" s="2" t="s">
        <v>1</v>
      </c>
      <c r="HL65" s="2" t="s">
        <v>1</v>
      </c>
      <c r="HM65" s="2">
        <v>20000</v>
      </c>
      <c r="HN65" s="2" t="s">
        <v>1</v>
      </c>
      <c r="HO65" s="2" t="s">
        <v>1</v>
      </c>
      <c r="HP65" s="2" t="s">
        <v>1</v>
      </c>
      <c r="HQ65" s="2">
        <v>2500</v>
      </c>
      <c r="HR65" s="2">
        <v>77286</v>
      </c>
      <c r="HS65" s="2" t="s">
        <v>1</v>
      </c>
      <c r="HT65" s="2">
        <v>27360</v>
      </c>
      <c r="HU65" s="2">
        <v>2780000</v>
      </c>
      <c r="HV65" s="2" t="s">
        <v>1</v>
      </c>
      <c r="HW65" s="2" t="s">
        <v>1</v>
      </c>
      <c r="HX65" s="2">
        <v>1573985.4</v>
      </c>
      <c r="HY65" s="2" t="s">
        <v>1</v>
      </c>
      <c r="HZ65" s="2" t="s">
        <v>1</v>
      </c>
      <c r="IA65" s="2" t="s">
        <v>1</v>
      </c>
      <c r="IB65" s="2" t="s">
        <v>1</v>
      </c>
      <c r="IC65" s="2" t="s">
        <v>1</v>
      </c>
      <c r="ID65" s="2">
        <v>1412357.37</v>
      </c>
      <c r="IE65" s="2" t="s">
        <v>1</v>
      </c>
      <c r="IF65" s="2" t="s">
        <v>1</v>
      </c>
      <c r="IG65" s="2">
        <v>459492</v>
      </c>
      <c r="IH65" s="2">
        <v>38073.72</v>
      </c>
      <c r="II65" s="2" t="s">
        <v>1</v>
      </c>
      <c r="IJ65" s="2" t="s">
        <v>1</v>
      </c>
      <c r="IK65" s="2" t="s">
        <v>1</v>
      </c>
      <c r="IL65" s="2" t="s">
        <v>1</v>
      </c>
      <c r="IM65" s="2" t="s">
        <v>1</v>
      </c>
      <c r="IN65" s="2" t="s">
        <v>1</v>
      </c>
      <c r="IO65" s="2">
        <v>29000</v>
      </c>
      <c r="IP65" s="2" t="s">
        <v>1</v>
      </c>
      <c r="IQ65" s="2" t="s">
        <v>1</v>
      </c>
      <c r="IR65" s="2">
        <v>0</v>
      </c>
      <c r="IS65" s="2" t="s">
        <v>1</v>
      </c>
      <c r="IT65" s="2" t="s">
        <v>1</v>
      </c>
      <c r="IU65" s="2" t="s">
        <v>1</v>
      </c>
      <c r="IV65" s="2" t="s">
        <v>1</v>
      </c>
      <c r="IW65" s="2" t="s">
        <v>1</v>
      </c>
      <c r="IX65" s="2" t="s">
        <v>1</v>
      </c>
      <c r="IY65" s="2" t="s">
        <v>1</v>
      </c>
      <c r="IZ65" s="2" t="s">
        <v>1</v>
      </c>
      <c r="JA65" s="2" t="s">
        <v>1</v>
      </c>
      <c r="JB65" s="2" t="s">
        <v>1</v>
      </c>
      <c r="JC65" s="2" t="s">
        <v>1</v>
      </c>
      <c r="JD65" s="2">
        <v>0</v>
      </c>
      <c r="JE65" s="2" t="s">
        <v>1</v>
      </c>
      <c r="JF65" s="2" t="s">
        <v>1</v>
      </c>
      <c r="JG65" s="2" t="s">
        <v>1</v>
      </c>
      <c r="JH65" s="2" t="s">
        <v>1</v>
      </c>
      <c r="JI65" s="2" t="s">
        <v>1</v>
      </c>
      <c r="JJ65" s="2">
        <v>2670854.17</v>
      </c>
      <c r="JK65" s="2">
        <v>0</v>
      </c>
      <c r="JL65" s="2">
        <v>0</v>
      </c>
      <c r="JM65" s="2" t="s">
        <v>1</v>
      </c>
      <c r="JN65" s="2" t="s">
        <v>1</v>
      </c>
      <c r="JO65" s="2" t="s">
        <v>1</v>
      </c>
      <c r="JP65" s="2" t="s">
        <v>1</v>
      </c>
      <c r="JQ65" s="2">
        <v>14400</v>
      </c>
      <c r="JR65" s="2" t="s">
        <v>1</v>
      </c>
      <c r="JS65" s="2" t="s">
        <v>1</v>
      </c>
      <c r="JT65" s="2" t="s">
        <v>1</v>
      </c>
      <c r="JU65" s="2" t="s">
        <v>1</v>
      </c>
      <c r="JV65" s="2" t="s">
        <v>1</v>
      </c>
      <c r="JW65" s="2" t="s">
        <v>1</v>
      </c>
      <c r="JX65" s="2" t="s">
        <v>1</v>
      </c>
      <c r="JY65" s="2" t="s">
        <v>1</v>
      </c>
      <c r="JZ65" s="2" t="s">
        <v>1</v>
      </c>
      <c r="KA65" s="2" t="s">
        <v>1</v>
      </c>
      <c r="KB65" s="2" t="s">
        <v>1</v>
      </c>
      <c r="KC65" s="2" t="s">
        <v>1</v>
      </c>
      <c r="KD65" s="2" t="s">
        <v>1</v>
      </c>
      <c r="KE65" s="2" t="s">
        <v>1</v>
      </c>
      <c r="KF65" s="2" t="s">
        <v>1</v>
      </c>
      <c r="KG65" s="2">
        <v>39182</v>
      </c>
      <c r="KH65" s="2" t="s">
        <v>1</v>
      </c>
      <c r="KI65" s="2" t="s">
        <v>1</v>
      </c>
      <c r="KJ65" s="2" t="s">
        <v>1</v>
      </c>
      <c r="KK65" s="2" t="s">
        <v>1</v>
      </c>
      <c r="KL65" s="2" t="s">
        <v>1</v>
      </c>
      <c r="KM65" s="2" t="s">
        <v>1</v>
      </c>
      <c r="KN65" s="2" t="s">
        <v>1</v>
      </c>
      <c r="KO65" s="2" t="s">
        <v>1</v>
      </c>
      <c r="KP65" s="2" t="s">
        <v>1</v>
      </c>
      <c r="KQ65" s="2" t="s">
        <v>1</v>
      </c>
      <c r="KR65" s="2" t="s">
        <v>1</v>
      </c>
      <c r="KS65" s="2" t="s">
        <v>1</v>
      </c>
    </row>
    <row r="66" spans="1:305" x14ac:dyDescent="0.3">
      <c r="A66" s="2" t="s">
        <v>60</v>
      </c>
      <c r="B66" s="2">
        <v>69</v>
      </c>
      <c r="C66" s="23">
        <f t="shared" si="63"/>
        <v>185714.90999999968</v>
      </c>
      <c r="D66" s="23">
        <f t="shared" si="64"/>
        <v>2092812.9499999997</v>
      </c>
      <c r="E66" s="23">
        <f t="shared" si="65"/>
        <v>30330.622463768112</v>
      </c>
      <c r="F66" s="23">
        <f t="shared" si="66"/>
        <v>1312143.0399999998</v>
      </c>
      <c r="G66" s="23">
        <f t="shared" si="67"/>
        <v>667239.91</v>
      </c>
      <c r="H66" s="23">
        <f t="shared" si="68"/>
        <v>0</v>
      </c>
      <c r="I66" s="23">
        <f t="shared" si="69"/>
        <v>113430</v>
      </c>
      <c r="J66" s="23">
        <f t="shared" si="70"/>
        <v>1643.9130434782608</v>
      </c>
      <c r="K66" s="23">
        <f t="shared" si="71"/>
        <v>113430</v>
      </c>
      <c r="L66" s="23">
        <f t="shared" si="72"/>
        <v>0</v>
      </c>
      <c r="M66" s="23">
        <f t="shared" si="73"/>
        <v>665293.91</v>
      </c>
      <c r="N66" s="23">
        <f t="shared" si="74"/>
        <v>19016.565797101448</v>
      </c>
      <c r="O66" s="23">
        <f t="shared" si="75"/>
        <v>282351.92000000004</v>
      </c>
      <c r="P66" s="23">
        <f t="shared" si="76"/>
        <v>326357.23</v>
      </c>
      <c r="Q66" s="23">
        <f t="shared" si="77"/>
        <v>551274.96</v>
      </c>
      <c r="R66" s="23">
        <f t="shared" si="78"/>
        <v>1262274.04</v>
      </c>
      <c r="S66" s="23">
        <f t="shared" si="79"/>
        <v>18293.826666666668</v>
      </c>
      <c r="T66" s="23">
        <f t="shared" si="80"/>
        <v>49868.999999999767</v>
      </c>
      <c r="U66" s="7">
        <f t="shared" si="81"/>
        <v>3.8005764981232364E-2</v>
      </c>
      <c r="V66" s="23">
        <f t="shared" si="82"/>
        <v>0</v>
      </c>
      <c r="W66" s="23">
        <f t="shared" si="83"/>
        <v>42925</v>
      </c>
      <c r="X66" s="23">
        <f t="shared" si="84"/>
        <v>6064</v>
      </c>
      <c r="Y66" s="23">
        <f t="shared" si="85"/>
        <v>880</v>
      </c>
      <c r="Z66" s="23">
        <f t="shared" si="86"/>
        <v>5965.8600000000006</v>
      </c>
      <c r="AA66" s="23">
        <f t="shared" si="87"/>
        <v>96324.07</v>
      </c>
      <c r="AB66" s="23">
        <f t="shared" si="88"/>
        <v>1907098.04</v>
      </c>
      <c r="AC66" s="23">
        <f t="shared" si="89"/>
        <v>27639.102028985508</v>
      </c>
      <c r="AD66" s="23">
        <f t="shared" si="90"/>
        <v>1907098.04</v>
      </c>
      <c r="AE66" s="23">
        <f t="shared" si="91"/>
        <v>27639.102028985508</v>
      </c>
      <c r="AF66" s="23">
        <f t="shared" si="92"/>
        <v>575591</v>
      </c>
      <c r="AG66" s="23">
        <f t="shared" si="93"/>
        <v>8341.898550724638</v>
      </c>
      <c r="AH66" s="23">
        <f t="shared" si="94"/>
        <v>1031786.0200000001</v>
      </c>
      <c r="AI66" s="23">
        <f t="shared" si="95"/>
        <v>10200</v>
      </c>
      <c r="AJ66" s="23">
        <f t="shared" si="96"/>
        <v>288521.02</v>
      </c>
      <c r="AK66" s="23">
        <f t="shared" si="97"/>
        <v>0</v>
      </c>
      <c r="AL66" s="23">
        <f t="shared" si="98"/>
        <v>0</v>
      </c>
      <c r="AM66" s="23">
        <f t="shared" si="99"/>
        <v>0</v>
      </c>
      <c r="AN66" s="23">
        <f t="shared" si="100"/>
        <v>0</v>
      </c>
      <c r="AO66" s="2">
        <v>253960.67</v>
      </c>
      <c r="AP66" s="2">
        <v>5736.79</v>
      </c>
      <c r="AQ66" s="2">
        <v>22654.46</v>
      </c>
      <c r="AR66" s="2" t="s">
        <v>1</v>
      </c>
      <c r="AS66" s="2">
        <v>168847.23</v>
      </c>
      <c r="AT66" s="2">
        <v>157510</v>
      </c>
      <c r="AU66" s="2" t="s">
        <v>1</v>
      </c>
      <c r="AV66" s="2">
        <v>551274.96</v>
      </c>
      <c r="AW66" s="2" t="s">
        <v>1</v>
      </c>
      <c r="AX66" s="2" t="s">
        <v>1</v>
      </c>
      <c r="AY66" s="2" t="s">
        <v>1</v>
      </c>
      <c r="AZ66" s="2" t="s">
        <v>1</v>
      </c>
      <c r="BA66" s="2" t="s">
        <v>1</v>
      </c>
      <c r="BB66" s="2" t="s">
        <v>1</v>
      </c>
      <c r="BC66" s="2" t="s">
        <v>1</v>
      </c>
      <c r="BD66" s="2" t="s">
        <v>1</v>
      </c>
      <c r="BE66" s="2">
        <v>41500</v>
      </c>
      <c r="BF66" s="2">
        <v>1425</v>
      </c>
      <c r="BG66" s="2" t="s">
        <v>1</v>
      </c>
      <c r="BH66" s="2" t="s">
        <v>1</v>
      </c>
      <c r="BI66" s="2" t="s">
        <v>1</v>
      </c>
      <c r="BJ66" s="2" t="s">
        <v>1</v>
      </c>
      <c r="BK66" s="2" t="s">
        <v>1</v>
      </c>
      <c r="BL66" s="2" t="s">
        <v>1</v>
      </c>
      <c r="BM66" s="2" t="s">
        <v>1</v>
      </c>
      <c r="BN66" s="2">
        <v>6064</v>
      </c>
      <c r="BO66" s="2" t="s">
        <v>1</v>
      </c>
      <c r="BP66" s="2">
        <v>880</v>
      </c>
      <c r="BQ66" s="2">
        <v>5961.97</v>
      </c>
      <c r="BR66" s="2">
        <v>3.89</v>
      </c>
      <c r="BS66" s="2">
        <v>0</v>
      </c>
      <c r="BT66" s="2">
        <v>96324.07</v>
      </c>
      <c r="BU66" s="2" t="s">
        <v>1</v>
      </c>
      <c r="BV66" s="2">
        <v>547518</v>
      </c>
      <c r="BW66" s="2" t="s">
        <v>1</v>
      </c>
      <c r="BX66" s="2" t="s">
        <v>1</v>
      </c>
      <c r="BY66" s="2" t="s">
        <v>1</v>
      </c>
      <c r="BZ66" s="2" t="s">
        <v>1</v>
      </c>
      <c r="CA66" s="2" t="s">
        <v>1</v>
      </c>
      <c r="CB66" s="2" t="s">
        <v>1</v>
      </c>
      <c r="CC66" s="2">
        <v>5227</v>
      </c>
      <c r="CD66" s="2">
        <v>98916</v>
      </c>
      <c r="CE66" s="2" t="s">
        <v>1</v>
      </c>
      <c r="CF66" s="2" t="s">
        <v>1</v>
      </c>
      <c r="CG66" s="2">
        <v>542.91</v>
      </c>
      <c r="CH66" s="2">
        <v>13090</v>
      </c>
      <c r="CI66" s="2" t="s">
        <v>1</v>
      </c>
      <c r="CJ66" s="2" t="s">
        <v>1</v>
      </c>
      <c r="CK66" s="2" t="s">
        <v>1</v>
      </c>
      <c r="CL66" s="2" t="s">
        <v>1</v>
      </c>
      <c r="CM66" s="2" t="s">
        <v>1</v>
      </c>
      <c r="CN66" s="2" t="s">
        <v>1</v>
      </c>
      <c r="CO66" s="2" t="s">
        <v>1</v>
      </c>
      <c r="CP66" s="2">
        <v>1946</v>
      </c>
      <c r="CQ66" s="2" t="s">
        <v>1</v>
      </c>
      <c r="CR66" s="2" t="s">
        <v>1</v>
      </c>
      <c r="CS66" s="2" t="s">
        <v>1</v>
      </c>
      <c r="CT66" s="2" t="s">
        <v>1</v>
      </c>
      <c r="CU66" s="2" t="s">
        <v>1</v>
      </c>
      <c r="CV66" s="2" t="s">
        <v>1</v>
      </c>
      <c r="CW66" s="2" t="s">
        <v>1</v>
      </c>
      <c r="CX66" s="2" t="s">
        <v>1</v>
      </c>
      <c r="CY66" s="2" t="s">
        <v>1</v>
      </c>
      <c r="CZ66" s="2" t="s">
        <v>1</v>
      </c>
      <c r="DA66" s="2" t="s">
        <v>1</v>
      </c>
      <c r="DB66" s="2" t="s">
        <v>1</v>
      </c>
      <c r="DC66" s="2" t="s">
        <v>1</v>
      </c>
      <c r="DD66" s="2" t="s">
        <v>1</v>
      </c>
      <c r="DE66" s="2" t="s">
        <v>1</v>
      </c>
      <c r="DF66" s="2" t="s">
        <v>1</v>
      </c>
      <c r="DG66" s="2" t="s">
        <v>1</v>
      </c>
      <c r="DH66" s="2" t="s">
        <v>1</v>
      </c>
      <c r="DI66" s="2" t="s">
        <v>1</v>
      </c>
      <c r="DJ66" s="2">
        <v>0</v>
      </c>
      <c r="DK66" s="2" t="s">
        <v>1</v>
      </c>
      <c r="DL66" s="2" t="s">
        <v>1</v>
      </c>
      <c r="DM66" s="2" t="s">
        <v>1</v>
      </c>
      <c r="DN66" s="2" t="s">
        <v>1</v>
      </c>
      <c r="DO66" s="2" t="s">
        <v>1</v>
      </c>
      <c r="DP66" s="2" t="s">
        <v>1</v>
      </c>
      <c r="DQ66" s="2" t="s">
        <v>1</v>
      </c>
      <c r="DR66" s="2" t="s">
        <v>1</v>
      </c>
      <c r="DS66" s="2" t="s">
        <v>1</v>
      </c>
      <c r="DT66" s="2">
        <v>52530</v>
      </c>
      <c r="DU66" s="2">
        <v>60900</v>
      </c>
      <c r="DV66" s="2" t="s">
        <v>1</v>
      </c>
      <c r="DW66" s="2" t="s">
        <v>1</v>
      </c>
      <c r="DX66" s="2" t="s">
        <v>1</v>
      </c>
      <c r="DY66" s="2" t="s">
        <v>1</v>
      </c>
      <c r="DZ66" s="2" t="s">
        <v>1</v>
      </c>
      <c r="EA66" s="2" t="s">
        <v>1</v>
      </c>
      <c r="EB66" s="2" t="s">
        <v>1</v>
      </c>
      <c r="EC66" s="2" t="s">
        <v>1</v>
      </c>
      <c r="ED66" s="2" t="s">
        <v>1</v>
      </c>
      <c r="EE66" s="2" t="s">
        <v>1</v>
      </c>
      <c r="EF66" s="2" t="s">
        <v>1</v>
      </c>
      <c r="EG66" s="2" t="s">
        <v>1</v>
      </c>
      <c r="EH66" s="2" t="s">
        <v>1</v>
      </c>
      <c r="EI66" s="2" t="s">
        <v>1</v>
      </c>
      <c r="EJ66" s="2" t="s">
        <v>1</v>
      </c>
      <c r="EK66" s="2" t="s">
        <v>1</v>
      </c>
      <c r="EL66" s="2" t="s">
        <v>1</v>
      </c>
      <c r="EM66" s="2" t="s">
        <v>1</v>
      </c>
      <c r="EN66" s="2" t="s">
        <v>1</v>
      </c>
      <c r="EO66" s="2">
        <v>226215</v>
      </c>
      <c r="EP66" s="2">
        <v>2870</v>
      </c>
      <c r="EQ66" s="2">
        <v>96337</v>
      </c>
      <c r="ER66" s="2">
        <v>158050</v>
      </c>
      <c r="ES66" s="2" t="s">
        <v>1</v>
      </c>
      <c r="ET66" s="2" t="s">
        <v>1</v>
      </c>
      <c r="EU66" s="2" t="s">
        <v>1</v>
      </c>
      <c r="EV66" s="2" t="s">
        <v>1</v>
      </c>
      <c r="EW66" s="2">
        <v>56555</v>
      </c>
      <c r="EX66" s="2">
        <v>34589</v>
      </c>
      <c r="EY66" s="2" t="s">
        <v>1</v>
      </c>
      <c r="EZ66" s="2">
        <v>975</v>
      </c>
      <c r="FA66" s="2" t="s">
        <v>1</v>
      </c>
      <c r="FB66" s="2" t="s">
        <v>1</v>
      </c>
      <c r="FC66" s="2" t="s">
        <v>1</v>
      </c>
      <c r="FD66" s="2" t="s">
        <v>1</v>
      </c>
      <c r="FE66" s="2" t="s">
        <v>1</v>
      </c>
      <c r="FF66" s="2" t="s">
        <v>1</v>
      </c>
      <c r="FG66" s="2" t="s">
        <v>1</v>
      </c>
      <c r="FH66" s="2" t="s">
        <v>1</v>
      </c>
      <c r="FI66" s="2" t="s">
        <v>1</v>
      </c>
      <c r="FJ66" s="2" t="s">
        <v>1</v>
      </c>
      <c r="FK66" s="2">
        <v>0</v>
      </c>
      <c r="FL66" s="2">
        <v>167011.1</v>
      </c>
      <c r="FM66" s="2" t="s">
        <v>1</v>
      </c>
      <c r="FN66" s="2">
        <v>27794.31</v>
      </c>
      <c r="FO66" s="2" t="s">
        <v>1</v>
      </c>
      <c r="FP66" s="2" t="s">
        <v>1</v>
      </c>
      <c r="FQ66" s="2" t="s">
        <v>1</v>
      </c>
      <c r="FR66" s="2" t="s">
        <v>1</v>
      </c>
      <c r="FS66" s="2" t="s">
        <v>1</v>
      </c>
      <c r="FT66" s="2" t="s">
        <v>1</v>
      </c>
      <c r="FU66" s="2" t="s">
        <v>1</v>
      </c>
      <c r="FV66" s="2" t="s">
        <v>1</v>
      </c>
      <c r="FW66" s="2">
        <v>82965</v>
      </c>
      <c r="FX66" s="2" t="s">
        <v>1</v>
      </c>
      <c r="FY66" s="2">
        <v>2295</v>
      </c>
      <c r="FZ66" s="2" t="s">
        <v>1</v>
      </c>
      <c r="GA66" s="2" t="s">
        <v>1</v>
      </c>
      <c r="GB66" s="2">
        <v>640</v>
      </c>
      <c r="GC66" s="2">
        <v>5190.3900000000003</v>
      </c>
      <c r="GD66" s="2">
        <v>17187.2</v>
      </c>
      <c r="GE66" s="2" t="s">
        <v>1</v>
      </c>
      <c r="GF66" s="2" t="s">
        <v>1</v>
      </c>
      <c r="GG66" s="2">
        <v>3000</v>
      </c>
      <c r="GH66" s="2">
        <v>3580</v>
      </c>
      <c r="GI66" s="2" t="s">
        <v>1</v>
      </c>
      <c r="GJ66" s="2">
        <v>535690.56000000006</v>
      </c>
      <c r="GK66" s="2">
        <v>146799.29999999999</v>
      </c>
      <c r="GL66" s="2" t="s">
        <v>1</v>
      </c>
      <c r="GM66" s="2">
        <v>6712</v>
      </c>
      <c r="GN66" s="2">
        <v>14078</v>
      </c>
      <c r="GO66" s="2" t="s">
        <v>1</v>
      </c>
      <c r="GP66" s="2" t="s">
        <v>1</v>
      </c>
      <c r="GQ66" s="2" t="s">
        <v>1</v>
      </c>
      <c r="GR66" s="2">
        <v>0</v>
      </c>
      <c r="GS66" s="2" t="s">
        <v>1</v>
      </c>
      <c r="GT66" s="2" t="s">
        <v>1</v>
      </c>
      <c r="GU66" s="2" t="s">
        <v>1</v>
      </c>
      <c r="GV66" s="2" t="s">
        <v>1</v>
      </c>
      <c r="GW66" s="2" t="s">
        <v>1</v>
      </c>
      <c r="GX66" s="2" t="s">
        <v>1</v>
      </c>
      <c r="GY66" s="2">
        <v>18843.16</v>
      </c>
      <c r="GZ66" s="2" t="s">
        <v>1</v>
      </c>
      <c r="HA66" s="2" t="s">
        <v>1</v>
      </c>
      <c r="HB66" s="2" t="s">
        <v>1</v>
      </c>
      <c r="HC66" s="2" t="s">
        <v>1</v>
      </c>
      <c r="HD66" s="2" t="s">
        <v>1</v>
      </c>
      <c r="HE66" s="2" t="s">
        <v>1</v>
      </c>
      <c r="HF66" s="2" t="s">
        <v>1</v>
      </c>
      <c r="HG66" s="2" t="s">
        <v>1</v>
      </c>
      <c r="HH66" s="2">
        <v>5000</v>
      </c>
      <c r="HI66" s="2" t="s">
        <v>1</v>
      </c>
      <c r="HJ66" s="2" t="s">
        <v>1</v>
      </c>
      <c r="HK66" s="2" t="s">
        <v>1</v>
      </c>
      <c r="HL66" s="2">
        <v>5200</v>
      </c>
      <c r="HM66" s="2" t="s">
        <v>1</v>
      </c>
      <c r="HN66" s="2" t="s">
        <v>1</v>
      </c>
      <c r="HO66" s="2" t="s">
        <v>1</v>
      </c>
      <c r="HP66" s="2" t="s">
        <v>1</v>
      </c>
      <c r="HQ66" s="2">
        <v>30339</v>
      </c>
      <c r="HR66" s="2">
        <v>1518</v>
      </c>
      <c r="HS66" s="2" t="s">
        <v>1</v>
      </c>
      <c r="HT66" s="2" t="s">
        <v>1</v>
      </c>
      <c r="HU66" s="2" t="s">
        <v>1</v>
      </c>
      <c r="HV66" s="2" t="s">
        <v>1</v>
      </c>
      <c r="HW66" s="2" t="s">
        <v>1</v>
      </c>
      <c r="HX66" s="2" t="s">
        <v>1</v>
      </c>
      <c r="HY66" s="2">
        <v>5000</v>
      </c>
      <c r="HZ66" s="2" t="s">
        <v>1</v>
      </c>
      <c r="IA66" s="2" t="s">
        <v>1</v>
      </c>
      <c r="IB66" s="2" t="s">
        <v>1</v>
      </c>
      <c r="IC66" s="2" t="s">
        <v>1</v>
      </c>
      <c r="ID66" s="2">
        <v>66153.02</v>
      </c>
      <c r="IE66" s="2" t="s">
        <v>1</v>
      </c>
      <c r="IF66" s="2">
        <v>9201</v>
      </c>
      <c r="IG66" s="2">
        <v>176310</v>
      </c>
      <c r="IH66" s="2" t="s">
        <v>1</v>
      </c>
      <c r="II66" s="2" t="s">
        <v>1</v>
      </c>
      <c r="IJ66" s="2" t="s">
        <v>1</v>
      </c>
      <c r="IK66" s="2" t="s">
        <v>1</v>
      </c>
      <c r="IL66" s="2" t="s">
        <v>1</v>
      </c>
      <c r="IM66" s="2" t="s">
        <v>1</v>
      </c>
      <c r="IN66" s="2" t="s">
        <v>1</v>
      </c>
      <c r="IO66" s="2" t="s">
        <v>1</v>
      </c>
      <c r="IP66" s="2" t="s">
        <v>1</v>
      </c>
      <c r="IQ66" s="2" t="s">
        <v>1</v>
      </c>
      <c r="IR66" s="2" t="s">
        <v>1</v>
      </c>
      <c r="IS66" s="2" t="s">
        <v>1</v>
      </c>
      <c r="IT66" s="2" t="s">
        <v>1</v>
      </c>
      <c r="IU66" s="2" t="s">
        <v>1</v>
      </c>
      <c r="IV66" s="2" t="s">
        <v>1</v>
      </c>
      <c r="IW66" s="2" t="s">
        <v>1</v>
      </c>
      <c r="IX66" s="2" t="s">
        <v>1</v>
      </c>
      <c r="IY66" s="2" t="s">
        <v>1</v>
      </c>
      <c r="IZ66" s="2" t="s">
        <v>1</v>
      </c>
      <c r="JA66" s="2" t="s">
        <v>1</v>
      </c>
      <c r="JB66" s="2" t="s">
        <v>1</v>
      </c>
      <c r="JC66" s="2" t="s">
        <v>1</v>
      </c>
      <c r="JD66" s="2">
        <v>0</v>
      </c>
      <c r="JE66" s="2" t="s">
        <v>1</v>
      </c>
      <c r="JF66" s="2">
        <v>1000</v>
      </c>
      <c r="JG66" s="2" t="s">
        <v>1</v>
      </c>
      <c r="JH66" s="2" t="s">
        <v>1</v>
      </c>
      <c r="JI66" s="2" t="s">
        <v>1</v>
      </c>
      <c r="JJ66" s="2">
        <v>0</v>
      </c>
      <c r="JK66" s="2" t="s">
        <v>1</v>
      </c>
      <c r="JL66" s="2" t="s">
        <v>1</v>
      </c>
      <c r="JM66" s="2" t="s">
        <v>1</v>
      </c>
      <c r="JN66" s="2" t="s">
        <v>1</v>
      </c>
      <c r="JO66" s="2" t="s">
        <v>1</v>
      </c>
      <c r="JP66" s="2" t="s">
        <v>1</v>
      </c>
      <c r="JQ66" s="2" t="s">
        <v>1</v>
      </c>
      <c r="JR66" s="2" t="s">
        <v>1</v>
      </c>
      <c r="JS66" s="2" t="s">
        <v>1</v>
      </c>
      <c r="JT66" s="2" t="s">
        <v>1</v>
      </c>
      <c r="JU66" s="2" t="s">
        <v>1</v>
      </c>
      <c r="JV66" s="2" t="s">
        <v>1</v>
      </c>
      <c r="JW66" s="2" t="s">
        <v>1</v>
      </c>
      <c r="JX66" s="2" t="s">
        <v>1</v>
      </c>
      <c r="JY66" s="2" t="s">
        <v>1</v>
      </c>
      <c r="JZ66" s="2" t="s">
        <v>1</v>
      </c>
      <c r="KA66" s="2" t="s">
        <v>1</v>
      </c>
      <c r="KB66" s="2" t="s">
        <v>1</v>
      </c>
      <c r="KC66" s="2" t="s">
        <v>1</v>
      </c>
      <c r="KD66" s="2" t="s">
        <v>1</v>
      </c>
      <c r="KE66" s="2" t="s">
        <v>1</v>
      </c>
      <c r="KF66" s="2" t="s">
        <v>1</v>
      </c>
      <c r="KG66" s="2" t="s">
        <v>1</v>
      </c>
      <c r="KH66" s="2" t="s">
        <v>1</v>
      </c>
      <c r="KI66" s="2" t="s">
        <v>1</v>
      </c>
      <c r="KJ66" s="2" t="s">
        <v>1</v>
      </c>
      <c r="KK66" s="2" t="s">
        <v>1</v>
      </c>
      <c r="KL66" s="2" t="s">
        <v>1</v>
      </c>
      <c r="KM66" s="2" t="s">
        <v>1</v>
      </c>
      <c r="KN66" s="2" t="s">
        <v>1</v>
      </c>
      <c r="KO66" s="2" t="s">
        <v>1</v>
      </c>
      <c r="KP66" s="2" t="s">
        <v>1</v>
      </c>
      <c r="KQ66" s="2" t="s">
        <v>1</v>
      </c>
      <c r="KR66" s="2" t="s">
        <v>1</v>
      </c>
      <c r="KS66" s="2" t="s">
        <v>1</v>
      </c>
    </row>
    <row r="67" spans="1:305" x14ac:dyDescent="0.3">
      <c r="A67" s="2" t="s">
        <v>61</v>
      </c>
      <c r="B67" s="2">
        <v>208</v>
      </c>
      <c r="C67" s="23">
        <f t="shared" si="63"/>
        <v>483170.54000000004</v>
      </c>
      <c r="D67" s="23">
        <f t="shared" si="64"/>
        <v>5400009.3799999999</v>
      </c>
      <c r="E67" s="23">
        <f t="shared" si="65"/>
        <v>25961.583557692305</v>
      </c>
      <c r="F67" s="23">
        <f t="shared" si="66"/>
        <v>3055219.8499999996</v>
      </c>
      <c r="G67" s="23">
        <f t="shared" si="67"/>
        <v>1028592.53</v>
      </c>
      <c r="H67" s="23">
        <f t="shared" si="68"/>
        <v>7705</v>
      </c>
      <c r="I67" s="23">
        <f t="shared" si="69"/>
        <v>1308492</v>
      </c>
      <c r="J67" s="23">
        <f t="shared" si="70"/>
        <v>6290.8269230769229</v>
      </c>
      <c r="K67" s="23">
        <f t="shared" si="71"/>
        <v>858992</v>
      </c>
      <c r="L67" s="23">
        <f t="shared" si="72"/>
        <v>449500</v>
      </c>
      <c r="M67" s="23">
        <f t="shared" si="73"/>
        <v>1028592.53</v>
      </c>
      <c r="N67" s="23">
        <f t="shared" si="74"/>
        <v>14688.556971153845</v>
      </c>
      <c r="O67" s="23">
        <f t="shared" si="75"/>
        <v>743780.04999999993</v>
      </c>
      <c r="P67" s="23">
        <f t="shared" si="76"/>
        <v>564891.02</v>
      </c>
      <c r="Q67" s="23">
        <f t="shared" si="77"/>
        <v>1392710.93</v>
      </c>
      <c r="R67" s="23">
        <f t="shared" si="78"/>
        <v>2937822.8499999996</v>
      </c>
      <c r="S67" s="23">
        <f t="shared" si="79"/>
        <v>14124.14831730769</v>
      </c>
      <c r="T67" s="23">
        <f t="shared" si="80"/>
        <v>117397</v>
      </c>
      <c r="U67" s="7">
        <f t="shared" si="81"/>
        <v>3.8425058019965409E-2</v>
      </c>
      <c r="V67" s="23">
        <f t="shared" si="82"/>
        <v>0</v>
      </c>
      <c r="W67" s="23">
        <f t="shared" si="83"/>
        <v>116947</v>
      </c>
      <c r="X67" s="23">
        <f t="shared" si="84"/>
        <v>0</v>
      </c>
      <c r="Y67" s="23">
        <f t="shared" si="85"/>
        <v>450</v>
      </c>
      <c r="Z67" s="23">
        <f t="shared" si="86"/>
        <v>16198.61</v>
      </c>
      <c r="AA67" s="23">
        <f t="shared" si="87"/>
        <v>220242.24</v>
      </c>
      <c r="AB67" s="23">
        <f t="shared" si="88"/>
        <v>4916838.84</v>
      </c>
      <c r="AC67" s="23">
        <f t="shared" si="89"/>
        <v>23638.648269230769</v>
      </c>
      <c r="AD67" s="23">
        <f t="shared" si="90"/>
        <v>3881083.84</v>
      </c>
      <c r="AE67" s="23">
        <f t="shared" si="91"/>
        <v>18659.056923076922</v>
      </c>
      <c r="AF67" s="23">
        <f t="shared" si="92"/>
        <v>792653</v>
      </c>
      <c r="AG67" s="23">
        <f t="shared" si="93"/>
        <v>3810.8317307692309</v>
      </c>
      <c r="AH67" s="23">
        <f t="shared" si="94"/>
        <v>2970738.84</v>
      </c>
      <c r="AI67" s="23">
        <f t="shared" si="95"/>
        <v>70160</v>
      </c>
      <c r="AJ67" s="23">
        <f t="shared" si="96"/>
        <v>47532</v>
      </c>
      <c r="AK67" s="23">
        <f t="shared" si="97"/>
        <v>1035755</v>
      </c>
      <c r="AL67" s="23">
        <f t="shared" si="98"/>
        <v>4979.5913461538457</v>
      </c>
      <c r="AM67" s="23">
        <f t="shared" si="99"/>
        <v>1035755</v>
      </c>
      <c r="AN67" s="23">
        <f t="shared" si="100"/>
        <v>0</v>
      </c>
      <c r="AO67" s="2">
        <v>666622.94999999995</v>
      </c>
      <c r="AP67" s="2">
        <v>15598.26</v>
      </c>
      <c r="AQ67" s="2">
        <v>61558.84</v>
      </c>
      <c r="AR67" s="2" t="s">
        <v>1</v>
      </c>
      <c r="AS67" s="2">
        <v>564891.02</v>
      </c>
      <c r="AT67" s="2" t="s">
        <v>1</v>
      </c>
      <c r="AU67" s="2" t="s">
        <v>1</v>
      </c>
      <c r="AV67" s="2">
        <v>1392710.93</v>
      </c>
      <c r="AW67" s="2" t="s">
        <v>1</v>
      </c>
      <c r="AX67" s="2" t="s">
        <v>1</v>
      </c>
      <c r="AY67" s="2" t="s">
        <v>1</v>
      </c>
      <c r="AZ67" s="2" t="s">
        <v>1</v>
      </c>
      <c r="BA67" s="2" t="s">
        <v>1</v>
      </c>
      <c r="BB67" s="2" t="s">
        <v>1</v>
      </c>
      <c r="BC67" s="2" t="s">
        <v>1</v>
      </c>
      <c r="BD67" s="2" t="s">
        <v>1</v>
      </c>
      <c r="BE67" s="2">
        <v>115777</v>
      </c>
      <c r="BF67" s="2">
        <v>1170</v>
      </c>
      <c r="BG67" s="2" t="s">
        <v>1</v>
      </c>
      <c r="BH67" s="2" t="s">
        <v>1</v>
      </c>
      <c r="BI67" s="2" t="s">
        <v>1</v>
      </c>
      <c r="BJ67" s="2" t="s">
        <v>1</v>
      </c>
      <c r="BK67" s="2" t="s">
        <v>1</v>
      </c>
      <c r="BL67" s="2" t="s">
        <v>1</v>
      </c>
      <c r="BM67" s="2" t="s">
        <v>1</v>
      </c>
      <c r="BN67" s="2" t="s">
        <v>1</v>
      </c>
      <c r="BO67" s="2" t="s">
        <v>1</v>
      </c>
      <c r="BP67" s="2">
        <v>450</v>
      </c>
      <c r="BQ67" s="2">
        <v>16187.86</v>
      </c>
      <c r="BR67" s="2">
        <v>10.75</v>
      </c>
      <c r="BS67" s="2" t="s">
        <v>1</v>
      </c>
      <c r="BT67" s="2">
        <v>220242.24</v>
      </c>
      <c r="BU67" s="2" t="s">
        <v>1</v>
      </c>
      <c r="BV67" s="2">
        <v>583766</v>
      </c>
      <c r="BW67" s="2" t="s">
        <v>1</v>
      </c>
      <c r="BX67" s="2" t="s">
        <v>1</v>
      </c>
      <c r="BY67" s="2" t="s">
        <v>1</v>
      </c>
      <c r="BZ67" s="2" t="s">
        <v>1</v>
      </c>
      <c r="CA67" s="2" t="s">
        <v>1</v>
      </c>
      <c r="CB67" s="2" t="s">
        <v>1</v>
      </c>
      <c r="CC67" s="2">
        <v>127299</v>
      </c>
      <c r="CD67" s="2">
        <v>316988</v>
      </c>
      <c r="CE67" s="2" t="s">
        <v>1</v>
      </c>
      <c r="CF67" s="2">
        <v>0</v>
      </c>
      <c r="CG67" s="2">
        <v>539.53</v>
      </c>
      <c r="CH67" s="2" t="s">
        <v>1</v>
      </c>
      <c r="CI67" s="2" t="s">
        <v>1</v>
      </c>
      <c r="CJ67" s="2" t="s">
        <v>1</v>
      </c>
      <c r="CK67" s="2" t="s">
        <v>1</v>
      </c>
      <c r="CL67" s="2" t="s">
        <v>1</v>
      </c>
      <c r="CM67" s="2" t="s">
        <v>1</v>
      </c>
      <c r="CN67" s="2" t="s">
        <v>1</v>
      </c>
      <c r="CO67" s="2" t="s">
        <v>1</v>
      </c>
      <c r="CP67" s="2" t="s">
        <v>1</v>
      </c>
      <c r="CQ67" s="2" t="s">
        <v>1</v>
      </c>
      <c r="CR67" s="2" t="s">
        <v>1</v>
      </c>
      <c r="CS67" s="2" t="s">
        <v>1</v>
      </c>
      <c r="CT67" s="2" t="s">
        <v>1</v>
      </c>
      <c r="CU67" s="2" t="s">
        <v>1</v>
      </c>
      <c r="CV67" s="2" t="s">
        <v>1</v>
      </c>
      <c r="CW67" s="2" t="s">
        <v>1</v>
      </c>
      <c r="CX67" s="2" t="s">
        <v>1</v>
      </c>
      <c r="CY67" s="2" t="s">
        <v>1</v>
      </c>
      <c r="CZ67" s="2" t="s">
        <v>1</v>
      </c>
      <c r="DA67" s="2" t="s">
        <v>1</v>
      </c>
      <c r="DB67" s="2" t="s">
        <v>1</v>
      </c>
      <c r="DC67" s="2" t="s">
        <v>1</v>
      </c>
      <c r="DD67" s="2" t="s">
        <v>1</v>
      </c>
      <c r="DE67" s="2" t="s">
        <v>1</v>
      </c>
      <c r="DF67" s="2" t="s">
        <v>1</v>
      </c>
      <c r="DG67" s="2" t="s">
        <v>1</v>
      </c>
      <c r="DH67" s="2" t="s">
        <v>1</v>
      </c>
      <c r="DI67" s="2" t="s">
        <v>1</v>
      </c>
      <c r="DJ67" s="2">
        <v>7705</v>
      </c>
      <c r="DK67" s="2" t="s">
        <v>1</v>
      </c>
      <c r="DL67" s="2" t="s">
        <v>1</v>
      </c>
      <c r="DM67" s="2" t="s">
        <v>1</v>
      </c>
      <c r="DN67" s="2" t="s">
        <v>1</v>
      </c>
      <c r="DO67" s="2" t="s">
        <v>1</v>
      </c>
      <c r="DP67" s="2" t="s">
        <v>1</v>
      </c>
      <c r="DQ67" s="2" t="s">
        <v>1</v>
      </c>
      <c r="DR67" s="2" t="s">
        <v>1</v>
      </c>
      <c r="DS67" s="2" t="s">
        <v>1</v>
      </c>
      <c r="DT67" s="2">
        <v>67530</v>
      </c>
      <c r="DU67" s="2">
        <v>60900</v>
      </c>
      <c r="DV67" s="2" t="s">
        <v>1</v>
      </c>
      <c r="DW67" s="2">
        <v>230562</v>
      </c>
      <c r="DX67" s="2" t="s">
        <v>1</v>
      </c>
      <c r="DY67" s="2" t="s">
        <v>1</v>
      </c>
      <c r="DZ67" s="2">
        <v>500000</v>
      </c>
      <c r="EA67" s="2" t="s">
        <v>1</v>
      </c>
      <c r="EB67" s="2" t="s">
        <v>1</v>
      </c>
      <c r="EC67" s="2" t="s">
        <v>1</v>
      </c>
      <c r="ED67" s="2" t="s">
        <v>1</v>
      </c>
      <c r="EE67" s="2" t="s">
        <v>1</v>
      </c>
      <c r="EF67" s="2" t="s">
        <v>1</v>
      </c>
      <c r="EG67" s="2" t="s">
        <v>1</v>
      </c>
      <c r="EH67" s="2" t="s">
        <v>1</v>
      </c>
      <c r="EI67" s="2">
        <v>449500</v>
      </c>
      <c r="EJ67" s="2" t="s">
        <v>1</v>
      </c>
      <c r="EK67" s="2" t="s">
        <v>1</v>
      </c>
      <c r="EL67" s="2" t="s">
        <v>1</v>
      </c>
      <c r="EM67" s="2" t="s">
        <v>1</v>
      </c>
      <c r="EN67" s="2" t="s">
        <v>1</v>
      </c>
      <c r="EO67" s="2">
        <v>317592</v>
      </c>
      <c r="EP67" s="2" t="s">
        <v>1</v>
      </c>
      <c r="EQ67" s="2">
        <v>94688</v>
      </c>
      <c r="ER67" s="2">
        <v>256508</v>
      </c>
      <c r="ES67" s="2" t="s">
        <v>1</v>
      </c>
      <c r="ET67" s="2" t="s">
        <v>1</v>
      </c>
      <c r="EU67" s="2" t="s">
        <v>1</v>
      </c>
      <c r="EV67" s="2" t="s">
        <v>1</v>
      </c>
      <c r="EW67" s="2">
        <v>82723</v>
      </c>
      <c r="EX67" s="2">
        <v>41142</v>
      </c>
      <c r="EY67" s="2" t="s">
        <v>1</v>
      </c>
      <c r="EZ67" s="2" t="s">
        <v>1</v>
      </c>
      <c r="FA67" s="2" t="s">
        <v>1</v>
      </c>
      <c r="FB67" s="2" t="s">
        <v>1</v>
      </c>
      <c r="FC67" s="2" t="s">
        <v>1</v>
      </c>
      <c r="FD67" s="2" t="s">
        <v>1</v>
      </c>
      <c r="FE67" s="2" t="s">
        <v>1</v>
      </c>
      <c r="FF67" s="2" t="s">
        <v>1</v>
      </c>
      <c r="FG67" s="2">
        <v>0</v>
      </c>
      <c r="FH67" s="2" t="s">
        <v>1</v>
      </c>
      <c r="FI67" s="2" t="s">
        <v>1</v>
      </c>
      <c r="FJ67" s="2" t="s">
        <v>1</v>
      </c>
      <c r="FK67" s="2">
        <v>25589</v>
      </c>
      <c r="FL67" s="2">
        <v>47463</v>
      </c>
      <c r="FM67" s="2" t="s">
        <v>1</v>
      </c>
      <c r="FN67" s="2">
        <v>112359</v>
      </c>
      <c r="FO67" s="2">
        <v>9835.6</v>
      </c>
      <c r="FP67" s="2" t="s">
        <v>1</v>
      </c>
      <c r="FQ67" s="2" t="s">
        <v>1</v>
      </c>
      <c r="FR67" s="2" t="s">
        <v>1</v>
      </c>
      <c r="FS67" s="2" t="s">
        <v>1</v>
      </c>
      <c r="FT67" s="2" t="s">
        <v>1</v>
      </c>
      <c r="FU67" s="2" t="s">
        <v>1</v>
      </c>
      <c r="FV67" s="2">
        <v>190544.36</v>
      </c>
      <c r="FW67" s="2">
        <v>163855</v>
      </c>
      <c r="FX67" s="2" t="s">
        <v>1</v>
      </c>
      <c r="FY67" s="2">
        <v>20988</v>
      </c>
      <c r="FZ67" s="2" t="s">
        <v>1</v>
      </c>
      <c r="GA67" s="2" t="s">
        <v>1</v>
      </c>
      <c r="GB67" s="2">
        <v>3391</v>
      </c>
      <c r="GC67" s="2">
        <v>73181.05</v>
      </c>
      <c r="GD67" s="2">
        <v>60225.7</v>
      </c>
      <c r="GE67" s="2" t="s">
        <v>1</v>
      </c>
      <c r="GF67" s="2" t="s">
        <v>1</v>
      </c>
      <c r="GG67" s="2" t="s">
        <v>1</v>
      </c>
      <c r="GH67" s="2" t="s">
        <v>1</v>
      </c>
      <c r="GI67" s="2">
        <v>152850</v>
      </c>
      <c r="GJ67" s="2">
        <v>1119011.8500000001</v>
      </c>
      <c r="GK67" s="2">
        <v>847068.28</v>
      </c>
      <c r="GL67" s="2" t="s">
        <v>1</v>
      </c>
      <c r="GM67" s="2">
        <v>5880</v>
      </c>
      <c r="GN67" s="2">
        <v>14772</v>
      </c>
      <c r="GO67" s="2" t="s">
        <v>1</v>
      </c>
      <c r="GP67" s="2" t="s">
        <v>1</v>
      </c>
      <c r="GQ67" s="2" t="s">
        <v>1</v>
      </c>
      <c r="GR67" s="2" t="s">
        <v>1</v>
      </c>
      <c r="GS67" s="2" t="s">
        <v>1</v>
      </c>
      <c r="GT67" s="2">
        <v>106324</v>
      </c>
      <c r="GU67" s="2" t="s">
        <v>1</v>
      </c>
      <c r="GV67" s="2">
        <v>5603</v>
      </c>
      <c r="GW67" s="2" t="s">
        <v>1</v>
      </c>
      <c r="GX67" s="2">
        <v>0</v>
      </c>
      <c r="GY67" s="2">
        <v>11798</v>
      </c>
      <c r="GZ67" s="2" t="s">
        <v>1</v>
      </c>
      <c r="HA67" s="2" t="s">
        <v>1</v>
      </c>
      <c r="HB67" s="2" t="s">
        <v>1</v>
      </c>
      <c r="HC67" s="2" t="s">
        <v>1</v>
      </c>
      <c r="HD67" s="2" t="s">
        <v>1</v>
      </c>
      <c r="HE67" s="2" t="s">
        <v>1</v>
      </c>
      <c r="HF67" s="2" t="s">
        <v>1</v>
      </c>
      <c r="HG67" s="2" t="s">
        <v>1</v>
      </c>
      <c r="HH67" s="2">
        <v>60000</v>
      </c>
      <c r="HI67" s="2" t="s">
        <v>1</v>
      </c>
      <c r="HJ67" s="2" t="s">
        <v>1</v>
      </c>
      <c r="HK67" s="2" t="s">
        <v>1</v>
      </c>
      <c r="HL67" s="2">
        <v>10160</v>
      </c>
      <c r="HM67" s="2" t="s">
        <v>1</v>
      </c>
      <c r="HN67" s="2" t="s">
        <v>1</v>
      </c>
      <c r="HO67" s="2" t="s">
        <v>1</v>
      </c>
      <c r="HP67" s="2" t="s">
        <v>1</v>
      </c>
      <c r="HQ67" s="2" t="s">
        <v>1</v>
      </c>
      <c r="HR67" s="2" t="s">
        <v>1</v>
      </c>
      <c r="HS67" s="2" t="s">
        <v>1</v>
      </c>
      <c r="HT67" s="2">
        <v>0</v>
      </c>
      <c r="HU67" s="2" t="s">
        <v>1</v>
      </c>
      <c r="HV67" s="2" t="s">
        <v>1</v>
      </c>
      <c r="HW67" s="2" t="s">
        <v>1</v>
      </c>
      <c r="HX67" s="2" t="s">
        <v>1</v>
      </c>
      <c r="HY67" s="2" t="s">
        <v>1</v>
      </c>
      <c r="HZ67" s="2" t="s">
        <v>1</v>
      </c>
      <c r="IA67" s="2" t="s">
        <v>1</v>
      </c>
      <c r="IB67" s="2" t="s">
        <v>1</v>
      </c>
      <c r="IC67" s="2" t="s">
        <v>1</v>
      </c>
      <c r="ID67" s="2" t="s">
        <v>1</v>
      </c>
      <c r="IE67" s="2" t="s">
        <v>1</v>
      </c>
      <c r="IF67" s="2">
        <v>1298</v>
      </c>
      <c r="IG67" s="2" t="s">
        <v>1</v>
      </c>
      <c r="IH67" s="2">
        <v>46234</v>
      </c>
      <c r="II67" s="2" t="s">
        <v>1</v>
      </c>
      <c r="IJ67" s="2" t="s">
        <v>1</v>
      </c>
      <c r="IK67" s="2" t="s">
        <v>1</v>
      </c>
      <c r="IL67" s="2" t="s">
        <v>1</v>
      </c>
      <c r="IM67" s="2" t="s">
        <v>1</v>
      </c>
      <c r="IN67" s="2" t="s">
        <v>1</v>
      </c>
      <c r="IO67" s="2" t="s">
        <v>1</v>
      </c>
      <c r="IP67" s="2" t="s">
        <v>1</v>
      </c>
      <c r="IQ67" s="2" t="s">
        <v>1</v>
      </c>
      <c r="IR67" s="2" t="s">
        <v>1</v>
      </c>
      <c r="IS67" s="2" t="s">
        <v>1</v>
      </c>
      <c r="IT67" s="2" t="s">
        <v>1</v>
      </c>
      <c r="IU67" s="2" t="s">
        <v>1</v>
      </c>
      <c r="IV67" s="2" t="s">
        <v>1</v>
      </c>
      <c r="IW67" s="2" t="s">
        <v>1</v>
      </c>
      <c r="IX67" s="2" t="s">
        <v>1</v>
      </c>
      <c r="IY67" s="2" t="s">
        <v>1</v>
      </c>
      <c r="IZ67" s="2" t="s">
        <v>1</v>
      </c>
      <c r="JA67" s="2" t="s">
        <v>1</v>
      </c>
      <c r="JB67" s="2" t="s">
        <v>1</v>
      </c>
      <c r="JC67" s="2" t="s">
        <v>1</v>
      </c>
      <c r="JD67" s="2" t="s">
        <v>1</v>
      </c>
      <c r="JE67" s="2" t="s">
        <v>1</v>
      </c>
      <c r="JF67" s="2" t="s">
        <v>1</v>
      </c>
      <c r="JG67" s="2" t="s">
        <v>1</v>
      </c>
      <c r="JH67" s="2" t="s">
        <v>1</v>
      </c>
      <c r="JI67" s="2">
        <v>40000</v>
      </c>
      <c r="JJ67" s="2">
        <v>96755</v>
      </c>
      <c r="JK67" s="2" t="s">
        <v>1</v>
      </c>
      <c r="JL67" s="2">
        <v>899000</v>
      </c>
      <c r="JM67" s="2" t="s">
        <v>1</v>
      </c>
      <c r="JN67" s="2" t="s">
        <v>1</v>
      </c>
      <c r="JO67" s="2" t="s">
        <v>1</v>
      </c>
      <c r="JP67" s="2" t="s">
        <v>1</v>
      </c>
      <c r="JQ67" s="2" t="s">
        <v>1</v>
      </c>
      <c r="JR67" s="2" t="s">
        <v>1</v>
      </c>
      <c r="JS67" s="2" t="s">
        <v>1</v>
      </c>
      <c r="JT67" s="2" t="s">
        <v>1</v>
      </c>
      <c r="JU67" s="2" t="s">
        <v>1</v>
      </c>
      <c r="JV67" s="2" t="s">
        <v>1</v>
      </c>
      <c r="JW67" s="2" t="s">
        <v>1</v>
      </c>
      <c r="JX67" s="2" t="s">
        <v>1</v>
      </c>
      <c r="JY67" s="2" t="s">
        <v>1</v>
      </c>
      <c r="JZ67" s="2" t="s">
        <v>1</v>
      </c>
      <c r="KA67" s="2" t="s">
        <v>1</v>
      </c>
      <c r="KB67" s="2" t="s">
        <v>1</v>
      </c>
      <c r="KC67" s="2" t="s">
        <v>1</v>
      </c>
      <c r="KD67" s="2" t="s">
        <v>1</v>
      </c>
      <c r="KE67" s="2" t="s">
        <v>1</v>
      </c>
      <c r="KF67" s="2" t="s">
        <v>1</v>
      </c>
      <c r="KG67" s="2" t="s">
        <v>1</v>
      </c>
      <c r="KH67" s="2" t="s">
        <v>1</v>
      </c>
      <c r="KI67" s="2" t="s">
        <v>1</v>
      </c>
      <c r="KJ67" s="2" t="s">
        <v>1</v>
      </c>
      <c r="KK67" s="2" t="s">
        <v>1</v>
      </c>
      <c r="KL67" s="2" t="s">
        <v>1</v>
      </c>
      <c r="KM67" s="2" t="s">
        <v>1</v>
      </c>
      <c r="KN67" s="2" t="s">
        <v>1</v>
      </c>
      <c r="KO67" s="2" t="s">
        <v>1</v>
      </c>
      <c r="KP67" s="2" t="s">
        <v>1</v>
      </c>
      <c r="KQ67" s="2" t="s">
        <v>1</v>
      </c>
      <c r="KR67" s="2" t="s">
        <v>1</v>
      </c>
      <c r="KS67" s="2" t="s">
        <v>1</v>
      </c>
    </row>
    <row r="68" spans="1:305" x14ac:dyDescent="0.3">
      <c r="A68" s="2" t="s">
        <v>62</v>
      </c>
      <c r="B68" s="2">
        <v>313</v>
      </c>
      <c r="C68" s="23">
        <f t="shared" si="63"/>
        <v>1411272.9100000001</v>
      </c>
      <c r="D68" s="23">
        <f t="shared" si="64"/>
        <v>11809713.23</v>
      </c>
      <c r="E68" s="23">
        <f t="shared" si="65"/>
        <v>37730.71319488818</v>
      </c>
      <c r="F68" s="23">
        <f t="shared" si="66"/>
        <v>5489562.8400000008</v>
      </c>
      <c r="G68" s="23">
        <f t="shared" si="67"/>
        <v>4367832.3899999997</v>
      </c>
      <c r="H68" s="23">
        <f t="shared" si="68"/>
        <v>73871</v>
      </c>
      <c r="I68" s="23">
        <f t="shared" si="69"/>
        <v>1878447</v>
      </c>
      <c r="J68" s="23">
        <f t="shared" si="70"/>
        <v>6001.4281150159741</v>
      </c>
      <c r="K68" s="23">
        <f t="shared" si="71"/>
        <v>1568447</v>
      </c>
      <c r="L68" s="23">
        <f t="shared" si="72"/>
        <v>310000</v>
      </c>
      <c r="M68" s="23">
        <f t="shared" si="73"/>
        <v>4367832.3899999997</v>
      </c>
      <c r="N68" s="23">
        <f t="shared" si="74"/>
        <v>17538.539424920131</v>
      </c>
      <c r="O68" s="23">
        <f t="shared" si="75"/>
        <v>1245595.52</v>
      </c>
      <c r="P68" s="23">
        <f t="shared" si="76"/>
        <v>1055154.25</v>
      </c>
      <c r="Q68" s="23">
        <f t="shared" si="77"/>
        <v>2360021.9300000002</v>
      </c>
      <c r="R68" s="23">
        <f t="shared" si="78"/>
        <v>5172161.2700000005</v>
      </c>
      <c r="S68" s="23">
        <f t="shared" si="79"/>
        <v>16524.476900958467</v>
      </c>
      <c r="T68" s="23">
        <f t="shared" si="80"/>
        <v>317401.5700000003</v>
      </c>
      <c r="U68" s="7">
        <f t="shared" si="81"/>
        <v>5.7819097667893761E-2</v>
      </c>
      <c r="V68" s="23">
        <f t="shared" si="82"/>
        <v>258112</v>
      </c>
      <c r="W68" s="23">
        <f t="shared" si="83"/>
        <v>54239</v>
      </c>
      <c r="X68" s="23">
        <f t="shared" si="84"/>
        <v>1810.57</v>
      </c>
      <c r="Y68" s="23">
        <f t="shared" si="85"/>
        <v>3240</v>
      </c>
      <c r="Z68" s="23">
        <f t="shared" si="86"/>
        <v>27444.36</v>
      </c>
      <c r="AA68" s="23">
        <f t="shared" si="87"/>
        <v>483945.21</v>
      </c>
      <c r="AB68" s="23">
        <f t="shared" si="88"/>
        <v>10398440.32</v>
      </c>
      <c r="AC68" s="23">
        <f t="shared" si="89"/>
        <v>33221.85405750799</v>
      </c>
      <c r="AD68" s="23">
        <f t="shared" si="90"/>
        <v>9435157.120000001</v>
      </c>
      <c r="AE68" s="23">
        <f t="shared" si="91"/>
        <v>30144.271948881793</v>
      </c>
      <c r="AF68" s="23">
        <f t="shared" si="92"/>
        <v>2396055.5999999996</v>
      </c>
      <c r="AG68" s="23">
        <f t="shared" si="93"/>
        <v>7655.1297124600624</v>
      </c>
      <c r="AH68" s="23">
        <f t="shared" si="94"/>
        <v>6143042.8900000006</v>
      </c>
      <c r="AI68" s="23">
        <f t="shared" si="95"/>
        <v>208562</v>
      </c>
      <c r="AJ68" s="23">
        <f t="shared" si="96"/>
        <v>620761.63</v>
      </c>
      <c r="AK68" s="23">
        <f t="shared" si="97"/>
        <v>963283.2</v>
      </c>
      <c r="AL68" s="23">
        <f t="shared" si="98"/>
        <v>3077.5821086261981</v>
      </c>
      <c r="AM68" s="23">
        <f t="shared" si="99"/>
        <v>542272.19999999995</v>
      </c>
      <c r="AN68" s="23">
        <f t="shared" si="100"/>
        <v>421011</v>
      </c>
      <c r="AO68" s="2">
        <v>1114857.5900000001</v>
      </c>
      <c r="AP68" s="2">
        <v>26431.99</v>
      </c>
      <c r="AQ68" s="2">
        <v>104305.94</v>
      </c>
      <c r="AR68" s="2" t="s">
        <v>1</v>
      </c>
      <c r="AS68" s="2">
        <v>957114.25</v>
      </c>
      <c r="AT68" s="2">
        <v>98040</v>
      </c>
      <c r="AU68" s="2" t="s">
        <v>1</v>
      </c>
      <c r="AV68" s="2">
        <v>2360021.9300000002</v>
      </c>
      <c r="AW68" s="2" t="s">
        <v>1</v>
      </c>
      <c r="AX68" s="2" t="s">
        <v>1</v>
      </c>
      <c r="AY68" s="2" t="s">
        <v>1</v>
      </c>
      <c r="AZ68" s="2" t="s">
        <v>1</v>
      </c>
      <c r="BA68" s="2" t="s">
        <v>1</v>
      </c>
      <c r="BB68" s="2" t="s">
        <v>1</v>
      </c>
      <c r="BC68" s="2">
        <v>258112</v>
      </c>
      <c r="BD68" s="2" t="s">
        <v>1</v>
      </c>
      <c r="BE68" s="2" t="s">
        <v>1</v>
      </c>
      <c r="BF68" s="2">
        <v>3045</v>
      </c>
      <c r="BG68" s="2">
        <v>28828</v>
      </c>
      <c r="BH68" s="2" t="s">
        <v>1</v>
      </c>
      <c r="BI68" s="2" t="s">
        <v>1</v>
      </c>
      <c r="BJ68" s="2">
        <v>22366</v>
      </c>
      <c r="BK68" s="2" t="s">
        <v>1</v>
      </c>
      <c r="BL68" s="2" t="s">
        <v>1</v>
      </c>
      <c r="BM68" s="2" t="s">
        <v>1</v>
      </c>
      <c r="BN68" s="2">
        <v>1810.57</v>
      </c>
      <c r="BO68" s="2" t="s">
        <v>1</v>
      </c>
      <c r="BP68" s="2">
        <v>3240</v>
      </c>
      <c r="BQ68" s="2" t="s">
        <v>1</v>
      </c>
      <c r="BR68" s="2">
        <v>27444.36</v>
      </c>
      <c r="BS68" s="2" t="s">
        <v>1</v>
      </c>
      <c r="BT68" s="2">
        <v>483945.21</v>
      </c>
      <c r="BU68" s="2" t="s">
        <v>1</v>
      </c>
      <c r="BV68" s="2">
        <v>4295811.63</v>
      </c>
      <c r="BW68" s="2">
        <v>2285</v>
      </c>
      <c r="BX68" s="2" t="s">
        <v>1</v>
      </c>
      <c r="BY68" s="2" t="s">
        <v>1</v>
      </c>
      <c r="BZ68" s="2" t="s">
        <v>1</v>
      </c>
      <c r="CA68" s="2" t="s">
        <v>1</v>
      </c>
      <c r="CB68" s="2" t="s">
        <v>1</v>
      </c>
      <c r="CC68" s="2">
        <v>16543</v>
      </c>
      <c r="CD68" s="2">
        <v>52193</v>
      </c>
      <c r="CE68" s="2" t="s">
        <v>1</v>
      </c>
      <c r="CF68" s="2" t="s">
        <v>1</v>
      </c>
      <c r="CG68" s="2">
        <v>999.76</v>
      </c>
      <c r="CH68" s="2" t="s">
        <v>1</v>
      </c>
      <c r="CI68" s="2" t="s">
        <v>1</v>
      </c>
      <c r="CJ68" s="2" t="s">
        <v>1</v>
      </c>
      <c r="CK68" s="2" t="s">
        <v>1</v>
      </c>
      <c r="CL68" s="2" t="s">
        <v>1</v>
      </c>
      <c r="CM68" s="2" t="s">
        <v>1</v>
      </c>
      <c r="CN68" s="2" t="s">
        <v>1</v>
      </c>
      <c r="CO68" s="2" t="s">
        <v>1</v>
      </c>
      <c r="CP68" s="2" t="s">
        <v>1</v>
      </c>
      <c r="CQ68" s="2" t="s">
        <v>1</v>
      </c>
      <c r="CR68" s="2" t="s">
        <v>1</v>
      </c>
      <c r="CS68" s="2" t="s">
        <v>1</v>
      </c>
      <c r="CT68" s="2" t="s">
        <v>1</v>
      </c>
      <c r="CU68" s="2" t="s">
        <v>1</v>
      </c>
      <c r="CV68" s="2" t="s">
        <v>1</v>
      </c>
      <c r="CW68" s="2" t="s">
        <v>1</v>
      </c>
      <c r="CX68" s="2" t="s">
        <v>1</v>
      </c>
      <c r="CY68" s="2" t="s">
        <v>1</v>
      </c>
      <c r="CZ68" s="2" t="s">
        <v>1</v>
      </c>
      <c r="DA68" s="2" t="s">
        <v>1</v>
      </c>
      <c r="DB68" s="2" t="s">
        <v>1</v>
      </c>
      <c r="DC68" s="2" t="s">
        <v>1</v>
      </c>
      <c r="DD68" s="2" t="s">
        <v>1</v>
      </c>
      <c r="DE68" s="2" t="s">
        <v>1</v>
      </c>
      <c r="DF68" s="2" t="s">
        <v>1</v>
      </c>
      <c r="DG68" s="2" t="s">
        <v>1</v>
      </c>
      <c r="DH68" s="2" t="s">
        <v>1</v>
      </c>
      <c r="DI68" s="2" t="s">
        <v>1</v>
      </c>
      <c r="DJ68" s="2">
        <v>48321</v>
      </c>
      <c r="DK68" s="2">
        <v>12550</v>
      </c>
      <c r="DL68" s="2">
        <v>13000</v>
      </c>
      <c r="DM68" s="2" t="s">
        <v>1</v>
      </c>
      <c r="DN68" s="2" t="s">
        <v>1</v>
      </c>
      <c r="DO68" s="2" t="s">
        <v>1</v>
      </c>
      <c r="DP68" s="2" t="s">
        <v>1</v>
      </c>
      <c r="DQ68" s="2" t="s">
        <v>1</v>
      </c>
      <c r="DR68" s="2" t="s">
        <v>1</v>
      </c>
      <c r="DS68" s="2" t="s">
        <v>1</v>
      </c>
      <c r="DT68" s="2">
        <v>67530</v>
      </c>
      <c r="DU68" s="2">
        <v>65300</v>
      </c>
      <c r="DV68" s="2" t="s">
        <v>1</v>
      </c>
      <c r="DW68" s="2">
        <v>973827</v>
      </c>
      <c r="DX68" s="2" t="s">
        <v>1</v>
      </c>
      <c r="DY68" s="2" t="s">
        <v>1</v>
      </c>
      <c r="DZ68" s="2">
        <v>461790</v>
      </c>
      <c r="EA68" s="2" t="s">
        <v>1</v>
      </c>
      <c r="EB68" s="2" t="s">
        <v>1</v>
      </c>
      <c r="EC68" s="2" t="s">
        <v>1</v>
      </c>
      <c r="ED68" s="2" t="s">
        <v>1</v>
      </c>
      <c r="EE68" s="2" t="s">
        <v>1</v>
      </c>
      <c r="EF68" s="2" t="s">
        <v>1</v>
      </c>
      <c r="EG68" s="2" t="s">
        <v>1</v>
      </c>
      <c r="EH68" s="2" t="s">
        <v>1</v>
      </c>
      <c r="EI68" s="2">
        <v>0</v>
      </c>
      <c r="EJ68" s="2" t="s">
        <v>1</v>
      </c>
      <c r="EK68" s="2">
        <v>310000</v>
      </c>
      <c r="EL68" s="2" t="s">
        <v>1</v>
      </c>
      <c r="EM68" s="2" t="s">
        <v>1</v>
      </c>
      <c r="EN68" s="2" t="s">
        <v>1</v>
      </c>
      <c r="EO68" s="2">
        <v>1122249.42</v>
      </c>
      <c r="EP68" s="2">
        <v>16266.64</v>
      </c>
      <c r="EQ68" s="2">
        <v>213010</v>
      </c>
      <c r="ER68" s="2">
        <v>487062</v>
      </c>
      <c r="ES68" s="2" t="s">
        <v>1</v>
      </c>
      <c r="ET68" s="2" t="s">
        <v>1</v>
      </c>
      <c r="EU68" s="2" t="s">
        <v>1</v>
      </c>
      <c r="EV68" s="2" t="s">
        <v>1</v>
      </c>
      <c r="EW68" s="2">
        <v>402240.32</v>
      </c>
      <c r="EX68" s="2">
        <v>144811.26</v>
      </c>
      <c r="EY68" s="2">
        <v>4741</v>
      </c>
      <c r="EZ68" s="2">
        <v>5674.96</v>
      </c>
      <c r="FA68" s="2" t="s">
        <v>1</v>
      </c>
      <c r="FB68" s="2" t="s">
        <v>1</v>
      </c>
      <c r="FC68" s="2" t="s">
        <v>1</v>
      </c>
      <c r="FD68" s="2" t="s">
        <v>1</v>
      </c>
      <c r="FE68" s="2" t="s">
        <v>1</v>
      </c>
      <c r="FF68" s="2">
        <v>260224.34</v>
      </c>
      <c r="FG68" s="2">
        <v>423</v>
      </c>
      <c r="FH68" s="2" t="s">
        <v>1</v>
      </c>
      <c r="FI68" s="2">
        <v>5553</v>
      </c>
      <c r="FJ68" s="2" t="s">
        <v>1</v>
      </c>
      <c r="FK68" s="2">
        <v>0</v>
      </c>
      <c r="FL68" s="2">
        <v>156425</v>
      </c>
      <c r="FM68" s="2">
        <v>18223</v>
      </c>
      <c r="FN68" s="2">
        <v>180583.26</v>
      </c>
      <c r="FO68" s="2">
        <v>8671.2999999999993</v>
      </c>
      <c r="FP68" s="2" t="s">
        <v>1</v>
      </c>
      <c r="FQ68" s="2" t="s">
        <v>1</v>
      </c>
      <c r="FR68" s="2" t="s">
        <v>1</v>
      </c>
      <c r="FS68" s="2" t="s">
        <v>1</v>
      </c>
      <c r="FT68" s="2" t="s">
        <v>1</v>
      </c>
      <c r="FU68" s="2" t="s">
        <v>1</v>
      </c>
      <c r="FV68" s="2">
        <v>5376</v>
      </c>
      <c r="FW68" s="2">
        <v>220214.85</v>
      </c>
      <c r="FX68" s="2">
        <v>26854</v>
      </c>
      <c r="FY68" s="2">
        <v>120512</v>
      </c>
      <c r="FZ68" s="2" t="s">
        <v>1</v>
      </c>
      <c r="GA68" s="2" t="s">
        <v>1</v>
      </c>
      <c r="GB68" s="2">
        <v>7877</v>
      </c>
      <c r="GC68" s="2">
        <v>10224.42</v>
      </c>
      <c r="GD68" s="2">
        <v>95588.4</v>
      </c>
      <c r="GE68" s="2">
        <v>13035</v>
      </c>
      <c r="GF68" s="2" t="s">
        <v>1</v>
      </c>
      <c r="GG68" s="2">
        <v>14134.2</v>
      </c>
      <c r="GH68" s="2">
        <v>15415</v>
      </c>
      <c r="GI68" s="2" t="s">
        <v>1</v>
      </c>
      <c r="GJ68" s="2">
        <v>2055417.97</v>
      </c>
      <c r="GK68" s="2">
        <v>2883798.25</v>
      </c>
      <c r="GL68" s="2" t="s">
        <v>1</v>
      </c>
      <c r="GM68" s="2">
        <v>11400</v>
      </c>
      <c r="GN68" s="2">
        <v>11791.9</v>
      </c>
      <c r="GO68" s="2" t="s">
        <v>1</v>
      </c>
      <c r="GP68" s="2" t="s">
        <v>1</v>
      </c>
      <c r="GQ68" s="2" t="s">
        <v>1</v>
      </c>
      <c r="GR68" s="2" t="s">
        <v>1</v>
      </c>
      <c r="GS68" s="2" t="s">
        <v>1</v>
      </c>
      <c r="GT68" s="2" t="s">
        <v>1</v>
      </c>
      <c r="GU68" s="2" t="s">
        <v>1</v>
      </c>
      <c r="GV68" s="2" t="s">
        <v>1</v>
      </c>
      <c r="GW68" s="2">
        <v>2400</v>
      </c>
      <c r="GX68" s="2" t="s">
        <v>1</v>
      </c>
      <c r="GY68" s="2">
        <v>18901</v>
      </c>
      <c r="GZ68" s="2" t="s">
        <v>1</v>
      </c>
      <c r="HA68" s="2" t="s">
        <v>1</v>
      </c>
      <c r="HB68" s="2" t="s">
        <v>1</v>
      </c>
      <c r="HC68" s="2" t="s">
        <v>1</v>
      </c>
      <c r="HD68" s="2">
        <v>111200</v>
      </c>
      <c r="HE68" s="2">
        <v>65600</v>
      </c>
      <c r="HF68" s="2" t="s">
        <v>1</v>
      </c>
      <c r="HG68" s="2" t="s">
        <v>1</v>
      </c>
      <c r="HH68" s="2" t="s">
        <v>1</v>
      </c>
      <c r="HI68" s="2" t="s">
        <v>1</v>
      </c>
      <c r="HJ68" s="2" t="s">
        <v>1</v>
      </c>
      <c r="HK68" s="2" t="s">
        <v>1</v>
      </c>
      <c r="HL68" s="2">
        <v>4762</v>
      </c>
      <c r="HM68" s="2" t="s">
        <v>1</v>
      </c>
      <c r="HN68" s="2">
        <v>27000</v>
      </c>
      <c r="HO68" s="2" t="s">
        <v>1</v>
      </c>
      <c r="HP68" s="2" t="s">
        <v>1</v>
      </c>
      <c r="HQ68" s="2" t="s">
        <v>1</v>
      </c>
      <c r="HR68" s="2">
        <v>21252</v>
      </c>
      <c r="HS68" s="2" t="s">
        <v>1</v>
      </c>
      <c r="HT68" s="2">
        <v>4695</v>
      </c>
      <c r="HU68" s="2" t="s">
        <v>1</v>
      </c>
      <c r="HV68" s="2" t="s">
        <v>1</v>
      </c>
      <c r="HW68" s="2" t="s">
        <v>1</v>
      </c>
      <c r="HX68" s="2" t="s">
        <v>1</v>
      </c>
      <c r="HY68" s="2" t="s">
        <v>1</v>
      </c>
      <c r="HZ68" s="2" t="s">
        <v>1</v>
      </c>
      <c r="IA68" s="2" t="s">
        <v>1</v>
      </c>
      <c r="IB68" s="2" t="s">
        <v>1</v>
      </c>
      <c r="IC68" s="2" t="s">
        <v>1</v>
      </c>
      <c r="ID68" s="2">
        <v>487276.63</v>
      </c>
      <c r="IE68" s="2" t="s">
        <v>1</v>
      </c>
      <c r="IF68" s="2">
        <v>8698</v>
      </c>
      <c r="IG68" s="2">
        <v>98840</v>
      </c>
      <c r="IH68" s="2" t="s">
        <v>1</v>
      </c>
      <c r="II68" s="2" t="s">
        <v>1</v>
      </c>
      <c r="IJ68" s="2" t="s">
        <v>1</v>
      </c>
      <c r="IK68" s="2" t="s">
        <v>1</v>
      </c>
      <c r="IL68" s="2" t="s">
        <v>1</v>
      </c>
      <c r="IM68" s="2" t="s">
        <v>1</v>
      </c>
      <c r="IN68" s="2" t="s">
        <v>1</v>
      </c>
      <c r="IO68" s="2" t="s">
        <v>1</v>
      </c>
      <c r="IP68" s="2" t="s">
        <v>1</v>
      </c>
      <c r="IQ68" s="2" t="s">
        <v>1</v>
      </c>
      <c r="IR68" s="2">
        <v>66735</v>
      </c>
      <c r="IS68" s="2" t="s">
        <v>1</v>
      </c>
      <c r="IT68" s="2" t="s">
        <v>1</v>
      </c>
      <c r="IU68" s="2" t="s">
        <v>1</v>
      </c>
      <c r="IV68" s="2" t="s">
        <v>1</v>
      </c>
      <c r="IW68" s="2" t="s">
        <v>1</v>
      </c>
      <c r="IX68" s="2" t="s">
        <v>1</v>
      </c>
      <c r="IY68" s="2" t="s">
        <v>1</v>
      </c>
      <c r="IZ68" s="2" t="s">
        <v>1</v>
      </c>
      <c r="JA68" s="2" t="s">
        <v>1</v>
      </c>
      <c r="JB68" s="2" t="s">
        <v>1</v>
      </c>
      <c r="JC68" s="2" t="s">
        <v>1</v>
      </c>
      <c r="JD68" s="2" t="s">
        <v>1</v>
      </c>
      <c r="JE68" s="2" t="s">
        <v>1</v>
      </c>
      <c r="JF68" s="2" t="s">
        <v>1</v>
      </c>
      <c r="JG68" s="2" t="s">
        <v>1</v>
      </c>
      <c r="JH68" s="2" t="s">
        <v>1</v>
      </c>
      <c r="JI68" s="2" t="s">
        <v>1</v>
      </c>
      <c r="JJ68" s="2">
        <v>0</v>
      </c>
      <c r="JK68" s="2">
        <v>482209.2</v>
      </c>
      <c r="JL68" s="2">
        <v>41745</v>
      </c>
      <c r="JM68" s="2" t="s">
        <v>1</v>
      </c>
      <c r="JN68" s="2" t="s">
        <v>1</v>
      </c>
      <c r="JO68" s="2" t="s">
        <v>1</v>
      </c>
      <c r="JP68" s="2" t="s">
        <v>1</v>
      </c>
      <c r="JQ68" s="2">
        <v>18318</v>
      </c>
      <c r="JR68" s="2" t="s">
        <v>1</v>
      </c>
      <c r="JS68" s="2" t="s">
        <v>1</v>
      </c>
      <c r="JT68" s="2" t="s">
        <v>1</v>
      </c>
      <c r="JU68" s="2" t="s">
        <v>1</v>
      </c>
      <c r="JV68" s="2" t="s">
        <v>1</v>
      </c>
      <c r="JW68" s="2" t="s">
        <v>1</v>
      </c>
      <c r="JX68" s="2" t="s">
        <v>1</v>
      </c>
      <c r="JY68" s="2" t="s">
        <v>1</v>
      </c>
      <c r="JZ68" s="2" t="s">
        <v>1</v>
      </c>
      <c r="KA68" s="2">
        <v>28980</v>
      </c>
      <c r="KB68" s="2" t="s">
        <v>1</v>
      </c>
      <c r="KC68" s="2" t="s">
        <v>1</v>
      </c>
      <c r="KD68" s="2" t="s">
        <v>1</v>
      </c>
      <c r="KE68" s="2" t="s">
        <v>1</v>
      </c>
      <c r="KF68" s="2" t="s">
        <v>1</v>
      </c>
      <c r="KG68" s="2">
        <v>392031</v>
      </c>
      <c r="KH68" s="2" t="s">
        <v>1</v>
      </c>
      <c r="KI68" s="2" t="s">
        <v>1</v>
      </c>
      <c r="KJ68" s="2" t="s">
        <v>1</v>
      </c>
      <c r="KK68" s="2" t="s">
        <v>1</v>
      </c>
      <c r="KL68" s="2" t="s">
        <v>1</v>
      </c>
      <c r="KM68" s="2" t="s">
        <v>1</v>
      </c>
      <c r="KN68" s="2" t="s">
        <v>1</v>
      </c>
      <c r="KO68" s="2" t="s">
        <v>1</v>
      </c>
      <c r="KP68" s="2" t="s">
        <v>1</v>
      </c>
      <c r="KQ68" s="2" t="s">
        <v>1</v>
      </c>
      <c r="KR68" s="2" t="s">
        <v>1</v>
      </c>
      <c r="KS68" s="2" t="s">
        <v>1</v>
      </c>
    </row>
    <row r="69" spans="1:305" x14ac:dyDescent="0.3">
      <c r="A69" s="2" t="s">
        <v>63</v>
      </c>
      <c r="B69" s="2">
        <v>4930</v>
      </c>
      <c r="C69" s="23">
        <f t="shared" si="63"/>
        <v>-22137283.939999998</v>
      </c>
      <c r="D69" s="23">
        <f t="shared" si="64"/>
        <v>135205863.94</v>
      </c>
      <c r="E69" s="23">
        <f t="shared" si="65"/>
        <v>27425.12453144016</v>
      </c>
      <c r="F69" s="23">
        <f t="shared" si="66"/>
        <v>84893593.280000001</v>
      </c>
      <c r="G69" s="23">
        <f t="shared" si="67"/>
        <v>17207692.420000006</v>
      </c>
      <c r="H69" s="23">
        <f t="shared" si="68"/>
        <v>10501267</v>
      </c>
      <c r="I69" s="23">
        <f t="shared" si="69"/>
        <v>22603311.239999998</v>
      </c>
      <c r="J69" s="23">
        <f t="shared" si="70"/>
        <v>4584.8501501014198</v>
      </c>
      <c r="K69" s="23">
        <f t="shared" si="71"/>
        <v>13812472.199999999</v>
      </c>
      <c r="L69" s="23">
        <f t="shared" si="72"/>
        <v>8790839.0399999991</v>
      </c>
      <c r="M69" s="23">
        <f t="shared" si="73"/>
        <v>15108669.650000002</v>
      </c>
      <c r="N69" s="23">
        <f t="shared" si="74"/>
        <v>17219.795797160245</v>
      </c>
      <c r="O69" s="23">
        <f t="shared" si="75"/>
        <v>18766058.579999998</v>
      </c>
      <c r="P69" s="23">
        <f t="shared" si="76"/>
        <v>20196712.399999999</v>
      </c>
      <c r="Q69" s="23">
        <f t="shared" si="77"/>
        <v>33805282.189999998</v>
      </c>
      <c r="R69" s="23">
        <f t="shared" si="78"/>
        <v>81370644.899999976</v>
      </c>
      <c r="S69" s="23">
        <f t="shared" si="79"/>
        <v>16505.201805273828</v>
      </c>
      <c r="T69" s="23">
        <f t="shared" si="80"/>
        <v>3522948.380000025</v>
      </c>
      <c r="U69" s="7">
        <f t="shared" si="81"/>
        <v>4.1498401044004263E-2</v>
      </c>
      <c r="V69" s="23">
        <f t="shared" si="82"/>
        <v>12539.7</v>
      </c>
      <c r="W69" s="23">
        <f t="shared" si="83"/>
        <v>3066458.68</v>
      </c>
      <c r="X69" s="23">
        <f t="shared" si="84"/>
        <v>0</v>
      </c>
      <c r="Y69" s="23">
        <f t="shared" si="85"/>
        <v>443950</v>
      </c>
      <c r="Z69" s="23">
        <f t="shared" si="86"/>
        <v>5004367.07</v>
      </c>
      <c r="AA69" s="23">
        <f t="shared" si="87"/>
        <v>3598224.66</v>
      </c>
      <c r="AB69" s="23">
        <f t="shared" si="88"/>
        <v>157343147.88</v>
      </c>
      <c r="AC69" s="23">
        <f t="shared" si="89"/>
        <v>31915.445817444219</v>
      </c>
      <c r="AD69" s="23">
        <f t="shared" si="90"/>
        <v>65906595.279999994</v>
      </c>
      <c r="AE69" s="23">
        <f t="shared" si="91"/>
        <v>13368.477744421905</v>
      </c>
      <c r="AF69" s="23">
        <f t="shared" si="92"/>
        <v>15301583</v>
      </c>
      <c r="AG69" s="23">
        <f t="shared" si="93"/>
        <v>3103.7693711967545</v>
      </c>
      <c r="AH69" s="23">
        <f t="shared" si="94"/>
        <v>24466810.899999999</v>
      </c>
      <c r="AI69" s="23">
        <f t="shared" si="95"/>
        <v>1272788.5</v>
      </c>
      <c r="AJ69" s="23">
        <f t="shared" si="96"/>
        <v>24443340.879999999</v>
      </c>
      <c r="AK69" s="23">
        <f t="shared" si="97"/>
        <v>91436552.599999994</v>
      </c>
      <c r="AL69" s="23">
        <f t="shared" si="98"/>
        <v>18546.968073022312</v>
      </c>
      <c r="AM69" s="23">
        <f t="shared" si="99"/>
        <v>91436552.599999994</v>
      </c>
      <c r="AN69" s="23">
        <f t="shared" si="100"/>
        <v>0</v>
      </c>
      <c r="AO69" s="2">
        <v>16891152.309999999</v>
      </c>
      <c r="AP69" s="2">
        <v>378636.79</v>
      </c>
      <c r="AQ69" s="2">
        <v>1496269.48</v>
      </c>
      <c r="AR69" s="2" t="s">
        <v>1</v>
      </c>
      <c r="AS69" s="2">
        <v>13740512.4</v>
      </c>
      <c r="AT69" s="2">
        <v>6456200</v>
      </c>
      <c r="AU69" s="2" t="s">
        <v>1</v>
      </c>
      <c r="AV69" s="2">
        <v>33805282.189999998</v>
      </c>
      <c r="AW69" s="2" t="s">
        <v>1</v>
      </c>
      <c r="AX69" s="2" t="s">
        <v>1</v>
      </c>
      <c r="AY69" s="2" t="s">
        <v>1</v>
      </c>
      <c r="AZ69" s="2">
        <v>12539.7</v>
      </c>
      <c r="BA69" s="2" t="s">
        <v>1</v>
      </c>
      <c r="BB69" s="2" t="s">
        <v>1</v>
      </c>
      <c r="BC69" s="2" t="s">
        <v>1</v>
      </c>
      <c r="BD69" s="2" t="s">
        <v>1</v>
      </c>
      <c r="BE69" s="2">
        <v>2632973.6800000002</v>
      </c>
      <c r="BF69" s="2">
        <v>124693</v>
      </c>
      <c r="BG69" s="2">
        <v>136355</v>
      </c>
      <c r="BH69" s="2">
        <v>172437</v>
      </c>
      <c r="BI69" s="2" t="s">
        <v>1</v>
      </c>
      <c r="BJ69" s="2" t="s">
        <v>1</v>
      </c>
      <c r="BK69" s="2" t="s">
        <v>1</v>
      </c>
      <c r="BL69" s="2" t="s">
        <v>1</v>
      </c>
      <c r="BM69" s="2" t="s">
        <v>1</v>
      </c>
      <c r="BN69" s="2" t="s">
        <v>1</v>
      </c>
      <c r="BO69" s="2" t="s">
        <v>1</v>
      </c>
      <c r="BP69" s="2">
        <v>443950</v>
      </c>
      <c r="BQ69" s="2">
        <v>4960645.32</v>
      </c>
      <c r="BR69" s="2">
        <v>889.01</v>
      </c>
      <c r="BS69" s="2">
        <v>42832.74</v>
      </c>
      <c r="BT69" s="2">
        <v>3598224.66</v>
      </c>
      <c r="BU69" s="2" t="s">
        <v>1</v>
      </c>
      <c r="BV69" s="2">
        <v>9150687.5500000007</v>
      </c>
      <c r="BW69" s="2">
        <v>54429</v>
      </c>
      <c r="BX69" s="2">
        <v>349503.71</v>
      </c>
      <c r="BY69" s="2" t="s">
        <v>1</v>
      </c>
      <c r="BZ69" s="2" t="s">
        <v>1</v>
      </c>
      <c r="CA69" s="2" t="s">
        <v>1</v>
      </c>
      <c r="CB69" s="2" t="s">
        <v>1</v>
      </c>
      <c r="CC69" s="2">
        <v>183000</v>
      </c>
      <c r="CD69" s="2">
        <v>4916458.16</v>
      </c>
      <c r="CE69" s="2">
        <v>228613</v>
      </c>
      <c r="CF69" s="2" t="s">
        <v>1</v>
      </c>
      <c r="CG69" s="2">
        <v>16538.23</v>
      </c>
      <c r="CH69" s="2">
        <v>209440</v>
      </c>
      <c r="CI69" s="2" t="s">
        <v>1</v>
      </c>
      <c r="CJ69" s="2" t="s">
        <v>1</v>
      </c>
      <c r="CK69" s="2" t="s">
        <v>1</v>
      </c>
      <c r="CL69" s="2" t="s">
        <v>1</v>
      </c>
      <c r="CM69" s="2">
        <v>40000</v>
      </c>
      <c r="CN69" s="2">
        <v>48600</v>
      </c>
      <c r="CO69" s="2" t="s">
        <v>1</v>
      </c>
      <c r="CP69" s="2" t="s">
        <v>1</v>
      </c>
      <c r="CQ69" s="2" t="s">
        <v>1</v>
      </c>
      <c r="CR69" s="2" t="s">
        <v>1</v>
      </c>
      <c r="CS69" s="2" t="s">
        <v>1</v>
      </c>
      <c r="CT69" s="2" t="s">
        <v>1</v>
      </c>
      <c r="CU69" s="2">
        <v>603672</v>
      </c>
      <c r="CV69" s="2" t="s">
        <v>1</v>
      </c>
      <c r="CW69" s="2">
        <v>15008</v>
      </c>
      <c r="CX69" s="2">
        <v>1113409.83</v>
      </c>
      <c r="CY69" s="2" t="s">
        <v>1</v>
      </c>
      <c r="CZ69" s="2">
        <v>2915</v>
      </c>
      <c r="DA69" s="2" t="s">
        <v>1</v>
      </c>
      <c r="DB69" s="2" t="s">
        <v>1</v>
      </c>
      <c r="DC69" s="2" t="s">
        <v>1</v>
      </c>
      <c r="DD69" s="2">
        <v>40000</v>
      </c>
      <c r="DE69" s="2" t="s">
        <v>1</v>
      </c>
      <c r="DF69" s="2" t="s">
        <v>1</v>
      </c>
      <c r="DG69" s="2" t="s">
        <v>1</v>
      </c>
      <c r="DH69" s="2" t="s">
        <v>1</v>
      </c>
      <c r="DI69" s="2">
        <v>235417.94</v>
      </c>
      <c r="DJ69" s="2">
        <v>1341667</v>
      </c>
      <c r="DK69" s="2">
        <v>4910000</v>
      </c>
      <c r="DL69" s="2" t="s">
        <v>1</v>
      </c>
      <c r="DM69" s="2" t="s">
        <v>1</v>
      </c>
      <c r="DN69" s="2" t="s">
        <v>1</v>
      </c>
      <c r="DO69" s="2" t="s">
        <v>1</v>
      </c>
      <c r="DP69" s="2" t="s">
        <v>1</v>
      </c>
      <c r="DQ69" s="2">
        <v>4249600</v>
      </c>
      <c r="DR69" s="2" t="s">
        <v>1</v>
      </c>
      <c r="DS69" s="2" t="s">
        <v>1</v>
      </c>
      <c r="DT69" s="2">
        <v>420180</v>
      </c>
      <c r="DU69" s="2">
        <v>5482000</v>
      </c>
      <c r="DV69" s="2" t="s">
        <v>1</v>
      </c>
      <c r="DW69" s="2">
        <v>1647730.2</v>
      </c>
      <c r="DX69" s="2" t="s">
        <v>1</v>
      </c>
      <c r="DY69" s="2" t="s">
        <v>1</v>
      </c>
      <c r="DZ69" s="2">
        <v>1886940</v>
      </c>
      <c r="EA69" s="2" t="s">
        <v>1</v>
      </c>
      <c r="EB69" s="2">
        <v>4375622</v>
      </c>
      <c r="EC69" s="2" t="s">
        <v>1</v>
      </c>
      <c r="ED69" s="2" t="s">
        <v>1</v>
      </c>
      <c r="EE69" s="2" t="s">
        <v>1</v>
      </c>
      <c r="EF69" s="2" t="s">
        <v>1</v>
      </c>
      <c r="EG69" s="2" t="s">
        <v>1</v>
      </c>
      <c r="EH69" s="2" t="s">
        <v>1</v>
      </c>
      <c r="EI69" s="2">
        <v>8790839.0399999991</v>
      </c>
      <c r="EJ69" s="2" t="s">
        <v>1</v>
      </c>
      <c r="EK69" s="2" t="s">
        <v>1</v>
      </c>
      <c r="EL69" s="2" t="s">
        <v>1</v>
      </c>
      <c r="EM69" s="2" t="s">
        <v>1</v>
      </c>
      <c r="EN69" s="2" t="s">
        <v>1</v>
      </c>
      <c r="EO69" s="2">
        <v>9775849</v>
      </c>
      <c r="EP69" s="2">
        <v>18346</v>
      </c>
      <c r="EQ69" s="2">
        <v>734045</v>
      </c>
      <c r="ER69" s="2">
        <v>1115202</v>
      </c>
      <c r="ES69" s="2" t="s">
        <v>1</v>
      </c>
      <c r="ET69" s="2" t="s">
        <v>1</v>
      </c>
      <c r="EU69" s="2" t="s">
        <v>1</v>
      </c>
      <c r="EV69" s="2" t="s">
        <v>1</v>
      </c>
      <c r="EW69" s="2">
        <v>2621985</v>
      </c>
      <c r="EX69" s="2">
        <v>991050</v>
      </c>
      <c r="EY69" s="2">
        <v>41314</v>
      </c>
      <c r="EZ69" s="2">
        <v>3792</v>
      </c>
      <c r="FA69" s="2" t="s">
        <v>1</v>
      </c>
      <c r="FB69" s="2" t="s">
        <v>1</v>
      </c>
      <c r="FC69" s="2" t="s">
        <v>1</v>
      </c>
      <c r="FD69" s="2" t="s">
        <v>1</v>
      </c>
      <c r="FE69" s="2" t="s">
        <v>1</v>
      </c>
      <c r="FF69" s="2" t="s">
        <v>1</v>
      </c>
      <c r="FG69" s="2">
        <v>10700</v>
      </c>
      <c r="FH69" s="2" t="s">
        <v>1</v>
      </c>
      <c r="FI69" s="2">
        <v>69870</v>
      </c>
      <c r="FJ69" s="2" t="s">
        <v>1</v>
      </c>
      <c r="FK69" s="2">
        <v>161623.9</v>
      </c>
      <c r="FL69" s="2">
        <v>540215.19999999995</v>
      </c>
      <c r="FM69" s="2">
        <v>47029.95</v>
      </c>
      <c r="FN69" s="2">
        <v>1289925.72</v>
      </c>
      <c r="FO69" s="2">
        <v>787026.74</v>
      </c>
      <c r="FP69" s="2" t="s">
        <v>1</v>
      </c>
      <c r="FQ69" s="2" t="s">
        <v>1</v>
      </c>
      <c r="FR69" s="2" t="s">
        <v>1</v>
      </c>
      <c r="FS69" s="2" t="s">
        <v>1</v>
      </c>
      <c r="FT69" s="2">
        <v>50609.11</v>
      </c>
      <c r="FU69" s="2">
        <v>321949.84000000003</v>
      </c>
      <c r="FV69" s="2">
        <v>73844</v>
      </c>
      <c r="FW69" s="2">
        <v>218003.79</v>
      </c>
      <c r="FX69" s="2" t="s">
        <v>1</v>
      </c>
      <c r="FY69" s="2">
        <v>174271.05</v>
      </c>
      <c r="FZ69" s="2" t="s">
        <v>1</v>
      </c>
      <c r="GA69" s="2" t="s">
        <v>1</v>
      </c>
      <c r="GB69" s="2">
        <v>85309.56</v>
      </c>
      <c r="GC69" s="2">
        <v>294984.01</v>
      </c>
      <c r="GD69" s="2">
        <v>522274.53</v>
      </c>
      <c r="GE69" s="2">
        <v>23601</v>
      </c>
      <c r="GF69" s="2" t="s">
        <v>1</v>
      </c>
      <c r="GG69" s="2">
        <v>285979</v>
      </c>
      <c r="GH69" s="2">
        <v>122742</v>
      </c>
      <c r="GI69" s="2" t="s">
        <v>1</v>
      </c>
      <c r="GJ69" s="2">
        <v>13258427.119999999</v>
      </c>
      <c r="GK69" s="2">
        <v>5923778.1600000001</v>
      </c>
      <c r="GL69" s="2" t="s">
        <v>1</v>
      </c>
      <c r="GM69" s="2">
        <v>25537</v>
      </c>
      <c r="GN69" s="2">
        <v>64806.720000000001</v>
      </c>
      <c r="GO69" s="2" t="s">
        <v>1</v>
      </c>
      <c r="GP69" s="2" t="s">
        <v>1</v>
      </c>
      <c r="GQ69" s="2" t="s">
        <v>1</v>
      </c>
      <c r="GR69" s="2">
        <v>14928</v>
      </c>
      <c r="GS69" s="2" t="s">
        <v>1</v>
      </c>
      <c r="GT69" s="2" t="s">
        <v>1</v>
      </c>
      <c r="GU69" s="2" t="s">
        <v>1</v>
      </c>
      <c r="GV69" s="2" t="s">
        <v>1</v>
      </c>
      <c r="GW69" s="2">
        <v>11276</v>
      </c>
      <c r="GX69" s="2">
        <v>0</v>
      </c>
      <c r="GY69" s="2">
        <v>45675.5</v>
      </c>
      <c r="GZ69" s="2">
        <v>42423</v>
      </c>
      <c r="HA69" s="2" t="s">
        <v>1</v>
      </c>
      <c r="HB69" s="2" t="s">
        <v>1</v>
      </c>
      <c r="HC69" s="2" t="s">
        <v>1</v>
      </c>
      <c r="HD69" s="2" t="s">
        <v>1</v>
      </c>
      <c r="HE69" s="2" t="s">
        <v>1</v>
      </c>
      <c r="HF69" s="2" t="s">
        <v>1</v>
      </c>
      <c r="HG69" s="2" t="s">
        <v>1</v>
      </c>
      <c r="HH69" s="2">
        <v>1257863.5</v>
      </c>
      <c r="HI69" s="2" t="s">
        <v>1</v>
      </c>
      <c r="HJ69" s="2" t="s">
        <v>1</v>
      </c>
      <c r="HK69" s="2" t="s">
        <v>1</v>
      </c>
      <c r="HL69" s="2">
        <v>14925</v>
      </c>
      <c r="HM69" s="2" t="s">
        <v>1</v>
      </c>
      <c r="HN69" s="2" t="s">
        <v>1</v>
      </c>
      <c r="HO69" s="2" t="s">
        <v>1</v>
      </c>
      <c r="HP69" s="2" t="s">
        <v>1</v>
      </c>
      <c r="HQ69" s="2" t="s">
        <v>1</v>
      </c>
      <c r="HR69" s="2">
        <v>163185</v>
      </c>
      <c r="HS69" s="2" t="s">
        <v>1</v>
      </c>
      <c r="HT69" s="2">
        <v>73500</v>
      </c>
      <c r="HU69" s="2">
        <v>20319000</v>
      </c>
      <c r="HV69" s="2" t="s">
        <v>1</v>
      </c>
      <c r="HW69" s="2" t="s">
        <v>1</v>
      </c>
      <c r="HX69" s="2">
        <v>1447362.2</v>
      </c>
      <c r="HY69" s="2">
        <v>618817.19999999995</v>
      </c>
      <c r="HZ69" s="2" t="s">
        <v>1</v>
      </c>
      <c r="IA69" s="2" t="s">
        <v>1</v>
      </c>
      <c r="IB69" s="2" t="s">
        <v>1</v>
      </c>
      <c r="IC69" s="2" t="s">
        <v>1</v>
      </c>
      <c r="ID69" s="2">
        <v>-5340357.45</v>
      </c>
      <c r="IE69" s="2">
        <v>121687</v>
      </c>
      <c r="IF69" s="2">
        <v>25946.93</v>
      </c>
      <c r="IG69" s="2">
        <v>7014200</v>
      </c>
      <c r="IH69" s="2" t="s">
        <v>1</v>
      </c>
      <c r="II69" s="2" t="s">
        <v>1</v>
      </c>
      <c r="IJ69" s="2" t="s">
        <v>1</v>
      </c>
      <c r="IK69" s="2" t="s">
        <v>1</v>
      </c>
      <c r="IL69" s="2">
        <v>49793</v>
      </c>
      <c r="IM69" s="2" t="s">
        <v>1</v>
      </c>
      <c r="IN69" s="2" t="s">
        <v>1</v>
      </c>
      <c r="IO69" s="2">
        <v>145000</v>
      </c>
      <c r="IP69" s="2" t="s">
        <v>1</v>
      </c>
      <c r="IQ69" s="2" t="s">
        <v>1</v>
      </c>
      <c r="IR69" s="2">
        <v>227279</v>
      </c>
      <c r="IS69" s="2" t="s">
        <v>1</v>
      </c>
      <c r="IT69" s="2" t="s">
        <v>1</v>
      </c>
      <c r="IU69" s="2" t="s">
        <v>1</v>
      </c>
      <c r="IV69" s="2" t="s">
        <v>1</v>
      </c>
      <c r="IW69" s="2" t="s">
        <v>1</v>
      </c>
      <c r="IX69" s="2" t="s">
        <v>1</v>
      </c>
      <c r="IY69" s="2" t="s">
        <v>1</v>
      </c>
      <c r="IZ69" s="2" t="s">
        <v>1</v>
      </c>
      <c r="JA69" s="2" t="s">
        <v>1</v>
      </c>
      <c r="JB69" s="2" t="s">
        <v>1</v>
      </c>
      <c r="JC69" s="2" t="s">
        <v>1</v>
      </c>
      <c r="JD69" s="2">
        <v>0</v>
      </c>
      <c r="JE69" s="2" t="s">
        <v>1</v>
      </c>
      <c r="JF69" s="2" t="s">
        <v>1</v>
      </c>
      <c r="JG69" s="2" t="s">
        <v>1</v>
      </c>
      <c r="JH69" s="2" t="s">
        <v>1</v>
      </c>
      <c r="JI69" s="2" t="s">
        <v>1</v>
      </c>
      <c r="JJ69" s="2">
        <v>62488019.859999999</v>
      </c>
      <c r="JK69" s="2">
        <v>28029616.739999998</v>
      </c>
      <c r="JL69" s="2" t="s">
        <v>1</v>
      </c>
      <c r="JM69" s="2" t="s">
        <v>1</v>
      </c>
      <c r="JN69" s="2">
        <v>372946</v>
      </c>
      <c r="JO69" s="2" t="s">
        <v>1</v>
      </c>
      <c r="JP69" s="2">
        <v>393250</v>
      </c>
      <c r="JQ69" s="2">
        <v>152720</v>
      </c>
      <c r="JR69" s="2" t="s">
        <v>1</v>
      </c>
      <c r="JS69" s="2" t="s">
        <v>1</v>
      </c>
      <c r="JT69" s="2" t="s">
        <v>1</v>
      </c>
      <c r="JU69" s="2" t="s">
        <v>1</v>
      </c>
      <c r="JV69" s="2" t="s">
        <v>1</v>
      </c>
      <c r="JW69" s="2" t="s">
        <v>1</v>
      </c>
      <c r="JX69" s="2" t="s">
        <v>1</v>
      </c>
      <c r="JY69" s="2" t="s">
        <v>1</v>
      </c>
      <c r="JZ69" s="2" t="s">
        <v>1</v>
      </c>
      <c r="KA69" s="2" t="s">
        <v>1</v>
      </c>
      <c r="KB69" s="2" t="s">
        <v>1</v>
      </c>
      <c r="KC69" s="2" t="s">
        <v>1</v>
      </c>
      <c r="KD69" s="2" t="s">
        <v>1</v>
      </c>
      <c r="KE69" s="2" t="s">
        <v>1</v>
      </c>
      <c r="KF69" s="2" t="s">
        <v>1</v>
      </c>
      <c r="KG69" s="2" t="s">
        <v>1</v>
      </c>
      <c r="KH69" s="2">
        <v>0</v>
      </c>
      <c r="KI69" s="2" t="s">
        <v>1</v>
      </c>
      <c r="KJ69" s="2" t="s">
        <v>1</v>
      </c>
      <c r="KK69" s="2" t="s">
        <v>1</v>
      </c>
      <c r="KL69" s="2" t="s">
        <v>1</v>
      </c>
      <c r="KM69" s="2" t="s">
        <v>1</v>
      </c>
      <c r="KN69" s="2" t="s">
        <v>1</v>
      </c>
      <c r="KO69" s="2" t="s">
        <v>1</v>
      </c>
      <c r="KP69" s="2" t="s">
        <v>1</v>
      </c>
      <c r="KQ69" s="2" t="s">
        <v>1</v>
      </c>
      <c r="KR69" s="2">
        <v>0</v>
      </c>
      <c r="KS69" s="2" t="s">
        <v>1</v>
      </c>
    </row>
    <row r="70" spans="1:305" x14ac:dyDescent="0.3">
      <c r="A70" s="2" t="s">
        <v>64</v>
      </c>
      <c r="B70" s="2">
        <v>198</v>
      </c>
      <c r="C70" s="23">
        <f t="shared" si="63"/>
        <v>1659947.5700000003</v>
      </c>
      <c r="D70" s="23">
        <f t="shared" si="64"/>
        <v>3183491.49</v>
      </c>
      <c r="E70" s="23">
        <f t="shared" si="65"/>
        <v>16078.239848484849</v>
      </c>
      <c r="F70" s="23">
        <f t="shared" si="66"/>
        <v>2657742.2400000002</v>
      </c>
      <c r="G70" s="23">
        <f t="shared" si="67"/>
        <v>397319.25</v>
      </c>
      <c r="H70" s="23">
        <f t="shared" si="68"/>
        <v>0</v>
      </c>
      <c r="I70" s="23">
        <f t="shared" si="69"/>
        <v>128430</v>
      </c>
      <c r="J70" s="23">
        <f t="shared" si="70"/>
        <v>648.63636363636363</v>
      </c>
      <c r="K70" s="23">
        <f t="shared" si="71"/>
        <v>128430</v>
      </c>
      <c r="L70" s="23">
        <f t="shared" si="72"/>
        <v>0</v>
      </c>
      <c r="M70" s="23">
        <f t="shared" si="73"/>
        <v>361074.72</v>
      </c>
      <c r="N70" s="23">
        <f t="shared" si="74"/>
        <v>13422.940606060607</v>
      </c>
      <c r="O70" s="23">
        <f t="shared" si="75"/>
        <v>660821.73</v>
      </c>
      <c r="P70" s="23">
        <f t="shared" si="76"/>
        <v>500843</v>
      </c>
      <c r="Q70" s="23">
        <f t="shared" si="77"/>
        <v>1234482.3700000001</v>
      </c>
      <c r="R70" s="23">
        <f t="shared" si="78"/>
        <v>2654264.94</v>
      </c>
      <c r="S70" s="23">
        <f t="shared" si="79"/>
        <v>13405.378484848485</v>
      </c>
      <c r="T70" s="23">
        <f t="shared" si="80"/>
        <v>3477.3000000002794</v>
      </c>
      <c r="U70" s="7">
        <f t="shared" si="81"/>
        <v>1.3083661566820261E-3</v>
      </c>
      <c r="V70" s="23">
        <f t="shared" si="82"/>
        <v>0</v>
      </c>
      <c r="W70" s="23">
        <f t="shared" si="83"/>
        <v>2300</v>
      </c>
      <c r="X70" s="23">
        <f t="shared" si="84"/>
        <v>777.3</v>
      </c>
      <c r="Y70" s="23">
        <f t="shared" si="85"/>
        <v>400</v>
      </c>
      <c r="Z70" s="23">
        <f t="shared" si="86"/>
        <v>14363.57</v>
      </c>
      <c r="AA70" s="23">
        <f t="shared" si="87"/>
        <v>243754.27</v>
      </c>
      <c r="AB70" s="23">
        <f t="shared" si="88"/>
        <v>1523543.92</v>
      </c>
      <c r="AC70" s="23">
        <f t="shared" si="89"/>
        <v>7694.6662626262623</v>
      </c>
      <c r="AD70" s="23">
        <f t="shared" si="90"/>
        <v>1493543.92</v>
      </c>
      <c r="AE70" s="23">
        <f t="shared" si="91"/>
        <v>7543.1511111111104</v>
      </c>
      <c r="AF70" s="23">
        <f t="shared" si="92"/>
        <v>313118</v>
      </c>
      <c r="AG70" s="23">
        <f t="shared" si="93"/>
        <v>1581.4040404040404</v>
      </c>
      <c r="AH70" s="23">
        <f t="shared" si="94"/>
        <v>1122300.92</v>
      </c>
      <c r="AI70" s="23">
        <f t="shared" si="95"/>
        <v>6700</v>
      </c>
      <c r="AJ70" s="23">
        <f t="shared" si="96"/>
        <v>51425</v>
      </c>
      <c r="AK70" s="23">
        <f t="shared" si="97"/>
        <v>30000</v>
      </c>
      <c r="AL70" s="23">
        <f t="shared" si="98"/>
        <v>151.5151515151515</v>
      </c>
      <c r="AM70" s="23">
        <f t="shared" si="99"/>
        <v>30000</v>
      </c>
      <c r="AN70" s="23">
        <f t="shared" si="100"/>
        <v>0</v>
      </c>
      <c r="AO70" s="2">
        <v>592421.25</v>
      </c>
      <c r="AP70" s="2">
        <v>13826.21</v>
      </c>
      <c r="AQ70" s="2">
        <v>54574.27</v>
      </c>
      <c r="AR70" s="2" t="s">
        <v>1</v>
      </c>
      <c r="AS70" s="2">
        <v>500843</v>
      </c>
      <c r="AT70" s="2" t="s">
        <v>1</v>
      </c>
      <c r="AU70" s="2" t="s">
        <v>1</v>
      </c>
      <c r="AV70" s="2">
        <v>1234482.3700000001</v>
      </c>
      <c r="AW70" s="2" t="s">
        <v>1</v>
      </c>
      <c r="AX70" s="2" t="s">
        <v>1</v>
      </c>
      <c r="AY70" s="2" t="s">
        <v>1</v>
      </c>
      <c r="AZ70" s="2" t="s">
        <v>1</v>
      </c>
      <c r="BA70" s="2" t="s">
        <v>1</v>
      </c>
      <c r="BB70" s="2" t="s">
        <v>1</v>
      </c>
      <c r="BC70" s="2" t="s">
        <v>1</v>
      </c>
      <c r="BD70" s="2" t="s">
        <v>1</v>
      </c>
      <c r="BE70" s="2" t="s">
        <v>1</v>
      </c>
      <c r="BF70" s="2">
        <v>2300</v>
      </c>
      <c r="BG70" s="2" t="s">
        <v>1</v>
      </c>
      <c r="BH70" s="2" t="s">
        <v>1</v>
      </c>
      <c r="BI70" s="2" t="s">
        <v>1</v>
      </c>
      <c r="BJ70" s="2" t="s">
        <v>1</v>
      </c>
      <c r="BK70" s="2" t="s">
        <v>1</v>
      </c>
      <c r="BL70" s="2" t="s">
        <v>1</v>
      </c>
      <c r="BM70" s="2" t="s">
        <v>1</v>
      </c>
      <c r="BN70" s="2" t="s">
        <v>1</v>
      </c>
      <c r="BO70" s="2">
        <v>777.3</v>
      </c>
      <c r="BP70" s="2">
        <v>400</v>
      </c>
      <c r="BQ70" s="2">
        <v>14354.08</v>
      </c>
      <c r="BR70" s="2">
        <v>9.49</v>
      </c>
      <c r="BS70" s="2" t="s">
        <v>1</v>
      </c>
      <c r="BT70" s="2">
        <v>243754.27</v>
      </c>
      <c r="BU70" s="2" t="s">
        <v>1</v>
      </c>
      <c r="BV70" s="2">
        <v>242323</v>
      </c>
      <c r="BW70" s="2" t="s">
        <v>1</v>
      </c>
      <c r="BX70" s="2" t="s">
        <v>1</v>
      </c>
      <c r="BY70" s="2" t="s">
        <v>1</v>
      </c>
      <c r="BZ70" s="2" t="s">
        <v>1</v>
      </c>
      <c r="CA70" s="2" t="s">
        <v>1</v>
      </c>
      <c r="CB70" s="2" t="s">
        <v>1</v>
      </c>
      <c r="CC70" s="2">
        <v>1748</v>
      </c>
      <c r="CD70" s="2">
        <v>48000</v>
      </c>
      <c r="CE70" s="2">
        <v>15499</v>
      </c>
      <c r="CF70" s="2" t="s">
        <v>1</v>
      </c>
      <c r="CG70" s="2">
        <v>430.72</v>
      </c>
      <c r="CH70" s="2">
        <v>53074</v>
      </c>
      <c r="CI70" s="2" t="s">
        <v>1</v>
      </c>
      <c r="CJ70" s="2" t="s">
        <v>1</v>
      </c>
      <c r="CK70" s="2" t="s">
        <v>1</v>
      </c>
      <c r="CL70" s="2" t="s">
        <v>1</v>
      </c>
      <c r="CM70" s="2" t="s">
        <v>1</v>
      </c>
      <c r="CN70" s="2" t="s">
        <v>1</v>
      </c>
      <c r="CO70" s="2" t="s">
        <v>1</v>
      </c>
      <c r="CP70" s="2" t="s">
        <v>1</v>
      </c>
      <c r="CQ70" s="2" t="s">
        <v>1</v>
      </c>
      <c r="CR70" s="2" t="s">
        <v>1</v>
      </c>
      <c r="CS70" s="2" t="s">
        <v>1</v>
      </c>
      <c r="CT70" s="2" t="s">
        <v>1</v>
      </c>
      <c r="CU70" s="2" t="s">
        <v>1</v>
      </c>
      <c r="CV70" s="2" t="s">
        <v>1</v>
      </c>
      <c r="CW70" s="2" t="s">
        <v>1</v>
      </c>
      <c r="CX70" s="2" t="s">
        <v>1</v>
      </c>
      <c r="CY70" s="2" t="s">
        <v>1</v>
      </c>
      <c r="CZ70" s="2" t="s">
        <v>1</v>
      </c>
      <c r="DA70" s="2">
        <v>36244.53</v>
      </c>
      <c r="DB70" s="2" t="s">
        <v>1</v>
      </c>
      <c r="DC70" s="2" t="s">
        <v>1</v>
      </c>
      <c r="DD70" s="2" t="s">
        <v>1</v>
      </c>
      <c r="DE70" s="2" t="s">
        <v>1</v>
      </c>
      <c r="DF70" s="2" t="s">
        <v>1</v>
      </c>
      <c r="DG70" s="2" t="s">
        <v>1</v>
      </c>
      <c r="DH70" s="2" t="s">
        <v>1</v>
      </c>
      <c r="DI70" s="2" t="s">
        <v>1</v>
      </c>
      <c r="DJ70" s="2" t="s">
        <v>1</v>
      </c>
      <c r="DK70" s="2" t="s">
        <v>1</v>
      </c>
      <c r="DL70" s="2" t="s">
        <v>1</v>
      </c>
      <c r="DM70" s="2" t="s">
        <v>1</v>
      </c>
      <c r="DN70" s="2" t="s">
        <v>1</v>
      </c>
      <c r="DO70" s="2" t="s">
        <v>1</v>
      </c>
      <c r="DP70" s="2" t="s">
        <v>1</v>
      </c>
      <c r="DQ70" s="2" t="s">
        <v>1</v>
      </c>
      <c r="DR70" s="2" t="s">
        <v>1</v>
      </c>
      <c r="DS70" s="2" t="s">
        <v>1</v>
      </c>
      <c r="DT70" s="2">
        <v>67530</v>
      </c>
      <c r="DU70" s="2">
        <v>60900</v>
      </c>
      <c r="DV70" s="2" t="s">
        <v>1</v>
      </c>
      <c r="DW70" s="2" t="s">
        <v>1</v>
      </c>
      <c r="DX70" s="2" t="s">
        <v>1</v>
      </c>
      <c r="DY70" s="2" t="s">
        <v>1</v>
      </c>
      <c r="DZ70" s="2" t="s">
        <v>1</v>
      </c>
      <c r="EA70" s="2" t="s">
        <v>1</v>
      </c>
      <c r="EB70" s="2" t="s">
        <v>1</v>
      </c>
      <c r="EC70" s="2" t="s">
        <v>1</v>
      </c>
      <c r="ED70" s="2" t="s">
        <v>1</v>
      </c>
      <c r="EE70" s="2" t="s">
        <v>1</v>
      </c>
      <c r="EF70" s="2" t="s">
        <v>1</v>
      </c>
      <c r="EG70" s="2" t="s">
        <v>1</v>
      </c>
      <c r="EH70" s="2" t="s">
        <v>1</v>
      </c>
      <c r="EI70" s="2">
        <v>0</v>
      </c>
      <c r="EJ70" s="2" t="s">
        <v>1</v>
      </c>
      <c r="EK70" s="2" t="s">
        <v>1</v>
      </c>
      <c r="EL70" s="2" t="s">
        <v>1</v>
      </c>
      <c r="EM70" s="2" t="s">
        <v>1</v>
      </c>
      <c r="EN70" s="2" t="s">
        <v>1</v>
      </c>
      <c r="EO70" s="2" t="s">
        <v>1</v>
      </c>
      <c r="EP70" s="2" t="s">
        <v>1</v>
      </c>
      <c r="EQ70" s="2">
        <v>190327</v>
      </c>
      <c r="ER70" s="2">
        <v>112003</v>
      </c>
      <c r="ES70" s="2" t="s">
        <v>1</v>
      </c>
      <c r="ET70" s="2" t="s">
        <v>1</v>
      </c>
      <c r="EU70" s="2" t="s">
        <v>1</v>
      </c>
      <c r="EV70" s="2" t="s">
        <v>1</v>
      </c>
      <c r="EW70" s="2" t="s">
        <v>1</v>
      </c>
      <c r="EX70" s="2">
        <v>10788</v>
      </c>
      <c r="EY70" s="2" t="s">
        <v>1</v>
      </c>
      <c r="EZ70" s="2" t="s">
        <v>1</v>
      </c>
      <c r="FA70" s="2" t="s">
        <v>1</v>
      </c>
      <c r="FB70" s="2" t="s">
        <v>1</v>
      </c>
      <c r="FC70" s="2" t="s">
        <v>1</v>
      </c>
      <c r="FD70" s="2" t="s">
        <v>1</v>
      </c>
      <c r="FE70" s="2" t="s">
        <v>1</v>
      </c>
      <c r="FF70" s="2" t="s">
        <v>1</v>
      </c>
      <c r="FG70" s="2" t="s">
        <v>1</v>
      </c>
      <c r="FH70" s="2" t="s">
        <v>1</v>
      </c>
      <c r="FI70" s="2" t="s">
        <v>1</v>
      </c>
      <c r="FJ70" s="2" t="s">
        <v>1</v>
      </c>
      <c r="FK70" s="2" t="s">
        <v>1</v>
      </c>
      <c r="FL70" s="2">
        <v>52089.2</v>
      </c>
      <c r="FM70" s="2" t="s">
        <v>1</v>
      </c>
      <c r="FN70" s="2" t="s">
        <v>1</v>
      </c>
      <c r="FO70" s="2" t="s">
        <v>1</v>
      </c>
      <c r="FP70" s="2" t="s">
        <v>1</v>
      </c>
      <c r="FQ70" s="2" t="s">
        <v>1</v>
      </c>
      <c r="FR70" s="2" t="s">
        <v>1</v>
      </c>
      <c r="FS70" s="2" t="s">
        <v>1</v>
      </c>
      <c r="FT70" s="2" t="s">
        <v>1</v>
      </c>
      <c r="FU70" s="2" t="s">
        <v>1</v>
      </c>
      <c r="FV70" s="2">
        <v>15219</v>
      </c>
      <c r="FW70" s="2">
        <v>94930</v>
      </c>
      <c r="FX70" s="2" t="s">
        <v>1</v>
      </c>
      <c r="FY70" s="2" t="s">
        <v>1</v>
      </c>
      <c r="FZ70" s="2" t="s">
        <v>1</v>
      </c>
      <c r="GA70" s="2" t="s">
        <v>1</v>
      </c>
      <c r="GB70" s="2">
        <v>1339.38</v>
      </c>
      <c r="GC70" s="2">
        <v>9603.6</v>
      </c>
      <c r="GD70" s="2">
        <v>6370.2</v>
      </c>
      <c r="GE70" s="2" t="s">
        <v>1</v>
      </c>
      <c r="GF70" s="2" t="s">
        <v>1</v>
      </c>
      <c r="GG70" s="2" t="s">
        <v>1</v>
      </c>
      <c r="GH70" s="2" t="s">
        <v>1</v>
      </c>
      <c r="GI70" s="2" t="s">
        <v>1</v>
      </c>
      <c r="GJ70" s="2">
        <v>320992</v>
      </c>
      <c r="GK70" s="2">
        <v>354175.04</v>
      </c>
      <c r="GL70" s="2" t="s">
        <v>1</v>
      </c>
      <c r="GM70" s="2">
        <v>606</v>
      </c>
      <c r="GN70" s="2">
        <v>12144</v>
      </c>
      <c r="GO70" s="2" t="s">
        <v>1</v>
      </c>
      <c r="GP70" s="2" t="s">
        <v>1</v>
      </c>
      <c r="GQ70" s="2" t="s">
        <v>1</v>
      </c>
      <c r="GR70" s="2">
        <v>46859.6</v>
      </c>
      <c r="GS70" s="2" t="s">
        <v>1</v>
      </c>
      <c r="GT70" s="2" t="s">
        <v>1</v>
      </c>
      <c r="GU70" s="2" t="s">
        <v>1</v>
      </c>
      <c r="GV70" s="2" t="s">
        <v>1</v>
      </c>
      <c r="GW70" s="2">
        <v>108520.9</v>
      </c>
      <c r="GX70" s="2">
        <v>0</v>
      </c>
      <c r="GY70" s="2" t="s">
        <v>1</v>
      </c>
      <c r="GZ70" s="2" t="s">
        <v>1</v>
      </c>
      <c r="HA70" s="2" t="s">
        <v>1</v>
      </c>
      <c r="HB70" s="2" t="s">
        <v>1</v>
      </c>
      <c r="HC70" s="2">
        <v>99452</v>
      </c>
      <c r="HD70" s="2" t="s">
        <v>1</v>
      </c>
      <c r="HE70" s="2" t="s">
        <v>1</v>
      </c>
      <c r="HF70" s="2" t="s">
        <v>1</v>
      </c>
      <c r="HG70" s="2" t="s">
        <v>1</v>
      </c>
      <c r="HH70" s="2" t="s">
        <v>1</v>
      </c>
      <c r="HI70" s="2" t="s">
        <v>1</v>
      </c>
      <c r="HJ70" s="2" t="s">
        <v>1</v>
      </c>
      <c r="HK70" s="2" t="s">
        <v>1</v>
      </c>
      <c r="HL70" s="2">
        <v>6700</v>
      </c>
      <c r="HM70" s="2" t="s">
        <v>1</v>
      </c>
      <c r="HN70" s="2" t="s">
        <v>1</v>
      </c>
      <c r="HO70" s="2" t="s">
        <v>1</v>
      </c>
      <c r="HP70" s="2" t="s">
        <v>1</v>
      </c>
      <c r="HQ70" s="2">
        <v>605</v>
      </c>
      <c r="HR70" s="2">
        <v>2200</v>
      </c>
      <c r="HS70" s="2" t="s">
        <v>1</v>
      </c>
      <c r="HT70" s="2" t="s">
        <v>1</v>
      </c>
      <c r="HU70" s="2" t="s">
        <v>1</v>
      </c>
      <c r="HV70" s="2" t="s">
        <v>1</v>
      </c>
      <c r="HW70" s="2" t="s">
        <v>1</v>
      </c>
      <c r="HX70" s="2" t="s">
        <v>1</v>
      </c>
      <c r="HY70" s="2" t="s">
        <v>1</v>
      </c>
      <c r="HZ70" s="2" t="s">
        <v>1</v>
      </c>
      <c r="IA70" s="2" t="s">
        <v>1</v>
      </c>
      <c r="IB70" s="2" t="s">
        <v>1</v>
      </c>
      <c r="IC70" s="2" t="s">
        <v>1</v>
      </c>
      <c r="ID70" s="2">
        <v>40364</v>
      </c>
      <c r="IE70" s="2">
        <v>3230</v>
      </c>
      <c r="IF70" s="2">
        <v>5026</v>
      </c>
      <c r="IG70" s="2" t="s">
        <v>1</v>
      </c>
      <c r="IH70" s="2" t="s">
        <v>1</v>
      </c>
      <c r="II70" s="2" t="s">
        <v>1</v>
      </c>
      <c r="IJ70" s="2" t="s">
        <v>1</v>
      </c>
      <c r="IK70" s="2" t="s">
        <v>1</v>
      </c>
      <c r="IL70" s="2" t="s">
        <v>1</v>
      </c>
      <c r="IM70" s="2" t="s">
        <v>1</v>
      </c>
      <c r="IN70" s="2" t="s">
        <v>1</v>
      </c>
      <c r="IO70" s="2" t="s">
        <v>1</v>
      </c>
      <c r="IP70" s="2" t="s">
        <v>1</v>
      </c>
      <c r="IQ70" s="2" t="s">
        <v>1</v>
      </c>
      <c r="IR70" s="2" t="s">
        <v>1</v>
      </c>
      <c r="IS70" s="2" t="s">
        <v>1</v>
      </c>
      <c r="IT70" s="2" t="s">
        <v>1</v>
      </c>
      <c r="IU70" s="2" t="s">
        <v>1</v>
      </c>
      <c r="IV70" s="2" t="s">
        <v>1</v>
      </c>
      <c r="IW70" s="2" t="s">
        <v>1</v>
      </c>
      <c r="IX70" s="2" t="s">
        <v>1</v>
      </c>
      <c r="IY70" s="2" t="s">
        <v>1</v>
      </c>
      <c r="IZ70" s="2" t="s">
        <v>1</v>
      </c>
      <c r="JA70" s="2" t="s">
        <v>1</v>
      </c>
      <c r="JB70" s="2" t="s">
        <v>1</v>
      </c>
      <c r="JC70" s="2" t="s">
        <v>1</v>
      </c>
      <c r="JD70" s="2" t="s">
        <v>1</v>
      </c>
      <c r="JE70" s="2" t="s">
        <v>1</v>
      </c>
      <c r="JF70" s="2" t="s">
        <v>1</v>
      </c>
      <c r="JG70" s="2" t="s">
        <v>1</v>
      </c>
      <c r="JH70" s="2" t="s">
        <v>1</v>
      </c>
      <c r="JI70" s="2" t="s">
        <v>1</v>
      </c>
      <c r="JJ70" s="2">
        <v>0</v>
      </c>
      <c r="JK70" s="2" t="s">
        <v>1</v>
      </c>
      <c r="JL70" s="2" t="s">
        <v>1</v>
      </c>
      <c r="JM70" s="2" t="s">
        <v>1</v>
      </c>
      <c r="JN70" s="2" t="s">
        <v>1</v>
      </c>
      <c r="JO70" s="2" t="s">
        <v>1</v>
      </c>
      <c r="JP70" s="2" t="s">
        <v>1</v>
      </c>
      <c r="JQ70" s="2">
        <v>30000</v>
      </c>
      <c r="JR70" s="2" t="s">
        <v>1</v>
      </c>
      <c r="JS70" s="2" t="s">
        <v>1</v>
      </c>
      <c r="JT70" s="2" t="s">
        <v>1</v>
      </c>
      <c r="JU70" s="2" t="s">
        <v>1</v>
      </c>
      <c r="JV70" s="2" t="s">
        <v>1</v>
      </c>
      <c r="JW70" s="2" t="s">
        <v>1</v>
      </c>
      <c r="JX70" s="2" t="s">
        <v>1</v>
      </c>
      <c r="JY70" s="2" t="s">
        <v>1</v>
      </c>
      <c r="JZ70" s="2" t="s">
        <v>1</v>
      </c>
      <c r="KA70" s="2" t="s">
        <v>1</v>
      </c>
      <c r="KB70" s="2" t="s">
        <v>1</v>
      </c>
      <c r="KC70" s="2" t="s">
        <v>1</v>
      </c>
      <c r="KD70" s="2" t="s">
        <v>1</v>
      </c>
      <c r="KE70" s="2" t="s">
        <v>1</v>
      </c>
      <c r="KF70" s="2" t="s">
        <v>1</v>
      </c>
      <c r="KG70" s="2" t="s">
        <v>1</v>
      </c>
      <c r="KH70" s="2" t="s">
        <v>1</v>
      </c>
      <c r="KI70" s="2" t="s">
        <v>1</v>
      </c>
      <c r="KJ70" s="2" t="s">
        <v>1</v>
      </c>
      <c r="KK70" s="2" t="s">
        <v>1</v>
      </c>
      <c r="KL70" s="2" t="s">
        <v>1</v>
      </c>
      <c r="KM70" s="2" t="s">
        <v>1</v>
      </c>
      <c r="KN70" s="2" t="s">
        <v>1</v>
      </c>
      <c r="KO70" s="2" t="s">
        <v>1</v>
      </c>
      <c r="KP70" s="2" t="s">
        <v>1</v>
      </c>
      <c r="KQ70" s="2" t="s">
        <v>1</v>
      </c>
      <c r="KR70" s="2" t="s">
        <v>1</v>
      </c>
      <c r="KS70" s="2" t="s">
        <v>1</v>
      </c>
    </row>
    <row r="71" spans="1:305" x14ac:dyDescent="0.3">
      <c r="A71" s="2" t="s">
        <v>65</v>
      </c>
      <c r="B71" s="2">
        <v>210</v>
      </c>
      <c r="C71" s="23">
        <f t="shared" si="63"/>
        <v>1149867.6099999999</v>
      </c>
      <c r="D71" s="23">
        <f t="shared" si="64"/>
        <v>3895953.27</v>
      </c>
      <c r="E71" s="23">
        <f t="shared" si="65"/>
        <v>18552.158428571427</v>
      </c>
      <c r="F71" s="23">
        <f t="shared" si="66"/>
        <v>2906100.56</v>
      </c>
      <c r="G71" s="23">
        <f t="shared" si="67"/>
        <v>876422.71</v>
      </c>
      <c r="H71" s="23">
        <f t="shared" si="68"/>
        <v>0</v>
      </c>
      <c r="I71" s="23">
        <f t="shared" si="69"/>
        <v>113430</v>
      </c>
      <c r="J71" s="23">
        <f t="shared" si="70"/>
        <v>540.14285714285711</v>
      </c>
      <c r="K71" s="23">
        <f t="shared" si="71"/>
        <v>113430</v>
      </c>
      <c r="L71" s="23">
        <f t="shared" si="72"/>
        <v>0</v>
      </c>
      <c r="M71" s="23">
        <f t="shared" si="73"/>
        <v>847020.71</v>
      </c>
      <c r="N71" s="23">
        <f t="shared" si="74"/>
        <v>13838.574095238095</v>
      </c>
      <c r="O71" s="23">
        <f t="shared" si="75"/>
        <v>673444.13000000012</v>
      </c>
      <c r="P71" s="23">
        <f t="shared" si="76"/>
        <v>550453.58000000007</v>
      </c>
      <c r="Q71" s="23">
        <f t="shared" si="77"/>
        <v>1253798.6599999999</v>
      </c>
      <c r="R71" s="23">
        <f t="shared" si="78"/>
        <v>2824395.56</v>
      </c>
      <c r="S71" s="23">
        <f t="shared" si="79"/>
        <v>13449.502666666667</v>
      </c>
      <c r="T71" s="23">
        <f t="shared" si="80"/>
        <v>81705</v>
      </c>
      <c r="U71" s="7">
        <f t="shared" si="81"/>
        <v>2.8114994066137891E-2</v>
      </c>
      <c r="V71" s="23">
        <f t="shared" si="82"/>
        <v>0</v>
      </c>
      <c r="W71" s="23">
        <f t="shared" si="83"/>
        <v>80715</v>
      </c>
      <c r="X71" s="23">
        <f t="shared" si="84"/>
        <v>0</v>
      </c>
      <c r="Y71" s="23">
        <f t="shared" si="85"/>
        <v>990</v>
      </c>
      <c r="Z71" s="23">
        <f t="shared" si="86"/>
        <v>14610.539999999999</v>
      </c>
      <c r="AA71" s="23">
        <f t="shared" si="87"/>
        <v>332088.65000000002</v>
      </c>
      <c r="AB71" s="23">
        <f t="shared" si="88"/>
        <v>2746085.66</v>
      </c>
      <c r="AC71" s="23">
        <f t="shared" si="89"/>
        <v>13076.598380952382</v>
      </c>
      <c r="AD71" s="23">
        <f t="shared" si="90"/>
        <v>2504970.66</v>
      </c>
      <c r="AE71" s="23">
        <f t="shared" si="91"/>
        <v>11928.431714285714</v>
      </c>
      <c r="AF71" s="23">
        <f t="shared" si="92"/>
        <v>548064</v>
      </c>
      <c r="AG71" s="23">
        <f t="shared" si="93"/>
        <v>2609.8285714285716</v>
      </c>
      <c r="AH71" s="23">
        <f t="shared" si="94"/>
        <v>1708579.66</v>
      </c>
      <c r="AI71" s="23">
        <f t="shared" si="95"/>
        <v>8660</v>
      </c>
      <c r="AJ71" s="23">
        <f t="shared" si="96"/>
        <v>224267</v>
      </c>
      <c r="AK71" s="23">
        <f t="shared" si="97"/>
        <v>241115</v>
      </c>
      <c r="AL71" s="23">
        <f t="shared" si="98"/>
        <v>1148.1666666666667</v>
      </c>
      <c r="AM71" s="23">
        <f t="shared" si="99"/>
        <v>241115</v>
      </c>
      <c r="AN71" s="23">
        <f t="shared" si="100"/>
        <v>0</v>
      </c>
      <c r="AO71" s="2">
        <v>603934.41</v>
      </c>
      <c r="AP71" s="2">
        <v>14042.93</v>
      </c>
      <c r="AQ71" s="2">
        <v>55466.79</v>
      </c>
      <c r="AR71" s="2" t="s">
        <v>1</v>
      </c>
      <c r="AS71" s="2">
        <v>509223.58</v>
      </c>
      <c r="AT71" s="2">
        <v>41230</v>
      </c>
      <c r="AU71" s="2" t="s">
        <v>1</v>
      </c>
      <c r="AV71" s="2">
        <v>1253798.6599999999</v>
      </c>
      <c r="AW71" s="2" t="s">
        <v>1</v>
      </c>
      <c r="AX71" s="2" t="s">
        <v>1</v>
      </c>
      <c r="AY71" s="2" t="s">
        <v>1</v>
      </c>
      <c r="AZ71" s="2" t="s">
        <v>1</v>
      </c>
      <c r="BA71" s="2" t="s">
        <v>1</v>
      </c>
      <c r="BB71" s="2" t="s">
        <v>1</v>
      </c>
      <c r="BC71" s="2" t="s">
        <v>1</v>
      </c>
      <c r="BD71" s="2" t="s">
        <v>1</v>
      </c>
      <c r="BE71" s="2">
        <v>78675</v>
      </c>
      <c r="BF71" s="2">
        <v>2040</v>
      </c>
      <c r="BG71" s="2" t="s">
        <v>1</v>
      </c>
      <c r="BH71" s="2" t="s">
        <v>1</v>
      </c>
      <c r="BI71" s="2" t="s">
        <v>1</v>
      </c>
      <c r="BJ71" s="2" t="s">
        <v>1</v>
      </c>
      <c r="BK71" s="2" t="s">
        <v>1</v>
      </c>
      <c r="BL71" s="2" t="s">
        <v>1</v>
      </c>
      <c r="BM71" s="2" t="s">
        <v>1</v>
      </c>
      <c r="BN71" s="2" t="s">
        <v>1</v>
      </c>
      <c r="BO71" s="2" t="s">
        <v>1</v>
      </c>
      <c r="BP71" s="2">
        <v>990</v>
      </c>
      <c r="BQ71" s="2">
        <v>14601.07</v>
      </c>
      <c r="BR71" s="2">
        <v>9.4700000000000006</v>
      </c>
      <c r="BS71" s="2" t="s">
        <v>1</v>
      </c>
      <c r="BT71" s="2">
        <v>332088.65000000002</v>
      </c>
      <c r="BU71" s="2" t="s">
        <v>1</v>
      </c>
      <c r="BV71" s="2">
        <v>805610.71</v>
      </c>
      <c r="BW71" s="2" t="s">
        <v>1</v>
      </c>
      <c r="BX71" s="2" t="s">
        <v>1</v>
      </c>
      <c r="BY71" s="2" t="s">
        <v>1</v>
      </c>
      <c r="BZ71" s="2" t="s">
        <v>1</v>
      </c>
      <c r="CA71" s="2" t="s">
        <v>1</v>
      </c>
      <c r="CB71" s="2" t="s">
        <v>1</v>
      </c>
      <c r="CC71" s="2">
        <v>16320</v>
      </c>
      <c r="CD71" s="2">
        <v>12000</v>
      </c>
      <c r="CE71" s="2" t="s">
        <v>1</v>
      </c>
      <c r="CF71" s="2" t="s">
        <v>1</v>
      </c>
      <c r="CG71" s="2">
        <v>0</v>
      </c>
      <c r="CH71" s="2">
        <v>13090</v>
      </c>
      <c r="CI71" s="2" t="s">
        <v>1</v>
      </c>
      <c r="CJ71" s="2" t="s">
        <v>1</v>
      </c>
      <c r="CK71" s="2" t="s">
        <v>1</v>
      </c>
      <c r="CL71" s="2" t="s">
        <v>1</v>
      </c>
      <c r="CM71" s="2" t="s">
        <v>1</v>
      </c>
      <c r="CN71" s="2" t="s">
        <v>1</v>
      </c>
      <c r="CO71" s="2" t="s">
        <v>1</v>
      </c>
      <c r="CP71" s="2" t="s">
        <v>1</v>
      </c>
      <c r="CQ71" s="2" t="s">
        <v>1</v>
      </c>
      <c r="CR71" s="2" t="s">
        <v>1</v>
      </c>
      <c r="CS71" s="2" t="s">
        <v>1</v>
      </c>
      <c r="CT71" s="2" t="s">
        <v>1</v>
      </c>
      <c r="CU71" s="2" t="s">
        <v>1</v>
      </c>
      <c r="CV71" s="2" t="s">
        <v>1</v>
      </c>
      <c r="CW71" s="2" t="s">
        <v>1</v>
      </c>
      <c r="CX71" s="2">
        <v>29402</v>
      </c>
      <c r="CY71" s="2" t="s">
        <v>1</v>
      </c>
      <c r="CZ71" s="2" t="s">
        <v>1</v>
      </c>
      <c r="DA71" s="2" t="s">
        <v>1</v>
      </c>
      <c r="DB71" s="2" t="s">
        <v>1</v>
      </c>
      <c r="DC71" s="2" t="s">
        <v>1</v>
      </c>
      <c r="DD71" s="2" t="s">
        <v>1</v>
      </c>
      <c r="DE71" s="2" t="s">
        <v>1</v>
      </c>
      <c r="DF71" s="2" t="s">
        <v>1</v>
      </c>
      <c r="DG71" s="2" t="s">
        <v>1</v>
      </c>
      <c r="DH71" s="2" t="s">
        <v>1</v>
      </c>
      <c r="DI71" s="2" t="s">
        <v>1</v>
      </c>
      <c r="DJ71" s="2">
        <v>0</v>
      </c>
      <c r="DK71" s="2" t="s">
        <v>1</v>
      </c>
      <c r="DL71" s="2" t="s">
        <v>1</v>
      </c>
      <c r="DM71" s="2" t="s">
        <v>1</v>
      </c>
      <c r="DN71" s="2" t="s">
        <v>1</v>
      </c>
      <c r="DO71" s="2" t="s">
        <v>1</v>
      </c>
      <c r="DP71" s="2" t="s">
        <v>1</v>
      </c>
      <c r="DQ71" s="2" t="s">
        <v>1</v>
      </c>
      <c r="DR71" s="2" t="s">
        <v>1</v>
      </c>
      <c r="DS71" s="2" t="s">
        <v>1</v>
      </c>
      <c r="DT71" s="2">
        <v>52530</v>
      </c>
      <c r="DU71" s="2">
        <v>60900</v>
      </c>
      <c r="DV71" s="2" t="s">
        <v>1</v>
      </c>
      <c r="DW71" s="2" t="s">
        <v>1</v>
      </c>
      <c r="DX71" s="2" t="s">
        <v>1</v>
      </c>
      <c r="DY71" s="2" t="s">
        <v>1</v>
      </c>
      <c r="DZ71" s="2" t="s">
        <v>1</v>
      </c>
      <c r="EA71" s="2" t="s">
        <v>1</v>
      </c>
      <c r="EB71" s="2" t="s">
        <v>1</v>
      </c>
      <c r="EC71" s="2" t="s">
        <v>1</v>
      </c>
      <c r="ED71" s="2" t="s">
        <v>1</v>
      </c>
      <c r="EE71" s="2" t="s">
        <v>1</v>
      </c>
      <c r="EF71" s="2" t="s">
        <v>1</v>
      </c>
      <c r="EG71" s="2" t="s">
        <v>1</v>
      </c>
      <c r="EH71" s="2" t="s">
        <v>1</v>
      </c>
      <c r="EI71" s="2" t="s">
        <v>1</v>
      </c>
      <c r="EJ71" s="2" t="s">
        <v>1</v>
      </c>
      <c r="EK71" s="2" t="s">
        <v>1</v>
      </c>
      <c r="EL71" s="2" t="s">
        <v>1</v>
      </c>
      <c r="EM71" s="2" t="s">
        <v>1</v>
      </c>
      <c r="EN71" s="2" t="s">
        <v>1</v>
      </c>
      <c r="EO71" s="2">
        <v>207725</v>
      </c>
      <c r="EP71" s="2">
        <v>2248</v>
      </c>
      <c r="EQ71" s="2">
        <v>57259</v>
      </c>
      <c r="ER71" s="2">
        <v>192846</v>
      </c>
      <c r="ES71" s="2" t="s">
        <v>1</v>
      </c>
      <c r="ET71" s="2" t="s">
        <v>1</v>
      </c>
      <c r="EU71" s="2" t="s">
        <v>1</v>
      </c>
      <c r="EV71" s="2" t="s">
        <v>1</v>
      </c>
      <c r="EW71" s="2">
        <v>51932</v>
      </c>
      <c r="EX71" s="2">
        <v>36054</v>
      </c>
      <c r="EY71" s="2" t="s">
        <v>1</v>
      </c>
      <c r="EZ71" s="2" t="s">
        <v>1</v>
      </c>
      <c r="FA71" s="2" t="s">
        <v>1</v>
      </c>
      <c r="FB71" s="2" t="s">
        <v>1</v>
      </c>
      <c r="FC71" s="2" t="s">
        <v>1</v>
      </c>
      <c r="FD71" s="2">
        <v>3000</v>
      </c>
      <c r="FE71" s="2" t="s">
        <v>1</v>
      </c>
      <c r="FF71" s="2" t="s">
        <v>1</v>
      </c>
      <c r="FG71" s="2" t="s">
        <v>1</v>
      </c>
      <c r="FH71" s="2" t="s">
        <v>1</v>
      </c>
      <c r="FI71" s="2" t="s">
        <v>1</v>
      </c>
      <c r="FJ71" s="2" t="s">
        <v>1</v>
      </c>
      <c r="FK71" s="2">
        <v>1530</v>
      </c>
      <c r="FL71" s="2">
        <v>62838</v>
      </c>
      <c r="FM71" s="2" t="s">
        <v>1</v>
      </c>
      <c r="FN71" s="2">
        <v>124073.91</v>
      </c>
      <c r="FO71" s="2" t="s">
        <v>1</v>
      </c>
      <c r="FP71" s="2" t="s">
        <v>1</v>
      </c>
      <c r="FQ71" s="2" t="s">
        <v>1</v>
      </c>
      <c r="FR71" s="2" t="s">
        <v>1</v>
      </c>
      <c r="FS71" s="2" t="s">
        <v>1</v>
      </c>
      <c r="FT71" s="2" t="s">
        <v>1</v>
      </c>
      <c r="FU71" s="2" t="s">
        <v>1</v>
      </c>
      <c r="FV71" s="2" t="s">
        <v>1</v>
      </c>
      <c r="FW71" s="2">
        <v>110605</v>
      </c>
      <c r="FX71" s="2" t="s">
        <v>1</v>
      </c>
      <c r="FY71" s="2" t="s">
        <v>1</v>
      </c>
      <c r="FZ71" s="2" t="s">
        <v>1</v>
      </c>
      <c r="GA71" s="2" t="s">
        <v>1</v>
      </c>
      <c r="GB71" s="2">
        <v>1716</v>
      </c>
      <c r="GC71" s="2">
        <v>8683.35</v>
      </c>
      <c r="GD71" s="2">
        <v>12201.2</v>
      </c>
      <c r="GE71" s="2" t="s">
        <v>1</v>
      </c>
      <c r="GF71" s="2" t="s">
        <v>1</v>
      </c>
      <c r="GG71" s="2">
        <v>-4043.64</v>
      </c>
      <c r="GH71" s="2">
        <v>1490</v>
      </c>
      <c r="GI71" s="2" t="s">
        <v>1</v>
      </c>
      <c r="GJ71" s="2">
        <v>758011.84</v>
      </c>
      <c r="GK71" s="2">
        <v>589164</v>
      </c>
      <c r="GL71" s="2" t="s">
        <v>1</v>
      </c>
      <c r="GM71" s="2">
        <v>10744</v>
      </c>
      <c r="GN71" s="2">
        <v>15628</v>
      </c>
      <c r="GO71" s="2" t="s">
        <v>1</v>
      </c>
      <c r="GP71" s="2" t="s">
        <v>1</v>
      </c>
      <c r="GQ71" s="2" t="s">
        <v>1</v>
      </c>
      <c r="GR71" s="2">
        <v>0</v>
      </c>
      <c r="GS71" s="2" t="s">
        <v>1</v>
      </c>
      <c r="GT71" s="2" t="s">
        <v>1</v>
      </c>
      <c r="GU71" s="2" t="s">
        <v>1</v>
      </c>
      <c r="GV71" s="2" t="s">
        <v>1</v>
      </c>
      <c r="GW71" s="2" t="s">
        <v>1</v>
      </c>
      <c r="GX71" s="2" t="s">
        <v>1</v>
      </c>
      <c r="GY71" s="2">
        <v>12938</v>
      </c>
      <c r="GZ71" s="2" t="s">
        <v>1</v>
      </c>
      <c r="HA71" s="2" t="s">
        <v>1</v>
      </c>
      <c r="HB71" s="2" t="s">
        <v>1</v>
      </c>
      <c r="HC71" s="2" t="s">
        <v>1</v>
      </c>
      <c r="HD71" s="2" t="s">
        <v>1</v>
      </c>
      <c r="HE71" s="2">
        <v>3000</v>
      </c>
      <c r="HF71" s="2" t="s">
        <v>1</v>
      </c>
      <c r="HG71" s="2" t="s">
        <v>1</v>
      </c>
      <c r="HH71" s="2" t="s">
        <v>1</v>
      </c>
      <c r="HI71" s="2" t="s">
        <v>1</v>
      </c>
      <c r="HJ71" s="2" t="s">
        <v>1</v>
      </c>
      <c r="HK71" s="2" t="s">
        <v>1</v>
      </c>
      <c r="HL71" s="2">
        <v>5660</v>
      </c>
      <c r="HM71" s="2" t="s">
        <v>1</v>
      </c>
      <c r="HN71" s="2" t="s">
        <v>1</v>
      </c>
      <c r="HO71" s="2" t="s">
        <v>1</v>
      </c>
      <c r="HP71" s="2" t="s">
        <v>1</v>
      </c>
      <c r="HQ71" s="2">
        <v>148983</v>
      </c>
      <c r="HR71" s="2">
        <v>13662</v>
      </c>
      <c r="HS71" s="2" t="s">
        <v>1</v>
      </c>
      <c r="HT71" s="2">
        <v>5000</v>
      </c>
      <c r="HU71" s="2" t="s">
        <v>1</v>
      </c>
      <c r="HV71" s="2" t="s">
        <v>1</v>
      </c>
      <c r="HW71" s="2" t="s">
        <v>1</v>
      </c>
      <c r="HX71" s="2" t="s">
        <v>1</v>
      </c>
      <c r="HY71" s="2">
        <v>4527</v>
      </c>
      <c r="HZ71" s="2" t="s">
        <v>1</v>
      </c>
      <c r="IA71" s="2" t="s">
        <v>1</v>
      </c>
      <c r="IB71" s="2" t="s">
        <v>1</v>
      </c>
      <c r="IC71" s="2" t="s">
        <v>1</v>
      </c>
      <c r="ID71" s="2">
        <v>1105</v>
      </c>
      <c r="IE71" s="2" t="s">
        <v>1</v>
      </c>
      <c r="IF71" s="2">
        <v>9760</v>
      </c>
      <c r="IG71" s="2">
        <v>41230</v>
      </c>
      <c r="IH71" s="2" t="s">
        <v>1</v>
      </c>
      <c r="II71" s="2" t="s">
        <v>1</v>
      </c>
      <c r="IJ71" s="2" t="s">
        <v>1</v>
      </c>
      <c r="IK71" s="2" t="s">
        <v>1</v>
      </c>
      <c r="IL71" s="2" t="s">
        <v>1</v>
      </c>
      <c r="IM71" s="2" t="s">
        <v>1</v>
      </c>
      <c r="IN71" s="2" t="s">
        <v>1</v>
      </c>
      <c r="IO71" s="2">
        <v>15400</v>
      </c>
      <c r="IP71" s="2" t="s">
        <v>1</v>
      </c>
      <c r="IQ71" s="2" t="s">
        <v>1</v>
      </c>
      <c r="IR71" s="2" t="s">
        <v>1</v>
      </c>
      <c r="IS71" s="2" t="s">
        <v>1</v>
      </c>
      <c r="IT71" s="2" t="s">
        <v>1</v>
      </c>
      <c r="IU71" s="2" t="s">
        <v>1</v>
      </c>
      <c r="IV71" s="2" t="s">
        <v>1</v>
      </c>
      <c r="IW71" s="2" t="s">
        <v>1</v>
      </c>
      <c r="IX71" s="2" t="s">
        <v>1</v>
      </c>
      <c r="IY71" s="2" t="s">
        <v>1</v>
      </c>
      <c r="IZ71" s="2" t="s">
        <v>1</v>
      </c>
      <c r="JA71" s="2" t="s">
        <v>1</v>
      </c>
      <c r="JB71" s="2" t="s">
        <v>1</v>
      </c>
      <c r="JC71" s="2" t="s">
        <v>1</v>
      </c>
      <c r="JD71" s="2">
        <v>0</v>
      </c>
      <c r="JE71" s="2" t="s">
        <v>1</v>
      </c>
      <c r="JF71" s="2" t="s">
        <v>1</v>
      </c>
      <c r="JG71" s="2" t="s">
        <v>1</v>
      </c>
      <c r="JH71" s="2" t="s">
        <v>1</v>
      </c>
      <c r="JI71" s="2" t="s">
        <v>1</v>
      </c>
      <c r="JJ71" s="2">
        <v>241115</v>
      </c>
      <c r="JK71" s="2" t="s">
        <v>1</v>
      </c>
      <c r="JL71" s="2" t="s">
        <v>1</v>
      </c>
      <c r="JM71" s="2" t="s">
        <v>1</v>
      </c>
      <c r="JN71" s="2" t="s">
        <v>1</v>
      </c>
      <c r="JO71" s="2" t="s">
        <v>1</v>
      </c>
      <c r="JP71" s="2" t="s">
        <v>1</v>
      </c>
      <c r="JQ71" s="2" t="s">
        <v>1</v>
      </c>
      <c r="JR71" s="2" t="s">
        <v>1</v>
      </c>
      <c r="JS71" s="2" t="s">
        <v>1</v>
      </c>
      <c r="JT71" s="2" t="s">
        <v>1</v>
      </c>
      <c r="JU71" s="2" t="s">
        <v>1</v>
      </c>
      <c r="JV71" s="2" t="s">
        <v>1</v>
      </c>
      <c r="JW71" s="2" t="s">
        <v>1</v>
      </c>
      <c r="JX71" s="2" t="s">
        <v>1</v>
      </c>
      <c r="JY71" s="2" t="s">
        <v>1</v>
      </c>
      <c r="JZ71" s="2" t="s">
        <v>1</v>
      </c>
      <c r="KA71" s="2" t="s">
        <v>1</v>
      </c>
      <c r="KB71" s="2" t="s">
        <v>1</v>
      </c>
      <c r="KC71" s="2" t="s">
        <v>1</v>
      </c>
      <c r="KD71" s="2" t="s">
        <v>1</v>
      </c>
      <c r="KE71" s="2" t="s">
        <v>1</v>
      </c>
      <c r="KF71" s="2" t="s">
        <v>1</v>
      </c>
      <c r="KG71" s="2" t="s">
        <v>1</v>
      </c>
      <c r="KH71" s="2" t="s">
        <v>1</v>
      </c>
      <c r="KI71" s="2" t="s">
        <v>1</v>
      </c>
      <c r="KJ71" s="2" t="s">
        <v>1</v>
      </c>
      <c r="KK71" s="2" t="s">
        <v>1</v>
      </c>
      <c r="KL71" s="2" t="s">
        <v>1</v>
      </c>
      <c r="KM71" s="2" t="s">
        <v>1</v>
      </c>
      <c r="KN71" s="2" t="s">
        <v>1</v>
      </c>
      <c r="KO71" s="2" t="s">
        <v>1</v>
      </c>
      <c r="KP71" s="2" t="s">
        <v>1</v>
      </c>
      <c r="KQ71" s="2" t="s">
        <v>1</v>
      </c>
      <c r="KR71" s="2" t="s">
        <v>1</v>
      </c>
      <c r="KS71" s="2" t="s">
        <v>1</v>
      </c>
    </row>
    <row r="72" spans="1:305" x14ac:dyDescent="0.3">
      <c r="A72" s="2" t="s">
        <v>66</v>
      </c>
      <c r="B72" s="2">
        <v>73</v>
      </c>
      <c r="C72" s="23">
        <f t="shared" si="63"/>
        <v>56765.160000000149</v>
      </c>
      <c r="D72" s="23">
        <f t="shared" si="64"/>
        <v>3273982.41</v>
      </c>
      <c r="E72" s="23">
        <f t="shared" si="65"/>
        <v>44849.074109589041</v>
      </c>
      <c r="F72" s="23">
        <f t="shared" si="66"/>
        <v>1369088.73</v>
      </c>
      <c r="G72" s="23">
        <f t="shared" si="67"/>
        <v>70848.929999999993</v>
      </c>
      <c r="H72" s="23">
        <f t="shared" si="68"/>
        <v>265614.75</v>
      </c>
      <c r="I72" s="23">
        <f t="shared" si="69"/>
        <v>1568430</v>
      </c>
      <c r="J72" s="23">
        <f t="shared" si="70"/>
        <v>21485.342465753423</v>
      </c>
      <c r="K72" s="23">
        <f t="shared" si="71"/>
        <v>965430</v>
      </c>
      <c r="L72" s="23">
        <f t="shared" si="72"/>
        <v>603000</v>
      </c>
      <c r="M72" s="23">
        <f t="shared" si="73"/>
        <v>66385.429999999993</v>
      </c>
      <c r="N72" s="23">
        <f t="shared" si="74"/>
        <v>18754.640136986302</v>
      </c>
      <c r="O72" s="23">
        <f t="shared" si="75"/>
        <v>304518.18</v>
      </c>
      <c r="P72" s="23">
        <f t="shared" si="76"/>
        <v>243788.13</v>
      </c>
      <c r="Q72" s="23">
        <f t="shared" si="77"/>
        <v>576391.79</v>
      </c>
      <c r="R72" s="23">
        <f t="shared" si="78"/>
        <v>1336028.73</v>
      </c>
      <c r="S72" s="23">
        <f t="shared" si="79"/>
        <v>18301.763424657533</v>
      </c>
      <c r="T72" s="23">
        <f t="shared" si="80"/>
        <v>33060</v>
      </c>
      <c r="U72" s="7">
        <f t="shared" si="81"/>
        <v>2.4147448792453358E-2</v>
      </c>
      <c r="V72" s="23">
        <f t="shared" si="82"/>
        <v>31110</v>
      </c>
      <c r="W72" s="23">
        <f t="shared" si="83"/>
        <v>1950</v>
      </c>
      <c r="X72" s="23">
        <f t="shared" si="84"/>
        <v>0</v>
      </c>
      <c r="Y72" s="23">
        <f t="shared" si="85"/>
        <v>0</v>
      </c>
      <c r="Z72" s="23">
        <f t="shared" si="86"/>
        <v>6708.93</v>
      </c>
      <c r="AA72" s="23">
        <f t="shared" si="87"/>
        <v>204621.7</v>
      </c>
      <c r="AB72" s="23">
        <f t="shared" si="88"/>
        <v>3217217.25</v>
      </c>
      <c r="AC72" s="23">
        <f t="shared" si="89"/>
        <v>44071.469178082189</v>
      </c>
      <c r="AD72" s="23">
        <f t="shared" si="90"/>
        <v>2224090.25</v>
      </c>
      <c r="AE72" s="23">
        <f t="shared" si="91"/>
        <v>30466.989726027397</v>
      </c>
      <c r="AF72" s="23">
        <f t="shared" si="92"/>
        <v>327586</v>
      </c>
      <c r="AG72" s="23">
        <f t="shared" si="93"/>
        <v>4487.4794520547948</v>
      </c>
      <c r="AH72" s="23">
        <f t="shared" si="94"/>
        <v>1769017.25</v>
      </c>
      <c r="AI72" s="23">
        <f t="shared" si="95"/>
        <v>10000</v>
      </c>
      <c r="AJ72" s="23">
        <f t="shared" si="96"/>
        <v>117263</v>
      </c>
      <c r="AK72" s="23">
        <f t="shared" si="97"/>
        <v>993127</v>
      </c>
      <c r="AL72" s="23">
        <f t="shared" si="98"/>
        <v>13604.479452054795</v>
      </c>
      <c r="AM72" s="23">
        <f t="shared" si="99"/>
        <v>993127</v>
      </c>
      <c r="AN72" s="23">
        <f t="shared" si="100"/>
        <v>0</v>
      </c>
      <c r="AO72" s="2">
        <v>272577.06</v>
      </c>
      <c r="AP72" s="2">
        <v>6455.63</v>
      </c>
      <c r="AQ72" s="2">
        <v>25485.49</v>
      </c>
      <c r="AR72" s="2" t="s">
        <v>1</v>
      </c>
      <c r="AS72" s="2">
        <v>233908.13</v>
      </c>
      <c r="AT72" s="2">
        <v>9880</v>
      </c>
      <c r="AU72" s="2" t="s">
        <v>1</v>
      </c>
      <c r="AV72" s="2">
        <v>576391.79</v>
      </c>
      <c r="AW72" s="2" t="s">
        <v>1</v>
      </c>
      <c r="AX72" s="2" t="s">
        <v>1</v>
      </c>
      <c r="AY72" s="2" t="s">
        <v>1</v>
      </c>
      <c r="AZ72" s="2" t="s">
        <v>1</v>
      </c>
      <c r="BA72" s="2" t="s">
        <v>1</v>
      </c>
      <c r="BB72" s="2" t="s">
        <v>1</v>
      </c>
      <c r="BC72" s="2">
        <v>31110</v>
      </c>
      <c r="BD72" s="2" t="s">
        <v>1</v>
      </c>
      <c r="BE72" s="2" t="s">
        <v>1</v>
      </c>
      <c r="BF72" s="2">
        <v>1950</v>
      </c>
      <c r="BG72" s="2" t="s">
        <v>1</v>
      </c>
      <c r="BH72" s="2" t="s">
        <v>1</v>
      </c>
      <c r="BI72" s="2" t="s">
        <v>1</v>
      </c>
      <c r="BJ72" s="2" t="s">
        <v>1</v>
      </c>
      <c r="BK72" s="2" t="s">
        <v>1</v>
      </c>
      <c r="BL72" s="2" t="s">
        <v>1</v>
      </c>
      <c r="BM72" s="2" t="s">
        <v>1</v>
      </c>
      <c r="BN72" s="2" t="s">
        <v>1</v>
      </c>
      <c r="BO72" s="2" t="s">
        <v>1</v>
      </c>
      <c r="BP72" s="2" t="s">
        <v>1</v>
      </c>
      <c r="BQ72" s="2">
        <v>6708.93</v>
      </c>
      <c r="BR72" s="2" t="s">
        <v>1</v>
      </c>
      <c r="BS72" s="2" t="s">
        <v>1</v>
      </c>
      <c r="BT72" s="2">
        <v>204621.7</v>
      </c>
      <c r="BU72" s="2" t="s">
        <v>1</v>
      </c>
      <c r="BV72" s="2" t="s">
        <v>1</v>
      </c>
      <c r="BW72" s="2" t="s">
        <v>1</v>
      </c>
      <c r="BX72" s="2">
        <v>1000</v>
      </c>
      <c r="BY72" s="2" t="s">
        <v>1</v>
      </c>
      <c r="BZ72" s="2" t="s">
        <v>1</v>
      </c>
      <c r="CA72" s="2" t="s">
        <v>1</v>
      </c>
      <c r="CB72" s="2" t="s">
        <v>1</v>
      </c>
      <c r="CC72" s="2">
        <v>37144.300000000003</v>
      </c>
      <c r="CD72" s="2" t="s">
        <v>1</v>
      </c>
      <c r="CE72" s="2" t="s">
        <v>1</v>
      </c>
      <c r="CF72" s="2" t="s">
        <v>1</v>
      </c>
      <c r="CG72" s="2">
        <v>2231.13</v>
      </c>
      <c r="CH72" s="2">
        <v>26010</v>
      </c>
      <c r="CI72" s="2" t="s">
        <v>1</v>
      </c>
      <c r="CJ72" s="2" t="s">
        <v>1</v>
      </c>
      <c r="CK72" s="2" t="s">
        <v>1</v>
      </c>
      <c r="CL72" s="2" t="s">
        <v>1</v>
      </c>
      <c r="CM72" s="2" t="s">
        <v>1</v>
      </c>
      <c r="CN72" s="2" t="s">
        <v>1</v>
      </c>
      <c r="CO72" s="2" t="s">
        <v>1</v>
      </c>
      <c r="CP72" s="2" t="s">
        <v>1</v>
      </c>
      <c r="CQ72" s="2" t="s">
        <v>1</v>
      </c>
      <c r="CR72" s="2" t="s">
        <v>1</v>
      </c>
      <c r="CS72" s="2" t="s">
        <v>1</v>
      </c>
      <c r="CT72" s="2" t="s">
        <v>1</v>
      </c>
      <c r="CU72" s="2" t="s">
        <v>1</v>
      </c>
      <c r="CV72" s="2" t="s">
        <v>1</v>
      </c>
      <c r="CW72" s="2" t="s">
        <v>1</v>
      </c>
      <c r="CX72" s="2">
        <v>4463.5</v>
      </c>
      <c r="CY72" s="2" t="s">
        <v>1</v>
      </c>
      <c r="CZ72" s="2" t="s">
        <v>1</v>
      </c>
      <c r="DA72" s="2" t="s">
        <v>1</v>
      </c>
      <c r="DB72" s="2" t="s">
        <v>1</v>
      </c>
      <c r="DC72" s="2" t="s">
        <v>1</v>
      </c>
      <c r="DD72" s="2" t="s">
        <v>1</v>
      </c>
      <c r="DE72" s="2" t="s">
        <v>1</v>
      </c>
      <c r="DF72" s="2" t="s">
        <v>1</v>
      </c>
      <c r="DG72" s="2" t="s">
        <v>1</v>
      </c>
      <c r="DH72" s="2" t="s">
        <v>1</v>
      </c>
      <c r="DI72" s="2" t="s">
        <v>1</v>
      </c>
      <c r="DJ72" s="2" t="s">
        <v>1</v>
      </c>
      <c r="DK72" s="2" t="s">
        <v>1</v>
      </c>
      <c r="DL72" s="2" t="s">
        <v>1</v>
      </c>
      <c r="DM72" s="2" t="s">
        <v>1</v>
      </c>
      <c r="DN72" s="2" t="s">
        <v>1</v>
      </c>
      <c r="DO72" s="2" t="s">
        <v>1</v>
      </c>
      <c r="DP72" s="2" t="s">
        <v>1</v>
      </c>
      <c r="DQ72" s="2">
        <v>265614.75</v>
      </c>
      <c r="DR72" s="2" t="s">
        <v>1</v>
      </c>
      <c r="DS72" s="2" t="s">
        <v>1</v>
      </c>
      <c r="DT72" s="2">
        <v>67530</v>
      </c>
      <c r="DU72" s="2">
        <v>60900</v>
      </c>
      <c r="DV72" s="2" t="s">
        <v>1</v>
      </c>
      <c r="DW72" s="2">
        <v>367000</v>
      </c>
      <c r="DX72" s="2" t="s">
        <v>1</v>
      </c>
      <c r="DY72" s="2" t="s">
        <v>1</v>
      </c>
      <c r="DZ72" s="2">
        <v>470000</v>
      </c>
      <c r="EA72" s="2" t="s">
        <v>1</v>
      </c>
      <c r="EB72" s="2" t="s">
        <v>1</v>
      </c>
      <c r="EC72" s="2" t="s">
        <v>1</v>
      </c>
      <c r="ED72" s="2" t="s">
        <v>1</v>
      </c>
      <c r="EE72" s="2" t="s">
        <v>1</v>
      </c>
      <c r="EF72" s="2" t="s">
        <v>1</v>
      </c>
      <c r="EG72" s="2" t="s">
        <v>1</v>
      </c>
      <c r="EH72" s="2" t="s">
        <v>1</v>
      </c>
      <c r="EI72" s="2">
        <v>603000</v>
      </c>
      <c r="EJ72" s="2" t="s">
        <v>1</v>
      </c>
      <c r="EK72" s="2" t="s">
        <v>1</v>
      </c>
      <c r="EL72" s="2" t="s">
        <v>1</v>
      </c>
      <c r="EM72" s="2" t="s">
        <v>1</v>
      </c>
      <c r="EN72" s="2" t="s">
        <v>1</v>
      </c>
      <c r="EO72" s="2" t="s">
        <v>1</v>
      </c>
      <c r="EP72" s="2">
        <v>2150</v>
      </c>
      <c r="EQ72" s="2">
        <v>123071</v>
      </c>
      <c r="ER72" s="2">
        <v>185650</v>
      </c>
      <c r="ES72" s="2" t="s">
        <v>1</v>
      </c>
      <c r="ET72" s="2" t="s">
        <v>1</v>
      </c>
      <c r="EU72" s="2" t="s">
        <v>1</v>
      </c>
      <c r="EV72" s="2" t="s">
        <v>1</v>
      </c>
      <c r="EW72" s="2" t="s">
        <v>1</v>
      </c>
      <c r="EX72" s="2">
        <v>16715</v>
      </c>
      <c r="EY72" s="2" t="s">
        <v>1</v>
      </c>
      <c r="EZ72" s="2" t="s">
        <v>1</v>
      </c>
      <c r="FA72" s="2" t="s">
        <v>1</v>
      </c>
      <c r="FB72" s="2" t="s">
        <v>1</v>
      </c>
      <c r="FC72" s="2" t="s">
        <v>1</v>
      </c>
      <c r="FD72" s="2" t="s">
        <v>1</v>
      </c>
      <c r="FE72" s="2" t="s">
        <v>1</v>
      </c>
      <c r="FF72" s="2" t="s">
        <v>1</v>
      </c>
      <c r="FG72" s="2" t="s">
        <v>1</v>
      </c>
      <c r="FH72" s="2" t="s">
        <v>1</v>
      </c>
      <c r="FI72" s="2" t="s">
        <v>1</v>
      </c>
      <c r="FJ72" s="2" t="s">
        <v>1</v>
      </c>
      <c r="FK72" s="2">
        <v>0</v>
      </c>
      <c r="FL72" s="2">
        <v>18876</v>
      </c>
      <c r="FM72" s="2" t="s">
        <v>1</v>
      </c>
      <c r="FN72" s="2">
        <v>7097</v>
      </c>
      <c r="FO72" s="2" t="s">
        <v>1</v>
      </c>
      <c r="FP72" s="2" t="s">
        <v>1</v>
      </c>
      <c r="FQ72" s="2" t="s">
        <v>1</v>
      </c>
      <c r="FR72" s="2" t="s">
        <v>1</v>
      </c>
      <c r="FS72" s="2" t="s">
        <v>1</v>
      </c>
      <c r="FT72" s="2">
        <v>38</v>
      </c>
      <c r="FU72" s="2" t="s">
        <v>1</v>
      </c>
      <c r="FV72" s="2">
        <v>1080</v>
      </c>
      <c r="FW72" s="2">
        <v>31457</v>
      </c>
      <c r="FX72" s="2" t="s">
        <v>1</v>
      </c>
      <c r="FY72" s="2">
        <v>0</v>
      </c>
      <c r="FZ72" s="2" t="s">
        <v>1</v>
      </c>
      <c r="GA72" s="2" t="s">
        <v>1</v>
      </c>
      <c r="GB72" s="2">
        <v>700</v>
      </c>
      <c r="GC72" s="2">
        <v>15144.68</v>
      </c>
      <c r="GD72" s="2">
        <v>11980.9</v>
      </c>
      <c r="GE72" s="2" t="s">
        <v>1</v>
      </c>
      <c r="GF72" s="2" t="s">
        <v>1</v>
      </c>
      <c r="GG72" s="2" t="s">
        <v>1</v>
      </c>
      <c r="GH72" s="2">
        <v>0</v>
      </c>
      <c r="GI72" s="2">
        <v>9636</v>
      </c>
      <c r="GJ72" s="2">
        <v>73244.34</v>
      </c>
      <c r="GK72" s="2">
        <v>1593893.33</v>
      </c>
      <c r="GL72" s="2">
        <v>0</v>
      </c>
      <c r="GM72" s="2">
        <v>1244</v>
      </c>
      <c r="GN72" s="2">
        <v>3485</v>
      </c>
      <c r="GO72" s="2" t="s">
        <v>1</v>
      </c>
      <c r="GP72" s="2" t="s">
        <v>1</v>
      </c>
      <c r="GQ72" s="2" t="s">
        <v>1</v>
      </c>
      <c r="GR72" s="2" t="s">
        <v>1</v>
      </c>
      <c r="GS72" s="2" t="s">
        <v>1</v>
      </c>
      <c r="GT72" s="2" t="s">
        <v>1</v>
      </c>
      <c r="GU72" s="2" t="s">
        <v>1</v>
      </c>
      <c r="GV72" s="2" t="s">
        <v>1</v>
      </c>
      <c r="GW72" s="2" t="s">
        <v>1</v>
      </c>
      <c r="GX72" s="2" t="s">
        <v>1</v>
      </c>
      <c r="GY72" s="2">
        <v>1141</v>
      </c>
      <c r="GZ72" s="2" t="s">
        <v>1</v>
      </c>
      <c r="HA72" s="2" t="s">
        <v>1</v>
      </c>
      <c r="HB72" s="2" t="s">
        <v>1</v>
      </c>
      <c r="HC72" s="2" t="s">
        <v>1</v>
      </c>
      <c r="HD72" s="2" t="s">
        <v>1</v>
      </c>
      <c r="HE72" s="2" t="s">
        <v>1</v>
      </c>
      <c r="HF72" s="2" t="s">
        <v>1</v>
      </c>
      <c r="HG72" s="2" t="s">
        <v>1</v>
      </c>
      <c r="HH72" s="2" t="s">
        <v>1</v>
      </c>
      <c r="HI72" s="2" t="s">
        <v>1</v>
      </c>
      <c r="HJ72" s="2" t="s">
        <v>1</v>
      </c>
      <c r="HK72" s="2" t="s">
        <v>1</v>
      </c>
      <c r="HL72" s="2">
        <v>10000</v>
      </c>
      <c r="HM72" s="2" t="s">
        <v>1</v>
      </c>
      <c r="HN72" s="2" t="s">
        <v>1</v>
      </c>
      <c r="HO72" s="2" t="s">
        <v>1</v>
      </c>
      <c r="HP72" s="2" t="s">
        <v>1</v>
      </c>
      <c r="HQ72" s="2">
        <v>2224</v>
      </c>
      <c r="HR72" s="2">
        <v>1628</v>
      </c>
      <c r="HS72" s="2" t="s">
        <v>1</v>
      </c>
      <c r="HT72" s="2">
        <v>1440</v>
      </c>
      <c r="HU72" s="2" t="s">
        <v>1</v>
      </c>
      <c r="HV72" s="2" t="s">
        <v>1</v>
      </c>
      <c r="HW72" s="2" t="s">
        <v>1</v>
      </c>
      <c r="HX72" s="2" t="s">
        <v>1</v>
      </c>
      <c r="HY72" s="2" t="s">
        <v>1</v>
      </c>
      <c r="HZ72" s="2" t="s">
        <v>1</v>
      </c>
      <c r="IA72" s="2" t="s">
        <v>1</v>
      </c>
      <c r="IB72" s="2" t="s">
        <v>1</v>
      </c>
      <c r="IC72" s="2" t="s">
        <v>1</v>
      </c>
      <c r="ID72" s="2">
        <v>295</v>
      </c>
      <c r="IE72" s="2">
        <v>97694</v>
      </c>
      <c r="IF72" s="2">
        <v>4102</v>
      </c>
      <c r="IG72" s="2">
        <v>9880</v>
      </c>
      <c r="IH72" s="2" t="s">
        <v>1</v>
      </c>
      <c r="II72" s="2" t="s">
        <v>1</v>
      </c>
      <c r="IJ72" s="2" t="s">
        <v>1</v>
      </c>
      <c r="IK72" s="2" t="s">
        <v>1</v>
      </c>
      <c r="IL72" s="2" t="s">
        <v>1</v>
      </c>
      <c r="IM72" s="2" t="s">
        <v>1</v>
      </c>
      <c r="IN72" s="2" t="s">
        <v>1</v>
      </c>
      <c r="IO72" s="2" t="s">
        <v>1</v>
      </c>
      <c r="IP72" s="2" t="s">
        <v>1</v>
      </c>
      <c r="IQ72" s="2" t="s">
        <v>1</v>
      </c>
      <c r="IR72" s="2" t="s">
        <v>1</v>
      </c>
      <c r="IS72" s="2" t="s">
        <v>1</v>
      </c>
      <c r="IT72" s="2" t="s">
        <v>1</v>
      </c>
      <c r="IU72" s="2" t="s">
        <v>1</v>
      </c>
      <c r="IV72" s="2" t="s">
        <v>1</v>
      </c>
      <c r="IW72" s="2" t="s">
        <v>1</v>
      </c>
      <c r="IX72" s="2" t="s">
        <v>1</v>
      </c>
      <c r="IY72" s="2" t="s">
        <v>1</v>
      </c>
      <c r="IZ72" s="2" t="s">
        <v>1</v>
      </c>
      <c r="JA72" s="2" t="s">
        <v>1</v>
      </c>
      <c r="JB72" s="2" t="s">
        <v>1</v>
      </c>
      <c r="JC72" s="2" t="s">
        <v>1</v>
      </c>
      <c r="JD72" s="2" t="s">
        <v>1</v>
      </c>
      <c r="JE72" s="2" t="s">
        <v>1</v>
      </c>
      <c r="JF72" s="2">
        <v>224</v>
      </c>
      <c r="JG72" s="2" t="s">
        <v>1</v>
      </c>
      <c r="JH72" s="2" t="s">
        <v>1</v>
      </c>
      <c r="JI72" s="2">
        <v>50000</v>
      </c>
      <c r="JJ72" s="2">
        <v>943127</v>
      </c>
      <c r="JK72" s="2" t="s">
        <v>1</v>
      </c>
      <c r="JL72" s="2" t="s">
        <v>1</v>
      </c>
      <c r="JM72" s="2" t="s">
        <v>1</v>
      </c>
      <c r="JN72" s="2" t="s">
        <v>1</v>
      </c>
      <c r="JO72" s="2" t="s">
        <v>1</v>
      </c>
      <c r="JP72" s="2" t="s">
        <v>1</v>
      </c>
      <c r="JQ72" s="2">
        <v>0</v>
      </c>
      <c r="JR72" s="2" t="s">
        <v>1</v>
      </c>
      <c r="JS72" s="2" t="s">
        <v>1</v>
      </c>
      <c r="JT72" s="2" t="s">
        <v>1</v>
      </c>
      <c r="JU72" s="2" t="s">
        <v>1</v>
      </c>
      <c r="JV72" s="2" t="s">
        <v>1</v>
      </c>
      <c r="JW72" s="2" t="s">
        <v>1</v>
      </c>
      <c r="JX72" s="2" t="s">
        <v>1</v>
      </c>
      <c r="JY72" s="2" t="s">
        <v>1</v>
      </c>
      <c r="JZ72" s="2" t="s">
        <v>1</v>
      </c>
      <c r="KA72" s="2" t="s">
        <v>1</v>
      </c>
      <c r="KB72" s="2" t="s">
        <v>1</v>
      </c>
      <c r="KC72" s="2" t="s">
        <v>1</v>
      </c>
      <c r="KD72" s="2" t="s">
        <v>1</v>
      </c>
      <c r="KE72" s="2" t="s">
        <v>1</v>
      </c>
      <c r="KF72" s="2" t="s">
        <v>1</v>
      </c>
      <c r="KG72" s="2" t="s">
        <v>1</v>
      </c>
      <c r="KH72" s="2" t="s">
        <v>1</v>
      </c>
      <c r="KI72" s="2" t="s">
        <v>1</v>
      </c>
      <c r="KJ72" s="2" t="s">
        <v>1</v>
      </c>
      <c r="KK72" s="2" t="s">
        <v>1</v>
      </c>
      <c r="KL72" s="2" t="s">
        <v>1</v>
      </c>
      <c r="KM72" s="2" t="s">
        <v>1</v>
      </c>
      <c r="KN72" s="2" t="s">
        <v>1</v>
      </c>
      <c r="KO72" s="2" t="s">
        <v>1</v>
      </c>
      <c r="KP72" s="2" t="s">
        <v>1</v>
      </c>
      <c r="KQ72" s="2" t="s">
        <v>1</v>
      </c>
      <c r="KR72" s="2" t="s">
        <v>1</v>
      </c>
      <c r="KS72" s="2" t="s">
        <v>1</v>
      </c>
    </row>
    <row r="73" spans="1:305" x14ac:dyDescent="0.3">
      <c r="A73" s="2" t="s">
        <v>67</v>
      </c>
      <c r="B73" s="2">
        <v>751</v>
      </c>
      <c r="C73" s="23">
        <f t="shared" ref="C73:C104" si="101">D73-AB73</f>
        <v>1808119.1099999994</v>
      </c>
      <c r="D73" s="23">
        <f t="shared" ref="D73:D102" si="102">SUM(F73:I73)</f>
        <v>23929685.82</v>
      </c>
      <c r="E73" s="23">
        <f t="shared" ref="E73:E104" si="103">D73/B73</f>
        <v>31863.76274300932</v>
      </c>
      <c r="F73" s="23">
        <f t="shared" ref="F73:F102" si="104">SUM(AO73:BU73)</f>
        <v>13011388.93</v>
      </c>
      <c r="G73" s="23">
        <f t="shared" ref="G73:G102" si="105">SUM(BV73:DI73)</f>
        <v>6187110.8899999997</v>
      </c>
      <c r="H73" s="23">
        <f t="shared" ref="H73:H102" si="106">SUM(DJ73:DS73)</f>
        <v>21300</v>
      </c>
      <c r="I73" s="23">
        <f t="shared" ref="I73:I102" si="107">SUM(DT73:EN73)</f>
        <v>4709886</v>
      </c>
      <c r="J73" s="23">
        <f t="shared" ref="J73:J104" si="108">I73/B73</f>
        <v>6271.4860186418109</v>
      </c>
      <c r="K73" s="23">
        <f t="shared" ref="K73:K102" si="109">SUM(DT73:EE73)</f>
        <v>1967386</v>
      </c>
      <c r="L73" s="23">
        <f t="shared" ref="L73:L102" si="110">SUM(EF73:EN73)</f>
        <v>2742500</v>
      </c>
      <c r="M73" s="23">
        <f t="shared" ref="M73:M102" si="111">SUM(BV73:CL73)</f>
        <v>5953619.5599999996</v>
      </c>
      <c r="N73" s="23">
        <f t="shared" ref="N73:N102" si="112">F73/B73</f>
        <v>17325.418015978696</v>
      </c>
      <c r="O73" s="23">
        <f t="shared" ref="O73:O102" si="113">SUM(AO73:AR73)</f>
        <v>3116797.28</v>
      </c>
      <c r="P73" s="23">
        <f t="shared" ref="P73:P102" si="114">SUM(AS73:AU73)</f>
        <v>2904565.89</v>
      </c>
      <c r="Q73" s="23">
        <f t="shared" ref="Q73:Q102" si="115">SUM(AV73)</f>
        <v>5795133.7800000003</v>
      </c>
      <c r="R73" s="23">
        <f t="shared" ref="R73:R104" si="116">O73+P73+Q73+Z73+AA73</f>
        <v>12634085.33</v>
      </c>
      <c r="S73" s="23">
        <f t="shared" ref="S73:S104" si="117">R73/B73</f>
        <v>16823.01641810919</v>
      </c>
      <c r="T73" s="23">
        <f t="shared" ref="T73:T102" si="118">F73-R73</f>
        <v>377303.59999999963</v>
      </c>
      <c r="U73" s="7">
        <f t="shared" ref="U73:U104" si="119">T73/F73</f>
        <v>2.8997949567863671E-2</v>
      </c>
      <c r="V73" s="23">
        <f t="shared" ref="V73:V102" si="120">SUM(AW73:BD73)</f>
        <v>21.6</v>
      </c>
      <c r="W73" s="23">
        <f t="shared" ref="W73:W102" si="121">SUM(BE73:BL73)</f>
        <v>371462</v>
      </c>
      <c r="X73" s="23">
        <f t="shared" ref="X73:X102" si="122">SUM(BM73:BO73)</f>
        <v>0</v>
      </c>
      <c r="Y73" s="23">
        <f t="shared" ref="Y73:Y102" si="123">SUM(BP73:BP73)</f>
        <v>5820</v>
      </c>
      <c r="Z73" s="23">
        <f t="shared" ref="Z73:Z102" si="124">SUM(BQ73:BS73)</f>
        <v>67689.75</v>
      </c>
      <c r="AA73" s="23">
        <f t="shared" ref="AA73:AA102" si="125">SUM(BT73)</f>
        <v>749898.63</v>
      </c>
      <c r="AB73" s="23">
        <f t="shared" ref="AB73:AB102" si="126">AD73+AK73</f>
        <v>22121566.710000001</v>
      </c>
      <c r="AC73" s="23">
        <f t="shared" ref="AC73:AC104" si="127">AB73/B73</f>
        <v>29456.147416777632</v>
      </c>
      <c r="AD73" s="23">
        <f t="shared" ref="AD73:AD102" si="128">SUM(EO73:JF73)</f>
        <v>17247336.34</v>
      </c>
      <c r="AE73" s="23">
        <f t="shared" ref="AE73:AE104" si="129">AD73/B73</f>
        <v>22965.827350199732</v>
      </c>
      <c r="AF73" s="23">
        <f t="shared" ref="AF73:AF102" si="130">SUM(EO73:FC73)</f>
        <v>3093440</v>
      </c>
      <c r="AG73" s="23">
        <f t="shared" ref="AG73:AG104" si="131">AF73/B73</f>
        <v>4119.0945406125165</v>
      </c>
      <c r="AH73" s="23">
        <f t="shared" ref="AH73:AH102" si="132">SUM(FD73:HC73)</f>
        <v>11031208.890000001</v>
      </c>
      <c r="AI73" s="23">
        <f t="shared" ref="AI73:AI102" si="133">SUM(HD73:HN73)</f>
        <v>206420</v>
      </c>
      <c r="AJ73" s="23">
        <f t="shared" ref="AJ73:AJ102" si="134">SUM(HO73:IJ73)</f>
        <v>2905334.45</v>
      </c>
      <c r="AK73" s="23">
        <f t="shared" ref="AK73:AK102" si="135">SUM(JG73:KS73)</f>
        <v>4874230.37</v>
      </c>
      <c r="AL73" s="23">
        <f t="shared" ref="AL73:AL104" si="136">AK73/B73</f>
        <v>6490.3200665778959</v>
      </c>
      <c r="AM73" s="23">
        <f t="shared" ref="AM73:AM102" si="137">SUM(JG73:JR73)</f>
        <v>4764837.37</v>
      </c>
      <c r="AN73" s="23">
        <f t="shared" ref="AN73:AN102" si="138">SUM(JW73:KM73)</f>
        <v>109393</v>
      </c>
      <c r="AO73" s="2">
        <v>2795240.17</v>
      </c>
      <c r="AP73" s="2">
        <v>64909.94</v>
      </c>
      <c r="AQ73" s="2">
        <v>256647.17</v>
      </c>
      <c r="AR73" s="2" t="s">
        <v>1</v>
      </c>
      <c r="AS73" s="2">
        <v>2357555.89</v>
      </c>
      <c r="AT73" s="2">
        <v>547010</v>
      </c>
      <c r="AU73" s="2" t="s">
        <v>1</v>
      </c>
      <c r="AV73" s="2">
        <v>5795133.7800000003</v>
      </c>
      <c r="AW73" s="2" t="s">
        <v>1</v>
      </c>
      <c r="AX73" s="2" t="s">
        <v>1</v>
      </c>
      <c r="AY73" s="2" t="s">
        <v>1</v>
      </c>
      <c r="AZ73" s="2" t="s">
        <v>1</v>
      </c>
      <c r="BA73" s="2">
        <v>21.6</v>
      </c>
      <c r="BB73" s="2" t="s">
        <v>1</v>
      </c>
      <c r="BC73" s="2" t="s">
        <v>1</v>
      </c>
      <c r="BD73" s="2" t="s">
        <v>1</v>
      </c>
      <c r="BE73" s="2">
        <v>359702</v>
      </c>
      <c r="BF73" s="2">
        <v>11760</v>
      </c>
      <c r="BG73" s="2" t="s">
        <v>1</v>
      </c>
      <c r="BH73" s="2" t="s">
        <v>1</v>
      </c>
      <c r="BI73" s="2" t="s">
        <v>1</v>
      </c>
      <c r="BJ73" s="2" t="s">
        <v>1</v>
      </c>
      <c r="BK73" s="2" t="s">
        <v>1</v>
      </c>
      <c r="BL73" s="2" t="s">
        <v>1</v>
      </c>
      <c r="BM73" s="2" t="s">
        <v>1</v>
      </c>
      <c r="BN73" s="2" t="s">
        <v>1</v>
      </c>
      <c r="BO73" s="2" t="s">
        <v>1</v>
      </c>
      <c r="BP73" s="2">
        <v>5820</v>
      </c>
      <c r="BQ73" s="2">
        <v>67689.75</v>
      </c>
      <c r="BR73" s="2" t="s">
        <v>1</v>
      </c>
      <c r="BS73" s="2" t="s">
        <v>1</v>
      </c>
      <c r="BT73" s="2">
        <v>749898.63</v>
      </c>
      <c r="BU73" s="2" t="s">
        <v>1</v>
      </c>
      <c r="BV73" s="2">
        <v>4834100.8499999996</v>
      </c>
      <c r="BW73" s="2">
        <v>20099</v>
      </c>
      <c r="BX73" s="2">
        <v>12705</v>
      </c>
      <c r="BY73" s="2" t="s">
        <v>1</v>
      </c>
      <c r="BZ73" s="2" t="s">
        <v>1</v>
      </c>
      <c r="CA73" s="2" t="s">
        <v>1</v>
      </c>
      <c r="CB73" s="2" t="s">
        <v>1</v>
      </c>
      <c r="CC73" s="2">
        <v>265946.15999999997</v>
      </c>
      <c r="CD73" s="2">
        <v>818554.6</v>
      </c>
      <c r="CE73" s="2" t="s">
        <v>1</v>
      </c>
      <c r="CF73" s="2" t="s">
        <v>1</v>
      </c>
      <c r="CG73" s="2">
        <v>2213.9499999999998</v>
      </c>
      <c r="CH73" s="2" t="s">
        <v>1</v>
      </c>
      <c r="CI73" s="2" t="s">
        <v>1</v>
      </c>
      <c r="CJ73" s="2" t="s">
        <v>1</v>
      </c>
      <c r="CK73" s="2" t="s">
        <v>1</v>
      </c>
      <c r="CL73" s="2" t="s">
        <v>1</v>
      </c>
      <c r="CM73" s="2" t="s">
        <v>1</v>
      </c>
      <c r="CN73" s="2">
        <v>81730</v>
      </c>
      <c r="CO73" s="2" t="s">
        <v>1</v>
      </c>
      <c r="CP73" s="2" t="s">
        <v>1</v>
      </c>
      <c r="CQ73" s="2" t="s">
        <v>1</v>
      </c>
      <c r="CR73" s="2" t="s">
        <v>1</v>
      </c>
      <c r="CS73" s="2" t="s">
        <v>1</v>
      </c>
      <c r="CT73" s="2" t="s">
        <v>1</v>
      </c>
      <c r="CU73" s="2" t="s">
        <v>1</v>
      </c>
      <c r="CV73" s="2" t="s">
        <v>1</v>
      </c>
      <c r="CW73" s="2" t="s">
        <v>1</v>
      </c>
      <c r="CX73" s="2">
        <v>151761.32999999999</v>
      </c>
      <c r="CY73" s="2" t="s">
        <v>1</v>
      </c>
      <c r="CZ73" s="2" t="s">
        <v>1</v>
      </c>
      <c r="DA73" s="2" t="s">
        <v>1</v>
      </c>
      <c r="DB73" s="2" t="s">
        <v>1</v>
      </c>
      <c r="DC73" s="2" t="s">
        <v>1</v>
      </c>
      <c r="DD73" s="2" t="s">
        <v>1</v>
      </c>
      <c r="DE73" s="2" t="s">
        <v>1</v>
      </c>
      <c r="DF73" s="2" t="s">
        <v>1</v>
      </c>
      <c r="DG73" s="2" t="s">
        <v>1</v>
      </c>
      <c r="DH73" s="2" t="s">
        <v>1</v>
      </c>
      <c r="DI73" s="2" t="s">
        <v>1</v>
      </c>
      <c r="DJ73" s="2">
        <v>19800</v>
      </c>
      <c r="DK73" s="2" t="s">
        <v>1</v>
      </c>
      <c r="DL73" s="2">
        <v>1500</v>
      </c>
      <c r="DM73" s="2" t="s">
        <v>1</v>
      </c>
      <c r="DN73" s="2" t="s">
        <v>1</v>
      </c>
      <c r="DO73" s="2" t="s">
        <v>1</v>
      </c>
      <c r="DP73" s="2" t="s">
        <v>1</v>
      </c>
      <c r="DQ73" s="2" t="s">
        <v>1</v>
      </c>
      <c r="DR73" s="2" t="s">
        <v>1</v>
      </c>
      <c r="DS73" s="2" t="s">
        <v>1</v>
      </c>
      <c r="DT73" s="2">
        <v>210120</v>
      </c>
      <c r="DU73" s="2">
        <v>296200</v>
      </c>
      <c r="DV73" s="2" t="s">
        <v>1</v>
      </c>
      <c r="DW73" s="2">
        <v>608440</v>
      </c>
      <c r="DX73" s="2" t="s">
        <v>1</v>
      </c>
      <c r="DY73" s="2">
        <v>302626</v>
      </c>
      <c r="DZ73" s="2">
        <v>550000</v>
      </c>
      <c r="EA73" s="2" t="s">
        <v>1</v>
      </c>
      <c r="EB73" s="2" t="s">
        <v>1</v>
      </c>
      <c r="EC73" s="2" t="s">
        <v>1</v>
      </c>
      <c r="ED73" s="2" t="s">
        <v>1</v>
      </c>
      <c r="EE73" s="2" t="s">
        <v>1</v>
      </c>
      <c r="EF73" s="2" t="s">
        <v>1</v>
      </c>
      <c r="EG73" s="2" t="s">
        <v>1</v>
      </c>
      <c r="EH73" s="2" t="s">
        <v>1</v>
      </c>
      <c r="EI73" s="2">
        <v>1347500</v>
      </c>
      <c r="EJ73" s="2" t="s">
        <v>1</v>
      </c>
      <c r="EK73" s="2">
        <v>1395000</v>
      </c>
      <c r="EL73" s="2" t="s">
        <v>1</v>
      </c>
      <c r="EM73" s="2" t="s">
        <v>1</v>
      </c>
      <c r="EN73" s="2" t="s">
        <v>1</v>
      </c>
      <c r="EO73" s="2">
        <v>1642046</v>
      </c>
      <c r="EP73" s="2">
        <v>9966</v>
      </c>
      <c r="EQ73" s="2">
        <v>270654</v>
      </c>
      <c r="ER73" s="2">
        <v>585602</v>
      </c>
      <c r="ES73" s="2" t="s">
        <v>1</v>
      </c>
      <c r="ET73" s="2" t="s">
        <v>1</v>
      </c>
      <c r="EU73" s="2" t="s">
        <v>1</v>
      </c>
      <c r="EV73" s="2" t="s">
        <v>1</v>
      </c>
      <c r="EW73" s="2">
        <v>377430</v>
      </c>
      <c r="EX73" s="2">
        <v>189148</v>
      </c>
      <c r="EY73" s="2">
        <v>6624</v>
      </c>
      <c r="EZ73" s="2">
        <v>3389</v>
      </c>
      <c r="FA73" s="2">
        <v>8581</v>
      </c>
      <c r="FB73" s="2" t="s">
        <v>1</v>
      </c>
      <c r="FC73" s="2" t="s">
        <v>1</v>
      </c>
      <c r="FD73" s="2">
        <v>10000</v>
      </c>
      <c r="FE73" s="2" t="s">
        <v>1</v>
      </c>
      <c r="FF73" s="2" t="s">
        <v>1</v>
      </c>
      <c r="FG73" s="2">
        <v>3221</v>
      </c>
      <c r="FH73" s="2" t="s">
        <v>1</v>
      </c>
      <c r="FI73" s="2" t="s">
        <v>1</v>
      </c>
      <c r="FJ73" s="2" t="s">
        <v>1</v>
      </c>
      <c r="FK73" s="2">
        <v>31299</v>
      </c>
      <c r="FL73" s="2">
        <v>338715.01</v>
      </c>
      <c r="FM73" s="2">
        <v>52667.75</v>
      </c>
      <c r="FN73" s="2">
        <v>564115.36</v>
      </c>
      <c r="FO73" s="2" t="s">
        <v>1</v>
      </c>
      <c r="FP73" s="2" t="s">
        <v>1</v>
      </c>
      <c r="FQ73" s="2" t="s">
        <v>1</v>
      </c>
      <c r="FR73" s="2" t="s">
        <v>1</v>
      </c>
      <c r="FS73" s="2" t="s">
        <v>1</v>
      </c>
      <c r="FT73" s="2" t="s">
        <v>1</v>
      </c>
      <c r="FU73" s="2" t="s">
        <v>1</v>
      </c>
      <c r="FV73" s="2" t="s">
        <v>1</v>
      </c>
      <c r="FW73" s="2">
        <v>645503</v>
      </c>
      <c r="FX73" s="2">
        <v>262684.2</v>
      </c>
      <c r="FY73" s="2">
        <v>54624</v>
      </c>
      <c r="FZ73" s="2" t="s">
        <v>1</v>
      </c>
      <c r="GA73" s="2" t="s">
        <v>1</v>
      </c>
      <c r="GB73" s="2">
        <v>10879</v>
      </c>
      <c r="GC73" s="2">
        <v>10508</v>
      </c>
      <c r="GD73" s="2">
        <v>76434.2</v>
      </c>
      <c r="GE73" s="2">
        <v>8805.2000000000007</v>
      </c>
      <c r="GF73" s="2" t="s">
        <v>1</v>
      </c>
      <c r="GG73" s="2">
        <v>67387.69</v>
      </c>
      <c r="GH73" s="2">
        <v>6640</v>
      </c>
      <c r="GI73" s="2">
        <v>55425</v>
      </c>
      <c r="GJ73" s="2">
        <v>4090393.65</v>
      </c>
      <c r="GK73" s="2">
        <v>4538938.83</v>
      </c>
      <c r="GL73" s="2" t="s">
        <v>1</v>
      </c>
      <c r="GM73" s="2">
        <v>49784</v>
      </c>
      <c r="GN73" s="2">
        <v>70562</v>
      </c>
      <c r="GO73" s="2" t="s">
        <v>1</v>
      </c>
      <c r="GP73" s="2" t="s">
        <v>1</v>
      </c>
      <c r="GQ73" s="2" t="s">
        <v>1</v>
      </c>
      <c r="GR73" s="2">
        <v>30571</v>
      </c>
      <c r="GS73" s="2" t="s">
        <v>1</v>
      </c>
      <c r="GT73" s="2" t="s">
        <v>1</v>
      </c>
      <c r="GU73" s="2" t="s">
        <v>1</v>
      </c>
      <c r="GV73" s="2" t="s">
        <v>1</v>
      </c>
      <c r="GW73" s="2" t="s">
        <v>1</v>
      </c>
      <c r="GX73" s="2" t="s">
        <v>1</v>
      </c>
      <c r="GY73" s="2">
        <v>52051</v>
      </c>
      <c r="GZ73" s="2" t="s">
        <v>1</v>
      </c>
      <c r="HA73" s="2" t="s">
        <v>1</v>
      </c>
      <c r="HB73" s="2" t="s">
        <v>1</v>
      </c>
      <c r="HC73" s="2" t="s">
        <v>1</v>
      </c>
      <c r="HD73" s="2" t="s">
        <v>1</v>
      </c>
      <c r="HE73" s="2" t="s">
        <v>1</v>
      </c>
      <c r="HF73" s="2" t="s">
        <v>1</v>
      </c>
      <c r="HG73" s="2" t="s">
        <v>1</v>
      </c>
      <c r="HH73" s="2">
        <v>206420</v>
      </c>
      <c r="HI73" s="2" t="s">
        <v>1</v>
      </c>
      <c r="HJ73" s="2" t="s">
        <v>1</v>
      </c>
      <c r="HK73" s="2" t="s">
        <v>1</v>
      </c>
      <c r="HL73" s="2" t="s">
        <v>1</v>
      </c>
      <c r="HM73" s="2" t="s">
        <v>1</v>
      </c>
      <c r="HN73" s="2" t="s">
        <v>1</v>
      </c>
      <c r="HO73" s="2" t="s">
        <v>1</v>
      </c>
      <c r="HP73" s="2" t="s">
        <v>1</v>
      </c>
      <c r="HQ73" s="2">
        <v>2000</v>
      </c>
      <c r="HR73" s="2">
        <v>49764</v>
      </c>
      <c r="HS73" s="2" t="s">
        <v>1</v>
      </c>
      <c r="HT73" s="2">
        <v>10000</v>
      </c>
      <c r="HU73" s="2">
        <v>1820000</v>
      </c>
      <c r="HV73" s="2" t="s">
        <v>1</v>
      </c>
      <c r="HW73" s="2" t="s">
        <v>1</v>
      </c>
      <c r="HX73" s="2" t="s">
        <v>1</v>
      </c>
      <c r="HY73" s="2" t="s">
        <v>1</v>
      </c>
      <c r="HZ73" s="2" t="s">
        <v>1</v>
      </c>
      <c r="IA73" s="2" t="s">
        <v>1</v>
      </c>
      <c r="IB73" s="2" t="s">
        <v>1</v>
      </c>
      <c r="IC73" s="2">
        <v>7000</v>
      </c>
      <c r="ID73" s="2">
        <v>373384.45</v>
      </c>
      <c r="IE73" s="2" t="s">
        <v>1</v>
      </c>
      <c r="IF73" s="2">
        <v>26176</v>
      </c>
      <c r="IG73" s="2">
        <v>617010</v>
      </c>
      <c r="IH73" s="2" t="s">
        <v>1</v>
      </c>
      <c r="II73" s="2" t="s">
        <v>1</v>
      </c>
      <c r="IJ73" s="2" t="s">
        <v>1</v>
      </c>
      <c r="IK73" s="2" t="s">
        <v>1</v>
      </c>
      <c r="IL73" s="2">
        <v>4933</v>
      </c>
      <c r="IM73" s="2" t="s">
        <v>1</v>
      </c>
      <c r="IN73" s="2" t="s">
        <v>1</v>
      </c>
      <c r="IO73" s="2">
        <v>6000</v>
      </c>
      <c r="IP73" s="2" t="s">
        <v>1</v>
      </c>
      <c r="IQ73" s="2" t="s">
        <v>1</v>
      </c>
      <c r="IR73" s="2" t="s">
        <v>1</v>
      </c>
      <c r="IS73" s="2" t="s">
        <v>1</v>
      </c>
      <c r="IT73" s="2" t="s">
        <v>1</v>
      </c>
      <c r="IU73" s="2" t="s">
        <v>1</v>
      </c>
      <c r="IV73" s="2" t="s">
        <v>1</v>
      </c>
      <c r="IW73" s="2" t="s">
        <v>1</v>
      </c>
      <c r="IX73" s="2" t="s">
        <v>1</v>
      </c>
      <c r="IY73" s="2" t="s">
        <v>1</v>
      </c>
      <c r="IZ73" s="2" t="s">
        <v>1</v>
      </c>
      <c r="JA73" s="2" t="s">
        <v>1</v>
      </c>
      <c r="JB73" s="2" t="s">
        <v>1</v>
      </c>
      <c r="JC73" s="2" t="s">
        <v>1</v>
      </c>
      <c r="JD73" s="2">
        <v>0</v>
      </c>
      <c r="JE73" s="2" t="s">
        <v>1</v>
      </c>
      <c r="JF73" s="2" t="s">
        <v>1</v>
      </c>
      <c r="JG73" s="2" t="s">
        <v>1</v>
      </c>
      <c r="JH73" s="2" t="s">
        <v>1</v>
      </c>
      <c r="JI73" s="2" t="s">
        <v>1</v>
      </c>
      <c r="JJ73" s="2">
        <v>2980268.37</v>
      </c>
      <c r="JK73" s="2">
        <v>923569</v>
      </c>
      <c r="JL73" s="2">
        <v>249000</v>
      </c>
      <c r="JM73" s="2" t="s">
        <v>1</v>
      </c>
      <c r="JN73" s="2" t="s">
        <v>1</v>
      </c>
      <c r="JO73" s="2" t="s">
        <v>1</v>
      </c>
      <c r="JP73" s="2" t="s">
        <v>1</v>
      </c>
      <c r="JQ73" s="2">
        <v>612000</v>
      </c>
      <c r="JR73" s="2" t="s">
        <v>1</v>
      </c>
      <c r="JS73" s="2" t="s">
        <v>1</v>
      </c>
      <c r="JT73" s="2" t="s">
        <v>1</v>
      </c>
      <c r="JU73" s="2" t="s">
        <v>1</v>
      </c>
      <c r="JV73" s="2" t="s">
        <v>1</v>
      </c>
      <c r="JW73" s="2" t="s">
        <v>1</v>
      </c>
      <c r="JX73" s="2" t="s">
        <v>1</v>
      </c>
      <c r="JY73" s="2" t="s">
        <v>1</v>
      </c>
      <c r="JZ73" s="2" t="s">
        <v>1</v>
      </c>
      <c r="KA73" s="2" t="s">
        <v>1</v>
      </c>
      <c r="KB73" s="2" t="s">
        <v>1</v>
      </c>
      <c r="KC73" s="2" t="s">
        <v>1</v>
      </c>
      <c r="KD73" s="2" t="s">
        <v>1</v>
      </c>
      <c r="KE73" s="2" t="s">
        <v>1</v>
      </c>
      <c r="KF73" s="2" t="s">
        <v>1</v>
      </c>
      <c r="KG73" s="2">
        <v>79393</v>
      </c>
      <c r="KH73" s="2">
        <v>30000</v>
      </c>
      <c r="KI73" s="2" t="s">
        <v>1</v>
      </c>
      <c r="KJ73" s="2" t="s">
        <v>1</v>
      </c>
      <c r="KK73" s="2" t="s">
        <v>1</v>
      </c>
      <c r="KL73" s="2" t="s">
        <v>1</v>
      </c>
      <c r="KM73" s="2" t="s">
        <v>1</v>
      </c>
      <c r="KN73" s="2" t="s">
        <v>1</v>
      </c>
      <c r="KO73" s="2" t="s">
        <v>1</v>
      </c>
      <c r="KP73" s="2" t="s">
        <v>1</v>
      </c>
      <c r="KQ73" s="2" t="s">
        <v>1</v>
      </c>
      <c r="KR73" s="2" t="s">
        <v>1</v>
      </c>
      <c r="KS73" s="2" t="s">
        <v>1</v>
      </c>
    </row>
    <row r="74" spans="1:305" x14ac:dyDescent="0.3">
      <c r="A74" s="2" t="s">
        <v>68</v>
      </c>
      <c r="B74" s="2">
        <v>623</v>
      </c>
      <c r="C74" s="23">
        <f t="shared" si="101"/>
        <v>1615648.6499999966</v>
      </c>
      <c r="D74" s="23">
        <f t="shared" si="102"/>
        <v>15478893.809999997</v>
      </c>
      <c r="E74" s="23">
        <f t="shared" si="103"/>
        <v>24845.736452648471</v>
      </c>
      <c r="F74" s="23">
        <f t="shared" si="104"/>
        <v>10588166.309999997</v>
      </c>
      <c r="G74" s="23">
        <f t="shared" si="105"/>
        <v>3647994.5</v>
      </c>
      <c r="H74" s="23">
        <f t="shared" si="106"/>
        <v>29480</v>
      </c>
      <c r="I74" s="23">
        <f t="shared" si="107"/>
        <v>1213253</v>
      </c>
      <c r="J74" s="23">
        <f t="shared" si="108"/>
        <v>1947.4365971107545</v>
      </c>
      <c r="K74" s="23">
        <f t="shared" si="109"/>
        <v>815199</v>
      </c>
      <c r="L74" s="23">
        <f t="shared" si="110"/>
        <v>398054</v>
      </c>
      <c r="M74" s="23">
        <f t="shared" si="111"/>
        <v>3557008</v>
      </c>
      <c r="N74" s="23">
        <f t="shared" si="112"/>
        <v>16995.451540930975</v>
      </c>
      <c r="O74" s="23">
        <f t="shared" si="113"/>
        <v>2338707.1</v>
      </c>
      <c r="P74" s="23">
        <f t="shared" si="114"/>
        <v>2627658.42</v>
      </c>
      <c r="Q74" s="23">
        <f t="shared" si="115"/>
        <v>4403112.45</v>
      </c>
      <c r="R74" s="23">
        <f t="shared" si="116"/>
        <v>10141932.409999998</v>
      </c>
      <c r="S74" s="23">
        <f t="shared" si="117"/>
        <v>16279.185248796144</v>
      </c>
      <c r="T74" s="23">
        <f t="shared" si="118"/>
        <v>446233.89999999851</v>
      </c>
      <c r="U74" s="7">
        <f t="shared" si="119"/>
        <v>4.2144587356788374E-2</v>
      </c>
      <c r="V74" s="23">
        <f t="shared" si="120"/>
        <v>1394.9</v>
      </c>
      <c r="W74" s="23">
        <f t="shared" si="121"/>
        <v>438076</v>
      </c>
      <c r="X74" s="23">
        <f t="shared" si="122"/>
        <v>0</v>
      </c>
      <c r="Y74" s="23">
        <f t="shared" si="123"/>
        <v>6763</v>
      </c>
      <c r="Z74" s="23">
        <f t="shared" si="124"/>
        <v>51229.41</v>
      </c>
      <c r="AA74" s="23">
        <f t="shared" si="125"/>
        <v>721225.03</v>
      </c>
      <c r="AB74" s="23">
        <f t="shared" si="126"/>
        <v>13863245.16</v>
      </c>
      <c r="AC74" s="23">
        <f t="shared" si="127"/>
        <v>22252.399935794543</v>
      </c>
      <c r="AD74" s="23">
        <f t="shared" si="128"/>
        <v>10505892.890000001</v>
      </c>
      <c r="AE74" s="23">
        <f t="shared" si="129"/>
        <v>16863.391476725523</v>
      </c>
      <c r="AF74" s="23">
        <f t="shared" si="130"/>
        <v>2212258</v>
      </c>
      <c r="AG74" s="23">
        <f t="shared" si="131"/>
        <v>3550.9759229534511</v>
      </c>
      <c r="AH74" s="23">
        <f t="shared" si="132"/>
        <v>7098526.7400000002</v>
      </c>
      <c r="AI74" s="23">
        <f t="shared" si="133"/>
        <v>73742.399999999994</v>
      </c>
      <c r="AJ74" s="23">
        <f t="shared" si="134"/>
        <v>1114847.75</v>
      </c>
      <c r="AK74" s="23">
        <f t="shared" si="135"/>
        <v>3357352.27</v>
      </c>
      <c r="AL74" s="23">
        <f t="shared" si="136"/>
        <v>5389.0084590690212</v>
      </c>
      <c r="AM74" s="23">
        <f t="shared" si="137"/>
        <v>3357352.27</v>
      </c>
      <c r="AN74" s="23">
        <f t="shared" si="138"/>
        <v>0</v>
      </c>
      <c r="AO74" s="2">
        <v>2094742.19</v>
      </c>
      <c r="AP74" s="2">
        <v>49314.85</v>
      </c>
      <c r="AQ74" s="2">
        <v>194650.06</v>
      </c>
      <c r="AR74" s="2" t="s">
        <v>1</v>
      </c>
      <c r="AS74" s="2">
        <v>1786338.42</v>
      </c>
      <c r="AT74" s="2">
        <v>841320</v>
      </c>
      <c r="AU74" s="2" t="s">
        <v>1</v>
      </c>
      <c r="AV74" s="2">
        <v>4403112.45</v>
      </c>
      <c r="AW74" s="2" t="s">
        <v>1</v>
      </c>
      <c r="AX74" s="2" t="s">
        <v>1</v>
      </c>
      <c r="AY74" s="2" t="s">
        <v>1</v>
      </c>
      <c r="AZ74" s="2">
        <v>1394.9</v>
      </c>
      <c r="BA74" s="2" t="s">
        <v>1</v>
      </c>
      <c r="BB74" s="2" t="s">
        <v>1</v>
      </c>
      <c r="BC74" s="2" t="s">
        <v>1</v>
      </c>
      <c r="BD74" s="2" t="s">
        <v>1</v>
      </c>
      <c r="BE74" s="2">
        <v>352370</v>
      </c>
      <c r="BF74" s="2">
        <v>8200</v>
      </c>
      <c r="BG74" s="2">
        <v>55932</v>
      </c>
      <c r="BH74" s="2">
        <v>1550</v>
      </c>
      <c r="BI74" s="2">
        <v>780</v>
      </c>
      <c r="BJ74" s="2">
        <v>19244</v>
      </c>
      <c r="BK74" s="2" t="s">
        <v>1</v>
      </c>
      <c r="BL74" s="2" t="s">
        <v>1</v>
      </c>
      <c r="BM74" s="2" t="s">
        <v>1</v>
      </c>
      <c r="BN74" s="2" t="s">
        <v>1</v>
      </c>
      <c r="BO74" s="2" t="s">
        <v>1</v>
      </c>
      <c r="BP74" s="2">
        <v>6763</v>
      </c>
      <c r="BQ74" s="2">
        <v>51195.54</v>
      </c>
      <c r="BR74" s="2">
        <v>33.869999999999997</v>
      </c>
      <c r="BS74" s="2" t="s">
        <v>1</v>
      </c>
      <c r="BT74" s="2">
        <v>721225.03</v>
      </c>
      <c r="BU74" s="2" t="s">
        <v>1</v>
      </c>
      <c r="BV74" s="2">
        <v>3078790.2</v>
      </c>
      <c r="BW74" s="2">
        <v>3978</v>
      </c>
      <c r="BX74" s="2">
        <v>1815</v>
      </c>
      <c r="BY74" s="2" t="s">
        <v>1</v>
      </c>
      <c r="BZ74" s="2" t="s">
        <v>1</v>
      </c>
      <c r="CA74" s="2" t="s">
        <v>1</v>
      </c>
      <c r="CB74" s="2" t="s">
        <v>1</v>
      </c>
      <c r="CC74" s="2">
        <v>33628</v>
      </c>
      <c r="CD74" s="2">
        <v>433148</v>
      </c>
      <c r="CE74" s="2" t="s">
        <v>1</v>
      </c>
      <c r="CF74" s="2" t="s">
        <v>1</v>
      </c>
      <c r="CG74" s="2">
        <v>3705.8</v>
      </c>
      <c r="CH74" s="2" t="s">
        <v>1</v>
      </c>
      <c r="CI74" s="2" t="s">
        <v>1</v>
      </c>
      <c r="CJ74" s="2" t="s">
        <v>1</v>
      </c>
      <c r="CK74" s="2" t="s">
        <v>1</v>
      </c>
      <c r="CL74" s="2">
        <v>1943</v>
      </c>
      <c r="CM74" s="2" t="s">
        <v>1</v>
      </c>
      <c r="CN74" s="2" t="s">
        <v>1</v>
      </c>
      <c r="CO74" s="2" t="s">
        <v>1</v>
      </c>
      <c r="CP74" s="2">
        <v>9458</v>
      </c>
      <c r="CQ74" s="2" t="s">
        <v>1</v>
      </c>
      <c r="CR74" s="2" t="s">
        <v>1</v>
      </c>
      <c r="CS74" s="2" t="s">
        <v>1</v>
      </c>
      <c r="CT74" s="2" t="s">
        <v>1</v>
      </c>
      <c r="CU74" s="2" t="s">
        <v>1</v>
      </c>
      <c r="CV74" s="2" t="s">
        <v>1</v>
      </c>
      <c r="CW74" s="2" t="s">
        <v>1</v>
      </c>
      <c r="CX74" s="2">
        <v>81528.5</v>
      </c>
      <c r="CY74" s="2" t="s">
        <v>1</v>
      </c>
      <c r="CZ74" s="2" t="s">
        <v>1</v>
      </c>
      <c r="DA74" s="2" t="s">
        <v>1</v>
      </c>
      <c r="DB74" s="2" t="s">
        <v>1</v>
      </c>
      <c r="DC74" s="2" t="s">
        <v>1</v>
      </c>
      <c r="DD74" s="2" t="s">
        <v>1</v>
      </c>
      <c r="DE74" s="2" t="s">
        <v>1</v>
      </c>
      <c r="DF74" s="2" t="s">
        <v>1</v>
      </c>
      <c r="DG74" s="2" t="s">
        <v>1</v>
      </c>
      <c r="DH74" s="2" t="s">
        <v>1</v>
      </c>
      <c r="DI74" s="2" t="s">
        <v>1</v>
      </c>
      <c r="DJ74" s="2">
        <v>29480</v>
      </c>
      <c r="DK74" s="2" t="s">
        <v>1</v>
      </c>
      <c r="DL74" s="2" t="s">
        <v>1</v>
      </c>
      <c r="DM74" s="2" t="s">
        <v>1</v>
      </c>
      <c r="DN74" s="2" t="s">
        <v>1</v>
      </c>
      <c r="DO74" s="2" t="s">
        <v>1</v>
      </c>
      <c r="DP74" s="2" t="s">
        <v>1</v>
      </c>
      <c r="DQ74" s="2" t="s">
        <v>1</v>
      </c>
      <c r="DR74" s="2" t="s">
        <v>1</v>
      </c>
      <c r="DS74" s="2" t="s">
        <v>1</v>
      </c>
      <c r="DT74" s="2">
        <v>135060</v>
      </c>
      <c r="DU74" s="2">
        <v>127500</v>
      </c>
      <c r="DV74" s="2" t="s">
        <v>1</v>
      </c>
      <c r="DW74" s="2">
        <v>28065</v>
      </c>
      <c r="DX74" s="2" t="s">
        <v>1</v>
      </c>
      <c r="DY74" s="2" t="s">
        <v>1</v>
      </c>
      <c r="DZ74" s="2">
        <v>524574</v>
      </c>
      <c r="EA74" s="2" t="s">
        <v>1</v>
      </c>
      <c r="EB74" s="2" t="s">
        <v>1</v>
      </c>
      <c r="EC74" s="2" t="s">
        <v>1</v>
      </c>
      <c r="ED74" s="2" t="s">
        <v>1</v>
      </c>
      <c r="EE74" s="2" t="s">
        <v>1</v>
      </c>
      <c r="EF74" s="2" t="s">
        <v>1</v>
      </c>
      <c r="EG74" s="2" t="s">
        <v>1</v>
      </c>
      <c r="EH74" s="2">
        <v>398054</v>
      </c>
      <c r="EI74" s="2" t="s">
        <v>1</v>
      </c>
      <c r="EJ74" s="2" t="s">
        <v>1</v>
      </c>
      <c r="EK74" s="2" t="s">
        <v>1</v>
      </c>
      <c r="EL74" s="2" t="s">
        <v>1</v>
      </c>
      <c r="EM74" s="2" t="s">
        <v>1</v>
      </c>
      <c r="EN74" s="2" t="s">
        <v>1</v>
      </c>
      <c r="EO74" s="2">
        <v>749577</v>
      </c>
      <c r="EP74" s="2" t="s">
        <v>1</v>
      </c>
      <c r="EQ74" s="2">
        <v>182034</v>
      </c>
      <c r="ER74" s="2">
        <v>631040</v>
      </c>
      <c r="ES74" s="2" t="s">
        <v>1</v>
      </c>
      <c r="ET74" s="2" t="s">
        <v>1</v>
      </c>
      <c r="EU74" s="2" t="s">
        <v>1</v>
      </c>
      <c r="EV74" s="2" t="s">
        <v>1</v>
      </c>
      <c r="EW74" s="2">
        <v>437733</v>
      </c>
      <c r="EX74" s="2">
        <v>208388</v>
      </c>
      <c r="EY74" s="2">
        <v>3486</v>
      </c>
      <c r="EZ74" s="2" t="s">
        <v>1</v>
      </c>
      <c r="FA74" s="2" t="s">
        <v>1</v>
      </c>
      <c r="FB74" s="2" t="s">
        <v>1</v>
      </c>
      <c r="FC74" s="2" t="s">
        <v>1</v>
      </c>
      <c r="FD74" s="2" t="s">
        <v>1</v>
      </c>
      <c r="FE74" s="2" t="s">
        <v>1</v>
      </c>
      <c r="FF74" s="2" t="s">
        <v>1</v>
      </c>
      <c r="FG74" s="2">
        <v>3073</v>
      </c>
      <c r="FH74" s="2" t="s">
        <v>1</v>
      </c>
      <c r="FI74" s="2" t="s">
        <v>1</v>
      </c>
      <c r="FJ74" s="2" t="s">
        <v>1</v>
      </c>
      <c r="FK74" s="2">
        <v>7661</v>
      </c>
      <c r="FL74" s="2">
        <v>40234</v>
      </c>
      <c r="FM74" s="2">
        <v>5187</v>
      </c>
      <c r="FN74" s="2">
        <v>470571.3</v>
      </c>
      <c r="FO74" s="2" t="s">
        <v>1</v>
      </c>
      <c r="FP74" s="2" t="s">
        <v>1</v>
      </c>
      <c r="FQ74" s="2" t="s">
        <v>1</v>
      </c>
      <c r="FR74" s="2" t="s">
        <v>1</v>
      </c>
      <c r="FS74" s="2" t="s">
        <v>1</v>
      </c>
      <c r="FT74" s="2" t="s">
        <v>1</v>
      </c>
      <c r="FU74" s="2" t="s">
        <v>1</v>
      </c>
      <c r="FV74" s="2" t="s">
        <v>1</v>
      </c>
      <c r="FW74" s="2">
        <v>303972.90000000002</v>
      </c>
      <c r="FX74" s="2">
        <v>1375</v>
      </c>
      <c r="FY74" s="2">
        <v>52460</v>
      </c>
      <c r="FZ74" s="2" t="s">
        <v>1</v>
      </c>
      <c r="GA74" s="2" t="s">
        <v>1</v>
      </c>
      <c r="GB74" s="2">
        <v>5565</v>
      </c>
      <c r="GC74" s="2">
        <v>38028.85</v>
      </c>
      <c r="GD74" s="2">
        <v>72154</v>
      </c>
      <c r="GE74" s="2" t="s">
        <v>1</v>
      </c>
      <c r="GF74" s="2" t="s">
        <v>1</v>
      </c>
      <c r="GG74" s="2" t="s">
        <v>1</v>
      </c>
      <c r="GH74" s="2">
        <v>18607</v>
      </c>
      <c r="GI74" s="2" t="s">
        <v>1</v>
      </c>
      <c r="GJ74" s="2">
        <v>2951504.19</v>
      </c>
      <c r="GK74" s="2">
        <v>3023507.5</v>
      </c>
      <c r="GL74" s="2" t="s">
        <v>1</v>
      </c>
      <c r="GM74" s="2" t="s">
        <v>1</v>
      </c>
      <c r="GN74" s="2">
        <v>20906</v>
      </c>
      <c r="GO74" s="2" t="s">
        <v>1</v>
      </c>
      <c r="GP74" s="2" t="s">
        <v>1</v>
      </c>
      <c r="GQ74" s="2" t="s">
        <v>1</v>
      </c>
      <c r="GR74" s="2">
        <v>0</v>
      </c>
      <c r="GS74" s="2" t="s">
        <v>1</v>
      </c>
      <c r="GT74" s="2" t="s">
        <v>1</v>
      </c>
      <c r="GU74" s="2" t="s">
        <v>1</v>
      </c>
      <c r="GV74" s="2" t="s">
        <v>1</v>
      </c>
      <c r="GW74" s="2">
        <v>27811</v>
      </c>
      <c r="GX74" s="2" t="s">
        <v>1</v>
      </c>
      <c r="GY74" s="2">
        <v>55909</v>
      </c>
      <c r="GZ74" s="2" t="s">
        <v>1</v>
      </c>
      <c r="HA74" s="2" t="s">
        <v>1</v>
      </c>
      <c r="HB74" s="2" t="s">
        <v>1</v>
      </c>
      <c r="HC74" s="2" t="s">
        <v>1</v>
      </c>
      <c r="HD74" s="2" t="s">
        <v>1</v>
      </c>
      <c r="HE74" s="2" t="s">
        <v>1</v>
      </c>
      <c r="HF74" s="2" t="s">
        <v>1</v>
      </c>
      <c r="HG74" s="2" t="s">
        <v>1</v>
      </c>
      <c r="HH74" s="2" t="s">
        <v>1</v>
      </c>
      <c r="HI74" s="2">
        <v>50000</v>
      </c>
      <c r="HJ74" s="2" t="s">
        <v>1</v>
      </c>
      <c r="HK74" s="2" t="s">
        <v>1</v>
      </c>
      <c r="HL74" s="2">
        <v>23742.400000000001</v>
      </c>
      <c r="HM74" s="2" t="s">
        <v>1</v>
      </c>
      <c r="HN74" s="2" t="s">
        <v>1</v>
      </c>
      <c r="HO74" s="2" t="s">
        <v>1</v>
      </c>
      <c r="HP74" s="2" t="s">
        <v>1</v>
      </c>
      <c r="HQ74" s="2">
        <v>3200</v>
      </c>
      <c r="HR74" s="2">
        <v>41778</v>
      </c>
      <c r="HS74" s="2" t="s">
        <v>1</v>
      </c>
      <c r="HT74" s="2" t="s">
        <v>1</v>
      </c>
      <c r="HU74" s="2" t="s">
        <v>1</v>
      </c>
      <c r="HV74" s="2" t="s">
        <v>1</v>
      </c>
      <c r="HW74" s="2" t="s">
        <v>1</v>
      </c>
      <c r="HX74" s="2" t="s">
        <v>1</v>
      </c>
      <c r="HY74" s="2" t="s">
        <v>1</v>
      </c>
      <c r="HZ74" s="2" t="s">
        <v>1</v>
      </c>
      <c r="IA74" s="2" t="s">
        <v>1</v>
      </c>
      <c r="IB74" s="2" t="s">
        <v>1</v>
      </c>
      <c r="IC74" s="2" t="s">
        <v>1</v>
      </c>
      <c r="ID74" s="2">
        <v>1012159.75</v>
      </c>
      <c r="IE74" s="2" t="s">
        <v>1</v>
      </c>
      <c r="IF74" s="2">
        <v>13750</v>
      </c>
      <c r="IG74" s="2">
        <v>43960</v>
      </c>
      <c r="IH74" s="2" t="s">
        <v>1</v>
      </c>
      <c r="II74" s="2" t="s">
        <v>1</v>
      </c>
      <c r="IJ74" s="2" t="s">
        <v>1</v>
      </c>
      <c r="IK74" s="2" t="s">
        <v>1</v>
      </c>
      <c r="IL74" s="2">
        <v>2249</v>
      </c>
      <c r="IM74" s="2" t="s">
        <v>1</v>
      </c>
      <c r="IN74" s="2" t="s">
        <v>1</v>
      </c>
      <c r="IO74" s="2" t="s">
        <v>1</v>
      </c>
      <c r="IP74" s="2" t="s">
        <v>1</v>
      </c>
      <c r="IQ74" s="2" t="s">
        <v>1</v>
      </c>
      <c r="IR74" s="2">
        <v>2400</v>
      </c>
      <c r="IS74" s="2" t="s">
        <v>1</v>
      </c>
      <c r="IT74" s="2" t="s">
        <v>1</v>
      </c>
      <c r="IU74" s="2">
        <v>1869</v>
      </c>
      <c r="IV74" s="2" t="s">
        <v>1</v>
      </c>
      <c r="IW74" s="2" t="s">
        <v>1</v>
      </c>
      <c r="IX74" s="2" t="s">
        <v>1</v>
      </c>
      <c r="IY74" s="2" t="s">
        <v>1</v>
      </c>
      <c r="IZ74" s="2" t="s">
        <v>1</v>
      </c>
      <c r="JA74" s="2" t="s">
        <v>1</v>
      </c>
      <c r="JB74" s="2" t="s">
        <v>1</v>
      </c>
      <c r="JC74" s="2" t="s">
        <v>1</v>
      </c>
      <c r="JD74" s="2">
        <v>0</v>
      </c>
      <c r="JE74" s="2" t="s">
        <v>1</v>
      </c>
      <c r="JF74" s="2" t="s">
        <v>1</v>
      </c>
      <c r="JG74" s="2" t="s">
        <v>1</v>
      </c>
      <c r="JH74" s="2" t="s">
        <v>1</v>
      </c>
      <c r="JI74" s="2" t="s">
        <v>1</v>
      </c>
      <c r="JJ74" s="2">
        <v>1218083.27</v>
      </c>
      <c r="JK74" s="2">
        <v>0</v>
      </c>
      <c r="JL74" s="2" t="s">
        <v>1</v>
      </c>
      <c r="JM74" s="2" t="s">
        <v>1</v>
      </c>
      <c r="JN74" s="2" t="s">
        <v>1</v>
      </c>
      <c r="JO74" s="2" t="s">
        <v>1</v>
      </c>
      <c r="JP74" s="2" t="s">
        <v>1</v>
      </c>
      <c r="JQ74" s="2">
        <v>2139269</v>
      </c>
      <c r="JR74" s="2" t="s">
        <v>1</v>
      </c>
      <c r="JS74" s="2" t="s">
        <v>1</v>
      </c>
      <c r="JT74" s="2" t="s">
        <v>1</v>
      </c>
      <c r="JU74" s="2" t="s">
        <v>1</v>
      </c>
      <c r="JV74" s="2" t="s">
        <v>1</v>
      </c>
      <c r="JW74" s="2" t="s">
        <v>1</v>
      </c>
      <c r="JX74" s="2" t="s">
        <v>1</v>
      </c>
      <c r="JY74" s="2" t="s">
        <v>1</v>
      </c>
      <c r="JZ74" s="2" t="s">
        <v>1</v>
      </c>
      <c r="KA74" s="2" t="s">
        <v>1</v>
      </c>
      <c r="KB74" s="2" t="s">
        <v>1</v>
      </c>
      <c r="KC74" s="2" t="s">
        <v>1</v>
      </c>
      <c r="KD74" s="2" t="s">
        <v>1</v>
      </c>
      <c r="KE74" s="2" t="s">
        <v>1</v>
      </c>
      <c r="KF74" s="2" t="s">
        <v>1</v>
      </c>
      <c r="KG74" s="2" t="s">
        <v>1</v>
      </c>
      <c r="KH74" s="2" t="s">
        <v>1</v>
      </c>
      <c r="KI74" s="2" t="s">
        <v>1</v>
      </c>
      <c r="KJ74" s="2" t="s">
        <v>1</v>
      </c>
      <c r="KK74" s="2" t="s">
        <v>1</v>
      </c>
      <c r="KL74" s="2" t="s">
        <v>1</v>
      </c>
      <c r="KM74" s="2" t="s">
        <v>1</v>
      </c>
      <c r="KN74" s="2" t="s">
        <v>1</v>
      </c>
      <c r="KO74" s="2" t="s">
        <v>1</v>
      </c>
      <c r="KP74" s="2" t="s">
        <v>1</v>
      </c>
      <c r="KQ74" s="2" t="s">
        <v>1</v>
      </c>
      <c r="KR74" s="2" t="s">
        <v>1</v>
      </c>
      <c r="KS74" s="2" t="s">
        <v>1</v>
      </c>
    </row>
    <row r="75" spans="1:305" x14ac:dyDescent="0.3">
      <c r="A75" s="2" t="s">
        <v>69</v>
      </c>
      <c r="B75" s="2">
        <v>1651</v>
      </c>
      <c r="C75" s="23">
        <f t="shared" si="101"/>
        <v>9984068.7700000107</v>
      </c>
      <c r="D75" s="23">
        <f t="shared" si="102"/>
        <v>57175485.790000007</v>
      </c>
      <c r="E75" s="23">
        <f t="shared" si="103"/>
        <v>34630.821193216238</v>
      </c>
      <c r="F75" s="23">
        <f t="shared" si="104"/>
        <v>29634037.219999999</v>
      </c>
      <c r="G75" s="23">
        <f t="shared" si="105"/>
        <v>17134033.419999998</v>
      </c>
      <c r="H75" s="23">
        <f t="shared" si="106"/>
        <v>270157.2</v>
      </c>
      <c r="I75" s="23">
        <f t="shared" si="107"/>
        <v>10137257.949999999</v>
      </c>
      <c r="J75" s="23">
        <f t="shared" si="108"/>
        <v>6140.0714415505754</v>
      </c>
      <c r="K75" s="23">
        <f t="shared" si="109"/>
        <v>3549227.5</v>
      </c>
      <c r="L75" s="23">
        <f t="shared" si="110"/>
        <v>6588030.4500000002</v>
      </c>
      <c r="M75" s="23">
        <f t="shared" si="111"/>
        <v>16781377.919999998</v>
      </c>
      <c r="N75" s="23">
        <f t="shared" si="112"/>
        <v>17949.144288310115</v>
      </c>
      <c r="O75" s="23">
        <f t="shared" si="113"/>
        <v>6653236.7000000002</v>
      </c>
      <c r="P75" s="23">
        <f t="shared" si="114"/>
        <v>7879196.6299999999</v>
      </c>
      <c r="Q75" s="23">
        <f t="shared" si="115"/>
        <v>12419518.68</v>
      </c>
      <c r="R75" s="23">
        <f t="shared" si="116"/>
        <v>28928697.68</v>
      </c>
      <c r="S75" s="23">
        <f t="shared" si="117"/>
        <v>17521.924700181709</v>
      </c>
      <c r="T75" s="23">
        <f t="shared" si="118"/>
        <v>705339.53999999911</v>
      </c>
      <c r="U75" s="7">
        <f t="shared" si="119"/>
        <v>2.3801668829786234E-2</v>
      </c>
      <c r="V75" s="23">
        <f t="shared" si="120"/>
        <v>8244.5399999999991</v>
      </c>
      <c r="W75" s="23">
        <f t="shared" si="121"/>
        <v>643785</v>
      </c>
      <c r="X75" s="23">
        <f t="shared" si="122"/>
        <v>0</v>
      </c>
      <c r="Y75" s="23">
        <f t="shared" si="123"/>
        <v>53310</v>
      </c>
      <c r="Z75" s="23">
        <f t="shared" si="124"/>
        <v>144961.04999999999</v>
      </c>
      <c r="AA75" s="23">
        <f t="shared" si="125"/>
        <v>1831784.62</v>
      </c>
      <c r="AB75" s="23">
        <f t="shared" si="126"/>
        <v>47191417.019999996</v>
      </c>
      <c r="AC75" s="23">
        <f t="shared" si="127"/>
        <v>28583.535445184734</v>
      </c>
      <c r="AD75" s="23">
        <f t="shared" si="128"/>
        <v>37436226.210000001</v>
      </c>
      <c r="AE75" s="23">
        <f t="shared" si="129"/>
        <v>22674.879594185342</v>
      </c>
      <c r="AF75" s="23">
        <f t="shared" si="130"/>
        <v>8806323</v>
      </c>
      <c r="AG75" s="23">
        <f t="shared" si="131"/>
        <v>5333.9327680193819</v>
      </c>
      <c r="AH75" s="23">
        <f t="shared" si="132"/>
        <v>21615231.940000001</v>
      </c>
      <c r="AI75" s="23">
        <f t="shared" si="133"/>
        <v>185605</v>
      </c>
      <c r="AJ75" s="23">
        <f t="shared" si="134"/>
        <v>6448456.2699999996</v>
      </c>
      <c r="AK75" s="23">
        <f t="shared" si="135"/>
        <v>9755190.8099999987</v>
      </c>
      <c r="AL75" s="23">
        <f t="shared" si="136"/>
        <v>5908.6558509993938</v>
      </c>
      <c r="AM75" s="23">
        <f t="shared" si="137"/>
        <v>9704748.8099999987</v>
      </c>
      <c r="AN75" s="23">
        <f t="shared" si="138"/>
        <v>50442</v>
      </c>
      <c r="AO75" s="2">
        <v>5964292.7400000002</v>
      </c>
      <c r="AP75" s="2">
        <v>139106.37</v>
      </c>
      <c r="AQ75" s="2">
        <v>549837.59</v>
      </c>
      <c r="AR75" s="2" t="s">
        <v>1</v>
      </c>
      <c r="AS75" s="2">
        <v>5049906.63</v>
      </c>
      <c r="AT75" s="2">
        <v>2829290</v>
      </c>
      <c r="AU75" s="2" t="s">
        <v>1</v>
      </c>
      <c r="AV75" s="2">
        <v>12419518.68</v>
      </c>
      <c r="AW75" s="2" t="s">
        <v>1</v>
      </c>
      <c r="AX75" s="2" t="s">
        <v>1</v>
      </c>
      <c r="AY75" s="2">
        <v>1762.59</v>
      </c>
      <c r="AZ75" s="2">
        <v>1816.8</v>
      </c>
      <c r="BA75" s="2">
        <v>4665.1499999999996</v>
      </c>
      <c r="BB75" s="2" t="s">
        <v>1</v>
      </c>
      <c r="BC75" s="2" t="s">
        <v>1</v>
      </c>
      <c r="BD75" s="2" t="s">
        <v>1</v>
      </c>
      <c r="BE75" s="2">
        <v>606969</v>
      </c>
      <c r="BF75" s="2">
        <v>32496</v>
      </c>
      <c r="BG75" s="2" t="s">
        <v>1</v>
      </c>
      <c r="BH75" s="2">
        <v>1300</v>
      </c>
      <c r="BI75" s="2" t="s">
        <v>1</v>
      </c>
      <c r="BJ75" s="2">
        <v>3020</v>
      </c>
      <c r="BK75" s="2" t="s">
        <v>1</v>
      </c>
      <c r="BL75" s="2" t="s">
        <v>1</v>
      </c>
      <c r="BM75" s="2" t="s">
        <v>1</v>
      </c>
      <c r="BN75" s="2" t="s">
        <v>1</v>
      </c>
      <c r="BO75" s="2" t="s">
        <v>1</v>
      </c>
      <c r="BP75" s="2">
        <v>53310</v>
      </c>
      <c r="BQ75" s="2">
        <v>144869.09</v>
      </c>
      <c r="BR75" s="2">
        <v>91.96</v>
      </c>
      <c r="BS75" s="2" t="s">
        <v>1</v>
      </c>
      <c r="BT75" s="2">
        <v>1831784.62</v>
      </c>
      <c r="BU75" s="2" t="s">
        <v>1</v>
      </c>
      <c r="BV75" s="2">
        <v>14435705.119999999</v>
      </c>
      <c r="BW75" s="2">
        <v>7344</v>
      </c>
      <c r="BX75" s="2">
        <v>58579</v>
      </c>
      <c r="BY75" s="2" t="s">
        <v>1</v>
      </c>
      <c r="BZ75" s="2">
        <v>536393</v>
      </c>
      <c r="CA75" s="2" t="s">
        <v>1</v>
      </c>
      <c r="CB75" s="2" t="s">
        <v>1</v>
      </c>
      <c r="CC75" s="2">
        <v>357291.5</v>
      </c>
      <c r="CD75" s="2">
        <v>1371426</v>
      </c>
      <c r="CE75" s="2">
        <v>848</v>
      </c>
      <c r="CF75" s="2">
        <v>3049</v>
      </c>
      <c r="CG75" s="2">
        <v>10742.3</v>
      </c>
      <c r="CH75" s="2" t="s">
        <v>1</v>
      </c>
      <c r="CI75" s="2" t="s">
        <v>1</v>
      </c>
      <c r="CJ75" s="2" t="s">
        <v>1</v>
      </c>
      <c r="CK75" s="2" t="s">
        <v>1</v>
      </c>
      <c r="CL75" s="2" t="s">
        <v>1</v>
      </c>
      <c r="CM75" s="2" t="s">
        <v>1</v>
      </c>
      <c r="CN75" s="2">
        <v>31400</v>
      </c>
      <c r="CO75" s="2" t="s">
        <v>1</v>
      </c>
      <c r="CP75" s="2" t="s">
        <v>1</v>
      </c>
      <c r="CQ75" s="2" t="s">
        <v>1</v>
      </c>
      <c r="CR75" s="2" t="s">
        <v>1</v>
      </c>
      <c r="CS75" s="2" t="s">
        <v>1</v>
      </c>
      <c r="CT75" s="2" t="s">
        <v>1</v>
      </c>
      <c r="CU75" s="2">
        <v>3000</v>
      </c>
      <c r="CV75" s="2" t="s">
        <v>1</v>
      </c>
      <c r="CW75" s="2">
        <v>117911</v>
      </c>
      <c r="CX75" s="2">
        <v>181614.5</v>
      </c>
      <c r="CY75" s="2" t="s">
        <v>1</v>
      </c>
      <c r="CZ75" s="2">
        <v>18730</v>
      </c>
      <c r="DA75" s="2" t="s">
        <v>1</v>
      </c>
      <c r="DB75" s="2" t="s">
        <v>1</v>
      </c>
      <c r="DC75" s="2" t="s">
        <v>1</v>
      </c>
      <c r="DD75" s="2" t="s">
        <v>1</v>
      </c>
      <c r="DE75" s="2" t="s">
        <v>1</v>
      </c>
      <c r="DF75" s="2" t="s">
        <v>1</v>
      </c>
      <c r="DG75" s="2" t="s">
        <v>1</v>
      </c>
      <c r="DH75" s="2" t="s">
        <v>1</v>
      </c>
      <c r="DI75" s="2" t="s">
        <v>1</v>
      </c>
      <c r="DJ75" s="2">
        <v>270157.2</v>
      </c>
      <c r="DK75" s="2" t="s">
        <v>1</v>
      </c>
      <c r="DL75" s="2" t="s">
        <v>1</v>
      </c>
      <c r="DM75" s="2" t="s">
        <v>1</v>
      </c>
      <c r="DN75" s="2" t="s">
        <v>1</v>
      </c>
      <c r="DO75" s="2" t="s">
        <v>1</v>
      </c>
      <c r="DP75" s="2" t="s">
        <v>1</v>
      </c>
      <c r="DQ75" s="2" t="s">
        <v>1</v>
      </c>
      <c r="DR75" s="2" t="s">
        <v>1</v>
      </c>
      <c r="DS75" s="2" t="s">
        <v>1</v>
      </c>
      <c r="DT75" s="2">
        <v>435240</v>
      </c>
      <c r="DU75" s="2">
        <v>1117100</v>
      </c>
      <c r="DV75" s="2" t="s">
        <v>1</v>
      </c>
      <c r="DW75" s="2">
        <v>1681343.5</v>
      </c>
      <c r="DX75" s="2" t="s">
        <v>1</v>
      </c>
      <c r="DY75" s="2">
        <v>271000</v>
      </c>
      <c r="DZ75" s="2">
        <v>44544</v>
      </c>
      <c r="EA75" s="2" t="s">
        <v>1</v>
      </c>
      <c r="EB75" s="2" t="s">
        <v>1</v>
      </c>
      <c r="EC75" s="2" t="s">
        <v>1</v>
      </c>
      <c r="ED75" s="2" t="s">
        <v>1</v>
      </c>
      <c r="EE75" s="2" t="s">
        <v>1</v>
      </c>
      <c r="EF75" s="2" t="s">
        <v>1</v>
      </c>
      <c r="EG75" s="2" t="s">
        <v>1</v>
      </c>
      <c r="EH75" s="2" t="s">
        <v>1</v>
      </c>
      <c r="EI75" s="2">
        <v>6308030.4500000002</v>
      </c>
      <c r="EJ75" s="2" t="s">
        <v>1</v>
      </c>
      <c r="EK75" s="2">
        <v>280000</v>
      </c>
      <c r="EL75" s="2" t="s">
        <v>1</v>
      </c>
      <c r="EM75" s="2" t="s">
        <v>1</v>
      </c>
      <c r="EN75" s="2" t="s">
        <v>1</v>
      </c>
      <c r="EO75" s="2">
        <v>5108721</v>
      </c>
      <c r="EP75" s="2">
        <v>45622.239999999998</v>
      </c>
      <c r="EQ75" s="2">
        <v>382629</v>
      </c>
      <c r="ER75" s="2">
        <v>1204429</v>
      </c>
      <c r="ES75" s="2" t="s">
        <v>1</v>
      </c>
      <c r="ET75" s="2" t="s">
        <v>1</v>
      </c>
      <c r="EU75" s="2" t="s">
        <v>1</v>
      </c>
      <c r="EV75" s="2">
        <v>641</v>
      </c>
      <c r="EW75" s="2">
        <v>1462023</v>
      </c>
      <c r="EX75" s="2">
        <v>554335</v>
      </c>
      <c r="EY75" s="2">
        <v>24656</v>
      </c>
      <c r="EZ75" s="2">
        <v>15532.76</v>
      </c>
      <c r="FA75" s="2">
        <v>7734</v>
      </c>
      <c r="FB75" s="2" t="s">
        <v>1</v>
      </c>
      <c r="FC75" s="2" t="s">
        <v>1</v>
      </c>
      <c r="FD75" s="2" t="s">
        <v>1</v>
      </c>
      <c r="FE75" s="2">
        <v>3672</v>
      </c>
      <c r="FF75" s="2" t="s">
        <v>1</v>
      </c>
      <c r="FG75" s="2">
        <v>26542</v>
      </c>
      <c r="FH75" s="2" t="s">
        <v>1</v>
      </c>
      <c r="FI75" s="2" t="s">
        <v>1</v>
      </c>
      <c r="FJ75" s="2" t="s">
        <v>1</v>
      </c>
      <c r="FK75" s="2">
        <v>105937.41</v>
      </c>
      <c r="FL75" s="2">
        <v>317608.92</v>
      </c>
      <c r="FM75" s="2">
        <v>3850</v>
      </c>
      <c r="FN75" s="2">
        <v>1716054.8</v>
      </c>
      <c r="FO75" s="2">
        <v>204373.2</v>
      </c>
      <c r="FP75" s="2" t="s">
        <v>1</v>
      </c>
      <c r="FQ75" s="2" t="s">
        <v>1</v>
      </c>
      <c r="FR75" s="2" t="s">
        <v>1</v>
      </c>
      <c r="FS75" s="2" t="s">
        <v>1</v>
      </c>
      <c r="FT75" s="2">
        <v>51511</v>
      </c>
      <c r="FU75" s="2" t="s">
        <v>1</v>
      </c>
      <c r="FV75" s="2">
        <v>200424.6</v>
      </c>
      <c r="FW75" s="2">
        <v>865677</v>
      </c>
      <c r="FX75" s="2">
        <v>6348</v>
      </c>
      <c r="FY75" s="2">
        <v>389054</v>
      </c>
      <c r="FZ75" s="2" t="s">
        <v>1</v>
      </c>
      <c r="GA75" s="2" t="s">
        <v>1</v>
      </c>
      <c r="GB75" s="2">
        <v>43952</v>
      </c>
      <c r="GC75" s="2">
        <v>65518.03</v>
      </c>
      <c r="GD75" s="2">
        <v>339180</v>
      </c>
      <c r="GE75" s="2">
        <v>34930</v>
      </c>
      <c r="GF75" s="2" t="s">
        <v>1</v>
      </c>
      <c r="GG75" s="2">
        <v>98227</v>
      </c>
      <c r="GH75" s="2">
        <v>46499</v>
      </c>
      <c r="GI75" s="2">
        <v>59916</v>
      </c>
      <c r="GJ75" s="2">
        <v>9563040.2100000009</v>
      </c>
      <c r="GK75" s="2">
        <v>7341089.4699999997</v>
      </c>
      <c r="GL75" s="2">
        <v>0</v>
      </c>
      <c r="GM75" s="2">
        <v>9707</v>
      </c>
      <c r="GN75" s="2">
        <v>52643.5</v>
      </c>
      <c r="GO75" s="2" t="s">
        <v>1</v>
      </c>
      <c r="GP75" s="2" t="s">
        <v>1</v>
      </c>
      <c r="GQ75" s="2" t="s">
        <v>1</v>
      </c>
      <c r="GR75" s="2">
        <v>9794.7999999999993</v>
      </c>
      <c r="GS75" s="2" t="s">
        <v>1</v>
      </c>
      <c r="GT75" s="2" t="s">
        <v>1</v>
      </c>
      <c r="GU75" s="2" t="s">
        <v>1</v>
      </c>
      <c r="GV75" s="2" t="s">
        <v>1</v>
      </c>
      <c r="GW75" s="2">
        <v>0</v>
      </c>
      <c r="GX75" s="2" t="s">
        <v>1</v>
      </c>
      <c r="GY75" s="2">
        <v>59682</v>
      </c>
      <c r="GZ75" s="2" t="s">
        <v>1</v>
      </c>
      <c r="HA75" s="2" t="s">
        <v>1</v>
      </c>
      <c r="HB75" s="2" t="s">
        <v>1</v>
      </c>
      <c r="HC75" s="2" t="s">
        <v>1</v>
      </c>
      <c r="HD75" s="2" t="s">
        <v>1</v>
      </c>
      <c r="HE75" s="2" t="s">
        <v>1</v>
      </c>
      <c r="HF75" s="2" t="s">
        <v>1</v>
      </c>
      <c r="HG75" s="2" t="s">
        <v>1</v>
      </c>
      <c r="HH75" s="2">
        <v>15000</v>
      </c>
      <c r="HI75" s="2">
        <v>10000</v>
      </c>
      <c r="HJ75" s="2" t="s">
        <v>1</v>
      </c>
      <c r="HK75" s="2" t="s">
        <v>1</v>
      </c>
      <c r="HL75" s="2">
        <v>160605</v>
      </c>
      <c r="HM75" s="2" t="s">
        <v>1</v>
      </c>
      <c r="HN75" s="2" t="s">
        <v>1</v>
      </c>
      <c r="HO75" s="2" t="s">
        <v>1</v>
      </c>
      <c r="HP75" s="2" t="s">
        <v>1</v>
      </c>
      <c r="HQ75" s="2">
        <v>294254</v>
      </c>
      <c r="HR75" s="2">
        <v>53988</v>
      </c>
      <c r="HS75" s="2" t="s">
        <v>1</v>
      </c>
      <c r="HT75" s="2">
        <v>5117</v>
      </c>
      <c r="HU75" s="2">
        <v>2400000</v>
      </c>
      <c r="HV75" s="2" t="s">
        <v>1</v>
      </c>
      <c r="HW75" s="2" t="s">
        <v>1</v>
      </c>
      <c r="HX75" s="2" t="s">
        <v>1</v>
      </c>
      <c r="HY75" s="2" t="s">
        <v>1</v>
      </c>
      <c r="HZ75" s="2" t="s">
        <v>1</v>
      </c>
      <c r="IA75" s="2" t="s">
        <v>1</v>
      </c>
      <c r="IB75" s="2" t="s">
        <v>1</v>
      </c>
      <c r="IC75" s="2">
        <v>1500</v>
      </c>
      <c r="ID75" s="2">
        <v>812431.27</v>
      </c>
      <c r="IE75" s="2">
        <v>16000</v>
      </c>
      <c r="IF75" s="2">
        <v>33726</v>
      </c>
      <c r="IG75" s="2">
        <v>2831440</v>
      </c>
      <c r="IH75" s="2" t="s">
        <v>1</v>
      </c>
      <c r="II75" s="2" t="s">
        <v>1</v>
      </c>
      <c r="IJ75" s="2" t="s">
        <v>1</v>
      </c>
      <c r="IK75" s="2" t="s">
        <v>1</v>
      </c>
      <c r="IL75" s="2">
        <v>2702</v>
      </c>
      <c r="IM75" s="2" t="s">
        <v>1</v>
      </c>
      <c r="IN75" s="2" t="s">
        <v>1</v>
      </c>
      <c r="IO75" s="2">
        <v>29400</v>
      </c>
      <c r="IP75" s="2" t="s">
        <v>1</v>
      </c>
      <c r="IQ75" s="2" t="s">
        <v>1</v>
      </c>
      <c r="IR75" s="2">
        <v>298190</v>
      </c>
      <c r="IS75" s="2" t="s">
        <v>1</v>
      </c>
      <c r="IT75" s="2" t="s">
        <v>1</v>
      </c>
      <c r="IU75" s="2" t="s">
        <v>1</v>
      </c>
      <c r="IV75" s="2" t="s">
        <v>1</v>
      </c>
      <c r="IW75" s="2" t="s">
        <v>1</v>
      </c>
      <c r="IX75" s="2" t="s">
        <v>1</v>
      </c>
      <c r="IY75" s="2" t="s">
        <v>1</v>
      </c>
      <c r="IZ75" s="2" t="s">
        <v>1</v>
      </c>
      <c r="JA75" s="2" t="s">
        <v>1</v>
      </c>
      <c r="JB75" s="2" t="s">
        <v>1</v>
      </c>
      <c r="JC75" s="2" t="s">
        <v>1</v>
      </c>
      <c r="JD75" s="2">
        <v>0</v>
      </c>
      <c r="JE75" s="2" t="s">
        <v>1</v>
      </c>
      <c r="JF75" s="2">
        <v>50318</v>
      </c>
      <c r="JG75" s="2" t="s">
        <v>1</v>
      </c>
      <c r="JH75" s="2" t="s">
        <v>1</v>
      </c>
      <c r="JI75" s="2" t="s">
        <v>1</v>
      </c>
      <c r="JJ75" s="2">
        <v>8382850.8099999996</v>
      </c>
      <c r="JK75" s="2">
        <v>583415</v>
      </c>
      <c r="JL75" s="2">
        <v>737983</v>
      </c>
      <c r="JM75" s="2" t="s">
        <v>1</v>
      </c>
      <c r="JN75" s="2" t="s">
        <v>1</v>
      </c>
      <c r="JO75" s="2" t="s">
        <v>1</v>
      </c>
      <c r="JP75" s="2" t="s">
        <v>1</v>
      </c>
      <c r="JQ75" s="2">
        <v>500</v>
      </c>
      <c r="JR75" s="2" t="s">
        <v>1</v>
      </c>
      <c r="JS75" s="2" t="s">
        <v>1</v>
      </c>
      <c r="JT75" s="2" t="s">
        <v>1</v>
      </c>
      <c r="JU75" s="2" t="s">
        <v>1</v>
      </c>
      <c r="JV75" s="2" t="s">
        <v>1</v>
      </c>
      <c r="JW75" s="2" t="s">
        <v>1</v>
      </c>
      <c r="JX75" s="2" t="s">
        <v>1</v>
      </c>
      <c r="JY75" s="2">
        <v>50442</v>
      </c>
      <c r="JZ75" s="2" t="s">
        <v>1</v>
      </c>
      <c r="KA75" s="2" t="s">
        <v>1</v>
      </c>
      <c r="KB75" s="2" t="s">
        <v>1</v>
      </c>
      <c r="KC75" s="2" t="s">
        <v>1</v>
      </c>
      <c r="KD75" s="2" t="s">
        <v>1</v>
      </c>
      <c r="KE75" s="2" t="s">
        <v>1</v>
      </c>
      <c r="KF75" s="2" t="s">
        <v>1</v>
      </c>
      <c r="KG75" s="2" t="s">
        <v>1</v>
      </c>
      <c r="KH75" s="2" t="s">
        <v>1</v>
      </c>
      <c r="KI75" s="2" t="s">
        <v>1</v>
      </c>
      <c r="KJ75" s="2" t="s">
        <v>1</v>
      </c>
      <c r="KK75" s="2" t="s">
        <v>1</v>
      </c>
      <c r="KL75" s="2" t="s">
        <v>1</v>
      </c>
      <c r="KM75" s="2" t="s">
        <v>1</v>
      </c>
      <c r="KN75" s="2" t="s">
        <v>1</v>
      </c>
      <c r="KO75" s="2" t="s">
        <v>1</v>
      </c>
      <c r="KP75" s="2" t="s">
        <v>1</v>
      </c>
      <c r="KQ75" s="2" t="s">
        <v>1</v>
      </c>
      <c r="KR75" s="2" t="s">
        <v>1</v>
      </c>
      <c r="KS75" s="2" t="s">
        <v>1</v>
      </c>
    </row>
    <row r="76" spans="1:305" x14ac:dyDescent="0.3">
      <c r="A76" s="2" t="s">
        <v>70</v>
      </c>
      <c r="B76" s="2">
        <v>154</v>
      </c>
      <c r="C76" s="23">
        <f t="shared" si="101"/>
        <v>27999.840000000782</v>
      </c>
      <c r="D76" s="23">
        <f t="shared" si="102"/>
        <v>4291514.8100000005</v>
      </c>
      <c r="E76" s="23">
        <f t="shared" si="103"/>
        <v>27866.979285714289</v>
      </c>
      <c r="F76" s="23">
        <f t="shared" si="104"/>
        <v>2421195.38</v>
      </c>
      <c r="G76" s="23">
        <f t="shared" si="105"/>
        <v>426665.43</v>
      </c>
      <c r="H76" s="23">
        <f t="shared" si="106"/>
        <v>41224</v>
      </c>
      <c r="I76" s="23">
        <f t="shared" si="107"/>
        <v>1402430</v>
      </c>
      <c r="J76" s="23">
        <f t="shared" si="108"/>
        <v>9106.6883116883109</v>
      </c>
      <c r="K76" s="23">
        <f t="shared" si="109"/>
        <v>128430</v>
      </c>
      <c r="L76" s="23">
        <f t="shared" si="110"/>
        <v>1274000</v>
      </c>
      <c r="M76" s="23">
        <f t="shared" si="111"/>
        <v>411118.93</v>
      </c>
      <c r="N76" s="23">
        <f t="shared" si="112"/>
        <v>15722.047922077922</v>
      </c>
      <c r="O76" s="23">
        <f t="shared" si="113"/>
        <v>549518.87</v>
      </c>
      <c r="P76" s="23">
        <f t="shared" si="114"/>
        <v>571381.97</v>
      </c>
      <c r="Q76" s="23">
        <f t="shared" si="115"/>
        <v>1029424.87</v>
      </c>
      <c r="R76" s="23">
        <f t="shared" si="116"/>
        <v>2305481.08</v>
      </c>
      <c r="S76" s="23">
        <f t="shared" si="117"/>
        <v>14970.656363636364</v>
      </c>
      <c r="T76" s="23">
        <f t="shared" si="118"/>
        <v>115714.29999999981</v>
      </c>
      <c r="U76" s="7">
        <f t="shared" si="119"/>
        <v>4.7792219064947919E-2</v>
      </c>
      <c r="V76" s="23">
        <f t="shared" si="120"/>
        <v>1974.3</v>
      </c>
      <c r="W76" s="23">
        <f t="shared" si="121"/>
        <v>113200</v>
      </c>
      <c r="X76" s="23">
        <f t="shared" si="122"/>
        <v>0</v>
      </c>
      <c r="Y76" s="23">
        <f t="shared" si="123"/>
        <v>540</v>
      </c>
      <c r="Z76" s="23">
        <f t="shared" si="124"/>
        <v>11955.33</v>
      </c>
      <c r="AA76" s="23">
        <f t="shared" si="125"/>
        <v>143200.04</v>
      </c>
      <c r="AB76" s="23">
        <f t="shared" si="126"/>
        <v>4263514.97</v>
      </c>
      <c r="AC76" s="23">
        <f t="shared" si="127"/>
        <v>27685.162142857142</v>
      </c>
      <c r="AD76" s="23">
        <f t="shared" si="128"/>
        <v>1581308.5599999998</v>
      </c>
      <c r="AE76" s="23">
        <f t="shared" si="129"/>
        <v>10268.237402597402</v>
      </c>
      <c r="AF76" s="23">
        <f t="shared" si="130"/>
        <v>567923</v>
      </c>
      <c r="AG76" s="23">
        <f t="shared" si="131"/>
        <v>3687.8116883116882</v>
      </c>
      <c r="AH76" s="23">
        <f t="shared" si="132"/>
        <v>819858.56</v>
      </c>
      <c r="AI76" s="23">
        <f t="shared" si="133"/>
        <v>0</v>
      </c>
      <c r="AJ76" s="23">
        <f t="shared" si="134"/>
        <v>193527</v>
      </c>
      <c r="AK76" s="23">
        <f t="shared" si="135"/>
        <v>2682206.41</v>
      </c>
      <c r="AL76" s="23">
        <f t="shared" si="136"/>
        <v>17416.924740259743</v>
      </c>
      <c r="AM76" s="23">
        <f t="shared" si="137"/>
        <v>2525394.41</v>
      </c>
      <c r="AN76" s="23">
        <f t="shared" si="138"/>
        <v>156812</v>
      </c>
      <c r="AO76" s="2">
        <v>492519.46</v>
      </c>
      <c r="AP76" s="2">
        <v>11529.18</v>
      </c>
      <c r="AQ76" s="2">
        <v>45470.23</v>
      </c>
      <c r="AR76" s="2" t="s">
        <v>1</v>
      </c>
      <c r="AS76" s="2">
        <v>417101.97</v>
      </c>
      <c r="AT76" s="2">
        <v>154280</v>
      </c>
      <c r="AU76" s="2" t="s">
        <v>1</v>
      </c>
      <c r="AV76" s="2">
        <v>1029424.87</v>
      </c>
      <c r="AW76" s="2" t="s">
        <v>1</v>
      </c>
      <c r="AX76" s="2" t="s">
        <v>1</v>
      </c>
      <c r="AY76" s="2" t="s">
        <v>1</v>
      </c>
      <c r="AZ76" s="2">
        <v>1974.3</v>
      </c>
      <c r="BA76" s="2" t="s">
        <v>1</v>
      </c>
      <c r="BB76" s="2" t="s">
        <v>1</v>
      </c>
      <c r="BC76" s="2" t="s">
        <v>1</v>
      </c>
      <c r="BD76" s="2" t="s">
        <v>1</v>
      </c>
      <c r="BE76" s="2">
        <v>110300</v>
      </c>
      <c r="BF76" s="2">
        <v>2900</v>
      </c>
      <c r="BG76" s="2" t="s">
        <v>1</v>
      </c>
      <c r="BH76" s="2" t="s">
        <v>1</v>
      </c>
      <c r="BI76" s="2" t="s">
        <v>1</v>
      </c>
      <c r="BJ76" s="2" t="s">
        <v>1</v>
      </c>
      <c r="BK76" s="2" t="s">
        <v>1</v>
      </c>
      <c r="BL76" s="2" t="s">
        <v>1</v>
      </c>
      <c r="BM76" s="2" t="s">
        <v>1</v>
      </c>
      <c r="BN76" s="2" t="s">
        <v>1</v>
      </c>
      <c r="BO76" s="2" t="s">
        <v>1</v>
      </c>
      <c r="BP76" s="2">
        <v>540</v>
      </c>
      <c r="BQ76" s="2">
        <v>11947.25</v>
      </c>
      <c r="BR76" s="2">
        <v>8.08</v>
      </c>
      <c r="BS76" s="2" t="s">
        <v>1</v>
      </c>
      <c r="BT76" s="2">
        <v>143200.04</v>
      </c>
      <c r="BU76" s="2" t="s">
        <v>1</v>
      </c>
      <c r="BV76" s="2">
        <v>330962.2</v>
      </c>
      <c r="BW76" s="2" t="s">
        <v>1</v>
      </c>
      <c r="BX76" s="2" t="s">
        <v>1</v>
      </c>
      <c r="BY76" s="2" t="s">
        <v>1</v>
      </c>
      <c r="BZ76" s="2" t="s">
        <v>1</v>
      </c>
      <c r="CA76" s="2" t="s">
        <v>1</v>
      </c>
      <c r="CB76" s="2" t="s">
        <v>1</v>
      </c>
      <c r="CC76" s="2">
        <v>37097</v>
      </c>
      <c r="CD76" s="2">
        <v>22500</v>
      </c>
      <c r="CE76" s="2">
        <v>3900</v>
      </c>
      <c r="CF76" s="2" t="s">
        <v>1</v>
      </c>
      <c r="CG76" s="2">
        <v>3569.73</v>
      </c>
      <c r="CH76" s="2">
        <v>13090</v>
      </c>
      <c r="CI76" s="2" t="s">
        <v>1</v>
      </c>
      <c r="CJ76" s="2" t="s">
        <v>1</v>
      </c>
      <c r="CK76" s="2" t="s">
        <v>1</v>
      </c>
      <c r="CL76" s="2" t="s">
        <v>1</v>
      </c>
      <c r="CM76" s="2" t="s">
        <v>1</v>
      </c>
      <c r="CN76" s="2" t="s">
        <v>1</v>
      </c>
      <c r="CO76" s="2" t="s">
        <v>1</v>
      </c>
      <c r="CP76" s="2">
        <v>3278</v>
      </c>
      <c r="CQ76" s="2" t="s">
        <v>1</v>
      </c>
      <c r="CR76" s="2" t="s">
        <v>1</v>
      </c>
      <c r="CS76" s="2" t="s">
        <v>1</v>
      </c>
      <c r="CT76" s="2" t="s">
        <v>1</v>
      </c>
      <c r="CU76" s="2" t="s">
        <v>1</v>
      </c>
      <c r="CV76" s="2" t="s">
        <v>1</v>
      </c>
      <c r="CW76" s="2" t="s">
        <v>1</v>
      </c>
      <c r="CX76" s="2">
        <v>12268.5</v>
      </c>
      <c r="CY76" s="2" t="s">
        <v>1</v>
      </c>
      <c r="CZ76" s="2" t="s">
        <v>1</v>
      </c>
      <c r="DA76" s="2" t="s">
        <v>1</v>
      </c>
      <c r="DB76" s="2" t="s">
        <v>1</v>
      </c>
      <c r="DC76" s="2" t="s">
        <v>1</v>
      </c>
      <c r="DD76" s="2" t="s">
        <v>1</v>
      </c>
      <c r="DE76" s="2" t="s">
        <v>1</v>
      </c>
      <c r="DF76" s="2" t="s">
        <v>1</v>
      </c>
      <c r="DG76" s="2" t="s">
        <v>1</v>
      </c>
      <c r="DH76" s="2" t="s">
        <v>1</v>
      </c>
      <c r="DI76" s="2" t="s">
        <v>1</v>
      </c>
      <c r="DJ76" s="2">
        <v>3224</v>
      </c>
      <c r="DK76" s="2" t="s">
        <v>1</v>
      </c>
      <c r="DL76" s="2">
        <v>38000</v>
      </c>
      <c r="DM76" s="2" t="s">
        <v>1</v>
      </c>
      <c r="DN76" s="2" t="s">
        <v>1</v>
      </c>
      <c r="DO76" s="2" t="s">
        <v>1</v>
      </c>
      <c r="DP76" s="2" t="s">
        <v>1</v>
      </c>
      <c r="DQ76" s="2" t="s">
        <v>1</v>
      </c>
      <c r="DR76" s="2" t="s">
        <v>1</v>
      </c>
      <c r="DS76" s="2" t="s">
        <v>1</v>
      </c>
      <c r="DT76" s="2">
        <v>67530</v>
      </c>
      <c r="DU76" s="2">
        <v>60900</v>
      </c>
      <c r="DV76" s="2" t="s">
        <v>1</v>
      </c>
      <c r="DW76" s="2" t="s">
        <v>1</v>
      </c>
      <c r="DX76" s="2" t="s">
        <v>1</v>
      </c>
      <c r="DY76" s="2" t="s">
        <v>1</v>
      </c>
      <c r="DZ76" s="2" t="s">
        <v>1</v>
      </c>
      <c r="EA76" s="2" t="s">
        <v>1</v>
      </c>
      <c r="EB76" s="2" t="s">
        <v>1</v>
      </c>
      <c r="EC76" s="2" t="s">
        <v>1</v>
      </c>
      <c r="ED76" s="2" t="s">
        <v>1</v>
      </c>
      <c r="EE76" s="2" t="s">
        <v>1</v>
      </c>
      <c r="EF76" s="2" t="s">
        <v>1</v>
      </c>
      <c r="EG76" s="2" t="s">
        <v>1</v>
      </c>
      <c r="EH76" s="2" t="s">
        <v>1</v>
      </c>
      <c r="EI76" s="2">
        <v>450000</v>
      </c>
      <c r="EJ76" s="2" t="s">
        <v>1</v>
      </c>
      <c r="EK76" s="2">
        <v>824000</v>
      </c>
      <c r="EL76" s="2" t="s">
        <v>1</v>
      </c>
      <c r="EM76" s="2" t="s">
        <v>1</v>
      </c>
      <c r="EN76" s="2" t="s">
        <v>1</v>
      </c>
      <c r="EO76" s="2">
        <v>197616</v>
      </c>
      <c r="EP76" s="2">
        <v>1239</v>
      </c>
      <c r="EQ76" s="2">
        <v>75891</v>
      </c>
      <c r="ER76" s="2">
        <v>268233</v>
      </c>
      <c r="ES76" s="2" t="s">
        <v>1</v>
      </c>
      <c r="ET76" s="2" t="s">
        <v>1</v>
      </c>
      <c r="EU76" s="2" t="s">
        <v>1</v>
      </c>
      <c r="EV76" s="2" t="s">
        <v>1</v>
      </c>
      <c r="EW76" s="2" t="s">
        <v>1</v>
      </c>
      <c r="EX76" s="2">
        <v>24122</v>
      </c>
      <c r="EY76" s="2">
        <v>400</v>
      </c>
      <c r="EZ76" s="2">
        <v>422</v>
      </c>
      <c r="FA76" s="2" t="s">
        <v>1</v>
      </c>
      <c r="FB76" s="2" t="s">
        <v>1</v>
      </c>
      <c r="FC76" s="2" t="s">
        <v>1</v>
      </c>
      <c r="FD76" s="2" t="s">
        <v>1</v>
      </c>
      <c r="FE76" s="2" t="s">
        <v>1</v>
      </c>
      <c r="FF76" s="2" t="s">
        <v>1</v>
      </c>
      <c r="FG76" s="2" t="s">
        <v>1</v>
      </c>
      <c r="FH76" s="2" t="s">
        <v>1</v>
      </c>
      <c r="FI76" s="2" t="s">
        <v>1</v>
      </c>
      <c r="FJ76" s="2" t="s">
        <v>1</v>
      </c>
      <c r="FK76" s="2">
        <v>400</v>
      </c>
      <c r="FL76" s="2">
        <v>74917.61</v>
      </c>
      <c r="FM76" s="2" t="s">
        <v>1</v>
      </c>
      <c r="FN76" s="2">
        <v>59769</v>
      </c>
      <c r="FO76" s="2">
        <v>23568.41</v>
      </c>
      <c r="FP76" s="2" t="s">
        <v>1</v>
      </c>
      <c r="FQ76" s="2" t="s">
        <v>1</v>
      </c>
      <c r="FR76" s="2" t="s">
        <v>1</v>
      </c>
      <c r="FS76" s="2" t="s">
        <v>1</v>
      </c>
      <c r="FT76" s="2" t="s">
        <v>1</v>
      </c>
      <c r="FU76" s="2" t="s">
        <v>1</v>
      </c>
      <c r="FV76" s="2" t="s">
        <v>1</v>
      </c>
      <c r="FW76" s="2">
        <v>93738</v>
      </c>
      <c r="FX76" s="2" t="s">
        <v>1</v>
      </c>
      <c r="FY76" s="2">
        <v>8488.4500000000007</v>
      </c>
      <c r="FZ76" s="2" t="s">
        <v>1</v>
      </c>
      <c r="GA76" s="2" t="s">
        <v>1</v>
      </c>
      <c r="GB76" s="2">
        <v>492</v>
      </c>
      <c r="GC76" s="2">
        <v>5200</v>
      </c>
      <c r="GD76" s="2">
        <v>40245.199999999997</v>
      </c>
      <c r="GE76" s="2" t="s">
        <v>1</v>
      </c>
      <c r="GF76" s="2" t="s">
        <v>1</v>
      </c>
      <c r="GG76" s="2">
        <v>11011</v>
      </c>
      <c r="GH76" s="2">
        <v>10420</v>
      </c>
      <c r="GI76" s="2">
        <v>15564</v>
      </c>
      <c r="GJ76" s="2">
        <v>372658.38</v>
      </c>
      <c r="GK76" s="2">
        <v>74540</v>
      </c>
      <c r="GL76" s="2">
        <v>3424</v>
      </c>
      <c r="GM76" s="2">
        <v>6146</v>
      </c>
      <c r="GN76" s="2">
        <v>18376.509999999998</v>
      </c>
      <c r="GO76" s="2" t="s">
        <v>1</v>
      </c>
      <c r="GP76" s="2" t="s">
        <v>1</v>
      </c>
      <c r="GQ76" s="2" t="s">
        <v>1</v>
      </c>
      <c r="GR76" s="2">
        <v>770</v>
      </c>
      <c r="GS76" s="2" t="s">
        <v>1</v>
      </c>
      <c r="GT76" s="2" t="s">
        <v>1</v>
      </c>
      <c r="GU76" s="2" t="s">
        <v>1</v>
      </c>
      <c r="GV76" s="2" t="s">
        <v>1</v>
      </c>
      <c r="GW76" s="2" t="s">
        <v>1</v>
      </c>
      <c r="GX76" s="2" t="s">
        <v>1</v>
      </c>
      <c r="GY76" s="2">
        <v>130</v>
      </c>
      <c r="GZ76" s="2" t="s">
        <v>1</v>
      </c>
      <c r="HA76" s="2" t="s">
        <v>1</v>
      </c>
      <c r="HB76" s="2" t="s">
        <v>1</v>
      </c>
      <c r="HC76" s="2" t="s">
        <v>1</v>
      </c>
      <c r="HD76" s="2" t="s">
        <v>1</v>
      </c>
      <c r="HE76" s="2" t="s">
        <v>1</v>
      </c>
      <c r="HF76" s="2" t="s">
        <v>1</v>
      </c>
      <c r="HG76" s="2" t="s">
        <v>1</v>
      </c>
      <c r="HH76" s="2" t="s">
        <v>1</v>
      </c>
      <c r="HI76" s="2" t="s">
        <v>1</v>
      </c>
      <c r="HJ76" s="2" t="s">
        <v>1</v>
      </c>
      <c r="HK76" s="2" t="s">
        <v>1</v>
      </c>
      <c r="HL76" s="2" t="s">
        <v>1</v>
      </c>
      <c r="HM76" s="2" t="s">
        <v>1</v>
      </c>
      <c r="HN76" s="2" t="s">
        <v>1</v>
      </c>
      <c r="HO76" s="2" t="s">
        <v>1</v>
      </c>
      <c r="HP76" s="2" t="s">
        <v>1</v>
      </c>
      <c r="HQ76" s="2" t="s">
        <v>1</v>
      </c>
      <c r="HR76" s="2">
        <v>7084</v>
      </c>
      <c r="HS76" s="2" t="s">
        <v>1</v>
      </c>
      <c r="HT76" s="2">
        <v>3300</v>
      </c>
      <c r="HU76" s="2" t="s">
        <v>1</v>
      </c>
      <c r="HV76" s="2" t="s">
        <v>1</v>
      </c>
      <c r="HW76" s="2" t="s">
        <v>1</v>
      </c>
      <c r="HX76" s="2" t="s">
        <v>1</v>
      </c>
      <c r="HY76" s="2" t="s">
        <v>1</v>
      </c>
      <c r="HZ76" s="2" t="s">
        <v>1</v>
      </c>
      <c r="IA76" s="2" t="s">
        <v>1</v>
      </c>
      <c r="IB76" s="2" t="s">
        <v>1</v>
      </c>
      <c r="IC76" s="2" t="s">
        <v>1</v>
      </c>
      <c r="ID76" s="2">
        <v>125</v>
      </c>
      <c r="IE76" s="2" t="s">
        <v>1</v>
      </c>
      <c r="IF76" s="2">
        <v>10738</v>
      </c>
      <c r="IG76" s="2">
        <v>172280</v>
      </c>
      <c r="IH76" s="2" t="s">
        <v>1</v>
      </c>
      <c r="II76" s="2" t="s">
        <v>1</v>
      </c>
      <c r="IJ76" s="2" t="s">
        <v>1</v>
      </c>
      <c r="IK76" s="2" t="s">
        <v>1</v>
      </c>
      <c r="IL76" s="2" t="s">
        <v>1</v>
      </c>
      <c r="IM76" s="2" t="s">
        <v>1</v>
      </c>
      <c r="IN76" s="2" t="s">
        <v>1</v>
      </c>
      <c r="IO76" s="2">
        <v>0</v>
      </c>
      <c r="IP76" s="2" t="s">
        <v>1</v>
      </c>
      <c r="IQ76" s="2" t="s">
        <v>1</v>
      </c>
      <c r="IR76" s="2" t="s">
        <v>1</v>
      </c>
      <c r="IS76" s="2" t="s">
        <v>1</v>
      </c>
      <c r="IT76" s="2" t="s">
        <v>1</v>
      </c>
      <c r="IU76" s="2" t="s">
        <v>1</v>
      </c>
      <c r="IV76" s="2" t="s">
        <v>1</v>
      </c>
      <c r="IW76" s="2" t="s">
        <v>1</v>
      </c>
      <c r="IX76" s="2" t="s">
        <v>1</v>
      </c>
      <c r="IY76" s="2" t="s">
        <v>1</v>
      </c>
      <c r="IZ76" s="2" t="s">
        <v>1</v>
      </c>
      <c r="JA76" s="2" t="s">
        <v>1</v>
      </c>
      <c r="JB76" s="2" t="s">
        <v>1</v>
      </c>
      <c r="JC76" s="2" t="s">
        <v>1</v>
      </c>
      <c r="JD76" s="2" t="s">
        <v>1</v>
      </c>
      <c r="JE76" s="2" t="s">
        <v>1</v>
      </c>
      <c r="JF76" s="2" t="s">
        <v>1</v>
      </c>
      <c r="JG76" s="2" t="s">
        <v>1</v>
      </c>
      <c r="JH76" s="2" t="s">
        <v>1</v>
      </c>
      <c r="JI76" s="2" t="s">
        <v>1</v>
      </c>
      <c r="JJ76" s="2">
        <v>1526707.41</v>
      </c>
      <c r="JK76" s="2" t="s">
        <v>1</v>
      </c>
      <c r="JL76" s="2">
        <v>998687</v>
      </c>
      <c r="JM76" s="2" t="s">
        <v>1</v>
      </c>
      <c r="JN76" s="2" t="s">
        <v>1</v>
      </c>
      <c r="JO76" s="2" t="s">
        <v>1</v>
      </c>
      <c r="JP76" s="2" t="s">
        <v>1</v>
      </c>
      <c r="JQ76" s="2">
        <v>0</v>
      </c>
      <c r="JR76" s="2" t="s">
        <v>1</v>
      </c>
      <c r="JS76" s="2" t="s">
        <v>1</v>
      </c>
      <c r="JT76" s="2" t="s">
        <v>1</v>
      </c>
      <c r="JU76" s="2" t="s">
        <v>1</v>
      </c>
      <c r="JV76" s="2" t="s">
        <v>1</v>
      </c>
      <c r="JW76" s="2" t="s">
        <v>1</v>
      </c>
      <c r="JX76" s="2" t="s">
        <v>1</v>
      </c>
      <c r="JY76" s="2" t="s">
        <v>1</v>
      </c>
      <c r="JZ76" s="2" t="s">
        <v>1</v>
      </c>
      <c r="KA76" s="2" t="s">
        <v>1</v>
      </c>
      <c r="KB76" s="2" t="s">
        <v>1</v>
      </c>
      <c r="KC76" s="2" t="s">
        <v>1</v>
      </c>
      <c r="KD76" s="2" t="s">
        <v>1</v>
      </c>
      <c r="KE76" s="2" t="s">
        <v>1</v>
      </c>
      <c r="KF76" s="2" t="s">
        <v>1</v>
      </c>
      <c r="KG76" s="2">
        <v>156812</v>
      </c>
      <c r="KH76" s="2" t="s">
        <v>1</v>
      </c>
      <c r="KI76" s="2" t="s">
        <v>1</v>
      </c>
      <c r="KJ76" s="2" t="s">
        <v>1</v>
      </c>
      <c r="KK76" s="2" t="s">
        <v>1</v>
      </c>
      <c r="KL76" s="2" t="s">
        <v>1</v>
      </c>
      <c r="KM76" s="2" t="s">
        <v>1</v>
      </c>
      <c r="KN76" s="2" t="s">
        <v>1</v>
      </c>
      <c r="KO76" s="2" t="s">
        <v>1</v>
      </c>
      <c r="KP76" s="2" t="s">
        <v>1</v>
      </c>
      <c r="KQ76" s="2" t="s">
        <v>1</v>
      </c>
      <c r="KR76" s="2" t="s">
        <v>1</v>
      </c>
      <c r="KS76" s="2" t="s">
        <v>1</v>
      </c>
    </row>
    <row r="77" spans="1:305" x14ac:dyDescent="0.3">
      <c r="A77" s="2" t="s">
        <v>71</v>
      </c>
      <c r="B77" s="2">
        <v>285</v>
      </c>
      <c r="C77" s="23">
        <f t="shared" si="101"/>
        <v>913024.71999999881</v>
      </c>
      <c r="D77" s="23">
        <f t="shared" si="102"/>
        <v>6376383.5399999991</v>
      </c>
      <c r="E77" s="23">
        <f t="shared" si="103"/>
        <v>22373.275578947367</v>
      </c>
      <c r="F77" s="23">
        <f t="shared" si="104"/>
        <v>5130263.4299999988</v>
      </c>
      <c r="G77" s="23">
        <f t="shared" si="105"/>
        <v>817272.11</v>
      </c>
      <c r="H77" s="23">
        <f t="shared" si="106"/>
        <v>14700</v>
      </c>
      <c r="I77" s="23">
        <f t="shared" si="107"/>
        <v>414148</v>
      </c>
      <c r="J77" s="23">
        <f t="shared" si="108"/>
        <v>1453.1508771929825</v>
      </c>
      <c r="K77" s="23">
        <f t="shared" si="109"/>
        <v>414148</v>
      </c>
      <c r="L77" s="23">
        <f t="shared" si="110"/>
        <v>0</v>
      </c>
      <c r="M77" s="23">
        <f t="shared" si="111"/>
        <v>760644.61</v>
      </c>
      <c r="N77" s="23">
        <f t="shared" si="112"/>
        <v>18000.924315789471</v>
      </c>
      <c r="O77" s="23">
        <f t="shared" si="113"/>
        <v>1176991.56</v>
      </c>
      <c r="P77" s="23">
        <f t="shared" si="114"/>
        <v>1069859.8399999999</v>
      </c>
      <c r="Q77" s="23">
        <f t="shared" si="115"/>
        <v>2210302.7799999998</v>
      </c>
      <c r="R77" s="23">
        <f t="shared" si="116"/>
        <v>5002723.43</v>
      </c>
      <c r="S77" s="23">
        <f t="shared" si="117"/>
        <v>17553.415543859646</v>
      </c>
      <c r="T77" s="23">
        <f t="shared" si="118"/>
        <v>127539.99999999907</v>
      </c>
      <c r="U77" s="7">
        <f t="shared" si="119"/>
        <v>2.4860321841211789E-2</v>
      </c>
      <c r="V77" s="23">
        <f t="shared" si="120"/>
        <v>121220</v>
      </c>
      <c r="W77" s="23">
        <f t="shared" si="121"/>
        <v>4800</v>
      </c>
      <c r="X77" s="23">
        <f t="shared" si="122"/>
        <v>0</v>
      </c>
      <c r="Y77" s="23">
        <f t="shared" si="123"/>
        <v>1520</v>
      </c>
      <c r="Z77" s="23">
        <f t="shared" si="124"/>
        <v>25765.15</v>
      </c>
      <c r="AA77" s="23">
        <f t="shared" si="125"/>
        <v>519804.1</v>
      </c>
      <c r="AB77" s="23">
        <f t="shared" si="126"/>
        <v>5463358.8200000003</v>
      </c>
      <c r="AC77" s="23">
        <f t="shared" si="127"/>
        <v>19169.68007017544</v>
      </c>
      <c r="AD77" s="23">
        <f t="shared" si="128"/>
        <v>4680077.7</v>
      </c>
      <c r="AE77" s="23">
        <f t="shared" si="129"/>
        <v>16421.325263157894</v>
      </c>
      <c r="AF77" s="23">
        <f t="shared" si="130"/>
        <v>1700625</v>
      </c>
      <c r="AG77" s="23">
        <f t="shared" si="131"/>
        <v>5967.105263157895</v>
      </c>
      <c r="AH77" s="23">
        <f t="shared" si="132"/>
        <v>2728062.6999999997</v>
      </c>
      <c r="AI77" s="23">
        <f t="shared" si="133"/>
        <v>65620</v>
      </c>
      <c r="AJ77" s="23">
        <f t="shared" si="134"/>
        <v>185770</v>
      </c>
      <c r="AK77" s="23">
        <f t="shared" si="135"/>
        <v>783281.12</v>
      </c>
      <c r="AL77" s="23">
        <f t="shared" si="136"/>
        <v>2748.3548070175439</v>
      </c>
      <c r="AM77" s="23">
        <f t="shared" si="137"/>
        <v>783281.12</v>
      </c>
      <c r="AN77" s="23">
        <f t="shared" si="138"/>
        <v>0</v>
      </c>
      <c r="AO77" s="2">
        <v>1054439.07</v>
      </c>
      <c r="AP77" s="2">
        <v>24756.21</v>
      </c>
      <c r="AQ77" s="2">
        <v>97796.28</v>
      </c>
      <c r="AR77" s="2" t="s">
        <v>1</v>
      </c>
      <c r="AS77" s="2">
        <v>897909.84</v>
      </c>
      <c r="AT77" s="2">
        <v>171950</v>
      </c>
      <c r="AU77" s="2" t="s">
        <v>1</v>
      </c>
      <c r="AV77" s="2">
        <v>2210302.7799999998</v>
      </c>
      <c r="AW77" s="2" t="s">
        <v>1</v>
      </c>
      <c r="AX77" s="2" t="s">
        <v>1</v>
      </c>
      <c r="AY77" s="2" t="s">
        <v>1</v>
      </c>
      <c r="AZ77" s="2" t="s">
        <v>1</v>
      </c>
      <c r="BA77" s="2" t="s">
        <v>1</v>
      </c>
      <c r="BB77" s="2" t="s">
        <v>1</v>
      </c>
      <c r="BC77" s="2">
        <v>121220</v>
      </c>
      <c r="BD77" s="2" t="s">
        <v>1</v>
      </c>
      <c r="BE77" s="2" t="s">
        <v>1</v>
      </c>
      <c r="BF77" s="2">
        <v>4800</v>
      </c>
      <c r="BG77" s="2" t="s">
        <v>1</v>
      </c>
      <c r="BH77" s="2" t="s">
        <v>1</v>
      </c>
      <c r="BI77" s="2" t="s">
        <v>1</v>
      </c>
      <c r="BJ77" s="2" t="s">
        <v>1</v>
      </c>
      <c r="BK77" s="2" t="s">
        <v>1</v>
      </c>
      <c r="BL77" s="2" t="s">
        <v>1</v>
      </c>
      <c r="BM77" s="2" t="s">
        <v>1</v>
      </c>
      <c r="BN77" s="2" t="s">
        <v>1</v>
      </c>
      <c r="BO77" s="2" t="s">
        <v>1</v>
      </c>
      <c r="BP77" s="2">
        <v>1520</v>
      </c>
      <c r="BQ77" s="2">
        <v>25748.52</v>
      </c>
      <c r="BR77" s="2">
        <v>16.63</v>
      </c>
      <c r="BS77" s="2" t="s">
        <v>1</v>
      </c>
      <c r="BT77" s="2">
        <v>519804.1</v>
      </c>
      <c r="BU77" s="2" t="s">
        <v>1</v>
      </c>
      <c r="BV77" s="2">
        <v>735815</v>
      </c>
      <c r="BW77" s="2" t="s">
        <v>1</v>
      </c>
      <c r="BX77" s="2" t="s">
        <v>1</v>
      </c>
      <c r="BY77" s="2" t="s">
        <v>1</v>
      </c>
      <c r="BZ77" s="2" t="s">
        <v>1</v>
      </c>
      <c r="CA77" s="2" t="s">
        <v>1</v>
      </c>
      <c r="CB77" s="2" t="s">
        <v>1</v>
      </c>
      <c r="CC77" s="2">
        <v>10319</v>
      </c>
      <c r="CD77" s="2">
        <v>2400</v>
      </c>
      <c r="CE77" s="2" t="s">
        <v>1</v>
      </c>
      <c r="CF77" s="2" t="s">
        <v>1</v>
      </c>
      <c r="CG77" s="2">
        <v>12110.61</v>
      </c>
      <c r="CH77" s="2" t="s">
        <v>1</v>
      </c>
      <c r="CI77" s="2" t="s">
        <v>1</v>
      </c>
      <c r="CJ77" s="2" t="s">
        <v>1</v>
      </c>
      <c r="CK77" s="2" t="s">
        <v>1</v>
      </c>
      <c r="CL77" s="2" t="s">
        <v>1</v>
      </c>
      <c r="CM77" s="2" t="s">
        <v>1</v>
      </c>
      <c r="CN77" s="2">
        <v>6000</v>
      </c>
      <c r="CO77" s="2" t="s">
        <v>1</v>
      </c>
      <c r="CP77" s="2" t="s">
        <v>1</v>
      </c>
      <c r="CQ77" s="2" t="s">
        <v>1</v>
      </c>
      <c r="CR77" s="2" t="s">
        <v>1</v>
      </c>
      <c r="CS77" s="2" t="s">
        <v>1</v>
      </c>
      <c r="CT77" s="2" t="s">
        <v>1</v>
      </c>
      <c r="CU77" s="2" t="s">
        <v>1</v>
      </c>
      <c r="CV77" s="2">
        <v>6000</v>
      </c>
      <c r="CW77" s="2" t="s">
        <v>1</v>
      </c>
      <c r="CX77" s="2">
        <v>44627.5</v>
      </c>
      <c r="CY77" s="2" t="s">
        <v>1</v>
      </c>
      <c r="CZ77" s="2" t="s">
        <v>1</v>
      </c>
      <c r="DA77" s="2" t="s">
        <v>1</v>
      </c>
      <c r="DB77" s="2" t="s">
        <v>1</v>
      </c>
      <c r="DC77" s="2" t="s">
        <v>1</v>
      </c>
      <c r="DD77" s="2" t="s">
        <v>1</v>
      </c>
      <c r="DE77" s="2" t="s">
        <v>1</v>
      </c>
      <c r="DF77" s="2" t="s">
        <v>1</v>
      </c>
      <c r="DG77" s="2" t="s">
        <v>1</v>
      </c>
      <c r="DH77" s="2" t="s">
        <v>1</v>
      </c>
      <c r="DI77" s="2" t="s">
        <v>1</v>
      </c>
      <c r="DJ77" s="2">
        <v>14700</v>
      </c>
      <c r="DK77" s="2" t="s">
        <v>1</v>
      </c>
      <c r="DL77" s="2" t="s">
        <v>1</v>
      </c>
      <c r="DM77" s="2" t="s">
        <v>1</v>
      </c>
      <c r="DN77" s="2" t="s">
        <v>1</v>
      </c>
      <c r="DO77" s="2" t="s">
        <v>1</v>
      </c>
      <c r="DP77" s="2" t="s">
        <v>1</v>
      </c>
      <c r="DQ77" s="2" t="s">
        <v>1</v>
      </c>
      <c r="DR77" s="2" t="s">
        <v>1</v>
      </c>
      <c r="DS77" s="2" t="s">
        <v>1</v>
      </c>
      <c r="DT77" s="2">
        <v>67530</v>
      </c>
      <c r="DU77" s="2">
        <v>118900</v>
      </c>
      <c r="DV77" s="2" t="s">
        <v>1</v>
      </c>
      <c r="DW77" s="2">
        <v>8100</v>
      </c>
      <c r="DX77" s="2" t="s">
        <v>1</v>
      </c>
      <c r="DY77" s="2" t="s">
        <v>1</v>
      </c>
      <c r="DZ77" s="2">
        <v>219618</v>
      </c>
      <c r="EA77" s="2" t="s">
        <v>1</v>
      </c>
      <c r="EB77" s="2" t="s">
        <v>1</v>
      </c>
      <c r="EC77" s="2" t="s">
        <v>1</v>
      </c>
      <c r="ED77" s="2" t="s">
        <v>1</v>
      </c>
      <c r="EE77" s="2" t="s">
        <v>1</v>
      </c>
      <c r="EF77" s="2" t="s">
        <v>1</v>
      </c>
      <c r="EG77" s="2" t="s">
        <v>1</v>
      </c>
      <c r="EH77" s="2" t="s">
        <v>1</v>
      </c>
      <c r="EI77" s="2" t="s">
        <v>1</v>
      </c>
      <c r="EJ77" s="2" t="s">
        <v>1</v>
      </c>
      <c r="EK77" s="2" t="s">
        <v>1</v>
      </c>
      <c r="EL77" s="2" t="s">
        <v>1</v>
      </c>
      <c r="EM77" s="2" t="s">
        <v>1</v>
      </c>
      <c r="EN77" s="2" t="s">
        <v>1</v>
      </c>
      <c r="EO77" s="2">
        <v>616098</v>
      </c>
      <c r="EP77" s="2">
        <v>2558</v>
      </c>
      <c r="EQ77" s="2">
        <v>546025</v>
      </c>
      <c r="ER77" s="2">
        <v>309085</v>
      </c>
      <c r="ES77" s="2" t="s">
        <v>1</v>
      </c>
      <c r="ET77" s="2" t="s">
        <v>1</v>
      </c>
      <c r="EU77" s="2" t="s">
        <v>1</v>
      </c>
      <c r="EV77" s="2" t="s">
        <v>1</v>
      </c>
      <c r="EW77" s="2">
        <v>145500</v>
      </c>
      <c r="EX77" s="2">
        <v>78043</v>
      </c>
      <c r="EY77" s="2" t="s">
        <v>1</v>
      </c>
      <c r="EZ77" s="2">
        <v>3316</v>
      </c>
      <c r="FA77" s="2" t="s">
        <v>1</v>
      </c>
      <c r="FB77" s="2" t="s">
        <v>1</v>
      </c>
      <c r="FC77" s="2" t="s">
        <v>1</v>
      </c>
      <c r="FD77" s="2" t="s">
        <v>1</v>
      </c>
      <c r="FE77" s="2" t="s">
        <v>1</v>
      </c>
      <c r="FF77" s="2" t="s">
        <v>1</v>
      </c>
      <c r="FG77" s="2">
        <v>0</v>
      </c>
      <c r="FH77" s="2" t="s">
        <v>1</v>
      </c>
      <c r="FI77" s="2" t="s">
        <v>1</v>
      </c>
      <c r="FJ77" s="2" t="s">
        <v>1</v>
      </c>
      <c r="FK77" s="2">
        <v>3932</v>
      </c>
      <c r="FL77" s="2">
        <v>62029</v>
      </c>
      <c r="FM77" s="2" t="s">
        <v>1</v>
      </c>
      <c r="FN77" s="2">
        <v>270932.42</v>
      </c>
      <c r="FO77" s="2" t="s">
        <v>1</v>
      </c>
      <c r="FP77" s="2" t="s">
        <v>1</v>
      </c>
      <c r="FQ77" s="2" t="s">
        <v>1</v>
      </c>
      <c r="FR77" s="2" t="s">
        <v>1</v>
      </c>
      <c r="FS77" s="2" t="s">
        <v>1</v>
      </c>
      <c r="FT77" s="2" t="s">
        <v>1</v>
      </c>
      <c r="FU77" s="2" t="s">
        <v>1</v>
      </c>
      <c r="FV77" s="2" t="s">
        <v>1</v>
      </c>
      <c r="FW77" s="2">
        <v>213134</v>
      </c>
      <c r="FX77" s="2" t="s">
        <v>1</v>
      </c>
      <c r="FY77" s="2">
        <v>61410.5</v>
      </c>
      <c r="FZ77" s="2" t="s">
        <v>1</v>
      </c>
      <c r="GA77" s="2" t="s">
        <v>1</v>
      </c>
      <c r="GB77" s="2">
        <v>3206</v>
      </c>
      <c r="GC77" s="2">
        <v>30414.23</v>
      </c>
      <c r="GD77" s="2">
        <v>70003</v>
      </c>
      <c r="GE77" s="2">
        <v>1300</v>
      </c>
      <c r="GF77" s="2" t="s">
        <v>1</v>
      </c>
      <c r="GG77" s="2">
        <v>5203</v>
      </c>
      <c r="GH77" s="2">
        <v>7780</v>
      </c>
      <c r="GI77" s="2" t="s">
        <v>1</v>
      </c>
      <c r="GJ77" s="2">
        <v>967172.48</v>
      </c>
      <c r="GK77" s="2">
        <v>947369.57</v>
      </c>
      <c r="GL77" s="2">
        <v>36220.5</v>
      </c>
      <c r="GM77" s="2">
        <v>870</v>
      </c>
      <c r="GN77" s="2">
        <v>4865</v>
      </c>
      <c r="GO77" s="2" t="s">
        <v>1</v>
      </c>
      <c r="GP77" s="2" t="s">
        <v>1</v>
      </c>
      <c r="GQ77" s="2" t="s">
        <v>1</v>
      </c>
      <c r="GR77" s="2" t="s">
        <v>1</v>
      </c>
      <c r="GS77" s="2" t="s">
        <v>1</v>
      </c>
      <c r="GT77" s="2">
        <v>7423</v>
      </c>
      <c r="GU77" s="2" t="s">
        <v>1</v>
      </c>
      <c r="GV77" s="2">
        <v>27640</v>
      </c>
      <c r="GW77" s="2" t="s">
        <v>1</v>
      </c>
      <c r="GX77" s="2" t="s">
        <v>1</v>
      </c>
      <c r="GY77" s="2">
        <v>7158</v>
      </c>
      <c r="GZ77" s="2" t="s">
        <v>1</v>
      </c>
      <c r="HA77" s="2" t="s">
        <v>1</v>
      </c>
      <c r="HB77" s="2" t="s">
        <v>1</v>
      </c>
      <c r="HC77" s="2" t="s">
        <v>1</v>
      </c>
      <c r="HD77" s="2" t="s">
        <v>1</v>
      </c>
      <c r="HE77" s="2">
        <v>56000</v>
      </c>
      <c r="HF77" s="2" t="s">
        <v>1</v>
      </c>
      <c r="HG77" s="2" t="s">
        <v>1</v>
      </c>
      <c r="HH77" s="2" t="s">
        <v>1</v>
      </c>
      <c r="HI77" s="2" t="s">
        <v>1</v>
      </c>
      <c r="HJ77" s="2" t="s">
        <v>1</v>
      </c>
      <c r="HK77" s="2" t="s">
        <v>1</v>
      </c>
      <c r="HL77" s="2">
        <v>9620</v>
      </c>
      <c r="HM77" s="2" t="s">
        <v>1</v>
      </c>
      <c r="HN77" s="2" t="s">
        <v>1</v>
      </c>
      <c r="HO77" s="2" t="s">
        <v>1</v>
      </c>
      <c r="HP77" s="2" t="s">
        <v>1</v>
      </c>
      <c r="HQ77" s="2">
        <v>0</v>
      </c>
      <c r="HR77" s="2">
        <v>12320</v>
      </c>
      <c r="HS77" s="2" t="s">
        <v>1</v>
      </c>
      <c r="HT77" s="2" t="s">
        <v>1</v>
      </c>
      <c r="HU77" s="2" t="s">
        <v>1</v>
      </c>
      <c r="HV77" s="2" t="s">
        <v>1</v>
      </c>
      <c r="HW77" s="2" t="s">
        <v>1</v>
      </c>
      <c r="HX77" s="2" t="s">
        <v>1</v>
      </c>
      <c r="HY77" s="2" t="s">
        <v>1</v>
      </c>
      <c r="HZ77" s="2" t="s">
        <v>1</v>
      </c>
      <c r="IA77" s="2" t="s">
        <v>1</v>
      </c>
      <c r="IB77" s="2" t="s">
        <v>1</v>
      </c>
      <c r="IC77" s="2">
        <v>1000</v>
      </c>
      <c r="ID77" s="2">
        <v>172408</v>
      </c>
      <c r="IE77" s="2" t="s">
        <v>1</v>
      </c>
      <c r="IF77" s="2">
        <v>42</v>
      </c>
      <c r="IG77" s="2" t="s">
        <v>1</v>
      </c>
      <c r="IH77" s="2" t="s">
        <v>1</v>
      </c>
      <c r="II77" s="2" t="s">
        <v>1</v>
      </c>
      <c r="IJ77" s="2" t="s">
        <v>1</v>
      </c>
      <c r="IK77" s="2" t="s">
        <v>1</v>
      </c>
      <c r="IL77" s="2" t="s">
        <v>1</v>
      </c>
      <c r="IM77" s="2" t="s">
        <v>1</v>
      </c>
      <c r="IN77" s="2" t="s">
        <v>1</v>
      </c>
      <c r="IO77" s="2" t="s">
        <v>1</v>
      </c>
      <c r="IP77" s="2" t="s">
        <v>1</v>
      </c>
      <c r="IQ77" s="2" t="s">
        <v>1</v>
      </c>
      <c r="IR77" s="2" t="s">
        <v>1</v>
      </c>
      <c r="IS77" s="2" t="s">
        <v>1</v>
      </c>
      <c r="IT77" s="2" t="s">
        <v>1</v>
      </c>
      <c r="IU77" s="2" t="s">
        <v>1</v>
      </c>
      <c r="IV77" s="2" t="s">
        <v>1</v>
      </c>
      <c r="IW77" s="2" t="s">
        <v>1</v>
      </c>
      <c r="IX77" s="2" t="s">
        <v>1</v>
      </c>
      <c r="IY77" s="2" t="s">
        <v>1</v>
      </c>
      <c r="IZ77" s="2" t="s">
        <v>1</v>
      </c>
      <c r="JA77" s="2" t="s">
        <v>1</v>
      </c>
      <c r="JB77" s="2" t="s">
        <v>1</v>
      </c>
      <c r="JC77" s="2" t="s">
        <v>1</v>
      </c>
      <c r="JD77" s="2" t="s">
        <v>1</v>
      </c>
      <c r="JE77" s="2" t="s">
        <v>1</v>
      </c>
      <c r="JF77" s="2" t="s">
        <v>1</v>
      </c>
      <c r="JG77" s="2" t="s">
        <v>1</v>
      </c>
      <c r="JH77" s="2" t="s">
        <v>1</v>
      </c>
      <c r="JI77" s="2" t="s">
        <v>1</v>
      </c>
      <c r="JJ77" s="2">
        <v>646971.12</v>
      </c>
      <c r="JK77" s="2">
        <v>136310</v>
      </c>
      <c r="JL77" s="2" t="s">
        <v>1</v>
      </c>
      <c r="JM77" s="2" t="s">
        <v>1</v>
      </c>
      <c r="JN77" s="2" t="s">
        <v>1</v>
      </c>
      <c r="JO77" s="2" t="s">
        <v>1</v>
      </c>
      <c r="JP77" s="2" t="s">
        <v>1</v>
      </c>
      <c r="JQ77" s="2" t="s">
        <v>1</v>
      </c>
      <c r="JR77" s="2" t="s">
        <v>1</v>
      </c>
      <c r="JS77" s="2" t="s">
        <v>1</v>
      </c>
      <c r="JT77" s="2" t="s">
        <v>1</v>
      </c>
      <c r="JU77" s="2" t="s">
        <v>1</v>
      </c>
      <c r="JV77" s="2" t="s">
        <v>1</v>
      </c>
      <c r="JW77" s="2" t="s">
        <v>1</v>
      </c>
      <c r="JX77" s="2" t="s">
        <v>1</v>
      </c>
      <c r="JY77" s="2" t="s">
        <v>1</v>
      </c>
      <c r="JZ77" s="2" t="s">
        <v>1</v>
      </c>
      <c r="KA77" s="2" t="s">
        <v>1</v>
      </c>
      <c r="KB77" s="2" t="s">
        <v>1</v>
      </c>
      <c r="KC77" s="2" t="s">
        <v>1</v>
      </c>
      <c r="KD77" s="2" t="s">
        <v>1</v>
      </c>
      <c r="KE77" s="2" t="s">
        <v>1</v>
      </c>
      <c r="KF77" s="2" t="s">
        <v>1</v>
      </c>
      <c r="KG77" s="2" t="s">
        <v>1</v>
      </c>
      <c r="KH77" s="2" t="s">
        <v>1</v>
      </c>
      <c r="KI77" s="2" t="s">
        <v>1</v>
      </c>
      <c r="KJ77" s="2" t="s">
        <v>1</v>
      </c>
      <c r="KK77" s="2" t="s">
        <v>1</v>
      </c>
      <c r="KL77" s="2" t="s">
        <v>1</v>
      </c>
      <c r="KM77" s="2" t="s">
        <v>1</v>
      </c>
      <c r="KN77" s="2" t="s">
        <v>1</v>
      </c>
      <c r="KO77" s="2" t="s">
        <v>1</v>
      </c>
      <c r="KP77" s="2" t="s">
        <v>1</v>
      </c>
      <c r="KQ77" s="2" t="s">
        <v>1</v>
      </c>
      <c r="KR77" s="2" t="s">
        <v>1</v>
      </c>
      <c r="KS77" s="2" t="s">
        <v>1</v>
      </c>
    </row>
    <row r="78" spans="1:305" x14ac:dyDescent="0.3">
      <c r="A78" s="2" t="s">
        <v>72</v>
      </c>
      <c r="B78" s="2">
        <v>153</v>
      </c>
      <c r="C78" s="23">
        <f t="shared" si="101"/>
        <v>-1102641.6999999993</v>
      </c>
      <c r="D78" s="23">
        <f t="shared" si="102"/>
        <v>8851206.1799999997</v>
      </c>
      <c r="E78" s="23">
        <f t="shared" si="103"/>
        <v>57851.020784313725</v>
      </c>
      <c r="F78" s="23">
        <f t="shared" si="104"/>
        <v>4738207.47</v>
      </c>
      <c r="G78" s="23">
        <f t="shared" si="105"/>
        <v>1262296.71</v>
      </c>
      <c r="H78" s="23">
        <f t="shared" si="106"/>
        <v>744350</v>
      </c>
      <c r="I78" s="23">
        <f t="shared" si="107"/>
        <v>2106352</v>
      </c>
      <c r="J78" s="23">
        <f t="shared" si="108"/>
        <v>13767.006535947712</v>
      </c>
      <c r="K78" s="23">
        <f t="shared" si="109"/>
        <v>1106352</v>
      </c>
      <c r="L78" s="23">
        <f t="shared" si="110"/>
        <v>1000000</v>
      </c>
      <c r="M78" s="23">
        <f t="shared" si="111"/>
        <v>1205347.71</v>
      </c>
      <c r="N78" s="23">
        <f t="shared" si="112"/>
        <v>30968.676274509802</v>
      </c>
      <c r="O78" s="23">
        <f t="shared" si="113"/>
        <v>780634.10000000009</v>
      </c>
      <c r="P78" s="23">
        <f t="shared" si="114"/>
        <v>1076175.3599999999</v>
      </c>
      <c r="Q78" s="23">
        <f t="shared" si="115"/>
        <v>1402843.39</v>
      </c>
      <c r="R78" s="23">
        <f t="shared" si="116"/>
        <v>4426981.47</v>
      </c>
      <c r="S78" s="23">
        <f t="shared" si="117"/>
        <v>28934.519411764704</v>
      </c>
      <c r="T78" s="23">
        <f t="shared" si="118"/>
        <v>311226</v>
      </c>
      <c r="U78" s="7">
        <f t="shared" si="119"/>
        <v>6.5684333573514886E-2</v>
      </c>
      <c r="V78" s="23">
        <f t="shared" si="120"/>
        <v>0</v>
      </c>
      <c r="W78" s="23">
        <f t="shared" si="121"/>
        <v>309696</v>
      </c>
      <c r="X78" s="23">
        <f t="shared" si="122"/>
        <v>0</v>
      </c>
      <c r="Y78" s="23">
        <f t="shared" si="123"/>
        <v>1530</v>
      </c>
      <c r="Z78" s="23">
        <f t="shared" si="124"/>
        <v>16311.339999999998</v>
      </c>
      <c r="AA78" s="23">
        <f t="shared" si="125"/>
        <v>1151017.28</v>
      </c>
      <c r="AB78" s="23">
        <f t="shared" si="126"/>
        <v>9953847.879999999</v>
      </c>
      <c r="AC78" s="23">
        <f t="shared" si="127"/>
        <v>65057.829281045742</v>
      </c>
      <c r="AD78" s="23">
        <f t="shared" si="128"/>
        <v>5387406.6200000001</v>
      </c>
      <c r="AE78" s="23">
        <f t="shared" si="129"/>
        <v>35211.807973856208</v>
      </c>
      <c r="AF78" s="23">
        <f t="shared" si="130"/>
        <v>2623921</v>
      </c>
      <c r="AG78" s="23">
        <f t="shared" si="131"/>
        <v>17149.810457516342</v>
      </c>
      <c r="AH78" s="23">
        <f t="shared" si="132"/>
        <v>1786253.62</v>
      </c>
      <c r="AI78" s="23">
        <f t="shared" si="133"/>
        <v>24377</v>
      </c>
      <c r="AJ78" s="23">
        <f t="shared" si="134"/>
        <v>846696</v>
      </c>
      <c r="AK78" s="23">
        <f t="shared" si="135"/>
        <v>4566441.26</v>
      </c>
      <c r="AL78" s="23">
        <f t="shared" si="136"/>
        <v>29846.021307189541</v>
      </c>
      <c r="AM78" s="23">
        <f t="shared" si="137"/>
        <v>4566441.26</v>
      </c>
      <c r="AN78" s="23">
        <f t="shared" si="138"/>
        <v>0</v>
      </c>
      <c r="AO78" s="2">
        <v>702924.64</v>
      </c>
      <c r="AP78" s="2">
        <v>15711.67</v>
      </c>
      <c r="AQ78" s="2">
        <v>61997.79</v>
      </c>
      <c r="AR78" s="2" t="s">
        <v>1</v>
      </c>
      <c r="AS78" s="2">
        <v>568875.36</v>
      </c>
      <c r="AT78" s="2">
        <v>507300</v>
      </c>
      <c r="AU78" s="2" t="s">
        <v>1</v>
      </c>
      <c r="AV78" s="2">
        <v>1402843.39</v>
      </c>
      <c r="AW78" s="2" t="s">
        <v>1</v>
      </c>
      <c r="AX78" s="2" t="s">
        <v>1</v>
      </c>
      <c r="AY78" s="2" t="s">
        <v>1</v>
      </c>
      <c r="AZ78" s="2" t="s">
        <v>1</v>
      </c>
      <c r="BA78" s="2" t="s">
        <v>1</v>
      </c>
      <c r="BB78" s="2" t="s">
        <v>1</v>
      </c>
      <c r="BC78" s="2" t="s">
        <v>1</v>
      </c>
      <c r="BD78" s="2" t="s">
        <v>1</v>
      </c>
      <c r="BE78" s="2">
        <v>94950</v>
      </c>
      <c r="BF78" s="2">
        <v>7250</v>
      </c>
      <c r="BG78" s="2">
        <v>158097</v>
      </c>
      <c r="BH78" s="2">
        <v>100</v>
      </c>
      <c r="BI78" s="2" t="s">
        <v>1</v>
      </c>
      <c r="BJ78" s="2">
        <v>49299</v>
      </c>
      <c r="BK78" s="2" t="s">
        <v>1</v>
      </c>
      <c r="BL78" s="2" t="s">
        <v>1</v>
      </c>
      <c r="BM78" s="2" t="s">
        <v>1</v>
      </c>
      <c r="BN78" s="2" t="s">
        <v>1</v>
      </c>
      <c r="BO78" s="2" t="s">
        <v>1</v>
      </c>
      <c r="BP78" s="2">
        <v>1530</v>
      </c>
      <c r="BQ78" s="2">
        <v>16300.46</v>
      </c>
      <c r="BR78" s="2">
        <v>10.88</v>
      </c>
      <c r="BS78" s="2" t="s">
        <v>1</v>
      </c>
      <c r="BT78" s="2">
        <v>1151017.28</v>
      </c>
      <c r="BU78" s="2" t="s">
        <v>1</v>
      </c>
      <c r="BV78" s="2">
        <v>864834</v>
      </c>
      <c r="BW78" s="2" t="s">
        <v>1</v>
      </c>
      <c r="BX78" s="2">
        <v>11896.8</v>
      </c>
      <c r="BY78" s="2" t="s">
        <v>1</v>
      </c>
      <c r="BZ78" s="2" t="s">
        <v>1</v>
      </c>
      <c r="CA78" s="2" t="s">
        <v>1</v>
      </c>
      <c r="CB78" s="2" t="s">
        <v>1</v>
      </c>
      <c r="CC78" s="2">
        <v>160162</v>
      </c>
      <c r="CD78" s="2">
        <v>154774</v>
      </c>
      <c r="CE78" s="2" t="s">
        <v>1</v>
      </c>
      <c r="CF78" s="2" t="s">
        <v>1</v>
      </c>
      <c r="CG78" s="2">
        <v>590.91</v>
      </c>
      <c r="CH78" s="2">
        <v>13090</v>
      </c>
      <c r="CI78" s="2" t="s">
        <v>1</v>
      </c>
      <c r="CJ78" s="2" t="s">
        <v>1</v>
      </c>
      <c r="CK78" s="2" t="s">
        <v>1</v>
      </c>
      <c r="CL78" s="2" t="s">
        <v>1</v>
      </c>
      <c r="CM78" s="2">
        <v>13700</v>
      </c>
      <c r="CN78" s="2" t="s">
        <v>1</v>
      </c>
      <c r="CO78" s="2" t="s">
        <v>1</v>
      </c>
      <c r="CP78" s="2" t="s">
        <v>1</v>
      </c>
      <c r="CQ78" s="2" t="s">
        <v>1</v>
      </c>
      <c r="CR78" s="2" t="s">
        <v>1</v>
      </c>
      <c r="CS78" s="2" t="s">
        <v>1</v>
      </c>
      <c r="CT78" s="2" t="s">
        <v>1</v>
      </c>
      <c r="CU78" s="2" t="s">
        <v>1</v>
      </c>
      <c r="CV78" s="2">
        <v>5237</v>
      </c>
      <c r="CW78" s="2" t="s">
        <v>1</v>
      </c>
      <c r="CX78" s="2">
        <v>35331</v>
      </c>
      <c r="CY78" s="2" t="s">
        <v>1</v>
      </c>
      <c r="CZ78" s="2">
        <v>2681</v>
      </c>
      <c r="DA78" s="2" t="s">
        <v>1</v>
      </c>
      <c r="DB78" s="2" t="s">
        <v>1</v>
      </c>
      <c r="DC78" s="2" t="s">
        <v>1</v>
      </c>
      <c r="DD78" s="2" t="s">
        <v>1</v>
      </c>
      <c r="DE78" s="2" t="s">
        <v>1</v>
      </c>
      <c r="DF78" s="2" t="s">
        <v>1</v>
      </c>
      <c r="DG78" s="2" t="s">
        <v>1</v>
      </c>
      <c r="DH78" s="2" t="s">
        <v>1</v>
      </c>
      <c r="DI78" s="2" t="s">
        <v>1</v>
      </c>
      <c r="DJ78" s="2">
        <v>744350</v>
      </c>
      <c r="DK78" s="2" t="s">
        <v>1</v>
      </c>
      <c r="DL78" s="2" t="s">
        <v>1</v>
      </c>
      <c r="DM78" s="2" t="s">
        <v>1</v>
      </c>
      <c r="DN78" s="2" t="s">
        <v>1</v>
      </c>
      <c r="DO78" s="2" t="s">
        <v>1</v>
      </c>
      <c r="DP78" s="2" t="s">
        <v>1</v>
      </c>
      <c r="DQ78" s="2" t="s">
        <v>1</v>
      </c>
      <c r="DR78" s="2" t="s">
        <v>1</v>
      </c>
      <c r="DS78" s="2" t="s">
        <v>1</v>
      </c>
      <c r="DT78" s="2">
        <v>67530</v>
      </c>
      <c r="DU78" s="2">
        <v>60900</v>
      </c>
      <c r="DV78" s="2" t="s">
        <v>1</v>
      </c>
      <c r="DW78" s="2">
        <v>898922</v>
      </c>
      <c r="DX78" s="2" t="s">
        <v>1</v>
      </c>
      <c r="DY78" s="2" t="s">
        <v>1</v>
      </c>
      <c r="DZ78" s="2">
        <v>79000</v>
      </c>
      <c r="EA78" s="2" t="s">
        <v>1</v>
      </c>
      <c r="EB78" s="2" t="s">
        <v>1</v>
      </c>
      <c r="EC78" s="2" t="s">
        <v>1</v>
      </c>
      <c r="ED78" s="2" t="s">
        <v>1</v>
      </c>
      <c r="EE78" s="2" t="s">
        <v>1</v>
      </c>
      <c r="EF78" s="2" t="s">
        <v>1</v>
      </c>
      <c r="EG78" s="2" t="s">
        <v>1</v>
      </c>
      <c r="EH78" s="2">
        <v>1000000</v>
      </c>
      <c r="EI78" s="2" t="s">
        <v>1</v>
      </c>
      <c r="EJ78" s="2" t="s">
        <v>1</v>
      </c>
      <c r="EK78" s="2" t="s">
        <v>1</v>
      </c>
      <c r="EL78" s="2" t="s">
        <v>1</v>
      </c>
      <c r="EM78" s="2" t="s">
        <v>1</v>
      </c>
      <c r="EN78" s="2" t="s">
        <v>1</v>
      </c>
      <c r="EO78" s="2">
        <v>1481916</v>
      </c>
      <c r="EP78" s="2" t="s">
        <v>1</v>
      </c>
      <c r="EQ78" s="2">
        <v>102491</v>
      </c>
      <c r="ER78" s="2">
        <v>412008</v>
      </c>
      <c r="ES78" s="2" t="s">
        <v>1</v>
      </c>
      <c r="ET78" s="2" t="s">
        <v>1</v>
      </c>
      <c r="EU78" s="2" t="s">
        <v>1</v>
      </c>
      <c r="EV78" s="2">
        <v>7222</v>
      </c>
      <c r="EW78" s="2">
        <v>424197</v>
      </c>
      <c r="EX78" s="2">
        <v>189782</v>
      </c>
      <c r="EY78" s="2">
        <v>6305</v>
      </c>
      <c r="EZ78" s="2" t="s">
        <v>1</v>
      </c>
      <c r="FA78" s="2" t="s">
        <v>1</v>
      </c>
      <c r="FB78" s="2" t="s">
        <v>1</v>
      </c>
      <c r="FC78" s="2" t="s">
        <v>1</v>
      </c>
      <c r="FD78" s="2">
        <v>24010</v>
      </c>
      <c r="FE78" s="2" t="s">
        <v>1</v>
      </c>
      <c r="FF78" s="2" t="s">
        <v>1</v>
      </c>
      <c r="FG78" s="2">
        <v>16011</v>
      </c>
      <c r="FH78" s="2" t="s">
        <v>1</v>
      </c>
      <c r="FI78" s="2" t="s">
        <v>1</v>
      </c>
      <c r="FJ78" s="2" t="s">
        <v>1</v>
      </c>
      <c r="FK78" s="2">
        <v>1481</v>
      </c>
      <c r="FL78" s="2">
        <v>82230</v>
      </c>
      <c r="FM78" s="2" t="s">
        <v>1</v>
      </c>
      <c r="FN78" s="2">
        <v>94208.38</v>
      </c>
      <c r="FO78" s="2">
        <v>13758.2</v>
      </c>
      <c r="FP78" s="2" t="s">
        <v>1</v>
      </c>
      <c r="FQ78" s="2" t="s">
        <v>1</v>
      </c>
      <c r="FR78" s="2" t="s">
        <v>1</v>
      </c>
      <c r="FS78" s="2" t="s">
        <v>1</v>
      </c>
      <c r="FT78" s="2" t="s">
        <v>1</v>
      </c>
      <c r="FU78" s="2" t="s">
        <v>1</v>
      </c>
      <c r="FV78" s="2" t="s">
        <v>1</v>
      </c>
      <c r="FW78" s="2">
        <v>316946</v>
      </c>
      <c r="FX78" s="2">
        <v>0</v>
      </c>
      <c r="FY78" s="2">
        <v>44280.480000000003</v>
      </c>
      <c r="FZ78" s="2" t="s">
        <v>1</v>
      </c>
      <c r="GA78" s="2" t="s">
        <v>1</v>
      </c>
      <c r="GB78" s="2">
        <v>10252</v>
      </c>
      <c r="GC78" s="2">
        <v>29634.52</v>
      </c>
      <c r="GD78" s="2">
        <v>119025.08</v>
      </c>
      <c r="GE78" s="2">
        <v>6860</v>
      </c>
      <c r="GF78" s="2" t="s">
        <v>1</v>
      </c>
      <c r="GG78" s="2">
        <v>72600</v>
      </c>
      <c r="GH78" s="2">
        <v>15700</v>
      </c>
      <c r="GI78" s="2">
        <v>26116</v>
      </c>
      <c r="GJ78" s="2">
        <v>875105.96</v>
      </c>
      <c r="GK78" s="2">
        <v>5305</v>
      </c>
      <c r="GL78" s="2" t="s">
        <v>1</v>
      </c>
      <c r="GM78" s="2">
        <v>1720</v>
      </c>
      <c r="GN78" s="2">
        <v>18123</v>
      </c>
      <c r="GO78" s="2" t="s">
        <v>1</v>
      </c>
      <c r="GP78" s="2" t="s">
        <v>1</v>
      </c>
      <c r="GQ78" s="2" t="s">
        <v>1</v>
      </c>
      <c r="GR78" s="2">
        <v>1500</v>
      </c>
      <c r="GS78" s="2" t="s">
        <v>1</v>
      </c>
      <c r="GT78" s="2" t="s">
        <v>1</v>
      </c>
      <c r="GU78" s="2" t="s">
        <v>1</v>
      </c>
      <c r="GV78" s="2" t="s">
        <v>1</v>
      </c>
      <c r="GW78" s="2" t="s">
        <v>1</v>
      </c>
      <c r="GX78" s="2" t="s">
        <v>1</v>
      </c>
      <c r="GY78" s="2">
        <v>11387</v>
      </c>
      <c r="GZ78" s="2" t="s">
        <v>1</v>
      </c>
      <c r="HA78" s="2" t="s">
        <v>1</v>
      </c>
      <c r="HB78" s="2" t="s">
        <v>1</v>
      </c>
      <c r="HC78" s="2" t="s">
        <v>1</v>
      </c>
      <c r="HD78" s="2" t="s">
        <v>1</v>
      </c>
      <c r="HE78" s="2" t="s">
        <v>1</v>
      </c>
      <c r="HF78" s="2" t="s">
        <v>1</v>
      </c>
      <c r="HG78" s="2" t="s">
        <v>1</v>
      </c>
      <c r="HH78" s="2" t="s">
        <v>1</v>
      </c>
      <c r="HI78" s="2" t="s">
        <v>1</v>
      </c>
      <c r="HJ78" s="2" t="s">
        <v>1</v>
      </c>
      <c r="HK78" s="2" t="s">
        <v>1</v>
      </c>
      <c r="HL78" s="2">
        <v>24377</v>
      </c>
      <c r="HM78" s="2" t="s">
        <v>1</v>
      </c>
      <c r="HN78" s="2" t="s">
        <v>1</v>
      </c>
      <c r="HO78" s="2" t="s">
        <v>1</v>
      </c>
      <c r="HP78" s="2" t="s">
        <v>1</v>
      </c>
      <c r="HQ78" s="2" t="s">
        <v>1</v>
      </c>
      <c r="HR78" s="2">
        <v>6908</v>
      </c>
      <c r="HS78" s="2" t="s">
        <v>1</v>
      </c>
      <c r="HT78" s="2">
        <v>23500</v>
      </c>
      <c r="HU78" s="2" t="s">
        <v>1</v>
      </c>
      <c r="HV78" s="2" t="s">
        <v>1</v>
      </c>
      <c r="HW78" s="2" t="s">
        <v>1</v>
      </c>
      <c r="HX78" s="2" t="s">
        <v>1</v>
      </c>
      <c r="HY78" s="2">
        <v>28090</v>
      </c>
      <c r="HZ78" s="2" t="s">
        <v>1</v>
      </c>
      <c r="IA78" s="2" t="s">
        <v>1</v>
      </c>
      <c r="IB78" s="2" t="s">
        <v>1</v>
      </c>
      <c r="IC78" s="2">
        <v>3000</v>
      </c>
      <c r="ID78" s="2">
        <v>258400</v>
      </c>
      <c r="IE78" s="2">
        <v>7923</v>
      </c>
      <c r="IF78" s="2" t="s">
        <v>1</v>
      </c>
      <c r="IG78" s="2">
        <v>507300</v>
      </c>
      <c r="IH78" s="2">
        <v>11575</v>
      </c>
      <c r="II78" s="2" t="s">
        <v>1</v>
      </c>
      <c r="IJ78" s="2" t="s">
        <v>1</v>
      </c>
      <c r="IK78" s="2" t="s">
        <v>1</v>
      </c>
      <c r="IL78" s="2" t="s">
        <v>1</v>
      </c>
      <c r="IM78" s="2" t="s">
        <v>1</v>
      </c>
      <c r="IN78" s="2" t="s">
        <v>1</v>
      </c>
      <c r="IO78" s="2">
        <v>105000</v>
      </c>
      <c r="IP78" s="2" t="s">
        <v>1</v>
      </c>
      <c r="IQ78" s="2" t="s">
        <v>1</v>
      </c>
      <c r="IR78" s="2" t="s">
        <v>1</v>
      </c>
      <c r="IS78" s="2" t="s">
        <v>1</v>
      </c>
      <c r="IT78" s="2" t="s">
        <v>1</v>
      </c>
      <c r="IU78" s="2" t="s">
        <v>1</v>
      </c>
      <c r="IV78" s="2" t="s">
        <v>1</v>
      </c>
      <c r="IW78" s="2" t="s">
        <v>1</v>
      </c>
      <c r="IX78" s="2" t="s">
        <v>1</v>
      </c>
      <c r="IY78" s="2" t="s">
        <v>1</v>
      </c>
      <c r="IZ78" s="2" t="s">
        <v>1</v>
      </c>
      <c r="JA78" s="2" t="s">
        <v>1</v>
      </c>
      <c r="JB78" s="2" t="s">
        <v>1</v>
      </c>
      <c r="JC78" s="2" t="s">
        <v>1</v>
      </c>
      <c r="JD78" s="2">
        <v>0</v>
      </c>
      <c r="JE78" s="2" t="s">
        <v>1</v>
      </c>
      <c r="JF78" s="2">
        <v>1159</v>
      </c>
      <c r="JG78" s="2" t="s">
        <v>1</v>
      </c>
      <c r="JH78" s="2" t="s">
        <v>1</v>
      </c>
      <c r="JI78" s="2">
        <v>0</v>
      </c>
      <c r="JJ78" s="2">
        <v>4566441.26</v>
      </c>
      <c r="JK78" s="2" t="s">
        <v>1</v>
      </c>
      <c r="JL78" s="2" t="s">
        <v>1</v>
      </c>
      <c r="JM78" s="2" t="s">
        <v>1</v>
      </c>
      <c r="JN78" s="2" t="s">
        <v>1</v>
      </c>
      <c r="JO78" s="2" t="s">
        <v>1</v>
      </c>
      <c r="JP78" s="2" t="s">
        <v>1</v>
      </c>
      <c r="JQ78" s="2" t="s">
        <v>1</v>
      </c>
      <c r="JR78" s="2" t="s">
        <v>1</v>
      </c>
      <c r="JS78" s="2" t="s">
        <v>1</v>
      </c>
      <c r="JT78" s="2" t="s">
        <v>1</v>
      </c>
      <c r="JU78" s="2" t="s">
        <v>1</v>
      </c>
      <c r="JV78" s="2" t="s">
        <v>1</v>
      </c>
      <c r="JW78" s="2" t="s">
        <v>1</v>
      </c>
      <c r="JX78" s="2" t="s">
        <v>1</v>
      </c>
      <c r="JY78" s="2" t="s">
        <v>1</v>
      </c>
      <c r="JZ78" s="2" t="s">
        <v>1</v>
      </c>
      <c r="KA78" s="2" t="s">
        <v>1</v>
      </c>
      <c r="KB78" s="2" t="s">
        <v>1</v>
      </c>
      <c r="KC78" s="2" t="s">
        <v>1</v>
      </c>
      <c r="KD78" s="2" t="s">
        <v>1</v>
      </c>
      <c r="KE78" s="2" t="s">
        <v>1</v>
      </c>
      <c r="KF78" s="2" t="s">
        <v>1</v>
      </c>
      <c r="KG78" s="2" t="s">
        <v>1</v>
      </c>
      <c r="KH78" s="2" t="s">
        <v>1</v>
      </c>
      <c r="KI78" s="2" t="s">
        <v>1</v>
      </c>
      <c r="KJ78" s="2" t="s">
        <v>1</v>
      </c>
      <c r="KK78" s="2" t="s">
        <v>1</v>
      </c>
      <c r="KL78" s="2" t="s">
        <v>1</v>
      </c>
      <c r="KM78" s="2" t="s">
        <v>1</v>
      </c>
      <c r="KN78" s="2" t="s">
        <v>1</v>
      </c>
      <c r="KO78" s="2" t="s">
        <v>1</v>
      </c>
      <c r="KP78" s="2" t="s">
        <v>1</v>
      </c>
      <c r="KQ78" s="2" t="s">
        <v>1</v>
      </c>
      <c r="KR78" s="2" t="s">
        <v>1</v>
      </c>
      <c r="KS78" s="2" t="s">
        <v>1</v>
      </c>
    </row>
    <row r="79" spans="1:305" x14ac:dyDescent="0.3">
      <c r="A79" s="2" t="s">
        <v>73</v>
      </c>
      <c r="B79" s="2">
        <v>772</v>
      </c>
      <c r="C79" s="23">
        <f t="shared" si="101"/>
        <v>117314.79999999702</v>
      </c>
      <c r="D79" s="23">
        <f t="shared" si="102"/>
        <v>18937907.609999999</v>
      </c>
      <c r="E79" s="23">
        <f t="shared" si="103"/>
        <v>24530.968406735752</v>
      </c>
      <c r="F79" s="23">
        <f t="shared" si="104"/>
        <v>12172328.74</v>
      </c>
      <c r="G79" s="23">
        <f t="shared" si="105"/>
        <v>2150783.87</v>
      </c>
      <c r="H79" s="23">
        <f t="shared" si="106"/>
        <v>87200</v>
      </c>
      <c r="I79" s="23">
        <f t="shared" si="107"/>
        <v>4527595</v>
      </c>
      <c r="J79" s="23">
        <f t="shared" si="108"/>
        <v>5864.760362694301</v>
      </c>
      <c r="K79" s="23">
        <f t="shared" si="109"/>
        <v>800335</v>
      </c>
      <c r="L79" s="23">
        <f t="shared" si="110"/>
        <v>3727260</v>
      </c>
      <c r="M79" s="23">
        <f t="shared" si="111"/>
        <v>1518839.8699999999</v>
      </c>
      <c r="N79" s="23">
        <f t="shared" si="112"/>
        <v>15767.265207253886</v>
      </c>
      <c r="O79" s="23">
        <f t="shared" si="113"/>
        <v>2864082.81</v>
      </c>
      <c r="P79" s="23">
        <f t="shared" si="114"/>
        <v>2042988.32</v>
      </c>
      <c r="Q79" s="23">
        <f t="shared" si="115"/>
        <v>5312487.1500000004</v>
      </c>
      <c r="R79" s="23">
        <f t="shared" si="116"/>
        <v>11820105.140000001</v>
      </c>
      <c r="S79" s="23">
        <f t="shared" si="117"/>
        <v>15311.017020725389</v>
      </c>
      <c r="T79" s="23">
        <f t="shared" si="118"/>
        <v>352223.59999999963</v>
      </c>
      <c r="U79" s="7">
        <f t="shared" si="119"/>
        <v>2.8936418619926265E-2</v>
      </c>
      <c r="V79" s="23">
        <f t="shared" si="120"/>
        <v>328032.59999999998</v>
      </c>
      <c r="W79" s="23">
        <f t="shared" si="121"/>
        <v>17051</v>
      </c>
      <c r="X79" s="23">
        <f t="shared" si="122"/>
        <v>0</v>
      </c>
      <c r="Y79" s="23">
        <f t="shared" si="123"/>
        <v>7140</v>
      </c>
      <c r="Z79" s="23">
        <f t="shared" si="124"/>
        <v>62029.02</v>
      </c>
      <c r="AA79" s="23">
        <f t="shared" si="125"/>
        <v>1538517.84</v>
      </c>
      <c r="AB79" s="23">
        <f t="shared" si="126"/>
        <v>18820592.810000002</v>
      </c>
      <c r="AC79" s="23">
        <f t="shared" si="127"/>
        <v>24379.00623056995</v>
      </c>
      <c r="AD79" s="23">
        <f t="shared" si="128"/>
        <v>8716388.1700000018</v>
      </c>
      <c r="AE79" s="23">
        <f t="shared" si="129"/>
        <v>11290.658251295339</v>
      </c>
      <c r="AF79" s="23">
        <f t="shared" si="130"/>
        <v>2615077</v>
      </c>
      <c r="AG79" s="23">
        <f t="shared" si="131"/>
        <v>3387.4054404145077</v>
      </c>
      <c r="AH79" s="23">
        <f t="shared" si="132"/>
        <v>5015969.4000000004</v>
      </c>
      <c r="AI79" s="23">
        <f t="shared" si="133"/>
        <v>840487</v>
      </c>
      <c r="AJ79" s="23">
        <f t="shared" si="134"/>
        <v>224456.77000000002</v>
      </c>
      <c r="AK79" s="23">
        <f t="shared" si="135"/>
        <v>10104204.640000001</v>
      </c>
      <c r="AL79" s="23">
        <f t="shared" si="136"/>
        <v>13088.347979274613</v>
      </c>
      <c r="AM79" s="23">
        <f t="shared" si="137"/>
        <v>9963204.6400000006</v>
      </c>
      <c r="AN79" s="23">
        <f t="shared" si="138"/>
        <v>141000</v>
      </c>
      <c r="AO79" s="2">
        <v>2436748.83</v>
      </c>
      <c r="AP79" s="2">
        <v>192101.93</v>
      </c>
      <c r="AQ79" s="2">
        <v>235232.05</v>
      </c>
      <c r="AR79" s="2" t="s">
        <v>1</v>
      </c>
      <c r="AS79" s="2">
        <v>1846908.32</v>
      </c>
      <c r="AT79" s="2">
        <v>196080</v>
      </c>
      <c r="AU79" s="2" t="s">
        <v>1</v>
      </c>
      <c r="AV79" s="2">
        <v>5312487.1500000004</v>
      </c>
      <c r="AW79" s="2" t="s">
        <v>1</v>
      </c>
      <c r="AX79" s="2" t="s">
        <v>1</v>
      </c>
      <c r="AY79" s="2" t="s">
        <v>1</v>
      </c>
      <c r="AZ79" s="2">
        <v>7626.6</v>
      </c>
      <c r="BA79" s="2" t="s">
        <v>1</v>
      </c>
      <c r="BB79" s="2" t="s">
        <v>1</v>
      </c>
      <c r="BC79" s="2">
        <v>320406</v>
      </c>
      <c r="BD79" s="2" t="s">
        <v>1</v>
      </c>
      <c r="BE79" s="2" t="s">
        <v>1</v>
      </c>
      <c r="BF79" s="2">
        <v>17051</v>
      </c>
      <c r="BG79" s="2" t="s">
        <v>1</v>
      </c>
      <c r="BH79" s="2" t="s">
        <v>1</v>
      </c>
      <c r="BI79" s="2" t="s">
        <v>1</v>
      </c>
      <c r="BJ79" s="2" t="s">
        <v>1</v>
      </c>
      <c r="BK79" s="2" t="s">
        <v>1</v>
      </c>
      <c r="BL79" s="2" t="s">
        <v>1</v>
      </c>
      <c r="BM79" s="2" t="s">
        <v>1</v>
      </c>
      <c r="BN79" s="2" t="s">
        <v>1</v>
      </c>
      <c r="BO79" s="2" t="s">
        <v>1</v>
      </c>
      <c r="BP79" s="2">
        <v>7140</v>
      </c>
      <c r="BQ79" s="2">
        <v>61989.85</v>
      </c>
      <c r="BR79" s="2">
        <v>39.17</v>
      </c>
      <c r="BS79" s="2" t="s">
        <v>1</v>
      </c>
      <c r="BT79" s="2">
        <v>1538517.84</v>
      </c>
      <c r="BU79" s="2" t="s">
        <v>1</v>
      </c>
      <c r="BV79" s="2">
        <v>1201759.68</v>
      </c>
      <c r="BW79" s="2">
        <v>3192</v>
      </c>
      <c r="BX79" s="2">
        <v>2420</v>
      </c>
      <c r="BY79" s="2" t="s">
        <v>1</v>
      </c>
      <c r="BZ79" s="2" t="s">
        <v>1</v>
      </c>
      <c r="CA79" s="2" t="s">
        <v>1</v>
      </c>
      <c r="CB79" s="2" t="s">
        <v>1</v>
      </c>
      <c r="CC79" s="2">
        <v>137454</v>
      </c>
      <c r="CD79" s="2">
        <v>154209</v>
      </c>
      <c r="CE79" s="2" t="s">
        <v>1</v>
      </c>
      <c r="CF79" s="2" t="s">
        <v>1</v>
      </c>
      <c r="CG79" s="2">
        <v>7925.19</v>
      </c>
      <c r="CH79" s="2" t="s">
        <v>1</v>
      </c>
      <c r="CI79" s="2" t="s">
        <v>1</v>
      </c>
      <c r="CJ79" s="2" t="s">
        <v>1</v>
      </c>
      <c r="CK79" s="2">
        <v>11880</v>
      </c>
      <c r="CL79" s="2" t="s">
        <v>1</v>
      </c>
      <c r="CM79" s="2" t="s">
        <v>1</v>
      </c>
      <c r="CN79" s="2" t="s">
        <v>1</v>
      </c>
      <c r="CO79" s="2" t="s">
        <v>1</v>
      </c>
      <c r="CP79" s="2" t="s">
        <v>1</v>
      </c>
      <c r="CQ79" s="2" t="s">
        <v>1</v>
      </c>
      <c r="CR79" s="2" t="s">
        <v>1</v>
      </c>
      <c r="CS79" s="2" t="s">
        <v>1</v>
      </c>
      <c r="CT79" s="2">
        <v>20000</v>
      </c>
      <c r="CU79" s="2" t="s">
        <v>1</v>
      </c>
      <c r="CV79" s="2" t="s">
        <v>1</v>
      </c>
      <c r="CW79" s="2" t="s">
        <v>1</v>
      </c>
      <c r="CX79" s="2">
        <v>103678</v>
      </c>
      <c r="CY79" s="2" t="s">
        <v>1</v>
      </c>
      <c r="CZ79" s="2" t="s">
        <v>1</v>
      </c>
      <c r="DA79" s="2" t="s">
        <v>1</v>
      </c>
      <c r="DB79" s="2" t="s">
        <v>1</v>
      </c>
      <c r="DC79" s="2" t="s">
        <v>1</v>
      </c>
      <c r="DD79" s="2" t="s">
        <v>1</v>
      </c>
      <c r="DE79" s="2" t="s">
        <v>1</v>
      </c>
      <c r="DF79" s="2" t="s">
        <v>1</v>
      </c>
      <c r="DG79" s="2">
        <v>508266</v>
      </c>
      <c r="DH79" s="2" t="s">
        <v>1</v>
      </c>
      <c r="DI79" s="2" t="s">
        <v>1</v>
      </c>
      <c r="DJ79" s="2">
        <v>87200</v>
      </c>
      <c r="DK79" s="2" t="s">
        <v>1</v>
      </c>
      <c r="DL79" s="2" t="s">
        <v>1</v>
      </c>
      <c r="DM79" s="2" t="s">
        <v>1</v>
      </c>
      <c r="DN79" s="2" t="s">
        <v>1</v>
      </c>
      <c r="DO79" s="2" t="s">
        <v>1</v>
      </c>
      <c r="DP79" s="2" t="s">
        <v>1</v>
      </c>
      <c r="DQ79" s="2" t="s">
        <v>1</v>
      </c>
      <c r="DR79" s="2" t="s">
        <v>1</v>
      </c>
      <c r="DS79" s="2" t="s">
        <v>1</v>
      </c>
      <c r="DT79" s="2">
        <v>337650</v>
      </c>
      <c r="DU79" s="2">
        <v>180500</v>
      </c>
      <c r="DV79" s="2" t="s">
        <v>1</v>
      </c>
      <c r="DW79" s="2">
        <v>99185</v>
      </c>
      <c r="DX79" s="2" t="s">
        <v>1</v>
      </c>
      <c r="DY79" s="2">
        <v>2000</v>
      </c>
      <c r="DZ79" s="2">
        <v>181000</v>
      </c>
      <c r="EA79" s="2" t="s">
        <v>1</v>
      </c>
      <c r="EB79" s="2" t="s">
        <v>1</v>
      </c>
      <c r="EC79" s="2" t="s">
        <v>1</v>
      </c>
      <c r="ED79" s="2" t="s">
        <v>1</v>
      </c>
      <c r="EE79" s="2" t="s">
        <v>1</v>
      </c>
      <c r="EF79" s="2" t="s">
        <v>1</v>
      </c>
      <c r="EG79" s="2" t="s">
        <v>1</v>
      </c>
      <c r="EH79" s="2">
        <v>2686260</v>
      </c>
      <c r="EI79" s="2" t="s">
        <v>1</v>
      </c>
      <c r="EJ79" s="2" t="s">
        <v>1</v>
      </c>
      <c r="EK79" s="2">
        <v>1041000</v>
      </c>
      <c r="EL79" s="2" t="s">
        <v>1</v>
      </c>
      <c r="EM79" s="2" t="s">
        <v>1</v>
      </c>
      <c r="EN79" s="2" t="s">
        <v>1</v>
      </c>
      <c r="EO79" s="2">
        <v>1083965</v>
      </c>
      <c r="EP79" s="2">
        <v>5762</v>
      </c>
      <c r="EQ79" s="2">
        <v>235184</v>
      </c>
      <c r="ER79" s="2">
        <v>698141</v>
      </c>
      <c r="ES79" s="2" t="s">
        <v>1</v>
      </c>
      <c r="ET79" s="2" t="s">
        <v>1</v>
      </c>
      <c r="EU79" s="2" t="s">
        <v>1</v>
      </c>
      <c r="EV79" s="2">
        <v>1196</v>
      </c>
      <c r="EW79" s="2">
        <v>411323</v>
      </c>
      <c r="EX79" s="2">
        <v>172942</v>
      </c>
      <c r="EY79" s="2">
        <v>4605</v>
      </c>
      <c r="EZ79" s="2">
        <v>1959</v>
      </c>
      <c r="FA79" s="2" t="s">
        <v>1</v>
      </c>
      <c r="FB79" s="2" t="s">
        <v>1</v>
      </c>
      <c r="FC79" s="2" t="s">
        <v>1</v>
      </c>
      <c r="FD79" s="2" t="s">
        <v>1</v>
      </c>
      <c r="FE79" s="2" t="s">
        <v>1</v>
      </c>
      <c r="FF79" s="2" t="s">
        <v>1</v>
      </c>
      <c r="FG79" s="2">
        <v>968</v>
      </c>
      <c r="FH79" s="2" t="s">
        <v>1</v>
      </c>
      <c r="FI79" s="2" t="s">
        <v>1</v>
      </c>
      <c r="FJ79" s="2" t="s">
        <v>1</v>
      </c>
      <c r="FK79" s="2">
        <v>10247</v>
      </c>
      <c r="FL79" s="2">
        <v>225290</v>
      </c>
      <c r="FM79" s="2">
        <v>169</v>
      </c>
      <c r="FN79" s="2">
        <v>197847.16</v>
      </c>
      <c r="FO79" s="2" t="s">
        <v>1</v>
      </c>
      <c r="FP79" s="2" t="s">
        <v>1</v>
      </c>
      <c r="FQ79" s="2" t="s">
        <v>1</v>
      </c>
      <c r="FR79" s="2" t="s">
        <v>1</v>
      </c>
      <c r="FS79" s="2" t="s">
        <v>1</v>
      </c>
      <c r="FT79" s="2">
        <v>70800.42</v>
      </c>
      <c r="FU79" s="2" t="s">
        <v>1</v>
      </c>
      <c r="FV79" s="2">
        <v>20108.900000000001</v>
      </c>
      <c r="FW79" s="2">
        <v>683283.54</v>
      </c>
      <c r="FX79" s="2">
        <v>1233</v>
      </c>
      <c r="FY79" s="2">
        <v>20506</v>
      </c>
      <c r="FZ79" s="2" t="s">
        <v>1</v>
      </c>
      <c r="GA79" s="2" t="s">
        <v>1</v>
      </c>
      <c r="GB79" s="2">
        <v>9250</v>
      </c>
      <c r="GC79" s="2">
        <v>35286.93</v>
      </c>
      <c r="GD79" s="2">
        <v>69437.72</v>
      </c>
      <c r="GE79" s="2">
        <v>32525</v>
      </c>
      <c r="GF79" s="2" t="s">
        <v>1</v>
      </c>
      <c r="GG79" s="2">
        <v>19698</v>
      </c>
      <c r="GH79" s="2">
        <v>27172</v>
      </c>
      <c r="GI79" s="2">
        <v>72667.5</v>
      </c>
      <c r="GJ79" s="2">
        <v>1847824.92</v>
      </c>
      <c r="GK79" s="2">
        <v>1532103.31</v>
      </c>
      <c r="GL79" s="2">
        <v>68607</v>
      </c>
      <c r="GM79" s="2">
        <v>54722</v>
      </c>
      <c r="GN79" s="2">
        <v>3445</v>
      </c>
      <c r="GO79" s="2" t="s">
        <v>1</v>
      </c>
      <c r="GP79" s="2" t="s">
        <v>1</v>
      </c>
      <c r="GQ79" s="2" t="s">
        <v>1</v>
      </c>
      <c r="GR79" s="2" t="s">
        <v>1</v>
      </c>
      <c r="GS79" s="2" t="s">
        <v>1</v>
      </c>
      <c r="GT79" s="2" t="s">
        <v>1</v>
      </c>
      <c r="GU79" s="2" t="s">
        <v>1</v>
      </c>
      <c r="GV79" s="2" t="s">
        <v>1</v>
      </c>
      <c r="GW79" s="2" t="s">
        <v>1</v>
      </c>
      <c r="GX79" s="2" t="s">
        <v>1</v>
      </c>
      <c r="GY79" s="2">
        <v>12777</v>
      </c>
      <c r="GZ79" s="2" t="s">
        <v>1</v>
      </c>
      <c r="HA79" s="2" t="s">
        <v>1</v>
      </c>
      <c r="HB79" s="2" t="s">
        <v>1</v>
      </c>
      <c r="HC79" s="2" t="s">
        <v>1</v>
      </c>
      <c r="HD79" s="2" t="s">
        <v>1</v>
      </c>
      <c r="HE79" s="2" t="s">
        <v>1</v>
      </c>
      <c r="HF79" s="2" t="s">
        <v>1</v>
      </c>
      <c r="HG79" s="2" t="s">
        <v>1</v>
      </c>
      <c r="HH79" s="2">
        <v>658997</v>
      </c>
      <c r="HI79" s="2">
        <v>173000</v>
      </c>
      <c r="HJ79" s="2" t="s">
        <v>1</v>
      </c>
      <c r="HK79" s="2" t="s">
        <v>1</v>
      </c>
      <c r="HL79" s="2">
        <v>8490</v>
      </c>
      <c r="HM79" s="2" t="s">
        <v>1</v>
      </c>
      <c r="HN79" s="2" t="s">
        <v>1</v>
      </c>
      <c r="HO79" s="2" t="s">
        <v>1</v>
      </c>
      <c r="HP79" s="2" t="s">
        <v>1</v>
      </c>
      <c r="HQ79" s="2">
        <v>20723</v>
      </c>
      <c r="HR79" s="2">
        <v>49764</v>
      </c>
      <c r="HS79" s="2" t="s">
        <v>1</v>
      </c>
      <c r="HT79" s="2">
        <v>15320</v>
      </c>
      <c r="HU79" s="2">
        <v>359000</v>
      </c>
      <c r="HV79" s="2" t="s">
        <v>1</v>
      </c>
      <c r="HW79" s="2" t="s">
        <v>1</v>
      </c>
      <c r="HX79" s="2" t="s">
        <v>1</v>
      </c>
      <c r="HY79" s="2" t="s">
        <v>1</v>
      </c>
      <c r="HZ79" s="2" t="s">
        <v>1</v>
      </c>
      <c r="IA79" s="2" t="s">
        <v>1</v>
      </c>
      <c r="IB79" s="2" t="s">
        <v>1</v>
      </c>
      <c r="IC79" s="2" t="s">
        <v>1</v>
      </c>
      <c r="ID79" s="2">
        <v>-467431.37</v>
      </c>
      <c r="IE79" s="2" t="s">
        <v>1</v>
      </c>
      <c r="IF79" s="2">
        <v>49815</v>
      </c>
      <c r="IG79" s="2">
        <v>197266.14</v>
      </c>
      <c r="IH79" s="2" t="s">
        <v>1</v>
      </c>
      <c r="II79" s="2" t="s">
        <v>1</v>
      </c>
      <c r="IJ79" s="2" t="s">
        <v>1</v>
      </c>
      <c r="IK79" s="2" t="s">
        <v>1</v>
      </c>
      <c r="IL79" s="2" t="s">
        <v>1</v>
      </c>
      <c r="IM79" s="2" t="s">
        <v>1</v>
      </c>
      <c r="IN79" s="2" t="s">
        <v>1</v>
      </c>
      <c r="IO79" s="2" t="s">
        <v>1</v>
      </c>
      <c r="IP79" s="2" t="s">
        <v>1</v>
      </c>
      <c r="IQ79" s="2" t="s">
        <v>1</v>
      </c>
      <c r="IR79" s="2">
        <v>20398</v>
      </c>
      <c r="IS79" s="2" t="s">
        <v>1</v>
      </c>
      <c r="IT79" s="2" t="s">
        <v>1</v>
      </c>
      <c r="IU79" s="2" t="s">
        <v>1</v>
      </c>
      <c r="IV79" s="2" t="s">
        <v>1</v>
      </c>
      <c r="IW79" s="2" t="s">
        <v>1</v>
      </c>
      <c r="IX79" s="2" t="s">
        <v>1</v>
      </c>
      <c r="IY79" s="2" t="s">
        <v>1</v>
      </c>
      <c r="IZ79" s="2" t="s">
        <v>1</v>
      </c>
      <c r="JA79" s="2" t="s">
        <v>1</v>
      </c>
      <c r="JB79" s="2" t="s">
        <v>1</v>
      </c>
      <c r="JC79" s="2" t="s">
        <v>1</v>
      </c>
      <c r="JD79" s="2" t="s">
        <v>1</v>
      </c>
      <c r="JE79" s="2" t="s">
        <v>1</v>
      </c>
      <c r="JF79" s="2" t="s">
        <v>1</v>
      </c>
      <c r="JG79" s="2" t="s">
        <v>1</v>
      </c>
      <c r="JH79" s="2" t="s">
        <v>1</v>
      </c>
      <c r="JI79" s="2" t="s">
        <v>1</v>
      </c>
      <c r="JJ79" s="2">
        <v>9861744.8000000007</v>
      </c>
      <c r="JK79" s="2">
        <v>92073.84</v>
      </c>
      <c r="JL79" s="2" t="s">
        <v>1</v>
      </c>
      <c r="JM79" s="2" t="s">
        <v>1</v>
      </c>
      <c r="JN79" s="2" t="s">
        <v>1</v>
      </c>
      <c r="JO79" s="2" t="s">
        <v>1</v>
      </c>
      <c r="JP79" s="2" t="s">
        <v>1</v>
      </c>
      <c r="JQ79" s="2">
        <v>9386</v>
      </c>
      <c r="JR79" s="2" t="s">
        <v>1</v>
      </c>
      <c r="JS79" s="2" t="s">
        <v>1</v>
      </c>
      <c r="JT79" s="2" t="s">
        <v>1</v>
      </c>
      <c r="JU79" s="2" t="s">
        <v>1</v>
      </c>
      <c r="JV79" s="2" t="s">
        <v>1</v>
      </c>
      <c r="JW79" s="2" t="s">
        <v>1</v>
      </c>
      <c r="JX79" s="2" t="s">
        <v>1</v>
      </c>
      <c r="JY79" s="2" t="s">
        <v>1</v>
      </c>
      <c r="JZ79" s="2" t="s">
        <v>1</v>
      </c>
      <c r="KA79" s="2" t="s">
        <v>1</v>
      </c>
      <c r="KB79" s="2" t="s">
        <v>1</v>
      </c>
      <c r="KC79" s="2" t="s">
        <v>1</v>
      </c>
      <c r="KD79" s="2" t="s">
        <v>1</v>
      </c>
      <c r="KE79" s="2" t="s">
        <v>1</v>
      </c>
      <c r="KF79" s="2" t="s">
        <v>1</v>
      </c>
      <c r="KG79" s="2" t="s">
        <v>1</v>
      </c>
      <c r="KH79" s="2">
        <v>141000</v>
      </c>
      <c r="KI79" s="2" t="s">
        <v>1</v>
      </c>
      <c r="KJ79" s="2" t="s">
        <v>1</v>
      </c>
      <c r="KK79" s="2" t="s">
        <v>1</v>
      </c>
      <c r="KL79" s="2" t="s">
        <v>1</v>
      </c>
      <c r="KM79" s="2" t="s">
        <v>1</v>
      </c>
      <c r="KN79" s="2" t="s">
        <v>1</v>
      </c>
      <c r="KO79" s="2" t="s">
        <v>1</v>
      </c>
      <c r="KP79" s="2" t="s">
        <v>1</v>
      </c>
      <c r="KQ79" s="2" t="s">
        <v>1</v>
      </c>
      <c r="KR79" s="2" t="s">
        <v>1</v>
      </c>
      <c r="KS79" s="2" t="s">
        <v>1</v>
      </c>
    </row>
    <row r="80" spans="1:305" x14ac:dyDescent="0.3">
      <c r="A80" s="2" t="s">
        <v>74</v>
      </c>
      <c r="B80" s="2">
        <v>497</v>
      </c>
      <c r="C80" s="23">
        <f t="shared" si="101"/>
        <v>-3678992.9399999976</v>
      </c>
      <c r="D80" s="23">
        <f t="shared" si="102"/>
        <v>16538876.670000002</v>
      </c>
      <c r="E80" s="23">
        <f t="shared" si="103"/>
        <v>33277.417847082499</v>
      </c>
      <c r="F80" s="23">
        <f t="shared" si="104"/>
        <v>8591213.4100000001</v>
      </c>
      <c r="G80" s="23">
        <f t="shared" si="105"/>
        <v>3130794.56</v>
      </c>
      <c r="H80" s="23">
        <f t="shared" si="106"/>
        <v>253571</v>
      </c>
      <c r="I80" s="23">
        <f t="shared" si="107"/>
        <v>4563297.7</v>
      </c>
      <c r="J80" s="23">
        <f t="shared" si="108"/>
        <v>9181.6855130784716</v>
      </c>
      <c r="K80" s="23">
        <f t="shared" si="109"/>
        <v>798338</v>
      </c>
      <c r="L80" s="23">
        <f t="shared" si="110"/>
        <v>3764959.7</v>
      </c>
      <c r="M80" s="23">
        <f t="shared" si="111"/>
        <v>2831966.7600000002</v>
      </c>
      <c r="N80" s="23">
        <f t="shared" si="112"/>
        <v>17286.143682092556</v>
      </c>
      <c r="O80" s="23">
        <f t="shared" si="113"/>
        <v>1822368.8800000001</v>
      </c>
      <c r="P80" s="23">
        <f t="shared" si="114"/>
        <v>1897108.57</v>
      </c>
      <c r="Q80" s="23">
        <f t="shared" si="115"/>
        <v>3399637.96</v>
      </c>
      <c r="R80" s="23">
        <f t="shared" si="116"/>
        <v>7687107.5099999998</v>
      </c>
      <c r="S80" s="23">
        <f t="shared" si="117"/>
        <v>15467.017122736419</v>
      </c>
      <c r="T80" s="23">
        <f t="shared" si="118"/>
        <v>904105.90000000037</v>
      </c>
      <c r="U80" s="7">
        <f t="shared" si="119"/>
        <v>0.10523611239218424</v>
      </c>
      <c r="V80" s="23">
        <f t="shared" si="120"/>
        <v>1978.4</v>
      </c>
      <c r="W80" s="23">
        <f t="shared" si="121"/>
        <v>866247.5</v>
      </c>
      <c r="X80" s="23">
        <f t="shared" si="122"/>
        <v>0</v>
      </c>
      <c r="Y80" s="23">
        <f t="shared" si="123"/>
        <v>35880</v>
      </c>
      <c r="Z80" s="23">
        <f t="shared" si="124"/>
        <v>39431.840000000004</v>
      </c>
      <c r="AA80" s="23">
        <f t="shared" si="125"/>
        <v>528560.26</v>
      </c>
      <c r="AB80" s="23">
        <f t="shared" si="126"/>
        <v>20217869.609999999</v>
      </c>
      <c r="AC80" s="23">
        <f t="shared" si="127"/>
        <v>40679.818128772633</v>
      </c>
      <c r="AD80" s="23">
        <f t="shared" si="128"/>
        <v>9847855.6600000001</v>
      </c>
      <c r="AE80" s="23">
        <f t="shared" si="129"/>
        <v>19814.598913480884</v>
      </c>
      <c r="AF80" s="23">
        <f t="shared" si="130"/>
        <v>3117715</v>
      </c>
      <c r="AG80" s="23">
        <f t="shared" si="131"/>
        <v>6273.0684104627762</v>
      </c>
      <c r="AH80" s="23">
        <f t="shared" si="132"/>
        <v>5383698.0600000005</v>
      </c>
      <c r="AI80" s="23">
        <f t="shared" si="133"/>
        <v>268947</v>
      </c>
      <c r="AJ80" s="23">
        <f t="shared" si="134"/>
        <v>913047</v>
      </c>
      <c r="AK80" s="23">
        <f t="shared" si="135"/>
        <v>10370013.949999999</v>
      </c>
      <c r="AL80" s="23">
        <f t="shared" si="136"/>
        <v>20865.219215291749</v>
      </c>
      <c r="AM80" s="23">
        <f t="shared" si="137"/>
        <v>9595990.9499999993</v>
      </c>
      <c r="AN80" s="23">
        <f t="shared" si="138"/>
        <v>774023</v>
      </c>
      <c r="AO80" s="2">
        <v>1647478.24</v>
      </c>
      <c r="AP80" s="2">
        <v>25099.32</v>
      </c>
      <c r="AQ80" s="2">
        <v>149791.32</v>
      </c>
      <c r="AR80" s="2" t="s">
        <v>1</v>
      </c>
      <c r="AS80" s="2">
        <v>1374798.57</v>
      </c>
      <c r="AT80" s="2">
        <v>522310</v>
      </c>
      <c r="AU80" s="2" t="s">
        <v>1</v>
      </c>
      <c r="AV80" s="2">
        <v>3399637.96</v>
      </c>
      <c r="AW80" s="2" t="s">
        <v>1</v>
      </c>
      <c r="AX80" s="2" t="s">
        <v>1</v>
      </c>
      <c r="AY80" s="2" t="s">
        <v>1</v>
      </c>
      <c r="AZ80" s="2">
        <v>1978.4</v>
      </c>
      <c r="BA80" s="2" t="s">
        <v>1</v>
      </c>
      <c r="BB80" s="2" t="s">
        <v>1</v>
      </c>
      <c r="BC80" s="2" t="s">
        <v>1</v>
      </c>
      <c r="BD80" s="2" t="s">
        <v>1</v>
      </c>
      <c r="BE80" s="2">
        <v>280124</v>
      </c>
      <c r="BF80" s="2">
        <v>7180</v>
      </c>
      <c r="BG80" s="2">
        <v>1090</v>
      </c>
      <c r="BH80" s="2">
        <v>577371.5</v>
      </c>
      <c r="BI80" s="2">
        <v>0</v>
      </c>
      <c r="BJ80" s="2">
        <v>482</v>
      </c>
      <c r="BK80" s="2" t="s">
        <v>1</v>
      </c>
      <c r="BL80" s="2" t="s">
        <v>1</v>
      </c>
      <c r="BM80" s="2" t="s">
        <v>1</v>
      </c>
      <c r="BN80" s="2" t="s">
        <v>1</v>
      </c>
      <c r="BO80" s="2" t="s">
        <v>1</v>
      </c>
      <c r="BP80" s="2">
        <v>35880</v>
      </c>
      <c r="BQ80" s="2">
        <v>39405.910000000003</v>
      </c>
      <c r="BR80" s="2">
        <v>25.93</v>
      </c>
      <c r="BS80" s="2" t="s">
        <v>1</v>
      </c>
      <c r="BT80" s="2">
        <v>528560.26</v>
      </c>
      <c r="BU80" s="2" t="s">
        <v>1</v>
      </c>
      <c r="BV80" s="2">
        <v>1916951.1</v>
      </c>
      <c r="BW80" s="2">
        <v>8235</v>
      </c>
      <c r="BX80" s="2">
        <v>3388</v>
      </c>
      <c r="BY80" s="2" t="s">
        <v>1</v>
      </c>
      <c r="BZ80" s="2" t="s">
        <v>1</v>
      </c>
      <c r="CA80" s="2" t="s">
        <v>1</v>
      </c>
      <c r="CB80" s="2" t="s">
        <v>1</v>
      </c>
      <c r="CC80" s="2">
        <v>85314</v>
      </c>
      <c r="CD80" s="2">
        <v>739027.66</v>
      </c>
      <c r="CE80" s="2">
        <v>0</v>
      </c>
      <c r="CF80" s="2">
        <v>79051</v>
      </c>
      <c r="CG80" s="2" t="s">
        <v>1</v>
      </c>
      <c r="CH80" s="2" t="s">
        <v>1</v>
      </c>
      <c r="CI80" s="2" t="s">
        <v>1</v>
      </c>
      <c r="CJ80" s="2" t="s">
        <v>1</v>
      </c>
      <c r="CK80" s="2" t="s">
        <v>1</v>
      </c>
      <c r="CL80" s="2" t="s">
        <v>1</v>
      </c>
      <c r="CM80" s="2" t="s">
        <v>1</v>
      </c>
      <c r="CN80" s="2">
        <v>203977</v>
      </c>
      <c r="CO80" s="2" t="s">
        <v>1</v>
      </c>
      <c r="CP80" s="2" t="s">
        <v>1</v>
      </c>
      <c r="CQ80" s="2" t="s">
        <v>1</v>
      </c>
      <c r="CR80" s="2" t="s">
        <v>1</v>
      </c>
      <c r="CS80" s="2" t="s">
        <v>1</v>
      </c>
      <c r="CT80" s="2" t="s">
        <v>1</v>
      </c>
      <c r="CU80" s="2" t="s">
        <v>1</v>
      </c>
      <c r="CV80" s="2" t="s">
        <v>1</v>
      </c>
      <c r="CW80" s="2">
        <v>8555</v>
      </c>
      <c r="CX80" s="2">
        <v>80295.8</v>
      </c>
      <c r="CY80" s="2" t="s">
        <v>1</v>
      </c>
      <c r="CZ80" s="2" t="s">
        <v>1</v>
      </c>
      <c r="DA80" s="2" t="s">
        <v>1</v>
      </c>
      <c r="DB80" s="2">
        <v>6000</v>
      </c>
      <c r="DC80" s="2" t="s">
        <v>1</v>
      </c>
      <c r="DD80" s="2" t="s">
        <v>1</v>
      </c>
      <c r="DE80" s="2" t="s">
        <v>1</v>
      </c>
      <c r="DF80" s="2" t="s">
        <v>1</v>
      </c>
      <c r="DG80" s="2" t="s">
        <v>1</v>
      </c>
      <c r="DH80" s="2" t="s">
        <v>1</v>
      </c>
      <c r="DI80" s="2" t="s">
        <v>1</v>
      </c>
      <c r="DJ80" s="2">
        <v>3571</v>
      </c>
      <c r="DK80" s="2" t="s">
        <v>1</v>
      </c>
      <c r="DL80" s="2">
        <v>50000</v>
      </c>
      <c r="DM80" s="2" t="s">
        <v>1</v>
      </c>
      <c r="DN80" s="2" t="s">
        <v>1</v>
      </c>
      <c r="DO80" s="2">
        <v>200000</v>
      </c>
      <c r="DP80" s="2" t="s">
        <v>1</v>
      </c>
      <c r="DQ80" s="2" t="s">
        <v>1</v>
      </c>
      <c r="DR80" s="2" t="s">
        <v>1</v>
      </c>
      <c r="DS80" s="2" t="s">
        <v>1</v>
      </c>
      <c r="DT80" s="2">
        <v>202590</v>
      </c>
      <c r="DU80" s="2">
        <v>156700</v>
      </c>
      <c r="DV80" s="2" t="s">
        <v>1</v>
      </c>
      <c r="DW80" s="2">
        <v>279048</v>
      </c>
      <c r="DX80" s="2" t="s">
        <v>1</v>
      </c>
      <c r="DY80" s="2" t="s">
        <v>1</v>
      </c>
      <c r="DZ80" s="2">
        <v>160000</v>
      </c>
      <c r="EA80" s="2" t="s">
        <v>1</v>
      </c>
      <c r="EB80" s="2" t="s">
        <v>1</v>
      </c>
      <c r="EC80" s="2" t="s">
        <v>1</v>
      </c>
      <c r="ED80" s="2" t="s">
        <v>1</v>
      </c>
      <c r="EE80" s="2" t="s">
        <v>1</v>
      </c>
      <c r="EF80" s="2" t="s">
        <v>1</v>
      </c>
      <c r="EG80" s="2" t="s">
        <v>1</v>
      </c>
      <c r="EH80" s="2">
        <v>0</v>
      </c>
      <c r="EI80" s="2">
        <v>3694959.7</v>
      </c>
      <c r="EJ80" s="2" t="s">
        <v>1</v>
      </c>
      <c r="EK80" s="2">
        <v>70000</v>
      </c>
      <c r="EL80" s="2" t="s">
        <v>1</v>
      </c>
      <c r="EM80" s="2" t="s">
        <v>1</v>
      </c>
      <c r="EN80" s="2" t="s">
        <v>1</v>
      </c>
      <c r="EO80" s="2">
        <v>1505821</v>
      </c>
      <c r="EP80" s="2">
        <v>6221</v>
      </c>
      <c r="EQ80" s="2">
        <v>319560</v>
      </c>
      <c r="ER80" s="2">
        <v>589503</v>
      </c>
      <c r="ES80" s="2" t="s">
        <v>1</v>
      </c>
      <c r="ET80" s="2" t="s">
        <v>1</v>
      </c>
      <c r="EU80" s="2" t="s">
        <v>1</v>
      </c>
      <c r="EV80" s="2" t="s">
        <v>1</v>
      </c>
      <c r="EW80" s="2">
        <v>503661</v>
      </c>
      <c r="EX80" s="2">
        <v>186583</v>
      </c>
      <c r="EY80" s="2">
        <v>6366</v>
      </c>
      <c r="EZ80" s="2" t="s">
        <v>1</v>
      </c>
      <c r="FA80" s="2" t="s">
        <v>1</v>
      </c>
      <c r="FB80" s="2" t="s">
        <v>1</v>
      </c>
      <c r="FC80" s="2" t="s">
        <v>1</v>
      </c>
      <c r="FD80" s="2" t="s">
        <v>1</v>
      </c>
      <c r="FE80" s="2" t="s">
        <v>1</v>
      </c>
      <c r="FF80" s="2">
        <v>89</v>
      </c>
      <c r="FG80" s="2">
        <v>15084.47</v>
      </c>
      <c r="FH80" s="2" t="s">
        <v>1</v>
      </c>
      <c r="FI80" s="2" t="s">
        <v>1</v>
      </c>
      <c r="FJ80" s="2" t="s">
        <v>1</v>
      </c>
      <c r="FK80" s="2">
        <v>8409</v>
      </c>
      <c r="FL80" s="2">
        <v>345158.52</v>
      </c>
      <c r="FM80" s="2">
        <v>2800.09</v>
      </c>
      <c r="FN80" s="2">
        <v>518594.14</v>
      </c>
      <c r="FO80" s="2" t="s">
        <v>1</v>
      </c>
      <c r="FP80" s="2" t="s">
        <v>1</v>
      </c>
      <c r="FQ80" s="2" t="s">
        <v>1</v>
      </c>
      <c r="FR80" s="2" t="s">
        <v>1</v>
      </c>
      <c r="FS80" s="2" t="s">
        <v>1</v>
      </c>
      <c r="FT80" s="2">
        <v>7272.6</v>
      </c>
      <c r="FU80" s="2" t="s">
        <v>1</v>
      </c>
      <c r="FV80" s="2" t="s">
        <v>1</v>
      </c>
      <c r="FW80" s="2">
        <v>391750</v>
      </c>
      <c r="FX80" s="2">
        <v>154854</v>
      </c>
      <c r="FY80" s="2">
        <v>87634.91</v>
      </c>
      <c r="FZ80" s="2" t="s">
        <v>1</v>
      </c>
      <c r="GA80" s="2" t="s">
        <v>1</v>
      </c>
      <c r="GB80" s="2">
        <v>6498</v>
      </c>
      <c r="GC80" s="2">
        <v>22531.24</v>
      </c>
      <c r="GD80" s="2">
        <v>153643.28</v>
      </c>
      <c r="GE80" s="2">
        <v>6000</v>
      </c>
      <c r="GF80" s="2" t="s">
        <v>1</v>
      </c>
      <c r="GG80" s="2" t="s">
        <v>1</v>
      </c>
      <c r="GH80" s="2">
        <v>10545</v>
      </c>
      <c r="GI80" s="2">
        <v>45159</v>
      </c>
      <c r="GJ80" s="2">
        <v>2286241.25</v>
      </c>
      <c r="GK80" s="2">
        <v>1286341.56</v>
      </c>
      <c r="GL80" s="2">
        <v>0</v>
      </c>
      <c r="GM80" s="2">
        <v>6613</v>
      </c>
      <c r="GN80" s="2">
        <v>12626</v>
      </c>
      <c r="GO80" s="2" t="s">
        <v>1</v>
      </c>
      <c r="GP80" s="2" t="s">
        <v>1</v>
      </c>
      <c r="GQ80" s="2" t="s">
        <v>1</v>
      </c>
      <c r="GR80" s="2" t="s">
        <v>1</v>
      </c>
      <c r="GS80" s="2" t="s">
        <v>1</v>
      </c>
      <c r="GT80" s="2" t="s">
        <v>1</v>
      </c>
      <c r="GU80" s="2" t="s">
        <v>1</v>
      </c>
      <c r="GV80" s="2" t="s">
        <v>1</v>
      </c>
      <c r="GW80" s="2">
        <v>1453</v>
      </c>
      <c r="GX80" s="2" t="s">
        <v>1</v>
      </c>
      <c r="GY80" s="2">
        <v>14400</v>
      </c>
      <c r="GZ80" s="2" t="s">
        <v>1</v>
      </c>
      <c r="HA80" s="2" t="s">
        <v>1</v>
      </c>
      <c r="HB80" s="2" t="s">
        <v>1</v>
      </c>
      <c r="HC80" s="2" t="s">
        <v>1</v>
      </c>
      <c r="HD80" s="2">
        <v>56000</v>
      </c>
      <c r="HE80" s="2" t="s">
        <v>1</v>
      </c>
      <c r="HF80" s="2" t="s">
        <v>1</v>
      </c>
      <c r="HG80" s="2" t="s">
        <v>1</v>
      </c>
      <c r="HH80" s="2">
        <v>70000</v>
      </c>
      <c r="HI80" s="2">
        <v>140000</v>
      </c>
      <c r="HJ80" s="2" t="s">
        <v>1</v>
      </c>
      <c r="HK80" s="2" t="s">
        <v>1</v>
      </c>
      <c r="HL80" s="2">
        <v>2947</v>
      </c>
      <c r="HM80" s="2" t="s">
        <v>1</v>
      </c>
      <c r="HN80" s="2" t="s">
        <v>1</v>
      </c>
      <c r="HO80" s="2" t="s">
        <v>1</v>
      </c>
      <c r="HP80" s="2" t="s">
        <v>1</v>
      </c>
      <c r="HQ80" s="2">
        <v>6656</v>
      </c>
      <c r="HR80" s="2">
        <v>33396</v>
      </c>
      <c r="HS80" s="2" t="s">
        <v>1</v>
      </c>
      <c r="HT80" s="2">
        <v>7455</v>
      </c>
      <c r="HU80" s="2">
        <v>220000</v>
      </c>
      <c r="HV80" s="2" t="s">
        <v>1</v>
      </c>
      <c r="HW80" s="2" t="s">
        <v>1</v>
      </c>
      <c r="HX80" s="2" t="s">
        <v>1</v>
      </c>
      <c r="HY80" s="2" t="s">
        <v>1</v>
      </c>
      <c r="HZ80" s="2" t="s">
        <v>1</v>
      </c>
      <c r="IA80" s="2" t="s">
        <v>1</v>
      </c>
      <c r="IB80" s="2" t="s">
        <v>1</v>
      </c>
      <c r="IC80" s="2" t="s">
        <v>1</v>
      </c>
      <c r="ID80" s="2">
        <v>620040</v>
      </c>
      <c r="IE80" s="2" t="s">
        <v>1</v>
      </c>
      <c r="IF80" s="2" t="s">
        <v>1</v>
      </c>
      <c r="IG80" s="2">
        <v>25500</v>
      </c>
      <c r="IH80" s="2">
        <v>0</v>
      </c>
      <c r="II80" s="2" t="s">
        <v>1</v>
      </c>
      <c r="IJ80" s="2" t="s">
        <v>1</v>
      </c>
      <c r="IK80" s="2" t="s">
        <v>1</v>
      </c>
      <c r="IL80" s="2">
        <v>5080</v>
      </c>
      <c r="IM80" s="2" t="s">
        <v>1</v>
      </c>
      <c r="IN80" s="2" t="s">
        <v>1</v>
      </c>
      <c r="IO80" s="2">
        <v>29000</v>
      </c>
      <c r="IP80" s="2" t="s">
        <v>1</v>
      </c>
      <c r="IQ80" s="2" t="s">
        <v>1</v>
      </c>
      <c r="IR80" s="2">
        <v>57666.6</v>
      </c>
      <c r="IS80" s="2" t="s">
        <v>1</v>
      </c>
      <c r="IT80" s="2" t="s">
        <v>1</v>
      </c>
      <c r="IU80" s="2" t="s">
        <v>1</v>
      </c>
      <c r="IV80" s="2" t="s">
        <v>1</v>
      </c>
      <c r="IW80" s="2" t="s">
        <v>1</v>
      </c>
      <c r="IX80" s="2" t="s">
        <v>1</v>
      </c>
      <c r="IY80" s="2" t="s">
        <v>1</v>
      </c>
      <c r="IZ80" s="2" t="s">
        <v>1</v>
      </c>
      <c r="JA80" s="2" t="s">
        <v>1</v>
      </c>
      <c r="JB80" s="2" t="s">
        <v>1</v>
      </c>
      <c r="JC80" s="2" t="s">
        <v>1</v>
      </c>
      <c r="JD80" s="2" t="s">
        <v>1</v>
      </c>
      <c r="JE80" s="2" t="s">
        <v>1</v>
      </c>
      <c r="JF80" s="2">
        <v>72702</v>
      </c>
      <c r="JG80" s="2" t="s">
        <v>1</v>
      </c>
      <c r="JH80" s="2" t="s">
        <v>1</v>
      </c>
      <c r="JI80" s="2" t="s">
        <v>1</v>
      </c>
      <c r="JJ80" s="2">
        <v>1006113.49</v>
      </c>
      <c r="JK80" s="2">
        <v>126234.46</v>
      </c>
      <c r="JL80" s="2">
        <v>8463643</v>
      </c>
      <c r="JM80" s="2" t="s">
        <v>1</v>
      </c>
      <c r="JN80" s="2" t="s">
        <v>1</v>
      </c>
      <c r="JO80" s="2" t="s">
        <v>1</v>
      </c>
      <c r="JP80" s="2" t="s">
        <v>1</v>
      </c>
      <c r="JQ80" s="2">
        <v>0</v>
      </c>
      <c r="JR80" s="2" t="s">
        <v>1</v>
      </c>
      <c r="JS80" s="2" t="s">
        <v>1</v>
      </c>
      <c r="JT80" s="2" t="s">
        <v>1</v>
      </c>
      <c r="JU80" s="2" t="s">
        <v>1</v>
      </c>
      <c r="JV80" s="2" t="s">
        <v>1</v>
      </c>
      <c r="JW80" s="2" t="s">
        <v>1</v>
      </c>
      <c r="JX80" s="2" t="s">
        <v>1</v>
      </c>
      <c r="JY80" s="2" t="s">
        <v>1</v>
      </c>
      <c r="JZ80" s="2" t="s">
        <v>1</v>
      </c>
      <c r="KA80" s="2" t="s">
        <v>1</v>
      </c>
      <c r="KB80" s="2" t="s">
        <v>1</v>
      </c>
      <c r="KC80" s="2" t="s">
        <v>1</v>
      </c>
      <c r="KD80" s="2" t="s">
        <v>1</v>
      </c>
      <c r="KE80" s="2" t="s">
        <v>1</v>
      </c>
      <c r="KF80" s="2" t="s">
        <v>1</v>
      </c>
      <c r="KG80" s="2">
        <v>774023</v>
      </c>
      <c r="KH80" s="2" t="s">
        <v>1</v>
      </c>
      <c r="KI80" s="2" t="s">
        <v>1</v>
      </c>
      <c r="KJ80" s="2" t="s">
        <v>1</v>
      </c>
      <c r="KK80" s="2" t="s">
        <v>1</v>
      </c>
      <c r="KL80" s="2" t="s">
        <v>1</v>
      </c>
      <c r="KM80" s="2" t="s">
        <v>1</v>
      </c>
      <c r="KN80" s="2" t="s">
        <v>1</v>
      </c>
      <c r="KO80" s="2" t="s">
        <v>1</v>
      </c>
      <c r="KP80" s="2" t="s">
        <v>1</v>
      </c>
      <c r="KQ80" s="2" t="s">
        <v>1</v>
      </c>
      <c r="KR80" s="2" t="s">
        <v>1</v>
      </c>
      <c r="KS80" s="2" t="s">
        <v>1</v>
      </c>
    </row>
    <row r="81" spans="1:305" x14ac:dyDescent="0.3">
      <c r="A81" s="2" t="s">
        <v>75</v>
      </c>
      <c r="B81" s="2">
        <v>254</v>
      </c>
      <c r="C81" s="23">
        <f t="shared" si="101"/>
        <v>2131830.1799999978</v>
      </c>
      <c r="D81" s="23">
        <f t="shared" si="102"/>
        <v>11815753.229999999</v>
      </c>
      <c r="E81" s="23">
        <f t="shared" si="103"/>
        <v>46518.713503937004</v>
      </c>
      <c r="F81" s="23">
        <f t="shared" si="104"/>
        <v>6576916.0399999991</v>
      </c>
      <c r="G81" s="23">
        <f t="shared" si="105"/>
        <v>2457857.79</v>
      </c>
      <c r="H81" s="23">
        <f t="shared" si="106"/>
        <v>33840</v>
      </c>
      <c r="I81" s="23">
        <f t="shared" si="107"/>
        <v>2747139.4</v>
      </c>
      <c r="J81" s="23">
        <f t="shared" si="108"/>
        <v>10815.509448818897</v>
      </c>
      <c r="K81" s="23">
        <f t="shared" si="109"/>
        <v>1150602.3999999999</v>
      </c>
      <c r="L81" s="23">
        <f t="shared" si="110"/>
        <v>1596537</v>
      </c>
      <c r="M81" s="23">
        <f t="shared" si="111"/>
        <v>2451874.79</v>
      </c>
      <c r="N81" s="23">
        <f t="shared" si="112"/>
        <v>25893.370236220468</v>
      </c>
      <c r="O81" s="23">
        <f t="shared" si="113"/>
        <v>1263308.01</v>
      </c>
      <c r="P81" s="23">
        <f t="shared" si="114"/>
        <v>2157784</v>
      </c>
      <c r="Q81" s="23">
        <f t="shared" si="115"/>
        <v>2406704.88</v>
      </c>
      <c r="R81" s="23">
        <f t="shared" si="116"/>
        <v>6247779.1799999997</v>
      </c>
      <c r="S81" s="23">
        <f t="shared" si="117"/>
        <v>24597.555826771651</v>
      </c>
      <c r="T81" s="23">
        <f t="shared" si="118"/>
        <v>329136.8599999994</v>
      </c>
      <c r="U81" s="7">
        <f t="shared" si="119"/>
        <v>5.0044254480098159E-2</v>
      </c>
      <c r="V81" s="23">
        <f t="shared" si="120"/>
        <v>23860.86</v>
      </c>
      <c r="W81" s="23">
        <f t="shared" si="121"/>
        <v>302516</v>
      </c>
      <c r="X81" s="23">
        <f t="shared" si="122"/>
        <v>0</v>
      </c>
      <c r="Y81" s="23">
        <f t="shared" si="123"/>
        <v>2760</v>
      </c>
      <c r="Z81" s="23">
        <f t="shared" si="124"/>
        <v>27193.61</v>
      </c>
      <c r="AA81" s="23">
        <f t="shared" si="125"/>
        <v>392788.68</v>
      </c>
      <c r="AB81" s="23">
        <f t="shared" si="126"/>
        <v>9683923.0500000007</v>
      </c>
      <c r="AC81" s="23">
        <f t="shared" si="127"/>
        <v>38125.6812992126</v>
      </c>
      <c r="AD81" s="23">
        <f t="shared" si="128"/>
        <v>9198006.0500000007</v>
      </c>
      <c r="AE81" s="23">
        <f t="shared" si="129"/>
        <v>36212.622244094491</v>
      </c>
      <c r="AF81" s="23">
        <f t="shared" si="130"/>
        <v>1469625</v>
      </c>
      <c r="AG81" s="23">
        <f t="shared" si="131"/>
        <v>5785.9251968503941</v>
      </c>
      <c r="AH81" s="23">
        <f t="shared" si="132"/>
        <v>6249008.0500000007</v>
      </c>
      <c r="AI81" s="23">
        <f t="shared" si="133"/>
        <v>18202</v>
      </c>
      <c r="AJ81" s="23">
        <f t="shared" si="134"/>
        <v>1459207</v>
      </c>
      <c r="AK81" s="23">
        <f t="shared" si="135"/>
        <v>485917</v>
      </c>
      <c r="AL81" s="23">
        <f t="shared" si="136"/>
        <v>1913.0590551181103</v>
      </c>
      <c r="AM81" s="23">
        <f t="shared" si="137"/>
        <v>485917</v>
      </c>
      <c r="AN81" s="23">
        <f t="shared" si="138"/>
        <v>0</v>
      </c>
      <c r="AO81" s="2">
        <v>1134062.58</v>
      </c>
      <c r="AP81" s="2">
        <v>26096.79</v>
      </c>
      <c r="AQ81" s="2">
        <v>103148.64</v>
      </c>
      <c r="AR81" s="2" t="s">
        <v>1</v>
      </c>
      <c r="AS81" s="2">
        <v>974084</v>
      </c>
      <c r="AT81" s="2">
        <v>1183700</v>
      </c>
      <c r="AU81" s="2" t="s">
        <v>1</v>
      </c>
      <c r="AV81" s="2">
        <v>2406704.88</v>
      </c>
      <c r="AW81" s="2">
        <v>0</v>
      </c>
      <c r="AX81" s="2" t="s">
        <v>1</v>
      </c>
      <c r="AY81" s="2" t="s">
        <v>1</v>
      </c>
      <c r="AZ81" s="2">
        <v>4000.46</v>
      </c>
      <c r="BA81" s="2">
        <v>19860.400000000001</v>
      </c>
      <c r="BB81" s="2" t="s">
        <v>1</v>
      </c>
      <c r="BC81" s="2" t="s">
        <v>1</v>
      </c>
      <c r="BD81" s="2">
        <v>0</v>
      </c>
      <c r="BE81" s="2">
        <v>154566</v>
      </c>
      <c r="BF81" s="2">
        <v>6400</v>
      </c>
      <c r="BG81" s="2">
        <v>79108</v>
      </c>
      <c r="BH81" s="2">
        <v>40340</v>
      </c>
      <c r="BI81" s="2" t="s">
        <v>1</v>
      </c>
      <c r="BJ81" s="2">
        <v>22102</v>
      </c>
      <c r="BK81" s="2" t="s">
        <v>1</v>
      </c>
      <c r="BL81" s="2" t="s">
        <v>1</v>
      </c>
      <c r="BM81" s="2" t="s">
        <v>1</v>
      </c>
      <c r="BN81" s="2" t="s">
        <v>1</v>
      </c>
      <c r="BO81" s="2" t="s">
        <v>1</v>
      </c>
      <c r="BP81" s="2">
        <v>2760</v>
      </c>
      <c r="BQ81" s="2">
        <v>27176.34</v>
      </c>
      <c r="BR81" s="2">
        <v>17.27</v>
      </c>
      <c r="BS81" s="2" t="s">
        <v>1</v>
      </c>
      <c r="BT81" s="2">
        <v>392788.68</v>
      </c>
      <c r="BU81" s="2" t="s">
        <v>1</v>
      </c>
      <c r="BV81" s="2">
        <v>1718625.93</v>
      </c>
      <c r="BW81" s="2" t="s">
        <v>1</v>
      </c>
      <c r="BX81" s="2">
        <v>233018</v>
      </c>
      <c r="BY81" s="2" t="s">
        <v>1</v>
      </c>
      <c r="BZ81" s="2" t="s">
        <v>1</v>
      </c>
      <c r="CA81" s="2" t="s">
        <v>1</v>
      </c>
      <c r="CB81" s="2" t="s">
        <v>1</v>
      </c>
      <c r="CC81" s="2">
        <v>3856.36</v>
      </c>
      <c r="CD81" s="2">
        <v>495427</v>
      </c>
      <c r="CE81" s="2" t="s">
        <v>1</v>
      </c>
      <c r="CF81" s="2" t="s">
        <v>1</v>
      </c>
      <c r="CG81" s="2">
        <v>947.5</v>
      </c>
      <c r="CH81" s="2" t="s">
        <v>1</v>
      </c>
      <c r="CI81" s="2" t="s">
        <v>1</v>
      </c>
      <c r="CJ81" s="2" t="s">
        <v>1</v>
      </c>
      <c r="CK81" s="2" t="s">
        <v>1</v>
      </c>
      <c r="CL81" s="2" t="s">
        <v>1</v>
      </c>
      <c r="CM81" s="2">
        <v>0</v>
      </c>
      <c r="CN81" s="2">
        <v>5983</v>
      </c>
      <c r="CO81" s="2" t="s">
        <v>1</v>
      </c>
      <c r="CP81" s="2">
        <v>0</v>
      </c>
      <c r="CQ81" s="2" t="s">
        <v>1</v>
      </c>
      <c r="CR81" s="2" t="s">
        <v>1</v>
      </c>
      <c r="CS81" s="2" t="s">
        <v>1</v>
      </c>
      <c r="CT81" s="2" t="s">
        <v>1</v>
      </c>
      <c r="CU81" s="2" t="s">
        <v>1</v>
      </c>
      <c r="CV81" s="2" t="s">
        <v>1</v>
      </c>
      <c r="CW81" s="2">
        <v>0</v>
      </c>
      <c r="CX81" s="2" t="s">
        <v>1</v>
      </c>
      <c r="CY81" s="2" t="s">
        <v>1</v>
      </c>
      <c r="CZ81" s="2" t="s">
        <v>1</v>
      </c>
      <c r="DA81" s="2" t="s">
        <v>1</v>
      </c>
      <c r="DB81" s="2" t="s">
        <v>1</v>
      </c>
      <c r="DC81" s="2" t="s">
        <v>1</v>
      </c>
      <c r="DD81" s="2" t="s">
        <v>1</v>
      </c>
      <c r="DE81" s="2" t="s">
        <v>1</v>
      </c>
      <c r="DF81" s="2" t="s">
        <v>1</v>
      </c>
      <c r="DG81" s="2" t="s">
        <v>1</v>
      </c>
      <c r="DH81" s="2" t="s">
        <v>1</v>
      </c>
      <c r="DI81" s="2" t="s">
        <v>1</v>
      </c>
      <c r="DJ81" s="2">
        <v>13740</v>
      </c>
      <c r="DK81" s="2" t="s">
        <v>1</v>
      </c>
      <c r="DL81" s="2">
        <v>20100</v>
      </c>
      <c r="DM81" s="2" t="s">
        <v>1</v>
      </c>
      <c r="DN81" s="2" t="s">
        <v>1</v>
      </c>
      <c r="DO81" s="2" t="s">
        <v>1</v>
      </c>
      <c r="DP81" s="2" t="s">
        <v>1</v>
      </c>
      <c r="DQ81" s="2" t="s">
        <v>1</v>
      </c>
      <c r="DR81" s="2" t="s">
        <v>1</v>
      </c>
      <c r="DS81" s="2" t="s">
        <v>1</v>
      </c>
      <c r="DT81" s="2">
        <v>67530</v>
      </c>
      <c r="DU81" s="2">
        <v>60900</v>
      </c>
      <c r="DV81" s="2" t="s">
        <v>1</v>
      </c>
      <c r="DW81" s="2">
        <v>165625</v>
      </c>
      <c r="DX81" s="2" t="s">
        <v>1</v>
      </c>
      <c r="DY81" s="2" t="s">
        <v>1</v>
      </c>
      <c r="DZ81" s="2">
        <v>522272</v>
      </c>
      <c r="EA81" s="2" t="s">
        <v>1</v>
      </c>
      <c r="EB81" s="2">
        <v>334275.40000000002</v>
      </c>
      <c r="EC81" s="2" t="s">
        <v>1</v>
      </c>
      <c r="ED81" s="2" t="s">
        <v>1</v>
      </c>
      <c r="EE81" s="2" t="s">
        <v>1</v>
      </c>
      <c r="EF81" s="2" t="s">
        <v>1</v>
      </c>
      <c r="EG81" s="2" t="s">
        <v>1</v>
      </c>
      <c r="EH81" s="2" t="s">
        <v>1</v>
      </c>
      <c r="EI81" s="2">
        <v>1596537</v>
      </c>
      <c r="EJ81" s="2" t="s">
        <v>1</v>
      </c>
      <c r="EK81" s="2" t="s">
        <v>1</v>
      </c>
      <c r="EL81" s="2" t="s">
        <v>1</v>
      </c>
      <c r="EM81" s="2" t="s">
        <v>1</v>
      </c>
      <c r="EN81" s="2" t="s">
        <v>1</v>
      </c>
      <c r="EO81" s="2">
        <v>700895</v>
      </c>
      <c r="EP81" s="2">
        <v>3618</v>
      </c>
      <c r="EQ81" s="2">
        <v>18668</v>
      </c>
      <c r="ER81" s="2">
        <v>436236</v>
      </c>
      <c r="ES81" s="2" t="s">
        <v>1</v>
      </c>
      <c r="ET81" s="2" t="s">
        <v>1</v>
      </c>
      <c r="EU81" s="2" t="s">
        <v>1</v>
      </c>
      <c r="EV81" s="2" t="s">
        <v>1</v>
      </c>
      <c r="EW81" s="2">
        <v>308283</v>
      </c>
      <c r="EX81" s="2" t="s">
        <v>1</v>
      </c>
      <c r="EY81" s="2">
        <v>1925</v>
      </c>
      <c r="EZ81" s="2">
        <v>0</v>
      </c>
      <c r="FA81" s="2" t="s">
        <v>1</v>
      </c>
      <c r="FB81" s="2" t="s">
        <v>1</v>
      </c>
      <c r="FC81" s="2" t="s">
        <v>1</v>
      </c>
      <c r="FD81" s="2" t="s">
        <v>1</v>
      </c>
      <c r="FE81" s="2" t="s">
        <v>1</v>
      </c>
      <c r="FF81" s="2" t="s">
        <v>1</v>
      </c>
      <c r="FG81" s="2">
        <v>0</v>
      </c>
      <c r="FH81" s="2" t="s">
        <v>1</v>
      </c>
      <c r="FI81" s="2" t="s">
        <v>1</v>
      </c>
      <c r="FJ81" s="2" t="s">
        <v>1</v>
      </c>
      <c r="FK81" s="2">
        <v>8200</v>
      </c>
      <c r="FL81" s="2">
        <v>47102</v>
      </c>
      <c r="FM81" s="2">
        <v>0</v>
      </c>
      <c r="FN81" s="2">
        <v>189261.4</v>
      </c>
      <c r="FO81" s="2" t="s">
        <v>1</v>
      </c>
      <c r="FP81" s="2" t="s">
        <v>1</v>
      </c>
      <c r="FQ81" s="2" t="s">
        <v>1</v>
      </c>
      <c r="FR81" s="2" t="s">
        <v>1</v>
      </c>
      <c r="FS81" s="2" t="s">
        <v>1</v>
      </c>
      <c r="FT81" s="2">
        <v>0</v>
      </c>
      <c r="FU81" s="2" t="s">
        <v>1</v>
      </c>
      <c r="FV81" s="2" t="s">
        <v>1</v>
      </c>
      <c r="FW81" s="2">
        <v>243498</v>
      </c>
      <c r="FX81" s="2" t="s">
        <v>1</v>
      </c>
      <c r="FY81" s="2">
        <v>71356</v>
      </c>
      <c r="FZ81" s="2" t="s">
        <v>1</v>
      </c>
      <c r="GA81" s="2" t="s">
        <v>1</v>
      </c>
      <c r="GB81" s="2">
        <v>502</v>
      </c>
      <c r="GC81" s="2">
        <v>30546.16</v>
      </c>
      <c r="GD81" s="2">
        <v>58763.199999999997</v>
      </c>
      <c r="GE81" s="2">
        <v>5662</v>
      </c>
      <c r="GF81" s="2" t="s">
        <v>1</v>
      </c>
      <c r="GG81" s="2">
        <v>66952.27</v>
      </c>
      <c r="GH81" s="2">
        <v>11910</v>
      </c>
      <c r="GI81" s="2" t="s">
        <v>1</v>
      </c>
      <c r="GJ81" s="2">
        <v>2165948.54</v>
      </c>
      <c r="GK81" s="2">
        <v>3326242.48</v>
      </c>
      <c r="GL81" s="2">
        <v>3630</v>
      </c>
      <c r="GM81" s="2" t="s">
        <v>1</v>
      </c>
      <c r="GN81" s="2">
        <v>13017</v>
      </c>
      <c r="GO81" s="2" t="s">
        <v>1</v>
      </c>
      <c r="GP81" s="2" t="s">
        <v>1</v>
      </c>
      <c r="GQ81" s="2" t="s">
        <v>1</v>
      </c>
      <c r="GR81" s="2">
        <v>0</v>
      </c>
      <c r="GS81" s="2" t="s">
        <v>1</v>
      </c>
      <c r="GT81" s="2" t="s">
        <v>1</v>
      </c>
      <c r="GU81" s="2" t="s">
        <v>1</v>
      </c>
      <c r="GV81" s="2">
        <v>0</v>
      </c>
      <c r="GW81" s="2">
        <v>0</v>
      </c>
      <c r="GX81" s="2" t="s">
        <v>1</v>
      </c>
      <c r="GY81" s="2">
        <v>6417</v>
      </c>
      <c r="GZ81" s="2" t="s">
        <v>1</v>
      </c>
      <c r="HA81" s="2" t="s">
        <v>1</v>
      </c>
      <c r="HB81" s="2" t="s">
        <v>1</v>
      </c>
      <c r="HC81" s="2" t="s">
        <v>1</v>
      </c>
      <c r="HD81" s="2" t="s">
        <v>1</v>
      </c>
      <c r="HE81" s="2" t="s">
        <v>1</v>
      </c>
      <c r="HF81" s="2" t="s">
        <v>1</v>
      </c>
      <c r="HG81" s="2" t="s">
        <v>1</v>
      </c>
      <c r="HH81" s="2">
        <v>5000</v>
      </c>
      <c r="HI81" s="2">
        <v>10000</v>
      </c>
      <c r="HJ81" s="2" t="s">
        <v>1</v>
      </c>
      <c r="HK81" s="2" t="s">
        <v>1</v>
      </c>
      <c r="HL81" s="2">
        <v>3202</v>
      </c>
      <c r="HM81" s="2" t="s">
        <v>1</v>
      </c>
      <c r="HN81" s="2" t="s">
        <v>1</v>
      </c>
      <c r="HO81" s="2" t="s">
        <v>1</v>
      </c>
      <c r="HP81" s="2" t="s">
        <v>1</v>
      </c>
      <c r="HQ81" s="2" t="s">
        <v>1</v>
      </c>
      <c r="HR81" s="2">
        <v>30642</v>
      </c>
      <c r="HS81" s="2" t="s">
        <v>1</v>
      </c>
      <c r="HT81" s="2">
        <v>4532</v>
      </c>
      <c r="HU81" s="2" t="s">
        <v>1</v>
      </c>
      <c r="HV81" s="2" t="s">
        <v>1</v>
      </c>
      <c r="HW81" s="2" t="s">
        <v>1</v>
      </c>
      <c r="HX81" s="2" t="s">
        <v>1</v>
      </c>
      <c r="HY81" s="2" t="s">
        <v>1</v>
      </c>
      <c r="HZ81" s="2" t="s">
        <v>1</v>
      </c>
      <c r="IA81" s="2" t="s">
        <v>1</v>
      </c>
      <c r="IB81" s="2" t="s">
        <v>1</v>
      </c>
      <c r="IC81" s="2">
        <v>0</v>
      </c>
      <c r="ID81" s="2">
        <v>226316</v>
      </c>
      <c r="IE81" s="2">
        <v>0</v>
      </c>
      <c r="IF81" s="2">
        <v>0</v>
      </c>
      <c r="IG81" s="2">
        <v>1186175</v>
      </c>
      <c r="IH81" s="2">
        <v>11542</v>
      </c>
      <c r="II81" s="2" t="s">
        <v>1</v>
      </c>
      <c r="IJ81" s="2" t="s">
        <v>1</v>
      </c>
      <c r="IK81" s="2" t="s">
        <v>1</v>
      </c>
      <c r="IL81" s="2" t="s">
        <v>1</v>
      </c>
      <c r="IM81" s="2" t="s">
        <v>1</v>
      </c>
      <c r="IN81" s="2" t="s">
        <v>1</v>
      </c>
      <c r="IO81" s="2" t="s">
        <v>1</v>
      </c>
      <c r="IP81" s="2" t="s">
        <v>1</v>
      </c>
      <c r="IQ81" s="2" t="s">
        <v>1</v>
      </c>
      <c r="IR81" s="2" t="s">
        <v>1</v>
      </c>
      <c r="IS81" s="2" t="s">
        <v>1</v>
      </c>
      <c r="IT81" s="2" t="s">
        <v>1</v>
      </c>
      <c r="IU81" s="2" t="s">
        <v>1</v>
      </c>
      <c r="IV81" s="2" t="s">
        <v>1</v>
      </c>
      <c r="IW81" s="2" t="s">
        <v>1</v>
      </c>
      <c r="IX81" s="2" t="s">
        <v>1</v>
      </c>
      <c r="IY81" s="2" t="s">
        <v>1</v>
      </c>
      <c r="IZ81" s="2" t="s">
        <v>1</v>
      </c>
      <c r="JA81" s="2" t="s">
        <v>1</v>
      </c>
      <c r="JB81" s="2" t="s">
        <v>1</v>
      </c>
      <c r="JC81" s="2" t="s">
        <v>1</v>
      </c>
      <c r="JD81" s="2" t="s">
        <v>1</v>
      </c>
      <c r="JE81" s="2" t="s">
        <v>1</v>
      </c>
      <c r="JF81" s="2">
        <v>1964</v>
      </c>
      <c r="JG81" s="2">
        <v>20750</v>
      </c>
      <c r="JH81" s="2" t="s">
        <v>1</v>
      </c>
      <c r="JI81" s="2" t="s">
        <v>1</v>
      </c>
      <c r="JJ81" s="2">
        <v>440549</v>
      </c>
      <c r="JK81" s="2">
        <v>24618</v>
      </c>
      <c r="JL81" s="2" t="s">
        <v>1</v>
      </c>
      <c r="JM81" s="2" t="s">
        <v>1</v>
      </c>
      <c r="JN81" s="2" t="s">
        <v>1</v>
      </c>
      <c r="JO81" s="2" t="s">
        <v>1</v>
      </c>
      <c r="JP81" s="2" t="s">
        <v>1</v>
      </c>
      <c r="JQ81" s="2" t="s">
        <v>1</v>
      </c>
      <c r="JR81" s="2" t="s">
        <v>1</v>
      </c>
      <c r="JS81" s="2" t="s">
        <v>1</v>
      </c>
      <c r="JT81" s="2" t="s">
        <v>1</v>
      </c>
      <c r="JU81" s="2" t="s">
        <v>1</v>
      </c>
      <c r="JV81" s="2" t="s">
        <v>1</v>
      </c>
      <c r="JW81" s="2" t="s">
        <v>1</v>
      </c>
      <c r="JX81" s="2" t="s">
        <v>1</v>
      </c>
      <c r="JY81" s="2" t="s">
        <v>1</v>
      </c>
      <c r="JZ81" s="2" t="s">
        <v>1</v>
      </c>
      <c r="KA81" s="2" t="s">
        <v>1</v>
      </c>
      <c r="KB81" s="2" t="s">
        <v>1</v>
      </c>
      <c r="KC81" s="2" t="s">
        <v>1</v>
      </c>
      <c r="KD81" s="2" t="s">
        <v>1</v>
      </c>
      <c r="KE81" s="2" t="s">
        <v>1</v>
      </c>
      <c r="KF81" s="2" t="s">
        <v>1</v>
      </c>
      <c r="KG81" s="2" t="s">
        <v>1</v>
      </c>
      <c r="KH81" s="2" t="s">
        <v>1</v>
      </c>
      <c r="KI81" s="2" t="s">
        <v>1</v>
      </c>
      <c r="KJ81" s="2" t="s">
        <v>1</v>
      </c>
      <c r="KK81" s="2" t="s">
        <v>1</v>
      </c>
      <c r="KL81" s="2" t="s">
        <v>1</v>
      </c>
      <c r="KM81" s="2" t="s">
        <v>1</v>
      </c>
      <c r="KN81" s="2" t="s">
        <v>1</v>
      </c>
      <c r="KO81" s="2" t="s">
        <v>1</v>
      </c>
      <c r="KP81" s="2" t="s">
        <v>1</v>
      </c>
      <c r="KQ81" s="2" t="s">
        <v>1</v>
      </c>
      <c r="KR81" s="2" t="s">
        <v>1</v>
      </c>
      <c r="KS81" s="2" t="s">
        <v>1</v>
      </c>
    </row>
    <row r="82" spans="1:305" x14ac:dyDescent="0.3">
      <c r="A82" s="2" t="s">
        <v>76</v>
      </c>
      <c r="B82" s="2">
        <v>104</v>
      </c>
      <c r="C82" s="23">
        <f t="shared" si="101"/>
        <v>1746035.65</v>
      </c>
      <c r="D82" s="23">
        <f t="shared" si="102"/>
        <v>4927516.25</v>
      </c>
      <c r="E82" s="23">
        <f t="shared" si="103"/>
        <v>47379.963942307695</v>
      </c>
      <c r="F82" s="23">
        <f t="shared" si="104"/>
        <v>1870821.32</v>
      </c>
      <c r="G82" s="23">
        <f t="shared" si="105"/>
        <v>2846736.9299999997</v>
      </c>
      <c r="H82" s="23">
        <f t="shared" si="106"/>
        <v>2568</v>
      </c>
      <c r="I82" s="23">
        <f t="shared" si="107"/>
        <v>207390</v>
      </c>
      <c r="J82" s="23">
        <f t="shared" si="108"/>
        <v>1994.1346153846155</v>
      </c>
      <c r="K82" s="23">
        <f t="shared" si="109"/>
        <v>155030</v>
      </c>
      <c r="L82" s="23">
        <f t="shared" si="110"/>
        <v>52360</v>
      </c>
      <c r="M82" s="23">
        <f t="shared" si="111"/>
        <v>2646685.11</v>
      </c>
      <c r="N82" s="23">
        <f t="shared" si="112"/>
        <v>17988.666538461541</v>
      </c>
      <c r="O82" s="23">
        <f t="shared" si="113"/>
        <v>425528.19</v>
      </c>
      <c r="P82" s="23">
        <f t="shared" si="114"/>
        <v>369319.83999999997</v>
      </c>
      <c r="Q82" s="23">
        <f t="shared" si="115"/>
        <v>767444.72</v>
      </c>
      <c r="R82" s="23">
        <f t="shared" si="116"/>
        <v>1834301.32</v>
      </c>
      <c r="S82" s="23">
        <f t="shared" si="117"/>
        <v>17637.512692307693</v>
      </c>
      <c r="T82" s="23">
        <f t="shared" si="118"/>
        <v>36520</v>
      </c>
      <c r="U82" s="7">
        <f t="shared" si="119"/>
        <v>1.9520838045613036E-2</v>
      </c>
      <c r="V82" s="23">
        <f t="shared" si="120"/>
        <v>34700</v>
      </c>
      <c r="W82" s="23">
        <f t="shared" si="121"/>
        <v>800</v>
      </c>
      <c r="X82" s="23">
        <f t="shared" si="122"/>
        <v>0</v>
      </c>
      <c r="Y82" s="23">
        <f t="shared" si="123"/>
        <v>1020</v>
      </c>
      <c r="Z82" s="23">
        <f t="shared" si="124"/>
        <v>8937.58</v>
      </c>
      <c r="AA82" s="23">
        <f t="shared" si="125"/>
        <v>263070.99</v>
      </c>
      <c r="AB82" s="23">
        <f t="shared" si="126"/>
        <v>3181480.6</v>
      </c>
      <c r="AC82" s="23">
        <f t="shared" si="127"/>
        <v>30591.159615384615</v>
      </c>
      <c r="AD82" s="23">
        <f t="shared" si="128"/>
        <v>2782919.6</v>
      </c>
      <c r="AE82" s="23">
        <f t="shared" si="129"/>
        <v>26758.84230769231</v>
      </c>
      <c r="AF82" s="23">
        <f t="shared" si="130"/>
        <v>432624</v>
      </c>
      <c r="AG82" s="23">
        <f t="shared" si="131"/>
        <v>4159.8461538461543</v>
      </c>
      <c r="AH82" s="23">
        <f t="shared" si="132"/>
        <v>1950224.4000000001</v>
      </c>
      <c r="AI82" s="23">
        <f t="shared" si="133"/>
        <v>2897.2</v>
      </c>
      <c r="AJ82" s="23">
        <f t="shared" si="134"/>
        <v>397174</v>
      </c>
      <c r="AK82" s="23">
        <f t="shared" si="135"/>
        <v>398561</v>
      </c>
      <c r="AL82" s="23">
        <f t="shared" si="136"/>
        <v>3832.3173076923076</v>
      </c>
      <c r="AM82" s="23">
        <f t="shared" si="137"/>
        <v>378970</v>
      </c>
      <c r="AN82" s="23">
        <f t="shared" si="138"/>
        <v>19591</v>
      </c>
      <c r="AO82" s="2">
        <v>382991.18</v>
      </c>
      <c r="AP82" s="2">
        <v>8595.52</v>
      </c>
      <c r="AQ82" s="2">
        <v>33941.49</v>
      </c>
      <c r="AR82" s="2" t="s">
        <v>1</v>
      </c>
      <c r="AS82" s="2">
        <v>310251.43</v>
      </c>
      <c r="AT82" s="2">
        <v>59068.41</v>
      </c>
      <c r="AU82" s="2" t="s">
        <v>1</v>
      </c>
      <c r="AV82" s="2">
        <v>767444.72</v>
      </c>
      <c r="AW82" s="2" t="s">
        <v>1</v>
      </c>
      <c r="AX82" s="2" t="s">
        <v>1</v>
      </c>
      <c r="AY82" s="2" t="s">
        <v>1</v>
      </c>
      <c r="AZ82" s="2" t="s">
        <v>1</v>
      </c>
      <c r="BA82" s="2" t="s">
        <v>1</v>
      </c>
      <c r="BB82" s="2" t="s">
        <v>1</v>
      </c>
      <c r="BC82" s="2">
        <v>34700</v>
      </c>
      <c r="BD82" s="2" t="s">
        <v>1</v>
      </c>
      <c r="BE82" s="2" t="s">
        <v>1</v>
      </c>
      <c r="BF82" s="2">
        <v>800</v>
      </c>
      <c r="BG82" s="2" t="s">
        <v>1</v>
      </c>
      <c r="BH82" s="2" t="s">
        <v>1</v>
      </c>
      <c r="BI82" s="2" t="s">
        <v>1</v>
      </c>
      <c r="BJ82" s="2" t="s">
        <v>1</v>
      </c>
      <c r="BK82" s="2" t="s">
        <v>1</v>
      </c>
      <c r="BL82" s="2" t="s">
        <v>1</v>
      </c>
      <c r="BM82" s="2" t="s">
        <v>1</v>
      </c>
      <c r="BN82" s="2" t="s">
        <v>1</v>
      </c>
      <c r="BO82" s="2" t="s">
        <v>1</v>
      </c>
      <c r="BP82" s="2">
        <v>1020</v>
      </c>
      <c r="BQ82" s="2">
        <v>8937.58</v>
      </c>
      <c r="BR82" s="2" t="s">
        <v>1</v>
      </c>
      <c r="BS82" s="2" t="s">
        <v>1</v>
      </c>
      <c r="BT82" s="2">
        <v>263070.99</v>
      </c>
      <c r="BU82" s="2" t="s">
        <v>1</v>
      </c>
      <c r="BV82" s="2">
        <v>2602899.5699999998</v>
      </c>
      <c r="BW82" s="2" t="s">
        <v>1</v>
      </c>
      <c r="BX82" s="2">
        <v>21889.34</v>
      </c>
      <c r="BY82" s="2" t="s">
        <v>1</v>
      </c>
      <c r="BZ82" s="2" t="s">
        <v>1</v>
      </c>
      <c r="CA82" s="2" t="s">
        <v>1</v>
      </c>
      <c r="CB82" s="2" t="s">
        <v>1</v>
      </c>
      <c r="CC82" s="2">
        <v>21514</v>
      </c>
      <c r="CD82" s="2" t="s">
        <v>1</v>
      </c>
      <c r="CE82" s="2" t="s">
        <v>1</v>
      </c>
      <c r="CF82" s="2" t="s">
        <v>1</v>
      </c>
      <c r="CG82" s="2">
        <v>382.2</v>
      </c>
      <c r="CH82" s="2" t="s">
        <v>1</v>
      </c>
      <c r="CI82" s="2" t="s">
        <v>1</v>
      </c>
      <c r="CJ82" s="2" t="s">
        <v>1</v>
      </c>
      <c r="CK82" s="2" t="s">
        <v>1</v>
      </c>
      <c r="CL82" s="2" t="s">
        <v>1</v>
      </c>
      <c r="CM82" s="2" t="s">
        <v>1</v>
      </c>
      <c r="CN82" s="2" t="s">
        <v>1</v>
      </c>
      <c r="CO82" s="2" t="s">
        <v>1</v>
      </c>
      <c r="CP82" s="2" t="s">
        <v>1</v>
      </c>
      <c r="CQ82" s="2" t="s">
        <v>1</v>
      </c>
      <c r="CR82" s="2" t="s">
        <v>1</v>
      </c>
      <c r="CS82" s="2" t="s">
        <v>1</v>
      </c>
      <c r="CT82" s="2" t="s">
        <v>1</v>
      </c>
      <c r="CU82" s="2" t="s">
        <v>1</v>
      </c>
      <c r="CV82" s="2">
        <v>159500</v>
      </c>
      <c r="CW82" s="2" t="s">
        <v>1</v>
      </c>
      <c r="CX82" s="2" t="s">
        <v>1</v>
      </c>
      <c r="CY82" s="2" t="s">
        <v>1</v>
      </c>
      <c r="CZ82" s="2">
        <v>18517.5</v>
      </c>
      <c r="DA82" s="2" t="s">
        <v>1</v>
      </c>
      <c r="DB82" s="2">
        <v>22034.32</v>
      </c>
      <c r="DC82" s="2" t="s">
        <v>1</v>
      </c>
      <c r="DD82" s="2" t="s">
        <v>1</v>
      </c>
      <c r="DE82" s="2" t="s">
        <v>1</v>
      </c>
      <c r="DF82" s="2" t="s">
        <v>1</v>
      </c>
      <c r="DG82" s="2" t="s">
        <v>1</v>
      </c>
      <c r="DH82" s="2" t="s">
        <v>1</v>
      </c>
      <c r="DI82" s="2" t="s">
        <v>1</v>
      </c>
      <c r="DJ82" s="2">
        <v>2568</v>
      </c>
      <c r="DK82" s="2" t="s">
        <v>1</v>
      </c>
      <c r="DL82" s="2" t="s">
        <v>1</v>
      </c>
      <c r="DM82" s="2" t="s">
        <v>1</v>
      </c>
      <c r="DN82" s="2" t="s">
        <v>1</v>
      </c>
      <c r="DO82" s="2" t="s">
        <v>1</v>
      </c>
      <c r="DP82" s="2" t="s">
        <v>1</v>
      </c>
      <c r="DQ82" s="2" t="s">
        <v>1</v>
      </c>
      <c r="DR82" s="2" t="s">
        <v>1</v>
      </c>
      <c r="DS82" s="2" t="s">
        <v>1</v>
      </c>
      <c r="DT82" s="2">
        <v>52530</v>
      </c>
      <c r="DU82" s="2">
        <v>60900</v>
      </c>
      <c r="DV82" s="2" t="s">
        <v>1</v>
      </c>
      <c r="DW82" s="2">
        <v>1600</v>
      </c>
      <c r="DX82" s="2" t="s">
        <v>1</v>
      </c>
      <c r="DY82" s="2" t="s">
        <v>1</v>
      </c>
      <c r="DZ82" s="2">
        <v>40000</v>
      </c>
      <c r="EA82" s="2" t="s">
        <v>1</v>
      </c>
      <c r="EB82" s="2" t="s">
        <v>1</v>
      </c>
      <c r="EC82" s="2" t="s">
        <v>1</v>
      </c>
      <c r="ED82" s="2" t="s">
        <v>1</v>
      </c>
      <c r="EE82" s="2" t="s">
        <v>1</v>
      </c>
      <c r="EF82" s="2" t="s">
        <v>1</v>
      </c>
      <c r="EG82" s="2" t="s">
        <v>1</v>
      </c>
      <c r="EH82" s="2" t="s">
        <v>1</v>
      </c>
      <c r="EI82" s="2">
        <v>52360</v>
      </c>
      <c r="EJ82" s="2" t="s">
        <v>1</v>
      </c>
      <c r="EK82" s="2" t="s">
        <v>1</v>
      </c>
      <c r="EL82" s="2" t="s">
        <v>1</v>
      </c>
      <c r="EM82" s="2" t="s">
        <v>1</v>
      </c>
      <c r="EN82" s="2" t="s">
        <v>1</v>
      </c>
      <c r="EO82" s="2" t="s">
        <v>1</v>
      </c>
      <c r="EP82" s="2">
        <v>3238</v>
      </c>
      <c r="EQ82" s="2">
        <v>170299</v>
      </c>
      <c r="ER82" s="2">
        <v>237710</v>
      </c>
      <c r="ES82" s="2" t="s">
        <v>1</v>
      </c>
      <c r="ET82" s="2" t="s">
        <v>1</v>
      </c>
      <c r="EU82" s="2" t="s">
        <v>1</v>
      </c>
      <c r="EV82" s="2" t="s">
        <v>1</v>
      </c>
      <c r="EW82" s="2" t="s">
        <v>1</v>
      </c>
      <c r="EX82" s="2">
        <v>21377</v>
      </c>
      <c r="EY82" s="2" t="s">
        <v>1</v>
      </c>
      <c r="EZ82" s="2" t="s">
        <v>1</v>
      </c>
      <c r="FA82" s="2" t="s">
        <v>1</v>
      </c>
      <c r="FB82" s="2" t="s">
        <v>1</v>
      </c>
      <c r="FC82" s="2" t="s">
        <v>1</v>
      </c>
      <c r="FD82" s="2" t="s">
        <v>1</v>
      </c>
      <c r="FE82" s="2" t="s">
        <v>1</v>
      </c>
      <c r="FF82" s="2" t="s">
        <v>1</v>
      </c>
      <c r="FG82" s="2" t="s">
        <v>1</v>
      </c>
      <c r="FH82" s="2" t="s">
        <v>1</v>
      </c>
      <c r="FI82" s="2" t="s">
        <v>1</v>
      </c>
      <c r="FJ82" s="2" t="s">
        <v>1</v>
      </c>
      <c r="FK82" s="2">
        <v>2370</v>
      </c>
      <c r="FL82" s="2">
        <v>109414</v>
      </c>
      <c r="FM82" s="2" t="s">
        <v>1</v>
      </c>
      <c r="FN82" s="2">
        <v>276455.65999999997</v>
      </c>
      <c r="FO82" s="2" t="s">
        <v>1</v>
      </c>
      <c r="FP82" s="2" t="s">
        <v>1</v>
      </c>
      <c r="FQ82" s="2" t="s">
        <v>1</v>
      </c>
      <c r="FR82" s="2" t="s">
        <v>1</v>
      </c>
      <c r="FS82" s="2" t="s">
        <v>1</v>
      </c>
      <c r="FT82" s="2" t="s">
        <v>1</v>
      </c>
      <c r="FU82" s="2" t="s">
        <v>1</v>
      </c>
      <c r="FV82" s="2">
        <v>64015.199999999997</v>
      </c>
      <c r="FW82" s="2">
        <v>43280</v>
      </c>
      <c r="FX82" s="2" t="s">
        <v>1</v>
      </c>
      <c r="FY82" s="2">
        <v>7259</v>
      </c>
      <c r="FZ82" s="2" t="s">
        <v>1</v>
      </c>
      <c r="GA82" s="2" t="s">
        <v>1</v>
      </c>
      <c r="GB82" s="2">
        <v>3531</v>
      </c>
      <c r="GC82" s="2">
        <v>23012.68</v>
      </c>
      <c r="GD82" s="2">
        <v>10252.799999999999</v>
      </c>
      <c r="GE82" s="2">
        <v>6288</v>
      </c>
      <c r="GF82" s="2" t="s">
        <v>1</v>
      </c>
      <c r="GG82" s="2" t="s">
        <v>1</v>
      </c>
      <c r="GH82" s="2">
        <v>6776</v>
      </c>
      <c r="GI82" s="2" t="s">
        <v>1</v>
      </c>
      <c r="GJ82" s="2">
        <v>1221697.06</v>
      </c>
      <c r="GK82" s="2">
        <v>143681</v>
      </c>
      <c r="GL82" s="2">
        <v>7802</v>
      </c>
      <c r="GM82" s="2">
        <v>8781</v>
      </c>
      <c r="GN82" s="2">
        <v>5122</v>
      </c>
      <c r="GO82" s="2" t="s">
        <v>1</v>
      </c>
      <c r="GP82" s="2" t="s">
        <v>1</v>
      </c>
      <c r="GQ82" s="2" t="s">
        <v>1</v>
      </c>
      <c r="GR82" s="2" t="s">
        <v>1</v>
      </c>
      <c r="GS82" s="2" t="s">
        <v>1</v>
      </c>
      <c r="GT82" s="2" t="s">
        <v>1</v>
      </c>
      <c r="GU82" s="2" t="s">
        <v>1</v>
      </c>
      <c r="GV82" s="2" t="s">
        <v>1</v>
      </c>
      <c r="GW82" s="2" t="s">
        <v>1</v>
      </c>
      <c r="GX82" s="2" t="s">
        <v>1</v>
      </c>
      <c r="GY82" s="2">
        <v>10487</v>
      </c>
      <c r="GZ82" s="2" t="s">
        <v>1</v>
      </c>
      <c r="HA82" s="2" t="s">
        <v>1</v>
      </c>
      <c r="HB82" s="2" t="s">
        <v>1</v>
      </c>
      <c r="HC82" s="2" t="s">
        <v>1</v>
      </c>
      <c r="HD82" s="2" t="s">
        <v>1</v>
      </c>
      <c r="HE82" s="2" t="s">
        <v>1</v>
      </c>
      <c r="HF82" s="2" t="s">
        <v>1</v>
      </c>
      <c r="HG82" s="2" t="s">
        <v>1</v>
      </c>
      <c r="HH82" s="2" t="s">
        <v>1</v>
      </c>
      <c r="HI82" s="2" t="s">
        <v>1</v>
      </c>
      <c r="HJ82" s="2" t="s">
        <v>1</v>
      </c>
      <c r="HK82" s="2" t="s">
        <v>1</v>
      </c>
      <c r="HL82" s="2">
        <v>2897.2</v>
      </c>
      <c r="HM82" s="2" t="s">
        <v>1</v>
      </c>
      <c r="HN82" s="2" t="s">
        <v>1</v>
      </c>
      <c r="HO82" s="2" t="s">
        <v>1</v>
      </c>
      <c r="HP82" s="2" t="s">
        <v>1</v>
      </c>
      <c r="HQ82" s="2">
        <v>24403</v>
      </c>
      <c r="HR82" s="2">
        <v>4576</v>
      </c>
      <c r="HS82" s="2" t="s">
        <v>1</v>
      </c>
      <c r="HT82" s="2">
        <v>25520</v>
      </c>
      <c r="HU82" s="2" t="s">
        <v>1</v>
      </c>
      <c r="HV82" s="2" t="s">
        <v>1</v>
      </c>
      <c r="HW82" s="2" t="s">
        <v>1</v>
      </c>
      <c r="HX82" s="2" t="s">
        <v>1</v>
      </c>
      <c r="HY82" s="2" t="s">
        <v>1</v>
      </c>
      <c r="HZ82" s="2" t="s">
        <v>1</v>
      </c>
      <c r="IA82" s="2" t="s">
        <v>1</v>
      </c>
      <c r="IB82" s="2" t="s">
        <v>1</v>
      </c>
      <c r="IC82" s="2" t="s">
        <v>1</v>
      </c>
      <c r="ID82" s="2">
        <v>274210</v>
      </c>
      <c r="IE82" s="2">
        <v>31</v>
      </c>
      <c r="IF82" s="2" t="s">
        <v>1</v>
      </c>
      <c r="IG82" s="2">
        <v>58010</v>
      </c>
      <c r="IH82" s="2">
        <v>10424</v>
      </c>
      <c r="II82" s="2" t="s">
        <v>1</v>
      </c>
      <c r="IJ82" s="2" t="s">
        <v>1</v>
      </c>
      <c r="IK82" s="2" t="s">
        <v>1</v>
      </c>
      <c r="IL82" s="2" t="s">
        <v>1</v>
      </c>
      <c r="IM82" s="2" t="s">
        <v>1</v>
      </c>
      <c r="IN82" s="2" t="s">
        <v>1</v>
      </c>
      <c r="IO82" s="2" t="s">
        <v>1</v>
      </c>
      <c r="IP82" s="2" t="s">
        <v>1</v>
      </c>
      <c r="IQ82" s="2" t="s">
        <v>1</v>
      </c>
      <c r="IR82" s="2" t="s">
        <v>1</v>
      </c>
      <c r="IS82" s="2" t="s">
        <v>1</v>
      </c>
      <c r="IT82" s="2" t="s">
        <v>1</v>
      </c>
      <c r="IU82" s="2" t="s">
        <v>1</v>
      </c>
      <c r="IV82" s="2" t="s">
        <v>1</v>
      </c>
      <c r="IW82" s="2" t="s">
        <v>1</v>
      </c>
      <c r="IX82" s="2" t="s">
        <v>1</v>
      </c>
      <c r="IY82" s="2" t="s">
        <v>1</v>
      </c>
      <c r="IZ82" s="2" t="s">
        <v>1</v>
      </c>
      <c r="JA82" s="2" t="s">
        <v>1</v>
      </c>
      <c r="JB82" s="2" t="s">
        <v>1</v>
      </c>
      <c r="JC82" s="2" t="s">
        <v>1</v>
      </c>
      <c r="JD82" s="2" t="s">
        <v>1</v>
      </c>
      <c r="JE82" s="2" t="s">
        <v>1</v>
      </c>
      <c r="JF82" s="2" t="s">
        <v>1</v>
      </c>
      <c r="JG82" s="2" t="s">
        <v>1</v>
      </c>
      <c r="JH82" s="2" t="s">
        <v>1</v>
      </c>
      <c r="JI82" s="2">
        <v>0</v>
      </c>
      <c r="JJ82" s="2">
        <v>84218</v>
      </c>
      <c r="JK82" s="2">
        <v>272514</v>
      </c>
      <c r="JL82" s="2" t="s">
        <v>1</v>
      </c>
      <c r="JM82" s="2" t="s">
        <v>1</v>
      </c>
      <c r="JN82" s="2" t="s">
        <v>1</v>
      </c>
      <c r="JO82" s="2" t="s">
        <v>1</v>
      </c>
      <c r="JP82" s="2" t="s">
        <v>1</v>
      </c>
      <c r="JQ82" s="2">
        <v>22238</v>
      </c>
      <c r="JR82" s="2" t="s">
        <v>1</v>
      </c>
      <c r="JS82" s="2" t="s">
        <v>1</v>
      </c>
      <c r="JT82" s="2" t="s">
        <v>1</v>
      </c>
      <c r="JU82" s="2" t="s">
        <v>1</v>
      </c>
      <c r="JV82" s="2" t="s">
        <v>1</v>
      </c>
      <c r="JW82" s="2" t="s">
        <v>1</v>
      </c>
      <c r="JX82" s="2" t="s">
        <v>1</v>
      </c>
      <c r="JY82" s="2" t="s">
        <v>1</v>
      </c>
      <c r="JZ82" s="2" t="s">
        <v>1</v>
      </c>
      <c r="KA82" s="2" t="s">
        <v>1</v>
      </c>
      <c r="KB82" s="2" t="s">
        <v>1</v>
      </c>
      <c r="KC82" s="2" t="s">
        <v>1</v>
      </c>
      <c r="KD82" s="2" t="s">
        <v>1</v>
      </c>
      <c r="KE82" s="2" t="s">
        <v>1</v>
      </c>
      <c r="KF82" s="2" t="s">
        <v>1</v>
      </c>
      <c r="KG82" s="2">
        <v>19591</v>
      </c>
      <c r="KH82" s="2" t="s">
        <v>1</v>
      </c>
      <c r="KI82" s="2" t="s">
        <v>1</v>
      </c>
      <c r="KJ82" s="2" t="s">
        <v>1</v>
      </c>
      <c r="KK82" s="2" t="s">
        <v>1</v>
      </c>
      <c r="KL82" s="2" t="s">
        <v>1</v>
      </c>
      <c r="KM82" s="2" t="s">
        <v>1</v>
      </c>
      <c r="KN82" s="2" t="s">
        <v>1</v>
      </c>
      <c r="KO82" s="2" t="s">
        <v>1</v>
      </c>
      <c r="KP82" s="2" t="s">
        <v>1</v>
      </c>
      <c r="KQ82" s="2" t="s">
        <v>1</v>
      </c>
      <c r="KR82" s="2" t="s">
        <v>1</v>
      </c>
      <c r="KS82" s="2" t="s">
        <v>1</v>
      </c>
    </row>
    <row r="83" spans="1:305" x14ac:dyDescent="0.3">
      <c r="A83" s="2" t="s">
        <v>77</v>
      </c>
      <c r="B83" s="2">
        <v>385</v>
      </c>
      <c r="C83" s="23">
        <f t="shared" si="101"/>
        <v>-2199268.8900000006</v>
      </c>
      <c r="D83" s="23">
        <f t="shared" si="102"/>
        <v>15894442.370000001</v>
      </c>
      <c r="E83" s="23">
        <f t="shared" si="103"/>
        <v>41284.265896103898</v>
      </c>
      <c r="F83" s="23">
        <f t="shared" si="104"/>
        <v>6752454.0300000012</v>
      </c>
      <c r="G83" s="23">
        <f t="shared" si="105"/>
        <v>3245473.44</v>
      </c>
      <c r="H83" s="23">
        <f t="shared" si="106"/>
        <v>4400</v>
      </c>
      <c r="I83" s="23">
        <f t="shared" si="107"/>
        <v>5892114.9000000004</v>
      </c>
      <c r="J83" s="23">
        <f t="shared" si="108"/>
        <v>15304.194545454546</v>
      </c>
      <c r="K83" s="23">
        <f t="shared" si="109"/>
        <v>685858</v>
      </c>
      <c r="L83" s="23">
        <f t="shared" si="110"/>
        <v>5206256.9000000004</v>
      </c>
      <c r="M83" s="23">
        <f t="shared" si="111"/>
        <v>3245473.44</v>
      </c>
      <c r="N83" s="23">
        <f t="shared" si="112"/>
        <v>17538.841636363639</v>
      </c>
      <c r="O83" s="23">
        <f t="shared" si="113"/>
        <v>1499170.89</v>
      </c>
      <c r="P83" s="23">
        <f t="shared" si="114"/>
        <v>1750910.1</v>
      </c>
      <c r="Q83" s="23">
        <f t="shared" si="115"/>
        <v>2741373.73</v>
      </c>
      <c r="R83" s="23">
        <f t="shared" si="116"/>
        <v>6486132.0300000012</v>
      </c>
      <c r="S83" s="23">
        <f t="shared" si="117"/>
        <v>16847.096181818186</v>
      </c>
      <c r="T83" s="23">
        <f t="shared" si="118"/>
        <v>266322</v>
      </c>
      <c r="U83" s="7">
        <f t="shared" si="119"/>
        <v>3.9440772024034045E-2</v>
      </c>
      <c r="V83" s="23">
        <f t="shared" si="120"/>
        <v>0</v>
      </c>
      <c r="W83" s="23">
        <f t="shared" si="121"/>
        <v>261322</v>
      </c>
      <c r="X83" s="23">
        <f t="shared" si="122"/>
        <v>0</v>
      </c>
      <c r="Y83" s="23">
        <f t="shared" si="123"/>
        <v>5000</v>
      </c>
      <c r="Z83" s="23">
        <f t="shared" si="124"/>
        <v>31901.4</v>
      </c>
      <c r="AA83" s="23">
        <f t="shared" si="125"/>
        <v>462775.91</v>
      </c>
      <c r="AB83" s="23">
        <f t="shared" si="126"/>
        <v>18093711.260000002</v>
      </c>
      <c r="AC83" s="23">
        <f t="shared" si="127"/>
        <v>46996.652623376627</v>
      </c>
      <c r="AD83" s="23">
        <f t="shared" si="128"/>
        <v>7235856.1100000003</v>
      </c>
      <c r="AE83" s="23">
        <f t="shared" si="129"/>
        <v>18794.431454545454</v>
      </c>
      <c r="AF83" s="23">
        <f t="shared" si="130"/>
        <v>1928084</v>
      </c>
      <c r="AG83" s="23">
        <f t="shared" si="131"/>
        <v>5008.0103896103892</v>
      </c>
      <c r="AH83" s="23">
        <f t="shared" si="132"/>
        <v>4262685.96</v>
      </c>
      <c r="AI83" s="23">
        <f t="shared" si="133"/>
        <v>0</v>
      </c>
      <c r="AJ83" s="23">
        <f t="shared" si="134"/>
        <v>1040843.15</v>
      </c>
      <c r="AK83" s="23">
        <f t="shared" si="135"/>
        <v>10857855.15</v>
      </c>
      <c r="AL83" s="23">
        <f t="shared" si="136"/>
        <v>28202.221168831169</v>
      </c>
      <c r="AM83" s="23">
        <f t="shared" si="137"/>
        <v>10136708.15</v>
      </c>
      <c r="AN83" s="23">
        <f t="shared" si="138"/>
        <v>721147</v>
      </c>
      <c r="AO83" s="2">
        <v>1347268.01</v>
      </c>
      <c r="AP83" s="2">
        <v>30703.48</v>
      </c>
      <c r="AQ83" s="2">
        <v>121199.4</v>
      </c>
      <c r="AR83" s="2" t="s">
        <v>1</v>
      </c>
      <c r="AS83" s="2">
        <v>1112320.1000000001</v>
      </c>
      <c r="AT83" s="2">
        <v>638590</v>
      </c>
      <c r="AU83" s="2" t="s">
        <v>1</v>
      </c>
      <c r="AV83" s="2">
        <v>2741373.73</v>
      </c>
      <c r="AW83" s="2" t="s">
        <v>1</v>
      </c>
      <c r="AX83" s="2" t="s">
        <v>1</v>
      </c>
      <c r="AY83" s="2" t="s">
        <v>1</v>
      </c>
      <c r="AZ83" s="2" t="s">
        <v>1</v>
      </c>
      <c r="BA83" s="2" t="s">
        <v>1</v>
      </c>
      <c r="BB83" s="2" t="s">
        <v>1</v>
      </c>
      <c r="BC83" s="2" t="s">
        <v>1</v>
      </c>
      <c r="BD83" s="2" t="s">
        <v>1</v>
      </c>
      <c r="BE83" s="2">
        <v>228982</v>
      </c>
      <c r="BF83" s="2">
        <v>5100</v>
      </c>
      <c r="BG83" s="2">
        <v>27240</v>
      </c>
      <c r="BH83" s="2">
        <v>0</v>
      </c>
      <c r="BI83" s="2" t="s">
        <v>1</v>
      </c>
      <c r="BJ83" s="2" t="s">
        <v>1</v>
      </c>
      <c r="BK83" s="2" t="s">
        <v>1</v>
      </c>
      <c r="BL83" s="2" t="s">
        <v>1</v>
      </c>
      <c r="BM83" s="2" t="s">
        <v>1</v>
      </c>
      <c r="BN83" s="2" t="s">
        <v>1</v>
      </c>
      <c r="BO83" s="2" t="s">
        <v>1</v>
      </c>
      <c r="BP83" s="2">
        <v>5000</v>
      </c>
      <c r="BQ83" s="2">
        <v>31880.36</v>
      </c>
      <c r="BR83" s="2">
        <v>21.04</v>
      </c>
      <c r="BS83" s="2" t="s">
        <v>1</v>
      </c>
      <c r="BT83" s="2">
        <v>462775.91</v>
      </c>
      <c r="BU83" s="2" t="s">
        <v>1</v>
      </c>
      <c r="BV83" s="2">
        <v>2576285</v>
      </c>
      <c r="BW83" s="2">
        <v>720</v>
      </c>
      <c r="BX83" s="2" t="s">
        <v>1</v>
      </c>
      <c r="BY83" s="2" t="s">
        <v>1</v>
      </c>
      <c r="BZ83" s="2" t="s">
        <v>1</v>
      </c>
      <c r="CA83" s="2" t="s">
        <v>1</v>
      </c>
      <c r="CB83" s="2" t="s">
        <v>1</v>
      </c>
      <c r="CC83" s="2">
        <v>153396.4</v>
      </c>
      <c r="CD83" s="2">
        <v>513967</v>
      </c>
      <c r="CE83" s="2">
        <v>605</v>
      </c>
      <c r="CF83" s="2" t="s">
        <v>1</v>
      </c>
      <c r="CG83" s="2">
        <v>500.04</v>
      </c>
      <c r="CH83" s="2" t="s">
        <v>1</v>
      </c>
      <c r="CI83" s="2" t="s">
        <v>1</v>
      </c>
      <c r="CJ83" s="2" t="s">
        <v>1</v>
      </c>
      <c r="CK83" s="2" t="s">
        <v>1</v>
      </c>
      <c r="CL83" s="2" t="s">
        <v>1</v>
      </c>
      <c r="CM83" s="2" t="s">
        <v>1</v>
      </c>
      <c r="CN83" s="2" t="s">
        <v>1</v>
      </c>
      <c r="CO83" s="2" t="s">
        <v>1</v>
      </c>
      <c r="CP83" s="2" t="s">
        <v>1</v>
      </c>
      <c r="CQ83" s="2" t="s">
        <v>1</v>
      </c>
      <c r="CR83" s="2" t="s">
        <v>1</v>
      </c>
      <c r="CS83" s="2" t="s">
        <v>1</v>
      </c>
      <c r="CT83" s="2" t="s">
        <v>1</v>
      </c>
      <c r="CU83" s="2" t="s">
        <v>1</v>
      </c>
      <c r="CV83" s="2" t="s">
        <v>1</v>
      </c>
      <c r="CW83" s="2" t="s">
        <v>1</v>
      </c>
      <c r="CX83" s="2" t="s">
        <v>1</v>
      </c>
      <c r="CY83" s="2" t="s">
        <v>1</v>
      </c>
      <c r="CZ83" s="2" t="s">
        <v>1</v>
      </c>
      <c r="DA83" s="2" t="s">
        <v>1</v>
      </c>
      <c r="DB83" s="2" t="s">
        <v>1</v>
      </c>
      <c r="DC83" s="2" t="s">
        <v>1</v>
      </c>
      <c r="DD83" s="2" t="s">
        <v>1</v>
      </c>
      <c r="DE83" s="2" t="s">
        <v>1</v>
      </c>
      <c r="DF83" s="2" t="s">
        <v>1</v>
      </c>
      <c r="DG83" s="2" t="s">
        <v>1</v>
      </c>
      <c r="DH83" s="2" t="s">
        <v>1</v>
      </c>
      <c r="DI83" s="2" t="s">
        <v>1</v>
      </c>
      <c r="DJ83" s="2">
        <v>4400</v>
      </c>
      <c r="DK83" s="2" t="s">
        <v>1</v>
      </c>
      <c r="DL83" s="2" t="s">
        <v>1</v>
      </c>
      <c r="DM83" s="2" t="s">
        <v>1</v>
      </c>
      <c r="DN83" s="2" t="s">
        <v>1</v>
      </c>
      <c r="DO83" s="2" t="s">
        <v>1</v>
      </c>
      <c r="DP83" s="2" t="s">
        <v>1</v>
      </c>
      <c r="DQ83" s="2" t="s">
        <v>1</v>
      </c>
      <c r="DR83" s="2" t="s">
        <v>1</v>
      </c>
      <c r="DS83" s="2" t="s">
        <v>1</v>
      </c>
      <c r="DT83" s="2">
        <v>67530</v>
      </c>
      <c r="DU83" s="2">
        <v>108000</v>
      </c>
      <c r="DV83" s="2" t="s">
        <v>1</v>
      </c>
      <c r="DW83" s="2">
        <v>355328</v>
      </c>
      <c r="DX83" s="2" t="s">
        <v>1</v>
      </c>
      <c r="DY83" s="2">
        <v>5000</v>
      </c>
      <c r="DZ83" s="2">
        <v>150000</v>
      </c>
      <c r="EA83" s="2" t="s">
        <v>1</v>
      </c>
      <c r="EB83" s="2" t="s">
        <v>1</v>
      </c>
      <c r="EC83" s="2" t="s">
        <v>1</v>
      </c>
      <c r="ED83" s="2" t="s">
        <v>1</v>
      </c>
      <c r="EE83" s="2" t="s">
        <v>1</v>
      </c>
      <c r="EF83" s="2" t="s">
        <v>1</v>
      </c>
      <c r="EG83" s="2" t="s">
        <v>1</v>
      </c>
      <c r="EH83" s="2">
        <v>903641</v>
      </c>
      <c r="EI83" s="2">
        <v>3802615.9</v>
      </c>
      <c r="EJ83" s="2" t="s">
        <v>1</v>
      </c>
      <c r="EK83" s="2">
        <v>500000</v>
      </c>
      <c r="EL83" s="2" t="s">
        <v>1</v>
      </c>
      <c r="EM83" s="2" t="s">
        <v>1</v>
      </c>
      <c r="EN83" s="2" t="s">
        <v>1</v>
      </c>
      <c r="EO83" s="2">
        <v>646533</v>
      </c>
      <c r="EP83" s="2">
        <v>15819</v>
      </c>
      <c r="EQ83" s="2">
        <v>324307</v>
      </c>
      <c r="ER83" s="2">
        <v>544309</v>
      </c>
      <c r="ES83" s="2" t="s">
        <v>1</v>
      </c>
      <c r="ET83" s="2" t="s">
        <v>1</v>
      </c>
      <c r="EU83" s="2" t="s">
        <v>1</v>
      </c>
      <c r="EV83" s="2" t="s">
        <v>1</v>
      </c>
      <c r="EW83" s="2">
        <v>273156</v>
      </c>
      <c r="EX83" s="2">
        <v>105446</v>
      </c>
      <c r="EY83" s="2">
        <v>2619</v>
      </c>
      <c r="EZ83" s="2" t="s">
        <v>1</v>
      </c>
      <c r="FA83" s="2">
        <v>15895</v>
      </c>
      <c r="FB83" s="2" t="s">
        <v>1</v>
      </c>
      <c r="FC83" s="2" t="s">
        <v>1</v>
      </c>
      <c r="FD83" s="2" t="s">
        <v>1</v>
      </c>
      <c r="FE83" s="2" t="s">
        <v>1</v>
      </c>
      <c r="FF83" s="2">
        <v>456</v>
      </c>
      <c r="FG83" s="2">
        <v>3074</v>
      </c>
      <c r="FH83" s="2">
        <v>0</v>
      </c>
      <c r="FI83" s="2" t="s">
        <v>1</v>
      </c>
      <c r="FJ83" s="2" t="s">
        <v>1</v>
      </c>
      <c r="FK83" s="2">
        <v>5937</v>
      </c>
      <c r="FL83" s="2">
        <v>102830</v>
      </c>
      <c r="FM83" s="2" t="s">
        <v>1</v>
      </c>
      <c r="FN83" s="2">
        <v>177733</v>
      </c>
      <c r="FO83" s="2" t="s">
        <v>1</v>
      </c>
      <c r="FP83" s="2" t="s">
        <v>1</v>
      </c>
      <c r="FQ83" s="2" t="s">
        <v>1</v>
      </c>
      <c r="FR83" s="2" t="s">
        <v>1</v>
      </c>
      <c r="FS83" s="2" t="s">
        <v>1</v>
      </c>
      <c r="FT83" s="2">
        <v>456</v>
      </c>
      <c r="FU83" s="2" t="s">
        <v>1</v>
      </c>
      <c r="FV83" s="2" t="s">
        <v>1</v>
      </c>
      <c r="FW83" s="2">
        <v>232360.77</v>
      </c>
      <c r="FX83" s="2">
        <v>114066</v>
      </c>
      <c r="FY83" s="2">
        <v>54242</v>
      </c>
      <c r="FZ83" s="2" t="s">
        <v>1</v>
      </c>
      <c r="GA83" s="2">
        <v>60742.239999999998</v>
      </c>
      <c r="GB83" s="2">
        <v>4779</v>
      </c>
      <c r="GC83" s="2">
        <v>28895.91</v>
      </c>
      <c r="GD83" s="2">
        <v>107416.4</v>
      </c>
      <c r="GE83" s="2" t="s">
        <v>1</v>
      </c>
      <c r="GF83" s="2" t="s">
        <v>1</v>
      </c>
      <c r="GG83" s="2">
        <v>6050</v>
      </c>
      <c r="GH83" s="2">
        <v>12579</v>
      </c>
      <c r="GI83" s="2">
        <v>24614</v>
      </c>
      <c r="GJ83" s="2">
        <v>1848140.85</v>
      </c>
      <c r="GK83" s="2">
        <v>1410673.79</v>
      </c>
      <c r="GL83" s="2" t="s">
        <v>1</v>
      </c>
      <c r="GM83" s="2">
        <v>30255</v>
      </c>
      <c r="GN83" s="2">
        <v>14374</v>
      </c>
      <c r="GO83" s="2" t="s">
        <v>1</v>
      </c>
      <c r="GP83" s="2" t="s">
        <v>1</v>
      </c>
      <c r="GQ83" s="2" t="s">
        <v>1</v>
      </c>
      <c r="GR83" s="2">
        <v>2786</v>
      </c>
      <c r="GS83" s="2" t="s">
        <v>1</v>
      </c>
      <c r="GT83" s="2" t="s">
        <v>1</v>
      </c>
      <c r="GU83" s="2" t="s">
        <v>1</v>
      </c>
      <c r="GV83" s="2" t="s">
        <v>1</v>
      </c>
      <c r="GW83" s="2" t="s">
        <v>1</v>
      </c>
      <c r="GX83" s="2" t="s">
        <v>1</v>
      </c>
      <c r="GY83" s="2">
        <v>20225</v>
      </c>
      <c r="GZ83" s="2" t="s">
        <v>1</v>
      </c>
      <c r="HA83" s="2" t="s">
        <v>1</v>
      </c>
      <c r="HB83" s="2" t="s">
        <v>1</v>
      </c>
      <c r="HC83" s="2" t="s">
        <v>1</v>
      </c>
      <c r="HD83" s="2" t="s">
        <v>1</v>
      </c>
      <c r="HE83" s="2" t="s">
        <v>1</v>
      </c>
      <c r="HF83" s="2" t="s">
        <v>1</v>
      </c>
      <c r="HG83" s="2" t="s">
        <v>1</v>
      </c>
      <c r="HH83" s="2" t="s">
        <v>1</v>
      </c>
      <c r="HI83" s="2" t="s">
        <v>1</v>
      </c>
      <c r="HJ83" s="2" t="s">
        <v>1</v>
      </c>
      <c r="HK83" s="2" t="s">
        <v>1</v>
      </c>
      <c r="HL83" s="2" t="s">
        <v>1</v>
      </c>
      <c r="HM83" s="2" t="s">
        <v>1</v>
      </c>
      <c r="HN83" s="2" t="s">
        <v>1</v>
      </c>
      <c r="HO83" s="2" t="s">
        <v>1</v>
      </c>
      <c r="HP83" s="2" t="s">
        <v>1</v>
      </c>
      <c r="HQ83" s="2">
        <v>0</v>
      </c>
      <c r="HR83" s="2">
        <v>25740</v>
      </c>
      <c r="HS83" s="2" t="s">
        <v>1</v>
      </c>
      <c r="HT83" s="2">
        <v>7715</v>
      </c>
      <c r="HU83" s="2" t="s">
        <v>1</v>
      </c>
      <c r="HV83" s="2" t="s">
        <v>1</v>
      </c>
      <c r="HW83" s="2" t="s">
        <v>1</v>
      </c>
      <c r="HX83" s="2" t="s">
        <v>1</v>
      </c>
      <c r="HY83" s="2">
        <v>11725</v>
      </c>
      <c r="HZ83" s="2" t="s">
        <v>1</v>
      </c>
      <c r="IA83" s="2" t="s">
        <v>1</v>
      </c>
      <c r="IB83" s="2" t="s">
        <v>1</v>
      </c>
      <c r="IC83" s="2" t="s">
        <v>1</v>
      </c>
      <c r="ID83" s="2">
        <v>349712.15</v>
      </c>
      <c r="IE83" s="2" t="s">
        <v>1</v>
      </c>
      <c r="IF83" s="2">
        <v>7361</v>
      </c>
      <c r="IG83" s="2">
        <v>638590</v>
      </c>
      <c r="IH83" s="2" t="s">
        <v>1</v>
      </c>
      <c r="II83" s="2" t="s">
        <v>1</v>
      </c>
      <c r="IJ83" s="2" t="s">
        <v>1</v>
      </c>
      <c r="IK83" s="2" t="s">
        <v>1</v>
      </c>
      <c r="IL83" s="2">
        <v>1243</v>
      </c>
      <c r="IM83" s="2" t="s">
        <v>1</v>
      </c>
      <c r="IN83" s="2" t="s">
        <v>1</v>
      </c>
      <c r="IO83" s="2">
        <v>3000</v>
      </c>
      <c r="IP83" s="2" t="s">
        <v>1</v>
      </c>
      <c r="IQ83" s="2" t="s">
        <v>1</v>
      </c>
      <c r="IR83" s="2" t="s">
        <v>1</v>
      </c>
      <c r="IS83" s="2" t="s">
        <v>1</v>
      </c>
      <c r="IT83" s="2" t="s">
        <v>1</v>
      </c>
      <c r="IU83" s="2" t="s">
        <v>1</v>
      </c>
      <c r="IV83" s="2" t="s">
        <v>1</v>
      </c>
      <c r="IW83" s="2" t="s">
        <v>1</v>
      </c>
      <c r="IX83" s="2" t="s">
        <v>1</v>
      </c>
      <c r="IY83" s="2" t="s">
        <v>1</v>
      </c>
      <c r="IZ83" s="2" t="s">
        <v>1</v>
      </c>
      <c r="JA83" s="2" t="s">
        <v>1</v>
      </c>
      <c r="JB83" s="2" t="s">
        <v>1</v>
      </c>
      <c r="JC83" s="2" t="s">
        <v>1</v>
      </c>
      <c r="JD83" s="2">
        <v>0</v>
      </c>
      <c r="JE83" s="2" t="s">
        <v>1</v>
      </c>
      <c r="JF83" s="2" t="s">
        <v>1</v>
      </c>
      <c r="JG83" s="2" t="s">
        <v>1</v>
      </c>
      <c r="JH83" s="2" t="s">
        <v>1</v>
      </c>
      <c r="JI83" s="2" t="s">
        <v>1</v>
      </c>
      <c r="JJ83" s="2">
        <v>3271315.15</v>
      </c>
      <c r="JK83" s="2" t="s">
        <v>1</v>
      </c>
      <c r="JL83" s="2">
        <v>6864943</v>
      </c>
      <c r="JM83" s="2" t="s">
        <v>1</v>
      </c>
      <c r="JN83" s="2" t="s">
        <v>1</v>
      </c>
      <c r="JO83" s="2" t="s">
        <v>1</v>
      </c>
      <c r="JP83" s="2" t="s">
        <v>1</v>
      </c>
      <c r="JQ83" s="2">
        <v>450</v>
      </c>
      <c r="JR83" s="2" t="s">
        <v>1</v>
      </c>
      <c r="JS83" s="2" t="s">
        <v>1</v>
      </c>
      <c r="JT83" s="2" t="s">
        <v>1</v>
      </c>
      <c r="JU83" s="2" t="s">
        <v>1</v>
      </c>
      <c r="JV83" s="2" t="s">
        <v>1</v>
      </c>
      <c r="JW83" s="2" t="s">
        <v>1</v>
      </c>
      <c r="JX83" s="2" t="s">
        <v>1</v>
      </c>
      <c r="JY83" s="2" t="s">
        <v>1</v>
      </c>
      <c r="JZ83" s="2" t="s">
        <v>1</v>
      </c>
      <c r="KA83" s="2" t="s">
        <v>1</v>
      </c>
      <c r="KB83" s="2" t="s">
        <v>1</v>
      </c>
      <c r="KC83" s="2" t="s">
        <v>1</v>
      </c>
      <c r="KD83" s="2" t="s">
        <v>1</v>
      </c>
      <c r="KE83" s="2" t="s">
        <v>1</v>
      </c>
      <c r="KF83" s="2" t="s">
        <v>1</v>
      </c>
      <c r="KG83" s="2">
        <v>721147</v>
      </c>
      <c r="KH83" s="2" t="s">
        <v>1</v>
      </c>
      <c r="KI83" s="2" t="s">
        <v>1</v>
      </c>
      <c r="KJ83" s="2" t="s">
        <v>1</v>
      </c>
      <c r="KK83" s="2" t="s">
        <v>1</v>
      </c>
      <c r="KL83" s="2" t="s">
        <v>1</v>
      </c>
      <c r="KM83" s="2" t="s">
        <v>1</v>
      </c>
      <c r="KN83" s="2" t="s">
        <v>1</v>
      </c>
      <c r="KO83" s="2" t="s">
        <v>1</v>
      </c>
      <c r="KP83" s="2" t="s">
        <v>1</v>
      </c>
      <c r="KQ83" s="2" t="s">
        <v>1</v>
      </c>
      <c r="KR83" s="2" t="s">
        <v>1</v>
      </c>
      <c r="KS83" s="2" t="s">
        <v>1</v>
      </c>
    </row>
    <row r="84" spans="1:305" x14ac:dyDescent="0.3">
      <c r="A84" s="2" t="s">
        <v>78</v>
      </c>
      <c r="B84" s="2">
        <v>228</v>
      </c>
      <c r="C84" s="23">
        <f t="shared" si="101"/>
        <v>23897570.399999999</v>
      </c>
      <c r="D84" s="23">
        <f t="shared" si="102"/>
        <v>55658887.210000001</v>
      </c>
      <c r="E84" s="23">
        <f t="shared" si="103"/>
        <v>244117.92635964914</v>
      </c>
      <c r="F84" s="23">
        <f t="shared" si="104"/>
        <v>9068946.7100000009</v>
      </c>
      <c r="G84" s="23">
        <f t="shared" si="105"/>
        <v>4839443.5</v>
      </c>
      <c r="H84" s="23">
        <f t="shared" si="106"/>
        <v>40937031</v>
      </c>
      <c r="I84" s="23">
        <f t="shared" si="107"/>
        <v>813466</v>
      </c>
      <c r="J84" s="23">
        <f t="shared" si="108"/>
        <v>3567.8333333333335</v>
      </c>
      <c r="K84" s="23">
        <f t="shared" si="109"/>
        <v>813466</v>
      </c>
      <c r="L84" s="23">
        <f t="shared" si="110"/>
        <v>0</v>
      </c>
      <c r="M84" s="23">
        <f t="shared" si="111"/>
        <v>4784574.5</v>
      </c>
      <c r="N84" s="23">
        <f t="shared" si="112"/>
        <v>39776.082061403511</v>
      </c>
      <c r="O84" s="23">
        <f t="shared" si="113"/>
        <v>1253320.9000000001</v>
      </c>
      <c r="P84" s="23">
        <f t="shared" si="114"/>
        <v>3538279.11</v>
      </c>
      <c r="Q84" s="23">
        <f t="shared" si="115"/>
        <v>2305772.81</v>
      </c>
      <c r="R84" s="23">
        <f t="shared" si="116"/>
        <v>7674846.5</v>
      </c>
      <c r="S84" s="23">
        <f t="shared" si="117"/>
        <v>33661.607456140351</v>
      </c>
      <c r="T84" s="23">
        <f t="shared" si="118"/>
        <v>1394100.2100000009</v>
      </c>
      <c r="U84" s="7">
        <f t="shared" si="119"/>
        <v>0.1537223951776866</v>
      </c>
      <c r="V84" s="23">
        <f t="shared" si="120"/>
        <v>48387.210000000006</v>
      </c>
      <c r="W84" s="23">
        <f t="shared" si="121"/>
        <v>1344813</v>
      </c>
      <c r="X84" s="23">
        <f t="shared" si="122"/>
        <v>0</v>
      </c>
      <c r="Y84" s="23">
        <f t="shared" si="123"/>
        <v>900</v>
      </c>
      <c r="Z84" s="23">
        <f t="shared" si="124"/>
        <v>26835.789999999997</v>
      </c>
      <c r="AA84" s="23">
        <f t="shared" si="125"/>
        <v>550637.89</v>
      </c>
      <c r="AB84" s="23">
        <f t="shared" si="126"/>
        <v>31761316.810000002</v>
      </c>
      <c r="AC84" s="23">
        <f t="shared" si="127"/>
        <v>139304.02109649123</v>
      </c>
      <c r="AD84" s="23">
        <f t="shared" si="128"/>
        <v>20593536.32</v>
      </c>
      <c r="AE84" s="23">
        <f t="shared" si="129"/>
        <v>90322.527719298247</v>
      </c>
      <c r="AF84" s="23">
        <f t="shared" si="130"/>
        <v>3560440</v>
      </c>
      <c r="AG84" s="23">
        <f t="shared" si="131"/>
        <v>15615.964912280702</v>
      </c>
      <c r="AH84" s="23">
        <f t="shared" si="132"/>
        <v>9077226.0899999999</v>
      </c>
      <c r="AI84" s="23">
        <f t="shared" si="133"/>
        <v>89770.26999999999</v>
      </c>
      <c r="AJ84" s="23">
        <f t="shared" si="134"/>
        <v>7855599.96</v>
      </c>
      <c r="AK84" s="23">
        <f t="shared" si="135"/>
        <v>11167780.49</v>
      </c>
      <c r="AL84" s="23">
        <f t="shared" si="136"/>
        <v>48981.493377192986</v>
      </c>
      <c r="AM84" s="23">
        <f t="shared" si="137"/>
        <v>11167780.49</v>
      </c>
      <c r="AN84" s="23">
        <f t="shared" si="138"/>
        <v>0</v>
      </c>
      <c r="AO84" s="2">
        <v>1125549.07</v>
      </c>
      <c r="AP84" s="2">
        <v>25824.799999999999</v>
      </c>
      <c r="AQ84" s="2">
        <v>101947.03</v>
      </c>
      <c r="AR84" s="2" t="s">
        <v>1</v>
      </c>
      <c r="AS84" s="2">
        <v>935659.11</v>
      </c>
      <c r="AT84" s="2">
        <v>2602620</v>
      </c>
      <c r="AU84" s="2" t="s">
        <v>1</v>
      </c>
      <c r="AV84" s="2">
        <v>2305772.81</v>
      </c>
      <c r="AW84" s="2" t="s">
        <v>1</v>
      </c>
      <c r="AX84" s="2" t="s">
        <v>1</v>
      </c>
      <c r="AY84" s="2" t="s">
        <v>1</v>
      </c>
      <c r="AZ84" s="2">
        <v>12010.8</v>
      </c>
      <c r="BA84" s="2">
        <v>36376.410000000003</v>
      </c>
      <c r="BB84" s="2" t="s">
        <v>1</v>
      </c>
      <c r="BC84" s="2" t="s">
        <v>1</v>
      </c>
      <c r="BD84" s="2" t="s">
        <v>1</v>
      </c>
      <c r="BE84" s="2">
        <v>82969</v>
      </c>
      <c r="BF84" s="2">
        <v>750</v>
      </c>
      <c r="BG84" s="2">
        <v>992067</v>
      </c>
      <c r="BH84" s="2">
        <v>0</v>
      </c>
      <c r="BI84" s="2" t="s">
        <v>1</v>
      </c>
      <c r="BJ84" s="2">
        <v>269027</v>
      </c>
      <c r="BK84" s="2" t="s">
        <v>1</v>
      </c>
      <c r="BL84" s="2" t="s">
        <v>1</v>
      </c>
      <c r="BM84" s="2" t="s">
        <v>1</v>
      </c>
      <c r="BN84" s="2" t="s">
        <v>1</v>
      </c>
      <c r="BO84" s="2" t="s">
        <v>1</v>
      </c>
      <c r="BP84" s="2">
        <v>900</v>
      </c>
      <c r="BQ84" s="2">
        <v>26818.12</v>
      </c>
      <c r="BR84" s="2">
        <v>17.670000000000002</v>
      </c>
      <c r="BS84" s="2" t="s">
        <v>1</v>
      </c>
      <c r="BT84" s="2">
        <v>550637.89</v>
      </c>
      <c r="BU84" s="2" t="s">
        <v>1</v>
      </c>
      <c r="BV84" s="2">
        <v>1874383.78</v>
      </c>
      <c r="BW84" s="2">
        <v>2068233</v>
      </c>
      <c r="BX84" s="2">
        <v>9301</v>
      </c>
      <c r="BY84" s="2" t="s">
        <v>1</v>
      </c>
      <c r="BZ84" s="2" t="s">
        <v>1</v>
      </c>
      <c r="CA84" s="2" t="s">
        <v>1</v>
      </c>
      <c r="CB84" s="2" t="s">
        <v>1</v>
      </c>
      <c r="CC84" s="2">
        <v>322357.03000000003</v>
      </c>
      <c r="CD84" s="2">
        <v>494344.35</v>
      </c>
      <c r="CE84" s="2" t="s">
        <v>1</v>
      </c>
      <c r="CF84" s="2">
        <v>0</v>
      </c>
      <c r="CG84" s="2">
        <v>15955.34</v>
      </c>
      <c r="CH84" s="2" t="s">
        <v>1</v>
      </c>
      <c r="CI84" s="2" t="s">
        <v>1</v>
      </c>
      <c r="CJ84" s="2" t="s">
        <v>1</v>
      </c>
      <c r="CK84" s="2" t="s">
        <v>1</v>
      </c>
      <c r="CL84" s="2" t="s">
        <v>1</v>
      </c>
      <c r="CM84" s="2" t="s">
        <v>1</v>
      </c>
      <c r="CN84" s="2">
        <v>4033</v>
      </c>
      <c r="CO84" s="2" t="s">
        <v>1</v>
      </c>
      <c r="CP84" s="2" t="s">
        <v>1</v>
      </c>
      <c r="CQ84" s="2" t="s">
        <v>1</v>
      </c>
      <c r="CR84" s="2" t="s">
        <v>1</v>
      </c>
      <c r="CS84" s="2" t="s">
        <v>1</v>
      </c>
      <c r="CT84" s="2" t="s">
        <v>1</v>
      </c>
      <c r="CU84" s="2" t="s">
        <v>1</v>
      </c>
      <c r="CV84" s="2" t="s">
        <v>1</v>
      </c>
      <c r="CW84" s="2" t="s">
        <v>1</v>
      </c>
      <c r="CX84" s="2">
        <v>10760</v>
      </c>
      <c r="CY84" s="2" t="s">
        <v>1</v>
      </c>
      <c r="CZ84" s="2" t="s">
        <v>1</v>
      </c>
      <c r="DA84" s="2" t="s">
        <v>1</v>
      </c>
      <c r="DB84" s="2" t="s">
        <v>1</v>
      </c>
      <c r="DC84" s="2">
        <v>40076</v>
      </c>
      <c r="DD84" s="2" t="s">
        <v>1</v>
      </c>
      <c r="DE84" s="2" t="s">
        <v>1</v>
      </c>
      <c r="DF84" s="2" t="s">
        <v>1</v>
      </c>
      <c r="DG84" s="2" t="s">
        <v>1</v>
      </c>
      <c r="DH84" s="2" t="s">
        <v>1</v>
      </c>
      <c r="DI84" s="2" t="s">
        <v>1</v>
      </c>
      <c r="DJ84" s="2">
        <v>40453031</v>
      </c>
      <c r="DK84" s="2" t="s">
        <v>1</v>
      </c>
      <c r="DL84" s="2">
        <v>484000</v>
      </c>
      <c r="DM84" s="2" t="s">
        <v>1</v>
      </c>
      <c r="DN84" s="2" t="s">
        <v>1</v>
      </c>
      <c r="DO84" s="2" t="s">
        <v>1</v>
      </c>
      <c r="DP84" s="2" t="s">
        <v>1</v>
      </c>
      <c r="DQ84" s="2" t="s">
        <v>1</v>
      </c>
      <c r="DR84" s="2" t="s">
        <v>1</v>
      </c>
      <c r="DS84" s="2" t="s">
        <v>1</v>
      </c>
      <c r="DT84" s="2">
        <v>67530</v>
      </c>
      <c r="DU84" s="2">
        <v>60900</v>
      </c>
      <c r="DV84" s="2" t="s">
        <v>1</v>
      </c>
      <c r="DW84" s="2">
        <v>191045</v>
      </c>
      <c r="DX84" s="2" t="s">
        <v>1</v>
      </c>
      <c r="DY84" s="2" t="s">
        <v>1</v>
      </c>
      <c r="DZ84" s="2">
        <v>417000</v>
      </c>
      <c r="EA84" s="2" t="s">
        <v>1</v>
      </c>
      <c r="EB84" s="2">
        <v>76991</v>
      </c>
      <c r="EC84" s="2" t="s">
        <v>1</v>
      </c>
      <c r="ED84" s="2" t="s">
        <v>1</v>
      </c>
      <c r="EE84" s="2" t="s">
        <v>1</v>
      </c>
      <c r="EF84" s="2" t="s">
        <v>1</v>
      </c>
      <c r="EG84" s="2" t="s">
        <v>1</v>
      </c>
      <c r="EH84" s="2" t="s">
        <v>1</v>
      </c>
      <c r="EI84" s="2" t="s">
        <v>1</v>
      </c>
      <c r="EJ84" s="2" t="s">
        <v>1</v>
      </c>
      <c r="EK84" s="2" t="s">
        <v>1</v>
      </c>
      <c r="EL84" s="2" t="s">
        <v>1</v>
      </c>
      <c r="EM84" s="2" t="s">
        <v>1</v>
      </c>
      <c r="EN84" s="2" t="s">
        <v>1</v>
      </c>
      <c r="EO84" s="2">
        <v>1486270</v>
      </c>
      <c r="EP84" s="2">
        <v>5882</v>
      </c>
      <c r="EQ84" s="2">
        <v>392231</v>
      </c>
      <c r="ER84" s="2">
        <v>881252</v>
      </c>
      <c r="ES84" s="2" t="s">
        <v>1</v>
      </c>
      <c r="ET84" s="2" t="s">
        <v>1</v>
      </c>
      <c r="EU84" s="2" t="s">
        <v>1</v>
      </c>
      <c r="EV84" s="2" t="s">
        <v>1</v>
      </c>
      <c r="EW84" s="2">
        <v>508991</v>
      </c>
      <c r="EX84" s="2">
        <v>213764</v>
      </c>
      <c r="EY84" s="2">
        <v>20887</v>
      </c>
      <c r="EZ84" s="2" t="s">
        <v>1</v>
      </c>
      <c r="FA84" s="2">
        <v>1530</v>
      </c>
      <c r="FB84" s="2">
        <v>49633</v>
      </c>
      <c r="FC84" s="2" t="s">
        <v>1</v>
      </c>
      <c r="FD84" s="2" t="s">
        <v>1</v>
      </c>
      <c r="FE84" s="2" t="s">
        <v>1</v>
      </c>
      <c r="FF84" s="2" t="s">
        <v>1</v>
      </c>
      <c r="FG84" s="2">
        <v>898</v>
      </c>
      <c r="FH84" s="2" t="s">
        <v>1</v>
      </c>
      <c r="FI84" s="2">
        <v>65172</v>
      </c>
      <c r="FJ84" s="2" t="s">
        <v>1</v>
      </c>
      <c r="FK84" s="2">
        <v>39204.800000000003</v>
      </c>
      <c r="FL84" s="2">
        <v>347570</v>
      </c>
      <c r="FM84" s="2">
        <v>1419880.27</v>
      </c>
      <c r="FN84" s="2">
        <v>301711</v>
      </c>
      <c r="FO84" s="2" t="s">
        <v>1</v>
      </c>
      <c r="FP84" s="2" t="s">
        <v>1</v>
      </c>
      <c r="FQ84" s="2" t="s">
        <v>1</v>
      </c>
      <c r="FR84" s="2" t="s">
        <v>1</v>
      </c>
      <c r="FS84" s="2" t="s">
        <v>1</v>
      </c>
      <c r="FT84" s="2">
        <v>65943</v>
      </c>
      <c r="FU84" s="2">
        <v>477755.26</v>
      </c>
      <c r="FV84" s="2" t="s">
        <v>1</v>
      </c>
      <c r="FW84" s="2">
        <v>512006</v>
      </c>
      <c r="FX84" s="2" t="s">
        <v>1</v>
      </c>
      <c r="FY84" s="2">
        <v>51741</v>
      </c>
      <c r="FZ84" s="2" t="s">
        <v>1</v>
      </c>
      <c r="GA84" s="2" t="s">
        <v>1</v>
      </c>
      <c r="GB84" s="2">
        <v>7840</v>
      </c>
      <c r="GC84" s="2">
        <v>67898.460000000006</v>
      </c>
      <c r="GD84" s="2">
        <v>142440.17000000001</v>
      </c>
      <c r="GE84" s="2" t="s">
        <v>1</v>
      </c>
      <c r="GF84" s="2" t="s">
        <v>1</v>
      </c>
      <c r="GG84" s="2">
        <v>52358</v>
      </c>
      <c r="GH84" s="2">
        <v>15141</v>
      </c>
      <c r="GI84" s="2" t="s">
        <v>1</v>
      </c>
      <c r="GJ84" s="2">
        <v>1973058.05</v>
      </c>
      <c r="GK84" s="2">
        <v>2840785.08</v>
      </c>
      <c r="GL84" s="2">
        <v>0</v>
      </c>
      <c r="GM84" s="2">
        <v>108159</v>
      </c>
      <c r="GN84" s="2">
        <v>25407</v>
      </c>
      <c r="GO84" s="2" t="s">
        <v>1</v>
      </c>
      <c r="GP84" s="2" t="s">
        <v>1</v>
      </c>
      <c r="GQ84" s="2">
        <v>513484</v>
      </c>
      <c r="GR84" s="2">
        <v>1000</v>
      </c>
      <c r="GS84" s="2" t="s">
        <v>1</v>
      </c>
      <c r="GT84" s="2" t="s">
        <v>1</v>
      </c>
      <c r="GU84" s="2" t="s">
        <v>1</v>
      </c>
      <c r="GV84" s="2" t="s">
        <v>1</v>
      </c>
      <c r="GW84" s="2">
        <v>12444</v>
      </c>
      <c r="GX84" s="2" t="s">
        <v>1</v>
      </c>
      <c r="GY84" s="2">
        <v>35330</v>
      </c>
      <c r="GZ84" s="2" t="s">
        <v>1</v>
      </c>
      <c r="HA84" s="2" t="s">
        <v>1</v>
      </c>
      <c r="HB84" s="2" t="s">
        <v>1</v>
      </c>
      <c r="HC84" s="2" t="s">
        <v>1</v>
      </c>
      <c r="HD84" s="2" t="s">
        <v>1</v>
      </c>
      <c r="HE84" s="2">
        <v>40000</v>
      </c>
      <c r="HF84" s="2" t="s">
        <v>1</v>
      </c>
      <c r="HG84" s="2" t="s">
        <v>1</v>
      </c>
      <c r="HH84" s="2" t="s">
        <v>1</v>
      </c>
      <c r="HI84" s="2" t="s">
        <v>1</v>
      </c>
      <c r="HJ84" s="2" t="s">
        <v>1</v>
      </c>
      <c r="HK84" s="2" t="s">
        <v>1</v>
      </c>
      <c r="HL84" s="2">
        <v>49770.27</v>
      </c>
      <c r="HM84" s="2" t="s">
        <v>1</v>
      </c>
      <c r="HN84" s="2" t="s">
        <v>1</v>
      </c>
      <c r="HO84" s="2" t="s">
        <v>1</v>
      </c>
      <c r="HP84" s="2" t="s">
        <v>1</v>
      </c>
      <c r="HQ84" s="2">
        <v>1600</v>
      </c>
      <c r="HR84" s="2">
        <v>10340</v>
      </c>
      <c r="HS84" s="2" t="s">
        <v>1</v>
      </c>
      <c r="HT84" s="2" t="s">
        <v>1</v>
      </c>
      <c r="HU84" s="2">
        <v>467786</v>
      </c>
      <c r="HV84" s="2" t="s">
        <v>1</v>
      </c>
      <c r="HW84" s="2" t="s">
        <v>1</v>
      </c>
      <c r="HX84" s="2" t="s">
        <v>1</v>
      </c>
      <c r="HY84" s="2" t="s">
        <v>1</v>
      </c>
      <c r="HZ84" s="2">
        <v>65001</v>
      </c>
      <c r="IA84" s="2" t="s">
        <v>1</v>
      </c>
      <c r="IB84" s="2" t="s">
        <v>1</v>
      </c>
      <c r="IC84" s="2" t="s">
        <v>1</v>
      </c>
      <c r="ID84" s="2">
        <v>4707879.96</v>
      </c>
      <c r="IE84" s="2">
        <v>251</v>
      </c>
      <c r="IF84" s="2">
        <v>122</v>
      </c>
      <c r="IG84" s="2">
        <v>2602620</v>
      </c>
      <c r="IH84" s="2" t="s">
        <v>1</v>
      </c>
      <c r="II84" s="2" t="s">
        <v>1</v>
      </c>
      <c r="IJ84" s="2" t="s">
        <v>1</v>
      </c>
      <c r="IK84" s="2" t="s">
        <v>1</v>
      </c>
      <c r="IL84" s="2" t="s">
        <v>1</v>
      </c>
      <c r="IM84" s="2" t="s">
        <v>1</v>
      </c>
      <c r="IN84" s="2" t="s">
        <v>1</v>
      </c>
      <c r="IO84" s="2" t="s">
        <v>1</v>
      </c>
      <c r="IP84" s="2" t="s">
        <v>1</v>
      </c>
      <c r="IQ84" s="2" t="s">
        <v>1</v>
      </c>
      <c r="IR84" s="2" t="s">
        <v>1</v>
      </c>
      <c r="IS84" s="2" t="s">
        <v>1</v>
      </c>
      <c r="IT84" s="2" t="s">
        <v>1</v>
      </c>
      <c r="IU84" s="2" t="s">
        <v>1</v>
      </c>
      <c r="IV84" s="2" t="s">
        <v>1</v>
      </c>
      <c r="IW84" s="2">
        <v>10500</v>
      </c>
      <c r="IX84" s="2" t="s">
        <v>1</v>
      </c>
      <c r="IY84" s="2" t="s">
        <v>1</v>
      </c>
      <c r="IZ84" s="2" t="s">
        <v>1</v>
      </c>
      <c r="JA84" s="2" t="s">
        <v>1</v>
      </c>
      <c r="JB84" s="2" t="s">
        <v>1</v>
      </c>
      <c r="JC84" s="2" t="s">
        <v>1</v>
      </c>
      <c r="JD84" s="2">
        <v>0</v>
      </c>
      <c r="JE84" s="2" t="s">
        <v>1</v>
      </c>
      <c r="JF84" s="2" t="s">
        <v>1</v>
      </c>
      <c r="JG84" s="2" t="s">
        <v>1</v>
      </c>
      <c r="JH84" s="2" t="s">
        <v>1</v>
      </c>
      <c r="JI84" s="2">
        <v>0</v>
      </c>
      <c r="JJ84" s="2">
        <v>11115185.49</v>
      </c>
      <c r="JK84" s="2">
        <v>52595</v>
      </c>
      <c r="JL84" s="2" t="s">
        <v>1</v>
      </c>
      <c r="JM84" s="2" t="s">
        <v>1</v>
      </c>
      <c r="JN84" s="2" t="s">
        <v>1</v>
      </c>
      <c r="JO84" s="2" t="s">
        <v>1</v>
      </c>
      <c r="JP84" s="2" t="s">
        <v>1</v>
      </c>
      <c r="JQ84" s="2" t="s">
        <v>1</v>
      </c>
      <c r="JR84" s="2" t="s">
        <v>1</v>
      </c>
      <c r="JS84" s="2" t="s">
        <v>1</v>
      </c>
      <c r="JT84" s="2" t="s">
        <v>1</v>
      </c>
      <c r="JU84" s="2" t="s">
        <v>1</v>
      </c>
      <c r="JV84" s="2" t="s">
        <v>1</v>
      </c>
      <c r="JW84" s="2" t="s">
        <v>1</v>
      </c>
      <c r="JX84" s="2" t="s">
        <v>1</v>
      </c>
      <c r="JY84" s="2" t="s">
        <v>1</v>
      </c>
      <c r="JZ84" s="2" t="s">
        <v>1</v>
      </c>
      <c r="KA84" s="2" t="s">
        <v>1</v>
      </c>
      <c r="KB84" s="2" t="s">
        <v>1</v>
      </c>
      <c r="KC84" s="2" t="s">
        <v>1</v>
      </c>
      <c r="KD84" s="2" t="s">
        <v>1</v>
      </c>
      <c r="KE84" s="2" t="s">
        <v>1</v>
      </c>
      <c r="KF84" s="2" t="s">
        <v>1</v>
      </c>
      <c r="KG84" s="2" t="s">
        <v>1</v>
      </c>
      <c r="KH84" s="2" t="s">
        <v>1</v>
      </c>
      <c r="KI84" s="2" t="s">
        <v>1</v>
      </c>
      <c r="KJ84" s="2" t="s">
        <v>1</v>
      </c>
      <c r="KK84" s="2" t="s">
        <v>1</v>
      </c>
      <c r="KL84" s="2" t="s">
        <v>1</v>
      </c>
      <c r="KM84" s="2" t="s">
        <v>1</v>
      </c>
      <c r="KN84" s="2" t="s">
        <v>1</v>
      </c>
      <c r="KO84" s="2" t="s">
        <v>1</v>
      </c>
      <c r="KP84" s="2" t="s">
        <v>1</v>
      </c>
      <c r="KQ84" s="2" t="s">
        <v>1</v>
      </c>
      <c r="KR84" s="2" t="s">
        <v>1</v>
      </c>
      <c r="KS84" s="2" t="s">
        <v>1</v>
      </c>
    </row>
    <row r="85" spans="1:305" x14ac:dyDescent="0.3">
      <c r="A85" s="2" t="s">
        <v>79</v>
      </c>
      <c r="B85" s="2">
        <v>315</v>
      </c>
      <c r="C85" s="23">
        <f t="shared" si="101"/>
        <v>-3414761.9299999997</v>
      </c>
      <c r="D85" s="23">
        <f t="shared" si="102"/>
        <v>9681375.8399999999</v>
      </c>
      <c r="E85" s="23">
        <f t="shared" si="103"/>
        <v>30734.526476190476</v>
      </c>
      <c r="F85" s="23">
        <f t="shared" si="104"/>
        <v>6815351.2399999993</v>
      </c>
      <c r="G85" s="23">
        <f t="shared" si="105"/>
        <v>2091568.6</v>
      </c>
      <c r="H85" s="23">
        <f t="shared" si="106"/>
        <v>0</v>
      </c>
      <c r="I85" s="23">
        <f t="shared" si="107"/>
        <v>774456</v>
      </c>
      <c r="J85" s="23">
        <f t="shared" si="108"/>
        <v>2458.5904761904762</v>
      </c>
      <c r="K85" s="23">
        <f t="shared" si="109"/>
        <v>374456</v>
      </c>
      <c r="L85" s="23">
        <f t="shared" si="110"/>
        <v>400000</v>
      </c>
      <c r="M85" s="23">
        <f t="shared" si="111"/>
        <v>2058450.6</v>
      </c>
      <c r="N85" s="23">
        <f t="shared" si="112"/>
        <v>21636.035682539681</v>
      </c>
      <c r="O85" s="23">
        <f t="shared" si="113"/>
        <v>1237582.22</v>
      </c>
      <c r="P85" s="23">
        <f t="shared" si="114"/>
        <v>2504368.83</v>
      </c>
      <c r="Q85" s="23">
        <f t="shared" si="115"/>
        <v>2329276.2599999998</v>
      </c>
      <c r="R85" s="23">
        <f t="shared" si="116"/>
        <v>6523075.2399999993</v>
      </c>
      <c r="S85" s="23">
        <f t="shared" si="117"/>
        <v>20708.175365079362</v>
      </c>
      <c r="T85" s="23">
        <f t="shared" si="118"/>
        <v>292276</v>
      </c>
      <c r="U85" s="7">
        <f t="shared" si="119"/>
        <v>4.2884950416730107E-2</v>
      </c>
      <c r="V85" s="23">
        <f t="shared" si="120"/>
        <v>0</v>
      </c>
      <c r="W85" s="23">
        <f t="shared" si="121"/>
        <v>277826</v>
      </c>
      <c r="X85" s="23">
        <f t="shared" si="122"/>
        <v>0</v>
      </c>
      <c r="Y85" s="23">
        <f t="shared" si="123"/>
        <v>14450</v>
      </c>
      <c r="Z85" s="23">
        <f t="shared" si="124"/>
        <v>27095.14</v>
      </c>
      <c r="AA85" s="23">
        <f t="shared" si="125"/>
        <v>424752.79</v>
      </c>
      <c r="AB85" s="23">
        <f t="shared" si="126"/>
        <v>13096137.77</v>
      </c>
      <c r="AC85" s="23">
        <f t="shared" si="127"/>
        <v>41575.040539682537</v>
      </c>
      <c r="AD85" s="23">
        <f t="shared" si="128"/>
        <v>7694611.6999999993</v>
      </c>
      <c r="AE85" s="23">
        <f t="shared" si="129"/>
        <v>24427.338730158728</v>
      </c>
      <c r="AF85" s="23">
        <f t="shared" si="130"/>
        <v>1775229</v>
      </c>
      <c r="AG85" s="23">
        <f t="shared" si="131"/>
        <v>5635.6476190476187</v>
      </c>
      <c r="AH85" s="23">
        <f t="shared" si="132"/>
        <v>4014041.16</v>
      </c>
      <c r="AI85" s="23">
        <f t="shared" si="133"/>
        <v>13170</v>
      </c>
      <c r="AJ85" s="23">
        <f t="shared" si="134"/>
        <v>1861516.54</v>
      </c>
      <c r="AK85" s="23">
        <f t="shared" si="135"/>
        <v>5401526.0700000003</v>
      </c>
      <c r="AL85" s="23">
        <f t="shared" si="136"/>
        <v>17147.701809523809</v>
      </c>
      <c r="AM85" s="23">
        <f t="shared" si="137"/>
        <v>4688845.07</v>
      </c>
      <c r="AN85" s="23">
        <f t="shared" si="138"/>
        <v>712681</v>
      </c>
      <c r="AO85" s="2">
        <v>1109159.04</v>
      </c>
      <c r="AP85" s="2">
        <v>25461.66</v>
      </c>
      <c r="AQ85" s="2">
        <v>102961.52</v>
      </c>
      <c r="AR85" s="2" t="s">
        <v>1</v>
      </c>
      <c r="AS85" s="2">
        <v>944848.83</v>
      </c>
      <c r="AT85" s="2">
        <v>1559520</v>
      </c>
      <c r="AU85" s="2" t="s">
        <v>1</v>
      </c>
      <c r="AV85" s="2">
        <v>2329276.2599999998</v>
      </c>
      <c r="AW85" s="2" t="s">
        <v>1</v>
      </c>
      <c r="AX85" s="2" t="s">
        <v>1</v>
      </c>
      <c r="AY85" s="2" t="s">
        <v>1</v>
      </c>
      <c r="AZ85" s="2">
        <v>0</v>
      </c>
      <c r="BA85" s="2" t="s">
        <v>1</v>
      </c>
      <c r="BB85" s="2" t="s">
        <v>1</v>
      </c>
      <c r="BC85" s="2" t="s">
        <v>1</v>
      </c>
      <c r="BD85" s="2" t="s">
        <v>1</v>
      </c>
      <c r="BE85" s="2">
        <v>253920</v>
      </c>
      <c r="BF85" s="2">
        <v>5930</v>
      </c>
      <c r="BG85" s="2">
        <v>17976</v>
      </c>
      <c r="BH85" s="2" t="s">
        <v>1</v>
      </c>
      <c r="BI85" s="2" t="s">
        <v>1</v>
      </c>
      <c r="BJ85" s="2" t="s">
        <v>1</v>
      </c>
      <c r="BK85" s="2" t="s">
        <v>1</v>
      </c>
      <c r="BL85" s="2" t="s">
        <v>1</v>
      </c>
      <c r="BM85" s="2" t="s">
        <v>1</v>
      </c>
      <c r="BN85" s="2" t="s">
        <v>1</v>
      </c>
      <c r="BO85" s="2" t="s">
        <v>1</v>
      </c>
      <c r="BP85" s="2">
        <v>14450</v>
      </c>
      <c r="BQ85" s="2">
        <v>27095.14</v>
      </c>
      <c r="BR85" s="2" t="s">
        <v>1</v>
      </c>
      <c r="BS85" s="2" t="s">
        <v>1</v>
      </c>
      <c r="BT85" s="2">
        <v>424752.79</v>
      </c>
      <c r="BU85" s="2" t="s">
        <v>1</v>
      </c>
      <c r="BV85" s="2">
        <v>1710360.07</v>
      </c>
      <c r="BW85" s="2">
        <v>20218</v>
      </c>
      <c r="BX85" s="2">
        <v>0</v>
      </c>
      <c r="BY85" s="2" t="s">
        <v>1</v>
      </c>
      <c r="BZ85" s="2" t="s">
        <v>1</v>
      </c>
      <c r="CA85" s="2" t="s">
        <v>1</v>
      </c>
      <c r="CB85" s="2" t="s">
        <v>1</v>
      </c>
      <c r="CC85" s="2">
        <v>18107</v>
      </c>
      <c r="CD85" s="2">
        <v>309561</v>
      </c>
      <c r="CE85" s="2" t="s">
        <v>1</v>
      </c>
      <c r="CF85" s="2" t="s">
        <v>1</v>
      </c>
      <c r="CG85" s="2">
        <v>204.53</v>
      </c>
      <c r="CH85" s="2" t="s">
        <v>1</v>
      </c>
      <c r="CI85" s="2" t="s">
        <v>1</v>
      </c>
      <c r="CJ85" s="2" t="s">
        <v>1</v>
      </c>
      <c r="CK85" s="2" t="s">
        <v>1</v>
      </c>
      <c r="CL85" s="2" t="s">
        <v>1</v>
      </c>
      <c r="CM85" s="2" t="s">
        <v>1</v>
      </c>
      <c r="CN85" s="2" t="s">
        <v>1</v>
      </c>
      <c r="CO85" s="2" t="s">
        <v>1</v>
      </c>
      <c r="CP85" s="2" t="s">
        <v>1</v>
      </c>
      <c r="CQ85" s="2" t="s">
        <v>1</v>
      </c>
      <c r="CR85" s="2" t="s">
        <v>1</v>
      </c>
      <c r="CS85" s="2" t="s">
        <v>1</v>
      </c>
      <c r="CT85" s="2" t="s">
        <v>1</v>
      </c>
      <c r="CU85" s="2" t="s">
        <v>1</v>
      </c>
      <c r="CV85" s="2">
        <v>15400</v>
      </c>
      <c r="CW85" s="2">
        <v>6000</v>
      </c>
      <c r="CX85" s="2">
        <v>11614</v>
      </c>
      <c r="CY85" s="2" t="s">
        <v>1</v>
      </c>
      <c r="CZ85" s="2">
        <v>104</v>
      </c>
      <c r="DA85" s="2" t="s">
        <v>1</v>
      </c>
      <c r="DB85" s="2" t="s">
        <v>1</v>
      </c>
      <c r="DC85" s="2" t="s">
        <v>1</v>
      </c>
      <c r="DD85" s="2" t="s">
        <v>1</v>
      </c>
      <c r="DE85" s="2" t="s">
        <v>1</v>
      </c>
      <c r="DF85" s="2" t="s">
        <v>1</v>
      </c>
      <c r="DG85" s="2" t="s">
        <v>1</v>
      </c>
      <c r="DH85" s="2" t="s">
        <v>1</v>
      </c>
      <c r="DI85" s="2" t="s">
        <v>1</v>
      </c>
      <c r="DJ85" s="2" t="s">
        <v>1</v>
      </c>
      <c r="DK85" s="2" t="s">
        <v>1</v>
      </c>
      <c r="DL85" s="2" t="s">
        <v>1</v>
      </c>
      <c r="DM85" s="2" t="s">
        <v>1</v>
      </c>
      <c r="DN85" s="2" t="s">
        <v>1</v>
      </c>
      <c r="DO85" s="2" t="s">
        <v>1</v>
      </c>
      <c r="DP85" s="2" t="s">
        <v>1</v>
      </c>
      <c r="DQ85" s="2" t="s">
        <v>1</v>
      </c>
      <c r="DR85" s="2" t="s">
        <v>1</v>
      </c>
      <c r="DS85" s="2" t="s">
        <v>1</v>
      </c>
      <c r="DT85" s="2">
        <v>67530</v>
      </c>
      <c r="DU85" s="2">
        <v>213100</v>
      </c>
      <c r="DV85" s="2" t="s">
        <v>1</v>
      </c>
      <c r="DW85" s="2">
        <v>3826</v>
      </c>
      <c r="DX85" s="2" t="s">
        <v>1</v>
      </c>
      <c r="DY85" s="2" t="s">
        <v>1</v>
      </c>
      <c r="DZ85" s="2">
        <v>90000</v>
      </c>
      <c r="EA85" s="2" t="s">
        <v>1</v>
      </c>
      <c r="EB85" s="2" t="s">
        <v>1</v>
      </c>
      <c r="EC85" s="2" t="s">
        <v>1</v>
      </c>
      <c r="ED85" s="2" t="s">
        <v>1</v>
      </c>
      <c r="EE85" s="2" t="s">
        <v>1</v>
      </c>
      <c r="EF85" s="2" t="s">
        <v>1</v>
      </c>
      <c r="EG85" s="2" t="s">
        <v>1</v>
      </c>
      <c r="EH85" s="2" t="s">
        <v>1</v>
      </c>
      <c r="EI85" s="2" t="s">
        <v>1</v>
      </c>
      <c r="EJ85" s="2" t="s">
        <v>1</v>
      </c>
      <c r="EK85" s="2">
        <v>400000</v>
      </c>
      <c r="EL85" s="2" t="s">
        <v>1</v>
      </c>
      <c r="EM85" s="2" t="s">
        <v>1</v>
      </c>
      <c r="EN85" s="2" t="s">
        <v>1</v>
      </c>
      <c r="EO85" s="2">
        <v>675452</v>
      </c>
      <c r="EP85" s="2">
        <v>5233</v>
      </c>
      <c r="EQ85" s="2">
        <v>159832</v>
      </c>
      <c r="ER85" s="2">
        <v>484529</v>
      </c>
      <c r="ES85" s="2" t="s">
        <v>1</v>
      </c>
      <c r="ET85" s="2" t="s">
        <v>1</v>
      </c>
      <c r="EU85" s="2" t="s">
        <v>1</v>
      </c>
      <c r="EV85" s="2">
        <v>0</v>
      </c>
      <c r="EW85" s="2">
        <v>289287</v>
      </c>
      <c r="EX85" s="2">
        <v>104500</v>
      </c>
      <c r="EY85" s="2">
        <v>2838</v>
      </c>
      <c r="EZ85" s="2">
        <v>558</v>
      </c>
      <c r="FA85" s="2">
        <v>53000</v>
      </c>
      <c r="FB85" s="2" t="s">
        <v>1</v>
      </c>
      <c r="FC85" s="2" t="s">
        <v>1</v>
      </c>
      <c r="FD85" s="2" t="s">
        <v>1</v>
      </c>
      <c r="FE85" s="2" t="s">
        <v>1</v>
      </c>
      <c r="FF85" s="2" t="s">
        <v>1</v>
      </c>
      <c r="FG85" s="2">
        <v>7503</v>
      </c>
      <c r="FH85" s="2" t="s">
        <v>1</v>
      </c>
      <c r="FI85" s="2" t="s">
        <v>1</v>
      </c>
      <c r="FJ85" s="2" t="s">
        <v>1</v>
      </c>
      <c r="FK85" s="2">
        <v>0</v>
      </c>
      <c r="FL85" s="2">
        <v>193836</v>
      </c>
      <c r="FM85" s="2">
        <v>18792.36</v>
      </c>
      <c r="FN85" s="2">
        <v>347157.22</v>
      </c>
      <c r="FO85" s="2">
        <v>85377.69</v>
      </c>
      <c r="FP85" s="2" t="s">
        <v>1</v>
      </c>
      <c r="FQ85" s="2" t="s">
        <v>1</v>
      </c>
      <c r="FR85" s="2" t="s">
        <v>1</v>
      </c>
      <c r="FS85" s="2" t="s">
        <v>1</v>
      </c>
      <c r="FT85" s="2" t="s">
        <v>1</v>
      </c>
      <c r="FU85" s="2" t="s">
        <v>1</v>
      </c>
      <c r="FV85" s="2">
        <v>264000</v>
      </c>
      <c r="FW85" s="2">
        <v>336838</v>
      </c>
      <c r="FX85" s="2">
        <v>5229</v>
      </c>
      <c r="FY85" s="2">
        <v>131632</v>
      </c>
      <c r="FZ85" s="2" t="s">
        <v>1</v>
      </c>
      <c r="GA85" s="2" t="s">
        <v>1</v>
      </c>
      <c r="GB85" s="2">
        <v>7329</v>
      </c>
      <c r="GC85" s="2">
        <v>28608</v>
      </c>
      <c r="GD85" s="2">
        <v>87742.8</v>
      </c>
      <c r="GE85" s="2">
        <v>3100</v>
      </c>
      <c r="GF85" s="2" t="s">
        <v>1</v>
      </c>
      <c r="GG85" s="2">
        <v>17735</v>
      </c>
      <c r="GH85" s="2">
        <v>9107</v>
      </c>
      <c r="GI85" s="2">
        <v>29317</v>
      </c>
      <c r="GJ85" s="2">
        <v>1989488.13</v>
      </c>
      <c r="GK85" s="2">
        <v>425004.96</v>
      </c>
      <c r="GL85" s="2">
        <v>723</v>
      </c>
      <c r="GM85" s="2">
        <v>3639</v>
      </c>
      <c r="GN85" s="2">
        <v>15118</v>
      </c>
      <c r="GO85" s="2" t="s">
        <v>1</v>
      </c>
      <c r="GP85" s="2" t="s">
        <v>1</v>
      </c>
      <c r="GQ85" s="2" t="s">
        <v>1</v>
      </c>
      <c r="GR85" s="2" t="s">
        <v>1</v>
      </c>
      <c r="GS85" s="2" t="s">
        <v>1</v>
      </c>
      <c r="GT85" s="2" t="s">
        <v>1</v>
      </c>
      <c r="GU85" s="2" t="s">
        <v>1</v>
      </c>
      <c r="GV85" s="2" t="s">
        <v>1</v>
      </c>
      <c r="GW85" s="2" t="s">
        <v>1</v>
      </c>
      <c r="GX85" s="2" t="s">
        <v>1</v>
      </c>
      <c r="GY85" s="2">
        <v>6764</v>
      </c>
      <c r="GZ85" s="2" t="s">
        <v>1</v>
      </c>
      <c r="HA85" s="2" t="s">
        <v>1</v>
      </c>
      <c r="HB85" s="2" t="s">
        <v>1</v>
      </c>
      <c r="HC85" s="2" t="s">
        <v>1</v>
      </c>
      <c r="HD85" s="2" t="s">
        <v>1</v>
      </c>
      <c r="HE85" s="2" t="s">
        <v>1</v>
      </c>
      <c r="HF85" s="2" t="s">
        <v>1</v>
      </c>
      <c r="HG85" s="2" t="s">
        <v>1</v>
      </c>
      <c r="HH85" s="2" t="s">
        <v>1</v>
      </c>
      <c r="HI85" s="2" t="s">
        <v>1</v>
      </c>
      <c r="HJ85" s="2" t="s">
        <v>1</v>
      </c>
      <c r="HK85" s="2" t="s">
        <v>1</v>
      </c>
      <c r="HL85" s="2">
        <v>13170</v>
      </c>
      <c r="HM85" s="2" t="s">
        <v>1</v>
      </c>
      <c r="HN85" s="2" t="s">
        <v>1</v>
      </c>
      <c r="HO85" s="2" t="s">
        <v>1</v>
      </c>
      <c r="HP85" s="2" t="s">
        <v>1</v>
      </c>
      <c r="HQ85" s="2">
        <v>4000</v>
      </c>
      <c r="HR85" s="2">
        <v>21252</v>
      </c>
      <c r="HS85" s="2" t="s">
        <v>1</v>
      </c>
      <c r="HT85" s="2">
        <v>4725</v>
      </c>
      <c r="HU85" s="2" t="s">
        <v>1</v>
      </c>
      <c r="HV85" s="2" t="s">
        <v>1</v>
      </c>
      <c r="HW85" s="2" t="s">
        <v>1</v>
      </c>
      <c r="HX85" s="2" t="s">
        <v>1</v>
      </c>
      <c r="HY85" s="2" t="s">
        <v>1</v>
      </c>
      <c r="HZ85" s="2" t="s">
        <v>1</v>
      </c>
      <c r="IA85" s="2" t="s">
        <v>1</v>
      </c>
      <c r="IB85" s="2" t="s">
        <v>1</v>
      </c>
      <c r="IC85" s="2">
        <v>1000</v>
      </c>
      <c r="ID85" s="2">
        <v>105348.54</v>
      </c>
      <c r="IE85" s="2">
        <v>159527</v>
      </c>
      <c r="IF85" s="2" t="s">
        <v>1</v>
      </c>
      <c r="IG85" s="2">
        <v>1562320</v>
      </c>
      <c r="IH85" s="2">
        <v>3344</v>
      </c>
      <c r="II85" s="2" t="s">
        <v>1</v>
      </c>
      <c r="IJ85" s="2" t="s">
        <v>1</v>
      </c>
      <c r="IK85" s="2" t="s">
        <v>1</v>
      </c>
      <c r="IL85" s="2" t="s">
        <v>1</v>
      </c>
      <c r="IM85" s="2" t="s">
        <v>1</v>
      </c>
      <c r="IN85" s="2" t="s">
        <v>1</v>
      </c>
      <c r="IO85" s="2">
        <v>10000</v>
      </c>
      <c r="IP85" s="2" t="s">
        <v>1</v>
      </c>
      <c r="IQ85" s="2" t="s">
        <v>1</v>
      </c>
      <c r="IR85" s="2">
        <v>20655</v>
      </c>
      <c r="IS85" s="2" t="s">
        <v>1</v>
      </c>
      <c r="IT85" s="2" t="s">
        <v>1</v>
      </c>
      <c r="IU85" s="2" t="s">
        <v>1</v>
      </c>
      <c r="IV85" s="2" t="s">
        <v>1</v>
      </c>
      <c r="IW85" s="2" t="s">
        <v>1</v>
      </c>
      <c r="IX85" s="2" t="s">
        <v>1</v>
      </c>
      <c r="IY85" s="2" t="s">
        <v>1</v>
      </c>
      <c r="IZ85" s="2" t="s">
        <v>1</v>
      </c>
      <c r="JA85" s="2" t="s">
        <v>1</v>
      </c>
      <c r="JB85" s="2" t="s">
        <v>1</v>
      </c>
      <c r="JC85" s="2" t="s">
        <v>1</v>
      </c>
      <c r="JD85" s="2" t="s">
        <v>1</v>
      </c>
      <c r="JE85" s="2" t="s">
        <v>1</v>
      </c>
      <c r="JF85" s="2" t="s">
        <v>1</v>
      </c>
      <c r="JG85" s="2" t="s">
        <v>1</v>
      </c>
      <c r="JH85" s="2" t="s">
        <v>1</v>
      </c>
      <c r="JI85" s="2" t="s">
        <v>1</v>
      </c>
      <c r="JJ85" s="2">
        <v>2947041.07</v>
      </c>
      <c r="JK85" s="2">
        <v>43578</v>
      </c>
      <c r="JL85" s="2">
        <v>1698226</v>
      </c>
      <c r="JM85" s="2" t="s">
        <v>1</v>
      </c>
      <c r="JN85" s="2" t="s">
        <v>1</v>
      </c>
      <c r="JO85" s="2" t="s">
        <v>1</v>
      </c>
      <c r="JP85" s="2" t="s">
        <v>1</v>
      </c>
      <c r="JQ85" s="2" t="s">
        <v>1</v>
      </c>
      <c r="JR85" s="2" t="s">
        <v>1</v>
      </c>
      <c r="JS85" s="2" t="s">
        <v>1</v>
      </c>
      <c r="JT85" s="2" t="s">
        <v>1</v>
      </c>
      <c r="JU85" s="2" t="s">
        <v>1</v>
      </c>
      <c r="JV85" s="2" t="s">
        <v>1</v>
      </c>
      <c r="JW85" s="2" t="s">
        <v>1</v>
      </c>
      <c r="JX85" s="2" t="s">
        <v>1</v>
      </c>
      <c r="JY85" s="2" t="s">
        <v>1</v>
      </c>
      <c r="JZ85" s="2" t="s">
        <v>1</v>
      </c>
      <c r="KA85" s="2" t="s">
        <v>1</v>
      </c>
      <c r="KB85" s="2" t="s">
        <v>1</v>
      </c>
      <c r="KC85" s="2" t="s">
        <v>1</v>
      </c>
      <c r="KD85" s="2" t="s">
        <v>1</v>
      </c>
      <c r="KE85" s="2" t="s">
        <v>1</v>
      </c>
      <c r="KF85" s="2" t="s">
        <v>1</v>
      </c>
      <c r="KG85" s="2">
        <v>712681</v>
      </c>
      <c r="KH85" s="2" t="s">
        <v>1</v>
      </c>
      <c r="KI85" s="2" t="s">
        <v>1</v>
      </c>
      <c r="KJ85" s="2" t="s">
        <v>1</v>
      </c>
      <c r="KK85" s="2" t="s">
        <v>1</v>
      </c>
      <c r="KL85" s="2" t="s">
        <v>1</v>
      </c>
      <c r="KM85" s="2" t="s">
        <v>1</v>
      </c>
      <c r="KN85" s="2" t="s">
        <v>1</v>
      </c>
      <c r="KO85" s="2" t="s">
        <v>1</v>
      </c>
      <c r="KP85" s="2" t="s">
        <v>1</v>
      </c>
      <c r="KQ85" s="2" t="s">
        <v>1</v>
      </c>
      <c r="KR85" s="2" t="s">
        <v>1</v>
      </c>
      <c r="KS85" s="2" t="s">
        <v>1</v>
      </c>
    </row>
    <row r="86" spans="1:305" x14ac:dyDescent="0.3">
      <c r="A86" s="2" t="s">
        <v>80</v>
      </c>
      <c r="B86" s="2">
        <v>1408</v>
      </c>
      <c r="C86" s="23">
        <f t="shared" si="101"/>
        <v>1486920.8199999928</v>
      </c>
      <c r="D86" s="23">
        <f t="shared" si="102"/>
        <v>41767459.489999995</v>
      </c>
      <c r="E86" s="23">
        <f t="shared" si="103"/>
        <v>29664.388842329543</v>
      </c>
      <c r="F86" s="23">
        <f t="shared" si="104"/>
        <v>23303252.379999999</v>
      </c>
      <c r="G86" s="23">
        <f t="shared" si="105"/>
        <v>10767342.809999999</v>
      </c>
      <c r="H86" s="23">
        <f t="shared" si="106"/>
        <v>2009443</v>
      </c>
      <c r="I86" s="23">
        <f t="shared" si="107"/>
        <v>5687421.2999999998</v>
      </c>
      <c r="J86" s="23">
        <f t="shared" si="108"/>
        <v>4039.3617187499999</v>
      </c>
      <c r="K86" s="23">
        <f t="shared" si="109"/>
        <v>1860732</v>
      </c>
      <c r="L86" s="23">
        <f t="shared" si="110"/>
        <v>3826689.3</v>
      </c>
      <c r="M86" s="23">
        <f t="shared" si="111"/>
        <v>10694568.809999999</v>
      </c>
      <c r="N86" s="23">
        <f t="shared" si="112"/>
        <v>16550.605383522725</v>
      </c>
      <c r="O86" s="23">
        <f t="shared" si="113"/>
        <v>5550649.7199999997</v>
      </c>
      <c r="P86" s="23">
        <f t="shared" si="114"/>
        <v>5111765.5600000005</v>
      </c>
      <c r="Q86" s="23">
        <f t="shared" si="115"/>
        <v>10272430.73</v>
      </c>
      <c r="R86" s="23">
        <f t="shared" si="116"/>
        <v>22483922.610000003</v>
      </c>
      <c r="S86" s="23">
        <f t="shared" si="117"/>
        <v>15968.695035511366</v>
      </c>
      <c r="T86" s="23">
        <f t="shared" si="118"/>
        <v>819329.76999999583</v>
      </c>
      <c r="U86" s="7">
        <f t="shared" si="119"/>
        <v>3.5159460003239079E-2</v>
      </c>
      <c r="V86" s="23">
        <f t="shared" si="120"/>
        <v>6284.77</v>
      </c>
      <c r="W86" s="23">
        <f t="shared" si="121"/>
        <v>795151</v>
      </c>
      <c r="X86" s="23">
        <f t="shared" si="122"/>
        <v>0</v>
      </c>
      <c r="Y86" s="23">
        <f t="shared" si="123"/>
        <v>17894</v>
      </c>
      <c r="Z86" s="23">
        <f t="shared" si="124"/>
        <v>119659.96</v>
      </c>
      <c r="AA86" s="23">
        <f t="shared" si="125"/>
        <v>1429416.64</v>
      </c>
      <c r="AB86" s="23">
        <f t="shared" si="126"/>
        <v>40280538.670000002</v>
      </c>
      <c r="AC86" s="23">
        <f t="shared" si="127"/>
        <v>28608.337123579546</v>
      </c>
      <c r="AD86" s="23">
        <f t="shared" si="128"/>
        <v>32366603.66</v>
      </c>
      <c r="AE86" s="23">
        <f t="shared" si="129"/>
        <v>22987.644644886364</v>
      </c>
      <c r="AF86" s="23">
        <f t="shared" si="130"/>
        <v>5271497</v>
      </c>
      <c r="AG86" s="23">
        <f t="shared" si="131"/>
        <v>3743.9609375</v>
      </c>
      <c r="AH86" s="23">
        <f t="shared" si="132"/>
        <v>20608040.5</v>
      </c>
      <c r="AI86" s="23">
        <f t="shared" si="133"/>
        <v>2275692.4</v>
      </c>
      <c r="AJ86" s="23">
        <f t="shared" si="134"/>
        <v>4119630.76</v>
      </c>
      <c r="AK86" s="23">
        <f t="shared" si="135"/>
        <v>7913935.0099999998</v>
      </c>
      <c r="AL86" s="23">
        <f t="shared" si="136"/>
        <v>5620.6924786931813</v>
      </c>
      <c r="AM86" s="23">
        <f t="shared" si="137"/>
        <v>7870329.0099999998</v>
      </c>
      <c r="AN86" s="23">
        <f t="shared" si="138"/>
        <v>43606</v>
      </c>
      <c r="AO86" s="2">
        <v>4981804.87</v>
      </c>
      <c r="AP86" s="2">
        <v>114873.43</v>
      </c>
      <c r="AQ86" s="2">
        <v>453971.42</v>
      </c>
      <c r="AR86" s="2" t="s">
        <v>1</v>
      </c>
      <c r="AS86" s="2">
        <v>4152645.56</v>
      </c>
      <c r="AT86" s="2">
        <v>959120</v>
      </c>
      <c r="AU86" s="2" t="s">
        <v>1</v>
      </c>
      <c r="AV86" s="2">
        <v>10272430.73</v>
      </c>
      <c r="AW86" s="2" t="s">
        <v>1</v>
      </c>
      <c r="AX86" s="2" t="s">
        <v>1</v>
      </c>
      <c r="AY86" s="2" t="s">
        <v>1</v>
      </c>
      <c r="AZ86" s="2">
        <v>1924.5</v>
      </c>
      <c r="BA86" s="2">
        <v>4360.2700000000004</v>
      </c>
      <c r="BB86" s="2" t="s">
        <v>1</v>
      </c>
      <c r="BC86" s="2" t="s">
        <v>1</v>
      </c>
      <c r="BD86" s="2" t="s">
        <v>1</v>
      </c>
      <c r="BE86" s="2">
        <v>762820</v>
      </c>
      <c r="BF86" s="2">
        <v>18996</v>
      </c>
      <c r="BG86" s="2">
        <v>8165</v>
      </c>
      <c r="BH86" s="2">
        <v>5170</v>
      </c>
      <c r="BI86" s="2" t="s">
        <v>1</v>
      </c>
      <c r="BJ86" s="2" t="s">
        <v>1</v>
      </c>
      <c r="BK86" s="2" t="s">
        <v>1</v>
      </c>
      <c r="BL86" s="2" t="s">
        <v>1</v>
      </c>
      <c r="BM86" s="2" t="s">
        <v>1</v>
      </c>
      <c r="BN86" s="2" t="s">
        <v>1</v>
      </c>
      <c r="BO86" s="2" t="s">
        <v>1</v>
      </c>
      <c r="BP86" s="2">
        <v>17894</v>
      </c>
      <c r="BQ86" s="2">
        <v>119583.64</v>
      </c>
      <c r="BR86" s="2">
        <v>76.319999999999993</v>
      </c>
      <c r="BS86" s="2" t="s">
        <v>1</v>
      </c>
      <c r="BT86" s="2">
        <v>1429416.64</v>
      </c>
      <c r="BU86" s="2" t="s">
        <v>1</v>
      </c>
      <c r="BV86" s="2">
        <v>9400173.8599999994</v>
      </c>
      <c r="BW86" s="2">
        <v>8944.27</v>
      </c>
      <c r="BX86" s="2">
        <v>120946.69</v>
      </c>
      <c r="BY86" s="2" t="s">
        <v>1</v>
      </c>
      <c r="BZ86" s="2" t="s">
        <v>1</v>
      </c>
      <c r="CA86" s="2" t="s">
        <v>1</v>
      </c>
      <c r="CB86" s="2" t="s">
        <v>1</v>
      </c>
      <c r="CC86" s="2">
        <v>386417.75</v>
      </c>
      <c r="CD86" s="2">
        <v>623648.5</v>
      </c>
      <c r="CE86" s="2" t="s">
        <v>1</v>
      </c>
      <c r="CF86" s="2">
        <v>25725</v>
      </c>
      <c r="CG86" s="2">
        <v>30537.74</v>
      </c>
      <c r="CH86" s="2">
        <v>98175</v>
      </c>
      <c r="CI86" s="2" t="s">
        <v>1</v>
      </c>
      <c r="CJ86" s="2" t="s">
        <v>1</v>
      </c>
      <c r="CK86" s="2" t="s">
        <v>1</v>
      </c>
      <c r="CL86" s="2" t="s">
        <v>1</v>
      </c>
      <c r="CM86" s="2" t="s">
        <v>1</v>
      </c>
      <c r="CN86" s="2">
        <v>5000</v>
      </c>
      <c r="CO86" s="2" t="s">
        <v>1</v>
      </c>
      <c r="CP86" s="2" t="s">
        <v>1</v>
      </c>
      <c r="CQ86" s="2" t="s">
        <v>1</v>
      </c>
      <c r="CR86" s="2" t="s">
        <v>1</v>
      </c>
      <c r="CS86" s="2" t="s">
        <v>1</v>
      </c>
      <c r="CT86" s="2" t="s">
        <v>1</v>
      </c>
      <c r="CU86" s="2" t="s">
        <v>1</v>
      </c>
      <c r="CV86" s="2" t="s">
        <v>1</v>
      </c>
      <c r="CW86" s="2">
        <v>11760</v>
      </c>
      <c r="CX86" s="2">
        <v>56014</v>
      </c>
      <c r="CY86" s="2" t="s">
        <v>1</v>
      </c>
      <c r="CZ86" s="2" t="s">
        <v>1</v>
      </c>
      <c r="DA86" s="2" t="s">
        <v>1</v>
      </c>
      <c r="DB86" s="2" t="s">
        <v>1</v>
      </c>
      <c r="DC86" s="2" t="s">
        <v>1</v>
      </c>
      <c r="DD86" s="2" t="s">
        <v>1</v>
      </c>
      <c r="DE86" s="2" t="s">
        <v>1</v>
      </c>
      <c r="DF86" s="2" t="s">
        <v>1</v>
      </c>
      <c r="DG86" s="2" t="s">
        <v>1</v>
      </c>
      <c r="DH86" s="2" t="s">
        <v>1</v>
      </c>
      <c r="DI86" s="2" t="s">
        <v>1</v>
      </c>
      <c r="DJ86" s="2">
        <v>17443</v>
      </c>
      <c r="DK86" s="2" t="s">
        <v>1</v>
      </c>
      <c r="DL86" s="2" t="s">
        <v>1</v>
      </c>
      <c r="DM86" s="2" t="s">
        <v>1</v>
      </c>
      <c r="DN86" s="2" t="s">
        <v>1</v>
      </c>
      <c r="DO86" s="2" t="s">
        <v>1</v>
      </c>
      <c r="DP86" s="2" t="s">
        <v>1</v>
      </c>
      <c r="DQ86" s="2">
        <v>1992000</v>
      </c>
      <c r="DR86" s="2" t="s">
        <v>1</v>
      </c>
      <c r="DS86" s="2" t="s">
        <v>1</v>
      </c>
      <c r="DT86" s="2">
        <v>67530</v>
      </c>
      <c r="DU86" s="2">
        <v>462100</v>
      </c>
      <c r="DV86" s="2" t="s">
        <v>1</v>
      </c>
      <c r="DW86" s="2">
        <v>546146</v>
      </c>
      <c r="DX86" s="2" t="s">
        <v>1</v>
      </c>
      <c r="DY86" s="2" t="s">
        <v>1</v>
      </c>
      <c r="DZ86" s="2">
        <v>784956</v>
      </c>
      <c r="EA86" s="2" t="s">
        <v>1</v>
      </c>
      <c r="EB86" s="2" t="s">
        <v>1</v>
      </c>
      <c r="EC86" s="2" t="s">
        <v>1</v>
      </c>
      <c r="ED86" s="2" t="s">
        <v>1</v>
      </c>
      <c r="EE86" s="2" t="s">
        <v>1</v>
      </c>
      <c r="EF86" s="2" t="s">
        <v>1</v>
      </c>
      <c r="EG86" s="2" t="s">
        <v>1</v>
      </c>
      <c r="EH86" s="2" t="s">
        <v>1</v>
      </c>
      <c r="EI86" s="2">
        <v>1531689.3</v>
      </c>
      <c r="EJ86" s="2" t="s">
        <v>1</v>
      </c>
      <c r="EK86" s="2">
        <v>2295000</v>
      </c>
      <c r="EL86" s="2" t="s">
        <v>1</v>
      </c>
      <c r="EM86" s="2" t="s">
        <v>1</v>
      </c>
      <c r="EN86" s="2" t="s">
        <v>1</v>
      </c>
      <c r="EO86" s="2">
        <v>2824372</v>
      </c>
      <c r="EP86" s="2">
        <v>4557</v>
      </c>
      <c r="EQ86" s="2">
        <v>269508</v>
      </c>
      <c r="ER86" s="2">
        <v>950561</v>
      </c>
      <c r="ES86" s="2" t="s">
        <v>1</v>
      </c>
      <c r="ET86" s="2" t="s">
        <v>1</v>
      </c>
      <c r="EU86" s="2" t="s">
        <v>1</v>
      </c>
      <c r="EV86" s="2" t="s">
        <v>1</v>
      </c>
      <c r="EW86" s="2">
        <v>870760</v>
      </c>
      <c r="EX86" s="2">
        <v>339093</v>
      </c>
      <c r="EY86" s="2">
        <v>12646</v>
      </c>
      <c r="EZ86" s="2" t="s">
        <v>1</v>
      </c>
      <c r="FA86" s="2" t="s">
        <v>1</v>
      </c>
      <c r="FB86" s="2" t="s">
        <v>1</v>
      </c>
      <c r="FC86" s="2" t="s">
        <v>1</v>
      </c>
      <c r="FD86" s="2" t="s">
        <v>1</v>
      </c>
      <c r="FE86" s="2" t="s">
        <v>1</v>
      </c>
      <c r="FF86" s="2">
        <v>290</v>
      </c>
      <c r="FG86" s="2">
        <v>19446</v>
      </c>
      <c r="FH86" s="2" t="s">
        <v>1</v>
      </c>
      <c r="FI86" s="2" t="s">
        <v>1</v>
      </c>
      <c r="FJ86" s="2" t="s">
        <v>1</v>
      </c>
      <c r="FK86" s="2">
        <v>49862</v>
      </c>
      <c r="FL86" s="2">
        <v>276588</v>
      </c>
      <c r="FM86" s="2">
        <v>17339</v>
      </c>
      <c r="FN86" s="2">
        <v>1348598.83</v>
      </c>
      <c r="FO86" s="2">
        <v>39393.760000000002</v>
      </c>
      <c r="FP86" s="2" t="s">
        <v>1</v>
      </c>
      <c r="FQ86" s="2" t="s">
        <v>1</v>
      </c>
      <c r="FR86" s="2" t="s">
        <v>1</v>
      </c>
      <c r="FS86" s="2" t="s">
        <v>1</v>
      </c>
      <c r="FT86" s="2">
        <v>56042</v>
      </c>
      <c r="FU86" s="2" t="s">
        <v>1</v>
      </c>
      <c r="FV86" s="2">
        <v>139162.60999999999</v>
      </c>
      <c r="FW86" s="2">
        <v>488991</v>
      </c>
      <c r="FX86" s="2" t="s">
        <v>1</v>
      </c>
      <c r="FY86" s="2">
        <v>295436</v>
      </c>
      <c r="FZ86" s="2" t="s">
        <v>1</v>
      </c>
      <c r="GA86" s="2" t="s">
        <v>1</v>
      </c>
      <c r="GB86" s="2">
        <v>7526</v>
      </c>
      <c r="GC86" s="2">
        <v>74651.22</v>
      </c>
      <c r="GD86" s="2">
        <v>193773.05</v>
      </c>
      <c r="GE86" s="2">
        <v>26060</v>
      </c>
      <c r="GF86" s="2">
        <v>3000</v>
      </c>
      <c r="GG86" s="2">
        <v>53240</v>
      </c>
      <c r="GH86" s="2">
        <v>37585.199999999997</v>
      </c>
      <c r="GI86" s="2" t="s">
        <v>1</v>
      </c>
      <c r="GJ86" s="2">
        <v>7540675.1100000003</v>
      </c>
      <c r="GK86" s="2">
        <v>9863042.7200000007</v>
      </c>
      <c r="GL86" s="2">
        <v>2200</v>
      </c>
      <c r="GM86" s="2">
        <v>11792</v>
      </c>
      <c r="GN86" s="2">
        <v>37080</v>
      </c>
      <c r="GO86" s="2" t="s">
        <v>1</v>
      </c>
      <c r="GP86" s="2" t="s">
        <v>1</v>
      </c>
      <c r="GQ86" s="2" t="s">
        <v>1</v>
      </c>
      <c r="GR86" s="2">
        <v>0</v>
      </c>
      <c r="GS86" s="2" t="s">
        <v>1</v>
      </c>
      <c r="GT86" s="2" t="s">
        <v>1</v>
      </c>
      <c r="GU86" s="2" t="s">
        <v>1</v>
      </c>
      <c r="GV86" s="2" t="s">
        <v>1</v>
      </c>
      <c r="GW86" s="2">
        <v>10000</v>
      </c>
      <c r="GX86" s="2" t="s">
        <v>1</v>
      </c>
      <c r="GY86" s="2">
        <v>16266</v>
      </c>
      <c r="GZ86" s="2" t="s">
        <v>1</v>
      </c>
      <c r="HA86" s="2" t="s">
        <v>1</v>
      </c>
      <c r="HB86" s="2" t="s">
        <v>1</v>
      </c>
      <c r="HC86" s="2" t="s">
        <v>1</v>
      </c>
      <c r="HD86" s="2" t="s">
        <v>1</v>
      </c>
      <c r="HE86" s="2">
        <v>830000</v>
      </c>
      <c r="HF86" s="2" t="s">
        <v>1</v>
      </c>
      <c r="HG86" s="2" t="s">
        <v>1</v>
      </c>
      <c r="HH86" s="2">
        <v>1434694.4</v>
      </c>
      <c r="HI86" s="2" t="s">
        <v>1</v>
      </c>
      <c r="HJ86" s="2" t="s">
        <v>1</v>
      </c>
      <c r="HK86" s="2" t="s">
        <v>1</v>
      </c>
      <c r="HL86" s="2">
        <v>10998</v>
      </c>
      <c r="HM86" s="2" t="s">
        <v>1</v>
      </c>
      <c r="HN86" s="2" t="s">
        <v>1</v>
      </c>
      <c r="HO86" s="2" t="s">
        <v>1</v>
      </c>
      <c r="HP86" s="2" t="s">
        <v>1</v>
      </c>
      <c r="HQ86" s="2">
        <v>1560</v>
      </c>
      <c r="HR86" s="2">
        <v>93258</v>
      </c>
      <c r="HS86" s="2" t="s">
        <v>1</v>
      </c>
      <c r="HT86" s="2">
        <v>6000</v>
      </c>
      <c r="HU86" s="2">
        <v>2456739</v>
      </c>
      <c r="HV86" s="2" t="s">
        <v>1</v>
      </c>
      <c r="HW86" s="2" t="s">
        <v>1</v>
      </c>
      <c r="HX86" s="2" t="s">
        <v>1</v>
      </c>
      <c r="HY86" s="2" t="s">
        <v>1</v>
      </c>
      <c r="HZ86" s="2" t="s">
        <v>1</v>
      </c>
      <c r="IA86" s="2" t="s">
        <v>1</v>
      </c>
      <c r="IB86" s="2" t="s">
        <v>1</v>
      </c>
      <c r="IC86" s="2">
        <v>8000</v>
      </c>
      <c r="ID86" s="2">
        <v>1553573.76</v>
      </c>
      <c r="IE86" s="2" t="s">
        <v>1</v>
      </c>
      <c r="IF86" s="2" t="s">
        <v>1</v>
      </c>
      <c r="IG86" s="2">
        <v>500</v>
      </c>
      <c r="IH86" s="2" t="s">
        <v>1</v>
      </c>
      <c r="II86" s="2" t="s">
        <v>1</v>
      </c>
      <c r="IJ86" s="2" t="s">
        <v>1</v>
      </c>
      <c r="IK86" s="2" t="s">
        <v>1</v>
      </c>
      <c r="IL86" s="2">
        <v>3443</v>
      </c>
      <c r="IM86" s="2" t="s">
        <v>1</v>
      </c>
      <c r="IN86" s="2" t="s">
        <v>1</v>
      </c>
      <c r="IO86" s="2">
        <v>79000</v>
      </c>
      <c r="IP86" s="2" t="s">
        <v>1</v>
      </c>
      <c r="IQ86" s="2" t="s">
        <v>1</v>
      </c>
      <c r="IR86" s="2">
        <v>9300</v>
      </c>
      <c r="IS86" s="2" t="s">
        <v>1</v>
      </c>
      <c r="IT86" s="2" t="s">
        <v>1</v>
      </c>
      <c r="IU86" s="2" t="s">
        <v>1</v>
      </c>
      <c r="IV86" s="2" t="s">
        <v>1</v>
      </c>
      <c r="IW86" s="2" t="s">
        <v>1</v>
      </c>
      <c r="IX86" s="2" t="s">
        <v>1</v>
      </c>
      <c r="IY86" s="2" t="s">
        <v>1</v>
      </c>
      <c r="IZ86" s="2" t="s">
        <v>1</v>
      </c>
      <c r="JA86" s="2" t="s">
        <v>1</v>
      </c>
      <c r="JB86" s="2" t="s">
        <v>1</v>
      </c>
      <c r="JC86" s="2" t="s">
        <v>1</v>
      </c>
      <c r="JD86" s="2" t="s">
        <v>1</v>
      </c>
      <c r="JE86" s="2" t="s">
        <v>1</v>
      </c>
      <c r="JF86" s="2" t="s">
        <v>1</v>
      </c>
      <c r="JG86" s="2" t="s">
        <v>1</v>
      </c>
      <c r="JH86" s="2" t="s">
        <v>1</v>
      </c>
      <c r="JI86" s="2" t="s">
        <v>1</v>
      </c>
      <c r="JJ86" s="2">
        <v>6604771.6200000001</v>
      </c>
      <c r="JK86" s="2">
        <v>0</v>
      </c>
      <c r="JL86" s="2">
        <v>376802.39</v>
      </c>
      <c r="JM86" s="2" t="s">
        <v>1</v>
      </c>
      <c r="JN86" s="2" t="s">
        <v>1</v>
      </c>
      <c r="JO86" s="2" t="s">
        <v>1</v>
      </c>
      <c r="JP86" s="2" t="s">
        <v>1</v>
      </c>
      <c r="JQ86" s="2">
        <v>888755</v>
      </c>
      <c r="JR86" s="2" t="s">
        <v>1</v>
      </c>
      <c r="JS86" s="2" t="s">
        <v>1</v>
      </c>
      <c r="JT86" s="2" t="s">
        <v>1</v>
      </c>
      <c r="JU86" s="2" t="s">
        <v>1</v>
      </c>
      <c r="JV86" s="2" t="s">
        <v>1</v>
      </c>
      <c r="JW86" s="2" t="s">
        <v>1</v>
      </c>
      <c r="JX86" s="2">
        <v>43606</v>
      </c>
      <c r="JY86" s="2" t="s">
        <v>1</v>
      </c>
      <c r="JZ86" s="2" t="s">
        <v>1</v>
      </c>
      <c r="KA86" s="2" t="s">
        <v>1</v>
      </c>
      <c r="KB86" s="2" t="s">
        <v>1</v>
      </c>
      <c r="KC86" s="2" t="s">
        <v>1</v>
      </c>
      <c r="KD86" s="2" t="s">
        <v>1</v>
      </c>
      <c r="KE86" s="2" t="s">
        <v>1</v>
      </c>
      <c r="KF86" s="2" t="s">
        <v>1</v>
      </c>
      <c r="KG86" s="2" t="s">
        <v>1</v>
      </c>
      <c r="KH86" s="2" t="s">
        <v>1</v>
      </c>
      <c r="KI86" s="2" t="s">
        <v>1</v>
      </c>
      <c r="KJ86" s="2" t="s">
        <v>1</v>
      </c>
      <c r="KK86" s="2" t="s">
        <v>1</v>
      </c>
      <c r="KL86" s="2" t="s">
        <v>1</v>
      </c>
      <c r="KM86" s="2" t="s">
        <v>1</v>
      </c>
      <c r="KN86" s="2" t="s">
        <v>1</v>
      </c>
      <c r="KO86" s="2" t="s">
        <v>1</v>
      </c>
      <c r="KP86" s="2" t="s">
        <v>1</v>
      </c>
      <c r="KQ86" s="2" t="s">
        <v>1</v>
      </c>
      <c r="KR86" s="2" t="s">
        <v>1</v>
      </c>
      <c r="KS86" s="2" t="s">
        <v>1</v>
      </c>
    </row>
    <row r="87" spans="1:305" x14ac:dyDescent="0.3">
      <c r="A87" s="2" t="s">
        <v>81</v>
      </c>
      <c r="B87" s="2">
        <v>11146</v>
      </c>
      <c r="C87" s="23">
        <f t="shared" si="101"/>
        <v>37365478.860000014</v>
      </c>
      <c r="D87" s="23">
        <f t="shared" si="102"/>
        <v>350323137.33000004</v>
      </c>
      <c r="E87" s="23">
        <f t="shared" si="103"/>
        <v>31430.390932172981</v>
      </c>
      <c r="F87" s="23">
        <f t="shared" si="104"/>
        <v>189967603.27000001</v>
      </c>
      <c r="G87" s="23">
        <f t="shared" si="105"/>
        <v>41442778.649999991</v>
      </c>
      <c r="H87" s="23">
        <f t="shared" si="106"/>
        <v>4454286.5</v>
      </c>
      <c r="I87" s="23">
        <f t="shared" si="107"/>
        <v>114458468.91</v>
      </c>
      <c r="J87" s="23">
        <f t="shared" si="108"/>
        <v>10269.017486990848</v>
      </c>
      <c r="K87" s="23">
        <f t="shared" si="109"/>
        <v>107488330.83</v>
      </c>
      <c r="L87" s="23">
        <f t="shared" si="110"/>
        <v>6970138.0800000001</v>
      </c>
      <c r="M87" s="23">
        <f t="shared" si="111"/>
        <v>37639243.409999996</v>
      </c>
      <c r="N87" s="23">
        <f t="shared" si="112"/>
        <v>17043.567492373946</v>
      </c>
      <c r="O87" s="23">
        <f t="shared" si="113"/>
        <v>42938518.949999996</v>
      </c>
      <c r="P87" s="23">
        <f t="shared" si="114"/>
        <v>46581264.840000004</v>
      </c>
      <c r="Q87" s="23">
        <f t="shared" si="115"/>
        <v>76771070.349999994</v>
      </c>
      <c r="R87" s="23">
        <f t="shared" si="116"/>
        <v>175102168.72</v>
      </c>
      <c r="S87" s="23">
        <f t="shared" si="117"/>
        <v>15709.866204916561</v>
      </c>
      <c r="T87" s="23">
        <f t="shared" si="118"/>
        <v>14865434.550000012</v>
      </c>
      <c r="U87" s="7">
        <f t="shared" si="119"/>
        <v>7.8252471969506521E-2</v>
      </c>
      <c r="V87" s="23">
        <f t="shared" si="120"/>
        <v>6331.3</v>
      </c>
      <c r="W87" s="23">
        <f t="shared" si="121"/>
        <v>9051337.3499999996</v>
      </c>
      <c r="X87" s="23">
        <f t="shared" si="122"/>
        <v>430295.9</v>
      </c>
      <c r="Y87" s="23">
        <f t="shared" si="123"/>
        <v>5377470</v>
      </c>
      <c r="Z87" s="23">
        <f t="shared" si="124"/>
        <v>1163512.56</v>
      </c>
      <c r="AA87" s="23">
        <f t="shared" si="125"/>
        <v>7647802.0199999996</v>
      </c>
      <c r="AB87" s="23">
        <f t="shared" si="126"/>
        <v>312957658.47000003</v>
      </c>
      <c r="AC87" s="23">
        <f t="shared" si="127"/>
        <v>28078.024266104436</v>
      </c>
      <c r="AD87" s="23">
        <f t="shared" si="128"/>
        <v>257046554.76000002</v>
      </c>
      <c r="AE87" s="23">
        <f t="shared" si="129"/>
        <v>23061.775951911</v>
      </c>
      <c r="AF87" s="23">
        <f t="shared" si="130"/>
        <v>59785197.210000001</v>
      </c>
      <c r="AG87" s="23">
        <f t="shared" si="131"/>
        <v>5363.8253373407497</v>
      </c>
      <c r="AH87" s="23">
        <f t="shared" si="132"/>
        <v>96549240.310000017</v>
      </c>
      <c r="AI87" s="23">
        <f t="shared" si="133"/>
        <v>4885864</v>
      </c>
      <c r="AJ87" s="23">
        <f t="shared" si="134"/>
        <v>90714350.959999993</v>
      </c>
      <c r="AK87" s="23">
        <f t="shared" si="135"/>
        <v>55911103.709999993</v>
      </c>
      <c r="AL87" s="23">
        <f t="shared" si="136"/>
        <v>5016.2483141934317</v>
      </c>
      <c r="AM87" s="23">
        <f t="shared" si="137"/>
        <v>47408071.399999999</v>
      </c>
      <c r="AN87" s="23">
        <f t="shared" si="138"/>
        <v>7476350.3399999999</v>
      </c>
      <c r="AO87" s="2">
        <v>38680077.710000001</v>
      </c>
      <c r="AP87" s="2">
        <v>859881.51</v>
      </c>
      <c r="AQ87" s="2">
        <v>3398559.73</v>
      </c>
      <c r="AR87" s="2" t="s">
        <v>1</v>
      </c>
      <c r="AS87" s="2">
        <v>31212354.84</v>
      </c>
      <c r="AT87" s="2">
        <v>15368910</v>
      </c>
      <c r="AU87" s="2" t="s">
        <v>1</v>
      </c>
      <c r="AV87" s="2">
        <v>76771070.349999994</v>
      </c>
      <c r="AW87" s="2" t="s">
        <v>1</v>
      </c>
      <c r="AX87" s="2" t="s">
        <v>1</v>
      </c>
      <c r="AY87" s="2" t="s">
        <v>1</v>
      </c>
      <c r="AZ87" s="2">
        <v>6331.3</v>
      </c>
      <c r="BA87" s="2" t="s">
        <v>1</v>
      </c>
      <c r="BB87" s="2" t="s">
        <v>1</v>
      </c>
      <c r="BC87" s="2" t="s">
        <v>1</v>
      </c>
      <c r="BD87" s="2" t="s">
        <v>1</v>
      </c>
      <c r="BE87" s="2">
        <v>5383130.3499999996</v>
      </c>
      <c r="BF87" s="2">
        <v>381063</v>
      </c>
      <c r="BG87" s="2" t="s">
        <v>1</v>
      </c>
      <c r="BH87" s="2">
        <v>3287144</v>
      </c>
      <c r="BI87" s="2" t="s">
        <v>1</v>
      </c>
      <c r="BJ87" s="2" t="s">
        <v>1</v>
      </c>
      <c r="BK87" s="2" t="s">
        <v>1</v>
      </c>
      <c r="BL87" s="2" t="s">
        <v>1</v>
      </c>
      <c r="BM87" s="2">
        <v>422450</v>
      </c>
      <c r="BN87" s="2">
        <v>7845.9</v>
      </c>
      <c r="BO87" s="2" t="s">
        <v>1</v>
      </c>
      <c r="BP87" s="2">
        <v>5377470</v>
      </c>
      <c r="BQ87" s="2">
        <v>1163512.56</v>
      </c>
      <c r="BR87" s="2" t="s">
        <v>1</v>
      </c>
      <c r="BS87" s="2" t="s">
        <v>1</v>
      </c>
      <c r="BT87" s="2">
        <v>7647802.0199999996</v>
      </c>
      <c r="BU87" s="2" t="s">
        <v>1</v>
      </c>
      <c r="BV87" s="2">
        <v>1724187.77</v>
      </c>
      <c r="BW87" s="2">
        <v>346048</v>
      </c>
      <c r="BX87" s="2">
        <v>111402.9</v>
      </c>
      <c r="BY87" s="2" t="s">
        <v>1</v>
      </c>
      <c r="BZ87" s="2">
        <v>2049425.88</v>
      </c>
      <c r="CA87" s="2" t="s">
        <v>1</v>
      </c>
      <c r="CB87" s="2" t="s">
        <v>1</v>
      </c>
      <c r="CC87" s="2">
        <v>1896239.18</v>
      </c>
      <c r="CD87" s="2">
        <v>27854278.670000002</v>
      </c>
      <c r="CE87" s="2">
        <v>2107826</v>
      </c>
      <c r="CF87" s="2" t="s">
        <v>1</v>
      </c>
      <c r="CG87" s="2">
        <v>1549835.01</v>
      </c>
      <c r="CH87" s="2" t="s">
        <v>1</v>
      </c>
      <c r="CI87" s="2" t="s">
        <v>1</v>
      </c>
      <c r="CJ87" s="2" t="s">
        <v>1</v>
      </c>
      <c r="CK87" s="2" t="s">
        <v>1</v>
      </c>
      <c r="CL87" s="2" t="s">
        <v>1</v>
      </c>
      <c r="CM87" s="2" t="s">
        <v>1</v>
      </c>
      <c r="CN87" s="2">
        <v>1204468.47</v>
      </c>
      <c r="CO87" s="2" t="s">
        <v>1</v>
      </c>
      <c r="CP87" s="2">
        <v>45009.91</v>
      </c>
      <c r="CQ87" s="2" t="s">
        <v>1</v>
      </c>
      <c r="CR87" s="2" t="s">
        <v>1</v>
      </c>
      <c r="CS87" s="2" t="s">
        <v>1</v>
      </c>
      <c r="CT87" s="2">
        <v>29028</v>
      </c>
      <c r="CU87" s="2">
        <v>17800</v>
      </c>
      <c r="CV87" s="2" t="s">
        <v>1</v>
      </c>
      <c r="CW87" s="2">
        <v>126713</v>
      </c>
      <c r="CX87" s="2">
        <v>2332030.36</v>
      </c>
      <c r="CY87" s="2" t="s">
        <v>1</v>
      </c>
      <c r="CZ87" s="2">
        <v>48485.5</v>
      </c>
      <c r="DA87" s="2" t="s">
        <v>1</v>
      </c>
      <c r="DB87" s="2" t="s">
        <v>1</v>
      </c>
      <c r="DC87" s="2" t="s">
        <v>1</v>
      </c>
      <c r="DD87" s="2" t="s">
        <v>1</v>
      </c>
      <c r="DE87" s="2" t="s">
        <v>1</v>
      </c>
      <c r="DF87" s="2" t="s">
        <v>1</v>
      </c>
      <c r="DG87" s="2" t="s">
        <v>1</v>
      </c>
      <c r="DH87" s="2" t="s">
        <v>1</v>
      </c>
      <c r="DI87" s="2" t="s">
        <v>1</v>
      </c>
      <c r="DJ87" s="2">
        <v>4005236.5</v>
      </c>
      <c r="DK87" s="2" t="s">
        <v>1</v>
      </c>
      <c r="DL87" s="2" t="s">
        <v>1</v>
      </c>
      <c r="DM87" s="2" t="s">
        <v>1</v>
      </c>
      <c r="DN87" s="2" t="s">
        <v>1</v>
      </c>
      <c r="DO87" s="2">
        <v>449050</v>
      </c>
      <c r="DP87" s="2" t="s">
        <v>1</v>
      </c>
      <c r="DQ87" s="2" t="s">
        <v>1</v>
      </c>
      <c r="DR87" s="2" t="s">
        <v>1</v>
      </c>
      <c r="DS87" s="2" t="s">
        <v>1</v>
      </c>
      <c r="DT87" s="2">
        <v>757830</v>
      </c>
      <c r="DU87" s="2">
        <v>20035700</v>
      </c>
      <c r="DV87" s="2" t="s">
        <v>1</v>
      </c>
      <c r="DW87" s="2">
        <v>5900251.7999999998</v>
      </c>
      <c r="DX87" s="2" t="s">
        <v>1</v>
      </c>
      <c r="DY87" s="2">
        <v>98772</v>
      </c>
      <c r="DZ87" s="2">
        <v>36282001</v>
      </c>
      <c r="EA87" s="2" t="s">
        <v>1</v>
      </c>
      <c r="EB87" s="2">
        <v>44413776.030000001</v>
      </c>
      <c r="EC87" s="2" t="s">
        <v>1</v>
      </c>
      <c r="ED87" s="2" t="s">
        <v>1</v>
      </c>
      <c r="EE87" s="2" t="s">
        <v>1</v>
      </c>
      <c r="EF87" s="2" t="s">
        <v>1</v>
      </c>
      <c r="EG87" s="2" t="s">
        <v>1</v>
      </c>
      <c r="EH87" s="2" t="s">
        <v>1</v>
      </c>
      <c r="EI87" s="2">
        <v>6970138.0800000001</v>
      </c>
      <c r="EJ87" s="2" t="s">
        <v>1</v>
      </c>
      <c r="EK87" s="2" t="s">
        <v>1</v>
      </c>
      <c r="EL87" s="2" t="s">
        <v>1</v>
      </c>
      <c r="EM87" s="2" t="s">
        <v>1</v>
      </c>
      <c r="EN87" s="2" t="s">
        <v>1</v>
      </c>
      <c r="EO87" s="2">
        <v>40588474</v>
      </c>
      <c r="EP87" s="2">
        <v>41584.69</v>
      </c>
      <c r="EQ87" s="2">
        <v>1259672</v>
      </c>
      <c r="ER87" s="2">
        <v>3164132</v>
      </c>
      <c r="ES87" s="2" t="s">
        <v>1</v>
      </c>
      <c r="ET87" s="2" t="s">
        <v>1</v>
      </c>
      <c r="EU87" s="2" t="s">
        <v>1</v>
      </c>
      <c r="EV87" s="2" t="s">
        <v>1</v>
      </c>
      <c r="EW87" s="2">
        <v>10606467</v>
      </c>
      <c r="EX87" s="2">
        <v>3941536</v>
      </c>
      <c r="EY87" s="2">
        <v>169193</v>
      </c>
      <c r="EZ87" s="2">
        <v>14138.52</v>
      </c>
      <c r="FA87" s="2" t="s">
        <v>1</v>
      </c>
      <c r="FB87" s="2" t="s">
        <v>1</v>
      </c>
      <c r="FC87" s="2" t="s">
        <v>1</v>
      </c>
      <c r="FD87" s="2">
        <v>13103</v>
      </c>
      <c r="FE87" s="2" t="s">
        <v>1</v>
      </c>
      <c r="FF87" s="2" t="s">
        <v>1</v>
      </c>
      <c r="FG87" s="2">
        <v>30006</v>
      </c>
      <c r="FH87" s="2">
        <v>439</v>
      </c>
      <c r="FI87" s="2">
        <v>424889</v>
      </c>
      <c r="FJ87" s="2" t="s">
        <v>1</v>
      </c>
      <c r="FK87" s="2">
        <v>77745</v>
      </c>
      <c r="FL87" s="2">
        <v>730645.11</v>
      </c>
      <c r="FM87" s="2">
        <v>243530.47</v>
      </c>
      <c r="FN87" s="2">
        <v>2268255.29</v>
      </c>
      <c r="FO87" s="2">
        <v>1067403.46</v>
      </c>
      <c r="FP87" s="2" t="s">
        <v>1</v>
      </c>
      <c r="FQ87" s="2" t="s">
        <v>1</v>
      </c>
      <c r="FR87" s="2" t="s">
        <v>1</v>
      </c>
      <c r="FS87" s="2" t="s">
        <v>1</v>
      </c>
      <c r="FT87" s="2">
        <v>150596.16</v>
      </c>
      <c r="FU87" s="2">
        <v>734715</v>
      </c>
      <c r="FV87" s="2">
        <v>373</v>
      </c>
      <c r="FW87" s="2">
        <v>2668953</v>
      </c>
      <c r="FX87" s="2">
        <v>49459.6</v>
      </c>
      <c r="FY87" s="2">
        <v>401313.82</v>
      </c>
      <c r="FZ87" s="2" t="s">
        <v>1</v>
      </c>
      <c r="GA87" s="2" t="s">
        <v>1</v>
      </c>
      <c r="GB87" s="2">
        <v>643153.59</v>
      </c>
      <c r="GC87" s="2">
        <v>675074.79</v>
      </c>
      <c r="GD87" s="2">
        <v>1602812.8</v>
      </c>
      <c r="GE87" s="2">
        <v>322522.17</v>
      </c>
      <c r="GF87" s="2" t="s">
        <v>1</v>
      </c>
      <c r="GG87" s="2">
        <v>520978.2</v>
      </c>
      <c r="GH87" s="2">
        <v>344344.5</v>
      </c>
      <c r="GI87" s="2">
        <v>1177186.4099999999</v>
      </c>
      <c r="GJ87" s="2">
        <v>39138838.990000002</v>
      </c>
      <c r="GK87" s="2">
        <v>42134708.090000004</v>
      </c>
      <c r="GL87" s="2">
        <v>38742.68</v>
      </c>
      <c r="GM87" s="2">
        <v>247402.65</v>
      </c>
      <c r="GN87" s="2">
        <v>193625</v>
      </c>
      <c r="GO87" s="2" t="s">
        <v>1</v>
      </c>
      <c r="GP87" s="2" t="s">
        <v>1</v>
      </c>
      <c r="GQ87" s="2">
        <v>0</v>
      </c>
      <c r="GR87" s="2">
        <v>287445.59999999998</v>
      </c>
      <c r="GS87" s="2" t="s">
        <v>1</v>
      </c>
      <c r="GT87" s="2" t="s">
        <v>1</v>
      </c>
      <c r="GU87" s="2">
        <v>-1362.07</v>
      </c>
      <c r="GV87" s="2" t="s">
        <v>1</v>
      </c>
      <c r="GW87" s="2">
        <v>139458</v>
      </c>
      <c r="GX87" s="2" t="s">
        <v>1</v>
      </c>
      <c r="GY87" s="2">
        <v>222882</v>
      </c>
      <c r="GZ87" s="2">
        <v>0</v>
      </c>
      <c r="HA87" s="2" t="s">
        <v>1</v>
      </c>
      <c r="HB87" s="2" t="s">
        <v>1</v>
      </c>
      <c r="HC87" s="2" t="s">
        <v>1</v>
      </c>
      <c r="HD87" s="2" t="s">
        <v>1</v>
      </c>
      <c r="HE87" s="2">
        <v>0</v>
      </c>
      <c r="HF87" s="2" t="s">
        <v>1</v>
      </c>
      <c r="HG87" s="2">
        <v>128000</v>
      </c>
      <c r="HH87" s="2">
        <v>3917804</v>
      </c>
      <c r="HI87" s="2">
        <v>561000</v>
      </c>
      <c r="HJ87" s="2" t="s">
        <v>1</v>
      </c>
      <c r="HK87" s="2" t="s">
        <v>1</v>
      </c>
      <c r="HL87" s="2">
        <v>279060</v>
      </c>
      <c r="HM87" s="2" t="s">
        <v>1</v>
      </c>
      <c r="HN87" s="2" t="s">
        <v>1</v>
      </c>
      <c r="HO87" s="2" t="s">
        <v>1</v>
      </c>
      <c r="HP87" s="2" t="s">
        <v>1</v>
      </c>
      <c r="HQ87" s="2" t="s">
        <v>1</v>
      </c>
      <c r="HR87" s="2">
        <v>367191</v>
      </c>
      <c r="HS87" s="2" t="s">
        <v>1</v>
      </c>
      <c r="HT87" s="2" t="s">
        <v>1</v>
      </c>
      <c r="HU87" s="2">
        <v>38423685.189999998</v>
      </c>
      <c r="HV87" s="2" t="s">
        <v>1</v>
      </c>
      <c r="HW87" s="2" t="s">
        <v>1</v>
      </c>
      <c r="HX87" s="2">
        <v>31529007.800000001</v>
      </c>
      <c r="HY87" s="2">
        <v>159820</v>
      </c>
      <c r="HZ87" s="2" t="s">
        <v>1</v>
      </c>
      <c r="IA87" s="2" t="s">
        <v>1</v>
      </c>
      <c r="IB87" s="2" t="s">
        <v>1</v>
      </c>
      <c r="IC87" s="2" t="s">
        <v>1</v>
      </c>
      <c r="ID87" s="2">
        <v>4862096.97</v>
      </c>
      <c r="IE87" s="2">
        <v>1000</v>
      </c>
      <c r="IF87" s="2">
        <v>2640</v>
      </c>
      <c r="IG87" s="2">
        <v>15368910</v>
      </c>
      <c r="IH87" s="2" t="s">
        <v>1</v>
      </c>
      <c r="II87" s="2" t="s">
        <v>1</v>
      </c>
      <c r="IJ87" s="2" t="s">
        <v>1</v>
      </c>
      <c r="IK87" s="2" t="s">
        <v>1</v>
      </c>
      <c r="IL87" s="2">
        <v>126455</v>
      </c>
      <c r="IM87" s="2" t="s">
        <v>1</v>
      </c>
      <c r="IN87" s="2" t="s">
        <v>1</v>
      </c>
      <c r="IO87" s="2">
        <v>18000</v>
      </c>
      <c r="IP87" s="2">
        <v>1496000</v>
      </c>
      <c r="IQ87" s="2">
        <v>780000</v>
      </c>
      <c r="IR87" s="2">
        <v>379100</v>
      </c>
      <c r="IS87" s="2">
        <v>0</v>
      </c>
      <c r="IT87" s="2" t="s">
        <v>1</v>
      </c>
      <c r="IU87" s="2">
        <v>9105.25</v>
      </c>
      <c r="IV87" s="2" t="s">
        <v>1</v>
      </c>
      <c r="IW87" s="2" t="s">
        <v>1</v>
      </c>
      <c r="IX87" s="2" t="s">
        <v>1</v>
      </c>
      <c r="IY87" s="2" t="s">
        <v>1</v>
      </c>
      <c r="IZ87" s="2" t="s">
        <v>1</v>
      </c>
      <c r="JA87" s="2" t="s">
        <v>1</v>
      </c>
      <c r="JB87" s="2">
        <v>2304751.0299999998</v>
      </c>
      <c r="JC87" s="2" t="s">
        <v>1</v>
      </c>
      <c r="JD87" s="2">
        <v>0</v>
      </c>
      <c r="JE87" s="2" t="s">
        <v>1</v>
      </c>
      <c r="JF87" s="2">
        <v>-1509</v>
      </c>
      <c r="JG87" s="2" t="s">
        <v>1</v>
      </c>
      <c r="JH87" s="2" t="s">
        <v>1</v>
      </c>
      <c r="JI87" s="2" t="s">
        <v>1</v>
      </c>
      <c r="JJ87" s="2">
        <v>42263614.399999999</v>
      </c>
      <c r="JK87" s="2">
        <v>4215296</v>
      </c>
      <c r="JL87" s="2">
        <v>0</v>
      </c>
      <c r="JM87" s="2" t="s">
        <v>1</v>
      </c>
      <c r="JN87" s="2">
        <v>0</v>
      </c>
      <c r="JO87" s="2" t="s">
        <v>1</v>
      </c>
      <c r="JP87" s="2">
        <v>0</v>
      </c>
      <c r="JQ87" s="2">
        <v>929161</v>
      </c>
      <c r="JR87" s="2" t="s">
        <v>1</v>
      </c>
      <c r="JS87" s="2" t="s">
        <v>1</v>
      </c>
      <c r="JT87" s="2" t="s">
        <v>1</v>
      </c>
      <c r="JU87" s="2" t="s">
        <v>1</v>
      </c>
      <c r="JV87" s="2" t="s">
        <v>1</v>
      </c>
      <c r="JW87" s="2" t="s">
        <v>1</v>
      </c>
      <c r="JX87" s="2" t="s">
        <v>1</v>
      </c>
      <c r="JY87" s="2" t="s">
        <v>1</v>
      </c>
      <c r="JZ87" s="2" t="s">
        <v>1</v>
      </c>
      <c r="KA87" s="2">
        <v>50000</v>
      </c>
      <c r="KB87" s="2" t="s">
        <v>1</v>
      </c>
      <c r="KC87" s="2" t="s">
        <v>1</v>
      </c>
      <c r="KD87" s="2" t="s">
        <v>1</v>
      </c>
      <c r="KE87" s="2" t="s">
        <v>1</v>
      </c>
      <c r="KF87" s="2" t="s">
        <v>1</v>
      </c>
      <c r="KG87" s="2" t="s">
        <v>1</v>
      </c>
      <c r="KH87" s="2">
        <v>7426350.3399999999</v>
      </c>
      <c r="KI87" s="2" t="s">
        <v>1</v>
      </c>
      <c r="KJ87" s="2" t="s">
        <v>1</v>
      </c>
      <c r="KK87" s="2" t="s">
        <v>1</v>
      </c>
      <c r="KL87" s="2" t="s">
        <v>1</v>
      </c>
      <c r="KM87" s="2" t="s">
        <v>1</v>
      </c>
      <c r="KN87" s="2" t="s">
        <v>1</v>
      </c>
      <c r="KO87" s="2" t="s">
        <v>1</v>
      </c>
      <c r="KP87" s="2">
        <v>1026681.97</v>
      </c>
      <c r="KQ87" s="2" t="s">
        <v>1</v>
      </c>
      <c r="KR87" s="2" t="s">
        <v>1</v>
      </c>
      <c r="KS87" s="2" t="s">
        <v>1</v>
      </c>
    </row>
    <row r="88" spans="1:305" x14ac:dyDescent="0.3">
      <c r="A88" s="2" t="s">
        <v>82</v>
      </c>
      <c r="B88" s="2">
        <v>322</v>
      </c>
      <c r="C88" s="23">
        <f t="shared" si="101"/>
        <v>-833585.99999999907</v>
      </c>
      <c r="D88" s="23">
        <f t="shared" si="102"/>
        <v>7476798.4700000007</v>
      </c>
      <c r="E88" s="23">
        <f t="shared" si="103"/>
        <v>23219.871024844724</v>
      </c>
      <c r="F88" s="23">
        <f t="shared" si="104"/>
        <v>5330097.7100000009</v>
      </c>
      <c r="G88" s="23">
        <f t="shared" si="105"/>
        <v>794566.76</v>
      </c>
      <c r="H88" s="23">
        <f t="shared" si="106"/>
        <v>0</v>
      </c>
      <c r="I88" s="23">
        <f t="shared" si="107"/>
        <v>1352134</v>
      </c>
      <c r="J88" s="23">
        <f t="shared" si="108"/>
        <v>4199.173913043478</v>
      </c>
      <c r="K88" s="23">
        <f t="shared" si="109"/>
        <v>1073200</v>
      </c>
      <c r="L88" s="23">
        <f t="shared" si="110"/>
        <v>278934</v>
      </c>
      <c r="M88" s="23">
        <f t="shared" si="111"/>
        <v>750364.02</v>
      </c>
      <c r="N88" s="23">
        <f t="shared" si="112"/>
        <v>16553.098478260872</v>
      </c>
      <c r="O88" s="23">
        <f t="shared" si="113"/>
        <v>1180475.4400000002</v>
      </c>
      <c r="P88" s="23">
        <f t="shared" si="114"/>
        <v>1056969.6800000002</v>
      </c>
      <c r="Q88" s="23">
        <f t="shared" si="115"/>
        <v>2402779.4300000002</v>
      </c>
      <c r="R88" s="23">
        <f t="shared" si="116"/>
        <v>5171251.5100000007</v>
      </c>
      <c r="S88" s="23">
        <f t="shared" si="117"/>
        <v>16059.787298136649</v>
      </c>
      <c r="T88" s="23">
        <f t="shared" si="118"/>
        <v>158846.20000000019</v>
      </c>
      <c r="U88" s="7">
        <f t="shared" si="119"/>
        <v>2.9801742602576071E-2</v>
      </c>
      <c r="V88" s="23">
        <f t="shared" si="120"/>
        <v>1070.2</v>
      </c>
      <c r="W88" s="23">
        <f t="shared" si="121"/>
        <v>155466</v>
      </c>
      <c r="X88" s="23">
        <f t="shared" si="122"/>
        <v>0</v>
      </c>
      <c r="Y88" s="23">
        <f t="shared" si="123"/>
        <v>2310</v>
      </c>
      <c r="Z88" s="23">
        <f t="shared" si="124"/>
        <v>27139.05</v>
      </c>
      <c r="AA88" s="23">
        <f t="shared" si="125"/>
        <v>503887.91</v>
      </c>
      <c r="AB88" s="23">
        <f t="shared" si="126"/>
        <v>8310384.4699999997</v>
      </c>
      <c r="AC88" s="23">
        <f t="shared" si="127"/>
        <v>25808.647422360249</v>
      </c>
      <c r="AD88" s="23">
        <f t="shared" si="128"/>
        <v>5454150.0199999996</v>
      </c>
      <c r="AE88" s="23">
        <f t="shared" si="129"/>
        <v>16938.354099378881</v>
      </c>
      <c r="AF88" s="23">
        <f t="shared" si="130"/>
        <v>1717250</v>
      </c>
      <c r="AG88" s="23">
        <f t="shared" si="131"/>
        <v>5333.0745341614911</v>
      </c>
      <c r="AH88" s="23">
        <f t="shared" si="132"/>
        <v>3118931.02</v>
      </c>
      <c r="AI88" s="23">
        <f t="shared" si="133"/>
        <v>173000</v>
      </c>
      <c r="AJ88" s="23">
        <f t="shared" si="134"/>
        <v>434969</v>
      </c>
      <c r="AK88" s="23">
        <f t="shared" si="135"/>
        <v>2856234.45</v>
      </c>
      <c r="AL88" s="23">
        <f t="shared" si="136"/>
        <v>8870.2933229813661</v>
      </c>
      <c r="AM88" s="23">
        <f t="shared" si="137"/>
        <v>2846574.45</v>
      </c>
      <c r="AN88" s="23">
        <f t="shared" si="138"/>
        <v>9660</v>
      </c>
      <c r="AO88" s="2">
        <v>1051324.3</v>
      </c>
      <c r="AP88" s="2">
        <v>26096.33</v>
      </c>
      <c r="AQ88" s="2">
        <v>103054.81</v>
      </c>
      <c r="AR88" s="2" t="s">
        <v>1</v>
      </c>
      <c r="AS88" s="2">
        <v>946009.68</v>
      </c>
      <c r="AT88" s="2">
        <v>110960</v>
      </c>
      <c r="AU88" s="2" t="s">
        <v>1</v>
      </c>
      <c r="AV88" s="2">
        <v>2402779.4300000002</v>
      </c>
      <c r="AW88" s="2" t="s">
        <v>1</v>
      </c>
      <c r="AX88" s="2" t="s">
        <v>1</v>
      </c>
      <c r="AY88" s="2" t="s">
        <v>1</v>
      </c>
      <c r="AZ88" s="2" t="s">
        <v>1</v>
      </c>
      <c r="BA88" s="2">
        <v>1070.2</v>
      </c>
      <c r="BB88" s="2" t="s">
        <v>1</v>
      </c>
      <c r="BC88" s="2" t="s">
        <v>1</v>
      </c>
      <c r="BD88" s="2" t="s">
        <v>1</v>
      </c>
      <c r="BE88" s="2">
        <v>144966</v>
      </c>
      <c r="BF88" s="2">
        <v>10500</v>
      </c>
      <c r="BG88" s="2" t="s">
        <v>1</v>
      </c>
      <c r="BH88" s="2">
        <v>0</v>
      </c>
      <c r="BI88" s="2" t="s">
        <v>1</v>
      </c>
      <c r="BJ88" s="2" t="s">
        <v>1</v>
      </c>
      <c r="BK88" s="2" t="s">
        <v>1</v>
      </c>
      <c r="BL88" s="2" t="s">
        <v>1</v>
      </c>
      <c r="BM88" s="2" t="s">
        <v>1</v>
      </c>
      <c r="BN88" s="2" t="s">
        <v>1</v>
      </c>
      <c r="BO88" s="2" t="s">
        <v>1</v>
      </c>
      <c r="BP88" s="2">
        <v>2310</v>
      </c>
      <c r="BQ88" s="2">
        <v>27139.05</v>
      </c>
      <c r="BR88" s="2" t="s">
        <v>1</v>
      </c>
      <c r="BS88" s="2" t="s">
        <v>1</v>
      </c>
      <c r="BT88" s="2">
        <v>503887.91</v>
      </c>
      <c r="BU88" s="2" t="s">
        <v>1</v>
      </c>
      <c r="BV88" s="2">
        <v>524019</v>
      </c>
      <c r="BW88" s="2">
        <v>1080</v>
      </c>
      <c r="BX88" s="2">
        <v>64850</v>
      </c>
      <c r="BY88" s="2" t="s">
        <v>1</v>
      </c>
      <c r="BZ88" s="2" t="s">
        <v>1</v>
      </c>
      <c r="CA88" s="2" t="s">
        <v>1</v>
      </c>
      <c r="CB88" s="2" t="s">
        <v>1</v>
      </c>
      <c r="CC88" s="2">
        <v>29875</v>
      </c>
      <c r="CD88" s="2">
        <v>128235</v>
      </c>
      <c r="CE88" s="2">
        <v>1300</v>
      </c>
      <c r="CF88" s="2" t="s">
        <v>1</v>
      </c>
      <c r="CG88" s="2">
        <v>1005.02</v>
      </c>
      <c r="CH88" s="2" t="s">
        <v>1</v>
      </c>
      <c r="CI88" s="2" t="s">
        <v>1</v>
      </c>
      <c r="CJ88" s="2" t="s">
        <v>1</v>
      </c>
      <c r="CK88" s="2" t="s">
        <v>1</v>
      </c>
      <c r="CL88" s="2" t="s">
        <v>1</v>
      </c>
      <c r="CM88" s="2" t="s">
        <v>1</v>
      </c>
      <c r="CN88" s="2" t="s">
        <v>1</v>
      </c>
      <c r="CO88" s="2" t="s">
        <v>1</v>
      </c>
      <c r="CP88" s="2" t="s">
        <v>1</v>
      </c>
      <c r="CQ88" s="2" t="s">
        <v>1</v>
      </c>
      <c r="CR88" s="2" t="s">
        <v>1</v>
      </c>
      <c r="CS88" s="2" t="s">
        <v>1</v>
      </c>
      <c r="CT88" s="2" t="s">
        <v>1</v>
      </c>
      <c r="CU88" s="2" t="s">
        <v>1</v>
      </c>
      <c r="CV88" s="2">
        <v>5000</v>
      </c>
      <c r="CW88" s="2" t="s">
        <v>1</v>
      </c>
      <c r="CX88" s="2">
        <v>2639.74</v>
      </c>
      <c r="CY88" s="2" t="s">
        <v>1</v>
      </c>
      <c r="CZ88" s="2">
        <v>36563</v>
      </c>
      <c r="DA88" s="2" t="s">
        <v>1</v>
      </c>
      <c r="DB88" s="2" t="s">
        <v>1</v>
      </c>
      <c r="DC88" s="2" t="s">
        <v>1</v>
      </c>
      <c r="DD88" s="2" t="s">
        <v>1</v>
      </c>
      <c r="DE88" s="2" t="s">
        <v>1</v>
      </c>
      <c r="DF88" s="2" t="s">
        <v>1</v>
      </c>
      <c r="DG88" s="2" t="s">
        <v>1</v>
      </c>
      <c r="DH88" s="2" t="s">
        <v>1</v>
      </c>
      <c r="DI88" s="2" t="s">
        <v>1</v>
      </c>
      <c r="DJ88" s="2">
        <v>0</v>
      </c>
      <c r="DK88" s="2" t="s">
        <v>1</v>
      </c>
      <c r="DL88" s="2" t="s">
        <v>1</v>
      </c>
      <c r="DM88" s="2" t="s">
        <v>1</v>
      </c>
      <c r="DN88" s="2" t="s">
        <v>1</v>
      </c>
      <c r="DO88" s="2" t="s">
        <v>1</v>
      </c>
      <c r="DP88" s="2" t="s">
        <v>1</v>
      </c>
      <c r="DQ88" s="2" t="s">
        <v>1</v>
      </c>
      <c r="DR88" s="2" t="s">
        <v>1</v>
      </c>
      <c r="DS88" s="2" t="s">
        <v>1</v>
      </c>
      <c r="DT88" s="2">
        <v>52530</v>
      </c>
      <c r="DU88" s="2">
        <v>65900</v>
      </c>
      <c r="DV88" s="2" t="s">
        <v>1</v>
      </c>
      <c r="DW88" s="2">
        <v>590770</v>
      </c>
      <c r="DX88" s="2" t="s">
        <v>1</v>
      </c>
      <c r="DY88" s="2">
        <v>13000</v>
      </c>
      <c r="DZ88" s="2">
        <v>351000</v>
      </c>
      <c r="EA88" s="2" t="s">
        <v>1</v>
      </c>
      <c r="EB88" s="2" t="s">
        <v>1</v>
      </c>
      <c r="EC88" s="2" t="s">
        <v>1</v>
      </c>
      <c r="ED88" s="2" t="s">
        <v>1</v>
      </c>
      <c r="EE88" s="2" t="s">
        <v>1</v>
      </c>
      <c r="EF88" s="2" t="s">
        <v>1</v>
      </c>
      <c r="EG88" s="2" t="s">
        <v>1</v>
      </c>
      <c r="EH88" s="2">
        <v>182326</v>
      </c>
      <c r="EI88" s="2">
        <v>96608</v>
      </c>
      <c r="EJ88" s="2" t="s">
        <v>1</v>
      </c>
      <c r="EK88" s="2" t="s">
        <v>1</v>
      </c>
      <c r="EL88" s="2" t="s">
        <v>1</v>
      </c>
      <c r="EM88" s="2" t="s">
        <v>1</v>
      </c>
      <c r="EN88" s="2" t="s">
        <v>1</v>
      </c>
      <c r="EO88" s="2">
        <v>522649</v>
      </c>
      <c r="EP88" s="2" t="s">
        <v>1</v>
      </c>
      <c r="EQ88" s="2">
        <v>170683</v>
      </c>
      <c r="ER88" s="2">
        <v>651422</v>
      </c>
      <c r="ES88" s="2" t="s">
        <v>1</v>
      </c>
      <c r="ET88" s="2" t="s">
        <v>1</v>
      </c>
      <c r="EU88" s="2" t="s">
        <v>1</v>
      </c>
      <c r="EV88" s="2" t="s">
        <v>1</v>
      </c>
      <c r="EW88" s="2">
        <v>253455</v>
      </c>
      <c r="EX88" s="2">
        <v>107884</v>
      </c>
      <c r="EY88" s="2">
        <v>4135</v>
      </c>
      <c r="EZ88" s="2" t="s">
        <v>1</v>
      </c>
      <c r="FA88" s="2">
        <v>7022</v>
      </c>
      <c r="FB88" s="2" t="s">
        <v>1</v>
      </c>
      <c r="FC88" s="2" t="s">
        <v>1</v>
      </c>
      <c r="FD88" s="2" t="s">
        <v>1</v>
      </c>
      <c r="FE88" s="2" t="s">
        <v>1</v>
      </c>
      <c r="FF88" s="2" t="s">
        <v>1</v>
      </c>
      <c r="FG88" s="2">
        <v>2284</v>
      </c>
      <c r="FH88" s="2" t="s">
        <v>1</v>
      </c>
      <c r="FI88" s="2" t="s">
        <v>1</v>
      </c>
      <c r="FJ88" s="2" t="s">
        <v>1</v>
      </c>
      <c r="FK88" s="2">
        <v>540</v>
      </c>
      <c r="FL88" s="2">
        <v>241060</v>
      </c>
      <c r="FM88" s="2" t="s">
        <v>1</v>
      </c>
      <c r="FN88" s="2">
        <v>223883.82</v>
      </c>
      <c r="FO88" s="2" t="s">
        <v>1</v>
      </c>
      <c r="FP88" s="2" t="s">
        <v>1</v>
      </c>
      <c r="FQ88" s="2" t="s">
        <v>1</v>
      </c>
      <c r="FR88" s="2" t="s">
        <v>1</v>
      </c>
      <c r="FS88" s="2" t="s">
        <v>1</v>
      </c>
      <c r="FT88" s="2">
        <v>7350</v>
      </c>
      <c r="FU88" s="2" t="s">
        <v>1</v>
      </c>
      <c r="FV88" s="2">
        <v>0</v>
      </c>
      <c r="FW88" s="2">
        <v>214868</v>
      </c>
      <c r="FX88" s="2">
        <v>11432.5</v>
      </c>
      <c r="FY88" s="2">
        <v>10624</v>
      </c>
      <c r="FZ88" s="2" t="s">
        <v>1</v>
      </c>
      <c r="GA88" s="2" t="s">
        <v>1</v>
      </c>
      <c r="GB88" s="2">
        <v>7414</v>
      </c>
      <c r="GC88" s="2">
        <v>10912.58</v>
      </c>
      <c r="GD88" s="2">
        <v>37491.199999999997</v>
      </c>
      <c r="GE88" s="2" t="s">
        <v>1</v>
      </c>
      <c r="GF88" s="2">
        <v>1100</v>
      </c>
      <c r="GG88" s="2">
        <v>86046</v>
      </c>
      <c r="GH88" s="2">
        <v>2790</v>
      </c>
      <c r="GI88" s="2">
        <v>24498</v>
      </c>
      <c r="GJ88" s="2">
        <v>978254.21</v>
      </c>
      <c r="GK88" s="2">
        <v>1219470.71</v>
      </c>
      <c r="GL88" s="2" t="s">
        <v>1</v>
      </c>
      <c r="GM88" s="2">
        <v>1866</v>
      </c>
      <c r="GN88" s="2">
        <v>19239</v>
      </c>
      <c r="GO88" s="2" t="s">
        <v>1</v>
      </c>
      <c r="GP88" s="2" t="s">
        <v>1</v>
      </c>
      <c r="GQ88" s="2" t="s">
        <v>1</v>
      </c>
      <c r="GR88" s="2">
        <v>5475</v>
      </c>
      <c r="GS88" s="2" t="s">
        <v>1</v>
      </c>
      <c r="GT88" s="2">
        <v>-9429</v>
      </c>
      <c r="GU88" s="2" t="s">
        <v>1</v>
      </c>
      <c r="GV88" s="2" t="s">
        <v>1</v>
      </c>
      <c r="GW88" s="2">
        <v>2250</v>
      </c>
      <c r="GX88" s="2" t="s">
        <v>1</v>
      </c>
      <c r="GY88" s="2">
        <v>19511</v>
      </c>
      <c r="GZ88" s="2" t="s">
        <v>1</v>
      </c>
      <c r="HA88" s="2" t="s">
        <v>1</v>
      </c>
      <c r="HB88" s="2" t="s">
        <v>1</v>
      </c>
      <c r="HC88" s="2" t="s">
        <v>1</v>
      </c>
      <c r="HD88" s="2" t="s">
        <v>1</v>
      </c>
      <c r="HE88" s="2" t="s">
        <v>1</v>
      </c>
      <c r="HF88" s="2" t="s">
        <v>1</v>
      </c>
      <c r="HG88" s="2" t="s">
        <v>1</v>
      </c>
      <c r="HH88" s="2">
        <v>165000</v>
      </c>
      <c r="HI88" s="2" t="s">
        <v>1</v>
      </c>
      <c r="HJ88" s="2" t="s">
        <v>1</v>
      </c>
      <c r="HK88" s="2" t="s">
        <v>1</v>
      </c>
      <c r="HL88" s="2">
        <v>8000</v>
      </c>
      <c r="HM88" s="2" t="s">
        <v>1</v>
      </c>
      <c r="HN88" s="2" t="s">
        <v>1</v>
      </c>
      <c r="HO88" s="2" t="s">
        <v>1</v>
      </c>
      <c r="HP88" s="2" t="s">
        <v>1</v>
      </c>
      <c r="HQ88" s="2">
        <v>5200</v>
      </c>
      <c r="HR88" s="2">
        <v>14300</v>
      </c>
      <c r="HS88" s="2" t="s">
        <v>1</v>
      </c>
      <c r="HT88" s="2">
        <v>3215</v>
      </c>
      <c r="HU88" s="2">
        <v>300000</v>
      </c>
      <c r="HV88" s="2" t="s">
        <v>1</v>
      </c>
      <c r="HW88" s="2" t="s">
        <v>1</v>
      </c>
      <c r="HX88" s="2" t="s">
        <v>1</v>
      </c>
      <c r="HY88" s="2" t="s">
        <v>1</v>
      </c>
      <c r="HZ88" s="2" t="s">
        <v>1</v>
      </c>
      <c r="IA88" s="2" t="s">
        <v>1</v>
      </c>
      <c r="IB88" s="2" t="s">
        <v>1</v>
      </c>
      <c r="IC88" s="2" t="s">
        <v>1</v>
      </c>
      <c r="ID88" s="2" t="s">
        <v>1</v>
      </c>
      <c r="IE88" s="2" t="s">
        <v>1</v>
      </c>
      <c r="IF88" s="2">
        <v>1294</v>
      </c>
      <c r="IG88" s="2">
        <v>110960</v>
      </c>
      <c r="IH88" s="2" t="s">
        <v>1</v>
      </c>
      <c r="II88" s="2" t="s">
        <v>1</v>
      </c>
      <c r="IJ88" s="2" t="s">
        <v>1</v>
      </c>
      <c r="IK88" s="2" t="s">
        <v>1</v>
      </c>
      <c r="IL88" s="2">
        <v>0</v>
      </c>
      <c r="IM88" s="2" t="s">
        <v>1</v>
      </c>
      <c r="IN88" s="2" t="s">
        <v>1</v>
      </c>
      <c r="IO88" s="2">
        <v>10000</v>
      </c>
      <c r="IP88" s="2" t="s">
        <v>1</v>
      </c>
      <c r="IQ88" s="2" t="s">
        <v>1</v>
      </c>
      <c r="IR88" s="2" t="s">
        <v>1</v>
      </c>
      <c r="IS88" s="2" t="s">
        <v>1</v>
      </c>
      <c r="IT88" s="2" t="s">
        <v>1</v>
      </c>
      <c r="IU88" s="2" t="s">
        <v>1</v>
      </c>
      <c r="IV88" s="2" t="s">
        <v>1</v>
      </c>
      <c r="IW88" s="2" t="s">
        <v>1</v>
      </c>
      <c r="IX88" s="2" t="s">
        <v>1</v>
      </c>
      <c r="IY88" s="2" t="s">
        <v>1</v>
      </c>
      <c r="IZ88" s="2" t="s">
        <v>1</v>
      </c>
      <c r="JA88" s="2" t="s">
        <v>1</v>
      </c>
      <c r="JB88" s="2" t="s">
        <v>1</v>
      </c>
      <c r="JC88" s="2" t="s">
        <v>1</v>
      </c>
      <c r="JD88" s="2">
        <v>0</v>
      </c>
      <c r="JE88" s="2" t="s">
        <v>1</v>
      </c>
      <c r="JF88" s="2" t="s">
        <v>1</v>
      </c>
      <c r="JG88" s="2" t="s">
        <v>1</v>
      </c>
      <c r="JH88" s="2" t="s">
        <v>1</v>
      </c>
      <c r="JI88" s="2" t="s">
        <v>1</v>
      </c>
      <c r="JJ88" s="2">
        <v>2645592.4500000002</v>
      </c>
      <c r="JK88" s="2">
        <v>186219</v>
      </c>
      <c r="JL88" s="2" t="s">
        <v>1</v>
      </c>
      <c r="JM88" s="2" t="s">
        <v>1</v>
      </c>
      <c r="JN88" s="2" t="s">
        <v>1</v>
      </c>
      <c r="JO88" s="2" t="s">
        <v>1</v>
      </c>
      <c r="JP88" s="2">
        <v>12040</v>
      </c>
      <c r="JQ88" s="2">
        <v>2723</v>
      </c>
      <c r="JR88" s="2" t="s">
        <v>1</v>
      </c>
      <c r="JS88" s="2" t="s">
        <v>1</v>
      </c>
      <c r="JT88" s="2" t="s">
        <v>1</v>
      </c>
      <c r="JU88" s="2" t="s">
        <v>1</v>
      </c>
      <c r="JV88" s="2" t="s">
        <v>1</v>
      </c>
      <c r="JW88" s="2" t="s">
        <v>1</v>
      </c>
      <c r="JX88" s="2" t="s">
        <v>1</v>
      </c>
      <c r="JY88" s="2" t="s">
        <v>1</v>
      </c>
      <c r="JZ88" s="2" t="s">
        <v>1</v>
      </c>
      <c r="KA88" s="2">
        <v>9660</v>
      </c>
      <c r="KB88" s="2" t="s">
        <v>1</v>
      </c>
      <c r="KC88" s="2" t="s">
        <v>1</v>
      </c>
      <c r="KD88" s="2" t="s">
        <v>1</v>
      </c>
      <c r="KE88" s="2" t="s">
        <v>1</v>
      </c>
      <c r="KF88" s="2" t="s">
        <v>1</v>
      </c>
      <c r="KG88" s="2" t="s">
        <v>1</v>
      </c>
      <c r="KH88" s="2" t="s">
        <v>1</v>
      </c>
      <c r="KI88" s="2" t="s">
        <v>1</v>
      </c>
      <c r="KJ88" s="2" t="s">
        <v>1</v>
      </c>
      <c r="KK88" s="2" t="s">
        <v>1</v>
      </c>
      <c r="KL88" s="2" t="s">
        <v>1</v>
      </c>
      <c r="KM88" s="2" t="s">
        <v>1</v>
      </c>
      <c r="KN88" s="2" t="s">
        <v>1</v>
      </c>
      <c r="KO88" s="2" t="s">
        <v>1</v>
      </c>
      <c r="KP88" s="2" t="s">
        <v>1</v>
      </c>
      <c r="KQ88" s="2" t="s">
        <v>1</v>
      </c>
      <c r="KR88" s="2">
        <v>0</v>
      </c>
      <c r="KS88" s="2" t="s">
        <v>1</v>
      </c>
    </row>
    <row r="89" spans="1:305" x14ac:dyDescent="0.3">
      <c r="A89" s="2" t="s">
        <v>83</v>
      </c>
      <c r="B89" s="2">
        <v>1689</v>
      </c>
      <c r="C89" s="23">
        <f t="shared" si="101"/>
        <v>-5521656.7799999937</v>
      </c>
      <c r="D89" s="23">
        <f t="shared" si="102"/>
        <v>43293271.950000003</v>
      </c>
      <c r="E89" s="23">
        <f t="shared" si="103"/>
        <v>25632.487833037303</v>
      </c>
      <c r="F89" s="23">
        <f t="shared" si="104"/>
        <v>29297062.860000003</v>
      </c>
      <c r="G89" s="23">
        <f t="shared" si="105"/>
        <v>7957870.6900000004</v>
      </c>
      <c r="H89" s="23">
        <f t="shared" si="106"/>
        <v>4352056</v>
      </c>
      <c r="I89" s="23">
        <f t="shared" si="107"/>
        <v>1686282.4</v>
      </c>
      <c r="J89" s="23">
        <f t="shared" si="108"/>
        <v>998.39100059206623</v>
      </c>
      <c r="K89" s="23">
        <f t="shared" si="109"/>
        <v>1686282.4</v>
      </c>
      <c r="L89" s="23">
        <f t="shared" si="110"/>
        <v>0</v>
      </c>
      <c r="M89" s="23">
        <f t="shared" si="111"/>
        <v>6515990.870000001</v>
      </c>
      <c r="N89" s="23">
        <f t="shared" si="112"/>
        <v>17345.803943161634</v>
      </c>
      <c r="O89" s="23">
        <f t="shared" si="113"/>
        <v>7322927.1200000001</v>
      </c>
      <c r="P89" s="23">
        <f t="shared" si="114"/>
        <v>5578810.0499999998</v>
      </c>
      <c r="Q89" s="23">
        <f t="shared" si="115"/>
        <v>13705583.68</v>
      </c>
      <c r="R89" s="23">
        <f t="shared" si="116"/>
        <v>28303006.879999999</v>
      </c>
      <c r="S89" s="23">
        <f t="shared" si="117"/>
        <v>16757.2568857312</v>
      </c>
      <c r="T89" s="23">
        <f t="shared" si="118"/>
        <v>994055.98000000417</v>
      </c>
      <c r="U89" s="7">
        <f t="shared" si="119"/>
        <v>3.3930226546948945E-2</v>
      </c>
      <c r="V89" s="23">
        <f t="shared" si="120"/>
        <v>1219.98</v>
      </c>
      <c r="W89" s="23">
        <f t="shared" si="121"/>
        <v>966736</v>
      </c>
      <c r="X89" s="23">
        <f t="shared" si="122"/>
        <v>0</v>
      </c>
      <c r="Y89" s="23">
        <f t="shared" si="123"/>
        <v>26100</v>
      </c>
      <c r="Z89" s="23">
        <f t="shared" si="124"/>
        <v>160216.08000000002</v>
      </c>
      <c r="AA89" s="23">
        <f t="shared" si="125"/>
        <v>1535469.95</v>
      </c>
      <c r="AB89" s="23">
        <f t="shared" si="126"/>
        <v>48814928.729999997</v>
      </c>
      <c r="AC89" s="23">
        <f t="shared" si="127"/>
        <v>28901.674795737119</v>
      </c>
      <c r="AD89" s="23">
        <f t="shared" si="128"/>
        <v>22064154.989999998</v>
      </c>
      <c r="AE89" s="23">
        <f t="shared" si="129"/>
        <v>13063.442859680283</v>
      </c>
      <c r="AF89" s="23">
        <f t="shared" si="130"/>
        <v>5990363</v>
      </c>
      <c r="AG89" s="23">
        <f t="shared" si="131"/>
        <v>3546.6921255180582</v>
      </c>
      <c r="AH89" s="23">
        <f t="shared" si="132"/>
        <v>8482261.2200000007</v>
      </c>
      <c r="AI89" s="23">
        <f t="shared" si="133"/>
        <v>495856</v>
      </c>
      <c r="AJ89" s="23">
        <f t="shared" si="134"/>
        <v>6480803.7700000005</v>
      </c>
      <c r="AK89" s="23">
        <f t="shared" si="135"/>
        <v>26750773.739999998</v>
      </c>
      <c r="AL89" s="23">
        <f t="shared" si="136"/>
        <v>15838.231936056838</v>
      </c>
      <c r="AM89" s="23">
        <f t="shared" si="137"/>
        <v>25750773.739999998</v>
      </c>
      <c r="AN89" s="23">
        <f t="shared" si="138"/>
        <v>1000000</v>
      </c>
      <c r="AO89" s="2">
        <v>6562213.5300000003</v>
      </c>
      <c r="AP89" s="2">
        <v>153515.22</v>
      </c>
      <c r="AQ89" s="2">
        <v>607198.37</v>
      </c>
      <c r="AR89" s="2" t="s">
        <v>1</v>
      </c>
      <c r="AS89" s="2">
        <v>5578810.0499999998</v>
      </c>
      <c r="AT89" s="2" t="s">
        <v>1</v>
      </c>
      <c r="AU89" s="2" t="s">
        <v>1</v>
      </c>
      <c r="AV89" s="2">
        <v>13705583.68</v>
      </c>
      <c r="AW89" s="2" t="s">
        <v>1</v>
      </c>
      <c r="AX89" s="2" t="s">
        <v>1</v>
      </c>
      <c r="AY89" s="2" t="s">
        <v>1</v>
      </c>
      <c r="AZ89" s="2">
        <v>1188.78</v>
      </c>
      <c r="BA89" s="2">
        <v>31.2</v>
      </c>
      <c r="BB89" s="2" t="s">
        <v>1</v>
      </c>
      <c r="BC89" s="2" t="s">
        <v>1</v>
      </c>
      <c r="BD89" s="2" t="s">
        <v>1</v>
      </c>
      <c r="BE89" s="2">
        <v>718203</v>
      </c>
      <c r="BF89" s="2">
        <v>37933</v>
      </c>
      <c r="BG89" s="2" t="s">
        <v>1</v>
      </c>
      <c r="BH89" s="2">
        <v>139253</v>
      </c>
      <c r="BI89" s="2">
        <v>71347</v>
      </c>
      <c r="BJ89" s="2" t="s">
        <v>1</v>
      </c>
      <c r="BK89" s="2" t="s">
        <v>1</v>
      </c>
      <c r="BL89" s="2" t="s">
        <v>1</v>
      </c>
      <c r="BM89" s="2" t="s">
        <v>1</v>
      </c>
      <c r="BN89" s="2" t="s">
        <v>1</v>
      </c>
      <c r="BO89" s="2" t="s">
        <v>1</v>
      </c>
      <c r="BP89" s="2">
        <v>26100</v>
      </c>
      <c r="BQ89" s="2">
        <v>160116.48000000001</v>
      </c>
      <c r="BR89" s="2">
        <v>99.6</v>
      </c>
      <c r="BS89" s="2" t="s">
        <v>1</v>
      </c>
      <c r="BT89" s="2">
        <v>1535469.95</v>
      </c>
      <c r="BU89" s="2" t="s">
        <v>1</v>
      </c>
      <c r="BV89" s="2">
        <v>4670580.62</v>
      </c>
      <c r="BW89" s="2">
        <v>14783</v>
      </c>
      <c r="BX89" s="2">
        <v>1000</v>
      </c>
      <c r="BY89" s="2" t="s">
        <v>1</v>
      </c>
      <c r="BZ89" s="2" t="s">
        <v>1</v>
      </c>
      <c r="CA89" s="2" t="s">
        <v>1</v>
      </c>
      <c r="CB89" s="2" t="s">
        <v>1</v>
      </c>
      <c r="CC89" s="2">
        <v>204992.5</v>
      </c>
      <c r="CD89" s="2">
        <v>1559541.6</v>
      </c>
      <c r="CE89" s="2">
        <v>50256</v>
      </c>
      <c r="CF89" s="2">
        <v>7450</v>
      </c>
      <c r="CG89" s="2">
        <v>7387.15</v>
      </c>
      <c r="CH89" s="2" t="s">
        <v>1</v>
      </c>
      <c r="CI89" s="2" t="s">
        <v>1</v>
      </c>
      <c r="CJ89" s="2" t="s">
        <v>1</v>
      </c>
      <c r="CK89" s="2" t="s">
        <v>1</v>
      </c>
      <c r="CL89" s="2" t="s">
        <v>1</v>
      </c>
      <c r="CM89" s="2" t="s">
        <v>1</v>
      </c>
      <c r="CN89" s="2" t="s">
        <v>1</v>
      </c>
      <c r="CO89" s="2" t="s">
        <v>1</v>
      </c>
      <c r="CP89" s="2" t="s">
        <v>1</v>
      </c>
      <c r="CQ89" s="2" t="s">
        <v>1</v>
      </c>
      <c r="CR89" s="2" t="s">
        <v>1</v>
      </c>
      <c r="CS89" s="2" t="s">
        <v>1</v>
      </c>
      <c r="CT89" s="2">
        <v>40294.800000000003</v>
      </c>
      <c r="CU89" s="2">
        <v>62515</v>
      </c>
      <c r="CV89" s="2">
        <v>138204</v>
      </c>
      <c r="CW89" s="2">
        <v>207826</v>
      </c>
      <c r="CX89" s="2">
        <v>983601</v>
      </c>
      <c r="CY89" s="2">
        <v>3189</v>
      </c>
      <c r="CZ89" s="2" t="s">
        <v>1</v>
      </c>
      <c r="DA89" s="2" t="s">
        <v>1</v>
      </c>
      <c r="DB89" s="2" t="s">
        <v>1</v>
      </c>
      <c r="DC89" s="2" t="s">
        <v>1</v>
      </c>
      <c r="DD89" s="2" t="s">
        <v>1</v>
      </c>
      <c r="DE89" s="2" t="s">
        <v>1</v>
      </c>
      <c r="DF89" s="2" t="s">
        <v>1</v>
      </c>
      <c r="DG89" s="2" t="s">
        <v>1</v>
      </c>
      <c r="DH89" s="2" t="s">
        <v>1</v>
      </c>
      <c r="DI89" s="2">
        <v>6250.02</v>
      </c>
      <c r="DJ89" s="2">
        <v>3609672</v>
      </c>
      <c r="DK89" s="2" t="s">
        <v>1</v>
      </c>
      <c r="DL89" s="2" t="s">
        <v>1</v>
      </c>
      <c r="DM89" s="2" t="s">
        <v>1</v>
      </c>
      <c r="DN89" s="2" t="s">
        <v>1</v>
      </c>
      <c r="DO89" s="2" t="s">
        <v>1</v>
      </c>
      <c r="DP89" s="2">
        <v>742384</v>
      </c>
      <c r="DQ89" s="2" t="s">
        <v>1</v>
      </c>
      <c r="DR89" s="2" t="s">
        <v>1</v>
      </c>
      <c r="DS89" s="2" t="s">
        <v>1</v>
      </c>
      <c r="DT89" s="2">
        <v>315180</v>
      </c>
      <c r="DU89" s="2">
        <v>609900</v>
      </c>
      <c r="DV89" s="2" t="s">
        <v>1</v>
      </c>
      <c r="DW89" s="2">
        <v>308472</v>
      </c>
      <c r="DX89" s="2" t="s">
        <v>1</v>
      </c>
      <c r="DY89" s="2">
        <v>100</v>
      </c>
      <c r="DZ89" s="2">
        <v>452630.4</v>
      </c>
      <c r="EA89" s="2" t="s">
        <v>1</v>
      </c>
      <c r="EB89" s="2" t="s">
        <v>1</v>
      </c>
      <c r="EC89" s="2" t="s">
        <v>1</v>
      </c>
      <c r="ED89" s="2" t="s">
        <v>1</v>
      </c>
      <c r="EE89" s="2" t="s">
        <v>1</v>
      </c>
      <c r="EF89" s="2" t="s">
        <v>1</v>
      </c>
      <c r="EG89" s="2" t="s">
        <v>1</v>
      </c>
      <c r="EH89" s="2" t="s">
        <v>1</v>
      </c>
      <c r="EI89" s="2" t="s">
        <v>1</v>
      </c>
      <c r="EJ89" s="2" t="s">
        <v>1</v>
      </c>
      <c r="EK89" s="2" t="s">
        <v>1</v>
      </c>
      <c r="EL89" s="2" t="s">
        <v>1</v>
      </c>
      <c r="EM89" s="2" t="s">
        <v>1</v>
      </c>
      <c r="EN89" s="2" t="s">
        <v>1</v>
      </c>
      <c r="EO89" s="2">
        <v>3293677</v>
      </c>
      <c r="EP89" s="2">
        <v>21249</v>
      </c>
      <c r="EQ89" s="2">
        <v>569039</v>
      </c>
      <c r="ER89" s="2">
        <v>743419</v>
      </c>
      <c r="ES89" s="2" t="s">
        <v>1</v>
      </c>
      <c r="ET89" s="2" t="s">
        <v>1</v>
      </c>
      <c r="EU89" s="2" t="s">
        <v>1</v>
      </c>
      <c r="EV89" s="2">
        <v>0</v>
      </c>
      <c r="EW89" s="2">
        <v>982200</v>
      </c>
      <c r="EX89" s="2">
        <v>367075</v>
      </c>
      <c r="EY89" s="2">
        <v>13704</v>
      </c>
      <c r="EZ89" s="2" t="s">
        <v>1</v>
      </c>
      <c r="FA89" s="2" t="s">
        <v>1</v>
      </c>
      <c r="FB89" s="2" t="s">
        <v>1</v>
      </c>
      <c r="FC89" s="2" t="s">
        <v>1</v>
      </c>
      <c r="FD89" s="2">
        <v>13100</v>
      </c>
      <c r="FE89" s="2" t="s">
        <v>1</v>
      </c>
      <c r="FF89" s="2" t="s">
        <v>1</v>
      </c>
      <c r="FG89" s="2">
        <v>11394.9</v>
      </c>
      <c r="FH89" s="2" t="s">
        <v>1</v>
      </c>
      <c r="FI89" s="2" t="s">
        <v>1</v>
      </c>
      <c r="FJ89" s="2" t="s">
        <v>1</v>
      </c>
      <c r="FK89" s="2">
        <v>14157</v>
      </c>
      <c r="FL89" s="2">
        <v>252035.9</v>
      </c>
      <c r="FM89" s="2">
        <v>6477.3</v>
      </c>
      <c r="FN89" s="2">
        <v>898226.25</v>
      </c>
      <c r="FO89" s="2">
        <v>36852.69</v>
      </c>
      <c r="FP89" s="2" t="s">
        <v>1</v>
      </c>
      <c r="FQ89" s="2" t="s">
        <v>1</v>
      </c>
      <c r="FR89" s="2" t="s">
        <v>1</v>
      </c>
      <c r="FS89" s="2" t="s">
        <v>1</v>
      </c>
      <c r="FT89" s="2" t="s">
        <v>1</v>
      </c>
      <c r="FU89" s="2" t="s">
        <v>1</v>
      </c>
      <c r="FV89" s="2">
        <v>504862.2</v>
      </c>
      <c r="FW89" s="2">
        <v>1193898</v>
      </c>
      <c r="FX89" s="2" t="s">
        <v>1</v>
      </c>
      <c r="FY89" s="2">
        <v>216931.15</v>
      </c>
      <c r="FZ89" s="2" t="s">
        <v>1</v>
      </c>
      <c r="GA89" s="2" t="s">
        <v>1</v>
      </c>
      <c r="GB89" s="2">
        <v>16225.1</v>
      </c>
      <c r="GC89" s="2">
        <v>65904.61</v>
      </c>
      <c r="GD89" s="2">
        <v>248332.6</v>
      </c>
      <c r="GE89" s="2">
        <v>59902.77</v>
      </c>
      <c r="GF89" s="2" t="s">
        <v>1</v>
      </c>
      <c r="GG89" s="2">
        <v>25467</v>
      </c>
      <c r="GH89" s="2">
        <v>28116</v>
      </c>
      <c r="GI89" s="2">
        <v>46743</v>
      </c>
      <c r="GJ89" s="2">
        <v>2882920.14</v>
      </c>
      <c r="GK89" s="2">
        <v>1808244.99</v>
      </c>
      <c r="GL89" s="2" t="s">
        <v>1</v>
      </c>
      <c r="GM89" s="2">
        <v>20953</v>
      </c>
      <c r="GN89" s="2">
        <v>83336.62</v>
      </c>
      <c r="GO89" s="2" t="s">
        <v>1</v>
      </c>
      <c r="GP89" s="2" t="s">
        <v>1</v>
      </c>
      <c r="GQ89" s="2" t="s">
        <v>1</v>
      </c>
      <c r="GR89" s="2" t="s">
        <v>1</v>
      </c>
      <c r="GS89" s="2" t="s">
        <v>1</v>
      </c>
      <c r="GT89" s="2" t="s">
        <v>1</v>
      </c>
      <c r="GU89" s="2" t="s">
        <v>1</v>
      </c>
      <c r="GV89" s="2" t="s">
        <v>1</v>
      </c>
      <c r="GW89" s="2">
        <v>1534</v>
      </c>
      <c r="GX89" s="2" t="s">
        <v>1</v>
      </c>
      <c r="GY89" s="2">
        <v>46646</v>
      </c>
      <c r="GZ89" s="2" t="s">
        <v>1</v>
      </c>
      <c r="HA89" s="2" t="s">
        <v>1</v>
      </c>
      <c r="HB89" s="2" t="s">
        <v>1</v>
      </c>
      <c r="HC89" s="2" t="s">
        <v>1</v>
      </c>
      <c r="HD89" s="2" t="s">
        <v>1</v>
      </c>
      <c r="HE89" s="2" t="s">
        <v>1</v>
      </c>
      <c r="HF89" s="2" t="s">
        <v>1</v>
      </c>
      <c r="HG89" s="2" t="s">
        <v>1</v>
      </c>
      <c r="HH89" s="2">
        <v>165987</v>
      </c>
      <c r="HI89" s="2">
        <v>315000</v>
      </c>
      <c r="HJ89" s="2" t="s">
        <v>1</v>
      </c>
      <c r="HK89" s="2" t="s">
        <v>1</v>
      </c>
      <c r="HL89" s="2">
        <v>14869</v>
      </c>
      <c r="HM89" s="2" t="s">
        <v>1</v>
      </c>
      <c r="HN89" s="2" t="s">
        <v>1</v>
      </c>
      <c r="HO89" s="2" t="s">
        <v>1</v>
      </c>
      <c r="HP89" s="2" t="s">
        <v>1</v>
      </c>
      <c r="HQ89" s="2">
        <v>15102</v>
      </c>
      <c r="HR89" s="2">
        <v>111606</v>
      </c>
      <c r="HS89" s="2" t="s">
        <v>1</v>
      </c>
      <c r="HT89" s="2" t="s">
        <v>1</v>
      </c>
      <c r="HU89" s="2">
        <v>4000000</v>
      </c>
      <c r="HV89" s="2" t="s">
        <v>1</v>
      </c>
      <c r="HW89" s="2" t="s">
        <v>1</v>
      </c>
      <c r="HX89" s="2">
        <v>85814.399999999994</v>
      </c>
      <c r="HY89" s="2" t="s">
        <v>1</v>
      </c>
      <c r="HZ89" s="2" t="s">
        <v>1</v>
      </c>
      <c r="IA89" s="2" t="s">
        <v>1</v>
      </c>
      <c r="IB89" s="2" t="s">
        <v>1</v>
      </c>
      <c r="IC89" s="2">
        <v>-1000</v>
      </c>
      <c r="ID89" s="2">
        <v>1948163.57</v>
      </c>
      <c r="IE89" s="2">
        <v>1</v>
      </c>
      <c r="IF89" s="2">
        <v>40294.800000000003</v>
      </c>
      <c r="IG89" s="2">
        <v>238050</v>
      </c>
      <c r="IH89" s="2">
        <v>42772</v>
      </c>
      <c r="II89" s="2" t="s">
        <v>1</v>
      </c>
      <c r="IJ89" s="2" t="s">
        <v>1</v>
      </c>
      <c r="IK89" s="2" t="s">
        <v>1</v>
      </c>
      <c r="IL89" s="2">
        <v>18148</v>
      </c>
      <c r="IM89" s="2" t="s">
        <v>1</v>
      </c>
      <c r="IN89" s="2" t="s">
        <v>1</v>
      </c>
      <c r="IO89" s="2">
        <v>0</v>
      </c>
      <c r="IP89" s="2">
        <v>17361</v>
      </c>
      <c r="IQ89" s="2" t="s">
        <v>1</v>
      </c>
      <c r="IR89" s="2">
        <v>245894</v>
      </c>
      <c r="IS89" s="2" t="s">
        <v>1</v>
      </c>
      <c r="IT89" s="2" t="s">
        <v>1</v>
      </c>
      <c r="IU89" s="2" t="s">
        <v>1</v>
      </c>
      <c r="IV89" s="2" t="s">
        <v>1</v>
      </c>
      <c r="IW89" s="2" t="s">
        <v>1</v>
      </c>
      <c r="IX89" s="2" t="s">
        <v>1</v>
      </c>
      <c r="IY89" s="2" t="s">
        <v>1</v>
      </c>
      <c r="IZ89" s="2" t="s">
        <v>1</v>
      </c>
      <c r="JA89" s="2" t="s">
        <v>1</v>
      </c>
      <c r="JB89" s="2" t="s">
        <v>1</v>
      </c>
      <c r="JC89" s="2">
        <v>0</v>
      </c>
      <c r="JD89" s="2" t="s">
        <v>1</v>
      </c>
      <c r="JE89" s="2" t="s">
        <v>1</v>
      </c>
      <c r="JF89" s="2">
        <v>333468</v>
      </c>
      <c r="JG89" s="2" t="s">
        <v>1</v>
      </c>
      <c r="JH89" s="2" t="s">
        <v>1</v>
      </c>
      <c r="JI89" s="2" t="s">
        <v>1</v>
      </c>
      <c r="JJ89" s="2">
        <v>17469686.109999999</v>
      </c>
      <c r="JK89" s="2">
        <v>0</v>
      </c>
      <c r="JL89" s="2">
        <v>62391</v>
      </c>
      <c r="JM89" s="2" t="s">
        <v>1</v>
      </c>
      <c r="JN89" s="2" t="s">
        <v>1</v>
      </c>
      <c r="JO89" s="2" t="s">
        <v>1</v>
      </c>
      <c r="JP89" s="2" t="s">
        <v>1</v>
      </c>
      <c r="JQ89" s="2">
        <v>8218696.6299999999</v>
      </c>
      <c r="JR89" s="2" t="s">
        <v>1</v>
      </c>
      <c r="JS89" s="2" t="s">
        <v>1</v>
      </c>
      <c r="JT89" s="2" t="s">
        <v>1</v>
      </c>
      <c r="JU89" s="2" t="s">
        <v>1</v>
      </c>
      <c r="JV89" s="2" t="s">
        <v>1</v>
      </c>
      <c r="JW89" s="2" t="s">
        <v>1</v>
      </c>
      <c r="JX89" s="2" t="s">
        <v>1</v>
      </c>
      <c r="JY89" s="2" t="s">
        <v>1</v>
      </c>
      <c r="JZ89" s="2" t="s">
        <v>1</v>
      </c>
      <c r="KA89" s="2" t="s">
        <v>1</v>
      </c>
      <c r="KB89" s="2" t="s">
        <v>1</v>
      </c>
      <c r="KC89" s="2" t="s">
        <v>1</v>
      </c>
      <c r="KD89" s="2" t="s">
        <v>1</v>
      </c>
      <c r="KE89" s="2" t="s">
        <v>1</v>
      </c>
      <c r="KF89" s="2" t="s">
        <v>1</v>
      </c>
      <c r="KG89" s="2" t="s">
        <v>1</v>
      </c>
      <c r="KH89" s="2">
        <v>1000000</v>
      </c>
      <c r="KI89" s="2" t="s">
        <v>1</v>
      </c>
      <c r="KJ89" s="2" t="s">
        <v>1</v>
      </c>
      <c r="KK89" s="2" t="s">
        <v>1</v>
      </c>
      <c r="KL89" s="2" t="s">
        <v>1</v>
      </c>
      <c r="KM89" s="2" t="s">
        <v>1</v>
      </c>
      <c r="KN89" s="2" t="s">
        <v>1</v>
      </c>
      <c r="KO89" s="2" t="s">
        <v>1</v>
      </c>
      <c r="KP89" s="2" t="s">
        <v>1</v>
      </c>
      <c r="KQ89" s="2" t="s">
        <v>1</v>
      </c>
      <c r="KR89" s="2" t="s">
        <v>1</v>
      </c>
      <c r="KS89" s="2" t="s">
        <v>1</v>
      </c>
    </row>
    <row r="90" spans="1:305" x14ac:dyDescent="0.3">
      <c r="A90" s="2" t="s">
        <v>84</v>
      </c>
      <c r="B90" s="2">
        <v>93</v>
      </c>
      <c r="C90" s="23">
        <f t="shared" si="101"/>
        <v>-145593.09000000032</v>
      </c>
      <c r="D90" s="23">
        <f t="shared" si="102"/>
        <v>1556346.4699999997</v>
      </c>
      <c r="E90" s="23">
        <f t="shared" si="103"/>
        <v>16734.908279569889</v>
      </c>
      <c r="F90" s="23">
        <f t="shared" si="104"/>
        <v>1330355.2099999997</v>
      </c>
      <c r="G90" s="23">
        <f t="shared" si="105"/>
        <v>107441.26</v>
      </c>
      <c r="H90" s="23">
        <f t="shared" si="106"/>
        <v>5120</v>
      </c>
      <c r="I90" s="23">
        <f t="shared" si="107"/>
        <v>113430</v>
      </c>
      <c r="J90" s="23">
        <f t="shared" si="108"/>
        <v>1219.6774193548388</v>
      </c>
      <c r="K90" s="23">
        <f t="shared" si="109"/>
        <v>113430</v>
      </c>
      <c r="L90" s="23">
        <f t="shared" si="110"/>
        <v>0</v>
      </c>
      <c r="M90" s="23">
        <f t="shared" si="111"/>
        <v>107441.26</v>
      </c>
      <c r="N90" s="23">
        <f t="shared" si="112"/>
        <v>14304.894731182792</v>
      </c>
      <c r="O90" s="23">
        <f t="shared" si="113"/>
        <v>319652.2</v>
      </c>
      <c r="P90" s="23">
        <f t="shared" si="114"/>
        <v>271938.55</v>
      </c>
      <c r="Q90" s="23">
        <f t="shared" si="115"/>
        <v>591430.18999999994</v>
      </c>
      <c r="R90" s="23">
        <f t="shared" si="116"/>
        <v>1281397.31</v>
      </c>
      <c r="S90" s="23">
        <f t="shared" si="117"/>
        <v>13778.465698924732</v>
      </c>
      <c r="T90" s="23">
        <f t="shared" si="118"/>
        <v>48957.899999999674</v>
      </c>
      <c r="U90" s="7">
        <f t="shared" si="119"/>
        <v>3.680062259462244E-2</v>
      </c>
      <c r="V90" s="23">
        <f t="shared" si="120"/>
        <v>0</v>
      </c>
      <c r="W90" s="23">
        <f t="shared" si="121"/>
        <v>25270</v>
      </c>
      <c r="X90" s="23">
        <f t="shared" si="122"/>
        <v>22857.9</v>
      </c>
      <c r="Y90" s="23">
        <f t="shared" si="123"/>
        <v>830</v>
      </c>
      <c r="Z90" s="23">
        <f t="shared" si="124"/>
        <v>6899.79</v>
      </c>
      <c r="AA90" s="23">
        <f t="shared" si="125"/>
        <v>91476.58</v>
      </c>
      <c r="AB90" s="23">
        <f t="shared" si="126"/>
        <v>1701939.56</v>
      </c>
      <c r="AC90" s="23">
        <f t="shared" si="127"/>
        <v>18300.425376344087</v>
      </c>
      <c r="AD90" s="23">
        <f t="shared" si="128"/>
        <v>900511.65999999992</v>
      </c>
      <c r="AE90" s="23">
        <f t="shared" si="129"/>
        <v>9682.9210752688159</v>
      </c>
      <c r="AF90" s="23">
        <f t="shared" si="130"/>
        <v>396651</v>
      </c>
      <c r="AG90" s="23">
        <f t="shared" si="131"/>
        <v>4265.0645161290322</v>
      </c>
      <c r="AH90" s="23">
        <f t="shared" si="132"/>
        <v>425383.66000000003</v>
      </c>
      <c r="AI90" s="23">
        <f t="shared" si="133"/>
        <v>23000</v>
      </c>
      <c r="AJ90" s="23">
        <f t="shared" si="134"/>
        <v>42477</v>
      </c>
      <c r="AK90" s="23">
        <f t="shared" si="135"/>
        <v>801427.9</v>
      </c>
      <c r="AL90" s="23">
        <f t="shared" si="136"/>
        <v>8617.5043010752688</v>
      </c>
      <c r="AM90" s="23">
        <f t="shared" si="137"/>
        <v>801427.9</v>
      </c>
      <c r="AN90" s="23">
        <f t="shared" si="138"/>
        <v>0</v>
      </c>
      <c r="AO90" s="2">
        <v>286849.94</v>
      </c>
      <c r="AP90" s="2">
        <v>6624.33</v>
      </c>
      <c r="AQ90" s="2">
        <v>26177.93</v>
      </c>
      <c r="AR90" s="2" t="s">
        <v>1</v>
      </c>
      <c r="AS90" s="2">
        <v>240398.55</v>
      </c>
      <c r="AT90" s="2">
        <v>31540</v>
      </c>
      <c r="AU90" s="2" t="s">
        <v>1</v>
      </c>
      <c r="AV90" s="2">
        <v>591430.18999999994</v>
      </c>
      <c r="AW90" s="2" t="s">
        <v>1</v>
      </c>
      <c r="AX90" s="2" t="s">
        <v>1</v>
      </c>
      <c r="AY90" s="2" t="s">
        <v>1</v>
      </c>
      <c r="AZ90" s="2" t="s">
        <v>1</v>
      </c>
      <c r="BA90" s="2" t="s">
        <v>1</v>
      </c>
      <c r="BB90" s="2" t="s">
        <v>1</v>
      </c>
      <c r="BC90" s="2" t="s">
        <v>1</v>
      </c>
      <c r="BD90" s="2" t="s">
        <v>1</v>
      </c>
      <c r="BE90" s="2">
        <v>24540</v>
      </c>
      <c r="BF90" s="2">
        <v>730</v>
      </c>
      <c r="BG90" s="2" t="s">
        <v>1</v>
      </c>
      <c r="BH90" s="2" t="s">
        <v>1</v>
      </c>
      <c r="BI90" s="2" t="s">
        <v>1</v>
      </c>
      <c r="BJ90" s="2" t="s">
        <v>1</v>
      </c>
      <c r="BK90" s="2" t="s">
        <v>1</v>
      </c>
      <c r="BL90" s="2" t="s">
        <v>1</v>
      </c>
      <c r="BM90" s="2" t="s">
        <v>1</v>
      </c>
      <c r="BN90" s="2">
        <v>22857.9</v>
      </c>
      <c r="BO90" s="2" t="s">
        <v>1</v>
      </c>
      <c r="BP90" s="2">
        <v>830</v>
      </c>
      <c r="BQ90" s="2">
        <v>6895.39</v>
      </c>
      <c r="BR90" s="2">
        <v>4.4000000000000004</v>
      </c>
      <c r="BS90" s="2" t="s">
        <v>1</v>
      </c>
      <c r="BT90" s="2">
        <v>91476.58</v>
      </c>
      <c r="BU90" s="2" t="s">
        <v>1</v>
      </c>
      <c r="BV90" s="2">
        <v>31287</v>
      </c>
      <c r="BW90" s="2" t="s">
        <v>1</v>
      </c>
      <c r="BX90" s="2" t="s">
        <v>1</v>
      </c>
      <c r="BY90" s="2" t="s">
        <v>1</v>
      </c>
      <c r="BZ90" s="2" t="s">
        <v>1</v>
      </c>
      <c r="CA90" s="2" t="s">
        <v>1</v>
      </c>
      <c r="CB90" s="2" t="s">
        <v>1</v>
      </c>
      <c r="CC90" s="2">
        <v>70025</v>
      </c>
      <c r="CD90" s="2">
        <v>4750</v>
      </c>
      <c r="CE90" s="2" t="s">
        <v>1</v>
      </c>
      <c r="CF90" s="2" t="s">
        <v>1</v>
      </c>
      <c r="CG90" s="2">
        <v>1379.26</v>
      </c>
      <c r="CH90" s="2" t="s">
        <v>1</v>
      </c>
      <c r="CI90" s="2" t="s">
        <v>1</v>
      </c>
      <c r="CJ90" s="2" t="s">
        <v>1</v>
      </c>
      <c r="CK90" s="2" t="s">
        <v>1</v>
      </c>
      <c r="CL90" s="2" t="s">
        <v>1</v>
      </c>
      <c r="CM90" s="2" t="s">
        <v>1</v>
      </c>
      <c r="CN90" s="2" t="s">
        <v>1</v>
      </c>
      <c r="CO90" s="2" t="s">
        <v>1</v>
      </c>
      <c r="CP90" s="2" t="s">
        <v>1</v>
      </c>
      <c r="CQ90" s="2" t="s">
        <v>1</v>
      </c>
      <c r="CR90" s="2" t="s">
        <v>1</v>
      </c>
      <c r="CS90" s="2" t="s">
        <v>1</v>
      </c>
      <c r="CT90" s="2" t="s">
        <v>1</v>
      </c>
      <c r="CU90" s="2" t="s">
        <v>1</v>
      </c>
      <c r="CV90" s="2" t="s">
        <v>1</v>
      </c>
      <c r="CW90" s="2" t="s">
        <v>1</v>
      </c>
      <c r="CX90" s="2" t="s">
        <v>1</v>
      </c>
      <c r="CY90" s="2" t="s">
        <v>1</v>
      </c>
      <c r="CZ90" s="2" t="s">
        <v>1</v>
      </c>
      <c r="DA90" s="2" t="s">
        <v>1</v>
      </c>
      <c r="DB90" s="2">
        <v>0</v>
      </c>
      <c r="DC90" s="2" t="s">
        <v>1</v>
      </c>
      <c r="DD90" s="2" t="s">
        <v>1</v>
      </c>
      <c r="DE90" s="2" t="s">
        <v>1</v>
      </c>
      <c r="DF90" s="2" t="s">
        <v>1</v>
      </c>
      <c r="DG90" s="2" t="s">
        <v>1</v>
      </c>
      <c r="DH90" s="2" t="s">
        <v>1</v>
      </c>
      <c r="DI90" s="2" t="s">
        <v>1</v>
      </c>
      <c r="DJ90" s="2">
        <v>5120</v>
      </c>
      <c r="DK90" s="2" t="s">
        <v>1</v>
      </c>
      <c r="DL90" s="2" t="s">
        <v>1</v>
      </c>
      <c r="DM90" s="2" t="s">
        <v>1</v>
      </c>
      <c r="DN90" s="2" t="s">
        <v>1</v>
      </c>
      <c r="DO90" s="2" t="s">
        <v>1</v>
      </c>
      <c r="DP90" s="2" t="s">
        <v>1</v>
      </c>
      <c r="DQ90" s="2" t="s">
        <v>1</v>
      </c>
      <c r="DR90" s="2" t="s">
        <v>1</v>
      </c>
      <c r="DS90" s="2" t="s">
        <v>1</v>
      </c>
      <c r="DT90" s="2">
        <v>52530</v>
      </c>
      <c r="DU90" s="2">
        <v>60900</v>
      </c>
      <c r="DV90" s="2" t="s">
        <v>1</v>
      </c>
      <c r="DW90" s="2" t="s">
        <v>1</v>
      </c>
      <c r="DX90" s="2" t="s">
        <v>1</v>
      </c>
      <c r="DY90" s="2" t="s">
        <v>1</v>
      </c>
      <c r="DZ90" s="2" t="s">
        <v>1</v>
      </c>
      <c r="EA90" s="2" t="s">
        <v>1</v>
      </c>
      <c r="EB90" s="2" t="s">
        <v>1</v>
      </c>
      <c r="EC90" s="2" t="s">
        <v>1</v>
      </c>
      <c r="ED90" s="2" t="s">
        <v>1</v>
      </c>
      <c r="EE90" s="2" t="s">
        <v>1</v>
      </c>
      <c r="EF90" s="2" t="s">
        <v>1</v>
      </c>
      <c r="EG90" s="2" t="s">
        <v>1</v>
      </c>
      <c r="EH90" s="2" t="s">
        <v>1</v>
      </c>
      <c r="EI90" s="2" t="s">
        <v>1</v>
      </c>
      <c r="EJ90" s="2" t="s">
        <v>1</v>
      </c>
      <c r="EK90" s="2" t="s">
        <v>1</v>
      </c>
      <c r="EL90" s="2" t="s">
        <v>1</v>
      </c>
      <c r="EM90" s="2" t="s">
        <v>1</v>
      </c>
      <c r="EN90" s="2" t="s">
        <v>1</v>
      </c>
      <c r="EO90" s="2" t="s">
        <v>1</v>
      </c>
      <c r="EP90" s="2">
        <v>5021</v>
      </c>
      <c r="EQ90" s="2">
        <v>144641</v>
      </c>
      <c r="ER90" s="2">
        <v>226244</v>
      </c>
      <c r="ES90" s="2" t="s">
        <v>1</v>
      </c>
      <c r="ET90" s="2" t="s">
        <v>1</v>
      </c>
      <c r="EU90" s="2" t="s">
        <v>1</v>
      </c>
      <c r="EV90" s="2" t="s">
        <v>1</v>
      </c>
      <c r="EW90" s="2" t="s">
        <v>1</v>
      </c>
      <c r="EX90" s="2">
        <v>20345</v>
      </c>
      <c r="EY90" s="2">
        <v>400</v>
      </c>
      <c r="EZ90" s="2" t="s">
        <v>1</v>
      </c>
      <c r="FA90" s="2" t="s">
        <v>1</v>
      </c>
      <c r="FB90" s="2" t="s">
        <v>1</v>
      </c>
      <c r="FC90" s="2" t="s">
        <v>1</v>
      </c>
      <c r="FD90" s="2" t="s">
        <v>1</v>
      </c>
      <c r="FE90" s="2" t="s">
        <v>1</v>
      </c>
      <c r="FF90" s="2" t="s">
        <v>1</v>
      </c>
      <c r="FG90" s="2" t="s">
        <v>1</v>
      </c>
      <c r="FH90" s="2" t="s">
        <v>1</v>
      </c>
      <c r="FI90" s="2" t="s">
        <v>1</v>
      </c>
      <c r="FJ90" s="2" t="s">
        <v>1</v>
      </c>
      <c r="FK90" s="2">
        <v>990</v>
      </c>
      <c r="FL90" s="2">
        <v>9490</v>
      </c>
      <c r="FM90" s="2" t="s">
        <v>1</v>
      </c>
      <c r="FN90" s="2">
        <v>89075</v>
      </c>
      <c r="FO90" s="2" t="s">
        <v>1</v>
      </c>
      <c r="FP90" s="2" t="s">
        <v>1</v>
      </c>
      <c r="FQ90" s="2" t="s">
        <v>1</v>
      </c>
      <c r="FR90" s="2" t="s">
        <v>1</v>
      </c>
      <c r="FS90" s="2" t="s">
        <v>1</v>
      </c>
      <c r="FT90" s="2" t="s">
        <v>1</v>
      </c>
      <c r="FU90" s="2" t="s">
        <v>1</v>
      </c>
      <c r="FV90" s="2" t="s">
        <v>1</v>
      </c>
      <c r="FW90" s="2">
        <v>66936</v>
      </c>
      <c r="FX90" s="2" t="s">
        <v>1</v>
      </c>
      <c r="FY90" s="2">
        <v>8381</v>
      </c>
      <c r="FZ90" s="2" t="s">
        <v>1</v>
      </c>
      <c r="GA90" s="2" t="s">
        <v>1</v>
      </c>
      <c r="GB90" s="2">
        <v>940</v>
      </c>
      <c r="GC90" s="2">
        <v>7821.24</v>
      </c>
      <c r="GD90" s="2">
        <v>10194.200000000001</v>
      </c>
      <c r="GE90" s="2">
        <v>1000</v>
      </c>
      <c r="GF90" s="2" t="s">
        <v>1</v>
      </c>
      <c r="GG90" s="2" t="s">
        <v>1</v>
      </c>
      <c r="GH90" s="2">
        <v>1400</v>
      </c>
      <c r="GI90" s="2">
        <v>5356</v>
      </c>
      <c r="GJ90" s="2">
        <v>164531.22</v>
      </c>
      <c r="GK90" s="2">
        <v>45749</v>
      </c>
      <c r="GL90" s="2" t="s">
        <v>1</v>
      </c>
      <c r="GM90" s="2">
        <v>7340</v>
      </c>
      <c r="GN90" s="2">
        <v>3182</v>
      </c>
      <c r="GO90" s="2" t="s">
        <v>1</v>
      </c>
      <c r="GP90" s="2" t="s">
        <v>1</v>
      </c>
      <c r="GQ90" s="2" t="s">
        <v>1</v>
      </c>
      <c r="GR90" s="2" t="s">
        <v>1</v>
      </c>
      <c r="GS90" s="2" t="s">
        <v>1</v>
      </c>
      <c r="GT90" s="2" t="s">
        <v>1</v>
      </c>
      <c r="GU90" s="2" t="s">
        <v>1</v>
      </c>
      <c r="GV90" s="2" t="s">
        <v>1</v>
      </c>
      <c r="GW90" s="2" t="s">
        <v>1</v>
      </c>
      <c r="GX90" s="2" t="s">
        <v>1</v>
      </c>
      <c r="GY90" s="2">
        <v>2998</v>
      </c>
      <c r="GZ90" s="2" t="s">
        <v>1</v>
      </c>
      <c r="HA90" s="2" t="s">
        <v>1</v>
      </c>
      <c r="HB90" s="2" t="s">
        <v>1</v>
      </c>
      <c r="HC90" s="2" t="s">
        <v>1</v>
      </c>
      <c r="HD90" s="2">
        <v>12000</v>
      </c>
      <c r="HE90" s="2" t="s">
        <v>1</v>
      </c>
      <c r="HF90" s="2" t="s">
        <v>1</v>
      </c>
      <c r="HG90" s="2" t="s">
        <v>1</v>
      </c>
      <c r="HH90" s="2">
        <v>11000</v>
      </c>
      <c r="HI90" s="2" t="s">
        <v>1</v>
      </c>
      <c r="HJ90" s="2" t="s">
        <v>1</v>
      </c>
      <c r="HK90" s="2" t="s">
        <v>1</v>
      </c>
      <c r="HL90" s="2" t="s">
        <v>1</v>
      </c>
      <c r="HM90" s="2" t="s">
        <v>1</v>
      </c>
      <c r="HN90" s="2" t="s">
        <v>1</v>
      </c>
      <c r="HO90" s="2" t="s">
        <v>1</v>
      </c>
      <c r="HP90" s="2" t="s">
        <v>1</v>
      </c>
      <c r="HQ90" s="2">
        <v>0</v>
      </c>
      <c r="HR90" s="2">
        <v>3960</v>
      </c>
      <c r="HS90" s="2" t="s">
        <v>1</v>
      </c>
      <c r="HT90" s="2" t="s">
        <v>1</v>
      </c>
      <c r="HU90" s="2" t="s">
        <v>1</v>
      </c>
      <c r="HV90" s="2" t="s">
        <v>1</v>
      </c>
      <c r="HW90" s="2" t="s">
        <v>1</v>
      </c>
      <c r="HX90" s="2" t="s">
        <v>1</v>
      </c>
      <c r="HY90" s="2" t="s">
        <v>1</v>
      </c>
      <c r="HZ90" s="2" t="s">
        <v>1</v>
      </c>
      <c r="IA90" s="2" t="s">
        <v>1</v>
      </c>
      <c r="IB90" s="2" t="s">
        <v>1</v>
      </c>
      <c r="IC90" s="2" t="s">
        <v>1</v>
      </c>
      <c r="ID90" s="2">
        <v>31540</v>
      </c>
      <c r="IE90" s="2" t="s">
        <v>1</v>
      </c>
      <c r="IF90" s="2">
        <v>5377</v>
      </c>
      <c r="IG90" s="2">
        <v>1600</v>
      </c>
      <c r="IH90" s="2" t="s">
        <v>1</v>
      </c>
      <c r="II90" s="2" t="s">
        <v>1</v>
      </c>
      <c r="IJ90" s="2" t="s">
        <v>1</v>
      </c>
      <c r="IK90" s="2" t="s">
        <v>1</v>
      </c>
      <c r="IL90" s="2" t="s">
        <v>1</v>
      </c>
      <c r="IM90" s="2" t="s">
        <v>1</v>
      </c>
      <c r="IN90" s="2" t="s">
        <v>1</v>
      </c>
      <c r="IO90" s="2">
        <v>13000</v>
      </c>
      <c r="IP90" s="2" t="s">
        <v>1</v>
      </c>
      <c r="IQ90" s="2" t="s">
        <v>1</v>
      </c>
      <c r="IR90" s="2" t="s">
        <v>1</v>
      </c>
      <c r="IS90" s="2" t="s">
        <v>1</v>
      </c>
      <c r="IT90" s="2" t="s">
        <v>1</v>
      </c>
      <c r="IU90" s="2" t="s">
        <v>1</v>
      </c>
      <c r="IV90" s="2" t="s">
        <v>1</v>
      </c>
      <c r="IW90" s="2" t="s">
        <v>1</v>
      </c>
      <c r="IX90" s="2" t="s">
        <v>1</v>
      </c>
      <c r="IY90" s="2" t="s">
        <v>1</v>
      </c>
      <c r="IZ90" s="2" t="s">
        <v>1</v>
      </c>
      <c r="JA90" s="2" t="s">
        <v>1</v>
      </c>
      <c r="JB90" s="2" t="s">
        <v>1</v>
      </c>
      <c r="JC90" s="2" t="s">
        <v>1</v>
      </c>
      <c r="JD90" s="2" t="s">
        <v>1</v>
      </c>
      <c r="JE90" s="2" t="s">
        <v>1</v>
      </c>
      <c r="JF90" s="2" t="s">
        <v>1</v>
      </c>
      <c r="JG90" s="2" t="s">
        <v>1</v>
      </c>
      <c r="JH90" s="2" t="s">
        <v>1</v>
      </c>
      <c r="JI90" s="2" t="s">
        <v>1</v>
      </c>
      <c r="JJ90" s="2">
        <v>801427.9</v>
      </c>
      <c r="JK90" s="2" t="s">
        <v>1</v>
      </c>
      <c r="JL90" s="2" t="s">
        <v>1</v>
      </c>
      <c r="JM90" s="2" t="s">
        <v>1</v>
      </c>
      <c r="JN90" s="2" t="s">
        <v>1</v>
      </c>
      <c r="JO90" s="2" t="s">
        <v>1</v>
      </c>
      <c r="JP90" s="2" t="s">
        <v>1</v>
      </c>
      <c r="JQ90" s="2" t="s">
        <v>1</v>
      </c>
      <c r="JR90" s="2" t="s">
        <v>1</v>
      </c>
      <c r="JS90" s="2" t="s">
        <v>1</v>
      </c>
      <c r="JT90" s="2" t="s">
        <v>1</v>
      </c>
      <c r="JU90" s="2" t="s">
        <v>1</v>
      </c>
      <c r="JV90" s="2" t="s">
        <v>1</v>
      </c>
      <c r="JW90" s="2" t="s">
        <v>1</v>
      </c>
      <c r="JX90" s="2" t="s">
        <v>1</v>
      </c>
      <c r="JY90" s="2" t="s">
        <v>1</v>
      </c>
      <c r="JZ90" s="2" t="s">
        <v>1</v>
      </c>
      <c r="KA90" s="2" t="s">
        <v>1</v>
      </c>
      <c r="KB90" s="2" t="s">
        <v>1</v>
      </c>
      <c r="KC90" s="2" t="s">
        <v>1</v>
      </c>
      <c r="KD90" s="2" t="s">
        <v>1</v>
      </c>
      <c r="KE90" s="2" t="s">
        <v>1</v>
      </c>
      <c r="KF90" s="2" t="s">
        <v>1</v>
      </c>
      <c r="KG90" s="2" t="s">
        <v>1</v>
      </c>
      <c r="KH90" s="2" t="s">
        <v>1</v>
      </c>
      <c r="KI90" s="2" t="s">
        <v>1</v>
      </c>
      <c r="KJ90" s="2" t="s">
        <v>1</v>
      </c>
      <c r="KK90" s="2" t="s">
        <v>1</v>
      </c>
      <c r="KL90" s="2" t="s">
        <v>1</v>
      </c>
      <c r="KM90" s="2" t="s">
        <v>1</v>
      </c>
      <c r="KN90" s="2" t="s">
        <v>1</v>
      </c>
      <c r="KO90" s="2" t="s">
        <v>1</v>
      </c>
      <c r="KP90" s="2" t="s">
        <v>1</v>
      </c>
      <c r="KQ90" s="2" t="s">
        <v>1</v>
      </c>
      <c r="KR90" s="2" t="s">
        <v>1</v>
      </c>
      <c r="KS90" s="2" t="s">
        <v>1</v>
      </c>
    </row>
    <row r="91" spans="1:305" x14ac:dyDescent="0.3">
      <c r="A91" s="2" t="s">
        <v>85</v>
      </c>
      <c r="B91" s="2">
        <v>341</v>
      </c>
      <c r="C91" s="23">
        <f t="shared" si="101"/>
        <v>1314327.5999999996</v>
      </c>
      <c r="D91" s="23">
        <f t="shared" si="102"/>
        <v>6194929.8799999999</v>
      </c>
      <c r="E91" s="23">
        <f t="shared" si="103"/>
        <v>18166.949794721408</v>
      </c>
      <c r="F91" s="23">
        <f t="shared" si="104"/>
        <v>4795134.42</v>
      </c>
      <c r="G91" s="23">
        <f t="shared" si="105"/>
        <v>826515.46000000008</v>
      </c>
      <c r="H91" s="23">
        <f t="shared" si="106"/>
        <v>16850</v>
      </c>
      <c r="I91" s="23">
        <f t="shared" si="107"/>
        <v>556430</v>
      </c>
      <c r="J91" s="23">
        <f t="shared" si="108"/>
        <v>1631.7595307917888</v>
      </c>
      <c r="K91" s="23">
        <f t="shared" si="109"/>
        <v>556430</v>
      </c>
      <c r="L91" s="23">
        <f t="shared" si="110"/>
        <v>0</v>
      </c>
      <c r="M91" s="23">
        <f t="shared" si="111"/>
        <v>800637.06</v>
      </c>
      <c r="N91" s="23">
        <f t="shared" si="112"/>
        <v>14061.977771260998</v>
      </c>
      <c r="O91" s="23">
        <f t="shared" si="113"/>
        <v>1131108.7</v>
      </c>
      <c r="P91" s="23">
        <f t="shared" si="114"/>
        <v>1039504.58</v>
      </c>
      <c r="Q91" s="23">
        <f t="shared" si="115"/>
        <v>2134241.81</v>
      </c>
      <c r="R91" s="23">
        <f t="shared" si="116"/>
        <v>4688198.12</v>
      </c>
      <c r="S91" s="23">
        <f t="shared" si="117"/>
        <v>13748.381583577713</v>
      </c>
      <c r="T91" s="23">
        <f t="shared" si="118"/>
        <v>106936.29999999981</v>
      </c>
      <c r="U91" s="7">
        <f t="shared" si="119"/>
        <v>2.2301001522288883E-2</v>
      </c>
      <c r="V91" s="23">
        <f t="shared" si="120"/>
        <v>97626.3</v>
      </c>
      <c r="W91" s="23">
        <f t="shared" si="121"/>
        <v>7610</v>
      </c>
      <c r="X91" s="23">
        <f t="shared" si="122"/>
        <v>0</v>
      </c>
      <c r="Y91" s="23">
        <f t="shared" si="123"/>
        <v>1700</v>
      </c>
      <c r="Z91" s="23">
        <f t="shared" si="124"/>
        <v>24854.16</v>
      </c>
      <c r="AA91" s="23">
        <f t="shared" si="125"/>
        <v>358488.87</v>
      </c>
      <c r="AB91" s="23">
        <f t="shared" si="126"/>
        <v>4880602.28</v>
      </c>
      <c r="AC91" s="23">
        <f t="shared" si="127"/>
        <v>14312.616656891496</v>
      </c>
      <c r="AD91" s="23">
        <f t="shared" si="128"/>
        <v>4880602.28</v>
      </c>
      <c r="AE91" s="23">
        <f t="shared" si="129"/>
        <v>14312.616656891496</v>
      </c>
      <c r="AF91" s="23">
        <f t="shared" si="130"/>
        <v>938409</v>
      </c>
      <c r="AG91" s="23">
        <f t="shared" si="131"/>
        <v>2751.9325513196482</v>
      </c>
      <c r="AH91" s="23">
        <f t="shared" si="132"/>
        <v>3671365.2800000003</v>
      </c>
      <c r="AI91" s="23">
        <f t="shared" si="133"/>
        <v>21252</v>
      </c>
      <c r="AJ91" s="23">
        <f t="shared" si="134"/>
        <v>249576</v>
      </c>
      <c r="AK91" s="23">
        <f t="shared" si="135"/>
        <v>0</v>
      </c>
      <c r="AL91" s="23">
        <f t="shared" si="136"/>
        <v>0</v>
      </c>
      <c r="AM91" s="23">
        <f t="shared" si="137"/>
        <v>0</v>
      </c>
      <c r="AN91" s="23">
        <f t="shared" si="138"/>
        <v>0</v>
      </c>
      <c r="AO91" s="2">
        <v>1012816.22</v>
      </c>
      <c r="AP91" s="2">
        <v>23903.88</v>
      </c>
      <c r="AQ91" s="2">
        <v>94388.6</v>
      </c>
      <c r="AR91" s="2" t="s">
        <v>1</v>
      </c>
      <c r="AS91" s="2">
        <v>866414.58</v>
      </c>
      <c r="AT91" s="2">
        <v>173090</v>
      </c>
      <c r="AU91" s="2" t="s">
        <v>1</v>
      </c>
      <c r="AV91" s="2">
        <v>2134241.81</v>
      </c>
      <c r="AW91" s="2" t="s">
        <v>1</v>
      </c>
      <c r="AX91" s="2" t="s">
        <v>1</v>
      </c>
      <c r="AY91" s="2" t="s">
        <v>1</v>
      </c>
      <c r="AZ91" s="2">
        <v>2756.3</v>
      </c>
      <c r="BA91" s="2" t="s">
        <v>1</v>
      </c>
      <c r="BB91" s="2" t="s">
        <v>1</v>
      </c>
      <c r="BC91" s="2">
        <v>94870</v>
      </c>
      <c r="BD91" s="2" t="s">
        <v>1</v>
      </c>
      <c r="BE91" s="2" t="s">
        <v>1</v>
      </c>
      <c r="BF91" s="2">
        <v>7295</v>
      </c>
      <c r="BG91" s="2" t="s">
        <v>1</v>
      </c>
      <c r="BH91" s="2" t="s">
        <v>1</v>
      </c>
      <c r="BI91" s="2">
        <v>0</v>
      </c>
      <c r="BJ91" s="2">
        <v>315</v>
      </c>
      <c r="BK91" s="2" t="s">
        <v>1</v>
      </c>
      <c r="BL91" s="2" t="s">
        <v>1</v>
      </c>
      <c r="BM91" s="2" t="s">
        <v>1</v>
      </c>
      <c r="BN91" s="2" t="s">
        <v>1</v>
      </c>
      <c r="BO91" s="2" t="s">
        <v>1</v>
      </c>
      <c r="BP91" s="2">
        <v>1700</v>
      </c>
      <c r="BQ91" s="2">
        <v>24837.919999999998</v>
      </c>
      <c r="BR91" s="2">
        <v>16.239999999999998</v>
      </c>
      <c r="BS91" s="2" t="s">
        <v>1</v>
      </c>
      <c r="BT91" s="2">
        <v>358488.87</v>
      </c>
      <c r="BU91" s="2" t="s">
        <v>1</v>
      </c>
      <c r="BV91" s="2">
        <v>696320</v>
      </c>
      <c r="BW91" s="2">
        <v>559</v>
      </c>
      <c r="BX91" s="2">
        <v>0</v>
      </c>
      <c r="BY91" s="2" t="s">
        <v>1</v>
      </c>
      <c r="BZ91" s="2" t="s">
        <v>1</v>
      </c>
      <c r="CA91" s="2" t="s">
        <v>1</v>
      </c>
      <c r="CB91" s="2" t="s">
        <v>1</v>
      </c>
      <c r="CC91" s="2">
        <v>31580</v>
      </c>
      <c r="CD91" s="2">
        <v>70864</v>
      </c>
      <c r="CE91" s="2" t="s">
        <v>1</v>
      </c>
      <c r="CF91" s="2" t="s">
        <v>1</v>
      </c>
      <c r="CG91" s="2">
        <v>1314.06</v>
      </c>
      <c r="CH91" s="2" t="s">
        <v>1</v>
      </c>
      <c r="CI91" s="2" t="s">
        <v>1</v>
      </c>
      <c r="CJ91" s="2" t="s">
        <v>1</v>
      </c>
      <c r="CK91" s="2" t="s">
        <v>1</v>
      </c>
      <c r="CL91" s="2" t="s">
        <v>1</v>
      </c>
      <c r="CM91" s="2" t="s">
        <v>1</v>
      </c>
      <c r="CN91" s="2" t="s">
        <v>1</v>
      </c>
      <c r="CO91" s="2" t="s">
        <v>1</v>
      </c>
      <c r="CP91" s="2">
        <v>15884</v>
      </c>
      <c r="CQ91" s="2" t="s">
        <v>1</v>
      </c>
      <c r="CR91" s="2" t="s">
        <v>1</v>
      </c>
      <c r="CS91" s="2" t="s">
        <v>1</v>
      </c>
      <c r="CT91" s="2" t="s">
        <v>1</v>
      </c>
      <c r="CU91" s="2" t="s">
        <v>1</v>
      </c>
      <c r="CV91" s="2" t="s">
        <v>1</v>
      </c>
      <c r="CW91" s="2" t="s">
        <v>1</v>
      </c>
      <c r="CX91" s="2" t="s">
        <v>1</v>
      </c>
      <c r="CY91" s="2" t="s">
        <v>1</v>
      </c>
      <c r="CZ91" s="2" t="s">
        <v>1</v>
      </c>
      <c r="DA91" s="2" t="s">
        <v>1</v>
      </c>
      <c r="DB91" s="2" t="s">
        <v>1</v>
      </c>
      <c r="DC91" s="2" t="s">
        <v>1</v>
      </c>
      <c r="DD91" s="2" t="s">
        <v>1</v>
      </c>
      <c r="DE91" s="2" t="s">
        <v>1</v>
      </c>
      <c r="DF91" s="2" t="s">
        <v>1</v>
      </c>
      <c r="DG91" s="2" t="s">
        <v>1</v>
      </c>
      <c r="DH91" s="2" t="s">
        <v>1</v>
      </c>
      <c r="DI91" s="2">
        <v>9994.4</v>
      </c>
      <c r="DJ91" s="2">
        <v>16850</v>
      </c>
      <c r="DK91" s="2" t="s">
        <v>1</v>
      </c>
      <c r="DL91" s="2" t="s">
        <v>1</v>
      </c>
      <c r="DM91" s="2" t="s">
        <v>1</v>
      </c>
      <c r="DN91" s="2" t="s">
        <v>1</v>
      </c>
      <c r="DO91" s="2" t="s">
        <v>1</v>
      </c>
      <c r="DP91" s="2" t="s">
        <v>1</v>
      </c>
      <c r="DQ91" s="2" t="s">
        <v>1</v>
      </c>
      <c r="DR91" s="2" t="s">
        <v>1</v>
      </c>
      <c r="DS91" s="2" t="s">
        <v>1</v>
      </c>
      <c r="DT91" s="2">
        <v>67530</v>
      </c>
      <c r="DU91" s="2">
        <v>68900</v>
      </c>
      <c r="DV91" s="2" t="s">
        <v>1</v>
      </c>
      <c r="DW91" s="2" t="s">
        <v>1</v>
      </c>
      <c r="DX91" s="2" t="s">
        <v>1</v>
      </c>
      <c r="DY91" s="2" t="s">
        <v>1</v>
      </c>
      <c r="DZ91" s="2">
        <v>420000</v>
      </c>
      <c r="EA91" s="2" t="s">
        <v>1</v>
      </c>
      <c r="EB91" s="2" t="s">
        <v>1</v>
      </c>
      <c r="EC91" s="2" t="s">
        <v>1</v>
      </c>
      <c r="ED91" s="2" t="s">
        <v>1</v>
      </c>
      <c r="EE91" s="2" t="s">
        <v>1</v>
      </c>
      <c r="EF91" s="2" t="s">
        <v>1</v>
      </c>
      <c r="EG91" s="2" t="s">
        <v>1</v>
      </c>
      <c r="EH91" s="2" t="s">
        <v>1</v>
      </c>
      <c r="EI91" s="2" t="s">
        <v>1</v>
      </c>
      <c r="EJ91" s="2" t="s">
        <v>1</v>
      </c>
      <c r="EK91" s="2" t="s">
        <v>1</v>
      </c>
      <c r="EL91" s="2" t="s">
        <v>1</v>
      </c>
      <c r="EM91" s="2" t="s">
        <v>1</v>
      </c>
      <c r="EN91" s="2" t="s">
        <v>1</v>
      </c>
      <c r="EO91" s="2">
        <v>364072</v>
      </c>
      <c r="EP91" s="2">
        <v>3340</v>
      </c>
      <c r="EQ91" s="2">
        <v>184070</v>
      </c>
      <c r="ER91" s="2">
        <v>245108</v>
      </c>
      <c r="ES91" s="2" t="s">
        <v>1</v>
      </c>
      <c r="ET91" s="2" t="s">
        <v>1</v>
      </c>
      <c r="EU91" s="2" t="s">
        <v>1</v>
      </c>
      <c r="EV91" s="2" t="s">
        <v>1</v>
      </c>
      <c r="EW91" s="2">
        <v>91021</v>
      </c>
      <c r="EX91" s="2">
        <v>49300</v>
      </c>
      <c r="EY91" s="2">
        <v>1498</v>
      </c>
      <c r="EZ91" s="2" t="s">
        <v>1</v>
      </c>
      <c r="FA91" s="2" t="s">
        <v>1</v>
      </c>
      <c r="FB91" s="2" t="s">
        <v>1</v>
      </c>
      <c r="FC91" s="2" t="s">
        <v>1</v>
      </c>
      <c r="FD91" s="2" t="s">
        <v>1</v>
      </c>
      <c r="FE91" s="2" t="s">
        <v>1</v>
      </c>
      <c r="FF91" s="2" t="s">
        <v>1</v>
      </c>
      <c r="FG91" s="2">
        <v>0</v>
      </c>
      <c r="FH91" s="2" t="s">
        <v>1</v>
      </c>
      <c r="FI91" s="2">
        <v>1018</v>
      </c>
      <c r="FJ91" s="2" t="s">
        <v>1</v>
      </c>
      <c r="FK91" s="2">
        <v>6344</v>
      </c>
      <c r="FL91" s="2">
        <v>31155</v>
      </c>
      <c r="FM91" s="2" t="s">
        <v>1</v>
      </c>
      <c r="FN91" s="2">
        <v>59979</v>
      </c>
      <c r="FO91" s="2" t="s">
        <v>1</v>
      </c>
      <c r="FP91" s="2" t="s">
        <v>1</v>
      </c>
      <c r="FQ91" s="2" t="s">
        <v>1</v>
      </c>
      <c r="FR91" s="2" t="s">
        <v>1</v>
      </c>
      <c r="FS91" s="2" t="s">
        <v>1</v>
      </c>
      <c r="FT91" s="2">
        <v>0</v>
      </c>
      <c r="FU91" s="2" t="s">
        <v>1</v>
      </c>
      <c r="FV91" s="2" t="s">
        <v>1</v>
      </c>
      <c r="FW91" s="2">
        <v>306259</v>
      </c>
      <c r="FX91" s="2" t="s">
        <v>1</v>
      </c>
      <c r="FY91" s="2">
        <v>26157</v>
      </c>
      <c r="FZ91" s="2" t="s">
        <v>1</v>
      </c>
      <c r="GA91" s="2" t="s">
        <v>1</v>
      </c>
      <c r="GB91" s="2">
        <v>952.78</v>
      </c>
      <c r="GC91" s="2">
        <v>16274.52</v>
      </c>
      <c r="GD91" s="2">
        <v>35436.199999999997</v>
      </c>
      <c r="GE91" s="2">
        <v>6651</v>
      </c>
      <c r="GF91" s="2" t="s">
        <v>1</v>
      </c>
      <c r="GG91" s="2">
        <v>0</v>
      </c>
      <c r="GH91" s="2">
        <v>18174</v>
      </c>
      <c r="GI91" s="2">
        <v>10005</v>
      </c>
      <c r="GJ91" s="2">
        <v>778616.66</v>
      </c>
      <c r="GK91" s="2">
        <v>2336877.12</v>
      </c>
      <c r="GL91" s="2" t="s">
        <v>1</v>
      </c>
      <c r="GM91" s="2">
        <v>19122</v>
      </c>
      <c r="GN91" s="2">
        <v>7964</v>
      </c>
      <c r="GO91" s="2" t="s">
        <v>1</v>
      </c>
      <c r="GP91" s="2" t="s">
        <v>1</v>
      </c>
      <c r="GQ91" s="2" t="s">
        <v>1</v>
      </c>
      <c r="GR91" s="2" t="s">
        <v>1</v>
      </c>
      <c r="GS91" s="2" t="s">
        <v>1</v>
      </c>
      <c r="GT91" s="2" t="s">
        <v>1</v>
      </c>
      <c r="GU91" s="2" t="s">
        <v>1</v>
      </c>
      <c r="GV91" s="2" t="s">
        <v>1</v>
      </c>
      <c r="GW91" s="2">
        <v>2000</v>
      </c>
      <c r="GX91" s="2" t="s">
        <v>1</v>
      </c>
      <c r="GY91" s="2">
        <v>8380</v>
      </c>
      <c r="GZ91" s="2" t="s">
        <v>1</v>
      </c>
      <c r="HA91" s="2" t="s">
        <v>1</v>
      </c>
      <c r="HB91" s="2" t="s">
        <v>1</v>
      </c>
      <c r="HC91" s="2" t="s">
        <v>1</v>
      </c>
      <c r="HD91" s="2" t="s">
        <v>1</v>
      </c>
      <c r="HE91" s="2" t="s">
        <v>1</v>
      </c>
      <c r="HF91" s="2" t="s">
        <v>1</v>
      </c>
      <c r="HG91" s="2" t="s">
        <v>1</v>
      </c>
      <c r="HH91" s="2">
        <v>3000</v>
      </c>
      <c r="HI91" s="2">
        <v>10000</v>
      </c>
      <c r="HJ91" s="2" t="s">
        <v>1</v>
      </c>
      <c r="HK91" s="2" t="s">
        <v>1</v>
      </c>
      <c r="HL91" s="2">
        <v>8252</v>
      </c>
      <c r="HM91" s="2" t="s">
        <v>1</v>
      </c>
      <c r="HN91" s="2" t="s">
        <v>1</v>
      </c>
      <c r="HO91" s="2" t="s">
        <v>1</v>
      </c>
      <c r="HP91" s="2" t="s">
        <v>1</v>
      </c>
      <c r="HQ91" s="2">
        <v>1037</v>
      </c>
      <c r="HR91" s="2">
        <v>14960</v>
      </c>
      <c r="HS91" s="2" t="s">
        <v>1</v>
      </c>
      <c r="HT91" s="2" t="s">
        <v>1</v>
      </c>
      <c r="HU91" s="2" t="s">
        <v>1</v>
      </c>
      <c r="HV91" s="2" t="s">
        <v>1</v>
      </c>
      <c r="HW91" s="2" t="s">
        <v>1</v>
      </c>
      <c r="HX91" s="2" t="s">
        <v>1</v>
      </c>
      <c r="HY91" s="2" t="s">
        <v>1</v>
      </c>
      <c r="HZ91" s="2" t="s">
        <v>1</v>
      </c>
      <c r="IA91" s="2" t="s">
        <v>1</v>
      </c>
      <c r="IB91" s="2" t="s">
        <v>1</v>
      </c>
      <c r="IC91" s="2" t="s">
        <v>1</v>
      </c>
      <c r="ID91" s="2">
        <v>93</v>
      </c>
      <c r="IE91" s="2" t="s">
        <v>1</v>
      </c>
      <c r="IF91" s="2">
        <v>8366</v>
      </c>
      <c r="IG91" s="2">
        <v>225120</v>
      </c>
      <c r="IH91" s="2" t="s">
        <v>1</v>
      </c>
      <c r="II91" s="2" t="s">
        <v>1</v>
      </c>
      <c r="IJ91" s="2" t="s">
        <v>1</v>
      </c>
      <c r="IK91" s="2" t="s">
        <v>1</v>
      </c>
      <c r="IL91" s="2">
        <v>0</v>
      </c>
      <c r="IM91" s="2" t="s">
        <v>1</v>
      </c>
      <c r="IN91" s="2" t="s">
        <v>1</v>
      </c>
      <c r="IO91" s="2" t="s">
        <v>1</v>
      </c>
      <c r="IP91" s="2" t="s">
        <v>1</v>
      </c>
      <c r="IQ91" s="2" t="s">
        <v>1</v>
      </c>
      <c r="IR91" s="2" t="s">
        <v>1</v>
      </c>
      <c r="IS91" s="2" t="s">
        <v>1</v>
      </c>
      <c r="IT91" s="2" t="s">
        <v>1</v>
      </c>
      <c r="IU91" s="2" t="s">
        <v>1</v>
      </c>
      <c r="IV91" s="2" t="s">
        <v>1</v>
      </c>
      <c r="IW91" s="2" t="s">
        <v>1</v>
      </c>
      <c r="IX91" s="2" t="s">
        <v>1</v>
      </c>
      <c r="IY91" s="2" t="s">
        <v>1</v>
      </c>
      <c r="IZ91" s="2" t="s">
        <v>1</v>
      </c>
      <c r="JA91" s="2" t="s">
        <v>1</v>
      </c>
      <c r="JB91" s="2" t="s">
        <v>1</v>
      </c>
      <c r="JC91" s="2" t="s">
        <v>1</v>
      </c>
      <c r="JD91" s="2">
        <v>0</v>
      </c>
      <c r="JE91" s="2" t="s">
        <v>1</v>
      </c>
      <c r="JF91" s="2" t="s">
        <v>1</v>
      </c>
      <c r="JG91" s="2" t="s">
        <v>1</v>
      </c>
      <c r="JH91" s="2" t="s">
        <v>1</v>
      </c>
      <c r="JI91" s="2" t="s">
        <v>1</v>
      </c>
      <c r="JJ91" s="2">
        <v>0</v>
      </c>
      <c r="JK91" s="2" t="s">
        <v>1</v>
      </c>
      <c r="JL91" s="2" t="s">
        <v>1</v>
      </c>
      <c r="JM91" s="2" t="s">
        <v>1</v>
      </c>
      <c r="JN91" s="2" t="s">
        <v>1</v>
      </c>
      <c r="JO91" s="2" t="s">
        <v>1</v>
      </c>
      <c r="JP91" s="2" t="s">
        <v>1</v>
      </c>
      <c r="JQ91" s="2" t="s">
        <v>1</v>
      </c>
      <c r="JR91" s="2" t="s">
        <v>1</v>
      </c>
      <c r="JS91" s="2" t="s">
        <v>1</v>
      </c>
      <c r="JT91" s="2" t="s">
        <v>1</v>
      </c>
      <c r="JU91" s="2" t="s">
        <v>1</v>
      </c>
      <c r="JV91" s="2" t="s">
        <v>1</v>
      </c>
      <c r="JW91" s="2" t="s">
        <v>1</v>
      </c>
      <c r="JX91" s="2" t="s">
        <v>1</v>
      </c>
      <c r="JY91" s="2" t="s">
        <v>1</v>
      </c>
      <c r="JZ91" s="2" t="s">
        <v>1</v>
      </c>
      <c r="KA91" s="2" t="s">
        <v>1</v>
      </c>
      <c r="KB91" s="2" t="s">
        <v>1</v>
      </c>
      <c r="KC91" s="2" t="s">
        <v>1</v>
      </c>
      <c r="KD91" s="2" t="s">
        <v>1</v>
      </c>
      <c r="KE91" s="2" t="s">
        <v>1</v>
      </c>
      <c r="KF91" s="2" t="s">
        <v>1</v>
      </c>
      <c r="KG91" s="2" t="s">
        <v>1</v>
      </c>
      <c r="KH91" s="2" t="s">
        <v>1</v>
      </c>
      <c r="KI91" s="2" t="s">
        <v>1</v>
      </c>
      <c r="KJ91" s="2" t="s">
        <v>1</v>
      </c>
      <c r="KK91" s="2" t="s">
        <v>1</v>
      </c>
      <c r="KL91" s="2" t="s">
        <v>1</v>
      </c>
      <c r="KM91" s="2" t="s">
        <v>1</v>
      </c>
      <c r="KN91" s="2" t="s">
        <v>1</v>
      </c>
      <c r="KO91" s="2" t="s">
        <v>1</v>
      </c>
      <c r="KP91" s="2" t="s">
        <v>1</v>
      </c>
      <c r="KQ91" s="2" t="s">
        <v>1</v>
      </c>
      <c r="KR91" s="2" t="s">
        <v>1</v>
      </c>
      <c r="KS91" s="2" t="s">
        <v>1</v>
      </c>
    </row>
    <row r="92" spans="1:305" x14ac:dyDescent="0.3">
      <c r="A92" s="2" t="s">
        <v>86</v>
      </c>
      <c r="B92" s="2">
        <v>119</v>
      </c>
      <c r="C92" s="23">
        <f t="shared" si="101"/>
        <v>-1227893.3500000006</v>
      </c>
      <c r="D92" s="23">
        <f t="shared" si="102"/>
        <v>4512749.95</v>
      </c>
      <c r="E92" s="23">
        <f t="shared" si="103"/>
        <v>37922.268487394962</v>
      </c>
      <c r="F92" s="23">
        <f t="shared" si="104"/>
        <v>2081233.3900000001</v>
      </c>
      <c r="G92" s="23">
        <f t="shared" si="105"/>
        <v>2211286.56</v>
      </c>
      <c r="H92" s="23">
        <f t="shared" si="106"/>
        <v>46800</v>
      </c>
      <c r="I92" s="23">
        <f t="shared" si="107"/>
        <v>173430</v>
      </c>
      <c r="J92" s="23">
        <f t="shared" si="108"/>
        <v>1457.3949579831933</v>
      </c>
      <c r="K92" s="23">
        <f t="shared" si="109"/>
        <v>113430</v>
      </c>
      <c r="L92" s="23">
        <f t="shared" si="110"/>
        <v>60000</v>
      </c>
      <c r="M92" s="23">
        <f t="shared" si="111"/>
        <v>2201341.56</v>
      </c>
      <c r="N92" s="23">
        <f t="shared" si="112"/>
        <v>17489.356218487395</v>
      </c>
      <c r="O92" s="23">
        <f t="shared" si="113"/>
        <v>431251.60000000003</v>
      </c>
      <c r="P92" s="23">
        <f t="shared" si="114"/>
        <v>638275.47</v>
      </c>
      <c r="Q92" s="23">
        <f t="shared" si="115"/>
        <v>811800.3</v>
      </c>
      <c r="R92" s="23">
        <f t="shared" si="116"/>
        <v>2030749.8900000001</v>
      </c>
      <c r="S92" s="23">
        <f t="shared" si="117"/>
        <v>17065.125126050421</v>
      </c>
      <c r="T92" s="23">
        <f t="shared" si="118"/>
        <v>50483.5</v>
      </c>
      <c r="U92" s="7">
        <f t="shared" si="119"/>
        <v>2.4256529922384147E-2</v>
      </c>
      <c r="V92" s="23">
        <f t="shared" si="120"/>
        <v>2278.5</v>
      </c>
      <c r="W92" s="23">
        <f t="shared" si="121"/>
        <v>47905</v>
      </c>
      <c r="X92" s="23">
        <f t="shared" si="122"/>
        <v>0</v>
      </c>
      <c r="Y92" s="23">
        <f t="shared" si="123"/>
        <v>300</v>
      </c>
      <c r="Z92" s="23">
        <f t="shared" si="124"/>
        <v>9499.01</v>
      </c>
      <c r="AA92" s="23">
        <f t="shared" si="125"/>
        <v>139923.51</v>
      </c>
      <c r="AB92" s="23">
        <f t="shared" si="126"/>
        <v>5740643.3000000007</v>
      </c>
      <c r="AC92" s="23">
        <f t="shared" si="127"/>
        <v>48240.700000000004</v>
      </c>
      <c r="AD92" s="23">
        <f t="shared" si="128"/>
        <v>5388806.8000000007</v>
      </c>
      <c r="AE92" s="23">
        <f t="shared" si="129"/>
        <v>45284.090756302525</v>
      </c>
      <c r="AF92" s="23">
        <f t="shared" si="130"/>
        <v>664814</v>
      </c>
      <c r="AG92" s="23">
        <f t="shared" si="131"/>
        <v>5586.6722689075632</v>
      </c>
      <c r="AH92" s="23">
        <f t="shared" si="132"/>
        <v>4158446.0300000003</v>
      </c>
      <c r="AI92" s="23">
        <f t="shared" si="133"/>
        <v>25199</v>
      </c>
      <c r="AJ92" s="23">
        <f t="shared" si="134"/>
        <v>540347.77</v>
      </c>
      <c r="AK92" s="23">
        <f t="shared" si="135"/>
        <v>351836.5</v>
      </c>
      <c r="AL92" s="23">
        <f t="shared" si="136"/>
        <v>2956.6092436974791</v>
      </c>
      <c r="AM92" s="23">
        <f t="shared" si="137"/>
        <v>351836.5</v>
      </c>
      <c r="AN92" s="23">
        <f t="shared" si="138"/>
        <v>0</v>
      </c>
      <c r="AO92" s="2">
        <v>386177.37</v>
      </c>
      <c r="AP92" s="2">
        <v>9093.08</v>
      </c>
      <c r="AQ92" s="2">
        <v>35981.15</v>
      </c>
      <c r="AR92" s="2" t="s">
        <v>1</v>
      </c>
      <c r="AS92" s="2">
        <v>330665.46999999997</v>
      </c>
      <c r="AT92" s="2">
        <v>307610</v>
      </c>
      <c r="AU92" s="2" t="s">
        <v>1</v>
      </c>
      <c r="AV92" s="2">
        <v>811800.3</v>
      </c>
      <c r="AW92" s="2" t="s">
        <v>1</v>
      </c>
      <c r="AX92" s="2" t="s">
        <v>1</v>
      </c>
      <c r="AY92" s="2" t="s">
        <v>1</v>
      </c>
      <c r="AZ92" s="2">
        <v>2278.5</v>
      </c>
      <c r="BA92" s="2" t="s">
        <v>1</v>
      </c>
      <c r="BB92" s="2" t="s">
        <v>1</v>
      </c>
      <c r="BC92" s="2" t="s">
        <v>1</v>
      </c>
      <c r="BD92" s="2" t="s">
        <v>1</v>
      </c>
      <c r="BE92" s="2">
        <v>46285</v>
      </c>
      <c r="BF92" s="2">
        <v>1620</v>
      </c>
      <c r="BG92" s="2" t="s">
        <v>1</v>
      </c>
      <c r="BH92" s="2">
        <v>0</v>
      </c>
      <c r="BI92" s="2" t="s">
        <v>1</v>
      </c>
      <c r="BJ92" s="2" t="s">
        <v>1</v>
      </c>
      <c r="BK92" s="2" t="s">
        <v>1</v>
      </c>
      <c r="BL92" s="2" t="s">
        <v>1</v>
      </c>
      <c r="BM92" s="2" t="s">
        <v>1</v>
      </c>
      <c r="BN92" s="2" t="s">
        <v>1</v>
      </c>
      <c r="BO92" s="2" t="s">
        <v>1</v>
      </c>
      <c r="BP92" s="2">
        <v>300</v>
      </c>
      <c r="BQ92" s="2">
        <v>9493.18</v>
      </c>
      <c r="BR92" s="2">
        <v>5.83</v>
      </c>
      <c r="BS92" s="2" t="s">
        <v>1</v>
      </c>
      <c r="BT92" s="2">
        <v>139923.51</v>
      </c>
      <c r="BU92" s="2" t="s">
        <v>1</v>
      </c>
      <c r="BV92" s="2">
        <v>2116754</v>
      </c>
      <c r="BW92" s="2">
        <v>210</v>
      </c>
      <c r="BX92" s="2">
        <v>5324</v>
      </c>
      <c r="BY92" s="2" t="s">
        <v>1</v>
      </c>
      <c r="BZ92" s="2" t="s">
        <v>1</v>
      </c>
      <c r="CA92" s="2" t="s">
        <v>1</v>
      </c>
      <c r="CB92" s="2" t="s">
        <v>1</v>
      </c>
      <c r="CC92" s="2">
        <v>54725</v>
      </c>
      <c r="CD92" s="2">
        <v>7756</v>
      </c>
      <c r="CE92" s="2">
        <v>2590</v>
      </c>
      <c r="CF92" s="2" t="s">
        <v>1</v>
      </c>
      <c r="CG92" s="2">
        <v>1258.72</v>
      </c>
      <c r="CH92" s="2">
        <v>12723.84</v>
      </c>
      <c r="CI92" s="2" t="s">
        <v>1</v>
      </c>
      <c r="CJ92" s="2" t="s">
        <v>1</v>
      </c>
      <c r="CK92" s="2" t="s">
        <v>1</v>
      </c>
      <c r="CL92" s="2" t="s">
        <v>1</v>
      </c>
      <c r="CM92" s="2" t="s">
        <v>1</v>
      </c>
      <c r="CN92" s="2" t="s">
        <v>1</v>
      </c>
      <c r="CO92" s="2" t="s">
        <v>1</v>
      </c>
      <c r="CP92" s="2" t="s">
        <v>1</v>
      </c>
      <c r="CQ92" s="2" t="s">
        <v>1</v>
      </c>
      <c r="CR92" s="2" t="s">
        <v>1</v>
      </c>
      <c r="CS92" s="2" t="s">
        <v>1</v>
      </c>
      <c r="CT92" s="2" t="s">
        <v>1</v>
      </c>
      <c r="CU92" s="2" t="s">
        <v>1</v>
      </c>
      <c r="CV92" s="2" t="s">
        <v>1</v>
      </c>
      <c r="CW92" s="2">
        <v>9945</v>
      </c>
      <c r="CX92" s="2" t="s">
        <v>1</v>
      </c>
      <c r="CY92" s="2" t="s">
        <v>1</v>
      </c>
      <c r="CZ92" s="2" t="s">
        <v>1</v>
      </c>
      <c r="DA92" s="2" t="s">
        <v>1</v>
      </c>
      <c r="DB92" s="2" t="s">
        <v>1</v>
      </c>
      <c r="DC92" s="2" t="s">
        <v>1</v>
      </c>
      <c r="DD92" s="2" t="s">
        <v>1</v>
      </c>
      <c r="DE92" s="2" t="s">
        <v>1</v>
      </c>
      <c r="DF92" s="2" t="s">
        <v>1</v>
      </c>
      <c r="DG92" s="2" t="s">
        <v>1</v>
      </c>
      <c r="DH92" s="2" t="s">
        <v>1</v>
      </c>
      <c r="DI92" s="2" t="s">
        <v>1</v>
      </c>
      <c r="DJ92" s="2">
        <v>46800</v>
      </c>
      <c r="DK92" s="2" t="s">
        <v>1</v>
      </c>
      <c r="DL92" s="2" t="s">
        <v>1</v>
      </c>
      <c r="DM92" s="2" t="s">
        <v>1</v>
      </c>
      <c r="DN92" s="2" t="s">
        <v>1</v>
      </c>
      <c r="DO92" s="2" t="s">
        <v>1</v>
      </c>
      <c r="DP92" s="2" t="s">
        <v>1</v>
      </c>
      <c r="DQ92" s="2" t="s">
        <v>1</v>
      </c>
      <c r="DR92" s="2" t="s">
        <v>1</v>
      </c>
      <c r="DS92" s="2" t="s">
        <v>1</v>
      </c>
      <c r="DT92" s="2">
        <v>52530</v>
      </c>
      <c r="DU92" s="2">
        <v>60900</v>
      </c>
      <c r="DV92" s="2" t="s">
        <v>1</v>
      </c>
      <c r="DW92" s="2" t="s">
        <v>1</v>
      </c>
      <c r="DX92" s="2" t="s">
        <v>1</v>
      </c>
      <c r="DY92" s="2" t="s">
        <v>1</v>
      </c>
      <c r="DZ92" s="2" t="s">
        <v>1</v>
      </c>
      <c r="EA92" s="2" t="s">
        <v>1</v>
      </c>
      <c r="EB92" s="2" t="s">
        <v>1</v>
      </c>
      <c r="EC92" s="2" t="s">
        <v>1</v>
      </c>
      <c r="ED92" s="2" t="s">
        <v>1</v>
      </c>
      <c r="EE92" s="2" t="s">
        <v>1</v>
      </c>
      <c r="EF92" s="2" t="s">
        <v>1</v>
      </c>
      <c r="EG92" s="2" t="s">
        <v>1</v>
      </c>
      <c r="EH92" s="2" t="s">
        <v>1</v>
      </c>
      <c r="EI92" s="2" t="s">
        <v>1</v>
      </c>
      <c r="EJ92" s="2" t="s">
        <v>1</v>
      </c>
      <c r="EK92" s="2">
        <v>60000</v>
      </c>
      <c r="EL92" s="2" t="s">
        <v>1</v>
      </c>
      <c r="EM92" s="2" t="s">
        <v>1</v>
      </c>
      <c r="EN92" s="2" t="s">
        <v>1</v>
      </c>
      <c r="EO92" s="2" t="s">
        <v>1</v>
      </c>
      <c r="EP92" s="2">
        <v>719</v>
      </c>
      <c r="EQ92" s="2">
        <v>148474</v>
      </c>
      <c r="ER92" s="2">
        <v>421520</v>
      </c>
      <c r="ES92" s="2" t="s">
        <v>1</v>
      </c>
      <c r="ET92" s="2" t="s">
        <v>1</v>
      </c>
      <c r="EU92" s="2" t="s">
        <v>1</v>
      </c>
      <c r="EV92" s="2" t="s">
        <v>1</v>
      </c>
      <c r="EW92" s="2">
        <v>8971</v>
      </c>
      <c r="EX92" s="2">
        <v>37886</v>
      </c>
      <c r="EY92" s="2" t="s">
        <v>1</v>
      </c>
      <c r="EZ92" s="2">
        <v>244</v>
      </c>
      <c r="FA92" s="2">
        <v>47000</v>
      </c>
      <c r="FB92" s="2" t="s">
        <v>1</v>
      </c>
      <c r="FC92" s="2" t="s">
        <v>1</v>
      </c>
      <c r="FD92" s="2" t="s">
        <v>1</v>
      </c>
      <c r="FE92" s="2" t="s">
        <v>1</v>
      </c>
      <c r="FF92" s="2" t="s">
        <v>1</v>
      </c>
      <c r="FG92" s="2" t="s">
        <v>1</v>
      </c>
      <c r="FH92" s="2" t="s">
        <v>1</v>
      </c>
      <c r="FI92" s="2" t="s">
        <v>1</v>
      </c>
      <c r="FJ92" s="2" t="s">
        <v>1</v>
      </c>
      <c r="FK92" s="2">
        <v>1526</v>
      </c>
      <c r="FL92" s="2">
        <v>259002.23</v>
      </c>
      <c r="FM92" s="2" t="s">
        <v>1</v>
      </c>
      <c r="FN92" s="2">
        <v>396562.81</v>
      </c>
      <c r="FO92" s="2" t="s">
        <v>1</v>
      </c>
      <c r="FP92" s="2" t="s">
        <v>1</v>
      </c>
      <c r="FQ92" s="2" t="s">
        <v>1</v>
      </c>
      <c r="FR92" s="2" t="s">
        <v>1</v>
      </c>
      <c r="FS92" s="2" t="s">
        <v>1</v>
      </c>
      <c r="FT92" s="2" t="s">
        <v>1</v>
      </c>
      <c r="FU92" s="2" t="s">
        <v>1</v>
      </c>
      <c r="FV92" s="2" t="s">
        <v>1</v>
      </c>
      <c r="FW92" s="2">
        <v>93327</v>
      </c>
      <c r="FX92" s="2">
        <v>6146.5</v>
      </c>
      <c r="FY92" s="2">
        <v>5953</v>
      </c>
      <c r="FZ92" s="2" t="s">
        <v>1</v>
      </c>
      <c r="GA92" s="2" t="s">
        <v>1</v>
      </c>
      <c r="GB92" s="2">
        <v>923</v>
      </c>
      <c r="GC92" s="2">
        <v>14190.97</v>
      </c>
      <c r="GD92" s="2">
        <v>40869</v>
      </c>
      <c r="GE92" s="2" t="s">
        <v>1</v>
      </c>
      <c r="GF92" s="2" t="s">
        <v>1</v>
      </c>
      <c r="GG92" s="2">
        <v>15125</v>
      </c>
      <c r="GH92" s="2">
        <v>31667</v>
      </c>
      <c r="GI92" s="2" t="s">
        <v>1</v>
      </c>
      <c r="GJ92" s="2">
        <v>1406681.18</v>
      </c>
      <c r="GK92" s="2">
        <v>1785780.34</v>
      </c>
      <c r="GL92" s="2" t="s">
        <v>1</v>
      </c>
      <c r="GM92" s="2">
        <v>29506</v>
      </c>
      <c r="GN92" s="2">
        <v>40955</v>
      </c>
      <c r="GO92" s="2" t="s">
        <v>1</v>
      </c>
      <c r="GP92" s="2" t="s">
        <v>1</v>
      </c>
      <c r="GQ92" s="2" t="s">
        <v>1</v>
      </c>
      <c r="GR92" s="2">
        <v>16592</v>
      </c>
      <c r="GS92" s="2" t="s">
        <v>1</v>
      </c>
      <c r="GT92" s="2" t="s">
        <v>1</v>
      </c>
      <c r="GU92" s="2" t="s">
        <v>1</v>
      </c>
      <c r="GV92" s="2" t="s">
        <v>1</v>
      </c>
      <c r="GW92" s="2" t="s">
        <v>1</v>
      </c>
      <c r="GX92" s="2" t="s">
        <v>1</v>
      </c>
      <c r="GY92" s="2">
        <v>13639</v>
      </c>
      <c r="GZ92" s="2" t="s">
        <v>1</v>
      </c>
      <c r="HA92" s="2" t="s">
        <v>1</v>
      </c>
      <c r="HB92" s="2" t="s">
        <v>1</v>
      </c>
      <c r="HC92" s="2" t="s">
        <v>1</v>
      </c>
      <c r="HD92" s="2" t="s">
        <v>1</v>
      </c>
      <c r="HE92" s="2" t="s">
        <v>1</v>
      </c>
      <c r="HF92" s="2" t="s">
        <v>1</v>
      </c>
      <c r="HG92" s="2" t="s">
        <v>1</v>
      </c>
      <c r="HH92" s="2">
        <v>23000</v>
      </c>
      <c r="HI92" s="2">
        <v>0</v>
      </c>
      <c r="HJ92" s="2" t="s">
        <v>1</v>
      </c>
      <c r="HK92" s="2" t="s">
        <v>1</v>
      </c>
      <c r="HL92" s="2">
        <v>2199</v>
      </c>
      <c r="HM92" s="2" t="s">
        <v>1</v>
      </c>
      <c r="HN92" s="2" t="s">
        <v>1</v>
      </c>
      <c r="HO92" s="2" t="s">
        <v>1</v>
      </c>
      <c r="HP92" s="2" t="s">
        <v>1</v>
      </c>
      <c r="HQ92" s="2">
        <v>368</v>
      </c>
      <c r="HR92" s="2">
        <v>9156</v>
      </c>
      <c r="HS92" s="2" t="s">
        <v>1</v>
      </c>
      <c r="HT92" s="2" t="s">
        <v>1</v>
      </c>
      <c r="HU92" s="2" t="s">
        <v>1</v>
      </c>
      <c r="HV92" s="2" t="s">
        <v>1</v>
      </c>
      <c r="HW92" s="2" t="s">
        <v>1</v>
      </c>
      <c r="HX92" s="2" t="s">
        <v>1</v>
      </c>
      <c r="HY92" s="2" t="s">
        <v>1</v>
      </c>
      <c r="HZ92" s="2" t="s">
        <v>1</v>
      </c>
      <c r="IA92" s="2" t="s">
        <v>1</v>
      </c>
      <c r="IB92" s="2" t="s">
        <v>1</v>
      </c>
      <c r="IC92" s="2" t="s">
        <v>1</v>
      </c>
      <c r="ID92" s="2">
        <v>522161.77</v>
      </c>
      <c r="IE92" s="2" t="s">
        <v>1</v>
      </c>
      <c r="IF92" s="2">
        <v>8662</v>
      </c>
      <c r="IG92" s="2" t="s">
        <v>1</v>
      </c>
      <c r="IH92" s="2" t="s">
        <v>1</v>
      </c>
      <c r="II92" s="2" t="s">
        <v>1</v>
      </c>
      <c r="IJ92" s="2" t="s">
        <v>1</v>
      </c>
      <c r="IK92" s="2" t="s">
        <v>1</v>
      </c>
      <c r="IL92" s="2" t="s">
        <v>1</v>
      </c>
      <c r="IM92" s="2" t="s">
        <v>1</v>
      </c>
      <c r="IN92" s="2" t="s">
        <v>1</v>
      </c>
      <c r="IO92" s="2">
        <v>0</v>
      </c>
      <c r="IP92" s="2" t="s">
        <v>1</v>
      </c>
      <c r="IQ92" s="2" t="s">
        <v>1</v>
      </c>
      <c r="IR92" s="2" t="s">
        <v>1</v>
      </c>
      <c r="IS92" s="2" t="s">
        <v>1</v>
      </c>
      <c r="IT92" s="2" t="s">
        <v>1</v>
      </c>
      <c r="IU92" s="2" t="s">
        <v>1</v>
      </c>
      <c r="IV92" s="2" t="s">
        <v>1</v>
      </c>
      <c r="IW92" s="2" t="s">
        <v>1</v>
      </c>
      <c r="IX92" s="2" t="s">
        <v>1</v>
      </c>
      <c r="IY92" s="2" t="s">
        <v>1</v>
      </c>
      <c r="IZ92" s="2" t="s">
        <v>1</v>
      </c>
      <c r="JA92" s="2" t="s">
        <v>1</v>
      </c>
      <c r="JB92" s="2" t="s">
        <v>1</v>
      </c>
      <c r="JC92" s="2" t="s">
        <v>1</v>
      </c>
      <c r="JD92" s="2" t="s">
        <v>1</v>
      </c>
      <c r="JE92" s="2" t="s">
        <v>1</v>
      </c>
      <c r="JF92" s="2" t="s">
        <v>1</v>
      </c>
      <c r="JG92" s="2" t="s">
        <v>1</v>
      </c>
      <c r="JH92" s="2" t="s">
        <v>1</v>
      </c>
      <c r="JI92" s="2" t="s">
        <v>1</v>
      </c>
      <c r="JJ92" s="2" t="s">
        <v>1</v>
      </c>
      <c r="JK92" s="2">
        <v>299475</v>
      </c>
      <c r="JL92" s="2" t="s">
        <v>1</v>
      </c>
      <c r="JM92" s="2" t="s">
        <v>1</v>
      </c>
      <c r="JN92" s="2" t="s">
        <v>1</v>
      </c>
      <c r="JO92" s="2" t="s">
        <v>1</v>
      </c>
      <c r="JP92" s="2">
        <v>52361.5</v>
      </c>
      <c r="JQ92" s="2" t="s">
        <v>1</v>
      </c>
      <c r="JR92" s="2" t="s">
        <v>1</v>
      </c>
      <c r="JS92" s="2" t="s">
        <v>1</v>
      </c>
      <c r="JT92" s="2" t="s">
        <v>1</v>
      </c>
      <c r="JU92" s="2" t="s">
        <v>1</v>
      </c>
      <c r="JV92" s="2" t="s">
        <v>1</v>
      </c>
      <c r="JW92" s="2" t="s">
        <v>1</v>
      </c>
      <c r="JX92" s="2" t="s">
        <v>1</v>
      </c>
      <c r="JY92" s="2" t="s">
        <v>1</v>
      </c>
      <c r="JZ92" s="2" t="s">
        <v>1</v>
      </c>
      <c r="KA92" s="2" t="s">
        <v>1</v>
      </c>
      <c r="KB92" s="2" t="s">
        <v>1</v>
      </c>
      <c r="KC92" s="2" t="s">
        <v>1</v>
      </c>
      <c r="KD92" s="2" t="s">
        <v>1</v>
      </c>
      <c r="KE92" s="2" t="s">
        <v>1</v>
      </c>
      <c r="KF92" s="2" t="s">
        <v>1</v>
      </c>
      <c r="KG92" s="2" t="s">
        <v>1</v>
      </c>
      <c r="KH92" s="2" t="s">
        <v>1</v>
      </c>
      <c r="KI92" s="2" t="s">
        <v>1</v>
      </c>
      <c r="KJ92" s="2" t="s">
        <v>1</v>
      </c>
      <c r="KK92" s="2" t="s">
        <v>1</v>
      </c>
      <c r="KL92" s="2" t="s">
        <v>1</v>
      </c>
      <c r="KM92" s="2" t="s">
        <v>1</v>
      </c>
      <c r="KN92" s="2" t="s">
        <v>1</v>
      </c>
      <c r="KO92" s="2" t="s">
        <v>1</v>
      </c>
      <c r="KP92" s="2" t="s">
        <v>1</v>
      </c>
      <c r="KQ92" s="2" t="s">
        <v>1</v>
      </c>
      <c r="KR92" s="2" t="s">
        <v>1</v>
      </c>
      <c r="KS92" s="2" t="s">
        <v>1</v>
      </c>
    </row>
    <row r="93" spans="1:305" x14ac:dyDescent="0.3">
      <c r="A93" s="2" t="s">
        <v>87</v>
      </c>
      <c r="B93" s="2">
        <v>829</v>
      </c>
      <c r="C93" s="23">
        <f t="shared" si="101"/>
        <v>-5735548.5500000045</v>
      </c>
      <c r="D93" s="23">
        <f t="shared" si="102"/>
        <v>25172917.469999999</v>
      </c>
      <c r="E93" s="23">
        <f t="shared" si="103"/>
        <v>30365.401049457178</v>
      </c>
      <c r="F93" s="23">
        <f t="shared" si="104"/>
        <v>15349618.09</v>
      </c>
      <c r="G93" s="23">
        <f t="shared" si="105"/>
        <v>5626476.0200000005</v>
      </c>
      <c r="H93" s="23">
        <f t="shared" si="106"/>
        <v>921631</v>
      </c>
      <c r="I93" s="23">
        <f t="shared" si="107"/>
        <v>3275192.36</v>
      </c>
      <c r="J93" s="23">
        <f t="shared" si="108"/>
        <v>3950.774861278649</v>
      </c>
      <c r="K93" s="23">
        <f t="shared" si="109"/>
        <v>2047012.49</v>
      </c>
      <c r="L93" s="23">
        <f t="shared" si="110"/>
        <v>1228179.8700000001</v>
      </c>
      <c r="M93" s="23">
        <f t="shared" si="111"/>
        <v>5409102.0200000005</v>
      </c>
      <c r="N93" s="23">
        <f t="shared" si="112"/>
        <v>18515.823992762365</v>
      </c>
      <c r="O93" s="23">
        <f t="shared" si="113"/>
        <v>3468515.23</v>
      </c>
      <c r="P93" s="23">
        <f t="shared" si="114"/>
        <v>3965972.71</v>
      </c>
      <c r="Q93" s="23">
        <f t="shared" si="115"/>
        <v>6361776.7000000002</v>
      </c>
      <c r="R93" s="23">
        <f t="shared" si="116"/>
        <v>14678396.68</v>
      </c>
      <c r="S93" s="23">
        <f t="shared" si="117"/>
        <v>17706.147985524727</v>
      </c>
      <c r="T93" s="23">
        <f t="shared" si="118"/>
        <v>671221.41000000015</v>
      </c>
      <c r="U93" s="7">
        <f t="shared" si="119"/>
        <v>4.3728867133006312E-2</v>
      </c>
      <c r="V93" s="23">
        <f t="shared" si="120"/>
        <v>5267.7</v>
      </c>
      <c r="W93" s="23">
        <f t="shared" si="121"/>
        <v>617123.71</v>
      </c>
      <c r="X93" s="23">
        <f t="shared" si="122"/>
        <v>0</v>
      </c>
      <c r="Y93" s="23">
        <f t="shared" si="123"/>
        <v>48830</v>
      </c>
      <c r="Z93" s="23">
        <f t="shared" si="124"/>
        <v>74231.509999999995</v>
      </c>
      <c r="AA93" s="23">
        <f t="shared" si="125"/>
        <v>807900.53</v>
      </c>
      <c r="AB93" s="23">
        <f t="shared" si="126"/>
        <v>30908466.020000003</v>
      </c>
      <c r="AC93" s="23">
        <f t="shared" si="127"/>
        <v>37284.036212303981</v>
      </c>
      <c r="AD93" s="23">
        <f t="shared" si="128"/>
        <v>26603832.030000005</v>
      </c>
      <c r="AE93" s="23">
        <f t="shared" si="129"/>
        <v>32091.474101326905</v>
      </c>
      <c r="AF93" s="23">
        <f t="shared" si="130"/>
        <v>6001424.8399999999</v>
      </c>
      <c r="AG93" s="23">
        <f t="shared" si="131"/>
        <v>7239.3544511459586</v>
      </c>
      <c r="AH93" s="23">
        <f t="shared" si="132"/>
        <v>16021921.299999999</v>
      </c>
      <c r="AI93" s="23">
        <f t="shared" si="133"/>
        <v>34493</v>
      </c>
      <c r="AJ93" s="23">
        <f t="shared" si="134"/>
        <v>4525698.8899999997</v>
      </c>
      <c r="AK93" s="23">
        <f t="shared" si="135"/>
        <v>4304633.99</v>
      </c>
      <c r="AL93" s="23">
        <f t="shared" si="136"/>
        <v>5192.5621109770809</v>
      </c>
      <c r="AM93" s="23">
        <f t="shared" si="137"/>
        <v>4142644.99</v>
      </c>
      <c r="AN93" s="23">
        <f t="shared" si="138"/>
        <v>161989</v>
      </c>
      <c r="AO93" s="2">
        <v>3115651.46</v>
      </c>
      <c r="AP93" s="2">
        <v>71255.48</v>
      </c>
      <c r="AQ93" s="2">
        <v>281608.28999999998</v>
      </c>
      <c r="AR93" s="2" t="s">
        <v>1</v>
      </c>
      <c r="AS93" s="2">
        <v>2586192.71</v>
      </c>
      <c r="AT93" s="2">
        <v>1379780</v>
      </c>
      <c r="AU93" s="2" t="s">
        <v>1</v>
      </c>
      <c r="AV93" s="2">
        <v>6361776.7000000002</v>
      </c>
      <c r="AW93" s="2" t="s">
        <v>1</v>
      </c>
      <c r="AX93" s="2" t="s">
        <v>1</v>
      </c>
      <c r="AY93" s="2" t="s">
        <v>1</v>
      </c>
      <c r="AZ93" s="2">
        <v>5267.7</v>
      </c>
      <c r="BA93" s="2" t="s">
        <v>1</v>
      </c>
      <c r="BB93" s="2" t="s">
        <v>1</v>
      </c>
      <c r="BC93" s="2" t="s">
        <v>1</v>
      </c>
      <c r="BD93" s="2" t="s">
        <v>1</v>
      </c>
      <c r="BE93" s="2">
        <v>577493.71</v>
      </c>
      <c r="BF93" s="2">
        <v>14200</v>
      </c>
      <c r="BG93" s="2">
        <v>14345</v>
      </c>
      <c r="BH93" s="2">
        <v>4743</v>
      </c>
      <c r="BI93" s="2" t="s">
        <v>1</v>
      </c>
      <c r="BJ93" s="2">
        <v>6342</v>
      </c>
      <c r="BK93" s="2" t="s">
        <v>1</v>
      </c>
      <c r="BL93" s="2" t="s">
        <v>1</v>
      </c>
      <c r="BM93" s="2" t="s">
        <v>1</v>
      </c>
      <c r="BN93" s="2" t="s">
        <v>1</v>
      </c>
      <c r="BO93" s="2" t="s">
        <v>1</v>
      </c>
      <c r="BP93" s="2">
        <v>48830</v>
      </c>
      <c r="BQ93" s="2">
        <v>74184.22</v>
      </c>
      <c r="BR93" s="2">
        <v>47.29</v>
      </c>
      <c r="BS93" s="2" t="s">
        <v>1</v>
      </c>
      <c r="BT93" s="2">
        <v>807900.53</v>
      </c>
      <c r="BU93" s="2" t="s">
        <v>1</v>
      </c>
      <c r="BV93" s="2">
        <v>4632348.33</v>
      </c>
      <c r="BW93" s="2">
        <v>1749</v>
      </c>
      <c r="BX93" s="2">
        <v>8470</v>
      </c>
      <c r="BY93" s="2" t="s">
        <v>1</v>
      </c>
      <c r="BZ93" s="2" t="s">
        <v>1</v>
      </c>
      <c r="CA93" s="2" t="s">
        <v>1</v>
      </c>
      <c r="CB93" s="2" t="s">
        <v>1</v>
      </c>
      <c r="CC93" s="2">
        <v>150408</v>
      </c>
      <c r="CD93" s="2">
        <v>614059</v>
      </c>
      <c r="CE93" s="2">
        <v>236</v>
      </c>
      <c r="CF93" s="2" t="s">
        <v>1</v>
      </c>
      <c r="CG93" s="2">
        <v>1831.69</v>
      </c>
      <c r="CH93" s="2" t="s">
        <v>1</v>
      </c>
      <c r="CI93" s="2" t="s">
        <v>1</v>
      </c>
      <c r="CJ93" s="2" t="s">
        <v>1</v>
      </c>
      <c r="CK93" s="2" t="s">
        <v>1</v>
      </c>
      <c r="CL93" s="2" t="s">
        <v>1</v>
      </c>
      <c r="CM93" s="2" t="s">
        <v>1</v>
      </c>
      <c r="CN93" s="2" t="s">
        <v>1</v>
      </c>
      <c r="CO93" s="2" t="s">
        <v>1</v>
      </c>
      <c r="CP93" s="2">
        <v>17408</v>
      </c>
      <c r="CQ93" s="2" t="s">
        <v>1</v>
      </c>
      <c r="CR93" s="2" t="s">
        <v>1</v>
      </c>
      <c r="CS93" s="2" t="s">
        <v>1</v>
      </c>
      <c r="CT93" s="2" t="s">
        <v>1</v>
      </c>
      <c r="CU93" s="2" t="s">
        <v>1</v>
      </c>
      <c r="CV93" s="2" t="s">
        <v>1</v>
      </c>
      <c r="CW93" s="2">
        <v>86690</v>
      </c>
      <c r="CX93" s="2">
        <v>113276</v>
      </c>
      <c r="CY93" s="2" t="s">
        <v>1</v>
      </c>
      <c r="CZ93" s="2" t="s">
        <v>1</v>
      </c>
      <c r="DA93" s="2" t="s">
        <v>1</v>
      </c>
      <c r="DB93" s="2" t="s">
        <v>1</v>
      </c>
      <c r="DC93" s="2" t="s">
        <v>1</v>
      </c>
      <c r="DD93" s="2" t="s">
        <v>1</v>
      </c>
      <c r="DE93" s="2" t="s">
        <v>1</v>
      </c>
      <c r="DF93" s="2" t="s">
        <v>1</v>
      </c>
      <c r="DG93" s="2" t="s">
        <v>1</v>
      </c>
      <c r="DH93" s="2" t="s">
        <v>1</v>
      </c>
      <c r="DI93" s="2" t="s">
        <v>1</v>
      </c>
      <c r="DJ93" s="2">
        <v>921631</v>
      </c>
      <c r="DK93" s="2" t="s">
        <v>1</v>
      </c>
      <c r="DL93" s="2" t="s">
        <v>1</v>
      </c>
      <c r="DM93" s="2" t="s">
        <v>1</v>
      </c>
      <c r="DN93" s="2" t="s">
        <v>1</v>
      </c>
      <c r="DO93" s="2" t="s">
        <v>1</v>
      </c>
      <c r="DP93" s="2" t="s">
        <v>1</v>
      </c>
      <c r="DQ93" s="2" t="s">
        <v>1</v>
      </c>
      <c r="DR93" s="2" t="s">
        <v>1</v>
      </c>
      <c r="DS93" s="2" t="s">
        <v>1</v>
      </c>
      <c r="DT93" s="2">
        <v>270120</v>
      </c>
      <c r="DU93" s="2">
        <v>305100</v>
      </c>
      <c r="DV93" s="2" t="s">
        <v>1</v>
      </c>
      <c r="DW93" s="2">
        <v>744616.8</v>
      </c>
      <c r="DX93" s="2" t="s">
        <v>1</v>
      </c>
      <c r="DY93" s="2">
        <v>136735.69</v>
      </c>
      <c r="DZ93" s="2">
        <v>590440</v>
      </c>
      <c r="EA93" s="2" t="s">
        <v>1</v>
      </c>
      <c r="EB93" s="2" t="s">
        <v>1</v>
      </c>
      <c r="EC93" s="2" t="s">
        <v>1</v>
      </c>
      <c r="ED93" s="2" t="s">
        <v>1</v>
      </c>
      <c r="EE93" s="2" t="s">
        <v>1</v>
      </c>
      <c r="EF93" s="2" t="s">
        <v>1</v>
      </c>
      <c r="EG93" s="2" t="s">
        <v>1</v>
      </c>
      <c r="EH93" s="2" t="s">
        <v>1</v>
      </c>
      <c r="EI93" s="2">
        <v>1183980.6000000001</v>
      </c>
      <c r="EJ93" s="2" t="s">
        <v>1</v>
      </c>
      <c r="EK93" s="2" t="s">
        <v>1</v>
      </c>
      <c r="EL93" s="2">
        <v>44199.27</v>
      </c>
      <c r="EM93" s="2" t="s">
        <v>1</v>
      </c>
      <c r="EN93" s="2" t="s">
        <v>1</v>
      </c>
      <c r="EO93" s="2">
        <v>2970664</v>
      </c>
      <c r="EP93" s="2">
        <v>22200</v>
      </c>
      <c r="EQ93" s="2">
        <v>489793</v>
      </c>
      <c r="ER93" s="2">
        <v>1205415</v>
      </c>
      <c r="ES93" s="2" t="s">
        <v>1</v>
      </c>
      <c r="ET93" s="2" t="s">
        <v>1</v>
      </c>
      <c r="EU93" s="2" t="s">
        <v>1</v>
      </c>
      <c r="EV93" s="2" t="s">
        <v>1</v>
      </c>
      <c r="EW93" s="2">
        <v>925608</v>
      </c>
      <c r="EX93" s="2">
        <v>364462</v>
      </c>
      <c r="EY93" s="2">
        <v>12920</v>
      </c>
      <c r="EZ93" s="2">
        <v>5520.84</v>
      </c>
      <c r="FA93" s="2">
        <v>4842</v>
      </c>
      <c r="FB93" s="2" t="s">
        <v>1</v>
      </c>
      <c r="FC93" s="2" t="s">
        <v>1</v>
      </c>
      <c r="FD93" s="2" t="s">
        <v>1</v>
      </c>
      <c r="FE93" s="2" t="s">
        <v>1</v>
      </c>
      <c r="FF93" s="2" t="s">
        <v>1</v>
      </c>
      <c r="FG93" s="2">
        <v>10836</v>
      </c>
      <c r="FH93" s="2" t="s">
        <v>1</v>
      </c>
      <c r="FI93" s="2" t="s">
        <v>1</v>
      </c>
      <c r="FJ93" s="2" t="s">
        <v>1</v>
      </c>
      <c r="FK93" s="2">
        <v>35799</v>
      </c>
      <c r="FL93" s="2">
        <v>224196.6</v>
      </c>
      <c r="FM93" s="2">
        <v>0</v>
      </c>
      <c r="FN93" s="2">
        <v>721218.64</v>
      </c>
      <c r="FO93" s="2" t="s">
        <v>1</v>
      </c>
      <c r="FP93" s="2" t="s">
        <v>1</v>
      </c>
      <c r="FQ93" s="2" t="s">
        <v>1</v>
      </c>
      <c r="FR93" s="2" t="s">
        <v>1</v>
      </c>
      <c r="FS93" s="2" t="s">
        <v>1</v>
      </c>
      <c r="FT93" s="2" t="s">
        <v>1</v>
      </c>
      <c r="FU93" s="2" t="s">
        <v>1</v>
      </c>
      <c r="FV93" s="2">
        <v>118337.31</v>
      </c>
      <c r="FW93" s="2">
        <v>470454</v>
      </c>
      <c r="FX93" s="2">
        <v>454733.67</v>
      </c>
      <c r="FY93" s="2">
        <v>392096.98</v>
      </c>
      <c r="FZ93" s="2" t="s">
        <v>1</v>
      </c>
      <c r="GA93" s="2" t="s">
        <v>1</v>
      </c>
      <c r="GB93" s="2">
        <v>24099</v>
      </c>
      <c r="GC93" s="2">
        <v>51428.959999999999</v>
      </c>
      <c r="GD93" s="2">
        <v>222523.8</v>
      </c>
      <c r="GE93" s="2" t="s">
        <v>1</v>
      </c>
      <c r="GF93" s="2">
        <v>2931</v>
      </c>
      <c r="GG93" s="2" t="s">
        <v>1</v>
      </c>
      <c r="GH93" s="2">
        <v>30804</v>
      </c>
      <c r="GI93" s="2">
        <v>38785</v>
      </c>
      <c r="GJ93" s="2">
        <v>2933006.62</v>
      </c>
      <c r="GK93" s="2">
        <v>9754403.9199999999</v>
      </c>
      <c r="GL93" s="2" t="s">
        <v>1</v>
      </c>
      <c r="GM93" s="2">
        <v>11443</v>
      </c>
      <c r="GN93" s="2">
        <v>23584</v>
      </c>
      <c r="GO93" s="2" t="s">
        <v>1</v>
      </c>
      <c r="GP93" s="2" t="s">
        <v>1</v>
      </c>
      <c r="GQ93" s="2" t="s">
        <v>1</v>
      </c>
      <c r="GR93" s="2">
        <v>23877</v>
      </c>
      <c r="GS93" s="2" t="s">
        <v>1</v>
      </c>
      <c r="GT93" s="2" t="s">
        <v>1</v>
      </c>
      <c r="GU93" s="2" t="s">
        <v>1</v>
      </c>
      <c r="GV93" s="2" t="s">
        <v>1</v>
      </c>
      <c r="GW93" s="2">
        <v>429954.02</v>
      </c>
      <c r="GX93" s="2" t="s">
        <v>1</v>
      </c>
      <c r="GY93" s="2">
        <v>47408.78</v>
      </c>
      <c r="GZ93" s="2" t="s">
        <v>1</v>
      </c>
      <c r="HA93" s="2" t="s">
        <v>1</v>
      </c>
      <c r="HB93" s="2" t="s">
        <v>1</v>
      </c>
      <c r="HC93" s="2" t="s">
        <v>1</v>
      </c>
      <c r="HD93" s="2" t="s">
        <v>1</v>
      </c>
      <c r="HE93" s="2">
        <v>25000</v>
      </c>
      <c r="HF93" s="2" t="s">
        <v>1</v>
      </c>
      <c r="HG93" s="2" t="s">
        <v>1</v>
      </c>
      <c r="HH93" s="2">
        <v>9493</v>
      </c>
      <c r="HI93" s="2" t="s">
        <v>1</v>
      </c>
      <c r="HJ93" s="2" t="s">
        <v>1</v>
      </c>
      <c r="HK93" s="2" t="s">
        <v>1</v>
      </c>
      <c r="HL93" s="2">
        <v>0</v>
      </c>
      <c r="HM93" s="2" t="s">
        <v>1</v>
      </c>
      <c r="HN93" s="2" t="s">
        <v>1</v>
      </c>
      <c r="HO93" s="2" t="s">
        <v>1</v>
      </c>
      <c r="HP93" s="2" t="s">
        <v>1</v>
      </c>
      <c r="HQ93" s="2">
        <v>2400</v>
      </c>
      <c r="HR93" s="2">
        <v>54186</v>
      </c>
      <c r="HS93" s="2" t="s">
        <v>1</v>
      </c>
      <c r="HT93" s="2">
        <v>8290</v>
      </c>
      <c r="HU93" s="2">
        <v>1796000</v>
      </c>
      <c r="HV93" s="2" t="s">
        <v>1</v>
      </c>
      <c r="HW93" s="2" t="s">
        <v>1</v>
      </c>
      <c r="HX93" s="2">
        <v>269774.8</v>
      </c>
      <c r="HY93" s="2" t="s">
        <v>1</v>
      </c>
      <c r="HZ93" s="2" t="s">
        <v>1</v>
      </c>
      <c r="IA93" s="2" t="s">
        <v>1</v>
      </c>
      <c r="IB93" s="2" t="s">
        <v>1</v>
      </c>
      <c r="IC93" s="2" t="s">
        <v>1</v>
      </c>
      <c r="ID93" s="2">
        <v>847631.09</v>
      </c>
      <c r="IE93" s="2" t="s">
        <v>1</v>
      </c>
      <c r="IF93" s="2">
        <v>34437</v>
      </c>
      <c r="IG93" s="2">
        <v>1512980</v>
      </c>
      <c r="IH93" s="2" t="s">
        <v>1</v>
      </c>
      <c r="II93" s="2" t="s">
        <v>1</v>
      </c>
      <c r="IJ93" s="2" t="s">
        <v>1</v>
      </c>
      <c r="IK93" s="2" t="s">
        <v>1</v>
      </c>
      <c r="IL93" s="2">
        <v>10694</v>
      </c>
      <c r="IM93" s="2" t="s">
        <v>1</v>
      </c>
      <c r="IN93" s="2" t="s">
        <v>1</v>
      </c>
      <c r="IO93" s="2" t="s">
        <v>1</v>
      </c>
      <c r="IP93" s="2" t="s">
        <v>1</v>
      </c>
      <c r="IQ93" s="2" t="s">
        <v>1</v>
      </c>
      <c r="IR93" s="2">
        <v>9600</v>
      </c>
      <c r="IS93" s="2" t="s">
        <v>1</v>
      </c>
      <c r="IT93" s="2" t="s">
        <v>1</v>
      </c>
      <c r="IU93" s="2" t="s">
        <v>1</v>
      </c>
      <c r="IV93" s="2" t="s">
        <v>1</v>
      </c>
      <c r="IW93" s="2" t="s">
        <v>1</v>
      </c>
      <c r="IX93" s="2" t="s">
        <v>1</v>
      </c>
      <c r="IY93" s="2" t="s">
        <v>1</v>
      </c>
      <c r="IZ93" s="2" t="s">
        <v>1</v>
      </c>
      <c r="JA93" s="2" t="s">
        <v>1</v>
      </c>
      <c r="JB93" s="2" t="s">
        <v>1</v>
      </c>
      <c r="JC93" s="2" t="s">
        <v>1</v>
      </c>
      <c r="JD93" s="2">
        <v>0</v>
      </c>
      <c r="JE93" s="2" t="s">
        <v>1</v>
      </c>
      <c r="JF93" s="2" t="s">
        <v>1</v>
      </c>
      <c r="JG93" s="2" t="s">
        <v>1</v>
      </c>
      <c r="JH93" s="2" t="s">
        <v>1</v>
      </c>
      <c r="JI93" s="2" t="s">
        <v>1</v>
      </c>
      <c r="JJ93" s="2">
        <v>805064.99</v>
      </c>
      <c r="JK93" s="2">
        <v>0</v>
      </c>
      <c r="JL93" s="2">
        <v>3012900</v>
      </c>
      <c r="JM93" s="2" t="s">
        <v>1</v>
      </c>
      <c r="JN93" s="2" t="s">
        <v>1</v>
      </c>
      <c r="JO93" s="2" t="s">
        <v>1</v>
      </c>
      <c r="JP93" s="2" t="s">
        <v>1</v>
      </c>
      <c r="JQ93" s="2">
        <v>324680</v>
      </c>
      <c r="JR93" s="2" t="s">
        <v>1</v>
      </c>
      <c r="JS93" s="2" t="s">
        <v>1</v>
      </c>
      <c r="JT93" s="2" t="s">
        <v>1</v>
      </c>
      <c r="JU93" s="2" t="s">
        <v>1</v>
      </c>
      <c r="JV93" s="2" t="s">
        <v>1</v>
      </c>
      <c r="JW93" s="2" t="s">
        <v>1</v>
      </c>
      <c r="JX93" s="2" t="s">
        <v>1</v>
      </c>
      <c r="JY93" s="2" t="s">
        <v>1</v>
      </c>
      <c r="JZ93" s="2" t="s">
        <v>1</v>
      </c>
      <c r="KA93" s="2" t="s">
        <v>1</v>
      </c>
      <c r="KB93" s="2" t="s">
        <v>1</v>
      </c>
      <c r="KC93" s="2" t="s">
        <v>1</v>
      </c>
      <c r="KD93" s="2" t="s">
        <v>1</v>
      </c>
      <c r="KE93" s="2" t="s">
        <v>1</v>
      </c>
      <c r="KF93" s="2" t="s">
        <v>1</v>
      </c>
      <c r="KG93" s="2">
        <v>161989</v>
      </c>
      <c r="KH93" s="2" t="s">
        <v>1</v>
      </c>
      <c r="KI93" s="2" t="s">
        <v>1</v>
      </c>
      <c r="KJ93" s="2" t="s">
        <v>1</v>
      </c>
      <c r="KK93" s="2" t="s">
        <v>1</v>
      </c>
      <c r="KL93" s="2" t="s">
        <v>1</v>
      </c>
      <c r="KM93" s="2" t="s">
        <v>1</v>
      </c>
      <c r="KN93" s="2" t="s">
        <v>1</v>
      </c>
      <c r="KO93" s="2" t="s">
        <v>1</v>
      </c>
      <c r="KP93" s="2" t="s">
        <v>1</v>
      </c>
      <c r="KQ93" s="2" t="s">
        <v>1</v>
      </c>
      <c r="KR93" s="2" t="s">
        <v>1</v>
      </c>
      <c r="KS93" s="2" t="s">
        <v>1</v>
      </c>
    </row>
    <row r="94" spans="1:305" x14ac:dyDescent="0.3">
      <c r="A94" s="2" t="s">
        <v>88</v>
      </c>
      <c r="B94" s="2">
        <v>252</v>
      </c>
      <c r="C94" s="23">
        <f t="shared" si="101"/>
        <v>-1761587.6199999992</v>
      </c>
      <c r="D94" s="23">
        <f t="shared" si="102"/>
        <v>7753474.7400000002</v>
      </c>
      <c r="E94" s="23">
        <f t="shared" si="103"/>
        <v>30767.756904761907</v>
      </c>
      <c r="F94" s="23">
        <f t="shared" si="104"/>
        <v>4517378.01</v>
      </c>
      <c r="G94" s="23">
        <f t="shared" si="105"/>
        <v>2552510.73</v>
      </c>
      <c r="H94" s="23">
        <f t="shared" si="106"/>
        <v>126100</v>
      </c>
      <c r="I94" s="23">
        <f t="shared" si="107"/>
        <v>557486</v>
      </c>
      <c r="J94" s="23">
        <f t="shared" si="108"/>
        <v>2212.2460317460318</v>
      </c>
      <c r="K94" s="23">
        <f t="shared" si="109"/>
        <v>557486</v>
      </c>
      <c r="L94" s="23">
        <f t="shared" si="110"/>
        <v>0</v>
      </c>
      <c r="M94" s="23">
        <f t="shared" si="111"/>
        <v>1999442.22</v>
      </c>
      <c r="N94" s="23">
        <f t="shared" si="112"/>
        <v>17926.103214285715</v>
      </c>
      <c r="O94" s="23">
        <f t="shared" si="113"/>
        <v>919236.71</v>
      </c>
      <c r="P94" s="23">
        <f t="shared" si="114"/>
        <v>1065447.29</v>
      </c>
      <c r="Q94" s="23">
        <f t="shared" si="115"/>
        <v>1557913.04</v>
      </c>
      <c r="R94" s="23">
        <f t="shared" si="116"/>
        <v>4404811.01</v>
      </c>
      <c r="S94" s="23">
        <f t="shared" si="117"/>
        <v>17479.40876984127</v>
      </c>
      <c r="T94" s="23">
        <f t="shared" si="118"/>
        <v>112567</v>
      </c>
      <c r="U94" s="7">
        <f t="shared" si="119"/>
        <v>2.491865851182111E-2</v>
      </c>
      <c r="V94" s="23">
        <f t="shared" si="120"/>
        <v>0</v>
      </c>
      <c r="W94" s="23">
        <f t="shared" si="121"/>
        <v>111757</v>
      </c>
      <c r="X94" s="23">
        <f t="shared" si="122"/>
        <v>0</v>
      </c>
      <c r="Y94" s="23">
        <f t="shared" si="123"/>
        <v>810</v>
      </c>
      <c r="Z94" s="23">
        <f t="shared" si="124"/>
        <v>18134.349999999999</v>
      </c>
      <c r="AA94" s="23">
        <f t="shared" si="125"/>
        <v>844079.62</v>
      </c>
      <c r="AB94" s="23">
        <f t="shared" si="126"/>
        <v>9515062.3599999994</v>
      </c>
      <c r="AC94" s="23">
        <f t="shared" si="127"/>
        <v>37758.183968253965</v>
      </c>
      <c r="AD94" s="23">
        <f t="shared" si="128"/>
        <v>7380600.2599999998</v>
      </c>
      <c r="AE94" s="23">
        <f t="shared" si="129"/>
        <v>29288.09626984127</v>
      </c>
      <c r="AF94" s="23">
        <f t="shared" si="130"/>
        <v>1108210.5</v>
      </c>
      <c r="AG94" s="23">
        <f t="shared" si="131"/>
        <v>4397.6607142857147</v>
      </c>
      <c r="AH94" s="23">
        <f t="shared" si="132"/>
        <v>5397854.7600000007</v>
      </c>
      <c r="AI94" s="23">
        <f t="shared" si="133"/>
        <v>46210</v>
      </c>
      <c r="AJ94" s="23">
        <f t="shared" si="134"/>
        <v>816042</v>
      </c>
      <c r="AK94" s="23">
        <f t="shared" si="135"/>
        <v>2134462.1</v>
      </c>
      <c r="AL94" s="23">
        <f t="shared" si="136"/>
        <v>8470.087698412699</v>
      </c>
      <c r="AM94" s="23">
        <f t="shared" si="137"/>
        <v>2134462.1</v>
      </c>
      <c r="AN94" s="23">
        <f t="shared" si="138"/>
        <v>0</v>
      </c>
      <c r="AO94" s="2">
        <v>832902.24</v>
      </c>
      <c r="AP94" s="2">
        <v>17448.77</v>
      </c>
      <c r="AQ94" s="2">
        <v>68885.7</v>
      </c>
      <c r="AR94" s="2" t="s">
        <v>1</v>
      </c>
      <c r="AS94" s="2">
        <v>632247.29</v>
      </c>
      <c r="AT94" s="2">
        <v>433200</v>
      </c>
      <c r="AU94" s="2" t="s">
        <v>1</v>
      </c>
      <c r="AV94" s="2">
        <v>1557913.04</v>
      </c>
      <c r="AW94" s="2" t="s">
        <v>1</v>
      </c>
      <c r="AX94" s="2" t="s">
        <v>1</v>
      </c>
      <c r="AY94" s="2" t="s">
        <v>1</v>
      </c>
      <c r="AZ94" s="2" t="s">
        <v>1</v>
      </c>
      <c r="BA94" s="2" t="s">
        <v>1</v>
      </c>
      <c r="BB94" s="2" t="s">
        <v>1</v>
      </c>
      <c r="BC94" s="2" t="s">
        <v>1</v>
      </c>
      <c r="BD94" s="2" t="s">
        <v>1</v>
      </c>
      <c r="BE94" s="2">
        <v>108237</v>
      </c>
      <c r="BF94" s="2">
        <v>3520</v>
      </c>
      <c r="BG94" s="2" t="s">
        <v>1</v>
      </c>
      <c r="BH94" s="2" t="s">
        <v>1</v>
      </c>
      <c r="BI94" s="2" t="s">
        <v>1</v>
      </c>
      <c r="BJ94" s="2" t="s">
        <v>1</v>
      </c>
      <c r="BK94" s="2" t="s">
        <v>1</v>
      </c>
      <c r="BL94" s="2" t="s">
        <v>1</v>
      </c>
      <c r="BM94" s="2" t="s">
        <v>1</v>
      </c>
      <c r="BN94" s="2" t="s">
        <v>1</v>
      </c>
      <c r="BO94" s="2" t="s">
        <v>1</v>
      </c>
      <c r="BP94" s="2">
        <v>810</v>
      </c>
      <c r="BQ94" s="2">
        <v>18098.189999999999</v>
      </c>
      <c r="BR94" s="2">
        <v>36.159999999999997</v>
      </c>
      <c r="BS94" s="2" t="s">
        <v>1</v>
      </c>
      <c r="BT94" s="2">
        <v>844079.62</v>
      </c>
      <c r="BU94" s="2" t="s">
        <v>1</v>
      </c>
      <c r="BV94" s="2">
        <v>1490298</v>
      </c>
      <c r="BW94" s="2" t="s">
        <v>1</v>
      </c>
      <c r="BX94" s="2" t="s">
        <v>1</v>
      </c>
      <c r="BY94" s="2" t="s">
        <v>1</v>
      </c>
      <c r="BZ94" s="2" t="s">
        <v>1</v>
      </c>
      <c r="CA94" s="2" t="s">
        <v>1</v>
      </c>
      <c r="CB94" s="2" t="s">
        <v>1</v>
      </c>
      <c r="CC94" s="2">
        <v>5168</v>
      </c>
      <c r="CD94" s="2">
        <v>502820</v>
      </c>
      <c r="CE94" s="2" t="s">
        <v>1</v>
      </c>
      <c r="CF94" s="2" t="s">
        <v>1</v>
      </c>
      <c r="CG94" s="2">
        <v>1156.22</v>
      </c>
      <c r="CH94" s="2" t="s">
        <v>1</v>
      </c>
      <c r="CI94" s="2" t="s">
        <v>1</v>
      </c>
      <c r="CJ94" s="2" t="s">
        <v>1</v>
      </c>
      <c r="CK94" s="2" t="s">
        <v>1</v>
      </c>
      <c r="CL94" s="2" t="s">
        <v>1</v>
      </c>
      <c r="CM94" s="2" t="s">
        <v>1</v>
      </c>
      <c r="CN94" s="2" t="s">
        <v>1</v>
      </c>
      <c r="CO94" s="2" t="s">
        <v>1</v>
      </c>
      <c r="CP94" s="2" t="s">
        <v>1</v>
      </c>
      <c r="CQ94" s="2" t="s">
        <v>1</v>
      </c>
      <c r="CR94" s="2" t="s">
        <v>1</v>
      </c>
      <c r="CS94" s="2" t="s">
        <v>1</v>
      </c>
      <c r="CT94" s="2" t="s">
        <v>1</v>
      </c>
      <c r="CU94" s="2" t="s">
        <v>1</v>
      </c>
      <c r="CV94" s="2" t="s">
        <v>1</v>
      </c>
      <c r="CW94" s="2">
        <v>18230</v>
      </c>
      <c r="CX94" s="2">
        <v>34257.5</v>
      </c>
      <c r="CY94" s="2" t="s">
        <v>1</v>
      </c>
      <c r="CZ94" s="2" t="s">
        <v>1</v>
      </c>
      <c r="DA94" s="2" t="s">
        <v>1</v>
      </c>
      <c r="DB94" s="2">
        <v>500581.01</v>
      </c>
      <c r="DC94" s="2" t="s">
        <v>1</v>
      </c>
      <c r="DD94" s="2" t="s">
        <v>1</v>
      </c>
      <c r="DE94" s="2" t="s">
        <v>1</v>
      </c>
      <c r="DF94" s="2" t="s">
        <v>1</v>
      </c>
      <c r="DG94" s="2" t="s">
        <v>1</v>
      </c>
      <c r="DH94" s="2" t="s">
        <v>1</v>
      </c>
      <c r="DI94" s="2" t="s">
        <v>1</v>
      </c>
      <c r="DJ94" s="2">
        <v>13100</v>
      </c>
      <c r="DK94" s="2" t="s">
        <v>1</v>
      </c>
      <c r="DL94" s="2" t="s">
        <v>1</v>
      </c>
      <c r="DM94" s="2" t="s">
        <v>1</v>
      </c>
      <c r="DN94" s="2" t="s">
        <v>1</v>
      </c>
      <c r="DO94" s="2">
        <v>113000</v>
      </c>
      <c r="DP94" s="2" t="s">
        <v>1</v>
      </c>
      <c r="DQ94" s="2" t="s">
        <v>1</v>
      </c>
      <c r="DR94" s="2" t="s">
        <v>1</v>
      </c>
      <c r="DS94" s="2" t="s">
        <v>1</v>
      </c>
      <c r="DT94" s="2">
        <v>52530</v>
      </c>
      <c r="DU94" s="2">
        <v>60900</v>
      </c>
      <c r="DV94" s="2" t="s">
        <v>1</v>
      </c>
      <c r="DW94" s="2">
        <v>43804</v>
      </c>
      <c r="DX94" s="2" t="s">
        <v>1</v>
      </c>
      <c r="DY94" s="2" t="s">
        <v>1</v>
      </c>
      <c r="DZ94" s="2">
        <v>400252</v>
      </c>
      <c r="EA94" s="2" t="s">
        <v>1</v>
      </c>
      <c r="EB94" s="2" t="s">
        <v>1</v>
      </c>
      <c r="EC94" s="2" t="s">
        <v>1</v>
      </c>
      <c r="ED94" s="2" t="s">
        <v>1</v>
      </c>
      <c r="EE94" s="2" t="s">
        <v>1</v>
      </c>
      <c r="EF94" s="2" t="s">
        <v>1</v>
      </c>
      <c r="EG94" s="2" t="s">
        <v>1</v>
      </c>
      <c r="EH94" s="2" t="s">
        <v>1</v>
      </c>
      <c r="EI94" s="2" t="s">
        <v>1</v>
      </c>
      <c r="EJ94" s="2" t="s">
        <v>1</v>
      </c>
      <c r="EK94" s="2" t="s">
        <v>1</v>
      </c>
      <c r="EL94" s="2" t="s">
        <v>1</v>
      </c>
      <c r="EM94" s="2" t="s">
        <v>1</v>
      </c>
      <c r="EN94" s="2" t="s">
        <v>1</v>
      </c>
      <c r="EO94" s="2">
        <v>264271</v>
      </c>
      <c r="EP94" s="2">
        <v>67707.5</v>
      </c>
      <c r="EQ94" s="2">
        <v>331230</v>
      </c>
      <c r="ER94" s="2">
        <v>322753</v>
      </c>
      <c r="ES94" s="2" t="s">
        <v>1</v>
      </c>
      <c r="ET94" s="2" t="s">
        <v>1</v>
      </c>
      <c r="EU94" s="2" t="s">
        <v>1</v>
      </c>
      <c r="EV94" s="2" t="s">
        <v>1</v>
      </c>
      <c r="EW94" s="2">
        <v>66179</v>
      </c>
      <c r="EX94" s="2">
        <v>52929</v>
      </c>
      <c r="EY94" s="2">
        <v>833</v>
      </c>
      <c r="EZ94" s="2" t="s">
        <v>1</v>
      </c>
      <c r="FA94" s="2">
        <v>2308</v>
      </c>
      <c r="FB94" s="2" t="s">
        <v>1</v>
      </c>
      <c r="FC94" s="2" t="s">
        <v>1</v>
      </c>
      <c r="FD94" s="2" t="s">
        <v>1</v>
      </c>
      <c r="FE94" s="2" t="s">
        <v>1</v>
      </c>
      <c r="FF94" s="2" t="s">
        <v>1</v>
      </c>
      <c r="FG94" s="2" t="s">
        <v>1</v>
      </c>
      <c r="FH94" s="2" t="s">
        <v>1</v>
      </c>
      <c r="FI94" s="2" t="s">
        <v>1</v>
      </c>
      <c r="FJ94" s="2" t="s">
        <v>1</v>
      </c>
      <c r="FK94" s="2">
        <v>30030</v>
      </c>
      <c r="FL94" s="2">
        <v>142549</v>
      </c>
      <c r="FM94" s="2" t="s">
        <v>1</v>
      </c>
      <c r="FN94" s="2">
        <v>229887.94</v>
      </c>
      <c r="FO94" s="2" t="s">
        <v>1</v>
      </c>
      <c r="FP94" s="2" t="s">
        <v>1</v>
      </c>
      <c r="FQ94" s="2" t="s">
        <v>1</v>
      </c>
      <c r="FR94" s="2" t="s">
        <v>1</v>
      </c>
      <c r="FS94" s="2" t="s">
        <v>1</v>
      </c>
      <c r="FT94" s="2" t="s">
        <v>1</v>
      </c>
      <c r="FU94" s="2" t="s">
        <v>1</v>
      </c>
      <c r="FV94" s="2">
        <v>20917.89</v>
      </c>
      <c r="FW94" s="2">
        <v>190917</v>
      </c>
      <c r="FX94" s="2" t="s">
        <v>1</v>
      </c>
      <c r="FY94" s="2">
        <v>49793</v>
      </c>
      <c r="FZ94" s="2" t="s">
        <v>1</v>
      </c>
      <c r="GA94" s="2" t="s">
        <v>1</v>
      </c>
      <c r="GB94" s="2">
        <v>4207</v>
      </c>
      <c r="GC94" s="2">
        <v>35344.550000000003</v>
      </c>
      <c r="GD94" s="2">
        <v>57788.4</v>
      </c>
      <c r="GE94" s="2" t="s">
        <v>1</v>
      </c>
      <c r="GF94" s="2" t="s">
        <v>1</v>
      </c>
      <c r="GG94" s="2">
        <v>56830</v>
      </c>
      <c r="GH94" s="2">
        <v>3000</v>
      </c>
      <c r="GI94" s="2">
        <v>24565</v>
      </c>
      <c r="GJ94" s="2">
        <v>2371385.2400000002</v>
      </c>
      <c r="GK94" s="2">
        <v>2101128.34</v>
      </c>
      <c r="GL94" s="2">
        <v>4084</v>
      </c>
      <c r="GM94" s="2">
        <v>37517</v>
      </c>
      <c r="GN94" s="2">
        <v>22245</v>
      </c>
      <c r="GO94" s="2" t="s">
        <v>1</v>
      </c>
      <c r="GP94" s="2" t="s">
        <v>1</v>
      </c>
      <c r="GQ94" s="2" t="s">
        <v>1</v>
      </c>
      <c r="GR94" s="2">
        <v>2655.4</v>
      </c>
      <c r="GS94" s="2" t="s">
        <v>1</v>
      </c>
      <c r="GT94" s="2" t="s">
        <v>1</v>
      </c>
      <c r="GU94" s="2" t="s">
        <v>1</v>
      </c>
      <c r="GV94" s="2" t="s">
        <v>1</v>
      </c>
      <c r="GW94" s="2" t="s">
        <v>1</v>
      </c>
      <c r="GX94" s="2" t="s">
        <v>1</v>
      </c>
      <c r="GY94" s="2">
        <v>13010</v>
      </c>
      <c r="GZ94" s="2" t="s">
        <v>1</v>
      </c>
      <c r="HA94" s="2" t="s">
        <v>1</v>
      </c>
      <c r="HB94" s="2" t="s">
        <v>1</v>
      </c>
      <c r="HC94" s="2" t="s">
        <v>1</v>
      </c>
      <c r="HD94" s="2" t="s">
        <v>1</v>
      </c>
      <c r="HE94" s="2" t="s">
        <v>1</v>
      </c>
      <c r="HF94" s="2" t="s">
        <v>1</v>
      </c>
      <c r="HG94" s="2" t="s">
        <v>1</v>
      </c>
      <c r="HH94" s="2">
        <v>40000</v>
      </c>
      <c r="HI94" s="2" t="s">
        <v>1</v>
      </c>
      <c r="HJ94" s="2" t="s">
        <v>1</v>
      </c>
      <c r="HK94" s="2" t="s">
        <v>1</v>
      </c>
      <c r="HL94" s="2">
        <v>6210</v>
      </c>
      <c r="HM94" s="2" t="s">
        <v>1</v>
      </c>
      <c r="HN94" s="2" t="s">
        <v>1</v>
      </c>
      <c r="HO94" s="2" t="s">
        <v>1</v>
      </c>
      <c r="HP94" s="2" t="s">
        <v>1</v>
      </c>
      <c r="HQ94" s="2">
        <v>4400</v>
      </c>
      <c r="HR94" s="2">
        <v>5566</v>
      </c>
      <c r="HS94" s="2" t="s">
        <v>1</v>
      </c>
      <c r="HT94" s="2" t="s">
        <v>1</v>
      </c>
      <c r="HU94" s="2" t="s">
        <v>1</v>
      </c>
      <c r="HV94" s="2" t="s">
        <v>1</v>
      </c>
      <c r="HW94" s="2" t="s">
        <v>1</v>
      </c>
      <c r="HX94" s="2" t="s">
        <v>1</v>
      </c>
      <c r="HY94" s="2" t="s">
        <v>1</v>
      </c>
      <c r="HZ94" s="2" t="s">
        <v>1</v>
      </c>
      <c r="IA94" s="2" t="s">
        <v>1</v>
      </c>
      <c r="IB94" s="2" t="s">
        <v>1</v>
      </c>
      <c r="IC94" s="2" t="s">
        <v>1</v>
      </c>
      <c r="ID94" s="2">
        <v>316298</v>
      </c>
      <c r="IE94" s="2">
        <v>22601</v>
      </c>
      <c r="IF94" s="2">
        <v>8977</v>
      </c>
      <c r="IG94" s="2">
        <v>458200</v>
      </c>
      <c r="IH94" s="2" t="s">
        <v>1</v>
      </c>
      <c r="II94" s="2" t="s">
        <v>1</v>
      </c>
      <c r="IJ94" s="2" t="s">
        <v>1</v>
      </c>
      <c r="IK94" s="2" t="s">
        <v>1</v>
      </c>
      <c r="IL94" s="2" t="s">
        <v>1</v>
      </c>
      <c r="IM94" s="2" t="s">
        <v>1</v>
      </c>
      <c r="IN94" s="2" t="s">
        <v>1</v>
      </c>
      <c r="IO94" s="2" t="s">
        <v>1</v>
      </c>
      <c r="IP94" s="2" t="s">
        <v>1</v>
      </c>
      <c r="IQ94" s="2" t="s">
        <v>1</v>
      </c>
      <c r="IR94" s="2" t="s">
        <v>1</v>
      </c>
      <c r="IS94" s="2" t="s">
        <v>1</v>
      </c>
      <c r="IT94" s="2" t="s">
        <v>1</v>
      </c>
      <c r="IU94" s="2" t="s">
        <v>1</v>
      </c>
      <c r="IV94" s="2" t="s">
        <v>1</v>
      </c>
      <c r="IW94" s="2" t="s">
        <v>1</v>
      </c>
      <c r="IX94" s="2" t="s">
        <v>1</v>
      </c>
      <c r="IY94" s="2" t="s">
        <v>1</v>
      </c>
      <c r="IZ94" s="2" t="s">
        <v>1</v>
      </c>
      <c r="JA94" s="2" t="s">
        <v>1</v>
      </c>
      <c r="JB94" s="2" t="s">
        <v>1</v>
      </c>
      <c r="JC94" s="2" t="s">
        <v>1</v>
      </c>
      <c r="JD94" s="2" t="s">
        <v>1</v>
      </c>
      <c r="JE94" s="2" t="s">
        <v>1</v>
      </c>
      <c r="JF94" s="2">
        <v>12283</v>
      </c>
      <c r="JG94" s="2" t="s">
        <v>1</v>
      </c>
      <c r="JH94" s="2" t="s">
        <v>1</v>
      </c>
      <c r="JI94" s="2" t="s">
        <v>1</v>
      </c>
      <c r="JJ94" s="2">
        <v>1044058</v>
      </c>
      <c r="JK94" s="2">
        <v>179854</v>
      </c>
      <c r="JL94" s="2">
        <v>903450.1</v>
      </c>
      <c r="JM94" s="2" t="s">
        <v>1</v>
      </c>
      <c r="JN94" s="2" t="s">
        <v>1</v>
      </c>
      <c r="JO94" s="2" t="s">
        <v>1</v>
      </c>
      <c r="JP94" s="2" t="s">
        <v>1</v>
      </c>
      <c r="JQ94" s="2">
        <v>7100</v>
      </c>
      <c r="JR94" s="2" t="s">
        <v>1</v>
      </c>
      <c r="JS94" s="2" t="s">
        <v>1</v>
      </c>
      <c r="JT94" s="2" t="s">
        <v>1</v>
      </c>
      <c r="JU94" s="2" t="s">
        <v>1</v>
      </c>
      <c r="JV94" s="2" t="s">
        <v>1</v>
      </c>
      <c r="JW94" s="2" t="s">
        <v>1</v>
      </c>
      <c r="JX94" s="2" t="s">
        <v>1</v>
      </c>
      <c r="JY94" s="2" t="s">
        <v>1</v>
      </c>
      <c r="JZ94" s="2" t="s">
        <v>1</v>
      </c>
      <c r="KA94" s="2" t="s">
        <v>1</v>
      </c>
      <c r="KB94" s="2" t="s">
        <v>1</v>
      </c>
      <c r="KC94" s="2" t="s">
        <v>1</v>
      </c>
      <c r="KD94" s="2" t="s">
        <v>1</v>
      </c>
      <c r="KE94" s="2" t="s">
        <v>1</v>
      </c>
      <c r="KF94" s="2" t="s">
        <v>1</v>
      </c>
      <c r="KG94" s="2" t="s">
        <v>1</v>
      </c>
      <c r="KH94" s="2" t="s">
        <v>1</v>
      </c>
      <c r="KI94" s="2" t="s">
        <v>1</v>
      </c>
      <c r="KJ94" s="2" t="s">
        <v>1</v>
      </c>
      <c r="KK94" s="2" t="s">
        <v>1</v>
      </c>
      <c r="KL94" s="2" t="s">
        <v>1</v>
      </c>
      <c r="KM94" s="2" t="s">
        <v>1</v>
      </c>
      <c r="KN94" s="2" t="s">
        <v>1</v>
      </c>
      <c r="KO94" s="2" t="s">
        <v>1</v>
      </c>
      <c r="KP94" s="2" t="s">
        <v>1</v>
      </c>
      <c r="KQ94" s="2" t="s">
        <v>1</v>
      </c>
      <c r="KR94" s="2" t="s">
        <v>1</v>
      </c>
      <c r="KS94" s="2" t="s">
        <v>1</v>
      </c>
    </row>
    <row r="95" spans="1:305" x14ac:dyDescent="0.3">
      <c r="A95" s="2" t="s">
        <v>89</v>
      </c>
      <c r="B95" s="2">
        <v>551</v>
      </c>
      <c r="C95" s="23">
        <f t="shared" si="101"/>
        <v>6631137.6500000032</v>
      </c>
      <c r="D95" s="23">
        <f t="shared" si="102"/>
        <v>11764309.660000002</v>
      </c>
      <c r="E95" s="23">
        <f t="shared" si="103"/>
        <v>21350.834228675139</v>
      </c>
      <c r="F95" s="23">
        <f t="shared" si="104"/>
        <v>8451811.7100000009</v>
      </c>
      <c r="G95" s="23">
        <f t="shared" si="105"/>
        <v>1769718.31</v>
      </c>
      <c r="H95" s="23">
        <f t="shared" si="106"/>
        <v>929651.64</v>
      </c>
      <c r="I95" s="23">
        <f t="shared" si="107"/>
        <v>613128</v>
      </c>
      <c r="J95" s="23">
        <f t="shared" si="108"/>
        <v>1112.7549909255899</v>
      </c>
      <c r="K95" s="23">
        <f t="shared" si="109"/>
        <v>613128</v>
      </c>
      <c r="L95" s="23">
        <f t="shared" si="110"/>
        <v>0</v>
      </c>
      <c r="M95" s="23">
        <f t="shared" si="111"/>
        <v>1765238.31</v>
      </c>
      <c r="N95" s="23">
        <f t="shared" si="112"/>
        <v>15339.041215970963</v>
      </c>
      <c r="O95" s="23">
        <f t="shared" si="113"/>
        <v>1978814</v>
      </c>
      <c r="P95" s="23">
        <f t="shared" si="114"/>
        <v>1731458.44</v>
      </c>
      <c r="Q95" s="23">
        <f t="shared" si="115"/>
        <v>3671838</v>
      </c>
      <c r="R95" s="23">
        <f t="shared" si="116"/>
        <v>8147101.709999999</v>
      </c>
      <c r="S95" s="23">
        <f t="shared" si="117"/>
        <v>14786.028511796732</v>
      </c>
      <c r="T95" s="23">
        <f t="shared" si="118"/>
        <v>304710.00000000186</v>
      </c>
      <c r="U95" s="7">
        <f t="shared" si="119"/>
        <v>3.6052625218741634E-2</v>
      </c>
      <c r="V95" s="23">
        <f t="shared" si="120"/>
        <v>0</v>
      </c>
      <c r="W95" s="23">
        <f t="shared" si="121"/>
        <v>297590</v>
      </c>
      <c r="X95" s="23">
        <f t="shared" si="122"/>
        <v>0</v>
      </c>
      <c r="Y95" s="23">
        <f t="shared" si="123"/>
        <v>7120</v>
      </c>
      <c r="Z95" s="23">
        <f t="shared" si="124"/>
        <v>42795.770000000004</v>
      </c>
      <c r="AA95" s="23">
        <f t="shared" si="125"/>
        <v>722195.5</v>
      </c>
      <c r="AB95" s="23">
        <f t="shared" si="126"/>
        <v>5133172.0099999988</v>
      </c>
      <c r="AC95" s="23">
        <f t="shared" si="127"/>
        <v>9316.1016515426472</v>
      </c>
      <c r="AD95" s="23">
        <f t="shared" si="128"/>
        <v>4571393.6199999992</v>
      </c>
      <c r="AE95" s="23">
        <f t="shared" si="129"/>
        <v>8296.5401451905618</v>
      </c>
      <c r="AF95" s="23">
        <f t="shared" si="130"/>
        <v>1510449</v>
      </c>
      <c r="AG95" s="23">
        <f t="shared" si="131"/>
        <v>2741.2867513611614</v>
      </c>
      <c r="AH95" s="23">
        <f t="shared" si="132"/>
        <v>2475414.62</v>
      </c>
      <c r="AI95" s="23">
        <f t="shared" si="133"/>
        <v>124735</v>
      </c>
      <c r="AJ95" s="23">
        <f t="shared" si="134"/>
        <v>450795</v>
      </c>
      <c r="AK95" s="23">
        <f t="shared" si="135"/>
        <v>561778.39</v>
      </c>
      <c r="AL95" s="23">
        <f t="shared" si="136"/>
        <v>1019.5615063520871</v>
      </c>
      <c r="AM95" s="23">
        <f t="shared" si="137"/>
        <v>532798.39</v>
      </c>
      <c r="AN95" s="23">
        <f t="shared" si="138"/>
        <v>28980</v>
      </c>
      <c r="AO95" s="2">
        <v>1775236.16</v>
      </c>
      <c r="AP95" s="2">
        <v>41125.839999999997</v>
      </c>
      <c r="AQ95" s="2">
        <v>162452</v>
      </c>
      <c r="AR95" s="2" t="s">
        <v>1</v>
      </c>
      <c r="AS95" s="2">
        <v>1491488.44</v>
      </c>
      <c r="AT95" s="2">
        <v>239970</v>
      </c>
      <c r="AU95" s="2" t="s">
        <v>1</v>
      </c>
      <c r="AV95" s="2">
        <v>3671838</v>
      </c>
      <c r="AW95" s="2" t="s">
        <v>1</v>
      </c>
      <c r="AX95" s="2" t="s">
        <v>1</v>
      </c>
      <c r="AY95" s="2" t="s">
        <v>1</v>
      </c>
      <c r="AZ95" s="2" t="s">
        <v>1</v>
      </c>
      <c r="BA95" s="2" t="s">
        <v>1</v>
      </c>
      <c r="BB95" s="2" t="s">
        <v>1</v>
      </c>
      <c r="BC95" s="2" t="s">
        <v>1</v>
      </c>
      <c r="BD95" s="2" t="s">
        <v>1</v>
      </c>
      <c r="BE95" s="2">
        <v>284790</v>
      </c>
      <c r="BF95" s="2">
        <v>12800</v>
      </c>
      <c r="BG95" s="2" t="s">
        <v>1</v>
      </c>
      <c r="BH95" s="2" t="s">
        <v>1</v>
      </c>
      <c r="BI95" s="2" t="s">
        <v>1</v>
      </c>
      <c r="BJ95" s="2" t="s">
        <v>1</v>
      </c>
      <c r="BK95" s="2" t="s">
        <v>1</v>
      </c>
      <c r="BL95" s="2" t="s">
        <v>1</v>
      </c>
      <c r="BM95" s="2" t="s">
        <v>1</v>
      </c>
      <c r="BN95" s="2" t="s">
        <v>1</v>
      </c>
      <c r="BO95" s="2" t="s">
        <v>1</v>
      </c>
      <c r="BP95" s="2">
        <v>7120</v>
      </c>
      <c r="BQ95" s="2">
        <v>42768.11</v>
      </c>
      <c r="BR95" s="2">
        <v>27.66</v>
      </c>
      <c r="BS95" s="2" t="s">
        <v>1</v>
      </c>
      <c r="BT95" s="2">
        <v>722195.5</v>
      </c>
      <c r="BU95" s="2" t="s">
        <v>1</v>
      </c>
      <c r="BV95" s="2">
        <v>877524</v>
      </c>
      <c r="BW95" s="2" t="s">
        <v>1</v>
      </c>
      <c r="BX95" s="2">
        <v>11132</v>
      </c>
      <c r="BY95" s="2" t="s">
        <v>1</v>
      </c>
      <c r="BZ95" s="2" t="s">
        <v>1</v>
      </c>
      <c r="CA95" s="2" t="s">
        <v>1</v>
      </c>
      <c r="CB95" s="2" t="s">
        <v>1</v>
      </c>
      <c r="CC95" s="2">
        <v>85024</v>
      </c>
      <c r="CD95" s="2">
        <v>732529.98</v>
      </c>
      <c r="CE95" s="2" t="s">
        <v>1</v>
      </c>
      <c r="CF95" s="2">
        <v>8333</v>
      </c>
      <c r="CG95" s="2">
        <v>4880.33</v>
      </c>
      <c r="CH95" s="2">
        <v>45815</v>
      </c>
      <c r="CI95" s="2" t="s">
        <v>1</v>
      </c>
      <c r="CJ95" s="2" t="s">
        <v>1</v>
      </c>
      <c r="CK95" s="2" t="s">
        <v>1</v>
      </c>
      <c r="CL95" s="2" t="s">
        <v>1</v>
      </c>
      <c r="CM95" s="2" t="s">
        <v>1</v>
      </c>
      <c r="CN95" s="2">
        <v>700</v>
      </c>
      <c r="CO95" s="2" t="s">
        <v>1</v>
      </c>
      <c r="CP95" s="2">
        <v>780</v>
      </c>
      <c r="CQ95" s="2" t="s">
        <v>1</v>
      </c>
      <c r="CR95" s="2" t="s">
        <v>1</v>
      </c>
      <c r="CS95" s="2" t="s">
        <v>1</v>
      </c>
      <c r="CT95" s="2" t="s">
        <v>1</v>
      </c>
      <c r="CU95" s="2" t="s">
        <v>1</v>
      </c>
      <c r="CV95" s="2" t="s">
        <v>1</v>
      </c>
      <c r="CW95" s="2" t="s">
        <v>1</v>
      </c>
      <c r="CX95" s="2">
        <v>3000</v>
      </c>
      <c r="CY95" s="2" t="s">
        <v>1</v>
      </c>
      <c r="CZ95" s="2" t="s">
        <v>1</v>
      </c>
      <c r="DA95" s="2" t="s">
        <v>1</v>
      </c>
      <c r="DB95" s="2" t="s">
        <v>1</v>
      </c>
      <c r="DC95" s="2" t="s">
        <v>1</v>
      </c>
      <c r="DD95" s="2" t="s">
        <v>1</v>
      </c>
      <c r="DE95" s="2" t="s">
        <v>1</v>
      </c>
      <c r="DF95" s="2" t="s">
        <v>1</v>
      </c>
      <c r="DG95" s="2" t="s">
        <v>1</v>
      </c>
      <c r="DH95" s="2" t="s">
        <v>1</v>
      </c>
      <c r="DI95" s="2" t="s">
        <v>1</v>
      </c>
      <c r="DJ95" s="2" t="s">
        <v>1</v>
      </c>
      <c r="DK95" s="2" t="s">
        <v>1</v>
      </c>
      <c r="DL95" s="2" t="s">
        <v>1</v>
      </c>
      <c r="DM95" s="2" t="s">
        <v>1</v>
      </c>
      <c r="DN95" s="2" t="s">
        <v>1</v>
      </c>
      <c r="DO95" s="2" t="s">
        <v>1</v>
      </c>
      <c r="DP95" s="2" t="s">
        <v>1</v>
      </c>
      <c r="DQ95" s="2">
        <v>929651.64</v>
      </c>
      <c r="DR95" s="2" t="s">
        <v>1</v>
      </c>
      <c r="DS95" s="2" t="s">
        <v>1</v>
      </c>
      <c r="DT95" s="2">
        <v>157590</v>
      </c>
      <c r="DU95" s="2">
        <v>138400</v>
      </c>
      <c r="DV95" s="2" t="s">
        <v>1</v>
      </c>
      <c r="DW95" s="2">
        <v>67138</v>
      </c>
      <c r="DX95" s="2" t="s">
        <v>1</v>
      </c>
      <c r="DY95" s="2" t="s">
        <v>1</v>
      </c>
      <c r="DZ95" s="2">
        <v>250000</v>
      </c>
      <c r="EA95" s="2" t="s">
        <v>1</v>
      </c>
      <c r="EB95" s="2" t="s">
        <v>1</v>
      </c>
      <c r="EC95" s="2" t="s">
        <v>1</v>
      </c>
      <c r="ED95" s="2" t="s">
        <v>1</v>
      </c>
      <c r="EE95" s="2" t="s">
        <v>1</v>
      </c>
      <c r="EF95" s="2" t="s">
        <v>1</v>
      </c>
      <c r="EG95" s="2" t="s">
        <v>1</v>
      </c>
      <c r="EH95" s="2" t="s">
        <v>1</v>
      </c>
      <c r="EI95" s="2" t="s">
        <v>1</v>
      </c>
      <c r="EJ95" s="2" t="s">
        <v>1</v>
      </c>
      <c r="EK95" s="2" t="s">
        <v>1</v>
      </c>
      <c r="EL95" s="2" t="s">
        <v>1</v>
      </c>
      <c r="EM95" s="2" t="s">
        <v>1</v>
      </c>
      <c r="EN95" s="2" t="s">
        <v>1</v>
      </c>
      <c r="EO95" s="2">
        <v>409656</v>
      </c>
      <c r="EP95" s="2">
        <v>8159</v>
      </c>
      <c r="EQ95" s="2">
        <v>209075</v>
      </c>
      <c r="ER95" s="2">
        <v>566556</v>
      </c>
      <c r="ES95" s="2" t="s">
        <v>1</v>
      </c>
      <c r="ET95" s="2" t="s">
        <v>1</v>
      </c>
      <c r="EU95" s="2" t="s">
        <v>1</v>
      </c>
      <c r="EV95" s="2" t="s">
        <v>1</v>
      </c>
      <c r="EW95" s="2">
        <v>224907</v>
      </c>
      <c r="EX95" s="2">
        <v>87861</v>
      </c>
      <c r="EY95" s="2">
        <v>4235</v>
      </c>
      <c r="EZ95" s="2" t="s">
        <v>1</v>
      </c>
      <c r="FA95" s="2" t="s">
        <v>1</v>
      </c>
      <c r="FB95" s="2" t="s">
        <v>1</v>
      </c>
      <c r="FC95" s="2" t="s">
        <v>1</v>
      </c>
      <c r="FD95" s="2" t="s">
        <v>1</v>
      </c>
      <c r="FE95" s="2" t="s">
        <v>1</v>
      </c>
      <c r="FF95" s="2" t="s">
        <v>1</v>
      </c>
      <c r="FG95" s="2" t="s">
        <v>1</v>
      </c>
      <c r="FH95" s="2" t="s">
        <v>1</v>
      </c>
      <c r="FI95" s="2" t="s">
        <v>1</v>
      </c>
      <c r="FJ95" s="2" t="s">
        <v>1</v>
      </c>
      <c r="FK95" s="2">
        <v>12974</v>
      </c>
      <c r="FL95" s="2">
        <v>0</v>
      </c>
      <c r="FM95" s="2" t="s">
        <v>1</v>
      </c>
      <c r="FN95" s="2">
        <v>107301.9</v>
      </c>
      <c r="FO95" s="2" t="s">
        <v>1</v>
      </c>
      <c r="FP95" s="2" t="s">
        <v>1</v>
      </c>
      <c r="FQ95" s="2" t="s">
        <v>1</v>
      </c>
      <c r="FR95" s="2" t="s">
        <v>1</v>
      </c>
      <c r="FS95" s="2" t="s">
        <v>1</v>
      </c>
      <c r="FT95" s="2">
        <v>57413</v>
      </c>
      <c r="FU95" s="2" t="s">
        <v>1</v>
      </c>
      <c r="FV95" s="2">
        <v>288061.38</v>
      </c>
      <c r="FW95" s="2">
        <v>344111</v>
      </c>
      <c r="FX95" s="2" t="s">
        <v>1</v>
      </c>
      <c r="FY95" s="2">
        <v>22553</v>
      </c>
      <c r="FZ95" s="2" t="s">
        <v>1</v>
      </c>
      <c r="GA95" s="2" t="s">
        <v>1</v>
      </c>
      <c r="GB95" s="2">
        <v>4919</v>
      </c>
      <c r="GC95" s="2">
        <v>20968.75</v>
      </c>
      <c r="GD95" s="2">
        <v>40811</v>
      </c>
      <c r="GE95" s="2">
        <v>23111</v>
      </c>
      <c r="GF95" s="2" t="s">
        <v>1</v>
      </c>
      <c r="GG95" s="2">
        <v>50047.69</v>
      </c>
      <c r="GH95" s="2" t="s">
        <v>1</v>
      </c>
      <c r="GI95" s="2">
        <v>4498</v>
      </c>
      <c r="GJ95" s="2">
        <v>1392094.65</v>
      </c>
      <c r="GK95" s="2">
        <v>32312.65</v>
      </c>
      <c r="GL95" s="2" t="s">
        <v>1</v>
      </c>
      <c r="GM95" s="2">
        <v>19787</v>
      </c>
      <c r="GN95" s="2">
        <v>37270</v>
      </c>
      <c r="GO95" s="2" t="s">
        <v>1</v>
      </c>
      <c r="GP95" s="2" t="s">
        <v>1</v>
      </c>
      <c r="GQ95" s="2" t="s">
        <v>1</v>
      </c>
      <c r="GR95" s="2">
        <v>3726.6</v>
      </c>
      <c r="GS95" s="2" t="s">
        <v>1</v>
      </c>
      <c r="GT95" s="2" t="s">
        <v>1</v>
      </c>
      <c r="GU95" s="2" t="s">
        <v>1</v>
      </c>
      <c r="GV95" s="2" t="s">
        <v>1</v>
      </c>
      <c r="GW95" s="2" t="s">
        <v>1</v>
      </c>
      <c r="GX95" s="2" t="s">
        <v>1</v>
      </c>
      <c r="GY95" s="2">
        <v>13454</v>
      </c>
      <c r="GZ95" s="2" t="s">
        <v>1</v>
      </c>
      <c r="HA95" s="2" t="s">
        <v>1</v>
      </c>
      <c r="HB95" s="2" t="s">
        <v>1</v>
      </c>
      <c r="HC95" s="2" t="s">
        <v>1</v>
      </c>
      <c r="HD95" s="2" t="s">
        <v>1</v>
      </c>
      <c r="HE95" s="2" t="s">
        <v>1</v>
      </c>
      <c r="HF95" s="2" t="s">
        <v>1</v>
      </c>
      <c r="HG95" s="2" t="s">
        <v>1</v>
      </c>
      <c r="HH95" s="2">
        <v>105000</v>
      </c>
      <c r="HI95" s="2" t="s">
        <v>1</v>
      </c>
      <c r="HJ95" s="2" t="s">
        <v>1</v>
      </c>
      <c r="HK95" s="2" t="s">
        <v>1</v>
      </c>
      <c r="HL95" s="2">
        <v>19735</v>
      </c>
      <c r="HM95" s="2" t="s">
        <v>1</v>
      </c>
      <c r="HN95" s="2" t="s">
        <v>1</v>
      </c>
      <c r="HO95" s="2" t="s">
        <v>1</v>
      </c>
      <c r="HP95" s="2" t="s">
        <v>1</v>
      </c>
      <c r="HQ95" s="2">
        <v>15700</v>
      </c>
      <c r="HR95" s="2">
        <v>35772</v>
      </c>
      <c r="HS95" s="2" t="s">
        <v>1</v>
      </c>
      <c r="HT95" s="2">
        <v>10415</v>
      </c>
      <c r="HU95" s="2" t="s">
        <v>1</v>
      </c>
      <c r="HV95" s="2" t="s">
        <v>1</v>
      </c>
      <c r="HW95" s="2" t="s">
        <v>1</v>
      </c>
      <c r="HX95" s="2" t="s">
        <v>1</v>
      </c>
      <c r="HY95" s="2" t="s">
        <v>1</v>
      </c>
      <c r="HZ95" s="2" t="s">
        <v>1</v>
      </c>
      <c r="IA95" s="2" t="s">
        <v>1</v>
      </c>
      <c r="IB95" s="2" t="s">
        <v>1</v>
      </c>
      <c r="IC95" s="2" t="s">
        <v>1</v>
      </c>
      <c r="ID95" s="2">
        <v>83705</v>
      </c>
      <c r="IE95" s="2" t="s">
        <v>1</v>
      </c>
      <c r="IF95" s="2">
        <v>2833</v>
      </c>
      <c r="IG95" s="2">
        <v>302370</v>
      </c>
      <c r="IH95" s="2" t="s">
        <v>1</v>
      </c>
      <c r="II95" s="2" t="s">
        <v>1</v>
      </c>
      <c r="IJ95" s="2" t="s">
        <v>1</v>
      </c>
      <c r="IK95" s="2" t="s">
        <v>1</v>
      </c>
      <c r="IL95" s="2" t="s">
        <v>1</v>
      </c>
      <c r="IM95" s="2" t="s">
        <v>1</v>
      </c>
      <c r="IN95" s="2" t="s">
        <v>1</v>
      </c>
      <c r="IO95" s="2">
        <v>10000</v>
      </c>
      <c r="IP95" s="2" t="s">
        <v>1</v>
      </c>
      <c r="IQ95" s="2" t="s">
        <v>1</v>
      </c>
      <c r="IR95" s="2" t="s">
        <v>1</v>
      </c>
      <c r="IS95" s="2" t="s">
        <v>1</v>
      </c>
      <c r="IT95" s="2" t="s">
        <v>1</v>
      </c>
      <c r="IU95" s="2" t="s">
        <v>1</v>
      </c>
      <c r="IV95" s="2" t="s">
        <v>1</v>
      </c>
      <c r="IW95" s="2" t="s">
        <v>1</v>
      </c>
      <c r="IX95" s="2" t="s">
        <v>1</v>
      </c>
      <c r="IY95" s="2" t="s">
        <v>1</v>
      </c>
      <c r="IZ95" s="2" t="s">
        <v>1</v>
      </c>
      <c r="JA95" s="2" t="s">
        <v>1</v>
      </c>
      <c r="JB95" s="2" t="s">
        <v>1</v>
      </c>
      <c r="JC95" s="2" t="s">
        <v>1</v>
      </c>
      <c r="JD95" s="2">
        <v>0</v>
      </c>
      <c r="JE95" s="2" t="s">
        <v>1</v>
      </c>
      <c r="JF95" s="2" t="s">
        <v>1</v>
      </c>
      <c r="JG95" s="2" t="s">
        <v>1</v>
      </c>
      <c r="JH95" s="2" t="s">
        <v>1</v>
      </c>
      <c r="JI95" s="2" t="s">
        <v>1</v>
      </c>
      <c r="JJ95" s="2">
        <v>311648.39</v>
      </c>
      <c r="JK95" s="2" t="s">
        <v>1</v>
      </c>
      <c r="JL95" s="2" t="s">
        <v>1</v>
      </c>
      <c r="JM95" s="2" t="s">
        <v>1</v>
      </c>
      <c r="JN95" s="2" t="s">
        <v>1</v>
      </c>
      <c r="JO95" s="2" t="s">
        <v>1</v>
      </c>
      <c r="JP95" s="2" t="s">
        <v>1</v>
      </c>
      <c r="JQ95" s="2">
        <v>221150</v>
      </c>
      <c r="JR95" s="2" t="s">
        <v>1</v>
      </c>
      <c r="JS95" s="2" t="s">
        <v>1</v>
      </c>
      <c r="JT95" s="2" t="s">
        <v>1</v>
      </c>
      <c r="JU95" s="2" t="s">
        <v>1</v>
      </c>
      <c r="JV95" s="2" t="s">
        <v>1</v>
      </c>
      <c r="JW95" s="2" t="s">
        <v>1</v>
      </c>
      <c r="JX95" s="2" t="s">
        <v>1</v>
      </c>
      <c r="JY95" s="2" t="s">
        <v>1</v>
      </c>
      <c r="JZ95" s="2" t="s">
        <v>1</v>
      </c>
      <c r="KA95" s="2" t="s">
        <v>1</v>
      </c>
      <c r="KB95" s="2" t="s">
        <v>1</v>
      </c>
      <c r="KC95" s="2">
        <v>28980</v>
      </c>
      <c r="KD95" s="2" t="s">
        <v>1</v>
      </c>
      <c r="KE95" s="2" t="s">
        <v>1</v>
      </c>
      <c r="KF95" s="2" t="s">
        <v>1</v>
      </c>
      <c r="KG95" s="2" t="s">
        <v>1</v>
      </c>
      <c r="KH95" s="2" t="s">
        <v>1</v>
      </c>
      <c r="KI95" s="2" t="s">
        <v>1</v>
      </c>
      <c r="KJ95" s="2" t="s">
        <v>1</v>
      </c>
      <c r="KK95" s="2" t="s">
        <v>1</v>
      </c>
      <c r="KL95" s="2" t="s">
        <v>1</v>
      </c>
      <c r="KM95" s="2" t="s">
        <v>1</v>
      </c>
      <c r="KN95" s="2" t="s">
        <v>1</v>
      </c>
      <c r="KO95" s="2" t="s">
        <v>1</v>
      </c>
      <c r="KP95" s="2" t="s">
        <v>1</v>
      </c>
      <c r="KQ95" s="2" t="s">
        <v>1</v>
      </c>
      <c r="KR95" s="2" t="s">
        <v>1</v>
      </c>
      <c r="KS95" s="2" t="s">
        <v>1</v>
      </c>
    </row>
    <row r="96" spans="1:305" x14ac:dyDescent="0.3">
      <c r="A96" s="2" t="s">
        <v>91</v>
      </c>
      <c r="B96" s="2">
        <v>304</v>
      </c>
      <c r="C96" s="23">
        <f t="shared" si="101"/>
        <v>2113636.5899999994</v>
      </c>
      <c r="D96" s="23">
        <f t="shared" si="102"/>
        <v>5381279.5799999991</v>
      </c>
      <c r="E96" s="23">
        <f t="shared" si="103"/>
        <v>17701.57756578947</v>
      </c>
      <c r="F96" s="23">
        <f t="shared" si="104"/>
        <v>4537432.6899999995</v>
      </c>
      <c r="G96" s="23">
        <f t="shared" si="105"/>
        <v>582676.89</v>
      </c>
      <c r="H96" s="23">
        <f t="shared" si="106"/>
        <v>17140</v>
      </c>
      <c r="I96" s="23">
        <f t="shared" si="107"/>
        <v>244030</v>
      </c>
      <c r="J96" s="23">
        <f t="shared" si="108"/>
        <v>802.73026315789468</v>
      </c>
      <c r="K96" s="23">
        <f t="shared" si="109"/>
        <v>244030</v>
      </c>
      <c r="L96" s="23">
        <f t="shared" si="110"/>
        <v>0</v>
      </c>
      <c r="M96" s="23">
        <f t="shared" si="111"/>
        <v>556805.89</v>
      </c>
      <c r="N96" s="23">
        <f t="shared" si="112"/>
        <v>14925.765427631577</v>
      </c>
      <c r="O96" s="23">
        <f t="shared" si="113"/>
        <v>1043325.3899999999</v>
      </c>
      <c r="P96" s="23">
        <f t="shared" si="114"/>
        <v>924981.66</v>
      </c>
      <c r="Q96" s="23">
        <f t="shared" si="115"/>
        <v>1979726.12</v>
      </c>
      <c r="R96" s="23">
        <f t="shared" si="116"/>
        <v>4348429.6899999995</v>
      </c>
      <c r="S96" s="23">
        <f t="shared" si="117"/>
        <v>14304.045032894735</v>
      </c>
      <c r="T96" s="23">
        <f t="shared" si="118"/>
        <v>189003</v>
      </c>
      <c r="U96" s="7">
        <f t="shared" si="119"/>
        <v>4.1654171623645625E-2</v>
      </c>
      <c r="V96" s="23">
        <f t="shared" si="120"/>
        <v>180933</v>
      </c>
      <c r="W96" s="23">
        <f t="shared" si="121"/>
        <v>4850</v>
      </c>
      <c r="X96" s="23">
        <f t="shared" si="122"/>
        <v>0</v>
      </c>
      <c r="Y96" s="23">
        <f t="shared" si="123"/>
        <v>3220</v>
      </c>
      <c r="Z96" s="23">
        <f t="shared" si="124"/>
        <v>23042.26</v>
      </c>
      <c r="AA96" s="23">
        <f t="shared" si="125"/>
        <v>377354.26</v>
      </c>
      <c r="AB96" s="23">
        <f t="shared" si="126"/>
        <v>3267642.9899999998</v>
      </c>
      <c r="AC96" s="23">
        <f t="shared" si="127"/>
        <v>10748.825624999999</v>
      </c>
      <c r="AD96" s="23">
        <f t="shared" si="128"/>
        <v>3149872.94</v>
      </c>
      <c r="AE96" s="23">
        <f t="shared" si="129"/>
        <v>10361.424144736842</v>
      </c>
      <c r="AF96" s="23">
        <f t="shared" si="130"/>
        <v>853184</v>
      </c>
      <c r="AG96" s="23">
        <f t="shared" si="131"/>
        <v>2806.5263157894738</v>
      </c>
      <c r="AH96" s="23">
        <f t="shared" si="132"/>
        <v>1995090.94</v>
      </c>
      <c r="AI96" s="23">
        <f t="shared" si="133"/>
        <v>108112</v>
      </c>
      <c r="AJ96" s="23">
        <f t="shared" si="134"/>
        <v>189486</v>
      </c>
      <c r="AK96" s="23">
        <f t="shared" si="135"/>
        <v>117770.05</v>
      </c>
      <c r="AL96" s="23">
        <f t="shared" si="136"/>
        <v>387.40148026315791</v>
      </c>
      <c r="AM96" s="23">
        <f t="shared" si="137"/>
        <v>117770.05</v>
      </c>
      <c r="AN96" s="23">
        <f t="shared" si="138"/>
        <v>0</v>
      </c>
      <c r="AO96" s="2">
        <v>933619.01</v>
      </c>
      <c r="AP96" s="2">
        <v>22173.07</v>
      </c>
      <c r="AQ96" s="2">
        <v>87533.31</v>
      </c>
      <c r="AR96" s="2" t="s">
        <v>1</v>
      </c>
      <c r="AS96" s="2">
        <v>803381.66</v>
      </c>
      <c r="AT96" s="2">
        <v>121600</v>
      </c>
      <c r="AU96" s="2" t="s">
        <v>1</v>
      </c>
      <c r="AV96" s="2">
        <v>1979726.12</v>
      </c>
      <c r="AW96" s="2" t="s">
        <v>1</v>
      </c>
      <c r="AX96" s="2" t="s">
        <v>1</v>
      </c>
      <c r="AY96" s="2" t="s">
        <v>1</v>
      </c>
      <c r="AZ96" s="2" t="s">
        <v>1</v>
      </c>
      <c r="BA96" s="2" t="s">
        <v>1</v>
      </c>
      <c r="BB96" s="2" t="s">
        <v>1</v>
      </c>
      <c r="BC96" s="2">
        <v>180933</v>
      </c>
      <c r="BD96" s="2" t="s">
        <v>1</v>
      </c>
      <c r="BE96" s="2" t="s">
        <v>1</v>
      </c>
      <c r="BF96" s="2">
        <v>4850</v>
      </c>
      <c r="BG96" s="2" t="s">
        <v>1</v>
      </c>
      <c r="BH96" s="2" t="s">
        <v>1</v>
      </c>
      <c r="BI96" s="2" t="s">
        <v>1</v>
      </c>
      <c r="BJ96" s="2" t="s">
        <v>1</v>
      </c>
      <c r="BK96" s="2" t="s">
        <v>1</v>
      </c>
      <c r="BL96" s="2" t="s">
        <v>1</v>
      </c>
      <c r="BM96" s="2" t="s">
        <v>1</v>
      </c>
      <c r="BN96" s="2" t="s">
        <v>1</v>
      </c>
      <c r="BO96" s="2" t="s">
        <v>1</v>
      </c>
      <c r="BP96" s="2">
        <v>3220</v>
      </c>
      <c r="BQ96" s="2">
        <v>23042.26</v>
      </c>
      <c r="BR96" s="2" t="s">
        <v>1</v>
      </c>
      <c r="BS96" s="2" t="s">
        <v>1</v>
      </c>
      <c r="BT96" s="2">
        <v>377354.26</v>
      </c>
      <c r="BU96" s="2" t="s">
        <v>1</v>
      </c>
      <c r="BV96" s="2">
        <v>469579.85</v>
      </c>
      <c r="BW96" s="2">
        <v>1064</v>
      </c>
      <c r="BX96" s="2">
        <v>0</v>
      </c>
      <c r="BY96" s="2" t="s">
        <v>1</v>
      </c>
      <c r="BZ96" s="2" t="s">
        <v>1</v>
      </c>
      <c r="CA96" s="2" t="s">
        <v>1</v>
      </c>
      <c r="CB96" s="2" t="s">
        <v>1</v>
      </c>
      <c r="CC96" s="2">
        <v>24766</v>
      </c>
      <c r="CD96" s="2">
        <v>60896</v>
      </c>
      <c r="CE96" s="2" t="s">
        <v>1</v>
      </c>
      <c r="CF96" s="2" t="s">
        <v>1</v>
      </c>
      <c r="CG96" s="2">
        <v>500.04</v>
      </c>
      <c r="CH96" s="2" t="s">
        <v>1</v>
      </c>
      <c r="CI96" s="2" t="s">
        <v>1</v>
      </c>
      <c r="CJ96" s="2" t="s">
        <v>1</v>
      </c>
      <c r="CK96" s="2" t="s">
        <v>1</v>
      </c>
      <c r="CL96" s="2" t="s">
        <v>1</v>
      </c>
      <c r="CM96" s="2" t="s">
        <v>1</v>
      </c>
      <c r="CN96" s="2" t="s">
        <v>1</v>
      </c>
      <c r="CO96" s="2" t="s">
        <v>1</v>
      </c>
      <c r="CP96" s="2" t="s">
        <v>1</v>
      </c>
      <c r="CQ96" s="2" t="s">
        <v>1</v>
      </c>
      <c r="CR96" s="2" t="s">
        <v>1</v>
      </c>
      <c r="CS96" s="2" t="s">
        <v>1</v>
      </c>
      <c r="CT96" s="2" t="s">
        <v>1</v>
      </c>
      <c r="CU96" s="2" t="s">
        <v>1</v>
      </c>
      <c r="CV96" s="2" t="s">
        <v>1</v>
      </c>
      <c r="CW96" s="2" t="s">
        <v>1</v>
      </c>
      <c r="CX96" s="2">
        <v>25871</v>
      </c>
      <c r="CY96" s="2" t="s">
        <v>1</v>
      </c>
      <c r="CZ96" s="2" t="s">
        <v>1</v>
      </c>
      <c r="DA96" s="2" t="s">
        <v>1</v>
      </c>
      <c r="DB96" s="2" t="s">
        <v>1</v>
      </c>
      <c r="DC96" s="2" t="s">
        <v>1</v>
      </c>
      <c r="DD96" s="2" t="s">
        <v>1</v>
      </c>
      <c r="DE96" s="2" t="s">
        <v>1</v>
      </c>
      <c r="DF96" s="2" t="s">
        <v>1</v>
      </c>
      <c r="DG96" s="2" t="s">
        <v>1</v>
      </c>
      <c r="DH96" s="2" t="s">
        <v>1</v>
      </c>
      <c r="DI96" s="2" t="s">
        <v>1</v>
      </c>
      <c r="DJ96" s="2">
        <v>8640</v>
      </c>
      <c r="DK96" s="2" t="s">
        <v>1</v>
      </c>
      <c r="DL96" s="2" t="s">
        <v>1</v>
      </c>
      <c r="DM96" s="2" t="s">
        <v>1</v>
      </c>
      <c r="DN96" s="2" t="s">
        <v>1</v>
      </c>
      <c r="DO96" s="2">
        <v>8500</v>
      </c>
      <c r="DP96" s="2" t="s">
        <v>1</v>
      </c>
      <c r="DQ96" s="2" t="s">
        <v>1</v>
      </c>
      <c r="DR96" s="2" t="s">
        <v>1</v>
      </c>
      <c r="DS96" s="2" t="s">
        <v>1</v>
      </c>
      <c r="DT96" s="2">
        <v>52530</v>
      </c>
      <c r="DU96" s="2">
        <v>62100</v>
      </c>
      <c r="DV96" s="2" t="s">
        <v>1</v>
      </c>
      <c r="DW96" s="2">
        <v>9600</v>
      </c>
      <c r="DX96" s="2" t="s">
        <v>1</v>
      </c>
      <c r="DY96" s="2" t="s">
        <v>1</v>
      </c>
      <c r="DZ96" s="2">
        <v>119800</v>
      </c>
      <c r="EA96" s="2" t="s">
        <v>1</v>
      </c>
      <c r="EB96" s="2" t="s">
        <v>1</v>
      </c>
      <c r="EC96" s="2" t="s">
        <v>1</v>
      </c>
      <c r="ED96" s="2" t="s">
        <v>1</v>
      </c>
      <c r="EE96" s="2" t="s">
        <v>1</v>
      </c>
      <c r="EF96" s="2" t="s">
        <v>1</v>
      </c>
      <c r="EG96" s="2" t="s">
        <v>1</v>
      </c>
      <c r="EH96" s="2" t="s">
        <v>1</v>
      </c>
      <c r="EI96" s="2" t="s">
        <v>1</v>
      </c>
      <c r="EJ96" s="2" t="s">
        <v>1</v>
      </c>
      <c r="EK96" s="2" t="s">
        <v>1</v>
      </c>
      <c r="EL96" s="2" t="s">
        <v>1</v>
      </c>
      <c r="EM96" s="2" t="s">
        <v>1</v>
      </c>
      <c r="EN96" s="2" t="s">
        <v>1</v>
      </c>
      <c r="EO96" s="2">
        <v>292312</v>
      </c>
      <c r="EP96" s="2">
        <v>2774</v>
      </c>
      <c r="EQ96" s="2">
        <v>105122</v>
      </c>
      <c r="ER96" s="2">
        <v>319403</v>
      </c>
      <c r="ES96" s="2" t="s">
        <v>1</v>
      </c>
      <c r="ET96" s="2" t="s">
        <v>1</v>
      </c>
      <c r="EU96" s="2" t="s">
        <v>1</v>
      </c>
      <c r="EV96" s="2" t="s">
        <v>1</v>
      </c>
      <c r="EW96" s="2">
        <v>73079</v>
      </c>
      <c r="EX96" s="2">
        <v>49320</v>
      </c>
      <c r="EY96" s="2">
        <v>1219</v>
      </c>
      <c r="EZ96" s="2" t="s">
        <v>1</v>
      </c>
      <c r="FA96" s="2">
        <v>9955</v>
      </c>
      <c r="FB96" s="2" t="s">
        <v>1</v>
      </c>
      <c r="FC96" s="2" t="s">
        <v>1</v>
      </c>
      <c r="FD96" s="2" t="s">
        <v>1</v>
      </c>
      <c r="FE96" s="2" t="s">
        <v>1</v>
      </c>
      <c r="FF96" s="2" t="s">
        <v>1</v>
      </c>
      <c r="FG96" s="2" t="s">
        <v>1</v>
      </c>
      <c r="FH96" s="2" t="s">
        <v>1</v>
      </c>
      <c r="FI96" s="2" t="s">
        <v>1</v>
      </c>
      <c r="FJ96" s="2" t="s">
        <v>1</v>
      </c>
      <c r="FK96" s="2">
        <v>7378</v>
      </c>
      <c r="FL96" s="2">
        <v>47776.4</v>
      </c>
      <c r="FM96" s="2" t="s">
        <v>1</v>
      </c>
      <c r="FN96" s="2">
        <v>119739.6</v>
      </c>
      <c r="FO96" s="2">
        <v>91458.28</v>
      </c>
      <c r="FP96" s="2" t="s">
        <v>1</v>
      </c>
      <c r="FQ96" s="2" t="s">
        <v>1</v>
      </c>
      <c r="FR96" s="2" t="s">
        <v>1</v>
      </c>
      <c r="FS96" s="2" t="s">
        <v>1</v>
      </c>
      <c r="FT96" s="2" t="s">
        <v>1</v>
      </c>
      <c r="FU96" s="2" t="s">
        <v>1</v>
      </c>
      <c r="FV96" s="2">
        <v>87102.85</v>
      </c>
      <c r="FW96" s="2">
        <v>264938</v>
      </c>
      <c r="FX96" s="2" t="s">
        <v>1</v>
      </c>
      <c r="FY96" s="2">
        <v>8360</v>
      </c>
      <c r="FZ96" s="2" t="s">
        <v>1</v>
      </c>
      <c r="GA96" s="2" t="s">
        <v>1</v>
      </c>
      <c r="GB96" s="2">
        <v>2846</v>
      </c>
      <c r="GC96" s="2">
        <v>25104.93</v>
      </c>
      <c r="GD96" s="2">
        <v>50518.94</v>
      </c>
      <c r="GE96" s="2" t="s">
        <v>1</v>
      </c>
      <c r="GF96" s="2" t="s">
        <v>1</v>
      </c>
      <c r="GG96" s="2">
        <v>114534</v>
      </c>
      <c r="GH96" s="2">
        <v>7137</v>
      </c>
      <c r="GI96" s="2">
        <v>55141</v>
      </c>
      <c r="GJ96" s="2">
        <v>600657.01</v>
      </c>
      <c r="GK96" s="2">
        <v>467960.93</v>
      </c>
      <c r="GL96" s="2" t="s">
        <v>1</v>
      </c>
      <c r="GM96" s="2">
        <v>9403</v>
      </c>
      <c r="GN96" s="2">
        <v>25809</v>
      </c>
      <c r="GO96" s="2" t="s">
        <v>1</v>
      </c>
      <c r="GP96" s="2" t="s">
        <v>1</v>
      </c>
      <c r="GQ96" s="2" t="s">
        <v>1</v>
      </c>
      <c r="GR96" s="2">
        <v>304</v>
      </c>
      <c r="GS96" s="2" t="s">
        <v>1</v>
      </c>
      <c r="GT96" s="2" t="s">
        <v>1</v>
      </c>
      <c r="GU96" s="2" t="s">
        <v>1</v>
      </c>
      <c r="GV96" s="2" t="s">
        <v>1</v>
      </c>
      <c r="GW96" s="2" t="s">
        <v>1</v>
      </c>
      <c r="GX96" s="2" t="s">
        <v>1</v>
      </c>
      <c r="GY96" s="2">
        <v>8922</v>
      </c>
      <c r="GZ96" s="2" t="s">
        <v>1</v>
      </c>
      <c r="HA96" s="2" t="s">
        <v>1</v>
      </c>
      <c r="HB96" s="2" t="s">
        <v>1</v>
      </c>
      <c r="HC96" s="2" t="s">
        <v>1</v>
      </c>
      <c r="HD96" s="2" t="s">
        <v>1</v>
      </c>
      <c r="HE96" s="2" t="s">
        <v>1</v>
      </c>
      <c r="HF96" s="2" t="s">
        <v>1</v>
      </c>
      <c r="HG96" s="2" t="s">
        <v>1</v>
      </c>
      <c r="HH96" s="2">
        <v>106000</v>
      </c>
      <c r="HI96" s="2">
        <v>1500</v>
      </c>
      <c r="HJ96" s="2" t="s">
        <v>1</v>
      </c>
      <c r="HK96" s="2" t="s">
        <v>1</v>
      </c>
      <c r="HL96" s="2">
        <v>612</v>
      </c>
      <c r="HM96" s="2" t="s">
        <v>1</v>
      </c>
      <c r="HN96" s="2" t="s">
        <v>1</v>
      </c>
      <c r="HO96" s="2" t="s">
        <v>1</v>
      </c>
      <c r="HP96" s="2" t="s">
        <v>1</v>
      </c>
      <c r="HQ96" s="2">
        <v>15000</v>
      </c>
      <c r="HR96" s="2">
        <v>6732</v>
      </c>
      <c r="HS96" s="2" t="s">
        <v>1</v>
      </c>
      <c r="HT96" s="2" t="s">
        <v>1</v>
      </c>
      <c r="HU96" s="2" t="s">
        <v>1</v>
      </c>
      <c r="HV96" s="2" t="s">
        <v>1</v>
      </c>
      <c r="HW96" s="2" t="s">
        <v>1</v>
      </c>
      <c r="HX96" s="2" t="s">
        <v>1</v>
      </c>
      <c r="HY96" s="2" t="s">
        <v>1</v>
      </c>
      <c r="HZ96" s="2" t="s">
        <v>1</v>
      </c>
      <c r="IA96" s="2" t="s">
        <v>1</v>
      </c>
      <c r="IB96" s="2" t="s">
        <v>1</v>
      </c>
      <c r="IC96" s="2">
        <v>2000</v>
      </c>
      <c r="ID96" s="2">
        <v>158110</v>
      </c>
      <c r="IE96" s="2" t="s">
        <v>1</v>
      </c>
      <c r="IF96" s="2">
        <v>7644</v>
      </c>
      <c r="IG96" s="2" t="s">
        <v>1</v>
      </c>
      <c r="IH96" s="2" t="s">
        <v>1</v>
      </c>
      <c r="II96" s="2" t="s">
        <v>1</v>
      </c>
      <c r="IJ96" s="2" t="s">
        <v>1</v>
      </c>
      <c r="IK96" s="2" t="s">
        <v>1</v>
      </c>
      <c r="IL96" s="2" t="s">
        <v>1</v>
      </c>
      <c r="IM96" s="2" t="s">
        <v>1</v>
      </c>
      <c r="IN96" s="2" t="s">
        <v>1</v>
      </c>
      <c r="IO96" s="2">
        <v>4000</v>
      </c>
      <c r="IP96" s="2" t="s">
        <v>1</v>
      </c>
      <c r="IQ96" s="2" t="s">
        <v>1</v>
      </c>
      <c r="IR96" s="2" t="s">
        <v>1</v>
      </c>
      <c r="IS96" s="2" t="s">
        <v>1</v>
      </c>
      <c r="IT96" s="2" t="s">
        <v>1</v>
      </c>
      <c r="IU96" s="2" t="s">
        <v>1</v>
      </c>
      <c r="IV96" s="2" t="s">
        <v>1</v>
      </c>
      <c r="IW96" s="2" t="s">
        <v>1</v>
      </c>
      <c r="IX96" s="2" t="s">
        <v>1</v>
      </c>
      <c r="IY96" s="2" t="s">
        <v>1</v>
      </c>
      <c r="IZ96" s="2" t="s">
        <v>1</v>
      </c>
      <c r="JA96" s="2" t="s">
        <v>1</v>
      </c>
      <c r="JB96" s="2" t="s">
        <v>1</v>
      </c>
      <c r="JC96" s="2" t="s">
        <v>1</v>
      </c>
      <c r="JD96" s="2" t="s">
        <v>1</v>
      </c>
      <c r="JE96" s="2" t="s">
        <v>1</v>
      </c>
      <c r="JF96" s="2" t="s">
        <v>1</v>
      </c>
      <c r="JG96" s="2" t="s">
        <v>1</v>
      </c>
      <c r="JH96" s="2" t="s">
        <v>1</v>
      </c>
      <c r="JI96" s="2">
        <v>52500</v>
      </c>
      <c r="JJ96" s="2">
        <v>56336.05</v>
      </c>
      <c r="JK96" s="2" t="s">
        <v>1</v>
      </c>
      <c r="JL96" s="2">
        <v>0</v>
      </c>
      <c r="JM96" s="2" t="s">
        <v>1</v>
      </c>
      <c r="JN96" s="2" t="s">
        <v>1</v>
      </c>
      <c r="JO96" s="2" t="s">
        <v>1</v>
      </c>
      <c r="JP96" s="2" t="s">
        <v>1</v>
      </c>
      <c r="JQ96" s="2">
        <v>8934</v>
      </c>
      <c r="JR96" s="2" t="s">
        <v>1</v>
      </c>
      <c r="JS96" s="2" t="s">
        <v>1</v>
      </c>
      <c r="JT96" s="2" t="s">
        <v>1</v>
      </c>
      <c r="JU96" s="2" t="s">
        <v>1</v>
      </c>
      <c r="JV96" s="2" t="s">
        <v>1</v>
      </c>
      <c r="JW96" s="2" t="s">
        <v>1</v>
      </c>
      <c r="JX96" s="2" t="s">
        <v>1</v>
      </c>
      <c r="JY96" s="2" t="s">
        <v>1</v>
      </c>
      <c r="JZ96" s="2" t="s">
        <v>1</v>
      </c>
      <c r="KA96" s="2" t="s">
        <v>1</v>
      </c>
      <c r="KB96" s="2" t="s">
        <v>1</v>
      </c>
      <c r="KC96" s="2" t="s">
        <v>1</v>
      </c>
      <c r="KD96" s="2" t="s">
        <v>1</v>
      </c>
      <c r="KE96" s="2" t="s">
        <v>1</v>
      </c>
      <c r="KF96" s="2" t="s">
        <v>1</v>
      </c>
      <c r="KG96" s="2" t="s">
        <v>1</v>
      </c>
      <c r="KH96" s="2" t="s">
        <v>1</v>
      </c>
      <c r="KI96" s="2" t="s">
        <v>1</v>
      </c>
      <c r="KJ96" s="2" t="s">
        <v>1</v>
      </c>
      <c r="KK96" s="2" t="s">
        <v>1</v>
      </c>
      <c r="KL96" s="2" t="s">
        <v>1</v>
      </c>
      <c r="KM96" s="2" t="s">
        <v>1</v>
      </c>
      <c r="KN96" s="2" t="s">
        <v>1</v>
      </c>
      <c r="KO96" s="2" t="s">
        <v>1</v>
      </c>
      <c r="KP96" s="2" t="s">
        <v>1</v>
      </c>
      <c r="KQ96" s="2" t="s">
        <v>1</v>
      </c>
      <c r="KR96" s="2" t="s">
        <v>1</v>
      </c>
      <c r="KS96" s="2" t="s">
        <v>1</v>
      </c>
    </row>
    <row r="97" spans="1:305" x14ac:dyDescent="0.3">
      <c r="A97" s="2" t="s">
        <v>90</v>
      </c>
      <c r="B97" s="2">
        <v>884</v>
      </c>
      <c r="C97" s="23">
        <f t="shared" si="101"/>
        <v>818545.21000000089</v>
      </c>
      <c r="D97" s="23">
        <f t="shared" si="102"/>
        <v>19840645.539999999</v>
      </c>
      <c r="E97" s="23">
        <f t="shared" si="103"/>
        <v>22444.169162895927</v>
      </c>
      <c r="F97" s="23">
        <f t="shared" si="104"/>
        <v>13248451.34</v>
      </c>
      <c r="G97" s="23">
        <f t="shared" si="105"/>
        <v>4774304.2</v>
      </c>
      <c r="H97" s="23">
        <f t="shared" si="106"/>
        <v>48188</v>
      </c>
      <c r="I97" s="23">
        <f t="shared" si="107"/>
        <v>1769702</v>
      </c>
      <c r="J97" s="23">
        <f t="shared" si="108"/>
        <v>2001.9253393665158</v>
      </c>
      <c r="K97" s="23">
        <f t="shared" si="109"/>
        <v>1769702</v>
      </c>
      <c r="L97" s="23">
        <f t="shared" si="110"/>
        <v>0</v>
      </c>
      <c r="M97" s="23">
        <f t="shared" si="111"/>
        <v>3975740.7</v>
      </c>
      <c r="N97" s="23">
        <f t="shared" si="112"/>
        <v>14986.935904977376</v>
      </c>
      <c r="O97" s="23">
        <f t="shared" si="113"/>
        <v>3048829.91</v>
      </c>
      <c r="P97" s="23">
        <f t="shared" si="114"/>
        <v>3280060.74</v>
      </c>
      <c r="Q97" s="23">
        <f t="shared" si="115"/>
        <v>5768711.2300000004</v>
      </c>
      <c r="R97" s="23">
        <f t="shared" si="116"/>
        <v>12723186.84</v>
      </c>
      <c r="S97" s="23">
        <f t="shared" si="117"/>
        <v>14392.745294117647</v>
      </c>
      <c r="T97" s="23">
        <f t="shared" si="118"/>
        <v>525264.5</v>
      </c>
      <c r="U97" s="7">
        <f t="shared" si="119"/>
        <v>3.9647237742732273E-2</v>
      </c>
      <c r="V97" s="23">
        <f t="shared" si="120"/>
        <v>13882.5</v>
      </c>
      <c r="W97" s="23">
        <f t="shared" si="121"/>
        <v>506082</v>
      </c>
      <c r="X97" s="23">
        <f t="shared" si="122"/>
        <v>0</v>
      </c>
      <c r="Y97" s="23">
        <f t="shared" si="123"/>
        <v>5300</v>
      </c>
      <c r="Z97" s="23">
        <f t="shared" si="124"/>
        <v>67099.75</v>
      </c>
      <c r="AA97" s="23">
        <f t="shared" si="125"/>
        <v>558485.21</v>
      </c>
      <c r="AB97" s="23">
        <f t="shared" si="126"/>
        <v>19022100.329999998</v>
      </c>
      <c r="AC97" s="23">
        <f t="shared" si="127"/>
        <v>21518.213042986423</v>
      </c>
      <c r="AD97" s="23">
        <f t="shared" si="128"/>
        <v>15354082.239999998</v>
      </c>
      <c r="AE97" s="23">
        <f t="shared" si="129"/>
        <v>17368.871312217194</v>
      </c>
      <c r="AF97" s="23">
        <f t="shared" si="130"/>
        <v>3209895</v>
      </c>
      <c r="AG97" s="23">
        <f t="shared" si="131"/>
        <v>3631.1029411764707</v>
      </c>
      <c r="AH97" s="23">
        <f t="shared" si="132"/>
        <v>9642926.3100000005</v>
      </c>
      <c r="AI97" s="23">
        <f t="shared" si="133"/>
        <v>81334.600000000006</v>
      </c>
      <c r="AJ97" s="23">
        <f t="shared" si="134"/>
        <v>2418926.33</v>
      </c>
      <c r="AK97" s="23">
        <f t="shared" si="135"/>
        <v>3668018.09</v>
      </c>
      <c r="AL97" s="23">
        <f t="shared" si="136"/>
        <v>4149.3417307692307</v>
      </c>
      <c r="AM97" s="23">
        <f t="shared" si="137"/>
        <v>3668018.09</v>
      </c>
      <c r="AN97" s="23">
        <f t="shared" si="138"/>
        <v>0</v>
      </c>
      <c r="AO97" s="2">
        <v>2735536.01</v>
      </c>
      <c r="AP97" s="2">
        <v>64542.22</v>
      </c>
      <c r="AQ97" s="2">
        <v>248751.68</v>
      </c>
      <c r="AR97" s="2" t="s">
        <v>1</v>
      </c>
      <c r="AS97" s="2">
        <v>2339180.7400000002</v>
      </c>
      <c r="AT97" s="2">
        <v>940880</v>
      </c>
      <c r="AU97" s="2" t="s">
        <v>1</v>
      </c>
      <c r="AV97" s="2">
        <v>5768711.2300000004</v>
      </c>
      <c r="AW97" s="2" t="s">
        <v>1</v>
      </c>
      <c r="AX97" s="2" t="s">
        <v>1</v>
      </c>
      <c r="AY97" s="2" t="s">
        <v>1</v>
      </c>
      <c r="AZ97" s="2">
        <v>13882.5</v>
      </c>
      <c r="BA97" s="2" t="s">
        <v>1</v>
      </c>
      <c r="BB97" s="2" t="s">
        <v>1</v>
      </c>
      <c r="BC97" s="2" t="s">
        <v>1</v>
      </c>
      <c r="BD97" s="2" t="s">
        <v>1</v>
      </c>
      <c r="BE97" s="2">
        <v>487832</v>
      </c>
      <c r="BF97" s="2">
        <v>18250</v>
      </c>
      <c r="BG97" s="2" t="s">
        <v>1</v>
      </c>
      <c r="BH97" s="2" t="s">
        <v>1</v>
      </c>
      <c r="BI97" s="2" t="s">
        <v>1</v>
      </c>
      <c r="BJ97" s="2" t="s">
        <v>1</v>
      </c>
      <c r="BK97" s="2" t="s">
        <v>1</v>
      </c>
      <c r="BL97" s="2" t="s">
        <v>1</v>
      </c>
      <c r="BM97" s="2" t="s">
        <v>1</v>
      </c>
      <c r="BN97" s="2" t="s">
        <v>1</v>
      </c>
      <c r="BO97" s="2" t="s">
        <v>1</v>
      </c>
      <c r="BP97" s="2">
        <v>5300</v>
      </c>
      <c r="BQ97" s="2">
        <v>67055.83</v>
      </c>
      <c r="BR97" s="2">
        <v>43.92</v>
      </c>
      <c r="BS97" s="2" t="s">
        <v>1</v>
      </c>
      <c r="BT97" s="2">
        <v>558485.21</v>
      </c>
      <c r="BU97" s="2" t="s">
        <v>1</v>
      </c>
      <c r="BV97" s="2">
        <v>3341712</v>
      </c>
      <c r="BW97" s="2">
        <v>0</v>
      </c>
      <c r="BX97" s="2">
        <v>5582</v>
      </c>
      <c r="BY97" s="2" t="s">
        <v>1</v>
      </c>
      <c r="BZ97" s="2" t="s">
        <v>1</v>
      </c>
      <c r="CA97" s="2" t="s">
        <v>1</v>
      </c>
      <c r="CB97" s="2" t="s">
        <v>1</v>
      </c>
      <c r="CC97" s="2">
        <v>103092</v>
      </c>
      <c r="CD97" s="2">
        <v>20944</v>
      </c>
      <c r="CE97" s="2" t="s">
        <v>1</v>
      </c>
      <c r="CF97" s="2">
        <v>450002</v>
      </c>
      <c r="CG97" s="2">
        <v>508.7</v>
      </c>
      <c r="CH97" s="2">
        <v>53900</v>
      </c>
      <c r="CI97" s="2" t="s">
        <v>1</v>
      </c>
      <c r="CJ97" s="2" t="s">
        <v>1</v>
      </c>
      <c r="CK97" s="2" t="s">
        <v>1</v>
      </c>
      <c r="CL97" s="2" t="s">
        <v>1</v>
      </c>
      <c r="CM97" s="2" t="s">
        <v>1</v>
      </c>
      <c r="CN97" s="2" t="s">
        <v>1</v>
      </c>
      <c r="CO97" s="2" t="s">
        <v>1</v>
      </c>
      <c r="CP97" s="2" t="s">
        <v>1</v>
      </c>
      <c r="CQ97" s="2" t="s">
        <v>1</v>
      </c>
      <c r="CR97" s="2" t="s">
        <v>1</v>
      </c>
      <c r="CS97" s="2" t="s">
        <v>1</v>
      </c>
      <c r="CT97" s="2" t="s">
        <v>1</v>
      </c>
      <c r="CU97" s="2" t="s">
        <v>1</v>
      </c>
      <c r="CV97" s="2" t="s">
        <v>1</v>
      </c>
      <c r="CW97" s="2">
        <v>479984</v>
      </c>
      <c r="CX97" s="2">
        <v>318579.5</v>
      </c>
      <c r="CY97" s="2" t="s">
        <v>1</v>
      </c>
      <c r="CZ97" s="2" t="s">
        <v>1</v>
      </c>
      <c r="DA97" s="2" t="s">
        <v>1</v>
      </c>
      <c r="DB97" s="2" t="s">
        <v>1</v>
      </c>
      <c r="DC97" s="2" t="s">
        <v>1</v>
      </c>
      <c r="DD97" s="2" t="s">
        <v>1</v>
      </c>
      <c r="DE97" s="2" t="s">
        <v>1</v>
      </c>
      <c r="DF97" s="2" t="s">
        <v>1</v>
      </c>
      <c r="DG97" s="2" t="s">
        <v>1</v>
      </c>
      <c r="DH97" s="2" t="s">
        <v>1</v>
      </c>
      <c r="DI97" s="2" t="s">
        <v>1</v>
      </c>
      <c r="DJ97" s="2">
        <v>48188</v>
      </c>
      <c r="DK97" s="2" t="s">
        <v>1</v>
      </c>
      <c r="DL97" s="2" t="s">
        <v>1</v>
      </c>
      <c r="DM97" s="2" t="s">
        <v>1</v>
      </c>
      <c r="DN97" s="2" t="s">
        <v>1</v>
      </c>
      <c r="DO97" s="2" t="s">
        <v>1</v>
      </c>
      <c r="DP97" s="2">
        <v>0</v>
      </c>
      <c r="DQ97" s="2" t="s">
        <v>1</v>
      </c>
      <c r="DR97" s="2" t="s">
        <v>1</v>
      </c>
      <c r="DS97" s="2" t="s">
        <v>1</v>
      </c>
      <c r="DT97" s="2">
        <v>202590</v>
      </c>
      <c r="DU97" s="2">
        <v>179900</v>
      </c>
      <c r="DV97" s="2" t="s">
        <v>1</v>
      </c>
      <c r="DW97" s="2">
        <v>624480</v>
      </c>
      <c r="DX97" s="2" t="s">
        <v>1</v>
      </c>
      <c r="DY97" s="2" t="s">
        <v>1</v>
      </c>
      <c r="DZ97" s="2">
        <v>762732</v>
      </c>
      <c r="EA97" s="2" t="s">
        <v>1</v>
      </c>
      <c r="EB97" s="2" t="s">
        <v>1</v>
      </c>
      <c r="EC97" s="2" t="s">
        <v>1</v>
      </c>
      <c r="ED97" s="2" t="s">
        <v>1</v>
      </c>
      <c r="EE97" s="2" t="s">
        <v>1</v>
      </c>
      <c r="EF97" s="2" t="s">
        <v>1</v>
      </c>
      <c r="EG97" s="2" t="s">
        <v>1</v>
      </c>
      <c r="EH97" s="2" t="s">
        <v>1</v>
      </c>
      <c r="EI97" s="2" t="s">
        <v>1</v>
      </c>
      <c r="EJ97" s="2" t="s">
        <v>1</v>
      </c>
      <c r="EK97" s="2" t="s">
        <v>1</v>
      </c>
      <c r="EL97" s="2" t="s">
        <v>1</v>
      </c>
      <c r="EM97" s="2" t="s">
        <v>1</v>
      </c>
      <c r="EN97" s="2" t="s">
        <v>1</v>
      </c>
      <c r="EO97" s="2">
        <v>1260187</v>
      </c>
      <c r="EP97" s="2">
        <v>17972</v>
      </c>
      <c r="EQ97" s="2">
        <v>202995</v>
      </c>
      <c r="ER97" s="2">
        <v>1041125</v>
      </c>
      <c r="ES97" s="2" t="s">
        <v>1</v>
      </c>
      <c r="ET97" s="2" t="s">
        <v>1</v>
      </c>
      <c r="EU97" s="2" t="s">
        <v>1</v>
      </c>
      <c r="EV97" s="2" t="s">
        <v>1</v>
      </c>
      <c r="EW97" s="2">
        <v>468900</v>
      </c>
      <c r="EX97" s="2">
        <v>209066</v>
      </c>
      <c r="EY97" s="2">
        <v>6243</v>
      </c>
      <c r="EZ97" s="2">
        <v>3407</v>
      </c>
      <c r="FA97" s="2" t="s">
        <v>1</v>
      </c>
      <c r="FB97" s="2" t="s">
        <v>1</v>
      </c>
      <c r="FC97" s="2" t="s">
        <v>1</v>
      </c>
      <c r="FD97" s="2" t="s">
        <v>1</v>
      </c>
      <c r="FE97" s="2" t="s">
        <v>1</v>
      </c>
      <c r="FF97" s="2" t="s">
        <v>1</v>
      </c>
      <c r="FG97" s="2">
        <v>1845.4</v>
      </c>
      <c r="FH97" s="2">
        <v>307</v>
      </c>
      <c r="FI97" s="2">
        <v>5065.13</v>
      </c>
      <c r="FJ97" s="2" t="s">
        <v>1</v>
      </c>
      <c r="FK97" s="2">
        <v>6150</v>
      </c>
      <c r="FL97" s="2">
        <v>122149.22</v>
      </c>
      <c r="FM97" s="2" t="s">
        <v>1</v>
      </c>
      <c r="FN97" s="2">
        <v>628639.85</v>
      </c>
      <c r="FO97" s="2">
        <v>113523.49</v>
      </c>
      <c r="FP97" s="2" t="s">
        <v>1</v>
      </c>
      <c r="FQ97" s="2" t="s">
        <v>1</v>
      </c>
      <c r="FR97" s="2" t="s">
        <v>1</v>
      </c>
      <c r="FS97" s="2" t="s">
        <v>1</v>
      </c>
      <c r="FT97" s="2">
        <v>8544</v>
      </c>
      <c r="FU97" s="2" t="s">
        <v>1</v>
      </c>
      <c r="FV97" s="2">
        <v>50493</v>
      </c>
      <c r="FW97" s="2">
        <v>226402</v>
      </c>
      <c r="FX97" s="2" t="s">
        <v>1</v>
      </c>
      <c r="FY97" s="2">
        <v>84686</v>
      </c>
      <c r="FZ97" s="2" t="s">
        <v>1</v>
      </c>
      <c r="GA97" s="2" t="s">
        <v>1</v>
      </c>
      <c r="GB97" s="2">
        <v>2160</v>
      </c>
      <c r="GC97" s="2">
        <v>13689.5</v>
      </c>
      <c r="GD97" s="2">
        <v>178963.1</v>
      </c>
      <c r="GE97" s="2">
        <v>22795</v>
      </c>
      <c r="GF97" s="2" t="s">
        <v>1</v>
      </c>
      <c r="GG97" s="2">
        <v>30250</v>
      </c>
      <c r="GH97" s="2">
        <v>1000</v>
      </c>
      <c r="GI97" s="2" t="s">
        <v>1</v>
      </c>
      <c r="GJ97" s="2">
        <v>3029886.43</v>
      </c>
      <c r="GK97" s="2">
        <v>4996115.1900000004</v>
      </c>
      <c r="GL97" s="2" t="s">
        <v>1</v>
      </c>
      <c r="GM97" s="2">
        <v>35203</v>
      </c>
      <c r="GN97" s="2">
        <v>23608</v>
      </c>
      <c r="GO97" s="2" t="s">
        <v>1</v>
      </c>
      <c r="GP97" s="2" t="s">
        <v>1</v>
      </c>
      <c r="GQ97" s="2" t="s">
        <v>1</v>
      </c>
      <c r="GR97" s="2" t="s">
        <v>1</v>
      </c>
      <c r="GS97" s="2" t="s">
        <v>1</v>
      </c>
      <c r="GT97" s="2" t="s">
        <v>1</v>
      </c>
      <c r="GU97" s="2" t="s">
        <v>1</v>
      </c>
      <c r="GV97" s="2" t="s">
        <v>1</v>
      </c>
      <c r="GW97" s="2">
        <v>40000</v>
      </c>
      <c r="GX97" s="2" t="s">
        <v>1</v>
      </c>
      <c r="GY97" s="2">
        <v>21451</v>
      </c>
      <c r="GZ97" s="2" t="s">
        <v>1</v>
      </c>
      <c r="HA97" s="2" t="s">
        <v>1</v>
      </c>
      <c r="HB97" s="2" t="s">
        <v>1</v>
      </c>
      <c r="HC97" s="2" t="s">
        <v>1</v>
      </c>
      <c r="HD97" s="2" t="s">
        <v>1</v>
      </c>
      <c r="HE97" s="2" t="s">
        <v>1</v>
      </c>
      <c r="HF97" s="2" t="s">
        <v>1</v>
      </c>
      <c r="HG97" s="2" t="s">
        <v>1</v>
      </c>
      <c r="HH97" s="2">
        <v>60000</v>
      </c>
      <c r="HI97" s="2" t="s">
        <v>1</v>
      </c>
      <c r="HJ97" s="2" t="s">
        <v>1</v>
      </c>
      <c r="HK97" s="2" t="s">
        <v>1</v>
      </c>
      <c r="HL97" s="2">
        <v>21334.6</v>
      </c>
      <c r="HM97" s="2" t="s">
        <v>1</v>
      </c>
      <c r="HN97" s="2" t="s">
        <v>1</v>
      </c>
      <c r="HO97" s="2" t="s">
        <v>1</v>
      </c>
      <c r="HP97" s="2" t="s">
        <v>1</v>
      </c>
      <c r="HQ97" s="2">
        <v>2698</v>
      </c>
      <c r="HR97" s="2">
        <v>59202</v>
      </c>
      <c r="HS97" s="2" t="s">
        <v>1</v>
      </c>
      <c r="HT97" s="2" t="s">
        <v>1</v>
      </c>
      <c r="HU97" s="2">
        <v>650000</v>
      </c>
      <c r="HV97" s="2" t="s">
        <v>1</v>
      </c>
      <c r="HW97" s="2" t="s">
        <v>1</v>
      </c>
      <c r="HX97" s="2" t="s">
        <v>1</v>
      </c>
      <c r="HY97" s="2" t="s">
        <v>1</v>
      </c>
      <c r="HZ97" s="2" t="s">
        <v>1</v>
      </c>
      <c r="IA97" s="2" t="s">
        <v>1</v>
      </c>
      <c r="IB97" s="2" t="s">
        <v>1</v>
      </c>
      <c r="IC97" s="2">
        <v>2000</v>
      </c>
      <c r="ID97" s="2">
        <v>1675456.33</v>
      </c>
      <c r="IE97" s="2" t="s">
        <v>1</v>
      </c>
      <c r="IF97" s="2">
        <v>29570</v>
      </c>
      <c r="IG97" s="2" t="s">
        <v>1</v>
      </c>
      <c r="IH97" s="2" t="s">
        <v>1</v>
      </c>
      <c r="II97" s="2" t="s">
        <v>1</v>
      </c>
      <c r="IJ97" s="2" t="s">
        <v>1</v>
      </c>
      <c r="IK97" s="2" t="s">
        <v>1</v>
      </c>
      <c r="IL97" s="2" t="s">
        <v>1</v>
      </c>
      <c r="IM97" s="2" t="s">
        <v>1</v>
      </c>
      <c r="IN97" s="2" t="s">
        <v>1</v>
      </c>
      <c r="IO97" s="2" t="s">
        <v>1</v>
      </c>
      <c r="IP97" s="2" t="s">
        <v>1</v>
      </c>
      <c r="IQ97" s="2" t="s">
        <v>1</v>
      </c>
      <c r="IR97" s="2">
        <v>1000</v>
      </c>
      <c r="IS97" s="2" t="s">
        <v>1</v>
      </c>
      <c r="IT97" s="2" t="s">
        <v>1</v>
      </c>
      <c r="IU97" s="2" t="s">
        <v>1</v>
      </c>
      <c r="IV97" s="2" t="s">
        <v>1</v>
      </c>
      <c r="IW97" s="2" t="s">
        <v>1</v>
      </c>
      <c r="IX97" s="2" t="s">
        <v>1</v>
      </c>
      <c r="IY97" s="2" t="s">
        <v>1</v>
      </c>
      <c r="IZ97" s="2" t="s">
        <v>1</v>
      </c>
      <c r="JA97" s="2" t="s">
        <v>1</v>
      </c>
      <c r="JB97" s="2" t="s">
        <v>1</v>
      </c>
      <c r="JC97" s="2" t="s">
        <v>1</v>
      </c>
      <c r="JD97" s="2" t="s">
        <v>1</v>
      </c>
      <c r="JE97" s="2" t="s">
        <v>1</v>
      </c>
      <c r="JF97" s="2" t="s">
        <v>1</v>
      </c>
      <c r="JG97" s="2" t="s">
        <v>1</v>
      </c>
      <c r="JH97" s="2" t="s">
        <v>1</v>
      </c>
      <c r="JI97" s="2" t="s">
        <v>1</v>
      </c>
      <c r="JJ97" s="2">
        <v>1719065.09</v>
      </c>
      <c r="JK97" s="2">
        <v>67916</v>
      </c>
      <c r="JL97" s="2">
        <v>1839200</v>
      </c>
      <c r="JM97" s="2" t="s">
        <v>1</v>
      </c>
      <c r="JN97" s="2" t="s">
        <v>1</v>
      </c>
      <c r="JO97" s="2" t="s">
        <v>1</v>
      </c>
      <c r="JP97" s="2" t="s">
        <v>1</v>
      </c>
      <c r="JQ97" s="2">
        <v>41837</v>
      </c>
      <c r="JR97" s="2" t="s">
        <v>1</v>
      </c>
      <c r="JS97" s="2" t="s">
        <v>1</v>
      </c>
      <c r="JT97" s="2" t="s">
        <v>1</v>
      </c>
      <c r="JU97" s="2" t="s">
        <v>1</v>
      </c>
      <c r="JV97" s="2" t="s">
        <v>1</v>
      </c>
      <c r="JW97" s="2" t="s">
        <v>1</v>
      </c>
      <c r="JX97" s="2" t="s">
        <v>1</v>
      </c>
      <c r="JY97" s="2" t="s">
        <v>1</v>
      </c>
      <c r="JZ97" s="2" t="s">
        <v>1</v>
      </c>
      <c r="KA97" s="2" t="s">
        <v>1</v>
      </c>
      <c r="KB97" s="2" t="s">
        <v>1</v>
      </c>
      <c r="KC97" s="2" t="s">
        <v>1</v>
      </c>
      <c r="KD97" s="2" t="s">
        <v>1</v>
      </c>
      <c r="KE97" s="2" t="s">
        <v>1</v>
      </c>
      <c r="KF97" s="2" t="s">
        <v>1</v>
      </c>
      <c r="KG97" s="2" t="s">
        <v>1</v>
      </c>
      <c r="KH97" s="2" t="s">
        <v>1</v>
      </c>
      <c r="KI97" s="2" t="s">
        <v>1</v>
      </c>
      <c r="KJ97" s="2" t="s">
        <v>1</v>
      </c>
      <c r="KK97" s="2" t="s">
        <v>1</v>
      </c>
      <c r="KL97" s="2" t="s">
        <v>1</v>
      </c>
      <c r="KM97" s="2" t="s">
        <v>1</v>
      </c>
      <c r="KN97" s="2" t="s">
        <v>1</v>
      </c>
      <c r="KO97" s="2" t="s">
        <v>1</v>
      </c>
      <c r="KP97" s="2" t="s">
        <v>1</v>
      </c>
      <c r="KQ97" s="2" t="s">
        <v>1</v>
      </c>
      <c r="KR97" s="2" t="s">
        <v>1</v>
      </c>
      <c r="KS97" s="2" t="s">
        <v>1</v>
      </c>
    </row>
    <row r="98" spans="1:305" x14ac:dyDescent="0.3">
      <c r="A98" s="2" t="s">
        <v>92</v>
      </c>
      <c r="B98" s="2">
        <v>416</v>
      </c>
      <c r="C98" s="23">
        <f t="shared" si="101"/>
        <v>2232672.3699999973</v>
      </c>
      <c r="D98" s="23">
        <f t="shared" si="102"/>
        <v>13875884.649999999</v>
      </c>
      <c r="E98" s="23">
        <f t="shared" si="103"/>
        <v>33355.491947115384</v>
      </c>
      <c r="F98" s="23">
        <f t="shared" si="104"/>
        <v>7376316.3599999994</v>
      </c>
      <c r="G98" s="23">
        <f t="shared" si="105"/>
        <v>3814678.29</v>
      </c>
      <c r="H98" s="23">
        <f t="shared" si="106"/>
        <v>1735340</v>
      </c>
      <c r="I98" s="23">
        <f t="shared" si="107"/>
        <v>949550</v>
      </c>
      <c r="J98" s="23">
        <f t="shared" si="108"/>
        <v>2282.5721153846152</v>
      </c>
      <c r="K98" s="23">
        <f t="shared" si="109"/>
        <v>696402</v>
      </c>
      <c r="L98" s="23">
        <f t="shared" si="110"/>
        <v>253148</v>
      </c>
      <c r="M98" s="23">
        <f t="shared" si="111"/>
        <v>3691276.29</v>
      </c>
      <c r="N98" s="23">
        <f t="shared" si="112"/>
        <v>17731.52971153846</v>
      </c>
      <c r="O98" s="23">
        <f t="shared" si="113"/>
        <v>1644712.11</v>
      </c>
      <c r="P98" s="23">
        <f t="shared" si="114"/>
        <v>1744566.66</v>
      </c>
      <c r="Q98" s="23">
        <f t="shared" si="115"/>
        <v>3018568.17</v>
      </c>
      <c r="R98" s="23">
        <f t="shared" si="116"/>
        <v>7040367.5199999996</v>
      </c>
      <c r="S98" s="23">
        <f t="shared" si="117"/>
        <v>16923.960384615384</v>
      </c>
      <c r="T98" s="23">
        <f t="shared" si="118"/>
        <v>335948.83999999985</v>
      </c>
      <c r="U98" s="7">
        <f t="shared" si="119"/>
        <v>4.5544255913665815E-2</v>
      </c>
      <c r="V98" s="23">
        <f t="shared" si="120"/>
        <v>2687.84</v>
      </c>
      <c r="W98" s="23">
        <f t="shared" si="121"/>
        <v>326641</v>
      </c>
      <c r="X98" s="23">
        <f t="shared" si="122"/>
        <v>0</v>
      </c>
      <c r="Y98" s="23">
        <f t="shared" si="123"/>
        <v>6620</v>
      </c>
      <c r="Z98" s="23">
        <f t="shared" si="124"/>
        <v>81446.210000000006</v>
      </c>
      <c r="AA98" s="23">
        <f t="shared" si="125"/>
        <v>551074.37</v>
      </c>
      <c r="AB98" s="23">
        <f t="shared" si="126"/>
        <v>11643212.280000001</v>
      </c>
      <c r="AC98" s="23">
        <f t="shared" si="127"/>
        <v>27988.49105769231</v>
      </c>
      <c r="AD98" s="23">
        <f t="shared" si="128"/>
        <v>10213954.870000001</v>
      </c>
      <c r="AE98" s="23">
        <f t="shared" si="129"/>
        <v>24552.776129807695</v>
      </c>
      <c r="AF98" s="23">
        <f t="shared" si="130"/>
        <v>1986182</v>
      </c>
      <c r="AG98" s="23">
        <f t="shared" si="131"/>
        <v>4774.4759615384619</v>
      </c>
      <c r="AH98" s="23">
        <f t="shared" si="132"/>
        <v>6339916.8700000001</v>
      </c>
      <c r="AI98" s="23">
        <f t="shared" si="133"/>
        <v>47020</v>
      </c>
      <c r="AJ98" s="23">
        <f t="shared" si="134"/>
        <v>1840836</v>
      </c>
      <c r="AK98" s="23">
        <f t="shared" si="135"/>
        <v>1429257.41</v>
      </c>
      <c r="AL98" s="23">
        <f t="shared" si="136"/>
        <v>3435.714927884615</v>
      </c>
      <c r="AM98" s="23">
        <f t="shared" si="137"/>
        <v>1404026.41</v>
      </c>
      <c r="AN98" s="23">
        <f t="shared" si="138"/>
        <v>25231</v>
      </c>
      <c r="AO98" s="2">
        <v>1477345.37</v>
      </c>
      <c r="AP98" s="2">
        <v>33809.06</v>
      </c>
      <c r="AQ98" s="2">
        <v>133557.68</v>
      </c>
      <c r="AR98" s="2" t="s">
        <v>1</v>
      </c>
      <c r="AS98" s="2">
        <v>1226246.6599999999</v>
      </c>
      <c r="AT98" s="2">
        <v>518320</v>
      </c>
      <c r="AU98" s="2" t="s">
        <v>1</v>
      </c>
      <c r="AV98" s="2">
        <v>3018568.17</v>
      </c>
      <c r="AW98" s="2" t="s">
        <v>1</v>
      </c>
      <c r="AX98" s="2" t="s">
        <v>1</v>
      </c>
      <c r="AY98" s="2" t="s">
        <v>1</v>
      </c>
      <c r="AZ98" s="2">
        <v>2687.84</v>
      </c>
      <c r="BA98" s="2" t="s">
        <v>1</v>
      </c>
      <c r="BB98" s="2" t="s">
        <v>1</v>
      </c>
      <c r="BC98" s="2" t="s">
        <v>1</v>
      </c>
      <c r="BD98" s="2" t="s">
        <v>1</v>
      </c>
      <c r="BE98" s="2">
        <v>322271</v>
      </c>
      <c r="BF98" s="2">
        <v>4370</v>
      </c>
      <c r="BG98" s="2">
        <v>0</v>
      </c>
      <c r="BH98" s="2">
        <v>0</v>
      </c>
      <c r="BI98" s="2" t="s">
        <v>1</v>
      </c>
      <c r="BJ98" s="2">
        <v>0</v>
      </c>
      <c r="BK98" s="2" t="s">
        <v>1</v>
      </c>
      <c r="BL98" s="2" t="s">
        <v>1</v>
      </c>
      <c r="BM98" s="2" t="s">
        <v>1</v>
      </c>
      <c r="BN98" s="2" t="s">
        <v>1</v>
      </c>
      <c r="BO98" s="2" t="s">
        <v>1</v>
      </c>
      <c r="BP98" s="2">
        <v>6620</v>
      </c>
      <c r="BQ98" s="2">
        <v>81423.5</v>
      </c>
      <c r="BR98" s="2">
        <v>22.71</v>
      </c>
      <c r="BS98" s="2" t="s">
        <v>1</v>
      </c>
      <c r="BT98" s="2">
        <v>551074.37</v>
      </c>
      <c r="BU98" s="2" t="s">
        <v>1</v>
      </c>
      <c r="BV98" s="2">
        <v>2802192.04</v>
      </c>
      <c r="BW98" s="2" t="s">
        <v>1</v>
      </c>
      <c r="BX98" s="2">
        <v>35189</v>
      </c>
      <c r="BY98" s="2" t="s">
        <v>1</v>
      </c>
      <c r="BZ98" s="2" t="s">
        <v>1</v>
      </c>
      <c r="CA98" s="2" t="s">
        <v>1</v>
      </c>
      <c r="CB98" s="2" t="s">
        <v>1</v>
      </c>
      <c r="CC98" s="2">
        <v>210996</v>
      </c>
      <c r="CD98" s="2">
        <v>581984</v>
      </c>
      <c r="CE98" s="2">
        <v>15000</v>
      </c>
      <c r="CF98" s="2" t="s">
        <v>1</v>
      </c>
      <c r="CG98" s="2">
        <v>100.25</v>
      </c>
      <c r="CH98" s="2">
        <v>45815</v>
      </c>
      <c r="CI98" s="2" t="s">
        <v>1</v>
      </c>
      <c r="CJ98" s="2" t="s">
        <v>1</v>
      </c>
      <c r="CK98" s="2" t="s">
        <v>1</v>
      </c>
      <c r="CL98" s="2" t="s">
        <v>1</v>
      </c>
      <c r="CM98" s="2" t="s">
        <v>1</v>
      </c>
      <c r="CN98" s="2" t="s">
        <v>1</v>
      </c>
      <c r="CO98" s="2" t="s">
        <v>1</v>
      </c>
      <c r="CP98" s="2" t="s">
        <v>1</v>
      </c>
      <c r="CQ98" s="2" t="s">
        <v>1</v>
      </c>
      <c r="CR98" s="2" t="s">
        <v>1</v>
      </c>
      <c r="CS98" s="2" t="s">
        <v>1</v>
      </c>
      <c r="CT98" s="2" t="s">
        <v>1</v>
      </c>
      <c r="CU98" s="2" t="s">
        <v>1</v>
      </c>
      <c r="CV98" s="2" t="s">
        <v>1</v>
      </c>
      <c r="CW98" s="2" t="s">
        <v>1</v>
      </c>
      <c r="CX98" s="2">
        <v>106358</v>
      </c>
      <c r="CY98" s="2" t="s">
        <v>1</v>
      </c>
      <c r="CZ98" s="2" t="s">
        <v>1</v>
      </c>
      <c r="DA98" s="2">
        <v>17044</v>
      </c>
      <c r="DB98" s="2" t="s">
        <v>1</v>
      </c>
      <c r="DC98" s="2" t="s">
        <v>1</v>
      </c>
      <c r="DD98" s="2" t="s">
        <v>1</v>
      </c>
      <c r="DE98" s="2" t="s">
        <v>1</v>
      </c>
      <c r="DF98" s="2" t="s">
        <v>1</v>
      </c>
      <c r="DG98" s="2" t="s">
        <v>1</v>
      </c>
      <c r="DH98" s="2" t="s">
        <v>1</v>
      </c>
      <c r="DI98" s="2" t="s">
        <v>1</v>
      </c>
      <c r="DJ98" s="2">
        <v>805740</v>
      </c>
      <c r="DK98" s="2" t="s">
        <v>1</v>
      </c>
      <c r="DL98" s="2" t="s">
        <v>1</v>
      </c>
      <c r="DM98" s="2" t="s">
        <v>1</v>
      </c>
      <c r="DN98" s="2" t="s">
        <v>1</v>
      </c>
      <c r="DO98" s="2" t="s">
        <v>1</v>
      </c>
      <c r="DP98" s="2" t="s">
        <v>1</v>
      </c>
      <c r="DQ98" s="2">
        <v>929600</v>
      </c>
      <c r="DR98" s="2" t="s">
        <v>1</v>
      </c>
      <c r="DS98" s="2" t="s">
        <v>1</v>
      </c>
      <c r="DT98" s="2">
        <v>105060</v>
      </c>
      <c r="DU98" s="2">
        <v>129600</v>
      </c>
      <c r="DV98" s="2" t="s">
        <v>1</v>
      </c>
      <c r="DW98" s="2">
        <v>97390</v>
      </c>
      <c r="DX98" s="2" t="s">
        <v>1</v>
      </c>
      <c r="DY98" s="2" t="s">
        <v>1</v>
      </c>
      <c r="DZ98" s="2">
        <v>364352</v>
      </c>
      <c r="EA98" s="2" t="s">
        <v>1</v>
      </c>
      <c r="EB98" s="2">
        <v>0</v>
      </c>
      <c r="EC98" s="2" t="s">
        <v>1</v>
      </c>
      <c r="ED98" s="2" t="s">
        <v>1</v>
      </c>
      <c r="EE98" s="2" t="s">
        <v>1</v>
      </c>
      <c r="EF98" s="2" t="s">
        <v>1</v>
      </c>
      <c r="EG98" s="2" t="s">
        <v>1</v>
      </c>
      <c r="EH98" s="2" t="s">
        <v>1</v>
      </c>
      <c r="EI98" s="2" t="s">
        <v>1</v>
      </c>
      <c r="EJ98" s="2">
        <v>53148</v>
      </c>
      <c r="EK98" s="2">
        <v>200000</v>
      </c>
      <c r="EL98" s="2" t="s">
        <v>1</v>
      </c>
      <c r="EM98" s="2" t="s">
        <v>1</v>
      </c>
      <c r="EN98" s="2" t="s">
        <v>1</v>
      </c>
      <c r="EO98" s="2">
        <v>688133</v>
      </c>
      <c r="EP98" s="2">
        <v>11354</v>
      </c>
      <c r="EQ98" s="2">
        <v>164577</v>
      </c>
      <c r="ER98" s="2">
        <v>545958</v>
      </c>
      <c r="ES98" s="2" t="s">
        <v>1</v>
      </c>
      <c r="ET98" s="2" t="s">
        <v>1</v>
      </c>
      <c r="EU98" s="2" t="s">
        <v>1</v>
      </c>
      <c r="EV98" s="2" t="s">
        <v>1</v>
      </c>
      <c r="EW98" s="2">
        <v>389376</v>
      </c>
      <c r="EX98" s="2">
        <v>183665</v>
      </c>
      <c r="EY98" s="2">
        <v>3119</v>
      </c>
      <c r="EZ98" s="2" t="s">
        <v>1</v>
      </c>
      <c r="FA98" s="2" t="s">
        <v>1</v>
      </c>
      <c r="FB98" s="2" t="s">
        <v>1</v>
      </c>
      <c r="FC98" s="2" t="s">
        <v>1</v>
      </c>
      <c r="FD98" s="2" t="s">
        <v>1</v>
      </c>
      <c r="FE98" s="2" t="s">
        <v>1</v>
      </c>
      <c r="FF98" s="2">
        <v>160</v>
      </c>
      <c r="FG98" s="2">
        <v>978</v>
      </c>
      <c r="FH98" s="2" t="s">
        <v>1</v>
      </c>
      <c r="FI98" s="2" t="s">
        <v>1</v>
      </c>
      <c r="FJ98" s="2" t="s">
        <v>1</v>
      </c>
      <c r="FK98" s="2" t="s">
        <v>1</v>
      </c>
      <c r="FL98" s="2">
        <v>216208.2</v>
      </c>
      <c r="FM98" s="2" t="s">
        <v>1</v>
      </c>
      <c r="FN98" s="2">
        <v>431255.48</v>
      </c>
      <c r="FO98" s="2" t="s">
        <v>1</v>
      </c>
      <c r="FP98" s="2" t="s">
        <v>1</v>
      </c>
      <c r="FQ98" s="2" t="s">
        <v>1</v>
      </c>
      <c r="FR98" s="2" t="s">
        <v>1</v>
      </c>
      <c r="FS98" s="2" t="s">
        <v>1</v>
      </c>
      <c r="FT98" s="2" t="s">
        <v>1</v>
      </c>
      <c r="FU98" s="2" t="s">
        <v>1</v>
      </c>
      <c r="FV98" s="2">
        <v>101282</v>
      </c>
      <c r="FW98" s="2">
        <v>293922</v>
      </c>
      <c r="FX98" s="2" t="s">
        <v>1</v>
      </c>
      <c r="FY98" s="2">
        <v>72346.179999999993</v>
      </c>
      <c r="FZ98" s="2" t="s">
        <v>1</v>
      </c>
      <c r="GA98" s="2" t="s">
        <v>1</v>
      </c>
      <c r="GB98" s="2">
        <v>5392</v>
      </c>
      <c r="GC98" s="2">
        <v>11013.45</v>
      </c>
      <c r="GD98" s="2">
        <v>77070.600000000006</v>
      </c>
      <c r="GE98" s="2">
        <v>0</v>
      </c>
      <c r="GF98" s="2" t="s">
        <v>1</v>
      </c>
      <c r="GG98" s="2">
        <v>43727</v>
      </c>
      <c r="GH98" s="2">
        <v>4780</v>
      </c>
      <c r="GI98" s="2">
        <v>26817</v>
      </c>
      <c r="GJ98" s="2">
        <v>2958802.27</v>
      </c>
      <c r="GK98" s="2">
        <v>2061181.24</v>
      </c>
      <c r="GL98" s="2" t="s">
        <v>1</v>
      </c>
      <c r="GM98" s="2">
        <v>1763</v>
      </c>
      <c r="GN98" s="2">
        <v>9306.4500000000007</v>
      </c>
      <c r="GO98" s="2" t="s">
        <v>1</v>
      </c>
      <c r="GP98" s="2" t="s">
        <v>1</v>
      </c>
      <c r="GQ98" s="2" t="s">
        <v>1</v>
      </c>
      <c r="GR98" s="2" t="s">
        <v>1</v>
      </c>
      <c r="GS98" s="2" t="s">
        <v>1</v>
      </c>
      <c r="GT98" s="2" t="s">
        <v>1</v>
      </c>
      <c r="GU98" s="2" t="s">
        <v>1</v>
      </c>
      <c r="GV98" s="2" t="s">
        <v>1</v>
      </c>
      <c r="GW98" s="2">
        <v>10317</v>
      </c>
      <c r="GX98" s="2">
        <v>0</v>
      </c>
      <c r="GY98" s="2">
        <v>13595</v>
      </c>
      <c r="GZ98" s="2" t="s">
        <v>1</v>
      </c>
      <c r="HA98" s="2" t="s">
        <v>1</v>
      </c>
      <c r="HB98" s="2" t="s">
        <v>1</v>
      </c>
      <c r="HC98" s="2" t="s">
        <v>1</v>
      </c>
      <c r="HD98" s="2" t="s">
        <v>1</v>
      </c>
      <c r="HE98" s="2" t="s">
        <v>1</v>
      </c>
      <c r="HF98" s="2" t="s">
        <v>1</v>
      </c>
      <c r="HG98" s="2">
        <v>0</v>
      </c>
      <c r="HH98" s="2">
        <v>18900</v>
      </c>
      <c r="HI98" s="2">
        <v>2000</v>
      </c>
      <c r="HJ98" s="2" t="s">
        <v>1</v>
      </c>
      <c r="HK98" s="2" t="s">
        <v>1</v>
      </c>
      <c r="HL98" s="2">
        <v>26120</v>
      </c>
      <c r="HM98" s="2" t="s">
        <v>1</v>
      </c>
      <c r="HN98" s="2" t="s">
        <v>1</v>
      </c>
      <c r="HO98" s="2" t="s">
        <v>1</v>
      </c>
      <c r="HP98" s="2" t="s">
        <v>1</v>
      </c>
      <c r="HQ98" s="2">
        <v>277500</v>
      </c>
      <c r="HR98" s="2">
        <v>18392</v>
      </c>
      <c r="HS98" s="2" t="s">
        <v>1</v>
      </c>
      <c r="HT98" s="2">
        <v>1000</v>
      </c>
      <c r="HU98" s="2">
        <v>470000</v>
      </c>
      <c r="HV98" s="2" t="s">
        <v>1</v>
      </c>
      <c r="HW98" s="2" t="s">
        <v>1</v>
      </c>
      <c r="HX98" s="2" t="s">
        <v>1</v>
      </c>
      <c r="HY98" s="2" t="s">
        <v>1</v>
      </c>
      <c r="HZ98" s="2" t="s">
        <v>1</v>
      </c>
      <c r="IA98" s="2" t="s">
        <v>1</v>
      </c>
      <c r="IB98" s="2" t="s">
        <v>1</v>
      </c>
      <c r="IC98" s="2" t="s">
        <v>1</v>
      </c>
      <c r="ID98" s="2">
        <v>1043212</v>
      </c>
      <c r="IE98" s="2" t="s">
        <v>1</v>
      </c>
      <c r="IF98" s="2" t="s">
        <v>1</v>
      </c>
      <c r="IG98" s="2">
        <v>1500</v>
      </c>
      <c r="IH98" s="2">
        <v>29232</v>
      </c>
      <c r="II98" s="2" t="s">
        <v>1</v>
      </c>
      <c r="IJ98" s="2" t="s">
        <v>1</v>
      </c>
      <c r="IK98" s="2" t="s">
        <v>1</v>
      </c>
      <c r="IL98" s="2" t="s">
        <v>1</v>
      </c>
      <c r="IM98" s="2" t="s">
        <v>1</v>
      </c>
      <c r="IN98" s="2" t="s">
        <v>1</v>
      </c>
      <c r="IO98" s="2" t="s">
        <v>1</v>
      </c>
      <c r="IP98" s="2" t="s">
        <v>1</v>
      </c>
      <c r="IQ98" s="2" t="s">
        <v>1</v>
      </c>
      <c r="IR98" s="2" t="s">
        <v>1</v>
      </c>
      <c r="IS98" s="2" t="s">
        <v>1</v>
      </c>
      <c r="IT98" s="2" t="s">
        <v>1</v>
      </c>
      <c r="IU98" s="2" t="s">
        <v>1</v>
      </c>
      <c r="IV98" s="2" t="s">
        <v>1</v>
      </c>
      <c r="IW98" s="2" t="s">
        <v>1</v>
      </c>
      <c r="IX98" s="2" t="s">
        <v>1</v>
      </c>
      <c r="IY98" s="2" t="s">
        <v>1</v>
      </c>
      <c r="IZ98" s="2" t="s">
        <v>1</v>
      </c>
      <c r="JA98" s="2" t="s">
        <v>1</v>
      </c>
      <c r="JB98" s="2" t="s">
        <v>1</v>
      </c>
      <c r="JC98" s="2" t="s">
        <v>1</v>
      </c>
      <c r="JD98" s="2">
        <v>0</v>
      </c>
      <c r="JE98" s="2" t="s">
        <v>1</v>
      </c>
      <c r="JF98" s="2" t="s">
        <v>1</v>
      </c>
      <c r="JG98" s="2" t="s">
        <v>1</v>
      </c>
      <c r="JH98" s="2" t="s">
        <v>1</v>
      </c>
      <c r="JI98" s="2">
        <v>0</v>
      </c>
      <c r="JJ98" s="2">
        <v>1282405.44</v>
      </c>
      <c r="JK98" s="2" t="s">
        <v>1</v>
      </c>
      <c r="JL98" s="2" t="s">
        <v>1</v>
      </c>
      <c r="JM98" s="2" t="s">
        <v>1</v>
      </c>
      <c r="JN98" s="2" t="s">
        <v>1</v>
      </c>
      <c r="JO98" s="2" t="s">
        <v>1</v>
      </c>
      <c r="JP98" s="2" t="s">
        <v>1</v>
      </c>
      <c r="JQ98" s="2">
        <v>121620.97</v>
      </c>
      <c r="JR98" s="2" t="s">
        <v>1</v>
      </c>
      <c r="JS98" s="2" t="s">
        <v>1</v>
      </c>
      <c r="JT98" s="2" t="s">
        <v>1</v>
      </c>
      <c r="JU98" s="2" t="s">
        <v>1</v>
      </c>
      <c r="JV98" s="2" t="s">
        <v>1</v>
      </c>
      <c r="JW98" s="2" t="s">
        <v>1</v>
      </c>
      <c r="JX98" s="2" t="s">
        <v>1</v>
      </c>
      <c r="JY98" s="2">
        <v>25231</v>
      </c>
      <c r="JZ98" s="2" t="s">
        <v>1</v>
      </c>
      <c r="KA98" s="2" t="s">
        <v>1</v>
      </c>
      <c r="KB98" s="2" t="s">
        <v>1</v>
      </c>
      <c r="KC98" s="2" t="s">
        <v>1</v>
      </c>
      <c r="KD98" s="2" t="s">
        <v>1</v>
      </c>
      <c r="KE98" s="2" t="s">
        <v>1</v>
      </c>
      <c r="KF98" s="2" t="s">
        <v>1</v>
      </c>
      <c r="KG98" s="2" t="s">
        <v>1</v>
      </c>
      <c r="KH98" s="2" t="s">
        <v>1</v>
      </c>
      <c r="KI98" s="2" t="s">
        <v>1</v>
      </c>
      <c r="KJ98" s="2" t="s">
        <v>1</v>
      </c>
      <c r="KK98" s="2" t="s">
        <v>1</v>
      </c>
      <c r="KL98" s="2" t="s">
        <v>1</v>
      </c>
      <c r="KM98" s="2" t="s">
        <v>1</v>
      </c>
      <c r="KN98" s="2" t="s">
        <v>1</v>
      </c>
      <c r="KO98" s="2" t="s">
        <v>1</v>
      </c>
      <c r="KP98" s="2" t="s">
        <v>1</v>
      </c>
      <c r="KQ98" s="2" t="s">
        <v>1</v>
      </c>
      <c r="KR98" s="2" t="s">
        <v>1</v>
      </c>
      <c r="KS98" s="2" t="s">
        <v>1</v>
      </c>
    </row>
    <row r="99" spans="1:305" x14ac:dyDescent="0.3">
      <c r="A99" s="2" t="s">
        <v>93</v>
      </c>
      <c r="B99" s="2">
        <v>104</v>
      </c>
      <c r="C99" s="23">
        <f t="shared" si="101"/>
        <v>1920525.580000001</v>
      </c>
      <c r="D99" s="23">
        <f t="shared" si="102"/>
        <v>7960099.7200000007</v>
      </c>
      <c r="E99" s="23">
        <f t="shared" si="103"/>
        <v>76539.420384615398</v>
      </c>
      <c r="F99" s="23">
        <f t="shared" si="104"/>
        <v>1917036.42</v>
      </c>
      <c r="G99" s="23">
        <f t="shared" si="105"/>
        <v>4669633.3000000007</v>
      </c>
      <c r="H99" s="23">
        <f t="shared" si="106"/>
        <v>0</v>
      </c>
      <c r="I99" s="23">
        <f t="shared" si="107"/>
        <v>1373430</v>
      </c>
      <c r="J99" s="23">
        <f t="shared" si="108"/>
        <v>13206.057692307691</v>
      </c>
      <c r="K99" s="23">
        <f t="shared" si="109"/>
        <v>163430</v>
      </c>
      <c r="L99" s="23">
        <f t="shared" si="110"/>
        <v>1210000</v>
      </c>
      <c r="M99" s="23">
        <f t="shared" si="111"/>
        <v>4657808.3000000007</v>
      </c>
      <c r="N99" s="23">
        <f t="shared" si="112"/>
        <v>18433.0425</v>
      </c>
      <c r="O99" s="23">
        <f t="shared" si="113"/>
        <v>434549.41000000003</v>
      </c>
      <c r="P99" s="23">
        <f t="shared" si="114"/>
        <v>440658.2</v>
      </c>
      <c r="Q99" s="23">
        <f t="shared" si="115"/>
        <v>812315.45</v>
      </c>
      <c r="R99" s="23">
        <f t="shared" si="116"/>
        <v>1866039.42</v>
      </c>
      <c r="S99" s="23">
        <f t="shared" si="117"/>
        <v>17942.68673076923</v>
      </c>
      <c r="T99" s="23">
        <f t="shared" si="118"/>
        <v>50997</v>
      </c>
      <c r="U99" s="7">
        <f t="shared" si="119"/>
        <v>2.6601998516021935E-2</v>
      </c>
      <c r="V99" s="23">
        <f t="shared" si="120"/>
        <v>0</v>
      </c>
      <c r="W99" s="23">
        <f t="shared" si="121"/>
        <v>50947</v>
      </c>
      <c r="X99" s="23">
        <f t="shared" si="122"/>
        <v>0</v>
      </c>
      <c r="Y99" s="23">
        <f t="shared" si="123"/>
        <v>50</v>
      </c>
      <c r="Z99" s="23">
        <f t="shared" si="124"/>
        <v>9433.69</v>
      </c>
      <c r="AA99" s="23">
        <f t="shared" si="125"/>
        <v>169082.67</v>
      </c>
      <c r="AB99" s="23">
        <f t="shared" si="126"/>
        <v>6039574.1399999997</v>
      </c>
      <c r="AC99" s="23">
        <f t="shared" si="127"/>
        <v>58072.828269230769</v>
      </c>
      <c r="AD99" s="23">
        <f t="shared" si="128"/>
        <v>4290133.34</v>
      </c>
      <c r="AE99" s="23">
        <f t="shared" si="129"/>
        <v>41251.282115384616</v>
      </c>
      <c r="AF99" s="23">
        <f t="shared" si="130"/>
        <v>511093.5</v>
      </c>
      <c r="AG99" s="23">
        <f t="shared" si="131"/>
        <v>4914.3605769230771</v>
      </c>
      <c r="AH99" s="23">
        <f t="shared" si="132"/>
        <v>2836026.8400000003</v>
      </c>
      <c r="AI99" s="23">
        <f t="shared" si="133"/>
        <v>60756</v>
      </c>
      <c r="AJ99" s="23">
        <f t="shared" si="134"/>
        <v>879257</v>
      </c>
      <c r="AK99" s="23">
        <f t="shared" si="135"/>
        <v>1749440.8</v>
      </c>
      <c r="AL99" s="23">
        <f t="shared" si="136"/>
        <v>16821.546153846153</v>
      </c>
      <c r="AM99" s="23">
        <f t="shared" si="137"/>
        <v>1749440.8</v>
      </c>
      <c r="AN99" s="23">
        <f t="shared" si="138"/>
        <v>0</v>
      </c>
      <c r="AO99" s="2">
        <v>389571.75</v>
      </c>
      <c r="AP99" s="2">
        <v>9097.64</v>
      </c>
      <c r="AQ99" s="2">
        <v>35880.019999999997</v>
      </c>
      <c r="AR99" s="2" t="s">
        <v>1</v>
      </c>
      <c r="AS99" s="2">
        <v>329128.2</v>
      </c>
      <c r="AT99" s="2">
        <v>111530</v>
      </c>
      <c r="AU99" s="2" t="s">
        <v>1</v>
      </c>
      <c r="AV99" s="2">
        <v>812315.45</v>
      </c>
      <c r="AW99" s="2" t="s">
        <v>1</v>
      </c>
      <c r="AX99" s="2" t="s">
        <v>1</v>
      </c>
      <c r="AY99" s="2" t="s">
        <v>1</v>
      </c>
      <c r="AZ99" s="2" t="s">
        <v>1</v>
      </c>
      <c r="BA99" s="2" t="s">
        <v>1</v>
      </c>
      <c r="BB99" s="2" t="s">
        <v>1</v>
      </c>
      <c r="BC99" s="2" t="s">
        <v>1</v>
      </c>
      <c r="BD99" s="2" t="s">
        <v>1</v>
      </c>
      <c r="BE99" s="2">
        <v>47800</v>
      </c>
      <c r="BF99" s="2">
        <v>2300</v>
      </c>
      <c r="BG99" s="2">
        <v>605</v>
      </c>
      <c r="BH99" s="2" t="s">
        <v>1</v>
      </c>
      <c r="BI99" s="2" t="s">
        <v>1</v>
      </c>
      <c r="BJ99" s="2">
        <v>242</v>
      </c>
      <c r="BK99" s="2" t="s">
        <v>1</v>
      </c>
      <c r="BL99" s="2" t="s">
        <v>1</v>
      </c>
      <c r="BM99" s="2" t="s">
        <v>1</v>
      </c>
      <c r="BN99" s="2" t="s">
        <v>1</v>
      </c>
      <c r="BO99" s="2" t="s">
        <v>1</v>
      </c>
      <c r="BP99" s="2">
        <v>50</v>
      </c>
      <c r="BQ99" s="2">
        <v>4482.67</v>
      </c>
      <c r="BR99" s="2">
        <v>4951.0200000000004</v>
      </c>
      <c r="BS99" s="2" t="s">
        <v>1</v>
      </c>
      <c r="BT99" s="2">
        <v>169082.67</v>
      </c>
      <c r="BU99" s="2" t="s">
        <v>1</v>
      </c>
      <c r="BV99" s="2">
        <v>4578897.9000000004</v>
      </c>
      <c r="BW99" s="2" t="s">
        <v>1</v>
      </c>
      <c r="BX99" s="2" t="s">
        <v>1</v>
      </c>
      <c r="BY99" s="2" t="s">
        <v>1</v>
      </c>
      <c r="BZ99" s="2" t="s">
        <v>1</v>
      </c>
      <c r="CA99" s="2" t="s">
        <v>1</v>
      </c>
      <c r="CB99" s="2" t="s">
        <v>1</v>
      </c>
      <c r="CC99" s="2">
        <v>76029</v>
      </c>
      <c r="CD99" s="2">
        <v>1000</v>
      </c>
      <c r="CE99" s="2">
        <v>1008</v>
      </c>
      <c r="CF99" s="2" t="s">
        <v>1</v>
      </c>
      <c r="CG99" s="2">
        <v>873.4</v>
      </c>
      <c r="CH99" s="2" t="s">
        <v>1</v>
      </c>
      <c r="CI99" s="2" t="s">
        <v>1</v>
      </c>
      <c r="CJ99" s="2" t="s">
        <v>1</v>
      </c>
      <c r="CK99" s="2" t="s">
        <v>1</v>
      </c>
      <c r="CL99" s="2" t="s">
        <v>1</v>
      </c>
      <c r="CM99" s="2" t="s">
        <v>1</v>
      </c>
      <c r="CN99" s="2" t="s">
        <v>1</v>
      </c>
      <c r="CO99" s="2" t="s">
        <v>1</v>
      </c>
      <c r="CP99" s="2" t="s">
        <v>1</v>
      </c>
      <c r="CQ99" s="2" t="s">
        <v>1</v>
      </c>
      <c r="CR99" s="2" t="s">
        <v>1</v>
      </c>
      <c r="CS99" s="2" t="s">
        <v>1</v>
      </c>
      <c r="CT99" s="2" t="s">
        <v>1</v>
      </c>
      <c r="CU99" s="2" t="s">
        <v>1</v>
      </c>
      <c r="CV99" s="2" t="s">
        <v>1</v>
      </c>
      <c r="CW99" s="2" t="s">
        <v>1</v>
      </c>
      <c r="CX99" s="2">
        <v>11825</v>
      </c>
      <c r="CY99" s="2" t="s">
        <v>1</v>
      </c>
      <c r="CZ99" s="2" t="s">
        <v>1</v>
      </c>
      <c r="DA99" s="2" t="s">
        <v>1</v>
      </c>
      <c r="DB99" s="2" t="s">
        <v>1</v>
      </c>
      <c r="DC99" s="2" t="s">
        <v>1</v>
      </c>
      <c r="DD99" s="2" t="s">
        <v>1</v>
      </c>
      <c r="DE99" s="2" t="s">
        <v>1</v>
      </c>
      <c r="DF99" s="2" t="s">
        <v>1</v>
      </c>
      <c r="DG99" s="2" t="s">
        <v>1</v>
      </c>
      <c r="DH99" s="2" t="s">
        <v>1</v>
      </c>
      <c r="DI99" s="2" t="s">
        <v>1</v>
      </c>
      <c r="DJ99" s="2" t="s">
        <v>1</v>
      </c>
      <c r="DK99" s="2" t="s">
        <v>1</v>
      </c>
      <c r="DL99" s="2" t="s">
        <v>1</v>
      </c>
      <c r="DM99" s="2" t="s">
        <v>1</v>
      </c>
      <c r="DN99" s="2" t="s">
        <v>1</v>
      </c>
      <c r="DO99" s="2" t="s">
        <v>1</v>
      </c>
      <c r="DP99" s="2" t="s">
        <v>1</v>
      </c>
      <c r="DQ99" s="2" t="s">
        <v>1</v>
      </c>
      <c r="DR99" s="2" t="s">
        <v>1</v>
      </c>
      <c r="DS99" s="2" t="s">
        <v>1</v>
      </c>
      <c r="DT99" s="2">
        <v>52530</v>
      </c>
      <c r="DU99" s="2">
        <v>60900</v>
      </c>
      <c r="DV99" s="2" t="s">
        <v>1</v>
      </c>
      <c r="DW99" s="2" t="s">
        <v>1</v>
      </c>
      <c r="DX99" s="2" t="s">
        <v>1</v>
      </c>
      <c r="DY99" s="2" t="s">
        <v>1</v>
      </c>
      <c r="DZ99" s="2">
        <v>50000</v>
      </c>
      <c r="EA99" s="2" t="s">
        <v>1</v>
      </c>
      <c r="EB99" s="2" t="s">
        <v>1</v>
      </c>
      <c r="EC99" s="2" t="s">
        <v>1</v>
      </c>
      <c r="ED99" s="2" t="s">
        <v>1</v>
      </c>
      <c r="EE99" s="2" t="s">
        <v>1</v>
      </c>
      <c r="EF99" s="2" t="s">
        <v>1</v>
      </c>
      <c r="EG99" s="2" t="s">
        <v>1</v>
      </c>
      <c r="EH99" s="2" t="s">
        <v>1</v>
      </c>
      <c r="EI99" s="2">
        <v>450000</v>
      </c>
      <c r="EJ99" s="2" t="s">
        <v>1</v>
      </c>
      <c r="EK99" s="2">
        <v>760000</v>
      </c>
      <c r="EL99" s="2" t="s">
        <v>1</v>
      </c>
      <c r="EM99" s="2" t="s">
        <v>1</v>
      </c>
      <c r="EN99" s="2" t="s">
        <v>1</v>
      </c>
      <c r="EO99" s="2" t="s">
        <v>1</v>
      </c>
      <c r="EP99" s="2">
        <v>875</v>
      </c>
      <c r="EQ99" s="2">
        <v>169517</v>
      </c>
      <c r="ER99" s="2">
        <v>308969</v>
      </c>
      <c r="ES99" s="2" t="s">
        <v>1</v>
      </c>
      <c r="ET99" s="2" t="s">
        <v>1</v>
      </c>
      <c r="EU99" s="2" t="s">
        <v>1</v>
      </c>
      <c r="EV99" s="2" t="s">
        <v>1</v>
      </c>
      <c r="EW99" s="2">
        <v>5800</v>
      </c>
      <c r="EX99" s="2">
        <v>25635</v>
      </c>
      <c r="EY99" s="2" t="s">
        <v>1</v>
      </c>
      <c r="EZ99" s="2">
        <v>297.5</v>
      </c>
      <c r="FA99" s="2" t="s">
        <v>1</v>
      </c>
      <c r="FB99" s="2" t="s">
        <v>1</v>
      </c>
      <c r="FC99" s="2" t="s">
        <v>1</v>
      </c>
      <c r="FD99" s="2" t="s">
        <v>1</v>
      </c>
      <c r="FE99" s="2" t="s">
        <v>1</v>
      </c>
      <c r="FF99" s="2" t="s">
        <v>1</v>
      </c>
      <c r="FG99" s="2" t="s">
        <v>1</v>
      </c>
      <c r="FH99" s="2" t="s">
        <v>1</v>
      </c>
      <c r="FI99" s="2" t="s">
        <v>1</v>
      </c>
      <c r="FJ99" s="2" t="s">
        <v>1</v>
      </c>
      <c r="FK99" s="2">
        <v>990</v>
      </c>
      <c r="FL99" s="2">
        <v>24286</v>
      </c>
      <c r="FM99" s="2" t="s">
        <v>1</v>
      </c>
      <c r="FN99" s="2">
        <v>77210.47</v>
      </c>
      <c r="FO99" s="2">
        <v>0.36</v>
      </c>
      <c r="FP99" s="2" t="s">
        <v>1</v>
      </c>
      <c r="FQ99" s="2" t="s">
        <v>1</v>
      </c>
      <c r="FR99" s="2" t="s">
        <v>1</v>
      </c>
      <c r="FS99" s="2" t="s">
        <v>1</v>
      </c>
      <c r="FT99" s="2" t="s">
        <v>1</v>
      </c>
      <c r="FU99" s="2" t="s">
        <v>1</v>
      </c>
      <c r="FV99" s="2">
        <v>18260</v>
      </c>
      <c r="FW99" s="2">
        <v>69396</v>
      </c>
      <c r="FX99" s="2" t="s">
        <v>1</v>
      </c>
      <c r="FY99" s="2">
        <v>9541</v>
      </c>
      <c r="FZ99" s="2" t="s">
        <v>1</v>
      </c>
      <c r="GA99" s="2" t="s">
        <v>1</v>
      </c>
      <c r="GB99" s="2">
        <v>2570</v>
      </c>
      <c r="GC99" s="2">
        <v>17011.439999999999</v>
      </c>
      <c r="GD99" s="2">
        <v>34480.6</v>
      </c>
      <c r="GE99" s="2">
        <v>36000</v>
      </c>
      <c r="GF99" s="2" t="s">
        <v>1</v>
      </c>
      <c r="GG99" s="2">
        <v>0</v>
      </c>
      <c r="GH99" s="2" t="s">
        <v>1</v>
      </c>
      <c r="GI99" s="2">
        <v>27042</v>
      </c>
      <c r="GJ99" s="2">
        <v>2503650.89</v>
      </c>
      <c r="GK99" s="2">
        <v>1160</v>
      </c>
      <c r="GL99" s="2" t="s">
        <v>1</v>
      </c>
      <c r="GM99" s="2">
        <v>508</v>
      </c>
      <c r="GN99" s="2">
        <v>8340</v>
      </c>
      <c r="GO99" s="2" t="s">
        <v>1</v>
      </c>
      <c r="GP99" s="2" t="s">
        <v>1</v>
      </c>
      <c r="GQ99" s="2" t="s">
        <v>1</v>
      </c>
      <c r="GR99" s="2">
        <v>1254</v>
      </c>
      <c r="GS99" s="2" t="s">
        <v>1</v>
      </c>
      <c r="GT99" s="2" t="s">
        <v>1</v>
      </c>
      <c r="GU99" s="2" t="s">
        <v>1</v>
      </c>
      <c r="GV99" s="2" t="s">
        <v>1</v>
      </c>
      <c r="GW99" s="2" t="s">
        <v>1</v>
      </c>
      <c r="GX99" s="2" t="s">
        <v>1</v>
      </c>
      <c r="GY99" s="2">
        <v>4326.08</v>
      </c>
      <c r="GZ99" s="2" t="s">
        <v>1</v>
      </c>
      <c r="HA99" s="2" t="s">
        <v>1</v>
      </c>
      <c r="HB99" s="2" t="s">
        <v>1</v>
      </c>
      <c r="HC99" s="2" t="s">
        <v>1</v>
      </c>
      <c r="HD99" s="2" t="s">
        <v>1</v>
      </c>
      <c r="HE99" s="2">
        <v>55556</v>
      </c>
      <c r="HF99" s="2" t="s">
        <v>1</v>
      </c>
      <c r="HG99" s="2" t="s">
        <v>1</v>
      </c>
      <c r="HH99" s="2" t="s">
        <v>1</v>
      </c>
      <c r="HI99" s="2" t="s">
        <v>1</v>
      </c>
      <c r="HJ99" s="2" t="s">
        <v>1</v>
      </c>
      <c r="HK99" s="2" t="s">
        <v>1</v>
      </c>
      <c r="HL99" s="2">
        <v>5200</v>
      </c>
      <c r="HM99" s="2" t="s">
        <v>1</v>
      </c>
      <c r="HN99" s="2" t="s">
        <v>1</v>
      </c>
      <c r="HO99" s="2" t="s">
        <v>1</v>
      </c>
      <c r="HP99" s="2" t="s">
        <v>1</v>
      </c>
      <c r="HQ99" s="2" t="s">
        <v>1</v>
      </c>
      <c r="HR99" s="2">
        <v>2420</v>
      </c>
      <c r="HS99" s="2" t="s">
        <v>1</v>
      </c>
      <c r="HT99" s="2" t="s">
        <v>1</v>
      </c>
      <c r="HU99" s="2" t="s">
        <v>1</v>
      </c>
      <c r="HV99" s="2" t="s">
        <v>1</v>
      </c>
      <c r="HW99" s="2" t="s">
        <v>1</v>
      </c>
      <c r="HX99" s="2" t="s">
        <v>1</v>
      </c>
      <c r="HY99" s="2" t="s">
        <v>1</v>
      </c>
      <c r="HZ99" s="2" t="s">
        <v>1</v>
      </c>
      <c r="IA99" s="2" t="s">
        <v>1</v>
      </c>
      <c r="IB99" s="2" t="s">
        <v>1</v>
      </c>
      <c r="IC99" s="2" t="s">
        <v>1</v>
      </c>
      <c r="ID99" s="2">
        <v>691833</v>
      </c>
      <c r="IE99" s="2">
        <v>69954</v>
      </c>
      <c r="IF99" s="2">
        <v>3370</v>
      </c>
      <c r="IG99" s="2">
        <v>111680</v>
      </c>
      <c r="IH99" s="2" t="s">
        <v>1</v>
      </c>
      <c r="II99" s="2" t="s">
        <v>1</v>
      </c>
      <c r="IJ99" s="2" t="s">
        <v>1</v>
      </c>
      <c r="IK99" s="2" t="s">
        <v>1</v>
      </c>
      <c r="IL99" s="2" t="s">
        <v>1</v>
      </c>
      <c r="IM99" s="2" t="s">
        <v>1</v>
      </c>
      <c r="IN99" s="2" t="s">
        <v>1</v>
      </c>
      <c r="IO99" s="2">
        <v>3000</v>
      </c>
      <c r="IP99" s="2" t="s">
        <v>1</v>
      </c>
      <c r="IQ99" s="2" t="s">
        <v>1</v>
      </c>
      <c r="IR99" s="2" t="s">
        <v>1</v>
      </c>
      <c r="IS99" s="2" t="s">
        <v>1</v>
      </c>
      <c r="IT99" s="2" t="s">
        <v>1</v>
      </c>
      <c r="IU99" s="2" t="s">
        <v>1</v>
      </c>
      <c r="IV99" s="2" t="s">
        <v>1</v>
      </c>
      <c r="IW99" s="2" t="s">
        <v>1</v>
      </c>
      <c r="IX99" s="2" t="s">
        <v>1</v>
      </c>
      <c r="IY99" s="2" t="s">
        <v>1</v>
      </c>
      <c r="IZ99" s="2" t="s">
        <v>1</v>
      </c>
      <c r="JA99" s="2" t="s">
        <v>1</v>
      </c>
      <c r="JB99" s="2" t="s">
        <v>1</v>
      </c>
      <c r="JC99" s="2" t="s">
        <v>1</v>
      </c>
      <c r="JD99" s="2">
        <v>0</v>
      </c>
      <c r="JE99" s="2" t="s">
        <v>1</v>
      </c>
      <c r="JF99" s="2" t="s">
        <v>1</v>
      </c>
      <c r="JG99" s="2" t="s">
        <v>1</v>
      </c>
      <c r="JH99" s="2" t="s">
        <v>1</v>
      </c>
      <c r="JI99" s="2" t="s">
        <v>1</v>
      </c>
      <c r="JJ99" s="2">
        <v>764386.8</v>
      </c>
      <c r="JK99" s="2">
        <v>17054</v>
      </c>
      <c r="JL99" s="2">
        <v>968000</v>
      </c>
      <c r="JM99" s="2" t="s">
        <v>1</v>
      </c>
      <c r="JN99" s="2" t="s">
        <v>1</v>
      </c>
      <c r="JO99" s="2" t="s">
        <v>1</v>
      </c>
      <c r="JP99" s="2" t="s">
        <v>1</v>
      </c>
      <c r="JQ99" s="2" t="s">
        <v>1</v>
      </c>
      <c r="JR99" s="2" t="s">
        <v>1</v>
      </c>
      <c r="JS99" s="2" t="s">
        <v>1</v>
      </c>
      <c r="JT99" s="2" t="s">
        <v>1</v>
      </c>
      <c r="JU99" s="2" t="s">
        <v>1</v>
      </c>
      <c r="JV99" s="2" t="s">
        <v>1</v>
      </c>
      <c r="JW99" s="2" t="s">
        <v>1</v>
      </c>
      <c r="JX99" s="2" t="s">
        <v>1</v>
      </c>
      <c r="JY99" s="2" t="s">
        <v>1</v>
      </c>
      <c r="JZ99" s="2" t="s">
        <v>1</v>
      </c>
      <c r="KA99" s="2" t="s">
        <v>1</v>
      </c>
      <c r="KB99" s="2" t="s">
        <v>1</v>
      </c>
      <c r="KC99" s="2" t="s">
        <v>1</v>
      </c>
      <c r="KD99" s="2" t="s">
        <v>1</v>
      </c>
      <c r="KE99" s="2" t="s">
        <v>1</v>
      </c>
      <c r="KF99" s="2" t="s">
        <v>1</v>
      </c>
      <c r="KG99" s="2" t="s">
        <v>1</v>
      </c>
      <c r="KH99" s="2" t="s">
        <v>1</v>
      </c>
      <c r="KI99" s="2" t="s">
        <v>1</v>
      </c>
      <c r="KJ99" s="2" t="s">
        <v>1</v>
      </c>
      <c r="KK99" s="2" t="s">
        <v>1</v>
      </c>
      <c r="KL99" s="2" t="s">
        <v>1</v>
      </c>
      <c r="KM99" s="2" t="s">
        <v>1</v>
      </c>
      <c r="KN99" s="2" t="s">
        <v>1</v>
      </c>
      <c r="KO99" s="2" t="s">
        <v>1</v>
      </c>
      <c r="KP99" s="2" t="s">
        <v>1</v>
      </c>
      <c r="KQ99" s="2" t="s">
        <v>1</v>
      </c>
      <c r="KR99" s="2" t="s">
        <v>1</v>
      </c>
      <c r="KS99" s="2" t="s">
        <v>1</v>
      </c>
    </row>
    <row r="100" spans="1:305" x14ac:dyDescent="0.3">
      <c r="A100" s="2" t="s">
        <v>94</v>
      </c>
      <c r="B100" s="2">
        <v>1630</v>
      </c>
      <c r="C100" s="23">
        <f t="shared" si="101"/>
        <v>2375522.7899999917</v>
      </c>
      <c r="D100" s="23">
        <f t="shared" si="102"/>
        <v>80729989.25999999</v>
      </c>
      <c r="E100" s="23">
        <f t="shared" si="103"/>
        <v>49527.600773006132</v>
      </c>
      <c r="F100" s="23">
        <f t="shared" si="104"/>
        <v>61958370.479999997</v>
      </c>
      <c r="G100" s="23">
        <f t="shared" si="105"/>
        <v>5584565.1799999997</v>
      </c>
      <c r="H100" s="23">
        <f t="shared" si="106"/>
        <v>20000</v>
      </c>
      <c r="I100" s="23">
        <f t="shared" si="107"/>
        <v>13167053.6</v>
      </c>
      <c r="J100" s="23">
        <f t="shared" si="108"/>
        <v>8077.9469938650309</v>
      </c>
      <c r="K100" s="23">
        <f t="shared" si="109"/>
        <v>5118693.5999999996</v>
      </c>
      <c r="L100" s="23">
        <f t="shared" si="110"/>
        <v>8048360</v>
      </c>
      <c r="M100" s="23">
        <f t="shared" si="111"/>
        <v>4629290.7700000005</v>
      </c>
      <c r="N100" s="23">
        <f t="shared" si="112"/>
        <v>38011.270233128831</v>
      </c>
      <c r="O100" s="23">
        <f t="shared" si="113"/>
        <v>7492551.1100000003</v>
      </c>
      <c r="P100" s="23">
        <f t="shared" si="114"/>
        <v>8687265.75</v>
      </c>
      <c r="Q100" s="23">
        <f t="shared" si="115"/>
        <v>13439554.060000001</v>
      </c>
      <c r="R100" s="23">
        <f t="shared" si="116"/>
        <v>58166639.829999998</v>
      </c>
      <c r="S100" s="23">
        <f t="shared" si="117"/>
        <v>35685.05511042945</v>
      </c>
      <c r="T100" s="23">
        <f t="shared" si="118"/>
        <v>3791730.6499999985</v>
      </c>
      <c r="U100" s="7">
        <f t="shared" si="119"/>
        <v>6.1198037014610629E-2</v>
      </c>
      <c r="V100" s="23">
        <f t="shared" si="120"/>
        <v>77232.25</v>
      </c>
      <c r="W100" s="23">
        <f t="shared" si="121"/>
        <v>3394498.4</v>
      </c>
      <c r="X100" s="23">
        <f t="shared" si="122"/>
        <v>0</v>
      </c>
      <c r="Y100" s="23">
        <f t="shared" si="123"/>
        <v>320000</v>
      </c>
      <c r="Z100" s="23">
        <f t="shared" si="124"/>
        <v>23165455.189999998</v>
      </c>
      <c r="AA100" s="23">
        <f t="shared" si="125"/>
        <v>5381813.7199999997</v>
      </c>
      <c r="AB100" s="23">
        <f t="shared" si="126"/>
        <v>78354466.469999999</v>
      </c>
      <c r="AC100" s="23">
        <f t="shared" si="127"/>
        <v>48070.22482822086</v>
      </c>
      <c r="AD100" s="23">
        <f t="shared" si="128"/>
        <v>58055306.909999996</v>
      </c>
      <c r="AE100" s="23">
        <f t="shared" si="129"/>
        <v>35616.752705521467</v>
      </c>
      <c r="AF100" s="23">
        <f t="shared" si="130"/>
        <v>23105013</v>
      </c>
      <c r="AG100" s="23">
        <f t="shared" si="131"/>
        <v>14174.854601226994</v>
      </c>
      <c r="AH100" s="23">
        <f t="shared" si="132"/>
        <v>24714363.510000002</v>
      </c>
      <c r="AI100" s="23">
        <f t="shared" si="133"/>
        <v>780000</v>
      </c>
      <c r="AJ100" s="23">
        <f t="shared" si="134"/>
        <v>9187349.4000000004</v>
      </c>
      <c r="AK100" s="23">
        <f t="shared" si="135"/>
        <v>20299159.559999999</v>
      </c>
      <c r="AL100" s="23">
        <f t="shared" si="136"/>
        <v>12453.472122699386</v>
      </c>
      <c r="AM100" s="23">
        <f t="shared" si="137"/>
        <v>20299159.559999999</v>
      </c>
      <c r="AN100" s="23">
        <f t="shared" si="138"/>
        <v>0</v>
      </c>
      <c r="AO100" s="2">
        <v>6747171.9400000004</v>
      </c>
      <c r="AP100" s="2">
        <v>150529.97</v>
      </c>
      <c r="AQ100" s="2">
        <v>594849.19999999995</v>
      </c>
      <c r="AR100" s="2" t="s">
        <v>1</v>
      </c>
      <c r="AS100" s="2">
        <v>5462585.75</v>
      </c>
      <c r="AT100" s="2">
        <v>3224680</v>
      </c>
      <c r="AU100" s="2" t="s">
        <v>1</v>
      </c>
      <c r="AV100" s="2">
        <v>13439554.060000001</v>
      </c>
      <c r="AW100" s="2" t="s">
        <v>1</v>
      </c>
      <c r="AX100" s="2" t="s">
        <v>1</v>
      </c>
      <c r="AY100" s="2" t="s">
        <v>1</v>
      </c>
      <c r="AZ100" s="2">
        <v>16027.99</v>
      </c>
      <c r="BA100" s="2">
        <v>30489.26</v>
      </c>
      <c r="BB100" s="2" t="s">
        <v>1</v>
      </c>
      <c r="BC100" s="2">
        <v>30715</v>
      </c>
      <c r="BD100" s="2" t="s">
        <v>1</v>
      </c>
      <c r="BE100" s="2">
        <v>1131367</v>
      </c>
      <c r="BF100" s="2">
        <v>44633</v>
      </c>
      <c r="BG100" s="2">
        <v>1743894.4</v>
      </c>
      <c r="BH100" s="2">
        <v>20555</v>
      </c>
      <c r="BI100" s="2" t="s">
        <v>1</v>
      </c>
      <c r="BJ100" s="2">
        <v>454049</v>
      </c>
      <c r="BK100" s="2" t="s">
        <v>1</v>
      </c>
      <c r="BL100" s="2" t="s">
        <v>1</v>
      </c>
      <c r="BM100" s="2" t="s">
        <v>1</v>
      </c>
      <c r="BN100" s="2" t="s">
        <v>1</v>
      </c>
      <c r="BO100" s="2" t="s">
        <v>1</v>
      </c>
      <c r="BP100" s="2">
        <v>320000</v>
      </c>
      <c r="BQ100" s="2">
        <v>23082556.649999999</v>
      </c>
      <c r="BR100" s="2" t="s">
        <v>1</v>
      </c>
      <c r="BS100" s="2">
        <v>82898.539999999994</v>
      </c>
      <c r="BT100" s="2">
        <v>5381813.7199999997</v>
      </c>
      <c r="BU100" s="2" t="s">
        <v>1</v>
      </c>
      <c r="BV100" s="2">
        <v>2732869.98</v>
      </c>
      <c r="BW100" s="2">
        <v>2500</v>
      </c>
      <c r="BX100" s="2">
        <v>17100</v>
      </c>
      <c r="BY100" s="2" t="s">
        <v>1</v>
      </c>
      <c r="BZ100" s="2" t="s">
        <v>1</v>
      </c>
      <c r="CA100" s="2" t="s">
        <v>1</v>
      </c>
      <c r="CB100" s="2" t="s">
        <v>1</v>
      </c>
      <c r="CC100" s="2">
        <v>286508</v>
      </c>
      <c r="CD100" s="2">
        <v>1584429.26</v>
      </c>
      <c r="CE100" s="2" t="s">
        <v>1</v>
      </c>
      <c r="CF100" s="2">
        <v>5800</v>
      </c>
      <c r="CG100" s="2">
        <v>83.53</v>
      </c>
      <c r="CH100" s="2" t="s">
        <v>1</v>
      </c>
      <c r="CI100" s="2" t="s">
        <v>1</v>
      </c>
      <c r="CJ100" s="2" t="s">
        <v>1</v>
      </c>
      <c r="CK100" s="2" t="s">
        <v>1</v>
      </c>
      <c r="CL100" s="2" t="s">
        <v>1</v>
      </c>
      <c r="CM100" s="2" t="s">
        <v>1</v>
      </c>
      <c r="CN100" s="2">
        <v>80877.84</v>
      </c>
      <c r="CO100" s="2" t="s">
        <v>1</v>
      </c>
      <c r="CP100" s="2" t="s">
        <v>1</v>
      </c>
      <c r="CQ100" s="2" t="s">
        <v>1</v>
      </c>
      <c r="CR100" s="2" t="s">
        <v>1</v>
      </c>
      <c r="CS100" s="2" t="s">
        <v>1</v>
      </c>
      <c r="CT100" s="2" t="s">
        <v>1</v>
      </c>
      <c r="CU100" s="2" t="s">
        <v>1</v>
      </c>
      <c r="CV100" s="2" t="s">
        <v>1</v>
      </c>
      <c r="CW100" s="2">
        <v>300973.96999999997</v>
      </c>
      <c r="CX100" s="2">
        <v>523665.6</v>
      </c>
      <c r="CY100" s="2">
        <v>1500</v>
      </c>
      <c r="CZ100" s="2">
        <v>48257</v>
      </c>
      <c r="DA100" s="2" t="s">
        <v>1</v>
      </c>
      <c r="DB100" s="2" t="s">
        <v>1</v>
      </c>
      <c r="DC100" s="2" t="s">
        <v>1</v>
      </c>
      <c r="DD100" s="2" t="s">
        <v>1</v>
      </c>
      <c r="DE100" s="2" t="s">
        <v>1</v>
      </c>
      <c r="DF100" s="2" t="s">
        <v>1</v>
      </c>
      <c r="DG100" s="2" t="s">
        <v>1</v>
      </c>
      <c r="DH100" s="2" t="s">
        <v>1</v>
      </c>
      <c r="DI100" s="2" t="s">
        <v>1</v>
      </c>
      <c r="DJ100" s="2">
        <v>0</v>
      </c>
      <c r="DK100" s="2" t="s">
        <v>1</v>
      </c>
      <c r="DL100" s="2">
        <v>20000</v>
      </c>
      <c r="DM100" s="2" t="s">
        <v>1</v>
      </c>
      <c r="DN100" s="2" t="s">
        <v>1</v>
      </c>
      <c r="DO100" s="2" t="s">
        <v>1</v>
      </c>
      <c r="DP100" s="2" t="s">
        <v>1</v>
      </c>
      <c r="DQ100" s="2" t="s">
        <v>1</v>
      </c>
      <c r="DR100" s="2" t="s">
        <v>1</v>
      </c>
      <c r="DS100" s="2" t="s">
        <v>1</v>
      </c>
      <c r="DT100" s="2">
        <v>217590</v>
      </c>
      <c r="DU100" s="2">
        <v>803900</v>
      </c>
      <c r="DV100" s="2" t="s">
        <v>1</v>
      </c>
      <c r="DW100" s="2">
        <v>1482203.6</v>
      </c>
      <c r="DX100" s="2" t="s">
        <v>1</v>
      </c>
      <c r="DY100" s="2">
        <v>40000</v>
      </c>
      <c r="DZ100" s="2">
        <v>575000</v>
      </c>
      <c r="EA100" s="2" t="s">
        <v>1</v>
      </c>
      <c r="EB100" s="2">
        <v>2000000</v>
      </c>
      <c r="EC100" s="2" t="s">
        <v>1</v>
      </c>
      <c r="ED100" s="2" t="s">
        <v>1</v>
      </c>
      <c r="EE100" s="2" t="s">
        <v>1</v>
      </c>
      <c r="EF100" s="2" t="s">
        <v>1</v>
      </c>
      <c r="EG100" s="2" t="s">
        <v>1</v>
      </c>
      <c r="EH100" s="2" t="s">
        <v>1</v>
      </c>
      <c r="EI100" s="2" t="s">
        <v>1</v>
      </c>
      <c r="EJ100" s="2" t="s">
        <v>1</v>
      </c>
      <c r="EK100" s="2">
        <v>8048360</v>
      </c>
      <c r="EL100" s="2" t="s">
        <v>1</v>
      </c>
      <c r="EM100" s="2" t="s">
        <v>1</v>
      </c>
      <c r="EN100" s="2" t="s">
        <v>1</v>
      </c>
      <c r="EO100" s="2">
        <v>14328204</v>
      </c>
      <c r="EP100" s="2">
        <v>1400</v>
      </c>
      <c r="EQ100" s="2">
        <v>1378723</v>
      </c>
      <c r="ER100" s="2">
        <v>1800647</v>
      </c>
      <c r="ES100" s="2" t="s">
        <v>1</v>
      </c>
      <c r="ET100" s="2" t="s">
        <v>1</v>
      </c>
      <c r="EU100" s="2" t="s">
        <v>1</v>
      </c>
      <c r="EV100" s="2" t="s">
        <v>1</v>
      </c>
      <c r="EW100" s="2">
        <v>4057709</v>
      </c>
      <c r="EX100" s="2">
        <v>1464988</v>
      </c>
      <c r="EY100" s="2">
        <v>62811</v>
      </c>
      <c r="EZ100" s="2" t="s">
        <v>1</v>
      </c>
      <c r="FA100" s="2">
        <v>10531</v>
      </c>
      <c r="FB100" s="2" t="s">
        <v>1</v>
      </c>
      <c r="FC100" s="2" t="s">
        <v>1</v>
      </c>
      <c r="FD100" s="2" t="s">
        <v>1</v>
      </c>
      <c r="FE100" s="2" t="s">
        <v>1</v>
      </c>
      <c r="FF100" s="2" t="s">
        <v>1</v>
      </c>
      <c r="FG100" s="2">
        <v>55213.760000000002</v>
      </c>
      <c r="FH100" s="2" t="s">
        <v>1</v>
      </c>
      <c r="FI100" s="2">
        <v>0</v>
      </c>
      <c r="FJ100" s="2" t="s">
        <v>1</v>
      </c>
      <c r="FK100" s="2">
        <v>72002</v>
      </c>
      <c r="FL100" s="2">
        <v>344882.84</v>
      </c>
      <c r="FM100" s="2" t="s">
        <v>1</v>
      </c>
      <c r="FN100" s="2">
        <v>2898045.19</v>
      </c>
      <c r="FO100" s="2">
        <v>199912.61</v>
      </c>
      <c r="FP100" s="2">
        <v>1167</v>
      </c>
      <c r="FQ100" s="2" t="s">
        <v>1</v>
      </c>
      <c r="FR100" s="2" t="s">
        <v>1</v>
      </c>
      <c r="FS100" s="2" t="s">
        <v>1</v>
      </c>
      <c r="FT100" s="2" t="s">
        <v>1</v>
      </c>
      <c r="FU100" s="2">
        <v>1659842.6</v>
      </c>
      <c r="FV100" s="2">
        <v>155617.91</v>
      </c>
      <c r="FW100" s="2">
        <v>1896109.63</v>
      </c>
      <c r="FX100" s="2" t="s">
        <v>1</v>
      </c>
      <c r="FY100" s="2">
        <v>1509930.66</v>
      </c>
      <c r="FZ100" s="2" t="s">
        <v>1</v>
      </c>
      <c r="GA100" s="2" t="s">
        <v>1</v>
      </c>
      <c r="GB100" s="2">
        <v>93314</v>
      </c>
      <c r="GC100" s="2">
        <v>293029.11</v>
      </c>
      <c r="GD100" s="2">
        <v>1183347.47</v>
      </c>
      <c r="GE100" s="2">
        <v>912847.13</v>
      </c>
      <c r="GF100" s="2" t="s">
        <v>1</v>
      </c>
      <c r="GG100" s="2">
        <v>919379</v>
      </c>
      <c r="GH100" s="2">
        <v>167346.29999999999</v>
      </c>
      <c r="GI100" s="2">
        <v>569506.65</v>
      </c>
      <c r="GJ100" s="2">
        <v>7138072.3300000001</v>
      </c>
      <c r="GK100" s="2">
        <v>3649670</v>
      </c>
      <c r="GL100" s="2" t="s">
        <v>1</v>
      </c>
      <c r="GM100" s="2">
        <v>53543</v>
      </c>
      <c r="GN100" s="2">
        <v>163195.5</v>
      </c>
      <c r="GO100" s="2" t="s">
        <v>1</v>
      </c>
      <c r="GP100" s="2" t="s">
        <v>1</v>
      </c>
      <c r="GQ100" s="2">
        <v>0</v>
      </c>
      <c r="GR100" s="2">
        <v>295896.07</v>
      </c>
      <c r="GS100" s="2" t="s">
        <v>1</v>
      </c>
      <c r="GT100" s="2" t="s">
        <v>1</v>
      </c>
      <c r="GU100" s="2" t="s">
        <v>1</v>
      </c>
      <c r="GV100" s="2">
        <v>499</v>
      </c>
      <c r="GW100" s="2">
        <v>15033</v>
      </c>
      <c r="GX100" s="2" t="s">
        <v>1</v>
      </c>
      <c r="GY100" s="2">
        <v>466960.75</v>
      </c>
      <c r="GZ100" s="2" t="s">
        <v>1</v>
      </c>
      <c r="HA100" s="2" t="s">
        <v>1</v>
      </c>
      <c r="HB100" s="2" t="s">
        <v>1</v>
      </c>
      <c r="HC100" s="2" t="s">
        <v>1</v>
      </c>
      <c r="HD100" s="2" t="s">
        <v>1</v>
      </c>
      <c r="HE100" s="2">
        <v>15000</v>
      </c>
      <c r="HF100" s="2" t="s">
        <v>1</v>
      </c>
      <c r="HG100" s="2">
        <v>80000</v>
      </c>
      <c r="HH100" s="2">
        <v>685000</v>
      </c>
      <c r="HI100" s="2" t="s">
        <v>1</v>
      </c>
      <c r="HJ100" s="2" t="s">
        <v>1</v>
      </c>
      <c r="HK100" s="2" t="s">
        <v>1</v>
      </c>
      <c r="HL100" s="2" t="s">
        <v>1</v>
      </c>
      <c r="HM100" s="2" t="s">
        <v>1</v>
      </c>
      <c r="HN100" s="2" t="s">
        <v>1</v>
      </c>
      <c r="HO100" s="2" t="s">
        <v>1</v>
      </c>
      <c r="HP100" s="2" t="s">
        <v>1</v>
      </c>
      <c r="HQ100" s="2" t="s">
        <v>1</v>
      </c>
      <c r="HR100" s="2">
        <v>107976</v>
      </c>
      <c r="HS100" s="2" t="s">
        <v>1</v>
      </c>
      <c r="HT100" s="2" t="s">
        <v>1</v>
      </c>
      <c r="HU100" s="2">
        <v>5005000</v>
      </c>
      <c r="HV100" s="2" t="s">
        <v>1</v>
      </c>
      <c r="HW100" s="2" t="s">
        <v>1</v>
      </c>
      <c r="HX100" s="2">
        <v>391766.4</v>
      </c>
      <c r="HY100" s="2">
        <v>30000</v>
      </c>
      <c r="HZ100" s="2" t="s">
        <v>1</v>
      </c>
      <c r="IA100" s="2" t="s">
        <v>1</v>
      </c>
      <c r="IB100" s="2" t="s">
        <v>1</v>
      </c>
      <c r="IC100" s="2">
        <v>400</v>
      </c>
      <c r="ID100" s="2">
        <v>122460</v>
      </c>
      <c r="IE100" s="2">
        <v>1500</v>
      </c>
      <c r="IF100" s="2">
        <v>11867</v>
      </c>
      <c r="IG100" s="2">
        <v>3236380</v>
      </c>
      <c r="IH100" s="2">
        <v>280000</v>
      </c>
      <c r="II100" s="2" t="s">
        <v>1</v>
      </c>
      <c r="IJ100" s="2" t="s">
        <v>1</v>
      </c>
      <c r="IK100" s="2" t="s">
        <v>1</v>
      </c>
      <c r="IL100" s="2">
        <v>48259</v>
      </c>
      <c r="IM100" s="2" t="s">
        <v>1</v>
      </c>
      <c r="IN100" s="2" t="s">
        <v>1</v>
      </c>
      <c r="IO100" s="2">
        <v>13749</v>
      </c>
      <c r="IP100" s="2">
        <v>51000</v>
      </c>
      <c r="IQ100" s="2" t="s">
        <v>1</v>
      </c>
      <c r="IR100" s="2">
        <v>115000</v>
      </c>
      <c r="IS100" s="2" t="s">
        <v>1</v>
      </c>
      <c r="IT100" s="2" t="s">
        <v>1</v>
      </c>
      <c r="IU100" s="2" t="s">
        <v>1</v>
      </c>
      <c r="IV100" s="2" t="s">
        <v>1</v>
      </c>
      <c r="IW100" s="2" t="s">
        <v>1</v>
      </c>
      <c r="IX100" s="2" t="s">
        <v>1</v>
      </c>
      <c r="IY100" s="2" t="s">
        <v>1</v>
      </c>
      <c r="IZ100" s="2" t="s">
        <v>1</v>
      </c>
      <c r="JA100" s="2" t="s">
        <v>1</v>
      </c>
      <c r="JB100" s="2" t="s">
        <v>1</v>
      </c>
      <c r="JC100" s="2" t="s">
        <v>1</v>
      </c>
      <c r="JD100" s="2">
        <v>0</v>
      </c>
      <c r="JE100" s="2" t="s">
        <v>1</v>
      </c>
      <c r="JF100" s="2">
        <v>40573</v>
      </c>
      <c r="JG100" s="2" t="s">
        <v>1</v>
      </c>
      <c r="JH100" s="2" t="s">
        <v>1</v>
      </c>
      <c r="JI100" s="2" t="s">
        <v>1</v>
      </c>
      <c r="JJ100" s="2">
        <v>19387511.969999999</v>
      </c>
      <c r="JK100" s="2">
        <v>59990</v>
      </c>
      <c r="JL100" s="2">
        <v>374085</v>
      </c>
      <c r="JM100" s="2" t="s">
        <v>1</v>
      </c>
      <c r="JN100" s="2" t="s">
        <v>1</v>
      </c>
      <c r="JO100" s="2">
        <v>52125.59</v>
      </c>
      <c r="JP100" s="2">
        <v>330027</v>
      </c>
      <c r="JQ100" s="2">
        <v>95420</v>
      </c>
      <c r="JR100" s="2" t="s">
        <v>1</v>
      </c>
      <c r="JS100" s="2" t="s">
        <v>1</v>
      </c>
      <c r="JT100" s="2" t="s">
        <v>1</v>
      </c>
      <c r="JU100" s="2" t="s">
        <v>1</v>
      </c>
      <c r="JV100" s="2" t="s">
        <v>1</v>
      </c>
      <c r="JW100" s="2" t="s">
        <v>1</v>
      </c>
      <c r="JX100" s="2" t="s">
        <v>1</v>
      </c>
      <c r="JY100" s="2" t="s">
        <v>1</v>
      </c>
      <c r="JZ100" s="2" t="s">
        <v>1</v>
      </c>
      <c r="KA100" s="2" t="s">
        <v>1</v>
      </c>
      <c r="KB100" s="2" t="s">
        <v>1</v>
      </c>
      <c r="KC100" s="2" t="s">
        <v>1</v>
      </c>
      <c r="KD100" s="2" t="s">
        <v>1</v>
      </c>
      <c r="KE100" s="2" t="s">
        <v>1</v>
      </c>
      <c r="KF100" s="2" t="s">
        <v>1</v>
      </c>
      <c r="KG100" s="2" t="s">
        <v>1</v>
      </c>
      <c r="KH100" s="2" t="s">
        <v>1</v>
      </c>
      <c r="KI100" s="2" t="s">
        <v>1</v>
      </c>
      <c r="KJ100" s="2" t="s">
        <v>1</v>
      </c>
      <c r="KK100" s="2" t="s">
        <v>1</v>
      </c>
      <c r="KL100" s="2" t="s">
        <v>1</v>
      </c>
      <c r="KM100" s="2" t="s">
        <v>1</v>
      </c>
      <c r="KN100" s="2" t="s">
        <v>1</v>
      </c>
      <c r="KO100" s="2" t="s">
        <v>1</v>
      </c>
      <c r="KP100" s="2" t="s">
        <v>1</v>
      </c>
      <c r="KQ100" s="2" t="s">
        <v>1</v>
      </c>
      <c r="KR100" s="2" t="s">
        <v>1</v>
      </c>
      <c r="KS100" s="2" t="s">
        <v>1</v>
      </c>
    </row>
    <row r="101" spans="1:305" x14ac:dyDescent="0.3">
      <c r="A101" s="2" t="s">
        <v>96</v>
      </c>
      <c r="B101" s="2">
        <v>653</v>
      </c>
      <c r="C101" s="23">
        <f t="shared" si="101"/>
        <v>3040411.5</v>
      </c>
      <c r="D101" s="23">
        <f t="shared" si="102"/>
        <v>13544142.609999999</v>
      </c>
      <c r="E101" s="23">
        <f t="shared" si="103"/>
        <v>20741.412879019907</v>
      </c>
      <c r="F101" s="23">
        <f t="shared" si="104"/>
        <v>9707455.3399999999</v>
      </c>
      <c r="G101" s="23">
        <f t="shared" si="105"/>
        <v>2994707.27</v>
      </c>
      <c r="H101" s="23">
        <f t="shared" si="106"/>
        <v>0</v>
      </c>
      <c r="I101" s="23">
        <f t="shared" si="107"/>
        <v>841980</v>
      </c>
      <c r="J101" s="23">
        <f t="shared" si="108"/>
        <v>1289.4027565084227</v>
      </c>
      <c r="K101" s="23">
        <f t="shared" si="109"/>
        <v>781980</v>
      </c>
      <c r="L101" s="23">
        <f t="shared" si="110"/>
        <v>60000</v>
      </c>
      <c r="M101" s="23">
        <f t="shared" si="111"/>
        <v>2865297.91</v>
      </c>
      <c r="N101" s="23">
        <f t="shared" si="112"/>
        <v>14865.934670750383</v>
      </c>
      <c r="O101" s="23">
        <f t="shared" si="113"/>
        <v>2309215.0900000003</v>
      </c>
      <c r="P101" s="23">
        <f t="shared" si="114"/>
        <v>2277749.33</v>
      </c>
      <c r="Q101" s="23">
        <f t="shared" si="115"/>
        <v>4314312.04</v>
      </c>
      <c r="R101" s="23">
        <f t="shared" si="116"/>
        <v>9350650.6400000006</v>
      </c>
      <c r="S101" s="23">
        <f t="shared" si="117"/>
        <v>14319.526248085758</v>
      </c>
      <c r="T101" s="23">
        <f t="shared" si="118"/>
        <v>356804.69999999925</v>
      </c>
      <c r="U101" s="7">
        <f t="shared" si="119"/>
        <v>3.6755739532457046E-2</v>
      </c>
      <c r="V101" s="23">
        <f t="shared" si="120"/>
        <v>124.7</v>
      </c>
      <c r="W101" s="23">
        <f t="shared" si="121"/>
        <v>351050</v>
      </c>
      <c r="X101" s="23">
        <f t="shared" si="122"/>
        <v>0</v>
      </c>
      <c r="Y101" s="23">
        <f t="shared" si="123"/>
        <v>5630</v>
      </c>
      <c r="Z101" s="23">
        <f t="shared" si="124"/>
        <v>50335.77</v>
      </c>
      <c r="AA101" s="23">
        <f t="shared" si="125"/>
        <v>399038.41</v>
      </c>
      <c r="AB101" s="23">
        <f t="shared" si="126"/>
        <v>10503731.109999999</v>
      </c>
      <c r="AC101" s="23">
        <f t="shared" si="127"/>
        <v>16085.346263399693</v>
      </c>
      <c r="AD101" s="23">
        <f t="shared" si="128"/>
        <v>9228136.1099999994</v>
      </c>
      <c r="AE101" s="23">
        <f t="shared" si="129"/>
        <v>14131.908284839203</v>
      </c>
      <c r="AF101" s="23">
        <f t="shared" si="130"/>
        <v>2978805</v>
      </c>
      <c r="AG101" s="23">
        <f t="shared" si="131"/>
        <v>4561.7228177641655</v>
      </c>
      <c r="AH101" s="23">
        <f t="shared" si="132"/>
        <v>3963125.1099999994</v>
      </c>
      <c r="AI101" s="23">
        <f t="shared" si="133"/>
        <v>120000</v>
      </c>
      <c r="AJ101" s="23">
        <f t="shared" si="134"/>
        <v>2166206</v>
      </c>
      <c r="AK101" s="23">
        <f t="shared" si="135"/>
        <v>1275595</v>
      </c>
      <c r="AL101" s="23">
        <f t="shared" si="136"/>
        <v>1953.4379785604901</v>
      </c>
      <c r="AM101" s="23">
        <f t="shared" si="137"/>
        <v>1275595</v>
      </c>
      <c r="AN101" s="23">
        <f t="shared" si="138"/>
        <v>0</v>
      </c>
      <c r="AO101" s="2">
        <v>2069925.57</v>
      </c>
      <c r="AP101" s="2">
        <v>48322.63</v>
      </c>
      <c r="AQ101" s="2">
        <v>190966.89</v>
      </c>
      <c r="AR101" s="2" t="s">
        <v>1</v>
      </c>
      <c r="AS101" s="2">
        <v>1753729.33</v>
      </c>
      <c r="AT101" s="2">
        <v>524020</v>
      </c>
      <c r="AU101" s="2" t="s">
        <v>1</v>
      </c>
      <c r="AV101" s="2">
        <v>4314312.04</v>
      </c>
      <c r="AW101" s="2" t="s">
        <v>1</v>
      </c>
      <c r="AX101" s="2" t="s">
        <v>1</v>
      </c>
      <c r="AY101" s="2" t="s">
        <v>1</v>
      </c>
      <c r="AZ101" s="2">
        <v>124.7</v>
      </c>
      <c r="BA101" s="2" t="s">
        <v>1</v>
      </c>
      <c r="BB101" s="2" t="s">
        <v>1</v>
      </c>
      <c r="BC101" s="2" t="s">
        <v>1</v>
      </c>
      <c r="BD101" s="2" t="s">
        <v>1</v>
      </c>
      <c r="BE101" s="2">
        <v>339900</v>
      </c>
      <c r="BF101" s="2">
        <v>11150</v>
      </c>
      <c r="BG101" s="2" t="s">
        <v>1</v>
      </c>
      <c r="BH101" s="2" t="s">
        <v>1</v>
      </c>
      <c r="BI101" s="2" t="s">
        <v>1</v>
      </c>
      <c r="BJ101" s="2" t="s">
        <v>1</v>
      </c>
      <c r="BK101" s="2" t="s">
        <v>1</v>
      </c>
      <c r="BL101" s="2" t="s">
        <v>1</v>
      </c>
      <c r="BM101" s="2" t="s">
        <v>1</v>
      </c>
      <c r="BN101" s="2" t="s">
        <v>1</v>
      </c>
      <c r="BO101" s="2" t="s">
        <v>1</v>
      </c>
      <c r="BP101" s="2">
        <v>5630</v>
      </c>
      <c r="BQ101" s="2">
        <v>50335.77</v>
      </c>
      <c r="BR101" s="2" t="s">
        <v>1</v>
      </c>
      <c r="BS101" s="2" t="s">
        <v>1</v>
      </c>
      <c r="BT101" s="2">
        <v>399038.41</v>
      </c>
      <c r="BU101" s="2" t="s">
        <v>1</v>
      </c>
      <c r="BV101" s="2">
        <v>1816374</v>
      </c>
      <c r="BW101" s="2">
        <v>2520</v>
      </c>
      <c r="BX101" s="2">
        <v>1210</v>
      </c>
      <c r="BY101" s="2" t="s">
        <v>1</v>
      </c>
      <c r="BZ101" s="2" t="s">
        <v>1</v>
      </c>
      <c r="CA101" s="2" t="s">
        <v>1</v>
      </c>
      <c r="CB101" s="2" t="s">
        <v>1</v>
      </c>
      <c r="CC101" s="2">
        <v>37219</v>
      </c>
      <c r="CD101" s="2">
        <v>1005107</v>
      </c>
      <c r="CE101" s="2" t="s">
        <v>1</v>
      </c>
      <c r="CF101" s="2" t="s">
        <v>1</v>
      </c>
      <c r="CG101" s="2">
        <v>2867.91</v>
      </c>
      <c r="CH101" s="2" t="s">
        <v>1</v>
      </c>
      <c r="CI101" s="2" t="s">
        <v>1</v>
      </c>
      <c r="CJ101" s="2" t="s">
        <v>1</v>
      </c>
      <c r="CK101" s="2" t="s">
        <v>1</v>
      </c>
      <c r="CL101" s="2" t="s">
        <v>1</v>
      </c>
      <c r="CM101" s="2" t="s">
        <v>1</v>
      </c>
      <c r="CN101" s="2" t="s">
        <v>1</v>
      </c>
      <c r="CO101" s="2" t="s">
        <v>1</v>
      </c>
      <c r="CP101" s="2" t="s">
        <v>1</v>
      </c>
      <c r="CQ101" s="2" t="s">
        <v>1</v>
      </c>
      <c r="CR101" s="2" t="s">
        <v>1</v>
      </c>
      <c r="CS101" s="2" t="s">
        <v>1</v>
      </c>
      <c r="CT101" s="2" t="s">
        <v>1</v>
      </c>
      <c r="CU101" s="2" t="s">
        <v>1</v>
      </c>
      <c r="CV101" s="2" t="s">
        <v>1</v>
      </c>
      <c r="CW101" s="2" t="s">
        <v>1</v>
      </c>
      <c r="CX101" s="2">
        <v>111823.36</v>
      </c>
      <c r="CY101" s="2" t="s">
        <v>1</v>
      </c>
      <c r="CZ101" s="2" t="s">
        <v>1</v>
      </c>
      <c r="DA101" s="2">
        <v>17586</v>
      </c>
      <c r="DB101" s="2" t="s">
        <v>1</v>
      </c>
      <c r="DC101" s="2" t="s">
        <v>1</v>
      </c>
      <c r="DD101" s="2" t="s">
        <v>1</v>
      </c>
      <c r="DE101" s="2" t="s">
        <v>1</v>
      </c>
      <c r="DF101" s="2" t="s">
        <v>1</v>
      </c>
      <c r="DG101" s="2" t="s">
        <v>1</v>
      </c>
      <c r="DH101" s="2" t="s">
        <v>1</v>
      </c>
      <c r="DI101" s="2" t="s">
        <v>1</v>
      </c>
      <c r="DJ101" s="2">
        <v>0</v>
      </c>
      <c r="DK101" s="2" t="s">
        <v>1</v>
      </c>
      <c r="DL101" s="2" t="s">
        <v>1</v>
      </c>
      <c r="DM101" s="2" t="s">
        <v>1</v>
      </c>
      <c r="DN101" s="2" t="s">
        <v>1</v>
      </c>
      <c r="DO101" s="2" t="s">
        <v>1</v>
      </c>
      <c r="DP101" s="2" t="s">
        <v>1</v>
      </c>
      <c r="DQ101" s="2" t="s">
        <v>1</v>
      </c>
      <c r="DR101" s="2" t="s">
        <v>1</v>
      </c>
      <c r="DS101" s="2" t="s">
        <v>1</v>
      </c>
      <c r="DT101" s="2">
        <v>67530</v>
      </c>
      <c r="DU101" s="2">
        <v>292900</v>
      </c>
      <c r="DV101" s="2" t="s">
        <v>1</v>
      </c>
      <c r="DW101" s="2">
        <v>399278</v>
      </c>
      <c r="DX101" s="2" t="s">
        <v>1</v>
      </c>
      <c r="DY101" s="2" t="s">
        <v>1</v>
      </c>
      <c r="DZ101" s="2">
        <v>22272</v>
      </c>
      <c r="EA101" s="2" t="s">
        <v>1</v>
      </c>
      <c r="EB101" s="2" t="s">
        <v>1</v>
      </c>
      <c r="EC101" s="2" t="s">
        <v>1</v>
      </c>
      <c r="ED101" s="2" t="s">
        <v>1</v>
      </c>
      <c r="EE101" s="2" t="s">
        <v>1</v>
      </c>
      <c r="EF101" s="2" t="s">
        <v>1</v>
      </c>
      <c r="EG101" s="2" t="s">
        <v>1</v>
      </c>
      <c r="EH101" s="2" t="s">
        <v>1</v>
      </c>
      <c r="EI101" s="2" t="s">
        <v>1</v>
      </c>
      <c r="EJ101" s="2" t="s">
        <v>1</v>
      </c>
      <c r="EK101" s="2">
        <v>60000</v>
      </c>
      <c r="EL101" s="2" t="s">
        <v>1</v>
      </c>
      <c r="EM101" s="2" t="s">
        <v>1</v>
      </c>
      <c r="EN101" s="2" t="s">
        <v>1</v>
      </c>
      <c r="EO101" s="2">
        <v>1453781</v>
      </c>
      <c r="EP101" s="2" t="s">
        <v>1</v>
      </c>
      <c r="EQ101" s="2">
        <v>38382</v>
      </c>
      <c r="ER101" s="2">
        <v>826690</v>
      </c>
      <c r="ES101" s="2" t="s">
        <v>1</v>
      </c>
      <c r="ET101" s="2" t="s">
        <v>1</v>
      </c>
      <c r="EU101" s="2" t="s">
        <v>1</v>
      </c>
      <c r="EV101" s="2" t="s">
        <v>1</v>
      </c>
      <c r="EW101" s="2">
        <v>470115</v>
      </c>
      <c r="EX101" s="2">
        <v>179845</v>
      </c>
      <c r="EY101" s="2">
        <v>7758</v>
      </c>
      <c r="EZ101" s="2" t="s">
        <v>1</v>
      </c>
      <c r="FA101" s="2">
        <v>2234</v>
      </c>
      <c r="FB101" s="2" t="s">
        <v>1</v>
      </c>
      <c r="FC101" s="2" t="s">
        <v>1</v>
      </c>
      <c r="FD101" s="2" t="s">
        <v>1</v>
      </c>
      <c r="FE101" s="2" t="s">
        <v>1</v>
      </c>
      <c r="FF101" s="2" t="s">
        <v>1</v>
      </c>
      <c r="FG101" s="2">
        <v>2266</v>
      </c>
      <c r="FH101" s="2" t="s">
        <v>1</v>
      </c>
      <c r="FI101" s="2" t="s">
        <v>1</v>
      </c>
      <c r="FJ101" s="2" t="s">
        <v>1</v>
      </c>
      <c r="FK101" s="2">
        <v>26265</v>
      </c>
      <c r="FL101" s="2">
        <v>73221</v>
      </c>
      <c r="FM101" s="2" t="s">
        <v>1</v>
      </c>
      <c r="FN101" s="2">
        <v>162000.03</v>
      </c>
      <c r="FO101" s="2">
        <v>144138.54</v>
      </c>
      <c r="FP101" s="2" t="s">
        <v>1</v>
      </c>
      <c r="FQ101" s="2" t="s">
        <v>1</v>
      </c>
      <c r="FR101" s="2" t="s">
        <v>1</v>
      </c>
      <c r="FS101" s="2" t="s">
        <v>1</v>
      </c>
      <c r="FT101" s="2" t="s">
        <v>1</v>
      </c>
      <c r="FU101" s="2" t="s">
        <v>1</v>
      </c>
      <c r="FV101" s="2" t="s">
        <v>1</v>
      </c>
      <c r="FW101" s="2">
        <v>652426</v>
      </c>
      <c r="FX101" s="2">
        <v>989950.23</v>
      </c>
      <c r="FY101" s="2">
        <v>55208</v>
      </c>
      <c r="FZ101" s="2" t="s">
        <v>1</v>
      </c>
      <c r="GA101" s="2" t="s">
        <v>1</v>
      </c>
      <c r="GB101" s="2">
        <v>3538</v>
      </c>
      <c r="GC101" s="2">
        <v>25190.38</v>
      </c>
      <c r="GD101" s="2">
        <v>91427.8</v>
      </c>
      <c r="GE101" s="2" t="s">
        <v>1</v>
      </c>
      <c r="GF101" s="2" t="s">
        <v>1</v>
      </c>
      <c r="GG101" s="2">
        <v>0</v>
      </c>
      <c r="GH101" s="2">
        <v>7260</v>
      </c>
      <c r="GI101" s="2">
        <v>50116</v>
      </c>
      <c r="GJ101" s="2">
        <v>1504239.63</v>
      </c>
      <c r="GK101" s="2">
        <v>156206.5</v>
      </c>
      <c r="GL101" s="2" t="s">
        <v>1</v>
      </c>
      <c r="GM101" s="2" t="s">
        <v>1</v>
      </c>
      <c r="GN101" s="2">
        <v>16575</v>
      </c>
      <c r="GO101" s="2" t="s">
        <v>1</v>
      </c>
      <c r="GP101" s="2" t="s">
        <v>1</v>
      </c>
      <c r="GQ101" s="2" t="s">
        <v>1</v>
      </c>
      <c r="GR101" s="2" t="s">
        <v>1</v>
      </c>
      <c r="GS101" s="2" t="s">
        <v>1</v>
      </c>
      <c r="GT101" s="2" t="s">
        <v>1</v>
      </c>
      <c r="GU101" s="2" t="s">
        <v>1</v>
      </c>
      <c r="GV101" s="2" t="s">
        <v>1</v>
      </c>
      <c r="GW101" s="2" t="s">
        <v>1</v>
      </c>
      <c r="GX101" s="2" t="s">
        <v>1</v>
      </c>
      <c r="GY101" s="2">
        <v>3097</v>
      </c>
      <c r="GZ101" s="2" t="s">
        <v>1</v>
      </c>
      <c r="HA101" s="2" t="s">
        <v>1</v>
      </c>
      <c r="HB101" s="2" t="s">
        <v>1</v>
      </c>
      <c r="HC101" s="2" t="s">
        <v>1</v>
      </c>
      <c r="HD101" s="2" t="s">
        <v>1</v>
      </c>
      <c r="HE101" s="2" t="s">
        <v>1</v>
      </c>
      <c r="HF101" s="2" t="s">
        <v>1</v>
      </c>
      <c r="HG101" s="2" t="s">
        <v>1</v>
      </c>
      <c r="HH101" s="2">
        <v>120000</v>
      </c>
      <c r="HI101" s="2" t="s">
        <v>1</v>
      </c>
      <c r="HJ101" s="2" t="s">
        <v>1</v>
      </c>
      <c r="HK101" s="2" t="s">
        <v>1</v>
      </c>
      <c r="HL101" s="2" t="s">
        <v>1</v>
      </c>
      <c r="HM101" s="2" t="s">
        <v>1</v>
      </c>
      <c r="HN101" s="2" t="s">
        <v>1</v>
      </c>
      <c r="HO101" s="2" t="s">
        <v>1</v>
      </c>
      <c r="HP101" s="2" t="s">
        <v>1</v>
      </c>
      <c r="HQ101" s="2">
        <v>15920</v>
      </c>
      <c r="HR101" s="2">
        <v>28864</v>
      </c>
      <c r="HS101" s="2" t="s">
        <v>1</v>
      </c>
      <c r="HT101" s="2">
        <v>3290</v>
      </c>
      <c r="HU101" s="2">
        <v>994000</v>
      </c>
      <c r="HV101" s="2" t="s">
        <v>1</v>
      </c>
      <c r="HW101" s="2" t="s">
        <v>1</v>
      </c>
      <c r="HX101" s="2">
        <v>394328</v>
      </c>
      <c r="HY101" s="2" t="s">
        <v>1</v>
      </c>
      <c r="HZ101" s="2" t="s">
        <v>1</v>
      </c>
      <c r="IA101" s="2" t="s">
        <v>1</v>
      </c>
      <c r="IB101" s="2" t="s">
        <v>1</v>
      </c>
      <c r="IC101" s="2" t="s">
        <v>1</v>
      </c>
      <c r="ID101" s="2">
        <v>131812</v>
      </c>
      <c r="IE101" s="2" t="s">
        <v>1</v>
      </c>
      <c r="IF101" s="2">
        <v>1972</v>
      </c>
      <c r="IG101" s="2">
        <v>596020</v>
      </c>
      <c r="IH101" s="2" t="s">
        <v>1</v>
      </c>
      <c r="II101" s="2" t="s">
        <v>1</v>
      </c>
      <c r="IJ101" s="2" t="s">
        <v>1</v>
      </c>
      <c r="IK101" s="2" t="s">
        <v>1</v>
      </c>
      <c r="IL101" s="2" t="s">
        <v>1</v>
      </c>
      <c r="IM101" s="2" t="s">
        <v>1</v>
      </c>
      <c r="IN101" s="2" t="s">
        <v>1</v>
      </c>
      <c r="IO101" s="2" t="s">
        <v>1</v>
      </c>
      <c r="IP101" s="2" t="s">
        <v>1</v>
      </c>
      <c r="IQ101" s="2" t="s">
        <v>1</v>
      </c>
      <c r="IR101" s="2" t="s">
        <v>1</v>
      </c>
      <c r="IS101" s="2" t="s">
        <v>1</v>
      </c>
      <c r="IT101" s="2" t="s">
        <v>1</v>
      </c>
      <c r="IU101" s="2" t="s">
        <v>1</v>
      </c>
      <c r="IV101" s="2" t="s">
        <v>1</v>
      </c>
      <c r="IW101" s="2" t="s">
        <v>1</v>
      </c>
      <c r="IX101" s="2" t="s">
        <v>1</v>
      </c>
      <c r="IY101" s="2" t="s">
        <v>1</v>
      </c>
      <c r="IZ101" s="2" t="s">
        <v>1</v>
      </c>
      <c r="JA101" s="2" t="s">
        <v>1</v>
      </c>
      <c r="JB101" s="2" t="s">
        <v>1</v>
      </c>
      <c r="JC101" s="2" t="s">
        <v>1</v>
      </c>
      <c r="JD101" s="2">
        <v>0</v>
      </c>
      <c r="JE101" s="2" t="s">
        <v>1</v>
      </c>
      <c r="JF101" s="2" t="s">
        <v>1</v>
      </c>
      <c r="JG101" s="2" t="s">
        <v>1</v>
      </c>
      <c r="JH101" s="2" t="s">
        <v>1</v>
      </c>
      <c r="JI101" s="2" t="s">
        <v>1</v>
      </c>
      <c r="JJ101" s="2">
        <v>120226</v>
      </c>
      <c r="JK101" s="2">
        <v>324099</v>
      </c>
      <c r="JL101" s="2">
        <v>831270</v>
      </c>
      <c r="JM101" s="2" t="s">
        <v>1</v>
      </c>
      <c r="JN101" s="2" t="s">
        <v>1</v>
      </c>
      <c r="JO101" s="2" t="s">
        <v>1</v>
      </c>
      <c r="JP101" s="2" t="s">
        <v>1</v>
      </c>
      <c r="JQ101" s="2" t="s">
        <v>1</v>
      </c>
      <c r="JR101" s="2" t="s">
        <v>1</v>
      </c>
      <c r="JS101" s="2" t="s">
        <v>1</v>
      </c>
      <c r="JT101" s="2" t="s">
        <v>1</v>
      </c>
      <c r="JU101" s="2" t="s">
        <v>1</v>
      </c>
      <c r="JV101" s="2" t="s">
        <v>1</v>
      </c>
      <c r="JW101" s="2" t="s">
        <v>1</v>
      </c>
      <c r="JX101" s="2" t="s">
        <v>1</v>
      </c>
      <c r="JY101" s="2" t="s">
        <v>1</v>
      </c>
      <c r="JZ101" s="2" t="s">
        <v>1</v>
      </c>
      <c r="KA101" s="2" t="s">
        <v>1</v>
      </c>
      <c r="KB101" s="2" t="s">
        <v>1</v>
      </c>
      <c r="KC101" s="2" t="s">
        <v>1</v>
      </c>
      <c r="KD101" s="2" t="s">
        <v>1</v>
      </c>
      <c r="KE101" s="2" t="s">
        <v>1</v>
      </c>
      <c r="KF101" s="2" t="s">
        <v>1</v>
      </c>
      <c r="KG101" s="2" t="s">
        <v>1</v>
      </c>
      <c r="KH101" s="2" t="s">
        <v>1</v>
      </c>
      <c r="KI101" s="2" t="s">
        <v>1</v>
      </c>
      <c r="KJ101" s="2" t="s">
        <v>1</v>
      </c>
      <c r="KK101" s="2" t="s">
        <v>1</v>
      </c>
      <c r="KL101" s="2" t="s">
        <v>1</v>
      </c>
      <c r="KM101" s="2" t="s">
        <v>1</v>
      </c>
      <c r="KN101" s="2" t="s">
        <v>1</v>
      </c>
      <c r="KO101" s="2" t="s">
        <v>1</v>
      </c>
      <c r="KP101" s="2" t="s">
        <v>1</v>
      </c>
      <c r="KQ101" s="2" t="s">
        <v>1</v>
      </c>
      <c r="KR101" s="2" t="s">
        <v>1</v>
      </c>
      <c r="KS101" s="2" t="s">
        <v>1</v>
      </c>
    </row>
    <row r="102" spans="1:305" x14ac:dyDescent="0.3">
      <c r="A102" s="2" t="s">
        <v>95</v>
      </c>
      <c r="B102" s="2">
        <v>572</v>
      </c>
      <c r="C102" s="23">
        <f t="shared" si="101"/>
        <v>2618433.7800000049</v>
      </c>
      <c r="D102" s="23">
        <f t="shared" si="102"/>
        <v>21032252.590000004</v>
      </c>
      <c r="E102" s="23">
        <f t="shared" si="103"/>
        <v>36769.67236013987</v>
      </c>
      <c r="F102" s="23">
        <f t="shared" si="104"/>
        <v>10809045.23</v>
      </c>
      <c r="G102" s="23">
        <f t="shared" si="105"/>
        <v>8563743.3600000013</v>
      </c>
      <c r="H102" s="23">
        <f t="shared" si="106"/>
        <v>763800</v>
      </c>
      <c r="I102" s="23">
        <f t="shared" si="107"/>
        <v>895664</v>
      </c>
      <c r="J102" s="23">
        <f t="shared" si="108"/>
        <v>1565.8461538461538</v>
      </c>
      <c r="K102" s="23">
        <f t="shared" si="109"/>
        <v>895664</v>
      </c>
      <c r="L102" s="23">
        <f t="shared" si="110"/>
        <v>0</v>
      </c>
      <c r="M102" s="23">
        <f t="shared" si="111"/>
        <v>8485956.1800000016</v>
      </c>
      <c r="N102" s="23">
        <f t="shared" si="112"/>
        <v>18896.932220279719</v>
      </c>
      <c r="O102" s="23">
        <f t="shared" si="113"/>
        <v>2384270</v>
      </c>
      <c r="P102" s="23">
        <f t="shared" si="114"/>
        <v>2688767.3</v>
      </c>
      <c r="Q102" s="23">
        <f t="shared" si="115"/>
        <v>4479293.91</v>
      </c>
      <c r="R102" s="23">
        <f t="shared" si="116"/>
        <v>10355998.23</v>
      </c>
      <c r="S102" s="23">
        <f t="shared" si="117"/>
        <v>18104.892010489511</v>
      </c>
      <c r="T102" s="23">
        <f t="shared" si="118"/>
        <v>453047</v>
      </c>
      <c r="U102" s="7">
        <f t="shared" si="119"/>
        <v>4.1913692686065297E-2</v>
      </c>
      <c r="V102" s="23">
        <f t="shared" si="120"/>
        <v>0</v>
      </c>
      <c r="W102" s="23">
        <f t="shared" si="121"/>
        <v>445077</v>
      </c>
      <c r="X102" s="23">
        <f t="shared" si="122"/>
        <v>0</v>
      </c>
      <c r="Y102" s="23">
        <f t="shared" si="123"/>
        <v>7970</v>
      </c>
      <c r="Z102" s="23">
        <f t="shared" si="124"/>
        <v>52107.670000000006</v>
      </c>
      <c r="AA102" s="23">
        <f t="shared" si="125"/>
        <v>751559.35</v>
      </c>
      <c r="AB102" s="23">
        <f t="shared" si="126"/>
        <v>18413818.809999999</v>
      </c>
      <c r="AC102" s="23">
        <f t="shared" si="127"/>
        <v>32191.990926573424</v>
      </c>
      <c r="AD102" s="23">
        <f t="shared" si="128"/>
        <v>16730937.439999998</v>
      </c>
      <c r="AE102" s="23">
        <f t="shared" si="129"/>
        <v>29249.890629370624</v>
      </c>
      <c r="AF102" s="23">
        <f t="shared" si="130"/>
        <v>4380000.42</v>
      </c>
      <c r="AG102" s="23">
        <f t="shared" si="131"/>
        <v>7657.3433916083914</v>
      </c>
      <c r="AH102" s="23">
        <f t="shared" si="132"/>
        <v>9741251.9800000004</v>
      </c>
      <c r="AI102" s="23">
        <f t="shared" si="133"/>
        <v>157114</v>
      </c>
      <c r="AJ102" s="23">
        <f t="shared" si="134"/>
        <v>2448571.04</v>
      </c>
      <c r="AK102" s="23">
        <f t="shared" si="135"/>
        <v>1682881.37</v>
      </c>
      <c r="AL102" s="23">
        <f t="shared" si="136"/>
        <v>2942.1002972027973</v>
      </c>
      <c r="AM102" s="23">
        <f t="shared" si="137"/>
        <v>1682881.37</v>
      </c>
      <c r="AN102" s="23">
        <f t="shared" si="138"/>
        <v>0</v>
      </c>
      <c r="AO102" s="2">
        <v>2136098.2599999998</v>
      </c>
      <c r="AP102" s="2">
        <v>50167.95</v>
      </c>
      <c r="AQ102" s="2">
        <v>198003.79</v>
      </c>
      <c r="AR102" s="2" t="s">
        <v>1</v>
      </c>
      <c r="AS102" s="2">
        <v>1817047.3</v>
      </c>
      <c r="AT102" s="2">
        <v>871720</v>
      </c>
      <c r="AU102" s="2" t="s">
        <v>1</v>
      </c>
      <c r="AV102" s="2">
        <v>4479293.91</v>
      </c>
      <c r="AW102" s="2" t="s">
        <v>1</v>
      </c>
      <c r="AX102" s="2" t="s">
        <v>1</v>
      </c>
      <c r="AY102" s="2" t="s">
        <v>1</v>
      </c>
      <c r="AZ102" s="2" t="s">
        <v>1</v>
      </c>
      <c r="BA102" s="2" t="s">
        <v>1</v>
      </c>
      <c r="BB102" s="2" t="s">
        <v>1</v>
      </c>
      <c r="BC102" s="2" t="s">
        <v>1</v>
      </c>
      <c r="BD102" s="2" t="s">
        <v>1</v>
      </c>
      <c r="BE102" s="2">
        <v>433077</v>
      </c>
      <c r="BF102" s="2">
        <v>12000</v>
      </c>
      <c r="BG102" s="2" t="s">
        <v>1</v>
      </c>
      <c r="BH102" s="2" t="s">
        <v>1</v>
      </c>
      <c r="BI102" s="2" t="s">
        <v>1</v>
      </c>
      <c r="BJ102" s="2" t="s">
        <v>1</v>
      </c>
      <c r="BK102" s="2" t="s">
        <v>1</v>
      </c>
      <c r="BL102" s="2" t="s">
        <v>1</v>
      </c>
      <c r="BM102" s="2" t="s">
        <v>1</v>
      </c>
      <c r="BN102" s="2" t="s">
        <v>1</v>
      </c>
      <c r="BO102" s="2" t="s">
        <v>1</v>
      </c>
      <c r="BP102" s="2">
        <v>7970</v>
      </c>
      <c r="BQ102" s="2">
        <v>52073.16</v>
      </c>
      <c r="BR102" s="2">
        <v>34.51</v>
      </c>
      <c r="BS102" s="2" t="s">
        <v>1</v>
      </c>
      <c r="BT102" s="2">
        <v>751559.35</v>
      </c>
      <c r="BU102" s="2" t="s">
        <v>1</v>
      </c>
      <c r="BV102" s="2">
        <v>7701331.2800000003</v>
      </c>
      <c r="BW102" s="2">
        <v>38164</v>
      </c>
      <c r="BX102" s="2" t="s">
        <v>1</v>
      </c>
      <c r="BY102" s="2" t="s">
        <v>1</v>
      </c>
      <c r="BZ102" s="2" t="s">
        <v>1</v>
      </c>
      <c r="CA102" s="2" t="s">
        <v>1</v>
      </c>
      <c r="CB102" s="2" t="s">
        <v>1</v>
      </c>
      <c r="CC102" s="2">
        <v>369585</v>
      </c>
      <c r="CD102" s="2">
        <v>372514</v>
      </c>
      <c r="CE102" s="2" t="s">
        <v>1</v>
      </c>
      <c r="CF102" s="2">
        <v>3120</v>
      </c>
      <c r="CG102" s="2">
        <v>1241.9000000000001</v>
      </c>
      <c r="CH102" s="2" t="s">
        <v>1</v>
      </c>
      <c r="CI102" s="2" t="s">
        <v>1</v>
      </c>
      <c r="CJ102" s="2" t="s">
        <v>1</v>
      </c>
      <c r="CK102" s="2" t="s">
        <v>1</v>
      </c>
      <c r="CL102" s="2" t="s">
        <v>1</v>
      </c>
      <c r="CM102" s="2" t="s">
        <v>1</v>
      </c>
      <c r="CN102" s="2">
        <v>9997.18</v>
      </c>
      <c r="CO102" s="2" t="s">
        <v>1</v>
      </c>
      <c r="CP102" s="2" t="s">
        <v>1</v>
      </c>
      <c r="CQ102" s="2" t="s">
        <v>1</v>
      </c>
      <c r="CR102" s="2" t="s">
        <v>1</v>
      </c>
      <c r="CS102" s="2" t="s">
        <v>1</v>
      </c>
      <c r="CT102" s="2" t="s">
        <v>1</v>
      </c>
      <c r="CU102" s="2" t="s">
        <v>1</v>
      </c>
      <c r="CV102" s="2" t="s">
        <v>1</v>
      </c>
      <c r="CW102" s="2">
        <v>67790</v>
      </c>
      <c r="CX102" s="2" t="s">
        <v>1</v>
      </c>
      <c r="CY102" s="2" t="s">
        <v>1</v>
      </c>
      <c r="CZ102" s="2" t="s">
        <v>1</v>
      </c>
      <c r="DA102" s="2" t="s">
        <v>1</v>
      </c>
      <c r="DB102" s="2" t="s">
        <v>1</v>
      </c>
      <c r="DC102" s="2" t="s">
        <v>1</v>
      </c>
      <c r="DD102" s="2" t="s">
        <v>1</v>
      </c>
      <c r="DE102" s="2" t="s">
        <v>1</v>
      </c>
      <c r="DF102" s="2" t="s">
        <v>1</v>
      </c>
      <c r="DG102" s="2" t="s">
        <v>1</v>
      </c>
      <c r="DH102" s="2" t="s">
        <v>1</v>
      </c>
      <c r="DI102" s="2" t="s">
        <v>1</v>
      </c>
      <c r="DJ102" s="2">
        <v>163800</v>
      </c>
      <c r="DK102" s="2" t="s">
        <v>1</v>
      </c>
      <c r="DL102" s="2" t="s">
        <v>1</v>
      </c>
      <c r="DM102" s="2" t="s">
        <v>1</v>
      </c>
      <c r="DN102" s="2" t="s">
        <v>1</v>
      </c>
      <c r="DO102" s="2">
        <v>600000</v>
      </c>
      <c r="DP102" s="2" t="s">
        <v>1</v>
      </c>
      <c r="DQ102" s="2" t="s">
        <v>1</v>
      </c>
      <c r="DR102" s="2" t="s">
        <v>1</v>
      </c>
      <c r="DS102" s="2" t="s">
        <v>1</v>
      </c>
      <c r="DT102" s="2">
        <v>270120</v>
      </c>
      <c r="DU102" s="2">
        <v>201000</v>
      </c>
      <c r="DV102" s="2" t="s">
        <v>1</v>
      </c>
      <c r="DW102" s="2" t="s">
        <v>1</v>
      </c>
      <c r="DX102" s="2" t="s">
        <v>1</v>
      </c>
      <c r="DY102" s="2" t="s">
        <v>1</v>
      </c>
      <c r="DZ102" s="2">
        <v>424544</v>
      </c>
      <c r="EA102" s="2" t="s">
        <v>1</v>
      </c>
      <c r="EB102" s="2" t="s">
        <v>1</v>
      </c>
      <c r="EC102" s="2" t="s">
        <v>1</v>
      </c>
      <c r="ED102" s="2" t="s">
        <v>1</v>
      </c>
      <c r="EE102" s="2" t="s">
        <v>1</v>
      </c>
      <c r="EF102" s="2" t="s">
        <v>1</v>
      </c>
      <c r="EG102" s="2" t="s">
        <v>1</v>
      </c>
      <c r="EH102" s="2" t="s">
        <v>1</v>
      </c>
      <c r="EI102" s="2" t="s">
        <v>1</v>
      </c>
      <c r="EJ102" s="2" t="s">
        <v>1</v>
      </c>
      <c r="EK102" s="2" t="s">
        <v>1</v>
      </c>
      <c r="EL102" s="2" t="s">
        <v>1</v>
      </c>
      <c r="EM102" s="2" t="s">
        <v>1</v>
      </c>
      <c r="EN102" s="2" t="s">
        <v>1</v>
      </c>
      <c r="EO102" s="2">
        <v>2080714</v>
      </c>
      <c r="EP102" s="2">
        <v>17791.419999999998</v>
      </c>
      <c r="EQ102" s="2">
        <v>774352</v>
      </c>
      <c r="ER102" s="2">
        <v>612589</v>
      </c>
      <c r="ES102" s="2" t="s">
        <v>1</v>
      </c>
      <c r="ET102" s="2" t="s">
        <v>1</v>
      </c>
      <c r="EU102" s="2" t="s">
        <v>1</v>
      </c>
      <c r="EV102" s="2" t="s">
        <v>1</v>
      </c>
      <c r="EW102" s="2">
        <v>650087</v>
      </c>
      <c r="EX102" s="2">
        <v>235957</v>
      </c>
      <c r="EY102" s="2">
        <v>8510</v>
      </c>
      <c r="EZ102" s="2" t="s">
        <v>1</v>
      </c>
      <c r="FA102" s="2" t="s">
        <v>1</v>
      </c>
      <c r="FB102" s="2" t="s">
        <v>1</v>
      </c>
      <c r="FC102" s="2" t="s">
        <v>1</v>
      </c>
      <c r="FD102" s="2">
        <v>4780</v>
      </c>
      <c r="FE102" s="2" t="s">
        <v>1</v>
      </c>
      <c r="FF102" s="2">
        <v>4855</v>
      </c>
      <c r="FG102" s="2" t="s">
        <v>1</v>
      </c>
      <c r="FH102" s="2" t="s">
        <v>1</v>
      </c>
      <c r="FI102" s="2">
        <v>10752</v>
      </c>
      <c r="FJ102" s="2" t="s">
        <v>1</v>
      </c>
      <c r="FK102" s="2">
        <v>6180</v>
      </c>
      <c r="FL102" s="2">
        <v>452205</v>
      </c>
      <c r="FM102" s="2">
        <v>42689.55</v>
      </c>
      <c r="FN102" s="2">
        <v>1122966.3899999999</v>
      </c>
      <c r="FO102" s="2">
        <v>241075.4</v>
      </c>
      <c r="FP102" s="2" t="s">
        <v>1</v>
      </c>
      <c r="FQ102" s="2" t="s">
        <v>1</v>
      </c>
      <c r="FR102" s="2" t="s">
        <v>1</v>
      </c>
      <c r="FS102" s="2" t="s">
        <v>1</v>
      </c>
      <c r="FT102" s="2" t="s">
        <v>1</v>
      </c>
      <c r="FU102" s="2" t="s">
        <v>1</v>
      </c>
      <c r="FV102" s="2" t="s">
        <v>1</v>
      </c>
      <c r="FW102" s="2">
        <v>407605.34</v>
      </c>
      <c r="FX102" s="2">
        <v>418578.6</v>
      </c>
      <c r="FY102" s="2">
        <v>287909</v>
      </c>
      <c r="FZ102" s="2" t="s">
        <v>1</v>
      </c>
      <c r="GA102" s="2" t="s">
        <v>1</v>
      </c>
      <c r="GB102" s="2">
        <v>17518</v>
      </c>
      <c r="GC102" s="2">
        <v>53427.91</v>
      </c>
      <c r="GD102" s="2">
        <v>163516.29999999999</v>
      </c>
      <c r="GE102" s="2" t="s">
        <v>1</v>
      </c>
      <c r="GF102" s="2" t="s">
        <v>1</v>
      </c>
      <c r="GG102" s="2">
        <v>30256.2</v>
      </c>
      <c r="GH102" s="2">
        <v>26746</v>
      </c>
      <c r="GI102" s="2" t="s">
        <v>1</v>
      </c>
      <c r="GJ102" s="2">
        <v>4214280.6100000003</v>
      </c>
      <c r="GK102" s="2">
        <v>2132684.6800000002</v>
      </c>
      <c r="GL102" s="2" t="s">
        <v>1</v>
      </c>
      <c r="GM102" s="2">
        <v>71245</v>
      </c>
      <c r="GN102" s="2">
        <v>21551</v>
      </c>
      <c r="GO102" s="2" t="s">
        <v>1</v>
      </c>
      <c r="GP102" s="2" t="s">
        <v>1</v>
      </c>
      <c r="GQ102" s="2" t="s">
        <v>1</v>
      </c>
      <c r="GR102" s="2">
        <v>10430</v>
      </c>
      <c r="GS102" s="2" t="s">
        <v>1</v>
      </c>
      <c r="GT102" s="2" t="s">
        <v>1</v>
      </c>
      <c r="GU102" s="2" t="s">
        <v>1</v>
      </c>
      <c r="GV102" s="2" t="s">
        <v>1</v>
      </c>
      <c r="GW102" s="2" t="s">
        <v>1</v>
      </c>
      <c r="GX102" s="2" t="s">
        <v>1</v>
      </c>
      <c r="GY102" s="2" t="s">
        <v>1</v>
      </c>
      <c r="GZ102" s="2" t="s">
        <v>1</v>
      </c>
      <c r="HA102" s="2" t="s">
        <v>1</v>
      </c>
      <c r="HB102" s="2" t="s">
        <v>1</v>
      </c>
      <c r="HC102" s="2" t="s">
        <v>1</v>
      </c>
      <c r="HD102" s="2" t="s">
        <v>1</v>
      </c>
      <c r="HE102" s="2" t="s">
        <v>1</v>
      </c>
      <c r="HF102" s="2" t="s">
        <v>1</v>
      </c>
      <c r="HG102" s="2" t="s">
        <v>1</v>
      </c>
      <c r="HH102" s="2">
        <v>103826</v>
      </c>
      <c r="HI102" s="2">
        <v>49999</v>
      </c>
      <c r="HJ102" s="2" t="s">
        <v>1</v>
      </c>
      <c r="HK102" s="2" t="s">
        <v>1</v>
      </c>
      <c r="HL102" s="2">
        <v>3289</v>
      </c>
      <c r="HM102" s="2" t="s">
        <v>1</v>
      </c>
      <c r="HN102" s="2" t="s">
        <v>1</v>
      </c>
      <c r="HO102" s="2" t="s">
        <v>1</v>
      </c>
      <c r="HP102" s="2" t="s">
        <v>1</v>
      </c>
      <c r="HQ102" s="2">
        <v>4000</v>
      </c>
      <c r="HR102" s="2">
        <v>39270</v>
      </c>
      <c r="HS102" s="2" t="s">
        <v>1</v>
      </c>
      <c r="HT102" s="2">
        <v>11240</v>
      </c>
      <c r="HU102" s="2">
        <v>452000</v>
      </c>
      <c r="HV102" s="2" t="s">
        <v>1</v>
      </c>
      <c r="HW102" s="2" t="s">
        <v>1</v>
      </c>
      <c r="HX102" s="2" t="s">
        <v>1</v>
      </c>
      <c r="HY102" s="2" t="s">
        <v>1</v>
      </c>
      <c r="HZ102" s="2" t="s">
        <v>1</v>
      </c>
      <c r="IA102" s="2" t="s">
        <v>1</v>
      </c>
      <c r="IB102" s="2" t="s">
        <v>1</v>
      </c>
      <c r="IC102" s="2" t="s">
        <v>1</v>
      </c>
      <c r="ID102" s="2">
        <v>835055</v>
      </c>
      <c r="IE102" s="2" t="s">
        <v>1</v>
      </c>
      <c r="IF102" s="2">
        <v>34014.54</v>
      </c>
      <c r="IG102" s="2">
        <v>1022006</v>
      </c>
      <c r="IH102" s="2">
        <v>50985.5</v>
      </c>
      <c r="II102" s="2" t="s">
        <v>1</v>
      </c>
      <c r="IJ102" s="2" t="s">
        <v>1</v>
      </c>
      <c r="IK102" s="2" t="s">
        <v>1</v>
      </c>
      <c r="IL102" s="2" t="s">
        <v>1</v>
      </c>
      <c r="IM102" s="2" t="s">
        <v>1</v>
      </c>
      <c r="IN102" s="2" t="s">
        <v>1</v>
      </c>
      <c r="IO102" s="2">
        <v>4000</v>
      </c>
      <c r="IP102" s="2">
        <v>0</v>
      </c>
      <c r="IQ102" s="2" t="s">
        <v>1</v>
      </c>
      <c r="IR102" s="2" t="s">
        <v>1</v>
      </c>
      <c r="IS102" s="2">
        <v>0</v>
      </c>
      <c r="IT102" s="2" t="s">
        <v>1</v>
      </c>
      <c r="IU102" s="2" t="s">
        <v>1</v>
      </c>
      <c r="IV102" s="2" t="s">
        <v>1</v>
      </c>
      <c r="IW102" s="2" t="s">
        <v>1</v>
      </c>
      <c r="IX102" s="2" t="s">
        <v>1</v>
      </c>
      <c r="IY102" s="2" t="s">
        <v>1</v>
      </c>
      <c r="IZ102" s="2" t="s">
        <v>1</v>
      </c>
      <c r="JA102" s="2" t="s">
        <v>1</v>
      </c>
      <c r="JB102" s="2" t="s">
        <v>1</v>
      </c>
      <c r="JC102" s="2" t="s">
        <v>1</v>
      </c>
      <c r="JD102" s="2">
        <v>0</v>
      </c>
      <c r="JE102" s="2" t="s">
        <v>1</v>
      </c>
      <c r="JF102" s="2" t="s">
        <v>1</v>
      </c>
      <c r="JG102" s="2" t="s">
        <v>1</v>
      </c>
      <c r="JH102" s="2" t="s">
        <v>1</v>
      </c>
      <c r="JI102" s="2" t="s">
        <v>1</v>
      </c>
      <c r="JJ102" s="2">
        <v>227480</v>
      </c>
      <c r="JK102" s="2">
        <v>1453961.37</v>
      </c>
      <c r="JL102" s="2" t="s">
        <v>1</v>
      </c>
      <c r="JM102" s="2" t="s">
        <v>1</v>
      </c>
      <c r="JN102" s="2" t="s">
        <v>1</v>
      </c>
      <c r="JO102" s="2" t="s">
        <v>1</v>
      </c>
      <c r="JP102" s="2" t="s">
        <v>1</v>
      </c>
      <c r="JQ102" s="2">
        <v>1440</v>
      </c>
      <c r="JR102" s="2" t="s">
        <v>1</v>
      </c>
      <c r="JS102" s="2" t="s">
        <v>1</v>
      </c>
      <c r="JT102" s="2" t="s">
        <v>1</v>
      </c>
      <c r="JU102" s="2" t="s">
        <v>1</v>
      </c>
      <c r="JV102" s="2" t="s">
        <v>1</v>
      </c>
      <c r="JW102" s="2" t="s">
        <v>1</v>
      </c>
      <c r="JX102" s="2" t="s">
        <v>1</v>
      </c>
      <c r="JY102" s="2" t="s">
        <v>1</v>
      </c>
      <c r="JZ102" s="2" t="s">
        <v>1</v>
      </c>
      <c r="KA102" s="2" t="s">
        <v>1</v>
      </c>
      <c r="KB102" s="2" t="s">
        <v>1</v>
      </c>
      <c r="KC102" s="2" t="s">
        <v>1</v>
      </c>
      <c r="KD102" s="2" t="s">
        <v>1</v>
      </c>
      <c r="KE102" s="2" t="s">
        <v>1</v>
      </c>
      <c r="KF102" s="2" t="s">
        <v>1</v>
      </c>
      <c r="KG102" s="2" t="s">
        <v>1</v>
      </c>
      <c r="KH102" s="2" t="s">
        <v>1</v>
      </c>
      <c r="KI102" s="2" t="s">
        <v>1</v>
      </c>
      <c r="KJ102" s="2" t="s">
        <v>1</v>
      </c>
      <c r="KK102" s="2" t="s">
        <v>1</v>
      </c>
      <c r="KL102" s="2" t="s">
        <v>1</v>
      </c>
      <c r="KM102" s="2" t="s">
        <v>1</v>
      </c>
      <c r="KN102" s="2" t="s">
        <v>1</v>
      </c>
      <c r="KO102" s="2" t="s">
        <v>1</v>
      </c>
      <c r="KP102" s="2" t="s">
        <v>1</v>
      </c>
      <c r="KQ102" s="2" t="s">
        <v>1</v>
      </c>
      <c r="KR102" s="2" t="s">
        <v>1</v>
      </c>
      <c r="KS102" s="2" t="s">
        <v>1</v>
      </c>
    </row>
  </sheetData>
  <autoFilter ref="A8:KS8" xr:uid="{EA158F07-AE70-41E5-A696-825470137C37}">
    <sortState xmlns:xlrd2="http://schemas.microsoft.com/office/spreadsheetml/2017/richdata2" ref="A9:KS102">
      <sortCondition ref="A8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F666E-A49D-419A-8FD0-0470E8CD5FFA}">
  <dimension ref="A1:LE102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baseColWidth="10" defaultColWidth="8.88671875" defaultRowHeight="14.4" x14ac:dyDescent="0.3"/>
  <cols>
    <col min="1" max="1" width="18.77734375" style="2" bestFit="1" customWidth="1"/>
    <col min="2" max="2" width="9.109375" style="2" customWidth="1"/>
    <col min="3" max="3" width="13.21875" style="2" bestFit="1" customWidth="1"/>
    <col min="4" max="4" width="12.6640625" style="2" bestFit="1" customWidth="1"/>
    <col min="5" max="5" width="11.109375" style="2" customWidth="1"/>
    <col min="6" max="40" width="14.77734375" style="2" customWidth="1"/>
    <col min="41" max="41" width="12" style="2" bestFit="1" customWidth="1"/>
    <col min="42" max="43" width="11" style="2" bestFit="1" customWidth="1"/>
    <col min="44" max="44" width="9.88671875" style="2" bestFit="1" customWidth="1"/>
    <col min="45" max="45" width="12" style="2" bestFit="1" customWidth="1"/>
    <col min="46" max="47" width="9.88671875" style="2" bestFit="1" customWidth="1"/>
    <col min="48" max="48" width="12" style="2" bestFit="1" customWidth="1"/>
    <col min="49" max="57" width="9.88671875" style="2" bestFit="1" customWidth="1"/>
    <col min="58" max="58" width="11" style="2" bestFit="1" customWidth="1"/>
    <col min="59" max="59" width="10" style="2" bestFit="1" customWidth="1"/>
    <col min="60" max="72" width="9.88671875" style="2" bestFit="1" customWidth="1"/>
    <col min="73" max="73" width="12" style="2" bestFit="1" customWidth="1"/>
    <col min="74" max="74" width="9.88671875" style="2" bestFit="1" customWidth="1"/>
    <col min="75" max="75" width="11" style="2" bestFit="1" customWidth="1"/>
    <col min="76" max="76" width="12" style="2" bestFit="1" customWidth="1"/>
    <col min="77" max="77" width="9.88671875" style="2" bestFit="1" customWidth="1"/>
    <col min="78" max="78" width="12" style="2" bestFit="1" customWidth="1"/>
    <col min="79" max="80" width="10" style="2" bestFit="1" customWidth="1"/>
    <col min="81" max="83" width="9.88671875" style="2" bestFit="1" customWidth="1"/>
    <col min="84" max="85" width="12" style="2" bestFit="1" customWidth="1"/>
    <col min="86" max="86" width="11" style="2" bestFit="1" customWidth="1"/>
    <col min="87" max="87" width="9.88671875" style="2" bestFit="1" customWidth="1"/>
    <col min="88" max="88" width="10" style="2" bestFit="1" customWidth="1"/>
    <col min="89" max="89" width="11" style="2" bestFit="1" customWidth="1"/>
    <col min="90" max="94" width="9.88671875" style="2" bestFit="1" customWidth="1"/>
    <col min="95" max="95" width="11" style="2" bestFit="1" customWidth="1"/>
    <col min="96" max="100" width="9.88671875" style="2" bestFit="1" customWidth="1"/>
    <col min="101" max="102" width="10" style="2" bestFit="1" customWidth="1"/>
    <col min="103" max="104" width="9.88671875" style="2" bestFit="1" customWidth="1"/>
    <col min="105" max="105" width="12" style="2" bestFit="1" customWidth="1"/>
    <col min="106" max="109" width="9.88671875" style="2" bestFit="1" customWidth="1"/>
    <col min="110" max="111" width="10" style="2" bestFit="1" customWidth="1"/>
    <col min="112" max="114" width="9.88671875" style="2" bestFit="1" customWidth="1"/>
    <col min="115" max="115" width="10" style="2" bestFit="1" customWidth="1"/>
    <col min="116" max="116" width="11" style="2" bestFit="1" customWidth="1"/>
    <col min="117" max="121" width="9.88671875" style="2" bestFit="1" customWidth="1"/>
    <col min="122" max="122" width="11" style="2" bestFit="1" customWidth="1"/>
    <col min="123" max="128" width="9.88671875" style="2" bestFit="1" customWidth="1"/>
    <col min="129" max="129" width="12" style="2" bestFit="1" customWidth="1"/>
    <col min="130" max="133" width="9.88671875" style="2" bestFit="1" customWidth="1"/>
    <col min="134" max="134" width="12" style="2" bestFit="1" customWidth="1"/>
    <col min="135" max="138" width="9.88671875" style="2" bestFit="1" customWidth="1"/>
    <col min="139" max="139" width="12" style="2" bestFit="1" customWidth="1"/>
    <col min="140" max="144" width="9.88671875" style="2" bestFit="1" customWidth="1"/>
    <col min="145" max="145" width="11" style="2" bestFit="1" customWidth="1"/>
    <col min="146" max="146" width="9.88671875" style="2" bestFit="1" customWidth="1"/>
    <col min="147" max="148" width="10" style="2" bestFit="1" customWidth="1"/>
    <col min="149" max="150" width="9.88671875" style="2" bestFit="1" customWidth="1"/>
    <col min="151" max="151" width="10" style="2" bestFit="1" customWidth="1"/>
    <col min="152" max="158" width="9.88671875" style="2" bestFit="1" customWidth="1"/>
    <col min="159" max="160" width="10" style="2" bestFit="1" customWidth="1"/>
    <col min="161" max="161" width="9.88671875" style="2" bestFit="1" customWidth="1"/>
    <col min="162" max="163" width="10" style="2" bestFit="1" customWidth="1"/>
    <col min="164" max="167" width="11" style="2" bestFit="1" customWidth="1"/>
    <col min="168" max="171" width="9.88671875" style="2" bestFit="1" customWidth="1"/>
    <col min="172" max="172" width="10" style="2" bestFit="1" customWidth="1"/>
    <col min="173" max="173" width="11" style="2" bestFit="1" customWidth="1"/>
    <col min="174" max="174" width="10" style="2" bestFit="1" customWidth="1"/>
    <col min="175" max="177" width="11" style="2" bestFit="1" customWidth="1"/>
    <col min="178" max="178" width="9.88671875" style="2" bestFit="1" customWidth="1"/>
    <col min="179" max="181" width="10" style="2" bestFit="1" customWidth="1"/>
    <col min="182" max="182" width="11" style="2" bestFit="1" customWidth="1"/>
    <col min="183" max="183" width="10" style="2" bestFit="1" customWidth="1"/>
    <col min="184" max="184" width="9.88671875" style="2" bestFit="1" customWidth="1"/>
    <col min="185" max="185" width="11" style="2" bestFit="1" customWidth="1"/>
    <col min="186" max="186" width="10" style="2" bestFit="1" customWidth="1"/>
    <col min="187" max="187" width="11" style="2" bestFit="1" customWidth="1"/>
    <col min="188" max="189" width="12" style="2" bestFit="1" customWidth="1"/>
    <col min="190" max="191" width="10" style="2" bestFit="1" customWidth="1"/>
    <col min="192" max="194" width="9.88671875" style="2" bestFit="1" customWidth="1"/>
    <col min="195" max="196" width="10" style="2" bestFit="1" customWidth="1"/>
    <col min="197" max="200" width="9.88671875" style="2" bestFit="1" customWidth="1"/>
    <col min="201" max="201" width="10" style="2" bestFit="1" customWidth="1"/>
    <col min="202" max="202" width="9.88671875" style="2" bestFit="1" customWidth="1"/>
    <col min="203" max="203" width="10" style="2" bestFit="1" customWidth="1"/>
    <col min="204" max="214" width="9.88671875" style="2" bestFit="1" customWidth="1"/>
    <col min="215" max="215" width="10" style="2" bestFit="1" customWidth="1"/>
    <col min="216" max="225" width="9.88671875" style="2" bestFit="1" customWidth="1"/>
    <col min="226" max="226" width="10" style="2" bestFit="1" customWidth="1"/>
    <col min="227" max="228" width="9.88671875" style="2" bestFit="1" customWidth="1"/>
    <col min="229" max="229" width="11" style="2" bestFit="1" customWidth="1"/>
    <col min="230" max="230" width="10" style="2" bestFit="1" customWidth="1"/>
    <col min="231" max="231" width="11" style="2" bestFit="1" customWidth="1"/>
    <col min="232" max="234" width="9.88671875" style="2" bestFit="1" customWidth="1"/>
    <col min="235" max="235" width="11.6640625" style="2" bestFit="1" customWidth="1"/>
    <col min="236" max="238" width="9.88671875" style="2" bestFit="1" customWidth="1"/>
    <col min="239" max="239" width="10" style="2" bestFit="1" customWidth="1"/>
    <col min="240" max="248" width="9.88671875" style="2" bestFit="1" customWidth="1"/>
    <col min="249" max="249" width="10" style="2" bestFit="1" customWidth="1"/>
    <col min="250" max="254" width="9.88671875" style="2" bestFit="1" customWidth="1"/>
    <col min="255" max="255" width="10" style="2" bestFit="1" customWidth="1"/>
    <col min="256" max="263" width="9.88671875" style="2" bestFit="1" customWidth="1"/>
    <col min="264" max="264" width="10" style="2" bestFit="1" customWidth="1"/>
    <col min="265" max="266" width="9.88671875" style="2" bestFit="1" customWidth="1"/>
    <col min="267" max="267" width="11" style="2" bestFit="1" customWidth="1"/>
    <col min="268" max="269" width="12" style="2" bestFit="1" customWidth="1"/>
    <col min="270" max="271" width="11" style="2" bestFit="1" customWidth="1"/>
    <col min="272" max="273" width="9.88671875" style="2" bestFit="1" customWidth="1"/>
    <col min="274" max="274" width="10" style="2" bestFit="1" customWidth="1"/>
    <col min="275" max="295" width="9.88671875" style="2" bestFit="1" customWidth="1"/>
    <col min="296" max="296" width="11" style="2" bestFit="1" customWidth="1"/>
    <col min="297" max="303" width="9.88671875" style="2" bestFit="1" customWidth="1"/>
    <col min="304" max="16384" width="8.88671875" style="2"/>
  </cols>
  <sheetData>
    <row r="1" spans="1:317" x14ac:dyDescent="0.3">
      <c r="A1" s="2" t="s">
        <v>1682</v>
      </c>
      <c r="B1" s="23">
        <f>SUM(B9:B102)</f>
        <v>86452</v>
      </c>
      <c r="C1" s="23">
        <f t="shared" ref="C1:AN1" si="0">SUM(C9:C102)</f>
        <v>125033635.09000024</v>
      </c>
      <c r="D1" s="23">
        <f t="shared" si="0"/>
        <v>2337377930.0299993</v>
      </c>
      <c r="E1" s="23">
        <f t="shared" si="0"/>
        <v>2823655.9513060632</v>
      </c>
      <c r="F1" s="23">
        <f t="shared" si="0"/>
        <v>1406770185.6699996</v>
      </c>
      <c r="G1" s="23">
        <f t="shared" si="0"/>
        <v>444757546.65000021</v>
      </c>
      <c r="H1" s="23">
        <f t="shared" si="0"/>
        <v>59515730.880000003</v>
      </c>
      <c r="I1" s="23">
        <f t="shared" si="0"/>
        <v>426334466.82999998</v>
      </c>
      <c r="J1" s="23">
        <f t="shared" si="0"/>
        <v>457123.64088485466</v>
      </c>
      <c r="K1" s="23">
        <f t="shared" si="0"/>
        <v>284236511.51000005</v>
      </c>
      <c r="L1" s="23">
        <f t="shared" si="0"/>
        <v>142097955.32000002</v>
      </c>
      <c r="M1" s="23">
        <f t="shared" si="0"/>
        <v>393456917.91000003</v>
      </c>
      <c r="N1" s="23">
        <f t="shared" si="0"/>
        <v>1647701.3947176975</v>
      </c>
      <c r="O1" s="23">
        <f t="shared" si="0"/>
        <v>302447566.38000011</v>
      </c>
      <c r="P1" s="23">
        <f t="shared" si="0"/>
        <v>369510007.71999997</v>
      </c>
      <c r="Q1" s="23">
        <f t="shared" si="0"/>
        <v>519571934.08999997</v>
      </c>
      <c r="R1" s="23">
        <f t="shared" si="0"/>
        <v>1327111856.4599996</v>
      </c>
      <c r="S1" s="23">
        <f t="shared" si="0"/>
        <v>1555600.7713049077</v>
      </c>
      <c r="T1" s="23">
        <f t="shared" si="0"/>
        <v>79658329.210000023</v>
      </c>
      <c r="U1" s="23">
        <f t="shared" si="0"/>
        <v>4.0603635592754257</v>
      </c>
      <c r="V1" s="23">
        <f t="shared" si="0"/>
        <v>10070285.42</v>
      </c>
      <c r="W1" s="23">
        <f t="shared" si="0"/>
        <v>45629726.909999996</v>
      </c>
      <c r="X1" s="23">
        <f t="shared" si="0"/>
        <v>1586980.62</v>
      </c>
      <c r="Y1" s="23">
        <f t="shared" si="0"/>
        <v>22371336.260000002</v>
      </c>
      <c r="Z1" s="23">
        <f t="shared" si="0"/>
        <v>46294510.309999995</v>
      </c>
      <c r="AA1" s="23">
        <f t="shared" si="0"/>
        <v>89287837.959999993</v>
      </c>
      <c r="AB1" s="23">
        <f t="shared" si="0"/>
        <v>2212344294.9400001</v>
      </c>
      <c r="AC1" s="23">
        <f t="shared" si="0"/>
        <v>2596724.1790771955</v>
      </c>
      <c r="AD1" s="23">
        <f t="shared" si="0"/>
        <v>1495409196.1199999</v>
      </c>
      <c r="AE1" s="23">
        <f t="shared" si="0"/>
        <v>1787635.0690858653</v>
      </c>
      <c r="AF1" s="23">
        <f t="shared" si="0"/>
        <v>376845013.19999999</v>
      </c>
      <c r="AG1" s="23">
        <f t="shared" ref="AG1" si="1">SUM(AG9:AG102)</f>
        <v>418843.00180260511</v>
      </c>
      <c r="AH1" s="23">
        <f t="shared" si="0"/>
        <v>658186261.23000002</v>
      </c>
      <c r="AI1" s="23">
        <f t="shared" si="0"/>
        <v>36605187.230000004</v>
      </c>
      <c r="AJ1" s="23">
        <f t="shared" si="0"/>
        <v>414324121.57000005</v>
      </c>
      <c r="AK1" s="23">
        <f t="shared" si="0"/>
        <v>716935098.81999958</v>
      </c>
      <c r="AL1" s="23">
        <f t="shared" si="0"/>
        <v>809089.10999132937</v>
      </c>
      <c r="AM1" s="23">
        <f t="shared" si="0"/>
        <v>696625396.25999951</v>
      </c>
      <c r="AN1" s="23">
        <f t="shared" si="0"/>
        <v>10678690.15</v>
      </c>
    </row>
    <row r="2" spans="1:317" x14ac:dyDescent="0.3">
      <c r="A2" s="2" t="s">
        <v>1671</v>
      </c>
      <c r="B2" s="23">
        <f>MIN(B9:B102)</f>
        <v>47</v>
      </c>
      <c r="C2" s="23">
        <f>MIN(C9:C102)</f>
        <v>-15452444.930000007</v>
      </c>
      <c r="D2" s="23">
        <f t="shared" ref="D2:N2" si="2">MIN(D9:D102)</f>
        <v>1038307.66</v>
      </c>
      <c r="E2" s="23">
        <f t="shared" si="2"/>
        <v>14527.119384615386</v>
      </c>
      <c r="F2" s="23">
        <f t="shared" si="2"/>
        <v>763257.99000000011</v>
      </c>
      <c r="G2" s="23">
        <f t="shared" si="2"/>
        <v>10591.33</v>
      </c>
      <c r="H2" s="23">
        <f t="shared" si="2"/>
        <v>0</v>
      </c>
      <c r="I2" s="23">
        <f t="shared" si="2"/>
        <v>76107</v>
      </c>
      <c r="J2" s="23">
        <f t="shared" si="2"/>
        <v>585.43846153846152</v>
      </c>
      <c r="K2" s="23">
        <f t="shared" si="2"/>
        <v>76107</v>
      </c>
      <c r="L2" s="23">
        <f t="shared" si="2"/>
        <v>0</v>
      </c>
      <c r="M2" s="23">
        <f t="shared" si="2"/>
        <v>6297.83</v>
      </c>
      <c r="N2" s="23">
        <f t="shared" si="2"/>
        <v>12291.553</v>
      </c>
      <c r="O2" s="23">
        <f>MIN(O9:O102)</f>
        <v>168062.53</v>
      </c>
      <c r="P2" s="23">
        <f t="shared" ref="P2:U2" si="3">MIN(P9:P102)</f>
        <v>175455.32</v>
      </c>
      <c r="Q2" s="23">
        <f t="shared" si="3"/>
        <v>300764</v>
      </c>
      <c r="R2" s="23">
        <f t="shared" si="3"/>
        <v>762807.99000000011</v>
      </c>
      <c r="S2" s="23">
        <f t="shared" si="3"/>
        <v>12172.144323144104</v>
      </c>
      <c r="T2" s="23">
        <f t="shared" si="3"/>
        <v>450</v>
      </c>
      <c r="U2" s="7">
        <f t="shared" si="3"/>
        <v>5.8957784379040689E-4</v>
      </c>
      <c r="V2" s="23">
        <f>MIN(V9:V102)</f>
        <v>0</v>
      </c>
      <c r="W2" s="23">
        <f t="shared" ref="W2:AI2" si="4">MIN(W9:W102)</f>
        <v>450</v>
      </c>
      <c r="X2" s="23">
        <f t="shared" si="4"/>
        <v>0</v>
      </c>
      <c r="Y2" s="23">
        <f t="shared" si="4"/>
        <v>0</v>
      </c>
      <c r="Z2" s="23">
        <f t="shared" si="4"/>
        <v>0</v>
      </c>
      <c r="AA2" s="23">
        <f t="shared" si="4"/>
        <v>70741.55</v>
      </c>
      <c r="AB2" s="23">
        <f t="shared" si="4"/>
        <v>319716.86</v>
      </c>
      <c r="AC2" s="23">
        <f t="shared" si="4"/>
        <v>5074.8707936507935</v>
      </c>
      <c r="AD2" s="23">
        <f t="shared" si="4"/>
        <v>319716.86</v>
      </c>
      <c r="AE2" s="23">
        <f t="shared" si="4"/>
        <v>5074.8707936507935</v>
      </c>
      <c r="AF2" s="23">
        <f t="shared" si="4"/>
        <v>145457</v>
      </c>
      <c r="AG2" s="23">
        <f t="shared" ref="AG2" si="5">MIN(AG9:AG102)</f>
        <v>1434.06</v>
      </c>
      <c r="AH2" s="23">
        <f t="shared" si="4"/>
        <v>140672.85999999999</v>
      </c>
      <c r="AI2" s="23">
        <f t="shared" si="4"/>
        <v>0</v>
      </c>
      <c r="AJ2" s="23">
        <f>MIN(AJ9:AJ102)</f>
        <v>-5151291</v>
      </c>
      <c r="AK2" s="23">
        <f t="shared" ref="AK2:AN2" si="6">MIN(AK9:AK102)</f>
        <v>0</v>
      </c>
      <c r="AL2" s="23">
        <f t="shared" si="6"/>
        <v>0</v>
      </c>
      <c r="AM2" s="23">
        <f t="shared" si="6"/>
        <v>0</v>
      </c>
      <c r="AN2" s="23">
        <f t="shared" si="6"/>
        <v>0</v>
      </c>
    </row>
    <row r="3" spans="1:317" x14ac:dyDescent="0.3">
      <c r="A3" s="2" t="s">
        <v>1672</v>
      </c>
      <c r="B3" s="23">
        <f>MAX(B9:B102)</f>
        <v>22378</v>
      </c>
      <c r="C3" s="23">
        <f>MAX(C9:C102)</f>
        <v>45132541.720000267</v>
      </c>
      <c r="D3" s="23">
        <f t="shared" ref="D3:N3" si="7">MAX(D9:D102)</f>
        <v>515031033.12000012</v>
      </c>
      <c r="E3" s="23">
        <f t="shared" si="7"/>
        <v>178498.31520547948</v>
      </c>
      <c r="F3" s="23">
        <f t="shared" si="7"/>
        <v>333942749.25000012</v>
      </c>
      <c r="G3" s="23">
        <f t="shared" si="7"/>
        <v>83299138.259999976</v>
      </c>
      <c r="H3" s="23">
        <f t="shared" si="7"/>
        <v>13856233.52</v>
      </c>
      <c r="I3" s="23">
        <f t="shared" si="7"/>
        <v>89455177.379999995</v>
      </c>
      <c r="J3" s="23">
        <f t="shared" si="7"/>
        <v>28318.445650406502</v>
      </c>
      <c r="K3" s="23">
        <f t="shared" si="7"/>
        <v>88727569.379999995</v>
      </c>
      <c r="L3" s="23">
        <f t="shared" si="7"/>
        <v>28566907.620000001</v>
      </c>
      <c r="M3" s="23">
        <f t="shared" si="7"/>
        <v>74003803.009999976</v>
      </c>
      <c r="N3" s="23">
        <f t="shared" si="7"/>
        <v>93841.530684931509</v>
      </c>
      <c r="O3" s="23">
        <f>MAX(O9:O102)</f>
        <v>78762135.400000006</v>
      </c>
      <c r="P3" s="23">
        <f t="shared" ref="P3:U3" si="8">MAX(P9:P102)</f>
        <v>86556037.140000001</v>
      </c>
      <c r="Q3" s="23">
        <f t="shared" si="8"/>
        <v>129430996.5</v>
      </c>
      <c r="R3" s="23">
        <f t="shared" si="8"/>
        <v>312275152.22000003</v>
      </c>
      <c r="S3" s="23">
        <f t="shared" si="8"/>
        <v>72290.489589041084</v>
      </c>
      <c r="T3" s="23">
        <f t="shared" si="8"/>
        <v>21667597.030000091</v>
      </c>
      <c r="U3" s="7">
        <f t="shared" si="8"/>
        <v>0.22965355465318465</v>
      </c>
      <c r="V3" s="23">
        <f>MAX(V9:V102)</f>
        <v>5735446.0599999996</v>
      </c>
      <c r="W3" s="23">
        <f t="shared" ref="W3:AI3" si="9">MAX(W9:W102)</f>
        <v>9106273.1500000004</v>
      </c>
      <c r="X3" s="23">
        <f t="shared" si="9"/>
        <v>1007170.97</v>
      </c>
      <c r="Y3" s="23">
        <f t="shared" si="9"/>
        <v>12031805</v>
      </c>
      <c r="Z3" s="23">
        <f t="shared" si="9"/>
        <v>31460591.27</v>
      </c>
      <c r="AA3" s="23">
        <f t="shared" si="9"/>
        <v>15840696.93</v>
      </c>
      <c r="AB3" s="23">
        <f t="shared" si="9"/>
        <v>469898491.39999986</v>
      </c>
      <c r="AC3" s="23">
        <f t="shared" si="9"/>
        <v>210115.21575342462</v>
      </c>
      <c r="AD3" s="23">
        <f t="shared" si="9"/>
        <v>366759436.05999988</v>
      </c>
      <c r="AE3" s="23">
        <f t="shared" si="9"/>
        <v>193590.50342465751</v>
      </c>
      <c r="AF3" s="23">
        <f t="shared" si="9"/>
        <v>81059148.930000007</v>
      </c>
      <c r="AG3" s="23">
        <f t="shared" ref="AG3" si="10">MAX(AG9:AG102)</f>
        <v>15758.027397260274</v>
      </c>
      <c r="AH3" s="23">
        <f t="shared" si="9"/>
        <v>98095424.520000026</v>
      </c>
      <c r="AI3" s="23">
        <f t="shared" si="9"/>
        <v>13307247.6</v>
      </c>
      <c r="AJ3" s="23">
        <f>MAX(AJ9:AJ102)</f>
        <v>172057095.31</v>
      </c>
      <c r="AK3" s="23">
        <f t="shared" ref="AK3:AN3" si="11">MAX(AK9:AK102)</f>
        <v>103139055.33999999</v>
      </c>
      <c r="AL3" s="23">
        <f t="shared" si="11"/>
        <v>57507.969227642272</v>
      </c>
      <c r="AM3" s="23">
        <f t="shared" si="11"/>
        <v>95933217.339999989</v>
      </c>
      <c r="AN3" s="23">
        <f t="shared" si="11"/>
        <v>7205838</v>
      </c>
    </row>
    <row r="4" spans="1:317" x14ac:dyDescent="0.3">
      <c r="A4" s="2" t="s">
        <v>1673</v>
      </c>
      <c r="B4" s="23">
        <f>AVERAGE(B9:B102)</f>
        <v>919.70212765957444</v>
      </c>
      <c r="C4" s="23">
        <f>AVERAGE(C9:C102)</f>
        <v>1330145.0541489387</v>
      </c>
      <c r="D4" s="23">
        <f t="shared" ref="D4:N4" si="12">AVERAGE(D9:D102)</f>
        <v>24865722.65989361</v>
      </c>
      <c r="E4" s="23">
        <f t="shared" si="12"/>
        <v>30038.893099000674</v>
      </c>
      <c r="F4" s="23">
        <f t="shared" si="12"/>
        <v>14965640.273085102</v>
      </c>
      <c r="G4" s="23">
        <f t="shared" si="12"/>
        <v>4731463.2622340452</v>
      </c>
      <c r="H4" s="23">
        <f t="shared" si="12"/>
        <v>633146.07319148944</v>
      </c>
      <c r="I4" s="23">
        <f t="shared" si="12"/>
        <v>4535473.0513829784</v>
      </c>
      <c r="J4" s="23">
        <f t="shared" si="12"/>
        <v>4863.0174562218581</v>
      </c>
      <c r="K4" s="23">
        <f t="shared" si="12"/>
        <v>3023792.6756382985</v>
      </c>
      <c r="L4" s="23">
        <f t="shared" si="12"/>
        <v>1511680.3757446811</v>
      </c>
      <c r="M4" s="23">
        <f t="shared" si="12"/>
        <v>4185711.8926595747</v>
      </c>
      <c r="N4" s="23">
        <f t="shared" si="12"/>
        <v>17528.738241677635</v>
      </c>
      <c r="O4" s="23">
        <f>AVERAGE(O9:O102)</f>
        <v>3217527.301914895</v>
      </c>
      <c r="P4" s="23">
        <f t="shared" ref="P4:U4" si="13">AVERAGE(P9:P102)</f>
        <v>3930957.52893617</v>
      </c>
      <c r="Q4" s="23">
        <f t="shared" si="13"/>
        <v>5527361.0009574462</v>
      </c>
      <c r="R4" s="23">
        <f t="shared" si="13"/>
        <v>14118211.238936165</v>
      </c>
      <c r="S4" s="23">
        <f t="shared" si="13"/>
        <v>16548.944375584124</v>
      </c>
      <c r="T4" s="23">
        <f t="shared" si="13"/>
        <v>847429.03414893639</v>
      </c>
      <c r="U4" s="7">
        <f t="shared" si="13"/>
        <v>4.3195357013568358E-2</v>
      </c>
      <c r="V4" s="23">
        <f>AVERAGE(V9:V102)</f>
        <v>107130.69595744681</v>
      </c>
      <c r="W4" s="23">
        <f t="shared" ref="W4:AI4" si="14">AVERAGE(W9:W102)</f>
        <v>485422.62670212763</v>
      </c>
      <c r="X4" s="23">
        <f t="shared" si="14"/>
        <v>16882.772553191491</v>
      </c>
      <c r="Y4" s="23">
        <f t="shared" si="14"/>
        <v>237992.93893617022</v>
      </c>
      <c r="Z4" s="23">
        <f t="shared" si="14"/>
        <v>492494.79053191486</v>
      </c>
      <c r="AA4" s="23">
        <f t="shared" si="14"/>
        <v>949870.61659574462</v>
      </c>
      <c r="AB4" s="23">
        <f t="shared" si="14"/>
        <v>23535577.605744682</v>
      </c>
      <c r="AC4" s="23">
        <f t="shared" si="14"/>
        <v>27624.725309331865</v>
      </c>
      <c r="AD4" s="23">
        <f t="shared" si="14"/>
        <v>15908608.4693617</v>
      </c>
      <c r="AE4" s="23">
        <f t="shared" si="14"/>
        <v>19017.394351977291</v>
      </c>
      <c r="AF4" s="23">
        <f t="shared" si="14"/>
        <v>4008989.5021276595</v>
      </c>
      <c r="AG4" s="23">
        <f t="shared" ref="AG4" si="15">AVERAGE(AG9:AG102)</f>
        <v>4455.7766149213312</v>
      </c>
      <c r="AH4" s="23">
        <f t="shared" si="14"/>
        <v>7001981.5024468089</v>
      </c>
      <c r="AI4" s="23">
        <f t="shared" si="14"/>
        <v>389416.88542553195</v>
      </c>
      <c r="AJ4" s="23">
        <f>AVERAGE(AJ9:AJ102)</f>
        <v>4407703.420957447</v>
      </c>
      <c r="AK4" s="23">
        <f t="shared" ref="AK4:AN4" si="16">AVERAGE(AK9:AK102)</f>
        <v>7626969.1363829738</v>
      </c>
      <c r="AL4" s="23">
        <f t="shared" si="16"/>
        <v>8607.3309573545685</v>
      </c>
      <c r="AM4" s="23">
        <f t="shared" si="16"/>
        <v>7410908.4708510591</v>
      </c>
      <c r="AN4" s="23">
        <f t="shared" si="16"/>
        <v>113603.08670212766</v>
      </c>
    </row>
    <row r="5" spans="1:317" x14ac:dyDescent="0.3">
      <c r="A5" s="2" t="s">
        <v>1674</v>
      </c>
      <c r="B5" s="23">
        <f>MEDIAN(B9:B102)</f>
        <v>314</v>
      </c>
      <c r="C5" s="23">
        <f>MEDIAN(C9:C102)</f>
        <v>883389.57000000193</v>
      </c>
      <c r="D5" s="23">
        <f t="shared" ref="D5:N5" si="17">MEDIAN(D9:D102)</f>
        <v>9056421.625</v>
      </c>
      <c r="E5" s="23">
        <f t="shared" si="17"/>
        <v>25701.839467565682</v>
      </c>
      <c r="F5" s="23">
        <f t="shared" si="17"/>
        <v>5314657.5950000007</v>
      </c>
      <c r="G5" s="23">
        <f t="shared" si="17"/>
        <v>2051370.425</v>
      </c>
      <c r="H5" s="23">
        <f t="shared" si="17"/>
        <v>15971.5</v>
      </c>
      <c r="I5" s="23">
        <f t="shared" si="17"/>
        <v>897132</v>
      </c>
      <c r="J5" s="23">
        <f t="shared" si="17"/>
        <v>2957.140928509154</v>
      </c>
      <c r="K5" s="23">
        <f t="shared" si="17"/>
        <v>579433</v>
      </c>
      <c r="L5" s="23">
        <f t="shared" si="17"/>
        <v>303500</v>
      </c>
      <c r="M5" s="23">
        <f t="shared" si="17"/>
        <v>1757381.4850000001</v>
      </c>
      <c r="N5" s="23">
        <f t="shared" si="17"/>
        <v>15473.13200692401</v>
      </c>
      <c r="O5" s="23">
        <f>MEDIAN(O9:O102)</f>
        <v>1122703.4249999998</v>
      </c>
      <c r="P5" s="23">
        <f t="shared" ref="P5:U5" si="18">MEDIAN(P9:P102)</f>
        <v>1241949.1500000001</v>
      </c>
      <c r="Q5" s="23">
        <f t="shared" si="18"/>
        <v>1937130.63</v>
      </c>
      <c r="R5" s="23">
        <f t="shared" si="18"/>
        <v>5060018.3100000005</v>
      </c>
      <c r="S5" s="23">
        <f t="shared" si="18"/>
        <v>14860.083902930402</v>
      </c>
      <c r="T5" s="23">
        <f t="shared" si="18"/>
        <v>198005.89999999991</v>
      </c>
      <c r="U5" s="7">
        <f t="shared" si="18"/>
        <v>3.8125577881148565E-2</v>
      </c>
      <c r="V5" s="23">
        <f>MEDIAN(V9:V102)</f>
        <v>845.5</v>
      </c>
      <c r="W5" s="23">
        <f t="shared" ref="W5:AI5" si="19">MEDIAN(W9:W102)</f>
        <v>112363.5</v>
      </c>
      <c r="X5" s="23">
        <f t="shared" si="19"/>
        <v>0</v>
      </c>
      <c r="Y5" s="23">
        <f t="shared" si="19"/>
        <v>2580</v>
      </c>
      <c r="Z5" s="23">
        <f t="shared" si="19"/>
        <v>24427.355</v>
      </c>
      <c r="AA5" s="23">
        <f t="shared" si="19"/>
        <v>462201.59499999997</v>
      </c>
      <c r="AB5" s="23">
        <f t="shared" si="19"/>
        <v>6852350.9699999997</v>
      </c>
      <c r="AC5" s="23">
        <f t="shared" si="19"/>
        <v>21121.151031249079</v>
      </c>
      <c r="AD5" s="23">
        <f t="shared" si="19"/>
        <v>5386005.6449999996</v>
      </c>
      <c r="AE5" s="23">
        <f t="shared" si="19"/>
        <v>14659.002426047931</v>
      </c>
      <c r="AF5" s="23">
        <f t="shared" si="19"/>
        <v>1405251.5</v>
      </c>
      <c r="AG5" s="23">
        <f t="shared" ref="AG5" si="20">MEDIAN(AG9:AG102)</f>
        <v>3865.9359092733844</v>
      </c>
      <c r="AH5" s="23">
        <f t="shared" si="19"/>
        <v>3091964.16</v>
      </c>
      <c r="AI5" s="23">
        <f t="shared" si="19"/>
        <v>41785</v>
      </c>
      <c r="AJ5" s="23">
        <f>MEDIAN(AJ9:AJ102)</f>
        <v>449272.97</v>
      </c>
      <c r="AK5" s="23">
        <f t="shared" ref="AK5:AN5" si="21">MEDIAN(AK9:AK102)</f>
        <v>1578437.7549999999</v>
      </c>
      <c r="AL5" s="23">
        <f t="shared" si="21"/>
        <v>4703.9762331197371</v>
      </c>
      <c r="AM5" s="23">
        <f t="shared" si="21"/>
        <v>1578437.7549999999</v>
      </c>
      <c r="AN5" s="23">
        <f t="shared" si="21"/>
        <v>0</v>
      </c>
    </row>
    <row r="6" spans="1:317" x14ac:dyDescent="0.3">
      <c r="A6" s="2" t="s">
        <v>1679</v>
      </c>
      <c r="B6" s="23"/>
      <c r="C6" s="8">
        <f t="shared" ref="C6:E6" si="22">CORREL(C9:C102,$B$9:$B$102)</f>
        <v>0.72239478617069264</v>
      </c>
      <c r="D6" s="8">
        <f t="shared" si="22"/>
        <v>0.98787307892219989</v>
      </c>
      <c r="E6" s="8">
        <f t="shared" si="22"/>
        <v>-5.4193376572735555E-2</v>
      </c>
      <c r="F6" s="8">
        <f>CORREL(F9:F102,$B$9:$B$102)</f>
        <v>0.99277211015381528</v>
      </c>
      <c r="G6" s="8">
        <f t="shared" ref="G6:AN6" si="23">CORREL(G9:G102,$B$9:$B$102)</f>
        <v>0.92979247779159535</v>
      </c>
      <c r="H6" s="8">
        <f t="shared" si="23"/>
        <v>0.76049644708675501</v>
      </c>
      <c r="I6" s="8">
        <f t="shared" si="23"/>
        <v>0.895095312371744</v>
      </c>
      <c r="J6" s="8">
        <f t="shared" si="23"/>
        <v>4.7660700066941269E-3</v>
      </c>
      <c r="K6" s="8">
        <f t="shared" si="23"/>
        <v>0.90825695611098733</v>
      </c>
      <c r="L6" s="8">
        <f t="shared" si="23"/>
        <v>0.17502645653284843</v>
      </c>
      <c r="M6" s="8">
        <f t="shared" si="23"/>
        <v>0.94517879655097514</v>
      </c>
      <c r="N6" s="8">
        <f t="shared" si="23"/>
        <v>-4.5499083127394105E-2</v>
      </c>
      <c r="O6" s="8">
        <f t="shared" si="23"/>
        <v>0.99961443614379086</v>
      </c>
      <c r="P6" s="8">
        <f t="shared" si="23"/>
        <v>0.99090214621293704</v>
      </c>
      <c r="Q6" s="8">
        <f t="shared" si="23"/>
        <v>0.99965297607599923</v>
      </c>
      <c r="R6" s="8">
        <f t="shared" si="23"/>
        <v>0.99264259615569705</v>
      </c>
      <c r="S6" s="8">
        <f t="shared" si="23"/>
        <v>-5.5488838247712176E-2</v>
      </c>
      <c r="T6" s="8">
        <f t="shared" si="23"/>
        <v>0.97431940428260011</v>
      </c>
      <c r="U6" s="8">
        <f t="shared" si="23"/>
        <v>0.13127350616467423</v>
      </c>
      <c r="V6" s="8">
        <f t="shared" si="23"/>
        <v>0.83995164662724076</v>
      </c>
      <c r="W6" s="8">
        <f t="shared" si="23"/>
        <v>0.66448042658603734</v>
      </c>
      <c r="X6" s="8">
        <f t="shared" si="23"/>
        <v>0.9501312486874347</v>
      </c>
      <c r="Y6" s="8">
        <f t="shared" si="23"/>
        <v>0.97708575965613953</v>
      </c>
      <c r="Z6" s="8">
        <f t="shared" si="23"/>
        <v>0.13014597607226491</v>
      </c>
      <c r="AA6" s="8">
        <f t="shared" si="23"/>
        <v>0.96679764337794327</v>
      </c>
      <c r="AB6" s="8">
        <f t="shared" si="23"/>
        <v>0.97883022949578535</v>
      </c>
      <c r="AC6" s="8">
        <f t="shared" si="23"/>
        <v>-3.002789104479605E-2</v>
      </c>
      <c r="AD6" s="8">
        <f t="shared" si="23"/>
        <v>0.98760919496800714</v>
      </c>
      <c r="AE6" s="8">
        <f t="shared" si="23"/>
        <v>-2.9740665589716397E-2</v>
      </c>
      <c r="AF6" s="8">
        <f t="shared" si="23"/>
        <v>0.96224865456466757</v>
      </c>
      <c r="AG6" s="8">
        <f t="shared" ref="AG6" si="24">CORREL(AG9:AG102,$B$9:$B$102)</f>
        <v>-1.3872004346563115E-2</v>
      </c>
      <c r="AH6" s="8">
        <f t="shared" si="23"/>
        <v>0.93962158659702022</v>
      </c>
      <c r="AI6" s="8">
        <f t="shared" si="23"/>
        <v>0.97493430667117864</v>
      </c>
      <c r="AJ6" s="8">
        <f t="shared" si="23"/>
        <v>0.98045108528637104</v>
      </c>
      <c r="AK6" s="8">
        <f t="shared" si="23"/>
        <v>0.8104585619834288</v>
      </c>
      <c r="AL6" s="8">
        <f t="shared" si="23"/>
        <v>-1.0474677723271736E-2</v>
      </c>
      <c r="AM6" s="8">
        <f t="shared" si="23"/>
        <v>0.79358899626423218</v>
      </c>
      <c r="AN6" s="8">
        <f t="shared" si="23"/>
        <v>0.92008741808893435</v>
      </c>
    </row>
    <row r="7" spans="1:317" ht="76.8" customHeight="1" x14ac:dyDescent="0.3">
      <c r="A7" s="4">
        <v>2017</v>
      </c>
      <c r="B7" s="4"/>
      <c r="C7" s="4"/>
      <c r="D7" s="4"/>
      <c r="E7" s="4"/>
      <c r="F7" s="4" t="s">
        <v>1653</v>
      </c>
      <c r="G7" s="4" t="s">
        <v>1654</v>
      </c>
      <c r="H7" s="4" t="s">
        <v>1655</v>
      </c>
      <c r="I7" s="4" t="s">
        <v>1656</v>
      </c>
      <c r="J7" s="4"/>
      <c r="K7" s="4" t="s">
        <v>1657</v>
      </c>
      <c r="L7" s="4" t="s">
        <v>1658</v>
      </c>
      <c r="M7" s="4" t="s">
        <v>1659</v>
      </c>
      <c r="N7" s="4"/>
      <c r="O7" s="4" t="s">
        <v>1660</v>
      </c>
      <c r="P7" s="4" t="s">
        <v>1661</v>
      </c>
      <c r="Q7" s="4">
        <v>1211</v>
      </c>
      <c r="R7" s="4"/>
      <c r="S7" s="4"/>
      <c r="T7" s="4"/>
      <c r="U7" s="4"/>
      <c r="V7" s="4" t="s">
        <v>1665</v>
      </c>
      <c r="W7" s="4" t="s">
        <v>1666</v>
      </c>
      <c r="X7" s="4" t="s">
        <v>1667</v>
      </c>
      <c r="Y7" s="4" t="s">
        <v>1664</v>
      </c>
      <c r="Z7" s="4" t="s">
        <v>1663</v>
      </c>
      <c r="AA7" s="4" t="s">
        <v>1662</v>
      </c>
      <c r="AB7" s="4"/>
      <c r="AC7" s="4"/>
      <c r="AD7" s="4" t="s">
        <v>1646</v>
      </c>
      <c r="AE7" s="4"/>
      <c r="AF7" s="4" t="s">
        <v>1645</v>
      </c>
      <c r="AG7" s="4"/>
      <c r="AH7" s="4" t="s">
        <v>1647</v>
      </c>
      <c r="AI7" s="4" t="s">
        <v>1648</v>
      </c>
      <c r="AJ7" s="4" t="s">
        <v>1649</v>
      </c>
      <c r="AK7" s="4" t="s">
        <v>1650</v>
      </c>
      <c r="AL7" s="4"/>
      <c r="AM7" s="4" t="s">
        <v>1651</v>
      </c>
      <c r="AN7" s="4" t="s">
        <v>1652</v>
      </c>
      <c r="AO7" s="21" t="str">
        <f>VLOOKUP(AO8,'Rozpočtové položky'!$A$2:$B$570,2)</f>
        <v>Daň z příjmů fyzických osob placená plátci</v>
      </c>
      <c r="AP7" s="21" t="str">
        <f>VLOOKUP(AP8,'Rozpočtové položky'!$A$2:$B$570,2)</f>
        <v>Daň z příjmů fyzických osob placená poplatníky</v>
      </c>
      <c r="AQ7" s="21" t="str">
        <f>VLOOKUP(AQ8,'Rozpočtové položky'!$A$2:$B$570,2)</f>
        <v>Daň z příjmů fyzických osob vybíraná srážkou</v>
      </c>
      <c r="AR7" s="21" t="str">
        <f>VLOOKUP(AR8,'Rozpočtové položky'!$A$2:$B$570,2)</f>
        <v>Zrušené daně, jejichž předmětem je příjem fyzických osob</v>
      </c>
      <c r="AS7" s="21" t="str">
        <f>VLOOKUP(AS8,'Rozpočtové položky'!$A$2:$B$570,2)</f>
        <v>Daň z příjmů právnických osob</v>
      </c>
      <c r="AT7" s="21" t="str">
        <f>VLOOKUP(AT8,'Rozpočtové položky'!$A$2:$B$570,2)</f>
        <v>Daň z příjmů právnických osob za obce</v>
      </c>
      <c r="AU7" s="21" t="str">
        <f>VLOOKUP(AU8,'Rozpočtové položky'!$A$2:$B$570,2)</f>
        <v>Daň z příjmů právnických osob za kraje</v>
      </c>
      <c r="AV7" s="21" t="str">
        <f>VLOOKUP(AV8,'Rozpočtové položky'!$A$2:$B$570,2)</f>
        <v>Daň z přidané hodnoty</v>
      </c>
      <c r="AW7" s="21" t="str">
        <f>VLOOKUP(AW8,'Rozpočtové položky'!$A$2:$B$570,2)</f>
        <v>Spotřební daň z lihu</v>
      </c>
      <c r="AX7" s="21" t="str">
        <f>VLOOKUP(AX8,'Rozpočtové položky'!$A$2:$B$570,2)</f>
        <v>Poplatky za vypouštění odpadních vod do vod povrchových</v>
      </c>
      <c r="AY7" s="21" t="str">
        <f>VLOOKUP(AY8,'Rozpočtové položky'!$A$2:$B$570,2)</f>
        <v>Poplatky za znečišťování ovzduší</v>
      </c>
      <c r="AZ7" s="21" t="str">
        <f>VLOOKUP(AZ8,'Rozpočtové položky'!$A$2:$B$570,2)</f>
        <v>Poplatky za uložení odpadů</v>
      </c>
      <c r="BA7" s="21" t="str">
        <f>VLOOKUP(BA8,'Rozpočtové položky'!$A$2:$B$570,2)</f>
        <v>Odvody za odnětí půdy ze zemědělského půdního fondu</v>
      </c>
      <c r="BB7" s="21" t="str">
        <f>VLOOKUP(BB8,'Rozpočtové položky'!$A$2:$B$570,2)</f>
        <v>Poplatky za odnětí pozemků plnění funkcí lesa</v>
      </c>
      <c r="BC7" s="21" t="str">
        <f>VLOOKUP(BC8,'Rozpočtové položky'!$A$2:$B$570,2)</f>
        <v>Poplatek za povolené vypouštění odpadních vod do vod podzemních</v>
      </c>
      <c r="BD7" s="21" t="str">
        <f>VLOOKUP(BD8,'Rozpočtové položky'!$A$2:$B$570,2)</f>
        <v>Poplatek za komunální odpad</v>
      </c>
      <c r="BE7" s="21" t="str">
        <f>VLOOKUP(BE8,'Rozpočtové položky'!$A$2:$B$570,2)</f>
        <v>Ostatní poplatky a odvody v oblasti životního prostředí</v>
      </c>
      <c r="BF7" s="21" t="str">
        <f>VLOOKUP(BF8,'Rozpočtové položky'!$A$2:$B$570,2)</f>
        <v>Poplatek za provoz systému shromažďování, sběru, přepravy, třídění, využívání a odstraňování komunálních odpadů</v>
      </c>
      <c r="BG7" s="21" t="str">
        <f>VLOOKUP(BG8,'Rozpočtové položky'!$A$2:$B$570,2)</f>
        <v>Poplatek ze psů</v>
      </c>
      <c r="BH7" s="21" t="str">
        <f>VLOOKUP(BH8,'Rozpočtové položky'!$A$2:$B$570,2)</f>
        <v>Poplatek za lázeňský nebo rekreační pobyt</v>
      </c>
      <c r="BI7" s="21" t="str">
        <f>VLOOKUP(BI8,'Rozpočtové položky'!$A$2:$B$570,2)</f>
        <v>Poplatek za užívání veřejného prostranství</v>
      </c>
      <c r="BJ7" s="21" t="str">
        <f>VLOOKUP(BJ8,'Rozpočtové položky'!$A$2:$B$570,2)</f>
        <v>Poplatek ze vstupného</v>
      </c>
      <c r="BK7" s="21" t="str">
        <f>VLOOKUP(BK8,'Rozpočtové položky'!$A$2:$B$570,2)</f>
        <v>Poplatek z ubytovací kapacity</v>
      </c>
      <c r="BL7" s="21" t="str">
        <f>VLOOKUP(BL8,'Rozpočtové položky'!$A$2:$B$570,2)</f>
        <v>Poplatek za povolení k vjezdu do vybraných míst</v>
      </c>
      <c r="BM7" s="21" t="str">
        <f>VLOOKUP(BM8,'Rozpočtové položky'!$A$2:$B$570,2)</f>
        <v>Poplatek za zhodnocení stavebního pozemku</v>
      </c>
      <c r="BN7" s="21" t="str">
        <f>VLOOKUP(BN8,'Rozpočtové položky'!$A$2:$B$570,2)</f>
        <v>Zrušené místní poplatky</v>
      </c>
      <c r="BO7" s="21" t="str">
        <f>VLOOKUP(BO8,'Rozpočtové položky'!$A$2:$B$570,2)</f>
        <v>Odvod z loterií a podobných her kromě z výherních hracích přístrojů</v>
      </c>
      <c r="BP7" s="21" t="str">
        <f>VLOOKUP(BP8,'Rozpočtové položky'!$A$2:$B$570,2)</f>
        <v>Příjmy za zkoušky z odborné způsobilosti od žadatelů o řidičské oprávnění</v>
      </c>
      <c r="BQ7" s="21" t="str">
        <f>VLOOKUP(BQ8,'Rozpočtové položky'!$A$2:$B$570,2)</f>
        <v>Odvod z výherních hracích přístrojů</v>
      </c>
      <c r="BR7" s="21" t="str">
        <f>VLOOKUP(BR8,'Rozpočtové položky'!$A$2:$B$570,2)</f>
        <v>Příjmy úhrad za dobývání nerostů a poplatků za geologické práce</v>
      </c>
      <c r="BS7" s="21" t="str">
        <f>VLOOKUP(BS8,'Rozpočtové položky'!$A$2:$B$570,2)</f>
        <v>Ostatní odvody z vybraných činností a služeb jinde neuvedené</v>
      </c>
      <c r="BT7" s="21" t="str">
        <f>VLOOKUP(BT8,'Rozpočtové položky'!$A$2:$B$570,2)</f>
        <v>Správní poplatky</v>
      </c>
      <c r="BU7" s="21" t="str">
        <f>VLOOKUP(BU8,'Rozpočtové položky'!$A$2:$B$570,2)</f>
        <v>Daň z hazardních her s výjimkou dílčí daně z technických her</v>
      </c>
      <c r="BV7" s="21" t="str">
        <f>VLOOKUP(BV8,'Rozpočtové položky'!$A$2:$B$570,2)</f>
        <v>Zrušený odvod z loterií a podobných her kromě z výherních hracích přístrojů</v>
      </c>
      <c r="BW7" s="21" t="str">
        <f>VLOOKUP(BW8,'Rozpočtové položky'!$A$2:$B$570,2)</f>
        <v>Zrušený odvod z výherních hracích přístrojů</v>
      </c>
      <c r="BX7" s="21" t="str">
        <f>VLOOKUP(BX8,'Rozpočtové položky'!$A$2:$B$570,2)</f>
        <v>Daň z nemovitých věcí</v>
      </c>
      <c r="BY7" s="21" t="str">
        <f>VLOOKUP(BY8,'Rozpočtové položky'!$A$2:$B$570,2)</f>
        <v>Nerozúčtované, neidentifikované a nezařaditelné daňové příjmy</v>
      </c>
      <c r="BZ7" s="21" t="str">
        <f>VLOOKUP(BZ8,'Rozpočtové položky'!$A$2:$B$570,2)</f>
        <v>Příjmy z poskytování služeb a výrobků</v>
      </c>
      <c r="CA7" s="21" t="str">
        <f>VLOOKUP(CA8,'Rozpočtové položky'!$A$2:$B$570,2)</f>
        <v>Příjmy z prodeje zboží (již nakoupeného za účelem prodeje)</v>
      </c>
      <c r="CB7" s="21" t="str">
        <f>VLOOKUP(CB8,'Rozpočtové položky'!$A$2:$B$570,2)</f>
        <v>Ostatní příjmy z vlastní činnosti</v>
      </c>
      <c r="CC7" s="21" t="str">
        <f>VLOOKUP(CC8,'Rozpočtové položky'!$A$2:$B$570,2)</f>
        <v>Odvody příspěvkových organizací</v>
      </c>
      <c r="CD7" s="21" t="str">
        <f>VLOOKUP(CD8,'Rozpočtové položky'!$A$2:$B$570,2)</f>
        <v>Ostatní odvody příspěvkových organizací</v>
      </c>
      <c r="CE7" s="21" t="str">
        <f>VLOOKUP(CE8,'Rozpočtové položky'!$A$2:$B$570,2)</f>
        <v>Odvody školských právnických osob zřízených státem, kraji a obcemi</v>
      </c>
      <c r="CF7" s="21" t="str">
        <f>VLOOKUP(CF8,'Rozpočtové položky'!$A$2:$B$570,2)</f>
        <v>Příjmy z pronájmu pozemků</v>
      </c>
      <c r="CG7" s="21" t="str">
        <f>VLOOKUP(CG8,'Rozpočtové položky'!$A$2:$B$570,2)</f>
        <v>Příjmy z pronájmu ostatních nemovitých věcí a jejich částí</v>
      </c>
      <c r="CH7" s="21" t="str">
        <f>VLOOKUP(CH8,'Rozpočtové položky'!$A$2:$B$570,2)</f>
        <v>Příjmy z pronájmu movitých věcí</v>
      </c>
      <c r="CI7" s="21" t="str">
        <f>VLOOKUP(CI8,'Rozpočtové položky'!$A$2:$B$570,2)</f>
        <v>Ostatní příjmy z pronájmu majetku</v>
      </c>
      <c r="CJ7" s="21" t="str">
        <f>VLOOKUP(CJ8,'Rozpočtové položky'!$A$2:$B$570,2)</f>
        <v>Příjmy z úroků (část)</v>
      </c>
      <c r="CK7" s="21" t="str">
        <f>VLOOKUP(CK8,'Rozpočtové položky'!$A$2:$B$570,2)</f>
        <v>Příjmy z podílů na zisku a dividend</v>
      </c>
      <c r="CL7" s="21" t="str">
        <f>VLOOKUP(CL8,'Rozpočtové položky'!$A$2:$B$570,2)</f>
        <v>Kursové rozdíly v příjmech</v>
      </c>
      <c r="CM7" s="21" t="str">
        <f>VLOOKUP(CM8,'Rozpočtové položky'!$A$2:$B$570,2)</f>
        <v>Příjmy z úroků ze státních dluhopisů</v>
      </c>
      <c r="CN7" s="21" t="str">
        <f>VLOOKUP(CN8,'Rozpočtové položky'!$A$2:$B$570,2)</f>
        <v>Ostatní příjmy z výnosů finančního majetku</v>
      </c>
      <c r="CO7" s="21" t="str">
        <f>VLOOKUP(CO8,'Rozpočtové položky'!$A$2:$B$570,2)</f>
        <v>Soudní poplatky</v>
      </c>
      <c r="CP7" s="21" t="str">
        <f>VLOOKUP(CP8,'Rozpočtové položky'!$A$2:$B$570,2)</f>
        <v>Sankční platby přijaté od státu, obcí a krajů</v>
      </c>
      <c r="CQ7" s="21" t="str">
        <f>VLOOKUP(CQ8,'Rozpočtové položky'!$A$2:$B$570,2)</f>
        <v>Sankční platby přijaté od jiných subjektů</v>
      </c>
      <c r="CR7" s="21" t="str">
        <f>VLOOKUP(CR8,'Rozpočtové položky'!$A$2:$B$570,2)</f>
        <v>Přijaté vratky transferů od jiných veřejných rozpočtů</v>
      </c>
      <c r="CS7" s="21" t="str">
        <f>VLOOKUP(CS8,'Rozpočtové položky'!$A$2:$B$570,2)</f>
        <v>Ostatní příjmy z finančního vypořádání předchozích let od jiných veřejných rozpočtů</v>
      </c>
      <c r="CT7" s="21" t="str">
        <f>VLOOKUP(CT8,'Rozpočtové položky'!$A$2:$B$570,2)</f>
        <v>Příjmy z finančního vypořádání minulých let mezi krajem a obcemi</v>
      </c>
      <c r="CU7" s="21" t="str">
        <f>VLOOKUP(CU8,'Rozpočtové položky'!$A$2:$B$570,2)</f>
        <v>Příjmy z finančního vypořádání minulých let mezi obcemi</v>
      </c>
      <c r="CV7" s="21" t="str">
        <f>VLOOKUP(CV8,'Rozpočtové položky'!$A$2:$B$570,2)</f>
        <v>Příjmy z finančního vypořádání minulých let mezi regionální radou a kraji, obcemi a dobrovolnými svazky obcí</v>
      </c>
      <c r="CW7" s="21" t="str">
        <f>VLOOKUP(CW8,'Rozpočtové položky'!$A$2:$B$570,2)</f>
        <v>Ostatní přijaté vratky transferů</v>
      </c>
      <c r="CX7" s="21" t="str">
        <f>VLOOKUP(CX8,'Rozpočtové položky'!$A$2:$B$570,2)</f>
        <v>Příjmy z prodeje krátkodobého a drobného dlouhodobého majetku</v>
      </c>
      <c r="CY7" s="21" t="str">
        <f>VLOOKUP(CY8,'Rozpočtové položky'!$A$2:$B$570,2)</f>
        <v>Přijaté neinvestiční dary</v>
      </c>
      <c r="CZ7" s="21" t="str">
        <f>VLOOKUP(CZ8,'Rozpočtové položky'!$A$2:$B$570,2)</f>
        <v>Přijaté pojistné náhrady</v>
      </c>
      <c r="DA7" s="21" t="str">
        <f>VLOOKUP(DA8,'Rozpočtové položky'!$A$2:$B$570,2)</f>
        <v>Přijaté nekapitálové příspěvky a náhrady</v>
      </c>
      <c r="DB7" s="21" t="str">
        <f>VLOOKUP(DB8,'Rozpočtové položky'!$A$2:$B$570,2)</f>
        <v>Neidentifikované příjmy</v>
      </c>
      <c r="DC7" s="21" t="str">
        <f>VLOOKUP(DC8,'Rozpočtové položky'!$A$2:$B$570,2)</f>
        <v>Ostatní nedaňové příjmy jinde nezařazené</v>
      </c>
      <c r="DD7" s="21" t="str">
        <f>VLOOKUP(DD8,'Rozpočtové položky'!$A$2:$B$570,2)</f>
        <v>Poplatek za využívání zdroje přírodní minerální vody</v>
      </c>
      <c r="DE7" s="21" t="str">
        <f>VLOOKUP(DE8,'Rozpočtové položky'!$A$2:$B$570,2)</f>
        <v>Platby za odebrané množství podzemní vody a za správu vodních toků</v>
      </c>
      <c r="DF7" s="21" t="str">
        <f>VLOOKUP(DF8,'Rozpočtové položky'!$A$2:$B$570,2)</f>
        <v>Příjmy dobíhajících úhrad z dobývacího prostoru a z vydobytých nerostů</v>
      </c>
      <c r="DG7" s="21" t="str">
        <f>VLOOKUP(DG8,'Rozpočtové položky'!$A$2:$B$570,2)</f>
        <v>Splátky půjčených prostředků od podnikatelských subjektů-právnických osob</v>
      </c>
      <c r="DH7" s="21" t="str">
        <f>VLOOKUP(DH8,'Rozpočtové položky'!$A$2:$B$570,2)</f>
        <v>Splátky půjčených prostředků od obecně prospěšných společností a podobných subjektů</v>
      </c>
      <c r="DI7" s="21" t="str">
        <f>VLOOKUP(DI8,'Rozpočtové položky'!$A$2:$B$570,2)</f>
        <v>Ostatní splátky půjčených prostředků od veřejných rozpočtů územní úrovně</v>
      </c>
      <c r="DJ7" s="21" t="str">
        <f>VLOOKUP(DJ8,'Rozpočtové položky'!$A$2:$B$570,2)</f>
        <v>Splátky půjčených prostředků od příspěvkových organizací</v>
      </c>
      <c r="DK7" s="21" t="str">
        <f>VLOOKUP(DK8,'Rozpočtové položky'!$A$2:$B$570,2)</f>
        <v>Splátky půjčených prostředků od obyvatelstva</v>
      </c>
      <c r="DL7" s="21" t="str">
        <f>VLOOKUP(DL8,'Rozpočtové položky'!$A$2:$B$570,2)</f>
        <v>Příjmy z prodeje pozemků</v>
      </c>
      <c r="DM7" s="21" t="str">
        <f>VLOOKUP(DM8,'Rozpočtové položky'!$A$2:$B$570,2)</f>
        <v>Příjmy z prodeje ostatních nemovitých věcí a jejich částí</v>
      </c>
      <c r="DN7" s="21" t="str">
        <f>VLOOKUP(DN8,'Rozpočtové položky'!$A$2:$B$570,2)</f>
        <v>Příjmy z prodeje ostatního hmotného dlouhodobého majetku</v>
      </c>
      <c r="DO7" s="21" t="str">
        <f>VLOOKUP(DO8,'Rozpočtové položky'!$A$2:$B$570,2)</f>
        <v>Příjmy z prodeje nehmotného dlouhodobého majetku</v>
      </c>
      <c r="DP7" s="21" t="str">
        <f>VLOOKUP(DP8,'Rozpočtové položky'!$A$2:$B$570,2)</f>
        <v>Ostatní příjmy z prodeje dlouhodobého majetku</v>
      </c>
      <c r="DQ7" s="21" t="str">
        <f>VLOOKUP(DQ8,'Rozpočtové položky'!$A$2:$B$570,2)</f>
        <v>Přijaté dary na pořízení dlouhodobého majetku</v>
      </c>
      <c r="DR7" s="21" t="str">
        <f>VLOOKUP(DR8,'Rozpočtové položky'!$A$2:$B$570,2)</f>
        <v>Přijaté příspěvky na pořízení dlouhodobého majetku</v>
      </c>
      <c r="DS7" s="21" t="str">
        <f>VLOOKUP(DS8,'Rozpočtové položky'!$A$2:$B$570,2)</f>
        <v>Ostatní investiční příjmy jinde nezařazené</v>
      </c>
      <c r="DT7" s="21" t="str">
        <f>VLOOKUP(DT8,'Rozpočtové položky'!$A$2:$B$570,2)</f>
        <v>Příjmy z prodeje majetkových podílů</v>
      </c>
      <c r="DU7" s="21" t="str">
        <f>VLOOKUP(DU8,'Rozpočtové položky'!$A$2:$B$570,2)</f>
        <v>Ostatní příjmy z prodeje dlouhodobého finančního majetku</v>
      </c>
      <c r="DV7" s="21" t="str">
        <f>VLOOKUP(DV8,'Rozpočtové položky'!$A$2:$B$570,2)</f>
        <v>Neinvestiční přijaté transfery z všeobecné pokladní správy státního rozpočtu</v>
      </c>
      <c r="DW7" s="21" t="str">
        <f>VLOOKUP(DW8,'Rozpočtové položky'!$A$2:$B$570,2)</f>
        <v>Neinvestiční přijaté transfery ze státního rozpočtu v rámci souhrnného dotačního vztahu</v>
      </c>
      <c r="DX7" s="21" t="str">
        <f>VLOOKUP(DX8,'Rozpočtové položky'!$A$2:$B$570,2)</f>
        <v>Neinvestiční přijaté transfery ze státních fondů</v>
      </c>
      <c r="DY7" s="21" t="str">
        <f>VLOOKUP(DY8,'Rozpočtové položky'!$A$2:$B$570,2)</f>
        <v>Ostatní neinvestiční přijaté transfery ze státního rozpočtu</v>
      </c>
      <c r="DZ7" s="21" t="str">
        <f>VLOOKUP(DZ8,'Rozpočtové položky'!$A$2:$B$570,2)</f>
        <v>Ostatní neinvestiční přijaté transfery od rozpočtů ústřední úrovně</v>
      </c>
      <c r="EA7" s="21" t="str">
        <f>VLOOKUP(EA8,'Rozpočtové položky'!$A$2:$B$570,2)</f>
        <v>Neinvestiční přijaté transfery od obcí</v>
      </c>
      <c r="EB7" s="21" t="str">
        <f>VLOOKUP(EB8,'Rozpočtové položky'!$A$2:$B$570,2)</f>
        <v>Neinvestiční přijaté transfery od krajů</v>
      </c>
      <c r="EC7" s="21" t="str">
        <f>VLOOKUP(EC8,'Rozpočtové položky'!$A$2:$B$570,2)</f>
        <v>Ostatní neinvestiční přijaté transfery od rozpočtů územní úrovně</v>
      </c>
      <c r="ED7" s="21" t="str">
        <f>VLOOKUP(ED8,'Rozpočtové položky'!$A$2:$B$570,2)</f>
        <v>Převody z vlastních fondů hospodářské (podnikatelské) činnosti</v>
      </c>
      <c r="EE7" s="21" t="str">
        <f>VLOOKUP(EE8,'Rozpočtové položky'!$A$2:$B$570,2)</f>
        <v>Převody z ostatních vlastních fondů</v>
      </c>
      <c r="EF7" s="21" t="str">
        <f>VLOOKUP(EF8,'Rozpočtové položky'!$A$2:$B$570,2)</f>
        <v>Ostatní neinvestiční přijaté transfery ze zahraničí</v>
      </c>
      <c r="EG7" s="21" t="str">
        <f>VLOOKUP(EG8,'Rozpočtové položky'!$A$2:$B$570,2)</f>
        <v>Investiční přijaté transfery z všeobecné pokladní správy státního rozpočtu</v>
      </c>
      <c r="EH7" s="21" t="str">
        <f>VLOOKUP(EH8,'Rozpočtové položky'!$A$2:$B$570,2)</f>
        <v>Investiční přijaté transfery ze státních fondů</v>
      </c>
      <c r="EI7" s="21" t="str">
        <f>VLOOKUP(EI8,'Rozpočtové položky'!$A$2:$B$570,2)</f>
        <v>Ostatní investiční přijaté transfery ze státního rozpočtu</v>
      </c>
      <c r="EJ7" s="21" t="str">
        <f>VLOOKUP(EJ8,'Rozpočtové položky'!$A$2:$B$570,2)</f>
        <v>Ostatní investiční přijaté transfery od veřejných rozpočtů ústřední úrovně</v>
      </c>
      <c r="EK7" s="21" t="str">
        <f>VLOOKUP(EK8,'Rozpočtové položky'!$A$2:$B$570,2)</f>
        <v>Investiční přijaté transfery od obcí</v>
      </c>
      <c r="EL7" s="21" t="str">
        <f>VLOOKUP(EL8,'Rozpočtové položky'!$A$2:$B$570,2)</f>
        <v>Investiční přijaté transfery od krajů</v>
      </c>
      <c r="EM7" s="21" t="str">
        <f>VLOOKUP(EM8,'Rozpočtové položky'!$A$2:$B$570,2)</f>
        <v>Investiční přijaté transfery od regionálních rad</v>
      </c>
      <c r="EN7" s="21" t="str">
        <f>VLOOKUP(EN8,'Rozpočtové položky'!$A$2:$B$570,2)</f>
        <v>Investiční přijaté transfery od mezinárodních institucí</v>
      </c>
      <c r="EO7" s="21" t="str">
        <f>VLOOKUP(EO8,'Rozpočtové položky'!$A$2:$B$570,2)</f>
        <v>Platy zaměstnanců v pracovním poměru vyjma zaměstnanců na služebních místech</v>
      </c>
      <c r="EP7" s="21" t="str">
        <f>VLOOKUP(EP8,'Rozpočtové položky'!$A$2:$B$570,2)</f>
        <v>Ostatní platy</v>
      </c>
      <c r="EQ7" s="21" t="str">
        <f>VLOOKUP(EQ8,'Rozpočtové položky'!$A$2:$B$570,2)</f>
        <v>Ostatní osobní výdaje</v>
      </c>
      <c r="ER7" s="21" t="str">
        <f>VLOOKUP(ER8,'Rozpočtové položky'!$A$2:$B$570,2)</f>
        <v>Odměny členů zastupitelstev obcí a krajů</v>
      </c>
      <c r="ES7" s="21" t="str">
        <f>VLOOKUP(ES8,'Rozpočtové položky'!$A$2:$B$570,2)</f>
        <v>Odstupné</v>
      </c>
      <c r="ET7" s="21" t="str">
        <f>VLOOKUP(ET8,'Rozpočtové položky'!$A$2:$B$570,2)</f>
        <v>Ostatní platby za provedenou práci jinde nezařazené</v>
      </c>
      <c r="EU7" s="21" t="str">
        <f>VLOOKUP(EU8,'Rozpočtové položky'!$A$2:$B$570,2)</f>
        <v>Povinné pojistné na sociální zabezpečení a příspěvek na státní politiku zaměstnanosti</v>
      </c>
      <c r="EV7" s="21" t="str">
        <f>VLOOKUP(EV8,'Rozpočtové položky'!$A$2:$B$570,2)</f>
        <v>Povinné pojistné na veřejné zdravotní pojištění</v>
      </c>
      <c r="EW7" s="21" t="str">
        <f>VLOOKUP(EW8,'Rozpočtové položky'!$A$2:$B$570,2)</f>
        <v>Povinné pojistné na úrazové pojištění</v>
      </c>
      <c r="EX7" s="21" t="str">
        <f>VLOOKUP(EX8,'Rozpočtové položky'!$A$2:$B$570,2)</f>
        <v>Ostatní povinné pojistné placené zaměstnavatelem</v>
      </c>
      <c r="EY7" s="21" t="str">
        <f>VLOOKUP(EY8,'Rozpočtové položky'!$A$2:$B$570,2)</f>
        <v>Odměny za užití duševního vlastnictví</v>
      </c>
      <c r="EZ7" s="21" t="str">
        <f>VLOOKUP(EZ8,'Rozpočtové položky'!$A$2:$B$570,2)</f>
        <v>Odměny za užití počítačových programů</v>
      </c>
      <c r="FA7" s="21" t="str">
        <f>VLOOKUP(FA8,'Rozpočtové položky'!$A$2:$B$570,2)</f>
        <v>Mzdové náhrady</v>
      </c>
      <c r="FB7" s="21" t="str">
        <f>VLOOKUP(FB8,'Rozpočtové položky'!$A$2:$B$570,2)</f>
        <v>Podlimitní věcná břemena</v>
      </c>
      <c r="FC7" s="21" t="str">
        <f>VLOOKUP(FC8,'Rozpočtové položky'!$A$2:$B$570,2)</f>
        <v>Potraviny</v>
      </c>
      <c r="FD7" s="21" t="str">
        <f>VLOOKUP(FD8,'Rozpočtové položky'!$A$2:$B$570,2)</f>
        <v>Ochranné pomůcky</v>
      </c>
      <c r="FE7" s="21" t="str">
        <f>VLOOKUP(FE8,'Rozpočtové položky'!$A$2:$B$570,2)</f>
        <v>Léky a zdravotnický materiál</v>
      </c>
      <c r="FF7" s="21" t="str">
        <f>VLOOKUP(FF8,'Rozpočtové položky'!$A$2:$B$570,2)</f>
        <v>Prádlo, oděv a obuv</v>
      </c>
      <c r="FG7" s="21" t="str">
        <f>VLOOKUP(FG8,'Rozpočtové položky'!$A$2:$B$570,2)</f>
        <v>Knihy, učební pomůcky a tisk</v>
      </c>
      <c r="FH7" s="21" t="str">
        <f>VLOOKUP(FH8,'Rozpočtové položky'!$A$2:$B$570,2)</f>
        <v>Drobný hmotný dlouhodobý majetek</v>
      </c>
      <c r="FI7" s="21" t="str">
        <f>VLOOKUP(FI8,'Rozpočtové položky'!$A$2:$B$570,2)</f>
        <v>Nákup zboží (za účelem dalšího prodeje)</v>
      </c>
      <c r="FJ7" s="21" t="str">
        <f>VLOOKUP(FJ8,'Rozpočtové položky'!$A$2:$B$570,2)</f>
        <v>Nákup materiálu jinde nezařazený</v>
      </c>
      <c r="FK7" s="21" t="str">
        <f>VLOOKUP(FK8,'Rozpočtové položky'!$A$2:$B$570,2)</f>
        <v>Úroky vlastní</v>
      </c>
      <c r="FL7" s="21" t="str">
        <f>VLOOKUP(FL8,'Rozpočtové položky'!$A$2:$B$570,2)</f>
        <v>Kursové rozdíly ve výdajích</v>
      </c>
      <c r="FM7" s="21" t="str">
        <f>VLOOKUP(FM8,'Rozpočtové položky'!$A$2:$B$570,2)</f>
        <v>Úroky vzniklé převzetím cizích závazků</v>
      </c>
      <c r="FN7" s="21" t="str">
        <f>VLOOKUP(FN8,'Rozpočtové položky'!$A$2:$B$570,2)</f>
        <v>Poplatky dluhové služby</v>
      </c>
      <c r="FO7" s="21" t="str">
        <f>VLOOKUP(FO8,'Rozpočtové položky'!$A$2:$B$570,2)</f>
        <v>Ostatní úroky a ostatní finanční výdaje</v>
      </c>
      <c r="FP7" s="21" t="str">
        <f>VLOOKUP(FP8,'Rozpočtové položky'!$A$2:$B$570,2)</f>
        <v>Studená voda</v>
      </c>
      <c r="FQ7" s="21" t="str">
        <f>VLOOKUP(FQ8,'Rozpočtové položky'!$A$2:$B$570,2)</f>
        <v>Teplo</v>
      </c>
      <c r="FR7" s="21" t="str">
        <f>VLOOKUP(FR8,'Rozpočtové položky'!$A$2:$B$570,2)</f>
        <v>Plyn</v>
      </c>
      <c r="FS7" s="21" t="str">
        <f>VLOOKUP(FS8,'Rozpočtové položky'!$A$2:$B$570,2)</f>
        <v>Elektrická energie</v>
      </c>
      <c r="FT7" s="21" t="str">
        <f>VLOOKUP(FT8,'Rozpočtové položky'!$A$2:$B$570,2)</f>
        <v>Pevná paliva</v>
      </c>
      <c r="FU7" s="21" t="str">
        <f>VLOOKUP(FU8,'Rozpočtové položky'!$A$2:$B$570,2)</f>
        <v>Pohonné hmoty a maziva</v>
      </c>
      <c r="FV7" s="21" t="str">
        <f>VLOOKUP(FV8,'Rozpočtové položky'!$A$2:$B$570,2)</f>
        <v>Teplá voda</v>
      </c>
      <c r="FW7" s="21" t="str">
        <f>VLOOKUP(FW8,'Rozpočtové položky'!$A$2:$B$570,2)</f>
        <v>Nákup ostatních paliv a energie</v>
      </c>
      <c r="FX7" s="21" t="str">
        <f>VLOOKUP(FX8,'Rozpočtové položky'!$A$2:$B$570,2)</f>
        <v>Poštovní služby</v>
      </c>
      <c r="FY7" s="21" t="str">
        <f>VLOOKUP(FY8,'Rozpočtové položky'!$A$2:$B$570,2)</f>
        <v>Služby elektronických komunikací</v>
      </c>
      <c r="FZ7" s="21" t="str">
        <f>VLOOKUP(FZ8,'Rozpočtové položky'!$A$2:$B$570,2)</f>
        <v>Služby peněžních ústavů</v>
      </c>
      <c r="GA7" s="21" t="str">
        <f>VLOOKUP(GA8,'Rozpočtové položky'!$A$2:$B$570,2)</f>
        <v>Nájemné</v>
      </c>
      <c r="GB7" s="21" t="str">
        <f>VLOOKUP(GB8,'Rozpočtové položky'!$A$2:$B$570,2)</f>
        <v>Nájemné za půdu</v>
      </c>
      <c r="GC7" s="21" t="str">
        <f>VLOOKUP(GC8,'Rozpočtové položky'!$A$2:$B$570,2)</f>
        <v>Konzultační, poradenské a právní služby</v>
      </c>
      <c r="GD7" s="21" t="str">
        <f>VLOOKUP(GD8,'Rozpočtové položky'!$A$2:$B$570,2)</f>
        <v>Služby školení a vzdělávání</v>
      </c>
      <c r="GE7" s="21" t="str">
        <f>VLOOKUP(GE8,'Rozpočtové položky'!$A$2:$B$570,2)</f>
        <v>Zpracování dat a služby související s informačními a komunikačními technologiemi</v>
      </c>
      <c r="GF7" s="21" t="str">
        <f>VLOOKUP(GF8,'Rozpočtové položky'!$A$2:$B$570,2)</f>
        <v>Nákup ostatních služeb</v>
      </c>
      <c r="GG7" s="21" t="str">
        <f>VLOOKUP(GG8,'Rozpočtové položky'!$A$2:$B$570,2)</f>
        <v>Opravy a udržování</v>
      </c>
      <c r="GH7" s="21" t="str">
        <f>VLOOKUP(GH8,'Rozpočtové položky'!$A$2:$B$570,2)</f>
        <v>Programové vybavení</v>
      </c>
      <c r="GI7" s="21" t="str">
        <f>VLOOKUP(GI8,'Rozpočtové položky'!$A$2:$B$570,2)</f>
        <v>Cestovné</v>
      </c>
      <c r="GJ7" s="21" t="str">
        <f>VLOOKUP(GJ8,'Rozpočtové položky'!$A$2:$B$570,2)</f>
        <v>Pohoštění</v>
      </c>
      <c r="GK7" s="21" t="str">
        <f>VLOOKUP(GK8,'Rozpočtové položky'!$A$2:$B$570,2)</f>
        <v>Účastnické poplatky na konference</v>
      </c>
      <c r="GL7" s="21" t="str">
        <f>VLOOKUP(GL8,'Rozpočtové položky'!$A$2:$B$570,2)</f>
        <v>Nákup archiválií</v>
      </c>
      <c r="GM7" s="21" t="str">
        <f>VLOOKUP(GM8,'Rozpočtové položky'!$A$2:$B$570,2)</f>
        <v>Nájemné za nájem s právem koupě</v>
      </c>
      <c r="GN7" s="21" t="str">
        <f>VLOOKUP(GN8,'Rozpočtové položky'!$A$2:$B$570,2)</f>
        <v>Ostatní nákupy jinde nezařazené</v>
      </c>
      <c r="GO7" s="21" t="str">
        <f>VLOOKUP(GO8,'Rozpočtové položky'!$A$2:$B$570,2)</f>
        <v>Převody vnitřním organizačním jednotkám</v>
      </c>
      <c r="GP7" s="21" t="str">
        <f>VLOOKUP(GP8,'Rozpočtové položky'!$A$2:$B$570,2)</f>
        <v>Převody vlastní pokladně</v>
      </c>
      <c r="GQ7" s="21" t="str">
        <f>VLOOKUP(GQ8,'Rozpočtové položky'!$A$2:$B$570,2)</f>
        <v>Jistoty</v>
      </c>
      <c r="GR7" s="21" t="str">
        <f>VLOOKUP(GR8,'Rozpočtové položky'!$A$2:$B$570,2)</f>
        <v>Zaplacené sankce</v>
      </c>
      <c r="GS7" s="21" t="str">
        <f>VLOOKUP(GS8,'Rozpočtové položky'!$A$2:$B$570,2)</f>
        <v>Poskytnuté náhrady</v>
      </c>
      <c r="GT7" s="21" t="str">
        <f>VLOOKUP(GT8,'Rozpočtové položky'!$A$2:$B$570,2)</f>
        <v>Výdaje na dopravní územní obslužnost</v>
      </c>
      <c r="GU7" s="21" t="str">
        <f>VLOOKUP(GU8,'Rozpočtové položky'!$A$2:$B$570,2)</f>
        <v>Věcné dary</v>
      </c>
      <c r="GV7" s="21" t="str">
        <f>VLOOKUP(GV8,'Rozpočtové položky'!$A$2:$B$570,2)</f>
        <v>Odvody za neplnění povinnosti zaměstnávat zdravotně postižené</v>
      </c>
      <c r="GW7" s="21" t="str">
        <f>VLOOKUP(GW8,'Rozpočtové položky'!$A$2:$B$570,2)</f>
        <v>Náhrady a příspěvky související s výkonem ústavní funkce a funkce soudce</v>
      </c>
      <c r="GX7" s="21" t="str">
        <f>VLOOKUP(GX8,'Rozpočtové položky'!$A$2:$B$570,2)</f>
        <v>Ostatní výdaje související s neinvestičními nákupy</v>
      </c>
      <c r="GY7" s="21" t="str">
        <f>VLOOKUP(GY8,'Rozpočtové položky'!$A$2:$B$570,2)</f>
        <v>Neinvestiční transfery nefinančním podnikatelskýmsubjektům-fyzickým osobám</v>
      </c>
      <c r="GZ7" s="21" t="str">
        <f>VLOOKUP(GZ8,'Rozpočtové položky'!$A$2:$B$570,2)</f>
        <v>Neinvestiční transfery nefinančním podnikatelským subjektům-právnickým osobám</v>
      </c>
      <c r="HA7" s="21" t="str">
        <f>VLOOKUP(HA8,'Rozpočtové položky'!$A$2:$B$570,2)</f>
        <v>Ostatní neinvestiční transfery podnikatelským subjektům</v>
      </c>
      <c r="HB7" s="21" t="str">
        <f>VLOOKUP(HB8,'Rozpočtové položky'!$A$2:$B$570,2)</f>
        <v>Neinvestiční transfery fundacím, ústavům a obecně prospěšným společnostem</v>
      </c>
      <c r="HC7" s="21" t="str">
        <f>VLOOKUP(HC8,'Rozpočtové položky'!$A$2:$B$570,2)</f>
        <v>Neinvestiční transfery spolkům</v>
      </c>
      <c r="HD7" s="21" t="str">
        <f>VLOOKUP(HD8,'Rozpočtové položky'!$A$2:$B$570,2)</f>
        <v>Neinvestiční transfery církvím a náboženským společnostem</v>
      </c>
      <c r="HE7" s="21" t="str">
        <f>VLOOKUP(HE8,'Rozpočtové položky'!$A$2:$B$570,2)</f>
        <v>Neinvestiční transfery politickým stranám a hnutím</v>
      </c>
      <c r="HF7" s="21" t="str">
        <f>VLOOKUP(HF8,'Rozpočtové položky'!$A$2:$B$570,2)</f>
        <v>Neinvestiční transfery společenstvím vlastníků jednotek</v>
      </c>
      <c r="HG7" s="21" t="str">
        <f>VLOOKUP(HG8,'Rozpočtové položky'!$A$2:$B$570,2)</f>
        <v>Ostatní neinvestiční transfery neziskovým a podobným organizacím</v>
      </c>
      <c r="HH7" s="21" t="str">
        <f>VLOOKUP(HH8,'Rozpočtové položky'!$A$2:$B$570,2)</f>
        <v>Neinvestiční nedotační transfery podnikatelským subjektům</v>
      </c>
      <c r="HI7" s="21" t="str">
        <f>VLOOKUP(HI8,'Rozpočtové položky'!$A$2:$B$570,2)</f>
        <v>Neinvestiční nedotační transfery neziskovým a podobným organizacím</v>
      </c>
      <c r="HJ7" s="21" t="str">
        <f>VLOOKUP(HJ8,'Rozpočtové položky'!$A$2:$B$570,2)</f>
        <v>Neinvestiční transfery státnímu rozpočtu</v>
      </c>
      <c r="HK7" s="21" t="str">
        <f>VLOOKUP(HK8,'Rozpočtové položky'!$A$2:$B$570,2)</f>
        <v>Ostatní neinvestiční transfery jiným veřejným rozpočtům</v>
      </c>
      <c r="HL7" s="21" t="str">
        <f>VLOOKUP(HL8,'Rozpočtové položky'!$A$2:$B$570,2)</f>
        <v>Neinvestiční transfery obcím</v>
      </c>
      <c r="HM7" s="21" t="str">
        <f>VLOOKUP(HM8,'Rozpočtové položky'!$A$2:$B$570,2)</f>
        <v>Neinvestiční transfery obcím v rámci souhrnného dotačního vztahu</v>
      </c>
      <c r="HN7" s="21" t="str">
        <f>VLOOKUP(HN8,'Rozpočtové položky'!$A$2:$B$570,2)</f>
        <v>Neinvestiční transfery krajům</v>
      </c>
      <c r="HO7" s="21" t="str">
        <f>VLOOKUP(HO8,'Rozpočtové položky'!$A$2:$B$570,2)</f>
        <v>Neinvestiční transfery krajům v rámci souhrnného dotačního vztahu</v>
      </c>
      <c r="HP7" s="21" t="str">
        <f>VLOOKUP(HP8,'Rozpočtové položky'!$A$2:$B$570,2)</f>
        <v>Neinvestiční transfery regionálním radám</v>
      </c>
      <c r="HQ7" s="21" t="str">
        <f>VLOOKUP(HQ8,'Rozpočtové položky'!$A$2:$B$570,2)</f>
        <v>Ostatní neinvestiční transfery veřejným rozpočtům územní úrovně</v>
      </c>
      <c r="HR7" s="21" t="str">
        <f>VLOOKUP(HR8,'Rozpočtové položky'!$A$2:$B$570,2)</f>
        <v>Neinvestiční příspěvky zřízeným příspěvkovým organizacím</v>
      </c>
      <c r="HS7" s="21" t="str">
        <f>VLOOKUP(HS8,'Rozpočtové položky'!$A$2:$B$570,2)</f>
        <v>Neinvestiční transfery vysokým školám</v>
      </c>
      <c r="HT7" s="21" t="str">
        <f>VLOOKUP(HT8,'Rozpočtové položky'!$A$2:$B$570,2)</f>
        <v>Neinvestiční transfery školským právnickým osobámzřízeným státem, kraji a obcemi</v>
      </c>
      <c r="HU7" s="21" t="str">
        <f>VLOOKUP(HU8,'Rozpočtové položky'!$A$2:$B$570,2)</f>
        <v>Neinvestiční transfery zřízeným příspěvkovým organizacím</v>
      </c>
      <c r="HV7" s="21" t="str">
        <f>VLOOKUP(HV8,'Rozpočtové položky'!$A$2:$B$570,2)</f>
        <v>Neinvestiční transfery cizím příspěvkovým organizacím</v>
      </c>
      <c r="HW7" s="21" t="str">
        <f>VLOOKUP(HW8,'Rozpočtové položky'!$A$2:$B$570,2)</f>
        <v>Převody vlastním fondům hospodářské (podnikatelské) činnosti</v>
      </c>
      <c r="HX7" s="21" t="str">
        <f>VLOOKUP(HX8,'Rozpočtové položky'!$A$2:$B$570,2)</f>
        <v>Převody na účty nemající povahu veřejných rozpočtů</v>
      </c>
      <c r="HY7" s="21" t="str">
        <f>VLOOKUP(HY8,'Rozpočtové položky'!$A$2:$B$570,2)</f>
        <v>Převody do vlastních fondů přes rok</v>
      </c>
      <c r="HZ7" s="21" t="str">
        <f>VLOOKUP(HZ8,'Rozpočtové položky'!$A$2:$B$570,2)</f>
        <v>Nákup kolků</v>
      </c>
      <c r="IA7" s="21" t="str">
        <f>VLOOKUP(IA8,'Rozpočtové položky'!$A$2:$B$570,2)</f>
        <v>Platby daní a poplatků státnímu rozpočtu</v>
      </c>
      <c r="IB7" s="21" t="str">
        <f>VLOOKUP(IB8,'Rozpočtové položky'!$A$2:$B$570,2)</f>
        <v>Úhrady sankcí jiným rozpočtům</v>
      </c>
      <c r="IC7" s="21" t="str">
        <f>VLOOKUP(IC8,'Rozpočtové položky'!$A$2:$B$570,2)</f>
        <v>Vratky transferů poskytnutých z veřejných rozpočtů ústřední úrovně</v>
      </c>
      <c r="ID7" s="21" t="str">
        <f>VLOOKUP(ID8,'Rozpočtové položky'!$A$2:$B$570,2)</f>
        <v>Platby daní a poplatků krajům, obcím a státním fondům</v>
      </c>
      <c r="IE7" s="21" t="str">
        <f>VLOOKUP(IE8,'Rozpočtové položky'!$A$2:$B$570,2)</f>
        <v>Výdaje z finančního vypořádání minulých let mezi krajem a obcemi</v>
      </c>
      <c r="IF7" s="21" t="str">
        <f>VLOOKUP(IF8,'Rozpočtové položky'!$A$2:$B$570,2)</f>
        <v>Výdaje z finančního vypořádání minulých let mezi obcemi</v>
      </c>
      <c r="IG7" s="21" t="str">
        <f>VLOOKUP(IG8,'Rozpočtové položky'!$A$2:$B$570,2)</f>
        <v>Ostatní neinvestiční transfery jiným veřejným rozpočtům</v>
      </c>
      <c r="IH7" s="21" t="str">
        <f>VLOOKUP(IH8,'Rozpočtové položky'!$A$2:$B$570,2)</f>
        <v>Náhrady z úrazového pojištění</v>
      </c>
      <c r="II7" s="21" t="str">
        <f>VLOOKUP(II8,'Rozpočtové položky'!$A$2:$B$570,2)</f>
        <v>Náhrady mezd v době nemoci</v>
      </c>
      <c r="IJ7" s="21" t="str">
        <f>VLOOKUP(IJ8,'Rozpočtové položky'!$A$2:$B$570,2)</f>
        <v>Ostatní náhrady placené obyvatelstvu</v>
      </c>
      <c r="IK7" s="21" t="str">
        <f>VLOOKUP(IK8,'Rozpočtové položky'!$A$2:$B$570,2)</f>
        <v>Stipendia žákům, studentům a doktorandům</v>
      </c>
      <c r="IL7" s="21" t="str">
        <f>VLOOKUP(IL8,'Rozpočtové položky'!$A$2:$B$570,2)</f>
        <v>Dary obyvatelstvu</v>
      </c>
      <c r="IM7" s="21" t="str">
        <f>VLOOKUP(IM8,'Rozpočtové položky'!$A$2:$B$570,2)</f>
        <v>Účelové neinvestiční transfery fyzickým osobám</v>
      </c>
      <c r="IN7" s="21" t="str">
        <f>VLOOKUP(IN8,'Rozpočtové položky'!$A$2:$B$570,2)</f>
        <v>Neinvestiční transfery obyvatelstvu nemající charakter daru</v>
      </c>
      <c r="IO7" s="21" t="str">
        <f>VLOOKUP(IO8,'Rozpočtové položky'!$A$2:$B$570,2)</f>
        <v>Ostatní neinvestiční transfery obyvatelstvu</v>
      </c>
      <c r="IP7" s="21" t="str">
        <f>VLOOKUP(IP8,'Rozpočtové položky'!$A$2:$B$570,2)</f>
        <v>Neinvestiční transfery mezinárodním vládním organizacím</v>
      </c>
      <c r="IQ7" s="21" t="str">
        <f>VLOOKUP(IQ8,'Rozpočtové položky'!$A$2:$B$570,2)</f>
        <v>Ostatní neinvestiční transfery do zahraničí</v>
      </c>
      <c r="IR7" s="21" t="str">
        <f>VLOOKUP(IR8,'Rozpočtové položky'!$A$2:$B$570,2)</f>
        <v>Členské příspěvky mezinárodním nevládním organizacím</v>
      </c>
      <c r="IS7" s="21" t="str">
        <f>VLOOKUP(IS8,'Rozpočtové položky'!$A$2:$B$570,2)</f>
        <v>Neinvestiční půjčené prostředky nefinančním podnikatelským subjektům-právnickým osobám</v>
      </c>
      <c r="IT7" s="21" t="str">
        <f>VLOOKUP(IT8,'Rozpočtové položky'!$A$2:$B$570,2)</f>
        <v>Ostatní neinvestiční půjčené prostředky podnikatelským subjektům</v>
      </c>
      <c r="IU7" s="21" t="str">
        <f>VLOOKUP(IU8,'Rozpočtové položky'!$A$2:$B$570,2)</f>
        <v>Neinvestiční půjčené prostředky fundacím, ústavům a obecně prospěšným společnostem</v>
      </c>
      <c r="IV7" s="21" t="str">
        <f>VLOOKUP(IV8,'Rozpočtové položky'!$A$2:$B$570,2)</f>
        <v>Neinvestiční půjčené prostředky spolkům</v>
      </c>
      <c r="IW7" s="21" t="str">
        <f>VLOOKUP(IW8,'Rozpočtové položky'!$A$2:$B$570,2)</f>
        <v>Neinvestiční půjčené prostředky společenstvím vlastníků jednotek</v>
      </c>
      <c r="IX7" s="21" t="str">
        <f>VLOOKUP(IX8,'Rozpočtové položky'!$A$2:$B$570,2)</f>
        <v>Neinvestiční půjčené prostředky obcím</v>
      </c>
      <c r="IY7" s="21" t="str">
        <f>VLOOKUP(IY8,'Rozpočtové položky'!$A$2:$B$570,2)</f>
        <v>Ostatní neinvestiční půjčené prostředky veřejným rozpočtům územní úrovně</v>
      </c>
      <c r="IZ7" s="21" t="str">
        <f>VLOOKUP(IZ8,'Rozpočtové položky'!$A$2:$B$570,2)</f>
        <v>Neinvestiční půjčené prostředky zřízeným příspěvkovým organizacím</v>
      </c>
      <c r="JA7" s="21" t="str">
        <f>VLOOKUP(JA8,'Rozpočtové položky'!$A$2:$B$570,2)</f>
        <v>Neinvestiční půjčené prostředky obyvatelstvu</v>
      </c>
      <c r="JB7" s="21" t="str">
        <f>VLOOKUP(JB8,'Rozpočtové položky'!$A$2:$B$570,2)</f>
        <v>Nespecifikované rezervy</v>
      </c>
      <c r="JC7" s="21" t="str">
        <f>VLOOKUP(JC8,'Rozpočtové položky'!$A$2:$B$570,2)</f>
        <v>Ostatní výdaje z finančního vypořádání minulých let</v>
      </c>
      <c r="JD7" s="21" t="str">
        <f>VLOOKUP(JD8,'Rozpočtové položky'!$A$2:$B$570,2)</f>
        <v>Ostatní neinvestiční výdaje jinde nezařazené</v>
      </c>
      <c r="JE7" s="21" t="str">
        <f>VLOOKUP(JE8,'Rozpočtové položky'!$A$2:$B$570,2)</f>
        <v>Programové vybavení</v>
      </c>
      <c r="JF7" s="21" t="str">
        <f>VLOOKUP(JF8,'Rozpočtové položky'!$A$2:$B$570,2)</f>
        <v>Nehmotné výsledky výzkumné a obdobné činnosti</v>
      </c>
      <c r="JG7" s="21" t="str">
        <f>VLOOKUP(JG8,'Rozpočtové položky'!$A$2:$B$570,2)</f>
        <v>Ostatní nákup dlouhodobého nehmotného majetku</v>
      </c>
      <c r="JH7" s="21" t="str">
        <f>VLOOKUP(JH8,'Rozpočtové položky'!$A$2:$B$570,2)</f>
        <v>Budovy, haly a stavby</v>
      </c>
      <c r="JI7" s="21" t="str">
        <f>VLOOKUP(JI8,'Rozpočtové položky'!$A$2:$B$570,2)</f>
        <v>Stroje, přístroje a zařízení</v>
      </c>
      <c r="JJ7" s="21" t="str">
        <f>VLOOKUP(JJ8,'Rozpočtové položky'!$A$2:$B$570,2)</f>
        <v>Dopravní prostředky</v>
      </c>
      <c r="JK7" s="21" t="str">
        <f>VLOOKUP(JK8,'Rozpočtové položky'!$A$2:$B$570,2)</f>
        <v>Výpočetní technika</v>
      </c>
      <c r="JL7" s="21" t="str">
        <f>VLOOKUP(JL8,'Rozpočtové položky'!$A$2:$B$570,2)</f>
        <v>Kuturní předměty</v>
      </c>
      <c r="JM7" s="21" t="str">
        <f>VLOOKUP(JM8,'Rozpočtové položky'!$A$2:$B$570,2)</f>
        <v>Nákup dlouhodobého hmotného majetku jinde nezařazený</v>
      </c>
      <c r="JN7" s="21" t="str">
        <f>VLOOKUP(JN8,'Rozpočtové položky'!$A$2:$B$570,2)</f>
        <v>Pozemky</v>
      </c>
      <c r="JO7" s="21" t="str">
        <f>VLOOKUP(JO8,'Rozpočtové položky'!$A$2:$B$570,2)</f>
        <v>Nadlimitní věcná břemena</v>
      </c>
      <c r="JP7" s="21" t="str">
        <f>VLOOKUP(JP8,'Rozpočtové položky'!$A$2:$B$570,2)</f>
        <v>Nákup akcií</v>
      </c>
      <c r="JQ7" s="21" t="str">
        <f>VLOOKUP(JQ8,'Rozpočtové položky'!$A$2:$B$570,2)</f>
        <v>Nákup majetkových podílů</v>
      </c>
      <c r="JR7" s="21" t="str">
        <f>VLOOKUP(JR8,'Rozpočtové položky'!$A$2:$B$570,2)</f>
        <v>Vklady do ústavů</v>
      </c>
      <c r="JS7" s="21" t="str">
        <f>VLOOKUP(JS8,'Rozpočtové položky'!$A$2:$B$570,2)</f>
        <v>Investiční transfery nefinančním podnikatelským subjektům-fyzickým osobám</v>
      </c>
      <c r="JT7" s="21" t="str">
        <f>VLOOKUP(JT8,'Rozpočtové položky'!$A$2:$B$570,2)</f>
        <v>Investiční transfery nefinančním podnikatelským subjektům-právnickým osobám</v>
      </c>
      <c r="JU7" s="21" t="str">
        <f>VLOOKUP(JU8,'Rozpočtové položky'!$A$2:$B$570,2)</f>
        <v>Ostatní investiční transfery podnikatelským subjektům</v>
      </c>
      <c r="JV7" s="21" t="str">
        <f>VLOOKUP(JV8,'Rozpočtové položky'!$A$2:$B$570,2)</f>
        <v>Investiční transfery fundacím, ústavům a obecně prospěšným společnostem</v>
      </c>
      <c r="JW7" s="21" t="str">
        <f>VLOOKUP(JW8,'Rozpočtové položky'!$A$2:$B$570,2)</f>
        <v>Investiční transfery spolkům</v>
      </c>
      <c r="JX7" s="21" t="str">
        <f>VLOOKUP(JX8,'Rozpočtové položky'!$A$2:$B$570,2)</f>
        <v>Investiční transfery církvím a náboženským společnostem</v>
      </c>
      <c r="JY7" s="21" t="str">
        <f>VLOOKUP(JY8,'Rozpočtové položky'!$A$2:$B$570,2)</f>
        <v>Ostatní investiční transfery neziskovým a podobným organizacím</v>
      </c>
      <c r="JZ7" s="21" t="str">
        <f>VLOOKUP(JZ8,'Rozpočtové položky'!$A$2:$B$570,2)</f>
        <v>Ostatní investiční transfery jiným veřejným rozpočtům</v>
      </c>
      <c r="KA7" s="21" t="str">
        <f>VLOOKUP(KA8,'Rozpočtové položky'!$A$2:$B$570,2)</f>
        <v>Investiční transfery obcím</v>
      </c>
      <c r="KB7" s="21" t="str">
        <f>VLOOKUP(KB8,'Rozpočtové položky'!$A$2:$B$570,2)</f>
        <v>Ostatní investiční transfery veřejným rozpočtům územní úrovně</v>
      </c>
      <c r="KC7" s="21" t="str">
        <f>VLOOKUP(KC8,'Rozpočtové položky'!$A$2:$B$570,2)</f>
        <v>Investiční transfery zřízeným příspěvkovým organizacím</v>
      </c>
      <c r="KD7" s="21" t="str">
        <f>VLOOKUP(KD8,'Rozpočtové položky'!$A$2:$B$570,2)</f>
        <v>Investiční transfery školským právnickým osobám zřízeným státem, kraji a obcemi</v>
      </c>
      <c r="KE7" s="21" t="str">
        <f>VLOOKUP(KE8,'Rozpočtové položky'!$A$2:$B$570,2)</f>
        <v>Jiné investiční transfery zřízeným příspěvkovým organizacím</v>
      </c>
      <c r="KF7" s="21" t="str">
        <f>VLOOKUP(KF8,'Rozpočtové položky'!$A$2:$B$570,2)</f>
        <v>Investiční transfery ostatním příspěvkovým organizacím</v>
      </c>
      <c r="KG7" s="21" t="str">
        <f>VLOOKUP(KG8,'Rozpočtové položky'!$A$2:$B$570,2)</f>
        <v>Účelové investiční transfery nepodnikajícím fyzickým osobám</v>
      </c>
      <c r="KH7" s="21" t="str">
        <f>VLOOKUP(KH8,'Rozpočtové položky'!$A$2:$B$570,2)</f>
        <v>Ostatní investiční transfery obyvatelstvu</v>
      </c>
      <c r="KI7" s="21" t="str">
        <f>VLOOKUP(KI8,'Rozpočtové položky'!$A$2:$B$570,2)</f>
        <v>Investiční půjčené prostředky nefinančním podnikatelským subjektům-právnickým osobám</v>
      </c>
      <c r="KJ7" s="21" t="str">
        <f>VLOOKUP(KJ8,'Rozpočtové položky'!$A$2:$B$570,2)</f>
        <v>Investiční půjčené prostředky fundacím, ústavům a obecně prospěšným společnostem</v>
      </c>
      <c r="KK7" s="21" t="str">
        <f>VLOOKUP(KK8,'Rozpočtové položky'!$A$2:$B$570,2)</f>
        <v>Investiční půjčené prostředky spolkům</v>
      </c>
      <c r="KL7" s="21" t="str">
        <f>VLOOKUP(KL8,'Rozpočtové položky'!$A$2:$B$570,2)</f>
        <v>Ostatní investiční půjčené prostředky neziskovým a podobným organizacím</v>
      </c>
      <c r="KM7" s="21" t="str">
        <f>VLOOKUP(KM8,'Rozpočtové položky'!$A$2:$B$570,2)</f>
        <v>Ostatní investiční půjčené prostředky veřejným rozpočtům místní úrovně</v>
      </c>
      <c r="KN7" s="21" t="str">
        <f>VLOOKUP(KN8,'Rozpočtové položky'!$A$2:$B$570,2)</f>
        <v>Investiční půjčené prostředky zřízeným příspěvkovým organizacím</v>
      </c>
      <c r="KO7" s="21" t="str">
        <f>VLOOKUP(KO8,'Rozpočtové položky'!$A$2:$B$570,2)</f>
        <v>Investiční půjčené prostředky obyvatelstvu</v>
      </c>
      <c r="KP7" s="21" t="str">
        <f>VLOOKUP(KP8,'Rozpočtové položky'!$A$2:$B$570,2)</f>
        <v>Rezervy kapitálových výdajů</v>
      </c>
      <c r="KQ7" s="21" t="str">
        <f>VLOOKUP(KQ8,'Rozpočtové položky'!$A$2:$B$570,2)</f>
        <v>Ostatní kapitálové výdaje jinde nezařazené</v>
      </c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</row>
    <row r="8" spans="1:317" x14ac:dyDescent="0.3">
      <c r="A8" s="3" t="s">
        <v>3</v>
      </c>
      <c r="B8" s="3" t="s">
        <v>99</v>
      </c>
      <c r="C8" s="3" t="s">
        <v>1670</v>
      </c>
      <c r="D8" s="25" t="s">
        <v>1669</v>
      </c>
      <c r="E8" s="10" t="s">
        <v>1677</v>
      </c>
      <c r="F8" s="17" t="s">
        <v>112</v>
      </c>
      <c r="G8" s="17" t="s">
        <v>113</v>
      </c>
      <c r="H8" s="17" t="s">
        <v>114</v>
      </c>
      <c r="I8" s="18" t="s">
        <v>115</v>
      </c>
      <c r="J8" s="11" t="s">
        <v>117</v>
      </c>
      <c r="K8" s="22" t="s">
        <v>1635</v>
      </c>
      <c r="L8" s="22" t="s">
        <v>1636</v>
      </c>
      <c r="M8" s="9" t="s">
        <v>116</v>
      </c>
      <c r="N8" s="10" t="s">
        <v>100</v>
      </c>
      <c r="O8" s="3" t="s">
        <v>101</v>
      </c>
      <c r="P8" s="3" t="s">
        <v>97</v>
      </c>
      <c r="Q8" s="3" t="s">
        <v>98</v>
      </c>
      <c r="R8" s="10" t="s">
        <v>102</v>
      </c>
      <c r="S8" s="10" t="s">
        <v>103</v>
      </c>
      <c r="T8" s="10" t="s">
        <v>111</v>
      </c>
      <c r="U8" s="10" t="s">
        <v>104</v>
      </c>
      <c r="V8" s="3" t="s">
        <v>105</v>
      </c>
      <c r="W8" s="3" t="s">
        <v>106</v>
      </c>
      <c r="X8" s="3" t="s">
        <v>107</v>
      </c>
      <c r="Y8" s="3" t="s">
        <v>108</v>
      </c>
      <c r="Z8" s="3" t="s">
        <v>109</v>
      </c>
      <c r="AA8" s="3" t="s">
        <v>110</v>
      </c>
      <c r="AB8" s="25" t="s">
        <v>1668</v>
      </c>
      <c r="AC8" s="10" t="s">
        <v>1678</v>
      </c>
      <c r="AD8" s="17" t="s">
        <v>1637</v>
      </c>
      <c r="AE8" s="10" t="s">
        <v>1675</v>
      </c>
      <c r="AF8" s="19" t="s">
        <v>1639</v>
      </c>
      <c r="AG8" s="33" t="s">
        <v>1709</v>
      </c>
      <c r="AH8" s="19" t="s">
        <v>1640</v>
      </c>
      <c r="AI8" s="19" t="s">
        <v>1641</v>
      </c>
      <c r="AJ8" s="19" t="s">
        <v>1642</v>
      </c>
      <c r="AK8" s="17" t="s">
        <v>1638</v>
      </c>
      <c r="AL8" s="10" t="s">
        <v>1676</v>
      </c>
      <c r="AM8" s="19" t="s">
        <v>1643</v>
      </c>
      <c r="AN8" s="19" t="s">
        <v>1644</v>
      </c>
      <c r="AO8" s="20">
        <v>1111</v>
      </c>
      <c r="AP8" s="20">
        <v>1112</v>
      </c>
      <c r="AQ8" s="20">
        <v>1113</v>
      </c>
      <c r="AR8" s="20">
        <v>1119</v>
      </c>
      <c r="AS8" s="20">
        <v>1121</v>
      </c>
      <c r="AT8" s="20">
        <v>1122</v>
      </c>
      <c r="AU8" s="20">
        <v>1123</v>
      </c>
      <c r="AV8" s="20">
        <v>1211</v>
      </c>
      <c r="AW8" s="20">
        <v>1222</v>
      </c>
      <c r="AX8" s="20">
        <v>1331</v>
      </c>
      <c r="AY8" s="20">
        <v>1332</v>
      </c>
      <c r="AZ8" s="20">
        <v>1333</v>
      </c>
      <c r="BA8" s="20">
        <v>1334</v>
      </c>
      <c r="BB8" s="20">
        <v>1335</v>
      </c>
      <c r="BC8" s="20">
        <v>1336</v>
      </c>
      <c r="BD8" s="20">
        <v>1337</v>
      </c>
      <c r="BE8" s="20">
        <v>1339</v>
      </c>
      <c r="BF8" s="20">
        <v>1340</v>
      </c>
      <c r="BG8" s="20">
        <v>1341</v>
      </c>
      <c r="BH8" s="20">
        <v>1342</v>
      </c>
      <c r="BI8" s="20">
        <v>1343</v>
      </c>
      <c r="BJ8" s="20">
        <v>1344</v>
      </c>
      <c r="BK8" s="20">
        <v>1345</v>
      </c>
      <c r="BL8" s="20">
        <v>1346</v>
      </c>
      <c r="BM8" s="20">
        <v>1348</v>
      </c>
      <c r="BN8" s="20">
        <v>1349</v>
      </c>
      <c r="BO8" s="20">
        <v>1351</v>
      </c>
      <c r="BP8" s="20">
        <v>1353</v>
      </c>
      <c r="BQ8" s="20">
        <v>1355</v>
      </c>
      <c r="BR8" s="20">
        <v>1356</v>
      </c>
      <c r="BS8" s="20">
        <v>1359</v>
      </c>
      <c r="BT8" s="20">
        <v>1361</v>
      </c>
      <c r="BU8" s="20">
        <v>1381</v>
      </c>
      <c r="BV8" s="20">
        <v>1382</v>
      </c>
      <c r="BW8" s="20">
        <v>1383</v>
      </c>
      <c r="BX8" s="20">
        <v>1511</v>
      </c>
      <c r="BY8" s="20">
        <v>1701</v>
      </c>
      <c r="BZ8" s="20">
        <v>2111</v>
      </c>
      <c r="CA8" s="20">
        <v>2112</v>
      </c>
      <c r="CB8" s="20">
        <v>2119</v>
      </c>
      <c r="CC8" s="20">
        <v>2122</v>
      </c>
      <c r="CD8" s="20">
        <v>2123</v>
      </c>
      <c r="CE8" s="20">
        <v>2124</v>
      </c>
      <c r="CF8" s="20">
        <v>2131</v>
      </c>
      <c r="CG8" s="20">
        <v>2132</v>
      </c>
      <c r="CH8" s="20">
        <v>2133</v>
      </c>
      <c r="CI8" s="20">
        <v>2139</v>
      </c>
      <c r="CJ8" s="20">
        <v>2141</v>
      </c>
      <c r="CK8" s="20">
        <v>2142</v>
      </c>
      <c r="CL8" s="20">
        <v>2143</v>
      </c>
      <c r="CM8" s="20">
        <v>2144</v>
      </c>
      <c r="CN8" s="20">
        <v>2149</v>
      </c>
      <c r="CO8" s="20">
        <v>2151</v>
      </c>
      <c r="CP8" s="20">
        <v>2211</v>
      </c>
      <c r="CQ8" s="20">
        <v>2212</v>
      </c>
      <c r="CR8" s="20">
        <v>2221</v>
      </c>
      <c r="CS8" s="20">
        <v>2222</v>
      </c>
      <c r="CT8" s="20">
        <v>2223</v>
      </c>
      <c r="CU8" s="20">
        <v>2226</v>
      </c>
      <c r="CV8" s="20">
        <v>2227</v>
      </c>
      <c r="CW8" s="20">
        <v>2229</v>
      </c>
      <c r="CX8" s="20">
        <v>2310</v>
      </c>
      <c r="CY8" s="20">
        <v>2321</v>
      </c>
      <c r="CZ8" s="20">
        <v>2322</v>
      </c>
      <c r="DA8" s="20">
        <v>2324</v>
      </c>
      <c r="DB8" s="20">
        <v>2328</v>
      </c>
      <c r="DC8" s="20">
        <v>2329</v>
      </c>
      <c r="DD8" s="20">
        <v>2341</v>
      </c>
      <c r="DE8" s="20">
        <v>2342</v>
      </c>
      <c r="DF8" s="20">
        <v>2343</v>
      </c>
      <c r="DG8" s="20">
        <v>2412</v>
      </c>
      <c r="DH8" s="20">
        <v>2420</v>
      </c>
      <c r="DI8" s="20">
        <v>2449</v>
      </c>
      <c r="DJ8" s="20">
        <v>2451</v>
      </c>
      <c r="DK8" s="20">
        <v>2460</v>
      </c>
      <c r="DL8" s="20">
        <v>3111</v>
      </c>
      <c r="DM8" s="20">
        <v>3112</v>
      </c>
      <c r="DN8" s="20">
        <v>3113</v>
      </c>
      <c r="DO8" s="20">
        <v>3114</v>
      </c>
      <c r="DP8" s="20">
        <v>3119</v>
      </c>
      <c r="DQ8" s="20">
        <v>3121</v>
      </c>
      <c r="DR8" s="20">
        <v>3122</v>
      </c>
      <c r="DS8" s="20">
        <v>3129</v>
      </c>
      <c r="DT8" s="20">
        <v>3202</v>
      </c>
      <c r="DU8" s="20">
        <v>3209</v>
      </c>
      <c r="DV8" s="20">
        <v>4111</v>
      </c>
      <c r="DW8" s="20">
        <v>4112</v>
      </c>
      <c r="DX8" s="20">
        <v>4113</v>
      </c>
      <c r="DY8" s="20">
        <v>4116</v>
      </c>
      <c r="DZ8" s="20">
        <v>4119</v>
      </c>
      <c r="EA8" s="20">
        <v>4121</v>
      </c>
      <c r="EB8" s="20">
        <v>4122</v>
      </c>
      <c r="EC8" s="20">
        <v>4129</v>
      </c>
      <c r="ED8" s="20">
        <v>4131</v>
      </c>
      <c r="EE8" s="20">
        <v>4132</v>
      </c>
      <c r="EF8" s="20">
        <v>4159</v>
      </c>
      <c r="EG8" s="20">
        <v>4211</v>
      </c>
      <c r="EH8" s="20">
        <v>4213</v>
      </c>
      <c r="EI8" s="20">
        <v>4216</v>
      </c>
      <c r="EJ8" s="20">
        <v>4219</v>
      </c>
      <c r="EK8" s="20">
        <v>4221</v>
      </c>
      <c r="EL8" s="20">
        <v>4222</v>
      </c>
      <c r="EM8" s="20">
        <v>4223</v>
      </c>
      <c r="EN8" s="20">
        <v>4232</v>
      </c>
      <c r="EO8" s="20">
        <v>5011</v>
      </c>
      <c r="EP8" s="20">
        <v>5019</v>
      </c>
      <c r="EQ8" s="20">
        <v>5021</v>
      </c>
      <c r="ER8" s="20">
        <v>5023</v>
      </c>
      <c r="ES8" s="20">
        <v>5024</v>
      </c>
      <c r="ET8" s="20">
        <v>5029</v>
      </c>
      <c r="EU8" s="20">
        <v>5031</v>
      </c>
      <c r="EV8" s="20">
        <v>5032</v>
      </c>
      <c r="EW8" s="20">
        <v>5038</v>
      </c>
      <c r="EX8" s="20">
        <v>5039</v>
      </c>
      <c r="EY8" s="20">
        <v>5041</v>
      </c>
      <c r="EZ8" s="20">
        <v>5042</v>
      </c>
      <c r="FA8" s="20">
        <v>5051</v>
      </c>
      <c r="FB8" s="20">
        <v>5122</v>
      </c>
      <c r="FC8" s="20">
        <v>5131</v>
      </c>
      <c r="FD8" s="20">
        <v>5132</v>
      </c>
      <c r="FE8" s="20">
        <v>5133</v>
      </c>
      <c r="FF8" s="20">
        <v>5134</v>
      </c>
      <c r="FG8" s="20">
        <v>5136</v>
      </c>
      <c r="FH8" s="20">
        <v>5137</v>
      </c>
      <c r="FI8" s="20">
        <v>5138</v>
      </c>
      <c r="FJ8" s="20">
        <v>5139</v>
      </c>
      <c r="FK8" s="20">
        <v>5141</v>
      </c>
      <c r="FL8" s="20">
        <v>5142</v>
      </c>
      <c r="FM8" s="20">
        <v>5143</v>
      </c>
      <c r="FN8" s="20">
        <v>5144</v>
      </c>
      <c r="FO8" s="20">
        <v>5149</v>
      </c>
      <c r="FP8" s="20">
        <v>5151</v>
      </c>
      <c r="FQ8" s="20">
        <v>5152</v>
      </c>
      <c r="FR8" s="20">
        <v>5153</v>
      </c>
      <c r="FS8" s="20">
        <v>5154</v>
      </c>
      <c r="FT8" s="20">
        <v>5155</v>
      </c>
      <c r="FU8" s="20">
        <v>5156</v>
      </c>
      <c r="FV8" s="20">
        <v>5157</v>
      </c>
      <c r="FW8" s="20">
        <v>5159</v>
      </c>
      <c r="FX8" s="20">
        <v>5161</v>
      </c>
      <c r="FY8" s="20">
        <v>5162</v>
      </c>
      <c r="FZ8" s="20">
        <v>5163</v>
      </c>
      <c r="GA8" s="20">
        <v>5164</v>
      </c>
      <c r="GB8" s="20">
        <v>5165</v>
      </c>
      <c r="GC8" s="20">
        <v>5166</v>
      </c>
      <c r="GD8" s="20">
        <v>5167</v>
      </c>
      <c r="GE8" s="20">
        <v>5168</v>
      </c>
      <c r="GF8" s="20">
        <v>5169</v>
      </c>
      <c r="GG8" s="20">
        <v>5171</v>
      </c>
      <c r="GH8" s="20">
        <v>5172</v>
      </c>
      <c r="GI8" s="20">
        <v>5173</v>
      </c>
      <c r="GJ8" s="20">
        <v>5175</v>
      </c>
      <c r="GK8" s="20">
        <v>5176</v>
      </c>
      <c r="GL8" s="20">
        <v>5177</v>
      </c>
      <c r="GM8" s="20">
        <v>5178</v>
      </c>
      <c r="GN8" s="20">
        <v>5179</v>
      </c>
      <c r="GO8" s="20">
        <v>5181</v>
      </c>
      <c r="GP8" s="20">
        <v>5182</v>
      </c>
      <c r="GQ8" s="20">
        <v>5189</v>
      </c>
      <c r="GR8" s="20">
        <v>5191</v>
      </c>
      <c r="GS8" s="20">
        <v>5192</v>
      </c>
      <c r="GT8" s="20">
        <v>5193</v>
      </c>
      <c r="GU8" s="20">
        <v>5194</v>
      </c>
      <c r="GV8" s="20">
        <v>5195</v>
      </c>
      <c r="GW8" s="20">
        <v>5196</v>
      </c>
      <c r="GX8" s="20">
        <v>5199</v>
      </c>
      <c r="GY8" s="20">
        <v>5212</v>
      </c>
      <c r="GZ8" s="20">
        <v>5213</v>
      </c>
      <c r="HA8" s="20">
        <v>5219</v>
      </c>
      <c r="HB8" s="20">
        <v>5221</v>
      </c>
      <c r="HC8" s="20">
        <v>5222</v>
      </c>
      <c r="HD8" s="20">
        <v>5223</v>
      </c>
      <c r="HE8" s="20">
        <v>5224</v>
      </c>
      <c r="HF8" s="20">
        <v>5225</v>
      </c>
      <c r="HG8" s="20">
        <v>5229</v>
      </c>
      <c r="HH8" s="20">
        <v>5230</v>
      </c>
      <c r="HI8" s="20">
        <v>5240</v>
      </c>
      <c r="HJ8" s="20">
        <v>5311</v>
      </c>
      <c r="HK8" s="20">
        <v>5319</v>
      </c>
      <c r="HL8" s="20">
        <v>5321</v>
      </c>
      <c r="HM8" s="20">
        <v>5322</v>
      </c>
      <c r="HN8" s="20">
        <v>5323</v>
      </c>
      <c r="HO8" s="20">
        <v>5324</v>
      </c>
      <c r="HP8" s="20">
        <v>5325</v>
      </c>
      <c r="HQ8" s="20">
        <v>5329</v>
      </c>
      <c r="HR8" s="20">
        <v>5331</v>
      </c>
      <c r="HS8" s="20">
        <v>5332</v>
      </c>
      <c r="HT8" s="20">
        <v>5333</v>
      </c>
      <c r="HU8" s="20">
        <v>5336</v>
      </c>
      <c r="HV8" s="20">
        <v>5339</v>
      </c>
      <c r="HW8" s="20">
        <v>5341</v>
      </c>
      <c r="HX8" s="20">
        <v>5343</v>
      </c>
      <c r="HY8" s="20">
        <v>5350</v>
      </c>
      <c r="HZ8" s="20">
        <v>5361</v>
      </c>
      <c r="IA8" s="20">
        <v>5362</v>
      </c>
      <c r="IB8" s="20">
        <v>5363</v>
      </c>
      <c r="IC8" s="20">
        <v>5364</v>
      </c>
      <c r="ID8" s="20">
        <v>5365</v>
      </c>
      <c r="IE8" s="20">
        <v>5366</v>
      </c>
      <c r="IF8" s="20">
        <v>5367</v>
      </c>
      <c r="IG8" s="20">
        <v>5369</v>
      </c>
      <c r="IH8" s="20">
        <v>5421</v>
      </c>
      <c r="II8" s="20">
        <v>5424</v>
      </c>
      <c r="IJ8" s="20">
        <v>5429</v>
      </c>
      <c r="IK8" s="20">
        <v>5491</v>
      </c>
      <c r="IL8" s="20">
        <v>5492</v>
      </c>
      <c r="IM8" s="20">
        <v>5493</v>
      </c>
      <c r="IN8" s="20">
        <v>5494</v>
      </c>
      <c r="IO8" s="20">
        <v>5499</v>
      </c>
      <c r="IP8" s="20">
        <v>5511</v>
      </c>
      <c r="IQ8" s="20">
        <v>5532</v>
      </c>
      <c r="IR8" s="20">
        <v>5542</v>
      </c>
      <c r="IS8" s="20">
        <v>5613</v>
      </c>
      <c r="IT8" s="20">
        <v>5619</v>
      </c>
      <c r="IU8" s="20">
        <v>5621</v>
      </c>
      <c r="IV8" s="20">
        <v>5622</v>
      </c>
      <c r="IW8" s="20">
        <v>5624</v>
      </c>
      <c r="IX8" s="20">
        <v>5641</v>
      </c>
      <c r="IY8" s="20">
        <v>5649</v>
      </c>
      <c r="IZ8" s="20">
        <v>5651</v>
      </c>
      <c r="JA8" s="20">
        <v>5660</v>
      </c>
      <c r="JB8" s="20">
        <v>5901</v>
      </c>
      <c r="JC8" s="20">
        <v>5902</v>
      </c>
      <c r="JD8" s="20">
        <v>5909</v>
      </c>
      <c r="JE8" s="20">
        <v>6111</v>
      </c>
      <c r="JF8" s="20">
        <v>6113</v>
      </c>
      <c r="JG8" s="20">
        <v>6119</v>
      </c>
      <c r="JH8" s="20">
        <v>6121</v>
      </c>
      <c r="JI8" s="20">
        <v>6122</v>
      </c>
      <c r="JJ8" s="20">
        <v>6123</v>
      </c>
      <c r="JK8" s="20">
        <v>6125</v>
      </c>
      <c r="JL8" s="20">
        <v>6127</v>
      </c>
      <c r="JM8" s="20">
        <v>6129</v>
      </c>
      <c r="JN8" s="20">
        <v>6130</v>
      </c>
      <c r="JO8" s="20">
        <v>6142</v>
      </c>
      <c r="JP8" s="20">
        <v>6201</v>
      </c>
      <c r="JQ8" s="20">
        <v>6202</v>
      </c>
      <c r="JR8" s="20">
        <v>6213</v>
      </c>
      <c r="JS8" s="20">
        <v>6312</v>
      </c>
      <c r="JT8" s="20">
        <v>6313</v>
      </c>
      <c r="JU8" s="20">
        <v>6319</v>
      </c>
      <c r="JV8" s="20">
        <v>6321</v>
      </c>
      <c r="JW8" s="20">
        <v>6322</v>
      </c>
      <c r="JX8" s="20">
        <v>6323</v>
      </c>
      <c r="JY8" s="20">
        <v>6329</v>
      </c>
      <c r="JZ8" s="20">
        <v>6339</v>
      </c>
      <c r="KA8" s="20">
        <v>6341</v>
      </c>
      <c r="KB8" s="20">
        <v>6349</v>
      </c>
      <c r="KC8" s="20">
        <v>6351</v>
      </c>
      <c r="KD8" s="20">
        <v>6353</v>
      </c>
      <c r="KE8" s="20">
        <v>6356</v>
      </c>
      <c r="KF8" s="20">
        <v>6359</v>
      </c>
      <c r="KG8" s="20">
        <v>6371</v>
      </c>
      <c r="KH8" s="20">
        <v>6379</v>
      </c>
      <c r="KI8" s="20">
        <v>6413</v>
      </c>
      <c r="KJ8" s="20">
        <v>6421</v>
      </c>
      <c r="KK8" s="20">
        <v>6422</v>
      </c>
      <c r="KL8" s="20">
        <v>6429</v>
      </c>
      <c r="KM8" s="20">
        <v>6449</v>
      </c>
      <c r="KN8" s="20">
        <v>6451</v>
      </c>
      <c r="KO8" s="20">
        <v>6460</v>
      </c>
      <c r="KP8" s="20">
        <v>6901</v>
      </c>
      <c r="KQ8" s="20">
        <v>6909</v>
      </c>
    </row>
    <row r="9" spans="1:317" x14ac:dyDescent="0.3">
      <c r="A9" s="2" t="s">
        <v>4</v>
      </c>
      <c r="B9" s="2">
        <v>220</v>
      </c>
      <c r="C9" s="23">
        <f t="shared" ref="C9:C40" si="25">D9-AB9</f>
        <v>1300333.0299999998</v>
      </c>
      <c r="D9" s="23">
        <f t="shared" ref="D9:D40" si="26">SUM(F9:I9)</f>
        <v>3732792.94</v>
      </c>
      <c r="E9" s="23">
        <f t="shared" ref="E9:E40" si="27">D9/B9</f>
        <v>16967.240636363636</v>
      </c>
      <c r="F9" s="23">
        <f t="shared" ref="F9:F40" si="28">SUM(AO9:BY9)</f>
        <v>2811432.57</v>
      </c>
      <c r="G9" s="23">
        <f t="shared" ref="G9:G40" si="29">SUM(BZ9:DK9)</f>
        <v>265097.37</v>
      </c>
      <c r="H9" s="23">
        <f t="shared" ref="H9:H40" si="30">SUM(DL9:DU9)</f>
        <v>48760</v>
      </c>
      <c r="I9" s="23">
        <f t="shared" ref="I9:I40" si="31">SUM(DV9:EN9)</f>
        <v>607503</v>
      </c>
      <c r="J9" s="23">
        <f t="shared" ref="J9:J40" si="32">I9/B9</f>
        <v>2761.3772727272726</v>
      </c>
      <c r="K9" s="23">
        <f t="shared" ref="K9:K40" si="33">SUM(DV9:EF9)</f>
        <v>607503</v>
      </c>
      <c r="L9" s="23">
        <f t="shared" ref="L9:L40" si="34">SUM(EG9:EN9)</f>
        <v>0</v>
      </c>
      <c r="M9" s="23">
        <f t="shared" ref="M9:M40" si="35">SUM(BZ9:CO9)</f>
        <v>265097.37</v>
      </c>
      <c r="N9" s="23">
        <f t="shared" ref="N9:N40" si="36">F9/B9</f>
        <v>12779.238954545453</v>
      </c>
      <c r="O9" s="23">
        <f t="shared" ref="O9:O40" si="37">SUM(AO9:AR9)</f>
        <v>633807.96</v>
      </c>
      <c r="P9" s="23">
        <f t="shared" ref="P9:P40" si="38">SUM(AS9:AU9)</f>
        <v>634755.88</v>
      </c>
      <c r="Q9" s="23">
        <f t="shared" ref="Q9:Q40" si="39">SUM(AV9)</f>
        <v>1185173.3500000001</v>
      </c>
      <c r="R9" s="23">
        <f t="shared" ref="R9:R40" si="40">O9+P9+Q9+Z9+AA9</f>
        <v>2698850.57</v>
      </c>
      <c r="S9" s="23">
        <f t="shared" ref="S9:S40" si="41">R9/B9</f>
        <v>12267.502590909091</v>
      </c>
      <c r="T9" s="23">
        <f t="shared" ref="T9:T40" si="42">F9-R9</f>
        <v>112582</v>
      </c>
      <c r="U9" s="7">
        <f t="shared" ref="U9:U40" si="43">T9/F9</f>
        <v>4.0044353615779592E-2</v>
      </c>
      <c r="V9" s="23">
        <f t="shared" ref="V9:V40" si="44">SUM(AX9:BE9)</f>
        <v>722</v>
      </c>
      <c r="W9" s="23">
        <f t="shared" ref="W9:W40" si="45">SUM(BF9:BN9)</f>
        <v>111860</v>
      </c>
      <c r="X9" s="23">
        <f t="shared" ref="X9:X40" si="46">SUM(BO9:BS9)</f>
        <v>0</v>
      </c>
      <c r="Y9" s="23">
        <f t="shared" ref="Y9:Y40" si="47">SUM(BT9)</f>
        <v>0</v>
      </c>
      <c r="Z9" s="23">
        <f t="shared" ref="Z9:Z40" si="48">SUM(BU9:BW9)</f>
        <v>14466.36</v>
      </c>
      <c r="AA9" s="23">
        <f t="shared" ref="AA9:AA40" si="49">SUM(BX9)</f>
        <v>230647.02</v>
      </c>
      <c r="AB9" s="23">
        <f t="shared" ref="AB9:AB40" si="50">AD9+AK9</f>
        <v>2432459.91</v>
      </c>
      <c r="AC9" s="23">
        <f t="shared" ref="AC9:AC40" si="51">AB9/B9</f>
        <v>11056.635954545456</v>
      </c>
      <c r="AD9" s="23">
        <f t="shared" ref="AD9:AD40" si="52">SUM(EO9:JD9)</f>
        <v>1932727.9100000001</v>
      </c>
      <c r="AE9" s="23">
        <f t="shared" ref="AE9:AE40" si="53">AD9/B9</f>
        <v>8785.1268636363639</v>
      </c>
      <c r="AF9" s="23">
        <f t="shared" ref="AF9:AF40" si="54">SUM(EO9:FA9)</f>
        <v>389674</v>
      </c>
      <c r="AG9" s="23">
        <f t="shared" ref="AG9:AG40" si="55">AF9/B9</f>
        <v>1771.2454545454545</v>
      </c>
      <c r="AH9" s="23">
        <f t="shared" ref="AH9:AH40" si="56">SUM(FB9:GX9)</f>
        <v>1436244.91</v>
      </c>
      <c r="AI9" s="23">
        <f t="shared" ref="AI9:AI40" si="57">SUM(GY9:HI9)</f>
        <v>2587</v>
      </c>
      <c r="AJ9" s="23">
        <f t="shared" ref="AJ9:AJ40" si="58">SUM(HJ9:IG9)</f>
        <v>104222</v>
      </c>
      <c r="AK9" s="23">
        <f t="shared" ref="AK9:AK40" si="59">SUM(JE9:KQ9)</f>
        <v>499732</v>
      </c>
      <c r="AL9" s="23">
        <f t="shared" ref="AL9:AL40" si="60">AK9/B9</f>
        <v>2271.5090909090909</v>
      </c>
      <c r="AM9" s="23">
        <f t="shared" ref="AM9:AM40" si="61">SUM(JE9:JO9)</f>
        <v>499732</v>
      </c>
      <c r="AN9" s="23">
        <f t="shared" ref="AN9:AN40" si="62">SUM(JS9:KH9)</f>
        <v>0</v>
      </c>
      <c r="AO9" s="2">
        <v>564309.6</v>
      </c>
      <c r="AP9" s="2">
        <v>15483.77</v>
      </c>
      <c r="AQ9" s="2">
        <v>54014.59</v>
      </c>
      <c r="AR9" s="24">
        <v>0</v>
      </c>
      <c r="AS9" s="2">
        <v>575475.88</v>
      </c>
      <c r="AT9" s="2">
        <v>59280</v>
      </c>
      <c r="AU9" s="24">
        <v>0</v>
      </c>
      <c r="AV9" s="2">
        <v>1185173.3500000001</v>
      </c>
      <c r="AW9" s="24">
        <v>0</v>
      </c>
      <c r="AX9" s="24">
        <v>0</v>
      </c>
      <c r="AY9" s="24">
        <v>0</v>
      </c>
      <c r="AZ9" s="24">
        <v>0</v>
      </c>
      <c r="BA9" s="2">
        <v>722</v>
      </c>
      <c r="BB9" s="24">
        <v>0</v>
      </c>
      <c r="BC9" s="24">
        <v>0</v>
      </c>
      <c r="BD9" s="24">
        <v>0</v>
      </c>
      <c r="BE9" s="24">
        <v>0</v>
      </c>
      <c r="BF9" s="2">
        <v>96510</v>
      </c>
      <c r="BG9" s="2">
        <v>2275</v>
      </c>
      <c r="BH9" s="24">
        <v>0</v>
      </c>
      <c r="BI9" s="24">
        <v>0</v>
      </c>
      <c r="BJ9" s="24">
        <v>0</v>
      </c>
      <c r="BK9" s="2">
        <v>13075</v>
      </c>
      <c r="BL9" s="24">
        <v>0</v>
      </c>
      <c r="BM9" s="24">
        <v>0</v>
      </c>
      <c r="BN9" s="24">
        <v>0</v>
      </c>
      <c r="BO9" s="24">
        <v>0</v>
      </c>
      <c r="BP9" s="24">
        <v>0</v>
      </c>
      <c r="BQ9" s="24">
        <v>0</v>
      </c>
      <c r="BR9" s="24">
        <v>0</v>
      </c>
      <c r="BS9" s="24">
        <v>0</v>
      </c>
      <c r="BT9" s="2">
        <v>0</v>
      </c>
      <c r="BU9" s="2">
        <v>14466.36</v>
      </c>
      <c r="BV9" s="24">
        <v>0</v>
      </c>
      <c r="BW9" s="24">
        <v>0</v>
      </c>
      <c r="BX9" s="2">
        <v>230647.02</v>
      </c>
      <c r="BY9" s="24">
        <v>0</v>
      </c>
      <c r="BZ9" s="2">
        <v>232919</v>
      </c>
      <c r="CA9" s="24">
        <v>0</v>
      </c>
      <c r="CB9" s="2">
        <v>1000</v>
      </c>
      <c r="CC9" s="24">
        <v>0</v>
      </c>
      <c r="CD9" s="24">
        <v>0</v>
      </c>
      <c r="CE9" s="24">
        <v>0</v>
      </c>
      <c r="CF9" s="2">
        <v>12218</v>
      </c>
      <c r="CG9" s="2">
        <v>18000</v>
      </c>
      <c r="CH9" s="24">
        <v>0</v>
      </c>
      <c r="CI9" s="2">
        <v>0</v>
      </c>
      <c r="CJ9" s="2">
        <v>960.37</v>
      </c>
      <c r="CK9" s="24">
        <v>0</v>
      </c>
      <c r="CL9" s="24">
        <v>0</v>
      </c>
      <c r="CM9" s="24">
        <v>0</v>
      </c>
      <c r="CN9" s="24">
        <v>0</v>
      </c>
      <c r="CO9" s="24">
        <v>0</v>
      </c>
      <c r="CP9" s="24">
        <v>0</v>
      </c>
      <c r="CQ9" s="24">
        <v>0</v>
      </c>
      <c r="CR9" s="24">
        <v>0</v>
      </c>
      <c r="CS9" s="24">
        <v>0</v>
      </c>
      <c r="CT9" s="24">
        <v>0</v>
      </c>
      <c r="CU9" s="24">
        <v>0</v>
      </c>
      <c r="CV9" s="24">
        <v>0</v>
      </c>
      <c r="CW9" s="24">
        <v>0</v>
      </c>
      <c r="CX9" s="24">
        <v>0</v>
      </c>
      <c r="CY9" s="24">
        <v>0</v>
      </c>
      <c r="CZ9" s="24">
        <v>0</v>
      </c>
      <c r="DA9" s="24">
        <v>0</v>
      </c>
      <c r="DB9" s="24">
        <v>0</v>
      </c>
      <c r="DC9" s="24">
        <v>0</v>
      </c>
      <c r="DD9" s="24">
        <v>0</v>
      </c>
      <c r="DE9" s="24">
        <v>0</v>
      </c>
      <c r="DF9" s="24">
        <v>0</v>
      </c>
      <c r="DG9" s="24">
        <v>0</v>
      </c>
      <c r="DH9" s="24">
        <v>0</v>
      </c>
      <c r="DI9" s="24">
        <v>0</v>
      </c>
      <c r="DJ9" s="24">
        <v>0</v>
      </c>
      <c r="DK9" s="24">
        <v>0</v>
      </c>
      <c r="DL9" s="2">
        <v>8760</v>
      </c>
      <c r="DM9" s="24">
        <v>0</v>
      </c>
      <c r="DN9" s="2">
        <v>40000</v>
      </c>
      <c r="DO9" s="24">
        <v>0</v>
      </c>
      <c r="DP9" s="24">
        <v>0</v>
      </c>
      <c r="DQ9" s="24">
        <v>0</v>
      </c>
      <c r="DR9" s="24">
        <v>0</v>
      </c>
      <c r="DS9" s="24">
        <v>0</v>
      </c>
      <c r="DT9" s="24">
        <v>0</v>
      </c>
      <c r="DU9" s="24">
        <v>0</v>
      </c>
      <c r="DV9" s="2">
        <v>18307</v>
      </c>
      <c r="DW9" s="2">
        <v>57800</v>
      </c>
      <c r="DX9" s="24">
        <v>0</v>
      </c>
      <c r="DY9" s="2">
        <v>31396</v>
      </c>
      <c r="DZ9" s="24">
        <v>0</v>
      </c>
      <c r="EA9" s="24">
        <v>0</v>
      </c>
      <c r="EB9" s="2">
        <v>500000</v>
      </c>
      <c r="EC9" s="24">
        <v>0</v>
      </c>
      <c r="ED9" s="24">
        <v>0</v>
      </c>
      <c r="EE9" s="24">
        <v>0</v>
      </c>
      <c r="EF9" s="24">
        <v>0</v>
      </c>
      <c r="EG9" s="24">
        <v>0</v>
      </c>
      <c r="EH9" s="24">
        <v>0</v>
      </c>
      <c r="EI9" s="24">
        <v>0</v>
      </c>
      <c r="EJ9" s="24">
        <v>0</v>
      </c>
      <c r="EK9" s="24">
        <v>0</v>
      </c>
      <c r="EL9" s="24">
        <v>0</v>
      </c>
      <c r="EM9" s="24">
        <v>0</v>
      </c>
      <c r="EN9" s="24">
        <v>0</v>
      </c>
      <c r="EO9" s="24">
        <v>0</v>
      </c>
      <c r="EP9" s="2">
        <v>2490</v>
      </c>
      <c r="EQ9" s="2">
        <v>171364</v>
      </c>
      <c r="ER9" s="2">
        <v>198000</v>
      </c>
      <c r="ES9" s="24">
        <v>0</v>
      </c>
      <c r="ET9" s="24">
        <v>0</v>
      </c>
      <c r="EU9" s="24">
        <v>0</v>
      </c>
      <c r="EV9" s="2">
        <v>17820</v>
      </c>
      <c r="EW9" s="24">
        <v>0</v>
      </c>
      <c r="EX9" s="24">
        <v>0</v>
      </c>
      <c r="EY9" s="24">
        <v>0</v>
      </c>
      <c r="EZ9" s="24">
        <v>0</v>
      </c>
      <c r="FA9" s="24">
        <v>0</v>
      </c>
      <c r="FB9" s="24">
        <v>0</v>
      </c>
      <c r="FC9" s="24">
        <v>0</v>
      </c>
      <c r="FD9" s="24">
        <v>0</v>
      </c>
      <c r="FE9" s="24">
        <v>0</v>
      </c>
      <c r="FF9" s="24">
        <v>0</v>
      </c>
      <c r="FG9" s="2">
        <v>2100</v>
      </c>
      <c r="FH9" s="2">
        <v>27076</v>
      </c>
      <c r="FI9" s="24">
        <v>0</v>
      </c>
      <c r="FJ9" s="2">
        <v>74069.23</v>
      </c>
      <c r="FK9" s="24">
        <v>0</v>
      </c>
      <c r="FL9" s="24">
        <v>0</v>
      </c>
      <c r="FM9" s="24">
        <v>0</v>
      </c>
      <c r="FN9" s="24">
        <v>0</v>
      </c>
      <c r="FO9" s="24">
        <v>0</v>
      </c>
      <c r="FP9" s="24">
        <v>0</v>
      </c>
      <c r="FQ9" s="24">
        <v>0</v>
      </c>
      <c r="FR9" s="2">
        <v>37497.57</v>
      </c>
      <c r="FS9" s="2">
        <v>98908</v>
      </c>
      <c r="FT9" s="24">
        <v>0</v>
      </c>
      <c r="FU9" s="2">
        <v>10413</v>
      </c>
      <c r="FV9" s="24">
        <v>0</v>
      </c>
      <c r="FW9" s="24">
        <v>0</v>
      </c>
      <c r="FX9" s="2">
        <v>620</v>
      </c>
      <c r="FY9" s="2">
        <v>13067.67</v>
      </c>
      <c r="FZ9" s="2">
        <v>19159</v>
      </c>
      <c r="GA9" s="24">
        <v>0</v>
      </c>
      <c r="GB9" s="24">
        <v>0</v>
      </c>
      <c r="GC9" s="2">
        <v>2000</v>
      </c>
      <c r="GD9" s="2">
        <v>2980</v>
      </c>
      <c r="GE9" s="2">
        <v>33300.800000000003</v>
      </c>
      <c r="GF9" s="2">
        <v>304520.14</v>
      </c>
      <c r="GG9" s="2">
        <v>793204.5</v>
      </c>
      <c r="GH9" s="2">
        <v>7447</v>
      </c>
      <c r="GI9" s="2">
        <v>2628</v>
      </c>
      <c r="GJ9" s="2">
        <v>2056</v>
      </c>
      <c r="GK9" s="24">
        <v>0</v>
      </c>
      <c r="GL9" s="24">
        <v>0</v>
      </c>
      <c r="GM9" s="24">
        <v>0</v>
      </c>
      <c r="GN9" s="24">
        <v>0</v>
      </c>
      <c r="GO9" s="24">
        <v>0</v>
      </c>
      <c r="GP9" s="24">
        <v>0</v>
      </c>
      <c r="GQ9" s="24">
        <v>0</v>
      </c>
      <c r="GR9" s="24">
        <v>0</v>
      </c>
      <c r="GS9" s="24">
        <v>0</v>
      </c>
      <c r="GT9" s="24">
        <v>0</v>
      </c>
      <c r="GU9" s="2">
        <v>5198</v>
      </c>
      <c r="GV9" s="24">
        <v>0</v>
      </c>
      <c r="GW9" s="24">
        <v>0</v>
      </c>
      <c r="GX9" s="24">
        <v>0</v>
      </c>
      <c r="GY9" s="24">
        <v>0</v>
      </c>
      <c r="GZ9" s="24">
        <v>0</v>
      </c>
      <c r="HA9" s="24">
        <v>0</v>
      </c>
      <c r="HB9" s="24">
        <v>0</v>
      </c>
      <c r="HC9" s="24">
        <v>0</v>
      </c>
      <c r="HD9" s="24">
        <v>0</v>
      </c>
      <c r="HE9" s="24">
        <v>0</v>
      </c>
      <c r="HF9" s="24">
        <v>0</v>
      </c>
      <c r="HG9" s="2">
        <v>2587</v>
      </c>
      <c r="HH9" s="24">
        <v>0</v>
      </c>
      <c r="HI9" s="24">
        <v>0</v>
      </c>
      <c r="HJ9" s="24">
        <v>0</v>
      </c>
      <c r="HK9" s="24">
        <v>0</v>
      </c>
      <c r="HL9" s="24">
        <v>0</v>
      </c>
      <c r="HM9" s="24">
        <v>0</v>
      </c>
      <c r="HN9" s="2">
        <v>4300</v>
      </c>
      <c r="HO9" s="24">
        <v>0</v>
      </c>
      <c r="HP9" s="24">
        <v>0</v>
      </c>
      <c r="HQ9" s="2">
        <v>8267</v>
      </c>
      <c r="HR9" s="24">
        <v>0</v>
      </c>
      <c r="HS9" s="24">
        <v>0</v>
      </c>
      <c r="HT9" s="24">
        <v>0</v>
      </c>
      <c r="HU9" s="24">
        <v>0</v>
      </c>
      <c r="HV9" s="24">
        <v>0</v>
      </c>
      <c r="HW9" s="24">
        <v>0</v>
      </c>
      <c r="HX9" s="24">
        <v>0</v>
      </c>
      <c r="HY9" s="24">
        <v>0</v>
      </c>
      <c r="HZ9" s="24">
        <v>0</v>
      </c>
      <c r="IA9" s="2">
        <v>76018</v>
      </c>
      <c r="IB9" s="24">
        <v>0</v>
      </c>
      <c r="IC9" s="2">
        <v>9637</v>
      </c>
      <c r="ID9" s="2">
        <v>6000</v>
      </c>
      <c r="IE9" s="24">
        <v>0</v>
      </c>
      <c r="IF9" s="24">
        <v>0</v>
      </c>
      <c r="IG9" s="24">
        <v>0</v>
      </c>
      <c r="IH9" s="24">
        <v>0</v>
      </c>
      <c r="II9" s="24">
        <v>0</v>
      </c>
      <c r="IJ9" s="24">
        <v>0</v>
      </c>
      <c r="IK9" s="24">
        <v>0</v>
      </c>
      <c r="IL9" s="24">
        <v>0</v>
      </c>
      <c r="IM9" s="24">
        <v>0</v>
      </c>
      <c r="IN9" s="24">
        <v>0</v>
      </c>
      <c r="IO9" s="24">
        <v>0</v>
      </c>
      <c r="IP9" s="24">
        <v>0</v>
      </c>
      <c r="IQ9" s="24">
        <v>0</v>
      </c>
      <c r="IR9" s="24">
        <v>0</v>
      </c>
      <c r="IS9" s="24">
        <v>0</v>
      </c>
      <c r="IT9" s="24">
        <v>0</v>
      </c>
      <c r="IU9" s="24">
        <v>0</v>
      </c>
      <c r="IV9" s="24">
        <v>0</v>
      </c>
      <c r="IW9" s="24">
        <v>0</v>
      </c>
      <c r="IX9" s="24">
        <v>0</v>
      </c>
      <c r="IY9" s="24">
        <v>0</v>
      </c>
      <c r="IZ9" s="24">
        <v>0</v>
      </c>
      <c r="JA9" s="24">
        <v>0</v>
      </c>
      <c r="JB9" s="24">
        <v>0</v>
      </c>
      <c r="JC9" s="24">
        <v>0</v>
      </c>
      <c r="JD9" s="24">
        <v>0</v>
      </c>
      <c r="JE9" s="24">
        <v>0</v>
      </c>
      <c r="JF9" s="24">
        <v>0</v>
      </c>
      <c r="JG9" s="24">
        <v>0</v>
      </c>
      <c r="JH9" s="2">
        <v>36300</v>
      </c>
      <c r="JI9" s="24">
        <v>0</v>
      </c>
      <c r="JJ9" s="24">
        <v>0</v>
      </c>
      <c r="JK9" s="24">
        <v>0</v>
      </c>
      <c r="JL9" s="24">
        <v>0</v>
      </c>
      <c r="JM9" s="24">
        <v>0</v>
      </c>
      <c r="JN9" s="2">
        <v>463432</v>
      </c>
      <c r="JO9" s="24">
        <v>0</v>
      </c>
      <c r="JP9" s="24">
        <v>0</v>
      </c>
      <c r="JQ9" s="24">
        <v>0</v>
      </c>
      <c r="JR9" s="24">
        <v>0</v>
      </c>
      <c r="JS9" s="24">
        <v>0</v>
      </c>
      <c r="JT9" s="24">
        <v>0</v>
      </c>
      <c r="JU9" s="24">
        <v>0</v>
      </c>
      <c r="JV9" s="24">
        <v>0</v>
      </c>
      <c r="JW9" s="24">
        <v>0</v>
      </c>
      <c r="JX9" s="24">
        <v>0</v>
      </c>
      <c r="JY9" s="24">
        <v>0</v>
      </c>
      <c r="JZ9" s="24">
        <v>0</v>
      </c>
      <c r="KA9" s="24">
        <v>0</v>
      </c>
      <c r="KB9" s="24">
        <v>0</v>
      </c>
      <c r="KC9" s="24">
        <v>0</v>
      </c>
      <c r="KD9" s="24">
        <v>0</v>
      </c>
      <c r="KE9" s="24">
        <v>0</v>
      </c>
      <c r="KF9" s="24">
        <v>0</v>
      </c>
      <c r="KG9" s="24">
        <v>0</v>
      </c>
      <c r="KH9" s="24">
        <v>0</v>
      </c>
      <c r="KI9" s="24">
        <v>0</v>
      </c>
      <c r="KJ9" s="24">
        <v>0</v>
      </c>
      <c r="KK9" s="24">
        <v>0</v>
      </c>
      <c r="KL9" s="24">
        <v>0</v>
      </c>
      <c r="KM9" s="24">
        <v>0</v>
      </c>
      <c r="KN9" s="24">
        <v>0</v>
      </c>
      <c r="KO9" s="24">
        <v>0</v>
      </c>
      <c r="KP9" s="24">
        <v>0</v>
      </c>
      <c r="KQ9" s="24">
        <v>0</v>
      </c>
    </row>
    <row r="10" spans="1:317" x14ac:dyDescent="0.3">
      <c r="A10" s="2" t="s">
        <v>5</v>
      </c>
      <c r="B10" s="2">
        <v>807</v>
      </c>
      <c r="C10" s="23">
        <f t="shared" si="25"/>
        <v>-922284.08999999799</v>
      </c>
      <c r="D10" s="23">
        <f t="shared" si="26"/>
        <v>15103002.800000001</v>
      </c>
      <c r="E10" s="23">
        <f t="shared" si="27"/>
        <v>18714.99727385378</v>
      </c>
      <c r="F10" s="23">
        <f t="shared" si="28"/>
        <v>10947284.780000001</v>
      </c>
      <c r="G10" s="23">
        <f t="shared" si="29"/>
        <v>2612243.1399999997</v>
      </c>
      <c r="H10" s="23">
        <f t="shared" si="30"/>
        <v>4808</v>
      </c>
      <c r="I10" s="23">
        <f t="shared" si="31"/>
        <v>1538666.88</v>
      </c>
      <c r="J10" s="23">
        <f t="shared" si="32"/>
        <v>1906.6504089219329</v>
      </c>
      <c r="K10" s="23">
        <f t="shared" si="33"/>
        <v>1038666.88</v>
      </c>
      <c r="L10" s="23">
        <f t="shared" si="34"/>
        <v>500000</v>
      </c>
      <c r="M10" s="23">
        <f t="shared" si="35"/>
        <v>1908910.9</v>
      </c>
      <c r="N10" s="23">
        <f t="shared" si="36"/>
        <v>13565.408649318464</v>
      </c>
      <c r="O10" s="23">
        <f t="shared" si="37"/>
        <v>2620771.34</v>
      </c>
      <c r="P10" s="23">
        <f t="shared" si="38"/>
        <v>2462693.14</v>
      </c>
      <c r="Q10" s="23">
        <f t="shared" si="39"/>
        <v>4634985.32</v>
      </c>
      <c r="R10" s="23">
        <f t="shared" si="40"/>
        <v>10381613.98</v>
      </c>
      <c r="S10" s="23">
        <f t="shared" si="41"/>
        <v>12864.453506815365</v>
      </c>
      <c r="T10" s="23">
        <f t="shared" si="42"/>
        <v>565670.80000000075</v>
      </c>
      <c r="U10" s="7">
        <f t="shared" si="43"/>
        <v>5.1672246713947337E-2</v>
      </c>
      <c r="V10" s="23">
        <f t="shared" si="44"/>
        <v>11987.8</v>
      </c>
      <c r="W10" s="23">
        <f t="shared" si="45"/>
        <v>531093</v>
      </c>
      <c r="X10" s="23">
        <f t="shared" si="46"/>
        <v>0</v>
      </c>
      <c r="Y10" s="23">
        <f t="shared" si="47"/>
        <v>22590</v>
      </c>
      <c r="Z10" s="23">
        <f t="shared" si="48"/>
        <v>57492.45</v>
      </c>
      <c r="AA10" s="23">
        <f t="shared" si="49"/>
        <v>605671.73</v>
      </c>
      <c r="AB10" s="23">
        <f t="shared" si="50"/>
        <v>16025286.889999999</v>
      </c>
      <c r="AC10" s="23">
        <f t="shared" si="51"/>
        <v>19857.852403965302</v>
      </c>
      <c r="AD10" s="23">
        <f t="shared" si="52"/>
        <v>11060815.889999999</v>
      </c>
      <c r="AE10" s="23">
        <f t="shared" si="53"/>
        <v>13706.091561338288</v>
      </c>
      <c r="AF10" s="23">
        <f t="shared" si="54"/>
        <v>3195173.57</v>
      </c>
      <c r="AG10" s="23">
        <f t="shared" si="55"/>
        <v>3959.322887236679</v>
      </c>
      <c r="AH10" s="23">
        <f t="shared" si="56"/>
        <v>4977845.2700000005</v>
      </c>
      <c r="AI10" s="23">
        <f t="shared" si="57"/>
        <v>32146</v>
      </c>
      <c r="AJ10" s="23">
        <f t="shared" si="58"/>
        <v>2756091.05</v>
      </c>
      <c r="AK10" s="23">
        <f t="shared" si="59"/>
        <v>4964471</v>
      </c>
      <c r="AL10" s="23">
        <f t="shared" si="60"/>
        <v>6151.7608426270135</v>
      </c>
      <c r="AM10" s="23">
        <f t="shared" si="61"/>
        <v>4964471</v>
      </c>
      <c r="AN10" s="23">
        <f t="shared" si="62"/>
        <v>0</v>
      </c>
      <c r="AO10" s="2">
        <v>2344427.65</v>
      </c>
      <c r="AP10" s="2">
        <v>61580.42</v>
      </c>
      <c r="AQ10" s="2">
        <v>214763.27</v>
      </c>
      <c r="AR10" s="24">
        <v>0</v>
      </c>
      <c r="AS10" s="2">
        <v>2287513.14</v>
      </c>
      <c r="AT10" s="2">
        <v>175180</v>
      </c>
      <c r="AU10" s="24">
        <v>0</v>
      </c>
      <c r="AV10" s="2">
        <v>4634985.32</v>
      </c>
      <c r="AW10" s="24">
        <v>0</v>
      </c>
      <c r="AX10" s="24">
        <v>0</v>
      </c>
      <c r="AY10" s="24">
        <v>0</v>
      </c>
      <c r="AZ10" s="24">
        <v>0</v>
      </c>
      <c r="BA10" s="2">
        <v>11987.8</v>
      </c>
      <c r="BB10" s="24">
        <v>0</v>
      </c>
      <c r="BC10" s="24">
        <v>0</v>
      </c>
      <c r="BD10" s="24">
        <v>0</v>
      </c>
      <c r="BE10" s="24">
        <v>0</v>
      </c>
      <c r="BF10" s="2">
        <v>447813</v>
      </c>
      <c r="BG10" s="2">
        <v>19000</v>
      </c>
      <c r="BH10" s="2">
        <v>63080</v>
      </c>
      <c r="BI10" s="2">
        <v>1200</v>
      </c>
      <c r="BJ10" s="24">
        <v>0</v>
      </c>
      <c r="BK10" s="24">
        <v>0</v>
      </c>
      <c r="BL10" s="2">
        <v>0</v>
      </c>
      <c r="BM10" s="24">
        <v>0</v>
      </c>
      <c r="BN10" s="24">
        <v>0</v>
      </c>
      <c r="BO10" s="24">
        <v>0</v>
      </c>
      <c r="BP10" s="24">
        <v>0</v>
      </c>
      <c r="BQ10" s="24">
        <v>0</v>
      </c>
      <c r="BR10" s="24">
        <v>0</v>
      </c>
      <c r="BS10" s="24">
        <v>0</v>
      </c>
      <c r="BT10" s="2">
        <v>22590</v>
      </c>
      <c r="BU10" s="2">
        <v>43407.839999999997</v>
      </c>
      <c r="BV10" s="2">
        <v>14084.61</v>
      </c>
      <c r="BW10" s="24">
        <v>0</v>
      </c>
      <c r="BX10" s="2">
        <v>605671.73</v>
      </c>
      <c r="BY10" s="24">
        <v>0</v>
      </c>
      <c r="BZ10" s="2">
        <v>1692319</v>
      </c>
      <c r="CA10" s="2">
        <v>702</v>
      </c>
      <c r="CB10" s="2">
        <v>1210</v>
      </c>
      <c r="CC10" s="24">
        <v>0</v>
      </c>
      <c r="CD10" s="24">
        <v>0</v>
      </c>
      <c r="CE10" s="24">
        <v>0</v>
      </c>
      <c r="CF10" s="2">
        <v>96207</v>
      </c>
      <c r="CG10" s="2">
        <v>88034</v>
      </c>
      <c r="CH10" s="24">
        <v>0</v>
      </c>
      <c r="CI10" s="2">
        <v>28908</v>
      </c>
      <c r="CJ10" s="2">
        <v>1530.9</v>
      </c>
      <c r="CK10" s="24">
        <v>0</v>
      </c>
      <c r="CL10" s="24">
        <v>0</v>
      </c>
      <c r="CM10" s="24">
        <v>0</v>
      </c>
      <c r="CN10" s="24">
        <v>0</v>
      </c>
      <c r="CO10" s="24">
        <v>0</v>
      </c>
      <c r="CP10" s="24">
        <v>0</v>
      </c>
      <c r="CQ10" s="2">
        <v>24390.240000000002</v>
      </c>
      <c r="CR10" s="24">
        <v>0</v>
      </c>
      <c r="CS10" s="2">
        <v>41512</v>
      </c>
      <c r="CT10" s="24">
        <v>0</v>
      </c>
      <c r="CU10" s="24">
        <v>0</v>
      </c>
      <c r="CV10" s="24">
        <v>0</v>
      </c>
      <c r="CW10" s="24">
        <v>0</v>
      </c>
      <c r="CX10" s="24">
        <v>0</v>
      </c>
      <c r="CY10" s="2">
        <v>10500</v>
      </c>
      <c r="CZ10" s="2">
        <v>423110</v>
      </c>
      <c r="DA10" s="2">
        <v>203820</v>
      </c>
      <c r="DB10" s="24">
        <v>0</v>
      </c>
      <c r="DC10" s="24">
        <v>0</v>
      </c>
      <c r="DD10" s="24">
        <v>0</v>
      </c>
      <c r="DE10" s="24">
        <v>0</v>
      </c>
      <c r="DF10" s="24">
        <v>0</v>
      </c>
      <c r="DG10" s="24">
        <v>0</v>
      </c>
      <c r="DH10" s="24">
        <v>0</v>
      </c>
      <c r="DI10" s="24">
        <v>0</v>
      </c>
      <c r="DJ10" s="24">
        <v>0</v>
      </c>
      <c r="DK10" s="24">
        <v>0</v>
      </c>
      <c r="DL10" s="24">
        <v>0</v>
      </c>
      <c r="DM10" s="24">
        <v>0</v>
      </c>
      <c r="DN10" s="2">
        <v>4808</v>
      </c>
      <c r="DO10" s="24">
        <v>0</v>
      </c>
      <c r="DP10" s="24">
        <v>0</v>
      </c>
      <c r="DQ10" s="24">
        <v>0</v>
      </c>
      <c r="DR10" s="24">
        <v>0</v>
      </c>
      <c r="DS10" s="24">
        <v>0</v>
      </c>
      <c r="DT10" s="24">
        <v>0</v>
      </c>
      <c r="DU10" s="24">
        <v>0</v>
      </c>
      <c r="DV10" s="2">
        <v>54921</v>
      </c>
      <c r="DW10" s="2">
        <v>381300</v>
      </c>
      <c r="DX10" s="24">
        <v>0</v>
      </c>
      <c r="DY10" s="2">
        <v>6400</v>
      </c>
      <c r="DZ10" s="24">
        <v>0</v>
      </c>
      <c r="EA10" s="24">
        <v>0</v>
      </c>
      <c r="EB10" s="24">
        <v>0</v>
      </c>
      <c r="EC10" s="24">
        <v>0</v>
      </c>
      <c r="ED10" s="2">
        <v>596045.88</v>
      </c>
      <c r="EE10" s="24">
        <v>0</v>
      </c>
      <c r="EF10" s="24">
        <v>0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">
        <v>500000</v>
      </c>
      <c r="EM10" s="24">
        <v>0</v>
      </c>
      <c r="EN10" s="24">
        <v>0</v>
      </c>
      <c r="EO10" s="2">
        <v>1486774</v>
      </c>
      <c r="EP10" s="24">
        <v>0</v>
      </c>
      <c r="EQ10" s="2">
        <v>134313</v>
      </c>
      <c r="ER10" s="2">
        <v>816492</v>
      </c>
      <c r="ES10" s="24">
        <v>0</v>
      </c>
      <c r="ET10" s="2">
        <v>17555.57</v>
      </c>
      <c r="EU10" s="2">
        <v>519950</v>
      </c>
      <c r="EV10" s="2">
        <v>210956</v>
      </c>
      <c r="EW10" s="2">
        <v>9133</v>
      </c>
      <c r="EX10" s="24">
        <v>0</v>
      </c>
      <c r="EY10" s="2">
        <v>0</v>
      </c>
      <c r="EZ10" s="24">
        <v>0</v>
      </c>
      <c r="FA10" s="24">
        <v>0</v>
      </c>
      <c r="FB10" s="24">
        <v>0</v>
      </c>
      <c r="FC10" s="24">
        <v>0</v>
      </c>
      <c r="FD10" s="2">
        <v>6347.47</v>
      </c>
      <c r="FE10" s="24">
        <v>0</v>
      </c>
      <c r="FF10" s="24">
        <v>0</v>
      </c>
      <c r="FG10" s="2">
        <v>11827</v>
      </c>
      <c r="FH10" s="2">
        <v>134782.62</v>
      </c>
      <c r="FI10" s="2">
        <v>901</v>
      </c>
      <c r="FJ10" s="2">
        <v>265918.83</v>
      </c>
      <c r="FK10" s="2">
        <v>1296.1099999999999</v>
      </c>
      <c r="FL10" s="24">
        <v>0</v>
      </c>
      <c r="FM10" s="24">
        <v>0</v>
      </c>
      <c r="FN10" s="24">
        <v>0</v>
      </c>
      <c r="FO10" s="24">
        <v>0</v>
      </c>
      <c r="FP10" s="2">
        <v>5335</v>
      </c>
      <c r="FQ10" s="24">
        <v>0</v>
      </c>
      <c r="FR10" s="2">
        <v>51843.39</v>
      </c>
      <c r="FS10" s="2">
        <v>445741</v>
      </c>
      <c r="FT10" s="24">
        <v>0</v>
      </c>
      <c r="FU10" s="2">
        <v>126029</v>
      </c>
      <c r="FV10" s="24">
        <v>0</v>
      </c>
      <c r="FW10" s="24">
        <v>0</v>
      </c>
      <c r="FX10" s="2">
        <v>13729</v>
      </c>
      <c r="FY10" s="2">
        <v>19042</v>
      </c>
      <c r="FZ10" s="2">
        <v>86755</v>
      </c>
      <c r="GA10" s="2">
        <v>17763</v>
      </c>
      <c r="GB10" s="24">
        <v>0</v>
      </c>
      <c r="GC10" s="2">
        <v>71353</v>
      </c>
      <c r="GD10" s="2">
        <v>37368</v>
      </c>
      <c r="GE10" s="2">
        <v>62204.88</v>
      </c>
      <c r="GF10" s="2">
        <v>2290046.25</v>
      </c>
      <c r="GG10" s="2">
        <v>1121295.32</v>
      </c>
      <c r="GH10" s="24">
        <v>0</v>
      </c>
      <c r="GI10" s="2">
        <v>1559</v>
      </c>
      <c r="GJ10" s="2">
        <v>75615.399999999994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0</v>
      </c>
      <c r="GS10" s="2">
        <v>65346</v>
      </c>
      <c r="GT10" s="2">
        <v>48180</v>
      </c>
      <c r="GU10" s="2">
        <v>17567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">
        <v>3146</v>
      </c>
      <c r="HC10" s="2">
        <v>0</v>
      </c>
      <c r="HD10" s="24">
        <v>0</v>
      </c>
      <c r="HE10" s="24">
        <v>0</v>
      </c>
      <c r="HF10" s="24">
        <v>0</v>
      </c>
      <c r="HG10" s="2">
        <v>29000</v>
      </c>
      <c r="HH10" s="24">
        <v>0</v>
      </c>
      <c r="HI10" s="24">
        <v>0</v>
      </c>
      <c r="HJ10" s="24">
        <v>0</v>
      </c>
      <c r="HK10" s="24">
        <v>0</v>
      </c>
      <c r="HL10" s="2">
        <v>780</v>
      </c>
      <c r="HM10" s="24">
        <v>0</v>
      </c>
      <c r="HN10" s="24">
        <v>0</v>
      </c>
      <c r="HO10" s="24">
        <v>0</v>
      </c>
      <c r="HP10" s="24">
        <v>0</v>
      </c>
      <c r="HQ10" s="24">
        <v>0</v>
      </c>
      <c r="HR10" s="2">
        <v>800000</v>
      </c>
      <c r="HS10" s="24">
        <v>0</v>
      </c>
      <c r="HT10" s="24">
        <v>0</v>
      </c>
      <c r="HU10" s="24">
        <v>0</v>
      </c>
      <c r="HV10" s="24">
        <v>0</v>
      </c>
      <c r="HW10" s="2">
        <v>1642448.88</v>
      </c>
      <c r="HX10" s="24">
        <v>0</v>
      </c>
      <c r="HY10" s="24">
        <v>0</v>
      </c>
      <c r="HZ10" s="24">
        <v>0</v>
      </c>
      <c r="IA10" s="2">
        <v>268859</v>
      </c>
      <c r="IB10" s="24">
        <v>0</v>
      </c>
      <c r="IC10" s="2">
        <v>44003.17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0</v>
      </c>
      <c r="IK10" s="24">
        <v>0</v>
      </c>
      <c r="IL10" s="24">
        <v>0</v>
      </c>
      <c r="IM10" s="24">
        <v>0</v>
      </c>
      <c r="IN10" s="24">
        <v>0</v>
      </c>
      <c r="IO10" s="2">
        <v>99560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0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">
        <v>39755</v>
      </c>
      <c r="JF10" s="24">
        <v>0</v>
      </c>
      <c r="JG10" s="2">
        <v>674575</v>
      </c>
      <c r="JH10" s="2">
        <v>1680058.5</v>
      </c>
      <c r="JI10" s="2">
        <v>45471.8</v>
      </c>
      <c r="JJ10" s="2">
        <v>2420829</v>
      </c>
      <c r="JK10" s="24">
        <v>0</v>
      </c>
      <c r="JL10" s="2">
        <v>103781.7</v>
      </c>
      <c r="JM10" s="24">
        <v>0</v>
      </c>
      <c r="JN10" s="24">
        <v>0</v>
      </c>
      <c r="JO10" s="24">
        <v>0</v>
      </c>
      <c r="JP10" s="24">
        <v>0</v>
      </c>
      <c r="JQ10" s="24">
        <v>0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0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</row>
    <row r="11" spans="1:317" x14ac:dyDescent="0.3">
      <c r="A11" s="2" t="s">
        <v>6</v>
      </c>
      <c r="B11" s="2">
        <v>927</v>
      </c>
      <c r="C11" s="23">
        <f t="shared" si="25"/>
        <v>-1992874.7900000028</v>
      </c>
      <c r="D11" s="23">
        <f t="shared" si="26"/>
        <v>15601010.129999999</v>
      </c>
      <c r="E11" s="23">
        <f t="shared" si="27"/>
        <v>16829.568640776699</v>
      </c>
      <c r="F11" s="23">
        <f t="shared" si="28"/>
        <v>12360672.019999998</v>
      </c>
      <c r="G11" s="23">
        <f t="shared" si="29"/>
        <v>2270654.1100000003</v>
      </c>
      <c r="H11" s="23">
        <f t="shared" si="30"/>
        <v>180046</v>
      </c>
      <c r="I11" s="23">
        <f t="shared" si="31"/>
        <v>789638</v>
      </c>
      <c r="J11" s="23">
        <f t="shared" si="32"/>
        <v>851.82092772384033</v>
      </c>
      <c r="K11" s="23">
        <f t="shared" si="33"/>
        <v>737915</v>
      </c>
      <c r="L11" s="23">
        <f t="shared" si="34"/>
        <v>51723</v>
      </c>
      <c r="M11" s="23">
        <f t="shared" si="35"/>
        <v>2246660.1100000003</v>
      </c>
      <c r="N11" s="23">
        <f t="shared" si="36"/>
        <v>13334.058274002155</v>
      </c>
      <c r="O11" s="23">
        <f t="shared" si="37"/>
        <v>2970827.4999999995</v>
      </c>
      <c r="P11" s="23">
        <f t="shared" si="38"/>
        <v>3014752.45</v>
      </c>
      <c r="Q11" s="23">
        <f t="shared" si="39"/>
        <v>5242235.51</v>
      </c>
      <c r="R11" s="23">
        <f t="shared" si="40"/>
        <v>12325008.619999999</v>
      </c>
      <c r="S11" s="23">
        <f t="shared" si="41"/>
        <v>13295.586429341962</v>
      </c>
      <c r="T11" s="23">
        <f t="shared" si="42"/>
        <v>35663.39999999851</v>
      </c>
      <c r="U11" s="7">
        <f t="shared" si="43"/>
        <v>2.8852314778916458E-3</v>
      </c>
      <c r="V11" s="23">
        <f t="shared" si="44"/>
        <v>14258.4</v>
      </c>
      <c r="W11" s="23">
        <f t="shared" si="45"/>
        <v>18675</v>
      </c>
      <c r="X11" s="23">
        <f t="shared" si="46"/>
        <v>0</v>
      </c>
      <c r="Y11" s="23">
        <f t="shared" si="47"/>
        <v>2730</v>
      </c>
      <c r="Z11" s="23">
        <f t="shared" si="48"/>
        <v>64899.549999999996</v>
      </c>
      <c r="AA11" s="23">
        <f t="shared" si="49"/>
        <v>1032293.61</v>
      </c>
      <c r="AB11" s="23">
        <f t="shared" si="50"/>
        <v>17593884.920000002</v>
      </c>
      <c r="AC11" s="23">
        <f t="shared" si="51"/>
        <v>18979.379633225461</v>
      </c>
      <c r="AD11" s="23">
        <f t="shared" si="52"/>
        <v>7825976.4399999995</v>
      </c>
      <c r="AE11" s="23">
        <f t="shared" si="53"/>
        <v>8442.2615318230855</v>
      </c>
      <c r="AF11" s="23">
        <f t="shared" si="54"/>
        <v>2266572</v>
      </c>
      <c r="AG11" s="23">
        <f t="shared" si="55"/>
        <v>2445.0614886731391</v>
      </c>
      <c r="AH11" s="23">
        <f t="shared" si="56"/>
        <v>4222778.5599999996</v>
      </c>
      <c r="AI11" s="23">
        <f t="shared" si="57"/>
        <v>44028.800000000003</v>
      </c>
      <c r="AJ11" s="23">
        <f t="shared" si="58"/>
        <v>1281597.08</v>
      </c>
      <c r="AK11" s="23">
        <f t="shared" si="59"/>
        <v>9767908.4800000004</v>
      </c>
      <c r="AL11" s="23">
        <f t="shared" si="60"/>
        <v>10537.118101402373</v>
      </c>
      <c r="AM11" s="23">
        <f t="shared" si="61"/>
        <v>9767908.4800000004</v>
      </c>
      <c r="AN11" s="23">
        <f t="shared" si="62"/>
        <v>0</v>
      </c>
      <c r="AO11" s="2">
        <v>2632700.2999999998</v>
      </c>
      <c r="AP11" s="2">
        <v>95427.8</v>
      </c>
      <c r="AQ11" s="2">
        <v>242699.4</v>
      </c>
      <c r="AR11" s="24">
        <v>0</v>
      </c>
      <c r="AS11" s="2">
        <v>2583452.4500000002</v>
      </c>
      <c r="AT11" s="2">
        <v>431300</v>
      </c>
      <c r="AU11" s="24">
        <v>0</v>
      </c>
      <c r="AV11" s="2">
        <v>5242235.51</v>
      </c>
      <c r="AW11" s="24">
        <v>0</v>
      </c>
      <c r="AX11" s="24">
        <v>0</v>
      </c>
      <c r="AY11" s="24">
        <v>0</v>
      </c>
      <c r="AZ11" s="24">
        <v>0</v>
      </c>
      <c r="BA11" s="2">
        <v>14238</v>
      </c>
      <c r="BB11" s="2">
        <v>20.399999999999999</v>
      </c>
      <c r="BC11" s="24">
        <v>0</v>
      </c>
      <c r="BD11" s="24">
        <v>0</v>
      </c>
      <c r="BE11" s="24">
        <v>0</v>
      </c>
      <c r="BF11" s="24">
        <v>0</v>
      </c>
      <c r="BG11" s="2">
        <v>18675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24">
        <v>0</v>
      </c>
      <c r="BQ11" s="24">
        <v>0</v>
      </c>
      <c r="BR11" s="24">
        <v>0</v>
      </c>
      <c r="BS11" s="24">
        <v>0</v>
      </c>
      <c r="BT11" s="2">
        <v>2730</v>
      </c>
      <c r="BU11" s="2">
        <v>48903.7</v>
      </c>
      <c r="BV11" s="2">
        <v>15995.85</v>
      </c>
      <c r="BW11" s="24">
        <v>0</v>
      </c>
      <c r="BX11" s="2">
        <v>1032293.61</v>
      </c>
      <c r="BY11" s="24">
        <v>0</v>
      </c>
      <c r="BZ11" s="2">
        <v>1712707</v>
      </c>
      <c r="CA11" s="2">
        <v>0</v>
      </c>
      <c r="CB11" s="24">
        <v>0</v>
      </c>
      <c r="CC11" s="24">
        <v>0</v>
      </c>
      <c r="CD11" s="24">
        <v>0</v>
      </c>
      <c r="CE11" s="24">
        <v>0</v>
      </c>
      <c r="CF11" s="2">
        <v>218077</v>
      </c>
      <c r="CG11" s="2">
        <v>288247</v>
      </c>
      <c r="CH11" s="2">
        <v>25537</v>
      </c>
      <c r="CI11" s="24">
        <v>0</v>
      </c>
      <c r="CJ11" s="2">
        <v>1089.6400000000001</v>
      </c>
      <c r="CK11" s="2">
        <v>0</v>
      </c>
      <c r="CL11" s="24">
        <v>0</v>
      </c>
      <c r="CM11" s="24">
        <v>0</v>
      </c>
      <c r="CN11" s="2">
        <v>1002.47</v>
      </c>
      <c r="CO11" s="24">
        <v>0</v>
      </c>
      <c r="CP11" s="24">
        <v>0</v>
      </c>
      <c r="CQ11" s="24">
        <v>0</v>
      </c>
      <c r="CR11" s="24">
        <v>0</v>
      </c>
      <c r="CS11" s="24">
        <v>0</v>
      </c>
      <c r="CT11" s="24">
        <v>0</v>
      </c>
      <c r="CU11" s="24">
        <v>0</v>
      </c>
      <c r="CV11" s="24">
        <v>0</v>
      </c>
      <c r="CW11" s="24">
        <v>0</v>
      </c>
      <c r="CX11" s="24">
        <v>0</v>
      </c>
      <c r="CY11" s="24">
        <v>0</v>
      </c>
      <c r="CZ11" s="24">
        <v>0</v>
      </c>
      <c r="DA11" s="24">
        <v>0</v>
      </c>
      <c r="DB11" s="24">
        <v>0</v>
      </c>
      <c r="DC11" s="2">
        <v>3394</v>
      </c>
      <c r="DD11" s="24">
        <v>0</v>
      </c>
      <c r="DE11" s="24">
        <v>0</v>
      </c>
      <c r="DF11" s="24">
        <v>0</v>
      </c>
      <c r="DG11" s="24">
        <v>0</v>
      </c>
      <c r="DH11" s="2">
        <v>20600</v>
      </c>
      <c r="DI11" s="24">
        <v>0</v>
      </c>
      <c r="DJ11" s="24">
        <v>0</v>
      </c>
      <c r="DK11" s="24">
        <v>0</v>
      </c>
      <c r="DL11" s="2">
        <v>180046</v>
      </c>
      <c r="DM11" s="24">
        <v>0</v>
      </c>
      <c r="DN11" s="24">
        <v>0</v>
      </c>
      <c r="DO11" s="24">
        <v>0</v>
      </c>
      <c r="DP11" s="24">
        <v>0</v>
      </c>
      <c r="DQ11" s="24">
        <v>0</v>
      </c>
      <c r="DR11" s="24">
        <v>0</v>
      </c>
      <c r="DS11" s="24">
        <v>0</v>
      </c>
      <c r="DT11" s="24">
        <v>0</v>
      </c>
      <c r="DU11" s="24">
        <v>0</v>
      </c>
      <c r="DV11" s="2">
        <v>36614</v>
      </c>
      <c r="DW11" s="2">
        <v>180100</v>
      </c>
      <c r="DX11" s="24">
        <v>0</v>
      </c>
      <c r="DY11" s="2">
        <v>171201</v>
      </c>
      <c r="DZ11" s="24">
        <v>0</v>
      </c>
      <c r="EA11" s="24">
        <v>0</v>
      </c>
      <c r="EB11" s="2">
        <v>350000</v>
      </c>
      <c r="EC11" s="24">
        <v>0</v>
      </c>
      <c r="ED11" s="24">
        <v>0</v>
      </c>
      <c r="EE11" s="24">
        <v>0</v>
      </c>
      <c r="EF11" s="24">
        <v>0</v>
      </c>
      <c r="EG11" s="24">
        <v>0</v>
      </c>
      <c r="EH11" s="24">
        <v>0</v>
      </c>
      <c r="EI11" s="2">
        <v>51723</v>
      </c>
      <c r="EJ11" s="24">
        <v>0</v>
      </c>
      <c r="EK11" s="24">
        <v>0</v>
      </c>
      <c r="EL11" s="24">
        <v>0</v>
      </c>
      <c r="EM11" s="24">
        <v>0</v>
      </c>
      <c r="EN11" s="24">
        <v>0</v>
      </c>
      <c r="EO11" s="2">
        <v>1022288</v>
      </c>
      <c r="EP11" s="2">
        <v>752.14</v>
      </c>
      <c r="EQ11" s="2">
        <v>62879</v>
      </c>
      <c r="ER11" s="2">
        <v>642416</v>
      </c>
      <c r="ES11" s="24">
        <v>0</v>
      </c>
      <c r="ET11" s="24">
        <v>0</v>
      </c>
      <c r="EU11" s="2">
        <v>353993</v>
      </c>
      <c r="EV11" s="2">
        <v>179792</v>
      </c>
      <c r="EW11" s="2">
        <v>4196</v>
      </c>
      <c r="EX11" s="2">
        <v>255.86</v>
      </c>
      <c r="EY11" s="24">
        <v>0</v>
      </c>
      <c r="EZ11" s="24">
        <v>0</v>
      </c>
      <c r="FA11" s="24">
        <v>0</v>
      </c>
      <c r="FB11" s="24">
        <v>0</v>
      </c>
      <c r="FC11" s="24">
        <v>0</v>
      </c>
      <c r="FD11" s="2">
        <v>4404.8999999999996</v>
      </c>
      <c r="FE11" s="24">
        <v>0</v>
      </c>
      <c r="FF11" s="24">
        <v>0</v>
      </c>
      <c r="FG11" s="2">
        <v>6207</v>
      </c>
      <c r="FH11" s="2">
        <v>217949</v>
      </c>
      <c r="FI11" s="24">
        <v>0</v>
      </c>
      <c r="FJ11" s="2">
        <v>209838.19</v>
      </c>
      <c r="FK11" s="2">
        <v>18014.830000000002</v>
      </c>
      <c r="FL11" s="24">
        <v>0</v>
      </c>
      <c r="FM11" s="24">
        <v>0</v>
      </c>
      <c r="FN11" s="24">
        <v>0</v>
      </c>
      <c r="FO11" s="24">
        <v>0</v>
      </c>
      <c r="FP11" s="2">
        <v>69567</v>
      </c>
      <c r="FQ11" s="24">
        <v>0</v>
      </c>
      <c r="FR11" s="2">
        <v>64310.21</v>
      </c>
      <c r="FS11" s="2">
        <v>247131</v>
      </c>
      <c r="FT11" s="24">
        <v>0</v>
      </c>
      <c r="FU11" s="2">
        <v>103475.4</v>
      </c>
      <c r="FV11" s="24">
        <v>0</v>
      </c>
      <c r="FW11" s="24">
        <v>0</v>
      </c>
      <c r="FX11" s="2">
        <v>5084</v>
      </c>
      <c r="FY11" s="2">
        <v>25740.87</v>
      </c>
      <c r="FZ11" s="2">
        <v>85331.31</v>
      </c>
      <c r="GA11" s="24">
        <v>0</v>
      </c>
      <c r="GB11" s="24">
        <v>0</v>
      </c>
      <c r="GC11" s="2">
        <v>21098</v>
      </c>
      <c r="GD11" s="2">
        <v>17290</v>
      </c>
      <c r="GE11" s="2">
        <v>66516</v>
      </c>
      <c r="GF11" s="2">
        <v>1854140.88</v>
      </c>
      <c r="GG11" s="2">
        <v>1189648.17</v>
      </c>
      <c r="GH11" s="24">
        <v>0</v>
      </c>
      <c r="GI11" s="2">
        <v>152</v>
      </c>
      <c r="GJ11" s="2">
        <v>2160</v>
      </c>
      <c r="GK11" s="24">
        <v>0</v>
      </c>
      <c r="GL11" s="24">
        <v>0</v>
      </c>
      <c r="GM11" s="24">
        <v>0</v>
      </c>
      <c r="GN11" s="2">
        <v>0</v>
      </c>
      <c r="GO11" s="24">
        <v>0</v>
      </c>
      <c r="GP11" s="24">
        <v>0</v>
      </c>
      <c r="GQ11" s="24">
        <v>0</v>
      </c>
      <c r="GR11" s="24">
        <v>0</v>
      </c>
      <c r="GS11" s="2">
        <v>2383</v>
      </c>
      <c r="GT11" s="24">
        <v>0</v>
      </c>
      <c r="GU11" s="2">
        <v>12336.8</v>
      </c>
      <c r="GV11" s="24">
        <v>0</v>
      </c>
      <c r="GW11" s="24">
        <v>0</v>
      </c>
      <c r="GX11" s="24">
        <v>0</v>
      </c>
      <c r="GY11" s="24">
        <v>0</v>
      </c>
      <c r="GZ11" s="24">
        <v>0</v>
      </c>
      <c r="HA11" s="24">
        <v>0</v>
      </c>
      <c r="HB11" s="24">
        <v>0</v>
      </c>
      <c r="HC11" s="2">
        <v>28500</v>
      </c>
      <c r="HD11" s="2">
        <v>9926</v>
      </c>
      <c r="HE11" s="24">
        <v>0</v>
      </c>
      <c r="HF11" s="24">
        <v>0</v>
      </c>
      <c r="HG11" s="2">
        <v>5602.8</v>
      </c>
      <c r="HH11" s="24">
        <v>0</v>
      </c>
      <c r="HI11" s="24">
        <v>0</v>
      </c>
      <c r="HJ11" s="24">
        <v>0</v>
      </c>
      <c r="HK11" s="24">
        <v>0</v>
      </c>
      <c r="HL11" s="2">
        <v>5906</v>
      </c>
      <c r="HM11" s="24">
        <v>0</v>
      </c>
      <c r="HN11" s="2">
        <v>37840</v>
      </c>
      <c r="HO11" s="24">
        <v>0</v>
      </c>
      <c r="HP11" s="24">
        <v>0</v>
      </c>
      <c r="HQ11" s="2">
        <v>2778</v>
      </c>
      <c r="HR11" s="2">
        <v>650000</v>
      </c>
      <c r="HS11" s="24">
        <v>0</v>
      </c>
      <c r="HT11" s="24">
        <v>0</v>
      </c>
      <c r="HU11" s="24">
        <v>0</v>
      </c>
      <c r="HV11" s="24">
        <v>0</v>
      </c>
      <c r="HW11" s="24">
        <v>0</v>
      </c>
      <c r="HX11" s="24">
        <v>0</v>
      </c>
      <c r="HY11" s="24">
        <v>0</v>
      </c>
      <c r="HZ11" s="24">
        <v>0</v>
      </c>
      <c r="IA11" s="2">
        <v>140457.07999999999</v>
      </c>
      <c r="IB11" s="24">
        <v>0</v>
      </c>
      <c r="IC11" s="2">
        <v>13316</v>
      </c>
      <c r="ID11" s="2">
        <v>431300</v>
      </c>
      <c r="IE11" s="24">
        <v>0</v>
      </c>
      <c r="IF11" s="24">
        <v>0</v>
      </c>
      <c r="IG11" s="24">
        <v>0</v>
      </c>
      <c r="IH11" s="24">
        <v>0</v>
      </c>
      <c r="II11" s="2">
        <v>0</v>
      </c>
      <c r="IJ11" s="24">
        <v>0</v>
      </c>
      <c r="IK11" s="24">
        <v>0</v>
      </c>
      <c r="IL11" s="24">
        <v>0</v>
      </c>
      <c r="IM11" s="2">
        <v>8000</v>
      </c>
      <c r="IN11" s="24">
        <v>0</v>
      </c>
      <c r="IO11" s="2">
        <v>3000</v>
      </c>
      <c r="IP11" s="24">
        <v>0</v>
      </c>
      <c r="IQ11" s="24">
        <v>0</v>
      </c>
      <c r="IR11" s="24">
        <v>0</v>
      </c>
      <c r="IS11" s="24">
        <v>0</v>
      </c>
      <c r="IT11" s="24">
        <v>0</v>
      </c>
      <c r="IU11" s="24">
        <v>0</v>
      </c>
      <c r="IV11" s="24">
        <v>0</v>
      </c>
      <c r="IW11" s="24">
        <v>0</v>
      </c>
      <c r="IX11" s="24">
        <v>0</v>
      </c>
      <c r="IY11" s="24">
        <v>0</v>
      </c>
      <c r="IZ11" s="24">
        <v>0</v>
      </c>
      <c r="JA11" s="24">
        <v>0</v>
      </c>
      <c r="JB11" s="24">
        <v>0</v>
      </c>
      <c r="JC11" s="24">
        <v>0</v>
      </c>
      <c r="JD11" s="24">
        <v>0</v>
      </c>
      <c r="JE11" s="24">
        <v>0</v>
      </c>
      <c r="JF11" s="24">
        <v>0</v>
      </c>
      <c r="JG11" s="2">
        <v>59785</v>
      </c>
      <c r="JH11" s="2">
        <v>4984067.5999999996</v>
      </c>
      <c r="JI11" s="2">
        <v>197170</v>
      </c>
      <c r="JJ11" s="2">
        <v>4526885.88</v>
      </c>
      <c r="JK11" s="24">
        <v>0</v>
      </c>
      <c r="JL11" s="24">
        <v>0</v>
      </c>
      <c r="JM11" s="24">
        <v>0</v>
      </c>
      <c r="JN11" s="24">
        <v>0</v>
      </c>
      <c r="JO11" s="24">
        <v>0</v>
      </c>
      <c r="JP11" s="24">
        <v>0</v>
      </c>
      <c r="JQ11" s="24">
        <v>0</v>
      </c>
      <c r="JR11" s="24">
        <v>0</v>
      </c>
      <c r="JS11" s="24">
        <v>0</v>
      </c>
      <c r="JT11" s="24">
        <v>0</v>
      </c>
      <c r="JU11" s="24">
        <v>0</v>
      </c>
      <c r="JV11" s="24">
        <v>0</v>
      </c>
      <c r="JW11" s="24">
        <v>0</v>
      </c>
      <c r="JX11" s="24">
        <v>0</v>
      </c>
      <c r="JY11" s="24">
        <v>0</v>
      </c>
      <c r="JZ11" s="24">
        <v>0</v>
      </c>
      <c r="KA11" s="24">
        <v>0</v>
      </c>
      <c r="KB11" s="24">
        <v>0</v>
      </c>
      <c r="KC11" s="24">
        <v>0</v>
      </c>
      <c r="KD11" s="24">
        <v>0</v>
      </c>
      <c r="KE11" s="24">
        <v>0</v>
      </c>
      <c r="KF11" s="24">
        <v>0</v>
      </c>
      <c r="KG11" s="24">
        <v>0</v>
      </c>
      <c r="KH11" s="24">
        <v>0</v>
      </c>
      <c r="KI11" s="24">
        <v>0</v>
      </c>
      <c r="KJ11" s="24">
        <v>0</v>
      </c>
      <c r="KK11" s="24">
        <v>0</v>
      </c>
      <c r="KL11" s="24">
        <v>0</v>
      </c>
      <c r="KM11" s="24">
        <v>0</v>
      </c>
      <c r="KN11" s="24">
        <v>0</v>
      </c>
      <c r="KO11" s="24">
        <v>0</v>
      </c>
      <c r="KP11" s="24">
        <v>0</v>
      </c>
      <c r="KQ11" s="24">
        <v>0</v>
      </c>
    </row>
    <row r="12" spans="1:317" x14ac:dyDescent="0.3">
      <c r="A12" s="2" t="s">
        <v>7</v>
      </c>
      <c r="B12" s="2">
        <v>130</v>
      </c>
      <c r="C12" s="23">
        <f t="shared" si="25"/>
        <v>459889.76999999979</v>
      </c>
      <c r="D12" s="23">
        <f t="shared" si="26"/>
        <v>2305281.6999999997</v>
      </c>
      <c r="E12" s="23">
        <f t="shared" si="27"/>
        <v>17732.936153846153</v>
      </c>
      <c r="F12" s="23">
        <f t="shared" si="28"/>
        <v>1975107.8499999999</v>
      </c>
      <c r="G12" s="23">
        <f t="shared" si="29"/>
        <v>188148.85</v>
      </c>
      <c r="H12" s="23">
        <f t="shared" si="30"/>
        <v>0</v>
      </c>
      <c r="I12" s="23">
        <f t="shared" si="31"/>
        <v>142025</v>
      </c>
      <c r="J12" s="23">
        <f t="shared" si="32"/>
        <v>1092.5</v>
      </c>
      <c r="K12" s="23">
        <f t="shared" si="33"/>
        <v>142025</v>
      </c>
      <c r="L12" s="23">
        <f t="shared" si="34"/>
        <v>0</v>
      </c>
      <c r="M12" s="23">
        <f t="shared" si="35"/>
        <v>108148.85</v>
      </c>
      <c r="N12" s="23">
        <f t="shared" si="36"/>
        <v>15193.137307692306</v>
      </c>
      <c r="O12" s="23">
        <f t="shared" si="37"/>
        <v>478943.18</v>
      </c>
      <c r="P12" s="23">
        <f t="shared" si="38"/>
        <v>428290.23</v>
      </c>
      <c r="Q12" s="23">
        <f t="shared" si="39"/>
        <v>776028.32</v>
      </c>
      <c r="R12" s="23">
        <f t="shared" si="40"/>
        <v>1925974.65</v>
      </c>
      <c r="S12" s="23">
        <f t="shared" si="41"/>
        <v>14815.189615384616</v>
      </c>
      <c r="T12" s="23">
        <f t="shared" si="42"/>
        <v>49133.199999999953</v>
      </c>
      <c r="U12" s="7">
        <f t="shared" si="43"/>
        <v>2.4876211190188909E-2</v>
      </c>
      <c r="V12" s="23">
        <f t="shared" si="44"/>
        <v>23.2</v>
      </c>
      <c r="W12" s="23">
        <f t="shared" si="45"/>
        <v>48770</v>
      </c>
      <c r="X12" s="23">
        <f t="shared" si="46"/>
        <v>0</v>
      </c>
      <c r="Y12" s="23">
        <f t="shared" si="47"/>
        <v>340</v>
      </c>
      <c r="Z12" s="23">
        <f t="shared" si="48"/>
        <v>9647.39</v>
      </c>
      <c r="AA12" s="23">
        <f t="shared" si="49"/>
        <v>233065.53</v>
      </c>
      <c r="AB12" s="23">
        <f t="shared" si="50"/>
        <v>1845391.93</v>
      </c>
      <c r="AC12" s="23">
        <f t="shared" si="51"/>
        <v>14195.322538461538</v>
      </c>
      <c r="AD12" s="23">
        <f t="shared" si="52"/>
        <v>1845391.93</v>
      </c>
      <c r="AE12" s="23">
        <f t="shared" si="53"/>
        <v>14195.322538461538</v>
      </c>
      <c r="AF12" s="23">
        <f t="shared" si="54"/>
        <v>494153</v>
      </c>
      <c r="AG12" s="23">
        <f t="shared" si="55"/>
        <v>3801.1769230769232</v>
      </c>
      <c r="AH12" s="23">
        <f t="shared" si="56"/>
        <v>1260289.93</v>
      </c>
      <c r="AI12" s="23">
        <f t="shared" si="57"/>
        <v>2408</v>
      </c>
      <c r="AJ12" s="23">
        <f t="shared" si="58"/>
        <v>86953</v>
      </c>
      <c r="AK12" s="23">
        <f t="shared" si="59"/>
        <v>0</v>
      </c>
      <c r="AL12" s="23">
        <f t="shared" si="60"/>
        <v>0</v>
      </c>
      <c r="AM12" s="23">
        <f t="shared" si="61"/>
        <v>0</v>
      </c>
      <c r="AN12" s="23">
        <f t="shared" si="62"/>
        <v>0</v>
      </c>
      <c r="AO12" s="2">
        <v>432638.73</v>
      </c>
      <c r="AP12" s="2">
        <v>10312.450000000001</v>
      </c>
      <c r="AQ12" s="2">
        <v>35992</v>
      </c>
      <c r="AR12" s="24">
        <v>0</v>
      </c>
      <c r="AS12" s="2">
        <v>383640.23</v>
      </c>
      <c r="AT12" s="2">
        <v>44650</v>
      </c>
      <c r="AU12" s="24">
        <v>0</v>
      </c>
      <c r="AV12" s="2">
        <v>776028.32</v>
      </c>
      <c r="AW12" s="24">
        <v>0</v>
      </c>
      <c r="AX12" s="24">
        <v>0</v>
      </c>
      <c r="AY12" s="24">
        <v>0</v>
      </c>
      <c r="AZ12" s="24">
        <v>0</v>
      </c>
      <c r="BA12" s="2">
        <v>23.2</v>
      </c>
      <c r="BB12" s="24">
        <v>0</v>
      </c>
      <c r="BC12" s="24">
        <v>0</v>
      </c>
      <c r="BD12" s="24">
        <v>0</v>
      </c>
      <c r="BE12" s="24">
        <v>0</v>
      </c>
      <c r="BF12" s="2">
        <v>46650</v>
      </c>
      <c r="BG12" s="2">
        <v>2120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24">
        <v>0</v>
      </c>
      <c r="BQ12" s="24">
        <v>0</v>
      </c>
      <c r="BR12" s="24">
        <v>0</v>
      </c>
      <c r="BS12" s="24">
        <v>0</v>
      </c>
      <c r="BT12" s="2">
        <v>340</v>
      </c>
      <c r="BU12" s="2">
        <v>4857.66</v>
      </c>
      <c r="BV12" s="2">
        <v>4789.7299999999996</v>
      </c>
      <c r="BW12" s="24">
        <v>0</v>
      </c>
      <c r="BX12" s="2">
        <v>233065.53</v>
      </c>
      <c r="BY12" s="24">
        <v>0</v>
      </c>
      <c r="BZ12" s="2">
        <v>71619</v>
      </c>
      <c r="CA12" s="24">
        <v>0</v>
      </c>
      <c r="CB12" s="24">
        <v>0</v>
      </c>
      <c r="CC12" s="24">
        <v>0</v>
      </c>
      <c r="CD12" s="24">
        <v>0</v>
      </c>
      <c r="CE12" s="24">
        <v>0</v>
      </c>
      <c r="CF12" s="2">
        <v>23470</v>
      </c>
      <c r="CG12" s="2">
        <v>11220</v>
      </c>
      <c r="CH12" s="24">
        <v>0</v>
      </c>
      <c r="CI12" s="24">
        <v>0</v>
      </c>
      <c r="CJ12" s="2">
        <v>1839.85</v>
      </c>
      <c r="CK12" s="24">
        <v>0</v>
      </c>
      <c r="CL12" s="24">
        <v>0</v>
      </c>
      <c r="CM12" s="24">
        <v>0</v>
      </c>
      <c r="CN12" s="24">
        <v>0</v>
      </c>
      <c r="CO12" s="24">
        <v>0</v>
      </c>
      <c r="CP12" s="24">
        <v>0</v>
      </c>
      <c r="CQ12" s="24">
        <v>0</v>
      </c>
      <c r="CR12" s="24">
        <v>0</v>
      </c>
      <c r="CS12" s="24">
        <v>0</v>
      </c>
      <c r="CT12" s="24">
        <v>0</v>
      </c>
      <c r="CU12" s="24">
        <v>0</v>
      </c>
      <c r="CV12" s="24">
        <v>0</v>
      </c>
      <c r="CW12" s="24">
        <v>0</v>
      </c>
      <c r="CX12" s="24">
        <v>0</v>
      </c>
      <c r="CY12" s="2">
        <v>80000</v>
      </c>
      <c r="CZ12" s="24">
        <v>0</v>
      </c>
      <c r="DA12" s="24">
        <v>0</v>
      </c>
      <c r="DB12" s="24">
        <v>0</v>
      </c>
      <c r="DC12" s="24">
        <v>0</v>
      </c>
      <c r="DD12" s="24">
        <v>0</v>
      </c>
      <c r="DE12" s="24">
        <v>0</v>
      </c>
      <c r="DF12" s="24">
        <v>0</v>
      </c>
      <c r="DG12" s="24">
        <v>0</v>
      </c>
      <c r="DH12" s="24">
        <v>0</v>
      </c>
      <c r="DI12" s="24">
        <v>0</v>
      </c>
      <c r="DJ12" s="24">
        <v>0</v>
      </c>
      <c r="DK12" s="24">
        <v>0</v>
      </c>
      <c r="DL12" s="24">
        <v>0</v>
      </c>
      <c r="DM12" s="24">
        <v>0</v>
      </c>
      <c r="DN12" s="24">
        <v>0</v>
      </c>
      <c r="DO12" s="24">
        <v>0</v>
      </c>
      <c r="DP12" s="24">
        <v>0</v>
      </c>
      <c r="DQ12" s="24">
        <v>0</v>
      </c>
      <c r="DR12" s="24">
        <v>0</v>
      </c>
      <c r="DS12" s="24">
        <v>0</v>
      </c>
      <c r="DT12" s="24">
        <v>0</v>
      </c>
      <c r="DU12" s="24">
        <v>0</v>
      </c>
      <c r="DV12" s="2">
        <v>18307</v>
      </c>
      <c r="DW12" s="2">
        <v>57800</v>
      </c>
      <c r="DX12" s="24">
        <v>0</v>
      </c>
      <c r="DY12" s="2">
        <v>65918</v>
      </c>
      <c r="DZ12" s="24">
        <v>0</v>
      </c>
      <c r="EA12" s="24">
        <v>0</v>
      </c>
      <c r="EB12" s="24">
        <v>0</v>
      </c>
      <c r="EC12" s="24">
        <v>0</v>
      </c>
      <c r="ED12" s="24">
        <v>0</v>
      </c>
      <c r="EE12" s="24">
        <v>0</v>
      </c>
      <c r="EF12" s="24">
        <v>0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">
        <v>42000</v>
      </c>
      <c r="EP12" s="2">
        <v>912</v>
      </c>
      <c r="EQ12" s="2">
        <v>168427</v>
      </c>
      <c r="ER12" s="2">
        <v>244560</v>
      </c>
      <c r="ES12" s="24">
        <v>0</v>
      </c>
      <c r="ET12" s="24">
        <v>0</v>
      </c>
      <c r="EU12" s="2">
        <v>10500</v>
      </c>
      <c r="EV12" s="2">
        <v>25824</v>
      </c>
      <c r="EW12" s="24">
        <v>0</v>
      </c>
      <c r="EX12" s="2">
        <v>310</v>
      </c>
      <c r="EY12" s="2">
        <v>1620</v>
      </c>
      <c r="EZ12" s="24">
        <v>0</v>
      </c>
      <c r="FA12" s="24">
        <v>0</v>
      </c>
      <c r="FB12" s="24">
        <v>0</v>
      </c>
      <c r="FC12" s="24">
        <v>0</v>
      </c>
      <c r="FD12" s="24">
        <v>0</v>
      </c>
      <c r="FE12" s="2">
        <v>313</v>
      </c>
      <c r="FF12" s="24">
        <v>0</v>
      </c>
      <c r="FG12" s="2">
        <v>1752</v>
      </c>
      <c r="FH12" s="2">
        <v>22138</v>
      </c>
      <c r="FI12" s="2">
        <v>2650</v>
      </c>
      <c r="FJ12" s="2">
        <v>77570.62</v>
      </c>
      <c r="FK12" s="24">
        <v>0</v>
      </c>
      <c r="FL12" s="24">
        <v>0</v>
      </c>
      <c r="FM12" s="24">
        <v>0</v>
      </c>
      <c r="FN12" s="24">
        <v>0</v>
      </c>
      <c r="FO12" s="24">
        <v>0</v>
      </c>
      <c r="FP12" s="24">
        <v>0</v>
      </c>
      <c r="FQ12" s="24">
        <v>0</v>
      </c>
      <c r="FR12" s="24">
        <v>0</v>
      </c>
      <c r="FS12" s="2">
        <v>155935</v>
      </c>
      <c r="FT12" s="24">
        <v>0</v>
      </c>
      <c r="FU12" s="2">
        <v>5723</v>
      </c>
      <c r="FV12" s="24">
        <v>0</v>
      </c>
      <c r="FW12" s="24">
        <v>0</v>
      </c>
      <c r="FX12" s="2">
        <v>1338</v>
      </c>
      <c r="FY12" s="2">
        <v>14102.36</v>
      </c>
      <c r="FZ12" s="2">
        <v>18300.400000000001</v>
      </c>
      <c r="GA12" s="24">
        <v>0</v>
      </c>
      <c r="GB12" s="24">
        <v>0</v>
      </c>
      <c r="GC12" s="24">
        <v>0</v>
      </c>
      <c r="GD12" s="24">
        <v>0</v>
      </c>
      <c r="GE12" s="2">
        <v>14205</v>
      </c>
      <c r="GF12" s="2">
        <v>277897.55</v>
      </c>
      <c r="GG12" s="2">
        <v>559121</v>
      </c>
      <c r="GH12" s="24">
        <v>0</v>
      </c>
      <c r="GI12" s="2">
        <v>7094</v>
      </c>
      <c r="GJ12" s="2">
        <v>30985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">
        <v>42599</v>
      </c>
      <c r="GQ12" s="24">
        <v>0</v>
      </c>
      <c r="GR12" s="24">
        <v>0</v>
      </c>
      <c r="GS12" s="24">
        <v>0</v>
      </c>
      <c r="GT12" s="2">
        <v>0</v>
      </c>
      <c r="GU12" s="2">
        <v>28566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0</v>
      </c>
      <c r="HD12" s="24">
        <v>0</v>
      </c>
      <c r="HE12" s="24">
        <v>0</v>
      </c>
      <c r="HF12" s="24">
        <v>0</v>
      </c>
      <c r="HG12" s="2">
        <v>2408</v>
      </c>
      <c r="HH12" s="24">
        <v>0</v>
      </c>
      <c r="HI12" s="24">
        <v>0</v>
      </c>
      <c r="HJ12" s="24">
        <v>0</v>
      </c>
      <c r="HK12" s="24">
        <v>0</v>
      </c>
      <c r="HL12" s="2">
        <v>26218</v>
      </c>
      <c r="HM12" s="24">
        <v>0</v>
      </c>
      <c r="HN12" s="2">
        <v>4960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0</v>
      </c>
      <c r="HZ12" s="24">
        <v>0</v>
      </c>
      <c r="IA12" s="2">
        <v>44650</v>
      </c>
      <c r="IB12" s="24">
        <v>0</v>
      </c>
      <c r="IC12" s="2">
        <v>11125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">
        <v>1588</v>
      </c>
      <c r="IJ12" s="24">
        <v>0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0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0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0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0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</row>
    <row r="13" spans="1:317" x14ac:dyDescent="0.3">
      <c r="A13" s="2" t="s">
        <v>8</v>
      </c>
      <c r="B13" s="2">
        <v>782</v>
      </c>
      <c r="C13" s="23">
        <f t="shared" si="25"/>
        <v>3562609.5799999982</v>
      </c>
      <c r="D13" s="23">
        <f t="shared" si="26"/>
        <v>20081456.319999997</v>
      </c>
      <c r="E13" s="23">
        <f t="shared" si="27"/>
        <v>25679.611662404088</v>
      </c>
      <c r="F13" s="23">
        <f t="shared" si="28"/>
        <v>11367815.499999996</v>
      </c>
      <c r="G13" s="23">
        <f t="shared" si="29"/>
        <v>2905329.8200000003</v>
      </c>
      <c r="H13" s="23">
        <f t="shared" si="30"/>
        <v>32200</v>
      </c>
      <c r="I13" s="23">
        <f t="shared" si="31"/>
        <v>5776111</v>
      </c>
      <c r="J13" s="23">
        <f t="shared" si="32"/>
        <v>7386.3312020460362</v>
      </c>
      <c r="K13" s="23">
        <f t="shared" si="33"/>
        <v>849111</v>
      </c>
      <c r="L13" s="23">
        <f t="shared" si="34"/>
        <v>4927000</v>
      </c>
      <c r="M13" s="23">
        <f t="shared" si="35"/>
        <v>2764329.72</v>
      </c>
      <c r="N13" s="23">
        <f t="shared" si="36"/>
        <v>14536.848465473142</v>
      </c>
      <c r="O13" s="23">
        <f t="shared" si="37"/>
        <v>2548503.9500000002</v>
      </c>
      <c r="P13" s="23">
        <f t="shared" si="38"/>
        <v>3018352.65</v>
      </c>
      <c r="Q13" s="23">
        <f t="shared" si="39"/>
        <v>4571202.21</v>
      </c>
      <c r="R13" s="23">
        <f t="shared" si="40"/>
        <v>10922408.399999999</v>
      </c>
      <c r="S13" s="23">
        <f t="shared" si="41"/>
        <v>13967.274168797952</v>
      </c>
      <c r="T13" s="23">
        <f t="shared" si="42"/>
        <v>445407.09999999776</v>
      </c>
      <c r="U13" s="7">
        <f t="shared" si="43"/>
        <v>3.9181415285988577E-2</v>
      </c>
      <c r="V13" s="23">
        <f t="shared" si="44"/>
        <v>420597.1</v>
      </c>
      <c r="W13" s="23">
        <f t="shared" si="45"/>
        <v>21250</v>
      </c>
      <c r="X13" s="23">
        <f t="shared" si="46"/>
        <v>0</v>
      </c>
      <c r="Y13" s="23">
        <f t="shared" si="47"/>
        <v>3560</v>
      </c>
      <c r="Z13" s="23">
        <f t="shared" si="48"/>
        <v>56734.229999999996</v>
      </c>
      <c r="AA13" s="23">
        <f t="shared" si="49"/>
        <v>727615.36</v>
      </c>
      <c r="AB13" s="23">
        <f t="shared" si="50"/>
        <v>16518846.739999998</v>
      </c>
      <c r="AC13" s="23">
        <f t="shared" si="51"/>
        <v>21123.844936061378</v>
      </c>
      <c r="AD13" s="23">
        <f t="shared" si="52"/>
        <v>5908727.71</v>
      </c>
      <c r="AE13" s="23">
        <f t="shared" si="53"/>
        <v>7555.9177877237853</v>
      </c>
      <c r="AF13" s="23">
        <f t="shared" si="54"/>
        <v>2065113.6900000002</v>
      </c>
      <c r="AG13" s="23">
        <f t="shared" si="55"/>
        <v>2640.8103452685423</v>
      </c>
      <c r="AH13" s="23">
        <f t="shared" si="56"/>
        <v>3437471.3600000003</v>
      </c>
      <c r="AI13" s="23">
        <f t="shared" si="57"/>
        <v>79000</v>
      </c>
      <c r="AJ13" s="23">
        <f t="shared" si="58"/>
        <v>276692.65999999997</v>
      </c>
      <c r="AK13" s="23">
        <f t="shared" si="59"/>
        <v>10610119.029999999</v>
      </c>
      <c r="AL13" s="23">
        <f t="shared" si="60"/>
        <v>13567.927148337594</v>
      </c>
      <c r="AM13" s="23">
        <f t="shared" si="61"/>
        <v>10600119.029999999</v>
      </c>
      <c r="AN13" s="23">
        <f t="shared" si="62"/>
        <v>10000</v>
      </c>
      <c r="AO13" s="2">
        <v>2270254.41</v>
      </c>
      <c r="AP13" s="2">
        <v>66388.84</v>
      </c>
      <c r="AQ13" s="2">
        <v>211860.7</v>
      </c>
      <c r="AR13" s="24">
        <v>0</v>
      </c>
      <c r="AS13" s="2">
        <v>2257022.65</v>
      </c>
      <c r="AT13" s="2">
        <v>761330</v>
      </c>
      <c r="AU13" s="24">
        <v>0</v>
      </c>
      <c r="AV13" s="2">
        <v>4571202.21</v>
      </c>
      <c r="AW13" s="24">
        <v>0</v>
      </c>
      <c r="AX13" s="24">
        <v>0</v>
      </c>
      <c r="AY13" s="24">
        <v>0</v>
      </c>
      <c r="AZ13" s="24">
        <v>0</v>
      </c>
      <c r="BA13" s="2">
        <v>9271.9</v>
      </c>
      <c r="BB13" s="2">
        <v>40.200000000000003</v>
      </c>
      <c r="BC13" s="24">
        <v>0</v>
      </c>
      <c r="BD13" s="2">
        <v>411285</v>
      </c>
      <c r="BE13" s="24">
        <v>0</v>
      </c>
      <c r="BF13" s="24">
        <v>0</v>
      </c>
      <c r="BG13" s="2">
        <v>21250</v>
      </c>
      <c r="BH13" s="24">
        <v>0</v>
      </c>
      <c r="BI13" s="2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24">
        <v>0</v>
      </c>
      <c r="BQ13" s="24">
        <v>0</v>
      </c>
      <c r="BR13" s="24">
        <v>0</v>
      </c>
      <c r="BS13" s="24">
        <v>0</v>
      </c>
      <c r="BT13" s="2">
        <v>3560</v>
      </c>
      <c r="BU13" s="2">
        <v>42835.78</v>
      </c>
      <c r="BV13" s="2">
        <v>13898.45</v>
      </c>
      <c r="BW13" s="24">
        <v>0</v>
      </c>
      <c r="BX13" s="2">
        <v>727615.36</v>
      </c>
      <c r="BY13" s="24">
        <v>0</v>
      </c>
      <c r="BZ13" s="2">
        <v>1214233.6100000001</v>
      </c>
      <c r="CA13" s="24">
        <v>0</v>
      </c>
      <c r="CB13" s="2">
        <v>7381</v>
      </c>
      <c r="CC13" s="24">
        <v>0</v>
      </c>
      <c r="CD13" s="24">
        <v>0</v>
      </c>
      <c r="CE13" s="24">
        <v>0</v>
      </c>
      <c r="CF13" s="2">
        <v>1101794</v>
      </c>
      <c r="CG13" s="2">
        <v>437631</v>
      </c>
      <c r="CH13" s="24">
        <v>0</v>
      </c>
      <c r="CI13" s="24">
        <v>0</v>
      </c>
      <c r="CJ13" s="2">
        <v>3290.11</v>
      </c>
      <c r="CK13" s="24">
        <v>0</v>
      </c>
      <c r="CL13" s="24">
        <v>0</v>
      </c>
      <c r="CM13" s="24">
        <v>0</v>
      </c>
      <c r="CN13" s="24">
        <v>0</v>
      </c>
      <c r="CO13" s="24">
        <v>0</v>
      </c>
      <c r="CP13" s="24">
        <v>0</v>
      </c>
      <c r="CQ13" s="24">
        <v>0</v>
      </c>
      <c r="CR13" s="24">
        <v>0</v>
      </c>
      <c r="CS13" s="24">
        <v>0</v>
      </c>
      <c r="CT13" s="24">
        <v>0</v>
      </c>
      <c r="CU13" s="24">
        <v>0</v>
      </c>
      <c r="CV13" s="24">
        <v>0</v>
      </c>
      <c r="CW13" s="24">
        <v>0</v>
      </c>
      <c r="CX13" s="2">
        <v>7360.6</v>
      </c>
      <c r="CY13" s="24">
        <v>0</v>
      </c>
      <c r="CZ13" s="24">
        <v>0</v>
      </c>
      <c r="DA13" s="2">
        <v>133639.5</v>
      </c>
      <c r="DB13" s="24">
        <v>0</v>
      </c>
      <c r="DC13" s="24">
        <v>0</v>
      </c>
      <c r="DD13" s="24">
        <v>0</v>
      </c>
      <c r="DE13" s="24">
        <v>0</v>
      </c>
      <c r="DF13" s="24">
        <v>0</v>
      </c>
      <c r="DG13" s="24">
        <v>0</v>
      </c>
      <c r="DH13" s="24">
        <v>0</v>
      </c>
      <c r="DI13" s="24">
        <v>0</v>
      </c>
      <c r="DJ13" s="24">
        <v>0</v>
      </c>
      <c r="DK13" s="24">
        <v>0</v>
      </c>
      <c r="DL13" s="2">
        <v>32200</v>
      </c>
      <c r="DM13" s="24">
        <v>0</v>
      </c>
      <c r="DN13" s="24">
        <v>0</v>
      </c>
      <c r="DO13" s="24">
        <v>0</v>
      </c>
      <c r="DP13" s="24">
        <v>0</v>
      </c>
      <c r="DQ13" s="24">
        <v>0</v>
      </c>
      <c r="DR13" s="24">
        <v>0</v>
      </c>
      <c r="DS13" s="24">
        <v>0</v>
      </c>
      <c r="DT13" s="24">
        <v>0</v>
      </c>
      <c r="DU13" s="24">
        <v>0</v>
      </c>
      <c r="DV13" s="2">
        <v>91535</v>
      </c>
      <c r="DW13" s="2">
        <v>146800</v>
      </c>
      <c r="DX13" s="24">
        <v>0</v>
      </c>
      <c r="DY13" s="2">
        <v>610776</v>
      </c>
      <c r="DZ13" s="24">
        <v>0</v>
      </c>
      <c r="EA13" s="24">
        <v>0</v>
      </c>
      <c r="EB13" s="24">
        <v>0</v>
      </c>
      <c r="EC13" s="24">
        <v>0</v>
      </c>
      <c r="ED13" s="24">
        <v>0</v>
      </c>
      <c r="EE13" s="24">
        <v>0</v>
      </c>
      <c r="EF13" s="24">
        <v>0</v>
      </c>
      <c r="EG13" s="24">
        <v>0</v>
      </c>
      <c r="EH13" s="24">
        <v>0</v>
      </c>
      <c r="EI13" s="2">
        <v>2962000</v>
      </c>
      <c r="EJ13" s="24">
        <v>0</v>
      </c>
      <c r="EK13" s="24">
        <v>0</v>
      </c>
      <c r="EL13" s="2">
        <v>1965000</v>
      </c>
      <c r="EM13" s="24">
        <v>0</v>
      </c>
      <c r="EN13" s="24">
        <v>0</v>
      </c>
      <c r="EO13" s="2">
        <v>817245</v>
      </c>
      <c r="EP13" s="2">
        <v>4303.16</v>
      </c>
      <c r="EQ13" s="2">
        <v>163490</v>
      </c>
      <c r="ER13" s="2">
        <v>612263</v>
      </c>
      <c r="ES13" s="24">
        <v>0</v>
      </c>
      <c r="ET13" s="2">
        <v>3200</v>
      </c>
      <c r="EU13" s="2">
        <v>331511</v>
      </c>
      <c r="EV13" s="2">
        <v>128320</v>
      </c>
      <c r="EW13" s="2">
        <v>3317</v>
      </c>
      <c r="EX13" s="2">
        <v>1464.53</v>
      </c>
      <c r="EY13" s="24">
        <v>0</v>
      </c>
      <c r="EZ13" s="24">
        <v>0</v>
      </c>
      <c r="FA13" s="24">
        <v>0</v>
      </c>
      <c r="FB13" s="24">
        <v>0</v>
      </c>
      <c r="FC13" s="24">
        <v>0</v>
      </c>
      <c r="FD13" s="2">
        <v>3931</v>
      </c>
      <c r="FE13" s="24">
        <v>0</v>
      </c>
      <c r="FF13" s="24">
        <v>0</v>
      </c>
      <c r="FG13" s="2">
        <v>7700.96</v>
      </c>
      <c r="FH13" s="2">
        <v>93631.88</v>
      </c>
      <c r="FI13" s="24">
        <v>0</v>
      </c>
      <c r="FJ13" s="2">
        <v>182263.6</v>
      </c>
      <c r="FK13" s="2">
        <v>28258.45</v>
      </c>
      <c r="FL13" s="24">
        <v>0</v>
      </c>
      <c r="FM13" s="24">
        <v>0</v>
      </c>
      <c r="FN13" s="24">
        <v>0</v>
      </c>
      <c r="FO13" s="24">
        <v>0</v>
      </c>
      <c r="FP13" s="24">
        <v>0</v>
      </c>
      <c r="FQ13" s="24">
        <v>0</v>
      </c>
      <c r="FR13" s="24">
        <v>0</v>
      </c>
      <c r="FS13" s="2">
        <v>278888</v>
      </c>
      <c r="FT13" s="2">
        <v>72293</v>
      </c>
      <c r="FU13" s="2">
        <v>49348</v>
      </c>
      <c r="FV13" s="24">
        <v>0</v>
      </c>
      <c r="FW13" s="24">
        <v>0</v>
      </c>
      <c r="FX13" s="2">
        <v>3172</v>
      </c>
      <c r="FY13" s="2">
        <v>31211.21</v>
      </c>
      <c r="FZ13" s="2">
        <v>81002.8</v>
      </c>
      <c r="GA13" s="2">
        <v>2000</v>
      </c>
      <c r="GB13" s="24">
        <v>0</v>
      </c>
      <c r="GC13" s="2">
        <v>18520</v>
      </c>
      <c r="GD13" s="2">
        <v>7802.8</v>
      </c>
      <c r="GE13" s="2">
        <v>47056</v>
      </c>
      <c r="GF13" s="2">
        <v>1490686.79</v>
      </c>
      <c r="GG13" s="2">
        <v>981242.87</v>
      </c>
      <c r="GH13" s="24">
        <v>0</v>
      </c>
      <c r="GI13" s="2">
        <v>994</v>
      </c>
      <c r="GJ13" s="2">
        <v>11720</v>
      </c>
      <c r="GK13" s="2">
        <v>2770</v>
      </c>
      <c r="GL13" s="24">
        <v>0</v>
      </c>
      <c r="GM13" s="24">
        <v>0</v>
      </c>
      <c r="GN13" s="2">
        <v>23058</v>
      </c>
      <c r="GO13" s="24">
        <v>0</v>
      </c>
      <c r="GP13" s="24">
        <v>0</v>
      </c>
      <c r="GQ13" s="24">
        <v>0</v>
      </c>
      <c r="GR13" s="24">
        <v>0</v>
      </c>
      <c r="GS13" s="24">
        <v>0</v>
      </c>
      <c r="GT13" s="2">
        <v>0</v>
      </c>
      <c r="GU13" s="2">
        <v>19920</v>
      </c>
      <c r="GV13" s="24">
        <v>0</v>
      </c>
      <c r="GW13" s="24">
        <v>0</v>
      </c>
      <c r="GX13" s="24">
        <v>0</v>
      </c>
      <c r="GY13" s="24">
        <v>0</v>
      </c>
      <c r="GZ13" s="24">
        <v>0</v>
      </c>
      <c r="HA13" s="24">
        <v>0</v>
      </c>
      <c r="HB13" s="2">
        <v>2000</v>
      </c>
      <c r="HC13" s="2">
        <v>59000</v>
      </c>
      <c r="HD13" s="2">
        <v>10000</v>
      </c>
      <c r="HE13" s="24">
        <v>0</v>
      </c>
      <c r="HF13" s="24">
        <v>0</v>
      </c>
      <c r="HG13" s="2">
        <v>6000</v>
      </c>
      <c r="HH13" s="24">
        <v>0</v>
      </c>
      <c r="HI13" s="2">
        <v>2000</v>
      </c>
      <c r="HJ13" s="24">
        <v>0</v>
      </c>
      <c r="HK13" s="24">
        <v>0</v>
      </c>
      <c r="HL13" s="2">
        <v>2926</v>
      </c>
      <c r="HM13" s="24">
        <v>0</v>
      </c>
      <c r="HN13" s="2">
        <v>46140</v>
      </c>
      <c r="HO13" s="24">
        <v>0</v>
      </c>
      <c r="HP13" s="24">
        <v>0</v>
      </c>
      <c r="HQ13" s="24">
        <v>0</v>
      </c>
      <c r="HR13" s="2">
        <v>620060</v>
      </c>
      <c r="HS13" s="24">
        <v>0</v>
      </c>
      <c r="HT13" s="24">
        <v>0</v>
      </c>
      <c r="HU13" s="24">
        <v>0</v>
      </c>
      <c r="HV13" s="24">
        <v>0</v>
      </c>
      <c r="HW13" s="24">
        <v>0</v>
      </c>
      <c r="HX13" s="24">
        <v>0</v>
      </c>
      <c r="HY13" s="24">
        <v>0</v>
      </c>
      <c r="HZ13" s="24">
        <v>0</v>
      </c>
      <c r="IA13" s="2">
        <v>-408904.34</v>
      </c>
      <c r="IB13" s="24">
        <v>0</v>
      </c>
      <c r="IC13" s="24">
        <v>0</v>
      </c>
      <c r="ID13" s="24">
        <v>0</v>
      </c>
      <c r="IE13" s="2">
        <v>16471</v>
      </c>
      <c r="IF13" s="24">
        <v>0</v>
      </c>
      <c r="IG13" s="24">
        <v>0</v>
      </c>
      <c r="IH13" s="24">
        <v>0</v>
      </c>
      <c r="II13" s="24">
        <v>0</v>
      </c>
      <c r="IJ13" s="24">
        <v>0</v>
      </c>
      <c r="IK13" s="24">
        <v>0</v>
      </c>
      <c r="IL13" s="24">
        <v>0</v>
      </c>
      <c r="IM13" s="24">
        <v>0</v>
      </c>
      <c r="IN13" s="24">
        <v>0</v>
      </c>
      <c r="IO13" s="24">
        <v>0</v>
      </c>
      <c r="IP13" s="24">
        <v>0</v>
      </c>
      <c r="IQ13" s="24">
        <v>0</v>
      </c>
      <c r="IR13" s="24">
        <v>0</v>
      </c>
      <c r="IS13" s="24">
        <v>0</v>
      </c>
      <c r="IT13" s="24">
        <v>0</v>
      </c>
      <c r="IU13" s="24">
        <v>0</v>
      </c>
      <c r="IV13" s="24">
        <v>0</v>
      </c>
      <c r="IW13" s="24">
        <v>0</v>
      </c>
      <c r="IX13" s="24">
        <v>0</v>
      </c>
      <c r="IY13" s="24">
        <v>0</v>
      </c>
      <c r="IZ13" s="24">
        <v>0</v>
      </c>
      <c r="JA13" s="24">
        <v>0</v>
      </c>
      <c r="JB13" s="2">
        <v>0</v>
      </c>
      <c r="JC13" s="24">
        <v>0</v>
      </c>
      <c r="JD13" s="2">
        <v>50450</v>
      </c>
      <c r="JE13" s="24">
        <v>0</v>
      </c>
      <c r="JF13" s="24">
        <v>0</v>
      </c>
      <c r="JG13" s="2">
        <v>0</v>
      </c>
      <c r="JH13" s="2">
        <v>10534350.029999999</v>
      </c>
      <c r="JI13" s="2">
        <v>41608</v>
      </c>
      <c r="JJ13" s="24">
        <v>0</v>
      </c>
      <c r="JK13" s="24">
        <v>0</v>
      </c>
      <c r="JL13" s="24">
        <v>0</v>
      </c>
      <c r="JM13" s="24">
        <v>0</v>
      </c>
      <c r="JN13" s="2">
        <v>24161</v>
      </c>
      <c r="JO13" s="24">
        <v>0</v>
      </c>
      <c r="JP13" s="24">
        <v>0</v>
      </c>
      <c r="JQ13" s="24">
        <v>0</v>
      </c>
      <c r="JR13" s="24">
        <v>0</v>
      </c>
      <c r="JS13" s="24">
        <v>0</v>
      </c>
      <c r="JT13" s="24">
        <v>0</v>
      </c>
      <c r="JU13" s="2">
        <v>10000</v>
      </c>
      <c r="JV13" s="24">
        <v>0</v>
      </c>
      <c r="JW13" s="24">
        <v>0</v>
      </c>
      <c r="JX13" s="24">
        <v>0</v>
      </c>
      <c r="JY13" s="24">
        <v>0</v>
      </c>
      <c r="JZ13" s="24">
        <v>0</v>
      </c>
      <c r="KA13" s="24">
        <v>0</v>
      </c>
      <c r="KB13" s="24">
        <v>0</v>
      </c>
      <c r="KC13" s="2">
        <v>0</v>
      </c>
      <c r="KD13" s="24">
        <v>0</v>
      </c>
      <c r="KE13" s="24">
        <v>0</v>
      </c>
      <c r="KF13" s="24">
        <v>0</v>
      </c>
      <c r="KG13" s="24">
        <v>0</v>
      </c>
      <c r="KH13" s="24">
        <v>0</v>
      </c>
      <c r="KI13" s="24">
        <v>0</v>
      </c>
      <c r="KJ13" s="24">
        <v>0</v>
      </c>
      <c r="KK13" s="24">
        <v>0</v>
      </c>
      <c r="KL13" s="24">
        <v>0</v>
      </c>
      <c r="KM13" s="24">
        <v>0</v>
      </c>
      <c r="KN13" s="24">
        <v>0</v>
      </c>
      <c r="KO13" s="24">
        <v>0</v>
      </c>
      <c r="KP13" s="24">
        <v>0</v>
      </c>
      <c r="KQ13" s="24">
        <v>0</v>
      </c>
    </row>
    <row r="14" spans="1:317" x14ac:dyDescent="0.3">
      <c r="A14" s="2" t="s">
        <v>9</v>
      </c>
      <c r="B14" s="2">
        <v>197</v>
      </c>
      <c r="C14" s="23">
        <f t="shared" si="25"/>
        <v>1190576.5700000003</v>
      </c>
      <c r="D14" s="23">
        <f t="shared" si="26"/>
        <v>4178375.0500000003</v>
      </c>
      <c r="E14" s="23">
        <f t="shared" si="27"/>
        <v>21210.02563451777</v>
      </c>
      <c r="F14" s="23">
        <f t="shared" si="28"/>
        <v>3037210.3400000003</v>
      </c>
      <c r="G14" s="23">
        <f t="shared" si="29"/>
        <v>638557.71</v>
      </c>
      <c r="H14" s="23">
        <f t="shared" si="30"/>
        <v>8500</v>
      </c>
      <c r="I14" s="23">
        <f t="shared" si="31"/>
        <v>494107</v>
      </c>
      <c r="J14" s="23">
        <f t="shared" si="32"/>
        <v>2508.1573604060914</v>
      </c>
      <c r="K14" s="23">
        <f t="shared" si="33"/>
        <v>494107</v>
      </c>
      <c r="L14" s="23">
        <f t="shared" si="34"/>
        <v>0</v>
      </c>
      <c r="M14" s="23">
        <f t="shared" si="35"/>
        <v>470588.20999999996</v>
      </c>
      <c r="N14" s="23">
        <f t="shared" si="36"/>
        <v>15417.311370558376</v>
      </c>
      <c r="O14" s="23">
        <f t="shared" si="37"/>
        <v>694399.05</v>
      </c>
      <c r="P14" s="23">
        <f t="shared" si="38"/>
        <v>676115.75</v>
      </c>
      <c r="Q14" s="23">
        <f t="shared" si="39"/>
        <v>1253164.6499999999</v>
      </c>
      <c r="R14" s="23">
        <f t="shared" si="40"/>
        <v>2958570.3400000003</v>
      </c>
      <c r="S14" s="23">
        <f t="shared" si="41"/>
        <v>15018.123553299494</v>
      </c>
      <c r="T14" s="23">
        <f t="shared" si="42"/>
        <v>78640</v>
      </c>
      <c r="U14" s="7">
        <f t="shared" si="43"/>
        <v>2.5892181046637684E-2</v>
      </c>
      <c r="V14" s="23">
        <f t="shared" si="44"/>
        <v>74700</v>
      </c>
      <c r="W14" s="23">
        <f t="shared" si="45"/>
        <v>2800</v>
      </c>
      <c r="X14" s="23">
        <f t="shared" si="46"/>
        <v>0</v>
      </c>
      <c r="Y14" s="23">
        <f t="shared" si="47"/>
        <v>1140</v>
      </c>
      <c r="Z14" s="23">
        <f t="shared" si="48"/>
        <v>15527.58</v>
      </c>
      <c r="AA14" s="23">
        <f t="shared" si="49"/>
        <v>319363.31</v>
      </c>
      <c r="AB14" s="23">
        <f t="shared" si="50"/>
        <v>2987798.48</v>
      </c>
      <c r="AC14" s="23">
        <f t="shared" si="51"/>
        <v>15166.489746192894</v>
      </c>
      <c r="AD14" s="23">
        <f t="shared" si="52"/>
        <v>2923798.48</v>
      </c>
      <c r="AE14" s="23">
        <f t="shared" si="53"/>
        <v>14841.616649746193</v>
      </c>
      <c r="AF14" s="23">
        <f t="shared" si="54"/>
        <v>717324</v>
      </c>
      <c r="AG14" s="23">
        <f t="shared" si="55"/>
        <v>3641.2385786802029</v>
      </c>
      <c r="AH14" s="23">
        <f t="shared" si="56"/>
        <v>2099671.48</v>
      </c>
      <c r="AI14" s="23">
        <f t="shared" si="57"/>
        <v>12935</v>
      </c>
      <c r="AJ14" s="23">
        <f t="shared" si="58"/>
        <v>89368</v>
      </c>
      <c r="AK14" s="23">
        <f t="shared" si="59"/>
        <v>64000</v>
      </c>
      <c r="AL14" s="23">
        <f t="shared" si="60"/>
        <v>324.87309644670052</v>
      </c>
      <c r="AM14" s="23">
        <f t="shared" si="61"/>
        <v>64000</v>
      </c>
      <c r="AN14" s="23">
        <f t="shared" si="62"/>
        <v>0</v>
      </c>
      <c r="AO14" s="2">
        <v>619712.25</v>
      </c>
      <c r="AP14" s="2">
        <v>16647.88</v>
      </c>
      <c r="AQ14" s="2">
        <v>58038.92</v>
      </c>
      <c r="AR14" s="24">
        <v>0</v>
      </c>
      <c r="AS14" s="2">
        <v>617975.75</v>
      </c>
      <c r="AT14" s="2">
        <v>58140</v>
      </c>
      <c r="AU14" s="24">
        <v>0</v>
      </c>
      <c r="AV14" s="2">
        <v>1253164.6499999999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">
        <v>74700</v>
      </c>
      <c r="BE14" s="24">
        <v>0</v>
      </c>
      <c r="BF14" s="24">
        <v>0</v>
      </c>
      <c r="BG14" s="2">
        <v>2800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24">
        <v>0</v>
      </c>
      <c r="BS14" s="24">
        <v>0</v>
      </c>
      <c r="BT14" s="2">
        <v>1140</v>
      </c>
      <c r="BU14" s="2">
        <v>11723.4</v>
      </c>
      <c r="BV14" s="2">
        <v>3804.18</v>
      </c>
      <c r="BW14" s="24">
        <v>0</v>
      </c>
      <c r="BX14" s="2">
        <v>319363.31</v>
      </c>
      <c r="BY14" s="24">
        <v>0</v>
      </c>
      <c r="BZ14" s="2">
        <v>302087.71999999997</v>
      </c>
      <c r="CA14" s="24">
        <v>0</v>
      </c>
      <c r="CB14" s="24">
        <v>0</v>
      </c>
      <c r="CC14" s="24">
        <v>0</v>
      </c>
      <c r="CD14" s="24">
        <v>0</v>
      </c>
      <c r="CE14" s="24">
        <v>0</v>
      </c>
      <c r="CF14" s="2">
        <v>160556</v>
      </c>
      <c r="CG14" s="2">
        <v>2290</v>
      </c>
      <c r="CH14" s="24">
        <v>0</v>
      </c>
      <c r="CI14" s="2">
        <v>3500</v>
      </c>
      <c r="CJ14" s="2">
        <v>2154.4899999999998</v>
      </c>
      <c r="CK14" s="24">
        <v>0</v>
      </c>
      <c r="CL14" s="24">
        <v>0</v>
      </c>
      <c r="CM14" s="24">
        <v>0</v>
      </c>
      <c r="CN14" s="24">
        <v>0</v>
      </c>
      <c r="CO14" s="24">
        <v>0</v>
      </c>
      <c r="CP14" s="24">
        <v>0</v>
      </c>
      <c r="CQ14" s="24">
        <v>0</v>
      </c>
      <c r="CR14" s="24">
        <v>0</v>
      </c>
      <c r="CS14" s="24">
        <v>0</v>
      </c>
      <c r="CT14" s="24">
        <v>0</v>
      </c>
      <c r="CU14" s="24">
        <v>0</v>
      </c>
      <c r="CV14" s="24">
        <v>0</v>
      </c>
      <c r="CW14" s="24">
        <v>0</v>
      </c>
      <c r="CX14" s="24">
        <v>0</v>
      </c>
      <c r="CY14" s="2">
        <v>149919</v>
      </c>
      <c r="CZ14" s="24">
        <v>0</v>
      </c>
      <c r="DA14" s="2">
        <v>18050.5</v>
      </c>
      <c r="DB14" s="24">
        <v>0</v>
      </c>
      <c r="DC14" s="24">
        <v>0</v>
      </c>
      <c r="DD14" s="24">
        <v>0</v>
      </c>
      <c r="DE14" s="24">
        <v>0</v>
      </c>
      <c r="DF14" s="24">
        <v>0</v>
      </c>
      <c r="DG14" s="24">
        <v>0</v>
      </c>
      <c r="DH14" s="24">
        <v>0</v>
      </c>
      <c r="DI14" s="24">
        <v>0</v>
      </c>
      <c r="DJ14" s="24">
        <v>0</v>
      </c>
      <c r="DK14" s="24">
        <v>0</v>
      </c>
      <c r="DL14" s="2">
        <v>8500</v>
      </c>
      <c r="DM14" s="24">
        <v>0</v>
      </c>
      <c r="DN14" s="24">
        <v>0</v>
      </c>
      <c r="DO14" s="24">
        <v>0</v>
      </c>
      <c r="DP14" s="24">
        <v>0</v>
      </c>
      <c r="DQ14" s="24">
        <v>0</v>
      </c>
      <c r="DR14" s="24">
        <v>0</v>
      </c>
      <c r="DS14" s="24">
        <v>0</v>
      </c>
      <c r="DT14" s="24">
        <v>0</v>
      </c>
      <c r="DU14" s="24">
        <v>0</v>
      </c>
      <c r="DV14" s="2">
        <v>18307</v>
      </c>
      <c r="DW14" s="2">
        <v>57800</v>
      </c>
      <c r="DX14" s="24">
        <v>0</v>
      </c>
      <c r="DY14" s="24">
        <v>0</v>
      </c>
      <c r="DZ14" s="24">
        <v>0</v>
      </c>
      <c r="EA14" s="24">
        <v>0</v>
      </c>
      <c r="EB14" s="2">
        <v>418000</v>
      </c>
      <c r="EC14" s="24">
        <v>0</v>
      </c>
      <c r="ED14" s="24">
        <v>0</v>
      </c>
      <c r="EE14" s="24">
        <v>0</v>
      </c>
      <c r="EF14" s="24">
        <v>0</v>
      </c>
      <c r="EG14" s="24">
        <v>0</v>
      </c>
      <c r="EH14" s="24">
        <v>0</v>
      </c>
      <c r="EI14" s="24">
        <v>0</v>
      </c>
      <c r="EJ14" s="24">
        <v>0</v>
      </c>
      <c r="EK14" s="24">
        <v>0</v>
      </c>
      <c r="EL14" s="24">
        <v>0</v>
      </c>
      <c r="EM14" s="24">
        <v>0</v>
      </c>
      <c r="EN14" s="24">
        <v>0</v>
      </c>
      <c r="EO14" s="24">
        <v>0</v>
      </c>
      <c r="EP14" s="2">
        <v>922</v>
      </c>
      <c r="EQ14" s="2">
        <v>338700</v>
      </c>
      <c r="ER14" s="2">
        <v>270000</v>
      </c>
      <c r="ES14" s="24">
        <v>0</v>
      </c>
      <c r="ET14" s="24">
        <v>0</v>
      </c>
      <c r="EU14" s="2">
        <v>60000</v>
      </c>
      <c r="EV14" s="2">
        <v>45900</v>
      </c>
      <c r="EW14" s="2">
        <v>1260</v>
      </c>
      <c r="EX14" s="24">
        <v>0</v>
      </c>
      <c r="EY14" s="2">
        <v>542</v>
      </c>
      <c r="EZ14" s="24">
        <v>0</v>
      </c>
      <c r="FA14" s="24">
        <v>0</v>
      </c>
      <c r="FB14" s="24">
        <v>0</v>
      </c>
      <c r="FC14" s="24">
        <v>0</v>
      </c>
      <c r="FD14" s="24">
        <v>0</v>
      </c>
      <c r="FE14" s="24">
        <v>0</v>
      </c>
      <c r="FF14" s="24">
        <v>0</v>
      </c>
      <c r="FG14" s="2">
        <v>10556</v>
      </c>
      <c r="FH14" s="2">
        <v>84082</v>
      </c>
      <c r="FI14" s="24">
        <v>0</v>
      </c>
      <c r="FJ14" s="2">
        <v>84272.51</v>
      </c>
      <c r="FK14" s="24">
        <v>0</v>
      </c>
      <c r="FL14" s="24">
        <v>0</v>
      </c>
      <c r="FM14" s="24">
        <v>0</v>
      </c>
      <c r="FN14" s="24">
        <v>0</v>
      </c>
      <c r="FO14" s="24">
        <v>0</v>
      </c>
      <c r="FP14" s="24">
        <v>0</v>
      </c>
      <c r="FQ14" s="24">
        <v>0</v>
      </c>
      <c r="FR14" s="24">
        <v>0</v>
      </c>
      <c r="FS14" s="2">
        <v>104089</v>
      </c>
      <c r="FT14" s="24">
        <v>0</v>
      </c>
      <c r="FU14" s="2">
        <v>13329</v>
      </c>
      <c r="FV14" s="24">
        <v>0</v>
      </c>
      <c r="FW14" s="24">
        <v>0</v>
      </c>
      <c r="FX14" s="2">
        <v>2154</v>
      </c>
      <c r="FY14" s="2">
        <v>8200.34</v>
      </c>
      <c r="FZ14" s="2">
        <v>11111.8</v>
      </c>
      <c r="GA14" s="2">
        <v>10348</v>
      </c>
      <c r="GB14" s="2">
        <v>2731</v>
      </c>
      <c r="GC14" s="2">
        <v>1750</v>
      </c>
      <c r="GD14" s="2">
        <v>400</v>
      </c>
      <c r="GE14" s="2">
        <v>18473</v>
      </c>
      <c r="GF14" s="2">
        <v>684895.6</v>
      </c>
      <c r="GG14" s="2">
        <v>982431.23</v>
      </c>
      <c r="GH14" s="24">
        <v>0</v>
      </c>
      <c r="GI14" s="2">
        <v>10472</v>
      </c>
      <c r="GJ14" s="2">
        <v>32754</v>
      </c>
      <c r="GK14" s="24">
        <v>0</v>
      </c>
      <c r="GL14" s="24">
        <v>0</v>
      </c>
      <c r="GM14" s="24">
        <v>0</v>
      </c>
      <c r="GN14" s="24">
        <v>0</v>
      </c>
      <c r="GO14" s="24">
        <v>0</v>
      </c>
      <c r="GP14" s="24">
        <v>0</v>
      </c>
      <c r="GQ14" s="24">
        <v>0</v>
      </c>
      <c r="GR14" s="24">
        <v>0</v>
      </c>
      <c r="GS14" s="24">
        <v>0</v>
      </c>
      <c r="GT14" s="2">
        <v>0</v>
      </c>
      <c r="GU14" s="2">
        <v>37622</v>
      </c>
      <c r="GV14" s="24">
        <v>0</v>
      </c>
      <c r="GW14" s="24">
        <v>0</v>
      </c>
      <c r="GX14" s="24">
        <v>0</v>
      </c>
      <c r="GY14" s="24">
        <v>0</v>
      </c>
      <c r="GZ14" s="24">
        <v>0</v>
      </c>
      <c r="HA14" s="24">
        <v>0</v>
      </c>
      <c r="HB14" s="24">
        <v>0</v>
      </c>
      <c r="HC14" s="2">
        <v>10000</v>
      </c>
      <c r="HD14" s="24">
        <v>0</v>
      </c>
      <c r="HE14" s="24">
        <v>0</v>
      </c>
      <c r="HF14" s="24">
        <v>0</v>
      </c>
      <c r="HG14" s="2">
        <v>2935</v>
      </c>
      <c r="HH14" s="24">
        <v>0</v>
      </c>
      <c r="HI14" s="24">
        <v>0</v>
      </c>
      <c r="HJ14" s="24">
        <v>0</v>
      </c>
      <c r="HK14" s="24">
        <v>0</v>
      </c>
      <c r="HL14" s="2">
        <v>0</v>
      </c>
      <c r="HM14" s="24">
        <v>0</v>
      </c>
      <c r="HN14" s="2">
        <v>3960</v>
      </c>
      <c r="HO14" s="24">
        <v>0</v>
      </c>
      <c r="HP14" s="24">
        <v>0</v>
      </c>
      <c r="HQ14" s="2">
        <v>5000</v>
      </c>
      <c r="HR14" s="24">
        <v>0</v>
      </c>
      <c r="HS14" s="24">
        <v>0</v>
      </c>
      <c r="HT14" s="24">
        <v>0</v>
      </c>
      <c r="HU14" s="24">
        <v>0</v>
      </c>
      <c r="HV14" s="2">
        <v>8499</v>
      </c>
      <c r="HW14" s="24">
        <v>0</v>
      </c>
      <c r="HX14" s="24">
        <v>0</v>
      </c>
      <c r="HY14" s="24">
        <v>0</v>
      </c>
      <c r="HZ14" s="24">
        <v>0</v>
      </c>
      <c r="IA14" s="2">
        <v>3913</v>
      </c>
      <c r="IB14" s="24">
        <v>0</v>
      </c>
      <c r="IC14" s="2">
        <v>9856</v>
      </c>
      <c r="ID14" s="2">
        <v>58140</v>
      </c>
      <c r="IE14" s="24">
        <v>0</v>
      </c>
      <c r="IF14" s="24">
        <v>0</v>
      </c>
      <c r="IG14" s="24">
        <v>0</v>
      </c>
      <c r="IH14" s="24">
        <v>0</v>
      </c>
      <c r="II14" s="24">
        <v>0</v>
      </c>
      <c r="IJ14" s="24">
        <v>0</v>
      </c>
      <c r="IK14" s="24">
        <v>0</v>
      </c>
      <c r="IL14" s="2">
        <v>4500</v>
      </c>
      <c r="IM14" s="24">
        <v>0</v>
      </c>
      <c r="IN14" s="24">
        <v>0</v>
      </c>
      <c r="IO14" s="24">
        <v>0</v>
      </c>
      <c r="IP14" s="24">
        <v>0</v>
      </c>
      <c r="IQ14" s="24">
        <v>0</v>
      </c>
      <c r="IR14" s="24">
        <v>0</v>
      </c>
      <c r="IS14" s="24">
        <v>0</v>
      </c>
      <c r="IT14" s="24">
        <v>0</v>
      </c>
      <c r="IU14" s="24">
        <v>0</v>
      </c>
      <c r="IV14" s="24">
        <v>0</v>
      </c>
      <c r="IW14" s="24">
        <v>0</v>
      </c>
      <c r="IX14" s="24">
        <v>0</v>
      </c>
      <c r="IY14" s="24">
        <v>0</v>
      </c>
      <c r="IZ14" s="24">
        <v>0</v>
      </c>
      <c r="JA14" s="24">
        <v>0</v>
      </c>
      <c r="JB14" s="2">
        <v>0</v>
      </c>
      <c r="JC14" s="24">
        <v>0</v>
      </c>
      <c r="JD14" s="24">
        <v>0</v>
      </c>
      <c r="JE14" s="24">
        <v>0</v>
      </c>
      <c r="JF14" s="24">
        <v>0</v>
      </c>
      <c r="JG14" s="24">
        <v>0</v>
      </c>
      <c r="JH14" s="24">
        <v>0</v>
      </c>
      <c r="JI14" s="24">
        <v>0</v>
      </c>
      <c r="JJ14" s="24">
        <v>0</v>
      </c>
      <c r="JK14" s="24">
        <v>0</v>
      </c>
      <c r="JL14" s="24">
        <v>0</v>
      </c>
      <c r="JM14" s="24">
        <v>0</v>
      </c>
      <c r="JN14" s="2">
        <v>64000</v>
      </c>
      <c r="JO14" s="24">
        <v>0</v>
      </c>
      <c r="JP14" s="24">
        <v>0</v>
      </c>
      <c r="JQ14" s="24">
        <v>0</v>
      </c>
      <c r="JR14" s="24">
        <v>0</v>
      </c>
      <c r="JS14" s="24">
        <v>0</v>
      </c>
      <c r="JT14" s="24">
        <v>0</v>
      </c>
      <c r="JU14" s="24">
        <v>0</v>
      </c>
      <c r="JV14" s="24">
        <v>0</v>
      </c>
      <c r="JW14" s="24">
        <v>0</v>
      </c>
      <c r="JX14" s="24">
        <v>0</v>
      </c>
      <c r="JY14" s="24">
        <v>0</v>
      </c>
      <c r="JZ14" s="24">
        <v>0</v>
      </c>
      <c r="KA14" s="24">
        <v>0</v>
      </c>
      <c r="KB14" s="24">
        <v>0</v>
      </c>
      <c r="KC14" s="24">
        <v>0</v>
      </c>
      <c r="KD14" s="24">
        <v>0</v>
      </c>
      <c r="KE14" s="24">
        <v>0</v>
      </c>
      <c r="KF14" s="24">
        <v>0</v>
      </c>
      <c r="KG14" s="24">
        <v>0</v>
      </c>
      <c r="KH14" s="24">
        <v>0</v>
      </c>
      <c r="KI14" s="24">
        <v>0</v>
      </c>
      <c r="KJ14" s="24">
        <v>0</v>
      </c>
      <c r="KK14" s="24">
        <v>0</v>
      </c>
      <c r="KL14" s="24">
        <v>0</v>
      </c>
      <c r="KM14" s="24">
        <v>0</v>
      </c>
      <c r="KN14" s="24">
        <v>0</v>
      </c>
      <c r="KO14" s="24">
        <v>0</v>
      </c>
      <c r="KP14" s="24">
        <v>0</v>
      </c>
      <c r="KQ14" s="24">
        <v>0</v>
      </c>
    </row>
    <row r="15" spans="1:317" x14ac:dyDescent="0.3">
      <c r="A15" s="2" t="s">
        <v>10</v>
      </c>
      <c r="B15" s="2">
        <v>289</v>
      </c>
      <c r="C15" s="23">
        <f t="shared" si="25"/>
        <v>2239092.7999999989</v>
      </c>
      <c r="D15" s="23">
        <f t="shared" si="26"/>
        <v>8336661.709999999</v>
      </c>
      <c r="E15" s="23">
        <f t="shared" si="27"/>
        <v>28846.580311418682</v>
      </c>
      <c r="F15" s="23">
        <f t="shared" si="28"/>
        <v>4447059.9899999993</v>
      </c>
      <c r="G15" s="23">
        <f t="shared" si="29"/>
        <v>812171.09</v>
      </c>
      <c r="H15" s="23">
        <f t="shared" si="30"/>
        <v>0</v>
      </c>
      <c r="I15" s="23">
        <f t="shared" si="31"/>
        <v>3077430.63</v>
      </c>
      <c r="J15" s="23">
        <f t="shared" si="32"/>
        <v>10648.548892733563</v>
      </c>
      <c r="K15" s="23">
        <f t="shared" si="33"/>
        <v>748413</v>
      </c>
      <c r="L15" s="23">
        <f t="shared" si="34"/>
        <v>2329017.63</v>
      </c>
      <c r="M15" s="23">
        <f t="shared" si="35"/>
        <v>803629.09</v>
      </c>
      <c r="N15" s="23">
        <f t="shared" si="36"/>
        <v>15387.750830449824</v>
      </c>
      <c r="O15" s="23">
        <f t="shared" si="37"/>
        <v>1122165.8099999998</v>
      </c>
      <c r="P15" s="23">
        <f t="shared" si="38"/>
        <v>927335.16</v>
      </c>
      <c r="Q15" s="23">
        <f t="shared" si="39"/>
        <v>1787743.69</v>
      </c>
      <c r="R15" s="23">
        <f t="shared" si="40"/>
        <v>4277866.9899999993</v>
      </c>
      <c r="S15" s="23">
        <f t="shared" si="41"/>
        <v>14802.307923875431</v>
      </c>
      <c r="T15" s="23">
        <f t="shared" si="42"/>
        <v>169193</v>
      </c>
      <c r="U15" s="7">
        <f t="shared" si="43"/>
        <v>3.804603499400961E-2</v>
      </c>
      <c r="V15" s="23">
        <f t="shared" si="44"/>
        <v>164523</v>
      </c>
      <c r="W15" s="23">
        <f t="shared" si="45"/>
        <v>4270</v>
      </c>
      <c r="X15" s="23">
        <f t="shared" si="46"/>
        <v>0</v>
      </c>
      <c r="Y15" s="23">
        <f t="shared" si="47"/>
        <v>400</v>
      </c>
      <c r="Z15" s="23">
        <f t="shared" si="48"/>
        <v>22115.03</v>
      </c>
      <c r="AA15" s="23">
        <f t="shared" si="49"/>
        <v>418507.3</v>
      </c>
      <c r="AB15" s="23">
        <f t="shared" si="50"/>
        <v>6097568.9100000001</v>
      </c>
      <c r="AC15" s="23">
        <f t="shared" si="51"/>
        <v>21098.854359861591</v>
      </c>
      <c r="AD15" s="23">
        <f t="shared" si="52"/>
        <v>4826203.41</v>
      </c>
      <c r="AE15" s="23">
        <f t="shared" si="53"/>
        <v>16699.665778546714</v>
      </c>
      <c r="AF15" s="23">
        <f t="shared" si="54"/>
        <v>1198796</v>
      </c>
      <c r="AG15" s="23">
        <f t="shared" si="55"/>
        <v>4148.083044982699</v>
      </c>
      <c r="AH15" s="23">
        <f t="shared" si="56"/>
        <v>3356905.31</v>
      </c>
      <c r="AI15" s="23">
        <f t="shared" si="57"/>
        <v>14000</v>
      </c>
      <c r="AJ15" s="23">
        <f t="shared" si="58"/>
        <v>212702.1</v>
      </c>
      <c r="AK15" s="23">
        <f t="shared" si="59"/>
        <v>1271365.5</v>
      </c>
      <c r="AL15" s="23">
        <f t="shared" si="60"/>
        <v>4399.1885813148792</v>
      </c>
      <c r="AM15" s="23">
        <f t="shared" si="61"/>
        <v>1271365.5</v>
      </c>
      <c r="AN15" s="23">
        <f t="shared" si="62"/>
        <v>0</v>
      </c>
      <c r="AO15" s="2">
        <v>839046.21</v>
      </c>
      <c r="AP15" s="2">
        <v>200380.58</v>
      </c>
      <c r="AQ15" s="2">
        <v>82739.02</v>
      </c>
      <c r="AR15" s="24">
        <v>0</v>
      </c>
      <c r="AS15" s="2">
        <v>927335.16</v>
      </c>
      <c r="AT15" s="24">
        <v>0</v>
      </c>
      <c r="AU15" s="24">
        <v>0</v>
      </c>
      <c r="AV15" s="2">
        <v>1787743.69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">
        <v>164523</v>
      </c>
      <c r="BE15" s="24">
        <v>0</v>
      </c>
      <c r="BF15" s="24">
        <v>0</v>
      </c>
      <c r="BG15" s="2">
        <v>4270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24">
        <v>0</v>
      </c>
      <c r="BQ15" s="24">
        <v>0</v>
      </c>
      <c r="BR15" s="24">
        <v>0</v>
      </c>
      <c r="BS15" s="24">
        <v>0</v>
      </c>
      <c r="BT15" s="2">
        <v>400</v>
      </c>
      <c r="BU15" s="24">
        <v>0</v>
      </c>
      <c r="BV15" s="2">
        <v>22115.03</v>
      </c>
      <c r="BW15" s="24">
        <v>0</v>
      </c>
      <c r="BX15" s="2">
        <v>418507.3</v>
      </c>
      <c r="BY15" s="24">
        <v>0</v>
      </c>
      <c r="BZ15" s="2">
        <v>478181.5</v>
      </c>
      <c r="CA15" s="24">
        <v>0</v>
      </c>
      <c r="CB15" s="24">
        <v>0</v>
      </c>
      <c r="CC15" s="24">
        <v>0</v>
      </c>
      <c r="CD15" s="24">
        <v>0</v>
      </c>
      <c r="CE15" s="24">
        <v>0</v>
      </c>
      <c r="CF15" s="2">
        <v>113029</v>
      </c>
      <c r="CG15" s="2">
        <v>211828</v>
      </c>
      <c r="CH15" s="24">
        <v>0</v>
      </c>
      <c r="CI15" s="24">
        <v>0</v>
      </c>
      <c r="CJ15" s="2">
        <v>590.59</v>
      </c>
      <c r="CK15" s="24">
        <v>0</v>
      </c>
      <c r="CL15" s="24">
        <v>0</v>
      </c>
      <c r="CM15" s="24">
        <v>0</v>
      </c>
      <c r="CN15" s="24">
        <v>0</v>
      </c>
      <c r="CO15" s="24">
        <v>0</v>
      </c>
      <c r="CP15" s="24">
        <v>0</v>
      </c>
      <c r="CQ15" s="24">
        <v>0</v>
      </c>
      <c r="CR15" s="24">
        <v>0</v>
      </c>
      <c r="CS15" s="24">
        <v>0</v>
      </c>
      <c r="CT15" s="24">
        <v>0</v>
      </c>
      <c r="CU15" s="24">
        <v>0</v>
      </c>
      <c r="CV15" s="24">
        <v>0</v>
      </c>
      <c r="CW15" s="24">
        <v>0</v>
      </c>
      <c r="CX15" s="24">
        <v>0</v>
      </c>
      <c r="CY15" s="24">
        <v>0</v>
      </c>
      <c r="CZ15" s="24">
        <v>0</v>
      </c>
      <c r="DA15" s="24">
        <v>0</v>
      </c>
      <c r="DB15" s="24">
        <v>0</v>
      </c>
      <c r="DC15" s="24">
        <v>0</v>
      </c>
      <c r="DD15" s="24">
        <v>0</v>
      </c>
      <c r="DE15" s="2">
        <v>8542</v>
      </c>
      <c r="DF15" s="24">
        <v>0</v>
      </c>
      <c r="DG15" s="24">
        <v>0</v>
      </c>
      <c r="DH15" s="24">
        <v>0</v>
      </c>
      <c r="DI15" s="24">
        <v>0</v>
      </c>
      <c r="DJ15" s="24">
        <v>0</v>
      </c>
      <c r="DK15" s="24">
        <v>0</v>
      </c>
      <c r="DL15" s="2">
        <v>0</v>
      </c>
      <c r="DM15" s="24">
        <v>0</v>
      </c>
      <c r="DN15" s="24">
        <v>0</v>
      </c>
      <c r="DO15" s="24">
        <v>0</v>
      </c>
      <c r="DP15" s="24">
        <v>0</v>
      </c>
      <c r="DQ15" s="24">
        <v>0</v>
      </c>
      <c r="DR15" s="24">
        <v>0</v>
      </c>
      <c r="DS15" s="24">
        <v>0</v>
      </c>
      <c r="DT15" s="24">
        <v>0</v>
      </c>
      <c r="DU15" s="24">
        <v>0</v>
      </c>
      <c r="DV15" s="2">
        <v>36614</v>
      </c>
      <c r="DW15" s="2">
        <v>57800</v>
      </c>
      <c r="DX15" s="24">
        <v>0</v>
      </c>
      <c r="DY15" s="2">
        <v>273999</v>
      </c>
      <c r="DZ15" s="24">
        <v>0</v>
      </c>
      <c r="EA15" s="24">
        <v>0</v>
      </c>
      <c r="EB15" s="2">
        <v>380000</v>
      </c>
      <c r="EC15" s="24">
        <v>0</v>
      </c>
      <c r="ED15" s="24">
        <v>0</v>
      </c>
      <c r="EE15" s="24">
        <v>0</v>
      </c>
      <c r="EF15" s="24">
        <v>0</v>
      </c>
      <c r="EG15" s="24">
        <v>0</v>
      </c>
      <c r="EH15" s="24">
        <v>0</v>
      </c>
      <c r="EI15" s="2">
        <v>2079017.63</v>
      </c>
      <c r="EJ15" s="24">
        <v>0</v>
      </c>
      <c r="EK15" s="24">
        <v>0</v>
      </c>
      <c r="EL15" s="2">
        <v>250000</v>
      </c>
      <c r="EM15" s="24">
        <v>0</v>
      </c>
      <c r="EN15" s="24">
        <v>0</v>
      </c>
      <c r="EO15" s="2">
        <v>570231</v>
      </c>
      <c r="EP15" s="2">
        <v>0</v>
      </c>
      <c r="EQ15" s="2">
        <v>118758</v>
      </c>
      <c r="ER15" s="2">
        <v>156176</v>
      </c>
      <c r="ES15" s="24">
        <v>0</v>
      </c>
      <c r="ET15" s="24">
        <v>0</v>
      </c>
      <c r="EU15" s="2">
        <v>229050</v>
      </c>
      <c r="EV15" s="2">
        <v>124581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0</v>
      </c>
      <c r="FD15" s="24">
        <v>0</v>
      </c>
      <c r="FE15" s="24">
        <v>0</v>
      </c>
      <c r="FF15" s="24">
        <v>0</v>
      </c>
      <c r="FG15" s="2">
        <v>2040</v>
      </c>
      <c r="FH15" s="2">
        <v>87725</v>
      </c>
      <c r="FI15" s="24">
        <v>0</v>
      </c>
      <c r="FJ15" s="2">
        <v>174864.5</v>
      </c>
      <c r="FK15" s="24">
        <v>0</v>
      </c>
      <c r="FL15" s="24">
        <v>0</v>
      </c>
      <c r="FM15" s="24">
        <v>0</v>
      </c>
      <c r="FN15" s="24">
        <v>0</v>
      </c>
      <c r="FO15" s="24">
        <v>0</v>
      </c>
      <c r="FP15" s="24">
        <v>0</v>
      </c>
      <c r="FQ15" s="24">
        <v>0</v>
      </c>
      <c r="FR15" s="24">
        <v>0</v>
      </c>
      <c r="FS15" s="2">
        <v>226764</v>
      </c>
      <c r="FT15" s="24">
        <v>0</v>
      </c>
      <c r="FU15" s="2">
        <v>31053</v>
      </c>
      <c r="FV15" s="24">
        <v>0</v>
      </c>
      <c r="FW15" s="24">
        <v>0</v>
      </c>
      <c r="FX15" s="2">
        <v>1874</v>
      </c>
      <c r="FY15" s="2">
        <v>7498.13</v>
      </c>
      <c r="FZ15" s="2">
        <v>23561.8</v>
      </c>
      <c r="GA15" s="2">
        <v>4000</v>
      </c>
      <c r="GB15" s="2">
        <v>625</v>
      </c>
      <c r="GC15" s="24">
        <v>0</v>
      </c>
      <c r="GD15" s="2">
        <v>1400</v>
      </c>
      <c r="GE15" s="24">
        <v>0</v>
      </c>
      <c r="GF15" s="2">
        <v>851222.61</v>
      </c>
      <c r="GG15" s="2">
        <v>1865843.27</v>
      </c>
      <c r="GH15" s="24">
        <v>0</v>
      </c>
      <c r="GI15" s="2">
        <v>5418</v>
      </c>
      <c r="GJ15" s="2">
        <v>23791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">
        <v>49225</v>
      </c>
      <c r="GQ15" s="24">
        <v>0</v>
      </c>
      <c r="GR15" s="24">
        <v>0</v>
      </c>
      <c r="GS15" s="24">
        <v>0</v>
      </c>
      <c r="GT15" s="24">
        <v>0</v>
      </c>
      <c r="GU15" s="2">
        <v>0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">
        <v>14000</v>
      </c>
      <c r="HD15" s="24">
        <v>0</v>
      </c>
      <c r="HE15" s="24">
        <v>0</v>
      </c>
      <c r="HF15" s="24">
        <v>0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">
        <v>4470</v>
      </c>
      <c r="HM15" s="24">
        <v>0</v>
      </c>
      <c r="HN15" s="2">
        <v>5960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0</v>
      </c>
      <c r="HZ15" s="2">
        <v>0</v>
      </c>
      <c r="IA15" s="2">
        <v>201224</v>
      </c>
      <c r="IB15" s="24">
        <v>0</v>
      </c>
      <c r="IC15" s="24">
        <v>0</v>
      </c>
      <c r="ID15" s="24">
        <v>0</v>
      </c>
      <c r="IE15" s="2">
        <v>1048.0999999999999</v>
      </c>
      <c r="IF15" s="24">
        <v>0</v>
      </c>
      <c r="IG15" s="24">
        <v>0</v>
      </c>
      <c r="IH15" s="24">
        <v>0</v>
      </c>
      <c r="II15" s="24">
        <v>0</v>
      </c>
      <c r="IJ15" s="24">
        <v>0</v>
      </c>
      <c r="IK15" s="24">
        <v>0</v>
      </c>
      <c r="IL15" s="24">
        <v>0</v>
      </c>
      <c r="IM15" s="24">
        <v>0</v>
      </c>
      <c r="IN15" s="24">
        <v>0</v>
      </c>
      <c r="IO15" s="2">
        <v>43800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0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0</v>
      </c>
      <c r="JG15" s="2">
        <v>338800</v>
      </c>
      <c r="JH15" s="2">
        <v>932565.5</v>
      </c>
      <c r="JI15" s="2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0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0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</row>
    <row r="16" spans="1:317" x14ac:dyDescent="0.3">
      <c r="A16" s="2" t="s">
        <v>11</v>
      </c>
      <c r="B16" s="2">
        <v>71</v>
      </c>
      <c r="C16" s="23">
        <f t="shared" si="25"/>
        <v>1521756.7800000003</v>
      </c>
      <c r="D16" s="23">
        <f t="shared" si="26"/>
        <v>3659140.62</v>
      </c>
      <c r="E16" s="23">
        <f t="shared" si="27"/>
        <v>51537.191830985917</v>
      </c>
      <c r="F16" s="23">
        <f t="shared" si="28"/>
        <v>1099860.73</v>
      </c>
      <c r="G16" s="23">
        <f t="shared" si="29"/>
        <v>2063172.8900000001</v>
      </c>
      <c r="H16" s="23">
        <f t="shared" si="30"/>
        <v>0</v>
      </c>
      <c r="I16" s="23">
        <f t="shared" si="31"/>
        <v>496107</v>
      </c>
      <c r="J16" s="23">
        <f t="shared" si="32"/>
        <v>6987.422535211268</v>
      </c>
      <c r="K16" s="23">
        <f t="shared" si="33"/>
        <v>76107</v>
      </c>
      <c r="L16" s="23">
        <f t="shared" si="34"/>
        <v>420000</v>
      </c>
      <c r="M16" s="23">
        <f t="shared" si="35"/>
        <v>2053654.8900000001</v>
      </c>
      <c r="N16" s="23">
        <f t="shared" si="36"/>
        <v>15490.996197183098</v>
      </c>
      <c r="O16" s="23">
        <f t="shared" si="37"/>
        <v>253012.19999999998</v>
      </c>
      <c r="P16" s="23">
        <f t="shared" si="38"/>
        <v>285349.55</v>
      </c>
      <c r="Q16" s="23">
        <f t="shared" si="39"/>
        <v>454364.69</v>
      </c>
      <c r="R16" s="23">
        <f t="shared" si="40"/>
        <v>1076710.73</v>
      </c>
      <c r="S16" s="23">
        <f t="shared" si="41"/>
        <v>15164.939859154929</v>
      </c>
      <c r="T16" s="23">
        <f t="shared" si="42"/>
        <v>23150</v>
      </c>
      <c r="U16" s="7">
        <f t="shared" si="43"/>
        <v>2.1048119428720761E-2</v>
      </c>
      <c r="V16" s="23">
        <f t="shared" si="44"/>
        <v>0</v>
      </c>
      <c r="W16" s="23">
        <f t="shared" si="45"/>
        <v>23050</v>
      </c>
      <c r="X16" s="23">
        <f t="shared" si="46"/>
        <v>0</v>
      </c>
      <c r="Y16" s="23">
        <f t="shared" si="47"/>
        <v>100</v>
      </c>
      <c r="Z16" s="23">
        <f t="shared" si="48"/>
        <v>5627.15</v>
      </c>
      <c r="AA16" s="23">
        <f t="shared" si="49"/>
        <v>78357.14</v>
      </c>
      <c r="AB16" s="23">
        <f t="shared" si="50"/>
        <v>2137383.84</v>
      </c>
      <c r="AC16" s="23">
        <f t="shared" si="51"/>
        <v>30103.997746478872</v>
      </c>
      <c r="AD16" s="23">
        <f t="shared" si="52"/>
        <v>1760649.8399999999</v>
      </c>
      <c r="AE16" s="23">
        <f t="shared" si="53"/>
        <v>24797.885070422533</v>
      </c>
      <c r="AF16" s="23">
        <f t="shared" si="54"/>
        <v>272982</v>
      </c>
      <c r="AG16" s="23">
        <f t="shared" si="55"/>
        <v>3844.8169014084506</v>
      </c>
      <c r="AH16" s="23">
        <f t="shared" si="56"/>
        <v>1376799.8399999999</v>
      </c>
      <c r="AI16" s="23">
        <f t="shared" si="57"/>
        <v>5000</v>
      </c>
      <c r="AJ16" s="23">
        <f t="shared" si="58"/>
        <v>105868</v>
      </c>
      <c r="AK16" s="23">
        <f t="shared" si="59"/>
        <v>376734</v>
      </c>
      <c r="AL16" s="23">
        <f t="shared" si="60"/>
        <v>5306.1126760563384</v>
      </c>
      <c r="AM16" s="23">
        <f t="shared" si="61"/>
        <v>376734</v>
      </c>
      <c r="AN16" s="23">
        <f t="shared" si="62"/>
        <v>0</v>
      </c>
      <c r="AO16" s="2">
        <v>225937.4</v>
      </c>
      <c r="AP16" s="2">
        <v>6035.81</v>
      </c>
      <c r="AQ16" s="2">
        <v>21038.99</v>
      </c>
      <c r="AR16" s="24">
        <v>0</v>
      </c>
      <c r="AS16" s="2">
        <v>223979.55</v>
      </c>
      <c r="AT16" s="2">
        <v>61370</v>
      </c>
      <c r="AU16" s="24">
        <v>0</v>
      </c>
      <c r="AV16" s="2">
        <v>454364.69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">
        <v>22500</v>
      </c>
      <c r="BG16" s="2">
        <v>550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24">
        <v>0</v>
      </c>
      <c r="BQ16" s="24">
        <v>0</v>
      </c>
      <c r="BR16" s="24">
        <v>0</v>
      </c>
      <c r="BS16" s="24">
        <v>0</v>
      </c>
      <c r="BT16" s="2">
        <v>100</v>
      </c>
      <c r="BU16" s="2">
        <v>4248.49</v>
      </c>
      <c r="BV16" s="2">
        <v>1378.66</v>
      </c>
      <c r="BW16" s="24">
        <v>0</v>
      </c>
      <c r="BX16" s="2">
        <v>78357.14</v>
      </c>
      <c r="BY16" s="24">
        <v>0</v>
      </c>
      <c r="BZ16" s="2">
        <v>1966688.33</v>
      </c>
      <c r="CA16" s="24">
        <v>0</v>
      </c>
      <c r="CB16" s="24">
        <v>0</v>
      </c>
      <c r="CC16" s="24">
        <v>0</v>
      </c>
      <c r="CD16" s="24">
        <v>0</v>
      </c>
      <c r="CE16" s="24">
        <v>0</v>
      </c>
      <c r="CF16" s="2">
        <v>24534</v>
      </c>
      <c r="CG16" s="24">
        <v>0</v>
      </c>
      <c r="CH16" s="24">
        <v>0</v>
      </c>
      <c r="CI16" s="2">
        <v>61683</v>
      </c>
      <c r="CJ16" s="2">
        <v>749.56</v>
      </c>
      <c r="CK16" s="24">
        <v>0</v>
      </c>
      <c r="CL16" s="24">
        <v>0</v>
      </c>
      <c r="CM16" s="24">
        <v>0</v>
      </c>
      <c r="CN16" s="24">
        <v>0</v>
      </c>
      <c r="CO16" s="24">
        <v>0</v>
      </c>
      <c r="CP16" s="24">
        <v>0</v>
      </c>
      <c r="CQ16" s="24">
        <v>0</v>
      </c>
      <c r="CR16" s="24">
        <v>0</v>
      </c>
      <c r="CS16" s="24">
        <v>0</v>
      </c>
      <c r="CT16" s="24">
        <v>0</v>
      </c>
      <c r="CU16" s="24">
        <v>0</v>
      </c>
      <c r="CV16" s="24">
        <v>0</v>
      </c>
      <c r="CW16" s="24">
        <v>0</v>
      </c>
      <c r="CX16" s="24">
        <v>0</v>
      </c>
      <c r="CY16" s="24">
        <v>0</v>
      </c>
      <c r="CZ16" s="2">
        <v>9518</v>
      </c>
      <c r="DA16" s="2">
        <v>0</v>
      </c>
      <c r="DB16" s="24">
        <v>0</v>
      </c>
      <c r="DC16" s="24">
        <v>0</v>
      </c>
      <c r="DD16" s="24">
        <v>0</v>
      </c>
      <c r="DE16" s="24">
        <v>0</v>
      </c>
      <c r="DF16" s="24">
        <v>0</v>
      </c>
      <c r="DG16" s="24">
        <v>0</v>
      </c>
      <c r="DH16" s="24">
        <v>0</v>
      </c>
      <c r="DI16" s="24">
        <v>0</v>
      </c>
      <c r="DJ16" s="24">
        <v>0</v>
      </c>
      <c r="DK16" s="24">
        <v>0</v>
      </c>
      <c r="DL16" s="24">
        <v>0</v>
      </c>
      <c r="DM16" s="24">
        <v>0</v>
      </c>
      <c r="DN16" s="24">
        <v>0</v>
      </c>
      <c r="DO16" s="24">
        <v>0</v>
      </c>
      <c r="DP16" s="24">
        <v>0</v>
      </c>
      <c r="DQ16" s="24">
        <v>0</v>
      </c>
      <c r="DR16" s="24">
        <v>0</v>
      </c>
      <c r="DS16" s="24">
        <v>0</v>
      </c>
      <c r="DT16" s="24">
        <v>0</v>
      </c>
      <c r="DU16" s="24">
        <v>0</v>
      </c>
      <c r="DV16" s="2">
        <v>18307</v>
      </c>
      <c r="DW16" s="2">
        <v>57800</v>
      </c>
      <c r="DX16" s="24">
        <v>0</v>
      </c>
      <c r="DY16" s="24">
        <v>0</v>
      </c>
      <c r="DZ16" s="24">
        <v>0</v>
      </c>
      <c r="EA16" s="24">
        <v>0</v>
      </c>
      <c r="EB16" s="24">
        <v>0</v>
      </c>
      <c r="EC16" s="24">
        <v>0</v>
      </c>
      <c r="ED16" s="24">
        <v>0</v>
      </c>
      <c r="EE16" s="24">
        <v>0</v>
      </c>
      <c r="EF16" s="24">
        <v>0</v>
      </c>
      <c r="EG16" s="24">
        <v>0</v>
      </c>
      <c r="EH16" s="24">
        <v>0</v>
      </c>
      <c r="EI16" s="24">
        <v>0</v>
      </c>
      <c r="EJ16" s="24">
        <v>0</v>
      </c>
      <c r="EK16" s="24">
        <v>0</v>
      </c>
      <c r="EL16" s="2">
        <v>420000</v>
      </c>
      <c r="EM16" s="24">
        <v>0</v>
      </c>
      <c r="EN16" s="24">
        <v>0</v>
      </c>
      <c r="EO16" s="24">
        <v>0</v>
      </c>
      <c r="EP16" s="24">
        <v>0</v>
      </c>
      <c r="EQ16" s="2">
        <v>133532</v>
      </c>
      <c r="ER16" s="2">
        <v>129550</v>
      </c>
      <c r="ES16" s="24">
        <v>0</v>
      </c>
      <c r="ET16" s="24">
        <v>0</v>
      </c>
      <c r="EU16" s="24">
        <v>0</v>
      </c>
      <c r="EV16" s="2">
        <v>9900</v>
      </c>
      <c r="EW16" s="24">
        <v>0</v>
      </c>
      <c r="EX16" s="24">
        <v>0</v>
      </c>
      <c r="EY16" s="24">
        <v>0</v>
      </c>
      <c r="EZ16" s="24">
        <v>0</v>
      </c>
      <c r="FA16" s="24">
        <v>0</v>
      </c>
      <c r="FB16" s="24">
        <v>0</v>
      </c>
      <c r="FC16" s="24">
        <v>0</v>
      </c>
      <c r="FD16" s="24">
        <v>0</v>
      </c>
      <c r="FE16" s="24">
        <v>0</v>
      </c>
      <c r="FF16" s="24">
        <v>0</v>
      </c>
      <c r="FG16" s="2">
        <v>4384</v>
      </c>
      <c r="FH16" s="2">
        <v>4847</v>
      </c>
      <c r="FI16" s="24">
        <v>0</v>
      </c>
      <c r="FJ16" s="2">
        <v>53924.82</v>
      </c>
      <c r="FK16" s="24">
        <v>0</v>
      </c>
      <c r="FL16" s="24">
        <v>0</v>
      </c>
      <c r="FM16" s="24">
        <v>0</v>
      </c>
      <c r="FN16" s="24">
        <v>0</v>
      </c>
      <c r="FO16" s="24">
        <v>0</v>
      </c>
      <c r="FP16" s="2">
        <v>35792</v>
      </c>
      <c r="FQ16" s="24">
        <v>0</v>
      </c>
      <c r="FR16" s="24">
        <v>0</v>
      </c>
      <c r="FS16" s="2">
        <v>78504</v>
      </c>
      <c r="FT16" s="24">
        <v>0</v>
      </c>
      <c r="FU16" s="2">
        <v>1188</v>
      </c>
      <c r="FV16" s="24">
        <v>0</v>
      </c>
      <c r="FW16" s="24">
        <v>0</v>
      </c>
      <c r="FX16" s="2">
        <v>84</v>
      </c>
      <c r="FY16" s="2">
        <v>22843.51</v>
      </c>
      <c r="FZ16" s="2">
        <v>4328.05</v>
      </c>
      <c r="GA16" s="24">
        <v>0</v>
      </c>
      <c r="GB16" s="24">
        <v>0</v>
      </c>
      <c r="GC16" s="24">
        <v>0</v>
      </c>
      <c r="GD16" s="2">
        <v>1900</v>
      </c>
      <c r="GE16" s="2">
        <v>635</v>
      </c>
      <c r="GF16" s="2">
        <v>1108605.46</v>
      </c>
      <c r="GG16" s="2">
        <v>30094</v>
      </c>
      <c r="GH16" s="24">
        <v>0</v>
      </c>
      <c r="GI16" s="2">
        <v>11954</v>
      </c>
      <c r="GJ16" s="2">
        <v>9153</v>
      </c>
      <c r="GK16" s="24">
        <v>0</v>
      </c>
      <c r="GL16" s="24">
        <v>0</v>
      </c>
      <c r="GM16" s="24">
        <v>0</v>
      </c>
      <c r="GN16" s="24">
        <v>0</v>
      </c>
      <c r="GO16" s="24">
        <v>0</v>
      </c>
      <c r="GP16" s="24">
        <v>0</v>
      </c>
      <c r="GQ16" s="24">
        <v>0</v>
      </c>
      <c r="GR16" s="24">
        <v>0</v>
      </c>
      <c r="GS16" s="24">
        <v>0</v>
      </c>
      <c r="GT16" s="2">
        <v>0</v>
      </c>
      <c r="GU16" s="2">
        <v>8563</v>
      </c>
      <c r="GV16" s="24">
        <v>0</v>
      </c>
      <c r="GW16" s="24">
        <v>0</v>
      </c>
      <c r="GX16" s="24">
        <v>0</v>
      </c>
      <c r="GY16" s="24">
        <v>0</v>
      </c>
      <c r="GZ16" s="2">
        <v>5000</v>
      </c>
      <c r="HA16" s="24">
        <v>0</v>
      </c>
      <c r="HB16" s="24">
        <v>0</v>
      </c>
      <c r="HC16" s="24">
        <v>0</v>
      </c>
      <c r="HD16" s="24">
        <v>0</v>
      </c>
      <c r="HE16" s="24">
        <v>0</v>
      </c>
      <c r="HF16" s="24">
        <v>0</v>
      </c>
      <c r="HG16" s="24">
        <v>0</v>
      </c>
      <c r="HH16" s="24">
        <v>0</v>
      </c>
      <c r="HI16" s="24">
        <v>0</v>
      </c>
      <c r="HJ16" s="24">
        <v>0</v>
      </c>
      <c r="HK16" s="24">
        <v>0</v>
      </c>
      <c r="HL16" s="2">
        <v>5000</v>
      </c>
      <c r="HM16" s="24">
        <v>0</v>
      </c>
      <c r="HN16" s="2">
        <v>2880</v>
      </c>
      <c r="HO16" s="24">
        <v>0</v>
      </c>
      <c r="HP16" s="24">
        <v>0</v>
      </c>
      <c r="HQ16" s="2">
        <v>2155</v>
      </c>
      <c r="HR16" s="24">
        <v>0</v>
      </c>
      <c r="HS16" s="24">
        <v>0</v>
      </c>
      <c r="HT16" s="24">
        <v>0</v>
      </c>
      <c r="HU16" s="24">
        <v>0</v>
      </c>
      <c r="HV16" s="24">
        <v>0</v>
      </c>
      <c r="HW16" s="24">
        <v>0</v>
      </c>
      <c r="HX16" s="24">
        <v>0</v>
      </c>
      <c r="HY16" s="24">
        <v>0</v>
      </c>
      <c r="HZ16" s="24">
        <v>0</v>
      </c>
      <c r="IA16" s="2">
        <v>20124</v>
      </c>
      <c r="IB16" s="24">
        <v>0</v>
      </c>
      <c r="IC16" s="24">
        <v>0</v>
      </c>
      <c r="ID16" s="2">
        <v>61370</v>
      </c>
      <c r="IE16" s="2">
        <v>14339</v>
      </c>
      <c r="IF16" s="24">
        <v>0</v>
      </c>
      <c r="IG16" s="24">
        <v>0</v>
      </c>
      <c r="IH16" s="24">
        <v>0</v>
      </c>
      <c r="II16" s="24">
        <v>0</v>
      </c>
      <c r="IJ16" s="24">
        <v>0</v>
      </c>
      <c r="IK16" s="24">
        <v>0</v>
      </c>
      <c r="IL16" s="24">
        <v>0</v>
      </c>
      <c r="IM16" s="24">
        <v>0</v>
      </c>
      <c r="IN16" s="24">
        <v>0</v>
      </c>
      <c r="IO16" s="24">
        <v>0</v>
      </c>
      <c r="IP16" s="24">
        <v>0</v>
      </c>
      <c r="IQ16" s="24">
        <v>0</v>
      </c>
      <c r="IR16" s="24">
        <v>0</v>
      </c>
      <c r="IS16" s="24">
        <v>0</v>
      </c>
      <c r="IT16" s="24">
        <v>0</v>
      </c>
      <c r="IU16" s="24">
        <v>0</v>
      </c>
      <c r="IV16" s="24">
        <v>0</v>
      </c>
      <c r="IW16" s="24">
        <v>0</v>
      </c>
      <c r="IX16" s="24">
        <v>0</v>
      </c>
      <c r="IY16" s="24">
        <v>0</v>
      </c>
      <c r="IZ16" s="24">
        <v>0</v>
      </c>
      <c r="JA16" s="24">
        <v>0</v>
      </c>
      <c r="JB16" s="2">
        <v>0</v>
      </c>
      <c r="JC16" s="24">
        <v>0</v>
      </c>
      <c r="JD16" s="24">
        <v>0</v>
      </c>
      <c r="JE16" s="24">
        <v>0</v>
      </c>
      <c r="JF16" s="24">
        <v>0</v>
      </c>
      <c r="JG16" s="24">
        <v>0</v>
      </c>
      <c r="JH16" s="2">
        <v>275884</v>
      </c>
      <c r="JI16" s="2">
        <v>59290</v>
      </c>
      <c r="JJ16" s="24">
        <v>0</v>
      </c>
      <c r="JK16" s="24">
        <v>0</v>
      </c>
      <c r="JL16" s="24">
        <v>0</v>
      </c>
      <c r="JM16" s="24">
        <v>0</v>
      </c>
      <c r="JN16" s="2">
        <v>41560</v>
      </c>
      <c r="JO16" s="24">
        <v>0</v>
      </c>
      <c r="JP16" s="24">
        <v>0</v>
      </c>
      <c r="JQ16" s="24">
        <v>0</v>
      </c>
      <c r="JR16" s="24">
        <v>0</v>
      </c>
      <c r="JS16" s="24">
        <v>0</v>
      </c>
      <c r="JT16" s="24">
        <v>0</v>
      </c>
      <c r="JU16" s="24">
        <v>0</v>
      </c>
      <c r="JV16" s="24">
        <v>0</v>
      </c>
      <c r="JW16" s="24">
        <v>0</v>
      </c>
      <c r="JX16" s="24">
        <v>0</v>
      </c>
      <c r="JY16" s="24">
        <v>0</v>
      </c>
      <c r="JZ16" s="24">
        <v>0</v>
      </c>
      <c r="KA16" s="24">
        <v>0</v>
      </c>
      <c r="KB16" s="24">
        <v>0</v>
      </c>
      <c r="KC16" s="24">
        <v>0</v>
      </c>
      <c r="KD16" s="24">
        <v>0</v>
      </c>
      <c r="KE16" s="24">
        <v>0</v>
      </c>
      <c r="KF16" s="24">
        <v>0</v>
      </c>
      <c r="KG16" s="24">
        <v>0</v>
      </c>
      <c r="KH16" s="24">
        <v>0</v>
      </c>
      <c r="KI16" s="24">
        <v>0</v>
      </c>
      <c r="KJ16" s="24">
        <v>0</v>
      </c>
      <c r="KK16" s="24">
        <v>0</v>
      </c>
      <c r="KL16" s="24">
        <v>0</v>
      </c>
      <c r="KM16" s="24">
        <v>0</v>
      </c>
      <c r="KN16" s="24">
        <v>0</v>
      </c>
      <c r="KO16" s="24">
        <v>0</v>
      </c>
      <c r="KP16" s="24">
        <v>0</v>
      </c>
      <c r="KQ16" s="24">
        <v>0</v>
      </c>
    </row>
    <row r="17" spans="1:303" x14ac:dyDescent="0.3">
      <c r="A17" s="2" t="s">
        <v>12</v>
      </c>
      <c r="B17" s="2">
        <v>510</v>
      </c>
      <c r="C17" s="23">
        <f t="shared" si="25"/>
        <v>5958305.3599999994</v>
      </c>
      <c r="D17" s="23">
        <f t="shared" si="26"/>
        <v>14733762.359999999</v>
      </c>
      <c r="E17" s="23">
        <f t="shared" si="27"/>
        <v>28889.730117647057</v>
      </c>
      <c r="F17" s="23">
        <f t="shared" si="28"/>
        <v>11503615.649999999</v>
      </c>
      <c r="G17" s="23">
        <f t="shared" si="29"/>
        <v>2328201.71</v>
      </c>
      <c r="H17" s="23">
        <f t="shared" si="30"/>
        <v>127650</v>
      </c>
      <c r="I17" s="23">
        <f t="shared" si="31"/>
        <v>774295</v>
      </c>
      <c r="J17" s="23">
        <f t="shared" si="32"/>
        <v>1518.2254901960785</v>
      </c>
      <c r="K17" s="23">
        <f t="shared" si="33"/>
        <v>324295</v>
      </c>
      <c r="L17" s="23">
        <f t="shared" si="34"/>
        <v>450000</v>
      </c>
      <c r="M17" s="23">
        <f t="shared" si="35"/>
        <v>2267991.2399999998</v>
      </c>
      <c r="N17" s="23">
        <f t="shared" si="36"/>
        <v>22556.109117647055</v>
      </c>
      <c r="O17" s="23">
        <f t="shared" si="37"/>
        <v>2355648.84</v>
      </c>
      <c r="P17" s="23">
        <f t="shared" si="38"/>
        <v>2896156.9</v>
      </c>
      <c r="Q17" s="23">
        <f t="shared" si="39"/>
        <v>4213873.78</v>
      </c>
      <c r="R17" s="23">
        <f t="shared" si="40"/>
        <v>11076249.869999999</v>
      </c>
      <c r="S17" s="23">
        <f t="shared" si="41"/>
        <v>21718.136999999999</v>
      </c>
      <c r="T17" s="23">
        <f t="shared" si="42"/>
        <v>427365.77999999933</v>
      </c>
      <c r="U17" s="7">
        <f t="shared" si="43"/>
        <v>3.7150561441089122E-2</v>
      </c>
      <c r="V17" s="23">
        <f t="shared" si="44"/>
        <v>16657.599999999999</v>
      </c>
      <c r="W17" s="23">
        <f t="shared" si="45"/>
        <v>405448.18</v>
      </c>
      <c r="X17" s="23">
        <f t="shared" si="46"/>
        <v>0</v>
      </c>
      <c r="Y17" s="23">
        <f t="shared" si="47"/>
        <v>5260</v>
      </c>
      <c r="Z17" s="23">
        <f t="shared" si="48"/>
        <v>52219.839999999997</v>
      </c>
      <c r="AA17" s="23">
        <f t="shared" si="49"/>
        <v>1558350.51</v>
      </c>
      <c r="AB17" s="23">
        <f t="shared" si="50"/>
        <v>8775457</v>
      </c>
      <c r="AC17" s="23">
        <f t="shared" si="51"/>
        <v>17206.77843137255</v>
      </c>
      <c r="AD17" s="23">
        <f t="shared" si="52"/>
        <v>7816457</v>
      </c>
      <c r="AE17" s="23">
        <f t="shared" si="53"/>
        <v>15326.386274509803</v>
      </c>
      <c r="AF17" s="23">
        <f t="shared" si="54"/>
        <v>2046025</v>
      </c>
      <c r="AG17" s="23">
        <f t="shared" si="55"/>
        <v>4011.8137254901962</v>
      </c>
      <c r="AH17" s="23">
        <f t="shared" si="56"/>
        <v>3518643.5799999996</v>
      </c>
      <c r="AI17" s="23">
        <f t="shared" si="57"/>
        <v>65000</v>
      </c>
      <c r="AJ17" s="23">
        <f t="shared" si="58"/>
        <v>2186788.42</v>
      </c>
      <c r="AK17" s="23">
        <f t="shared" si="59"/>
        <v>959000</v>
      </c>
      <c r="AL17" s="23">
        <f t="shared" si="60"/>
        <v>1880.3921568627452</v>
      </c>
      <c r="AM17" s="23">
        <f t="shared" si="61"/>
        <v>959000</v>
      </c>
      <c r="AN17" s="23">
        <f t="shared" si="62"/>
        <v>0</v>
      </c>
      <c r="AO17" s="2">
        <v>2083201.18</v>
      </c>
      <c r="AP17" s="2">
        <v>77275.55</v>
      </c>
      <c r="AQ17" s="2">
        <v>195172.11</v>
      </c>
      <c r="AR17" s="24">
        <v>0</v>
      </c>
      <c r="AS17" s="2">
        <v>2078206.9</v>
      </c>
      <c r="AT17" s="2">
        <v>817950</v>
      </c>
      <c r="AU17" s="24">
        <v>0</v>
      </c>
      <c r="AV17" s="2">
        <v>4213873.78</v>
      </c>
      <c r="AW17" s="24">
        <v>0</v>
      </c>
      <c r="AX17" s="24">
        <v>0</v>
      </c>
      <c r="AY17" s="24">
        <v>0</v>
      </c>
      <c r="AZ17" s="24">
        <v>0</v>
      </c>
      <c r="BA17" s="2">
        <v>16657.599999999999</v>
      </c>
      <c r="BB17" s="24">
        <v>0</v>
      </c>
      <c r="BC17" s="24">
        <v>0</v>
      </c>
      <c r="BD17" s="24">
        <v>0</v>
      </c>
      <c r="BE17" s="24">
        <v>0</v>
      </c>
      <c r="BF17" s="2">
        <v>368924.18</v>
      </c>
      <c r="BG17" s="2">
        <v>4331</v>
      </c>
      <c r="BH17" s="2">
        <v>13603</v>
      </c>
      <c r="BI17" s="24">
        <v>0</v>
      </c>
      <c r="BJ17" s="24">
        <v>0</v>
      </c>
      <c r="BK17" s="2">
        <v>18590</v>
      </c>
      <c r="BL17" s="24">
        <v>0</v>
      </c>
      <c r="BM17" s="24">
        <v>0</v>
      </c>
      <c r="BN17" s="24">
        <v>0</v>
      </c>
      <c r="BO17" s="24">
        <v>0</v>
      </c>
      <c r="BP17" s="24">
        <v>0</v>
      </c>
      <c r="BQ17" s="24">
        <v>0</v>
      </c>
      <c r="BR17" s="24">
        <v>0</v>
      </c>
      <c r="BS17" s="24">
        <v>0</v>
      </c>
      <c r="BT17" s="2">
        <v>5260</v>
      </c>
      <c r="BU17" s="2">
        <v>165.85</v>
      </c>
      <c r="BV17" s="2">
        <v>52053.99</v>
      </c>
      <c r="BW17" s="24">
        <v>0</v>
      </c>
      <c r="BX17" s="2">
        <v>1558350.51</v>
      </c>
      <c r="BY17" s="24">
        <v>0</v>
      </c>
      <c r="BZ17" s="2">
        <v>1252654.17</v>
      </c>
      <c r="CA17" s="2">
        <v>5555</v>
      </c>
      <c r="CB17" s="2">
        <v>1210</v>
      </c>
      <c r="CC17" s="24">
        <v>0</v>
      </c>
      <c r="CD17" s="24">
        <v>0</v>
      </c>
      <c r="CE17" s="24">
        <v>0</v>
      </c>
      <c r="CF17" s="2">
        <v>168278</v>
      </c>
      <c r="CG17" s="2">
        <v>786311</v>
      </c>
      <c r="CH17" s="24">
        <v>0</v>
      </c>
      <c r="CI17" s="24">
        <v>0</v>
      </c>
      <c r="CJ17" s="2">
        <v>8763.07</v>
      </c>
      <c r="CK17" s="2">
        <v>45220</v>
      </c>
      <c r="CL17" s="24">
        <v>0</v>
      </c>
      <c r="CM17" s="24">
        <v>0</v>
      </c>
      <c r="CN17" s="24">
        <v>0</v>
      </c>
      <c r="CO17" s="24">
        <v>0</v>
      </c>
      <c r="CP17" s="2">
        <v>5000</v>
      </c>
      <c r="CQ17" s="24">
        <v>0</v>
      </c>
      <c r="CR17" s="24">
        <v>0</v>
      </c>
      <c r="CS17" s="24">
        <v>0</v>
      </c>
      <c r="CT17" s="24">
        <v>0</v>
      </c>
      <c r="CU17" s="24">
        <v>0</v>
      </c>
      <c r="CV17" s="24">
        <v>0</v>
      </c>
      <c r="CW17" s="24">
        <v>0</v>
      </c>
      <c r="CX17" s="24">
        <v>0</v>
      </c>
      <c r="CY17" s="2">
        <v>10068.469999999999</v>
      </c>
      <c r="CZ17" s="24">
        <v>0</v>
      </c>
      <c r="DA17" s="2">
        <v>33756</v>
      </c>
      <c r="DB17" s="24">
        <v>0</v>
      </c>
      <c r="DC17" s="24">
        <v>0</v>
      </c>
      <c r="DD17" s="24">
        <v>0</v>
      </c>
      <c r="DE17" s="24">
        <v>0</v>
      </c>
      <c r="DF17" s="24">
        <v>0</v>
      </c>
      <c r="DG17" s="24">
        <v>0</v>
      </c>
      <c r="DH17" s="2">
        <v>11386</v>
      </c>
      <c r="DI17" s="24">
        <v>0</v>
      </c>
      <c r="DJ17" s="24">
        <v>0</v>
      </c>
      <c r="DK17" s="24">
        <v>0</v>
      </c>
      <c r="DL17" s="2">
        <v>94650</v>
      </c>
      <c r="DM17" s="24">
        <v>0</v>
      </c>
      <c r="DN17" s="2">
        <v>33000</v>
      </c>
      <c r="DO17" s="24">
        <v>0</v>
      </c>
      <c r="DP17" s="24">
        <v>0</v>
      </c>
      <c r="DQ17" s="24">
        <v>0</v>
      </c>
      <c r="DR17" s="24">
        <v>0</v>
      </c>
      <c r="DS17" s="24">
        <v>0</v>
      </c>
      <c r="DT17" s="24">
        <v>0</v>
      </c>
      <c r="DU17" s="24">
        <v>0</v>
      </c>
      <c r="DV17" s="2">
        <v>99921</v>
      </c>
      <c r="DW17" s="2">
        <v>99100</v>
      </c>
      <c r="DX17" s="24">
        <v>0</v>
      </c>
      <c r="DY17" s="2">
        <v>105640</v>
      </c>
      <c r="DZ17" s="24">
        <v>0</v>
      </c>
      <c r="EA17" s="24">
        <v>0</v>
      </c>
      <c r="EB17" s="24">
        <v>0</v>
      </c>
      <c r="EC17" s="24">
        <v>0</v>
      </c>
      <c r="ED17" s="2">
        <v>19634</v>
      </c>
      <c r="EE17" s="24">
        <v>0</v>
      </c>
      <c r="EF17" s="24">
        <v>0</v>
      </c>
      <c r="EG17" s="24">
        <v>0</v>
      </c>
      <c r="EH17" s="24">
        <v>0</v>
      </c>
      <c r="EI17" s="2">
        <v>450000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">
        <v>314216</v>
      </c>
      <c r="EP17" s="24">
        <v>0</v>
      </c>
      <c r="EQ17" s="2">
        <v>848170</v>
      </c>
      <c r="ER17" s="2">
        <v>413096</v>
      </c>
      <c r="ES17" s="24">
        <v>0</v>
      </c>
      <c r="ET17" s="24">
        <v>0</v>
      </c>
      <c r="EU17" s="2">
        <v>338524</v>
      </c>
      <c r="EV17" s="2">
        <v>128970</v>
      </c>
      <c r="EW17" s="2">
        <v>3049</v>
      </c>
      <c r="EX17" s="24">
        <v>0</v>
      </c>
      <c r="EY17" s="24">
        <v>0</v>
      </c>
      <c r="EZ17" s="24">
        <v>0</v>
      </c>
      <c r="FA17" s="24">
        <v>0</v>
      </c>
      <c r="FB17" s="24">
        <v>0</v>
      </c>
      <c r="FC17" s="24">
        <v>0</v>
      </c>
      <c r="FD17" s="2">
        <v>5289</v>
      </c>
      <c r="FE17" s="24">
        <v>0</v>
      </c>
      <c r="FF17" s="24">
        <v>0</v>
      </c>
      <c r="FG17" s="2">
        <v>2548</v>
      </c>
      <c r="FH17" s="2">
        <v>109044</v>
      </c>
      <c r="FI17" s="2">
        <v>4499.88</v>
      </c>
      <c r="FJ17" s="2">
        <v>513988</v>
      </c>
      <c r="FK17" s="24">
        <v>0</v>
      </c>
      <c r="FL17" s="24">
        <v>0</v>
      </c>
      <c r="FM17" s="24">
        <v>0</v>
      </c>
      <c r="FN17" s="24">
        <v>0</v>
      </c>
      <c r="FO17" s="24">
        <v>0</v>
      </c>
      <c r="FP17" s="24">
        <v>0</v>
      </c>
      <c r="FQ17" s="24">
        <v>0</v>
      </c>
      <c r="FR17" s="24">
        <v>0</v>
      </c>
      <c r="FS17" s="2">
        <v>306940</v>
      </c>
      <c r="FT17" s="24">
        <v>0</v>
      </c>
      <c r="FU17" s="2">
        <v>128766</v>
      </c>
      <c r="FV17" s="24">
        <v>0</v>
      </c>
      <c r="FW17" s="24">
        <v>0</v>
      </c>
      <c r="FX17" s="2">
        <v>10268</v>
      </c>
      <c r="FY17" s="2">
        <v>16807</v>
      </c>
      <c r="FZ17" s="2">
        <v>69292.399999999994</v>
      </c>
      <c r="GA17" s="2">
        <v>3000</v>
      </c>
      <c r="GB17" s="2">
        <v>3930</v>
      </c>
      <c r="GC17" s="2">
        <v>88580</v>
      </c>
      <c r="GD17" s="2">
        <v>1452</v>
      </c>
      <c r="GE17" s="24">
        <v>0</v>
      </c>
      <c r="GF17" s="2">
        <v>1699876.69</v>
      </c>
      <c r="GG17" s="2">
        <v>460080.61</v>
      </c>
      <c r="GH17" s="24">
        <v>0</v>
      </c>
      <c r="GI17" s="2">
        <v>45138</v>
      </c>
      <c r="GJ17" s="2">
        <v>6412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">
        <v>34309</v>
      </c>
      <c r="GQ17" s="24">
        <v>0</v>
      </c>
      <c r="GR17" s="24">
        <v>0</v>
      </c>
      <c r="GS17" s="2">
        <v>5000</v>
      </c>
      <c r="GT17" s="24">
        <v>0</v>
      </c>
      <c r="GU17" s="2">
        <v>3423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">
        <v>65000</v>
      </c>
      <c r="HD17" s="24">
        <v>0</v>
      </c>
      <c r="HE17" s="24">
        <v>0</v>
      </c>
      <c r="HF17" s="24">
        <v>0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">
        <v>31020</v>
      </c>
      <c r="HO17" s="24">
        <v>0</v>
      </c>
      <c r="HP17" s="24">
        <v>0</v>
      </c>
      <c r="HQ17" s="2">
        <v>1530</v>
      </c>
      <c r="HR17" s="2">
        <v>1100000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0</v>
      </c>
      <c r="HZ17" s="24">
        <v>0</v>
      </c>
      <c r="IA17" s="2">
        <v>1020520.42</v>
      </c>
      <c r="IB17" s="2">
        <v>1</v>
      </c>
      <c r="IC17" s="2">
        <v>33717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0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0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">
        <v>0</v>
      </c>
      <c r="JC17" s="24">
        <v>0</v>
      </c>
      <c r="JD17" s="24">
        <v>0</v>
      </c>
      <c r="JE17" s="24">
        <v>0</v>
      </c>
      <c r="JF17" s="24">
        <v>0</v>
      </c>
      <c r="JG17" s="24">
        <v>0</v>
      </c>
      <c r="JH17" s="24">
        <v>0</v>
      </c>
      <c r="JI17" s="24">
        <v>0</v>
      </c>
      <c r="JJ17" s="2">
        <v>959000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0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0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</row>
    <row r="18" spans="1:303" x14ac:dyDescent="0.3">
      <c r="A18" s="2" t="s">
        <v>13</v>
      </c>
      <c r="B18" s="2">
        <v>337</v>
      </c>
      <c r="C18" s="23">
        <f t="shared" si="25"/>
        <v>2409965.6100000013</v>
      </c>
      <c r="D18" s="23">
        <f t="shared" si="26"/>
        <v>8347186.9100000001</v>
      </c>
      <c r="E18" s="23">
        <f t="shared" si="27"/>
        <v>24769.100623145401</v>
      </c>
      <c r="F18" s="23">
        <f t="shared" si="28"/>
        <v>5359450.4300000006</v>
      </c>
      <c r="G18" s="23">
        <f t="shared" si="29"/>
        <v>1654902.48</v>
      </c>
      <c r="H18" s="23">
        <f t="shared" si="30"/>
        <v>873320</v>
      </c>
      <c r="I18" s="23">
        <f t="shared" si="31"/>
        <v>459514</v>
      </c>
      <c r="J18" s="23">
        <f t="shared" si="32"/>
        <v>1363.5430267062316</v>
      </c>
      <c r="K18" s="23">
        <f t="shared" si="33"/>
        <v>138514</v>
      </c>
      <c r="L18" s="23">
        <f t="shared" si="34"/>
        <v>321000</v>
      </c>
      <c r="M18" s="23">
        <f t="shared" si="35"/>
        <v>1392239.98</v>
      </c>
      <c r="N18" s="23">
        <f t="shared" si="36"/>
        <v>15903.413738872405</v>
      </c>
      <c r="O18" s="23">
        <f t="shared" si="37"/>
        <v>1205630.1099999999</v>
      </c>
      <c r="P18" s="23">
        <f t="shared" si="38"/>
        <v>1232354.3900000001</v>
      </c>
      <c r="Q18" s="23">
        <f t="shared" si="39"/>
        <v>2110861.56</v>
      </c>
      <c r="R18" s="23">
        <f t="shared" si="40"/>
        <v>5168554.4300000006</v>
      </c>
      <c r="S18" s="23">
        <f t="shared" si="41"/>
        <v>15336.956765578638</v>
      </c>
      <c r="T18" s="23">
        <f t="shared" si="42"/>
        <v>190896</v>
      </c>
      <c r="U18" s="7">
        <f t="shared" si="43"/>
        <v>3.5618577407012228E-2</v>
      </c>
      <c r="V18" s="23">
        <f t="shared" si="44"/>
        <v>175066</v>
      </c>
      <c r="W18" s="23">
        <f t="shared" si="45"/>
        <v>12140</v>
      </c>
      <c r="X18" s="23">
        <f t="shared" si="46"/>
        <v>0</v>
      </c>
      <c r="Y18" s="23">
        <f t="shared" si="47"/>
        <v>3690</v>
      </c>
      <c r="Z18" s="23">
        <f t="shared" si="48"/>
        <v>26215.050000000003</v>
      </c>
      <c r="AA18" s="23">
        <f t="shared" si="49"/>
        <v>593493.31999999995</v>
      </c>
      <c r="AB18" s="23">
        <f t="shared" si="50"/>
        <v>5937221.2999999989</v>
      </c>
      <c r="AC18" s="23">
        <f t="shared" si="51"/>
        <v>17617.86735905044</v>
      </c>
      <c r="AD18" s="23">
        <f t="shared" si="52"/>
        <v>3911473.1099999994</v>
      </c>
      <c r="AE18" s="23">
        <f t="shared" si="53"/>
        <v>11606.745133531156</v>
      </c>
      <c r="AF18" s="23">
        <f t="shared" si="54"/>
        <v>819999.38</v>
      </c>
      <c r="AG18" s="23">
        <f t="shared" si="55"/>
        <v>2433.232581602374</v>
      </c>
      <c r="AH18" s="23">
        <f t="shared" si="56"/>
        <v>2733664.11</v>
      </c>
      <c r="AI18" s="23">
        <f t="shared" si="57"/>
        <v>7786.8</v>
      </c>
      <c r="AJ18" s="23">
        <f t="shared" si="58"/>
        <v>320022.82</v>
      </c>
      <c r="AK18" s="23">
        <f t="shared" si="59"/>
        <v>2025748.19</v>
      </c>
      <c r="AL18" s="23">
        <f t="shared" si="60"/>
        <v>6011.1222255192879</v>
      </c>
      <c r="AM18" s="23">
        <f t="shared" si="61"/>
        <v>2025748.19</v>
      </c>
      <c r="AN18" s="23">
        <f t="shared" si="62"/>
        <v>0</v>
      </c>
      <c r="AO18" s="2">
        <v>1044109.95</v>
      </c>
      <c r="AP18" s="2">
        <v>69966.41</v>
      </c>
      <c r="AQ18" s="2">
        <v>91553.75</v>
      </c>
      <c r="AR18" s="24">
        <v>0</v>
      </c>
      <c r="AS18" s="2">
        <v>1042734.39</v>
      </c>
      <c r="AT18" s="2">
        <v>189620</v>
      </c>
      <c r="AU18" s="24">
        <v>0</v>
      </c>
      <c r="AV18" s="2">
        <v>2110861.56</v>
      </c>
      <c r="AW18" s="24">
        <v>0</v>
      </c>
      <c r="AX18" s="24">
        <v>0</v>
      </c>
      <c r="AY18" s="24">
        <v>0</v>
      </c>
      <c r="AZ18" s="24">
        <v>0</v>
      </c>
      <c r="BA18" s="2">
        <v>3038</v>
      </c>
      <c r="BB18" s="24">
        <v>0</v>
      </c>
      <c r="BC18" s="24">
        <v>0</v>
      </c>
      <c r="BD18" s="2">
        <v>172028</v>
      </c>
      <c r="BE18" s="24">
        <v>0</v>
      </c>
      <c r="BF18" s="24">
        <v>0</v>
      </c>
      <c r="BG18" s="2">
        <v>10340</v>
      </c>
      <c r="BH18" s="2">
        <v>0</v>
      </c>
      <c r="BI18" s="2">
        <v>1800</v>
      </c>
      <c r="BJ18" s="2">
        <v>0</v>
      </c>
      <c r="BK18" s="2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">
        <v>3690</v>
      </c>
      <c r="BU18" s="2">
        <v>19793.240000000002</v>
      </c>
      <c r="BV18" s="2">
        <v>6421.81</v>
      </c>
      <c r="BW18" s="24">
        <v>0</v>
      </c>
      <c r="BX18" s="2">
        <v>593493.31999999995</v>
      </c>
      <c r="BY18" s="24">
        <v>0</v>
      </c>
      <c r="BZ18" s="2">
        <v>1097905.78</v>
      </c>
      <c r="CA18" s="24">
        <v>0</v>
      </c>
      <c r="CB18" s="2">
        <v>1000</v>
      </c>
      <c r="CC18" s="24">
        <v>0</v>
      </c>
      <c r="CD18" s="24">
        <v>0</v>
      </c>
      <c r="CE18" s="24">
        <v>0</v>
      </c>
      <c r="CF18" s="2">
        <v>134535</v>
      </c>
      <c r="CG18" s="2">
        <v>157805</v>
      </c>
      <c r="CH18" s="24">
        <v>0</v>
      </c>
      <c r="CI18" s="24">
        <v>0</v>
      </c>
      <c r="CJ18" s="2">
        <v>994.2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">
        <v>571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">
        <v>82976</v>
      </c>
      <c r="DA18" s="2">
        <v>179115.5</v>
      </c>
      <c r="DB18" s="24">
        <v>0</v>
      </c>
      <c r="DC18" s="24">
        <v>0</v>
      </c>
      <c r="DD18" s="24">
        <v>0</v>
      </c>
      <c r="DE18" s="24">
        <v>0</v>
      </c>
      <c r="DF18" s="24">
        <v>0</v>
      </c>
      <c r="DG18" s="24">
        <v>0</v>
      </c>
      <c r="DH18" s="24">
        <v>0</v>
      </c>
      <c r="DI18" s="24">
        <v>0</v>
      </c>
      <c r="DJ18" s="24">
        <v>0</v>
      </c>
      <c r="DK18" s="24">
        <v>0</v>
      </c>
      <c r="DL18" s="2">
        <v>0</v>
      </c>
      <c r="DM18" s="2">
        <v>873320</v>
      </c>
      <c r="DN18" s="24">
        <v>0</v>
      </c>
      <c r="DO18" s="24">
        <v>0</v>
      </c>
      <c r="DP18" s="24">
        <v>0</v>
      </c>
      <c r="DQ18" s="24">
        <v>0</v>
      </c>
      <c r="DR18" s="24">
        <v>0</v>
      </c>
      <c r="DS18" s="24">
        <v>0</v>
      </c>
      <c r="DT18" s="24">
        <v>0</v>
      </c>
      <c r="DU18" s="24">
        <v>0</v>
      </c>
      <c r="DV18" s="2">
        <v>36614</v>
      </c>
      <c r="DW18" s="2">
        <v>62800</v>
      </c>
      <c r="DX18" s="24">
        <v>0</v>
      </c>
      <c r="DY18" s="2">
        <v>400</v>
      </c>
      <c r="DZ18" s="24">
        <v>0</v>
      </c>
      <c r="EA18" s="24">
        <v>0</v>
      </c>
      <c r="EB18" s="2">
        <v>38700</v>
      </c>
      <c r="EC18" s="24">
        <v>0</v>
      </c>
      <c r="ED18" s="24">
        <v>0</v>
      </c>
      <c r="EE18" s="24">
        <v>0</v>
      </c>
      <c r="EF18" s="24">
        <v>0</v>
      </c>
      <c r="EG18" s="24">
        <v>0</v>
      </c>
      <c r="EH18" s="24">
        <v>0</v>
      </c>
      <c r="EI18" s="24">
        <v>0</v>
      </c>
      <c r="EJ18" s="24">
        <v>0</v>
      </c>
      <c r="EK18" s="24">
        <v>0</v>
      </c>
      <c r="EL18" s="2">
        <v>321000</v>
      </c>
      <c r="EM18" s="24">
        <v>0</v>
      </c>
      <c r="EN18" s="24">
        <v>0</v>
      </c>
      <c r="EO18" s="2">
        <v>333396</v>
      </c>
      <c r="EP18" s="2">
        <v>3461</v>
      </c>
      <c r="EQ18" s="2">
        <v>77943</v>
      </c>
      <c r="ER18" s="2">
        <v>269640</v>
      </c>
      <c r="ES18" s="24">
        <v>0</v>
      </c>
      <c r="ET18" s="24">
        <v>0</v>
      </c>
      <c r="EU18" s="2">
        <v>80803</v>
      </c>
      <c r="EV18" s="2">
        <v>52585</v>
      </c>
      <c r="EW18" s="2">
        <v>1341</v>
      </c>
      <c r="EX18" s="2">
        <v>830.38</v>
      </c>
      <c r="EY18" s="24">
        <v>0</v>
      </c>
      <c r="EZ18" s="24">
        <v>0</v>
      </c>
      <c r="FA18" s="24">
        <v>0</v>
      </c>
      <c r="FB18" s="24">
        <v>0</v>
      </c>
      <c r="FC18" s="24">
        <v>0</v>
      </c>
      <c r="FD18" s="2">
        <v>0</v>
      </c>
      <c r="FE18" s="24">
        <v>0</v>
      </c>
      <c r="FF18" s="24">
        <v>0</v>
      </c>
      <c r="FG18" s="2">
        <v>7719</v>
      </c>
      <c r="FH18" s="2">
        <v>110578</v>
      </c>
      <c r="FI18" s="24">
        <v>0</v>
      </c>
      <c r="FJ18" s="2">
        <v>159528.60999999999</v>
      </c>
      <c r="FK18" s="24">
        <v>0</v>
      </c>
      <c r="FL18" s="24">
        <v>0</v>
      </c>
      <c r="FM18" s="24">
        <v>0</v>
      </c>
      <c r="FN18" s="24">
        <v>0</v>
      </c>
      <c r="FO18" s="24">
        <v>0</v>
      </c>
      <c r="FP18" s="24">
        <v>0</v>
      </c>
      <c r="FQ18" s="24">
        <v>0</v>
      </c>
      <c r="FR18" s="24">
        <v>0</v>
      </c>
      <c r="FS18" s="2">
        <v>274235</v>
      </c>
      <c r="FT18" s="24">
        <v>0</v>
      </c>
      <c r="FU18" s="2">
        <v>614</v>
      </c>
      <c r="FV18" s="24">
        <v>0</v>
      </c>
      <c r="FW18" s="24">
        <v>0</v>
      </c>
      <c r="FX18" s="2">
        <v>8798.5</v>
      </c>
      <c r="FY18" s="2">
        <v>12961.94</v>
      </c>
      <c r="FZ18" s="2">
        <v>39473.4</v>
      </c>
      <c r="GA18" s="24">
        <v>0</v>
      </c>
      <c r="GB18" s="24">
        <v>0</v>
      </c>
      <c r="GC18" s="2">
        <v>9680</v>
      </c>
      <c r="GD18" s="2">
        <v>9466</v>
      </c>
      <c r="GE18" s="2">
        <v>81954.31</v>
      </c>
      <c r="GF18" s="2">
        <v>1629632.25</v>
      </c>
      <c r="GG18" s="2">
        <v>344942.1</v>
      </c>
      <c r="GH18" s="2">
        <v>0</v>
      </c>
      <c r="GI18" s="2">
        <v>5649</v>
      </c>
      <c r="GJ18" s="2">
        <v>6792</v>
      </c>
      <c r="GK18" s="24">
        <v>0</v>
      </c>
      <c r="GL18" s="24">
        <v>0</v>
      </c>
      <c r="GM18" s="24">
        <v>0</v>
      </c>
      <c r="GN18" s="2">
        <v>5600</v>
      </c>
      <c r="GO18" s="24">
        <v>0</v>
      </c>
      <c r="GP18" s="24">
        <v>0</v>
      </c>
      <c r="GQ18" s="24">
        <v>0</v>
      </c>
      <c r="GR18" s="24">
        <v>0</v>
      </c>
      <c r="GS18" s="24">
        <v>0</v>
      </c>
      <c r="GT18" s="24">
        <v>0</v>
      </c>
      <c r="GU18" s="2">
        <v>26040</v>
      </c>
      <c r="GV18" s="24">
        <v>0</v>
      </c>
      <c r="GW18" s="24">
        <v>0</v>
      </c>
      <c r="GX18" s="24">
        <v>0</v>
      </c>
      <c r="GY18" s="24">
        <v>0</v>
      </c>
      <c r="GZ18" s="24">
        <v>0</v>
      </c>
      <c r="HA18" s="24">
        <v>0</v>
      </c>
      <c r="HB18" s="24">
        <v>0</v>
      </c>
      <c r="HC18" s="24">
        <v>0</v>
      </c>
      <c r="HD18" s="24">
        <v>0</v>
      </c>
      <c r="HE18" s="24">
        <v>0</v>
      </c>
      <c r="HF18" s="24">
        <v>0</v>
      </c>
      <c r="HG18" s="2">
        <v>7786.8</v>
      </c>
      <c r="HH18" s="24">
        <v>0</v>
      </c>
      <c r="HI18" s="24">
        <v>0</v>
      </c>
      <c r="HJ18" s="24">
        <v>0</v>
      </c>
      <c r="HK18" s="24">
        <v>0</v>
      </c>
      <c r="HL18" s="2">
        <v>15638</v>
      </c>
      <c r="HM18" s="24">
        <v>0</v>
      </c>
      <c r="HN18" s="2">
        <v>19560</v>
      </c>
      <c r="HO18" s="24">
        <v>0</v>
      </c>
      <c r="HP18" s="24">
        <v>0</v>
      </c>
      <c r="HQ18" s="2">
        <v>12581</v>
      </c>
      <c r="HR18" s="24">
        <v>0</v>
      </c>
      <c r="HS18" s="24">
        <v>0</v>
      </c>
      <c r="HT18" s="24">
        <v>0</v>
      </c>
      <c r="HU18" s="24">
        <v>0</v>
      </c>
      <c r="HV18" s="2">
        <v>0</v>
      </c>
      <c r="HW18" s="24">
        <v>0</v>
      </c>
      <c r="HX18" s="24">
        <v>0</v>
      </c>
      <c r="HY18" s="24">
        <v>0</v>
      </c>
      <c r="HZ18" s="2">
        <v>0</v>
      </c>
      <c r="IA18" s="2">
        <v>60755</v>
      </c>
      <c r="IB18" s="24">
        <v>0</v>
      </c>
      <c r="IC18" s="2">
        <v>21868.82</v>
      </c>
      <c r="ID18" s="2">
        <v>189620</v>
      </c>
      <c r="IE18" s="2">
        <v>0</v>
      </c>
      <c r="IF18" s="24">
        <v>0</v>
      </c>
      <c r="IG18" s="24">
        <v>0</v>
      </c>
      <c r="IH18" s="24">
        <v>0</v>
      </c>
      <c r="II18" s="24">
        <v>0</v>
      </c>
      <c r="IJ18" s="24">
        <v>0</v>
      </c>
      <c r="IK18" s="24">
        <v>0</v>
      </c>
      <c r="IL18" s="2">
        <v>10000</v>
      </c>
      <c r="IM18" s="2">
        <v>10000</v>
      </c>
      <c r="IN18" s="24">
        <v>0</v>
      </c>
      <c r="IO18" s="24">
        <v>0</v>
      </c>
      <c r="IP18" s="24">
        <v>0</v>
      </c>
      <c r="IQ18" s="24">
        <v>0</v>
      </c>
      <c r="IR18" s="24">
        <v>0</v>
      </c>
      <c r="IS18" s="24">
        <v>0</v>
      </c>
      <c r="IT18" s="24">
        <v>0</v>
      </c>
      <c r="IU18" s="24">
        <v>0</v>
      </c>
      <c r="IV18" s="24">
        <v>0</v>
      </c>
      <c r="IW18" s="24">
        <v>0</v>
      </c>
      <c r="IX18" s="24">
        <v>0</v>
      </c>
      <c r="IY18" s="24">
        <v>0</v>
      </c>
      <c r="IZ18" s="24">
        <v>0</v>
      </c>
      <c r="JA18" s="24">
        <v>0</v>
      </c>
      <c r="JB18" s="2">
        <v>0</v>
      </c>
      <c r="JC18" s="24">
        <v>0</v>
      </c>
      <c r="JD18" s="2">
        <v>10000</v>
      </c>
      <c r="JE18" s="24">
        <v>0</v>
      </c>
      <c r="JF18" s="24">
        <v>0</v>
      </c>
      <c r="JG18" s="24">
        <v>0</v>
      </c>
      <c r="JH18" s="2">
        <v>2025748.19</v>
      </c>
      <c r="JI18" s="24">
        <v>0</v>
      </c>
      <c r="JJ18" s="24">
        <v>0</v>
      </c>
      <c r="JK18" s="24">
        <v>0</v>
      </c>
      <c r="JL18" s="24">
        <v>0</v>
      </c>
      <c r="JM18" s="24">
        <v>0</v>
      </c>
      <c r="JN18" s="2">
        <v>0</v>
      </c>
      <c r="JO18" s="24">
        <v>0</v>
      </c>
      <c r="JP18" s="24">
        <v>0</v>
      </c>
      <c r="JQ18" s="24">
        <v>0</v>
      </c>
      <c r="JR18" s="24">
        <v>0</v>
      </c>
      <c r="JS18" s="24">
        <v>0</v>
      </c>
      <c r="JT18" s="24">
        <v>0</v>
      </c>
      <c r="JU18" s="24">
        <v>0</v>
      </c>
      <c r="JV18" s="24">
        <v>0</v>
      </c>
      <c r="JW18" s="24">
        <v>0</v>
      </c>
      <c r="JX18" s="24">
        <v>0</v>
      </c>
      <c r="JY18" s="24">
        <v>0</v>
      </c>
      <c r="JZ18" s="24">
        <v>0</v>
      </c>
      <c r="KA18" s="24">
        <v>0</v>
      </c>
      <c r="KB18" s="24">
        <v>0</v>
      </c>
      <c r="KC18" s="24">
        <v>0</v>
      </c>
      <c r="KD18" s="24">
        <v>0</v>
      </c>
      <c r="KE18" s="24">
        <v>0</v>
      </c>
      <c r="KF18" s="24">
        <v>0</v>
      </c>
      <c r="KG18" s="24">
        <v>0</v>
      </c>
      <c r="KH18" s="24">
        <v>0</v>
      </c>
      <c r="KI18" s="24">
        <v>0</v>
      </c>
      <c r="KJ18" s="24">
        <v>0</v>
      </c>
      <c r="KK18" s="24">
        <v>0</v>
      </c>
      <c r="KL18" s="24">
        <v>0</v>
      </c>
      <c r="KM18" s="24">
        <v>0</v>
      </c>
      <c r="KN18" s="24">
        <v>0</v>
      </c>
      <c r="KO18" s="24">
        <v>0</v>
      </c>
      <c r="KP18" s="24">
        <v>0</v>
      </c>
      <c r="KQ18" s="24">
        <v>0</v>
      </c>
    </row>
    <row r="19" spans="1:303" x14ac:dyDescent="0.3">
      <c r="A19" s="2" t="s">
        <v>14</v>
      </c>
      <c r="B19" s="2">
        <v>229</v>
      </c>
      <c r="C19" s="23">
        <f t="shared" si="25"/>
        <v>-78027.69000000041</v>
      </c>
      <c r="D19" s="23">
        <f t="shared" si="26"/>
        <v>3526562.1599999997</v>
      </c>
      <c r="E19" s="23">
        <f t="shared" si="27"/>
        <v>15399.834759825326</v>
      </c>
      <c r="F19" s="23">
        <f t="shared" si="28"/>
        <v>2909099.05</v>
      </c>
      <c r="G19" s="23">
        <f t="shared" si="29"/>
        <v>458132.11</v>
      </c>
      <c r="H19" s="23">
        <f t="shared" si="30"/>
        <v>0</v>
      </c>
      <c r="I19" s="23">
        <f t="shared" si="31"/>
        <v>159331</v>
      </c>
      <c r="J19" s="23">
        <f t="shared" si="32"/>
        <v>695.76855895196502</v>
      </c>
      <c r="K19" s="23">
        <f t="shared" si="33"/>
        <v>159331</v>
      </c>
      <c r="L19" s="23">
        <f t="shared" si="34"/>
        <v>0</v>
      </c>
      <c r="M19" s="23">
        <f t="shared" si="35"/>
        <v>456288.11</v>
      </c>
      <c r="N19" s="23">
        <f t="shared" si="36"/>
        <v>12703.489301310043</v>
      </c>
      <c r="O19" s="23">
        <f t="shared" si="37"/>
        <v>680855.42</v>
      </c>
      <c r="P19" s="23">
        <f t="shared" si="38"/>
        <v>604358.32999999996</v>
      </c>
      <c r="Q19" s="23">
        <f t="shared" si="39"/>
        <v>1225857.97</v>
      </c>
      <c r="R19" s="23">
        <f t="shared" si="40"/>
        <v>2787421.05</v>
      </c>
      <c r="S19" s="23">
        <f t="shared" si="41"/>
        <v>12172.144323144104</v>
      </c>
      <c r="T19" s="23">
        <f t="shared" si="42"/>
        <v>121678</v>
      </c>
      <c r="U19" s="7">
        <f t="shared" si="43"/>
        <v>4.1826695450606952E-2</v>
      </c>
      <c r="V19" s="23">
        <f t="shared" si="44"/>
        <v>117818</v>
      </c>
      <c r="W19" s="23">
        <f t="shared" si="45"/>
        <v>2960</v>
      </c>
      <c r="X19" s="23">
        <f t="shared" si="46"/>
        <v>0</v>
      </c>
      <c r="Y19" s="23">
        <f t="shared" si="47"/>
        <v>900</v>
      </c>
      <c r="Z19" s="23">
        <f t="shared" si="48"/>
        <v>15184.17</v>
      </c>
      <c r="AA19" s="23">
        <f t="shared" si="49"/>
        <v>261165.16</v>
      </c>
      <c r="AB19" s="23">
        <f t="shared" si="50"/>
        <v>3604589.85</v>
      </c>
      <c r="AC19" s="23">
        <f t="shared" si="51"/>
        <v>15740.567030567687</v>
      </c>
      <c r="AD19" s="23">
        <f t="shared" si="52"/>
        <v>3178293.85</v>
      </c>
      <c r="AE19" s="23">
        <f t="shared" si="53"/>
        <v>13879.012445414848</v>
      </c>
      <c r="AF19" s="23">
        <f t="shared" si="54"/>
        <v>927013</v>
      </c>
      <c r="AG19" s="23">
        <f t="shared" si="55"/>
        <v>4048.0917030567684</v>
      </c>
      <c r="AH19" s="23">
        <f t="shared" si="56"/>
        <v>2208438.85</v>
      </c>
      <c r="AI19" s="23">
        <f t="shared" si="57"/>
        <v>3201</v>
      </c>
      <c r="AJ19" s="23">
        <f t="shared" si="58"/>
        <v>33641</v>
      </c>
      <c r="AK19" s="23">
        <f t="shared" si="59"/>
        <v>426296</v>
      </c>
      <c r="AL19" s="23">
        <f t="shared" si="60"/>
        <v>1861.5545851528384</v>
      </c>
      <c r="AM19" s="23">
        <f t="shared" si="61"/>
        <v>426296</v>
      </c>
      <c r="AN19" s="23">
        <f t="shared" si="62"/>
        <v>0</v>
      </c>
      <c r="AO19" s="2">
        <v>602404.66</v>
      </c>
      <c r="AP19" s="2">
        <v>21684.62</v>
      </c>
      <c r="AQ19" s="2">
        <v>56766.14</v>
      </c>
      <c r="AR19" s="24">
        <v>0</v>
      </c>
      <c r="AS19" s="2">
        <v>604358.32999999996</v>
      </c>
      <c r="AT19" s="24">
        <v>0</v>
      </c>
      <c r="AU19" s="24">
        <v>0</v>
      </c>
      <c r="AV19" s="2">
        <v>1225857.97</v>
      </c>
      <c r="AW19" s="24">
        <v>0</v>
      </c>
      <c r="AX19" s="24">
        <v>0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">
        <v>117818</v>
      </c>
      <c r="BE19" s="24">
        <v>0</v>
      </c>
      <c r="BF19" s="24">
        <v>0</v>
      </c>
      <c r="BG19" s="2">
        <v>2960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">
        <v>900</v>
      </c>
      <c r="BU19" s="2">
        <v>11464.06</v>
      </c>
      <c r="BV19" s="2">
        <v>3720.11</v>
      </c>
      <c r="BW19" s="24">
        <v>0</v>
      </c>
      <c r="BX19" s="2">
        <v>261165.16</v>
      </c>
      <c r="BY19" s="24">
        <v>0</v>
      </c>
      <c r="BZ19" s="2">
        <v>234757</v>
      </c>
      <c r="CA19" s="2">
        <v>252</v>
      </c>
      <c r="CB19" s="2">
        <v>1000</v>
      </c>
      <c r="CC19" s="24">
        <v>0</v>
      </c>
      <c r="CD19" s="24">
        <v>0</v>
      </c>
      <c r="CE19" s="24">
        <v>0</v>
      </c>
      <c r="CF19" s="2">
        <v>6998</v>
      </c>
      <c r="CG19" s="2">
        <v>212712</v>
      </c>
      <c r="CH19" s="24">
        <v>0</v>
      </c>
      <c r="CI19" s="24">
        <v>0</v>
      </c>
      <c r="CJ19" s="2">
        <v>569.11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2">
        <v>1844</v>
      </c>
      <c r="CR19" s="24">
        <v>0</v>
      </c>
      <c r="CS19" s="24">
        <v>0</v>
      </c>
      <c r="CT19" s="24">
        <v>0</v>
      </c>
      <c r="CU19" s="24">
        <v>0</v>
      </c>
      <c r="CV19" s="24">
        <v>0</v>
      </c>
      <c r="CW19" s="24">
        <v>0</v>
      </c>
      <c r="CX19" s="24">
        <v>0</v>
      </c>
      <c r="CY19" s="24">
        <v>0</v>
      </c>
      <c r="CZ19" s="24">
        <v>0</v>
      </c>
      <c r="DA19" s="24">
        <v>0</v>
      </c>
      <c r="DB19" s="24">
        <v>0</v>
      </c>
      <c r="DC19" s="24">
        <v>0</v>
      </c>
      <c r="DD19" s="24">
        <v>0</v>
      </c>
      <c r="DE19" s="24">
        <v>0</v>
      </c>
      <c r="DF19" s="24">
        <v>0</v>
      </c>
      <c r="DG19" s="24">
        <v>0</v>
      </c>
      <c r="DH19" s="24">
        <v>0</v>
      </c>
      <c r="DI19" s="24">
        <v>0</v>
      </c>
      <c r="DJ19" s="24">
        <v>0</v>
      </c>
      <c r="DK19" s="24">
        <v>0</v>
      </c>
      <c r="DL19" s="24">
        <v>0</v>
      </c>
      <c r="DM19" s="24">
        <v>0</v>
      </c>
      <c r="DN19" s="24">
        <v>0</v>
      </c>
      <c r="DO19" s="24">
        <v>0</v>
      </c>
      <c r="DP19" s="24">
        <v>0</v>
      </c>
      <c r="DQ19" s="24">
        <v>0</v>
      </c>
      <c r="DR19" s="24">
        <v>0</v>
      </c>
      <c r="DS19" s="24">
        <v>0</v>
      </c>
      <c r="DT19" s="24">
        <v>0</v>
      </c>
      <c r="DU19" s="24">
        <v>0</v>
      </c>
      <c r="DV19" s="2">
        <v>18307</v>
      </c>
      <c r="DW19" s="2">
        <v>57800</v>
      </c>
      <c r="DX19" s="24">
        <v>0</v>
      </c>
      <c r="DY19" s="24">
        <v>0</v>
      </c>
      <c r="DZ19" s="24">
        <v>0</v>
      </c>
      <c r="EA19" s="24">
        <v>0</v>
      </c>
      <c r="EB19" s="2">
        <v>83224</v>
      </c>
      <c r="EC19" s="24">
        <v>0</v>
      </c>
      <c r="ED19" s="24">
        <v>0</v>
      </c>
      <c r="EE19" s="24">
        <v>0</v>
      </c>
      <c r="EF19" s="24">
        <v>0</v>
      </c>
      <c r="EG19" s="24">
        <v>0</v>
      </c>
      <c r="EH19" s="24">
        <v>0</v>
      </c>
      <c r="EI19" s="24">
        <v>0</v>
      </c>
      <c r="EJ19" s="24">
        <v>0</v>
      </c>
      <c r="EK19" s="24">
        <v>0</v>
      </c>
      <c r="EL19" s="24">
        <v>0</v>
      </c>
      <c r="EM19" s="24">
        <v>0</v>
      </c>
      <c r="EN19" s="24">
        <v>0</v>
      </c>
      <c r="EO19" s="2">
        <v>238220</v>
      </c>
      <c r="EP19" s="24">
        <v>0</v>
      </c>
      <c r="EQ19" s="2">
        <v>52991</v>
      </c>
      <c r="ER19" s="2">
        <v>450255</v>
      </c>
      <c r="ES19" s="24">
        <v>0</v>
      </c>
      <c r="ET19" s="24">
        <v>0</v>
      </c>
      <c r="EU19" s="2">
        <v>84529</v>
      </c>
      <c r="EV19" s="2">
        <v>100618</v>
      </c>
      <c r="EW19" s="2">
        <v>400</v>
      </c>
      <c r="EX19" s="24">
        <v>0</v>
      </c>
      <c r="EY19" s="24">
        <v>0</v>
      </c>
      <c r="EZ19" s="24">
        <v>0</v>
      </c>
      <c r="FA19" s="24">
        <v>0</v>
      </c>
      <c r="FB19" s="24">
        <v>0</v>
      </c>
      <c r="FC19" s="24">
        <v>0</v>
      </c>
      <c r="FD19" s="24">
        <v>0</v>
      </c>
      <c r="FE19" s="24">
        <v>0</v>
      </c>
      <c r="FF19" s="24">
        <v>0</v>
      </c>
      <c r="FG19" s="2">
        <v>400</v>
      </c>
      <c r="FH19" s="2">
        <v>115340</v>
      </c>
      <c r="FI19" s="2">
        <v>26257</v>
      </c>
      <c r="FJ19" s="2">
        <v>97429.24</v>
      </c>
      <c r="FK19" s="24">
        <v>0</v>
      </c>
      <c r="FL19" s="24">
        <v>0</v>
      </c>
      <c r="FM19" s="2">
        <v>5</v>
      </c>
      <c r="FN19" s="24">
        <v>0</v>
      </c>
      <c r="FO19" s="24">
        <v>0</v>
      </c>
      <c r="FP19" s="2">
        <v>42236</v>
      </c>
      <c r="FQ19" s="24">
        <v>0</v>
      </c>
      <c r="FR19" s="24">
        <v>0</v>
      </c>
      <c r="FS19" s="2">
        <v>192017</v>
      </c>
      <c r="FT19" s="24">
        <v>0</v>
      </c>
      <c r="FU19" s="2">
        <v>10275</v>
      </c>
      <c r="FV19" s="24">
        <v>0</v>
      </c>
      <c r="FW19" s="24">
        <v>0</v>
      </c>
      <c r="FX19" s="2">
        <v>1518.38</v>
      </c>
      <c r="FY19" s="2">
        <v>31709.08</v>
      </c>
      <c r="FZ19" s="2">
        <v>32413.8</v>
      </c>
      <c r="GA19" s="24">
        <v>0</v>
      </c>
      <c r="GB19" s="24">
        <v>0</v>
      </c>
      <c r="GC19" s="2">
        <v>5830</v>
      </c>
      <c r="GD19" s="2">
        <v>8028.4</v>
      </c>
      <c r="GE19" s="2">
        <v>16940</v>
      </c>
      <c r="GF19" s="2">
        <v>767460.29</v>
      </c>
      <c r="GG19" s="2">
        <v>829961.66</v>
      </c>
      <c r="GH19" s="24">
        <v>0</v>
      </c>
      <c r="GI19" s="2">
        <v>3888</v>
      </c>
      <c r="GJ19" s="2">
        <v>4992</v>
      </c>
      <c r="GK19" s="24">
        <v>0</v>
      </c>
      <c r="GL19" s="24">
        <v>0</v>
      </c>
      <c r="GM19" s="24">
        <v>0</v>
      </c>
      <c r="GN19" s="24">
        <v>0</v>
      </c>
      <c r="GO19" s="24">
        <v>0</v>
      </c>
      <c r="GP19" s="24">
        <v>0</v>
      </c>
      <c r="GQ19" s="24">
        <v>0</v>
      </c>
      <c r="GR19" s="24">
        <v>0</v>
      </c>
      <c r="GS19" s="24">
        <v>0</v>
      </c>
      <c r="GT19" s="2">
        <v>13860</v>
      </c>
      <c r="GU19" s="2">
        <v>7878</v>
      </c>
      <c r="GV19" s="24">
        <v>0</v>
      </c>
      <c r="GW19" s="24">
        <v>0</v>
      </c>
      <c r="GX19" s="24">
        <v>0</v>
      </c>
      <c r="GY19" s="24">
        <v>0</v>
      </c>
      <c r="GZ19" s="24">
        <v>0</v>
      </c>
      <c r="HA19" s="24">
        <v>0</v>
      </c>
      <c r="HB19" s="24">
        <v>0</v>
      </c>
      <c r="HC19" s="24">
        <v>0</v>
      </c>
      <c r="HD19" s="24">
        <v>0</v>
      </c>
      <c r="HE19" s="24">
        <v>0</v>
      </c>
      <c r="HF19" s="24">
        <v>0</v>
      </c>
      <c r="HG19" s="2">
        <v>3201</v>
      </c>
      <c r="HH19" s="24">
        <v>0</v>
      </c>
      <c r="HI19" s="24">
        <v>0</v>
      </c>
      <c r="HJ19" s="24">
        <v>0</v>
      </c>
      <c r="HK19" s="24">
        <v>0</v>
      </c>
      <c r="HL19" s="2">
        <v>26560</v>
      </c>
      <c r="HM19" s="24">
        <v>0</v>
      </c>
      <c r="HN19" s="24">
        <v>0</v>
      </c>
      <c r="HO19" s="24">
        <v>0</v>
      </c>
      <c r="HP19" s="24">
        <v>0</v>
      </c>
      <c r="HQ19" s="24">
        <v>0</v>
      </c>
      <c r="HR19" s="24">
        <v>0</v>
      </c>
      <c r="HS19" s="24">
        <v>0</v>
      </c>
      <c r="HT19" s="24">
        <v>0</v>
      </c>
      <c r="HU19" s="24">
        <v>0</v>
      </c>
      <c r="HV19" s="24">
        <v>0</v>
      </c>
      <c r="HW19" s="24">
        <v>0</v>
      </c>
      <c r="HX19" s="24">
        <v>0</v>
      </c>
      <c r="HY19" s="24">
        <v>0</v>
      </c>
      <c r="HZ19" s="24">
        <v>0</v>
      </c>
      <c r="IA19" s="2">
        <v>7081</v>
      </c>
      <c r="IB19" s="24">
        <v>0</v>
      </c>
      <c r="IC19" s="24">
        <v>0</v>
      </c>
      <c r="ID19" s="24">
        <v>0</v>
      </c>
      <c r="IE19" s="24">
        <v>0</v>
      </c>
      <c r="IF19" s="24">
        <v>0</v>
      </c>
      <c r="IG19" s="24">
        <v>0</v>
      </c>
      <c r="IH19" s="24">
        <v>0</v>
      </c>
      <c r="II19" s="24">
        <v>0</v>
      </c>
      <c r="IJ19" s="24">
        <v>0</v>
      </c>
      <c r="IK19" s="24">
        <v>0</v>
      </c>
      <c r="IL19" s="24">
        <v>0</v>
      </c>
      <c r="IM19" s="24">
        <v>0</v>
      </c>
      <c r="IN19" s="24">
        <v>0</v>
      </c>
      <c r="IO19" s="2">
        <v>6000</v>
      </c>
      <c r="IP19" s="24">
        <v>0</v>
      </c>
      <c r="IQ19" s="24">
        <v>0</v>
      </c>
      <c r="IR19" s="24">
        <v>0</v>
      </c>
      <c r="IS19" s="24">
        <v>0</v>
      </c>
      <c r="IT19" s="24">
        <v>0</v>
      </c>
      <c r="IU19" s="24">
        <v>0</v>
      </c>
      <c r="IV19" s="24">
        <v>0</v>
      </c>
      <c r="IW19" s="24">
        <v>0</v>
      </c>
      <c r="IX19" s="24">
        <v>0</v>
      </c>
      <c r="IY19" s="24">
        <v>0</v>
      </c>
      <c r="IZ19" s="24">
        <v>0</v>
      </c>
      <c r="JA19" s="24">
        <v>0</v>
      </c>
      <c r="JB19" s="24">
        <v>0</v>
      </c>
      <c r="JC19" s="24">
        <v>0</v>
      </c>
      <c r="JD19" s="24">
        <v>0</v>
      </c>
      <c r="JE19" s="24">
        <v>0</v>
      </c>
      <c r="JF19" s="24">
        <v>0</v>
      </c>
      <c r="JG19" s="24">
        <v>0</v>
      </c>
      <c r="JH19" s="2">
        <v>327076</v>
      </c>
      <c r="JI19" s="2">
        <v>99220</v>
      </c>
      <c r="JJ19" s="24">
        <v>0</v>
      </c>
      <c r="JK19" s="24">
        <v>0</v>
      </c>
      <c r="JL19" s="24">
        <v>0</v>
      </c>
      <c r="JM19" s="24">
        <v>0</v>
      </c>
      <c r="JN19" s="24">
        <v>0</v>
      </c>
      <c r="JO19" s="24">
        <v>0</v>
      </c>
      <c r="JP19" s="24">
        <v>0</v>
      </c>
      <c r="JQ19" s="24">
        <v>0</v>
      </c>
      <c r="JR19" s="24">
        <v>0</v>
      </c>
      <c r="JS19" s="24">
        <v>0</v>
      </c>
      <c r="JT19" s="24">
        <v>0</v>
      </c>
      <c r="JU19" s="24">
        <v>0</v>
      </c>
      <c r="JV19" s="24">
        <v>0</v>
      </c>
      <c r="JW19" s="24">
        <v>0</v>
      </c>
      <c r="JX19" s="24">
        <v>0</v>
      </c>
      <c r="JY19" s="24">
        <v>0</v>
      </c>
      <c r="JZ19" s="24">
        <v>0</v>
      </c>
      <c r="KA19" s="24">
        <v>0</v>
      </c>
      <c r="KB19" s="24">
        <v>0</v>
      </c>
      <c r="KC19" s="24">
        <v>0</v>
      </c>
      <c r="KD19" s="24">
        <v>0</v>
      </c>
      <c r="KE19" s="24">
        <v>0</v>
      </c>
      <c r="KF19" s="24">
        <v>0</v>
      </c>
      <c r="KG19" s="24">
        <v>0</v>
      </c>
      <c r="KH19" s="24">
        <v>0</v>
      </c>
      <c r="KI19" s="24">
        <v>0</v>
      </c>
      <c r="KJ19" s="24">
        <v>0</v>
      </c>
      <c r="KK19" s="24">
        <v>0</v>
      </c>
      <c r="KL19" s="24">
        <v>0</v>
      </c>
      <c r="KM19" s="24">
        <v>0</v>
      </c>
      <c r="KN19" s="24">
        <v>0</v>
      </c>
      <c r="KO19" s="24">
        <v>0</v>
      </c>
      <c r="KP19" s="24">
        <v>0</v>
      </c>
      <c r="KQ19" s="24">
        <v>0</v>
      </c>
    </row>
    <row r="20" spans="1:303" x14ac:dyDescent="0.3">
      <c r="A20" s="2" t="s">
        <v>34</v>
      </c>
      <c r="B20" s="2">
        <v>726</v>
      </c>
      <c r="C20" s="23">
        <f t="shared" si="25"/>
        <v>-3014429.2399999984</v>
      </c>
      <c r="D20" s="23">
        <f t="shared" si="26"/>
        <v>20512327.169999998</v>
      </c>
      <c r="E20" s="23">
        <f t="shared" si="27"/>
        <v>28253.894173553716</v>
      </c>
      <c r="F20" s="23">
        <f t="shared" si="28"/>
        <v>13069530.299999999</v>
      </c>
      <c r="G20" s="23">
        <f t="shared" si="29"/>
        <v>6022832.8699999992</v>
      </c>
      <c r="H20" s="23">
        <f t="shared" si="30"/>
        <v>0</v>
      </c>
      <c r="I20" s="23">
        <f t="shared" si="31"/>
        <v>1419964</v>
      </c>
      <c r="J20" s="23">
        <f t="shared" si="32"/>
        <v>1955.8732782369145</v>
      </c>
      <c r="K20" s="23">
        <f t="shared" si="33"/>
        <v>952964</v>
      </c>
      <c r="L20" s="23">
        <f t="shared" si="34"/>
        <v>467000</v>
      </c>
      <c r="M20" s="23">
        <f t="shared" si="35"/>
        <v>5926332.0999999996</v>
      </c>
      <c r="N20" s="23">
        <f t="shared" si="36"/>
        <v>18002.107851239667</v>
      </c>
      <c r="O20" s="23">
        <f t="shared" si="37"/>
        <v>2864868.4899999998</v>
      </c>
      <c r="P20" s="23">
        <f t="shared" si="38"/>
        <v>3194463.57</v>
      </c>
      <c r="Q20" s="23">
        <f t="shared" si="39"/>
        <v>4727771.53</v>
      </c>
      <c r="R20" s="23">
        <f t="shared" si="40"/>
        <v>12659608.1</v>
      </c>
      <c r="S20" s="23">
        <f t="shared" si="41"/>
        <v>17437.476721763083</v>
      </c>
      <c r="T20" s="23">
        <f t="shared" si="42"/>
        <v>409922.19999999925</v>
      </c>
      <c r="U20" s="7">
        <f t="shared" si="43"/>
        <v>3.1364723183663248E-2</v>
      </c>
      <c r="V20" s="23">
        <f t="shared" si="44"/>
        <v>223.2</v>
      </c>
      <c r="W20" s="23">
        <f t="shared" si="45"/>
        <v>396610</v>
      </c>
      <c r="X20" s="23">
        <f t="shared" si="46"/>
        <v>49</v>
      </c>
      <c r="Y20" s="23">
        <f t="shared" si="47"/>
        <v>13040</v>
      </c>
      <c r="Z20" s="23">
        <f t="shared" si="48"/>
        <v>205278.02</v>
      </c>
      <c r="AA20" s="23">
        <f t="shared" si="49"/>
        <v>1667226.49</v>
      </c>
      <c r="AB20" s="23">
        <f t="shared" si="50"/>
        <v>23526756.409999996</v>
      </c>
      <c r="AC20" s="23">
        <f t="shared" si="51"/>
        <v>32406.000564738286</v>
      </c>
      <c r="AD20" s="23">
        <f t="shared" si="52"/>
        <v>13181093.069999998</v>
      </c>
      <c r="AE20" s="23">
        <f t="shared" si="53"/>
        <v>18155.775578512395</v>
      </c>
      <c r="AF20" s="23">
        <f t="shared" si="54"/>
        <v>3087541</v>
      </c>
      <c r="AG20" s="23">
        <f t="shared" si="55"/>
        <v>4252.8112947658401</v>
      </c>
      <c r="AH20" s="23">
        <f t="shared" si="56"/>
        <v>6729568.21</v>
      </c>
      <c r="AI20" s="23">
        <f t="shared" si="57"/>
        <v>96130</v>
      </c>
      <c r="AJ20" s="23">
        <f t="shared" si="58"/>
        <v>3179873.86</v>
      </c>
      <c r="AK20" s="23">
        <f t="shared" si="59"/>
        <v>10345663.34</v>
      </c>
      <c r="AL20" s="23">
        <f t="shared" si="60"/>
        <v>14250.224986225896</v>
      </c>
      <c r="AM20" s="23">
        <f t="shared" si="61"/>
        <v>10345663.34</v>
      </c>
      <c r="AN20" s="23">
        <f t="shared" si="62"/>
        <v>0</v>
      </c>
      <c r="AO20" s="2">
        <v>2583042.34</v>
      </c>
      <c r="AP20" s="2">
        <v>62810.28</v>
      </c>
      <c r="AQ20" s="2">
        <v>219015.87</v>
      </c>
      <c r="AR20" s="24">
        <v>0</v>
      </c>
      <c r="AS20" s="2">
        <v>2332433.5699999998</v>
      </c>
      <c r="AT20" s="2">
        <v>862030</v>
      </c>
      <c r="AU20" s="24">
        <v>0</v>
      </c>
      <c r="AV20" s="2">
        <v>4727771.53</v>
      </c>
      <c r="AW20" s="24">
        <v>0</v>
      </c>
      <c r="AX20" s="24">
        <v>0</v>
      </c>
      <c r="AY20" s="24">
        <v>0</v>
      </c>
      <c r="AZ20" s="24">
        <v>0</v>
      </c>
      <c r="BA20" s="2">
        <v>223.2</v>
      </c>
      <c r="BB20" s="24">
        <v>0</v>
      </c>
      <c r="BC20" s="24">
        <v>0</v>
      </c>
      <c r="BD20" s="24">
        <v>0</v>
      </c>
      <c r="BE20" s="24">
        <v>0</v>
      </c>
      <c r="BF20" s="2">
        <v>388010</v>
      </c>
      <c r="BG20" s="2">
        <v>8600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">
        <v>49</v>
      </c>
      <c r="BT20" s="2">
        <v>13040</v>
      </c>
      <c r="BU20" s="2">
        <v>205278.02</v>
      </c>
      <c r="BV20" s="24">
        <v>0</v>
      </c>
      <c r="BW20" s="24">
        <v>0</v>
      </c>
      <c r="BX20" s="2">
        <v>1667226.49</v>
      </c>
      <c r="BY20" s="24">
        <v>0</v>
      </c>
      <c r="BZ20" s="2">
        <v>4813723.5599999996</v>
      </c>
      <c r="CA20" s="2">
        <v>3004</v>
      </c>
      <c r="CB20" s="2">
        <v>70728</v>
      </c>
      <c r="CC20" s="24">
        <v>0</v>
      </c>
      <c r="CD20" s="24">
        <v>0</v>
      </c>
      <c r="CE20" s="24">
        <v>0</v>
      </c>
      <c r="CF20" s="2">
        <v>244517.5</v>
      </c>
      <c r="CG20" s="2">
        <v>775504</v>
      </c>
      <c r="CH20" s="2">
        <v>17483</v>
      </c>
      <c r="CI20" s="24">
        <v>0</v>
      </c>
      <c r="CJ20" s="2">
        <v>1372.04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2">
        <v>25000</v>
      </c>
      <c r="CR20" s="24">
        <v>0</v>
      </c>
      <c r="CS20" s="24">
        <v>0</v>
      </c>
      <c r="CT20" s="24">
        <v>0</v>
      </c>
      <c r="CU20" s="24">
        <v>0</v>
      </c>
      <c r="CV20" s="24">
        <v>0</v>
      </c>
      <c r="CW20" s="24">
        <v>0</v>
      </c>
      <c r="CX20" s="24">
        <v>0</v>
      </c>
      <c r="CY20" s="24">
        <v>0</v>
      </c>
      <c r="CZ20" s="2">
        <v>7314</v>
      </c>
      <c r="DA20" s="24">
        <v>0</v>
      </c>
      <c r="DB20" s="24">
        <v>0</v>
      </c>
      <c r="DC20" s="2">
        <v>61392</v>
      </c>
      <c r="DD20" s="24">
        <v>0</v>
      </c>
      <c r="DE20" s="24">
        <v>0</v>
      </c>
      <c r="DF20" s="2">
        <v>2794.77</v>
      </c>
      <c r="DG20" s="24">
        <v>0</v>
      </c>
      <c r="DH20" s="24">
        <v>0</v>
      </c>
      <c r="DI20" s="24">
        <v>0</v>
      </c>
      <c r="DJ20" s="24">
        <v>0</v>
      </c>
      <c r="DK20" s="24">
        <v>0</v>
      </c>
      <c r="DL20" s="24">
        <v>0</v>
      </c>
      <c r="DM20" s="24">
        <v>0</v>
      </c>
      <c r="DN20" s="24">
        <v>0</v>
      </c>
      <c r="DO20" s="24">
        <v>0</v>
      </c>
      <c r="DP20" s="24">
        <v>0</v>
      </c>
      <c r="DQ20" s="24">
        <v>0</v>
      </c>
      <c r="DR20" s="24">
        <v>0</v>
      </c>
      <c r="DS20" s="24">
        <v>0</v>
      </c>
      <c r="DT20" s="24">
        <v>0</v>
      </c>
      <c r="DU20" s="24">
        <v>0</v>
      </c>
      <c r="DV20" s="2">
        <v>91535</v>
      </c>
      <c r="DW20" s="2">
        <v>139500</v>
      </c>
      <c r="DX20" s="24">
        <v>0</v>
      </c>
      <c r="DY20" s="2">
        <v>223938</v>
      </c>
      <c r="DZ20" s="24">
        <v>0</v>
      </c>
      <c r="EA20" s="24">
        <v>0</v>
      </c>
      <c r="EB20" s="2">
        <v>388800</v>
      </c>
      <c r="EC20" s="24">
        <v>0</v>
      </c>
      <c r="ED20" s="2">
        <v>109191</v>
      </c>
      <c r="EE20" s="24">
        <v>0</v>
      </c>
      <c r="EF20" s="24">
        <v>0</v>
      </c>
      <c r="EG20" s="24">
        <v>0</v>
      </c>
      <c r="EH20" s="24">
        <v>0</v>
      </c>
      <c r="EI20" s="2">
        <v>467000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">
        <v>1280612</v>
      </c>
      <c r="EP20" s="2">
        <v>12380.2</v>
      </c>
      <c r="EQ20" s="2">
        <v>428962</v>
      </c>
      <c r="ER20" s="2">
        <v>678498</v>
      </c>
      <c r="ES20" s="24">
        <v>0</v>
      </c>
      <c r="ET20" s="24">
        <v>0</v>
      </c>
      <c r="EU20" s="2">
        <v>482366</v>
      </c>
      <c r="EV20" s="2">
        <v>194218</v>
      </c>
      <c r="EW20" s="2">
        <v>6539</v>
      </c>
      <c r="EX20" s="2">
        <v>3965.8</v>
      </c>
      <c r="EY20" s="24">
        <v>0</v>
      </c>
      <c r="EZ20" s="24">
        <v>0</v>
      </c>
      <c r="FA20" s="24">
        <v>0</v>
      </c>
      <c r="FB20" s="24">
        <v>0</v>
      </c>
      <c r="FC20" s="24">
        <v>0</v>
      </c>
      <c r="FD20" s="24">
        <v>0</v>
      </c>
      <c r="FE20" s="24">
        <v>0</v>
      </c>
      <c r="FF20" s="2">
        <v>5411</v>
      </c>
      <c r="FG20" s="2">
        <v>9682</v>
      </c>
      <c r="FH20" s="2">
        <v>133132</v>
      </c>
      <c r="FI20" s="2">
        <v>0</v>
      </c>
      <c r="FJ20" s="2">
        <v>823854.7</v>
      </c>
      <c r="FK20" s="24">
        <v>0</v>
      </c>
      <c r="FL20" s="24">
        <v>0</v>
      </c>
      <c r="FM20" s="24">
        <v>0</v>
      </c>
      <c r="FN20" s="24">
        <v>0</v>
      </c>
      <c r="FO20" s="24">
        <v>0</v>
      </c>
      <c r="FP20" s="2">
        <v>89457</v>
      </c>
      <c r="FQ20" s="24">
        <v>0</v>
      </c>
      <c r="FR20" s="2">
        <v>643939.48</v>
      </c>
      <c r="FS20" s="2">
        <v>286543.86</v>
      </c>
      <c r="FT20" s="24">
        <v>0</v>
      </c>
      <c r="FU20" s="2">
        <v>75518.240000000005</v>
      </c>
      <c r="FV20" s="24">
        <v>0</v>
      </c>
      <c r="FW20" s="24">
        <v>0</v>
      </c>
      <c r="FX20" s="2">
        <v>16920</v>
      </c>
      <c r="FY20" s="2">
        <v>35798.01</v>
      </c>
      <c r="FZ20" s="2">
        <v>103979</v>
      </c>
      <c r="GA20" s="2">
        <v>15954</v>
      </c>
      <c r="GB20" s="24">
        <v>0</v>
      </c>
      <c r="GC20" s="2">
        <v>29027</v>
      </c>
      <c r="GD20" s="2">
        <v>1944.5</v>
      </c>
      <c r="GE20" s="24">
        <v>0</v>
      </c>
      <c r="GF20" s="2">
        <v>3028667.48</v>
      </c>
      <c r="GG20" s="2">
        <v>1238076.6499999999</v>
      </c>
      <c r="GH20" s="24">
        <v>0</v>
      </c>
      <c r="GI20" s="2">
        <v>25947</v>
      </c>
      <c r="GJ20" s="2">
        <v>97212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0</v>
      </c>
      <c r="GS20" s="24">
        <v>0</v>
      </c>
      <c r="GT20" s="2">
        <v>0</v>
      </c>
      <c r="GU20" s="2">
        <v>68504.289999999994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0</v>
      </c>
      <c r="HD20" s="24">
        <v>0</v>
      </c>
      <c r="HE20" s="24">
        <v>0</v>
      </c>
      <c r="HF20" s="24">
        <v>0</v>
      </c>
      <c r="HG20" s="2">
        <v>96130</v>
      </c>
      <c r="HH20" s="24">
        <v>0</v>
      </c>
      <c r="HI20" s="24">
        <v>0</v>
      </c>
      <c r="HJ20" s="24">
        <v>0</v>
      </c>
      <c r="HK20" s="24">
        <v>0</v>
      </c>
      <c r="HL20" s="2">
        <v>1000</v>
      </c>
      <c r="HM20" s="24">
        <v>0</v>
      </c>
      <c r="HN20" s="2">
        <v>43800</v>
      </c>
      <c r="HO20" s="24">
        <v>0</v>
      </c>
      <c r="HP20" s="24">
        <v>0</v>
      </c>
      <c r="HQ20" s="2">
        <v>40000</v>
      </c>
      <c r="HR20" s="2">
        <v>1100000</v>
      </c>
      <c r="HS20" s="24">
        <v>0</v>
      </c>
      <c r="HT20" s="24">
        <v>0</v>
      </c>
      <c r="HU20" s="24">
        <v>0</v>
      </c>
      <c r="HV20" s="24">
        <v>0</v>
      </c>
      <c r="HW20" s="2">
        <v>347622</v>
      </c>
      <c r="HX20" s="24">
        <v>0</v>
      </c>
      <c r="HY20" s="24">
        <v>0</v>
      </c>
      <c r="HZ20" s="24">
        <v>0</v>
      </c>
      <c r="IA20" s="2">
        <v>715748.26</v>
      </c>
      <c r="IB20" s="2">
        <v>4000</v>
      </c>
      <c r="IC20" s="2">
        <v>65673.600000000006</v>
      </c>
      <c r="ID20" s="2">
        <v>862030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0</v>
      </c>
      <c r="IK20" s="2">
        <v>13200</v>
      </c>
      <c r="IL20" s="2">
        <v>24000</v>
      </c>
      <c r="IM20" s="24">
        <v>0</v>
      </c>
      <c r="IN20" s="24">
        <v>0</v>
      </c>
      <c r="IO20" s="2">
        <v>50780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0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">
        <v>0</v>
      </c>
      <c r="JC20" s="24">
        <v>0</v>
      </c>
      <c r="JD20" s="24">
        <v>0</v>
      </c>
      <c r="JE20" s="24">
        <v>0</v>
      </c>
      <c r="JF20" s="24">
        <v>0</v>
      </c>
      <c r="JG20" s="2">
        <v>66550</v>
      </c>
      <c r="JH20" s="2">
        <v>9756681.3399999999</v>
      </c>
      <c r="JI20" s="2">
        <v>100612</v>
      </c>
      <c r="JJ20" s="2">
        <v>395800</v>
      </c>
      <c r="JK20" s="24">
        <v>0</v>
      </c>
      <c r="JL20" s="24">
        <v>0</v>
      </c>
      <c r="JM20" s="24">
        <v>0</v>
      </c>
      <c r="JN20" s="2">
        <v>26020</v>
      </c>
      <c r="JO20" s="24">
        <v>0</v>
      </c>
      <c r="JP20" s="24">
        <v>0</v>
      </c>
      <c r="JQ20" s="24">
        <v>0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0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</row>
    <row r="21" spans="1:303" x14ac:dyDescent="0.3">
      <c r="A21" s="2" t="s">
        <v>35</v>
      </c>
      <c r="B21" s="2">
        <v>129</v>
      </c>
      <c r="C21" s="23">
        <f t="shared" si="25"/>
        <v>639287.39000000013</v>
      </c>
      <c r="D21" s="23">
        <f t="shared" si="26"/>
        <v>2868297.1</v>
      </c>
      <c r="E21" s="23">
        <f t="shared" si="27"/>
        <v>22234.861240310078</v>
      </c>
      <c r="F21" s="23">
        <f t="shared" si="28"/>
        <v>1772683.55</v>
      </c>
      <c r="G21" s="23">
        <f t="shared" si="29"/>
        <v>426346.55</v>
      </c>
      <c r="H21" s="23">
        <f t="shared" si="30"/>
        <v>2160</v>
      </c>
      <c r="I21" s="23">
        <f t="shared" si="31"/>
        <v>667107</v>
      </c>
      <c r="J21" s="23">
        <f t="shared" si="32"/>
        <v>5171.3720930232557</v>
      </c>
      <c r="K21" s="23">
        <f t="shared" si="33"/>
        <v>97107</v>
      </c>
      <c r="L21" s="23">
        <f t="shared" si="34"/>
        <v>570000</v>
      </c>
      <c r="M21" s="23">
        <f t="shared" si="35"/>
        <v>398267.85</v>
      </c>
      <c r="N21" s="23">
        <f t="shared" si="36"/>
        <v>13741.732945736434</v>
      </c>
      <c r="O21" s="23">
        <f t="shared" si="37"/>
        <v>395482.12</v>
      </c>
      <c r="P21" s="23">
        <f t="shared" si="38"/>
        <v>429629.97</v>
      </c>
      <c r="Q21" s="23">
        <f t="shared" si="39"/>
        <v>719866.81</v>
      </c>
      <c r="R21" s="23">
        <f t="shared" si="40"/>
        <v>1677197.55</v>
      </c>
      <c r="S21" s="23">
        <f t="shared" si="41"/>
        <v>13001.531395348837</v>
      </c>
      <c r="T21" s="23">
        <f t="shared" si="42"/>
        <v>95486</v>
      </c>
      <c r="U21" s="7">
        <f t="shared" si="43"/>
        <v>5.3865225973355482E-2</v>
      </c>
      <c r="V21" s="23">
        <f t="shared" si="44"/>
        <v>0</v>
      </c>
      <c r="W21" s="23">
        <f t="shared" si="45"/>
        <v>95036</v>
      </c>
      <c r="X21" s="23">
        <f t="shared" si="46"/>
        <v>0</v>
      </c>
      <c r="Y21" s="23">
        <f t="shared" si="47"/>
        <v>450</v>
      </c>
      <c r="Z21" s="23">
        <f t="shared" si="48"/>
        <v>8950.32</v>
      </c>
      <c r="AA21" s="23">
        <f t="shared" si="49"/>
        <v>123268.33</v>
      </c>
      <c r="AB21" s="23">
        <f t="shared" si="50"/>
        <v>2229009.71</v>
      </c>
      <c r="AC21" s="23">
        <f t="shared" si="51"/>
        <v>17279.145038759689</v>
      </c>
      <c r="AD21" s="23">
        <f t="shared" si="52"/>
        <v>1597377.71</v>
      </c>
      <c r="AE21" s="23">
        <f t="shared" si="53"/>
        <v>12382.772945736433</v>
      </c>
      <c r="AF21" s="23">
        <f t="shared" si="54"/>
        <v>390264</v>
      </c>
      <c r="AG21" s="23">
        <f t="shared" si="55"/>
        <v>3025.3023255813955</v>
      </c>
      <c r="AH21" s="23">
        <f t="shared" si="56"/>
        <v>1107806.31</v>
      </c>
      <c r="AI21" s="23">
        <f t="shared" si="57"/>
        <v>8461.4</v>
      </c>
      <c r="AJ21" s="23">
        <f t="shared" si="58"/>
        <v>90846</v>
      </c>
      <c r="AK21" s="23">
        <f t="shared" si="59"/>
        <v>631632</v>
      </c>
      <c r="AL21" s="23">
        <f t="shared" si="60"/>
        <v>4896.3720930232557</v>
      </c>
      <c r="AM21" s="23">
        <f t="shared" si="61"/>
        <v>527152</v>
      </c>
      <c r="AN21" s="23">
        <f t="shared" si="62"/>
        <v>104480</v>
      </c>
      <c r="AO21" s="2">
        <v>352526.83</v>
      </c>
      <c r="AP21" s="2">
        <v>9566.24</v>
      </c>
      <c r="AQ21" s="2">
        <v>33389.050000000003</v>
      </c>
      <c r="AR21" s="24">
        <v>0</v>
      </c>
      <c r="AS21" s="2">
        <v>355909.97</v>
      </c>
      <c r="AT21" s="2">
        <v>73720</v>
      </c>
      <c r="AU21" s="24">
        <v>0</v>
      </c>
      <c r="AV21" s="2">
        <v>719866.81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">
        <v>91336</v>
      </c>
      <c r="BG21" s="2">
        <v>3700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">
        <v>450</v>
      </c>
      <c r="BU21" s="24">
        <v>0</v>
      </c>
      <c r="BV21" s="2">
        <v>8950.32</v>
      </c>
      <c r="BW21" s="24">
        <v>0</v>
      </c>
      <c r="BX21" s="2">
        <v>123268.33</v>
      </c>
      <c r="BY21" s="24">
        <v>0</v>
      </c>
      <c r="BZ21" s="2">
        <v>366792</v>
      </c>
      <c r="CA21" s="24">
        <v>0</v>
      </c>
      <c r="CB21" s="24">
        <v>0</v>
      </c>
      <c r="CC21" s="24">
        <v>0</v>
      </c>
      <c r="CD21" s="24">
        <v>0</v>
      </c>
      <c r="CE21" s="24">
        <v>0</v>
      </c>
      <c r="CF21" s="24">
        <v>0</v>
      </c>
      <c r="CG21" s="2">
        <v>31450</v>
      </c>
      <c r="CH21" s="24">
        <v>0</v>
      </c>
      <c r="CI21" s="24">
        <v>0</v>
      </c>
      <c r="CJ21" s="2">
        <v>25.85</v>
      </c>
      <c r="CK21" s="24">
        <v>0</v>
      </c>
      <c r="CL21" s="24">
        <v>0</v>
      </c>
      <c r="CM21" s="24">
        <v>0</v>
      </c>
      <c r="CN21" s="24">
        <v>0</v>
      </c>
      <c r="CO21" s="24">
        <v>0</v>
      </c>
      <c r="CP21" s="24">
        <v>0</v>
      </c>
      <c r="CQ21" s="2">
        <v>4158.2</v>
      </c>
      <c r="CR21" s="24">
        <v>0</v>
      </c>
      <c r="CS21" s="24">
        <v>0</v>
      </c>
      <c r="CT21" s="24">
        <v>0</v>
      </c>
      <c r="CU21" s="24">
        <v>0</v>
      </c>
      <c r="CV21" s="24">
        <v>0</v>
      </c>
      <c r="CW21" s="24">
        <v>0</v>
      </c>
      <c r="CX21" s="24">
        <v>0</v>
      </c>
      <c r="CY21" s="24">
        <v>0</v>
      </c>
      <c r="CZ21" s="24">
        <v>0</v>
      </c>
      <c r="DA21" s="2">
        <v>23920.5</v>
      </c>
      <c r="DB21" s="24">
        <v>0</v>
      </c>
      <c r="DC21" s="24">
        <v>0</v>
      </c>
      <c r="DD21" s="24">
        <v>0</v>
      </c>
      <c r="DE21" s="24">
        <v>0</v>
      </c>
      <c r="DF21" s="24">
        <v>0</v>
      </c>
      <c r="DG21" s="24">
        <v>0</v>
      </c>
      <c r="DH21" s="24">
        <v>0</v>
      </c>
      <c r="DI21" s="24">
        <v>0</v>
      </c>
      <c r="DJ21" s="24">
        <v>0</v>
      </c>
      <c r="DK21" s="24">
        <v>0</v>
      </c>
      <c r="DL21" s="2">
        <v>2160</v>
      </c>
      <c r="DM21" s="24">
        <v>0</v>
      </c>
      <c r="DN21" s="24">
        <v>0</v>
      </c>
      <c r="DO21" s="24">
        <v>0</v>
      </c>
      <c r="DP21" s="24">
        <v>0</v>
      </c>
      <c r="DQ21" s="24">
        <v>0</v>
      </c>
      <c r="DR21" s="24">
        <v>0</v>
      </c>
      <c r="DS21" s="24">
        <v>0</v>
      </c>
      <c r="DT21" s="24">
        <v>0</v>
      </c>
      <c r="DU21" s="24">
        <v>0</v>
      </c>
      <c r="DV21" s="2">
        <v>18307</v>
      </c>
      <c r="DW21" s="2">
        <v>57800</v>
      </c>
      <c r="DX21" s="24">
        <v>0</v>
      </c>
      <c r="DY21" s="24">
        <v>0</v>
      </c>
      <c r="DZ21" s="24">
        <v>0</v>
      </c>
      <c r="EA21" s="24">
        <v>0</v>
      </c>
      <c r="EB21" s="2">
        <v>21000</v>
      </c>
      <c r="EC21" s="24">
        <v>0</v>
      </c>
      <c r="ED21" s="24">
        <v>0</v>
      </c>
      <c r="EE21" s="24">
        <v>0</v>
      </c>
      <c r="EF21" s="24">
        <v>0</v>
      </c>
      <c r="EG21" s="24">
        <v>0</v>
      </c>
      <c r="EH21" s="24">
        <v>0</v>
      </c>
      <c r="EI21" s="24">
        <v>0</v>
      </c>
      <c r="EJ21" s="24">
        <v>0</v>
      </c>
      <c r="EK21" s="24">
        <v>0</v>
      </c>
      <c r="EL21" s="2">
        <v>570000</v>
      </c>
      <c r="EM21" s="24">
        <v>0</v>
      </c>
      <c r="EN21" s="24">
        <v>0</v>
      </c>
      <c r="EO21" s="24">
        <v>0</v>
      </c>
      <c r="EP21" s="2">
        <v>19002</v>
      </c>
      <c r="EQ21" s="2">
        <v>120793</v>
      </c>
      <c r="ER21" s="2">
        <v>203280</v>
      </c>
      <c r="ES21" s="24">
        <v>0</v>
      </c>
      <c r="ET21" s="24">
        <v>0</v>
      </c>
      <c r="EU21" s="2">
        <v>16500</v>
      </c>
      <c r="EV21" s="2">
        <v>24228</v>
      </c>
      <c r="EW21" s="24">
        <v>0</v>
      </c>
      <c r="EX21" s="2">
        <v>6461</v>
      </c>
      <c r="EY21" s="24">
        <v>0</v>
      </c>
      <c r="EZ21" s="24">
        <v>0</v>
      </c>
      <c r="FA21" s="24">
        <v>0</v>
      </c>
      <c r="FB21" s="24">
        <v>0</v>
      </c>
      <c r="FC21" s="24">
        <v>0</v>
      </c>
      <c r="FD21" s="24">
        <v>0</v>
      </c>
      <c r="FE21" s="24">
        <v>0</v>
      </c>
      <c r="FF21" s="2">
        <v>9204</v>
      </c>
      <c r="FG21" s="2">
        <v>18266</v>
      </c>
      <c r="FH21" s="2">
        <v>95245</v>
      </c>
      <c r="FI21" s="24">
        <v>0</v>
      </c>
      <c r="FJ21" s="2">
        <v>41503.160000000003</v>
      </c>
      <c r="FK21" s="2">
        <v>21175.18</v>
      </c>
      <c r="FL21" s="24">
        <v>0</v>
      </c>
      <c r="FM21" s="24">
        <v>0</v>
      </c>
      <c r="FN21" s="24">
        <v>0</v>
      </c>
      <c r="FO21" s="24">
        <v>0</v>
      </c>
      <c r="FP21" s="24">
        <v>0</v>
      </c>
      <c r="FQ21" s="24">
        <v>0</v>
      </c>
      <c r="FR21" s="24">
        <v>0</v>
      </c>
      <c r="FS21" s="2">
        <v>65250</v>
      </c>
      <c r="FT21" s="24">
        <v>0</v>
      </c>
      <c r="FU21" s="2">
        <v>12384</v>
      </c>
      <c r="FV21" s="24">
        <v>0</v>
      </c>
      <c r="FW21" s="24">
        <v>0</v>
      </c>
      <c r="FX21" s="2">
        <v>1180</v>
      </c>
      <c r="FY21" s="2">
        <v>22456.94</v>
      </c>
      <c r="FZ21" s="2">
        <v>38580.800000000003</v>
      </c>
      <c r="GA21" s="24">
        <v>0</v>
      </c>
      <c r="GB21" s="24">
        <v>0</v>
      </c>
      <c r="GC21" s="24">
        <v>0</v>
      </c>
      <c r="GD21" s="2">
        <v>0</v>
      </c>
      <c r="GE21" s="24">
        <v>0</v>
      </c>
      <c r="GF21" s="2">
        <v>398213.49</v>
      </c>
      <c r="GG21" s="2">
        <v>361079.74</v>
      </c>
      <c r="GH21" s="24">
        <v>0</v>
      </c>
      <c r="GI21" s="2">
        <v>9792</v>
      </c>
      <c r="GJ21" s="2">
        <v>4888</v>
      </c>
      <c r="GK21" s="24">
        <v>0</v>
      </c>
      <c r="GL21" s="24">
        <v>0</v>
      </c>
      <c r="GM21" s="24">
        <v>0</v>
      </c>
      <c r="GN21" s="24">
        <v>0</v>
      </c>
      <c r="GO21" s="24">
        <v>0</v>
      </c>
      <c r="GP21" s="24">
        <v>0</v>
      </c>
      <c r="GQ21" s="24">
        <v>0</v>
      </c>
      <c r="GR21" s="24">
        <v>0</v>
      </c>
      <c r="GS21" s="24">
        <v>0</v>
      </c>
      <c r="GT21" s="2">
        <v>0</v>
      </c>
      <c r="GU21" s="2">
        <v>8588</v>
      </c>
      <c r="GV21" s="24">
        <v>0</v>
      </c>
      <c r="GW21" s="24">
        <v>0</v>
      </c>
      <c r="GX21" s="24">
        <v>0</v>
      </c>
      <c r="GY21" s="24">
        <v>0</v>
      </c>
      <c r="GZ21" s="24">
        <v>0</v>
      </c>
      <c r="HA21" s="24">
        <v>0</v>
      </c>
      <c r="HB21" s="24">
        <v>0</v>
      </c>
      <c r="HC21" s="2">
        <v>7421.4</v>
      </c>
      <c r="HD21" s="24">
        <v>0</v>
      </c>
      <c r="HE21" s="24">
        <v>0</v>
      </c>
      <c r="HF21" s="24">
        <v>0</v>
      </c>
      <c r="HG21" s="2">
        <v>1040</v>
      </c>
      <c r="HH21" s="24">
        <v>0</v>
      </c>
      <c r="HI21" s="2">
        <v>0</v>
      </c>
      <c r="HJ21" s="24">
        <v>0</v>
      </c>
      <c r="HK21" s="24">
        <v>0</v>
      </c>
      <c r="HL21" s="2">
        <v>1016</v>
      </c>
      <c r="HM21" s="24">
        <v>0</v>
      </c>
      <c r="HN21" s="2">
        <v>1230</v>
      </c>
      <c r="HO21" s="24">
        <v>0</v>
      </c>
      <c r="HP21" s="24">
        <v>0</v>
      </c>
      <c r="HQ21" s="2">
        <v>1180</v>
      </c>
      <c r="HR21" s="24">
        <v>0</v>
      </c>
      <c r="HS21" s="24">
        <v>0</v>
      </c>
      <c r="HT21" s="24">
        <v>0</v>
      </c>
      <c r="HU21" s="24">
        <v>0</v>
      </c>
      <c r="HV21" s="24">
        <v>0</v>
      </c>
      <c r="HW21" s="24">
        <v>0</v>
      </c>
      <c r="HX21" s="24">
        <v>0</v>
      </c>
      <c r="HY21" s="24">
        <v>0</v>
      </c>
      <c r="HZ21" s="24">
        <v>0</v>
      </c>
      <c r="IA21" s="2">
        <v>0</v>
      </c>
      <c r="IB21" s="24">
        <v>0</v>
      </c>
      <c r="IC21" s="2">
        <v>13700</v>
      </c>
      <c r="ID21" s="2">
        <v>73720</v>
      </c>
      <c r="IE21" s="24">
        <v>0</v>
      </c>
      <c r="IF21" s="24">
        <v>0</v>
      </c>
      <c r="IG21" s="24">
        <v>0</v>
      </c>
      <c r="IH21" s="24">
        <v>0</v>
      </c>
      <c r="II21" s="24">
        <v>0</v>
      </c>
      <c r="IJ21" s="24">
        <v>0</v>
      </c>
      <c r="IK21" s="24">
        <v>0</v>
      </c>
      <c r="IL21" s="24">
        <v>0</v>
      </c>
      <c r="IM21" s="24">
        <v>0</v>
      </c>
      <c r="IN21" s="24">
        <v>0</v>
      </c>
      <c r="IO21" s="24">
        <v>0</v>
      </c>
      <c r="IP21" s="24">
        <v>0</v>
      </c>
      <c r="IQ21" s="24">
        <v>0</v>
      </c>
      <c r="IR21" s="24">
        <v>0</v>
      </c>
      <c r="IS21" s="24">
        <v>0</v>
      </c>
      <c r="IT21" s="24">
        <v>0</v>
      </c>
      <c r="IU21" s="24">
        <v>0</v>
      </c>
      <c r="IV21" s="24">
        <v>0</v>
      </c>
      <c r="IW21" s="24">
        <v>0</v>
      </c>
      <c r="IX21" s="24">
        <v>0</v>
      </c>
      <c r="IY21" s="24">
        <v>0</v>
      </c>
      <c r="IZ21" s="24">
        <v>0</v>
      </c>
      <c r="JA21" s="24">
        <v>0</v>
      </c>
      <c r="JB21" s="2">
        <v>0</v>
      </c>
      <c r="JC21" s="24">
        <v>0</v>
      </c>
      <c r="JD21" s="24">
        <v>0</v>
      </c>
      <c r="JE21" s="24">
        <v>0</v>
      </c>
      <c r="JF21" s="24">
        <v>0</v>
      </c>
      <c r="JG21" s="24">
        <v>0</v>
      </c>
      <c r="JH21" s="2">
        <v>518606</v>
      </c>
      <c r="JI21" s="24">
        <v>0</v>
      </c>
      <c r="JJ21" s="24">
        <v>0</v>
      </c>
      <c r="JK21" s="24">
        <v>0</v>
      </c>
      <c r="JL21" s="24">
        <v>0</v>
      </c>
      <c r="JM21" s="24">
        <v>0</v>
      </c>
      <c r="JN21" s="2">
        <v>8546</v>
      </c>
      <c r="JO21" s="24">
        <v>0</v>
      </c>
      <c r="JP21" s="24">
        <v>0</v>
      </c>
      <c r="JQ21" s="24">
        <v>0</v>
      </c>
      <c r="JR21" s="24">
        <v>0</v>
      </c>
      <c r="JS21" s="24">
        <v>0</v>
      </c>
      <c r="JT21" s="24">
        <v>0</v>
      </c>
      <c r="JU21" s="24">
        <v>0</v>
      </c>
      <c r="JV21" s="24">
        <v>0</v>
      </c>
      <c r="JW21" s="24">
        <v>0</v>
      </c>
      <c r="JX21" s="24">
        <v>0</v>
      </c>
      <c r="JY21" s="24">
        <v>0</v>
      </c>
      <c r="JZ21" s="24">
        <v>0</v>
      </c>
      <c r="KA21" s="24">
        <v>0</v>
      </c>
      <c r="KB21" s="2">
        <v>104480</v>
      </c>
      <c r="KC21" s="24">
        <v>0</v>
      </c>
      <c r="KD21" s="24">
        <v>0</v>
      </c>
      <c r="KE21" s="24">
        <v>0</v>
      </c>
      <c r="KF21" s="24">
        <v>0</v>
      </c>
      <c r="KG21" s="24">
        <v>0</v>
      </c>
      <c r="KH21" s="24">
        <v>0</v>
      </c>
      <c r="KI21" s="24">
        <v>0</v>
      </c>
      <c r="KJ21" s="24">
        <v>0</v>
      </c>
      <c r="KK21" s="24">
        <v>0</v>
      </c>
      <c r="KL21" s="24">
        <v>0</v>
      </c>
      <c r="KM21" s="24">
        <v>0</v>
      </c>
      <c r="KN21" s="24">
        <v>0</v>
      </c>
      <c r="KO21" s="24">
        <v>0</v>
      </c>
      <c r="KP21" s="24">
        <v>0</v>
      </c>
      <c r="KQ21" s="24">
        <v>0</v>
      </c>
    </row>
    <row r="22" spans="1:303" x14ac:dyDescent="0.3">
      <c r="A22" s="2" t="s">
        <v>36</v>
      </c>
      <c r="B22" s="2">
        <v>770</v>
      </c>
      <c r="C22" s="23">
        <f t="shared" si="25"/>
        <v>2686083.4499999955</v>
      </c>
      <c r="D22" s="23">
        <f t="shared" si="26"/>
        <v>20192405.089999996</v>
      </c>
      <c r="E22" s="23">
        <f t="shared" si="27"/>
        <v>26223.902714285708</v>
      </c>
      <c r="F22" s="23">
        <f t="shared" si="28"/>
        <v>11959428.809999999</v>
      </c>
      <c r="G22" s="23">
        <f t="shared" si="29"/>
        <v>6227863.2799999993</v>
      </c>
      <c r="H22" s="23">
        <f t="shared" si="30"/>
        <v>0</v>
      </c>
      <c r="I22" s="23">
        <f t="shared" si="31"/>
        <v>2005113</v>
      </c>
      <c r="J22" s="23">
        <f t="shared" si="32"/>
        <v>2604.042857142857</v>
      </c>
      <c r="K22" s="23">
        <f t="shared" si="33"/>
        <v>1935113</v>
      </c>
      <c r="L22" s="23">
        <f t="shared" si="34"/>
        <v>70000</v>
      </c>
      <c r="M22" s="23">
        <f t="shared" si="35"/>
        <v>6000206.3599999994</v>
      </c>
      <c r="N22" s="23">
        <f t="shared" si="36"/>
        <v>15531.725727272726</v>
      </c>
      <c r="O22" s="23">
        <f t="shared" si="37"/>
        <v>2448248.9</v>
      </c>
      <c r="P22" s="23">
        <f t="shared" si="38"/>
        <v>3744311.31</v>
      </c>
      <c r="Q22" s="23">
        <f t="shared" si="39"/>
        <v>4410776.22</v>
      </c>
      <c r="R22" s="23">
        <f t="shared" si="40"/>
        <v>11524741.809999999</v>
      </c>
      <c r="S22" s="23">
        <f t="shared" si="41"/>
        <v>14967.197155844155</v>
      </c>
      <c r="T22" s="23">
        <f t="shared" si="42"/>
        <v>434687</v>
      </c>
      <c r="U22" s="7">
        <f t="shared" si="43"/>
        <v>3.6346802753366617E-2</v>
      </c>
      <c r="V22" s="23">
        <f t="shared" si="44"/>
        <v>2054</v>
      </c>
      <c r="W22" s="23">
        <f t="shared" si="45"/>
        <v>415233</v>
      </c>
      <c r="X22" s="23">
        <f t="shared" si="46"/>
        <v>0</v>
      </c>
      <c r="Y22" s="23">
        <f t="shared" si="47"/>
        <v>17400</v>
      </c>
      <c r="Z22" s="23">
        <f t="shared" si="48"/>
        <v>54684.450000000004</v>
      </c>
      <c r="AA22" s="23">
        <f t="shared" si="49"/>
        <v>866720.93</v>
      </c>
      <c r="AB22" s="23">
        <f t="shared" si="50"/>
        <v>17506321.640000001</v>
      </c>
      <c r="AC22" s="23">
        <f t="shared" si="51"/>
        <v>22735.482649350652</v>
      </c>
      <c r="AD22" s="23">
        <f t="shared" si="52"/>
        <v>13992950.530000001</v>
      </c>
      <c r="AE22" s="23">
        <f t="shared" si="53"/>
        <v>18172.663025974027</v>
      </c>
      <c r="AF22" s="23">
        <f t="shared" si="54"/>
        <v>3998943</v>
      </c>
      <c r="AG22" s="23">
        <f t="shared" si="55"/>
        <v>5193.4324675324679</v>
      </c>
      <c r="AH22" s="23">
        <f t="shared" si="56"/>
        <v>7746424.5300000003</v>
      </c>
      <c r="AI22" s="23">
        <f t="shared" si="57"/>
        <v>87743</v>
      </c>
      <c r="AJ22" s="23">
        <f t="shared" si="58"/>
        <v>2129557</v>
      </c>
      <c r="AK22" s="23">
        <f t="shared" si="59"/>
        <v>3513371.11</v>
      </c>
      <c r="AL22" s="23">
        <f t="shared" si="60"/>
        <v>4562.819623376623</v>
      </c>
      <c r="AM22" s="23">
        <f t="shared" si="61"/>
        <v>3513371.11</v>
      </c>
      <c r="AN22" s="23">
        <f t="shared" si="62"/>
        <v>0</v>
      </c>
      <c r="AO22" s="2">
        <v>2185318.71</v>
      </c>
      <c r="AP22" s="2">
        <v>58598.9</v>
      </c>
      <c r="AQ22" s="2">
        <v>204331.29</v>
      </c>
      <c r="AR22" s="24">
        <v>0</v>
      </c>
      <c r="AS22" s="2">
        <v>2176051.31</v>
      </c>
      <c r="AT22" s="2">
        <v>1568260</v>
      </c>
      <c r="AU22" s="24">
        <v>0</v>
      </c>
      <c r="AV22" s="2">
        <v>4410776.22</v>
      </c>
      <c r="AW22" s="24">
        <v>0</v>
      </c>
      <c r="AX22" s="24">
        <v>0</v>
      </c>
      <c r="AY22" s="24">
        <v>0</v>
      </c>
      <c r="AZ22" s="24">
        <v>0</v>
      </c>
      <c r="BA22" s="2">
        <v>2054</v>
      </c>
      <c r="BB22" s="24">
        <v>0</v>
      </c>
      <c r="BC22" s="24">
        <v>0</v>
      </c>
      <c r="BD22" s="24">
        <v>0</v>
      </c>
      <c r="BE22" s="24">
        <v>0</v>
      </c>
      <c r="BF22" s="2">
        <v>373278</v>
      </c>
      <c r="BG22" s="2">
        <v>14150</v>
      </c>
      <c r="BH22" s="2">
        <v>993</v>
      </c>
      <c r="BI22" s="2">
        <v>26150</v>
      </c>
      <c r="BJ22" s="24">
        <v>0</v>
      </c>
      <c r="BK22" s="2">
        <v>662</v>
      </c>
      <c r="BL22" s="24">
        <v>0</v>
      </c>
      <c r="BM22" s="24">
        <v>0</v>
      </c>
      <c r="BN22" s="24">
        <v>0</v>
      </c>
      <c r="BO22" s="24">
        <v>0</v>
      </c>
      <c r="BP22" s="24">
        <v>0</v>
      </c>
      <c r="BQ22" s="24">
        <v>0</v>
      </c>
      <c r="BR22" s="24">
        <v>0</v>
      </c>
      <c r="BS22" s="24">
        <v>0</v>
      </c>
      <c r="BT22" s="2">
        <v>17400</v>
      </c>
      <c r="BU22" s="2">
        <v>41287.410000000003</v>
      </c>
      <c r="BV22" s="2">
        <v>13397.04</v>
      </c>
      <c r="BW22" s="24">
        <v>0</v>
      </c>
      <c r="BX22" s="2">
        <v>866720.93</v>
      </c>
      <c r="BY22" s="24">
        <v>0</v>
      </c>
      <c r="BZ22" s="2">
        <v>3041973.76</v>
      </c>
      <c r="CA22" s="2">
        <v>100128</v>
      </c>
      <c r="CB22" s="24">
        <v>0</v>
      </c>
      <c r="CC22" s="24">
        <v>0</v>
      </c>
      <c r="CD22" s="24">
        <v>0</v>
      </c>
      <c r="CE22" s="24">
        <v>0</v>
      </c>
      <c r="CF22" s="2">
        <v>54016</v>
      </c>
      <c r="CG22" s="2">
        <v>2802480.84</v>
      </c>
      <c r="CH22" s="24">
        <v>0</v>
      </c>
      <c r="CI22" s="24">
        <v>0</v>
      </c>
      <c r="CJ22" s="2">
        <v>1607.76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24">
        <v>0</v>
      </c>
      <c r="CR22" s="24">
        <v>0</v>
      </c>
      <c r="CS22" s="24">
        <v>0</v>
      </c>
      <c r="CT22" s="24">
        <v>0</v>
      </c>
      <c r="CU22" s="24">
        <v>0</v>
      </c>
      <c r="CV22" s="24">
        <v>0</v>
      </c>
      <c r="CW22" s="24">
        <v>0</v>
      </c>
      <c r="CX22" s="24">
        <v>0</v>
      </c>
      <c r="CY22" s="2">
        <v>106000</v>
      </c>
      <c r="CZ22" s="2">
        <v>92860</v>
      </c>
      <c r="DA22" s="2">
        <v>14891.92</v>
      </c>
      <c r="DB22" s="24">
        <v>0</v>
      </c>
      <c r="DC22" s="2">
        <v>13905</v>
      </c>
      <c r="DD22" s="24">
        <v>0</v>
      </c>
      <c r="DE22" s="24">
        <v>0</v>
      </c>
      <c r="DF22" s="24">
        <v>0</v>
      </c>
      <c r="DG22" s="24">
        <v>0</v>
      </c>
      <c r="DH22" s="24">
        <v>0</v>
      </c>
      <c r="DI22" s="24">
        <v>0</v>
      </c>
      <c r="DJ22" s="24">
        <v>0</v>
      </c>
      <c r="DK22" s="24">
        <v>0</v>
      </c>
      <c r="DL22" s="24">
        <v>0</v>
      </c>
      <c r="DM22" s="24">
        <v>0</v>
      </c>
      <c r="DN22" s="24">
        <v>0</v>
      </c>
      <c r="DO22" s="24">
        <v>0</v>
      </c>
      <c r="DP22" s="24">
        <v>0</v>
      </c>
      <c r="DQ22" s="24">
        <v>0</v>
      </c>
      <c r="DR22" s="24">
        <v>0</v>
      </c>
      <c r="DS22" s="24">
        <v>0</v>
      </c>
      <c r="DT22" s="24">
        <v>0</v>
      </c>
      <c r="DU22" s="24">
        <v>0</v>
      </c>
      <c r="DV22" s="2">
        <v>18307</v>
      </c>
      <c r="DW22" s="2">
        <v>310200</v>
      </c>
      <c r="DX22" s="24">
        <v>0</v>
      </c>
      <c r="DY22" s="2">
        <v>955606</v>
      </c>
      <c r="DZ22" s="24">
        <v>0</v>
      </c>
      <c r="EA22" s="2">
        <v>21000</v>
      </c>
      <c r="EB22" s="2">
        <v>630000</v>
      </c>
      <c r="EC22" s="24">
        <v>0</v>
      </c>
      <c r="ED22" s="24">
        <v>0</v>
      </c>
      <c r="EE22" s="24">
        <v>0</v>
      </c>
      <c r="EF22" s="24">
        <v>0</v>
      </c>
      <c r="EG22" s="24">
        <v>0</v>
      </c>
      <c r="EH22" s="24">
        <v>0</v>
      </c>
      <c r="EI22" s="2">
        <v>0</v>
      </c>
      <c r="EJ22" s="24">
        <v>0</v>
      </c>
      <c r="EK22" s="24">
        <v>0</v>
      </c>
      <c r="EL22" s="2">
        <v>70000</v>
      </c>
      <c r="EM22" s="24">
        <v>0</v>
      </c>
      <c r="EN22" s="24">
        <v>0</v>
      </c>
      <c r="EO22" s="2">
        <v>2003496</v>
      </c>
      <c r="EP22" s="2">
        <v>2469</v>
      </c>
      <c r="EQ22" s="2">
        <v>256084</v>
      </c>
      <c r="ER22" s="2">
        <v>820459</v>
      </c>
      <c r="ES22" s="24">
        <v>0</v>
      </c>
      <c r="ET22" s="24">
        <v>0</v>
      </c>
      <c r="EU22" s="2">
        <v>632980</v>
      </c>
      <c r="EV22" s="2">
        <v>256087</v>
      </c>
      <c r="EW22" s="2">
        <v>10409</v>
      </c>
      <c r="EX22" s="2">
        <v>841</v>
      </c>
      <c r="EY22" s="2">
        <v>16118</v>
      </c>
      <c r="EZ22" s="24">
        <v>0</v>
      </c>
      <c r="FA22" s="24">
        <v>0</v>
      </c>
      <c r="FB22" s="24">
        <v>0</v>
      </c>
      <c r="FC22" s="24">
        <v>0</v>
      </c>
      <c r="FD22" s="2">
        <v>24104</v>
      </c>
      <c r="FE22" s="24">
        <v>0</v>
      </c>
      <c r="FF22" s="24">
        <v>0</v>
      </c>
      <c r="FG22" s="2">
        <v>58749</v>
      </c>
      <c r="FH22" s="2">
        <v>423638.5</v>
      </c>
      <c r="FI22" s="2">
        <v>181367</v>
      </c>
      <c r="FJ22" s="2">
        <v>397386.55</v>
      </c>
      <c r="FK22" s="2">
        <v>198489.74</v>
      </c>
      <c r="FL22" s="24">
        <v>0</v>
      </c>
      <c r="FM22" s="24">
        <v>0</v>
      </c>
      <c r="FN22" s="24">
        <v>0</v>
      </c>
      <c r="FO22" s="2">
        <v>1777.6</v>
      </c>
      <c r="FP22" s="24">
        <v>0</v>
      </c>
      <c r="FQ22" s="24">
        <v>0</v>
      </c>
      <c r="FR22" s="2">
        <v>39105.449999999997</v>
      </c>
      <c r="FS22" s="2">
        <v>522149</v>
      </c>
      <c r="FT22" s="2">
        <v>400136.39</v>
      </c>
      <c r="FU22" s="2">
        <v>138329</v>
      </c>
      <c r="FV22" s="24">
        <v>0</v>
      </c>
      <c r="FW22" s="24">
        <v>0</v>
      </c>
      <c r="FX22" s="2">
        <v>11082</v>
      </c>
      <c r="FY22" s="2">
        <v>120700.23</v>
      </c>
      <c r="FZ22" s="2">
        <v>188505.94</v>
      </c>
      <c r="GA22" s="2">
        <v>1200</v>
      </c>
      <c r="GB22" s="24">
        <v>0</v>
      </c>
      <c r="GC22" s="2">
        <v>78000</v>
      </c>
      <c r="GD22" s="2">
        <v>14719</v>
      </c>
      <c r="GE22" s="2">
        <v>58289.7</v>
      </c>
      <c r="GF22" s="2">
        <v>2162656.11</v>
      </c>
      <c r="GG22" s="2">
        <v>2281157</v>
      </c>
      <c r="GH22" s="24">
        <v>0</v>
      </c>
      <c r="GI22" s="2">
        <v>33608</v>
      </c>
      <c r="GJ22" s="2">
        <v>29891</v>
      </c>
      <c r="GK22" s="24">
        <v>0</v>
      </c>
      <c r="GL22" s="24">
        <v>0</v>
      </c>
      <c r="GM22" s="2">
        <v>218395.32</v>
      </c>
      <c r="GN22" s="24">
        <v>0</v>
      </c>
      <c r="GO22" s="24">
        <v>0</v>
      </c>
      <c r="GP22" s="2">
        <v>146335</v>
      </c>
      <c r="GQ22" s="24">
        <v>0</v>
      </c>
      <c r="GR22" s="2">
        <v>237</v>
      </c>
      <c r="GS22" s="24">
        <v>0</v>
      </c>
      <c r="GT22" s="2">
        <v>0</v>
      </c>
      <c r="GU22" s="2">
        <v>16416</v>
      </c>
      <c r="GV22" s="24">
        <v>0</v>
      </c>
      <c r="GW22" s="24">
        <v>0</v>
      </c>
      <c r="GX22" s="24">
        <v>0</v>
      </c>
      <c r="GY22" s="24">
        <v>0</v>
      </c>
      <c r="GZ22" s="24">
        <v>0</v>
      </c>
      <c r="HA22" s="24">
        <v>0</v>
      </c>
      <c r="HB22" s="24">
        <v>0</v>
      </c>
      <c r="HC22" s="2">
        <v>80000</v>
      </c>
      <c r="HD22" s="24">
        <v>0</v>
      </c>
      <c r="HE22" s="24">
        <v>0</v>
      </c>
      <c r="HF22" s="24">
        <v>0</v>
      </c>
      <c r="HG22" s="2">
        <v>7743</v>
      </c>
      <c r="HH22" s="24">
        <v>0</v>
      </c>
      <c r="HI22" s="24">
        <v>0</v>
      </c>
      <c r="HJ22" s="24">
        <v>0</v>
      </c>
      <c r="HK22" s="24">
        <v>0</v>
      </c>
      <c r="HL22" s="2">
        <v>31000</v>
      </c>
      <c r="HM22" s="24">
        <v>0</v>
      </c>
      <c r="HN22" s="2">
        <v>45720</v>
      </c>
      <c r="HO22" s="24">
        <v>0</v>
      </c>
      <c r="HP22" s="24">
        <v>0</v>
      </c>
      <c r="HQ22" s="2">
        <v>1486</v>
      </c>
      <c r="HR22" s="2">
        <v>160000</v>
      </c>
      <c r="HS22" s="24">
        <v>0</v>
      </c>
      <c r="HT22" s="24">
        <v>0</v>
      </c>
      <c r="HU22" s="24">
        <v>0</v>
      </c>
      <c r="HV22" s="24">
        <v>0</v>
      </c>
      <c r="HW22" s="24">
        <v>0</v>
      </c>
      <c r="HX22" s="24">
        <v>0</v>
      </c>
      <c r="HY22" s="24">
        <v>0</v>
      </c>
      <c r="HZ22" s="24">
        <v>0</v>
      </c>
      <c r="IA22" s="2">
        <v>1843222</v>
      </c>
      <c r="IB22" s="24">
        <v>0</v>
      </c>
      <c r="IC22" s="2">
        <v>4529</v>
      </c>
      <c r="ID22" s="2">
        <v>43600</v>
      </c>
      <c r="IE22" s="24">
        <v>0</v>
      </c>
      <c r="IF22" s="24">
        <v>0</v>
      </c>
      <c r="IG22" s="24">
        <v>0</v>
      </c>
      <c r="IH22" s="24">
        <v>0</v>
      </c>
      <c r="II22" s="2">
        <v>2283</v>
      </c>
      <c r="IJ22" s="24">
        <v>0</v>
      </c>
      <c r="IK22" s="24">
        <v>0</v>
      </c>
      <c r="IL22" s="24">
        <v>0</v>
      </c>
      <c r="IM22" s="24">
        <v>0</v>
      </c>
      <c r="IN22" s="24">
        <v>0</v>
      </c>
      <c r="IO22" s="2">
        <v>28000</v>
      </c>
      <c r="IP22" s="24">
        <v>0</v>
      </c>
      <c r="IQ22" s="24">
        <v>0</v>
      </c>
      <c r="IR22" s="24">
        <v>0</v>
      </c>
      <c r="IS22" s="24">
        <v>0</v>
      </c>
      <c r="IT22" s="24">
        <v>0</v>
      </c>
      <c r="IU22" s="24">
        <v>0</v>
      </c>
      <c r="IV22" s="24">
        <v>0</v>
      </c>
      <c r="IW22" s="24">
        <v>0</v>
      </c>
      <c r="IX22" s="24">
        <v>0</v>
      </c>
      <c r="IY22" s="24">
        <v>0</v>
      </c>
      <c r="IZ22" s="24">
        <v>0</v>
      </c>
      <c r="JA22" s="24">
        <v>0</v>
      </c>
      <c r="JB22" s="24">
        <v>0</v>
      </c>
      <c r="JC22" s="24">
        <v>0</v>
      </c>
      <c r="JD22" s="24">
        <v>0</v>
      </c>
      <c r="JE22" s="2">
        <v>8470</v>
      </c>
      <c r="JF22" s="24">
        <v>0</v>
      </c>
      <c r="JG22" s="24">
        <v>0</v>
      </c>
      <c r="JH22" s="2">
        <v>337969.11</v>
      </c>
      <c r="JI22" s="2">
        <v>748143</v>
      </c>
      <c r="JJ22" s="2">
        <v>2418789</v>
      </c>
      <c r="JK22" s="24">
        <v>0</v>
      </c>
      <c r="JL22" s="24">
        <v>0</v>
      </c>
      <c r="JM22" s="24">
        <v>0</v>
      </c>
      <c r="JN22" s="24">
        <v>0</v>
      </c>
      <c r="JO22" s="24">
        <v>0</v>
      </c>
      <c r="JP22" s="24">
        <v>0</v>
      </c>
      <c r="JQ22" s="24">
        <v>0</v>
      </c>
      <c r="JR22" s="24">
        <v>0</v>
      </c>
      <c r="JS22" s="24">
        <v>0</v>
      </c>
      <c r="JT22" s="24">
        <v>0</v>
      </c>
      <c r="JU22" s="24">
        <v>0</v>
      </c>
      <c r="JV22" s="24">
        <v>0</v>
      </c>
      <c r="JW22" s="24">
        <v>0</v>
      </c>
      <c r="JX22" s="24">
        <v>0</v>
      </c>
      <c r="JY22" s="24">
        <v>0</v>
      </c>
      <c r="JZ22" s="24">
        <v>0</v>
      </c>
      <c r="KA22" s="24">
        <v>0</v>
      </c>
      <c r="KB22" s="24">
        <v>0</v>
      </c>
      <c r="KC22" s="24">
        <v>0</v>
      </c>
      <c r="KD22" s="24">
        <v>0</v>
      </c>
      <c r="KE22" s="24">
        <v>0</v>
      </c>
      <c r="KF22" s="24">
        <v>0</v>
      </c>
      <c r="KG22" s="24">
        <v>0</v>
      </c>
      <c r="KH22" s="24">
        <v>0</v>
      </c>
      <c r="KI22" s="24">
        <v>0</v>
      </c>
      <c r="KJ22" s="24">
        <v>0</v>
      </c>
      <c r="KK22" s="24">
        <v>0</v>
      </c>
      <c r="KL22" s="24">
        <v>0</v>
      </c>
      <c r="KM22" s="24">
        <v>0</v>
      </c>
      <c r="KN22" s="24">
        <v>0</v>
      </c>
      <c r="KO22" s="24">
        <v>0</v>
      </c>
      <c r="KP22" s="24">
        <v>0</v>
      </c>
      <c r="KQ22" s="24">
        <v>0</v>
      </c>
    </row>
    <row r="23" spans="1:303" x14ac:dyDescent="0.3">
      <c r="A23" s="2" t="s">
        <v>37</v>
      </c>
      <c r="B23" s="2">
        <v>620</v>
      </c>
      <c r="C23" s="23">
        <f t="shared" si="25"/>
        <v>4125744.7200000007</v>
      </c>
      <c r="D23" s="23">
        <f t="shared" si="26"/>
        <v>14637984.92</v>
      </c>
      <c r="E23" s="23">
        <f t="shared" si="27"/>
        <v>23609.653096774193</v>
      </c>
      <c r="F23" s="23">
        <f t="shared" si="28"/>
        <v>10767323.560000001</v>
      </c>
      <c r="G23" s="23">
        <f t="shared" si="29"/>
        <v>2039567.96</v>
      </c>
      <c r="H23" s="23">
        <f t="shared" si="30"/>
        <v>0</v>
      </c>
      <c r="I23" s="23">
        <f t="shared" si="31"/>
        <v>1831093.4</v>
      </c>
      <c r="J23" s="23">
        <f t="shared" si="32"/>
        <v>2953.3764516129031</v>
      </c>
      <c r="K23" s="23">
        <f t="shared" si="33"/>
        <v>861093.4</v>
      </c>
      <c r="L23" s="23">
        <f t="shared" si="34"/>
        <v>970000</v>
      </c>
      <c r="M23" s="23">
        <f t="shared" si="35"/>
        <v>2039567.96</v>
      </c>
      <c r="N23" s="23">
        <f t="shared" si="36"/>
        <v>17366.650903225807</v>
      </c>
      <c r="O23" s="23">
        <f t="shared" si="37"/>
        <v>2550446.67</v>
      </c>
      <c r="P23" s="23">
        <f t="shared" si="38"/>
        <v>2392441.5</v>
      </c>
      <c r="Q23" s="23">
        <f t="shared" si="39"/>
        <v>4519499.04</v>
      </c>
      <c r="R23" s="23">
        <f t="shared" si="40"/>
        <v>10454660.560000001</v>
      </c>
      <c r="S23" s="23">
        <f t="shared" si="41"/>
        <v>16862.355741935484</v>
      </c>
      <c r="T23" s="23">
        <f t="shared" si="42"/>
        <v>312663</v>
      </c>
      <c r="U23" s="7">
        <f t="shared" si="43"/>
        <v>2.9038135452855284E-2</v>
      </c>
      <c r="V23" s="23">
        <f t="shared" si="44"/>
        <v>11930</v>
      </c>
      <c r="W23" s="23">
        <f t="shared" si="45"/>
        <v>298883</v>
      </c>
      <c r="X23" s="23">
        <f t="shared" si="46"/>
        <v>0</v>
      </c>
      <c r="Y23" s="23">
        <f t="shared" si="47"/>
        <v>1850</v>
      </c>
      <c r="Z23" s="23">
        <f t="shared" si="48"/>
        <v>0</v>
      </c>
      <c r="AA23" s="23">
        <f t="shared" si="49"/>
        <v>992273.35</v>
      </c>
      <c r="AB23" s="23">
        <f t="shared" si="50"/>
        <v>10512240.199999999</v>
      </c>
      <c r="AC23" s="23">
        <f t="shared" si="51"/>
        <v>16955.226129032257</v>
      </c>
      <c r="AD23" s="23">
        <f t="shared" si="52"/>
        <v>9677020.0999999996</v>
      </c>
      <c r="AE23" s="23">
        <f t="shared" si="53"/>
        <v>15608.096935483871</v>
      </c>
      <c r="AF23" s="23">
        <f t="shared" si="54"/>
        <v>1595298</v>
      </c>
      <c r="AG23" s="23">
        <f t="shared" si="55"/>
        <v>2573.0612903225806</v>
      </c>
      <c r="AH23" s="23">
        <f t="shared" si="56"/>
        <v>6459049.6999999993</v>
      </c>
      <c r="AI23" s="23">
        <f t="shared" si="57"/>
        <v>103400</v>
      </c>
      <c r="AJ23" s="23">
        <f t="shared" si="58"/>
        <v>1519272.4</v>
      </c>
      <c r="AK23" s="23">
        <f t="shared" si="59"/>
        <v>835220.1</v>
      </c>
      <c r="AL23" s="23">
        <f t="shared" si="60"/>
        <v>1347.1291935483871</v>
      </c>
      <c r="AM23" s="23">
        <f t="shared" si="61"/>
        <v>835220.1</v>
      </c>
      <c r="AN23" s="23">
        <f t="shared" si="62"/>
        <v>0</v>
      </c>
      <c r="AO23" s="2">
        <v>2294399.13</v>
      </c>
      <c r="AP23" s="2">
        <v>60054.14</v>
      </c>
      <c r="AQ23" s="2">
        <v>195993.4</v>
      </c>
      <c r="AR23" s="24">
        <v>0</v>
      </c>
      <c r="AS23" s="2">
        <v>2231131.5</v>
      </c>
      <c r="AT23" s="2">
        <v>161310</v>
      </c>
      <c r="AU23" s="24">
        <v>0</v>
      </c>
      <c r="AV23" s="2">
        <v>4519499.04</v>
      </c>
      <c r="AW23" s="24">
        <v>0</v>
      </c>
      <c r="AX23" s="24">
        <v>0</v>
      </c>
      <c r="AY23" s="24">
        <v>0</v>
      </c>
      <c r="AZ23" s="24">
        <v>0</v>
      </c>
      <c r="BA23" s="2">
        <v>9598</v>
      </c>
      <c r="BB23" s="2">
        <v>2332</v>
      </c>
      <c r="BC23" s="24">
        <v>0</v>
      </c>
      <c r="BD23" s="24">
        <v>0</v>
      </c>
      <c r="BE23" s="24">
        <v>0</v>
      </c>
      <c r="BF23" s="2">
        <v>286613</v>
      </c>
      <c r="BG23" s="2">
        <v>12270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">
        <v>1850</v>
      </c>
      <c r="BU23" s="24">
        <v>0</v>
      </c>
      <c r="BV23" s="24">
        <v>0</v>
      </c>
      <c r="BW23" s="24">
        <v>0</v>
      </c>
      <c r="BX23" s="2">
        <v>992273.35</v>
      </c>
      <c r="BY23" s="24">
        <v>0</v>
      </c>
      <c r="BZ23" s="2">
        <v>1717615.8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">
        <v>43727</v>
      </c>
      <c r="CG23" s="2">
        <v>276854</v>
      </c>
      <c r="CH23" s="24">
        <v>0</v>
      </c>
      <c r="CI23" s="24">
        <v>0</v>
      </c>
      <c r="CJ23" s="2">
        <v>1371.16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">
        <v>0</v>
      </c>
      <c r="DA23" s="24">
        <v>0</v>
      </c>
      <c r="DB23" s="24">
        <v>0</v>
      </c>
      <c r="DC23" s="24">
        <v>0</v>
      </c>
      <c r="DD23" s="24">
        <v>0</v>
      </c>
      <c r="DE23" s="24">
        <v>0</v>
      </c>
      <c r="DF23" s="24">
        <v>0</v>
      </c>
      <c r="DG23" s="24">
        <v>0</v>
      </c>
      <c r="DH23" s="24">
        <v>0</v>
      </c>
      <c r="DI23" s="24">
        <v>0</v>
      </c>
      <c r="DJ23" s="24">
        <v>0</v>
      </c>
      <c r="DK23" s="24">
        <v>0</v>
      </c>
      <c r="DL23" s="24">
        <v>0</v>
      </c>
      <c r="DM23" s="24">
        <v>0</v>
      </c>
      <c r="DN23" s="24">
        <v>0</v>
      </c>
      <c r="DO23" s="24">
        <v>0</v>
      </c>
      <c r="DP23" s="24">
        <v>0</v>
      </c>
      <c r="DQ23" s="24">
        <v>0</v>
      </c>
      <c r="DR23" s="24">
        <v>0</v>
      </c>
      <c r="DS23" s="24">
        <v>0</v>
      </c>
      <c r="DT23" s="24">
        <v>0</v>
      </c>
      <c r="DU23" s="24">
        <v>0</v>
      </c>
      <c r="DV23" s="2">
        <v>36614</v>
      </c>
      <c r="DW23" s="2">
        <v>113500</v>
      </c>
      <c r="DX23" s="24">
        <v>0</v>
      </c>
      <c r="DY23" s="2">
        <v>346263.4</v>
      </c>
      <c r="DZ23" s="24">
        <v>0</v>
      </c>
      <c r="EA23" s="24">
        <v>0</v>
      </c>
      <c r="EB23" s="2">
        <v>364716</v>
      </c>
      <c r="EC23" s="24">
        <v>0</v>
      </c>
      <c r="ED23" s="24">
        <v>0</v>
      </c>
      <c r="EE23" s="24">
        <v>0</v>
      </c>
      <c r="EF23" s="24">
        <v>0</v>
      </c>
      <c r="EG23" s="24">
        <v>0</v>
      </c>
      <c r="EH23" s="24">
        <v>0</v>
      </c>
      <c r="EI23" s="2">
        <v>900000</v>
      </c>
      <c r="EJ23" s="24">
        <v>0</v>
      </c>
      <c r="EK23" s="24">
        <v>0</v>
      </c>
      <c r="EL23" s="2">
        <v>70000</v>
      </c>
      <c r="EM23" s="24">
        <v>0</v>
      </c>
      <c r="EN23" s="24">
        <v>0</v>
      </c>
      <c r="EO23" s="2">
        <v>553453</v>
      </c>
      <c r="EP23" s="2">
        <v>3577</v>
      </c>
      <c r="EQ23" s="2">
        <v>204344</v>
      </c>
      <c r="ER23" s="2">
        <v>561935</v>
      </c>
      <c r="ES23" s="24">
        <v>0</v>
      </c>
      <c r="ET23" s="24">
        <v>0</v>
      </c>
      <c r="EU23" s="2">
        <v>164327</v>
      </c>
      <c r="EV23" s="2">
        <v>102678</v>
      </c>
      <c r="EW23" s="2">
        <v>4984</v>
      </c>
      <c r="EX23" s="24">
        <v>0</v>
      </c>
      <c r="EY23" s="24">
        <v>0</v>
      </c>
      <c r="EZ23" s="24">
        <v>0</v>
      </c>
      <c r="FA23" s="24">
        <v>0</v>
      </c>
      <c r="FB23" s="24">
        <v>0</v>
      </c>
      <c r="FC23" s="24">
        <v>0</v>
      </c>
      <c r="FD23" s="24">
        <v>0</v>
      </c>
      <c r="FE23" s="24">
        <v>0</v>
      </c>
      <c r="FF23" s="24">
        <v>0</v>
      </c>
      <c r="FG23" s="2">
        <v>25805.5</v>
      </c>
      <c r="FH23" s="2">
        <v>252534</v>
      </c>
      <c r="FI23" s="24">
        <v>0</v>
      </c>
      <c r="FJ23" s="2">
        <v>244131.7</v>
      </c>
      <c r="FK23" s="24">
        <v>0</v>
      </c>
      <c r="FL23" s="24">
        <v>0</v>
      </c>
      <c r="FM23" s="24">
        <v>0</v>
      </c>
      <c r="FN23" s="24">
        <v>0</v>
      </c>
      <c r="FO23" s="24">
        <v>0</v>
      </c>
      <c r="FP23" s="24">
        <v>0</v>
      </c>
      <c r="FQ23" s="24">
        <v>0</v>
      </c>
      <c r="FR23" s="24">
        <v>0</v>
      </c>
      <c r="FS23" s="2">
        <v>271417</v>
      </c>
      <c r="FT23" s="24">
        <v>0</v>
      </c>
      <c r="FU23" s="2">
        <v>94685</v>
      </c>
      <c r="FV23" s="24">
        <v>0</v>
      </c>
      <c r="FW23" s="24">
        <v>0</v>
      </c>
      <c r="FX23" s="2">
        <v>6665</v>
      </c>
      <c r="FY23" s="2">
        <v>20991.69</v>
      </c>
      <c r="FZ23" s="2">
        <v>86472.4</v>
      </c>
      <c r="GA23" s="24">
        <v>0</v>
      </c>
      <c r="GB23" s="24">
        <v>0</v>
      </c>
      <c r="GC23" s="2">
        <v>15730</v>
      </c>
      <c r="GD23" s="2">
        <v>19594</v>
      </c>
      <c r="GE23" s="24">
        <v>0</v>
      </c>
      <c r="GF23" s="2">
        <v>2027934.65</v>
      </c>
      <c r="GG23" s="2">
        <v>3336562.26</v>
      </c>
      <c r="GH23" s="24">
        <v>0</v>
      </c>
      <c r="GI23" s="24">
        <v>0</v>
      </c>
      <c r="GJ23" s="2">
        <v>48401.5</v>
      </c>
      <c r="GK23" s="24">
        <v>0</v>
      </c>
      <c r="GL23" s="24">
        <v>0</v>
      </c>
      <c r="GM23" s="24">
        <v>0</v>
      </c>
      <c r="GN23" s="24">
        <v>0</v>
      </c>
      <c r="GO23" s="24">
        <v>0</v>
      </c>
      <c r="GP23" s="24">
        <v>0</v>
      </c>
      <c r="GQ23" s="24">
        <v>0</v>
      </c>
      <c r="GR23" s="24">
        <v>0</v>
      </c>
      <c r="GS23" s="24">
        <v>0</v>
      </c>
      <c r="GT23" s="2">
        <v>0</v>
      </c>
      <c r="GU23" s="2">
        <v>8125</v>
      </c>
      <c r="GV23" s="24">
        <v>0</v>
      </c>
      <c r="GW23" s="24">
        <v>0</v>
      </c>
      <c r="GX23" s="24">
        <v>0</v>
      </c>
      <c r="GY23" s="24">
        <v>0</v>
      </c>
      <c r="GZ23" s="24">
        <v>0</v>
      </c>
      <c r="HA23" s="24">
        <v>0</v>
      </c>
      <c r="HB23" s="24">
        <v>0</v>
      </c>
      <c r="HC23" s="2">
        <v>60000</v>
      </c>
      <c r="HD23" s="24">
        <v>0</v>
      </c>
      <c r="HE23" s="24">
        <v>0</v>
      </c>
      <c r="HF23" s="24">
        <v>0</v>
      </c>
      <c r="HG23" s="2">
        <v>43400</v>
      </c>
      <c r="HH23" s="24">
        <v>0</v>
      </c>
      <c r="HI23" s="24">
        <v>0</v>
      </c>
      <c r="HJ23" s="24">
        <v>0</v>
      </c>
      <c r="HK23" s="24">
        <v>0</v>
      </c>
      <c r="HL23" s="24">
        <v>0</v>
      </c>
      <c r="HM23" s="24">
        <v>0</v>
      </c>
      <c r="HN23" s="24">
        <v>0</v>
      </c>
      <c r="HO23" s="24">
        <v>0</v>
      </c>
      <c r="HP23" s="24">
        <v>0</v>
      </c>
      <c r="HQ23" s="24">
        <v>0</v>
      </c>
      <c r="HR23" s="2">
        <v>781126.4</v>
      </c>
      <c r="HS23" s="24">
        <v>0</v>
      </c>
      <c r="HT23" s="24">
        <v>0</v>
      </c>
      <c r="HU23" s="24">
        <v>0</v>
      </c>
      <c r="HV23" s="24">
        <v>0</v>
      </c>
      <c r="HW23" s="24">
        <v>0</v>
      </c>
      <c r="HX23" s="24">
        <v>0</v>
      </c>
      <c r="HY23" s="24">
        <v>0</v>
      </c>
      <c r="HZ23" s="24">
        <v>0</v>
      </c>
      <c r="IA23" s="2">
        <v>737281</v>
      </c>
      <c r="IB23" s="2">
        <v>865</v>
      </c>
      <c r="IC23" s="24">
        <v>0</v>
      </c>
      <c r="ID23" s="24">
        <v>0</v>
      </c>
      <c r="IE23" s="24">
        <v>0</v>
      </c>
      <c r="IF23" s="24">
        <v>0</v>
      </c>
      <c r="IG23" s="24">
        <v>0</v>
      </c>
      <c r="IH23" s="24">
        <v>0</v>
      </c>
      <c r="II23" s="24">
        <v>0</v>
      </c>
      <c r="IJ23" s="24">
        <v>0</v>
      </c>
      <c r="IK23" s="24">
        <v>0</v>
      </c>
      <c r="IL23" s="24">
        <v>0</v>
      </c>
      <c r="IM23" s="24">
        <v>0</v>
      </c>
      <c r="IN23" s="24">
        <v>0</v>
      </c>
      <c r="IO23" s="24">
        <v>0</v>
      </c>
      <c r="IP23" s="24">
        <v>0</v>
      </c>
      <c r="IQ23" s="24">
        <v>0</v>
      </c>
      <c r="IR23" s="24">
        <v>0</v>
      </c>
      <c r="IS23" s="24">
        <v>0</v>
      </c>
      <c r="IT23" s="24">
        <v>0</v>
      </c>
      <c r="IU23" s="24">
        <v>0</v>
      </c>
      <c r="IV23" s="24">
        <v>0</v>
      </c>
      <c r="IW23" s="24">
        <v>0</v>
      </c>
      <c r="IX23" s="24">
        <v>0</v>
      </c>
      <c r="IY23" s="24">
        <v>0</v>
      </c>
      <c r="IZ23" s="24">
        <v>0</v>
      </c>
      <c r="JA23" s="24">
        <v>0</v>
      </c>
      <c r="JB23" s="24">
        <v>0</v>
      </c>
      <c r="JC23" s="24">
        <v>0</v>
      </c>
      <c r="JD23" s="24">
        <v>0</v>
      </c>
      <c r="JE23" s="24">
        <v>0</v>
      </c>
      <c r="JF23" s="24">
        <v>0</v>
      </c>
      <c r="JG23" s="24">
        <v>0</v>
      </c>
      <c r="JH23" s="2">
        <v>790450.1</v>
      </c>
      <c r="JI23" s="24">
        <v>0</v>
      </c>
      <c r="JJ23" s="2">
        <v>44770</v>
      </c>
      <c r="JK23" s="24">
        <v>0</v>
      </c>
      <c r="JL23" s="24">
        <v>0</v>
      </c>
      <c r="JM23" s="24">
        <v>0</v>
      </c>
      <c r="JN23" s="24">
        <v>0</v>
      </c>
      <c r="JO23" s="24">
        <v>0</v>
      </c>
      <c r="JP23" s="24">
        <v>0</v>
      </c>
      <c r="JQ23" s="24">
        <v>0</v>
      </c>
      <c r="JR23" s="24">
        <v>0</v>
      </c>
      <c r="JS23" s="24">
        <v>0</v>
      </c>
      <c r="JT23" s="24">
        <v>0</v>
      </c>
      <c r="JU23" s="24">
        <v>0</v>
      </c>
      <c r="JV23" s="24">
        <v>0</v>
      </c>
      <c r="JW23" s="24">
        <v>0</v>
      </c>
      <c r="JX23" s="24">
        <v>0</v>
      </c>
      <c r="JY23" s="24">
        <v>0</v>
      </c>
      <c r="JZ23" s="24">
        <v>0</v>
      </c>
      <c r="KA23" s="24">
        <v>0</v>
      </c>
      <c r="KB23" s="24">
        <v>0</v>
      </c>
      <c r="KC23" s="24">
        <v>0</v>
      </c>
      <c r="KD23" s="24">
        <v>0</v>
      </c>
      <c r="KE23" s="24">
        <v>0</v>
      </c>
      <c r="KF23" s="24">
        <v>0</v>
      </c>
      <c r="KG23" s="24">
        <v>0</v>
      </c>
      <c r="KH23" s="24">
        <v>0</v>
      </c>
      <c r="KI23" s="24">
        <v>0</v>
      </c>
      <c r="KJ23" s="24">
        <v>0</v>
      </c>
      <c r="KK23" s="24">
        <v>0</v>
      </c>
      <c r="KL23" s="24">
        <v>0</v>
      </c>
      <c r="KM23" s="24">
        <v>0</v>
      </c>
      <c r="KN23" s="24">
        <v>0</v>
      </c>
      <c r="KO23" s="24">
        <v>0</v>
      </c>
      <c r="KP23" s="24">
        <v>0</v>
      </c>
      <c r="KQ23" s="24">
        <v>0</v>
      </c>
    </row>
    <row r="24" spans="1:303" x14ac:dyDescent="0.3">
      <c r="A24" s="2" t="s">
        <v>15</v>
      </c>
      <c r="B24" s="2">
        <v>199</v>
      </c>
      <c r="C24" s="23">
        <f t="shared" si="25"/>
        <v>2963006.62</v>
      </c>
      <c r="D24" s="23">
        <f t="shared" si="26"/>
        <v>5716840.25</v>
      </c>
      <c r="E24" s="23">
        <f t="shared" si="27"/>
        <v>28727.840452261305</v>
      </c>
      <c r="F24" s="23">
        <f t="shared" si="28"/>
        <v>2994521.98</v>
      </c>
      <c r="G24" s="23">
        <f t="shared" si="29"/>
        <v>1485113.27</v>
      </c>
      <c r="H24" s="23">
        <f t="shared" si="30"/>
        <v>150000</v>
      </c>
      <c r="I24" s="23">
        <f t="shared" si="31"/>
        <v>1087205</v>
      </c>
      <c r="J24" s="23">
        <f t="shared" si="32"/>
        <v>5463.3417085427136</v>
      </c>
      <c r="K24" s="23">
        <f t="shared" si="33"/>
        <v>637205</v>
      </c>
      <c r="L24" s="23">
        <f t="shared" si="34"/>
        <v>450000</v>
      </c>
      <c r="M24" s="23">
        <f t="shared" si="35"/>
        <v>1438570.07</v>
      </c>
      <c r="N24" s="23">
        <f t="shared" si="36"/>
        <v>15047.849145728644</v>
      </c>
      <c r="O24" s="23">
        <f t="shared" si="37"/>
        <v>686338.52</v>
      </c>
      <c r="P24" s="23">
        <f t="shared" si="38"/>
        <v>711901.41</v>
      </c>
      <c r="Q24" s="23">
        <f t="shared" si="39"/>
        <v>1202144.1100000001</v>
      </c>
      <c r="R24" s="23">
        <f t="shared" si="40"/>
        <v>2867828.98</v>
      </c>
      <c r="S24" s="23">
        <f t="shared" si="41"/>
        <v>14411.200904522613</v>
      </c>
      <c r="T24" s="23">
        <f t="shared" si="42"/>
        <v>126693</v>
      </c>
      <c r="U24" s="7">
        <f t="shared" si="43"/>
        <v>4.2308255155969837E-2</v>
      </c>
      <c r="V24" s="23">
        <f t="shared" si="44"/>
        <v>767</v>
      </c>
      <c r="W24" s="23">
        <f t="shared" si="45"/>
        <v>121366</v>
      </c>
      <c r="X24" s="23">
        <f t="shared" si="46"/>
        <v>0</v>
      </c>
      <c r="Y24" s="23">
        <f t="shared" si="47"/>
        <v>4560</v>
      </c>
      <c r="Z24" s="23">
        <f t="shared" si="48"/>
        <v>14881.25</v>
      </c>
      <c r="AA24" s="23">
        <f t="shared" si="49"/>
        <v>252563.69</v>
      </c>
      <c r="AB24" s="23">
        <f t="shared" si="50"/>
        <v>2753833.63</v>
      </c>
      <c r="AC24" s="23">
        <f t="shared" si="51"/>
        <v>13838.359949748743</v>
      </c>
      <c r="AD24" s="23">
        <f t="shared" si="52"/>
        <v>2304923.4300000002</v>
      </c>
      <c r="AE24" s="23">
        <f t="shared" si="53"/>
        <v>11582.529798994976</v>
      </c>
      <c r="AF24" s="23">
        <f t="shared" si="54"/>
        <v>797595</v>
      </c>
      <c r="AG24" s="23">
        <f t="shared" si="55"/>
        <v>4008.0150753768844</v>
      </c>
      <c r="AH24" s="23">
        <f t="shared" si="56"/>
        <v>1350295.43</v>
      </c>
      <c r="AI24" s="23">
        <f t="shared" si="57"/>
        <v>10200</v>
      </c>
      <c r="AJ24" s="23">
        <f t="shared" si="58"/>
        <v>146833</v>
      </c>
      <c r="AK24" s="23">
        <f t="shared" si="59"/>
        <v>448910.19999999995</v>
      </c>
      <c r="AL24" s="23">
        <f t="shared" si="60"/>
        <v>2255.8301507537685</v>
      </c>
      <c r="AM24" s="23">
        <f t="shared" si="61"/>
        <v>438910.19999999995</v>
      </c>
      <c r="AN24" s="23">
        <f t="shared" si="62"/>
        <v>10000</v>
      </c>
      <c r="AO24" s="2">
        <v>614716.56000000006</v>
      </c>
      <c r="AP24" s="2">
        <v>15968.7</v>
      </c>
      <c r="AQ24" s="2">
        <v>55653.26</v>
      </c>
      <c r="AR24" s="24">
        <v>0</v>
      </c>
      <c r="AS24" s="2">
        <v>592391.41</v>
      </c>
      <c r="AT24" s="2">
        <v>119510</v>
      </c>
      <c r="AU24" s="24">
        <v>0</v>
      </c>
      <c r="AV24" s="2">
        <v>1202144.1100000001</v>
      </c>
      <c r="AW24" s="24">
        <v>0</v>
      </c>
      <c r="AX24" s="24">
        <v>0</v>
      </c>
      <c r="AY24" s="24">
        <v>0</v>
      </c>
      <c r="AZ24" s="24">
        <v>0</v>
      </c>
      <c r="BA24" s="2">
        <v>767</v>
      </c>
      <c r="BB24" s="24">
        <v>0</v>
      </c>
      <c r="BC24" s="24">
        <v>0</v>
      </c>
      <c r="BD24" s="24">
        <v>0</v>
      </c>
      <c r="BE24" s="24">
        <v>0</v>
      </c>
      <c r="BF24" s="2">
        <v>117291</v>
      </c>
      <c r="BG24" s="2">
        <v>2875</v>
      </c>
      <c r="BH24" s="24">
        <v>0</v>
      </c>
      <c r="BI24" s="2">
        <v>1200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">
        <v>4560</v>
      </c>
      <c r="BU24" s="2">
        <v>11235.24</v>
      </c>
      <c r="BV24" s="2">
        <v>3646.01</v>
      </c>
      <c r="BW24" s="24">
        <v>0</v>
      </c>
      <c r="BX24" s="2">
        <v>252563.69</v>
      </c>
      <c r="BY24" s="24">
        <v>0</v>
      </c>
      <c r="BZ24" s="2">
        <v>1175640.5</v>
      </c>
      <c r="CA24" s="24">
        <v>0</v>
      </c>
      <c r="CB24" s="2">
        <v>1000</v>
      </c>
      <c r="CC24" s="24">
        <v>0</v>
      </c>
      <c r="CD24" s="24">
        <v>0</v>
      </c>
      <c r="CE24" s="24">
        <v>0</v>
      </c>
      <c r="CF24" s="2">
        <v>73032</v>
      </c>
      <c r="CG24" s="2">
        <v>187716</v>
      </c>
      <c r="CH24" s="24">
        <v>0</v>
      </c>
      <c r="CI24" s="2">
        <v>600</v>
      </c>
      <c r="CJ24" s="2">
        <v>381</v>
      </c>
      <c r="CK24" s="24">
        <v>0</v>
      </c>
      <c r="CL24" s="24">
        <v>0</v>
      </c>
      <c r="CM24" s="24">
        <v>0</v>
      </c>
      <c r="CN24" s="2">
        <v>200.57</v>
      </c>
      <c r="CO24" s="24">
        <v>0</v>
      </c>
      <c r="CP24" s="24">
        <v>0</v>
      </c>
      <c r="CQ24" s="2">
        <v>10000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">
        <v>2246.1999999999998</v>
      </c>
      <c r="CY24" s="24">
        <v>0</v>
      </c>
      <c r="CZ24" s="24">
        <v>0</v>
      </c>
      <c r="DA24" s="2">
        <v>34297</v>
      </c>
      <c r="DB24" s="24">
        <v>0</v>
      </c>
      <c r="DC24" s="24">
        <v>0</v>
      </c>
      <c r="DD24" s="24">
        <v>0</v>
      </c>
      <c r="DE24" s="24">
        <v>0</v>
      </c>
      <c r="DF24" s="24">
        <v>0</v>
      </c>
      <c r="DG24" s="24">
        <v>0</v>
      </c>
      <c r="DH24" s="24">
        <v>0</v>
      </c>
      <c r="DI24" s="24">
        <v>0</v>
      </c>
      <c r="DJ24" s="24">
        <v>0</v>
      </c>
      <c r="DK24" s="24">
        <v>0</v>
      </c>
      <c r="DL24" s="24">
        <v>0</v>
      </c>
      <c r="DM24" s="24">
        <v>0</v>
      </c>
      <c r="DN24" s="2">
        <v>150000</v>
      </c>
      <c r="DO24" s="24">
        <v>0</v>
      </c>
      <c r="DP24" s="24">
        <v>0</v>
      </c>
      <c r="DQ24" s="24">
        <v>0</v>
      </c>
      <c r="DR24" s="24">
        <v>0</v>
      </c>
      <c r="DS24" s="24">
        <v>0</v>
      </c>
      <c r="DT24" s="24">
        <v>0</v>
      </c>
      <c r="DU24" s="24">
        <v>0</v>
      </c>
      <c r="DV24" s="2">
        <v>18307</v>
      </c>
      <c r="DW24" s="2">
        <v>57800</v>
      </c>
      <c r="DX24" s="24">
        <v>0</v>
      </c>
      <c r="DY24" s="2">
        <v>22398</v>
      </c>
      <c r="DZ24" s="24">
        <v>0</v>
      </c>
      <c r="EA24" s="24">
        <v>0</v>
      </c>
      <c r="EB24" s="2">
        <v>538700</v>
      </c>
      <c r="EC24" s="24">
        <v>0</v>
      </c>
      <c r="ED24" s="24">
        <v>0</v>
      </c>
      <c r="EE24" s="24">
        <v>0</v>
      </c>
      <c r="EF24" s="24">
        <v>0</v>
      </c>
      <c r="EG24" s="24">
        <v>0</v>
      </c>
      <c r="EH24" s="24">
        <v>0</v>
      </c>
      <c r="EI24" s="2">
        <v>450000</v>
      </c>
      <c r="EJ24" s="24">
        <v>0</v>
      </c>
      <c r="EK24" s="24">
        <v>0</v>
      </c>
      <c r="EL24" s="24">
        <v>0</v>
      </c>
      <c r="EM24" s="24">
        <v>0</v>
      </c>
      <c r="EN24" s="24">
        <v>0</v>
      </c>
      <c r="EO24" s="2">
        <v>358548</v>
      </c>
      <c r="EP24" s="2">
        <v>1106</v>
      </c>
      <c r="EQ24" s="2">
        <v>126788</v>
      </c>
      <c r="ER24" s="2">
        <v>160968</v>
      </c>
      <c r="ES24" s="24">
        <v>0</v>
      </c>
      <c r="ET24" s="24">
        <v>0</v>
      </c>
      <c r="EU24" s="2">
        <v>98641</v>
      </c>
      <c r="EV24" s="2">
        <v>49981</v>
      </c>
      <c r="EW24" s="2">
        <v>1187</v>
      </c>
      <c r="EX24" s="2">
        <v>376</v>
      </c>
      <c r="EY24" s="24">
        <v>0</v>
      </c>
      <c r="EZ24" s="24">
        <v>0</v>
      </c>
      <c r="FA24" s="24">
        <v>0</v>
      </c>
      <c r="FB24" s="24">
        <v>0</v>
      </c>
      <c r="FC24" s="24">
        <v>0</v>
      </c>
      <c r="FD24" s="2">
        <v>1263</v>
      </c>
      <c r="FE24" s="24">
        <v>0</v>
      </c>
      <c r="FF24" s="24">
        <v>0</v>
      </c>
      <c r="FG24" s="2">
        <v>0</v>
      </c>
      <c r="FH24" s="2">
        <v>87338</v>
      </c>
      <c r="FI24" s="24">
        <v>0</v>
      </c>
      <c r="FJ24" s="2">
        <v>74105.240000000005</v>
      </c>
      <c r="FK24" s="24">
        <v>0</v>
      </c>
      <c r="FL24" s="24">
        <v>0</v>
      </c>
      <c r="FM24" s="24">
        <v>0</v>
      </c>
      <c r="FN24" s="24">
        <v>0</v>
      </c>
      <c r="FO24" s="24">
        <v>0</v>
      </c>
      <c r="FP24" s="24">
        <v>0</v>
      </c>
      <c r="FQ24" s="24">
        <v>0</v>
      </c>
      <c r="FR24" s="24">
        <v>0</v>
      </c>
      <c r="FS24" s="2">
        <v>92407</v>
      </c>
      <c r="FT24" s="24">
        <v>0</v>
      </c>
      <c r="FU24" s="2">
        <v>28028</v>
      </c>
      <c r="FV24" s="24">
        <v>0</v>
      </c>
      <c r="FW24" s="24">
        <v>0</v>
      </c>
      <c r="FX24" s="2">
        <v>897</v>
      </c>
      <c r="FY24" s="2">
        <v>27575.040000000001</v>
      </c>
      <c r="FZ24" s="2">
        <v>65215</v>
      </c>
      <c r="GA24" s="2">
        <v>10164</v>
      </c>
      <c r="GB24" s="24">
        <v>0</v>
      </c>
      <c r="GC24" s="2">
        <v>25000</v>
      </c>
      <c r="GD24" s="2">
        <v>8084</v>
      </c>
      <c r="GE24" s="2">
        <v>25089</v>
      </c>
      <c r="GF24" s="2">
        <v>592032.15</v>
      </c>
      <c r="GG24" s="2">
        <v>300171</v>
      </c>
      <c r="GH24" s="2">
        <v>0</v>
      </c>
      <c r="GI24" s="2">
        <v>1375</v>
      </c>
      <c r="GJ24" s="2">
        <v>4956</v>
      </c>
      <c r="GK24" s="24">
        <v>0</v>
      </c>
      <c r="GL24" s="24">
        <v>0</v>
      </c>
      <c r="GM24" s="24">
        <v>0</v>
      </c>
      <c r="GN24" s="24">
        <v>0</v>
      </c>
      <c r="GO24" s="24">
        <v>0</v>
      </c>
      <c r="GP24" s="24">
        <v>0</v>
      </c>
      <c r="GQ24" s="24">
        <v>0</v>
      </c>
      <c r="GR24" s="24">
        <v>0</v>
      </c>
      <c r="GS24" s="24">
        <v>0</v>
      </c>
      <c r="GT24" s="2">
        <v>0</v>
      </c>
      <c r="GU24" s="2">
        <v>6596</v>
      </c>
      <c r="GV24" s="24">
        <v>0</v>
      </c>
      <c r="GW24" s="24">
        <v>0</v>
      </c>
      <c r="GX24" s="24">
        <v>0</v>
      </c>
      <c r="GY24" s="24">
        <v>0</v>
      </c>
      <c r="GZ24" s="24">
        <v>0</v>
      </c>
      <c r="HA24" s="24">
        <v>0</v>
      </c>
      <c r="HB24" s="24">
        <v>0</v>
      </c>
      <c r="HC24" s="2">
        <v>0</v>
      </c>
      <c r="HD24" s="2">
        <v>5000</v>
      </c>
      <c r="HE24" s="24">
        <v>0</v>
      </c>
      <c r="HF24" s="24">
        <v>0</v>
      </c>
      <c r="HG24" s="2">
        <v>5200</v>
      </c>
      <c r="HH24" s="24">
        <v>0</v>
      </c>
      <c r="HI24" s="24">
        <v>0</v>
      </c>
      <c r="HJ24" s="24">
        <v>0</v>
      </c>
      <c r="HK24" s="24">
        <v>0</v>
      </c>
      <c r="HL24" s="2">
        <v>739</v>
      </c>
      <c r="HM24" s="24">
        <v>0</v>
      </c>
      <c r="HN24" s="2">
        <v>12180</v>
      </c>
      <c r="HO24" s="24">
        <v>0</v>
      </c>
      <c r="HP24" s="24">
        <v>0</v>
      </c>
      <c r="HQ24" s="2">
        <v>2000</v>
      </c>
      <c r="HR24" s="24">
        <v>0</v>
      </c>
      <c r="HS24" s="24">
        <v>0</v>
      </c>
      <c r="HT24" s="24">
        <v>0</v>
      </c>
      <c r="HU24" s="24">
        <v>0</v>
      </c>
      <c r="HV24" s="24">
        <v>0</v>
      </c>
      <c r="HW24" s="24">
        <v>0</v>
      </c>
      <c r="HX24" s="24">
        <v>0</v>
      </c>
      <c r="HY24" s="24">
        <v>0</v>
      </c>
      <c r="HZ24" s="24">
        <v>0</v>
      </c>
      <c r="IA24" s="2">
        <v>597</v>
      </c>
      <c r="IB24" s="24">
        <v>0</v>
      </c>
      <c r="IC24" s="2">
        <v>11807</v>
      </c>
      <c r="ID24" s="2">
        <v>119510</v>
      </c>
      <c r="IE24" s="24">
        <v>0</v>
      </c>
      <c r="IF24" s="24">
        <v>0</v>
      </c>
      <c r="IG24" s="24">
        <v>0</v>
      </c>
      <c r="IH24" s="24">
        <v>0</v>
      </c>
      <c r="II24" s="24">
        <v>0</v>
      </c>
      <c r="IJ24" s="24">
        <v>0</v>
      </c>
      <c r="IK24" s="24">
        <v>0</v>
      </c>
      <c r="IL24" s="24">
        <v>0</v>
      </c>
      <c r="IM24" s="24">
        <v>0</v>
      </c>
      <c r="IN24" s="24">
        <v>0</v>
      </c>
      <c r="IO24" s="24">
        <v>0</v>
      </c>
      <c r="IP24" s="24">
        <v>0</v>
      </c>
      <c r="IQ24" s="24">
        <v>0</v>
      </c>
      <c r="IR24" s="24">
        <v>0</v>
      </c>
      <c r="IS24" s="24">
        <v>0</v>
      </c>
      <c r="IT24" s="24">
        <v>0</v>
      </c>
      <c r="IU24" s="24">
        <v>0</v>
      </c>
      <c r="IV24" s="24">
        <v>0</v>
      </c>
      <c r="IW24" s="24">
        <v>0</v>
      </c>
      <c r="IX24" s="24">
        <v>0</v>
      </c>
      <c r="IY24" s="24">
        <v>0</v>
      </c>
      <c r="IZ24" s="24">
        <v>0</v>
      </c>
      <c r="JA24" s="24">
        <v>0</v>
      </c>
      <c r="JB24" s="24">
        <v>0</v>
      </c>
      <c r="JC24" s="24">
        <v>0</v>
      </c>
      <c r="JD24" s="24">
        <v>0</v>
      </c>
      <c r="JE24" s="24">
        <v>0</v>
      </c>
      <c r="JF24" s="24">
        <v>0</v>
      </c>
      <c r="JG24" s="24">
        <v>0</v>
      </c>
      <c r="JH24" s="2">
        <v>179564</v>
      </c>
      <c r="JI24" s="24">
        <v>0</v>
      </c>
      <c r="JJ24" s="24">
        <v>0</v>
      </c>
      <c r="JK24" s="2">
        <v>54062.8</v>
      </c>
      <c r="JL24" s="24">
        <v>0</v>
      </c>
      <c r="JM24" s="24">
        <v>0</v>
      </c>
      <c r="JN24" s="2">
        <v>205283.4</v>
      </c>
      <c r="JO24" s="24">
        <v>0</v>
      </c>
      <c r="JP24" s="24">
        <v>0</v>
      </c>
      <c r="JQ24" s="24">
        <v>0</v>
      </c>
      <c r="JR24" s="24">
        <v>0</v>
      </c>
      <c r="JS24" s="24">
        <v>0</v>
      </c>
      <c r="JT24" s="24">
        <v>0</v>
      </c>
      <c r="JU24" s="2">
        <v>10000</v>
      </c>
      <c r="JV24" s="24">
        <v>0</v>
      </c>
      <c r="JW24" s="24">
        <v>0</v>
      </c>
      <c r="JX24" s="24">
        <v>0</v>
      </c>
      <c r="JY24" s="24">
        <v>0</v>
      </c>
      <c r="JZ24" s="24">
        <v>0</v>
      </c>
      <c r="KA24" s="24">
        <v>0</v>
      </c>
      <c r="KB24" s="24">
        <v>0</v>
      </c>
      <c r="KC24" s="24">
        <v>0</v>
      </c>
      <c r="KD24" s="24">
        <v>0</v>
      </c>
      <c r="KE24" s="24">
        <v>0</v>
      </c>
      <c r="KF24" s="24">
        <v>0</v>
      </c>
      <c r="KG24" s="24">
        <v>0</v>
      </c>
      <c r="KH24" s="24">
        <v>0</v>
      </c>
      <c r="KI24" s="24">
        <v>0</v>
      </c>
      <c r="KJ24" s="24">
        <v>0</v>
      </c>
      <c r="KK24" s="24">
        <v>0</v>
      </c>
      <c r="KL24" s="24">
        <v>0</v>
      </c>
      <c r="KM24" s="24">
        <v>0</v>
      </c>
      <c r="KN24" s="24">
        <v>0</v>
      </c>
      <c r="KO24" s="24">
        <v>0</v>
      </c>
      <c r="KP24" s="24">
        <v>0</v>
      </c>
      <c r="KQ24" s="24">
        <v>0</v>
      </c>
    </row>
    <row r="25" spans="1:303" x14ac:dyDescent="0.3">
      <c r="A25" s="2" t="s">
        <v>16</v>
      </c>
      <c r="B25" s="2">
        <v>174</v>
      </c>
      <c r="C25" s="23">
        <f t="shared" si="25"/>
        <v>-25845.419999999925</v>
      </c>
      <c r="D25" s="23">
        <f t="shared" si="26"/>
        <v>3648766.12</v>
      </c>
      <c r="E25" s="23">
        <f t="shared" si="27"/>
        <v>20969.920229885058</v>
      </c>
      <c r="F25" s="23">
        <f t="shared" si="28"/>
        <v>2491571.39</v>
      </c>
      <c r="G25" s="23">
        <f t="shared" si="29"/>
        <v>390983.73</v>
      </c>
      <c r="H25" s="23">
        <f t="shared" si="30"/>
        <v>0</v>
      </c>
      <c r="I25" s="23">
        <f t="shared" si="31"/>
        <v>766211</v>
      </c>
      <c r="J25" s="23">
        <f t="shared" si="32"/>
        <v>4403.5114942528735</v>
      </c>
      <c r="K25" s="23">
        <f t="shared" si="33"/>
        <v>766211</v>
      </c>
      <c r="L25" s="23">
        <f t="shared" si="34"/>
        <v>0</v>
      </c>
      <c r="M25" s="23">
        <f t="shared" si="35"/>
        <v>357132.73</v>
      </c>
      <c r="N25" s="23">
        <f t="shared" si="36"/>
        <v>14319.375804597701</v>
      </c>
      <c r="O25" s="23">
        <f t="shared" si="37"/>
        <v>573166.71</v>
      </c>
      <c r="P25" s="23">
        <f t="shared" si="38"/>
        <v>561932.4</v>
      </c>
      <c r="Q25" s="23">
        <f t="shared" si="39"/>
        <v>1021430.73</v>
      </c>
      <c r="R25" s="23">
        <f t="shared" si="40"/>
        <v>2387621.3899999997</v>
      </c>
      <c r="S25" s="23">
        <f t="shared" si="41"/>
        <v>13721.962011494252</v>
      </c>
      <c r="T25" s="23">
        <f t="shared" si="42"/>
        <v>103950.00000000047</v>
      </c>
      <c r="U25" s="7">
        <f t="shared" si="43"/>
        <v>4.1720658865006657E-2</v>
      </c>
      <c r="V25" s="23">
        <f t="shared" si="44"/>
        <v>0</v>
      </c>
      <c r="W25" s="23">
        <f t="shared" si="45"/>
        <v>103450</v>
      </c>
      <c r="X25" s="23">
        <f t="shared" si="46"/>
        <v>0</v>
      </c>
      <c r="Y25" s="23">
        <f t="shared" si="47"/>
        <v>500</v>
      </c>
      <c r="Z25" s="23">
        <f t="shared" si="48"/>
        <v>12678.300000000001</v>
      </c>
      <c r="AA25" s="23">
        <f t="shared" si="49"/>
        <v>218413.25</v>
      </c>
      <c r="AB25" s="23">
        <f t="shared" si="50"/>
        <v>3674611.54</v>
      </c>
      <c r="AC25" s="23">
        <f t="shared" si="51"/>
        <v>21118.457126436781</v>
      </c>
      <c r="AD25" s="23">
        <f t="shared" si="52"/>
        <v>3674611.54</v>
      </c>
      <c r="AE25" s="23">
        <f t="shared" si="53"/>
        <v>21118.457126436781</v>
      </c>
      <c r="AF25" s="23">
        <f t="shared" si="54"/>
        <v>558632</v>
      </c>
      <c r="AG25" s="23">
        <f t="shared" si="55"/>
        <v>3210.5287356321837</v>
      </c>
      <c r="AH25" s="23">
        <f t="shared" si="56"/>
        <v>3053639.54</v>
      </c>
      <c r="AI25" s="23">
        <f t="shared" si="57"/>
        <v>0</v>
      </c>
      <c r="AJ25" s="23">
        <f t="shared" si="58"/>
        <v>62340</v>
      </c>
      <c r="AK25" s="23">
        <f t="shared" si="59"/>
        <v>0</v>
      </c>
      <c r="AL25" s="23">
        <f t="shared" si="60"/>
        <v>0</v>
      </c>
      <c r="AM25" s="23">
        <f t="shared" si="61"/>
        <v>0</v>
      </c>
      <c r="AN25" s="23">
        <f t="shared" si="62"/>
        <v>0</v>
      </c>
      <c r="AO25" s="2">
        <v>512253.32</v>
      </c>
      <c r="AP25" s="2">
        <v>13571.57</v>
      </c>
      <c r="AQ25" s="2">
        <v>47341.82</v>
      </c>
      <c r="AR25" s="24">
        <v>0</v>
      </c>
      <c r="AS25" s="2">
        <v>504362.4</v>
      </c>
      <c r="AT25" s="2">
        <v>57570</v>
      </c>
      <c r="AU25" s="24">
        <v>0</v>
      </c>
      <c r="AV25" s="2">
        <v>1021430.73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">
        <v>90100</v>
      </c>
      <c r="BG25" s="2">
        <v>3100</v>
      </c>
      <c r="BH25" s="24">
        <v>0</v>
      </c>
      <c r="BI25" s="24">
        <v>0</v>
      </c>
      <c r="BJ25" s="2">
        <v>10250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">
        <v>500</v>
      </c>
      <c r="BU25" s="2">
        <v>9572.4500000000007</v>
      </c>
      <c r="BV25" s="24">
        <v>0</v>
      </c>
      <c r="BW25" s="2">
        <v>3105.85</v>
      </c>
      <c r="BX25" s="2">
        <v>218413.25</v>
      </c>
      <c r="BY25" s="24">
        <v>0</v>
      </c>
      <c r="BZ25" s="2">
        <v>181948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">
        <v>54016</v>
      </c>
      <c r="CG25" s="2">
        <v>62100</v>
      </c>
      <c r="CH25" s="24">
        <v>0</v>
      </c>
      <c r="CI25" s="24">
        <v>0</v>
      </c>
      <c r="CJ25" s="2">
        <v>384.73</v>
      </c>
      <c r="CK25" s="2">
        <v>58684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">
        <v>10000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">
        <v>23851</v>
      </c>
      <c r="DB25" s="24">
        <v>0</v>
      </c>
      <c r="DC25" s="24">
        <v>0</v>
      </c>
      <c r="DD25" s="24">
        <v>0</v>
      </c>
      <c r="DE25" s="24">
        <v>0</v>
      </c>
      <c r="DF25" s="24">
        <v>0</v>
      </c>
      <c r="DG25" s="24">
        <v>0</v>
      </c>
      <c r="DH25" s="24">
        <v>0</v>
      </c>
      <c r="DI25" s="24">
        <v>0</v>
      </c>
      <c r="DJ25" s="24">
        <v>0</v>
      </c>
      <c r="DK25" s="24">
        <v>0</v>
      </c>
      <c r="DL25" s="24">
        <v>0</v>
      </c>
      <c r="DM25" s="24">
        <v>0</v>
      </c>
      <c r="DN25" s="24">
        <v>0</v>
      </c>
      <c r="DO25" s="24">
        <v>0</v>
      </c>
      <c r="DP25" s="24">
        <v>0</v>
      </c>
      <c r="DQ25" s="24">
        <v>0</v>
      </c>
      <c r="DR25" s="24">
        <v>0</v>
      </c>
      <c r="DS25" s="24">
        <v>0</v>
      </c>
      <c r="DT25" s="24">
        <v>0</v>
      </c>
      <c r="DU25" s="24">
        <v>0</v>
      </c>
      <c r="DV25" s="2">
        <v>18307</v>
      </c>
      <c r="DW25" s="2">
        <v>57800</v>
      </c>
      <c r="DX25" s="24">
        <v>0</v>
      </c>
      <c r="DY25" s="2">
        <v>190104</v>
      </c>
      <c r="DZ25" s="24">
        <v>0</v>
      </c>
      <c r="EA25" s="24">
        <v>0</v>
      </c>
      <c r="EB25" s="2">
        <v>500000</v>
      </c>
      <c r="EC25" s="24">
        <v>0</v>
      </c>
      <c r="ED25" s="24">
        <v>0</v>
      </c>
      <c r="EE25" s="24">
        <v>0</v>
      </c>
      <c r="EF25" s="24">
        <v>0</v>
      </c>
      <c r="EG25" s="24">
        <v>0</v>
      </c>
      <c r="EH25" s="24">
        <v>0</v>
      </c>
      <c r="EI25" s="24">
        <v>0</v>
      </c>
      <c r="EJ25" s="24">
        <v>0</v>
      </c>
      <c r="EK25" s="24">
        <v>0</v>
      </c>
      <c r="EL25" s="24">
        <v>0</v>
      </c>
      <c r="EM25" s="24">
        <v>0</v>
      </c>
      <c r="EN25" s="24">
        <v>0</v>
      </c>
      <c r="EO25" s="2">
        <v>132700</v>
      </c>
      <c r="EP25" s="2">
        <v>15845</v>
      </c>
      <c r="EQ25" s="2">
        <v>92608</v>
      </c>
      <c r="ER25" s="2">
        <v>245400</v>
      </c>
      <c r="ES25" s="24">
        <v>0</v>
      </c>
      <c r="ET25" s="2">
        <v>2013</v>
      </c>
      <c r="EU25" s="2">
        <v>33175</v>
      </c>
      <c r="EV25" s="2">
        <v>34012</v>
      </c>
      <c r="EW25" s="2">
        <v>563</v>
      </c>
      <c r="EX25" s="2">
        <v>2316</v>
      </c>
      <c r="EY25" s="24">
        <v>0</v>
      </c>
      <c r="EZ25" s="24">
        <v>0</v>
      </c>
      <c r="FA25" s="24">
        <v>0</v>
      </c>
      <c r="FB25" s="24">
        <v>0</v>
      </c>
      <c r="FC25" s="24">
        <v>0</v>
      </c>
      <c r="FD25" s="24">
        <v>0</v>
      </c>
      <c r="FE25" s="24">
        <v>0</v>
      </c>
      <c r="FF25" s="24">
        <v>0</v>
      </c>
      <c r="FG25" s="2">
        <v>120</v>
      </c>
      <c r="FH25" s="2">
        <v>21268</v>
      </c>
      <c r="FI25" s="24">
        <v>0</v>
      </c>
      <c r="FJ25" s="2">
        <v>42571.25</v>
      </c>
      <c r="FK25" s="24">
        <v>0</v>
      </c>
      <c r="FL25" s="24">
        <v>0</v>
      </c>
      <c r="FM25" s="24">
        <v>0</v>
      </c>
      <c r="FN25" s="24">
        <v>0</v>
      </c>
      <c r="FO25" s="24">
        <v>0</v>
      </c>
      <c r="FP25" s="24">
        <v>0</v>
      </c>
      <c r="FQ25" s="24">
        <v>0</v>
      </c>
      <c r="FR25" s="24">
        <v>0</v>
      </c>
      <c r="FS25" s="2">
        <v>68878</v>
      </c>
      <c r="FT25" s="24">
        <v>0</v>
      </c>
      <c r="FU25" s="2">
        <v>12510</v>
      </c>
      <c r="FV25" s="24">
        <v>0</v>
      </c>
      <c r="FW25" s="24">
        <v>0</v>
      </c>
      <c r="FX25" s="2">
        <v>959</v>
      </c>
      <c r="FY25" s="2">
        <v>7187.4</v>
      </c>
      <c r="FZ25" s="2">
        <v>39965.1</v>
      </c>
      <c r="GA25" s="24">
        <v>0</v>
      </c>
      <c r="GB25" s="24">
        <v>0</v>
      </c>
      <c r="GC25" s="2">
        <v>12705</v>
      </c>
      <c r="GD25" s="2">
        <v>3496</v>
      </c>
      <c r="GE25" s="24">
        <v>0</v>
      </c>
      <c r="GF25" s="2">
        <v>244112.3</v>
      </c>
      <c r="GG25" s="2">
        <v>2558029.4900000002</v>
      </c>
      <c r="GH25" s="2">
        <v>15247</v>
      </c>
      <c r="GI25" s="2">
        <v>4169</v>
      </c>
      <c r="GJ25" s="2">
        <v>20422</v>
      </c>
      <c r="GK25" s="24">
        <v>0</v>
      </c>
      <c r="GL25" s="24">
        <v>0</v>
      </c>
      <c r="GM25" s="24">
        <v>0</v>
      </c>
      <c r="GN25" s="24">
        <v>0</v>
      </c>
      <c r="GO25" s="24">
        <v>0</v>
      </c>
      <c r="GP25" s="2">
        <v>0</v>
      </c>
      <c r="GQ25" s="24">
        <v>0</v>
      </c>
      <c r="GR25" s="24">
        <v>0</v>
      </c>
      <c r="GS25" s="24">
        <v>0</v>
      </c>
      <c r="GT25" s="2">
        <v>0</v>
      </c>
      <c r="GU25" s="2">
        <v>2000</v>
      </c>
      <c r="GV25" s="24">
        <v>0</v>
      </c>
      <c r="GW25" s="24">
        <v>0</v>
      </c>
      <c r="GX25" s="24">
        <v>0</v>
      </c>
      <c r="GY25" s="24">
        <v>0</v>
      </c>
      <c r="GZ25" s="24">
        <v>0</v>
      </c>
      <c r="HA25" s="24">
        <v>0</v>
      </c>
      <c r="HB25" s="24">
        <v>0</v>
      </c>
      <c r="HC25" s="24">
        <v>0</v>
      </c>
      <c r="HD25" s="24">
        <v>0</v>
      </c>
      <c r="HE25" s="24">
        <v>0</v>
      </c>
      <c r="HF25" s="24">
        <v>0</v>
      </c>
      <c r="HG25" s="24">
        <v>0</v>
      </c>
      <c r="HH25" s="24">
        <v>0</v>
      </c>
      <c r="HI25" s="24">
        <v>0</v>
      </c>
      <c r="HJ25" s="24">
        <v>0</v>
      </c>
      <c r="HK25" s="24">
        <v>0</v>
      </c>
      <c r="HL25" s="24">
        <v>0</v>
      </c>
      <c r="HM25" s="24">
        <v>0</v>
      </c>
      <c r="HN25" s="2">
        <v>3400</v>
      </c>
      <c r="HO25" s="24">
        <v>0</v>
      </c>
      <c r="HP25" s="24">
        <v>0</v>
      </c>
      <c r="HQ25" s="2">
        <v>1190</v>
      </c>
      <c r="HR25" s="24">
        <v>0</v>
      </c>
      <c r="HS25" s="24">
        <v>0</v>
      </c>
      <c r="HT25" s="24">
        <v>0</v>
      </c>
      <c r="HU25" s="24">
        <v>0</v>
      </c>
      <c r="HV25" s="24">
        <v>0</v>
      </c>
      <c r="HW25" s="24">
        <v>0</v>
      </c>
      <c r="HX25" s="24">
        <v>0</v>
      </c>
      <c r="HY25" s="24">
        <v>0</v>
      </c>
      <c r="HZ25" s="24">
        <v>0</v>
      </c>
      <c r="IA25" s="2">
        <v>57570</v>
      </c>
      <c r="IB25" s="2">
        <v>0</v>
      </c>
      <c r="IC25" s="24">
        <v>0</v>
      </c>
      <c r="ID25" s="2">
        <v>180</v>
      </c>
      <c r="IE25" s="24">
        <v>0</v>
      </c>
      <c r="IF25" s="24">
        <v>0</v>
      </c>
      <c r="IG25" s="24">
        <v>0</v>
      </c>
      <c r="IH25" s="24">
        <v>0</v>
      </c>
      <c r="II25" s="24">
        <v>0</v>
      </c>
      <c r="IJ25" s="24">
        <v>0</v>
      </c>
      <c r="IK25" s="24">
        <v>0</v>
      </c>
      <c r="IL25" s="24">
        <v>0</v>
      </c>
      <c r="IM25" s="24">
        <v>0</v>
      </c>
      <c r="IN25" s="24">
        <v>0</v>
      </c>
      <c r="IO25" s="24">
        <v>0</v>
      </c>
      <c r="IP25" s="24">
        <v>0</v>
      </c>
      <c r="IQ25" s="24">
        <v>0</v>
      </c>
      <c r="IR25" s="24">
        <v>0</v>
      </c>
      <c r="IS25" s="24">
        <v>0</v>
      </c>
      <c r="IT25" s="24">
        <v>0</v>
      </c>
      <c r="IU25" s="24">
        <v>0</v>
      </c>
      <c r="IV25" s="24">
        <v>0</v>
      </c>
      <c r="IW25" s="24">
        <v>0</v>
      </c>
      <c r="IX25" s="24">
        <v>0</v>
      </c>
      <c r="IY25" s="24">
        <v>0</v>
      </c>
      <c r="IZ25" s="24">
        <v>0</v>
      </c>
      <c r="JA25" s="24">
        <v>0</v>
      </c>
      <c r="JB25" s="24">
        <v>0</v>
      </c>
      <c r="JC25" s="24">
        <v>0</v>
      </c>
      <c r="JD25" s="24">
        <v>0</v>
      </c>
      <c r="JE25" s="24">
        <v>0</v>
      </c>
      <c r="JF25" s="24">
        <v>0</v>
      </c>
      <c r="JG25" s="24">
        <v>0</v>
      </c>
      <c r="JH25" s="24">
        <v>0</v>
      </c>
      <c r="JI25" s="24">
        <v>0</v>
      </c>
      <c r="JJ25" s="24">
        <v>0</v>
      </c>
      <c r="JK25" s="24">
        <v>0</v>
      </c>
      <c r="JL25" s="24">
        <v>0</v>
      </c>
      <c r="JM25" s="24">
        <v>0</v>
      </c>
      <c r="JN25" s="24">
        <v>0</v>
      </c>
      <c r="JO25" s="24">
        <v>0</v>
      </c>
      <c r="JP25" s="24">
        <v>0</v>
      </c>
      <c r="JQ25" s="24">
        <v>0</v>
      </c>
      <c r="JR25" s="24">
        <v>0</v>
      </c>
      <c r="JS25" s="24">
        <v>0</v>
      </c>
      <c r="JT25" s="24">
        <v>0</v>
      </c>
      <c r="JU25" s="24">
        <v>0</v>
      </c>
      <c r="JV25" s="24">
        <v>0</v>
      </c>
      <c r="JW25" s="24">
        <v>0</v>
      </c>
      <c r="JX25" s="24">
        <v>0</v>
      </c>
      <c r="JY25" s="24">
        <v>0</v>
      </c>
      <c r="JZ25" s="24">
        <v>0</v>
      </c>
      <c r="KA25" s="24">
        <v>0</v>
      </c>
      <c r="KB25" s="24">
        <v>0</v>
      </c>
      <c r="KC25" s="24">
        <v>0</v>
      </c>
      <c r="KD25" s="24">
        <v>0</v>
      </c>
      <c r="KE25" s="24">
        <v>0</v>
      </c>
      <c r="KF25" s="24">
        <v>0</v>
      </c>
      <c r="KG25" s="24">
        <v>0</v>
      </c>
      <c r="KH25" s="24">
        <v>0</v>
      </c>
      <c r="KI25" s="24">
        <v>0</v>
      </c>
      <c r="KJ25" s="24">
        <v>0</v>
      </c>
      <c r="KK25" s="24">
        <v>0</v>
      </c>
      <c r="KL25" s="24">
        <v>0</v>
      </c>
      <c r="KM25" s="24">
        <v>0</v>
      </c>
      <c r="KN25" s="24">
        <v>0</v>
      </c>
      <c r="KO25" s="24">
        <v>0</v>
      </c>
      <c r="KP25" s="24">
        <v>0</v>
      </c>
      <c r="KQ25" s="24">
        <v>0</v>
      </c>
    </row>
    <row r="26" spans="1:303" x14ac:dyDescent="0.3">
      <c r="A26" s="2" t="s">
        <v>17</v>
      </c>
      <c r="B26" s="2">
        <v>679</v>
      </c>
      <c r="C26" s="23">
        <f t="shared" si="25"/>
        <v>3582741.3000000007</v>
      </c>
      <c r="D26" s="23">
        <f t="shared" si="26"/>
        <v>23741516.710000001</v>
      </c>
      <c r="E26" s="23">
        <f t="shared" si="27"/>
        <v>34965.414889543448</v>
      </c>
      <c r="F26" s="23">
        <f t="shared" si="28"/>
        <v>12341357.000000002</v>
      </c>
      <c r="G26" s="23">
        <f t="shared" si="29"/>
        <v>8540040.709999999</v>
      </c>
      <c r="H26" s="23">
        <f t="shared" si="30"/>
        <v>27090</v>
      </c>
      <c r="I26" s="23">
        <f t="shared" si="31"/>
        <v>2833029</v>
      </c>
      <c r="J26" s="23">
        <f t="shared" si="32"/>
        <v>4172.3549337260674</v>
      </c>
      <c r="K26" s="23">
        <f t="shared" si="33"/>
        <v>1105029</v>
      </c>
      <c r="L26" s="23">
        <f t="shared" si="34"/>
        <v>1728000</v>
      </c>
      <c r="M26" s="23">
        <f t="shared" si="35"/>
        <v>7971390.8500000006</v>
      </c>
      <c r="N26" s="23">
        <f t="shared" si="36"/>
        <v>18175.783505154643</v>
      </c>
      <c r="O26" s="23">
        <f t="shared" si="37"/>
        <v>2498176.56</v>
      </c>
      <c r="P26" s="23">
        <f t="shared" si="38"/>
        <v>4395033.2699999996</v>
      </c>
      <c r="Q26" s="23">
        <f t="shared" si="39"/>
        <v>4440051.88</v>
      </c>
      <c r="R26" s="23">
        <f t="shared" si="40"/>
        <v>11939687.870000001</v>
      </c>
      <c r="S26" s="23">
        <f t="shared" si="41"/>
        <v>17584.223667157585</v>
      </c>
      <c r="T26" s="23">
        <f t="shared" si="42"/>
        <v>401669.13000000082</v>
      </c>
      <c r="U26" s="7">
        <f t="shared" si="43"/>
        <v>3.2546593539106015E-2</v>
      </c>
      <c r="V26" s="23">
        <f t="shared" si="44"/>
        <v>2227.13</v>
      </c>
      <c r="W26" s="23">
        <f t="shared" si="45"/>
        <v>394552</v>
      </c>
      <c r="X26" s="23">
        <f t="shared" si="46"/>
        <v>0</v>
      </c>
      <c r="Y26" s="23">
        <f t="shared" si="47"/>
        <v>4890</v>
      </c>
      <c r="Z26" s="23">
        <f t="shared" si="48"/>
        <v>55008.38</v>
      </c>
      <c r="AA26" s="23">
        <f t="shared" si="49"/>
        <v>551417.78</v>
      </c>
      <c r="AB26" s="23">
        <f t="shared" si="50"/>
        <v>20158775.41</v>
      </c>
      <c r="AC26" s="23">
        <f t="shared" si="51"/>
        <v>29688.918129602356</v>
      </c>
      <c r="AD26" s="23">
        <f t="shared" si="52"/>
        <v>16094337.57</v>
      </c>
      <c r="AE26" s="23">
        <f t="shared" si="53"/>
        <v>23703.000839469809</v>
      </c>
      <c r="AF26" s="23">
        <f t="shared" si="54"/>
        <v>3663181</v>
      </c>
      <c r="AG26" s="23">
        <f t="shared" si="55"/>
        <v>5394.9646539027981</v>
      </c>
      <c r="AH26" s="23">
        <f t="shared" si="56"/>
        <v>8629277.1500000004</v>
      </c>
      <c r="AI26" s="23">
        <f t="shared" si="57"/>
        <v>121575.2</v>
      </c>
      <c r="AJ26" s="23">
        <f t="shared" si="58"/>
        <v>3589282.22</v>
      </c>
      <c r="AK26" s="23">
        <f t="shared" si="59"/>
        <v>4064437.84</v>
      </c>
      <c r="AL26" s="23">
        <f t="shared" si="60"/>
        <v>5985.9172901325474</v>
      </c>
      <c r="AM26" s="23">
        <f t="shared" si="61"/>
        <v>4044437.84</v>
      </c>
      <c r="AN26" s="23">
        <f t="shared" si="62"/>
        <v>20000</v>
      </c>
      <c r="AO26" s="2">
        <v>2233277.02</v>
      </c>
      <c r="AP26" s="2">
        <v>59274.66</v>
      </c>
      <c r="AQ26" s="2">
        <v>205624.88</v>
      </c>
      <c r="AR26" s="24">
        <v>0</v>
      </c>
      <c r="AS26" s="2">
        <v>2189323.27</v>
      </c>
      <c r="AT26" s="2">
        <v>2205710</v>
      </c>
      <c r="AU26" s="24">
        <v>0</v>
      </c>
      <c r="AV26" s="2">
        <v>4440051.88</v>
      </c>
      <c r="AW26" s="24">
        <v>0</v>
      </c>
      <c r="AX26" s="24">
        <v>0</v>
      </c>
      <c r="AY26" s="24">
        <v>0</v>
      </c>
      <c r="AZ26" s="24">
        <v>0</v>
      </c>
      <c r="BA26" s="2">
        <v>2227.13</v>
      </c>
      <c r="BB26" s="24">
        <v>0</v>
      </c>
      <c r="BC26" s="24">
        <v>0</v>
      </c>
      <c r="BD26" s="24">
        <v>0</v>
      </c>
      <c r="BE26" s="24">
        <v>0</v>
      </c>
      <c r="BF26" s="2">
        <v>367002</v>
      </c>
      <c r="BG26" s="2">
        <v>27550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24">
        <v>0</v>
      </c>
      <c r="BQ26" s="24">
        <v>0</v>
      </c>
      <c r="BR26" s="24">
        <v>0</v>
      </c>
      <c r="BS26" s="24">
        <v>0</v>
      </c>
      <c r="BT26" s="2">
        <v>4890</v>
      </c>
      <c r="BU26" s="2">
        <v>42060.89</v>
      </c>
      <c r="BV26" s="2">
        <v>12947.49</v>
      </c>
      <c r="BW26" s="24">
        <v>0</v>
      </c>
      <c r="BX26" s="2">
        <v>551417.78</v>
      </c>
      <c r="BY26" s="24">
        <v>0</v>
      </c>
      <c r="BZ26" s="2">
        <v>7094470.4000000004</v>
      </c>
      <c r="CA26" s="2">
        <v>24987.95</v>
      </c>
      <c r="CB26" s="24">
        <v>0</v>
      </c>
      <c r="CC26" s="24">
        <v>0</v>
      </c>
      <c r="CD26" s="24">
        <v>0</v>
      </c>
      <c r="CE26" s="24">
        <v>0</v>
      </c>
      <c r="CF26" s="2">
        <v>32270.23</v>
      </c>
      <c r="CG26" s="2">
        <v>747794</v>
      </c>
      <c r="CH26" s="2">
        <v>1945</v>
      </c>
      <c r="CI26" s="2">
        <v>65340</v>
      </c>
      <c r="CJ26" s="2">
        <v>4583.2700000000004</v>
      </c>
      <c r="CK26" s="24">
        <v>0</v>
      </c>
      <c r="CL26" s="24">
        <v>0</v>
      </c>
      <c r="CM26" s="24">
        <v>0</v>
      </c>
      <c r="CN26" s="24">
        <v>0</v>
      </c>
      <c r="CO26" s="24">
        <v>0</v>
      </c>
      <c r="CP26" s="24">
        <v>0</v>
      </c>
      <c r="CQ26" s="24">
        <v>0</v>
      </c>
      <c r="CR26" s="24">
        <v>0</v>
      </c>
      <c r="CS26" s="24">
        <v>0</v>
      </c>
      <c r="CT26" s="24">
        <v>0</v>
      </c>
      <c r="CU26" s="24">
        <v>0</v>
      </c>
      <c r="CV26" s="24">
        <v>0</v>
      </c>
      <c r="CW26" s="24">
        <v>0</v>
      </c>
      <c r="CX26" s="24">
        <v>0</v>
      </c>
      <c r="CY26" s="2">
        <v>153300</v>
      </c>
      <c r="CZ26" s="24">
        <v>0</v>
      </c>
      <c r="DA26" s="2">
        <v>372945.74</v>
      </c>
      <c r="DB26" s="24">
        <v>0</v>
      </c>
      <c r="DC26" s="24">
        <v>0</v>
      </c>
      <c r="DD26" s="24">
        <v>0</v>
      </c>
      <c r="DE26" s="24">
        <v>0</v>
      </c>
      <c r="DF26" s="24">
        <v>0</v>
      </c>
      <c r="DG26" s="24">
        <v>0</v>
      </c>
      <c r="DH26" s="24">
        <v>0</v>
      </c>
      <c r="DI26" s="2">
        <v>14900</v>
      </c>
      <c r="DJ26" s="24">
        <v>0</v>
      </c>
      <c r="DK26" s="2">
        <v>27504.12</v>
      </c>
      <c r="DL26" s="2">
        <v>27090</v>
      </c>
      <c r="DM26" s="24">
        <v>0</v>
      </c>
      <c r="DN26" s="24">
        <v>0</v>
      </c>
      <c r="DO26" s="24">
        <v>0</v>
      </c>
      <c r="DP26" s="24">
        <v>0</v>
      </c>
      <c r="DQ26" s="24">
        <v>0</v>
      </c>
      <c r="DR26" s="24">
        <v>0</v>
      </c>
      <c r="DS26" s="24">
        <v>0</v>
      </c>
      <c r="DT26" s="24">
        <v>0</v>
      </c>
      <c r="DU26" s="24">
        <v>0</v>
      </c>
      <c r="DV26" s="2">
        <v>54921</v>
      </c>
      <c r="DW26" s="2">
        <v>131700</v>
      </c>
      <c r="DX26" s="24">
        <v>0</v>
      </c>
      <c r="DY26" s="2">
        <v>145808</v>
      </c>
      <c r="DZ26" s="24">
        <v>0</v>
      </c>
      <c r="EA26" s="24">
        <v>0</v>
      </c>
      <c r="EB26" s="2">
        <v>772600</v>
      </c>
      <c r="EC26" s="24">
        <v>0</v>
      </c>
      <c r="ED26" s="24">
        <v>0</v>
      </c>
      <c r="EE26" s="24">
        <v>0</v>
      </c>
      <c r="EF26" s="24">
        <v>0</v>
      </c>
      <c r="EG26" s="24">
        <v>0</v>
      </c>
      <c r="EH26" s="24">
        <v>0</v>
      </c>
      <c r="EI26" s="2">
        <v>450000</v>
      </c>
      <c r="EJ26" s="24">
        <v>0</v>
      </c>
      <c r="EK26" s="24">
        <v>0</v>
      </c>
      <c r="EL26" s="2">
        <v>1278000</v>
      </c>
      <c r="EM26" s="24">
        <v>0</v>
      </c>
      <c r="EN26" s="24">
        <v>0</v>
      </c>
      <c r="EO26" s="2">
        <v>1846838</v>
      </c>
      <c r="EP26" s="2">
        <v>3996</v>
      </c>
      <c r="EQ26" s="2">
        <v>171302</v>
      </c>
      <c r="ER26" s="2">
        <v>819834</v>
      </c>
      <c r="ES26" s="24">
        <v>0</v>
      </c>
      <c r="ET26" s="24">
        <v>0</v>
      </c>
      <c r="EU26" s="2">
        <v>576802</v>
      </c>
      <c r="EV26" s="2">
        <v>235036</v>
      </c>
      <c r="EW26" s="24">
        <v>0</v>
      </c>
      <c r="EX26" s="2">
        <v>9373</v>
      </c>
      <c r="EY26" s="24">
        <v>0</v>
      </c>
      <c r="EZ26" s="24">
        <v>0</v>
      </c>
      <c r="FA26" s="24">
        <v>0</v>
      </c>
      <c r="FB26" s="24">
        <v>0</v>
      </c>
      <c r="FC26" s="2">
        <v>0</v>
      </c>
      <c r="FD26" s="2">
        <v>1946</v>
      </c>
      <c r="FE26" s="24">
        <v>0</v>
      </c>
      <c r="FF26" s="2">
        <v>17680</v>
      </c>
      <c r="FG26" s="2">
        <v>9025</v>
      </c>
      <c r="FH26" s="2">
        <v>84469</v>
      </c>
      <c r="FI26" s="2">
        <v>32487</v>
      </c>
      <c r="FJ26" s="2">
        <v>372415.49</v>
      </c>
      <c r="FK26" s="2">
        <v>63734.8</v>
      </c>
      <c r="FL26" s="24">
        <v>0</v>
      </c>
      <c r="FM26" s="24">
        <v>0</v>
      </c>
      <c r="FN26" s="24">
        <v>0</v>
      </c>
      <c r="FO26" s="24">
        <v>0</v>
      </c>
      <c r="FP26" s="2">
        <v>263688</v>
      </c>
      <c r="FQ26" s="24">
        <v>0</v>
      </c>
      <c r="FR26" s="2">
        <v>480813.76</v>
      </c>
      <c r="FS26" s="2">
        <v>472220.69</v>
      </c>
      <c r="FT26" s="24">
        <v>0</v>
      </c>
      <c r="FU26" s="2">
        <v>212030.01</v>
      </c>
      <c r="FV26" s="24">
        <v>0</v>
      </c>
      <c r="FW26" s="24">
        <v>0</v>
      </c>
      <c r="FX26" s="2">
        <v>6816</v>
      </c>
      <c r="FY26" s="2">
        <v>62552.94</v>
      </c>
      <c r="FZ26" s="2">
        <v>169525.59</v>
      </c>
      <c r="GA26" s="24">
        <v>0</v>
      </c>
      <c r="GB26" s="2">
        <v>29098</v>
      </c>
      <c r="GC26" s="24">
        <v>0</v>
      </c>
      <c r="GD26" s="2">
        <v>16563</v>
      </c>
      <c r="GE26" s="24">
        <v>0</v>
      </c>
      <c r="GF26" s="2">
        <v>4655472.53</v>
      </c>
      <c r="GG26" s="2">
        <v>1583009.34</v>
      </c>
      <c r="GH26" s="24">
        <v>0</v>
      </c>
      <c r="GI26" s="2">
        <v>11427</v>
      </c>
      <c r="GJ26" s="2">
        <v>48053</v>
      </c>
      <c r="GK26" s="24">
        <v>0</v>
      </c>
      <c r="GL26" s="24">
        <v>0</v>
      </c>
      <c r="GM26" s="2">
        <v>22128</v>
      </c>
      <c r="GN26" s="24">
        <v>0</v>
      </c>
      <c r="GO26" s="24">
        <v>0</v>
      </c>
      <c r="GP26" s="24">
        <v>0</v>
      </c>
      <c r="GQ26" s="24">
        <v>0</v>
      </c>
      <c r="GR26" s="24">
        <v>0</v>
      </c>
      <c r="GS26" s="24">
        <v>0</v>
      </c>
      <c r="GT26" s="2">
        <v>0</v>
      </c>
      <c r="GU26" s="2">
        <v>14122</v>
      </c>
      <c r="GV26" s="24">
        <v>0</v>
      </c>
      <c r="GW26" s="24">
        <v>0</v>
      </c>
      <c r="GX26" s="24">
        <v>0</v>
      </c>
      <c r="GY26" s="24">
        <v>0</v>
      </c>
      <c r="GZ26" s="24">
        <v>0</v>
      </c>
      <c r="HA26" s="24">
        <v>0</v>
      </c>
      <c r="HB26" s="24">
        <v>0</v>
      </c>
      <c r="HC26" s="2">
        <v>107460.2</v>
      </c>
      <c r="HD26" s="24">
        <v>0</v>
      </c>
      <c r="HE26" s="24">
        <v>0</v>
      </c>
      <c r="HF26" s="24">
        <v>0</v>
      </c>
      <c r="HG26" s="2">
        <v>14115</v>
      </c>
      <c r="HH26" s="24">
        <v>0</v>
      </c>
      <c r="HI26" s="24">
        <v>0</v>
      </c>
      <c r="HJ26" s="24">
        <v>0</v>
      </c>
      <c r="HK26" s="24">
        <v>0</v>
      </c>
      <c r="HL26" s="24">
        <v>0</v>
      </c>
      <c r="HM26" s="24">
        <v>0</v>
      </c>
      <c r="HN26" s="2">
        <v>41340</v>
      </c>
      <c r="HO26" s="24">
        <v>0</v>
      </c>
      <c r="HP26" s="24">
        <v>0</v>
      </c>
      <c r="HQ26" s="2">
        <v>50000</v>
      </c>
      <c r="HR26" s="2">
        <v>925000</v>
      </c>
      <c r="HS26" s="24">
        <v>0</v>
      </c>
      <c r="HT26" s="24">
        <v>0</v>
      </c>
      <c r="HU26" s="24">
        <v>0</v>
      </c>
      <c r="HV26" s="24">
        <v>0</v>
      </c>
      <c r="HW26" s="24">
        <v>0</v>
      </c>
      <c r="HX26" s="24">
        <v>0</v>
      </c>
      <c r="HY26" s="24">
        <v>0</v>
      </c>
      <c r="HZ26" s="2">
        <v>1100</v>
      </c>
      <c r="IA26" s="2">
        <v>2407757.2200000002</v>
      </c>
      <c r="IB26" s="24">
        <v>0</v>
      </c>
      <c r="IC26" s="24">
        <v>0</v>
      </c>
      <c r="ID26" s="2">
        <v>121300</v>
      </c>
      <c r="IE26" s="2">
        <v>42785</v>
      </c>
      <c r="IF26" s="24">
        <v>0</v>
      </c>
      <c r="IG26" s="24">
        <v>0</v>
      </c>
      <c r="IH26" s="24">
        <v>0</v>
      </c>
      <c r="II26" s="2">
        <v>2922</v>
      </c>
      <c r="IJ26" s="24">
        <v>0</v>
      </c>
      <c r="IK26" s="24">
        <v>0</v>
      </c>
      <c r="IL26" s="24">
        <v>0</v>
      </c>
      <c r="IM26" s="2">
        <v>88100</v>
      </c>
      <c r="IN26" s="24">
        <v>0</v>
      </c>
      <c r="IO26" s="24">
        <v>0</v>
      </c>
      <c r="IP26" s="24">
        <v>0</v>
      </c>
      <c r="IQ26" s="24">
        <v>0</v>
      </c>
      <c r="IR26" s="24">
        <v>0</v>
      </c>
      <c r="IS26" s="24">
        <v>0</v>
      </c>
      <c r="IT26" s="24">
        <v>0</v>
      </c>
      <c r="IU26" s="24">
        <v>0</v>
      </c>
      <c r="IV26" s="24">
        <v>0</v>
      </c>
      <c r="IW26" s="24">
        <v>0</v>
      </c>
      <c r="IX26" s="24">
        <v>0</v>
      </c>
      <c r="IY26" s="24">
        <v>0</v>
      </c>
      <c r="IZ26" s="24">
        <v>0</v>
      </c>
      <c r="JA26" s="24">
        <v>0</v>
      </c>
      <c r="JB26" s="24">
        <v>0</v>
      </c>
      <c r="JC26" s="24">
        <v>0</v>
      </c>
      <c r="JD26" s="2">
        <v>0</v>
      </c>
      <c r="JE26" s="24">
        <v>0</v>
      </c>
      <c r="JF26" s="24">
        <v>0</v>
      </c>
      <c r="JG26" s="24">
        <v>0</v>
      </c>
      <c r="JH26" s="2">
        <v>2759064.94</v>
      </c>
      <c r="JI26" s="2">
        <v>204031.9</v>
      </c>
      <c r="JJ26" s="2">
        <v>1032235</v>
      </c>
      <c r="JK26" s="24">
        <v>0</v>
      </c>
      <c r="JL26" s="24">
        <v>0</v>
      </c>
      <c r="JM26" s="24">
        <v>0</v>
      </c>
      <c r="JN26" s="2">
        <v>49106</v>
      </c>
      <c r="JO26" s="24">
        <v>0</v>
      </c>
      <c r="JP26" s="24">
        <v>0</v>
      </c>
      <c r="JQ26" s="24">
        <v>0</v>
      </c>
      <c r="JR26" s="24">
        <v>0</v>
      </c>
      <c r="JS26" s="24">
        <v>0</v>
      </c>
      <c r="JT26" s="24">
        <v>0</v>
      </c>
      <c r="JU26" s="24">
        <v>0</v>
      </c>
      <c r="JV26" s="24">
        <v>0</v>
      </c>
      <c r="JW26" s="2">
        <v>20000</v>
      </c>
      <c r="JX26" s="24">
        <v>0</v>
      </c>
      <c r="JY26" s="24">
        <v>0</v>
      </c>
      <c r="JZ26" s="24">
        <v>0</v>
      </c>
      <c r="KA26" s="24">
        <v>0</v>
      </c>
      <c r="KB26" s="2">
        <v>0</v>
      </c>
      <c r="KC26" s="24">
        <v>0</v>
      </c>
      <c r="KD26" s="24">
        <v>0</v>
      </c>
      <c r="KE26" s="24">
        <v>0</v>
      </c>
      <c r="KF26" s="24">
        <v>0</v>
      </c>
      <c r="KG26" s="24">
        <v>0</v>
      </c>
      <c r="KH26" s="24">
        <v>0</v>
      </c>
      <c r="KI26" s="24">
        <v>0</v>
      </c>
      <c r="KJ26" s="24">
        <v>0</v>
      </c>
      <c r="KK26" s="24">
        <v>0</v>
      </c>
      <c r="KL26" s="24">
        <v>0</v>
      </c>
      <c r="KM26" s="24">
        <v>0</v>
      </c>
      <c r="KN26" s="24">
        <v>0</v>
      </c>
      <c r="KO26" s="24">
        <v>0</v>
      </c>
      <c r="KP26" s="24">
        <v>0</v>
      </c>
      <c r="KQ26" s="24">
        <v>0</v>
      </c>
    </row>
    <row r="27" spans="1:303" x14ac:dyDescent="0.3">
      <c r="A27" s="2" t="s">
        <v>18</v>
      </c>
      <c r="B27" s="2">
        <v>470</v>
      </c>
      <c r="C27" s="23">
        <f t="shared" si="25"/>
        <v>3123777.3299999991</v>
      </c>
      <c r="D27" s="23">
        <f t="shared" si="26"/>
        <v>9300699.7899999991</v>
      </c>
      <c r="E27" s="23">
        <f t="shared" si="27"/>
        <v>19788.722957446807</v>
      </c>
      <c r="F27" s="23">
        <f t="shared" si="28"/>
        <v>6716400.6699999999</v>
      </c>
      <c r="G27" s="23">
        <f t="shared" si="29"/>
        <v>1774912.12</v>
      </c>
      <c r="H27" s="23">
        <f t="shared" si="30"/>
        <v>0</v>
      </c>
      <c r="I27" s="23">
        <f t="shared" si="31"/>
        <v>809387</v>
      </c>
      <c r="J27" s="23">
        <f t="shared" si="32"/>
        <v>1722.1</v>
      </c>
      <c r="K27" s="23">
        <f t="shared" si="33"/>
        <v>359387</v>
      </c>
      <c r="L27" s="23">
        <f t="shared" si="34"/>
        <v>450000</v>
      </c>
      <c r="M27" s="23">
        <f t="shared" si="35"/>
        <v>1774912.12</v>
      </c>
      <c r="N27" s="23">
        <f t="shared" si="36"/>
        <v>14290.214191489362</v>
      </c>
      <c r="O27" s="23">
        <f t="shared" si="37"/>
        <v>1502989.26</v>
      </c>
      <c r="P27" s="23">
        <f t="shared" si="38"/>
        <v>1687576.79</v>
      </c>
      <c r="Q27" s="23">
        <f t="shared" si="39"/>
        <v>2710944.53</v>
      </c>
      <c r="R27" s="23">
        <f t="shared" si="40"/>
        <v>6511284.8700000001</v>
      </c>
      <c r="S27" s="23">
        <f t="shared" si="41"/>
        <v>13853.797595744682</v>
      </c>
      <c r="T27" s="23">
        <f t="shared" si="42"/>
        <v>205115.79999999981</v>
      </c>
      <c r="U27" s="7">
        <f t="shared" si="43"/>
        <v>3.0539541947845084E-2</v>
      </c>
      <c r="V27" s="23">
        <f t="shared" si="44"/>
        <v>435.8</v>
      </c>
      <c r="W27" s="23">
        <f t="shared" si="45"/>
        <v>202500</v>
      </c>
      <c r="X27" s="23">
        <f t="shared" si="46"/>
        <v>0</v>
      </c>
      <c r="Y27" s="23">
        <f t="shared" si="47"/>
        <v>2180</v>
      </c>
      <c r="Z27" s="23">
        <f t="shared" si="48"/>
        <v>33640.58</v>
      </c>
      <c r="AA27" s="23">
        <f t="shared" si="49"/>
        <v>576133.71</v>
      </c>
      <c r="AB27" s="23">
        <f t="shared" si="50"/>
        <v>6176922.46</v>
      </c>
      <c r="AC27" s="23">
        <f t="shared" si="51"/>
        <v>13142.388212765958</v>
      </c>
      <c r="AD27" s="23">
        <f t="shared" si="52"/>
        <v>5990505.46</v>
      </c>
      <c r="AE27" s="23">
        <f t="shared" si="53"/>
        <v>12745.75629787234</v>
      </c>
      <c r="AF27" s="23">
        <f t="shared" si="54"/>
        <v>1821274</v>
      </c>
      <c r="AG27" s="23">
        <f t="shared" si="55"/>
        <v>3875.0510638297874</v>
      </c>
      <c r="AH27" s="23">
        <f t="shared" si="56"/>
        <v>3413689.16</v>
      </c>
      <c r="AI27" s="23">
        <f t="shared" si="57"/>
        <v>62990</v>
      </c>
      <c r="AJ27" s="23">
        <f t="shared" si="58"/>
        <v>670652.30000000005</v>
      </c>
      <c r="AK27" s="23">
        <f t="shared" si="59"/>
        <v>186417</v>
      </c>
      <c r="AL27" s="23">
        <f t="shared" si="60"/>
        <v>396.63191489361702</v>
      </c>
      <c r="AM27" s="23">
        <f t="shared" si="61"/>
        <v>186417</v>
      </c>
      <c r="AN27" s="23">
        <f t="shared" si="62"/>
        <v>0</v>
      </c>
      <c r="AO27" s="2">
        <v>1341335.52</v>
      </c>
      <c r="AP27" s="2">
        <v>36019</v>
      </c>
      <c r="AQ27" s="2">
        <v>125634.74</v>
      </c>
      <c r="AR27" s="24">
        <v>0</v>
      </c>
      <c r="AS27" s="2">
        <v>1338356.79</v>
      </c>
      <c r="AT27" s="2">
        <v>349220</v>
      </c>
      <c r="AU27" s="24">
        <v>0</v>
      </c>
      <c r="AV27" s="2">
        <v>2710944.53</v>
      </c>
      <c r="AW27" s="24">
        <v>0</v>
      </c>
      <c r="AX27" s="24">
        <v>0</v>
      </c>
      <c r="AY27" s="24">
        <v>0</v>
      </c>
      <c r="AZ27" s="24">
        <v>0</v>
      </c>
      <c r="BA27" s="2">
        <v>435.8</v>
      </c>
      <c r="BB27" s="24">
        <v>0</v>
      </c>
      <c r="BC27" s="24">
        <v>0</v>
      </c>
      <c r="BD27" s="24">
        <v>0</v>
      </c>
      <c r="BE27" s="24">
        <v>0</v>
      </c>
      <c r="BF27" s="2">
        <v>189100</v>
      </c>
      <c r="BG27" s="2">
        <v>13400</v>
      </c>
      <c r="BH27" s="24">
        <v>0</v>
      </c>
      <c r="BI27" s="24">
        <v>0</v>
      </c>
      <c r="BJ27" s="2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24">
        <v>0</v>
      </c>
      <c r="BQ27" s="24">
        <v>0</v>
      </c>
      <c r="BR27" s="24">
        <v>0</v>
      </c>
      <c r="BS27" s="24">
        <v>0</v>
      </c>
      <c r="BT27" s="2">
        <v>2180</v>
      </c>
      <c r="BU27" s="2">
        <v>33640.58</v>
      </c>
      <c r="BV27" s="24">
        <v>0</v>
      </c>
      <c r="BW27" s="24">
        <v>0</v>
      </c>
      <c r="BX27" s="2">
        <v>576133.71</v>
      </c>
      <c r="BY27" s="24">
        <v>0</v>
      </c>
      <c r="BZ27" s="2">
        <v>650483.17000000004</v>
      </c>
      <c r="CA27" s="2">
        <v>974585.24</v>
      </c>
      <c r="CB27" s="2">
        <v>1210</v>
      </c>
      <c r="CC27" s="24">
        <v>0</v>
      </c>
      <c r="CD27" s="24">
        <v>0</v>
      </c>
      <c r="CE27" s="24">
        <v>0</v>
      </c>
      <c r="CF27" s="2">
        <v>26505.5</v>
      </c>
      <c r="CG27" s="2">
        <v>121608.7</v>
      </c>
      <c r="CH27" s="24">
        <v>0</v>
      </c>
      <c r="CI27" s="24">
        <v>0</v>
      </c>
      <c r="CJ27" s="2">
        <v>519.51</v>
      </c>
      <c r="CK27" s="24">
        <v>0</v>
      </c>
      <c r="CL27" s="24">
        <v>0</v>
      </c>
      <c r="CM27" s="24">
        <v>0</v>
      </c>
      <c r="CN27" s="24">
        <v>0</v>
      </c>
      <c r="CO27" s="24">
        <v>0</v>
      </c>
      <c r="CP27" s="24">
        <v>0</v>
      </c>
      <c r="CQ27" s="24">
        <v>0</v>
      </c>
      <c r="CR27" s="24">
        <v>0</v>
      </c>
      <c r="CS27" s="24">
        <v>0</v>
      </c>
      <c r="CT27" s="24">
        <v>0</v>
      </c>
      <c r="CU27" s="24">
        <v>0</v>
      </c>
      <c r="CV27" s="24">
        <v>0</v>
      </c>
      <c r="CW27" s="24">
        <v>0</v>
      </c>
      <c r="CX27" s="24">
        <v>0</v>
      </c>
      <c r="CY27" s="24">
        <v>0</v>
      </c>
      <c r="CZ27" s="24">
        <v>0</v>
      </c>
      <c r="DA27" s="24">
        <v>0</v>
      </c>
      <c r="DB27" s="24">
        <v>0</v>
      </c>
      <c r="DC27" s="24">
        <v>0</v>
      </c>
      <c r="DD27" s="24">
        <v>0</v>
      </c>
      <c r="DE27" s="24">
        <v>0</v>
      </c>
      <c r="DF27" s="24">
        <v>0</v>
      </c>
      <c r="DG27" s="24">
        <v>0</v>
      </c>
      <c r="DH27" s="24">
        <v>0</v>
      </c>
      <c r="DI27" s="24">
        <v>0</v>
      </c>
      <c r="DJ27" s="24">
        <v>0</v>
      </c>
      <c r="DK27" s="24">
        <v>0</v>
      </c>
      <c r="DL27" s="2">
        <v>0</v>
      </c>
      <c r="DM27" s="24">
        <v>0</v>
      </c>
      <c r="DN27" s="24">
        <v>0</v>
      </c>
      <c r="DO27" s="24">
        <v>0</v>
      </c>
      <c r="DP27" s="24">
        <v>0</v>
      </c>
      <c r="DQ27" s="24">
        <v>0</v>
      </c>
      <c r="DR27" s="24">
        <v>0</v>
      </c>
      <c r="DS27" s="24">
        <v>0</v>
      </c>
      <c r="DT27" s="24">
        <v>0</v>
      </c>
      <c r="DU27" s="24">
        <v>0</v>
      </c>
      <c r="DV27" s="2">
        <v>18307</v>
      </c>
      <c r="DW27" s="2">
        <v>88700</v>
      </c>
      <c r="DX27" s="24">
        <v>0</v>
      </c>
      <c r="DY27" s="2">
        <v>16680</v>
      </c>
      <c r="DZ27" s="24">
        <v>0</v>
      </c>
      <c r="EA27" s="24">
        <v>0</v>
      </c>
      <c r="EB27" s="2">
        <v>235700</v>
      </c>
      <c r="EC27" s="24">
        <v>0</v>
      </c>
      <c r="ED27" s="24">
        <v>0</v>
      </c>
      <c r="EE27" s="24">
        <v>0</v>
      </c>
      <c r="EF27" s="24">
        <v>0</v>
      </c>
      <c r="EG27" s="24">
        <v>0</v>
      </c>
      <c r="EH27" s="24">
        <v>0</v>
      </c>
      <c r="EI27" s="2">
        <v>450000</v>
      </c>
      <c r="EJ27" s="24">
        <v>0</v>
      </c>
      <c r="EK27" s="24">
        <v>0</v>
      </c>
      <c r="EL27" s="24">
        <v>0</v>
      </c>
      <c r="EM27" s="24">
        <v>0</v>
      </c>
      <c r="EN27" s="24">
        <v>0</v>
      </c>
      <c r="EO27" s="2">
        <v>758892</v>
      </c>
      <c r="EP27" s="2">
        <v>1530</v>
      </c>
      <c r="EQ27" s="2">
        <v>81283</v>
      </c>
      <c r="ER27" s="2">
        <v>552243</v>
      </c>
      <c r="ES27" s="24">
        <v>0</v>
      </c>
      <c r="ET27" s="24">
        <v>0</v>
      </c>
      <c r="EU27" s="2">
        <v>303737</v>
      </c>
      <c r="EV27" s="2">
        <v>118535</v>
      </c>
      <c r="EW27" s="2">
        <v>5054</v>
      </c>
      <c r="EX27" s="24">
        <v>0</v>
      </c>
      <c r="EY27" s="24">
        <v>0</v>
      </c>
      <c r="EZ27" s="24">
        <v>0</v>
      </c>
      <c r="FA27" s="24">
        <v>0</v>
      </c>
      <c r="FB27" s="24">
        <v>0</v>
      </c>
      <c r="FC27" s="24">
        <v>0</v>
      </c>
      <c r="FD27" s="24">
        <v>0</v>
      </c>
      <c r="FE27" s="24">
        <v>0</v>
      </c>
      <c r="FF27" s="24">
        <v>0</v>
      </c>
      <c r="FG27" s="2">
        <v>2650</v>
      </c>
      <c r="FH27" s="2">
        <v>43571</v>
      </c>
      <c r="FI27" s="2">
        <v>875537.99</v>
      </c>
      <c r="FJ27" s="2">
        <v>185555.4</v>
      </c>
      <c r="FK27" s="24">
        <v>0</v>
      </c>
      <c r="FL27" s="24">
        <v>0</v>
      </c>
      <c r="FM27" s="24">
        <v>0</v>
      </c>
      <c r="FN27" s="24">
        <v>0</v>
      </c>
      <c r="FO27" s="24">
        <v>0</v>
      </c>
      <c r="FP27" s="24">
        <v>0</v>
      </c>
      <c r="FQ27" s="24">
        <v>0</v>
      </c>
      <c r="FR27" s="2">
        <v>73898.02</v>
      </c>
      <c r="FS27" s="2">
        <v>158337.23000000001</v>
      </c>
      <c r="FT27" s="24">
        <v>0</v>
      </c>
      <c r="FU27" s="2">
        <v>31008.87</v>
      </c>
      <c r="FV27" s="24">
        <v>0</v>
      </c>
      <c r="FW27" s="24">
        <v>0</v>
      </c>
      <c r="FX27" s="2">
        <v>2393</v>
      </c>
      <c r="FY27" s="2">
        <v>23085.98</v>
      </c>
      <c r="FZ27" s="2">
        <v>61813</v>
      </c>
      <c r="GA27" s="24">
        <v>0</v>
      </c>
      <c r="GB27" s="24">
        <v>0</v>
      </c>
      <c r="GC27" s="2">
        <v>29100.5</v>
      </c>
      <c r="GD27" s="2">
        <v>0</v>
      </c>
      <c r="GE27" s="2">
        <v>52070.38</v>
      </c>
      <c r="GF27" s="2">
        <v>899985.84</v>
      </c>
      <c r="GG27" s="2">
        <v>945174.95</v>
      </c>
      <c r="GH27" s="2">
        <v>0</v>
      </c>
      <c r="GI27" s="2">
        <v>15882</v>
      </c>
      <c r="GJ27" s="2">
        <v>5995</v>
      </c>
      <c r="GK27" s="24">
        <v>0</v>
      </c>
      <c r="GL27" s="24">
        <v>0</v>
      </c>
      <c r="GM27" s="24">
        <v>0</v>
      </c>
      <c r="GN27" s="24">
        <v>0</v>
      </c>
      <c r="GO27" s="24">
        <v>0</v>
      </c>
      <c r="GP27" s="24">
        <v>0</v>
      </c>
      <c r="GQ27" s="24">
        <v>0</v>
      </c>
      <c r="GR27" s="24">
        <v>0</v>
      </c>
      <c r="GS27" s="2">
        <v>1000</v>
      </c>
      <c r="GT27" s="24">
        <v>0</v>
      </c>
      <c r="GU27" s="2">
        <v>6630</v>
      </c>
      <c r="GV27" s="24">
        <v>0</v>
      </c>
      <c r="GW27" s="24">
        <v>0</v>
      </c>
      <c r="GX27" s="24">
        <v>0</v>
      </c>
      <c r="GY27" s="24">
        <v>0</v>
      </c>
      <c r="GZ27" s="24">
        <v>0</v>
      </c>
      <c r="HA27" s="24">
        <v>0</v>
      </c>
      <c r="HB27" s="24">
        <v>0</v>
      </c>
      <c r="HC27" s="2">
        <v>62000</v>
      </c>
      <c r="HD27" s="24">
        <v>0</v>
      </c>
      <c r="HE27" s="24">
        <v>0</v>
      </c>
      <c r="HF27" s="24">
        <v>0</v>
      </c>
      <c r="HG27" s="2">
        <v>990</v>
      </c>
      <c r="HH27" s="24">
        <v>0</v>
      </c>
      <c r="HI27" s="24">
        <v>0</v>
      </c>
      <c r="HJ27" s="24">
        <v>0</v>
      </c>
      <c r="HK27" s="24">
        <v>0</v>
      </c>
      <c r="HL27" s="2">
        <v>7841</v>
      </c>
      <c r="HM27" s="24">
        <v>0</v>
      </c>
      <c r="HN27" s="2">
        <v>27720</v>
      </c>
      <c r="HO27" s="24">
        <v>0</v>
      </c>
      <c r="HP27" s="24">
        <v>0</v>
      </c>
      <c r="HQ27" s="2">
        <v>17722</v>
      </c>
      <c r="HR27" s="2">
        <v>150000</v>
      </c>
      <c r="HS27" s="24">
        <v>0</v>
      </c>
      <c r="HT27" s="24">
        <v>0</v>
      </c>
      <c r="HU27" s="24">
        <v>0</v>
      </c>
      <c r="HV27" s="24">
        <v>0</v>
      </c>
      <c r="HW27" s="24">
        <v>0</v>
      </c>
      <c r="HX27" s="24">
        <v>0</v>
      </c>
      <c r="HY27" s="24">
        <v>0</v>
      </c>
      <c r="HZ27" s="24">
        <v>0</v>
      </c>
      <c r="IA27" s="2">
        <v>461214</v>
      </c>
      <c r="IB27" s="24">
        <v>0</v>
      </c>
      <c r="IC27" s="2">
        <v>5655.3</v>
      </c>
      <c r="ID27" s="2">
        <v>500</v>
      </c>
      <c r="IE27" s="24">
        <v>0</v>
      </c>
      <c r="IF27" s="24">
        <v>0</v>
      </c>
      <c r="IG27" s="24">
        <v>0</v>
      </c>
      <c r="IH27" s="24">
        <v>0</v>
      </c>
      <c r="II27" s="24">
        <v>0</v>
      </c>
      <c r="IJ27" s="24">
        <v>0</v>
      </c>
      <c r="IK27" s="24">
        <v>0</v>
      </c>
      <c r="IL27" s="24">
        <v>0</v>
      </c>
      <c r="IM27" s="24">
        <v>0</v>
      </c>
      <c r="IN27" s="24">
        <v>0</v>
      </c>
      <c r="IO27" s="2">
        <v>21900</v>
      </c>
      <c r="IP27" s="24">
        <v>0</v>
      </c>
      <c r="IQ27" s="24">
        <v>0</v>
      </c>
      <c r="IR27" s="24">
        <v>0</v>
      </c>
      <c r="IS27" s="24">
        <v>0</v>
      </c>
      <c r="IT27" s="24">
        <v>0</v>
      </c>
      <c r="IU27" s="24">
        <v>0</v>
      </c>
      <c r="IV27" s="24">
        <v>0</v>
      </c>
      <c r="IW27" s="24">
        <v>0</v>
      </c>
      <c r="IX27" s="24">
        <v>0</v>
      </c>
      <c r="IY27" s="24">
        <v>0</v>
      </c>
      <c r="IZ27" s="24">
        <v>0</v>
      </c>
      <c r="JA27" s="24">
        <v>0</v>
      </c>
      <c r="JB27" s="24">
        <v>0</v>
      </c>
      <c r="JC27" s="24">
        <v>0</v>
      </c>
      <c r="JD27" s="24">
        <v>0</v>
      </c>
      <c r="JE27" s="24">
        <v>0</v>
      </c>
      <c r="JF27" s="24">
        <v>0</v>
      </c>
      <c r="JG27" s="24">
        <v>0</v>
      </c>
      <c r="JH27" s="2">
        <v>186417</v>
      </c>
      <c r="JI27" s="24">
        <v>0</v>
      </c>
      <c r="JJ27" s="24">
        <v>0</v>
      </c>
      <c r="JK27" s="24">
        <v>0</v>
      </c>
      <c r="JL27" s="24">
        <v>0</v>
      </c>
      <c r="JM27" s="24">
        <v>0</v>
      </c>
      <c r="JN27" s="2">
        <v>0</v>
      </c>
      <c r="JO27" s="24">
        <v>0</v>
      </c>
      <c r="JP27" s="24">
        <v>0</v>
      </c>
      <c r="JQ27" s="24">
        <v>0</v>
      </c>
      <c r="JR27" s="24">
        <v>0</v>
      </c>
      <c r="JS27" s="24">
        <v>0</v>
      </c>
      <c r="JT27" s="24">
        <v>0</v>
      </c>
      <c r="JU27" s="24">
        <v>0</v>
      </c>
      <c r="JV27" s="24">
        <v>0</v>
      </c>
      <c r="JW27" s="24">
        <v>0</v>
      </c>
      <c r="JX27" s="24">
        <v>0</v>
      </c>
      <c r="JY27" s="24">
        <v>0</v>
      </c>
      <c r="JZ27" s="24">
        <v>0</v>
      </c>
      <c r="KA27" s="24">
        <v>0</v>
      </c>
      <c r="KB27" s="24">
        <v>0</v>
      </c>
      <c r="KC27" s="24">
        <v>0</v>
      </c>
      <c r="KD27" s="24">
        <v>0</v>
      </c>
      <c r="KE27" s="24">
        <v>0</v>
      </c>
      <c r="KF27" s="24">
        <v>0</v>
      </c>
      <c r="KG27" s="24">
        <v>0</v>
      </c>
      <c r="KH27" s="24">
        <v>0</v>
      </c>
      <c r="KI27" s="24">
        <v>0</v>
      </c>
      <c r="KJ27" s="24">
        <v>0</v>
      </c>
      <c r="KK27" s="24">
        <v>0</v>
      </c>
      <c r="KL27" s="24">
        <v>0</v>
      </c>
      <c r="KM27" s="24">
        <v>0</v>
      </c>
      <c r="KN27" s="24">
        <v>0</v>
      </c>
      <c r="KO27" s="24">
        <v>0</v>
      </c>
      <c r="KP27" s="24">
        <v>0</v>
      </c>
      <c r="KQ27" s="24">
        <v>0</v>
      </c>
    </row>
    <row r="28" spans="1:303" x14ac:dyDescent="0.3">
      <c r="A28" s="2" t="s">
        <v>19</v>
      </c>
      <c r="B28" s="2">
        <v>857</v>
      </c>
      <c r="C28" s="23">
        <f t="shared" si="25"/>
        <v>1902773.3399999961</v>
      </c>
      <c r="D28" s="23">
        <f t="shared" si="26"/>
        <v>17972698.119999997</v>
      </c>
      <c r="E28" s="23">
        <f t="shared" si="27"/>
        <v>20971.643080513415</v>
      </c>
      <c r="F28" s="23">
        <f t="shared" si="28"/>
        <v>12954229.619999997</v>
      </c>
      <c r="G28" s="23">
        <f t="shared" si="29"/>
        <v>3327863.9</v>
      </c>
      <c r="H28" s="23">
        <f t="shared" si="30"/>
        <v>138686</v>
      </c>
      <c r="I28" s="23">
        <f t="shared" si="31"/>
        <v>1551918.6</v>
      </c>
      <c r="J28" s="23">
        <f t="shared" si="32"/>
        <v>1810.873512252042</v>
      </c>
      <c r="K28" s="23">
        <f t="shared" si="33"/>
        <v>1256918.6000000001</v>
      </c>
      <c r="L28" s="23">
        <f t="shared" si="34"/>
        <v>295000</v>
      </c>
      <c r="M28" s="23">
        <f t="shared" si="35"/>
        <v>3093643.92</v>
      </c>
      <c r="N28" s="23">
        <f t="shared" si="36"/>
        <v>15115.78718786464</v>
      </c>
      <c r="O28" s="23">
        <f t="shared" si="37"/>
        <v>2711834.67</v>
      </c>
      <c r="P28" s="23">
        <f t="shared" si="38"/>
        <v>3530511.55</v>
      </c>
      <c r="Q28" s="23">
        <f t="shared" si="39"/>
        <v>4838661.07</v>
      </c>
      <c r="R28" s="23">
        <f t="shared" si="40"/>
        <v>11858075.42</v>
      </c>
      <c r="S28" s="23">
        <f t="shared" si="41"/>
        <v>13836.727444574095</v>
      </c>
      <c r="T28" s="23">
        <f t="shared" si="42"/>
        <v>1096154.1999999974</v>
      </c>
      <c r="U28" s="7">
        <f t="shared" si="43"/>
        <v>8.4617474921677177E-2</v>
      </c>
      <c r="V28" s="23">
        <f t="shared" si="44"/>
        <v>415.2</v>
      </c>
      <c r="W28" s="23">
        <f t="shared" si="45"/>
        <v>1087389</v>
      </c>
      <c r="X28" s="23">
        <f t="shared" si="46"/>
        <v>0</v>
      </c>
      <c r="Y28" s="23">
        <f t="shared" si="47"/>
        <v>8350</v>
      </c>
      <c r="Z28" s="23">
        <f t="shared" si="48"/>
        <v>59898.799999999996</v>
      </c>
      <c r="AA28" s="23">
        <f t="shared" si="49"/>
        <v>717169.33</v>
      </c>
      <c r="AB28" s="23">
        <f t="shared" si="50"/>
        <v>16069924.780000001</v>
      </c>
      <c r="AC28" s="23">
        <f t="shared" si="51"/>
        <v>18751.370805134189</v>
      </c>
      <c r="AD28" s="23">
        <f t="shared" si="52"/>
        <v>12639412.65</v>
      </c>
      <c r="AE28" s="23">
        <f t="shared" si="53"/>
        <v>14748.439498249709</v>
      </c>
      <c r="AF28" s="23">
        <f t="shared" si="54"/>
        <v>3669181</v>
      </c>
      <c r="AG28" s="23">
        <f t="shared" si="55"/>
        <v>4281.4247374562428</v>
      </c>
      <c r="AH28" s="23">
        <f t="shared" si="56"/>
        <v>6654101.4199999999</v>
      </c>
      <c r="AI28" s="23">
        <f t="shared" si="57"/>
        <v>242079</v>
      </c>
      <c r="AJ28" s="23">
        <f t="shared" si="58"/>
        <v>1820404.23</v>
      </c>
      <c r="AK28" s="23">
        <f t="shared" si="59"/>
        <v>3430512.13</v>
      </c>
      <c r="AL28" s="23">
        <f t="shared" si="60"/>
        <v>4002.9313068844808</v>
      </c>
      <c r="AM28" s="23">
        <f t="shared" si="61"/>
        <v>3411152.13</v>
      </c>
      <c r="AN28" s="23">
        <f t="shared" si="62"/>
        <v>1936</v>
      </c>
      <c r="AO28" s="2">
        <v>2423552.14</v>
      </c>
      <c r="AP28" s="2">
        <v>64274.52</v>
      </c>
      <c r="AQ28" s="2">
        <v>224008.01</v>
      </c>
      <c r="AR28" s="24">
        <v>0</v>
      </c>
      <c r="AS28" s="2">
        <v>2384431.5499999998</v>
      </c>
      <c r="AT28" s="2">
        <v>1146080</v>
      </c>
      <c r="AU28" s="24">
        <v>0</v>
      </c>
      <c r="AV28" s="2">
        <v>4838661.07</v>
      </c>
      <c r="AW28" s="24">
        <v>0</v>
      </c>
      <c r="AX28" s="24">
        <v>0</v>
      </c>
      <c r="AY28" s="24">
        <v>0</v>
      </c>
      <c r="AZ28" s="24">
        <v>0</v>
      </c>
      <c r="BA28" s="2">
        <v>415.2</v>
      </c>
      <c r="BB28" s="2">
        <v>0</v>
      </c>
      <c r="BC28" s="24">
        <v>0</v>
      </c>
      <c r="BD28" s="24">
        <v>0</v>
      </c>
      <c r="BE28" s="24">
        <v>0</v>
      </c>
      <c r="BF28" s="2">
        <v>657836</v>
      </c>
      <c r="BG28" s="2">
        <v>22787</v>
      </c>
      <c r="BH28" s="2">
        <v>282896</v>
      </c>
      <c r="BI28" s="2">
        <v>7585</v>
      </c>
      <c r="BJ28" s="24">
        <v>0</v>
      </c>
      <c r="BK28" s="2">
        <v>116285</v>
      </c>
      <c r="BL28" s="24">
        <v>0</v>
      </c>
      <c r="BM28" s="24">
        <v>0</v>
      </c>
      <c r="BN28" s="24">
        <v>0</v>
      </c>
      <c r="BO28" s="24">
        <v>0</v>
      </c>
      <c r="BP28" s="24">
        <v>0</v>
      </c>
      <c r="BQ28" s="24">
        <v>0</v>
      </c>
      <c r="BR28" s="24">
        <v>0</v>
      </c>
      <c r="BS28" s="24">
        <v>0</v>
      </c>
      <c r="BT28" s="2">
        <v>8350</v>
      </c>
      <c r="BU28" s="2">
        <v>45122.12</v>
      </c>
      <c r="BV28" s="2">
        <v>14756.66</v>
      </c>
      <c r="BW28" s="2">
        <v>20.02</v>
      </c>
      <c r="BX28" s="2">
        <v>717169.33</v>
      </c>
      <c r="BY28" s="24">
        <v>0</v>
      </c>
      <c r="BZ28" s="2">
        <v>2753196.28</v>
      </c>
      <c r="CA28" s="24">
        <v>0</v>
      </c>
      <c r="CB28" s="2">
        <v>1828.9</v>
      </c>
      <c r="CC28" s="24">
        <v>0</v>
      </c>
      <c r="CD28" s="24">
        <v>0</v>
      </c>
      <c r="CE28" s="24">
        <v>0</v>
      </c>
      <c r="CF28" s="2">
        <v>34529</v>
      </c>
      <c r="CG28" s="2">
        <v>299262.5</v>
      </c>
      <c r="CH28" s="24">
        <v>0</v>
      </c>
      <c r="CI28" s="2">
        <v>120</v>
      </c>
      <c r="CJ28" s="2">
        <v>4707.24</v>
      </c>
      <c r="CK28" s="24">
        <v>0</v>
      </c>
      <c r="CL28" s="24">
        <v>0</v>
      </c>
      <c r="CM28" s="24">
        <v>0</v>
      </c>
      <c r="CN28" s="24">
        <v>0</v>
      </c>
      <c r="CO28" s="24">
        <v>0</v>
      </c>
      <c r="CP28" s="24">
        <v>0</v>
      </c>
      <c r="CQ28" s="24">
        <v>0</v>
      </c>
      <c r="CR28" s="24">
        <v>0</v>
      </c>
      <c r="CS28" s="24">
        <v>0</v>
      </c>
      <c r="CT28" s="24">
        <v>0</v>
      </c>
      <c r="CU28" s="24">
        <v>0</v>
      </c>
      <c r="CV28" s="24">
        <v>0</v>
      </c>
      <c r="CW28" s="24">
        <v>0</v>
      </c>
      <c r="CX28" s="24">
        <v>0</v>
      </c>
      <c r="CY28" s="2">
        <v>5157.4799999999996</v>
      </c>
      <c r="CZ28" s="24">
        <v>0</v>
      </c>
      <c r="DA28" s="2">
        <v>229062.5</v>
      </c>
      <c r="DB28" s="24">
        <v>0</v>
      </c>
      <c r="DC28" s="24">
        <v>0</v>
      </c>
      <c r="DD28" s="24">
        <v>0</v>
      </c>
      <c r="DE28" s="24">
        <v>0</v>
      </c>
      <c r="DF28" s="24">
        <v>0</v>
      </c>
      <c r="DG28" s="24">
        <v>0</v>
      </c>
      <c r="DH28" s="24">
        <v>0</v>
      </c>
      <c r="DI28" s="24">
        <v>0</v>
      </c>
      <c r="DJ28" s="24">
        <v>0</v>
      </c>
      <c r="DK28" s="24">
        <v>0</v>
      </c>
      <c r="DL28" s="2">
        <v>118686</v>
      </c>
      <c r="DM28" s="24">
        <v>0</v>
      </c>
      <c r="DN28" s="2">
        <v>20000</v>
      </c>
      <c r="DO28" s="24">
        <v>0</v>
      </c>
      <c r="DP28" s="24">
        <v>0</v>
      </c>
      <c r="DQ28" s="24">
        <v>0</v>
      </c>
      <c r="DR28" s="24">
        <v>0</v>
      </c>
      <c r="DS28" s="24">
        <v>0</v>
      </c>
      <c r="DT28" s="24">
        <v>0</v>
      </c>
      <c r="DU28" s="24">
        <v>0</v>
      </c>
      <c r="DV28" s="2">
        <v>18307</v>
      </c>
      <c r="DW28" s="2">
        <v>165600</v>
      </c>
      <c r="DX28" s="24">
        <v>0</v>
      </c>
      <c r="DY28" s="2">
        <v>706012</v>
      </c>
      <c r="DZ28" s="24">
        <v>0</v>
      </c>
      <c r="EA28" s="24">
        <v>0</v>
      </c>
      <c r="EB28" s="2">
        <v>366999.6</v>
      </c>
      <c r="EC28" s="24">
        <v>0</v>
      </c>
      <c r="ED28" s="24">
        <v>0</v>
      </c>
      <c r="EE28" s="24">
        <v>0</v>
      </c>
      <c r="EF28" s="24">
        <v>0</v>
      </c>
      <c r="EG28" s="24">
        <v>0</v>
      </c>
      <c r="EH28" s="24">
        <v>0</v>
      </c>
      <c r="EI28" s="2">
        <v>0</v>
      </c>
      <c r="EJ28" s="24">
        <v>0</v>
      </c>
      <c r="EK28" s="24">
        <v>0</v>
      </c>
      <c r="EL28" s="2">
        <v>295000</v>
      </c>
      <c r="EM28" s="24">
        <v>0</v>
      </c>
      <c r="EN28" s="24">
        <v>0</v>
      </c>
      <c r="EO28" s="2">
        <v>1744074</v>
      </c>
      <c r="EP28" s="2">
        <v>0</v>
      </c>
      <c r="EQ28" s="2">
        <v>277025.03000000003</v>
      </c>
      <c r="ER28" s="2">
        <v>629838.97</v>
      </c>
      <c r="ES28" s="24">
        <v>0</v>
      </c>
      <c r="ET28" s="2">
        <v>0</v>
      </c>
      <c r="EU28" s="2">
        <v>733864</v>
      </c>
      <c r="EV28" s="2">
        <v>274425</v>
      </c>
      <c r="EW28" s="2">
        <v>7888</v>
      </c>
      <c r="EX28" s="2">
        <v>0</v>
      </c>
      <c r="EY28" s="2">
        <v>2066</v>
      </c>
      <c r="EZ28" s="24">
        <v>0</v>
      </c>
      <c r="FA28" s="24">
        <v>0</v>
      </c>
      <c r="FB28" s="24">
        <v>0</v>
      </c>
      <c r="FC28" s="2">
        <v>650</v>
      </c>
      <c r="FD28" s="2">
        <v>44645</v>
      </c>
      <c r="FE28" s="24">
        <v>0</v>
      </c>
      <c r="FF28" s="24">
        <v>0</v>
      </c>
      <c r="FG28" s="2">
        <v>7802</v>
      </c>
      <c r="FH28" s="2">
        <v>60621</v>
      </c>
      <c r="FI28" s="24">
        <v>0</v>
      </c>
      <c r="FJ28" s="2">
        <v>254907.57</v>
      </c>
      <c r="FK28" s="24">
        <v>0</v>
      </c>
      <c r="FL28" s="24">
        <v>0</v>
      </c>
      <c r="FM28" s="24">
        <v>0</v>
      </c>
      <c r="FN28" s="24">
        <v>0</v>
      </c>
      <c r="FO28" s="24">
        <v>0</v>
      </c>
      <c r="FP28" s="24">
        <v>0</v>
      </c>
      <c r="FQ28" s="24">
        <v>0</v>
      </c>
      <c r="FR28" s="24">
        <v>0</v>
      </c>
      <c r="FS28" s="2">
        <v>551051</v>
      </c>
      <c r="FT28" s="24">
        <v>0</v>
      </c>
      <c r="FU28" s="2">
        <v>194489.60000000001</v>
      </c>
      <c r="FV28" s="24">
        <v>0</v>
      </c>
      <c r="FW28" s="2">
        <v>134656.47</v>
      </c>
      <c r="FX28" s="2">
        <v>8926</v>
      </c>
      <c r="FY28" s="2">
        <v>32562.720000000001</v>
      </c>
      <c r="FZ28" s="2">
        <v>104331.4</v>
      </c>
      <c r="GA28" s="2">
        <v>1500</v>
      </c>
      <c r="GB28" s="2">
        <v>5756</v>
      </c>
      <c r="GC28" s="2">
        <v>72236.899999999994</v>
      </c>
      <c r="GD28" s="2">
        <v>15228</v>
      </c>
      <c r="GE28" s="24">
        <v>0</v>
      </c>
      <c r="GF28" s="2">
        <v>2262031.6</v>
      </c>
      <c r="GG28" s="2">
        <v>2778882.16</v>
      </c>
      <c r="GH28" s="24">
        <v>0</v>
      </c>
      <c r="GI28" s="2">
        <v>784</v>
      </c>
      <c r="GJ28" s="2">
        <v>11660</v>
      </c>
      <c r="GK28" s="24">
        <v>0</v>
      </c>
      <c r="GL28" s="24">
        <v>0</v>
      </c>
      <c r="GM28" s="24">
        <v>0</v>
      </c>
      <c r="GN28" s="2">
        <v>11568</v>
      </c>
      <c r="GO28" s="24">
        <v>0</v>
      </c>
      <c r="GP28" s="24">
        <v>0</v>
      </c>
      <c r="GQ28" s="24">
        <v>0</v>
      </c>
      <c r="GR28" s="24">
        <v>0</v>
      </c>
      <c r="GS28" s="2">
        <v>49340</v>
      </c>
      <c r="GT28" s="24">
        <v>0</v>
      </c>
      <c r="GU28" s="2">
        <v>12900</v>
      </c>
      <c r="GV28" s="24">
        <v>0</v>
      </c>
      <c r="GW28" s="24">
        <v>0</v>
      </c>
      <c r="GX28" s="2">
        <v>37572</v>
      </c>
      <c r="GY28" s="24">
        <v>0</v>
      </c>
      <c r="GZ28" s="24">
        <v>0</v>
      </c>
      <c r="HA28" s="24">
        <v>0</v>
      </c>
      <c r="HB28" s="24">
        <v>0</v>
      </c>
      <c r="HC28" s="2">
        <v>240000</v>
      </c>
      <c r="HD28" s="24">
        <v>0</v>
      </c>
      <c r="HE28" s="24">
        <v>0</v>
      </c>
      <c r="HF28" s="24">
        <v>0</v>
      </c>
      <c r="HG28" s="2">
        <v>2079</v>
      </c>
      <c r="HH28" s="24">
        <v>0</v>
      </c>
      <c r="HI28" s="24">
        <v>0</v>
      </c>
      <c r="HJ28" s="24">
        <v>0</v>
      </c>
      <c r="HK28" s="24">
        <v>0</v>
      </c>
      <c r="HL28" s="2">
        <v>11236</v>
      </c>
      <c r="HM28" s="24">
        <v>0</v>
      </c>
      <c r="HN28" s="2">
        <v>52140</v>
      </c>
      <c r="HO28" s="24">
        <v>0</v>
      </c>
      <c r="HP28" s="24">
        <v>0</v>
      </c>
      <c r="HQ28" s="2">
        <v>23640</v>
      </c>
      <c r="HR28" s="2">
        <v>660000</v>
      </c>
      <c r="HS28" s="24">
        <v>0</v>
      </c>
      <c r="HT28" s="24">
        <v>0</v>
      </c>
      <c r="HU28" s="24">
        <v>0</v>
      </c>
      <c r="HV28" s="24">
        <v>0</v>
      </c>
      <c r="HW28" s="24">
        <v>0</v>
      </c>
      <c r="HX28" s="24">
        <v>0</v>
      </c>
      <c r="HY28" s="24">
        <v>0</v>
      </c>
      <c r="HZ28" s="2">
        <v>1000</v>
      </c>
      <c r="IA28" s="2">
        <v>-10540.77</v>
      </c>
      <c r="IB28" s="24">
        <v>0</v>
      </c>
      <c r="IC28" s="2">
        <v>10689</v>
      </c>
      <c r="ID28" s="2">
        <v>1072240</v>
      </c>
      <c r="IE28" s="24">
        <v>0</v>
      </c>
      <c r="IF28" s="24">
        <v>0</v>
      </c>
      <c r="IG28" s="24">
        <v>0</v>
      </c>
      <c r="IH28" s="24">
        <v>0</v>
      </c>
      <c r="II28" s="2">
        <v>37291</v>
      </c>
      <c r="IJ28" s="24">
        <v>0</v>
      </c>
      <c r="IK28" s="24">
        <v>0</v>
      </c>
      <c r="IL28" s="24">
        <v>0</v>
      </c>
      <c r="IM28" s="24">
        <v>0</v>
      </c>
      <c r="IN28" s="24">
        <v>0</v>
      </c>
      <c r="IO28" s="2">
        <v>3600</v>
      </c>
      <c r="IP28" s="24">
        <v>0</v>
      </c>
      <c r="IQ28" s="24">
        <v>0</v>
      </c>
      <c r="IR28" s="24">
        <v>0</v>
      </c>
      <c r="IS28" s="24">
        <v>0</v>
      </c>
      <c r="IT28" s="24">
        <v>0</v>
      </c>
      <c r="IU28" s="24">
        <v>0</v>
      </c>
      <c r="IV28" s="24">
        <v>0</v>
      </c>
      <c r="IW28" s="24">
        <v>0</v>
      </c>
      <c r="IX28" s="24">
        <v>0</v>
      </c>
      <c r="IY28" s="2">
        <v>212756</v>
      </c>
      <c r="IZ28" s="24">
        <v>0</v>
      </c>
      <c r="JA28" s="24">
        <v>0</v>
      </c>
      <c r="JB28" s="24">
        <v>0</v>
      </c>
      <c r="JC28" s="24">
        <v>0</v>
      </c>
      <c r="JD28" s="24">
        <v>0</v>
      </c>
      <c r="JE28" s="24">
        <v>0</v>
      </c>
      <c r="JF28" s="24">
        <v>0</v>
      </c>
      <c r="JG28" s="2">
        <v>0</v>
      </c>
      <c r="JH28" s="2">
        <v>1158179.1299999999</v>
      </c>
      <c r="JI28" s="24">
        <v>0</v>
      </c>
      <c r="JJ28" s="2">
        <v>2252973</v>
      </c>
      <c r="JK28" s="24">
        <v>0</v>
      </c>
      <c r="JL28" s="24">
        <v>0</v>
      </c>
      <c r="JM28" s="24">
        <v>0</v>
      </c>
      <c r="JN28" s="24">
        <v>0</v>
      </c>
      <c r="JO28" s="24">
        <v>0</v>
      </c>
      <c r="JP28" s="24">
        <v>0</v>
      </c>
      <c r="JQ28" s="24">
        <v>0</v>
      </c>
      <c r="JR28" s="24">
        <v>0</v>
      </c>
      <c r="JS28" s="24">
        <v>0</v>
      </c>
      <c r="JT28" s="24">
        <v>0</v>
      </c>
      <c r="JU28" s="24">
        <v>0</v>
      </c>
      <c r="JV28" s="24">
        <v>0</v>
      </c>
      <c r="JW28" s="24">
        <v>0</v>
      </c>
      <c r="JX28" s="24">
        <v>0</v>
      </c>
      <c r="JY28" s="24">
        <v>0</v>
      </c>
      <c r="JZ28" s="24">
        <v>0</v>
      </c>
      <c r="KA28" s="24">
        <v>0</v>
      </c>
      <c r="KB28" s="2">
        <v>1936</v>
      </c>
      <c r="KC28" s="24">
        <v>0</v>
      </c>
      <c r="KD28" s="24">
        <v>0</v>
      </c>
      <c r="KE28" s="24">
        <v>0</v>
      </c>
      <c r="KF28" s="24">
        <v>0</v>
      </c>
      <c r="KG28" s="24">
        <v>0</v>
      </c>
      <c r="KH28" s="24">
        <v>0</v>
      </c>
      <c r="KI28" s="24">
        <v>0</v>
      </c>
      <c r="KJ28" s="24">
        <v>0</v>
      </c>
      <c r="KK28" s="24">
        <v>0</v>
      </c>
      <c r="KL28" s="24">
        <v>0</v>
      </c>
      <c r="KM28" s="2">
        <v>17424</v>
      </c>
      <c r="KN28" s="24">
        <v>0</v>
      </c>
      <c r="KO28" s="24">
        <v>0</v>
      </c>
      <c r="KP28" s="24">
        <v>0</v>
      </c>
      <c r="KQ28" s="24">
        <v>0</v>
      </c>
    </row>
    <row r="29" spans="1:303" x14ac:dyDescent="0.3">
      <c r="A29" s="2" t="s">
        <v>20</v>
      </c>
      <c r="B29" s="2">
        <v>102</v>
      </c>
      <c r="C29" s="23">
        <f t="shared" si="25"/>
        <v>128582.04000000004</v>
      </c>
      <c r="D29" s="23">
        <f t="shared" si="26"/>
        <v>2902624.2</v>
      </c>
      <c r="E29" s="23">
        <f t="shared" si="27"/>
        <v>28457.100000000002</v>
      </c>
      <c r="F29" s="23">
        <f t="shared" si="28"/>
        <v>1891142.75</v>
      </c>
      <c r="G29" s="23">
        <f t="shared" si="29"/>
        <v>517244.45</v>
      </c>
      <c r="H29" s="23">
        <f t="shared" si="30"/>
        <v>10240</v>
      </c>
      <c r="I29" s="23">
        <f t="shared" si="31"/>
        <v>483997</v>
      </c>
      <c r="J29" s="23">
        <f t="shared" si="32"/>
        <v>4745.0686274509808</v>
      </c>
      <c r="K29" s="23">
        <f t="shared" si="33"/>
        <v>83997</v>
      </c>
      <c r="L29" s="23">
        <f t="shared" si="34"/>
        <v>400000</v>
      </c>
      <c r="M29" s="23">
        <f t="shared" si="35"/>
        <v>455902.31</v>
      </c>
      <c r="N29" s="23">
        <f t="shared" si="36"/>
        <v>18540.61519607843</v>
      </c>
      <c r="O29" s="23">
        <f t="shared" si="37"/>
        <v>407290.63</v>
      </c>
      <c r="P29" s="23">
        <f t="shared" si="38"/>
        <v>449037.68</v>
      </c>
      <c r="Q29" s="23">
        <f t="shared" si="39"/>
        <v>681054.79</v>
      </c>
      <c r="R29" s="23">
        <f t="shared" si="40"/>
        <v>1832682.7500000002</v>
      </c>
      <c r="S29" s="23">
        <f t="shared" si="41"/>
        <v>17967.477941176472</v>
      </c>
      <c r="T29" s="23">
        <f t="shared" si="42"/>
        <v>58459.999999999767</v>
      </c>
      <c r="U29" s="7">
        <f t="shared" si="43"/>
        <v>3.0912526301887983E-2</v>
      </c>
      <c r="V29" s="23">
        <f t="shared" si="44"/>
        <v>56700</v>
      </c>
      <c r="W29" s="23">
        <f t="shared" si="45"/>
        <v>1510</v>
      </c>
      <c r="X29" s="23">
        <f t="shared" si="46"/>
        <v>0</v>
      </c>
      <c r="Y29" s="23">
        <f t="shared" si="47"/>
        <v>250</v>
      </c>
      <c r="Z29" s="23">
        <f t="shared" si="48"/>
        <v>8445.6</v>
      </c>
      <c r="AA29" s="23">
        <f t="shared" si="49"/>
        <v>286854.05</v>
      </c>
      <c r="AB29" s="23">
        <f t="shared" si="50"/>
        <v>2774042.16</v>
      </c>
      <c r="AC29" s="23">
        <f t="shared" si="51"/>
        <v>27196.491764705883</v>
      </c>
      <c r="AD29" s="23">
        <f t="shared" si="52"/>
        <v>1458777.1600000001</v>
      </c>
      <c r="AE29" s="23">
        <f t="shared" si="53"/>
        <v>14301.7368627451</v>
      </c>
      <c r="AF29" s="23">
        <f t="shared" si="54"/>
        <v>451829</v>
      </c>
      <c r="AG29" s="23">
        <f t="shared" si="55"/>
        <v>4429.6960784313724</v>
      </c>
      <c r="AH29" s="23">
        <f t="shared" si="56"/>
        <v>886757.16</v>
      </c>
      <c r="AI29" s="23">
        <f t="shared" si="57"/>
        <v>2030</v>
      </c>
      <c r="AJ29" s="23">
        <f t="shared" si="58"/>
        <v>118161</v>
      </c>
      <c r="AK29" s="23">
        <f t="shared" si="59"/>
        <v>1315265</v>
      </c>
      <c r="AL29" s="23">
        <f t="shared" si="60"/>
        <v>12894.754901960785</v>
      </c>
      <c r="AM29" s="23">
        <f t="shared" si="61"/>
        <v>1315265</v>
      </c>
      <c r="AN29" s="23">
        <f t="shared" si="62"/>
        <v>0</v>
      </c>
      <c r="AO29" s="2">
        <v>366689.05</v>
      </c>
      <c r="AP29" s="2">
        <v>2083.13</v>
      </c>
      <c r="AQ29" s="2">
        <v>38518.449999999997</v>
      </c>
      <c r="AR29" s="24">
        <v>0</v>
      </c>
      <c r="AS29" s="2">
        <v>336055.68</v>
      </c>
      <c r="AT29" s="2">
        <v>112982</v>
      </c>
      <c r="AU29" s="24">
        <v>0</v>
      </c>
      <c r="AV29" s="2">
        <v>681054.79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">
        <v>56700</v>
      </c>
      <c r="BE29" s="24">
        <v>0</v>
      </c>
      <c r="BF29" s="24">
        <v>0</v>
      </c>
      <c r="BG29" s="2">
        <v>950</v>
      </c>
      <c r="BH29" s="2">
        <v>560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24">
        <v>0</v>
      </c>
      <c r="BQ29" s="24">
        <v>0</v>
      </c>
      <c r="BR29" s="24">
        <v>0</v>
      </c>
      <c r="BS29" s="24">
        <v>0</v>
      </c>
      <c r="BT29" s="2">
        <v>250</v>
      </c>
      <c r="BU29" s="2">
        <v>6483.71</v>
      </c>
      <c r="BV29" s="2">
        <v>1961.89</v>
      </c>
      <c r="BW29" s="24">
        <v>0</v>
      </c>
      <c r="BX29" s="2">
        <v>286854.05</v>
      </c>
      <c r="BY29" s="24">
        <v>0</v>
      </c>
      <c r="BZ29" s="2">
        <v>417654.5</v>
      </c>
      <c r="CA29" s="24">
        <v>0</v>
      </c>
      <c r="CB29" s="24">
        <v>0</v>
      </c>
      <c r="CC29" s="24">
        <v>0</v>
      </c>
      <c r="CD29" s="24">
        <v>0</v>
      </c>
      <c r="CE29" s="24">
        <v>0</v>
      </c>
      <c r="CF29" s="2">
        <v>28039</v>
      </c>
      <c r="CG29" s="2">
        <v>8900</v>
      </c>
      <c r="CH29" s="2">
        <v>241</v>
      </c>
      <c r="CI29" s="24">
        <v>0</v>
      </c>
      <c r="CJ29" s="2">
        <v>1067.81</v>
      </c>
      <c r="CK29" s="24">
        <v>0</v>
      </c>
      <c r="CL29" s="24">
        <v>0</v>
      </c>
      <c r="CM29" s="24">
        <v>0</v>
      </c>
      <c r="CN29" s="24">
        <v>0</v>
      </c>
      <c r="CO29" s="24">
        <v>0</v>
      </c>
      <c r="CP29" s="24">
        <v>0</v>
      </c>
      <c r="CQ29" s="24">
        <v>0</v>
      </c>
      <c r="CR29" s="24">
        <v>0</v>
      </c>
      <c r="CS29" s="24">
        <v>0</v>
      </c>
      <c r="CT29" s="24">
        <v>0</v>
      </c>
      <c r="CU29" s="24">
        <v>0</v>
      </c>
      <c r="CV29" s="24">
        <v>0</v>
      </c>
      <c r="CW29" s="24">
        <v>0</v>
      </c>
      <c r="CX29" s="24">
        <v>0</v>
      </c>
      <c r="CY29" s="24">
        <v>0</v>
      </c>
      <c r="CZ29" s="2">
        <v>9144</v>
      </c>
      <c r="DA29" s="2">
        <v>7579</v>
      </c>
      <c r="DB29" s="24">
        <v>0</v>
      </c>
      <c r="DC29" s="24">
        <v>0</v>
      </c>
      <c r="DD29" s="24">
        <v>0</v>
      </c>
      <c r="DE29" s="24">
        <v>0</v>
      </c>
      <c r="DF29" s="2">
        <v>44619.14</v>
      </c>
      <c r="DG29" s="24">
        <v>0</v>
      </c>
      <c r="DH29" s="24">
        <v>0</v>
      </c>
      <c r="DI29" s="24">
        <v>0</v>
      </c>
      <c r="DJ29" s="24">
        <v>0</v>
      </c>
      <c r="DK29" s="24">
        <v>0</v>
      </c>
      <c r="DL29" s="2">
        <v>10240</v>
      </c>
      <c r="DM29" s="24">
        <v>0</v>
      </c>
      <c r="DN29" s="24">
        <v>0</v>
      </c>
      <c r="DO29" s="24">
        <v>0</v>
      </c>
      <c r="DP29" s="24">
        <v>0</v>
      </c>
      <c r="DQ29" s="24">
        <v>0</v>
      </c>
      <c r="DR29" s="24">
        <v>0</v>
      </c>
      <c r="DS29" s="24">
        <v>0</v>
      </c>
      <c r="DT29" s="24">
        <v>0</v>
      </c>
      <c r="DU29" s="24">
        <v>0</v>
      </c>
      <c r="DV29" s="2">
        <v>18307</v>
      </c>
      <c r="DW29" s="2">
        <v>57800</v>
      </c>
      <c r="DX29" s="24">
        <v>0</v>
      </c>
      <c r="DY29" s="2">
        <v>7890</v>
      </c>
      <c r="DZ29" s="24">
        <v>0</v>
      </c>
      <c r="EA29" s="24">
        <v>0</v>
      </c>
      <c r="EB29" s="24">
        <v>0</v>
      </c>
      <c r="EC29" s="24">
        <v>0</v>
      </c>
      <c r="ED29" s="24">
        <v>0</v>
      </c>
      <c r="EE29" s="24">
        <v>0</v>
      </c>
      <c r="EF29" s="24">
        <v>0</v>
      </c>
      <c r="EG29" s="24">
        <v>0</v>
      </c>
      <c r="EH29" s="24">
        <v>0</v>
      </c>
      <c r="EI29" s="24">
        <v>0</v>
      </c>
      <c r="EJ29" s="24">
        <v>0</v>
      </c>
      <c r="EK29" s="24">
        <v>0</v>
      </c>
      <c r="EL29" s="2">
        <v>400000</v>
      </c>
      <c r="EM29" s="24">
        <v>0</v>
      </c>
      <c r="EN29" s="24">
        <v>0</v>
      </c>
      <c r="EO29" s="24">
        <v>0</v>
      </c>
      <c r="EP29" s="2">
        <v>912</v>
      </c>
      <c r="EQ29" s="2">
        <v>164988</v>
      </c>
      <c r="ER29" s="2">
        <v>251080</v>
      </c>
      <c r="ES29" s="24">
        <v>0</v>
      </c>
      <c r="ET29" s="24">
        <v>0</v>
      </c>
      <c r="EU29" s="24">
        <v>0</v>
      </c>
      <c r="EV29" s="2">
        <v>34849</v>
      </c>
      <c r="EW29" s="24">
        <v>0</v>
      </c>
      <c r="EX29" s="24">
        <v>0</v>
      </c>
      <c r="EY29" s="2">
        <v>0</v>
      </c>
      <c r="EZ29" s="24">
        <v>0</v>
      </c>
      <c r="FA29" s="24">
        <v>0</v>
      </c>
      <c r="FB29" s="24">
        <v>0</v>
      </c>
      <c r="FC29" s="24">
        <v>0</v>
      </c>
      <c r="FD29" s="2">
        <v>0</v>
      </c>
      <c r="FE29" s="24">
        <v>0</v>
      </c>
      <c r="FF29" s="24">
        <v>0</v>
      </c>
      <c r="FG29" s="2">
        <v>6190</v>
      </c>
      <c r="FH29" s="2">
        <v>19452</v>
      </c>
      <c r="FI29" s="24">
        <v>0</v>
      </c>
      <c r="FJ29" s="2">
        <v>62631.25</v>
      </c>
      <c r="FK29" s="24">
        <v>0</v>
      </c>
      <c r="FL29" s="24">
        <v>0</v>
      </c>
      <c r="FM29" s="24">
        <v>0</v>
      </c>
      <c r="FN29" s="24">
        <v>0</v>
      </c>
      <c r="FO29" s="24">
        <v>0</v>
      </c>
      <c r="FP29" s="24">
        <v>0</v>
      </c>
      <c r="FQ29" s="24">
        <v>0</v>
      </c>
      <c r="FR29" s="24">
        <v>0</v>
      </c>
      <c r="FS29" s="2">
        <v>105065</v>
      </c>
      <c r="FT29" s="24">
        <v>0</v>
      </c>
      <c r="FU29" s="2">
        <v>18955</v>
      </c>
      <c r="FV29" s="24">
        <v>0</v>
      </c>
      <c r="FW29" s="24">
        <v>0</v>
      </c>
      <c r="FX29" s="2">
        <v>2868</v>
      </c>
      <c r="FY29" s="2">
        <v>12226.12</v>
      </c>
      <c r="FZ29" s="2">
        <v>36187.800000000003</v>
      </c>
      <c r="GA29" s="24">
        <v>0</v>
      </c>
      <c r="GB29" s="24">
        <v>0</v>
      </c>
      <c r="GC29" s="2">
        <v>0</v>
      </c>
      <c r="GD29" s="2">
        <v>0</v>
      </c>
      <c r="GE29" s="24">
        <v>0</v>
      </c>
      <c r="GF29" s="2">
        <v>459811.85</v>
      </c>
      <c r="GG29" s="2">
        <v>149099.14000000001</v>
      </c>
      <c r="GH29" s="2">
        <v>0</v>
      </c>
      <c r="GI29" s="2">
        <v>3352</v>
      </c>
      <c r="GJ29" s="2">
        <v>7114</v>
      </c>
      <c r="GK29" s="24">
        <v>0</v>
      </c>
      <c r="GL29" s="24">
        <v>0</v>
      </c>
      <c r="GM29" s="24">
        <v>0</v>
      </c>
      <c r="GN29" s="24">
        <v>0</v>
      </c>
      <c r="GO29" s="24">
        <v>0</v>
      </c>
      <c r="GP29" s="24">
        <v>0</v>
      </c>
      <c r="GQ29" s="24">
        <v>0</v>
      </c>
      <c r="GR29" s="24">
        <v>0</v>
      </c>
      <c r="GS29" s="2">
        <v>0</v>
      </c>
      <c r="GT29" s="2">
        <v>0</v>
      </c>
      <c r="GU29" s="2">
        <v>3805</v>
      </c>
      <c r="GV29" s="24">
        <v>0</v>
      </c>
      <c r="GW29" s="24">
        <v>0</v>
      </c>
      <c r="GX29" s="24">
        <v>0</v>
      </c>
      <c r="GY29" s="24">
        <v>0</v>
      </c>
      <c r="GZ29" s="24">
        <v>0</v>
      </c>
      <c r="HA29" s="24">
        <v>0</v>
      </c>
      <c r="HB29" s="24">
        <v>0</v>
      </c>
      <c r="HC29" s="24">
        <v>0</v>
      </c>
      <c r="HD29" s="24">
        <v>0</v>
      </c>
      <c r="HE29" s="24">
        <v>0</v>
      </c>
      <c r="HF29" s="24">
        <v>0</v>
      </c>
      <c r="HG29" s="2">
        <v>2030</v>
      </c>
      <c r="HH29" s="24">
        <v>0</v>
      </c>
      <c r="HI29" s="24">
        <v>0</v>
      </c>
      <c r="HJ29" s="24">
        <v>0</v>
      </c>
      <c r="HK29" s="24">
        <v>0</v>
      </c>
      <c r="HL29" s="2">
        <v>1000</v>
      </c>
      <c r="HM29" s="24">
        <v>0</v>
      </c>
      <c r="HN29" s="2">
        <v>4040</v>
      </c>
      <c r="HO29" s="24">
        <v>0</v>
      </c>
      <c r="HP29" s="24">
        <v>0</v>
      </c>
      <c r="HQ29" s="24">
        <v>0</v>
      </c>
      <c r="HR29" s="24">
        <v>0</v>
      </c>
      <c r="HS29" s="24">
        <v>0</v>
      </c>
      <c r="HT29" s="24">
        <v>0</v>
      </c>
      <c r="HU29" s="24">
        <v>0</v>
      </c>
      <c r="HV29" s="24">
        <v>0</v>
      </c>
      <c r="HW29" s="24">
        <v>0</v>
      </c>
      <c r="HX29" s="24">
        <v>0</v>
      </c>
      <c r="HY29" s="24">
        <v>0</v>
      </c>
      <c r="HZ29" s="2">
        <v>0</v>
      </c>
      <c r="IA29" s="2">
        <v>0</v>
      </c>
      <c r="IB29" s="24">
        <v>0</v>
      </c>
      <c r="IC29" s="2">
        <v>139</v>
      </c>
      <c r="ID29" s="2">
        <v>112982</v>
      </c>
      <c r="IE29" s="24">
        <v>0</v>
      </c>
      <c r="IF29" s="24">
        <v>0</v>
      </c>
      <c r="IG29" s="24">
        <v>0</v>
      </c>
      <c r="IH29" s="24">
        <v>0</v>
      </c>
      <c r="II29" s="24">
        <v>0</v>
      </c>
      <c r="IJ29" s="24">
        <v>0</v>
      </c>
      <c r="IK29" s="24">
        <v>0</v>
      </c>
      <c r="IL29" s="24">
        <v>0</v>
      </c>
      <c r="IM29" s="24">
        <v>0</v>
      </c>
      <c r="IN29" s="24">
        <v>0</v>
      </c>
      <c r="IO29" s="24">
        <v>0</v>
      </c>
      <c r="IP29" s="24">
        <v>0</v>
      </c>
      <c r="IQ29" s="24">
        <v>0</v>
      </c>
      <c r="IR29" s="24">
        <v>0</v>
      </c>
      <c r="IS29" s="24">
        <v>0</v>
      </c>
      <c r="IT29" s="24">
        <v>0</v>
      </c>
      <c r="IU29" s="24">
        <v>0</v>
      </c>
      <c r="IV29" s="24">
        <v>0</v>
      </c>
      <c r="IW29" s="24">
        <v>0</v>
      </c>
      <c r="IX29" s="24">
        <v>0</v>
      </c>
      <c r="IY29" s="24">
        <v>0</v>
      </c>
      <c r="IZ29" s="24">
        <v>0</v>
      </c>
      <c r="JA29" s="24">
        <v>0</v>
      </c>
      <c r="JB29" s="24">
        <v>0</v>
      </c>
      <c r="JC29" s="24">
        <v>0</v>
      </c>
      <c r="JD29" s="24">
        <v>0</v>
      </c>
      <c r="JE29" s="24">
        <v>0</v>
      </c>
      <c r="JF29" s="24">
        <v>0</v>
      </c>
      <c r="JG29" s="2">
        <v>0</v>
      </c>
      <c r="JH29" s="2">
        <v>1285523</v>
      </c>
      <c r="JI29" s="2">
        <v>29742</v>
      </c>
      <c r="JJ29" s="24">
        <v>0</v>
      </c>
      <c r="JK29" s="24">
        <v>0</v>
      </c>
      <c r="JL29" s="24">
        <v>0</v>
      </c>
      <c r="JM29" s="24">
        <v>0</v>
      </c>
      <c r="JN29" s="24">
        <v>0</v>
      </c>
      <c r="JO29" s="24">
        <v>0</v>
      </c>
      <c r="JP29" s="24">
        <v>0</v>
      </c>
      <c r="JQ29" s="24">
        <v>0</v>
      </c>
      <c r="JR29" s="24">
        <v>0</v>
      </c>
      <c r="JS29" s="24">
        <v>0</v>
      </c>
      <c r="JT29" s="24">
        <v>0</v>
      </c>
      <c r="JU29" s="24">
        <v>0</v>
      </c>
      <c r="JV29" s="24">
        <v>0</v>
      </c>
      <c r="JW29" s="24">
        <v>0</v>
      </c>
      <c r="JX29" s="24">
        <v>0</v>
      </c>
      <c r="JY29" s="24">
        <v>0</v>
      </c>
      <c r="JZ29" s="24">
        <v>0</v>
      </c>
      <c r="KA29" s="24">
        <v>0</v>
      </c>
      <c r="KB29" s="24">
        <v>0</v>
      </c>
      <c r="KC29" s="24">
        <v>0</v>
      </c>
      <c r="KD29" s="24">
        <v>0</v>
      </c>
      <c r="KE29" s="24">
        <v>0</v>
      </c>
      <c r="KF29" s="24">
        <v>0</v>
      </c>
      <c r="KG29" s="24">
        <v>0</v>
      </c>
      <c r="KH29" s="24">
        <v>0</v>
      </c>
      <c r="KI29" s="24">
        <v>0</v>
      </c>
      <c r="KJ29" s="24">
        <v>0</v>
      </c>
      <c r="KK29" s="24">
        <v>0</v>
      </c>
      <c r="KL29" s="24">
        <v>0</v>
      </c>
      <c r="KM29" s="24">
        <v>0</v>
      </c>
      <c r="KN29" s="24">
        <v>0</v>
      </c>
      <c r="KO29" s="24">
        <v>0</v>
      </c>
      <c r="KP29" s="24">
        <v>0</v>
      </c>
      <c r="KQ29" s="24">
        <v>0</v>
      </c>
    </row>
    <row r="30" spans="1:303" x14ac:dyDescent="0.3">
      <c r="A30" s="2" t="s">
        <v>21</v>
      </c>
      <c r="B30" s="2">
        <v>913</v>
      </c>
      <c r="C30" s="23">
        <f t="shared" si="25"/>
        <v>-5969474.3399999961</v>
      </c>
      <c r="D30" s="23">
        <f t="shared" si="26"/>
        <v>19216751.120000001</v>
      </c>
      <c r="E30" s="23">
        <f t="shared" si="27"/>
        <v>21047.920175246443</v>
      </c>
      <c r="F30" s="23">
        <f t="shared" si="28"/>
        <v>13375017.559999999</v>
      </c>
      <c r="G30" s="23">
        <f t="shared" si="29"/>
        <v>3345130.46</v>
      </c>
      <c r="H30" s="23">
        <f t="shared" si="30"/>
        <v>232350</v>
      </c>
      <c r="I30" s="23">
        <f t="shared" si="31"/>
        <v>2264253.1</v>
      </c>
      <c r="J30" s="23">
        <f t="shared" si="32"/>
        <v>2480.0143483023003</v>
      </c>
      <c r="K30" s="23">
        <f t="shared" si="33"/>
        <v>524001</v>
      </c>
      <c r="L30" s="23">
        <f t="shared" si="34"/>
        <v>1740252.1</v>
      </c>
      <c r="M30" s="23">
        <f t="shared" si="35"/>
        <v>3275704.61</v>
      </c>
      <c r="N30" s="23">
        <f t="shared" si="36"/>
        <v>14649.526352683459</v>
      </c>
      <c r="O30" s="23">
        <f t="shared" si="37"/>
        <v>3081771.8499999996</v>
      </c>
      <c r="P30" s="23">
        <f t="shared" si="38"/>
        <v>3193321.11</v>
      </c>
      <c r="Q30" s="23">
        <f t="shared" si="39"/>
        <v>5503978.6600000001</v>
      </c>
      <c r="R30" s="23">
        <f t="shared" si="40"/>
        <v>12843426.249999998</v>
      </c>
      <c r="S30" s="23">
        <f t="shared" si="41"/>
        <v>14067.2795728368</v>
      </c>
      <c r="T30" s="23">
        <f t="shared" si="42"/>
        <v>531591.31000000052</v>
      </c>
      <c r="U30" s="7">
        <f t="shared" si="43"/>
        <v>3.9745092491676744E-2</v>
      </c>
      <c r="V30" s="23">
        <f t="shared" si="44"/>
        <v>488646.9</v>
      </c>
      <c r="W30" s="23">
        <f t="shared" si="45"/>
        <v>15716</v>
      </c>
      <c r="X30" s="23">
        <f t="shared" si="46"/>
        <v>18918.41</v>
      </c>
      <c r="Y30" s="23">
        <f t="shared" si="47"/>
        <v>8310</v>
      </c>
      <c r="Z30" s="23">
        <f t="shared" si="48"/>
        <v>68291.539999999994</v>
      </c>
      <c r="AA30" s="23">
        <f t="shared" si="49"/>
        <v>996063.09</v>
      </c>
      <c r="AB30" s="23">
        <f t="shared" si="50"/>
        <v>25186225.459999997</v>
      </c>
      <c r="AC30" s="23">
        <f t="shared" si="51"/>
        <v>27586.227228915661</v>
      </c>
      <c r="AD30" s="23">
        <f t="shared" si="52"/>
        <v>10884264.689999998</v>
      </c>
      <c r="AE30" s="23">
        <f t="shared" si="53"/>
        <v>11921.429014238771</v>
      </c>
      <c r="AF30" s="23">
        <f t="shared" si="54"/>
        <v>2678827.7999999998</v>
      </c>
      <c r="AG30" s="23">
        <f t="shared" si="55"/>
        <v>2934.0939759036141</v>
      </c>
      <c r="AH30" s="23">
        <f t="shared" si="56"/>
        <v>6274509.1500000004</v>
      </c>
      <c r="AI30" s="23">
        <f t="shared" si="57"/>
        <v>44843.62</v>
      </c>
      <c r="AJ30" s="23">
        <f t="shared" si="58"/>
        <v>1713687.53</v>
      </c>
      <c r="AK30" s="23">
        <f t="shared" si="59"/>
        <v>14301960.77</v>
      </c>
      <c r="AL30" s="23">
        <f t="shared" si="60"/>
        <v>15664.798214676888</v>
      </c>
      <c r="AM30" s="23">
        <f t="shared" si="61"/>
        <v>6301960.7699999996</v>
      </c>
      <c r="AN30" s="23">
        <f t="shared" si="62"/>
        <v>0</v>
      </c>
      <c r="AO30" s="2">
        <v>2753583.51</v>
      </c>
      <c r="AP30" s="2">
        <v>73127.850000000006</v>
      </c>
      <c r="AQ30" s="2">
        <v>255060.49</v>
      </c>
      <c r="AR30" s="24">
        <v>0</v>
      </c>
      <c r="AS30" s="2">
        <v>2716991.11</v>
      </c>
      <c r="AT30" s="2">
        <v>476330</v>
      </c>
      <c r="AU30" s="24">
        <v>0</v>
      </c>
      <c r="AV30" s="2">
        <v>5503978.6600000001</v>
      </c>
      <c r="AW30" s="24">
        <v>0</v>
      </c>
      <c r="AX30" s="24">
        <v>0</v>
      </c>
      <c r="AY30" s="24">
        <v>0</v>
      </c>
      <c r="AZ30" s="24">
        <v>0</v>
      </c>
      <c r="BA30" s="2">
        <v>8291.6</v>
      </c>
      <c r="BB30" s="2">
        <v>13.3</v>
      </c>
      <c r="BC30" s="24">
        <v>0</v>
      </c>
      <c r="BD30" s="2">
        <v>480342</v>
      </c>
      <c r="BE30" s="24">
        <v>0</v>
      </c>
      <c r="BF30" s="24">
        <v>0</v>
      </c>
      <c r="BG30" s="2">
        <v>13516</v>
      </c>
      <c r="BH30" s="24">
        <v>0</v>
      </c>
      <c r="BI30" s="2">
        <v>0</v>
      </c>
      <c r="BJ30" s="2">
        <v>2200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24">
        <v>0</v>
      </c>
      <c r="BQ30" s="24">
        <v>0</v>
      </c>
      <c r="BR30" s="2">
        <v>18918.41</v>
      </c>
      <c r="BS30" s="24">
        <v>0</v>
      </c>
      <c r="BT30" s="2">
        <v>8310</v>
      </c>
      <c r="BU30" s="2">
        <v>51561.59</v>
      </c>
      <c r="BV30" s="2">
        <v>16729.95</v>
      </c>
      <c r="BW30" s="24">
        <v>0</v>
      </c>
      <c r="BX30" s="2">
        <v>996063.09</v>
      </c>
      <c r="BY30" s="24">
        <v>0</v>
      </c>
      <c r="BZ30" s="2">
        <v>2741259.19</v>
      </c>
      <c r="CA30" s="2">
        <v>118281</v>
      </c>
      <c r="CB30" s="2">
        <v>1210</v>
      </c>
      <c r="CC30" s="24">
        <v>0</v>
      </c>
      <c r="CD30" s="24">
        <v>0</v>
      </c>
      <c r="CE30" s="24">
        <v>0</v>
      </c>
      <c r="CF30" s="2">
        <v>176822</v>
      </c>
      <c r="CG30" s="2">
        <v>237410</v>
      </c>
      <c r="CH30" s="24">
        <v>0</v>
      </c>
      <c r="CI30" s="24">
        <v>0</v>
      </c>
      <c r="CJ30" s="2">
        <v>722.42</v>
      </c>
      <c r="CK30" s="24">
        <v>0</v>
      </c>
      <c r="CL30" s="24">
        <v>0</v>
      </c>
      <c r="CM30" s="24">
        <v>0</v>
      </c>
      <c r="CN30" s="24">
        <v>0</v>
      </c>
      <c r="CO30" s="24">
        <v>0</v>
      </c>
      <c r="CP30" s="24">
        <v>0</v>
      </c>
      <c r="CQ30" s="24">
        <v>0</v>
      </c>
      <c r="CR30" s="24">
        <v>0</v>
      </c>
      <c r="CS30" s="24">
        <v>0</v>
      </c>
      <c r="CT30" s="24">
        <v>0</v>
      </c>
      <c r="CU30" s="24">
        <v>0</v>
      </c>
      <c r="CV30" s="24">
        <v>0</v>
      </c>
      <c r="CW30" s="24">
        <v>0</v>
      </c>
      <c r="CX30" s="24">
        <v>0</v>
      </c>
      <c r="CY30" s="2">
        <v>100</v>
      </c>
      <c r="CZ30" s="24">
        <v>0</v>
      </c>
      <c r="DA30" s="2">
        <v>40822.83</v>
      </c>
      <c r="DB30" s="24">
        <v>0</v>
      </c>
      <c r="DC30" s="2">
        <v>14250.02</v>
      </c>
      <c r="DD30" s="24">
        <v>0</v>
      </c>
      <c r="DE30" s="24">
        <v>0</v>
      </c>
      <c r="DF30" s="2">
        <v>14253</v>
      </c>
      <c r="DG30" s="24">
        <v>0</v>
      </c>
      <c r="DH30" s="24">
        <v>0</v>
      </c>
      <c r="DI30" s="24">
        <v>0</v>
      </c>
      <c r="DJ30" s="24">
        <v>0</v>
      </c>
      <c r="DK30" s="24">
        <v>0</v>
      </c>
      <c r="DL30" s="2">
        <v>232350</v>
      </c>
      <c r="DM30" s="24">
        <v>0</v>
      </c>
      <c r="DN30" s="24">
        <v>0</v>
      </c>
      <c r="DO30" s="24">
        <v>0</v>
      </c>
      <c r="DP30" s="24">
        <v>0</v>
      </c>
      <c r="DQ30" s="24">
        <v>0</v>
      </c>
      <c r="DR30" s="24">
        <v>0</v>
      </c>
      <c r="DS30" s="24">
        <v>0</v>
      </c>
      <c r="DT30" s="24">
        <v>0</v>
      </c>
      <c r="DU30" s="24">
        <v>0</v>
      </c>
      <c r="DV30" s="2">
        <v>18307</v>
      </c>
      <c r="DW30" s="2">
        <v>228900</v>
      </c>
      <c r="DX30" s="24">
        <v>0</v>
      </c>
      <c r="DY30" s="2">
        <v>41794</v>
      </c>
      <c r="DZ30" s="24">
        <v>0</v>
      </c>
      <c r="EA30" s="24">
        <v>0</v>
      </c>
      <c r="EB30" s="2">
        <v>235000</v>
      </c>
      <c r="EC30" s="24">
        <v>0</v>
      </c>
      <c r="ED30" s="2">
        <v>0</v>
      </c>
      <c r="EE30" s="24">
        <v>0</v>
      </c>
      <c r="EF30" s="24">
        <v>0</v>
      </c>
      <c r="EG30" s="24">
        <v>0</v>
      </c>
      <c r="EH30" s="2">
        <v>0</v>
      </c>
      <c r="EI30" s="2">
        <v>1440252.1</v>
      </c>
      <c r="EJ30" s="24">
        <v>0</v>
      </c>
      <c r="EK30" s="24">
        <v>0</v>
      </c>
      <c r="EL30" s="2">
        <v>300000</v>
      </c>
      <c r="EM30" s="24">
        <v>0</v>
      </c>
      <c r="EN30" s="24">
        <v>0</v>
      </c>
      <c r="EO30" s="2">
        <v>1204668</v>
      </c>
      <c r="EP30" s="2">
        <v>1818</v>
      </c>
      <c r="EQ30" s="2">
        <v>697607.8</v>
      </c>
      <c r="ER30" s="2">
        <v>363040</v>
      </c>
      <c r="ES30" s="24">
        <v>0</v>
      </c>
      <c r="ET30" s="2">
        <v>0</v>
      </c>
      <c r="EU30" s="2">
        <v>279168</v>
      </c>
      <c r="EV30" s="2">
        <v>129676</v>
      </c>
      <c r="EW30" s="2">
        <v>2850</v>
      </c>
      <c r="EX30" s="2">
        <v>0</v>
      </c>
      <c r="EY30" s="24">
        <v>0</v>
      </c>
      <c r="EZ30" s="24">
        <v>0</v>
      </c>
      <c r="FA30" s="24">
        <v>0</v>
      </c>
      <c r="FB30" s="24">
        <v>0</v>
      </c>
      <c r="FC30" s="24">
        <v>0</v>
      </c>
      <c r="FD30" s="2">
        <v>1906</v>
      </c>
      <c r="FE30" s="24">
        <v>0</v>
      </c>
      <c r="FF30" s="24">
        <v>0</v>
      </c>
      <c r="FG30" s="2">
        <v>17417</v>
      </c>
      <c r="FH30" s="2">
        <v>240371.14</v>
      </c>
      <c r="FI30" s="2">
        <v>71618.45</v>
      </c>
      <c r="FJ30" s="2">
        <v>842159.93</v>
      </c>
      <c r="FK30" s="2">
        <v>7987.9</v>
      </c>
      <c r="FL30" s="24">
        <v>0</v>
      </c>
      <c r="FM30" s="24">
        <v>0</v>
      </c>
      <c r="FN30" s="24">
        <v>0</v>
      </c>
      <c r="FO30" s="24">
        <v>0</v>
      </c>
      <c r="FP30" s="24">
        <v>0</v>
      </c>
      <c r="FQ30" s="24">
        <v>0</v>
      </c>
      <c r="FR30" s="24">
        <v>0</v>
      </c>
      <c r="FS30" s="2">
        <v>551702.48</v>
      </c>
      <c r="FT30" s="2">
        <v>103279.05</v>
      </c>
      <c r="FU30" s="2">
        <v>179090.47</v>
      </c>
      <c r="FV30" s="24">
        <v>0</v>
      </c>
      <c r="FW30" s="24">
        <v>0</v>
      </c>
      <c r="FX30" s="2">
        <v>5084</v>
      </c>
      <c r="FY30" s="2">
        <v>50487.83</v>
      </c>
      <c r="FZ30" s="2">
        <v>128093.56</v>
      </c>
      <c r="GA30" s="2">
        <v>79054</v>
      </c>
      <c r="GB30" s="2">
        <v>13000</v>
      </c>
      <c r="GC30" s="24">
        <v>0</v>
      </c>
      <c r="GD30" s="2">
        <v>11299</v>
      </c>
      <c r="GE30" s="2">
        <v>37254.720000000001</v>
      </c>
      <c r="GF30" s="2">
        <v>2036387.49</v>
      </c>
      <c r="GG30" s="2">
        <v>1781325.13</v>
      </c>
      <c r="GH30" s="2">
        <v>0</v>
      </c>
      <c r="GI30" s="2">
        <v>6091</v>
      </c>
      <c r="GJ30" s="2">
        <v>41471</v>
      </c>
      <c r="GK30" s="24">
        <v>0</v>
      </c>
      <c r="GL30" s="24">
        <v>0</v>
      </c>
      <c r="GM30" s="24">
        <v>0</v>
      </c>
      <c r="GN30" s="2">
        <v>2919</v>
      </c>
      <c r="GO30" s="24">
        <v>0</v>
      </c>
      <c r="GP30" s="24">
        <v>0</v>
      </c>
      <c r="GQ30" s="24">
        <v>0</v>
      </c>
      <c r="GR30" s="24">
        <v>0</v>
      </c>
      <c r="GS30" s="24">
        <v>0</v>
      </c>
      <c r="GT30" s="24">
        <v>0</v>
      </c>
      <c r="GU30" s="2">
        <v>66510</v>
      </c>
      <c r="GV30" s="24">
        <v>0</v>
      </c>
      <c r="GW30" s="24">
        <v>0</v>
      </c>
      <c r="GX30" s="24">
        <v>0</v>
      </c>
      <c r="GY30" s="24">
        <v>0</v>
      </c>
      <c r="GZ30" s="24">
        <v>0</v>
      </c>
      <c r="HA30" s="24">
        <v>0</v>
      </c>
      <c r="HB30" s="24">
        <v>0</v>
      </c>
      <c r="HC30" s="2">
        <v>8920.6200000000008</v>
      </c>
      <c r="HD30" s="2">
        <v>0</v>
      </c>
      <c r="HE30" s="24">
        <v>0</v>
      </c>
      <c r="HF30" s="24">
        <v>0</v>
      </c>
      <c r="HG30" s="2">
        <v>33293</v>
      </c>
      <c r="HH30" s="24">
        <v>0</v>
      </c>
      <c r="HI30" s="2">
        <v>2630</v>
      </c>
      <c r="HJ30" s="24">
        <v>0</v>
      </c>
      <c r="HK30" s="24">
        <v>0</v>
      </c>
      <c r="HL30" s="2">
        <v>0</v>
      </c>
      <c r="HM30" s="24">
        <v>0</v>
      </c>
      <c r="HN30" s="2">
        <v>53820</v>
      </c>
      <c r="HO30" s="24">
        <v>0</v>
      </c>
      <c r="HP30" s="24">
        <v>0</v>
      </c>
      <c r="HQ30" s="24">
        <v>0</v>
      </c>
      <c r="HR30" s="2">
        <v>669000</v>
      </c>
      <c r="HS30" s="24">
        <v>0</v>
      </c>
      <c r="HT30" s="24">
        <v>0</v>
      </c>
      <c r="HU30" s="2">
        <v>39794</v>
      </c>
      <c r="HV30" s="24">
        <v>0</v>
      </c>
      <c r="HW30" s="24">
        <v>0</v>
      </c>
      <c r="HX30" s="24">
        <v>0</v>
      </c>
      <c r="HY30" s="24">
        <v>0</v>
      </c>
      <c r="HZ30" s="2">
        <v>1000</v>
      </c>
      <c r="IA30" s="2">
        <v>399487.53</v>
      </c>
      <c r="IB30" s="24">
        <v>0</v>
      </c>
      <c r="IC30" s="24">
        <v>0</v>
      </c>
      <c r="ID30" s="2">
        <v>545276</v>
      </c>
      <c r="IE30" s="2">
        <v>5310</v>
      </c>
      <c r="IF30" s="24">
        <v>0</v>
      </c>
      <c r="IG30" s="24">
        <v>0</v>
      </c>
      <c r="IH30" s="24">
        <v>0</v>
      </c>
      <c r="II30" s="2">
        <v>3398</v>
      </c>
      <c r="IJ30" s="24">
        <v>0</v>
      </c>
      <c r="IK30" s="24">
        <v>0</v>
      </c>
      <c r="IL30" s="2">
        <v>7500</v>
      </c>
      <c r="IM30" s="2">
        <v>60000</v>
      </c>
      <c r="IN30" s="24">
        <v>0</v>
      </c>
      <c r="IO30" s="2">
        <v>101498.59</v>
      </c>
      <c r="IP30" s="24">
        <v>0</v>
      </c>
      <c r="IQ30" s="24">
        <v>0</v>
      </c>
      <c r="IR30" s="24">
        <v>0</v>
      </c>
      <c r="IS30" s="24">
        <v>0</v>
      </c>
      <c r="IT30" s="24">
        <v>0</v>
      </c>
      <c r="IU30" s="24">
        <v>0</v>
      </c>
      <c r="IV30" s="24">
        <v>0</v>
      </c>
      <c r="IW30" s="24">
        <v>0</v>
      </c>
      <c r="IX30" s="24">
        <v>0</v>
      </c>
      <c r="IY30" s="24">
        <v>0</v>
      </c>
      <c r="IZ30" s="24">
        <v>0</v>
      </c>
      <c r="JA30" s="24">
        <v>0</v>
      </c>
      <c r="JB30" s="2">
        <v>0</v>
      </c>
      <c r="JC30" s="24">
        <v>0</v>
      </c>
      <c r="JD30" s="24">
        <v>0</v>
      </c>
      <c r="JE30" s="24">
        <v>0</v>
      </c>
      <c r="JF30" s="24">
        <v>0</v>
      </c>
      <c r="JG30" s="2">
        <v>214883.57</v>
      </c>
      <c r="JH30" s="2">
        <v>481351.77</v>
      </c>
      <c r="JI30" s="2">
        <v>1802232.43</v>
      </c>
      <c r="JJ30" s="2">
        <v>1034898</v>
      </c>
      <c r="JK30" s="24">
        <v>0</v>
      </c>
      <c r="JL30" s="24">
        <v>0</v>
      </c>
      <c r="JM30" s="24">
        <v>0</v>
      </c>
      <c r="JN30" s="2">
        <v>2768595</v>
      </c>
      <c r="JO30" s="24">
        <v>0</v>
      </c>
      <c r="JP30" s="24">
        <v>0</v>
      </c>
      <c r="JQ30" s="2">
        <v>8000000</v>
      </c>
      <c r="JR30" s="24">
        <v>0</v>
      </c>
      <c r="JS30" s="24">
        <v>0</v>
      </c>
      <c r="JT30" s="24">
        <v>0</v>
      </c>
      <c r="JU30" s="24">
        <v>0</v>
      </c>
      <c r="JV30" s="24">
        <v>0</v>
      </c>
      <c r="JW30" s="24">
        <v>0</v>
      </c>
      <c r="JX30" s="24">
        <v>0</v>
      </c>
      <c r="JY30" s="24">
        <v>0</v>
      </c>
      <c r="JZ30" s="24">
        <v>0</v>
      </c>
      <c r="KA30" s="24">
        <v>0</v>
      </c>
      <c r="KB30" s="24">
        <v>0</v>
      </c>
      <c r="KC30" s="24">
        <v>0</v>
      </c>
      <c r="KD30" s="24">
        <v>0</v>
      </c>
      <c r="KE30" s="24">
        <v>0</v>
      </c>
      <c r="KF30" s="24">
        <v>0</v>
      </c>
      <c r="KG30" s="24">
        <v>0</v>
      </c>
      <c r="KH30" s="24">
        <v>0</v>
      </c>
      <c r="KI30" s="24">
        <v>0</v>
      </c>
      <c r="KJ30" s="24">
        <v>0</v>
      </c>
      <c r="KK30" s="24">
        <v>0</v>
      </c>
      <c r="KL30" s="24">
        <v>0</v>
      </c>
      <c r="KM30" s="24">
        <v>0</v>
      </c>
      <c r="KN30" s="24">
        <v>0</v>
      </c>
      <c r="KO30" s="24">
        <v>0</v>
      </c>
      <c r="KP30" s="24">
        <v>0</v>
      </c>
      <c r="KQ30" s="24">
        <v>0</v>
      </c>
    </row>
    <row r="31" spans="1:303" x14ac:dyDescent="0.3">
      <c r="A31" s="2" t="s">
        <v>22</v>
      </c>
      <c r="B31" s="2">
        <v>52</v>
      </c>
      <c r="C31" s="23">
        <f t="shared" si="25"/>
        <v>507051.82999999996</v>
      </c>
      <c r="D31" s="23">
        <f t="shared" si="26"/>
        <v>1038307.66</v>
      </c>
      <c r="E31" s="23">
        <f t="shared" si="27"/>
        <v>19967.455000000002</v>
      </c>
      <c r="F31" s="23">
        <f t="shared" si="28"/>
        <v>930715.08000000007</v>
      </c>
      <c r="G31" s="23">
        <f t="shared" si="29"/>
        <v>31485.58</v>
      </c>
      <c r="H31" s="23">
        <f t="shared" si="30"/>
        <v>0</v>
      </c>
      <c r="I31" s="23">
        <f t="shared" si="31"/>
        <v>76107</v>
      </c>
      <c r="J31" s="23">
        <f t="shared" si="32"/>
        <v>1463.5961538461538</v>
      </c>
      <c r="K31" s="23">
        <f t="shared" si="33"/>
        <v>76107</v>
      </c>
      <c r="L31" s="23">
        <f t="shared" si="34"/>
        <v>0</v>
      </c>
      <c r="M31" s="23">
        <f t="shared" si="35"/>
        <v>23485.58</v>
      </c>
      <c r="N31" s="23">
        <f t="shared" si="36"/>
        <v>17898.366923076923</v>
      </c>
      <c r="O31" s="23">
        <f t="shared" si="37"/>
        <v>198599.02999999997</v>
      </c>
      <c r="P31" s="23">
        <f t="shared" si="38"/>
        <v>201366.21</v>
      </c>
      <c r="Q31" s="23">
        <f t="shared" si="39"/>
        <v>355762.03</v>
      </c>
      <c r="R31" s="23">
        <f t="shared" si="40"/>
        <v>892215.08000000007</v>
      </c>
      <c r="S31" s="23">
        <f t="shared" si="41"/>
        <v>17157.982307692309</v>
      </c>
      <c r="T31" s="23">
        <f t="shared" si="42"/>
        <v>38500</v>
      </c>
      <c r="U31" s="7">
        <f t="shared" si="43"/>
        <v>4.1366042978480587E-2</v>
      </c>
      <c r="V31" s="23">
        <f t="shared" si="44"/>
        <v>37400</v>
      </c>
      <c r="W31" s="23">
        <f t="shared" si="45"/>
        <v>1000</v>
      </c>
      <c r="X31" s="23">
        <f t="shared" si="46"/>
        <v>0</v>
      </c>
      <c r="Y31" s="23">
        <f t="shared" si="47"/>
        <v>100</v>
      </c>
      <c r="Z31" s="23">
        <f t="shared" si="48"/>
        <v>4404.76</v>
      </c>
      <c r="AA31" s="23">
        <f t="shared" si="49"/>
        <v>132083.04999999999</v>
      </c>
      <c r="AB31" s="23">
        <f t="shared" si="50"/>
        <v>531255.83000000007</v>
      </c>
      <c r="AC31" s="23">
        <f t="shared" si="51"/>
        <v>10216.45826923077</v>
      </c>
      <c r="AD31" s="23">
        <f t="shared" si="52"/>
        <v>531255.83000000007</v>
      </c>
      <c r="AE31" s="23">
        <f t="shared" si="53"/>
        <v>10216.45826923077</v>
      </c>
      <c r="AF31" s="23">
        <f t="shared" si="54"/>
        <v>214286</v>
      </c>
      <c r="AG31" s="23">
        <f t="shared" si="55"/>
        <v>4120.8846153846152</v>
      </c>
      <c r="AH31" s="23">
        <f t="shared" si="56"/>
        <v>285846.83</v>
      </c>
      <c r="AI31" s="23">
        <f t="shared" si="57"/>
        <v>0</v>
      </c>
      <c r="AJ31" s="23">
        <f t="shared" si="58"/>
        <v>31123</v>
      </c>
      <c r="AK31" s="23">
        <f t="shared" si="59"/>
        <v>0</v>
      </c>
      <c r="AL31" s="23">
        <f t="shared" si="60"/>
        <v>0</v>
      </c>
      <c r="AM31" s="23">
        <f t="shared" si="61"/>
        <v>0</v>
      </c>
      <c r="AN31" s="23">
        <f t="shared" si="62"/>
        <v>0</v>
      </c>
      <c r="AO31" s="2">
        <v>176663.02</v>
      </c>
      <c r="AP31" s="2">
        <v>5464.71</v>
      </c>
      <c r="AQ31" s="2">
        <v>16471.3</v>
      </c>
      <c r="AR31" s="24">
        <v>0</v>
      </c>
      <c r="AS31" s="2">
        <v>175336.21</v>
      </c>
      <c r="AT31" s="2">
        <v>26030</v>
      </c>
      <c r="AU31" s="24">
        <v>0</v>
      </c>
      <c r="AV31" s="2">
        <v>355762.03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">
        <v>37400</v>
      </c>
      <c r="BE31" s="24">
        <v>0</v>
      </c>
      <c r="BF31" s="24">
        <v>0</v>
      </c>
      <c r="BG31" s="2">
        <v>1000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24">
        <v>0</v>
      </c>
      <c r="BQ31" s="24">
        <v>0</v>
      </c>
      <c r="BR31" s="24">
        <v>0</v>
      </c>
      <c r="BS31" s="24">
        <v>0</v>
      </c>
      <c r="BT31" s="2">
        <v>100</v>
      </c>
      <c r="BU31" s="24">
        <v>0</v>
      </c>
      <c r="BV31" s="2">
        <v>4404.76</v>
      </c>
      <c r="BW31" s="24">
        <v>0</v>
      </c>
      <c r="BX31" s="2">
        <v>132083.04999999999</v>
      </c>
      <c r="BY31" s="24">
        <v>0</v>
      </c>
      <c r="BZ31" s="2">
        <v>4128</v>
      </c>
      <c r="CA31" s="2">
        <v>0</v>
      </c>
      <c r="CB31" s="24">
        <v>0</v>
      </c>
      <c r="CC31" s="24">
        <v>0</v>
      </c>
      <c r="CD31" s="24">
        <v>0</v>
      </c>
      <c r="CE31" s="24">
        <v>0</v>
      </c>
      <c r="CF31" s="2">
        <v>19079</v>
      </c>
      <c r="CG31" s="24">
        <v>0</v>
      </c>
      <c r="CH31" s="24">
        <v>0</v>
      </c>
      <c r="CI31" s="24">
        <v>0</v>
      </c>
      <c r="CJ31" s="2">
        <v>278.58</v>
      </c>
      <c r="CK31" s="24">
        <v>0</v>
      </c>
      <c r="CL31" s="24">
        <v>0</v>
      </c>
      <c r="CM31" s="24">
        <v>0</v>
      </c>
      <c r="CN31" s="24">
        <v>0</v>
      </c>
      <c r="CO31" s="24">
        <v>0</v>
      </c>
      <c r="CP31" s="24">
        <v>0</v>
      </c>
      <c r="CQ31" s="24">
        <v>0</v>
      </c>
      <c r="CR31" s="24">
        <v>0</v>
      </c>
      <c r="CS31" s="24">
        <v>0</v>
      </c>
      <c r="CT31" s="24">
        <v>0</v>
      </c>
      <c r="CU31" s="24">
        <v>0</v>
      </c>
      <c r="CV31" s="24">
        <v>0</v>
      </c>
      <c r="CW31" s="24">
        <v>0</v>
      </c>
      <c r="CX31" s="2">
        <v>8000</v>
      </c>
      <c r="CY31" s="24">
        <v>0</v>
      </c>
      <c r="CZ31" s="24">
        <v>0</v>
      </c>
      <c r="DA31" s="24">
        <v>0</v>
      </c>
      <c r="DB31" s="24">
        <v>0</v>
      </c>
      <c r="DC31" s="24">
        <v>0</v>
      </c>
      <c r="DD31" s="24">
        <v>0</v>
      </c>
      <c r="DE31" s="24">
        <v>0</v>
      </c>
      <c r="DF31" s="24">
        <v>0</v>
      </c>
      <c r="DG31" s="24">
        <v>0</v>
      </c>
      <c r="DH31" s="24">
        <v>0</v>
      </c>
      <c r="DI31" s="24">
        <v>0</v>
      </c>
      <c r="DJ31" s="24">
        <v>0</v>
      </c>
      <c r="DK31" s="24">
        <v>0</v>
      </c>
      <c r="DL31" s="24">
        <v>0</v>
      </c>
      <c r="DM31" s="24">
        <v>0</v>
      </c>
      <c r="DN31" s="24">
        <v>0</v>
      </c>
      <c r="DO31" s="24">
        <v>0</v>
      </c>
      <c r="DP31" s="24">
        <v>0</v>
      </c>
      <c r="DQ31" s="24">
        <v>0</v>
      </c>
      <c r="DR31" s="24">
        <v>0</v>
      </c>
      <c r="DS31" s="24">
        <v>0</v>
      </c>
      <c r="DT31" s="24">
        <v>0</v>
      </c>
      <c r="DU31" s="24">
        <v>0</v>
      </c>
      <c r="DV31" s="2">
        <v>18307</v>
      </c>
      <c r="DW31" s="2">
        <v>57800</v>
      </c>
      <c r="DX31" s="24">
        <v>0</v>
      </c>
      <c r="DY31" s="24">
        <v>0</v>
      </c>
      <c r="DZ31" s="24">
        <v>0</v>
      </c>
      <c r="EA31" s="24">
        <v>0</v>
      </c>
      <c r="EB31" s="24">
        <v>0</v>
      </c>
      <c r="EC31" s="24">
        <v>0</v>
      </c>
      <c r="ED31" s="24">
        <v>0</v>
      </c>
      <c r="EE31" s="24">
        <v>0</v>
      </c>
      <c r="EF31" s="24">
        <v>0</v>
      </c>
      <c r="EG31" s="24">
        <v>0</v>
      </c>
      <c r="EH31" s="24">
        <v>0</v>
      </c>
      <c r="EI31" s="24">
        <v>0</v>
      </c>
      <c r="EJ31" s="24">
        <v>0</v>
      </c>
      <c r="EK31" s="24">
        <v>0</v>
      </c>
      <c r="EL31" s="24">
        <v>0</v>
      </c>
      <c r="EM31" s="24">
        <v>0</v>
      </c>
      <c r="EN31" s="24">
        <v>0</v>
      </c>
      <c r="EO31" s="24">
        <v>0</v>
      </c>
      <c r="EP31" s="24">
        <v>0</v>
      </c>
      <c r="EQ31" s="2">
        <v>86126</v>
      </c>
      <c r="ER31" s="2">
        <v>128160</v>
      </c>
      <c r="ES31" s="24">
        <v>0</v>
      </c>
      <c r="ET31" s="24">
        <v>0</v>
      </c>
      <c r="EU31" s="24">
        <v>0</v>
      </c>
      <c r="EV31" s="2">
        <v>0</v>
      </c>
      <c r="EW31" s="2">
        <v>0</v>
      </c>
      <c r="EX31" s="24">
        <v>0</v>
      </c>
      <c r="EY31" s="24">
        <v>0</v>
      </c>
      <c r="EZ31" s="24">
        <v>0</v>
      </c>
      <c r="FA31" s="24">
        <v>0</v>
      </c>
      <c r="FB31" s="24">
        <v>0</v>
      </c>
      <c r="FC31" s="24">
        <v>0</v>
      </c>
      <c r="FD31" s="24">
        <v>0</v>
      </c>
      <c r="FE31" s="24">
        <v>0</v>
      </c>
      <c r="FF31" s="24">
        <v>0</v>
      </c>
      <c r="FG31" s="2">
        <v>990</v>
      </c>
      <c r="FH31" s="2">
        <v>0</v>
      </c>
      <c r="FI31" s="24">
        <v>0</v>
      </c>
      <c r="FJ31" s="2">
        <v>38055</v>
      </c>
      <c r="FK31" s="24">
        <v>0</v>
      </c>
      <c r="FL31" s="24">
        <v>0</v>
      </c>
      <c r="FM31" s="24">
        <v>0</v>
      </c>
      <c r="FN31" s="24">
        <v>0</v>
      </c>
      <c r="FO31" s="24">
        <v>0</v>
      </c>
      <c r="FP31" s="24">
        <v>0</v>
      </c>
      <c r="FQ31" s="24">
        <v>0</v>
      </c>
      <c r="FR31" s="24">
        <v>0</v>
      </c>
      <c r="FS31" s="2">
        <v>40850</v>
      </c>
      <c r="FT31" s="2">
        <v>4851</v>
      </c>
      <c r="FU31" s="2">
        <v>6753</v>
      </c>
      <c r="FV31" s="24">
        <v>0</v>
      </c>
      <c r="FW31" s="24">
        <v>0</v>
      </c>
      <c r="FX31" s="2">
        <v>987</v>
      </c>
      <c r="FY31" s="2">
        <v>20984.65</v>
      </c>
      <c r="FZ31" s="2">
        <v>9148.7999999999993</v>
      </c>
      <c r="GA31" s="24">
        <v>0</v>
      </c>
      <c r="GB31" s="24">
        <v>0</v>
      </c>
      <c r="GC31" s="2">
        <v>6084</v>
      </c>
      <c r="GD31" s="2">
        <v>0</v>
      </c>
      <c r="GE31" s="24">
        <v>0</v>
      </c>
      <c r="GF31" s="2">
        <v>139333.38</v>
      </c>
      <c r="GG31" s="2">
        <v>8836</v>
      </c>
      <c r="GH31" s="24">
        <v>0</v>
      </c>
      <c r="GI31" s="2">
        <v>802</v>
      </c>
      <c r="GJ31" s="2">
        <v>4569</v>
      </c>
      <c r="GK31" s="24">
        <v>0</v>
      </c>
      <c r="GL31" s="24">
        <v>0</v>
      </c>
      <c r="GM31" s="24">
        <v>0</v>
      </c>
      <c r="GN31" s="24">
        <v>0</v>
      </c>
      <c r="GO31" s="24">
        <v>0</v>
      </c>
      <c r="GP31" s="24">
        <v>0</v>
      </c>
      <c r="GQ31" s="24">
        <v>0</v>
      </c>
      <c r="GR31" s="24">
        <v>0</v>
      </c>
      <c r="GS31" s="24">
        <v>0</v>
      </c>
      <c r="GT31" s="24">
        <v>0</v>
      </c>
      <c r="GU31" s="2">
        <v>3603</v>
      </c>
      <c r="GV31" s="24">
        <v>0</v>
      </c>
      <c r="GW31" s="24">
        <v>0</v>
      </c>
      <c r="GX31" s="24">
        <v>0</v>
      </c>
      <c r="GY31" s="24">
        <v>0</v>
      </c>
      <c r="GZ31" s="24">
        <v>0</v>
      </c>
      <c r="HA31" s="24">
        <v>0</v>
      </c>
      <c r="HB31" s="24">
        <v>0</v>
      </c>
      <c r="HC31" s="24">
        <v>0</v>
      </c>
      <c r="HD31" s="24">
        <v>0</v>
      </c>
      <c r="HE31" s="24">
        <v>0</v>
      </c>
      <c r="HF31" s="24">
        <v>0</v>
      </c>
      <c r="HG31" s="24">
        <v>0</v>
      </c>
      <c r="HH31" s="24">
        <v>0</v>
      </c>
      <c r="HI31" s="24">
        <v>0</v>
      </c>
      <c r="HJ31" s="24">
        <v>0</v>
      </c>
      <c r="HK31" s="24">
        <v>0</v>
      </c>
      <c r="HL31" s="24">
        <v>0</v>
      </c>
      <c r="HM31" s="24">
        <v>0</v>
      </c>
      <c r="HN31" s="2">
        <v>530</v>
      </c>
      <c r="HO31" s="24">
        <v>0</v>
      </c>
      <c r="HP31" s="24">
        <v>0</v>
      </c>
      <c r="HQ31" s="2">
        <v>1055</v>
      </c>
      <c r="HR31" s="24">
        <v>0</v>
      </c>
      <c r="HS31" s="24">
        <v>0</v>
      </c>
      <c r="HT31" s="24">
        <v>0</v>
      </c>
      <c r="HU31" s="24">
        <v>0</v>
      </c>
      <c r="HV31" s="24">
        <v>0</v>
      </c>
      <c r="HW31" s="24">
        <v>0</v>
      </c>
      <c r="HX31" s="24">
        <v>0</v>
      </c>
      <c r="HY31" s="24">
        <v>0</v>
      </c>
      <c r="HZ31" s="24">
        <v>0</v>
      </c>
      <c r="IA31" s="2">
        <v>0</v>
      </c>
      <c r="IB31" s="24">
        <v>0</v>
      </c>
      <c r="IC31" s="2">
        <v>3508</v>
      </c>
      <c r="ID31" s="2">
        <v>26030</v>
      </c>
      <c r="IE31" s="24">
        <v>0</v>
      </c>
      <c r="IF31" s="24">
        <v>0</v>
      </c>
      <c r="IG31" s="24">
        <v>0</v>
      </c>
      <c r="IH31" s="24">
        <v>0</v>
      </c>
      <c r="II31" s="24">
        <v>0</v>
      </c>
      <c r="IJ31" s="24">
        <v>0</v>
      </c>
      <c r="IK31" s="24">
        <v>0</v>
      </c>
      <c r="IL31" s="24">
        <v>0</v>
      </c>
      <c r="IM31" s="24">
        <v>0</v>
      </c>
      <c r="IN31" s="24">
        <v>0</v>
      </c>
      <c r="IO31" s="24">
        <v>0</v>
      </c>
      <c r="IP31" s="24">
        <v>0</v>
      </c>
      <c r="IQ31" s="24">
        <v>0</v>
      </c>
      <c r="IR31" s="24">
        <v>0</v>
      </c>
      <c r="IS31" s="24">
        <v>0</v>
      </c>
      <c r="IT31" s="24">
        <v>0</v>
      </c>
      <c r="IU31" s="24">
        <v>0</v>
      </c>
      <c r="IV31" s="24">
        <v>0</v>
      </c>
      <c r="IW31" s="24">
        <v>0</v>
      </c>
      <c r="IX31" s="24">
        <v>0</v>
      </c>
      <c r="IY31" s="24">
        <v>0</v>
      </c>
      <c r="IZ31" s="24">
        <v>0</v>
      </c>
      <c r="JA31" s="24">
        <v>0</v>
      </c>
      <c r="JB31" s="24">
        <v>0</v>
      </c>
      <c r="JC31" s="24">
        <v>0</v>
      </c>
      <c r="JD31" s="24">
        <v>0</v>
      </c>
      <c r="JE31" s="24">
        <v>0</v>
      </c>
      <c r="JF31" s="24">
        <v>0</v>
      </c>
      <c r="JG31" s="24">
        <v>0</v>
      </c>
      <c r="JH31" s="24">
        <v>0</v>
      </c>
      <c r="JI31" s="24">
        <v>0</v>
      </c>
      <c r="JJ31" s="24">
        <v>0</v>
      </c>
      <c r="JK31" s="24">
        <v>0</v>
      </c>
      <c r="JL31" s="24">
        <v>0</v>
      </c>
      <c r="JM31" s="24">
        <v>0</v>
      </c>
      <c r="JN31" s="24">
        <v>0</v>
      </c>
      <c r="JO31" s="24">
        <v>0</v>
      </c>
      <c r="JP31" s="24">
        <v>0</v>
      </c>
      <c r="JQ31" s="24">
        <v>0</v>
      </c>
      <c r="JR31" s="24">
        <v>0</v>
      </c>
      <c r="JS31" s="24">
        <v>0</v>
      </c>
      <c r="JT31" s="24">
        <v>0</v>
      </c>
      <c r="JU31" s="24">
        <v>0</v>
      </c>
      <c r="JV31" s="24">
        <v>0</v>
      </c>
      <c r="JW31" s="24">
        <v>0</v>
      </c>
      <c r="JX31" s="24">
        <v>0</v>
      </c>
      <c r="JY31" s="24">
        <v>0</v>
      </c>
      <c r="JZ31" s="24">
        <v>0</v>
      </c>
      <c r="KA31" s="24">
        <v>0</v>
      </c>
      <c r="KB31" s="2">
        <v>0</v>
      </c>
      <c r="KC31" s="24">
        <v>0</v>
      </c>
      <c r="KD31" s="24">
        <v>0</v>
      </c>
      <c r="KE31" s="24">
        <v>0</v>
      </c>
      <c r="KF31" s="24">
        <v>0</v>
      </c>
      <c r="KG31" s="24">
        <v>0</v>
      </c>
      <c r="KH31" s="24">
        <v>0</v>
      </c>
      <c r="KI31" s="24">
        <v>0</v>
      </c>
      <c r="KJ31" s="24">
        <v>0</v>
      </c>
      <c r="KK31" s="24">
        <v>0</v>
      </c>
      <c r="KL31" s="24">
        <v>0</v>
      </c>
      <c r="KM31" s="24">
        <v>0</v>
      </c>
      <c r="KN31" s="24">
        <v>0</v>
      </c>
      <c r="KO31" s="24">
        <v>0</v>
      </c>
      <c r="KP31" s="24">
        <v>0</v>
      </c>
      <c r="KQ31" s="24">
        <v>0</v>
      </c>
    </row>
    <row r="32" spans="1:303" x14ac:dyDescent="0.3">
      <c r="A32" s="2" t="s">
        <v>23</v>
      </c>
      <c r="B32" s="2">
        <v>158</v>
      </c>
      <c r="C32" s="23">
        <f t="shared" si="25"/>
        <v>-703353.47999999952</v>
      </c>
      <c r="D32" s="23">
        <f t="shared" si="26"/>
        <v>5052249.67</v>
      </c>
      <c r="E32" s="23">
        <f t="shared" si="27"/>
        <v>31976.263734177213</v>
      </c>
      <c r="F32" s="23">
        <f t="shared" si="28"/>
        <v>2299044.67</v>
      </c>
      <c r="G32" s="23">
        <f t="shared" si="29"/>
        <v>1311010</v>
      </c>
      <c r="H32" s="23">
        <f t="shared" si="30"/>
        <v>12400</v>
      </c>
      <c r="I32" s="23">
        <f t="shared" si="31"/>
        <v>1429795</v>
      </c>
      <c r="J32" s="23">
        <f t="shared" si="32"/>
        <v>9049.335443037975</v>
      </c>
      <c r="K32" s="23">
        <f t="shared" si="33"/>
        <v>979795</v>
      </c>
      <c r="L32" s="23">
        <f t="shared" si="34"/>
        <v>450000</v>
      </c>
      <c r="M32" s="23">
        <f t="shared" si="35"/>
        <v>1302452</v>
      </c>
      <c r="N32" s="23">
        <f t="shared" si="36"/>
        <v>14550.915632911392</v>
      </c>
      <c r="O32" s="23">
        <f t="shared" si="37"/>
        <v>497735.23</v>
      </c>
      <c r="P32" s="23">
        <f t="shared" si="38"/>
        <v>594360.92999999993</v>
      </c>
      <c r="Q32" s="23">
        <f t="shared" si="39"/>
        <v>913588.41</v>
      </c>
      <c r="R32" s="23">
        <f t="shared" si="40"/>
        <v>2212951.67</v>
      </c>
      <c r="S32" s="23">
        <f t="shared" si="41"/>
        <v>14006.023227848102</v>
      </c>
      <c r="T32" s="23">
        <f t="shared" si="42"/>
        <v>86093</v>
      </c>
      <c r="U32" s="7">
        <f t="shared" si="43"/>
        <v>3.7447293270730576E-2</v>
      </c>
      <c r="V32" s="23">
        <f t="shared" si="44"/>
        <v>0</v>
      </c>
      <c r="W32" s="23">
        <f t="shared" si="45"/>
        <v>85193</v>
      </c>
      <c r="X32" s="23">
        <f t="shared" si="46"/>
        <v>0</v>
      </c>
      <c r="Y32" s="23">
        <f t="shared" si="47"/>
        <v>900</v>
      </c>
      <c r="Z32" s="23">
        <f t="shared" si="48"/>
        <v>11295.04</v>
      </c>
      <c r="AA32" s="23">
        <f t="shared" si="49"/>
        <v>195972.06</v>
      </c>
      <c r="AB32" s="23">
        <f t="shared" si="50"/>
        <v>5755603.1499999994</v>
      </c>
      <c r="AC32" s="23">
        <f t="shared" si="51"/>
        <v>36427.86803797468</v>
      </c>
      <c r="AD32" s="23">
        <f t="shared" si="52"/>
        <v>4116717.1399999997</v>
      </c>
      <c r="AE32" s="23">
        <f t="shared" si="53"/>
        <v>26055.171772151898</v>
      </c>
      <c r="AF32" s="23">
        <f t="shared" si="54"/>
        <v>1166247</v>
      </c>
      <c r="AG32" s="23">
        <f t="shared" si="55"/>
        <v>7381.3101265822788</v>
      </c>
      <c r="AH32" s="23">
        <f t="shared" si="56"/>
        <v>2681418.1399999997</v>
      </c>
      <c r="AI32" s="23">
        <f t="shared" si="57"/>
        <v>8928</v>
      </c>
      <c r="AJ32" s="23">
        <f t="shared" si="58"/>
        <v>259324</v>
      </c>
      <c r="AK32" s="23">
        <f t="shared" si="59"/>
        <v>1638886.01</v>
      </c>
      <c r="AL32" s="23">
        <f t="shared" si="60"/>
        <v>10372.696265822784</v>
      </c>
      <c r="AM32" s="23">
        <f t="shared" si="61"/>
        <v>1638886.01</v>
      </c>
      <c r="AN32" s="23">
        <f t="shared" si="62"/>
        <v>0</v>
      </c>
      <c r="AO32" s="2">
        <v>443329.2</v>
      </c>
      <c r="AP32" s="2">
        <v>12134.24</v>
      </c>
      <c r="AQ32" s="2">
        <v>42271.79</v>
      </c>
      <c r="AR32" s="24">
        <v>0</v>
      </c>
      <c r="AS32" s="2">
        <v>449770.93</v>
      </c>
      <c r="AT32" s="2">
        <v>144590</v>
      </c>
      <c r="AU32" s="24">
        <v>0</v>
      </c>
      <c r="AV32" s="2">
        <v>913588.41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">
        <v>83243</v>
      </c>
      <c r="BG32" s="2">
        <v>1950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24">
        <v>0</v>
      </c>
      <c r="BR32" s="24">
        <v>0</v>
      </c>
      <c r="BS32" s="24">
        <v>0</v>
      </c>
      <c r="BT32" s="2">
        <v>900</v>
      </c>
      <c r="BU32" s="2">
        <v>8527.49</v>
      </c>
      <c r="BV32" s="2">
        <v>2767.55</v>
      </c>
      <c r="BW32" s="24">
        <v>0</v>
      </c>
      <c r="BX32" s="2">
        <v>195972.06</v>
      </c>
      <c r="BY32" s="24">
        <v>0</v>
      </c>
      <c r="BZ32" s="2">
        <v>1222385</v>
      </c>
      <c r="CA32" s="24">
        <v>0</v>
      </c>
      <c r="CB32" s="2">
        <v>9288</v>
      </c>
      <c r="CC32" s="24">
        <v>0</v>
      </c>
      <c r="CD32" s="24">
        <v>0</v>
      </c>
      <c r="CE32" s="24">
        <v>0</v>
      </c>
      <c r="CF32" s="2">
        <v>22119</v>
      </c>
      <c r="CG32" s="2">
        <v>48660</v>
      </c>
      <c r="CH32" s="24">
        <v>0</v>
      </c>
      <c r="CI32" s="24">
        <v>0</v>
      </c>
      <c r="CJ32" s="2">
        <v>0</v>
      </c>
      <c r="CK32" s="24">
        <v>0</v>
      </c>
      <c r="CL32" s="24">
        <v>0</v>
      </c>
      <c r="CM32" s="24">
        <v>0</v>
      </c>
      <c r="CN32" s="24">
        <v>0</v>
      </c>
      <c r="CO32" s="2">
        <v>0</v>
      </c>
      <c r="CP32" s="24">
        <v>0</v>
      </c>
      <c r="CQ32" s="24">
        <v>0</v>
      </c>
      <c r="CR32" s="24">
        <v>0</v>
      </c>
      <c r="CS32" s="24">
        <v>0</v>
      </c>
      <c r="CT32" s="24">
        <v>0</v>
      </c>
      <c r="CU32" s="24">
        <v>0</v>
      </c>
      <c r="CV32" s="24">
        <v>0</v>
      </c>
      <c r="CW32" s="24">
        <v>0</v>
      </c>
      <c r="CX32" s="24">
        <v>0</v>
      </c>
      <c r="CY32" s="2">
        <v>7300</v>
      </c>
      <c r="CZ32" s="24">
        <v>0</v>
      </c>
      <c r="DA32" s="2">
        <v>1258</v>
      </c>
      <c r="DB32" s="24">
        <v>0</v>
      </c>
      <c r="DC32" s="24">
        <v>0</v>
      </c>
      <c r="DD32" s="24">
        <v>0</v>
      </c>
      <c r="DE32" s="24">
        <v>0</v>
      </c>
      <c r="DF32" s="24">
        <v>0</v>
      </c>
      <c r="DG32" s="24">
        <v>0</v>
      </c>
      <c r="DH32" s="24">
        <v>0</v>
      </c>
      <c r="DI32" s="24">
        <v>0</v>
      </c>
      <c r="DJ32" s="24">
        <v>0</v>
      </c>
      <c r="DK32" s="24">
        <v>0</v>
      </c>
      <c r="DL32" s="2">
        <v>12400</v>
      </c>
      <c r="DM32" s="24">
        <v>0</v>
      </c>
      <c r="DN32" s="24">
        <v>0</v>
      </c>
      <c r="DO32" s="24">
        <v>0</v>
      </c>
      <c r="DP32" s="24">
        <v>0</v>
      </c>
      <c r="DQ32" s="24">
        <v>0</v>
      </c>
      <c r="DR32" s="24">
        <v>0</v>
      </c>
      <c r="DS32" s="24">
        <v>0</v>
      </c>
      <c r="DT32" s="24">
        <v>0</v>
      </c>
      <c r="DU32" s="24">
        <v>0</v>
      </c>
      <c r="DV32" s="2">
        <v>18307</v>
      </c>
      <c r="DW32" s="2">
        <v>57800</v>
      </c>
      <c r="DX32" s="24">
        <v>0</v>
      </c>
      <c r="DY32" s="2">
        <v>644988</v>
      </c>
      <c r="DZ32" s="24">
        <v>0</v>
      </c>
      <c r="EA32" s="24">
        <v>0</v>
      </c>
      <c r="EB32" s="2">
        <v>258700</v>
      </c>
      <c r="EC32" s="24">
        <v>0</v>
      </c>
      <c r="ED32" s="24">
        <v>0</v>
      </c>
      <c r="EE32" s="24">
        <v>0</v>
      </c>
      <c r="EF32" s="24">
        <v>0</v>
      </c>
      <c r="EG32" s="24">
        <v>0</v>
      </c>
      <c r="EH32" s="24">
        <v>0</v>
      </c>
      <c r="EI32" s="2">
        <v>450000</v>
      </c>
      <c r="EJ32" s="24">
        <v>0</v>
      </c>
      <c r="EK32" s="24">
        <v>0</v>
      </c>
      <c r="EL32" s="24">
        <v>0</v>
      </c>
      <c r="EM32" s="24">
        <v>0</v>
      </c>
      <c r="EN32" s="24">
        <v>0</v>
      </c>
      <c r="EO32" s="2">
        <v>537309</v>
      </c>
      <c r="EP32" s="24">
        <v>0</v>
      </c>
      <c r="EQ32" s="2">
        <v>17565</v>
      </c>
      <c r="ER32" s="2">
        <v>335963</v>
      </c>
      <c r="ES32" s="24">
        <v>0</v>
      </c>
      <c r="ET32" s="2">
        <v>2807</v>
      </c>
      <c r="EU32" s="2">
        <v>166291</v>
      </c>
      <c r="EV32" s="2">
        <v>106312</v>
      </c>
      <c r="EW32" s="24">
        <v>0</v>
      </c>
      <c r="EX32" s="24">
        <v>0</v>
      </c>
      <c r="EY32" s="24">
        <v>0</v>
      </c>
      <c r="EZ32" s="24">
        <v>0</v>
      </c>
      <c r="FA32" s="24">
        <v>0</v>
      </c>
      <c r="FB32" s="24">
        <v>0</v>
      </c>
      <c r="FC32" s="24">
        <v>0</v>
      </c>
      <c r="FD32" s="2">
        <v>1772</v>
      </c>
      <c r="FE32" s="24">
        <v>0</v>
      </c>
      <c r="FF32" s="24">
        <v>0</v>
      </c>
      <c r="FG32" s="24">
        <v>0</v>
      </c>
      <c r="FH32" s="2">
        <v>109371</v>
      </c>
      <c r="FI32" s="24">
        <v>0</v>
      </c>
      <c r="FJ32" s="2">
        <v>83045.649999999994</v>
      </c>
      <c r="FK32" s="24">
        <v>0</v>
      </c>
      <c r="FL32" s="24">
        <v>0</v>
      </c>
      <c r="FM32" s="24">
        <v>0</v>
      </c>
      <c r="FN32" s="24">
        <v>0</v>
      </c>
      <c r="FO32" s="24">
        <v>0</v>
      </c>
      <c r="FP32" s="2">
        <v>300000</v>
      </c>
      <c r="FQ32" s="24">
        <v>0</v>
      </c>
      <c r="FR32" s="24">
        <v>0</v>
      </c>
      <c r="FS32" s="2">
        <v>95342</v>
      </c>
      <c r="FT32" s="24">
        <v>0</v>
      </c>
      <c r="FU32" s="2">
        <v>33204</v>
      </c>
      <c r="FV32" s="24">
        <v>0</v>
      </c>
      <c r="FW32" s="24">
        <v>0</v>
      </c>
      <c r="FX32" s="2">
        <v>3215</v>
      </c>
      <c r="FY32" s="2">
        <v>14907.28</v>
      </c>
      <c r="FZ32" s="2">
        <v>6542.2</v>
      </c>
      <c r="GA32" s="24">
        <v>0</v>
      </c>
      <c r="GB32" s="24">
        <v>0</v>
      </c>
      <c r="GC32" s="24">
        <v>0</v>
      </c>
      <c r="GD32" s="2">
        <v>6079</v>
      </c>
      <c r="GE32" s="24">
        <v>0</v>
      </c>
      <c r="GF32" s="2">
        <v>858016.69</v>
      </c>
      <c r="GG32" s="2">
        <v>1136429.32</v>
      </c>
      <c r="GH32" s="24">
        <v>0</v>
      </c>
      <c r="GI32" s="2">
        <v>10688</v>
      </c>
      <c r="GJ32" s="2">
        <v>6850</v>
      </c>
      <c r="GK32" s="2">
        <v>1000</v>
      </c>
      <c r="GL32" s="24">
        <v>0</v>
      </c>
      <c r="GM32" s="24">
        <v>0</v>
      </c>
      <c r="GN32" s="2">
        <v>755</v>
      </c>
      <c r="GO32" s="24">
        <v>0</v>
      </c>
      <c r="GP32" s="2">
        <v>-7772</v>
      </c>
      <c r="GQ32" s="24">
        <v>0</v>
      </c>
      <c r="GR32" s="2">
        <v>405</v>
      </c>
      <c r="GS32" s="24">
        <v>0</v>
      </c>
      <c r="GT32" s="2">
        <v>0</v>
      </c>
      <c r="GU32" s="2">
        <v>21568</v>
      </c>
      <c r="GV32" s="24">
        <v>0</v>
      </c>
      <c r="GW32" s="24">
        <v>0</v>
      </c>
      <c r="GX32" s="24">
        <v>0</v>
      </c>
      <c r="GY32" s="24">
        <v>0</v>
      </c>
      <c r="GZ32" s="24">
        <v>0</v>
      </c>
      <c r="HA32" s="24">
        <v>0</v>
      </c>
      <c r="HB32" s="24">
        <v>0</v>
      </c>
      <c r="HC32" s="2">
        <v>8928</v>
      </c>
      <c r="HD32" s="24">
        <v>0</v>
      </c>
      <c r="HE32" s="24">
        <v>0</v>
      </c>
      <c r="HF32" s="24">
        <v>0</v>
      </c>
      <c r="HG32" s="24">
        <v>0</v>
      </c>
      <c r="HH32" s="24">
        <v>0</v>
      </c>
      <c r="HI32" s="24">
        <v>0</v>
      </c>
      <c r="HJ32" s="24">
        <v>0</v>
      </c>
      <c r="HK32" s="24">
        <v>0</v>
      </c>
      <c r="HL32" s="2">
        <v>4408</v>
      </c>
      <c r="HM32" s="24">
        <v>0</v>
      </c>
      <c r="HN32" s="2">
        <v>6560</v>
      </c>
      <c r="HO32" s="24">
        <v>0</v>
      </c>
      <c r="HP32" s="24">
        <v>0</v>
      </c>
      <c r="HQ32" s="2">
        <v>3654</v>
      </c>
      <c r="HR32" s="24">
        <v>0</v>
      </c>
      <c r="HS32" s="24">
        <v>0</v>
      </c>
      <c r="HT32" s="24">
        <v>0</v>
      </c>
      <c r="HU32" s="24">
        <v>0</v>
      </c>
      <c r="HV32" s="24">
        <v>0</v>
      </c>
      <c r="HW32" s="24">
        <v>0</v>
      </c>
      <c r="HX32" s="24">
        <v>0</v>
      </c>
      <c r="HY32" s="24">
        <v>0</v>
      </c>
      <c r="HZ32" s="24">
        <v>0</v>
      </c>
      <c r="IA32" s="2">
        <v>232346</v>
      </c>
      <c r="IB32" s="24">
        <v>0</v>
      </c>
      <c r="IC32" s="2">
        <v>12356</v>
      </c>
      <c r="ID32" s="24">
        <v>0</v>
      </c>
      <c r="IE32" s="24">
        <v>0</v>
      </c>
      <c r="IF32" s="24">
        <v>0</v>
      </c>
      <c r="IG32" s="24">
        <v>0</v>
      </c>
      <c r="IH32" s="24">
        <v>0</v>
      </c>
      <c r="II32" s="24">
        <v>0</v>
      </c>
      <c r="IJ32" s="24">
        <v>0</v>
      </c>
      <c r="IK32" s="24">
        <v>0</v>
      </c>
      <c r="IL32" s="24">
        <v>0</v>
      </c>
      <c r="IM32" s="24">
        <v>0</v>
      </c>
      <c r="IN32" s="24">
        <v>0</v>
      </c>
      <c r="IO32" s="24">
        <v>0</v>
      </c>
      <c r="IP32" s="24">
        <v>0</v>
      </c>
      <c r="IQ32" s="24">
        <v>0</v>
      </c>
      <c r="IR32" s="24">
        <v>0</v>
      </c>
      <c r="IS32" s="24">
        <v>0</v>
      </c>
      <c r="IT32" s="24">
        <v>0</v>
      </c>
      <c r="IU32" s="24">
        <v>0</v>
      </c>
      <c r="IV32" s="24">
        <v>0</v>
      </c>
      <c r="IW32" s="24">
        <v>0</v>
      </c>
      <c r="IX32" s="24">
        <v>0</v>
      </c>
      <c r="IY32" s="24">
        <v>0</v>
      </c>
      <c r="IZ32" s="24">
        <v>0</v>
      </c>
      <c r="JA32" s="24">
        <v>0</v>
      </c>
      <c r="JB32" s="24">
        <v>0</v>
      </c>
      <c r="JC32" s="24">
        <v>0</v>
      </c>
      <c r="JD32" s="2">
        <v>800</v>
      </c>
      <c r="JE32" s="24">
        <v>0</v>
      </c>
      <c r="JF32" s="24">
        <v>0</v>
      </c>
      <c r="JG32" s="24">
        <v>0</v>
      </c>
      <c r="JH32" s="2">
        <v>671701</v>
      </c>
      <c r="JI32" s="24">
        <v>0</v>
      </c>
      <c r="JJ32" s="2">
        <v>920935.01</v>
      </c>
      <c r="JK32" s="24">
        <v>0</v>
      </c>
      <c r="JL32" s="24">
        <v>0</v>
      </c>
      <c r="JM32" s="24">
        <v>0</v>
      </c>
      <c r="JN32" s="2">
        <v>46250</v>
      </c>
      <c r="JO32" s="24">
        <v>0</v>
      </c>
      <c r="JP32" s="24">
        <v>0</v>
      </c>
      <c r="JQ32" s="24">
        <v>0</v>
      </c>
      <c r="JR32" s="24">
        <v>0</v>
      </c>
      <c r="JS32" s="24">
        <v>0</v>
      </c>
      <c r="JT32" s="24">
        <v>0</v>
      </c>
      <c r="JU32" s="24">
        <v>0</v>
      </c>
      <c r="JV32" s="24">
        <v>0</v>
      </c>
      <c r="JW32" s="24">
        <v>0</v>
      </c>
      <c r="JX32" s="24">
        <v>0</v>
      </c>
      <c r="JY32" s="24">
        <v>0</v>
      </c>
      <c r="JZ32" s="24">
        <v>0</v>
      </c>
      <c r="KA32" s="24">
        <v>0</v>
      </c>
      <c r="KB32" s="24">
        <v>0</v>
      </c>
      <c r="KC32" s="24">
        <v>0</v>
      </c>
      <c r="KD32" s="24">
        <v>0</v>
      </c>
      <c r="KE32" s="24">
        <v>0</v>
      </c>
      <c r="KF32" s="24">
        <v>0</v>
      </c>
      <c r="KG32" s="24">
        <v>0</v>
      </c>
      <c r="KH32" s="24">
        <v>0</v>
      </c>
      <c r="KI32" s="24">
        <v>0</v>
      </c>
      <c r="KJ32" s="24">
        <v>0</v>
      </c>
      <c r="KK32" s="24">
        <v>0</v>
      </c>
      <c r="KL32" s="24">
        <v>0</v>
      </c>
      <c r="KM32" s="24">
        <v>0</v>
      </c>
      <c r="KN32" s="24">
        <v>0</v>
      </c>
      <c r="KO32" s="24">
        <v>0</v>
      </c>
      <c r="KP32" s="24">
        <v>0</v>
      </c>
      <c r="KQ32" s="24">
        <v>0</v>
      </c>
    </row>
    <row r="33" spans="1:303" x14ac:dyDescent="0.3">
      <c r="A33" s="2" t="s">
        <v>24</v>
      </c>
      <c r="B33" s="2">
        <v>115</v>
      </c>
      <c r="C33" s="23">
        <f t="shared" si="25"/>
        <v>1629307.0899999996</v>
      </c>
      <c r="D33" s="23">
        <f t="shared" si="26"/>
        <v>2941066.0599999996</v>
      </c>
      <c r="E33" s="23">
        <f t="shared" si="27"/>
        <v>25574.487478260868</v>
      </c>
      <c r="F33" s="23">
        <f t="shared" si="28"/>
        <v>1779945.0199999998</v>
      </c>
      <c r="G33" s="23">
        <f t="shared" si="29"/>
        <v>25244.04</v>
      </c>
      <c r="H33" s="23">
        <f t="shared" si="30"/>
        <v>41070</v>
      </c>
      <c r="I33" s="23">
        <f t="shared" si="31"/>
        <v>1094807</v>
      </c>
      <c r="J33" s="23">
        <f t="shared" si="32"/>
        <v>9520.0608695652172</v>
      </c>
      <c r="K33" s="23">
        <f t="shared" si="33"/>
        <v>114807</v>
      </c>
      <c r="L33" s="23">
        <f t="shared" si="34"/>
        <v>980000</v>
      </c>
      <c r="M33" s="23">
        <f t="shared" si="35"/>
        <v>21444.04</v>
      </c>
      <c r="N33" s="23">
        <f t="shared" si="36"/>
        <v>15477.782782608694</v>
      </c>
      <c r="O33" s="23">
        <f t="shared" si="37"/>
        <v>409453.18</v>
      </c>
      <c r="P33" s="23">
        <f t="shared" si="38"/>
        <v>364949.52</v>
      </c>
      <c r="Q33" s="23">
        <f t="shared" si="39"/>
        <v>739327.58</v>
      </c>
      <c r="R33" s="23">
        <f t="shared" si="40"/>
        <v>1740875.0199999998</v>
      </c>
      <c r="S33" s="23">
        <f t="shared" si="41"/>
        <v>15138.043652173912</v>
      </c>
      <c r="T33" s="23">
        <f t="shared" si="42"/>
        <v>39070</v>
      </c>
      <c r="U33" s="7">
        <f t="shared" si="43"/>
        <v>2.1950116189543879E-2</v>
      </c>
      <c r="V33" s="23">
        <f t="shared" si="44"/>
        <v>38200</v>
      </c>
      <c r="W33" s="23">
        <f t="shared" si="45"/>
        <v>870</v>
      </c>
      <c r="X33" s="23">
        <f t="shared" si="46"/>
        <v>0</v>
      </c>
      <c r="Y33" s="23">
        <f t="shared" si="47"/>
        <v>0</v>
      </c>
      <c r="Z33" s="23">
        <f t="shared" si="48"/>
        <v>9172.9</v>
      </c>
      <c r="AA33" s="23">
        <f t="shared" si="49"/>
        <v>217971.84</v>
      </c>
      <c r="AB33" s="23">
        <f t="shared" si="50"/>
        <v>1311758.97</v>
      </c>
      <c r="AC33" s="23">
        <f t="shared" si="51"/>
        <v>11406.599739130435</v>
      </c>
      <c r="AD33" s="23">
        <f t="shared" si="52"/>
        <v>769458.97</v>
      </c>
      <c r="AE33" s="23">
        <f t="shared" si="53"/>
        <v>6690.9475652173915</v>
      </c>
      <c r="AF33" s="23">
        <f t="shared" si="54"/>
        <v>266153</v>
      </c>
      <c r="AG33" s="23">
        <f t="shared" si="55"/>
        <v>2314.3739130434783</v>
      </c>
      <c r="AH33" s="23">
        <f t="shared" si="56"/>
        <v>479632.97</v>
      </c>
      <c r="AI33" s="23">
        <f t="shared" si="57"/>
        <v>0</v>
      </c>
      <c r="AJ33" s="23">
        <f t="shared" si="58"/>
        <v>19293</v>
      </c>
      <c r="AK33" s="23">
        <f t="shared" si="59"/>
        <v>542300</v>
      </c>
      <c r="AL33" s="23">
        <f t="shared" si="60"/>
        <v>4715.652173913043</v>
      </c>
      <c r="AM33" s="23">
        <f t="shared" si="61"/>
        <v>542300</v>
      </c>
      <c r="AN33" s="23">
        <f t="shared" si="62"/>
        <v>0</v>
      </c>
      <c r="AO33" s="2">
        <v>365369.69</v>
      </c>
      <c r="AP33" s="2">
        <v>9822.93</v>
      </c>
      <c r="AQ33" s="2">
        <v>34260.559999999998</v>
      </c>
      <c r="AR33" s="24">
        <v>0</v>
      </c>
      <c r="AS33" s="2">
        <v>364949.52</v>
      </c>
      <c r="AT33" s="24">
        <v>0</v>
      </c>
      <c r="AU33" s="24">
        <v>0</v>
      </c>
      <c r="AV33" s="2">
        <v>739327.58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">
        <v>38200</v>
      </c>
      <c r="BE33" s="24">
        <v>0</v>
      </c>
      <c r="BF33" s="24">
        <v>0</v>
      </c>
      <c r="BG33" s="2">
        <v>870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24">
        <v>0</v>
      </c>
      <c r="BQ33" s="24">
        <v>0</v>
      </c>
      <c r="BR33" s="24">
        <v>0</v>
      </c>
      <c r="BS33" s="24">
        <v>0</v>
      </c>
      <c r="BT33" s="2">
        <v>0</v>
      </c>
      <c r="BU33" s="24">
        <v>0</v>
      </c>
      <c r="BV33" s="2">
        <v>9172.9</v>
      </c>
      <c r="BW33" s="24">
        <v>0</v>
      </c>
      <c r="BX33" s="2">
        <v>217971.84</v>
      </c>
      <c r="BY33" s="24">
        <v>0</v>
      </c>
      <c r="BZ33" s="24">
        <v>0</v>
      </c>
      <c r="CA33" s="24">
        <v>0</v>
      </c>
      <c r="CB33" s="2">
        <v>8000</v>
      </c>
      <c r="CC33" s="24">
        <v>0</v>
      </c>
      <c r="CD33" s="24">
        <v>0</v>
      </c>
      <c r="CE33" s="24">
        <v>0</v>
      </c>
      <c r="CF33" s="2">
        <v>12944</v>
      </c>
      <c r="CG33" s="24">
        <v>0</v>
      </c>
      <c r="CH33" s="24">
        <v>0</v>
      </c>
      <c r="CI33" s="24">
        <v>0</v>
      </c>
      <c r="CJ33" s="2">
        <v>500.04</v>
      </c>
      <c r="CK33" s="24">
        <v>0</v>
      </c>
      <c r="CL33" s="24">
        <v>0</v>
      </c>
      <c r="CM33" s="24">
        <v>0</v>
      </c>
      <c r="CN33" s="24">
        <v>0</v>
      </c>
      <c r="CO33" s="24">
        <v>0</v>
      </c>
      <c r="CP33" s="24">
        <v>0</v>
      </c>
      <c r="CQ33" s="24">
        <v>0</v>
      </c>
      <c r="CR33" s="24">
        <v>0</v>
      </c>
      <c r="CS33" s="24">
        <v>0</v>
      </c>
      <c r="CT33" s="24">
        <v>0</v>
      </c>
      <c r="CU33" s="24">
        <v>0</v>
      </c>
      <c r="CV33" s="24">
        <v>0</v>
      </c>
      <c r="CW33" s="24">
        <v>0</v>
      </c>
      <c r="CX33" s="24">
        <v>0</v>
      </c>
      <c r="CY33" s="24">
        <v>0</v>
      </c>
      <c r="CZ33" s="24">
        <v>0</v>
      </c>
      <c r="DA33" s="2">
        <v>3800</v>
      </c>
      <c r="DB33" s="24">
        <v>0</v>
      </c>
      <c r="DC33" s="24">
        <v>0</v>
      </c>
      <c r="DD33" s="24">
        <v>0</v>
      </c>
      <c r="DE33" s="24">
        <v>0</v>
      </c>
      <c r="DF33" s="24">
        <v>0</v>
      </c>
      <c r="DG33" s="24">
        <v>0</v>
      </c>
      <c r="DH33" s="24">
        <v>0</v>
      </c>
      <c r="DI33" s="24">
        <v>0</v>
      </c>
      <c r="DJ33" s="24">
        <v>0</v>
      </c>
      <c r="DK33" s="24">
        <v>0</v>
      </c>
      <c r="DL33" s="2">
        <v>41070</v>
      </c>
      <c r="DM33" s="24">
        <v>0</v>
      </c>
      <c r="DN33" s="24">
        <v>0</v>
      </c>
      <c r="DO33" s="24">
        <v>0</v>
      </c>
      <c r="DP33" s="24">
        <v>0</v>
      </c>
      <c r="DQ33" s="24">
        <v>0</v>
      </c>
      <c r="DR33" s="24">
        <v>0</v>
      </c>
      <c r="DS33" s="24">
        <v>0</v>
      </c>
      <c r="DT33" s="24">
        <v>0</v>
      </c>
      <c r="DU33" s="24">
        <v>0</v>
      </c>
      <c r="DV33" s="2">
        <v>18307</v>
      </c>
      <c r="DW33" s="2">
        <v>57800</v>
      </c>
      <c r="DX33" s="24">
        <v>0</v>
      </c>
      <c r="DY33" s="24">
        <v>0</v>
      </c>
      <c r="DZ33" s="24">
        <v>0</v>
      </c>
      <c r="EA33" s="24">
        <v>0</v>
      </c>
      <c r="EB33" s="2">
        <v>38700</v>
      </c>
      <c r="EC33" s="24">
        <v>0</v>
      </c>
      <c r="ED33" s="24">
        <v>0</v>
      </c>
      <c r="EE33" s="24">
        <v>0</v>
      </c>
      <c r="EF33" s="24">
        <v>0</v>
      </c>
      <c r="EG33" s="24">
        <v>0</v>
      </c>
      <c r="EH33" s="24">
        <v>0</v>
      </c>
      <c r="EI33" s="2">
        <v>450000</v>
      </c>
      <c r="EJ33" s="24">
        <v>0</v>
      </c>
      <c r="EK33" s="24">
        <v>0</v>
      </c>
      <c r="EL33" s="2">
        <v>530000</v>
      </c>
      <c r="EM33" s="24">
        <v>0</v>
      </c>
      <c r="EN33" s="24">
        <v>0</v>
      </c>
      <c r="EO33" s="24">
        <v>0</v>
      </c>
      <c r="EP33" s="24">
        <v>0</v>
      </c>
      <c r="EQ33" s="2">
        <v>75513</v>
      </c>
      <c r="ER33" s="2">
        <v>176259</v>
      </c>
      <c r="ES33" s="24">
        <v>0</v>
      </c>
      <c r="ET33" s="24">
        <v>0</v>
      </c>
      <c r="EU33" s="24">
        <v>0</v>
      </c>
      <c r="EV33" s="2">
        <v>14381</v>
      </c>
      <c r="EW33" s="24">
        <v>0</v>
      </c>
      <c r="EX33" s="24">
        <v>0</v>
      </c>
      <c r="EY33" s="24">
        <v>0</v>
      </c>
      <c r="EZ33" s="24">
        <v>0</v>
      </c>
      <c r="FA33" s="24">
        <v>0</v>
      </c>
      <c r="FB33" s="24">
        <v>0</v>
      </c>
      <c r="FC33" s="24">
        <v>0</v>
      </c>
      <c r="FD33" s="24">
        <v>0</v>
      </c>
      <c r="FE33" s="24">
        <v>0</v>
      </c>
      <c r="FF33" s="24">
        <v>0</v>
      </c>
      <c r="FG33" s="2">
        <v>2036</v>
      </c>
      <c r="FH33" s="2">
        <v>92744</v>
      </c>
      <c r="FI33" s="24">
        <v>0</v>
      </c>
      <c r="FJ33" s="2">
        <v>74055</v>
      </c>
      <c r="FK33" s="24">
        <v>0</v>
      </c>
      <c r="FL33" s="24">
        <v>0</v>
      </c>
      <c r="FM33" s="24">
        <v>0</v>
      </c>
      <c r="FN33" s="24">
        <v>0</v>
      </c>
      <c r="FO33" s="24">
        <v>0</v>
      </c>
      <c r="FP33" s="24">
        <v>0</v>
      </c>
      <c r="FQ33" s="24">
        <v>0</v>
      </c>
      <c r="FR33" s="24">
        <v>0</v>
      </c>
      <c r="FS33" s="2">
        <v>57712</v>
      </c>
      <c r="FT33" s="24">
        <v>0</v>
      </c>
      <c r="FU33" s="2">
        <v>10569</v>
      </c>
      <c r="FV33" s="24">
        <v>0</v>
      </c>
      <c r="FW33" s="24">
        <v>0</v>
      </c>
      <c r="FX33" s="2">
        <v>960</v>
      </c>
      <c r="FY33" s="2">
        <v>20692.09</v>
      </c>
      <c r="FZ33" s="2">
        <v>12275</v>
      </c>
      <c r="GA33" s="2">
        <v>4904</v>
      </c>
      <c r="GB33" s="24">
        <v>0</v>
      </c>
      <c r="GC33" s="2">
        <v>11397.5</v>
      </c>
      <c r="GD33" s="2">
        <v>0</v>
      </c>
      <c r="GE33" s="2">
        <v>1942</v>
      </c>
      <c r="GF33" s="2">
        <v>157843.38</v>
      </c>
      <c r="GG33" s="2">
        <v>23224</v>
      </c>
      <c r="GH33" s="2">
        <v>0</v>
      </c>
      <c r="GI33" s="2">
        <v>3821</v>
      </c>
      <c r="GJ33" s="2">
        <v>3227</v>
      </c>
      <c r="GK33" s="24">
        <v>0</v>
      </c>
      <c r="GL33" s="24">
        <v>0</v>
      </c>
      <c r="GM33" s="24">
        <v>0</v>
      </c>
      <c r="GN33" s="2">
        <v>2231</v>
      </c>
      <c r="GO33" s="24">
        <v>0</v>
      </c>
      <c r="GP33" s="24">
        <v>0</v>
      </c>
      <c r="GQ33" s="24">
        <v>0</v>
      </c>
      <c r="GR33" s="24">
        <v>0</v>
      </c>
      <c r="GS33" s="24">
        <v>0</v>
      </c>
      <c r="GT33" s="2">
        <v>0</v>
      </c>
      <c r="GU33" s="24">
        <v>0</v>
      </c>
      <c r="GV33" s="24">
        <v>0</v>
      </c>
      <c r="GW33" s="24">
        <v>0</v>
      </c>
      <c r="GX33" s="24">
        <v>0</v>
      </c>
      <c r="GY33" s="24">
        <v>0</v>
      </c>
      <c r="GZ33" s="24">
        <v>0</v>
      </c>
      <c r="HA33" s="24">
        <v>0</v>
      </c>
      <c r="HB33" s="24">
        <v>0</v>
      </c>
      <c r="HC33" s="24">
        <v>0</v>
      </c>
      <c r="HD33" s="24">
        <v>0</v>
      </c>
      <c r="HE33" s="24">
        <v>0</v>
      </c>
      <c r="HF33" s="24">
        <v>0</v>
      </c>
      <c r="HG33" s="24">
        <v>0</v>
      </c>
      <c r="HH33" s="24">
        <v>0</v>
      </c>
      <c r="HI33" s="24">
        <v>0</v>
      </c>
      <c r="HJ33" s="24">
        <v>0</v>
      </c>
      <c r="HK33" s="24">
        <v>0</v>
      </c>
      <c r="HL33" s="24">
        <v>0</v>
      </c>
      <c r="HM33" s="24">
        <v>0</v>
      </c>
      <c r="HN33" s="2">
        <v>4520</v>
      </c>
      <c r="HO33" s="24">
        <v>0</v>
      </c>
      <c r="HP33" s="24">
        <v>0</v>
      </c>
      <c r="HQ33" s="2">
        <v>3390</v>
      </c>
      <c r="HR33" s="24">
        <v>0</v>
      </c>
      <c r="HS33" s="24">
        <v>0</v>
      </c>
      <c r="HT33" s="24">
        <v>0</v>
      </c>
      <c r="HU33" s="24">
        <v>0</v>
      </c>
      <c r="HV33" s="24">
        <v>0</v>
      </c>
      <c r="HW33" s="24">
        <v>0</v>
      </c>
      <c r="HX33" s="24">
        <v>0</v>
      </c>
      <c r="HY33" s="24">
        <v>0</v>
      </c>
      <c r="HZ33" s="24">
        <v>0</v>
      </c>
      <c r="IA33" s="2">
        <v>1000</v>
      </c>
      <c r="IB33" s="24">
        <v>0</v>
      </c>
      <c r="IC33" s="2">
        <v>10383</v>
      </c>
      <c r="ID33" s="24">
        <v>0</v>
      </c>
      <c r="IE33" s="24">
        <v>0</v>
      </c>
      <c r="IF33" s="24">
        <v>0</v>
      </c>
      <c r="IG33" s="24">
        <v>0</v>
      </c>
      <c r="IH33" s="24">
        <v>0</v>
      </c>
      <c r="II33" s="24">
        <v>0</v>
      </c>
      <c r="IJ33" s="24">
        <v>0</v>
      </c>
      <c r="IK33" s="24">
        <v>0</v>
      </c>
      <c r="IL33" s="2">
        <v>4380</v>
      </c>
      <c r="IM33" s="24">
        <v>0</v>
      </c>
      <c r="IN33" s="24">
        <v>0</v>
      </c>
      <c r="IO33" s="24">
        <v>0</v>
      </c>
      <c r="IP33" s="24">
        <v>0</v>
      </c>
      <c r="IQ33" s="24">
        <v>0</v>
      </c>
      <c r="IR33" s="24">
        <v>0</v>
      </c>
      <c r="IS33" s="24">
        <v>0</v>
      </c>
      <c r="IT33" s="24">
        <v>0</v>
      </c>
      <c r="IU33" s="24">
        <v>0</v>
      </c>
      <c r="IV33" s="24">
        <v>0</v>
      </c>
      <c r="IW33" s="24">
        <v>0</v>
      </c>
      <c r="IX33" s="24">
        <v>0</v>
      </c>
      <c r="IY33" s="24">
        <v>0</v>
      </c>
      <c r="IZ33" s="24">
        <v>0</v>
      </c>
      <c r="JA33" s="24">
        <v>0</v>
      </c>
      <c r="JB33" s="24">
        <v>0</v>
      </c>
      <c r="JC33" s="24">
        <v>0</v>
      </c>
      <c r="JD33" s="24">
        <v>0</v>
      </c>
      <c r="JE33" s="24">
        <v>0</v>
      </c>
      <c r="JF33" s="24">
        <v>0</v>
      </c>
      <c r="JG33" s="2">
        <v>330000</v>
      </c>
      <c r="JH33" s="2">
        <v>23000</v>
      </c>
      <c r="JI33" s="24">
        <v>0</v>
      </c>
      <c r="JJ33" s="24">
        <v>0</v>
      </c>
      <c r="JK33" s="24">
        <v>0</v>
      </c>
      <c r="JL33" s="24">
        <v>0</v>
      </c>
      <c r="JM33" s="24">
        <v>0</v>
      </c>
      <c r="JN33" s="2">
        <v>189300</v>
      </c>
      <c r="JO33" s="24">
        <v>0</v>
      </c>
      <c r="JP33" s="24">
        <v>0</v>
      </c>
      <c r="JQ33" s="24">
        <v>0</v>
      </c>
      <c r="JR33" s="24">
        <v>0</v>
      </c>
      <c r="JS33" s="24">
        <v>0</v>
      </c>
      <c r="JT33" s="24">
        <v>0</v>
      </c>
      <c r="JU33" s="24">
        <v>0</v>
      </c>
      <c r="JV33" s="24">
        <v>0</v>
      </c>
      <c r="JW33" s="24">
        <v>0</v>
      </c>
      <c r="JX33" s="24">
        <v>0</v>
      </c>
      <c r="JY33" s="24">
        <v>0</v>
      </c>
      <c r="JZ33" s="24">
        <v>0</v>
      </c>
      <c r="KA33" s="24">
        <v>0</v>
      </c>
      <c r="KB33" s="24">
        <v>0</v>
      </c>
      <c r="KC33" s="24">
        <v>0</v>
      </c>
      <c r="KD33" s="24">
        <v>0</v>
      </c>
      <c r="KE33" s="24">
        <v>0</v>
      </c>
      <c r="KF33" s="24">
        <v>0</v>
      </c>
      <c r="KG33" s="24">
        <v>0</v>
      </c>
      <c r="KH33" s="24">
        <v>0</v>
      </c>
      <c r="KI33" s="24">
        <v>0</v>
      </c>
      <c r="KJ33" s="24">
        <v>0</v>
      </c>
      <c r="KK33" s="24">
        <v>0</v>
      </c>
      <c r="KL33" s="24">
        <v>0</v>
      </c>
      <c r="KM33" s="24">
        <v>0</v>
      </c>
      <c r="KN33" s="24">
        <v>0</v>
      </c>
      <c r="KO33" s="24">
        <v>0</v>
      </c>
      <c r="KP33" s="24">
        <v>0</v>
      </c>
      <c r="KQ33" s="24">
        <v>0</v>
      </c>
    </row>
    <row r="34" spans="1:303" x14ac:dyDescent="0.3">
      <c r="A34" s="2" t="s">
        <v>25</v>
      </c>
      <c r="B34" s="2">
        <v>129</v>
      </c>
      <c r="C34" s="23">
        <f t="shared" si="25"/>
        <v>-573710.46999999974</v>
      </c>
      <c r="D34" s="23">
        <f t="shared" si="26"/>
        <v>4177921.4800000004</v>
      </c>
      <c r="E34" s="23">
        <f t="shared" si="27"/>
        <v>32386.988217054266</v>
      </c>
      <c r="F34" s="23">
        <f t="shared" si="28"/>
        <v>3159472.1900000004</v>
      </c>
      <c r="G34" s="23">
        <f t="shared" si="29"/>
        <v>490180.29</v>
      </c>
      <c r="H34" s="23">
        <f t="shared" si="30"/>
        <v>23205</v>
      </c>
      <c r="I34" s="23">
        <f t="shared" si="31"/>
        <v>505064</v>
      </c>
      <c r="J34" s="23">
        <f t="shared" si="32"/>
        <v>3915.2248062015506</v>
      </c>
      <c r="K34" s="23">
        <f t="shared" si="33"/>
        <v>457064</v>
      </c>
      <c r="L34" s="23">
        <f t="shared" si="34"/>
        <v>48000</v>
      </c>
      <c r="M34" s="23">
        <f t="shared" si="35"/>
        <v>357729.05</v>
      </c>
      <c r="N34" s="23">
        <f t="shared" si="36"/>
        <v>24492.032480620157</v>
      </c>
      <c r="O34" s="23">
        <f t="shared" si="37"/>
        <v>579189.69999999995</v>
      </c>
      <c r="P34" s="23">
        <f t="shared" si="38"/>
        <v>964621.46</v>
      </c>
      <c r="Q34" s="23">
        <f t="shared" si="39"/>
        <v>1009643.43</v>
      </c>
      <c r="R34" s="23">
        <f t="shared" si="40"/>
        <v>3022743.0300000003</v>
      </c>
      <c r="S34" s="23">
        <f t="shared" si="41"/>
        <v>23432.116511627908</v>
      </c>
      <c r="T34" s="23">
        <f t="shared" si="42"/>
        <v>136729.16000000015</v>
      </c>
      <c r="U34" s="7">
        <f t="shared" si="43"/>
        <v>4.3275949835152726E-2</v>
      </c>
      <c r="V34" s="23">
        <f t="shared" si="44"/>
        <v>913</v>
      </c>
      <c r="W34" s="23">
        <f t="shared" si="45"/>
        <v>133456.16</v>
      </c>
      <c r="X34" s="23">
        <f t="shared" si="46"/>
        <v>0</v>
      </c>
      <c r="Y34" s="23">
        <f t="shared" si="47"/>
        <v>2360</v>
      </c>
      <c r="Z34" s="23">
        <f t="shared" si="48"/>
        <v>12506.99</v>
      </c>
      <c r="AA34" s="23">
        <f t="shared" si="49"/>
        <v>456781.45</v>
      </c>
      <c r="AB34" s="23">
        <f t="shared" si="50"/>
        <v>4751631.95</v>
      </c>
      <c r="AC34" s="23">
        <f t="shared" si="51"/>
        <v>36834.356201550392</v>
      </c>
      <c r="AD34" s="23">
        <f t="shared" si="52"/>
        <v>3903355.32</v>
      </c>
      <c r="AE34" s="23">
        <f t="shared" si="53"/>
        <v>30258.568372093021</v>
      </c>
      <c r="AF34" s="23">
        <f t="shared" si="54"/>
        <v>1152667</v>
      </c>
      <c r="AG34" s="23">
        <f t="shared" si="55"/>
        <v>8935.4031007751946</v>
      </c>
      <c r="AH34" s="23">
        <f t="shared" si="56"/>
        <v>2095170.4100000001</v>
      </c>
      <c r="AI34" s="23">
        <f t="shared" si="57"/>
        <v>756</v>
      </c>
      <c r="AJ34" s="23">
        <f t="shared" si="58"/>
        <v>613369.91</v>
      </c>
      <c r="AK34" s="23">
        <f t="shared" si="59"/>
        <v>848276.63</v>
      </c>
      <c r="AL34" s="23">
        <f t="shared" si="60"/>
        <v>6575.7878294573648</v>
      </c>
      <c r="AM34" s="23">
        <f t="shared" si="61"/>
        <v>638276.63</v>
      </c>
      <c r="AN34" s="23">
        <f t="shared" si="62"/>
        <v>210000</v>
      </c>
      <c r="AO34" s="2">
        <v>507030.27</v>
      </c>
      <c r="AP34" s="2">
        <v>25404.07</v>
      </c>
      <c r="AQ34" s="2">
        <v>46755.360000000001</v>
      </c>
      <c r="AR34" s="24">
        <v>0</v>
      </c>
      <c r="AS34" s="2">
        <v>497791.46</v>
      </c>
      <c r="AT34" s="2">
        <v>466830</v>
      </c>
      <c r="AU34" s="24">
        <v>0</v>
      </c>
      <c r="AV34" s="2">
        <v>1009643.43</v>
      </c>
      <c r="AW34" s="24">
        <v>0</v>
      </c>
      <c r="AX34" s="24">
        <v>0</v>
      </c>
      <c r="AY34" s="24">
        <v>0</v>
      </c>
      <c r="AZ34" s="24">
        <v>0</v>
      </c>
      <c r="BA34" s="2">
        <v>913</v>
      </c>
      <c r="BB34" s="24">
        <v>0</v>
      </c>
      <c r="BC34" s="24">
        <v>0</v>
      </c>
      <c r="BD34" s="24">
        <v>0</v>
      </c>
      <c r="BE34" s="24">
        <v>0</v>
      </c>
      <c r="BF34" s="2">
        <v>73792.100000000006</v>
      </c>
      <c r="BG34" s="2">
        <v>3500.06</v>
      </c>
      <c r="BH34" s="2">
        <v>43704</v>
      </c>
      <c r="BI34" s="24">
        <v>0</v>
      </c>
      <c r="BJ34" s="24">
        <v>0</v>
      </c>
      <c r="BK34" s="2">
        <v>12460</v>
      </c>
      <c r="BL34" s="24">
        <v>0</v>
      </c>
      <c r="BM34" s="24">
        <v>0</v>
      </c>
      <c r="BN34" s="24">
        <v>0</v>
      </c>
      <c r="BO34" s="24">
        <v>0</v>
      </c>
      <c r="BP34" s="24">
        <v>0</v>
      </c>
      <c r="BQ34" s="24">
        <v>0</v>
      </c>
      <c r="BR34" s="24">
        <v>0</v>
      </c>
      <c r="BS34" s="24">
        <v>0</v>
      </c>
      <c r="BT34" s="2">
        <v>2360</v>
      </c>
      <c r="BU34" s="24">
        <v>0</v>
      </c>
      <c r="BV34" s="2">
        <v>12506.99</v>
      </c>
      <c r="BW34" s="24">
        <v>0</v>
      </c>
      <c r="BX34" s="2">
        <v>456781.45</v>
      </c>
      <c r="BY34" s="24">
        <v>0</v>
      </c>
      <c r="BZ34" s="2">
        <v>206373</v>
      </c>
      <c r="CA34" s="2">
        <v>154</v>
      </c>
      <c r="CB34" s="2">
        <v>2768</v>
      </c>
      <c r="CC34" s="24">
        <v>0</v>
      </c>
      <c r="CD34" s="24">
        <v>0</v>
      </c>
      <c r="CE34" s="24">
        <v>0</v>
      </c>
      <c r="CF34" s="2">
        <v>12439</v>
      </c>
      <c r="CG34" s="2">
        <v>135128</v>
      </c>
      <c r="CH34" s="24">
        <v>0</v>
      </c>
      <c r="CI34" s="24">
        <v>0</v>
      </c>
      <c r="CJ34" s="2">
        <v>867.05</v>
      </c>
      <c r="CK34" s="24">
        <v>0</v>
      </c>
      <c r="CL34" s="24">
        <v>0</v>
      </c>
      <c r="CM34" s="24">
        <v>0</v>
      </c>
      <c r="CN34" s="24">
        <v>0</v>
      </c>
      <c r="CO34" s="24">
        <v>0</v>
      </c>
      <c r="CP34" s="24">
        <v>0</v>
      </c>
      <c r="CQ34" s="2">
        <v>5000</v>
      </c>
      <c r="CR34" s="24">
        <v>0</v>
      </c>
      <c r="CS34" s="24">
        <v>0</v>
      </c>
      <c r="CT34" s="24">
        <v>0</v>
      </c>
      <c r="CU34" s="24">
        <v>0</v>
      </c>
      <c r="CV34" s="24">
        <v>0</v>
      </c>
      <c r="CW34" s="24">
        <v>0</v>
      </c>
      <c r="CX34" s="24">
        <v>0</v>
      </c>
      <c r="CY34" s="2">
        <v>43732.24</v>
      </c>
      <c r="CZ34" s="2">
        <v>8253</v>
      </c>
      <c r="DA34" s="2">
        <v>16926</v>
      </c>
      <c r="DB34" s="24">
        <v>0</v>
      </c>
      <c r="DC34" s="2">
        <v>45898</v>
      </c>
      <c r="DD34" s="24">
        <v>0</v>
      </c>
      <c r="DE34" s="24">
        <v>0</v>
      </c>
      <c r="DF34" s="24">
        <v>0</v>
      </c>
      <c r="DG34" s="24">
        <v>0</v>
      </c>
      <c r="DH34" s="24">
        <v>0</v>
      </c>
      <c r="DI34" s="2">
        <v>2646</v>
      </c>
      <c r="DJ34" s="24">
        <v>0</v>
      </c>
      <c r="DK34" s="2">
        <v>9996</v>
      </c>
      <c r="DL34" s="2">
        <v>23205</v>
      </c>
      <c r="DM34" s="24">
        <v>0</v>
      </c>
      <c r="DN34" s="24">
        <v>0</v>
      </c>
      <c r="DO34" s="24">
        <v>0</v>
      </c>
      <c r="DP34" s="24">
        <v>0</v>
      </c>
      <c r="DQ34" s="24">
        <v>0</v>
      </c>
      <c r="DR34" s="24">
        <v>0</v>
      </c>
      <c r="DS34" s="24">
        <v>0</v>
      </c>
      <c r="DT34" s="24">
        <v>0</v>
      </c>
      <c r="DU34" s="24">
        <v>0</v>
      </c>
      <c r="DV34" s="2">
        <v>18307</v>
      </c>
      <c r="DW34" s="2">
        <v>57800</v>
      </c>
      <c r="DX34" s="24">
        <v>0</v>
      </c>
      <c r="DY34" s="2">
        <v>47957</v>
      </c>
      <c r="DZ34" s="24">
        <v>0</v>
      </c>
      <c r="EA34" s="24">
        <v>0</v>
      </c>
      <c r="EB34" s="2">
        <v>333000</v>
      </c>
      <c r="EC34" s="24">
        <v>0</v>
      </c>
      <c r="ED34" s="24">
        <v>0</v>
      </c>
      <c r="EE34" s="24">
        <v>0</v>
      </c>
      <c r="EF34" s="24">
        <v>0</v>
      </c>
      <c r="EG34" s="24">
        <v>0</v>
      </c>
      <c r="EH34" s="24">
        <v>0</v>
      </c>
      <c r="EI34" s="24">
        <v>0</v>
      </c>
      <c r="EJ34" s="24">
        <v>0</v>
      </c>
      <c r="EK34" s="24">
        <v>0</v>
      </c>
      <c r="EL34" s="2">
        <v>48000</v>
      </c>
      <c r="EM34" s="24">
        <v>0</v>
      </c>
      <c r="EN34" s="24">
        <v>0</v>
      </c>
      <c r="EO34" s="2">
        <v>603295</v>
      </c>
      <c r="EP34" s="24">
        <v>0</v>
      </c>
      <c r="EQ34" s="2">
        <v>22417</v>
      </c>
      <c r="ER34" s="2">
        <v>199071</v>
      </c>
      <c r="ES34" s="24">
        <v>0</v>
      </c>
      <c r="ET34" s="24">
        <v>0</v>
      </c>
      <c r="EU34" s="2">
        <v>207932</v>
      </c>
      <c r="EV34" s="2">
        <v>117293</v>
      </c>
      <c r="EW34" s="2">
        <v>2659</v>
      </c>
      <c r="EX34" s="24">
        <v>0</v>
      </c>
      <c r="EY34" s="24">
        <v>0</v>
      </c>
      <c r="EZ34" s="24">
        <v>0</v>
      </c>
      <c r="FA34" s="24">
        <v>0</v>
      </c>
      <c r="FB34" s="24">
        <v>0</v>
      </c>
      <c r="FC34" s="24">
        <v>0</v>
      </c>
      <c r="FD34" s="2">
        <v>2093</v>
      </c>
      <c r="FE34" s="24">
        <v>0</v>
      </c>
      <c r="FF34" s="24">
        <v>0</v>
      </c>
      <c r="FG34" s="2">
        <v>1481</v>
      </c>
      <c r="FH34" s="2">
        <v>38965</v>
      </c>
      <c r="FI34" s="24">
        <v>0</v>
      </c>
      <c r="FJ34" s="2">
        <v>143326.04</v>
      </c>
      <c r="FK34" s="2">
        <v>73101.100000000006</v>
      </c>
      <c r="FL34" s="24">
        <v>0</v>
      </c>
      <c r="FM34" s="24">
        <v>0</v>
      </c>
      <c r="FN34" s="24">
        <v>0</v>
      </c>
      <c r="FO34" s="24">
        <v>0</v>
      </c>
      <c r="FP34" s="2">
        <v>13386</v>
      </c>
      <c r="FQ34" s="24">
        <v>0</v>
      </c>
      <c r="FR34" s="24">
        <v>0</v>
      </c>
      <c r="FS34" s="2">
        <v>59954</v>
      </c>
      <c r="FT34" s="24">
        <v>0</v>
      </c>
      <c r="FU34" s="2">
        <v>118144.62</v>
      </c>
      <c r="FV34" s="24">
        <v>0</v>
      </c>
      <c r="FW34" s="24">
        <v>0</v>
      </c>
      <c r="FX34" s="2">
        <v>5287</v>
      </c>
      <c r="FY34" s="2">
        <v>23821.93</v>
      </c>
      <c r="FZ34" s="2">
        <v>54362.1</v>
      </c>
      <c r="GA34" s="24">
        <v>0</v>
      </c>
      <c r="GB34" s="24">
        <v>0</v>
      </c>
      <c r="GC34" s="2">
        <v>0</v>
      </c>
      <c r="GD34" s="2">
        <v>10400</v>
      </c>
      <c r="GE34" s="2">
        <v>33640.879999999997</v>
      </c>
      <c r="GF34" s="2">
        <v>535680.07999999996</v>
      </c>
      <c r="GG34" s="2">
        <v>953826.66</v>
      </c>
      <c r="GH34" s="24">
        <v>0</v>
      </c>
      <c r="GI34" s="2">
        <v>12340</v>
      </c>
      <c r="GJ34" s="2">
        <v>9077</v>
      </c>
      <c r="GK34" s="24">
        <v>0</v>
      </c>
      <c r="GL34" s="24">
        <v>0</v>
      </c>
      <c r="GM34" s="24">
        <v>0</v>
      </c>
      <c r="GN34" s="2">
        <v>1378</v>
      </c>
      <c r="GO34" s="24">
        <v>0</v>
      </c>
      <c r="GP34" s="24">
        <v>0</v>
      </c>
      <c r="GQ34" s="24">
        <v>0</v>
      </c>
      <c r="GR34" s="24">
        <v>0</v>
      </c>
      <c r="GS34" s="24">
        <v>0</v>
      </c>
      <c r="GT34" s="2">
        <v>0</v>
      </c>
      <c r="GU34" s="2">
        <v>4906</v>
      </c>
      <c r="GV34" s="24">
        <v>0</v>
      </c>
      <c r="GW34" s="24">
        <v>0</v>
      </c>
      <c r="GX34" s="24">
        <v>0</v>
      </c>
      <c r="GY34" s="24">
        <v>0</v>
      </c>
      <c r="GZ34" s="24">
        <v>0</v>
      </c>
      <c r="HA34" s="24">
        <v>0</v>
      </c>
      <c r="HB34" s="24">
        <v>0</v>
      </c>
      <c r="HC34" s="2">
        <v>0</v>
      </c>
      <c r="HD34" s="24">
        <v>0</v>
      </c>
      <c r="HE34" s="24">
        <v>0</v>
      </c>
      <c r="HF34" s="24">
        <v>0</v>
      </c>
      <c r="HG34" s="2">
        <v>756</v>
      </c>
      <c r="HH34" s="24">
        <v>0</v>
      </c>
      <c r="HI34" s="24">
        <v>0</v>
      </c>
      <c r="HJ34" s="24">
        <v>0</v>
      </c>
      <c r="HK34" s="24">
        <v>0</v>
      </c>
      <c r="HL34" s="2">
        <v>40000</v>
      </c>
      <c r="HM34" s="24">
        <v>0</v>
      </c>
      <c r="HN34" s="2">
        <v>3205</v>
      </c>
      <c r="HO34" s="24">
        <v>0</v>
      </c>
      <c r="HP34" s="24">
        <v>0</v>
      </c>
      <c r="HQ34" s="2">
        <v>60500</v>
      </c>
      <c r="HR34" s="24">
        <v>0</v>
      </c>
      <c r="HS34" s="24">
        <v>0</v>
      </c>
      <c r="HT34" s="24">
        <v>0</v>
      </c>
      <c r="HU34" s="24">
        <v>0</v>
      </c>
      <c r="HV34" s="24">
        <v>0</v>
      </c>
      <c r="HW34" s="24">
        <v>0</v>
      </c>
      <c r="HX34" s="24">
        <v>0</v>
      </c>
      <c r="HY34" s="24">
        <v>0</v>
      </c>
      <c r="HZ34" s="24">
        <v>0</v>
      </c>
      <c r="IA34" s="2">
        <v>28960.09</v>
      </c>
      <c r="IB34" s="24">
        <v>0</v>
      </c>
      <c r="IC34" s="2">
        <v>13874.82</v>
      </c>
      <c r="ID34" s="2">
        <v>466830</v>
      </c>
      <c r="IE34" s="24">
        <v>0</v>
      </c>
      <c r="IF34" s="24">
        <v>0</v>
      </c>
      <c r="IG34" s="24">
        <v>0</v>
      </c>
      <c r="IH34" s="24">
        <v>0</v>
      </c>
      <c r="II34" s="2">
        <v>1392</v>
      </c>
      <c r="IJ34" s="24">
        <v>0</v>
      </c>
      <c r="IK34" s="24">
        <v>0</v>
      </c>
      <c r="IL34" s="24">
        <v>0</v>
      </c>
      <c r="IM34" s="24">
        <v>0</v>
      </c>
      <c r="IN34" s="24">
        <v>0</v>
      </c>
      <c r="IO34" s="24">
        <v>0</v>
      </c>
      <c r="IP34" s="24">
        <v>0</v>
      </c>
      <c r="IQ34" s="24">
        <v>0</v>
      </c>
      <c r="IR34" s="24">
        <v>0</v>
      </c>
      <c r="IS34" s="24">
        <v>0</v>
      </c>
      <c r="IT34" s="24">
        <v>0</v>
      </c>
      <c r="IU34" s="24">
        <v>0</v>
      </c>
      <c r="IV34" s="24">
        <v>0</v>
      </c>
      <c r="IW34" s="24">
        <v>0</v>
      </c>
      <c r="IX34" s="24">
        <v>0</v>
      </c>
      <c r="IY34" s="24">
        <v>0</v>
      </c>
      <c r="IZ34" s="24">
        <v>0</v>
      </c>
      <c r="JA34" s="2">
        <v>40000</v>
      </c>
      <c r="JB34" s="2">
        <v>0</v>
      </c>
      <c r="JC34" s="24">
        <v>0</v>
      </c>
      <c r="JD34" s="24">
        <v>0</v>
      </c>
      <c r="JE34" s="24">
        <v>0</v>
      </c>
      <c r="JF34" s="24">
        <v>0</v>
      </c>
      <c r="JG34" s="24">
        <v>0</v>
      </c>
      <c r="JH34" s="2">
        <v>570276.63</v>
      </c>
      <c r="JI34" s="24">
        <v>0</v>
      </c>
      <c r="JJ34" s="24">
        <v>0</v>
      </c>
      <c r="JK34" s="24">
        <v>0</v>
      </c>
      <c r="JL34" s="24">
        <v>0</v>
      </c>
      <c r="JM34" s="24">
        <v>0</v>
      </c>
      <c r="JN34" s="2">
        <v>68000</v>
      </c>
      <c r="JO34" s="24">
        <v>0</v>
      </c>
      <c r="JP34" s="24">
        <v>0</v>
      </c>
      <c r="JQ34" s="24">
        <v>0</v>
      </c>
      <c r="JR34" s="24">
        <v>0</v>
      </c>
      <c r="JS34" s="24">
        <v>0</v>
      </c>
      <c r="JT34" s="24">
        <v>0</v>
      </c>
      <c r="JU34" s="24">
        <v>0</v>
      </c>
      <c r="JV34" s="24">
        <v>0</v>
      </c>
      <c r="JW34" s="24">
        <v>0</v>
      </c>
      <c r="JX34" s="24">
        <v>0</v>
      </c>
      <c r="JY34" s="24">
        <v>0</v>
      </c>
      <c r="JZ34" s="24">
        <v>0</v>
      </c>
      <c r="KA34" s="24">
        <v>0</v>
      </c>
      <c r="KB34" s="2">
        <v>210000</v>
      </c>
      <c r="KC34" s="24">
        <v>0</v>
      </c>
      <c r="KD34" s="24">
        <v>0</v>
      </c>
      <c r="KE34" s="24">
        <v>0</v>
      </c>
      <c r="KF34" s="24">
        <v>0</v>
      </c>
      <c r="KG34" s="24">
        <v>0</v>
      </c>
      <c r="KH34" s="24">
        <v>0</v>
      </c>
      <c r="KI34" s="24">
        <v>0</v>
      </c>
      <c r="KJ34" s="24">
        <v>0</v>
      </c>
      <c r="KK34" s="24">
        <v>0</v>
      </c>
      <c r="KL34" s="24">
        <v>0</v>
      </c>
      <c r="KM34" s="24">
        <v>0</v>
      </c>
      <c r="KN34" s="24">
        <v>0</v>
      </c>
      <c r="KO34" s="24">
        <v>0</v>
      </c>
      <c r="KP34" s="24">
        <v>0</v>
      </c>
      <c r="KQ34" s="24">
        <v>0</v>
      </c>
    </row>
    <row r="35" spans="1:303" x14ac:dyDescent="0.3">
      <c r="A35" s="2" t="s">
        <v>26</v>
      </c>
      <c r="B35" s="2">
        <v>1026</v>
      </c>
      <c r="C35" s="23">
        <f t="shared" si="25"/>
        <v>4310379.6499999911</v>
      </c>
      <c r="D35" s="23">
        <f t="shared" si="26"/>
        <v>36305093.409999996</v>
      </c>
      <c r="E35" s="23">
        <f t="shared" si="27"/>
        <v>35385.081296296295</v>
      </c>
      <c r="F35" s="23">
        <f t="shared" si="28"/>
        <v>18577447.169999998</v>
      </c>
      <c r="G35" s="23">
        <f t="shared" si="29"/>
        <v>16489812.24</v>
      </c>
      <c r="H35" s="23">
        <f t="shared" si="30"/>
        <v>308500</v>
      </c>
      <c r="I35" s="23">
        <f t="shared" si="31"/>
        <v>929334</v>
      </c>
      <c r="J35" s="23">
        <f t="shared" si="32"/>
        <v>905.78362573099412</v>
      </c>
      <c r="K35" s="23">
        <f t="shared" si="33"/>
        <v>759334</v>
      </c>
      <c r="L35" s="23">
        <f t="shared" si="34"/>
        <v>170000</v>
      </c>
      <c r="M35" s="23">
        <f t="shared" si="35"/>
        <v>15192958.439999999</v>
      </c>
      <c r="N35" s="23">
        <f t="shared" si="36"/>
        <v>18106.673654970757</v>
      </c>
      <c r="O35" s="23">
        <f t="shared" si="37"/>
        <v>4130163.25</v>
      </c>
      <c r="P35" s="23">
        <f t="shared" si="38"/>
        <v>4995115.2</v>
      </c>
      <c r="Q35" s="23">
        <f t="shared" si="39"/>
        <v>7262855.2400000002</v>
      </c>
      <c r="R35" s="23">
        <f t="shared" si="40"/>
        <v>17742888.169999998</v>
      </c>
      <c r="S35" s="23">
        <f t="shared" si="41"/>
        <v>17293.263323586743</v>
      </c>
      <c r="T35" s="23">
        <f t="shared" si="42"/>
        <v>834559</v>
      </c>
      <c r="U35" s="7">
        <f t="shared" si="43"/>
        <v>4.49232336586965E-2</v>
      </c>
      <c r="V35" s="23">
        <f t="shared" si="44"/>
        <v>0</v>
      </c>
      <c r="W35" s="23">
        <f t="shared" si="45"/>
        <v>803179</v>
      </c>
      <c r="X35" s="23">
        <f t="shared" si="46"/>
        <v>0</v>
      </c>
      <c r="Y35" s="23">
        <f t="shared" si="47"/>
        <v>31380</v>
      </c>
      <c r="Z35" s="23">
        <f t="shared" si="48"/>
        <v>89913.79</v>
      </c>
      <c r="AA35" s="23">
        <f t="shared" si="49"/>
        <v>1264840.69</v>
      </c>
      <c r="AB35" s="23">
        <f t="shared" si="50"/>
        <v>31994713.760000005</v>
      </c>
      <c r="AC35" s="23">
        <f t="shared" si="51"/>
        <v>31183.93153996102</v>
      </c>
      <c r="AD35" s="23">
        <f t="shared" si="52"/>
        <v>29507069.840000004</v>
      </c>
      <c r="AE35" s="23">
        <f t="shared" si="53"/>
        <v>28759.327329434702</v>
      </c>
      <c r="AF35" s="23">
        <f t="shared" si="54"/>
        <v>8981458</v>
      </c>
      <c r="AG35" s="23">
        <f t="shared" si="55"/>
        <v>8753.8576998050685</v>
      </c>
      <c r="AH35" s="23">
        <f t="shared" si="56"/>
        <v>14546786.59</v>
      </c>
      <c r="AI35" s="23">
        <f t="shared" si="57"/>
        <v>238181</v>
      </c>
      <c r="AJ35" s="23">
        <f t="shared" si="58"/>
        <v>5570299.4299999997</v>
      </c>
      <c r="AK35" s="23">
        <f t="shared" si="59"/>
        <v>2487643.92</v>
      </c>
      <c r="AL35" s="23">
        <f t="shared" si="60"/>
        <v>2424.6042105263159</v>
      </c>
      <c r="AM35" s="23">
        <f t="shared" si="61"/>
        <v>2468767.92</v>
      </c>
      <c r="AN35" s="23">
        <f t="shared" si="62"/>
        <v>18876</v>
      </c>
      <c r="AO35" s="2">
        <v>3692873.33</v>
      </c>
      <c r="AP35" s="2">
        <v>101044.12</v>
      </c>
      <c r="AQ35" s="2">
        <v>336245.8</v>
      </c>
      <c r="AR35" s="24">
        <v>0</v>
      </c>
      <c r="AS35" s="2">
        <v>3579425.2</v>
      </c>
      <c r="AT35" s="2">
        <v>1415690</v>
      </c>
      <c r="AU35" s="24">
        <v>0</v>
      </c>
      <c r="AV35" s="2">
        <v>7262855.2400000002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">
        <v>689800</v>
      </c>
      <c r="BG35" s="2">
        <v>12675</v>
      </c>
      <c r="BH35" s="2">
        <v>64880</v>
      </c>
      <c r="BI35" s="2">
        <v>5000</v>
      </c>
      <c r="BJ35" s="24">
        <v>0</v>
      </c>
      <c r="BK35" s="2">
        <v>30824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">
        <v>31380</v>
      </c>
      <c r="BU35" s="2">
        <v>67233.06</v>
      </c>
      <c r="BV35" s="2">
        <v>22680.73</v>
      </c>
      <c r="BW35" s="24">
        <v>0</v>
      </c>
      <c r="BX35" s="2">
        <v>1264840.69</v>
      </c>
      <c r="BY35" s="24">
        <v>0</v>
      </c>
      <c r="BZ35" s="2">
        <v>13021314.279999999</v>
      </c>
      <c r="CA35" s="2">
        <v>143384</v>
      </c>
      <c r="CB35" s="2">
        <v>6534</v>
      </c>
      <c r="CC35" s="24">
        <v>0</v>
      </c>
      <c r="CD35" s="24">
        <v>0</v>
      </c>
      <c r="CE35" s="24">
        <v>0</v>
      </c>
      <c r="CF35" s="2">
        <v>8440</v>
      </c>
      <c r="CG35" s="2">
        <v>1949668</v>
      </c>
      <c r="CH35" s="2">
        <v>59691</v>
      </c>
      <c r="CI35" s="24">
        <v>0</v>
      </c>
      <c r="CJ35" s="2">
        <v>3927.16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2">
        <v>2193</v>
      </c>
      <c r="CR35" s="24">
        <v>0</v>
      </c>
      <c r="CS35" s="2">
        <v>399</v>
      </c>
      <c r="CT35" s="24">
        <v>0</v>
      </c>
      <c r="CU35" s="24">
        <v>0</v>
      </c>
      <c r="CV35" s="24">
        <v>0</v>
      </c>
      <c r="CW35" s="24">
        <v>0</v>
      </c>
      <c r="CX35" s="2">
        <v>449</v>
      </c>
      <c r="CY35" s="2">
        <v>16000</v>
      </c>
      <c r="CZ35" s="2">
        <v>127082</v>
      </c>
      <c r="DA35" s="2">
        <v>1150730.8</v>
      </c>
      <c r="DB35" s="24">
        <v>0</v>
      </c>
      <c r="DC35" s="24">
        <v>0</v>
      </c>
      <c r="DD35" s="24">
        <v>0</v>
      </c>
      <c r="DE35" s="24">
        <v>0</v>
      </c>
      <c r="DF35" s="24">
        <v>0</v>
      </c>
      <c r="DG35" s="24">
        <v>0</v>
      </c>
      <c r="DH35" s="24">
        <v>0</v>
      </c>
      <c r="DI35" s="24">
        <v>0</v>
      </c>
      <c r="DJ35" s="24">
        <v>0</v>
      </c>
      <c r="DK35" s="24">
        <v>0</v>
      </c>
      <c r="DL35" s="2">
        <v>187500</v>
      </c>
      <c r="DM35" s="24">
        <v>0</v>
      </c>
      <c r="DN35" s="2">
        <v>121000</v>
      </c>
      <c r="DO35" s="24">
        <v>0</v>
      </c>
      <c r="DP35" s="24">
        <v>0</v>
      </c>
      <c r="DQ35" s="24">
        <v>0</v>
      </c>
      <c r="DR35" s="24">
        <v>0</v>
      </c>
      <c r="DS35" s="24">
        <v>0</v>
      </c>
      <c r="DT35" s="24">
        <v>0</v>
      </c>
      <c r="DU35" s="24">
        <v>0</v>
      </c>
      <c r="DV35" s="2">
        <v>18307</v>
      </c>
      <c r="DW35" s="2">
        <v>349000</v>
      </c>
      <c r="DX35" s="24">
        <v>0</v>
      </c>
      <c r="DY35" s="2">
        <v>120431</v>
      </c>
      <c r="DZ35" s="24">
        <v>0</v>
      </c>
      <c r="EA35" s="24">
        <v>0</v>
      </c>
      <c r="EB35" s="2">
        <v>271596</v>
      </c>
      <c r="EC35" s="24">
        <v>0</v>
      </c>
      <c r="ED35" s="24">
        <v>0</v>
      </c>
      <c r="EE35" s="24">
        <v>0</v>
      </c>
      <c r="EF35" s="24">
        <v>0</v>
      </c>
      <c r="EG35" s="24">
        <v>0</v>
      </c>
      <c r="EH35" s="24">
        <v>0</v>
      </c>
      <c r="EI35" s="24">
        <v>0</v>
      </c>
      <c r="EJ35" s="24">
        <v>0</v>
      </c>
      <c r="EK35" s="24">
        <v>0</v>
      </c>
      <c r="EL35" s="2">
        <v>170000</v>
      </c>
      <c r="EM35" s="24">
        <v>0</v>
      </c>
      <c r="EN35" s="24">
        <v>0</v>
      </c>
      <c r="EO35" s="2">
        <v>5833182</v>
      </c>
      <c r="EP35" s="2">
        <v>2288</v>
      </c>
      <c r="EQ35" s="2">
        <v>41800</v>
      </c>
      <c r="ER35" s="2">
        <v>849643</v>
      </c>
      <c r="ES35" s="24">
        <v>0</v>
      </c>
      <c r="ET35" s="24">
        <v>0</v>
      </c>
      <c r="EU35" s="2">
        <v>1601578</v>
      </c>
      <c r="EV35" s="2">
        <v>622839</v>
      </c>
      <c r="EW35" s="2">
        <v>23764</v>
      </c>
      <c r="EX35" s="2">
        <v>778</v>
      </c>
      <c r="EY35" s="2">
        <v>5586</v>
      </c>
      <c r="EZ35" s="24">
        <v>0</v>
      </c>
      <c r="FA35" s="24">
        <v>0</v>
      </c>
      <c r="FB35" s="24">
        <v>0</v>
      </c>
      <c r="FC35" s="2">
        <v>548.4</v>
      </c>
      <c r="FD35" s="2">
        <v>26689.89</v>
      </c>
      <c r="FE35" s="2">
        <v>212</v>
      </c>
      <c r="FF35" s="2">
        <v>14145</v>
      </c>
      <c r="FG35" s="2">
        <v>24377</v>
      </c>
      <c r="FH35" s="2">
        <v>159060.41</v>
      </c>
      <c r="FI35" s="2">
        <v>99810.29</v>
      </c>
      <c r="FJ35" s="2">
        <v>748576.29</v>
      </c>
      <c r="FK35" s="24">
        <v>0</v>
      </c>
      <c r="FL35" s="24">
        <v>0</v>
      </c>
      <c r="FM35" s="24">
        <v>0</v>
      </c>
      <c r="FN35" s="24">
        <v>0</v>
      </c>
      <c r="FO35" s="24">
        <v>0</v>
      </c>
      <c r="FP35" s="2">
        <v>0</v>
      </c>
      <c r="FQ35" s="2">
        <v>82446</v>
      </c>
      <c r="FR35" s="24">
        <v>0</v>
      </c>
      <c r="FS35" s="2">
        <v>1154059</v>
      </c>
      <c r="FT35" s="2">
        <v>5309262.4000000004</v>
      </c>
      <c r="FU35" s="2">
        <v>355937.62</v>
      </c>
      <c r="FV35" s="24">
        <v>0</v>
      </c>
      <c r="FW35" s="24">
        <v>0</v>
      </c>
      <c r="FX35" s="2">
        <v>22211</v>
      </c>
      <c r="FY35" s="2">
        <v>100270.35</v>
      </c>
      <c r="FZ35" s="2">
        <v>617859.27</v>
      </c>
      <c r="GA35" s="2">
        <v>1210</v>
      </c>
      <c r="GB35" s="24">
        <v>0</v>
      </c>
      <c r="GC35" s="2">
        <v>98461.5</v>
      </c>
      <c r="GD35" s="2">
        <v>68839.08</v>
      </c>
      <c r="GE35" s="2">
        <v>84664</v>
      </c>
      <c r="GF35" s="2">
        <v>3566766.49</v>
      </c>
      <c r="GG35" s="2">
        <v>1854452.49</v>
      </c>
      <c r="GH35" s="2">
        <v>16940</v>
      </c>
      <c r="GI35" s="2">
        <v>7164</v>
      </c>
      <c r="GJ35" s="2">
        <v>23565.51</v>
      </c>
      <c r="GK35" s="2">
        <v>1258</v>
      </c>
      <c r="GL35" s="24">
        <v>0</v>
      </c>
      <c r="GM35" s="24">
        <v>0</v>
      </c>
      <c r="GN35" s="24">
        <v>0</v>
      </c>
      <c r="GO35" s="24">
        <v>0</v>
      </c>
      <c r="GP35" s="24">
        <v>0</v>
      </c>
      <c r="GQ35" s="24">
        <v>0</v>
      </c>
      <c r="GR35" s="24">
        <v>0</v>
      </c>
      <c r="GS35" s="2">
        <v>71833</v>
      </c>
      <c r="GT35" s="24">
        <v>0</v>
      </c>
      <c r="GU35" s="2">
        <v>36167.599999999999</v>
      </c>
      <c r="GV35" s="24">
        <v>0</v>
      </c>
      <c r="GW35" s="24">
        <v>0</v>
      </c>
      <c r="GX35" s="24">
        <v>0</v>
      </c>
      <c r="GY35" s="24">
        <v>0</v>
      </c>
      <c r="GZ35" s="2">
        <v>168000</v>
      </c>
      <c r="HA35" s="24">
        <v>0</v>
      </c>
      <c r="HB35" s="24">
        <v>0</v>
      </c>
      <c r="HC35" s="24">
        <v>0</v>
      </c>
      <c r="HD35" s="24">
        <v>0</v>
      </c>
      <c r="HE35" s="24">
        <v>0</v>
      </c>
      <c r="HF35" s="24">
        <v>0</v>
      </c>
      <c r="HG35" s="2">
        <v>60181</v>
      </c>
      <c r="HH35" s="24">
        <v>0</v>
      </c>
      <c r="HI35" s="2">
        <v>10000</v>
      </c>
      <c r="HJ35" s="24">
        <v>0</v>
      </c>
      <c r="HK35" s="24">
        <v>0</v>
      </c>
      <c r="HL35" s="2">
        <v>8000</v>
      </c>
      <c r="HM35" s="24">
        <v>0</v>
      </c>
      <c r="HN35" s="2">
        <v>62340</v>
      </c>
      <c r="HO35" s="24">
        <v>0</v>
      </c>
      <c r="HP35" s="24">
        <v>0</v>
      </c>
      <c r="HQ35" s="2">
        <v>6090</v>
      </c>
      <c r="HR35" s="2">
        <v>3160000</v>
      </c>
      <c r="HS35" s="24">
        <v>0</v>
      </c>
      <c r="HT35" s="24">
        <v>0</v>
      </c>
      <c r="HU35" s="24">
        <v>0</v>
      </c>
      <c r="HV35" s="24">
        <v>0</v>
      </c>
      <c r="HW35" s="24">
        <v>0</v>
      </c>
      <c r="HX35" s="24">
        <v>0</v>
      </c>
      <c r="HY35" s="24">
        <v>0</v>
      </c>
      <c r="HZ35" s="24">
        <v>0</v>
      </c>
      <c r="IA35" s="2">
        <v>802087.43</v>
      </c>
      <c r="IB35" s="24">
        <v>0</v>
      </c>
      <c r="IC35" s="24">
        <v>0</v>
      </c>
      <c r="ID35" s="2">
        <v>1519102</v>
      </c>
      <c r="IE35" s="2">
        <v>12680</v>
      </c>
      <c r="IF35" s="24">
        <v>0</v>
      </c>
      <c r="IG35" s="24">
        <v>0</v>
      </c>
      <c r="IH35" s="24">
        <v>0</v>
      </c>
      <c r="II35" s="2">
        <v>62359</v>
      </c>
      <c r="IJ35" s="2">
        <v>1000</v>
      </c>
      <c r="IK35" s="24">
        <v>0</v>
      </c>
      <c r="IL35" s="24">
        <v>0</v>
      </c>
      <c r="IM35" s="24">
        <v>0</v>
      </c>
      <c r="IN35" s="2">
        <v>9968.82</v>
      </c>
      <c r="IO35" s="2">
        <v>84517</v>
      </c>
      <c r="IP35" s="24">
        <v>0</v>
      </c>
      <c r="IQ35" s="24">
        <v>0</v>
      </c>
      <c r="IR35" s="24">
        <v>0</v>
      </c>
      <c r="IS35" s="24">
        <v>0</v>
      </c>
      <c r="IT35" s="24">
        <v>0</v>
      </c>
      <c r="IU35" s="24">
        <v>0</v>
      </c>
      <c r="IV35" s="24">
        <v>0</v>
      </c>
      <c r="IW35" s="24">
        <v>0</v>
      </c>
      <c r="IX35" s="24">
        <v>0</v>
      </c>
      <c r="IY35" s="24">
        <v>0</v>
      </c>
      <c r="IZ35" s="24">
        <v>0</v>
      </c>
      <c r="JA35" s="24">
        <v>0</v>
      </c>
      <c r="JB35" s="2">
        <v>0</v>
      </c>
      <c r="JC35" s="24">
        <v>0</v>
      </c>
      <c r="JD35" s="2">
        <v>12500</v>
      </c>
      <c r="JE35" s="24">
        <v>0</v>
      </c>
      <c r="JF35" s="24">
        <v>0</v>
      </c>
      <c r="JG35" s="24">
        <v>0</v>
      </c>
      <c r="JH35" s="2">
        <v>181721.72</v>
      </c>
      <c r="JI35" s="2">
        <v>747320.2</v>
      </c>
      <c r="JJ35" s="2">
        <v>1506196</v>
      </c>
      <c r="JK35" s="24">
        <v>0</v>
      </c>
      <c r="JL35" s="24">
        <v>0</v>
      </c>
      <c r="JM35" s="24">
        <v>0</v>
      </c>
      <c r="JN35" s="2">
        <v>33530</v>
      </c>
      <c r="JO35" s="24">
        <v>0</v>
      </c>
      <c r="JP35" s="24">
        <v>0</v>
      </c>
      <c r="JQ35" s="24">
        <v>0</v>
      </c>
      <c r="JR35" s="24">
        <v>0</v>
      </c>
      <c r="JS35" s="24">
        <v>0</v>
      </c>
      <c r="JT35" s="24">
        <v>0</v>
      </c>
      <c r="JU35" s="24">
        <v>0</v>
      </c>
      <c r="JV35" s="24">
        <v>0</v>
      </c>
      <c r="JW35" s="24">
        <v>0</v>
      </c>
      <c r="JX35" s="24">
        <v>0</v>
      </c>
      <c r="JY35" s="2">
        <v>18876</v>
      </c>
      <c r="JZ35" s="24">
        <v>0</v>
      </c>
      <c r="KA35" s="24">
        <v>0</v>
      </c>
      <c r="KB35" s="24">
        <v>0</v>
      </c>
      <c r="KC35" s="24">
        <v>0</v>
      </c>
      <c r="KD35" s="24">
        <v>0</v>
      </c>
      <c r="KE35" s="24">
        <v>0</v>
      </c>
      <c r="KF35" s="24">
        <v>0</v>
      </c>
      <c r="KG35" s="24">
        <v>0</v>
      </c>
      <c r="KH35" s="24">
        <v>0</v>
      </c>
      <c r="KI35" s="24">
        <v>0</v>
      </c>
      <c r="KJ35" s="24">
        <v>0</v>
      </c>
      <c r="KK35" s="24">
        <v>0</v>
      </c>
      <c r="KL35" s="24">
        <v>0</v>
      </c>
      <c r="KM35" s="24">
        <v>0</v>
      </c>
      <c r="KN35" s="24">
        <v>0</v>
      </c>
      <c r="KO35" s="24">
        <v>0</v>
      </c>
      <c r="KP35" s="24">
        <v>0</v>
      </c>
      <c r="KQ35" s="24">
        <v>0</v>
      </c>
    </row>
    <row r="36" spans="1:303" x14ac:dyDescent="0.3">
      <c r="A36" s="2" t="s">
        <v>27</v>
      </c>
      <c r="B36" s="2">
        <v>163</v>
      </c>
      <c r="C36" s="23">
        <f t="shared" si="25"/>
        <v>1997029.2800000003</v>
      </c>
      <c r="D36" s="23">
        <f t="shared" si="26"/>
        <v>4780439.4000000004</v>
      </c>
      <c r="E36" s="23">
        <f t="shared" si="27"/>
        <v>29327.849079754604</v>
      </c>
      <c r="F36" s="23">
        <f t="shared" si="28"/>
        <v>2575212.2000000002</v>
      </c>
      <c r="G36" s="23">
        <f t="shared" si="29"/>
        <v>1759667.2</v>
      </c>
      <c r="H36" s="23">
        <f t="shared" si="30"/>
        <v>5620</v>
      </c>
      <c r="I36" s="23">
        <f t="shared" si="31"/>
        <v>439940</v>
      </c>
      <c r="J36" s="23">
        <f t="shared" si="32"/>
        <v>2699.0184049079753</v>
      </c>
      <c r="K36" s="23">
        <f t="shared" si="33"/>
        <v>439940</v>
      </c>
      <c r="L36" s="23">
        <f t="shared" si="34"/>
        <v>0</v>
      </c>
      <c r="M36" s="23">
        <f t="shared" si="35"/>
        <v>1651258.2</v>
      </c>
      <c r="N36" s="23">
        <f t="shared" si="36"/>
        <v>15798.847852760737</v>
      </c>
      <c r="O36" s="23">
        <f t="shared" si="37"/>
        <v>545398.98</v>
      </c>
      <c r="P36" s="23">
        <f t="shared" si="38"/>
        <v>653099.85</v>
      </c>
      <c r="Q36" s="23">
        <f t="shared" si="39"/>
        <v>973906.03</v>
      </c>
      <c r="R36" s="23">
        <f t="shared" si="40"/>
        <v>2470191.4200000004</v>
      </c>
      <c r="S36" s="23">
        <f t="shared" si="41"/>
        <v>15154.548588957057</v>
      </c>
      <c r="T36" s="23">
        <f t="shared" si="42"/>
        <v>105020.7799999998</v>
      </c>
      <c r="U36" s="7">
        <f t="shared" si="43"/>
        <v>4.0781408227252028E-2</v>
      </c>
      <c r="V36" s="23">
        <f t="shared" si="44"/>
        <v>0</v>
      </c>
      <c r="W36" s="23">
        <f t="shared" si="45"/>
        <v>71193.33</v>
      </c>
      <c r="X36" s="23">
        <f t="shared" si="46"/>
        <v>33437.449999999997</v>
      </c>
      <c r="Y36" s="23">
        <f t="shared" si="47"/>
        <v>390</v>
      </c>
      <c r="Z36" s="23">
        <f t="shared" si="48"/>
        <v>12052.56</v>
      </c>
      <c r="AA36" s="23">
        <f t="shared" si="49"/>
        <v>285734</v>
      </c>
      <c r="AB36" s="23">
        <f t="shared" si="50"/>
        <v>2783410.12</v>
      </c>
      <c r="AC36" s="23">
        <f t="shared" si="51"/>
        <v>17076.135705521472</v>
      </c>
      <c r="AD36" s="23">
        <f t="shared" si="52"/>
        <v>2674716.12</v>
      </c>
      <c r="AE36" s="23">
        <f t="shared" si="53"/>
        <v>16409.301349693251</v>
      </c>
      <c r="AF36" s="23">
        <f t="shared" si="54"/>
        <v>683192.93</v>
      </c>
      <c r="AG36" s="23">
        <f t="shared" si="55"/>
        <v>4191.3676687116567</v>
      </c>
      <c r="AH36" s="23">
        <f t="shared" si="56"/>
        <v>1533581.17</v>
      </c>
      <c r="AI36" s="23">
        <f t="shared" si="57"/>
        <v>75800</v>
      </c>
      <c r="AJ36" s="23">
        <f t="shared" si="58"/>
        <v>378142.02</v>
      </c>
      <c r="AK36" s="23">
        <f t="shared" si="59"/>
        <v>108694</v>
      </c>
      <c r="AL36" s="23">
        <f t="shared" si="60"/>
        <v>666.83435582822085</v>
      </c>
      <c r="AM36" s="23">
        <f t="shared" si="61"/>
        <v>108694</v>
      </c>
      <c r="AN36" s="23">
        <f t="shared" si="62"/>
        <v>0</v>
      </c>
      <c r="AO36" s="2">
        <v>485460.83</v>
      </c>
      <c r="AP36" s="2">
        <v>14856.55</v>
      </c>
      <c r="AQ36" s="2">
        <v>45081.599999999999</v>
      </c>
      <c r="AR36" s="24">
        <v>0</v>
      </c>
      <c r="AS36" s="2">
        <v>479819.85</v>
      </c>
      <c r="AT36" s="2">
        <v>173280</v>
      </c>
      <c r="AU36" s="24">
        <v>0</v>
      </c>
      <c r="AV36" s="2">
        <v>973906.03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">
        <v>70493.33</v>
      </c>
      <c r="BG36" s="2">
        <v>700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24">
        <v>0</v>
      </c>
      <c r="BQ36" s="24">
        <v>0</v>
      </c>
      <c r="BR36" s="2">
        <v>33437.449999999997</v>
      </c>
      <c r="BS36" s="24">
        <v>0</v>
      </c>
      <c r="BT36" s="2">
        <v>390</v>
      </c>
      <c r="BU36" s="2">
        <v>9099.5499999999993</v>
      </c>
      <c r="BV36" s="2">
        <v>2953.01</v>
      </c>
      <c r="BW36" s="24">
        <v>0</v>
      </c>
      <c r="BX36" s="2">
        <v>285734</v>
      </c>
      <c r="BY36" s="24">
        <v>0</v>
      </c>
      <c r="BZ36" s="2">
        <v>1630471.77</v>
      </c>
      <c r="CA36" s="24">
        <v>0</v>
      </c>
      <c r="CB36" s="2">
        <v>3290</v>
      </c>
      <c r="CC36" s="24">
        <v>0</v>
      </c>
      <c r="CD36" s="24">
        <v>0</v>
      </c>
      <c r="CE36" s="24">
        <v>0</v>
      </c>
      <c r="CF36" s="2">
        <v>3543</v>
      </c>
      <c r="CG36" s="2">
        <v>12000</v>
      </c>
      <c r="CH36" s="2">
        <v>1000</v>
      </c>
      <c r="CI36" s="2">
        <v>650</v>
      </c>
      <c r="CJ36" s="2">
        <v>303.43</v>
      </c>
      <c r="CK36" s="24">
        <v>0</v>
      </c>
      <c r="CL36" s="24">
        <v>0</v>
      </c>
      <c r="CM36" s="24">
        <v>0</v>
      </c>
      <c r="CN36" s="24">
        <v>0</v>
      </c>
      <c r="CO36" s="24">
        <v>0</v>
      </c>
      <c r="CP36" s="24">
        <v>0</v>
      </c>
      <c r="CQ36" s="24">
        <v>0</v>
      </c>
      <c r="CR36" s="24">
        <v>0</v>
      </c>
      <c r="CS36" s="24">
        <v>0</v>
      </c>
      <c r="CT36" s="24">
        <v>0</v>
      </c>
      <c r="CU36" s="24">
        <v>0</v>
      </c>
      <c r="CV36" s="24">
        <v>0</v>
      </c>
      <c r="CW36" s="24">
        <v>0</v>
      </c>
      <c r="CX36" s="24">
        <v>0</v>
      </c>
      <c r="CY36" s="2">
        <v>3500</v>
      </c>
      <c r="CZ36" s="24">
        <v>0</v>
      </c>
      <c r="DA36" s="2">
        <v>16101</v>
      </c>
      <c r="DB36" s="24">
        <v>0</v>
      </c>
      <c r="DC36" s="24">
        <v>0</v>
      </c>
      <c r="DD36" s="24">
        <v>0</v>
      </c>
      <c r="DE36" s="24">
        <v>0</v>
      </c>
      <c r="DF36" s="2">
        <v>88808</v>
      </c>
      <c r="DG36" s="24">
        <v>0</v>
      </c>
      <c r="DH36" s="24">
        <v>0</v>
      </c>
      <c r="DI36" s="24">
        <v>0</v>
      </c>
      <c r="DJ36" s="24">
        <v>0</v>
      </c>
      <c r="DK36" s="24">
        <v>0</v>
      </c>
      <c r="DL36" s="2">
        <v>5620</v>
      </c>
      <c r="DM36" s="24">
        <v>0</v>
      </c>
      <c r="DN36" s="24">
        <v>0</v>
      </c>
      <c r="DO36" s="24">
        <v>0</v>
      </c>
      <c r="DP36" s="24">
        <v>0</v>
      </c>
      <c r="DQ36" s="24">
        <v>0</v>
      </c>
      <c r="DR36" s="24">
        <v>0</v>
      </c>
      <c r="DS36" s="24">
        <v>0</v>
      </c>
      <c r="DT36" s="24">
        <v>0</v>
      </c>
      <c r="DU36" s="24">
        <v>0</v>
      </c>
      <c r="DV36" s="2">
        <v>18307</v>
      </c>
      <c r="DW36" s="2">
        <v>57800</v>
      </c>
      <c r="DX36" s="24">
        <v>0</v>
      </c>
      <c r="DY36" s="2">
        <v>140833</v>
      </c>
      <c r="DZ36" s="24">
        <v>0</v>
      </c>
      <c r="EA36" s="24">
        <v>0</v>
      </c>
      <c r="EB36" s="2">
        <v>223000</v>
      </c>
      <c r="EC36" s="24">
        <v>0</v>
      </c>
      <c r="ED36" s="24">
        <v>0</v>
      </c>
      <c r="EE36" s="24">
        <v>0</v>
      </c>
      <c r="EF36" s="24">
        <v>0</v>
      </c>
      <c r="EG36" s="24">
        <v>0</v>
      </c>
      <c r="EH36" s="24">
        <v>0</v>
      </c>
      <c r="EI36" s="24">
        <v>0</v>
      </c>
      <c r="EJ36" s="24">
        <v>0</v>
      </c>
      <c r="EK36" s="24">
        <v>0</v>
      </c>
      <c r="EL36" s="24">
        <v>0</v>
      </c>
      <c r="EM36" s="24">
        <v>0</v>
      </c>
      <c r="EN36" s="24">
        <v>0</v>
      </c>
      <c r="EO36" s="2">
        <v>225304</v>
      </c>
      <c r="EP36" s="2">
        <v>3217.9</v>
      </c>
      <c r="EQ36" s="2">
        <v>113610</v>
      </c>
      <c r="ER36" s="2">
        <v>239040</v>
      </c>
      <c r="ES36" s="24">
        <v>0</v>
      </c>
      <c r="ET36" s="24">
        <v>0</v>
      </c>
      <c r="EU36" s="2">
        <v>56331</v>
      </c>
      <c r="EV36" s="2">
        <v>41803</v>
      </c>
      <c r="EW36" s="2">
        <v>1011</v>
      </c>
      <c r="EX36" s="2">
        <v>1097.03</v>
      </c>
      <c r="EY36" s="2">
        <v>1779</v>
      </c>
      <c r="EZ36" s="24">
        <v>0</v>
      </c>
      <c r="FA36" s="24">
        <v>0</v>
      </c>
      <c r="FB36" s="24">
        <v>0</v>
      </c>
      <c r="FC36" s="24">
        <v>0</v>
      </c>
      <c r="FD36" s="2">
        <v>0</v>
      </c>
      <c r="FE36" s="24">
        <v>0</v>
      </c>
      <c r="FF36" s="24">
        <v>0</v>
      </c>
      <c r="FG36" s="2">
        <v>24316</v>
      </c>
      <c r="FH36" s="2">
        <v>132124</v>
      </c>
      <c r="FI36" s="24">
        <v>0</v>
      </c>
      <c r="FJ36" s="2">
        <v>284554.09999999998</v>
      </c>
      <c r="FK36" s="2">
        <v>2952.85</v>
      </c>
      <c r="FL36" s="24">
        <v>0</v>
      </c>
      <c r="FM36" s="24">
        <v>0</v>
      </c>
      <c r="FN36" s="24">
        <v>0</v>
      </c>
      <c r="FO36" s="24">
        <v>0</v>
      </c>
      <c r="FP36" s="24">
        <v>0</v>
      </c>
      <c r="FQ36" s="24">
        <v>0</v>
      </c>
      <c r="FR36" s="2">
        <v>94524.46</v>
      </c>
      <c r="FS36" s="2">
        <v>65281.4</v>
      </c>
      <c r="FT36" s="24">
        <v>0</v>
      </c>
      <c r="FU36" s="2">
        <v>22725</v>
      </c>
      <c r="FV36" s="24">
        <v>0</v>
      </c>
      <c r="FW36" s="24">
        <v>0</v>
      </c>
      <c r="FX36" s="2">
        <v>3385.36</v>
      </c>
      <c r="FY36" s="2">
        <v>4533.28</v>
      </c>
      <c r="FZ36" s="2">
        <v>32730.400000000001</v>
      </c>
      <c r="GA36" s="2">
        <v>1000</v>
      </c>
      <c r="GB36" s="24">
        <v>0</v>
      </c>
      <c r="GC36" s="2">
        <v>36300</v>
      </c>
      <c r="GD36" s="2">
        <v>9990</v>
      </c>
      <c r="GE36" s="2">
        <v>41978.21</v>
      </c>
      <c r="GF36" s="2">
        <v>555328.01</v>
      </c>
      <c r="GG36" s="2">
        <v>173232.5</v>
      </c>
      <c r="GH36" s="24">
        <v>0</v>
      </c>
      <c r="GI36" s="2">
        <v>4854</v>
      </c>
      <c r="GJ36" s="2">
        <v>21356</v>
      </c>
      <c r="GK36" s="24">
        <v>0</v>
      </c>
      <c r="GL36" s="24">
        <v>0</v>
      </c>
      <c r="GM36" s="24">
        <v>0</v>
      </c>
      <c r="GN36" s="2">
        <v>2500.6</v>
      </c>
      <c r="GO36" s="24">
        <v>0</v>
      </c>
      <c r="GP36" s="24">
        <v>0</v>
      </c>
      <c r="GQ36" s="24">
        <v>0</v>
      </c>
      <c r="GR36" s="24">
        <v>0</v>
      </c>
      <c r="GS36" s="24">
        <v>0</v>
      </c>
      <c r="GT36" s="24">
        <v>0</v>
      </c>
      <c r="GU36" s="2">
        <v>19915</v>
      </c>
      <c r="GV36" s="24">
        <v>0</v>
      </c>
      <c r="GW36" s="24">
        <v>0</v>
      </c>
      <c r="GX36" s="24">
        <v>0</v>
      </c>
      <c r="GY36" s="24">
        <v>0</v>
      </c>
      <c r="GZ36" s="2">
        <v>15000</v>
      </c>
      <c r="HA36" s="24">
        <v>0</v>
      </c>
      <c r="HB36" s="24">
        <v>0</v>
      </c>
      <c r="HC36" s="2">
        <v>60000</v>
      </c>
      <c r="HD36" s="24">
        <v>0</v>
      </c>
      <c r="HE36" s="24">
        <v>0</v>
      </c>
      <c r="HF36" s="24">
        <v>0</v>
      </c>
      <c r="HG36" s="2">
        <v>800</v>
      </c>
      <c r="HH36" s="24">
        <v>0</v>
      </c>
      <c r="HI36" s="24">
        <v>0</v>
      </c>
      <c r="HJ36" s="24">
        <v>0</v>
      </c>
      <c r="HK36" s="24">
        <v>0</v>
      </c>
      <c r="HL36" s="2">
        <v>6534</v>
      </c>
      <c r="HM36" s="24">
        <v>0</v>
      </c>
      <c r="HN36" s="2">
        <v>1670</v>
      </c>
      <c r="HO36" s="24">
        <v>0</v>
      </c>
      <c r="HP36" s="24">
        <v>0</v>
      </c>
      <c r="HQ36" s="2">
        <v>5000</v>
      </c>
      <c r="HR36" s="24">
        <v>0</v>
      </c>
      <c r="HS36" s="24">
        <v>0</v>
      </c>
      <c r="HT36" s="24">
        <v>0</v>
      </c>
      <c r="HU36" s="24">
        <v>0</v>
      </c>
      <c r="HV36" s="24">
        <v>0</v>
      </c>
      <c r="HW36" s="24">
        <v>0</v>
      </c>
      <c r="HX36" s="24">
        <v>0</v>
      </c>
      <c r="HY36" s="24">
        <v>0</v>
      </c>
      <c r="HZ36" s="24">
        <v>0</v>
      </c>
      <c r="IA36" s="2">
        <v>183787</v>
      </c>
      <c r="IB36" s="24">
        <v>0</v>
      </c>
      <c r="IC36" s="2">
        <v>7871.02</v>
      </c>
      <c r="ID36" s="2">
        <v>173280</v>
      </c>
      <c r="IE36" s="24">
        <v>0</v>
      </c>
      <c r="IF36" s="24">
        <v>0</v>
      </c>
      <c r="IG36" s="24">
        <v>0</v>
      </c>
      <c r="IH36" s="24">
        <v>0</v>
      </c>
      <c r="II36" s="24">
        <v>0</v>
      </c>
      <c r="IJ36" s="24">
        <v>0</v>
      </c>
      <c r="IK36" s="24">
        <v>0</v>
      </c>
      <c r="IL36" s="2">
        <v>4000</v>
      </c>
      <c r="IM36" s="24">
        <v>0</v>
      </c>
      <c r="IN36" s="24">
        <v>0</v>
      </c>
      <c r="IO36" s="24">
        <v>0</v>
      </c>
      <c r="IP36" s="24">
        <v>0</v>
      </c>
      <c r="IQ36" s="24">
        <v>0</v>
      </c>
      <c r="IR36" s="24">
        <v>0</v>
      </c>
      <c r="IS36" s="24">
        <v>0</v>
      </c>
      <c r="IT36" s="24">
        <v>0</v>
      </c>
      <c r="IU36" s="24">
        <v>0</v>
      </c>
      <c r="IV36" s="24">
        <v>0</v>
      </c>
      <c r="IW36" s="24">
        <v>0</v>
      </c>
      <c r="IX36" s="24">
        <v>0</v>
      </c>
      <c r="IY36" s="24">
        <v>0</v>
      </c>
      <c r="IZ36" s="24">
        <v>0</v>
      </c>
      <c r="JA36" s="24">
        <v>0</v>
      </c>
      <c r="JB36" s="2">
        <v>0</v>
      </c>
      <c r="JC36" s="24">
        <v>0</v>
      </c>
      <c r="JD36" s="24">
        <v>0</v>
      </c>
      <c r="JE36" s="24">
        <v>0</v>
      </c>
      <c r="JF36" s="24">
        <v>0</v>
      </c>
      <c r="JG36" s="24">
        <v>0</v>
      </c>
      <c r="JH36" s="2">
        <v>108694</v>
      </c>
      <c r="JI36" s="24">
        <v>0</v>
      </c>
      <c r="JJ36" s="2">
        <v>0</v>
      </c>
      <c r="JK36" s="24">
        <v>0</v>
      </c>
      <c r="JL36" s="24">
        <v>0</v>
      </c>
      <c r="JM36" s="24">
        <v>0</v>
      </c>
      <c r="JN36" s="24">
        <v>0</v>
      </c>
      <c r="JO36" s="24">
        <v>0</v>
      </c>
      <c r="JP36" s="24">
        <v>0</v>
      </c>
      <c r="JQ36" s="24">
        <v>0</v>
      </c>
      <c r="JR36" s="24">
        <v>0</v>
      </c>
      <c r="JS36" s="24">
        <v>0</v>
      </c>
      <c r="JT36" s="24">
        <v>0</v>
      </c>
      <c r="JU36" s="24">
        <v>0</v>
      </c>
      <c r="JV36" s="24">
        <v>0</v>
      </c>
      <c r="JW36" s="24">
        <v>0</v>
      </c>
      <c r="JX36" s="24">
        <v>0</v>
      </c>
      <c r="JY36" s="24">
        <v>0</v>
      </c>
      <c r="JZ36" s="24">
        <v>0</v>
      </c>
      <c r="KA36" s="24">
        <v>0</v>
      </c>
      <c r="KB36" s="24">
        <v>0</v>
      </c>
      <c r="KC36" s="24">
        <v>0</v>
      </c>
      <c r="KD36" s="24">
        <v>0</v>
      </c>
      <c r="KE36" s="24">
        <v>0</v>
      </c>
      <c r="KF36" s="24">
        <v>0</v>
      </c>
      <c r="KG36" s="24">
        <v>0</v>
      </c>
      <c r="KH36" s="24">
        <v>0</v>
      </c>
      <c r="KI36" s="24">
        <v>0</v>
      </c>
      <c r="KJ36" s="24">
        <v>0</v>
      </c>
      <c r="KK36" s="24">
        <v>0</v>
      </c>
      <c r="KL36" s="24">
        <v>0</v>
      </c>
      <c r="KM36" s="24">
        <v>0</v>
      </c>
      <c r="KN36" s="24">
        <v>0</v>
      </c>
      <c r="KO36" s="24">
        <v>0</v>
      </c>
      <c r="KP36" s="24">
        <v>0</v>
      </c>
      <c r="KQ36" s="24">
        <v>0</v>
      </c>
    </row>
    <row r="37" spans="1:303" x14ac:dyDescent="0.3">
      <c r="A37" s="2" t="s">
        <v>28</v>
      </c>
      <c r="B37" s="2">
        <v>485</v>
      </c>
      <c r="C37" s="23">
        <f t="shared" si="25"/>
        <v>1179128.0100000016</v>
      </c>
      <c r="D37" s="23">
        <f t="shared" si="26"/>
        <v>22592678.93</v>
      </c>
      <c r="E37" s="23">
        <f t="shared" si="27"/>
        <v>46582.843154639173</v>
      </c>
      <c r="F37" s="23">
        <f t="shared" si="28"/>
        <v>8800012.8800000008</v>
      </c>
      <c r="G37" s="23">
        <f t="shared" si="29"/>
        <v>3818014.66</v>
      </c>
      <c r="H37" s="23">
        <f t="shared" si="30"/>
        <v>314238</v>
      </c>
      <c r="I37" s="23">
        <f t="shared" si="31"/>
        <v>9660413.3900000006</v>
      </c>
      <c r="J37" s="23">
        <f t="shared" si="32"/>
        <v>19918.37812371134</v>
      </c>
      <c r="K37" s="23">
        <f t="shared" si="33"/>
        <v>1874879</v>
      </c>
      <c r="L37" s="23">
        <f t="shared" si="34"/>
        <v>7785534.3899999997</v>
      </c>
      <c r="M37" s="23">
        <f t="shared" si="35"/>
        <v>3772336.66</v>
      </c>
      <c r="N37" s="23">
        <f t="shared" si="36"/>
        <v>18144.356453608249</v>
      </c>
      <c r="O37" s="23">
        <f t="shared" si="37"/>
        <v>1947369.9200000002</v>
      </c>
      <c r="P37" s="23">
        <f t="shared" si="38"/>
        <v>2531990.5300000003</v>
      </c>
      <c r="Q37" s="23">
        <f t="shared" si="39"/>
        <v>3457618.12</v>
      </c>
      <c r="R37" s="23">
        <f t="shared" si="40"/>
        <v>8528517.8800000008</v>
      </c>
      <c r="S37" s="23">
        <f t="shared" si="41"/>
        <v>17584.57294845361</v>
      </c>
      <c r="T37" s="23">
        <f t="shared" si="42"/>
        <v>271495</v>
      </c>
      <c r="U37" s="7">
        <f t="shared" si="43"/>
        <v>3.085165938984398E-2</v>
      </c>
      <c r="V37" s="23">
        <f t="shared" si="44"/>
        <v>1541</v>
      </c>
      <c r="W37" s="23">
        <f t="shared" si="45"/>
        <v>261554</v>
      </c>
      <c r="X37" s="23">
        <f t="shared" si="46"/>
        <v>0</v>
      </c>
      <c r="Y37" s="23">
        <f t="shared" si="47"/>
        <v>8400</v>
      </c>
      <c r="Z37" s="23">
        <f t="shared" si="48"/>
        <v>42824.909999999996</v>
      </c>
      <c r="AA37" s="23">
        <f t="shared" si="49"/>
        <v>548714.4</v>
      </c>
      <c r="AB37" s="23">
        <f t="shared" si="50"/>
        <v>21413550.919999998</v>
      </c>
      <c r="AC37" s="23">
        <f t="shared" si="51"/>
        <v>44151.651381443298</v>
      </c>
      <c r="AD37" s="23">
        <f t="shared" si="52"/>
        <v>11507626.619999999</v>
      </c>
      <c r="AE37" s="23">
        <f t="shared" si="53"/>
        <v>23727.065195876286</v>
      </c>
      <c r="AF37" s="23">
        <f t="shared" si="54"/>
        <v>2092860</v>
      </c>
      <c r="AG37" s="23">
        <f t="shared" si="55"/>
        <v>4315.1752577319585</v>
      </c>
      <c r="AH37" s="23">
        <f t="shared" si="56"/>
        <v>7469068.1500000004</v>
      </c>
      <c r="AI37" s="23">
        <f t="shared" si="57"/>
        <v>12810</v>
      </c>
      <c r="AJ37" s="23">
        <f t="shared" si="58"/>
        <v>1922776.47</v>
      </c>
      <c r="AK37" s="23">
        <f t="shared" si="59"/>
        <v>9905924.2999999989</v>
      </c>
      <c r="AL37" s="23">
        <f t="shared" si="60"/>
        <v>20424.586185567008</v>
      </c>
      <c r="AM37" s="23">
        <f t="shared" si="61"/>
        <v>9836006.0599999987</v>
      </c>
      <c r="AN37" s="23">
        <f t="shared" si="62"/>
        <v>69918.240000000005</v>
      </c>
      <c r="AO37" s="2">
        <v>1736530.5</v>
      </c>
      <c r="AP37" s="2">
        <v>50731.61</v>
      </c>
      <c r="AQ37" s="2">
        <v>160107.81</v>
      </c>
      <c r="AR37" s="24">
        <v>0</v>
      </c>
      <c r="AS37" s="2">
        <v>1704540.53</v>
      </c>
      <c r="AT37" s="2">
        <v>827450</v>
      </c>
      <c r="AU37" s="24">
        <v>0</v>
      </c>
      <c r="AV37" s="2">
        <v>3457618.12</v>
      </c>
      <c r="AW37" s="24">
        <v>0</v>
      </c>
      <c r="AX37" s="24">
        <v>0</v>
      </c>
      <c r="AY37" s="24">
        <v>0</v>
      </c>
      <c r="AZ37" s="24">
        <v>0</v>
      </c>
      <c r="BA37" s="2">
        <v>1541</v>
      </c>
      <c r="BB37" s="24">
        <v>0</v>
      </c>
      <c r="BC37" s="24">
        <v>0</v>
      </c>
      <c r="BD37" s="24">
        <v>0</v>
      </c>
      <c r="BE37" s="24">
        <v>0</v>
      </c>
      <c r="BF37" s="2">
        <v>244666</v>
      </c>
      <c r="BG37" s="2">
        <v>5200</v>
      </c>
      <c r="BH37" s="2">
        <v>6320</v>
      </c>
      <c r="BI37" s="24">
        <v>0</v>
      </c>
      <c r="BJ37" s="2">
        <v>0</v>
      </c>
      <c r="BK37" s="2">
        <v>5368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">
        <v>8400</v>
      </c>
      <c r="BU37" s="2">
        <v>32083.17</v>
      </c>
      <c r="BV37" s="2">
        <v>10741.74</v>
      </c>
      <c r="BW37" s="24">
        <v>0</v>
      </c>
      <c r="BX37" s="2">
        <v>548714.4</v>
      </c>
      <c r="BY37" s="24">
        <v>0</v>
      </c>
      <c r="BZ37" s="2">
        <v>3651386.5</v>
      </c>
      <c r="CA37" s="2">
        <v>7820</v>
      </c>
      <c r="CB37" s="2">
        <v>2420</v>
      </c>
      <c r="CC37" s="24">
        <v>0</v>
      </c>
      <c r="CD37" s="24">
        <v>0</v>
      </c>
      <c r="CE37" s="24">
        <v>0</v>
      </c>
      <c r="CF37" s="2">
        <v>13013</v>
      </c>
      <c r="CG37" s="2">
        <v>95444</v>
      </c>
      <c r="CH37" s="24">
        <v>0</v>
      </c>
      <c r="CI37" s="24">
        <v>0</v>
      </c>
      <c r="CJ37" s="2">
        <v>2253.16</v>
      </c>
      <c r="CK37" s="24">
        <v>0</v>
      </c>
      <c r="CL37" s="24">
        <v>0</v>
      </c>
      <c r="CM37" s="24">
        <v>0</v>
      </c>
      <c r="CN37" s="24">
        <v>0</v>
      </c>
      <c r="CO37" s="24">
        <v>0</v>
      </c>
      <c r="CP37" s="24">
        <v>0</v>
      </c>
      <c r="CQ37" s="24">
        <v>0</v>
      </c>
      <c r="CR37" s="24">
        <v>0</v>
      </c>
      <c r="CS37" s="2">
        <v>19142</v>
      </c>
      <c r="CT37" s="24">
        <v>0</v>
      </c>
      <c r="CU37" s="24">
        <v>0</v>
      </c>
      <c r="CV37" s="24">
        <v>0</v>
      </c>
      <c r="CW37" s="24">
        <v>0</v>
      </c>
      <c r="CX37" s="2">
        <v>2000</v>
      </c>
      <c r="CY37" s="24">
        <v>0</v>
      </c>
      <c r="CZ37" s="2">
        <v>19901</v>
      </c>
      <c r="DA37" s="2">
        <v>4635</v>
      </c>
      <c r="DB37" s="24">
        <v>0</v>
      </c>
      <c r="DC37" s="24">
        <v>0</v>
      </c>
      <c r="DD37" s="24">
        <v>0</v>
      </c>
      <c r="DE37" s="24">
        <v>0</v>
      </c>
      <c r="DF37" s="24">
        <v>0</v>
      </c>
      <c r="DG37" s="24">
        <v>0</v>
      </c>
      <c r="DH37" s="24">
        <v>0</v>
      </c>
      <c r="DI37" s="24">
        <v>0</v>
      </c>
      <c r="DJ37" s="24">
        <v>0</v>
      </c>
      <c r="DK37" s="24">
        <v>0</v>
      </c>
      <c r="DL37" s="2">
        <v>314238</v>
      </c>
      <c r="DM37" s="24">
        <v>0</v>
      </c>
      <c r="DN37" s="24">
        <v>0</v>
      </c>
      <c r="DO37" s="24">
        <v>0</v>
      </c>
      <c r="DP37" s="24">
        <v>0</v>
      </c>
      <c r="DQ37" s="24">
        <v>0</v>
      </c>
      <c r="DR37" s="24">
        <v>0</v>
      </c>
      <c r="DS37" s="24">
        <v>0</v>
      </c>
      <c r="DT37" s="24">
        <v>0</v>
      </c>
      <c r="DU37" s="24">
        <v>0</v>
      </c>
      <c r="DV37" s="2">
        <v>18307</v>
      </c>
      <c r="DW37" s="2">
        <v>93800</v>
      </c>
      <c r="DX37" s="24">
        <v>0</v>
      </c>
      <c r="DY37" s="2">
        <v>1112772</v>
      </c>
      <c r="DZ37" s="24">
        <v>0</v>
      </c>
      <c r="EA37" s="24">
        <v>0</v>
      </c>
      <c r="EB37" s="2">
        <v>650000</v>
      </c>
      <c r="EC37" s="24">
        <v>0</v>
      </c>
      <c r="ED37" s="24">
        <v>0</v>
      </c>
      <c r="EE37" s="24">
        <v>0</v>
      </c>
      <c r="EF37" s="24">
        <v>0</v>
      </c>
      <c r="EG37" s="24">
        <v>0</v>
      </c>
      <c r="EH37" s="24">
        <v>0</v>
      </c>
      <c r="EI37" s="2">
        <v>7392534.3899999997</v>
      </c>
      <c r="EJ37" s="24">
        <v>0</v>
      </c>
      <c r="EK37" s="24">
        <v>0</v>
      </c>
      <c r="EL37" s="2">
        <v>393000</v>
      </c>
      <c r="EM37" s="24">
        <v>0</v>
      </c>
      <c r="EN37" s="24">
        <v>0</v>
      </c>
      <c r="EO37" s="2">
        <v>935661</v>
      </c>
      <c r="EP37" s="2">
        <v>2238</v>
      </c>
      <c r="EQ37" s="2">
        <v>81024</v>
      </c>
      <c r="ER37" s="2">
        <v>594433</v>
      </c>
      <c r="ES37" s="24">
        <v>0</v>
      </c>
      <c r="ET37" s="2">
        <v>1125</v>
      </c>
      <c r="EU37" s="2">
        <v>338680</v>
      </c>
      <c r="EV37" s="2">
        <v>133970</v>
      </c>
      <c r="EW37" s="2">
        <v>5729</v>
      </c>
      <c r="EX37" s="24">
        <v>0</v>
      </c>
      <c r="EY37" s="24">
        <v>0</v>
      </c>
      <c r="EZ37" s="24">
        <v>0</v>
      </c>
      <c r="FA37" s="24">
        <v>0</v>
      </c>
      <c r="FB37" s="24">
        <v>0</v>
      </c>
      <c r="FC37" s="24">
        <v>0</v>
      </c>
      <c r="FD37" s="2">
        <v>638</v>
      </c>
      <c r="FE37" s="24">
        <v>0</v>
      </c>
      <c r="FF37" s="2">
        <v>0</v>
      </c>
      <c r="FG37" s="2">
        <v>15020</v>
      </c>
      <c r="FH37" s="2">
        <v>581895.9</v>
      </c>
      <c r="FI37" s="2">
        <v>10066</v>
      </c>
      <c r="FJ37" s="2">
        <v>197030.99</v>
      </c>
      <c r="FK37" s="24">
        <v>0</v>
      </c>
      <c r="FL37" s="24">
        <v>0</v>
      </c>
      <c r="FM37" s="24">
        <v>0</v>
      </c>
      <c r="FN37" s="24">
        <v>0</v>
      </c>
      <c r="FO37" s="24">
        <v>0</v>
      </c>
      <c r="FP37" s="24">
        <v>0</v>
      </c>
      <c r="FQ37" s="24">
        <v>0</v>
      </c>
      <c r="FR37" s="24">
        <v>0</v>
      </c>
      <c r="FS37" s="2">
        <v>271941</v>
      </c>
      <c r="FT37" s="2">
        <v>71979</v>
      </c>
      <c r="FU37" s="2">
        <v>73619</v>
      </c>
      <c r="FV37" s="24">
        <v>0</v>
      </c>
      <c r="FW37" s="24">
        <v>0</v>
      </c>
      <c r="FX37" s="2">
        <v>8441</v>
      </c>
      <c r="FY37" s="2">
        <v>49256.25</v>
      </c>
      <c r="FZ37" s="2">
        <v>68354.399999999994</v>
      </c>
      <c r="GA37" s="2">
        <v>49233</v>
      </c>
      <c r="GB37" s="24">
        <v>0</v>
      </c>
      <c r="GC37" s="2">
        <v>0</v>
      </c>
      <c r="GD37" s="2">
        <v>26488</v>
      </c>
      <c r="GE37" s="2">
        <v>45555</v>
      </c>
      <c r="GF37" s="2">
        <v>2016086.17</v>
      </c>
      <c r="GG37" s="2">
        <v>3911518.44</v>
      </c>
      <c r="GH37" s="2">
        <v>0</v>
      </c>
      <c r="GI37" s="2">
        <v>330</v>
      </c>
      <c r="GJ37" s="2">
        <v>26574</v>
      </c>
      <c r="GK37" s="24">
        <v>0</v>
      </c>
      <c r="GL37" s="24">
        <v>0</v>
      </c>
      <c r="GM37" s="24">
        <v>0</v>
      </c>
      <c r="GN37" s="2">
        <v>8212</v>
      </c>
      <c r="GO37" s="24">
        <v>0</v>
      </c>
      <c r="GP37" s="24">
        <v>0</v>
      </c>
      <c r="GQ37" s="24">
        <v>0</v>
      </c>
      <c r="GR37" s="24">
        <v>0</v>
      </c>
      <c r="GS37" s="2">
        <v>27098</v>
      </c>
      <c r="GT37" s="24">
        <v>0</v>
      </c>
      <c r="GU37" s="2">
        <v>9732</v>
      </c>
      <c r="GV37" s="24">
        <v>0</v>
      </c>
      <c r="GW37" s="24">
        <v>0</v>
      </c>
      <c r="GX37" s="24">
        <v>0</v>
      </c>
      <c r="GY37" s="24">
        <v>0</v>
      </c>
      <c r="GZ37" s="24">
        <v>0</v>
      </c>
      <c r="HA37" s="24">
        <v>0</v>
      </c>
      <c r="HB37" s="24">
        <v>0</v>
      </c>
      <c r="HC37" s="24">
        <v>0</v>
      </c>
      <c r="HD37" s="24">
        <v>0</v>
      </c>
      <c r="HE37" s="24">
        <v>0</v>
      </c>
      <c r="HF37" s="24">
        <v>0</v>
      </c>
      <c r="HG37" s="2">
        <v>1810</v>
      </c>
      <c r="HH37" s="24">
        <v>0</v>
      </c>
      <c r="HI37" s="2">
        <v>11000</v>
      </c>
      <c r="HJ37" s="24">
        <v>0</v>
      </c>
      <c r="HK37" s="24">
        <v>0</v>
      </c>
      <c r="HL37" s="2">
        <v>110188.8</v>
      </c>
      <c r="HM37" s="24">
        <v>0</v>
      </c>
      <c r="HN37" s="2">
        <v>29340</v>
      </c>
      <c r="HO37" s="24">
        <v>0</v>
      </c>
      <c r="HP37" s="24">
        <v>0</v>
      </c>
      <c r="HQ37" s="2">
        <v>4780</v>
      </c>
      <c r="HR37" s="2">
        <v>550000</v>
      </c>
      <c r="HS37" s="24">
        <v>0</v>
      </c>
      <c r="HT37" s="24">
        <v>0</v>
      </c>
      <c r="HU37" s="24">
        <v>0</v>
      </c>
      <c r="HV37" s="24">
        <v>0</v>
      </c>
      <c r="HW37" s="24">
        <v>0</v>
      </c>
      <c r="HX37" s="24">
        <v>0</v>
      </c>
      <c r="HY37" s="24">
        <v>0</v>
      </c>
      <c r="HZ37" s="2">
        <v>0</v>
      </c>
      <c r="IA37" s="2">
        <v>336919.67</v>
      </c>
      <c r="IB37" s="24">
        <v>0</v>
      </c>
      <c r="IC37" s="2">
        <v>8198</v>
      </c>
      <c r="ID37" s="2">
        <v>883350</v>
      </c>
      <c r="IE37" s="24">
        <v>0</v>
      </c>
      <c r="IF37" s="24">
        <v>0</v>
      </c>
      <c r="IG37" s="24">
        <v>0</v>
      </c>
      <c r="IH37" s="24">
        <v>0</v>
      </c>
      <c r="II37" s="2">
        <v>3106</v>
      </c>
      <c r="IJ37" s="24">
        <v>0</v>
      </c>
      <c r="IK37" s="24">
        <v>0</v>
      </c>
      <c r="IL37" s="24">
        <v>0</v>
      </c>
      <c r="IM37" s="24">
        <v>0</v>
      </c>
      <c r="IN37" s="24">
        <v>0</v>
      </c>
      <c r="IO37" s="24">
        <v>0</v>
      </c>
      <c r="IP37" s="24">
        <v>0</v>
      </c>
      <c r="IQ37" s="24">
        <v>0</v>
      </c>
      <c r="IR37" s="24">
        <v>0</v>
      </c>
      <c r="IS37" s="24">
        <v>0</v>
      </c>
      <c r="IT37" s="24">
        <v>0</v>
      </c>
      <c r="IU37" s="24">
        <v>0</v>
      </c>
      <c r="IV37" s="24">
        <v>0</v>
      </c>
      <c r="IW37" s="24">
        <v>0</v>
      </c>
      <c r="IX37" s="24">
        <v>0</v>
      </c>
      <c r="IY37" s="24">
        <v>0</v>
      </c>
      <c r="IZ37" s="24">
        <v>0</v>
      </c>
      <c r="JA37" s="24">
        <v>0</v>
      </c>
      <c r="JB37" s="2">
        <v>0</v>
      </c>
      <c r="JC37" s="24">
        <v>0</v>
      </c>
      <c r="JD37" s="2">
        <v>7006</v>
      </c>
      <c r="JE37" s="24">
        <v>0</v>
      </c>
      <c r="JF37" s="24">
        <v>0</v>
      </c>
      <c r="JG37" s="24">
        <v>0</v>
      </c>
      <c r="JH37" s="2">
        <v>8342529.0599999996</v>
      </c>
      <c r="JI37" s="2">
        <v>59290</v>
      </c>
      <c r="JJ37" s="2">
        <v>1413159</v>
      </c>
      <c r="JK37" s="24">
        <v>0</v>
      </c>
      <c r="JL37" s="24">
        <v>0</v>
      </c>
      <c r="JM37" s="24">
        <v>0</v>
      </c>
      <c r="JN37" s="2">
        <v>21028</v>
      </c>
      <c r="JO37" s="24">
        <v>0</v>
      </c>
      <c r="JP37" s="24">
        <v>0</v>
      </c>
      <c r="JQ37" s="24">
        <v>0</v>
      </c>
      <c r="JR37" s="24">
        <v>0</v>
      </c>
      <c r="JS37" s="24">
        <v>0</v>
      </c>
      <c r="JT37" s="24">
        <v>0</v>
      </c>
      <c r="JU37" s="24">
        <v>0</v>
      </c>
      <c r="JV37" s="24">
        <v>0</v>
      </c>
      <c r="JW37" s="24">
        <v>0</v>
      </c>
      <c r="JX37" s="24">
        <v>0</v>
      </c>
      <c r="JY37" s="24">
        <v>0</v>
      </c>
      <c r="JZ37" s="24">
        <v>0</v>
      </c>
      <c r="KA37" s="24">
        <v>0</v>
      </c>
      <c r="KB37" s="2">
        <v>69918.240000000005</v>
      </c>
      <c r="KC37" s="24">
        <v>0</v>
      </c>
      <c r="KD37" s="24">
        <v>0</v>
      </c>
      <c r="KE37" s="24">
        <v>0</v>
      </c>
      <c r="KF37" s="24">
        <v>0</v>
      </c>
      <c r="KG37" s="24">
        <v>0</v>
      </c>
      <c r="KH37" s="24">
        <v>0</v>
      </c>
      <c r="KI37" s="24">
        <v>0</v>
      </c>
      <c r="KJ37" s="24">
        <v>0</v>
      </c>
      <c r="KK37" s="24">
        <v>0</v>
      </c>
      <c r="KL37" s="24">
        <v>0</v>
      </c>
      <c r="KM37" s="24">
        <v>0</v>
      </c>
      <c r="KN37" s="24">
        <v>0</v>
      </c>
      <c r="KO37" s="24">
        <v>0</v>
      </c>
      <c r="KP37" s="24">
        <v>0</v>
      </c>
      <c r="KQ37" s="24">
        <v>0</v>
      </c>
    </row>
    <row r="38" spans="1:303" x14ac:dyDescent="0.3">
      <c r="A38" s="2" t="s">
        <v>29</v>
      </c>
      <c r="B38" s="2">
        <v>92</v>
      </c>
      <c r="C38" s="23">
        <f t="shared" si="25"/>
        <v>-934997.37000000011</v>
      </c>
      <c r="D38" s="23">
        <f t="shared" si="26"/>
        <v>2670637.37</v>
      </c>
      <c r="E38" s="23">
        <f t="shared" si="27"/>
        <v>29028.667065217393</v>
      </c>
      <c r="F38" s="23">
        <f t="shared" si="28"/>
        <v>1465131.14</v>
      </c>
      <c r="G38" s="23">
        <f t="shared" si="29"/>
        <v>304681.23</v>
      </c>
      <c r="H38" s="23">
        <f t="shared" si="30"/>
        <v>35895</v>
      </c>
      <c r="I38" s="23">
        <f t="shared" si="31"/>
        <v>864930</v>
      </c>
      <c r="J38" s="23">
        <f t="shared" si="32"/>
        <v>9401.4130434782601</v>
      </c>
      <c r="K38" s="23">
        <f t="shared" si="33"/>
        <v>776930</v>
      </c>
      <c r="L38" s="23">
        <f t="shared" si="34"/>
        <v>88000</v>
      </c>
      <c r="M38" s="23">
        <f t="shared" si="35"/>
        <v>274226.23</v>
      </c>
      <c r="N38" s="23">
        <f t="shared" si="36"/>
        <v>15925.338478260868</v>
      </c>
      <c r="O38" s="23">
        <f t="shared" si="37"/>
        <v>297904.3</v>
      </c>
      <c r="P38" s="23">
        <f t="shared" si="38"/>
        <v>413083.55</v>
      </c>
      <c r="Q38" s="23">
        <f t="shared" si="39"/>
        <v>522149.68</v>
      </c>
      <c r="R38" s="23">
        <f t="shared" si="40"/>
        <v>1375787.1400000001</v>
      </c>
      <c r="S38" s="23">
        <f t="shared" si="41"/>
        <v>14954.208043478262</v>
      </c>
      <c r="T38" s="23">
        <f t="shared" si="42"/>
        <v>89343.999999999767</v>
      </c>
      <c r="U38" s="7">
        <f t="shared" si="43"/>
        <v>6.0980206863939686E-2</v>
      </c>
      <c r="V38" s="23">
        <f t="shared" si="44"/>
        <v>0</v>
      </c>
      <c r="W38" s="23">
        <f t="shared" si="45"/>
        <v>88924</v>
      </c>
      <c r="X38" s="23">
        <f t="shared" si="46"/>
        <v>0</v>
      </c>
      <c r="Y38" s="23">
        <f t="shared" si="47"/>
        <v>420</v>
      </c>
      <c r="Z38" s="23">
        <f t="shared" si="48"/>
        <v>6475.62</v>
      </c>
      <c r="AA38" s="23">
        <f t="shared" si="49"/>
        <v>136173.99</v>
      </c>
      <c r="AB38" s="23">
        <f t="shared" si="50"/>
        <v>3605634.74</v>
      </c>
      <c r="AC38" s="23">
        <f t="shared" si="51"/>
        <v>39191.681956521745</v>
      </c>
      <c r="AD38" s="23">
        <f t="shared" si="52"/>
        <v>1833346.6400000001</v>
      </c>
      <c r="AE38" s="23">
        <f t="shared" si="53"/>
        <v>19927.680869565218</v>
      </c>
      <c r="AF38" s="23">
        <f t="shared" si="54"/>
        <v>740807</v>
      </c>
      <c r="AG38" s="23">
        <f t="shared" si="55"/>
        <v>8052.25</v>
      </c>
      <c r="AH38" s="23">
        <f t="shared" si="56"/>
        <v>837676.64</v>
      </c>
      <c r="AI38" s="23">
        <f t="shared" si="57"/>
        <v>1000</v>
      </c>
      <c r="AJ38" s="23">
        <f t="shared" si="58"/>
        <v>253863</v>
      </c>
      <c r="AK38" s="23">
        <f t="shared" si="59"/>
        <v>1772288.1</v>
      </c>
      <c r="AL38" s="23">
        <f t="shared" si="60"/>
        <v>19264.001086956523</v>
      </c>
      <c r="AM38" s="23">
        <f t="shared" si="61"/>
        <v>1762288.1</v>
      </c>
      <c r="AN38" s="23">
        <f t="shared" si="62"/>
        <v>10000</v>
      </c>
      <c r="AO38" s="2">
        <v>266775</v>
      </c>
      <c r="AP38" s="2">
        <v>6937.17</v>
      </c>
      <c r="AQ38" s="2">
        <v>24192.13</v>
      </c>
      <c r="AR38" s="24">
        <v>0</v>
      </c>
      <c r="AS38" s="2">
        <v>257663.55</v>
      </c>
      <c r="AT38" s="2">
        <v>155420</v>
      </c>
      <c r="AU38" s="24">
        <v>0</v>
      </c>
      <c r="AV38" s="2">
        <v>522149.68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">
        <v>29100</v>
      </c>
      <c r="BG38" s="2">
        <v>660</v>
      </c>
      <c r="BH38" s="2">
        <v>53100</v>
      </c>
      <c r="BI38" s="24">
        <v>0</v>
      </c>
      <c r="BJ38" s="24">
        <v>0</v>
      </c>
      <c r="BK38" s="2">
        <v>6064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">
        <v>420</v>
      </c>
      <c r="BU38" s="2">
        <v>4889.2</v>
      </c>
      <c r="BV38" s="2">
        <v>1586.42</v>
      </c>
      <c r="BW38" s="24">
        <v>0</v>
      </c>
      <c r="BX38" s="2">
        <v>136173.99</v>
      </c>
      <c r="BY38" s="24">
        <v>0</v>
      </c>
      <c r="BZ38" s="2">
        <v>244582.82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">
        <v>29000</v>
      </c>
      <c r="CG38" s="2">
        <v>0</v>
      </c>
      <c r="CH38" s="24">
        <v>0</v>
      </c>
      <c r="CI38" s="24">
        <v>0</v>
      </c>
      <c r="CJ38" s="2">
        <v>643.41</v>
      </c>
      <c r="CK38" s="24">
        <v>0</v>
      </c>
      <c r="CL38" s="24">
        <v>0</v>
      </c>
      <c r="CM38" s="24">
        <v>0</v>
      </c>
      <c r="CN38" s="24">
        <v>0</v>
      </c>
      <c r="CO38" s="24">
        <v>0</v>
      </c>
      <c r="CP38" s="24">
        <v>0</v>
      </c>
      <c r="CQ38" s="24">
        <v>0</v>
      </c>
      <c r="CR38" s="24">
        <v>0</v>
      </c>
      <c r="CS38" s="2">
        <v>10110</v>
      </c>
      <c r="CT38" s="24">
        <v>0</v>
      </c>
      <c r="CU38" s="24">
        <v>0</v>
      </c>
      <c r="CV38" s="24">
        <v>0</v>
      </c>
      <c r="CW38" s="24">
        <v>0</v>
      </c>
      <c r="CX38" s="24">
        <v>0</v>
      </c>
      <c r="CY38" s="24">
        <v>0</v>
      </c>
      <c r="CZ38" s="24">
        <v>0</v>
      </c>
      <c r="DA38" s="2">
        <v>13475</v>
      </c>
      <c r="DB38" s="24">
        <v>0</v>
      </c>
      <c r="DC38" s="2">
        <v>6870</v>
      </c>
      <c r="DD38" s="24">
        <v>0</v>
      </c>
      <c r="DE38" s="24">
        <v>0</v>
      </c>
      <c r="DF38" s="24">
        <v>0</v>
      </c>
      <c r="DG38" s="24">
        <v>0</v>
      </c>
      <c r="DH38" s="24">
        <v>0</v>
      </c>
      <c r="DI38" s="24">
        <v>0</v>
      </c>
      <c r="DJ38" s="24">
        <v>0</v>
      </c>
      <c r="DK38" s="24">
        <v>0</v>
      </c>
      <c r="DL38" s="2">
        <v>35895</v>
      </c>
      <c r="DM38" s="24">
        <v>0</v>
      </c>
      <c r="DN38" s="24">
        <v>0</v>
      </c>
      <c r="DO38" s="24">
        <v>0</v>
      </c>
      <c r="DP38" s="24">
        <v>0</v>
      </c>
      <c r="DQ38" s="24">
        <v>0</v>
      </c>
      <c r="DR38" s="24">
        <v>0</v>
      </c>
      <c r="DS38" s="24">
        <v>0</v>
      </c>
      <c r="DT38" s="24">
        <v>0</v>
      </c>
      <c r="DU38" s="24">
        <v>0</v>
      </c>
      <c r="DV38" s="2">
        <v>18307</v>
      </c>
      <c r="DW38" s="2">
        <v>57800</v>
      </c>
      <c r="DX38" s="24">
        <v>0</v>
      </c>
      <c r="DY38" s="2">
        <v>12123</v>
      </c>
      <c r="DZ38" s="24">
        <v>0</v>
      </c>
      <c r="EA38" s="24">
        <v>0</v>
      </c>
      <c r="EB38" s="2">
        <v>38700</v>
      </c>
      <c r="EC38" s="24">
        <v>0</v>
      </c>
      <c r="ED38" s="2">
        <v>650000</v>
      </c>
      <c r="EE38" s="24">
        <v>0</v>
      </c>
      <c r="EF38" s="24">
        <v>0</v>
      </c>
      <c r="EG38" s="24">
        <v>0</v>
      </c>
      <c r="EH38" s="24">
        <v>0</v>
      </c>
      <c r="EI38" s="24">
        <v>0</v>
      </c>
      <c r="EJ38" s="24">
        <v>0</v>
      </c>
      <c r="EK38" s="24">
        <v>0</v>
      </c>
      <c r="EL38" s="2">
        <v>88000</v>
      </c>
      <c r="EM38" s="24">
        <v>0</v>
      </c>
      <c r="EN38" s="24">
        <v>0</v>
      </c>
      <c r="EO38" s="2">
        <v>225244</v>
      </c>
      <c r="EP38" s="2">
        <v>1051</v>
      </c>
      <c r="EQ38" s="2">
        <v>139078</v>
      </c>
      <c r="ER38" s="2">
        <v>231960</v>
      </c>
      <c r="ES38" s="24">
        <v>0</v>
      </c>
      <c r="ET38" s="24">
        <v>0</v>
      </c>
      <c r="EU38" s="2">
        <v>89064</v>
      </c>
      <c r="EV38" s="2">
        <v>52931</v>
      </c>
      <c r="EW38" s="2">
        <v>1479</v>
      </c>
      <c r="EX38" s="24">
        <v>0</v>
      </c>
      <c r="EY38" s="24">
        <v>0</v>
      </c>
      <c r="EZ38" s="24">
        <v>0</v>
      </c>
      <c r="FA38" s="24">
        <v>0</v>
      </c>
      <c r="FB38" s="24">
        <v>0</v>
      </c>
      <c r="FC38" s="24">
        <v>0</v>
      </c>
      <c r="FD38" s="2">
        <v>26735</v>
      </c>
      <c r="FE38" s="24">
        <v>0</v>
      </c>
      <c r="FF38" s="24">
        <v>0</v>
      </c>
      <c r="FG38" s="2">
        <v>850</v>
      </c>
      <c r="FH38" s="2">
        <v>90781.87</v>
      </c>
      <c r="FI38" s="24">
        <v>0</v>
      </c>
      <c r="FJ38" s="2">
        <v>64159.01</v>
      </c>
      <c r="FK38" s="24">
        <v>0</v>
      </c>
      <c r="FL38" s="24">
        <v>0</v>
      </c>
      <c r="FM38" s="24">
        <v>0</v>
      </c>
      <c r="FN38" s="24">
        <v>0</v>
      </c>
      <c r="FO38" s="24">
        <v>0</v>
      </c>
      <c r="FP38" s="24">
        <v>0</v>
      </c>
      <c r="FQ38" s="24">
        <v>0</v>
      </c>
      <c r="FR38" s="24">
        <v>0</v>
      </c>
      <c r="FS38" s="2">
        <v>112501</v>
      </c>
      <c r="FT38" s="24">
        <v>0</v>
      </c>
      <c r="FU38" s="2">
        <v>8702</v>
      </c>
      <c r="FV38" s="24">
        <v>0</v>
      </c>
      <c r="FW38" s="24">
        <v>0</v>
      </c>
      <c r="FX38" s="2">
        <v>2931</v>
      </c>
      <c r="FY38" s="2">
        <v>17369.34</v>
      </c>
      <c r="FZ38" s="2">
        <v>28794.799999999999</v>
      </c>
      <c r="GA38" s="24">
        <v>0</v>
      </c>
      <c r="GB38" s="24">
        <v>0</v>
      </c>
      <c r="GC38" s="2">
        <v>0</v>
      </c>
      <c r="GD38" s="2">
        <v>1950</v>
      </c>
      <c r="GE38" s="2">
        <v>27311</v>
      </c>
      <c r="GF38" s="2">
        <v>409606.62</v>
      </c>
      <c r="GG38" s="2">
        <v>39922</v>
      </c>
      <c r="GH38" s="24">
        <v>0</v>
      </c>
      <c r="GI38" s="2">
        <v>234</v>
      </c>
      <c r="GJ38" s="2">
        <v>1677</v>
      </c>
      <c r="GK38" s="24">
        <v>0</v>
      </c>
      <c r="GL38" s="24">
        <v>0</v>
      </c>
      <c r="GM38" s="24">
        <v>0</v>
      </c>
      <c r="GN38" s="24">
        <v>0</v>
      </c>
      <c r="GO38" s="24">
        <v>0</v>
      </c>
      <c r="GP38" s="24">
        <v>0</v>
      </c>
      <c r="GQ38" s="24">
        <v>0</v>
      </c>
      <c r="GR38" s="24">
        <v>0</v>
      </c>
      <c r="GS38" s="24">
        <v>0</v>
      </c>
      <c r="GT38" s="2">
        <v>0</v>
      </c>
      <c r="GU38" s="2">
        <v>4152</v>
      </c>
      <c r="GV38" s="24">
        <v>0</v>
      </c>
      <c r="GW38" s="24">
        <v>0</v>
      </c>
      <c r="GX38" s="24">
        <v>0</v>
      </c>
      <c r="GY38" s="24">
        <v>0</v>
      </c>
      <c r="GZ38" s="24">
        <v>0</v>
      </c>
      <c r="HA38" s="24">
        <v>0</v>
      </c>
      <c r="HB38" s="24">
        <v>0</v>
      </c>
      <c r="HC38" s="24">
        <v>0</v>
      </c>
      <c r="HD38" s="24">
        <v>0</v>
      </c>
      <c r="HE38" s="24">
        <v>0</v>
      </c>
      <c r="HF38" s="24">
        <v>0</v>
      </c>
      <c r="HG38" s="2">
        <v>1000</v>
      </c>
      <c r="HH38" s="24">
        <v>0</v>
      </c>
      <c r="HI38" s="24">
        <v>0</v>
      </c>
      <c r="HJ38" s="24">
        <v>0</v>
      </c>
      <c r="HK38" s="24">
        <v>0</v>
      </c>
      <c r="HL38" s="2">
        <v>366</v>
      </c>
      <c r="HM38" s="24">
        <v>0</v>
      </c>
      <c r="HN38" s="2">
        <v>1820</v>
      </c>
      <c r="HO38" s="24">
        <v>0</v>
      </c>
      <c r="HP38" s="24">
        <v>0</v>
      </c>
      <c r="HQ38" s="24">
        <v>0</v>
      </c>
      <c r="HR38" s="24">
        <v>0</v>
      </c>
      <c r="HS38" s="24">
        <v>0</v>
      </c>
      <c r="HT38" s="24">
        <v>0</v>
      </c>
      <c r="HU38" s="24">
        <v>0</v>
      </c>
      <c r="HV38" s="24">
        <v>0</v>
      </c>
      <c r="HW38" s="24">
        <v>0</v>
      </c>
      <c r="HX38" s="24">
        <v>0</v>
      </c>
      <c r="HY38" s="24">
        <v>0</v>
      </c>
      <c r="HZ38" s="24">
        <v>0</v>
      </c>
      <c r="IA38" s="2">
        <v>234827</v>
      </c>
      <c r="IB38" s="24">
        <v>0</v>
      </c>
      <c r="IC38" s="2">
        <v>16850</v>
      </c>
      <c r="ID38" s="24">
        <v>0</v>
      </c>
      <c r="IE38" s="24">
        <v>0</v>
      </c>
      <c r="IF38" s="24">
        <v>0</v>
      </c>
      <c r="IG38" s="24">
        <v>0</v>
      </c>
      <c r="IH38" s="24">
        <v>0</v>
      </c>
      <c r="II38" s="24">
        <v>0</v>
      </c>
      <c r="IJ38" s="24">
        <v>0</v>
      </c>
      <c r="IK38" s="24">
        <v>0</v>
      </c>
      <c r="IL38" s="24">
        <v>0</v>
      </c>
      <c r="IM38" s="24">
        <v>0</v>
      </c>
      <c r="IN38" s="24">
        <v>0</v>
      </c>
      <c r="IO38" s="24">
        <v>0</v>
      </c>
      <c r="IP38" s="24">
        <v>0</v>
      </c>
      <c r="IQ38" s="24">
        <v>0</v>
      </c>
      <c r="IR38" s="24">
        <v>0</v>
      </c>
      <c r="IS38" s="24">
        <v>0</v>
      </c>
      <c r="IT38" s="24">
        <v>0</v>
      </c>
      <c r="IU38" s="24">
        <v>0</v>
      </c>
      <c r="IV38" s="24">
        <v>0</v>
      </c>
      <c r="IW38" s="24">
        <v>0</v>
      </c>
      <c r="IX38" s="24">
        <v>0</v>
      </c>
      <c r="IY38" s="24">
        <v>0</v>
      </c>
      <c r="IZ38" s="24">
        <v>0</v>
      </c>
      <c r="JA38" s="24">
        <v>0</v>
      </c>
      <c r="JB38" s="24">
        <v>0</v>
      </c>
      <c r="JC38" s="24">
        <v>0</v>
      </c>
      <c r="JD38" s="24">
        <v>0</v>
      </c>
      <c r="JE38" s="24">
        <v>0</v>
      </c>
      <c r="JF38" s="24">
        <v>0</v>
      </c>
      <c r="JG38" s="2">
        <v>100000</v>
      </c>
      <c r="JH38" s="2">
        <v>1662288.1</v>
      </c>
      <c r="JI38" s="24">
        <v>0</v>
      </c>
      <c r="JJ38" s="24">
        <v>0</v>
      </c>
      <c r="JK38" s="24">
        <v>0</v>
      </c>
      <c r="JL38" s="24">
        <v>0</v>
      </c>
      <c r="JM38" s="24">
        <v>0</v>
      </c>
      <c r="JN38" s="24">
        <v>0</v>
      </c>
      <c r="JO38" s="24">
        <v>0</v>
      </c>
      <c r="JP38" s="24">
        <v>0</v>
      </c>
      <c r="JQ38" s="24">
        <v>0</v>
      </c>
      <c r="JR38" s="24">
        <v>0</v>
      </c>
      <c r="JS38" s="24">
        <v>0</v>
      </c>
      <c r="JT38" s="24">
        <v>0</v>
      </c>
      <c r="JU38" s="2">
        <v>10000</v>
      </c>
      <c r="JV38" s="24">
        <v>0</v>
      </c>
      <c r="JW38" s="24">
        <v>0</v>
      </c>
      <c r="JX38" s="24">
        <v>0</v>
      </c>
      <c r="JY38" s="24">
        <v>0</v>
      </c>
      <c r="JZ38" s="24">
        <v>0</v>
      </c>
      <c r="KA38" s="24">
        <v>0</v>
      </c>
      <c r="KB38" s="24">
        <v>0</v>
      </c>
      <c r="KC38" s="24">
        <v>0</v>
      </c>
      <c r="KD38" s="24">
        <v>0</v>
      </c>
      <c r="KE38" s="24">
        <v>0</v>
      </c>
      <c r="KF38" s="24">
        <v>0</v>
      </c>
      <c r="KG38" s="24">
        <v>0</v>
      </c>
      <c r="KH38" s="24">
        <v>0</v>
      </c>
      <c r="KI38" s="24">
        <v>0</v>
      </c>
      <c r="KJ38" s="24">
        <v>0</v>
      </c>
      <c r="KK38" s="24">
        <v>0</v>
      </c>
      <c r="KL38" s="24">
        <v>0</v>
      </c>
      <c r="KM38" s="24">
        <v>0</v>
      </c>
      <c r="KN38" s="24">
        <v>0</v>
      </c>
      <c r="KO38" s="24">
        <v>0</v>
      </c>
      <c r="KP38" s="24">
        <v>0</v>
      </c>
      <c r="KQ38" s="24">
        <v>0</v>
      </c>
    </row>
    <row r="39" spans="1:303" x14ac:dyDescent="0.3">
      <c r="A39" s="2" t="s">
        <v>30</v>
      </c>
      <c r="B39" s="2">
        <v>5366</v>
      </c>
      <c r="C39" s="23">
        <f t="shared" si="25"/>
        <v>-15452444.930000007</v>
      </c>
      <c r="D39" s="23">
        <f t="shared" si="26"/>
        <v>166607519.62</v>
      </c>
      <c r="E39" s="23">
        <f t="shared" si="27"/>
        <v>31048.736418188597</v>
      </c>
      <c r="F39" s="23">
        <f t="shared" si="28"/>
        <v>89819386.019999996</v>
      </c>
      <c r="G39" s="23">
        <f t="shared" si="29"/>
        <v>28553425.519999996</v>
      </c>
      <c r="H39" s="23">
        <f t="shared" si="30"/>
        <v>11308782.66</v>
      </c>
      <c r="I39" s="23">
        <f t="shared" si="31"/>
        <v>36925925.420000002</v>
      </c>
      <c r="J39" s="23">
        <f t="shared" si="32"/>
        <v>6881.4620611256059</v>
      </c>
      <c r="K39" s="23">
        <f t="shared" si="33"/>
        <v>35925925.420000002</v>
      </c>
      <c r="L39" s="23">
        <f t="shared" si="34"/>
        <v>1000000</v>
      </c>
      <c r="M39" s="23">
        <f t="shared" si="35"/>
        <v>26593848.809999999</v>
      </c>
      <c r="N39" s="23">
        <f t="shared" si="36"/>
        <v>16738.610887066716</v>
      </c>
      <c r="O39" s="23">
        <f t="shared" si="37"/>
        <v>18892780.450000003</v>
      </c>
      <c r="P39" s="23">
        <f t="shared" si="38"/>
        <v>25167761.670000002</v>
      </c>
      <c r="Q39" s="23">
        <f t="shared" si="39"/>
        <v>32273204.140000001</v>
      </c>
      <c r="R39" s="23">
        <f t="shared" si="40"/>
        <v>83560683.050000012</v>
      </c>
      <c r="S39" s="23">
        <f t="shared" si="41"/>
        <v>15572.248052553114</v>
      </c>
      <c r="T39" s="23">
        <f t="shared" si="42"/>
        <v>6258702.9699999839</v>
      </c>
      <c r="U39" s="7">
        <f t="shared" si="43"/>
        <v>6.9680981437641593E-2</v>
      </c>
      <c r="V39" s="23">
        <f t="shared" si="44"/>
        <v>78.599999999999994</v>
      </c>
      <c r="W39" s="23">
        <f t="shared" si="45"/>
        <v>3537119.37</v>
      </c>
      <c r="X39" s="23">
        <f t="shared" si="46"/>
        <v>30800</v>
      </c>
      <c r="Y39" s="23">
        <f t="shared" si="47"/>
        <v>2690705</v>
      </c>
      <c r="Z39" s="23">
        <f t="shared" si="48"/>
        <v>1866265.28</v>
      </c>
      <c r="AA39" s="23">
        <f t="shared" si="49"/>
        <v>5360671.51</v>
      </c>
      <c r="AB39" s="23">
        <f t="shared" si="50"/>
        <v>182059964.55000001</v>
      </c>
      <c r="AC39" s="23">
        <f t="shared" si="51"/>
        <v>33928.431708907941</v>
      </c>
      <c r="AD39" s="23">
        <f t="shared" si="52"/>
        <v>104372001.53</v>
      </c>
      <c r="AE39" s="23">
        <f t="shared" si="53"/>
        <v>19450.61526835632</v>
      </c>
      <c r="AF39" s="23">
        <f t="shared" si="54"/>
        <v>40772689.399999999</v>
      </c>
      <c r="AG39" s="23">
        <f t="shared" si="55"/>
        <v>7598.339433469996</v>
      </c>
      <c r="AH39" s="23">
        <f t="shared" si="56"/>
        <v>41895781.689999998</v>
      </c>
      <c r="AI39" s="23">
        <f t="shared" si="57"/>
        <v>3683625.5</v>
      </c>
      <c r="AJ39" s="23">
        <f t="shared" si="58"/>
        <v>17600358.940000001</v>
      </c>
      <c r="AK39" s="23">
        <f t="shared" si="59"/>
        <v>77687963.020000011</v>
      </c>
      <c r="AL39" s="23">
        <f t="shared" si="60"/>
        <v>14477.816440551624</v>
      </c>
      <c r="AM39" s="23">
        <f t="shared" si="61"/>
        <v>77470453.020000011</v>
      </c>
      <c r="AN39" s="23">
        <f t="shared" si="62"/>
        <v>217510</v>
      </c>
      <c r="AO39" s="2">
        <v>16874284</v>
      </c>
      <c r="AP39" s="2">
        <v>523829.6</v>
      </c>
      <c r="AQ39" s="2">
        <v>1494666.85</v>
      </c>
      <c r="AR39" s="24">
        <v>0</v>
      </c>
      <c r="AS39" s="2">
        <v>15914381.67</v>
      </c>
      <c r="AT39" s="2">
        <v>9253380</v>
      </c>
      <c r="AU39" s="24">
        <v>0</v>
      </c>
      <c r="AV39" s="2">
        <v>32273204.140000001</v>
      </c>
      <c r="AW39" s="24">
        <v>0</v>
      </c>
      <c r="AX39" s="24">
        <v>0</v>
      </c>
      <c r="AY39" s="24">
        <v>0</v>
      </c>
      <c r="AZ39" s="2">
        <v>0</v>
      </c>
      <c r="BA39" s="24">
        <v>0</v>
      </c>
      <c r="BB39" s="2">
        <v>78.599999999999994</v>
      </c>
      <c r="BC39" s="24">
        <v>0</v>
      </c>
      <c r="BD39" s="24">
        <v>0</v>
      </c>
      <c r="BE39" s="24">
        <v>0</v>
      </c>
      <c r="BF39" s="2">
        <v>3224696.24</v>
      </c>
      <c r="BG39" s="2">
        <v>141476.13</v>
      </c>
      <c r="BH39" s="24">
        <v>0</v>
      </c>
      <c r="BI39" s="2">
        <v>170947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2">
        <v>30800</v>
      </c>
      <c r="BQ39" s="24">
        <v>0</v>
      </c>
      <c r="BR39" s="24">
        <v>0</v>
      </c>
      <c r="BS39" s="24">
        <v>0</v>
      </c>
      <c r="BT39" s="2">
        <v>2690705</v>
      </c>
      <c r="BU39" s="2">
        <v>1360527.3600000001</v>
      </c>
      <c r="BV39" s="2">
        <v>99857.67</v>
      </c>
      <c r="BW39" s="2">
        <v>405880.25</v>
      </c>
      <c r="BX39" s="2">
        <v>5360671.51</v>
      </c>
      <c r="BY39" s="24">
        <v>0</v>
      </c>
      <c r="BZ39" s="2">
        <v>12838064.6</v>
      </c>
      <c r="CA39" s="2">
        <v>105032</v>
      </c>
      <c r="CB39" s="2">
        <v>114696</v>
      </c>
      <c r="CC39" s="24">
        <v>0</v>
      </c>
      <c r="CD39" s="24">
        <v>0</v>
      </c>
      <c r="CE39" s="24">
        <v>0</v>
      </c>
      <c r="CF39" s="2">
        <v>1787343.73</v>
      </c>
      <c r="CG39" s="2">
        <v>11341490.76</v>
      </c>
      <c r="CH39" s="2">
        <v>34323</v>
      </c>
      <c r="CI39" s="2">
        <v>2180</v>
      </c>
      <c r="CJ39" s="2">
        <v>362749.97</v>
      </c>
      <c r="CK39" s="2">
        <v>7968.75</v>
      </c>
      <c r="CL39" s="24">
        <v>0</v>
      </c>
      <c r="CM39" s="2">
        <v>0</v>
      </c>
      <c r="CN39" s="24">
        <v>0</v>
      </c>
      <c r="CO39" s="24">
        <v>0</v>
      </c>
      <c r="CP39" s="24">
        <v>0</v>
      </c>
      <c r="CQ39" s="2">
        <v>588234.54</v>
      </c>
      <c r="CR39" s="24">
        <v>0</v>
      </c>
      <c r="CS39" s="2">
        <v>7080</v>
      </c>
      <c r="CT39" s="24">
        <v>0</v>
      </c>
      <c r="CU39" s="24">
        <v>0</v>
      </c>
      <c r="CV39" s="24">
        <v>0</v>
      </c>
      <c r="CW39" s="24">
        <v>0</v>
      </c>
      <c r="CX39" s="2">
        <v>100931.06</v>
      </c>
      <c r="CY39" s="2">
        <v>87782</v>
      </c>
      <c r="CZ39" s="2">
        <v>232626</v>
      </c>
      <c r="DA39" s="2">
        <v>573035.11</v>
      </c>
      <c r="DB39" s="24">
        <v>0</v>
      </c>
      <c r="DC39" s="2">
        <v>13078</v>
      </c>
      <c r="DD39" s="24">
        <v>0</v>
      </c>
      <c r="DE39" s="24">
        <v>0</v>
      </c>
      <c r="DF39" s="24">
        <v>0</v>
      </c>
      <c r="DG39" s="24">
        <v>0</v>
      </c>
      <c r="DH39" s="24">
        <v>0</v>
      </c>
      <c r="DI39" s="24">
        <v>0</v>
      </c>
      <c r="DJ39" s="24">
        <v>0</v>
      </c>
      <c r="DK39" s="2">
        <v>356810</v>
      </c>
      <c r="DL39" s="2">
        <v>301460</v>
      </c>
      <c r="DM39" s="2">
        <v>8375196</v>
      </c>
      <c r="DN39" s="2">
        <v>305500</v>
      </c>
      <c r="DO39" s="24">
        <v>0</v>
      </c>
      <c r="DP39" s="24">
        <v>0</v>
      </c>
      <c r="DQ39" s="24">
        <v>0</v>
      </c>
      <c r="DR39" s="2">
        <v>2326626.66</v>
      </c>
      <c r="DS39" s="24">
        <v>0</v>
      </c>
      <c r="DT39" s="24">
        <v>0</v>
      </c>
      <c r="DU39" s="24">
        <v>0</v>
      </c>
      <c r="DV39" s="2">
        <v>231377</v>
      </c>
      <c r="DW39" s="2">
        <v>12406000</v>
      </c>
      <c r="DX39" s="24">
        <v>0</v>
      </c>
      <c r="DY39" s="2">
        <v>7102021.6799999997</v>
      </c>
      <c r="DZ39" s="24">
        <v>0</v>
      </c>
      <c r="EA39" s="2">
        <v>303173</v>
      </c>
      <c r="EB39" s="2">
        <v>1161621</v>
      </c>
      <c r="EC39" s="24">
        <v>0</v>
      </c>
      <c r="ED39" s="2">
        <v>14721732.74</v>
      </c>
      <c r="EE39" s="24">
        <v>0</v>
      </c>
      <c r="EF39" s="24">
        <v>0</v>
      </c>
      <c r="EG39" s="24">
        <v>0</v>
      </c>
      <c r="EH39" s="2">
        <v>700000</v>
      </c>
      <c r="EI39" s="24">
        <v>0</v>
      </c>
      <c r="EJ39" s="24">
        <v>0</v>
      </c>
      <c r="EK39" s="24">
        <v>0</v>
      </c>
      <c r="EL39" s="2">
        <v>300000</v>
      </c>
      <c r="EM39" s="24">
        <v>0</v>
      </c>
      <c r="EN39" s="24">
        <v>0</v>
      </c>
      <c r="EO39" s="2">
        <v>28297180</v>
      </c>
      <c r="EP39" s="2">
        <v>13079</v>
      </c>
      <c r="EQ39" s="2">
        <v>953310</v>
      </c>
      <c r="ER39" s="2">
        <v>1344898</v>
      </c>
      <c r="ES39" s="24">
        <v>0</v>
      </c>
      <c r="ET39" s="24">
        <v>0</v>
      </c>
      <c r="EU39" s="2">
        <v>7371833</v>
      </c>
      <c r="EV39" s="2">
        <v>2668887</v>
      </c>
      <c r="EW39" s="2">
        <v>115667</v>
      </c>
      <c r="EX39" s="2">
        <v>3964</v>
      </c>
      <c r="EY39" s="2">
        <v>3871.4</v>
      </c>
      <c r="EZ39" s="24">
        <v>0</v>
      </c>
      <c r="FA39" s="24">
        <v>0</v>
      </c>
      <c r="FB39" s="2">
        <v>4420</v>
      </c>
      <c r="FC39" s="24">
        <v>0</v>
      </c>
      <c r="FD39" s="2">
        <v>54925.96</v>
      </c>
      <c r="FE39" s="2">
        <v>27081.48</v>
      </c>
      <c r="FF39" s="2">
        <v>190139.61</v>
      </c>
      <c r="FG39" s="2">
        <v>756861.2</v>
      </c>
      <c r="FH39" s="2">
        <v>1826765.93</v>
      </c>
      <c r="FI39" s="2">
        <v>85378.1</v>
      </c>
      <c r="FJ39" s="2">
        <v>3539961.01</v>
      </c>
      <c r="FK39" s="24">
        <v>0</v>
      </c>
      <c r="FL39" s="24">
        <v>0</v>
      </c>
      <c r="FM39" s="24">
        <v>0</v>
      </c>
      <c r="FN39" s="24">
        <v>0</v>
      </c>
      <c r="FO39" s="24">
        <v>0</v>
      </c>
      <c r="FP39" s="2">
        <v>764126.75</v>
      </c>
      <c r="FQ39" s="2">
        <v>2407943.33</v>
      </c>
      <c r="FR39" s="2">
        <v>256814.94</v>
      </c>
      <c r="FS39" s="2">
        <v>2736131.58</v>
      </c>
      <c r="FT39" s="2">
        <v>1890</v>
      </c>
      <c r="FU39" s="2">
        <v>762659.71</v>
      </c>
      <c r="FV39" s="24">
        <v>0</v>
      </c>
      <c r="FW39" s="24">
        <v>0</v>
      </c>
      <c r="FX39" s="2">
        <v>392375.65</v>
      </c>
      <c r="FY39" s="2">
        <v>298327.71999999997</v>
      </c>
      <c r="FZ39" s="2">
        <v>435513.17</v>
      </c>
      <c r="GA39" s="2">
        <v>224181.29</v>
      </c>
      <c r="GB39" s="24">
        <v>0</v>
      </c>
      <c r="GC39" s="2">
        <v>468908.6</v>
      </c>
      <c r="GD39" s="2">
        <v>416111.6</v>
      </c>
      <c r="GE39" s="2">
        <v>1155771.52</v>
      </c>
      <c r="GF39" s="2">
        <v>13017866.630000001</v>
      </c>
      <c r="GG39" s="2">
        <v>11409810.52</v>
      </c>
      <c r="GH39" s="2">
        <v>144442.26999999999</v>
      </c>
      <c r="GI39" s="2">
        <v>137401</v>
      </c>
      <c r="GJ39" s="2">
        <v>137863.9</v>
      </c>
      <c r="GK39" s="2">
        <v>7740</v>
      </c>
      <c r="GL39" s="2">
        <v>600</v>
      </c>
      <c r="GM39" s="24">
        <v>0</v>
      </c>
      <c r="GN39" s="2">
        <v>89874.4</v>
      </c>
      <c r="GO39" s="24">
        <v>0</v>
      </c>
      <c r="GP39" s="24">
        <v>0</v>
      </c>
      <c r="GQ39" s="24">
        <v>0</v>
      </c>
      <c r="GR39" s="24">
        <v>0</v>
      </c>
      <c r="GS39" s="2">
        <v>18538.7</v>
      </c>
      <c r="GT39" s="24">
        <v>0</v>
      </c>
      <c r="GU39" s="2">
        <v>125355.12</v>
      </c>
      <c r="GV39" s="24">
        <v>0</v>
      </c>
      <c r="GW39" s="24">
        <v>0</v>
      </c>
      <c r="GX39" s="24">
        <v>0</v>
      </c>
      <c r="GY39" s="2">
        <v>908857</v>
      </c>
      <c r="GZ39" s="2">
        <v>349022.5</v>
      </c>
      <c r="HA39" s="24">
        <v>0</v>
      </c>
      <c r="HB39" s="24">
        <v>0</v>
      </c>
      <c r="HC39" s="2">
        <v>1010968</v>
      </c>
      <c r="HD39" s="2">
        <v>1382600</v>
      </c>
      <c r="HE39" s="24">
        <v>0</v>
      </c>
      <c r="HF39" s="24">
        <v>0</v>
      </c>
      <c r="HG39" s="2">
        <v>32178</v>
      </c>
      <c r="HH39" s="24">
        <v>0</v>
      </c>
      <c r="HI39" s="24">
        <v>0</v>
      </c>
      <c r="HJ39" s="24">
        <v>0</v>
      </c>
      <c r="HK39" s="24">
        <v>0</v>
      </c>
      <c r="HL39" s="24">
        <v>0</v>
      </c>
      <c r="HM39" s="24">
        <v>0</v>
      </c>
      <c r="HN39" s="2">
        <v>161040</v>
      </c>
      <c r="HO39" s="24">
        <v>0</v>
      </c>
      <c r="HP39" s="24">
        <v>0</v>
      </c>
      <c r="HQ39" s="2">
        <v>40765</v>
      </c>
      <c r="HR39" s="2">
        <v>7582000</v>
      </c>
      <c r="HS39" s="24">
        <v>0</v>
      </c>
      <c r="HT39" s="2">
        <v>600</v>
      </c>
      <c r="HU39" s="2">
        <v>1207418.8</v>
      </c>
      <c r="HV39" s="2">
        <v>10800</v>
      </c>
      <c r="HW39" s="24">
        <v>0</v>
      </c>
      <c r="HX39" s="24">
        <v>0</v>
      </c>
      <c r="HY39" s="24">
        <v>0</v>
      </c>
      <c r="HZ39" s="24">
        <v>0</v>
      </c>
      <c r="IA39" s="2">
        <v>2890941</v>
      </c>
      <c r="IB39" s="2">
        <v>0</v>
      </c>
      <c r="IC39" s="24">
        <v>0</v>
      </c>
      <c r="ID39" s="2">
        <v>5692330</v>
      </c>
      <c r="IE39" s="2">
        <v>14464.14</v>
      </c>
      <c r="IF39" s="24">
        <v>0</v>
      </c>
      <c r="IG39" s="24">
        <v>0</v>
      </c>
      <c r="IH39" s="24">
        <v>0</v>
      </c>
      <c r="II39" s="2">
        <v>120800</v>
      </c>
      <c r="IJ39" s="24">
        <v>0</v>
      </c>
      <c r="IK39" s="24">
        <v>0</v>
      </c>
      <c r="IL39" s="2">
        <v>0</v>
      </c>
      <c r="IM39" s="2">
        <v>40000</v>
      </c>
      <c r="IN39" s="24">
        <v>0</v>
      </c>
      <c r="IO39" s="2">
        <v>200</v>
      </c>
      <c r="IP39" s="24">
        <v>0</v>
      </c>
      <c r="IQ39" s="24">
        <v>0</v>
      </c>
      <c r="IR39" s="24">
        <v>0</v>
      </c>
      <c r="IS39" s="24">
        <v>0</v>
      </c>
      <c r="IT39" s="24">
        <v>0</v>
      </c>
      <c r="IU39" s="24">
        <v>0</v>
      </c>
      <c r="IV39" s="24">
        <v>0</v>
      </c>
      <c r="IW39" s="24">
        <v>0</v>
      </c>
      <c r="IX39" s="24">
        <v>0</v>
      </c>
      <c r="IY39" s="24">
        <v>0</v>
      </c>
      <c r="IZ39" s="24">
        <v>0</v>
      </c>
      <c r="JA39" s="2">
        <v>249000</v>
      </c>
      <c r="JB39" s="2">
        <v>0</v>
      </c>
      <c r="JC39" s="24">
        <v>0</v>
      </c>
      <c r="JD39" s="2">
        <v>9546</v>
      </c>
      <c r="JE39" s="2">
        <v>59290</v>
      </c>
      <c r="JF39" s="24">
        <v>0</v>
      </c>
      <c r="JG39" s="2">
        <v>60500</v>
      </c>
      <c r="JH39" s="2">
        <v>71677178.640000001</v>
      </c>
      <c r="JI39" s="2">
        <v>2071785</v>
      </c>
      <c r="JJ39" s="2">
        <v>1952164.01</v>
      </c>
      <c r="JK39" s="2">
        <v>1504820.73</v>
      </c>
      <c r="JL39" s="24">
        <v>0</v>
      </c>
      <c r="JM39" s="24">
        <v>0</v>
      </c>
      <c r="JN39" s="2">
        <v>87180</v>
      </c>
      <c r="JO39" s="2">
        <v>57534.64</v>
      </c>
      <c r="JP39" s="24">
        <v>0</v>
      </c>
      <c r="JQ39" s="24">
        <v>0</v>
      </c>
      <c r="JR39" s="24">
        <v>0</v>
      </c>
      <c r="JS39" s="24">
        <v>0</v>
      </c>
      <c r="JT39" s="24">
        <v>0</v>
      </c>
      <c r="JU39" s="24">
        <v>0</v>
      </c>
      <c r="JV39" s="24">
        <v>0</v>
      </c>
      <c r="JW39" s="24">
        <v>0</v>
      </c>
      <c r="JX39" s="24">
        <v>0</v>
      </c>
      <c r="JY39" s="24">
        <v>0</v>
      </c>
      <c r="JZ39" s="24">
        <v>0</v>
      </c>
      <c r="KA39" s="24">
        <v>0</v>
      </c>
      <c r="KB39" s="2">
        <v>217510</v>
      </c>
      <c r="KC39" s="24">
        <v>0</v>
      </c>
      <c r="KD39" s="24">
        <v>0</v>
      </c>
      <c r="KE39" s="24">
        <v>0</v>
      </c>
      <c r="KF39" s="24">
        <v>0</v>
      </c>
      <c r="KG39" s="24">
        <v>0</v>
      </c>
      <c r="KH39" s="24">
        <v>0</v>
      </c>
      <c r="KI39" s="24">
        <v>0</v>
      </c>
      <c r="KJ39" s="24">
        <v>0</v>
      </c>
      <c r="KK39" s="24">
        <v>0</v>
      </c>
      <c r="KL39" s="24">
        <v>0</v>
      </c>
      <c r="KM39" s="24">
        <v>0</v>
      </c>
      <c r="KN39" s="24">
        <v>0</v>
      </c>
      <c r="KO39" s="24">
        <v>0</v>
      </c>
      <c r="KP39" s="2">
        <v>0</v>
      </c>
      <c r="KQ39" s="24">
        <v>0</v>
      </c>
    </row>
    <row r="40" spans="1:303" x14ac:dyDescent="0.3">
      <c r="A40" s="2" t="s">
        <v>31</v>
      </c>
      <c r="B40" s="2">
        <v>64</v>
      </c>
      <c r="C40" s="23">
        <f t="shared" si="25"/>
        <v>41820.049999999348</v>
      </c>
      <c r="D40" s="23">
        <f t="shared" si="26"/>
        <v>2697952.4099999997</v>
      </c>
      <c r="E40" s="23">
        <f t="shared" si="27"/>
        <v>42155.506406249995</v>
      </c>
      <c r="F40" s="23">
        <f t="shared" si="28"/>
        <v>1619864.5199999998</v>
      </c>
      <c r="G40" s="23">
        <f t="shared" si="29"/>
        <v>455325.89</v>
      </c>
      <c r="H40" s="23">
        <f t="shared" si="30"/>
        <v>0</v>
      </c>
      <c r="I40" s="23">
        <f t="shared" si="31"/>
        <v>622762</v>
      </c>
      <c r="J40" s="23">
        <f t="shared" si="32"/>
        <v>9730.65625</v>
      </c>
      <c r="K40" s="23">
        <f t="shared" si="33"/>
        <v>182762</v>
      </c>
      <c r="L40" s="23">
        <f t="shared" si="34"/>
        <v>440000</v>
      </c>
      <c r="M40" s="23">
        <f t="shared" si="35"/>
        <v>448425.89</v>
      </c>
      <c r="N40" s="23">
        <f t="shared" si="36"/>
        <v>25310.383124999997</v>
      </c>
      <c r="O40" s="23">
        <f t="shared" si="37"/>
        <v>281002.92</v>
      </c>
      <c r="P40" s="23">
        <f t="shared" si="38"/>
        <v>382250.7</v>
      </c>
      <c r="Q40" s="23">
        <f t="shared" si="39"/>
        <v>493295.03</v>
      </c>
      <c r="R40" s="23">
        <f t="shared" si="40"/>
        <v>1300366.5199999998</v>
      </c>
      <c r="S40" s="23">
        <f t="shared" si="41"/>
        <v>20318.226874999997</v>
      </c>
      <c r="T40" s="23">
        <f t="shared" si="42"/>
        <v>319498</v>
      </c>
      <c r="U40" s="7">
        <f t="shared" si="43"/>
        <v>0.19723748255193591</v>
      </c>
      <c r="V40" s="23">
        <f t="shared" si="44"/>
        <v>0</v>
      </c>
      <c r="W40" s="23">
        <f t="shared" si="45"/>
        <v>318898</v>
      </c>
      <c r="X40" s="23">
        <f t="shared" si="46"/>
        <v>0</v>
      </c>
      <c r="Y40" s="23">
        <f t="shared" si="47"/>
        <v>600</v>
      </c>
      <c r="Z40" s="23">
        <f t="shared" si="48"/>
        <v>6121.97</v>
      </c>
      <c r="AA40" s="23">
        <f t="shared" si="49"/>
        <v>137695.9</v>
      </c>
      <c r="AB40" s="23">
        <f t="shared" si="50"/>
        <v>2656132.3600000003</v>
      </c>
      <c r="AC40" s="23">
        <f t="shared" si="51"/>
        <v>41502.068125000005</v>
      </c>
      <c r="AD40" s="23">
        <f t="shared" si="52"/>
        <v>1589288.59</v>
      </c>
      <c r="AE40" s="23">
        <f t="shared" si="53"/>
        <v>24832.634218750001</v>
      </c>
      <c r="AF40" s="23">
        <f t="shared" si="54"/>
        <v>225616</v>
      </c>
      <c r="AG40" s="23">
        <f t="shared" si="55"/>
        <v>3525.25</v>
      </c>
      <c r="AH40" s="23">
        <f t="shared" si="56"/>
        <v>1007447.36</v>
      </c>
      <c r="AI40" s="23">
        <f t="shared" si="57"/>
        <v>106491.23</v>
      </c>
      <c r="AJ40" s="23">
        <f t="shared" si="58"/>
        <v>156839</v>
      </c>
      <c r="AK40" s="23">
        <f t="shared" si="59"/>
        <v>1066843.77</v>
      </c>
      <c r="AL40" s="23">
        <f t="shared" si="60"/>
        <v>16669.43390625</v>
      </c>
      <c r="AM40" s="23">
        <f t="shared" si="61"/>
        <v>1066843.77</v>
      </c>
      <c r="AN40" s="23">
        <f t="shared" si="62"/>
        <v>0</v>
      </c>
      <c r="AO40" s="2">
        <v>251586.72</v>
      </c>
      <c r="AP40" s="2">
        <v>6554.22</v>
      </c>
      <c r="AQ40" s="2">
        <v>22861.98</v>
      </c>
      <c r="AR40" s="24">
        <v>0</v>
      </c>
      <c r="AS40" s="2">
        <v>243550.7</v>
      </c>
      <c r="AT40" s="2">
        <v>138700</v>
      </c>
      <c r="AU40" s="24">
        <v>0</v>
      </c>
      <c r="AV40" s="2">
        <v>493295.03</v>
      </c>
      <c r="AW40" s="24">
        <v>0</v>
      </c>
      <c r="AX40" s="24">
        <v>0</v>
      </c>
      <c r="AY40" s="24">
        <v>0</v>
      </c>
      <c r="AZ40" s="24">
        <v>0</v>
      </c>
      <c r="BA40" s="24">
        <v>0</v>
      </c>
      <c r="BB40" s="24">
        <v>0</v>
      </c>
      <c r="BC40" s="24">
        <v>0</v>
      </c>
      <c r="BD40" s="24">
        <v>0</v>
      </c>
      <c r="BE40" s="24">
        <v>0</v>
      </c>
      <c r="BF40" s="24">
        <v>0</v>
      </c>
      <c r="BG40" s="2">
        <v>850</v>
      </c>
      <c r="BH40" s="2">
        <v>273081</v>
      </c>
      <c r="BI40" s="24">
        <v>0</v>
      </c>
      <c r="BJ40" s="24">
        <v>0</v>
      </c>
      <c r="BK40" s="2">
        <v>44967</v>
      </c>
      <c r="BL40" s="24">
        <v>0</v>
      </c>
      <c r="BM40" s="24">
        <v>0</v>
      </c>
      <c r="BN40" s="24">
        <v>0</v>
      </c>
      <c r="BO40" s="24">
        <v>0</v>
      </c>
      <c r="BP40" s="24">
        <v>0</v>
      </c>
      <c r="BQ40" s="24">
        <v>0</v>
      </c>
      <c r="BR40" s="24">
        <v>0</v>
      </c>
      <c r="BS40" s="24">
        <v>0</v>
      </c>
      <c r="BT40" s="2">
        <v>600</v>
      </c>
      <c r="BU40" s="2">
        <v>6121.97</v>
      </c>
      <c r="BV40" s="24">
        <v>0</v>
      </c>
      <c r="BW40" s="24">
        <v>0</v>
      </c>
      <c r="BX40" s="2">
        <v>137695.9</v>
      </c>
      <c r="BY40" s="24">
        <v>0</v>
      </c>
      <c r="BZ40" s="2">
        <v>368951</v>
      </c>
      <c r="CA40" s="2">
        <v>4100</v>
      </c>
      <c r="CB40" s="2">
        <v>40000</v>
      </c>
      <c r="CC40" s="24">
        <v>0</v>
      </c>
      <c r="CD40" s="24">
        <v>0</v>
      </c>
      <c r="CE40" s="24">
        <v>0</v>
      </c>
      <c r="CF40" s="2">
        <v>609</v>
      </c>
      <c r="CG40" s="2">
        <v>32581</v>
      </c>
      <c r="CH40" s="24">
        <v>0</v>
      </c>
      <c r="CI40" s="24">
        <v>0</v>
      </c>
      <c r="CJ40" s="2">
        <v>99.09</v>
      </c>
      <c r="CK40" s="24">
        <v>0</v>
      </c>
      <c r="CL40" s="24">
        <v>0</v>
      </c>
      <c r="CM40" s="24">
        <v>0</v>
      </c>
      <c r="CN40" s="2">
        <v>2085.8000000000002</v>
      </c>
      <c r="CO40" s="24">
        <v>0</v>
      </c>
      <c r="CP40" s="24">
        <v>0</v>
      </c>
      <c r="CQ40" s="2">
        <v>4400</v>
      </c>
      <c r="CR40" s="24">
        <v>0</v>
      </c>
      <c r="CS40" s="24">
        <v>0</v>
      </c>
      <c r="CT40" s="24">
        <v>0</v>
      </c>
      <c r="CU40" s="24">
        <v>0</v>
      </c>
      <c r="CV40" s="24">
        <v>0</v>
      </c>
      <c r="CW40" s="24">
        <v>0</v>
      </c>
      <c r="CX40" s="24">
        <v>0</v>
      </c>
      <c r="CY40" s="2">
        <v>2500</v>
      </c>
      <c r="CZ40" s="24">
        <v>0</v>
      </c>
      <c r="DA40" s="24">
        <v>0</v>
      </c>
      <c r="DB40" s="24">
        <v>0</v>
      </c>
      <c r="DC40" s="24">
        <v>0</v>
      </c>
      <c r="DD40" s="24">
        <v>0</v>
      </c>
      <c r="DE40" s="24">
        <v>0</v>
      </c>
      <c r="DF40" s="24">
        <v>0</v>
      </c>
      <c r="DG40" s="24">
        <v>0</v>
      </c>
      <c r="DH40" s="24">
        <v>0</v>
      </c>
      <c r="DI40" s="24">
        <v>0</v>
      </c>
      <c r="DJ40" s="24">
        <v>0</v>
      </c>
      <c r="DK40" s="24">
        <v>0</v>
      </c>
      <c r="DL40" s="24">
        <v>0</v>
      </c>
      <c r="DM40" s="24">
        <v>0</v>
      </c>
      <c r="DN40" s="24">
        <v>0</v>
      </c>
      <c r="DO40" s="24">
        <v>0</v>
      </c>
      <c r="DP40" s="24">
        <v>0</v>
      </c>
      <c r="DQ40" s="24">
        <v>0</v>
      </c>
      <c r="DR40" s="24">
        <v>0</v>
      </c>
      <c r="DS40" s="24">
        <v>0</v>
      </c>
      <c r="DT40" s="24">
        <v>0</v>
      </c>
      <c r="DU40" s="24">
        <v>0</v>
      </c>
      <c r="DV40" s="2">
        <v>18307</v>
      </c>
      <c r="DW40" s="2">
        <v>57800</v>
      </c>
      <c r="DX40" s="24">
        <v>0</v>
      </c>
      <c r="DY40" s="2">
        <v>4655</v>
      </c>
      <c r="DZ40" s="24">
        <v>0</v>
      </c>
      <c r="EA40" s="24">
        <v>0</v>
      </c>
      <c r="EB40" s="2">
        <v>102000</v>
      </c>
      <c r="EC40" s="24">
        <v>0</v>
      </c>
      <c r="ED40" s="24">
        <v>0</v>
      </c>
      <c r="EE40" s="24">
        <v>0</v>
      </c>
      <c r="EF40" s="24">
        <v>0</v>
      </c>
      <c r="EG40" s="24">
        <v>0</v>
      </c>
      <c r="EH40" s="24">
        <v>0</v>
      </c>
      <c r="EI40" s="24">
        <v>0</v>
      </c>
      <c r="EJ40" s="24">
        <v>0</v>
      </c>
      <c r="EK40" s="24">
        <v>0</v>
      </c>
      <c r="EL40" s="2">
        <v>440000</v>
      </c>
      <c r="EM40" s="24">
        <v>0</v>
      </c>
      <c r="EN40" s="24">
        <v>0</v>
      </c>
      <c r="EO40" s="2">
        <v>37000</v>
      </c>
      <c r="EP40" s="24">
        <v>0</v>
      </c>
      <c r="EQ40" s="2">
        <v>31256</v>
      </c>
      <c r="ER40" s="2">
        <v>144000</v>
      </c>
      <c r="ES40" s="24">
        <v>0</v>
      </c>
      <c r="ET40" s="24">
        <v>0</v>
      </c>
      <c r="EU40" s="2">
        <v>0</v>
      </c>
      <c r="EV40" s="2">
        <v>12960</v>
      </c>
      <c r="EW40" s="2">
        <v>400</v>
      </c>
      <c r="EX40" s="2">
        <v>0</v>
      </c>
      <c r="EY40" s="24">
        <v>0</v>
      </c>
      <c r="EZ40" s="24">
        <v>0</v>
      </c>
      <c r="FA40" s="24">
        <v>0</v>
      </c>
      <c r="FB40" s="24">
        <v>0</v>
      </c>
      <c r="FC40" s="24">
        <v>0</v>
      </c>
      <c r="FD40" s="2">
        <v>329</v>
      </c>
      <c r="FE40" s="24">
        <v>0</v>
      </c>
      <c r="FF40" s="24">
        <v>0</v>
      </c>
      <c r="FG40" s="2">
        <v>1006.5</v>
      </c>
      <c r="FH40" s="2">
        <v>157126</v>
      </c>
      <c r="FI40" s="24">
        <v>0</v>
      </c>
      <c r="FJ40" s="2">
        <v>53892</v>
      </c>
      <c r="FK40" s="24">
        <v>0</v>
      </c>
      <c r="FL40" s="24">
        <v>0</v>
      </c>
      <c r="FM40" s="24">
        <v>0</v>
      </c>
      <c r="FN40" s="24">
        <v>0</v>
      </c>
      <c r="FO40" s="24">
        <v>0</v>
      </c>
      <c r="FP40" s="24">
        <v>0</v>
      </c>
      <c r="FQ40" s="24">
        <v>0</v>
      </c>
      <c r="FR40" s="2">
        <v>0</v>
      </c>
      <c r="FS40" s="2">
        <v>58807</v>
      </c>
      <c r="FT40" s="24">
        <v>0</v>
      </c>
      <c r="FU40" s="2">
        <v>3222</v>
      </c>
      <c r="FV40" s="24">
        <v>0</v>
      </c>
      <c r="FW40" s="2">
        <v>95871</v>
      </c>
      <c r="FX40" s="2">
        <v>1342</v>
      </c>
      <c r="FY40" s="2">
        <v>25277.3</v>
      </c>
      <c r="FZ40" s="2">
        <v>31420.400000000001</v>
      </c>
      <c r="GA40" s="2">
        <v>18000</v>
      </c>
      <c r="GB40" s="2">
        <v>0</v>
      </c>
      <c r="GC40" s="2">
        <v>2000</v>
      </c>
      <c r="GD40" s="24">
        <v>0</v>
      </c>
      <c r="GE40" s="2">
        <v>4182</v>
      </c>
      <c r="GF40" s="2">
        <v>497179.34</v>
      </c>
      <c r="GG40" s="2">
        <v>34623.82</v>
      </c>
      <c r="GH40" s="24">
        <v>0</v>
      </c>
      <c r="GI40" s="2">
        <v>10766</v>
      </c>
      <c r="GJ40" s="2">
        <v>2450</v>
      </c>
      <c r="GK40" s="24">
        <v>0</v>
      </c>
      <c r="GL40" s="24">
        <v>0</v>
      </c>
      <c r="GM40" s="24">
        <v>0</v>
      </c>
      <c r="GN40" s="24">
        <v>0</v>
      </c>
      <c r="GO40" s="24">
        <v>0</v>
      </c>
      <c r="GP40" s="24">
        <v>0</v>
      </c>
      <c r="GQ40" s="24">
        <v>0</v>
      </c>
      <c r="GR40" s="24">
        <v>0</v>
      </c>
      <c r="GS40" s="24">
        <v>0</v>
      </c>
      <c r="GT40" s="2">
        <v>0</v>
      </c>
      <c r="GU40" s="2">
        <v>9953</v>
      </c>
      <c r="GV40" s="24">
        <v>0</v>
      </c>
      <c r="GW40" s="24">
        <v>0</v>
      </c>
      <c r="GX40" s="24">
        <v>0</v>
      </c>
      <c r="GY40" s="2">
        <v>100000</v>
      </c>
      <c r="GZ40" s="24">
        <v>0</v>
      </c>
      <c r="HA40" s="24">
        <v>0</v>
      </c>
      <c r="HB40" s="24">
        <v>0</v>
      </c>
      <c r="HC40" s="24">
        <v>0</v>
      </c>
      <c r="HD40" s="24">
        <v>0</v>
      </c>
      <c r="HE40" s="24">
        <v>0</v>
      </c>
      <c r="HF40" s="24">
        <v>0</v>
      </c>
      <c r="HG40" s="2">
        <v>6491.23</v>
      </c>
      <c r="HH40" s="24">
        <v>0</v>
      </c>
      <c r="HI40" s="24">
        <v>0</v>
      </c>
      <c r="HJ40" s="24">
        <v>0</v>
      </c>
      <c r="HK40" s="24">
        <v>0</v>
      </c>
      <c r="HL40" s="2">
        <v>0</v>
      </c>
      <c r="HM40" s="24">
        <v>0</v>
      </c>
      <c r="HN40" s="24">
        <v>0</v>
      </c>
      <c r="HO40" s="24">
        <v>0</v>
      </c>
      <c r="HP40" s="24">
        <v>0</v>
      </c>
      <c r="HQ40" s="2">
        <v>9545</v>
      </c>
      <c r="HR40" s="24">
        <v>0</v>
      </c>
      <c r="HS40" s="24">
        <v>0</v>
      </c>
      <c r="HT40" s="24">
        <v>0</v>
      </c>
      <c r="HU40" s="24">
        <v>0</v>
      </c>
      <c r="HV40" s="24">
        <v>0</v>
      </c>
      <c r="HW40" s="24">
        <v>0</v>
      </c>
      <c r="HX40" s="24">
        <v>0</v>
      </c>
      <c r="HY40" s="24">
        <v>0</v>
      </c>
      <c r="HZ40" s="24">
        <v>0</v>
      </c>
      <c r="IA40" s="2">
        <v>138700</v>
      </c>
      <c r="IB40" s="24">
        <v>0</v>
      </c>
      <c r="IC40" s="2">
        <v>8594</v>
      </c>
      <c r="ID40" s="24">
        <v>0</v>
      </c>
      <c r="IE40" s="24">
        <v>0</v>
      </c>
      <c r="IF40" s="24">
        <v>0</v>
      </c>
      <c r="IG40" s="24">
        <v>0</v>
      </c>
      <c r="IH40" s="24">
        <v>0</v>
      </c>
      <c r="II40" s="24">
        <v>0</v>
      </c>
      <c r="IJ40" s="24">
        <v>0</v>
      </c>
      <c r="IK40" s="24">
        <v>0</v>
      </c>
      <c r="IL40" s="2">
        <v>16000</v>
      </c>
      <c r="IM40" s="24">
        <v>0</v>
      </c>
      <c r="IN40" s="24">
        <v>0</v>
      </c>
      <c r="IO40" s="24">
        <v>0</v>
      </c>
      <c r="IP40" s="24">
        <v>0</v>
      </c>
      <c r="IQ40" s="24">
        <v>0</v>
      </c>
      <c r="IR40" s="24">
        <v>0</v>
      </c>
      <c r="IS40" s="24">
        <v>0</v>
      </c>
      <c r="IT40" s="24">
        <v>0</v>
      </c>
      <c r="IU40" s="24">
        <v>0</v>
      </c>
      <c r="IV40" s="24">
        <v>0</v>
      </c>
      <c r="IW40" s="24">
        <v>0</v>
      </c>
      <c r="IX40" s="24">
        <v>0</v>
      </c>
      <c r="IY40" s="2">
        <v>76895</v>
      </c>
      <c r="IZ40" s="24">
        <v>0</v>
      </c>
      <c r="JA40" s="24">
        <v>0</v>
      </c>
      <c r="JB40" s="24">
        <v>0</v>
      </c>
      <c r="JC40" s="24">
        <v>0</v>
      </c>
      <c r="JD40" s="24">
        <v>0</v>
      </c>
      <c r="JE40" s="24">
        <v>0</v>
      </c>
      <c r="JF40" s="24">
        <v>0</v>
      </c>
      <c r="JG40" s="24">
        <v>0</v>
      </c>
      <c r="JH40" s="2">
        <v>1066843.77</v>
      </c>
      <c r="JI40" s="24">
        <v>0</v>
      </c>
      <c r="JJ40" s="24">
        <v>0</v>
      </c>
      <c r="JK40" s="24">
        <v>0</v>
      </c>
      <c r="JL40" s="24">
        <v>0</v>
      </c>
      <c r="JM40" s="24">
        <v>0</v>
      </c>
      <c r="JN40" s="24">
        <v>0</v>
      </c>
      <c r="JO40" s="24">
        <v>0</v>
      </c>
      <c r="JP40" s="24">
        <v>0</v>
      </c>
      <c r="JQ40" s="24">
        <v>0</v>
      </c>
      <c r="JR40" s="24">
        <v>0</v>
      </c>
      <c r="JS40" s="24">
        <v>0</v>
      </c>
      <c r="JT40" s="24">
        <v>0</v>
      </c>
      <c r="JU40" s="24">
        <v>0</v>
      </c>
      <c r="JV40" s="24">
        <v>0</v>
      </c>
      <c r="JW40" s="24">
        <v>0</v>
      </c>
      <c r="JX40" s="24">
        <v>0</v>
      </c>
      <c r="JY40" s="24">
        <v>0</v>
      </c>
      <c r="JZ40" s="24">
        <v>0</v>
      </c>
      <c r="KA40" s="24">
        <v>0</v>
      </c>
      <c r="KB40" s="24">
        <v>0</v>
      </c>
      <c r="KC40" s="24">
        <v>0</v>
      </c>
      <c r="KD40" s="24">
        <v>0</v>
      </c>
      <c r="KE40" s="24">
        <v>0</v>
      </c>
      <c r="KF40" s="24">
        <v>0</v>
      </c>
      <c r="KG40" s="24">
        <v>0</v>
      </c>
      <c r="KH40" s="24">
        <v>0</v>
      </c>
      <c r="KI40" s="24">
        <v>0</v>
      </c>
      <c r="KJ40" s="24">
        <v>0</v>
      </c>
      <c r="KK40" s="24">
        <v>0</v>
      </c>
      <c r="KL40" s="24">
        <v>0</v>
      </c>
      <c r="KM40" s="24">
        <v>0</v>
      </c>
      <c r="KN40" s="24">
        <v>0</v>
      </c>
      <c r="KO40" s="24">
        <v>0</v>
      </c>
      <c r="KP40" s="24">
        <v>0</v>
      </c>
      <c r="KQ40" s="24">
        <v>0</v>
      </c>
    </row>
    <row r="41" spans="1:303" x14ac:dyDescent="0.3">
      <c r="A41" s="2" t="s">
        <v>32</v>
      </c>
      <c r="B41" s="2">
        <v>1401</v>
      </c>
      <c r="C41" s="23">
        <f t="shared" ref="C41:C72" si="63">D41-AB41</f>
        <v>5199242.3800000027</v>
      </c>
      <c r="D41" s="23">
        <f t="shared" ref="D41:D72" si="64">SUM(F41:I41)</f>
        <v>25687392.200000003</v>
      </c>
      <c r="E41" s="23">
        <f t="shared" ref="E41:E72" si="65">D41/B41</f>
        <v>18335.040827980018</v>
      </c>
      <c r="F41" s="23">
        <f t="shared" ref="F41:F72" si="66">SUM(AO41:BY41)</f>
        <v>19958246.010000002</v>
      </c>
      <c r="G41" s="23">
        <f t="shared" ref="G41:G72" si="67">SUM(BZ41:DK41)</f>
        <v>4028358.1900000004</v>
      </c>
      <c r="H41" s="23">
        <f t="shared" ref="H41:H72" si="68">SUM(DL41:DU41)</f>
        <v>24855</v>
      </c>
      <c r="I41" s="23">
        <f t="shared" ref="I41:I72" si="69">SUM(DV41:EN41)</f>
        <v>1675933</v>
      </c>
      <c r="J41" s="23">
        <f t="shared" ref="J41:J72" si="70">I41/B41</f>
        <v>1196.2405424696644</v>
      </c>
      <c r="K41" s="23">
        <f t="shared" ref="K41:K72" si="71">SUM(DV41:EF41)</f>
        <v>1375933</v>
      </c>
      <c r="L41" s="23">
        <f t="shared" ref="L41:L72" si="72">SUM(EG41:EN41)</f>
        <v>300000</v>
      </c>
      <c r="M41" s="23">
        <f t="shared" ref="M41:M72" si="73">SUM(BZ41:CO41)</f>
        <v>3877571.45</v>
      </c>
      <c r="N41" s="23">
        <f t="shared" ref="N41:N72" si="74">F41/B41</f>
        <v>14245.71449678801</v>
      </c>
      <c r="O41" s="23">
        <f t="shared" ref="O41:O72" si="75">SUM(AO41:AR41)</f>
        <v>4742784.2200000007</v>
      </c>
      <c r="P41" s="23">
        <f t="shared" ref="P41:P72" si="76">SUM(AS41:AU41)</f>
        <v>4500998.4000000004</v>
      </c>
      <c r="Q41" s="23">
        <f t="shared" ref="Q41:Q72" si="77">SUM(AV41)</f>
        <v>8290898.9100000001</v>
      </c>
      <c r="R41" s="23">
        <f t="shared" ref="R41:R72" si="78">O41+P41+Q41+Z41+AA41</f>
        <v>19056109.010000002</v>
      </c>
      <c r="S41" s="23">
        <f t="shared" ref="S41:S72" si="79">R41/B41</f>
        <v>13601.790870806568</v>
      </c>
      <c r="T41" s="23">
        <f t="shared" ref="T41:T72" si="80">F41-R41</f>
        <v>902137</v>
      </c>
      <c r="U41" s="7">
        <f t="shared" ref="U41:U72" si="81">T41/F41</f>
        <v>4.5201216557205867E-2</v>
      </c>
      <c r="V41" s="23">
        <f t="shared" ref="V41:V72" si="82">SUM(AX41:BE41)</f>
        <v>0</v>
      </c>
      <c r="W41" s="23">
        <f t="shared" ref="W41:W72" si="83">SUM(BF41:BN41)</f>
        <v>894707</v>
      </c>
      <c r="X41" s="23">
        <f t="shared" ref="X41:X72" si="84">SUM(BO41:BS41)</f>
        <v>0</v>
      </c>
      <c r="Y41" s="23">
        <f t="shared" ref="Y41:Y72" si="85">SUM(BT41)</f>
        <v>7430</v>
      </c>
      <c r="Z41" s="23">
        <f t="shared" ref="Z41:Z72" si="86">SUM(BU41:BW41)</f>
        <v>102603.37</v>
      </c>
      <c r="AA41" s="23">
        <f t="shared" ref="AA41:AA72" si="87">SUM(BX41)</f>
        <v>1418824.11</v>
      </c>
      <c r="AB41" s="23">
        <f t="shared" ref="AB41:AB72" si="88">AD41+AK41</f>
        <v>20488149.82</v>
      </c>
      <c r="AC41" s="23">
        <f t="shared" ref="AC41:AC72" si="89">AB41/B41</f>
        <v>14623.947052105639</v>
      </c>
      <c r="AD41" s="23">
        <f t="shared" ref="AD41:AD72" si="90">SUM(EO41:JD41)</f>
        <v>15677108.34</v>
      </c>
      <c r="AE41" s="23">
        <f t="shared" ref="AE41:AE72" si="91">AD41/B41</f>
        <v>11189.941713062099</v>
      </c>
      <c r="AF41" s="23">
        <f t="shared" ref="AF41:AF72" si="92">SUM(EO41:FA41)</f>
        <v>4476336.5</v>
      </c>
      <c r="AG41" s="23">
        <f t="shared" ref="AG41:AG72" si="93">AF41/B41</f>
        <v>3195.1009992862241</v>
      </c>
      <c r="AH41" s="23">
        <f t="shared" ref="AH41:AH72" si="94">SUM(FB41:GX41)</f>
        <v>7885120.4299999997</v>
      </c>
      <c r="AI41" s="23">
        <f t="shared" ref="AI41:AI72" si="95">SUM(GY41:HI41)</f>
        <v>514000</v>
      </c>
      <c r="AJ41" s="23">
        <f t="shared" ref="AJ41:AJ72" si="96">SUM(HJ41:IG41)</f>
        <v>2579019.41</v>
      </c>
      <c r="AK41" s="23">
        <f t="shared" ref="AK41:AK72" si="97">SUM(JE41:KQ41)</f>
        <v>4811041.4800000004</v>
      </c>
      <c r="AL41" s="23">
        <f t="shared" ref="AL41:AL72" si="98">AK41/B41</f>
        <v>3434.0053390435405</v>
      </c>
      <c r="AM41" s="23">
        <f t="shared" ref="AM41:AM72" si="99">SUM(JE41:JO41)</f>
        <v>4765129.4800000004</v>
      </c>
      <c r="AN41" s="23">
        <f t="shared" ref="AN41:AN72" si="100">SUM(JS41:KH41)</f>
        <v>45912</v>
      </c>
      <c r="AO41" s="2">
        <v>4226314.38</v>
      </c>
      <c r="AP41" s="2">
        <v>132689.32</v>
      </c>
      <c r="AQ41" s="2">
        <v>383780.52</v>
      </c>
      <c r="AR41" s="24">
        <v>0</v>
      </c>
      <c r="AS41" s="2">
        <v>4084708.4</v>
      </c>
      <c r="AT41" s="2">
        <v>416290</v>
      </c>
      <c r="AU41" s="24">
        <v>0</v>
      </c>
      <c r="AV41" s="2">
        <v>8290898.9100000001</v>
      </c>
      <c r="AW41" s="24">
        <v>0</v>
      </c>
      <c r="AX41" s="24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0</v>
      </c>
      <c r="BD41" s="24">
        <v>0</v>
      </c>
      <c r="BE41" s="24">
        <v>0</v>
      </c>
      <c r="BF41" s="2">
        <v>821392</v>
      </c>
      <c r="BG41" s="2">
        <v>23900</v>
      </c>
      <c r="BH41" s="2">
        <v>38220</v>
      </c>
      <c r="BI41" s="2">
        <v>4822</v>
      </c>
      <c r="BJ41" s="24">
        <v>0</v>
      </c>
      <c r="BK41" s="2">
        <v>6373</v>
      </c>
      <c r="BL41" s="24">
        <v>0</v>
      </c>
      <c r="BM41" s="24">
        <v>0</v>
      </c>
      <c r="BN41" s="24">
        <v>0</v>
      </c>
      <c r="BO41" s="24">
        <v>0</v>
      </c>
      <c r="BP41" s="24">
        <v>0</v>
      </c>
      <c r="BQ41" s="24">
        <v>0</v>
      </c>
      <c r="BR41" s="24">
        <v>0</v>
      </c>
      <c r="BS41" s="24">
        <v>0</v>
      </c>
      <c r="BT41" s="2">
        <v>7430</v>
      </c>
      <c r="BU41" s="2">
        <v>76606.11</v>
      </c>
      <c r="BV41" s="2">
        <v>25997.26</v>
      </c>
      <c r="BW41" s="24">
        <v>0</v>
      </c>
      <c r="BX41" s="2">
        <v>1418824.11</v>
      </c>
      <c r="BY41" s="24">
        <v>0</v>
      </c>
      <c r="BZ41" s="2">
        <v>2382385.6</v>
      </c>
      <c r="CA41" s="2">
        <v>80</v>
      </c>
      <c r="CB41" s="2">
        <v>3630</v>
      </c>
      <c r="CC41" s="24">
        <v>0</v>
      </c>
      <c r="CD41" s="24">
        <v>0</v>
      </c>
      <c r="CE41" s="24">
        <v>0</v>
      </c>
      <c r="CF41" s="2">
        <v>1127345.5</v>
      </c>
      <c r="CG41" s="2">
        <v>265293</v>
      </c>
      <c r="CH41" s="24">
        <v>0</v>
      </c>
      <c r="CI41" s="24">
        <v>0</v>
      </c>
      <c r="CJ41" s="2">
        <v>1937.35</v>
      </c>
      <c r="CK41" s="2">
        <v>96900</v>
      </c>
      <c r="CL41" s="24">
        <v>0</v>
      </c>
      <c r="CM41" s="24">
        <v>0</v>
      </c>
      <c r="CN41" s="24">
        <v>0</v>
      </c>
      <c r="CO41" s="24">
        <v>0</v>
      </c>
      <c r="CP41" s="24">
        <v>0</v>
      </c>
      <c r="CQ41" s="2">
        <v>24390.240000000002</v>
      </c>
      <c r="CR41" s="24">
        <v>0</v>
      </c>
      <c r="CS41" s="24">
        <v>0</v>
      </c>
      <c r="CT41" s="24">
        <v>0</v>
      </c>
      <c r="CU41" s="24">
        <v>0</v>
      </c>
      <c r="CV41" s="24">
        <v>0</v>
      </c>
      <c r="CW41" s="24">
        <v>0</v>
      </c>
      <c r="CX41" s="24">
        <v>0</v>
      </c>
      <c r="CY41" s="24">
        <v>0</v>
      </c>
      <c r="CZ41" s="24">
        <v>0</v>
      </c>
      <c r="DA41" s="2">
        <v>98396.5</v>
      </c>
      <c r="DB41" s="24">
        <v>0</v>
      </c>
      <c r="DC41" s="2">
        <v>28000</v>
      </c>
      <c r="DD41" s="24">
        <v>0</v>
      </c>
      <c r="DE41" s="24">
        <v>0</v>
      </c>
      <c r="DF41" s="24">
        <v>0</v>
      </c>
      <c r="DG41" s="24">
        <v>0</v>
      </c>
      <c r="DH41" s="24">
        <v>0</v>
      </c>
      <c r="DI41" s="24">
        <v>0</v>
      </c>
      <c r="DJ41" s="24">
        <v>0</v>
      </c>
      <c r="DK41" s="24">
        <v>0</v>
      </c>
      <c r="DL41" s="2">
        <v>24855</v>
      </c>
      <c r="DM41" s="24">
        <v>0</v>
      </c>
      <c r="DN41" s="24">
        <v>0</v>
      </c>
      <c r="DO41" s="24">
        <v>0</v>
      </c>
      <c r="DP41" s="24">
        <v>0</v>
      </c>
      <c r="DQ41" s="24">
        <v>0</v>
      </c>
      <c r="DR41" s="24">
        <v>0</v>
      </c>
      <c r="DS41" s="24">
        <v>0</v>
      </c>
      <c r="DT41" s="24">
        <v>0</v>
      </c>
      <c r="DU41" s="24">
        <v>0</v>
      </c>
      <c r="DV41" s="2">
        <v>91535</v>
      </c>
      <c r="DW41" s="2">
        <v>268500</v>
      </c>
      <c r="DX41" s="24">
        <v>0</v>
      </c>
      <c r="DY41" s="2">
        <v>577098</v>
      </c>
      <c r="DZ41" s="24">
        <v>0</v>
      </c>
      <c r="EA41" s="24">
        <v>0</v>
      </c>
      <c r="EB41" s="2">
        <v>438800</v>
      </c>
      <c r="EC41" s="24">
        <v>0</v>
      </c>
      <c r="ED41" s="24">
        <v>0</v>
      </c>
      <c r="EE41" s="24">
        <v>0</v>
      </c>
      <c r="EF41" s="24">
        <v>0</v>
      </c>
      <c r="EG41" s="24">
        <v>0</v>
      </c>
      <c r="EH41" s="24">
        <v>0</v>
      </c>
      <c r="EI41" s="24">
        <v>0</v>
      </c>
      <c r="EJ41" s="24">
        <v>0</v>
      </c>
      <c r="EK41" s="24">
        <v>0</v>
      </c>
      <c r="EL41" s="2">
        <v>300000</v>
      </c>
      <c r="EM41" s="24">
        <v>0</v>
      </c>
      <c r="EN41" s="24">
        <v>0</v>
      </c>
      <c r="EO41" s="2">
        <v>2238509</v>
      </c>
      <c r="EP41" s="2">
        <v>5387.4</v>
      </c>
      <c r="EQ41" s="2">
        <v>361018</v>
      </c>
      <c r="ER41" s="2">
        <v>827265</v>
      </c>
      <c r="ES41" s="24">
        <v>0</v>
      </c>
      <c r="ET41" s="2">
        <v>1344</v>
      </c>
      <c r="EU41" s="2">
        <v>731960</v>
      </c>
      <c r="EV41" s="2">
        <v>288654</v>
      </c>
      <c r="EW41" s="2">
        <v>9659</v>
      </c>
      <c r="EX41" s="2">
        <v>3289</v>
      </c>
      <c r="EY41" s="2">
        <v>9251.1</v>
      </c>
      <c r="EZ41" s="24">
        <v>0</v>
      </c>
      <c r="FA41" s="24">
        <v>0</v>
      </c>
      <c r="FB41" s="24">
        <v>0</v>
      </c>
      <c r="FC41" s="24">
        <v>0</v>
      </c>
      <c r="FD41" s="2">
        <v>26990</v>
      </c>
      <c r="FE41" s="24">
        <v>0</v>
      </c>
      <c r="FF41" s="24">
        <v>0</v>
      </c>
      <c r="FG41" s="2">
        <v>21692</v>
      </c>
      <c r="FH41" s="2">
        <v>552841.04</v>
      </c>
      <c r="FI41" s="24">
        <v>0</v>
      </c>
      <c r="FJ41" s="2">
        <v>143481.17000000001</v>
      </c>
      <c r="FK41" s="2">
        <v>29865.58</v>
      </c>
      <c r="FL41" s="24">
        <v>0</v>
      </c>
      <c r="FM41" s="24">
        <v>0</v>
      </c>
      <c r="FN41" s="24">
        <v>0</v>
      </c>
      <c r="FO41" s="24">
        <v>0</v>
      </c>
      <c r="FP41" s="24">
        <v>0</v>
      </c>
      <c r="FQ41" s="24">
        <v>0</v>
      </c>
      <c r="FR41" s="2">
        <v>132409</v>
      </c>
      <c r="FS41" s="2">
        <v>878280</v>
      </c>
      <c r="FT41" s="24">
        <v>0</v>
      </c>
      <c r="FU41" s="2">
        <v>57506.720000000001</v>
      </c>
      <c r="FV41" s="24">
        <v>0</v>
      </c>
      <c r="FW41" s="24">
        <v>0</v>
      </c>
      <c r="FX41" s="2">
        <v>9380</v>
      </c>
      <c r="FY41" s="2">
        <v>85694.07</v>
      </c>
      <c r="FZ41" s="2">
        <v>161701.25</v>
      </c>
      <c r="GA41" s="2">
        <v>2986</v>
      </c>
      <c r="GB41" s="24">
        <v>0</v>
      </c>
      <c r="GC41" s="2">
        <v>72600</v>
      </c>
      <c r="GD41" s="2">
        <v>20271</v>
      </c>
      <c r="GE41" s="2">
        <v>69137</v>
      </c>
      <c r="GF41" s="2">
        <v>2848901.76</v>
      </c>
      <c r="GG41" s="2">
        <v>2552297.84</v>
      </c>
      <c r="GH41" s="2">
        <v>9564</v>
      </c>
      <c r="GI41" s="2">
        <v>44010</v>
      </c>
      <c r="GJ41" s="2">
        <v>5107</v>
      </c>
      <c r="GK41" s="24">
        <v>0</v>
      </c>
      <c r="GL41" s="24">
        <v>0</v>
      </c>
      <c r="GM41" s="24">
        <v>0</v>
      </c>
      <c r="GN41" s="24">
        <v>0</v>
      </c>
      <c r="GO41" s="24">
        <v>0</v>
      </c>
      <c r="GP41" s="24">
        <v>0</v>
      </c>
      <c r="GQ41" s="24">
        <v>0</v>
      </c>
      <c r="GR41" s="24">
        <v>0</v>
      </c>
      <c r="GS41" s="2">
        <v>114203</v>
      </c>
      <c r="GT41" s="24">
        <v>0</v>
      </c>
      <c r="GU41" s="2">
        <v>46202</v>
      </c>
      <c r="GV41" s="24">
        <v>0</v>
      </c>
      <c r="GW41" s="24">
        <v>0</v>
      </c>
      <c r="GX41" s="24">
        <v>0</v>
      </c>
      <c r="GY41" s="24">
        <v>0</v>
      </c>
      <c r="GZ41" s="2">
        <v>50000</v>
      </c>
      <c r="HA41" s="24">
        <v>0</v>
      </c>
      <c r="HB41" s="24">
        <v>0</v>
      </c>
      <c r="HC41" s="2">
        <v>464000</v>
      </c>
      <c r="HD41" s="24">
        <v>0</v>
      </c>
      <c r="HE41" s="24">
        <v>0</v>
      </c>
      <c r="HF41" s="24">
        <v>0</v>
      </c>
      <c r="HG41" s="24">
        <v>0</v>
      </c>
      <c r="HH41" s="24">
        <v>0</v>
      </c>
      <c r="HI41" s="24">
        <v>0</v>
      </c>
      <c r="HJ41" s="24">
        <v>0</v>
      </c>
      <c r="HK41" s="24">
        <v>0</v>
      </c>
      <c r="HL41" s="2">
        <v>19892</v>
      </c>
      <c r="HM41" s="24">
        <v>0</v>
      </c>
      <c r="HN41" s="2">
        <v>85140</v>
      </c>
      <c r="HO41" s="24">
        <v>0</v>
      </c>
      <c r="HP41" s="24">
        <v>0</v>
      </c>
      <c r="HQ41" s="2">
        <v>19558</v>
      </c>
      <c r="HR41" s="2">
        <v>1200000</v>
      </c>
      <c r="HS41" s="24">
        <v>0</v>
      </c>
      <c r="HT41" s="24">
        <v>0</v>
      </c>
      <c r="HU41" s="2">
        <v>538769</v>
      </c>
      <c r="HV41" s="24">
        <v>0</v>
      </c>
      <c r="HW41" s="24">
        <v>0</v>
      </c>
      <c r="HX41" s="24">
        <v>0</v>
      </c>
      <c r="HY41" s="24">
        <v>0</v>
      </c>
      <c r="HZ41" s="24">
        <v>0</v>
      </c>
      <c r="IA41" s="2">
        <v>120729.91</v>
      </c>
      <c r="IB41" s="2">
        <v>2572</v>
      </c>
      <c r="IC41" s="2">
        <v>61116.5</v>
      </c>
      <c r="ID41" s="2">
        <v>531242</v>
      </c>
      <c r="IE41" s="24">
        <v>0</v>
      </c>
      <c r="IF41" s="24">
        <v>0</v>
      </c>
      <c r="IG41" s="24">
        <v>0</v>
      </c>
      <c r="IH41" s="24">
        <v>0</v>
      </c>
      <c r="II41" s="2">
        <v>4284</v>
      </c>
      <c r="IJ41" s="24">
        <v>0</v>
      </c>
      <c r="IK41" s="24">
        <v>0</v>
      </c>
      <c r="IL41" s="24">
        <v>0</v>
      </c>
      <c r="IM41" s="24">
        <v>0</v>
      </c>
      <c r="IN41" s="24">
        <v>0</v>
      </c>
      <c r="IO41" s="2">
        <v>103943</v>
      </c>
      <c r="IP41" s="2">
        <v>4191</v>
      </c>
      <c r="IQ41" s="24">
        <v>0</v>
      </c>
      <c r="IR41" s="24">
        <v>0</v>
      </c>
      <c r="IS41" s="24">
        <v>0</v>
      </c>
      <c r="IT41" s="24">
        <v>0</v>
      </c>
      <c r="IU41" s="24">
        <v>0</v>
      </c>
      <c r="IV41" s="24">
        <v>0</v>
      </c>
      <c r="IW41" s="24">
        <v>0</v>
      </c>
      <c r="IX41" s="24">
        <v>0</v>
      </c>
      <c r="IY41" s="24">
        <v>0</v>
      </c>
      <c r="IZ41" s="24">
        <v>0</v>
      </c>
      <c r="JA41" s="24">
        <v>0</v>
      </c>
      <c r="JB41" s="2">
        <v>0</v>
      </c>
      <c r="JC41" s="24">
        <v>0</v>
      </c>
      <c r="JD41" s="2">
        <v>110214</v>
      </c>
      <c r="JE41" s="24">
        <v>0</v>
      </c>
      <c r="JF41" s="24">
        <v>0</v>
      </c>
      <c r="JG41" s="24">
        <v>0</v>
      </c>
      <c r="JH41" s="2">
        <v>4196635.4800000004</v>
      </c>
      <c r="JI41" s="2">
        <v>66200</v>
      </c>
      <c r="JJ41" s="2">
        <v>6050</v>
      </c>
      <c r="JK41" s="24">
        <v>0</v>
      </c>
      <c r="JL41" s="2">
        <v>112580</v>
      </c>
      <c r="JM41" s="24">
        <v>0</v>
      </c>
      <c r="JN41" s="2">
        <v>383664</v>
      </c>
      <c r="JO41" s="24">
        <v>0</v>
      </c>
      <c r="JP41" s="24">
        <v>0</v>
      </c>
      <c r="JQ41" s="24">
        <v>0</v>
      </c>
      <c r="JR41" s="24">
        <v>0</v>
      </c>
      <c r="JS41" s="24">
        <v>0</v>
      </c>
      <c r="JT41" s="24">
        <v>0</v>
      </c>
      <c r="JU41" s="24">
        <v>0</v>
      </c>
      <c r="JV41" s="24">
        <v>0</v>
      </c>
      <c r="JW41" s="24">
        <v>0</v>
      </c>
      <c r="JX41" s="24">
        <v>0</v>
      </c>
      <c r="JY41" s="2">
        <v>45912</v>
      </c>
      <c r="JZ41" s="24">
        <v>0</v>
      </c>
      <c r="KA41" s="24">
        <v>0</v>
      </c>
      <c r="KB41" s="24">
        <v>0</v>
      </c>
      <c r="KC41" s="24">
        <v>0</v>
      </c>
      <c r="KD41" s="24">
        <v>0</v>
      </c>
      <c r="KE41" s="24">
        <v>0</v>
      </c>
      <c r="KF41" s="24">
        <v>0</v>
      </c>
      <c r="KG41" s="24">
        <v>0</v>
      </c>
      <c r="KH41" s="24">
        <v>0</v>
      </c>
      <c r="KI41" s="24">
        <v>0</v>
      </c>
      <c r="KJ41" s="24">
        <v>0</v>
      </c>
      <c r="KK41" s="24">
        <v>0</v>
      </c>
      <c r="KL41" s="24">
        <v>0</v>
      </c>
      <c r="KM41" s="24">
        <v>0</v>
      </c>
      <c r="KN41" s="24">
        <v>0</v>
      </c>
      <c r="KO41" s="24">
        <v>0</v>
      </c>
      <c r="KP41" s="24">
        <v>0</v>
      </c>
      <c r="KQ41" s="24">
        <v>0</v>
      </c>
    </row>
    <row r="42" spans="1:303" x14ac:dyDescent="0.3">
      <c r="A42" s="2" t="s">
        <v>33</v>
      </c>
      <c r="B42" s="2">
        <v>423</v>
      </c>
      <c r="C42" s="23">
        <f t="shared" si="63"/>
        <v>-2813356.5100000016</v>
      </c>
      <c r="D42" s="23">
        <f t="shared" si="64"/>
        <v>20646561.029999997</v>
      </c>
      <c r="E42" s="23">
        <f t="shared" si="65"/>
        <v>48809.836950354606</v>
      </c>
      <c r="F42" s="23">
        <f t="shared" si="66"/>
        <v>6324178.3399999989</v>
      </c>
      <c r="G42" s="23">
        <f t="shared" si="67"/>
        <v>4230256.6899999995</v>
      </c>
      <c r="H42" s="23">
        <f t="shared" si="68"/>
        <v>169823</v>
      </c>
      <c r="I42" s="23">
        <f t="shared" si="69"/>
        <v>9922303</v>
      </c>
      <c r="J42" s="23">
        <f t="shared" si="70"/>
        <v>23456.981087470449</v>
      </c>
      <c r="K42" s="23">
        <f t="shared" si="71"/>
        <v>340903</v>
      </c>
      <c r="L42" s="23">
        <f t="shared" si="72"/>
        <v>9581400</v>
      </c>
      <c r="M42" s="23">
        <f t="shared" si="73"/>
        <v>1414728.64</v>
      </c>
      <c r="N42" s="23">
        <f t="shared" si="74"/>
        <v>14950.776217494087</v>
      </c>
      <c r="O42" s="23">
        <f t="shared" si="75"/>
        <v>1424948.01</v>
      </c>
      <c r="P42" s="23">
        <f t="shared" si="76"/>
        <v>1507905</v>
      </c>
      <c r="Q42" s="23">
        <f t="shared" si="77"/>
        <v>2543408.77</v>
      </c>
      <c r="R42" s="23">
        <f t="shared" si="78"/>
        <v>6080762.3399999989</v>
      </c>
      <c r="S42" s="23">
        <f t="shared" si="79"/>
        <v>14375.324680851061</v>
      </c>
      <c r="T42" s="23">
        <f t="shared" si="80"/>
        <v>243416</v>
      </c>
      <c r="U42" s="7">
        <f t="shared" si="81"/>
        <v>3.8489743159267079E-2</v>
      </c>
      <c r="V42" s="23">
        <f t="shared" si="82"/>
        <v>0</v>
      </c>
      <c r="W42" s="23">
        <f t="shared" si="83"/>
        <v>240516</v>
      </c>
      <c r="X42" s="23">
        <f t="shared" si="84"/>
        <v>0</v>
      </c>
      <c r="Y42" s="23">
        <f t="shared" si="85"/>
        <v>2900</v>
      </c>
      <c r="Z42" s="23">
        <f t="shared" si="86"/>
        <v>31559.55</v>
      </c>
      <c r="AA42" s="23">
        <f t="shared" si="87"/>
        <v>572941.01</v>
      </c>
      <c r="AB42" s="23">
        <f t="shared" si="88"/>
        <v>23459917.539999999</v>
      </c>
      <c r="AC42" s="23">
        <f t="shared" si="89"/>
        <v>55460.797966903068</v>
      </c>
      <c r="AD42" s="23">
        <f t="shared" si="90"/>
        <v>5284199.05</v>
      </c>
      <c r="AE42" s="23">
        <f t="shared" si="91"/>
        <v>12492.196335697399</v>
      </c>
      <c r="AF42" s="23">
        <f t="shared" si="92"/>
        <v>1899326</v>
      </c>
      <c r="AG42" s="23">
        <f t="shared" si="93"/>
        <v>4490.1323877068562</v>
      </c>
      <c r="AH42" s="23">
        <f t="shared" si="94"/>
        <v>2544035.19</v>
      </c>
      <c r="AI42" s="23">
        <f t="shared" si="95"/>
        <v>100024.86</v>
      </c>
      <c r="AJ42" s="23">
        <f t="shared" si="96"/>
        <v>728321</v>
      </c>
      <c r="AK42" s="23">
        <f t="shared" si="97"/>
        <v>18175718.489999998</v>
      </c>
      <c r="AL42" s="23">
        <f t="shared" si="98"/>
        <v>42968.601631205667</v>
      </c>
      <c r="AM42" s="23">
        <f t="shared" si="99"/>
        <v>18175718.489999998</v>
      </c>
      <c r="AN42" s="23">
        <f t="shared" si="100"/>
        <v>0</v>
      </c>
      <c r="AO42" s="2">
        <v>1273287.95</v>
      </c>
      <c r="AP42" s="2">
        <v>33792.82</v>
      </c>
      <c r="AQ42" s="2">
        <v>117867.24</v>
      </c>
      <c r="AR42" s="24">
        <v>0</v>
      </c>
      <c r="AS42" s="2">
        <v>1255585</v>
      </c>
      <c r="AT42" s="2">
        <v>252320</v>
      </c>
      <c r="AU42" s="24">
        <v>0</v>
      </c>
      <c r="AV42" s="2">
        <v>2543408.77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">
        <v>229746</v>
      </c>
      <c r="BG42" s="2">
        <v>8400</v>
      </c>
      <c r="BH42" s="24">
        <v>0</v>
      </c>
      <c r="BI42" s="2">
        <v>2370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24">
        <v>0</v>
      </c>
      <c r="BQ42" s="24">
        <v>0</v>
      </c>
      <c r="BR42" s="24">
        <v>0</v>
      </c>
      <c r="BS42" s="24">
        <v>0</v>
      </c>
      <c r="BT42" s="2">
        <v>2900</v>
      </c>
      <c r="BU42" s="2">
        <v>23828.17</v>
      </c>
      <c r="BV42" s="2">
        <v>7731.38</v>
      </c>
      <c r="BW42" s="24">
        <v>0</v>
      </c>
      <c r="BX42" s="2">
        <v>572941.01</v>
      </c>
      <c r="BY42" s="24">
        <v>0</v>
      </c>
      <c r="BZ42" s="2">
        <v>324865</v>
      </c>
      <c r="CA42" s="24">
        <v>0</v>
      </c>
      <c r="CB42" s="24">
        <v>0</v>
      </c>
      <c r="CC42" s="24">
        <v>0</v>
      </c>
      <c r="CD42" s="24">
        <v>0</v>
      </c>
      <c r="CE42" s="24">
        <v>0</v>
      </c>
      <c r="CF42" s="2">
        <v>545047</v>
      </c>
      <c r="CG42" s="2">
        <v>544472</v>
      </c>
      <c r="CH42" s="24">
        <v>0</v>
      </c>
      <c r="CI42" s="24">
        <v>0</v>
      </c>
      <c r="CJ42" s="2">
        <v>344.64</v>
      </c>
      <c r="CK42" s="2">
        <v>0</v>
      </c>
      <c r="CL42" s="24">
        <v>0</v>
      </c>
      <c r="CM42" s="24">
        <v>0</v>
      </c>
      <c r="CN42" s="24">
        <v>0</v>
      </c>
      <c r="CO42" s="24">
        <v>0</v>
      </c>
      <c r="CP42" s="24">
        <v>0</v>
      </c>
      <c r="CQ42" s="2">
        <v>2510526.0499999998</v>
      </c>
      <c r="CR42" s="24">
        <v>0</v>
      </c>
      <c r="CS42" s="24">
        <v>0</v>
      </c>
      <c r="CT42" s="24">
        <v>0</v>
      </c>
      <c r="CU42" s="24">
        <v>0</v>
      </c>
      <c r="CV42" s="24">
        <v>0</v>
      </c>
      <c r="CW42" s="24">
        <v>0</v>
      </c>
      <c r="CX42" s="24">
        <v>0</v>
      </c>
      <c r="CY42" s="2">
        <v>250000</v>
      </c>
      <c r="CZ42" s="24">
        <v>0</v>
      </c>
      <c r="DA42" s="24">
        <v>0</v>
      </c>
      <c r="DB42" s="24">
        <v>0</v>
      </c>
      <c r="DC42" s="2">
        <v>55002</v>
      </c>
      <c r="DD42" s="24">
        <v>0</v>
      </c>
      <c r="DE42" s="24">
        <v>0</v>
      </c>
      <c r="DF42" s="24">
        <v>0</v>
      </c>
      <c r="DG42" s="24">
        <v>0</v>
      </c>
      <c r="DH42" s="24">
        <v>0</v>
      </c>
      <c r="DI42" s="24">
        <v>0</v>
      </c>
      <c r="DJ42" s="24">
        <v>0</v>
      </c>
      <c r="DK42" s="24">
        <v>0</v>
      </c>
      <c r="DL42" s="2">
        <v>169823</v>
      </c>
      <c r="DM42" s="24">
        <v>0</v>
      </c>
      <c r="DN42" s="24">
        <v>0</v>
      </c>
      <c r="DO42" s="24">
        <v>0</v>
      </c>
      <c r="DP42" s="24">
        <v>0</v>
      </c>
      <c r="DQ42" s="24">
        <v>0</v>
      </c>
      <c r="DR42" s="24">
        <v>0</v>
      </c>
      <c r="DS42" s="24">
        <v>0</v>
      </c>
      <c r="DT42" s="24">
        <v>0</v>
      </c>
      <c r="DU42" s="24">
        <v>0</v>
      </c>
      <c r="DV42" s="2">
        <v>54921</v>
      </c>
      <c r="DW42" s="2">
        <v>79700</v>
      </c>
      <c r="DX42" s="24">
        <v>0</v>
      </c>
      <c r="DY42" s="2">
        <v>192682</v>
      </c>
      <c r="DZ42" s="24">
        <v>0</v>
      </c>
      <c r="EA42" s="24">
        <v>0</v>
      </c>
      <c r="EB42" s="2">
        <v>13600</v>
      </c>
      <c r="EC42" s="24">
        <v>0</v>
      </c>
      <c r="ED42" s="24">
        <v>0</v>
      </c>
      <c r="EE42" s="24">
        <v>0</v>
      </c>
      <c r="EF42" s="24">
        <v>0</v>
      </c>
      <c r="EG42" s="24">
        <v>0</v>
      </c>
      <c r="EH42" s="24">
        <v>0</v>
      </c>
      <c r="EI42" s="2">
        <v>7354400</v>
      </c>
      <c r="EJ42" s="24">
        <v>0</v>
      </c>
      <c r="EK42" s="24">
        <v>0</v>
      </c>
      <c r="EL42" s="2">
        <v>2227000</v>
      </c>
      <c r="EM42" s="24">
        <v>0</v>
      </c>
      <c r="EN42" s="24">
        <v>0</v>
      </c>
      <c r="EO42" s="2">
        <v>847833</v>
      </c>
      <c r="EP42" s="2">
        <v>14812</v>
      </c>
      <c r="EQ42" s="2">
        <v>76470</v>
      </c>
      <c r="ER42" s="2">
        <v>518917</v>
      </c>
      <c r="ES42" s="24">
        <v>0</v>
      </c>
      <c r="ET42" s="24">
        <v>0</v>
      </c>
      <c r="EU42" s="2">
        <v>324001</v>
      </c>
      <c r="EV42" s="2">
        <v>114090</v>
      </c>
      <c r="EW42" s="2">
        <v>3203</v>
      </c>
      <c r="EX42" s="2">
        <v>0</v>
      </c>
      <c r="EY42" s="24">
        <v>0</v>
      </c>
      <c r="EZ42" s="24">
        <v>0</v>
      </c>
      <c r="FA42" s="24">
        <v>0</v>
      </c>
      <c r="FB42" s="24">
        <v>0</v>
      </c>
      <c r="FC42" s="24">
        <v>0</v>
      </c>
      <c r="FD42" s="2">
        <v>0</v>
      </c>
      <c r="FE42" s="24">
        <v>0</v>
      </c>
      <c r="FF42" s="2">
        <v>0</v>
      </c>
      <c r="FG42" s="2">
        <v>2280</v>
      </c>
      <c r="FH42" s="2">
        <v>34684</v>
      </c>
      <c r="FI42" s="2">
        <v>0</v>
      </c>
      <c r="FJ42" s="2">
        <v>115290</v>
      </c>
      <c r="FK42" s="2">
        <v>45014.59</v>
      </c>
      <c r="FL42" s="24">
        <v>0</v>
      </c>
      <c r="FM42" s="24">
        <v>0</v>
      </c>
      <c r="FN42" s="24">
        <v>0</v>
      </c>
      <c r="FO42" s="24">
        <v>0</v>
      </c>
      <c r="FP42" s="2">
        <v>29925</v>
      </c>
      <c r="FQ42" s="24">
        <v>0</v>
      </c>
      <c r="FR42" s="24">
        <v>0</v>
      </c>
      <c r="FS42" s="2">
        <v>348827</v>
      </c>
      <c r="FT42" s="24">
        <v>0</v>
      </c>
      <c r="FU42" s="2">
        <v>47471</v>
      </c>
      <c r="FV42" s="24">
        <v>0</v>
      </c>
      <c r="FW42" s="24">
        <v>0</v>
      </c>
      <c r="FX42" s="2">
        <v>3234.5</v>
      </c>
      <c r="FY42" s="2">
        <v>14730</v>
      </c>
      <c r="FZ42" s="2">
        <v>66574.2</v>
      </c>
      <c r="GA42" s="2">
        <v>22413</v>
      </c>
      <c r="GB42" s="24">
        <v>0</v>
      </c>
      <c r="GC42" s="2">
        <v>50880</v>
      </c>
      <c r="GD42" s="2">
        <v>5433.5</v>
      </c>
      <c r="GE42" s="2">
        <v>10857</v>
      </c>
      <c r="GF42" s="2">
        <v>671952.01</v>
      </c>
      <c r="GG42" s="2">
        <v>1014960.39</v>
      </c>
      <c r="GH42" s="2">
        <v>0</v>
      </c>
      <c r="GI42" s="2">
        <v>25945</v>
      </c>
      <c r="GJ42" s="2">
        <v>5981</v>
      </c>
      <c r="GK42" s="24">
        <v>0</v>
      </c>
      <c r="GL42" s="24">
        <v>0</v>
      </c>
      <c r="GM42" s="24">
        <v>0</v>
      </c>
      <c r="GN42" s="24">
        <v>0</v>
      </c>
      <c r="GO42" s="24">
        <v>0</v>
      </c>
      <c r="GP42" s="24">
        <v>0</v>
      </c>
      <c r="GQ42" s="24">
        <v>0</v>
      </c>
      <c r="GR42" s="2">
        <v>135</v>
      </c>
      <c r="GS42" s="24">
        <v>0</v>
      </c>
      <c r="GT42" s="24">
        <v>0</v>
      </c>
      <c r="GU42" s="2">
        <v>27448</v>
      </c>
      <c r="GV42" s="24">
        <v>0</v>
      </c>
      <c r="GW42" s="24">
        <v>0</v>
      </c>
      <c r="GX42" s="24">
        <v>0</v>
      </c>
      <c r="GY42" s="24">
        <v>0</v>
      </c>
      <c r="GZ42" s="24">
        <v>0</v>
      </c>
      <c r="HA42" s="24">
        <v>0</v>
      </c>
      <c r="HB42" s="24">
        <v>0</v>
      </c>
      <c r="HC42" s="24">
        <v>0</v>
      </c>
      <c r="HD42" s="24">
        <v>0</v>
      </c>
      <c r="HE42" s="24">
        <v>0</v>
      </c>
      <c r="HF42" s="24">
        <v>0</v>
      </c>
      <c r="HG42" s="2">
        <v>100024.86</v>
      </c>
      <c r="HH42" s="24">
        <v>0</v>
      </c>
      <c r="HI42" s="24">
        <v>0</v>
      </c>
      <c r="HJ42" s="24">
        <v>0</v>
      </c>
      <c r="HK42" s="24">
        <v>0</v>
      </c>
      <c r="HL42" s="2">
        <v>13000</v>
      </c>
      <c r="HM42" s="24">
        <v>0</v>
      </c>
      <c r="HN42" s="2">
        <v>24900</v>
      </c>
      <c r="HO42" s="24">
        <v>0</v>
      </c>
      <c r="HP42" s="24">
        <v>0</v>
      </c>
      <c r="HQ42" s="24">
        <v>0</v>
      </c>
      <c r="HR42" s="2">
        <v>290000</v>
      </c>
      <c r="HS42" s="24">
        <v>0</v>
      </c>
      <c r="HT42" s="24">
        <v>0</v>
      </c>
      <c r="HU42" s="2">
        <v>13600</v>
      </c>
      <c r="HV42" s="24">
        <v>0</v>
      </c>
      <c r="HW42" s="24">
        <v>0</v>
      </c>
      <c r="HX42" s="24">
        <v>0</v>
      </c>
      <c r="HY42" s="24">
        <v>0</v>
      </c>
      <c r="HZ42" s="2">
        <v>0</v>
      </c>
      <c r="IA42" s="2">
        <v>118126</v>
      </c>
      <c r="IB42" s="2">
        <v>0</v>
      </c>
      <c r="IC42" s="2">
        <v>16375</v>
      </c>
      <c r="ID42" s="2">
        <v>252320</v>
      </c>
      <c r="IE42" s="24">
        <v>0</v>
      </c>
      <c r="IF42" s="24">
        <v>0</v>
      </c>
      <c r="IG42" s="24">
        <v>0</v>
      </c>
      <c r="IH42" s="24">
        <v>0</v>
      </c>
      <c r="II42" s="2">
        <v>5138</v>
      </c>
      <c r="IJ42" s="24">
        <v>0</v>
      </c>
      <c r="IK42" s="24">
        <v>0</v>
      </c>
      <c r="IL42" s="24">
        <v>0</v>
      </c>
      <c r="IM42" s="24">
        <v>0</v>
      </c>
      <c r="IN42" s="24">
        <v>0</v>
      </c>
      <c r="IO42" s="2">
        <v>7354</v>
      </c>
      <c r="IP42" s="24">
        <v>0</v>
      </c>
      <c r="IQ42" s="24">
        <v>0</v>
      </c>
      <c r="IR42" s="24">
        <v>0</v>
      </c>
      <c r="IS42" s="24">
        <v>0</v>
      </c>
      <c r="IT42" s="24">
        <v>0</v>
      </c>
      <c r="IU42" s="24">
        <v>0</v>
      </c>
      <c r="IV42" s="24">
        <v>0</v>
      </c>
      <c r="IW42" s="24">
        <v>0</v>
      </c>
      <c r="IX42" s="24">
        <v>0</v>
      </c>
      <c r="IY42" s="24">
        <v>0</v>
      </c>
      <c r="IZ42" s="24">
        <v>0</v>
      </c>
      <c r="JA42" s="24">
        <v>0</v>
      </c>
      <c r="JB42" s="24">
        <v>0</v>
      </c>
      <c r="JC42" s="24">
        <v>0</v>
      </c>
      <c r="JD42" s="24">
        <v>0</v>
      </c>
      <c r="JE42" s="24">
        <v>0</v>
      </c>
      <c r="JF42" s="24">
        <v>0</v>
      </c>
      <c r="JG42" s="24">
        <v>0</v>
      </c>
      <c r="JH42" s="2">
        <v>17284795.489999998</v>
      </c>
      <c r="JI42" s="2">
        <v>890923</v>
      </c>
      <c r="JJ42" s="24">
        <v>0</v>
      </c>
      <c r="JK42" s="24">
        <v>0</v>
      </c>
      <c r="JL42" s="24">
        <v>0</v>
      </c>
      <c r="JM42" s="24">
        <v>0</v>
      </c>
      <c r="JN42" s="2">
        <v>0</v>
      </c>
      <c r="JO42" s="24">
        <v>0</v>
      </c>
      <c r="JP42" s="24">
        <v>0</v>
      </c>
      <c r="JQ42" s="24">
        <v>0</v>
      </c>
      <c r="JR42" s="24">
        <v>0</v>
      </c>
      <c r="JS42" s="24">
        <v>0</v>
      </c>
      <c r="JT42" s="24">
        <v>0</v>
      </c>
      <c r="JU42" s="24">
        <v>0</v>
      </c>
      <c r="JV42" s="24">
        <v>0</v>
      </c>
      <c r="JW42" s="24">
        <v>0</v>
      </c>
      <c r="JX42" s="24">
        <v>0</v>
      </c>
      <c r="JY42" s="24">
        <v>0</v>
      </c>
      <c r="JZ42" s="24">
        <v>0</v>
      </c>
      <c r="KA42" s="24">
        <v>0</v>
      </c>
      <c r="KB42" s="24">
        <v>0</v>
      </c>
      <c r="KC42" s="24">
        <v>0</v>
      </c>
      <c r="KD42" s="24">
        <v>0</v>
      </c>
      <c r="KE42" s="24">
        <v>0</v>
      </c>
      <c r="KF42" s="24">
        <v>0</v>
      </c>
      <c r="KG42" s="24">
        <v>0</v>
      </c>
      <c r="KH42" s="24">
        <v>0</v>
      </c>
      <c r="KI42" s="24">
        <v>0</v>
      </c>
      <c r="KJ42" s="24">
        <v>0</v>
      </c>
      <c r="KK42" s="24">
        <v>0</v>
      </c>
      <c r="KL42" s="24">
        <v>0</v>
      </c>
      <c r="KM42" s="24">
        <v>0</v>
      </c>
      <c r="KN42" s="24">
        <v>0</v>
      </c>
      <c r="KO42" s="24">
        <v>0</v>
      </c>
      <c r="KP42" s="24">
        <v>0</v>
      </c>
      <c r="KQ42" s="24">
        <v>0</v>
      </c>
    </row>
    <row r="43" spans="1:303" x14ac:dyDescent="0.3">
      <c r="A43" s="2" t="s">
        <v>38</v>
      </c>
      <c r="B43" s="2">
        <v>2216</v>
      </c>
      <c r="C43" s="23">
        <f t="shared" si="63"/>
        <v>697543.1799999997</v>
      </c>
      <c r="D43" s="23">
        <f t="shared" si="64"/>
        <v>43876079.870000005</v>
      </c>
      <c r="E43" s="23">
        <f t="shared" si="65"/>
        <v>19799.675031588449</v>
      </c>
      <c r="F43" s="23">
        <f t="shared" si="66"/>
        <v>35705469.910000004</v>
      </c>
      <c r="G43" s="23">
        <f t="shared" si="67"/>
        <v>4566858.8100000005</v>
      </c>
      <c r="H43" s="23">
        <f t="shared" si="68"/>
        <v>113200</v>
      </c>
      <c r="I43" s="23">
        <f t="shared" si="69"/>
        <v>3490551.1500000004</v>
      </c>
      <c r="J43" s="23">
        <f t="shared" si="70"/>
        <v>1575.1584611913358</v>
      </c>
      <c r="K43" s="23">
        <f t="shared" si="71"/>
        <v>1868860.8</v>
      </c>
      <c r="L43" s="23">
        <f t="shared" si="72"/>
        <v>1621690.35</v>
      </c>
      <c r="M43" s="23">
        <f t="shared" si="73"/>
        <v>4245041.8100000005</v>
      </c>
      <c r="N43" s="23">
        <f t="shared" si="74"/>
        <v>16112.576674187727</v>
      </c>
      <c r="O43" s="23">
        <f t="shared" si="75"/>
        <v>7957355.3599999994</v>
      </c>
      <c r="P43" s="23">
        <f t="shared" si="76"/>
        <v>10200781.960000001</v>
      </c>
      <c r="Q43" s="23">
        <f t="shared" si="77"/>
        <v>13319358.59</v>
      </c>
      <c r="R43" s="23">
        <f t="shared" si="78"/>
        <v>34341338.119999997</v>
      </c>
      <c r="S43" s="23">
        <f t="shared" si="79"/>
        <v>15496.993736462093</v>
      </c>
      <c r="T43" s="23">
        <f t="shared" si="80"/>
        <v>1364131.7900000066</v>
      </c>
      <c r="U43" s="7">
        <f t="shared" si="81"/>
        <v>3.8205120768287526E-2</v>
      </c>
      <c r="V43" s="23">
        <f t="shared" si="82"/>
        <v>10129</v>
      </c>
      <c r="W43" s="23">
        <f t="shared" si="83"/>
        <v>1285771.79</v>
      </c>
      <c r="X43" s="23">
        <f t="shared" si="84"/>
        <v>0</v>
      </c>
      <c r="Y43" s="23">
        <f t="shared" si="85"/>
        <v>68231</v>
      </c>
      <c r="Z43" s="23">
        <f t="shared" si="86"/>
        <v>164895.76999999999</v>
      </c>
      <c r="AA43" s="23">
        <f t="shared" si="87"/>
        <v>2698946.44</v>
      </c>
      <c r="AB43" s="23">
        <f t="shared" si="88"/>
        <v>43178536.690000005</v>
      </c>
      <c r="AC43" s="23">
        <f t="shared" si="89"/>
        <v>19484.899228339353</v>
      </c>
      <c r="AD43" s="23">
        <f t="shared" si="90"/>
        <v>28056996.120000005</v>
      </c>
      <c r="AE43" s="23">
        <f t="shared" si="91"/>
        <v>12661.099332129967</v>
      </c>
      <c r="AF43" s="23">
        <f t="shared" si="92"/>
        <v>6800946.5500000007</v>
      </c>
      <c r="AG43" s="23">
        <f t="shared" si="93"/>
        <v>3069.0192012635384</v>
      </c>
      <c r="AH43" s="23">
        <f t="shared" si="94"/>
        <v>11864257.76</v>
      </c>
      <c r="AI43" s="23">
        <f t="shared" si="95"/>
        <v>743281.8</v>
      </c>
      <c r="AJ43" s="23">
        <f t="shared" si="96"/>
        <v>8452801.0099999998</v>
      </c>
      <c r="AK43" s="23">
        <f t="shared" si="97"/>
        <v>15121540.57</v>
      </c>
      <c r="AL43" s="23">
        <f t="shared" si="98"/>
        <v>6823.7998962093861</v>
      </c>
      <c r="AM43" s="23">
        <f t="shared" si="99"/>
        <v>15121540.57</v>
      </c>
      <c r="AN43" s="23">
        <f t="shared" si="100"/>
        <v>0</v>
      </c>
      <c r="AO43" s="2">
        <v>7163779.9299999997</v>
      </c>
      <c r="AP43" s="2">
        <v>176929.41</v>
      </c>
      <c r="AQ43" s="2">
        <v>616646.02</v>
      </c>
      <c r="AR43" s="24">
        <v>0</v>
      </c>
      <c r="AS43" s="2">
        <v>6563991.96</v>
      </c>
      <c r="AT43" s="2">
        <v>3636790</v>
      </c>
      <c r="AU43" s="24">
        <v>0</v>
      </c>
      <c r="AV43" s="2">
        <v>13319358.59</v>
      </c>
      <c r="AW43" s="24">
        <v>0</v>
      </c>
      <c r="AX43" s="24">
        <v>0</v>
      </c>
      <c r="AY43" s="24">
        <v>0</v>
      </c>
      <c r="AZ43" s="24">
        <v>0</v>
      </c>
      <c r="BA43" s="2">
        <v>10129</v>
      </c>
      <c r="BB43" s="24">
        <v>0</v>
      </c>
      <c r="BC43" s="24">
        <v>0</v>
      </c>
      <c r="BD43" s="24">
        <v>0</v>
      </c>
      <c r="BE43" s="24">
        <v>0</v>
      </c>
      <c r="BF43" s="2">
        <v>1112047.79</v>
      </c>
      <c r="BG43" s="2">
        <v>44445</v>
      </c>
      <c r="BH43" s="24">
        <v>0</v>
      </c>
      <c r="BI43" s="2">
        <v>19277</v>
      </c>
      <c r="BJ43" s="2">
        <v>20242</v>
      </c>
      <c r="BK43" s="2">
        <v>89760</v>
      </c>
      <c r="BL43" s="24">
        <v>0</v>
      </c>
      <c r="BM43" s="24">
        <v>0</v>
      </c>
      <c r="BN43" s="24">
        <v>0</v>
      </c>
      <c r="BO43" s="24">
        <v>0</v>
      </c>
      <c r="BP43" s="24">
        <v>0</v>
      </c>
      <c r="BQ43" s="24">
        <v>0</v>
      </c>
      <c r="BR43" s="24">
        <v>0</v>
      </c>
      <c r="BS43" s="24">
        <v>0</v>
      </c>
      <c r="BT43" s="2">
        <v>68231</v>
      </c>
      <c r="BU43" s="2">
        <v>123309.42</v>
      </c>
      <c r="BV43" s="2">
        <v>41586.35</v>
      </c>
      <c r="BW43" s="24">
        <v>0</v>
      </c>
      <c r="BX43" s="2">
        <v>2698946.44</v>
      </c>
      <c r="BY43" s="24">
        <v>0</v>
      </c>
      <c r="BZ43" s="2">
        <v>3070965.2</v>
      </c>
      <c r="CA43" s="2">
        <v>100</v>
      </c>
      <c r="CB43" s="2">
        <v>9317</v>
      </c>
      <c r="CC43" s="24">
        <v>0</v>
      </c>
      <c r="CD43" s="24">
        <v>0</v>
      </c>
      <c r="CE43" s="24">
        <v>0</v>
      </c>
      <c r="CF43" s="2">
        <v>75384</v>
      </c>
      <c r="CG43" s="2">
        <v>1085064.42</v>
      </c>
      <c r="CH43" s="24">
        <v>0</v>
      </c>
      <c r="CI43" s="24">
        <v>0</v>
      </c>
      <c r="CJ43" s="2">
        <v>4211.1899999999996</v>
      </c>
      <c r="CK43" s="24">
        <v>0</v>
      </c>
      <c r="CL43" s="24">
        <v>0</v>
      </c>
      <c r="CM43" s="24">
        <v>0</v>
      </c>
      <c r="CN43" s="24">
        <v>0</v>
      </c>
      <c r="CO43" s="24">
        <v>0</v>
      </c>
      <c r="CP43" s="24">
        <v>0</v>
      </c>
      <c r="CQ43" s="24">
        <v>0</v>
      </c>
      <c r="CR43" s="24">
        <v>0</v>
      </c>
      <c r="CS43" s="24">
        <v>0</v>
      </c>
      <c r="CT43" s="24">
        <v>0</v>
      </c>
      <c r="CU43" s="24">
        <v>0</v>
      </c>
      <c r="CV43" s="24">
        <v>0</v>
      </c>
      <c r="CW43" s="2">
        <v>0</v>
      </c>
      <c r="CX43" s="2">
        <v>5000</v>
      </c>
      <c r="CY43" s="2">
        <v>61935</v>
      </c>
      <c r="CZ43" s="24">
        <v>0</v>
      </c>
      <c r="DA43" s="2">
        <v>14513</v>
      </c>
      <c r="DB43" s="24">
        <v>0</v>
      </c>
      <c r="DC43" s="2">
        <v>191114</v>
      </c>
      <c r="DD43" s="24">
        <v>0</v>
      </c>
      <c r="DE43" s="24">
        <v>0</v>
      </c>
      <c r="DF43" s="24">
        <v>0</v>
      </c>
      <c r="DG43" s="24">
        <v>0</v>
      </c>
      <c r="DH43" s="2">
        <v>49255</v>
      </c>
      <c r="DI43" s="24">
        <v>0</v>
      </c>
      <c r="DJ43" s="24">
        <v>0</v>
      </c>
      <c r="DK43" s="24">
        <v>0</v>
      </c>
      <c r="DL43" s="2">
        <v>109200</v>
      </c>
      <c r="DM43" s="24">
        <v>0</v>
      </c>
      <c r="DN43" s="2">
        <v>4000</v>
      </c>
      <c r="DO43" s="24">
        <v>0</v>
      </c>
      <c r="DP43" s="24">
        <v>0</v>
      </c>
      <c r="DQ43" s="24">
        <v>0</v>
      </c>
      <c r="DR43" s="24">
        <v>0</v>
      </c>
      <c r="DS43" s="24">
        <v>0</v>
      </c>
      <c r="DT43" s="24">
        <v>0</v>
      </c>
      <c r="DU43" s="24">
        <v>0</v>
      </c>
      <c r="DV43" s="2">
        <v>36614</v>
      </c>
      <c r="DW43" s="2">
        <v>910600</v>
      </c>
      <c r="DX43" s="24">
        <v>0</v>
      </c>
      <c r="DY43" s="2">
        <v>630946.80000000005</v>
      </c>
      <c r="DZ43" s="24">
        <v>0</v>
      </c>
      <c r="EA43" s="2">
        <v>2000</v>
      </c>
      <c r="EB43" s="2">
        <v>288700</v>
      </c>
      <c r="EC43" s="24">
        <v>0</v>
      </c>
      <c r="ED43" s="24">
        <v>0</v>
      </c>
      <c r="EE43" s="24">
        <v>0</v>
      </c>
      <c r="EF43" s="24">
        <v>0</v>
      </c>
      <c r="EG43" s="24">
        <v>0</v>
      </c>
      <c r="EH43" s="24">
        <v>0</v>
      </c>
      <c r="EI43" s="2">
        <v>1521690.35</v>
      </c>
      <c r="EJ43" s="24">
        <v>0</v>
      </c>
      <c r="EK43" s="24">
        <v>0</v>
      </c>
      <c r="EL43" s="2">
        <v>100000</v>
      </c>
      <c r="EM43" s="24">
        <v>0</v>
      </c>
      <c r="EN43" s="24">
        <v>0</v>
      </c>
      <c r="EO43" s="2">
        <v>4018172</v>
      </c>
      <c r="EP43" s="2">
        <v>7542.89</v>
      </c>
      <c r="EQ43" s="2">
        <v>265521</v>
      </c>
      <c r="ER43" s="2">
        <v>840056</v>
      </c>
      <c r="ES43" s="24">
        <v>0</v>
      </c>
      <c r="ET43" s="24">
        <v>0</v>
      </c>
      <c r="EU43" s="2">
        <v>1159403</v>
      </c>
      <c r="EV43" s="2">
        <v>438103</v>
      </c>
      <c r="EW43" s="2">
        <v>16525</v>
      </c>
      <c r="EX43" s="2">
        <v>1966.66</v>
      </c>
      <c r="EY43" s="2">
        <v>5801</v>
      </c>
      <c r="EZ43" s="2">
        <v>47856</v>
      </c>
      <c r="FA43" s="24">
        <v>0</v>
      </c>
      <c r="FB43" s="24">
        <v>0</v>
      </c>
      <c r="FC43" s="2">
        <v>312</v>
      </c>
      <c r="FD43" s="2">
        <v>65729.600000000006</v>
      </c>
      <c r="FE43" s="24">
        <v>0</v>
      </c>
      <c r="FF43" s="24">
        <v>0</v>
      </c>
      <c r="FG43" s="2">
        <v>35221</v>
      </c>
      <c r="FH43" s="2">
        <v>359076.16</v>
      </c>
      <c r="FI43" s="24">
        <v>0</v>
      </c>
      <c r="FJ43" s="2">
        <v>813114.89</v>
      </c>
      <c r="FK43" s="2">
        <v>125252.69</v>
      </c>
      <c r="FL43" s="24">
        <v>0</v>
      </c>
      <c r="FM43" s="24">
        <v>0</v>
      </c>
      <c r="FN43" s="24">
        <v>0</v>
      </c>
      <c r="FO43" s="24">
        <v>0</v>
      </c>
      <c r="FP43" s="2">
        <v>141093</v>
      </c>
      <c r="FQ43" s="24">
        <v>0</v>
      </c>
      <c r="FR43" s="2">
        <v>184704</v>
      </c>
      <c r="FS43" s="2">
        <v>400605.79</v>
      </c>
      <c r="FT43" s="24">
        <v>0</v>
      </c>
      <c r="FU43" s="2">
        <v>301235</v>
      </c>
      <c r="FV43" s="24">
        <v>0</v>
      </c>
      <c r="FW43" s="24">
        <v>0</v>
      </c>
      <c r="FX43" s="2">
        <v>45251</v>
      </c>
      <c r="FY43" s="2">
        <v>114769.17</v>
      </c>
      <c r="FZ43" s="2">
        <v>460032.89</v>
      </c>
      <c r="GA43" s="2">
        <v>63434</v>
      </c>
      <c r="GB43" s="24">
        <v>0</v>
      </c>
      <c r="GC43" s="2">
        <v>404096</v>
      </c>
      <c r="GD43" s="2">
        <v>35899.199999999997</v>
      </c>
      <c r="GE43" s="2">
        <v>99193.3</v>
      </c>
      <c r="GF43" s="2">
        <v>4902944.83</v>
      </c>
      <c r="GG43" s="2">
        <v>3108475.6</v>
      </c>
      <c r="GH43" s="24">
        <v>0</v>
      </c>
      <c r="GI43" s="2">
        <v>5088</v>
      </c>
      <c r="GJ43" s="2">
        <v>33801.64</v>
      </c>
      <c r="GK43" s="2">
        <v>4598</v>
      </c>
      <c r="GL43" s="24">
        <v>0</v>
      </c>
      <c r="GM43" s="24">
        <v>0</v>
      </c>
      <c r="GN43" s="2">
        <v>27400</v>
      </c>
      <c r="GO43" s="24">
        <v>0</v>
      </c>
      <c r="GP43" s="24">
        <v>0</v>
      </c>
      <c r="GQ43" s="24">
        <v>0</v>
      </c>
      <c r="GR43" s="24">
        <v>0</v>
      </c>
      <c r="GS43" s="2">
        <v>80610</v>
      </c>
      <c r="GT43" s="2">
        <v>0</v>
      </c>
      <c r="GU43" s="2">
        <v>52320</v>
      </c>
      <c r="GV43" s="24">
        <v>0</v>
      </c>
      <c r="GW43" s="24">
        <v>0</v>
      </c>
      <c r="GX43" s="24">
        <v>0</v>
      </c>
      <c r="GY43" s="24">
        <v>0</v>
      </c>
      <c r="GZ43" s="24">
        <v>0</v>
      </c>
      <c r="HA43" s="24">
        <v>0</v>
      </c>
      <c r="HB43" s="2">
        <v>0</v>
      </c>
      <c r="HC43" s="2">
        <v>674396</v>
      </c>
      <c r="HD43" s="2">
        <v>59852</v>
      </c>
      <c r="HE43" s="24">
        <v>0</v>
      </c>
      <c r="HF43" s="24">
        <v>0</v>
      </c>
      <c r="HG43" s="2">
        <v>9033.7999999999993</v>
      </c>
      <c r="HH43" s="24">
        <v>0</v>
      </c>
      <c r="HI43" s="24">
        <v>0</v>
      </c>
      <c r="HJ43" s="24">
        <v>0</v>
      </c>
      <c r="HK43" s="24">
        <v>0</v>
      </c>
      <c r="HL43" s="2">
        <v>14600</v>
      </c>
      <c r="HM43" s="24">
        <v>0</v>
      </c>
      <c r="HN43" s="2">
        <v>134460</v>
      </c>
      <c r="HO43" s="24">
        <v>0</v>
      </c>
      <c r="HP43" s="24">
        <v>0</v>
      </c>
      <c r="HQ43" s="2">
        <v>16037</v>
      </c>
      <c r="HR43" s="2">
        <v>3298178</v>
      </c>
      <c r="HS43" s="24">
        <v>0</v>
      </c>
      <c r="HT43" s="24">
        <v>0</v>
      </c>
      <c r="HU43" s="2">
        <v>504082.8</v>
      </c>
      <c r="HV43" s="24">
        <v>0</v>
      </c>
      <c r="HW43" s="24">
        <v>0</v>
      </c>
      <c r="HX43" s="24">
        <v>0</v>
      </c>
      <c r="HY43" s="24">
        <v>0</v>
      </c>
      <c r="HZ43" s="24">
        <v>0</v>
      </c>
      <c r="IA43" s="2">
        <v>4443983.21</v>
      </c>
      <c r="IB43" s="24">
        <v>0</v>
      </c>
      <c r="IC43" s="24">
        <v>0</v>
      </c>
      <c r="ID43" s="2">
        <v>41460</v>
      </c>
      <c r="IE43" s="24">
        <v>0</v>
      </c>
      <c r="IF43" s="24">
        <v>0</v>
      </c>
      <c r="IG43" s="24">
        <v>0</v>
      </c>
      <c r="IH43" s="24">
        <v>0</v>
      </c>
      <c r="II43" s="24">
        <v>0</v>
      </c>
      <c r="IJ43" s="24">
        <v>0</v>
      </c>
      <c r="IK43" s="24">
        <v>0</v>
      </c>
      <c r="IL43" s="24">
        <v>0</v>
      </c>
      <c r="IM43" s="24">
        <v>0</v>
      </c>
      <c r="IN43" s="24">
        <v>0</v>
      </c>
      <c r="IO43" s="2">
        <v>195709</v>
      </c>
      <c r="IP43" s="24">
        <v>0</v>
      </c>
      <c r="IQ43" s="24">
        <v>0</v>
      </c>
      <c r="IR43" s="24">
        <v>0</v>
      </c>
      <c r="IS43" s="24">
        <v>0</v>
      </c>
      <c r="IT43" s="24">
        <v>0</v>
      </c>
      <c r="IU43" s="24">
        <v>0</v>
      </c>
      <c r="IV43" s="24">
        <v>0</v>
      </c>
      <c r="IW43" s="24">
        <v>0</v>
      </c>
      <c r="IX43" s="24">
        <v>0</v>
      </c>
      <c r="IY43" s="24">
        <v>0</v>
      </c>
      <c r="IZ43" s="24">
        <v>0</v>
      </c>
      <c r="JA43" s="24">
        <v>0</v>
      </c>
      <c r="JB43" s="24">
        <v>0</v>
      </c>
      <c r="JC43" s="24">
        <v>0</v>
      </c>
      <c r="JD43" s="24">
        <v>0</v>
      </c>
      <c r="JE43" s="24">
        <v>0</v>
      </c>
      <c r="JF43" s="24">
        <v>0</v>
      </c>
      <c r="JG43" s="2">
        <v>20000</v>
      </c>
      <c r="JH43" s="2">
        <v>12903501.51</v>
      </c>
      <c r="JI43" s="2">
        <v>1644510.06</v>
      </c>
      <c r="JJ43" s="2">
        <v>553529</v>
      </c>
      <c r="JK43" s="24">
        <v>0</v>
      </c>
      <c r="JL43" s="24">
        <v>0</v>
      </c>
      <c r="JM43" s="24">
        <v>0</v>
      </c>
      <c r="JN43" s="24">
        <v>0</v>
      </c>
      <c r="JO43" s="24">
        <v>0</v>
      </c>
      <c r="JP43" s="24">
        <v>0</v>
      </c>
      <c r="JQ43" s="24">
        <v>0</v>
      </c>
      <c r="JR43" s="24">
        <v>0</v>
      </c>
      <c r="JS43" s="24">
        <v>0</v>
      </c>
      <c r="JT43" s="24">
        <v>0</v>
      </c>
      <c r="JU43" s="24">
        <v>0</v>
      </c>
      <c r="JV43" s="24">
        <v>0</v>
      </c>
      <c r="JW43" s="24">
        <v>0</v>
      </c>
      <c r="JX43" s="24">
        <v>0</v>
      </c>
      <c r="JY43" s="24">
        <v>0</v>
      </c>
      <c r="JZ43" s="24">
        <v>0</v>
      </c>
      <c r="KA43" s="24">
        <v>0</v>
      </c>
      <c r="KB43" s="24">
        <v>0</v>
      </c>
      <c r="KC43" s="24">
        <v>0</v>
      </c>
      <c r="KD43" s="24">
        <v>0</v>
      </c>
      <c r="KE43" s="24">
        <v>0</v>
      </c>
      <c r="KF43" s="24">
        <v>0</v>
      </c>
      <c r="KG43" s="24">
        <v>0</v>
      </c>
      <c r="KH43" s="24">
        <v>0</v>
      </c>
      <c r="KI43" s="24">
        <v>0</v>
      </c>
      <c r="KJ43" s="24">
        <v>0</v>
      </c>
      <c r="KK43" s="24">
        <v>0</v>
      </c>
      <c r="KL43" s="24">
        <v>0</v>
      </c>
      <c r="KM43" s="24">
        <v>0</v>
      </c>
      <c r="KN43" s="24">
        <v>0</v>
      </c>
      <c r="KO43" s="24">
        <v>0</v>
      </c>
      <c r="KP43" s="24">
        <v>0</v>
      </c>
      <c r="KQ43" s="24">
        <v>0</v>
      </c>
    </row>
    <row r="44" spans="1:303" x14ac:dyDescent="0.3">
      <c r="A44" s="2" t="s">
        <v>39</v>
      </c>
      <c r="B44" s="2">
        <v>71</v>
      </c>
      <c r="C44" s="23">
        <f t="shared" si="63"/>
        <v>161493.41999999993</v>
      </c>
      <c r="D44" s="23">
        <f t="shared" si="64"/>
        <v>1905115.97</v>
      </c>
      <c r="E44" s="23">
        <f t="shared" si="65"/>
        <v>26832.619295774646</v>
      </c>
      <c r="F44" s="23">
        <f t="shared" si="66"/>
        <v>1209994.01</v>
      </c>
      <c r="G44" s="23">
        <f t="shared" si="67"/>
        <v>291813.95999999996</v>
      </c>
      <c r="H44" s="23">
        <f t="shared" si="68"/>
        <v>19200</v>
      </c>
      <c r="I44" s="23">
        <f t="shared" si="69"/>
        <v>384108</v>
      </c>
      <c r="J44" s="23">
        <f t="shared" si="70"/>
        <v>5409.9718309859154</v>
      </c>
      <c r="K44" s="23">
        <f t="shared" si="71"/>
        <v>384108</v>
      </c>
      <c r="L44" s="23">
        <f t="shared" si="72"/>
        <v>0</v>
      </c>
      <c r="M44" s="23">
        <f t="shared" si="73"/>
        <v>282253.95999999996</v>
      </c>
      <c r="N44" s="23">
        <f t="shared" si="74"/>
        <v>17042.169154929579</v>
      </c>
      <c r="O44" s="23">
        <f t="shared" si="75"/>
        <v>255131.92</v>
      </c>
      <c r="P44" s="23">
        <f t="shared" si="76"/>
        <v>344814.17000000004</v>
      </c>
      <c r="Q44" s="23">
        <f t="shared" si="77"/>
        <v>456891.19</v>
      </c>
      <c r="R44" s="23">
        <f t="shared" si="78"/>
        <v>1175894.01</v>
      </c>
      <c r="S44" s="23">
        <f t="shared" si="79"/>
        <v>16561.887464788731</v>
      </c>
      <c r="T44" s="23">
        <f t="shared" si="80"/>
        <v>34100</v>
      </c>
      <c r="U44" s="7">
        <f t="shared" si="81"/>
        <v>2.8181957694154203E-2</v>
      </c>
      <c r="V44" s="23">
        <f t="shared" si="82"/>
        <v>0</v>
      </c>
      <c r="W44" s="23">
        <f t="shared" si="83"/>
        <v>34100</v>
      </c>
      <c r="X44" s="23">
        <f t="shared" si="84"/>
        <v>0</v>
      </c>
      <c r="Y44" s="23">
        <f t="shared" si="85"/>
        <v>0</v>
      </c>
      <c r="Z44" s="23">
        <f t="shared" si="86"/>
        <v>5667.42</v>
      </c>
      <c r="AA44" s="23">
        <f t="shared" si="87"/>
        <v>113389.31</v>
      </c>
      <c r="AB44" s="23">
        <f t="shared" si="88"/>
        <v>1743622.55</v>
      </c>
      <c r="AC44" s="23">
        <f t="shared" si="89"/>
        <v>24558.064084507041</v>
      </c>
      <c r="AD44" s="23">
        <f t="shared" si="90"/>
        <v>1457622.55</v>
      </c>
      <c r="AE44" s="23">
        <f t="shared" si="91"/>
        <v>20529.895070422535</v>
      </c>
      <c r="AF44" s="23">
        <f t="shared" si="92"/>
        <v>202568</v>
      </c>
      <c r="AG44" s="23">
        <f t="shared" si="93"/>
        <v>2853.0704225352115</v>
      </c>
      <c r="AH44" s="23">
        <f t="shared" si="94"/>
        <v>1122829.5499999998</v>
      </c>
      <c r="AI44" s="23">
        <f t="shared" si="95"/>
        <v>3660</v>
      </c>
      <c r="AJ44" s="23">
        <f t="shared" si="96"/>
        <v>128565</v>
      </c>
      <c r="AK44" s="23">
        <f t="shared" si="97"/>
        <v>286000</v>
      </c>
      <c r="AL44" s="23">
        <f t="shared" si="98"/>
        <v>4028.1690140845071</v>
      </c>
      <c r="AM44" s="23">
        <f t="shared" si="99"/>
        <v>286000</v>
      </c>
      <c r="AN44" s="23">
        <f t="shared" si="100"/>
        <v>0</v>
      </c>
      <c r="AO44" s="2">
        <v>227891.28</v>
      </c>
      <c r="AP44" s="2">
        <v>6070.26</v>
      </c>
      <c r="AQ44" s="2">
        <v>21170.38</v>
      </c>
      <c r="AR44" s="24">
        <v>0</v>
      </c>
      <c r="AS44" s="2">
        <v>225494.17</v>
      </c>
      <c r="AT44" s="2">
        <v>119320</v>
      </c>
      <c r="AU44" s="24">
        <v>0</v>
      </c>
      <c r="AV44" s="2">
        <v>456891.19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0</v>
      </c>
      <c r="BF44" s="2">
        <v>32850</v>
      </c>
      <c r="BG44" s="2">
        <v>1250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24">
        <v>0</v>
      </c>
      <c r="BQ44" s="24">
        <v>0</v>
      </c>
      <c r="BR44" s="24">
        <v>0</v>
      </c>
      <c r="BS44" s="24">
        <v>0</v>
      </c>
      <c r="BT44" s="24">
        <v>0</v>
      </c>
      <c r="BU44" s="2">
        <v>5667.42</v>
      </c>
      <c r="BV44" s="24">
        <v>0</v>
      </c>
      <c r="BW44" s="24">
        <v>0</v>
      </c>
      <c r="BX44" s="2">
        <v>113389.31</v>
      </c>
      <c r="BY44" s="24">
        <v>0</v>
      </c>
      <c r="BZ44" s="2">
        <v>212833.8</v>
      </c>
      <c r="CA44" s="24">
        <v>0</v>
      </c>
      <c r="CB44" s="24">
        <v>0</v>
      </c>
      <c r="CC44" s="24">
        <v>0</v>
      </c>
      <c r="CD44" s="24">
        <v>0</v>
      </c>
      <c r="CE44" s="24">
        <v>0</v>
      </c>
      <c r="CF44" s="2">
        <v>22649</v>
      </c>
      <c r="CG44" s="2">
        <v>1000</v>
      </c>
      <c r="CH44" s="24">
        <v>0</v>
      </c>
      <c r="CI44" s="24">
        <v>0</v>
      </c>
      <c r="CJ44" s="2">
        <v>45771.16</v>
      </c>
      <c r="CK44" s="24">
        <v>0</v>
      </c>
      <c r="CL44" s="24">
        <v>0</v>
      </c>
      <c r="CM44" s="24">
        <v>0</v>
      </c>
      <c r="CN44" s="24">
        <v>0</v>
      </c>
      <c r="CO44" s="24">
        <v>0</v>
      </c>
      <c r="CP44" s="24">
        <v>0</v>
      </c>
      <c r="CQ44" s="24">
        <v>0</v>
      </c>
      <c r="CR44" s="24">
        <v>0</v>
      </c>
      <c r="CS44" s="24">
        <v>0</v>
      </c>
      <c r="CT44" s="24">
        <v>0</v>
      </c>
      <c r="CU44" s="24">
        <v>0</v>
      </c>
      <c r="CV44" s="24">
        <v>0</v>
      </c>
      <c r="CW44" s="24">
        <v>0</v>
      </c>
      <c r="CX44" s="24">
        <v>0</v>
      </c>
      <c r="CY44" s="24">
        <v>0</v>
      </c>
      <c r="CZ44" s="24">
        <v>0</v>
      </c>
      <c r="DA44" s="2">
        <v>9560</v>
      </c>
      <c r="DB44" s="24">
        <v>0</v>
      </c>
      <c r="DC44" s="24">
        <v>0</v>
      </c>
      <c r="DD44" s="24">
        <v>0</v>
      </c>
      <c r="DE44" s="24">
        <v>0</v>
      </c>
      <c r="DF44" s="24">
        <v>0</v>
      </c>
      <c r="DG44" s="24">
        <v>0</v>
      </c>
      <c r="DH44" s="24">
        <v>0</v>
      </c>
      <c r="DI44" s="24">
        <v>0</v>
      </c>
      <c r="DJ44" s="24">
        <v>0</v>
      </c>
      <c r="DK44" s="24">
        <v>0</v>
      </c>
      <c r="DL44" s="2">
        <v>19200</v>
      </c>
      <c r="DM44" s="24">
        <v>0</v>
      </c>
      <c r="DN44" s="24">
        <v>0</v>
      </c>
      <c r="DO44" s="24">
        <v>0</v>
      </c>
      <c r="DP44" s="24">
        <v>0</v>
      </c>
      <c r="DQ44" s="24">
        <v>0</v>
      </c>
      <c r="DR44" s="24">
        <v>0</v>
      </c>
      <c r="DS44" s="24">
        <v>0</v>
      </c>
      <c r="DT44" s="24">
        <v>0</v>
      </c>
      <c r="DU44" s="24">
        <v>0</v>
      </c>
      <c r="DV44" s="2">
        <v>18307</v>
      </c>
      <c r="DW44" s="2">
        <v>57800</v>
      </c>
      <c r="DX44" s="24">
        <v>0</v>
      </c>
      <c r="DY44" s="2">
        <v>8001</v>
      </c>
      <c r="DZ44" s="24">
        <v>0</v>
      </c>
      <c r="EA44" s="24">
        <v>0</v>
      </c>
      <c r="EB44" s="2">
        <v>300000</v>
      </c>
      <c r="EC44" s="24">
        <v>0</v>
      </c>
      <c r="ED44" s="24">
        <v>0</v>
      </c>
      <c r="EE44" s="24">
        <v>0</v>
      </c>
      <c r="EF44" s="24">
        <v>0</v>
      </c>
      <c r="EG44" s="24">
        <v>0</v>
      </c>
      <c r="EH44" s="24">
        <v>0</v>
      </c>
      <c r="EI44" s="24">
        <v>0</v>
      </c>
      <c r="EJ44" s="24">
        <v>0</v>
      </c>
      <c r="EK44" s="24">
        <v>0</v>
      </c>
      <c r="EL44" s="24">
        <v>0</v>
      </c>
      <c r="EM44" s="24">
        <v>0</v>
      </c>
      <c r="EN44" s="24">
        <v>0</v>
      </c>
      <c r="EO44" s="24">
        <v>0</v>
      </c>
      <c r="EP44" s="2">
        <v>1483</v>
      </c>
      <c r="EQ44" s="2">
        <v>85805</v>
      </c>
      <c r="ER44" s="2">
        <v>105600</v>
      </c>
      <c r="ES44" s="24">
        <v>0</v>
      </c>
      <c r="ET44" s="24">
        <v>0</v>
      </c>
      <c r="EU44" s="24">
        <v>0</v>
      </c>
      <c r="EV44" s="2">
        <v>9480</v>
      </c>
      <c r="EW44" s="2">
        <v>200</v>
      </c>
      <c r="EX44" s="24">
        <v>0</v>
      </c>
      <c r="EY44" s="24">
        <v>0</v>
      </c>
      <c r="EZ44" s="24">
        <v>0</v>
      </c>
      <c r="FA44" s="24">
        <v>0</v>
      </c>
      <c r="FB44" s="24">
        <v>0</v>
      </c>
      <c r="FC44" s="24">
        <v>0</v>
      </c>
      <c r="FD44" s="24">
        <v>0</v>
      </c>
      <c r="FE44" s="24">
        <v>0</v>
      </c>
      <c r="FF44" s="24">
        <v>0</v>
      </c>
      <c r="FG44" s="2">
        <v>0</v>
      </c>
      <c r="FH44" s="2">
        <v>530</v>
      </c>
      <c r="FI44" s="24">
        <v>0</v>
      </c>
      <c r="FJ44" s="2">
        <v>26091</v>
      </c>
      <c r="FK44" s="24">
        <v>0</v>
      </c>
      <c r="FL44" s="24">
        <v>0</v>
      </c>
      <c r="FM44" s="24">
        <v>0</v>
      </c>
      <c r="FN44" s="24">
        <v>0</v>
      </c>
      <c r="FO44" s="24">
        <v>0</v>
      </c>
      <c r="FP44" s="24">
        <v>0</v>
      </c>
      <c r="FQ44" s="24">
        <v>0</v>
      </c>
      <c r="FR44" s="24">
        <v>0</v>
      </c>
      <c r="FS44" s="2">
        <v>35006</v>
      </c>
      <c r="FT44" s="2">
        <v>1139</v>
      </c>
      <c r="FU44" s="2">
        <v>5378</v>
      </c>
      <c r="FV44" s="24">
        <v>0</v>
      </c>
      <c r="FW44" s="24">
        <v>0</v>
      </c>
      <c r="FX44" s="2">
        <v>968</v>
      </c>
      <c r="FY44" s="2">
        <v>10472.15</v>
      </c>
      <c r="FZ44" s="2">
        <v>11057.07</v>
      </c>
      <c r="GA44" s="24">
        <v>0</v>
      </c>
      <c r="GB44" s="24">
        <v>0</v>
      </c>
      <c r="GC44" s="2">
        <v>24630</v>
      </c>
      <c r="GD44" s="2">
        <v>2420</v>
      </c>
      <c r="GE44" s="2">
        <v>16178</v>
      </c>
      <c r="GF44" s="2">
        <v>151215.38</v>
      </c>
      <c r="GG44" s="2">
        <v>813684.95</v>
      </c>
      <c r="GH44" s="24">
        <v>0</v>
      </c>
      <c r="GI44" s="2">
        <v>3766</v>
      </c>
      <c r="GJ44" s="2">
        <v>5973</v>
      </c>
      <c r="GK44" s="24">
        <v>0</v>
      </c>
      <c r="GL44" s="24">
        <v>0</v>
      </c>
      <c r="GM44" s="24">
        <v>0</v>
      </c>
      <c r="GN44" s="2">
        <v>12213</v>
      </c>
      <c r="GO44" s="24">
        <v>0</v>
      </c>
      <c r="GP44" s="24">
        <v>0</v>
      </c>
      <c r="GQ44" s="24">
        <v>0</v>
      </c>
      <c r="GR44" s="24">
        <v>0</v>
      </c>
      <c r="GS44" s="24">
        <v>0</v>
      </c>
      <c r="GT44" s="24">
        <v>0</v>
      </c>
      <c r="GU44" s="2">
        <v>2108</v>
      </c>
      <c r="GV44" s="24">
        <v>0</v>
      </c>
      <c r="GW44" s="24">
        <v>0</v>
      </c>
      <c r="GX44" s="24">
        <v>0</v>
      </c>
      <c r="GY44" s="24">
        <v>0</v>
      </c>
      <c r="GZ44" s="24">
        <v>0</v>
      </c>
      <c r="HA44" s="24">
        <v>0</v>
      </c>
      <c r="HB44" s="24">
        <v>0</v>
      </c>
      <c r="HC44" s="2">
        <v>0</v>
      </c>
      <c r="HD44" s="24">
        <v>0</v>
      </c>
      <c r="HE44" s="24">
        <v>0</v>
      </c>
      <c r="HF44" s="24">
        <v>0</v>
      </c>
      <c r="HG44" s="2">
        <v>3660</v>
      </c>
      <c r="HH44" s="24">
        <v>0</v>
      </c>
      <c r="HI44" s="24">
        <v>0</v>
      </c>
      <c r="HJ44" s="24">
        <v>0</v>
      </c>
      <c r="HK44" s="24">
        <v>0</v>
      </c>
      <c r="HL44" s="2">
        <v>2000</v>
      </c>
      <c r="HM44" s="24">
        <v>0</v>
      </c>
      <c r="HN44" s="2">
        <v>1400</v>
      </c>
      <c r="HO44" s="24">
        <v>0</v>
      </c>
      <c r="HP44" s="24">
        <v>0</v>
      </c>
      <c r="HQ44" s="24">
        <v>0</v>
      </c>
      <c r="HR44" s="24">
        <v>0</v>
      </c>
      <c r="HS44" s="24">
        <v>0</v>
      </c>
      <c r="HT44" s="24">
        <v>0</v>
      </c>
      <c r="HU44" s="24">
        <v>0</v>
      </c>
      <c r="HV44" s="24">
        <v>0</v>
      </c>
      <c r="HW44" s="24">
        <v>0</v>
      </c>
      <c r="HX44" s="24">
        <v>0</v>
      </c>
      <c r="HY44" s="24">
        <v>0</v>
      </c>
      <c r="HZ44" s="24">
        <v>0</v>
      </c>
      <c r="IA44" s="2">
        <v>0</v>
      </c>
      <c r="IB44" s="24">
        <v>0</v>
      </c>
      <c r="IC44" s="2">
        <v>5845</v>
      </c>
      <c r="ID44" s="2">
        <v>119320</v>
      </c>
      <c r="IE44" s="24">
        <v>0</v>
      </c>
      <c r="IF44" s="24">
        <v>0</v>
      </c>
      <c r="IG44" s="24">
        <v>0</v>
      </c>
      <c r="IH44" s="24">
        <v>0</v>
      </c>
      <c r="II44" s="24">
        <v>0</v>
      </c>
      <c r="IJ44" s="24">
        <v>0</v>
      </c>
      <c r="IK44" s="24">
        <v>0</v>
      </c>
      <c r="IL44" s="24">
        <v>0</v>
      </c>
      <c r="IM44" s="24">
        <v>0</v>
      </c>
      <c r="IN44" s="24">
        <v>0</v>
      </c>
      <c r="IO44" s="24">
        <v>0</v>
      </c>
      <c r="IP44" s="24">
        <v>0</v>
      </c>
      <c r="IQ44" s="24">
        <v>0</v>
      </c>
      <c r="IR44" s="24">
        <v>0</v>
      </c>
      <c r="IS44" s="24">
        <v>0</v>
      </c>
      <c r="IT44" s="24">
        <v>0</v>
      </c>
      <c r="IU44" s="24">
        <v>0</v>
      </c>
      <c r="IV44" s="24">
        <v>0</v>
      </c>
      <c r="IW44" s="24">
        <v>0</v>
      </c>
      <c r="IX44" s="24">
        <v>0</v>
      </c>
      <c r="IY44" s="24">
        <v>0</v>
      </c>
      <c r="IZ44" s="24">
        <v>0</v>
      </c>
      <c r="JA44" s="24">
        <v>0</v>
      </c>
      <c r="JB44" s="24">
        <v>0</v>
      </c>
      <c r="JC44" s="24">
        <v>0</v>
      </c>
      <c r="JD44" s="24">
        <v>0</v>
      </c>
      <c r="JE44" s="24">
        <v>0</v>
      </c>
      <c r="JF44" s="24">
        <v>0</v>
      </c>
      <c r="JG44" s="24">
        <v>0</v>
      </c>
      <c r="JH44" s="24">
        <v>0</v>
      </c>
      <c r="JI44" s="24">
        <v>0</v>
      </c>
      <c r="JJ44" s="24">
        <v>0</v>
      </c>
      <c r="JK44" s="24">
        <v>0</v>
      </c>
      <c r="JL44" s="24">
        <v>0</v>
      </c>
      <c r="JM44" s="24">
        <v>0</v>
      </c>
      <c r="JN44" s="2">
        <v>286000</v>
      </c>
      <c r="JO44" s="24">
        <v>0</v>
      </c>
      <c r="JP44" s="24">
        <v>0</v>
      </c>
      <c r="JQ44" s="24">
        <v>0</v>
      </c>
      <c r="JR44" s="24">
        <v>0</v>
      </c>
      <c r="JS44" s="24">
        <v>0</v>
      </c>
      <c r="JT44" s="24">
        <v>0</v>
      </c>
      <c r="JU44" s="24">
        <v>0</v>
      </c>
      <c r="JV44" s="24">
        <v>0</v>
      </c>
      <c r="JW44" s="24">
        <v>0</v>
      </c>
      <c r="JX44" s="24">
        <v>0</v>
      </c>
      <c r="JY44" s="24">
        <v>0</v>
      </c>
      <c r="JZ44" s="24">
        <v>0</v>
      </c>
      <c r="KA44" s="24">
        <v>0</v>
      </c>
      <c r="KB44" s="24">
        <v>0</v>
      </c>
      <c r="KC44" s="24">
        <v>0</v>
      </c>
      <c r="KD44" s="24">
        <v>0</v>
      </c>
      <c r="KE44" s="24">
        <v>0</v>
      </c>
      <c r="KF44" s="24">
        <v>0</v>
      </c>
      <c r="KG44" s="24">
        <v>0</v>
      </c>
      <c r="KH44" s="24">
        <v>0</v>
      </c>
      <c r="KI44" s="24">
        <v>0</v>
      </c>
      <c r="KJ44" s="24">
        <v>0</v>
      </c>
      <c r="KK44" s="24">
        <v>0</v>
      </c>
      <c r="KL44" s="24">
        <v>0</v>
      </c>
      <c r="KM44" s="24">
        <v>0</v>
      </c>
      <c r="KN44" s="24">
        <v>0</v>
      </c>
      <c r="KO44" s="24">
        <v>0</v>
      </c>
      <c r="KP44" s="24">
        <v>0</v>
      </c>
      <c r="KQ44" s="24">
        <v>0</v>
      </c>
    </row>
    <row r="45" spans="1:303" x14ac:dyDescent="0.3">
      <c r="A45" s="2" t="s">
        <v>40</v>
      </c>
      <c r="B45" s="2">
        <v>230</v>
      </c>
      <c r="C45" s="23">
        <f t="shared" si="63"/>
        <v>1816559.7200000007</v>
      </c>
      <c r="D45" s="23">
        <f t="shared" si="64"/>
        <v>5240960.5200000005</v>
      </c>
      <c r="E45" s="23">
        <f t="shared" si="65"/>
        <v>22786.784869565221</v>
      </c>
      <c r="F45" s="23">
        <f t="shared" si="66"/>
        <v>3738178.45</v>
      </c>
      <c r="G45" s="23">
        <f t="shared" si="67"/>
        <v>1151527.07</v>
      </c>
      <c r="H45" s="23">
        <f t="shared" si="68"/>
        <v>0</v>
      </c>
      <c r="I45" s="23">
        <f t="shared" si="69"/>
        <v>351255</v>
      </c>
      <c r="J45" s="23">
        <f t="shared" si="70"/>
        <v>1527.195652173913</v>
      </c>
      <c r="K45" s="23">
        <f t="shared" si="71"/>
        <v>191255</v>
      </c>
      <c r="L45" s="23">
        <f t="shared" si="72"/>
        <v>160000</v>
      </c>
      <c r="M45" s="23">
        <f t="shared" si="73"/>
        <v>1062953.77</v>
      </c>
      <c r="N45" s="23">
        <f t="shared" si="74"/>
        <v>16252.949782608697</v>
      </c>
      <c r="O45" s="23">
        <f t="shared" si="75"/>
        <v>796081.72</v>
      </c>
      <c r="P45" s="23">
        <f t="shared" si="76"/>
        <v>1025215.31</v>
      </c>
      <c r="Q45" s="23">
        <f t="shared" si="77"/>
        <v>1323727.71</v>
      </c>
      <c r="R45" s="23">
        <f t="shared" si="78"/>
        <v>3555541.3000000003</v>
      </c>
      <c r="S45" s="23">
        <f t="shared" si="79"/>
        <v>15458.875217391305</v>
      </c>
      <c r="T45" s="23">
        <f t="shared" si="80"/>
        <v>182637.14999999991</v>
      </c>
      <c r="U45" s="7">
        <f t="shared" si="81"/>
        <v>4.885725827240802E-2</v>
      </c>
      <c r="V45" s="23">
        <f t="shared" si="82"/>
        <v>60438</v>
      </c>
      <c r="W45" s="23">
        <f t="shared" si="83"/>
        <v>80946</v>
      </c>
      <c r="X45" s="23">
        <f t="shared" si="84"/>
        <v>40803.15</v>
      </c>
      <c r="Y45" s="23">
        <f t="shared" si="85"/>
        <v>450</v>
      </c>
      <c r="Z45" s="23">
        <f t="shared" si="86"/>
        <v>17871.829999999998</v>
      </c>
      <c r="AA45" s="23">
        <f t="shared" si="87"/>
        <v>392644.73</v>
      </c>
      <c r="AB45" s="23">
        <f t="shared" si="88"/>
        <v>3424400.8</v>
      </c>
      <c r="AC45" s="23">
        <f t="shared" si="89"/>
        <v>14888.699130434781</v>
      </c>
      <c r="AD45" s="23">
        <f t="shared" si="90"/>
        <v>2348419.34</v>
      </c>
      <c r="AE45" s="23">
        <f t="shared" si="91"/>
        <v>10210.518869565216</v>
      </c>
      <c r="AF45" s="23">
        <f t="shared" si="92"/>
        <v>679446</v>
      </c>
      <c r="AG45" s="23">
        <f t="shared" si="93"/>
        <v>2954.1130434782608</v>
      </c>
      <c r="AH45" s="23">
        <f t="shared" si="94"/>
        <v>1323308.3400000001</v>
      </c>
      <c r="AI45" s="23">
        <f t="shared" si="95"/>
        <v>55464</v>
      </c>
      <c r="AJ45" s="23">
        <f t="shared" si="96"/>
        <v>290201</v>
      </c>
      <c r="AK45" s="23">
        <f t="shared" si="97"/>
        <v>1075981.46</v>
      </c>
      <c r="AL45" s="23">
        <f t="shared" si="98"/>
        <v>4678.1802608695652</v>
      </c>
      <c r="AM45" s="23">
        <f t="shared" si="99"/>
        <v>1075981.46</v>
      </c>
      <c r="AN45" s="23">
        <f t="shared" si="100"/>
        <v>0</v>
      </c>
      <c r="AO45" s="2">
        <v>691896.48</v>
      </c>
      <c r="AP45" s="2">
        <v>37326</v>
      </c>
      <c r="AQ45" s="2">
        <v>66859.240000000005</v>
      </c>
      <c r="AR45" s="24">
        <v>0</v>
      </c>
      <c r="AS45" s="2">
        <v>832365.31</v>
      </c>
      <c r="AT45" s="2">
        <v>192850</v>
      </c>
      <c r="AU45" s="24">
        <v>0</v>
      </c>
      <c r="AV45" s="2">
        <v>1323727.71</v>
      </c>
      <c r="AW45" s="24">
        <v>0</v>
      </c>
      <c r="AX45" s="24">
        <v>0</v>
      </c>
      <c r="AY45" s="24">
        <v>0</v>
      </c>
      <c r="AZ45" s="24">
        <v>0</v>
      </c>
      <c r="BA45" s="2">
        <v>758</v>
      </c>
      <c r="BB45" s="2">
        <v>59680</v>
      </c>
      <c r="BC45" s="24">
        <v>0</v>
      </c>
      <c r="BD45" s="24">
        <v>0</v>
      </c>
      <c r="BE45" s="24">
        <v>0</v>
      </c>
      <c r="BF45" s="2">
        <v>74779</v>
      </c>
      <c r="BG45" s="2">
        <v>6167</v>
      </c>
      <c r="BH45" s="24">
        <v>0</v>
      </c>
      <c r="BI45" s="2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">
        <v>40803.15</v>
      </c>
      <c r="BS45" s="24">
        <v>0</v>
      </c>
      <c r="BT45" s="2">
        <v>450</v>
      </c>
      <c r="BU45" s="2">
        <v>13492.97</v>
      </c>
      <c r="BV45" s="2">
        <v>4378.8599999999997</v>
      </c>
      <c r="BW45" s="24">
        <v>0</v>
      </c>
      <c r="BX45" s="2">
        <v>392644.73</v>
      </c>
      <c r="BY45" s="24">
        <v>0</v>
      </c>
      <c r="BZ45" s="2">
        <v>388407.73</v>
      </c>
      <c r="CA45" s="24">
        <v>0</v>
      </c>
      <c r="CB45" s="2">
        <v>2541</v>
      </c>
      <c r="CC45" s="24">
        <v>0</v>
      </c>
      <c r="CD45" s="24">
        <v>0</v>
      </c>
      <c r="CE45" s="24">
        <v>0</v>
      </c>
      <c r="CF45" s="2">
        <v>671505</v>
      </c>
      <c r="CG45" s="24">
        <v>0</v>
      </c>
      <c r="CH45" s="24">
        <v>0</v>
      </c>
      <c r="CI45" s="24">
        <v>0</v>
      </c>
      <c r="CJ45" s="2">
        <v>500.04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24">
        <v>0</v>
      </c>
      <c r="CR45" s="24">
        <v>0</v>
      </c>
      <c r="CS45" s="24">
        <v>0</v>
      </c>
      <c r="CT45" s="24">
        <v>0</v>
      </c>
      <c r="CU45" s="24">
        <v>0</v>
      </c>
      <c r="CV45" s="24">
        <v>0</v>
      </c>
      <c r="CW45" s="24">
        <v>0</v>
      </c>
      <c r="CX45" s="24">
        <v>0</v>
      </c>
      <c r="CY45" s="24">
        <v>0</v>
      </c>
      <c r="CZ45" s="24">
        <v>0</v>
      </c>
      <c r="DA45" s="2">
        <v>9438</v>
      </c>
      <c r="DB45" s="24">
        <v>0</v>
      </c>
      <c r="DC45" s="2">
        <v>50</v>
      </c>
      <c r="DD45" s="24">
        <v>0</v>
      </c>
      <c r="DE45" s="24">
        <v>0</v>
      </c>
      <c r="DF45" s="2">
        <v>79085.3</v>
      </c>
      <c r="DG45" s="24">
        <v>0</v>
      </c>
      <c r="DH45" s="24">
        <v>0</v>
      </c>
      <c r="DI45" s="24">
        <v>0</v>
      </c>
      <c r="DJ45" s="24">
        <v>0</v>
      </c>
      <c r="DK45" s="24">
        <v>0</v>
      </c>
      <c r="DL45" s="24">
        <v>0</v>
      </c>
      <c r="DM45" s="24">
        <v>0</v>
      </c>
      <c r="DN45" s="24">
        <v>0</v>
      </c>
      <c r="DO45" s="24">
        <v>0</v>
      </c>
      <c r="DP45" s="24">
        <v>0</v>
      </c>
      <c r="DQ45" s="24">
        <v>0</v>
      </c>
      <c r="DR45" s="24">
        <v>0</v>
      </c>
      <c r="DS45" s="24">
        <v>0</v>
      </c>
      <c r="DT45" s="24">
        <v>0</v>
      </c>
      <c r="DU45" s="24">
        <v>0</v>
      </c>
      <c r="DV45" s="2">
        <v>18307</v>
      </c>
      <c r="DW45" s="2">
        <v>57800</v>
      </c>
      <c r="DX45" s="24">
        <v>0</v>
      </c>
      <c r="DY45" s="2">
        <v>115148</v>
      </c>
      <c r="DZ45" s="24">
        <v>0</v>
      </c>
      <c r="EA45" s="24">
        <v>0</v>
      </c>
      <c r="EB45" s="24">
        <v>0</v>
      </c>
      <c r="EC45" s="24">
        <v>0</v>
      </c>
      <c r="ED45" s="24">
        <v>0</v>
      </c>
      <c r="EE45" s="24">
        <v>0</v>
      </c>
      <c r="EF45" s="24">
        <v>0</v>
      </c>
      <c r="EG45" s="24">
        <v>0</v>
      </c>
      <c r="EH45" s="24">
        <v>0</v>
      </c>
      <c r="EI45" s="24">
        <v>0</v>
      </c>
      <c r="EJ45" s="24">
        <v>0</v>
      </c>
      <c r="EK45" s="24">
        <v>0</v>
      </c>
      <c r="EL45" s="2">
        <v>160000</v>
      </c>
      <c r="EM45" s="24">
        <v>0</v>
      </c>
      <c r="EN45" s="24">
        <v>0</v>
      </c>
      <c r="EO45" s="24">
        <v>0</v>
      </c>
      <c r="EP45" s="24">
        <v>0</v>
      </c>
      <c r="EQ45" s="2">
        <v>241953</v>
      </c>
      <c r="ER45" s="2">
        <v>400913</v>
      </c>
      <c r="ES45" s="24">
        <v>0</v>
      </c>
      <c r="ET45" s="24">
        <v>0</v>
      </c>
      <c r="EU45" s="24">
        <v>0</v>
      </c>
      <c r="EV45" s="2">
        <v>36180</v>
      </c>
      <c r="EW45" s="2">
        <v>400</v>
      </c>
      <c r="EX45" s="24">
        <v>0</v>
      </c>
      <c r="EY45" s="24">
        <v>0</v>
      </c>
      <c r="EZ45" s="24">
        <v>0</v>
      </c>
      <c r="FA45" s="24">
        <v>0</v>
      </c>
      <c r="FB45" s="24">
        <v>0</v>
      </c>
      <c r="FC45" s="24">
        <v>0</v>
      </c>
      <c r="FD45" s="24">
        <v>0</v>
      </c>
      <c r="FE45" s="24">
        <v>0</v>
      </c>
      <c r="FF45" s="24">
        <v>0</v>
      </c>
      <c r="FG45" s="2">
        <v>2711</v>
      </c>
      <c r="FH45" s="2">
        <v>76964.789999999994</v>
      </c>
      <c r="FI45" s="24">
        <v>0</v>
      </c>
      <c r="FJ45" s="2">
        <v>94223.3</v>
      </c>
      <c r="FK45" s="24">
        <v>0</v>
      </c>
      <c r="FL45" s="24">
        <v>0</v>
      </c>
      <c r="FM45" s="24">
        <v>0</v>
      </c>
      <c r="FN45" s="24">
        <v>0</v>
      </c>
      <c r="FO45" s="24">
        <v>0</v>
      </c>
      <c r="FP45" s="24">
        <v>0</v>
      </c>
      <c r="FQ45" s="24">
        <v>0</v>
      </c>
      <c r="FR45" s="24">
        <v>0</v>
      </c>
      <c r="FS45" s="2">
        <v>277133</v>
      </c>
      <c r="FT45" s="24">
        <v>0</v>
      </c>
      <c r="FU45" s="2">
        <v>2317</v>
      </c>
      <c r="FV45" s="24">
        <v>0</v>
      </c>
      <c r="FW45" s="24">
        <v>0</v>
      </c>
      <c r="FX45" s="2">
        <v>1923</v>
      </c>
      <c r="FY45" s="2">
        <v>30169.34</v>
      </c>
      <c r="FZ45" s="2">
        <v>35881.4</v>
      </c>
      <c r="GA45" s="24">
        <v>0</v>
      </c>
      <c r="GB45" s="2">
        <v>14200</v>
      </c>
      <c r="GC45" s="2">
        <v>18876</v>
      </c>
      <c r="GD45" s="24">
        <v>0</v>
      </c>
      <c r="GE45" s="2">
        <v>15939</v>
      </c>
      <c r="GF45" s="2">
        <v>493025.41</v>
      </c>
      <c r="GG45" s="2">
        <v>197702.1</v>
      </c>
      <c r="GH45" s="2">
        <v>5999</v>
      </c>
      <c r="GI45" s="2">
        <v>428</v>
      </c>
      <c r="GJ45" s="2">
        <v>9492</v>
      </c>
      <c r="GK45" s="24">
        <v>0</v>
      </c>
      <c r="GL45" s="24">
        <v>0</v>
      </c>
      <c r="GM45" s="24">
        <v>0</v>
      </c>
      <c r="GN45" s="2">
        <v>15246</v>
      </c>
      <c r="GO45" s="24">
        <v>0</v>
      </c>
      <c r="GP45" s="24">
        <v>0</v>
      </c>
      <c r="GQ45" s="24">
        <v>0</v>
      </c>
      <c r="GR45" s="24">
        <v>0</v>
      </c>
      <c r="GS45" s="24">
        <v>0</v>
      </c>
      <c r="GT45" s="2">
        <v>0</v>
      </c>
      <c r="GU45" s="2">
        <v>31078</v>
      </c>
      <c r="GV45" s="24">
        <v>0</v>
      </c>
      <c r="GW45" s="24">
        <v>0</v>
      </c>
      <c r="GX45" s="24">
        <v>0</v>
      </c>
      <c r="GY45" s="24">
        <v>0</v>
      </c>
      <c r="GZ45" s="24">
        <v>0</v>
      </c>
      <c r="HA45" s="24">
        <v>0</v>
      </c>
      <c r="HB45" s="24">
        <v>0</v>
      </c>
      <c r="HC45" s="2">
        <v>0</v>
      </c>
      <c r="HD45" s="2">
        <v>50000</v>
      </c>
      <c r="HE45" s="24">
        <v>0</v>
      </c>
      <c r="HF45" s="24">
        <v>0</v>
      </c>
      <c r="HG45" s="2">
        <v>5464</v>
      </c>
      <c r="HH45" s="24">
        <v>0</v>
      </c>
      <c r="HI45" s="24">
        <v>0</v>
      </c>
      <c r="HJ45" s="24">
        <v>0</v>
      </c>
      <c r="HK45" s="24">
        <v>0</v>
      </c>
      <c r="HL45" s="2">
        <v>29000</v>
      </c>
      <c r="HM45" s="24">
        <v>0</v>
      </c>
      <c r="HN45" s="2">
        <v>9480</v>
      </c>
      <c r="HO45" s="24">
        <v>0</v>
      </c>
      <c r="HP45" s="24">
        <v>0</v>
      </c>
      <c r="HQ45" s="24">
        <v>0</v>
      </c>
      <c r="HR45" s="24">
        <v>0</v>
      </c>
      <c r="HS45" s="24">
        <v>0</v>
      </c>
      <c r="HT45" s="24">
        <v>0</v>
      </c>
      <c r="HU45" s="24">
        <v>0</v>
      </c>
      <c r="HV45" s="24">
        <v>0</v>
      </c>
      <c r="HW45" s="24">
        <v>0</v>
      </c>
      <c r="HX45" s="24">
        <v>0</v>
      </c>
      <c r="HY45" s="24">
        <v>0</v>
      </c>
      <c r="HZ45" s="24">
        <v>0</v>
      </c>
      <c r="IA45" s="2">
        <v>42394</v>
      </c>
      <c r="IB45" s="24">
        <v>0</v>
      </c>
      <c r="IC45" s="2">
        <v>16477</v>
      </c>
      <c r="ID45" s="2">
        <v>192850</v>
      </c>
      <c r="IE45" s="24">
        <v>0</v>
      </c>
      <c r="IF45" s="24">
        <v>0</v>
      </c>
      <c r="IG45" s="24">
        <v>0</v>
      </c>
      <c r="IH45" s="24">
        <v>0</v>
      </c>
      <c r="II45" s="24">
        <v>0</v>
      </c>
      <c r="IJ45" s="24">
        <v>0</v>
      </c>
      <c r="IK45" s="24">
        <v>0</v>
      </c>
      <c r="IL45" s="24">
        <v>0</v>
      </c>
      <c r="IM45" s="24">
        <v>0</v>
      </c>
      <c r="IN45" s="24">
        <v>0</v>
      </c>
      <c r="IO45" s="24">
        <v>0</v>
      </c>
      <c r="IP45" s="24">
        <v>0</v>
      </c>
      <c r="IQ45" s="24">
        <v>0</v>
      </c>
      <c r="IR45" s="24">
        <v>0</v>
      </c>
      <c r="IS45" s="24">
        <v>0</v>
      </c>
      <c r="IT45" s="24">
        <v>0</v>
      </c>
      <c r="IU45" s="24">
        <v>0</v>
      </c>
      <c r="IV45" s="24">
        <v>0</v>
      </c>
      <c r="IW45" s="24">
        <v>0</v>
      </c>
      <c r="IX45" s="24">
        <v>0</v>
      </c>
      <c r="IY45" s="24">
        <v>0</v>
      </c>
      <c r="IZ45" s="24">
        <v>0</v>
      </c>
      <c r="JA45" s="24">
        <v>0</v>
      </c>
      <c r="JB45" s="24">
        <v>0</v>
      </c>
      <c r="JC45" s="24">
        <v>0</v>
      </c>
      <c r="JD45" s="24">
        <v>0</v>
      </c>
      <c r="JE45" s="24">
        <v>0</v>
      </c>
      <c r="JF45" s="24">
        <v>0</v>
      </c>
      <c r="JG45" s="24">
        <v>0</v>
      </c>
      <c r="JH45" s="2">
        <v>986804.46</v>
      </c>
      <c r="JI45" s="2">
        <v>89177</v>
      </c>
      <c r="JJ45" s="24">
        <v>0</v>
      </c>
      <c r="JK45" s="24">
        <v>0</v>
      </c>
      <c r="JL45" s="24">
        <v>0</v>
      </c>
      <c r="JM45" s="24">
        <v>0</v>
      </c>
      <c r="JN45" s="24">
        <v>0</v>
      </c>
      <c r="JO45" s="24">
        <v>0</v>
      </c>
      <c r="JP45" s="24">
        <v>0</v>
      </c>
      <c r="JQ45" s="24">
        <v>0</v>
      </c>
      <c r="JR45" s="24">
        <v>0</v>
      </c>
      <c r="JS45" s="24">
        <v>0</v>
      </c>
      <c r="JT45" s="24">
        <v>0</v>
      </c>
      <c r="JU45" s="24">
        <v>0</v>
      </c>
      <c r="JV45" s="24">
        <v>0</v>
      </c>
      <c r="JW45" s="24">
        <v>0</v>
      </c>
      <c r="JX45" s="24">
        <v>0</v>
      </c>
      <c r="JY45" s="24">
        <v>0</v>
      </c>
      <c r="JZ45" s="24">
        <v>0</v>
      </c>
      <c r="KA45" s="24">
        <v>0</v>
      </c>
      <c r="KB45" s="24">
        <v>0</v>
      </c>
      <c r="KC45" s="24">
        <v>0</v>
      </c>
      <c r="KD45" s="24">
        <v>0</v>
      </c>
      <c r="KE45" s="24">
        <v>0</v>
      </c>
      <c r="KF45" s="24">
        <v>0</v>
      </c>
      <c r="KG45" s="24">
        <v>0</v>
      </c>
      <c r="KH45" s="24">
        <v>0</v>
      </c>
      <c r="KI45" s="24">
        <v>0</v>
      </c>
      <c r="KJ45" s="24">
        <v>0</v>
      </c>
      <c r="KK45" s="24">
        <v>0</v>
      </c>
      <c r="KL45" s="24">
        <v>0</v>
      </c>
      <c r="KM45" s="24">
        <v>0</v>
      </c>
      <c r="KN45" s="24">
        <v>0</v>
      </c>
      <c r="KO45" s="24">
        <v>0</v>
      </c>
      <c r="KP45" s="24">
        <v>0</v>
      </c>
      <c r="KQ45" s="24">
        <v>0</v>
      </c>
    </row>
    <row r="46" spans="1:303" x14ac:dyDescent="0.3">
      <c r="A46" s="2" t="s">
        <v>41</v>
      </c>
      <c r="B46" s="2">
        <v>1471</v>
      </c>
      <c r="C46" s="23">
        <f t="shared" si="63"/>
        <v>1746067.5599999875</v>
      </c>
      <c r="D46" s="23">
        <f t="shared" si="64"/>
        <v>78263058.679999992</v>
      </c>
      <c r="E46" s="23">
        <f t="shared" si="65"/>
        <v>53203.982787219575</v>
      </c>
      <c r="F46" s="23">
        <f t="shared" si="66"/>
        <v>32193958.139999997</v>
      </c>
      <c r="G46" s="23">
        <f t="shared" si="67"/>
        <v>33853132.789999999</v>
      </c>
      <c r="H46" s="23">
        <f t="shared" si="68"/>
        <v>1039125</v>
      </c>
      <c r="I46" s="23">
        <f t="shared" si="69"/>
        <v>11176842.75</v>
      </c>
      <c r="J46" s="23">
        <f t="shared" si="70"/>
        <v>7598.1255948334465</v>
      </c>
      <c r="K46" s="23">
        <f t="shared" si="71"/>
        <v>5487160.4400000004</v>
      </c>
      <c r="L46" s="23">
        <f t="shared" si="72"/>
        <v>5689682.3099999996</v>
      </c>
      <c r="M46" s="23">
        <f t="shared" si="73"/>
        <v>20447188.219999999</v>
      </c>
      <c r="N46" s="23">
        <f t="shared" si="74"/>
        <v>21885.763521414003</v>
      </c>
      <c r="O46" s="23">
        <f t="shared" si="75"/>
        <v>5398531.04</v>
      </c>
      <c r="P46" s="23">
        <f t="shared" si="76"/>
        <v>14406655.98</v>
      </c>
      <c r="Q46" s="23">
        <f t="shared" si="77"/>
        <v>9373232.4100000001</v>
      </c>
      <c r="R46" s="23">
        <f t="shared" si="78"/>
        <v>30256861.009999998</v>
      </c>
      <c r="S46" s="23">
        <f t="shared" si="79"/>
        <v>20568.906193065941</v>
      </c>
      <c r="T46" s="23">
        <f t="shared" si="80"/>
        <v>1937097.129999999</v>
      </c>
      <c r="U46" s="7">
        <f t="shared" si="81"/>
        <v>6.0169585907276675E-2</v>
      </c>
      <c r="V46" s="23">
        <f t="shared" si="82"/>
        <v>523</v>
      </c>
      <c r="W46" s="23">
        <f t="shared" si="83"/>
        <v>1534182.13</v>
      </c>
      <c r="X46" s="23">
        <f t="shared" si="84"/>
        <v>0</v>
      </c>
      <c r="Y46" s="23">
        <f t="shared" si="85"/>
        <v>402392</v>
      </c>
      <c r="Z46" s="23">
        <f t="shared" si="86"/>
        <v>116281.9</v>
      </c>
      <c r="AA46" s="23">
        <f t="shared" si="87"/>
        <v>962159.68</v>
      </c>
      <c r="AB46" s="23">
        <f t="shared" si="88"/>
        <v>76516991.120000005</v>
      </c>
      <c r="AC46" s="23">
        <f t="shared" si="89"/>
        <v>52016.989204622711</v>
      </c>
      <c r="AD46" s="23">
        <f t="shared" si="90"/>
        <v>52200613.200000003</v>
      </c>
      <c r="AE46" s="23">
        <f t="shared" si="91"/>
        <v>35486.480761386811</v>
      </c>
      <c r="AF46" s="23">
        <f t="shared" si="92"/>
        <v>9452238.8000000007</v>
      </c>
      <c r="AG46" s="23">
        <f t="shared" si="93"/>
        <v>6425.7231815091782</v>
      </c>
      <c r="AH46" s="23">
        <f t="shared" si="94"/>
        <v>26430523.879999999</v>
      </c>
      <c r="AI46" s="23">
        <f t="shared" si="95"/>
        <v>3277600.83</v>
      </c>
      <c r="AJ46" s="23">
        <f t="shared" si="96"/>
        <v>12790368.690000001</v>
      </c>
      <c r="AK46" s="23">
        <f t="shared" si="97"/>
        <v>24316377.920000002</v>
      </c>
      <c r="AL46" s="23">
        <f t="shared" si="98"/>
        <v>16530.508443235896</v>
      </c>
      <c r="AM46" s="23">
        <f t="shared" si="99"/>
        <v>24316377.920000002</v>
      </c>
      <c r="AN46" s="23">
        <f t="shared" si="100"/>
        <v>0</v>
      </c>
      <c r="AO46" s="2">
        <v>4839717.38</v>
      </c>
      <c r="AP46" s="2">
        <v>124531</v>
      </c>
      <c r="AQ46" s="2">
        <v>434282.66</v>
      </c>
      <c r="AR46" s="24">
        <v>0</v>
      </c>
      <c r="AS46" s="2">
        <v>4625455.9800000004</v>
      </c>
      <c r="AT46" s="2">
        <v>9781200</v>
      </c>
      <c r="AU46" s="24">
        <v>0</v>
      </c>
      <c r="AV46" s="2">
        <v>9373232.4100000001</v>
      </c>
      <c r="AW46" s="24">
        <v>0</v>
      </c>
      <c r="AX46" s="24">
        <v>0</v>
      </c>
      <c r="AY46" s="24">
        <v>0</v>
      </c>
      <c r="AZ46" s="24">
        <v>0</v>
      </c>
      <c r="BA46" s="2">
        <v>523</v>
      </c>
      <c r="BB46" s="24">
        <v>0</v>
      </c>
      <c r="BC46" s="24">
        <v>0</v>
      </c>
      <c r="BD46" s="24">
        <v>0</v>
      </c>
      <c r="BE46" s="24">
        <v>0</v>
      </c>
      <c r="BF46" s="2">
        <v>924809.13</v>
      </c>
      <c r="BG46" s="2">
        <v>48625</v>
      </c>
      <c r="BH46" s="2">
        <v>264658</v>
      </c>
      <c r="BI46" s="2">
        <v>149162</v>
      </c>
      <c r="BJ46" s="24">
        <v>0</v>
      </c>
      <c r="BK46" s="2">
        <v>146928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">
        <v>402392</v>
      </c>
      <c r="BU46" s="2">
        <v>87564.31</v>
      </c>
      <c r="BV46" s="2">
        <v>28683.69</v>
      </c>
      <c r="BW46" s="2">
        <v>33.9</v>
      </c>
      <c r="BX46" s="2">
        <v>962159.68</v>
      </c>
      <c r="BY46" s="24">
        <v>0</v>
      </c>
      <c r="BZ46" s="2">
        <v>846622.26</v>
      </c>
      <c r="CA46" s="2">
        <v>850227</v>
      </c>
      <c r="CB46" s="2">
        <v>206270</v>
      </c>
      <c r="CC46" s="2">
        <v>200000</v>
      </c>
      <c r="CD46" s="24">
        <v>0</v>
      </c>
      <c r="CE46" s="24">
        <v>0</v>
      </c>
      <c r="CF46" s="2">
        <v>13886445.85</v>
      </c>
      <c r="CG46" s="2">
        <v>4350349.97</v>
      </c>
      <c r="CH46" s="2">
        <v>84700</v>
      </c>
      <c r="CI46" s="2">
        <v>726</v>
      </c>
      <c r="CJ46" s="2">
        <v>21847.14</v>
      </c>
      <c r="CK46" s="24">
        <v>0</v>
      </c>
      <c r="CL46" s="24">
        <v>0</v>
      </c>
      <c r="CM46" s="24">
        <v>0</v>
      </c>
      <c r="CN46" s="24">
        <v>0</v>
      </c>
      <c r="CO46" s="24">
        <v>0</v>
      </c>
      <c r="CP46" s="24">
        <v>0</v>
      </c>
      <c r="CQ46" s="2">
        <v>20750</v>
      </c>
      <c r="CR46" s="24">
        <v>0</v>
      </c>
      <c r="CS46" s="2">
        <v>290866</v>
      </c>
      <c r="CT46" s="24">
        <v>0</v>
      </c>
      <c r="CU46" s="24">
        <v>0</v>
      </c>
      <c r="CV46" s="24">
        <v>0</v>
      </c>
      <c r="CW46" s="24">
        <v>0</v>
      </c>
      <c r="CX46" s="24">
        <v>0</v>
      </c>
      <c r="CY46" s="24">
        <v>0</v>
      </c>
      <c r="CZ46" s="2">
        <v>11200</v>
      </c>
      <c r="DA46" s="2">
        <v>13081439.050000001</v>
      </c>
      <c r="DB46" s="24">
        <v>0</v>
      </c>
      <c r="DC46" s="2">
        <v>1689.52</v>
      </c>
      <c r="DD46" s="24">
        <v>0</v>
      </c>
      <c r="DE46" s="24">
        <v>0</v>
      </c>
      <c r="DF46" s="24">
        <v>0</v>
      </c>
      <c r="DG46" s="24">
        <v>0</v>
      </c>
      <c r="DH46" s="24">
        <v>0</v>
      </c>
      <c r="DI46" s="24">
        <v>0</v>
      </c>
      <c r="DJ46" s="24">
        <v>0</v>
      </c>
      <c r="DK46" s="24">
        <v>0</v>
      </c>
      <c r="DL46" s="2">
        <v>490450</v>
      </c>
      <c r="DM46" s="24">
        <v>0</v>
      </c>
      <c r="DN46" s="2">
        <v>548675</v>
      </c>
      <c r="DO46" s="24">
        <v>0</v>
      </c>
      <c r="DP46" s="24">
        <v>0</v>
      </c>
      <c r="DQ46" s="24">
        <v>0</v>
      </c>
      <c r="DR46" s="24">
        <v>0</v>
      </c>
      <c r="DS46" s="24">
        <v>0</v>
      </c>
      <c r="DT46" s="24">
        <v>0</v>
      </c>
      <c r="DU46" s="24">
        <v>0</v>
      </c>
      <c r="DV46" s="2">
        <v>48307</v>
      </c>
      <c r="DW46" s="2">
        <v>1043300</v>
      </c>
      <c r="DX46" s="24">
        <v>0</v>
      </c>
      <c r="DY46" s="2">
        <v>2450808.71</v>
      </c>
      <c r="DZ46" s="24">
        <v>0</v>
      </c>
      <c r="EA46" s="2">
        <v>4800</v>
      </c>
      <c r="EB46" s="2">
        <v>370446.7</v>
      </c>
      <c r="EC46" s="24">
        <v>0</v>
      </c>
      <c r="ED46" s="2">
        <v>1569498.03</v>
      </c>
      <c r="EE46" s="24">
        <v>0</v>
      </c>
      <c r="EF46" s="24">
        <v>0</v>
      </c>
      <c r="EG46" s="24">
        <v>0</v>
      </c>
      <c r="EH46" s="2">
        <v>300000</v>
      </c>
      <c r="EI46" s="2">
        <v>5089682.3099999996</v>
      </c>
      <c r="EJ46" s="24">
        <v>0</v>
      </c>
      <c r="EK46" s="24">
        <v>0</v>
      </c>
      <c r="EL46" s="2">
        <v>300000</v>
      </c>
      <c r="EM46" s="24">
        <v>0</v>
      </c>
      <c r="EN46" s="24">
        <v>0</v>
      </c>
      <c r="EO46" s="2">
        <v>5897185</v>
      </c>
      <c r="EP46" s="24">
        <v>0</v>
      </c>
      <c r="EQ46" s="2">
        <v>544537</v>
      </c>
      <c r="ER46" s="2">
        <v>724197</v>
      </c>
      <c r="ES46" s="24">
        <v>0</v>
      </c>
      <c r="ET46" s="24">
        <v>0</v>
      </c>
      <c r="EU46" s="2">
        <v>1627644</v>
      </c>
      <c r="EV46" s="2">
        <v>600246</v>
      </c>
      <c r="EW46" s="2">
        <v>36805</v>
      </c>
      <c r="EX46" s="2">
        <v>3212</v>
      </c>
      <c r="EY46" s="2">
        <v>18412.8</v>
      </c>
      <c r="EZ46" s="24">
        <v>0</v>
      </c>
      <c r="FA46" s="24">
        <v>0</v>
      </c>
      <c r="FB46" s="24">
        <v>0</v>
      </c>
      <c r="FC46" s="24">
        <v>0</v>
      </c>
      <c r="FD46" s="2">
        <v>38688.239999999998</v>
      </c>
      <c r="FE46" s="24">
        <v>0</v>
      </c>
      <c r="FF46" s="24">
        <v>0</v>
      </c>
      <c r="FG46" s="2">
        <v>47916</v>
      </c>
      <c r="FH46" s="2">
        <v>785473.99</v>
      </c>
      <c r="FI46" s="2">
        <v>789643.68</v>
      </c>
      <c r="FJ46" s="2">
        <v>1000730.04</v>
      </c>
      <c r="FK46" s="2">
        <v>115749.06</v>
      </c>
      <c r="FL46" s="24">
        <v>0</v>
      </c>
      <c r="FM46" s="24">
        <v>0</v>
      </c>
      <c r="FN46" s="24">
        <v>0</v>
      </c>
      <c r="FO46" s="24">
        <v>0</v>
      </c>
      <c r="FP46" s="2">
        <v>330</v>
      </c>
      <c r="FQ46" s="2">
        <v>476797</v>
      </c>
      <c r="FR46" s="24">
        <v>0</v>
      </c>
      <c r="FS46" s="2">
        <v>509320</v>
      </c>
      <c r="FT46" s="24">
        <v>0</v>
      </c>
      <c r="FU46" s="2">
        <v>63915.8</v>
      </c>
      <c r="FV46" s="24">
        <v>0</v>
      </c>
      <c r="FW46" s="24">
        <v>0</v>
      </c>
      <c r="FX46" s="2">
        <v>107276</v>
      </c>
      <c r="FY46" s="2">
        <v>86961.14</v>
      </c>
      <c r="FZ46" s="2">
        <v>359071.12</v>
      </c>
      <c r="GA46" s="2">
        <v>191265</v>
      </c>
      <c r="GB46" s="24">
        <v>0</v>
      </c>
      <c r="GC46" s="2">
        <v>2653968.86</v>
      </c>
      <c r="GD46" s="2">
        <v>103532.52</v>
      </c>
      <c r="GE46" s="2">
        <v>245299.71</v>
      </c>
      <c r="GF46" s="2">
        <v>11560502.029999999</v>
      </c>
      <c r="GG46" s="2">
        <v>6813376.3499999996</v>
      </c>
      <c r="GH46" s="2">
        <v>81958.5</v>
      </c>
      <c r="GI46" s="2">
        <v>23209</v>
      </c>
      <c r="GJ46" s="2">
        <v>91778</v>
      </c>
      <c r="GK46" s="24">
        <v>0</v>
      </c>
      <c r="GL46" s="24">
        <v>0</v>
      </c>
      <c r="GM46" s="24">
        <v>0</v>
      </c>
      <c r="GN46" s="2">
        <v>0</v>
      </c>
      <c r="GO46" s="24">
        <v>0</v>
      </c>
      <c r="GP46" s="24">
        <v>0</v>
      </c>
      <c r="GQ46" s="2">
        <v>-5000</v>
      </c>
      <c r="GR46" s="24">
        <v>0</v>
      </c>
      <c r="GS46" s="2">
        <v>212377</v>
      </c>
      <c r="GT46" s="2">
        <v>0</v>
      </c>
      <c r="GU46" s="2">
        <v>76384.84</v>
      </c>
      <c r="GV46" s="24">
        <v>0</v>
      </c>
      <c r="GW46" s="24">
        <v>0</v>
      </c>
      <c r="GX46" s="24">
        <v>0</v>
      </c>
      <c r="GY46" s="2">
        <v>25000</v>
      </c>
      <c r="GZ46" s="2">
        <v>2605007</v>
      </c>
      <c r="HA46" s="24">
        <v>0</v>
      </c>
      <c r="HB46" s="24">
        <v>0</v>
      </c>
      <c r="HC46" s="2">
        <v>3888.83</v>
      </c>
      <c r="HD46" s="2">
        <v>354000</v>
      </c>
      <c r="HE46" s="24">
        <v>0</v>
      </c>
      <c r="HF46" s="24">
        <v>0</v>
      </c>
      <c r="HG46" s="2">
        <v>289705</v>
      </c>
      <c r="HH46" s="24">
        <v>0</v>
      </c>
      <c r="HI46" s="24">
        <v>0</v>
      </c>
      <c r="HJ46" s="24">
        <v>0</v>
      </c>
      <c r="HK46" s="24">
        <v>0</v>
      </c>
      <c r="HL46" s="24">
        <v>0</v>
      </c>
      <c r="HM46" s="24">
        <v>0</v>
      </c>
      <c r="HN46" s="2">
        <v>43500</v>
      </c>
      <c r="HO46" s="24">
        <v>0</v>
      </c>
      <c r="HP46" s="24">
        <v>0</v>
      </c>
      <c r="HQ46" s="24">
        <v>0</v>
      </c>
      <c r="HR46" s="2">
        <v>2200000</v>
      </c>
      <c r="HS46" s="24">
        <v>0</v>
      </c>
      <c r="HT46" s="24">
        <v>0</v>
      </c>
      <c r="HU46" s="2">
        <v>358047.9</v>
      </c>
      <c r="HV46" s="24">
        <v>0</v>
      </c>
      <c r="HW46" s="24">
        <v>0</v>
      </c>
      <c r="HX46" s="24">
        <v>0</v>
      </c>
      <c r="HY46" s="24">
        <v>0</v>
      </c>
      <c r="HZ46" s="24">
        <v>0</v>
      </c>
      <c r="IA46" s="2">
        <v>456528.99</v>
      </c>
      <c r="IB46" s="24">
        <v>0</v>
      </c>
      <c r="IC46" s="24">
        <v>0</v>
      </c>
      <c r="ID46" s="2">
        <v>9566691</v>
      </c>
      <c r="IE46" s="2">
        <v>165600.79999999999</v>
      </c>
      <c r="IF46" s="24">
        <v>0</v>
      </c>
      <c r="IG46" s="24">
        <v>0</v>
      </c>
      <c r="IH46" s="24">
        <v>0</v>
      </c>
      <c r="II46" s="2">
        <v>2141</v>
      </c>
      <c r="IJ46" s="24">
        <v>0</v>
      </c>
      <c r="IK46" s="24">
        <v>0</v>
      </c>
      <c r="IL46" s="2">
        <v>5500</v>
      </c>
      <c r="IM46" s="2">
        <v>56147</v>
      </c>
      <c r="IN46" s="24">
        <v>0</v>
      </c>
      <c r="IO46" s="2">
        <v>135248</v>
      </c>
      <c r="IP46" s="2">
        <v>0</v>
      </c>
      <c r="IQ46" s="24">
        <v>0</v>
      </c>
      <c r="IR46" s="24">
        <v>0</v>
      </c>
      <c r="IS46" s="24">
        <v>0</v>
      </c>
      <c r="IT46" s="24">
        <v>0</v>
      </c>
      <c r="IU46" s="24">
        <v>0</v>
      </c>
      <c r="IV46" s="24">
        <v>0</v>
      </c>
      <c r="IW46" s="24">
        <v>0</v>
      </c>
      <c r="IX46" s="24">
        <v>0</v>
      </c>
      <c r="IY46" s="24">
        <v>0</v>
      </c>
      <c r="IZ46" s="24">
        <v>0</v>
      </c>
      <c r="JA46" s="24">
        <v>0</v>
      </c>
      <c r="JB46" s="24">
        <v>0</v>
      </c>
      <c r="JC46" s="24">
        <v>0</v>
      </c>
      <c r="JD46" s="2">
        <v>50845</v>
      </c>
      <c r="JE46" s="24">
        <v>0</v>
      </c>
      <c r="JF46" s="24">
        <v>0</v>
      </c>
      <c r="JG46" s="2">
        <v>0</v>
      </c>
      <c r="JH46" s="2">
        <v>9763179.0500000007</v>
      </c>
      <c r="JI46" s="2">
        <v>12890668.369999999</v>
      </c>
      <c r="JJ46" s="24">
        <v>0</v>
      </c>
      <c r="JK46" s="2">
        <v>47200</v>
      </c>
      <c r="JL46" s="24">
        <v>0</v>
      </c>
      <c r="JM46" s="2">
        <v>106990</v>
      </c>
      <c r="JN46" s="2">
        <v>1508340.5</v>
      </c>
      <c r="JO46" s="24">
        <v>0</v>
      </c>
      <c r="JP46" s="24">
        <v>0</v>
      </c>
      <c r="JQ46" s="24">
        <v>0</v>
      </c>
      <c r="JR46" s="24">
        <v>0</v>
      </c>
      <c r="JS46" s="24">
        <v>0</v>
      </c>
      <c r="JT46" s="24">
        <v>0</v>
      </c>
      <c r="JU46" s="24">
        <v>0</v>
      </c>
      <c r="JV46" s="24">
        <v>0</v>
      </c>
      <c r="JW46" s="24">
        <v>0</v>
      </c>
      <c r="JX46" s="24">
        <v>0</v>
      </c>
      <c r="JY46" s="24">
        <v>0</v>
      </c>
      <c r="JZ46" s="24">
        <v>0</v>
      </c>
      <c r="KA46" s="24">
        <v>0</v>
      </c>
      <c r="KB46" s="24">
        <v>0</v>
      </c>
      <c r="KC46" s="24">
        <v>0</v>
      </c>
      <c r="KD46" s="24">
        <v>0</v>
      </c>
      <c r="KE46" s="24">
        <v>0</v>
      </c>
      <c r="KF46" s="24">
        <v>0</v>
      </c>
      <c r="KG46" s="24">
        <v>0</v>
      </c>
      <c r="KH46" s="24">
        <v>0</v>
      </c>
      <c r="KI46" s="24">
        <v>0</v>
      </c>
      <c r="KJ46" s="24">
        <v>0</v>
      </c>
      <c r="KK46" s="24">
        <v>0</v>
      </c>
      <c r="KL46" s="24">
        <v>0</v>
      </c>
      <c r="KM46" s="24">
        <v>0</v>
      </c>
      <c r="KN46" s="24">
        <v>0</v>
      </c>
      <c r="KO46" s="24">
        <v>0</v>
      </c>
      <c r="KP46" s="24">
        <v>0</v>
      </c>
      <c r="KQ46" s="24">
        <v>0</v>
      </c>
    </row>
    <row r="47" spans="1:303" x14ac:dyDescent="0.3">
      <c r="A47" s="2" t="s">
        <v>42</v>
      </c>
      <c r="B47" s="2">
        <v>107</v>
      </c>
      <c r="C47" s="23">
        <f t="shared" si="63"/>
        <v>456903.57000000007</v>
      </c>
      <c r="D47" s="23">
        <f t="shared" si="64"/>
        <v>2011914.29</v>
      </c>
      <c r="E47" s="23">
        <f t="shared" si="65"/>
        <v>18802.937289719626</v>
      </c>
      <c r="F47" s="23">
        <f t="shared" si="66"/>
        <v>1499558.59</v>
      </c>
      <c r="G47" s="23">
        <f t="shared" si="67"/>
        <v>161248.70000000001</v>
      </c>
      <c r="H47" s="23">
        <f t="shared" si="68"/>
        <v>0</v>
      </c>
      <c r="I47" s="23">
        <f t="shared" si="69"/>
        <v>351107</v>
      </c>
      <c r="J47" s="23">
        <f t="shared" si="70"/>
        <v>3281.3738317757011</v>
      </c>
      <c r="K47" s="23">
        <f t="shared" si="71"/>
        <v>351107</v>
      </c>
      <c r="L47" s="23">
        <f t="shared" si="72"/>
        <v>0</v>
      </c>
      <c r="M47" s="23">
        <f t="shared" si="73"/>
        <v>123966.7</v>
      </c>
      <c r="N47" s="23">
        <f t="shared" si="74"/>
        <v>14014.566261682245</v>
      </c>
      <c r="O47" s="23">
        <f t="shared" si="75"/>
        <v>357184.49</v>
      </c>
      <c r="P47" s="23">
        <f t="shared" si="76"/>
        <v>309797.09999999998</v>
      </c>
      <c r="Q47" s="23">
        <f t="shared" si="77"/>
        <v>612106.51</v>
      </c>
      <c r="R47" s="23">
        <f t="shared" si="78"/>
        <v>1423086.59</v>
      </c>
      <c r="S47" s="23">
        <f t="shared" si="79"/>
        <v>13299.874672897196</v>
      </c>
      <c r="T47" s="23">
        <f t="shared" si="80"/>
        <v>76472</v>
      </c>
      <c r="U47" s="7">
        <f t="shared" si="81"/>
        <v>5.0996340196350715E-2</v>
      </c>
      <c r="V47" s="23">
        <f t="shared" si="82"/>
        <v>73342</v>
      </c>
      <c r="W47" s="23">
        <f t="shared" si="83"/>
        <v>2200</v>
      </c>
      <c r="X47" s="23">
        <f t="shared" si="84"/>
        <v>0</v>
      </c>
      <c r="Y47" s="23">
        <f t="shared" si="85"/>
        <v>930</v>
      </c>
      <c r="Z47" s="23">
        <f t="shared" si="86"/>
        <v>7577.01</v>
      </c>
      <c r="AA47" s="23">
        <f t="shared" si="87"/>
        <v>136421.48000000001</v>
      </c>
      <c r="AB47" s="23">
        <f t="shared" si="88"/>
        <v>1555010.72</v>
      </c>
      <c r="AC47" s="23">
        <f t="shared" si="89"/>
        <v>14532.810467289719</v>
      </c>
      <c r="AD47" s="23">
        <f t="shared" si="90"/>
        <v>1555010.72</v>
      </c>
      <c r="AE47" s="23">
        <f t="shared" si="91"/>
        <v>14532.810467289719</v>
      </c>
      <c r="AF47" s="23">
        <f t="shared" si="92"/>
        <v>343529</v>
      </c>
      <c r="AG47" s="23">
        <f t="shared" si="93"/>
        <v>3210.5514018691588</v>
      </c>
      <c r="AH47" s="23">
        <f t="shared" si="94"/>
        <v>1122733.7200000002</v>
      </c>
      <c r="AI47" s="23">
        <f t="shared" si="95"/>
        <v>36000</v>
      </c>
      <c r="AJ47" s="23">
        <f t="shared" si="96"/>
        <v>52748</v>
      </c>
      <c r="AK47" s="23">
        <f t="shared" si="97"/>
        <v>0</v>
      </c>
      <c r="AL47" s="23">
        <f t="shared" si="98"/>
        <v>0</v>
      </c>
      <c r="AM47" s="23">
        <f t="shared" si="99"/>
        <v>0</v>
      </c>
      <c r="AN47" s="23">
        <f t="shared" si="100"/>
        <v>0</v>
      </c>
      <c r="AO47" s="2">
        <v>315808.74</v>
      </c>
      <c r="AP47" s="2">
        <v>13038.6</v>
      </c>
      <c r="AQ47" s="2">
        <v>28337.15</v>
      </c>
      <c r="AR47" s="24">
        <v>0</v>
      </c>
      <c r="AS47" s="2">
        <v>301627.09999999998</v>
      </c>
      <c r="AT47" s="2">
        <v>8170</v>
      </c>
      <c r="AU47" s="24">
        <v>0</v>
      </c>
      <c r="AV47" s="2">
        <v>612106.51</v>
      </c>
      <c r="AW47" s="24">
        <v>0</v>
      </c>
      <c r="AX47" s="24">
        <v>0</v>
      </c>
      <c r="AY47" s="24">
        <v>0</v>
      </c>
      <c r="AZ47" s="24">
        <v>0</v>
      </c>
      <c r="BA47" s="24">
        <v>0</v>
      </c>
      <c r="BB47" s="24">
        <v>0</v>
      </c>
      <c r="BC47" s="24">
        <v>0</v>
      </c>
      <c r="BD47" s="2">
        <v>73342</v>
      </c>
      <c r="BE47" s="24">
        <v>0</v>
      </c>
      <c r="BF47" s="24">
        <v>0</v>
      </c>
      <c r="BG47" s="2">
        <v>2200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24">
        <v>0</v>
      </c>
      <c r="BQ47" s="24">
        <v>0</v>
      </c>
      <c r="BR47" s="24">
        <v>0</v>
      </c>
      <c r="BS47" s="24">
        <v>0</v>
      </c>
      <c r="BT47" s="2">
        <v>930</v>
      </c>
      <c r="BU47" s="2">
        <v>5720.59</v>
      </c>
      <c r="BV47" s="2">
        <v>1856.42</v>
      </c>
      <c r="BW47" s="24">
        <v>0</v>
      </c>
      <c r="BX47" s="2">
        <v>136421.48000000001</v>
      </c>
      <c r="BY47" s="24">
        <v>0</v>
      </c>
      <c r="BZ47" s="2">
        <v>103847</v>
      </c>
      <c r="CA47" s="24">
        <v>0</v>
      </c>
      <c r="CB47" s="24">
        <v>0</v>
      </c>
      <c r="CC47" s="24">
        <v>0</v>
      </c>
      <c r="CD47" s="24">
        <v>0</v>
      </c>
      <c r="CE47" s="24">
        <v>0</v>
      </c>
      <c r="CF47" s="2">
        <v>19846</v>
      </c>
      <c r="CG47" s="2">
        <v>100</v>
      </c>
      <c r="CH47" s="2">
        <v>20</v>
      </c>
      <c r="CI47" s="24">
        <v>0</v>
      </c>
      <c r="CJ47" s="2">
        <v>153.69999999999999</v>
      </c>
      <c r="CK47" s="24">
        <v>0</v>
      </c>
      <c r="CL47" s="24">
        <v>0</v>
      </c>
      <c r="CM47" s="24">
        <v>0</v>
      </c>
      <c r="CN47" s="24">
        <v>0</v>
      </c>
      <c r="CO47" s="24">
        <v>0</v>
      </c>
      <c r="CP47" s="24">
        <v>0</v>
      </c>
      <c r="CQ47" s="24">
        <v>0</v>
      </c>
      <c r="CR47" s="24">
        <v>0</v>
      </c>
      <c r="CS47" s="24">
        <v>0</v>
      </c>
      <c r="CT47" s="24">
        <v>0</v>
      </c>
      <c r="CU47" s="24">
        <v>0</v>
      </c>
      <c r="CV47" s="24">
        <v>0</v>
      </c>
      <c r="CW47" s="24">
        <v>0</v>
      </c>
      <c r="CX47" s="24">
        <v>0</v>
      </c>
      <c r="CY47" s="24">
        <v>0</v>
      </c>
      <c r="CZ47" s="24">
        <v>0</v>
      </c>
      <c r="DA47" s="2">
        <v>37282</v>
      </c>
      <c r="DB47" s="24">
        <v>0</v>
      </c>
      <c r="DC47" s="24">
        <v>0</v>
      </c>
      <c r="DD47" s="24">
        <v>0</v>
      </c>
      <c r="DE47" s="24">
        <v>0</v>
      </c>
      <c r="DF47" s="24">
        <v>0</v>
      </c>
      <c r="DG47" s="24">
        <v>0</v>
      </c>
      <c r="DH47" s="24">
        <v>0</v>
      </c>
      <c r="DI47" s="24">
        <v>0</v>
      </c>
      <c r="DJ47" s="24">
        <v>0</v>
      </c>
      <c r="DK47" s="24">
        <v>0</v>
      </c>
      <c r="DL47" s="24">
        <v>0</v>
      </c>
      <c r="DM47" s="24">
        <v>0</v>
      </c>
      <c r="DN47" s="24">
        <v>0</v>
      </c>
      <c r="DO47" s="24">
        <v>0</v>
      </c>
      <c r="DP47" s="24">
        <v>0</v>
      </c>
      <c r="DQ47" s="24">
        <v>0</v>
      </c>
      <c r="DR47" s="24">
        <v>0</v>
      </c>
      <c r="DS47" s="24">
        <v>0</v>
      </c>
      <c r="DT47" s="24">
        <v>0</v>
      </c>
      <c r="DU47" s="24">
        <v>0</v>
      </c>
      <c r="DV47" s="2">
        <v>18307</v>
      </c>
      <c r="DW47" s="2">
        <v>57800</v>
      </c>
      <c r="DX47" s="24">
        <v>0</v>
      </c>
      <c r="DY47" s="24">
        <v>0</v>
      </c>
      <c r="DZ47" s="24">
        <v>0</v>
      </c>
      <c r="EA47" s="24">
        <v>0</v>
      </c>
      <c r="EB47" s="2">
        <v>275000</v>
      </c>
      <c r="EC47" s="24">
        <v>0</v>
      </c>
      <c r="ED47" s="24">
        <v>0</v>
      </c>
      <c r="EE47" s="24">
        <v>0</v>
      </c>
      <c r="EF47" s="24">
        <v>0</v>
      </c>
      <c r="EG47" s="24">
        <v>0</v>
      </c>
      <c r="EH47" s="24">
        <v>0</v>
      </c>
      <c r="EI47" s="24">
        <v>0</v>
      </c>
      <c r="EJ47" s="24">
        <v>0</v>
      </c>
      <c r="EK47" s="24">
        <v>0</v>
      </c>
      <c r="EL47" s="24">
        <v>0</v>
      </c>
      <c r="EM47" s="24">
        <v>0</v>
      </c>
      <c r="EN47" s="24">
        <v>0</v>
      </c>
      <c r="EO47" s="24">
        <v>0</v>
      </c>
      <c r="EP47" s="24">
        <v>0</v>
      </c>
      <c r="EQ47" s="2">
        <v>138977</v>
      </c>
      <c r="ER47" s="2">
        <v>187628</v>
      </c>
      <c r="ES47" s="24">
        <v>0</v>
      </c>
      <c r="ET47" s="24">
        <v>0</v>
      </c>
      <c r="EU47" s="24">
        <v>0</v>
      </c>
      <c r="EV47" s="2">
        <v>16924</v>
      </c>
      <c r="EW47" s="24">
        <v>0</v>
      </c>
      <c r="EX47" s="24">
        <v>0</v>
      </c>
      <c r="EY47" s="24">
        <v>0</v>
      </c>
      <c r="EZ47" s="24">
        <v>0</v>
      </c>
      <c r="FA47" s="24">
        <v>0</v>
      </c>
      <c r="FB47" s="24">
        <v>0</v>
      </c>
      <c r="FC47" s="24">
        <v>0</v>
      </c>
      <c r="FD47" s="24">
        <v>0</v>
      </c>
      <c r="FE47" s="24">
        <v>0</v>
      </c>
      <c r="FF47" s="24">
        <v>0</v>
      </c>
      <c r="FG47" s="2">
        <v>1840</v>
      </c>
      <c r="FH47" s="2">
        <v>16943</v>
      </c>
      <c r="FI47" s="2">
        <v>0</v>
      </c>
      <c r="FJ47" s="2">
        <v>105636.6</v>
      </c>
      <c r="FK47" s="24">
        <v>0</v>
      </c>
      <c r="FL47" s="24">
        <v>0</v>
      </c>
      <c r="FM47" s="24">
        <v>0</v>
      </c>
      <c r="FN47" s="24">
        <v>0</v>
      </c>
      <c r="FO47" s="24">
        <v>0</v>
      </c>
      <c r="FP47" s="24">
        <v>0</v>
      </c>
      <c r="FQ47" s="24">
        <v>0</v>
      </c>
      <c r="FR47" s="2">
        <v>9791.86</v>
      </c>
      <c r="FS47" s="2">
        <v>34039</v>
      </c>
      <c r="FT47" s="24">
        <v>0</v>
      </c>
      <c r="FU47" s="2">
        <v>2674</v>
      </c>
      <c r="FV47" s="24">
        <v>0</v>
      </c>
      <c r="FW47" s="24">
        <v>0</v>
      </c>
      <c r="FX47" s="2">
        <v>1035</v>
      </c>
      <c r="FY47" s="2">
        <v>15102</v>
      </c>
      <c r="FZ47" s="2">
        <v>22630.6</v>
      </c>
      <c r="GA47" s="2">
        <v>6371</v>
      </c>
      <c r="GB47" s="24">
        <v>0</v>
      </c>
      <c r="GC47" s="24">
        <v>0</v>
      </c>
      <c r="GD47" s="24">
        <v>0</v>
      </c>
      <c r="GE47" s="24">
        <v>0</v>
      </c>
      <c r="GF47" s="2">
        <v>232456.76</v>
      </c>
      <c r="GG47" s="2">
        <v>666572.9</v>
      </c>
      <c r="GH47" s="2">
        <v>0</v>
      </c>
      <c r="GI47" s="2">
        <v>1148</v>
      </c>
      <c r="GJ47" s="2">
        <v>1993</v>
      </c>
      <c r="GK47" s="24">
        <v>0</v>
      </c>
      <c r="GL47" s="24">
        <v>0</v>
      </c>
      <c r="GM47" s="24">
        <v>0</v>
      </c>
      <c r="GN47" s="24">
        <v>0</v>
      </c>
      <c r="GO47" s="24">
        <v>0</v>
      </c>
      <c r="GP47" s="24">
        <v>0</v>
      </c>
      <c r="GQ47" s="24">
        <v>0</v>
      </c>
      <c r="GR47" s="24">
        <v>0</v>
      </c>
      <c r="GS47" s="24">
        <v>0</v>
      </c>
      <c r="GT47" s="2">
        <v>0</v>
      </c>
      <c r="GU47" s="2">
        <v>4500</v>
      </c>
      <c r="GV47" s="24">
        <v>0</v>
      </c>
      <c r="GW47" s="24">
        <v>0</v>
      </c>
      <c r="GX47" s="24">
        <v>0</v>
      </c>
      <c r="GY47" s="24">
        <v>0</v>
      </c>
      <c r="GZ47" s="24">
        <v>0</v>
      </c>
      <c r="HA47" s="24">
        <v>0</v>
      </c>
      <c r="HB47" s="2">
        <v>1000</v>
      </c>
      <c r="HC47" s="2">
        <v>35000</v>
      </c>
      <c r="HD47" s="24">
        <v>0</v>
      </c>
      <c r="HE47" s="24">
        <v>0</v>
      </c>
      <c r="HF47" s="24">
        <v>0</v>
      </c>
      <c r="HG47" s="24">
        <v>0</v>
      </c>
      <c r="HH47" s="24">
        <v>0</v>
      </c>
      <c r="HI47" s="24">
        <v>0</v>
      </c>
      <c r="HJ47" s="24">
        <v>0</v>
      </c>
      <c r="HK47" s="24">
        <v>0</v>
      </c>
      <c r="HL47" s="24">
        <v>0</v>
      </c>
      <c r="HM47" s="24">
        <v>0</v>
      </c>
      <c r="HN47" s="2">
        <v>6540</v>
      </c>
      <c r="HO47" s="24">
        <v>0</v>
      </c>
      <c r="HP47" s="24">
        <v>0</v>
      </c>
      <c r="HQ47" s="2">
        <v>5530</v>
      </c>
      <c r="HR47" s="24">
        <v>0</v>
      </c>
      <c r="HS47" s="24">
        <v>0</v>
      </c>
      <c r="HT47" s="24">
        <v>0</v>
      </c>
      <c r="HU47" s="24">
        <v>0</v>
      </c>
      <c r="HV47" s="24">
        <v>0</v>
      </c>
      <c r="HW47" s="24">
        <v>0</v>
      </c>
      <c r="HX47" s="24">
        <v>0</v>
      </c>
      <c r="HY47" s="24">
        <v>0</v>
      </c>
      <c r="HZ47" s="24">
        <v>0</v>
      </c>
      <c r="IA47" s="24">
        <v>0</v>
      </c>
      <c r="IB47" s="24">
        <v>0</v>
      </c>
      <c r="IC47" s="2">
        <v>8508</v>
      </c>
      <c r="ID47" s="2">
        <v>32170</v>
      </c>
      <c r="IE47" s="24">
        <v>0</v>
      </c>
      <c r="IF47" s="24">
        <v>0</v>
      </c>
      <c r="IG47" s="24">
        <v>0</v>
      </c>
      <c r="IH47" s="24">
        <v>0</v>
      </c>
      <c r="II47" s="24">
        <v>0</v>
      </c>
      <c r="IJ47" s="24">
        <v>0</v>
      </c>
      <c r="IK47" s="24">
        <v>0</v>
      </c>
      <c r="IL47" s="24">
        <v>0</v>
      </c>
      <c r="IM47" s="24">
        <v>0</v>
      </c>
      <c r="IN47" s="24">
        <v>0</v>
      </c>
      <c r="IO47" s="24">
        <v>0</v>
      </c>
      <c r="IP47" s="24">
        <v>0</v>
      </c>
      <c r="IQ47" s="24">
        <v>0</v>
      </c>
      <c r="IR47" s="24">
        <v>0</v>
      </c>
      <c r="IS47" s="24">
        <v>0</v>
      </c>
      <c r="IT47" s="24">
        <v>0</v>
      </c>
      <c r="IU47" s="24">
        <v>0</v>
      </c>
      <c r="IV47" s="24">
        <v>0</v>
      </c>
      <c r="IW47" s="24">
        <v>0</v>
      </c>
      <c r="IX47" s="24">
        <v>0</v>
      </c>
      <c r="IY47" s="24">
        <v>0</v>
      </c>
      <c r="IZ47" s="24">
        <v>0</v>
      </c>
      <c r="JA47" s="24">
        <v>0</v>
      </c>
      <c r="JB47" s="2">
        <v>0</v>
      </c>
      <c r="JC47" s="24">
        <v>0</v>
      </c>
      <c r="JD47" s="24">
        <v>0</v>
      </c>
      <c r="JE47" s="24">
        <v>0</v>
      </c>
      <c r="JF47" s="24">
        <v>0</v>
      </c>
      <c r="JG47" s="24">
        <v>0</v>
      </c>
      <c r="JH47" s="24">
        <v>0</v>
      </c>
      <c r="JI47" s="24">
        <v>0</v>
      </c>
      <c r="JJ47" s="24">
        <v>0</v>
      </c>
      <c r="JK47" s="24">
        <v>0</v>
      </c>
      <c r="JL47" s="24">
        <v>0</v>
      </c>
      <c r="JM47" s="24">
        <v>0</v>
      </c>
      <c r="JN47" s="24">
        <v>0</v>
      </c>
      <c r="JO47" s="24">
        <v>0</v>
      </c>
      <c r="JP47" s="24">
        <v>0</v>
      </c>
      <c r="JQ47" s="24">
        <v>0</v>
      </c>
      <c r="JR47" s="24">
        <v>0</v>
      </c>
      <c r="JS47" s="24">
        <v>0</v>
      </c>
      <c r="JT47" s="24">
        <v>0</v>
      </c>
      <c r="JU47" s="24">
        <v>0</v>
      </c>
      <c r="JV47" s="24">
        <v>0</v>
      </c>
      <c r="JW47" s="24">
        <v>0</v>
      </c>
      <c r="JX47" s="24">
        <v>0</v>
      </c>
      <c r="JY47" s="24">
        <v>0</v>
      </c>
      <c r="JZ47" s="24">
        <v>0</v>
      </c>
      <c r="KA47" s="24">
        <v>0</v>
      </c>
      <c r="KB47" s="24">
        <v>0</v>
      </c>
      <c r="KC47" s="24">
        <v>0</v>
      </c>
      <c r="KD47" s="24">
        <v>0</v>
      </c>
      <c r="KE47" s="24">
        <v>0</v>
      </c>
      <c r="KF47" s="24">
        <v>0</v>
      </c>
      <c r="KG47" s="24">
        <v>0</v>
      </c>
      <c r="KH47" s="24">
        <v>0</v>
      </c>
      <c r="KI47" s="24">
        <v>0</v>
      </c>
      <c r="KJ47" s="24">
        <v>0</v>
      </c>
      <c r="KK47" s="24">
        <v>0</v>
      </c>
      <c r="KL47" s="24">
        <v>0</v>
      </c>
      <c r="KM47" s="24">
        <v>0</v>
      </c>
      <c r="KN47" s="24">
        <v>0</v>
      </c>
      <c r="KO47" s="24">
        <v>0</v>
      </c>
      <c r="KP47" s="24">
        <v>0</v>
      </c>
      <c r="KQ47" s="24">
        <v>0</v>
      </c>
    </row>
    <row r="48" spans="1:303" x14ac:dyDescent="0.3">
      <c r="A48" s="2" t="s">
        <v>2</v>
      </c>
      <c r="B48" s="2">
        <v>22378</v>
      </c>
      <c r="C48" s="23">
        <f t="shared" si="63"/>
        <v>45132541.720000267</v>
      </c>
      <c r="D48" s="23">
        <f t="shared" si="64"/>
        <v>515031033.12000012</v>
      </c>
      <c r="E48" s="23">
        <f t="shared" si="65"/>
        <v>23015.06091339709</v>
      </c>
      <c r="F48" s="23">
        <f t="shared" si="66"/>
        <v>333942749.25000012</v>
      </c>
      <c r="G48" s="23">
        <f t="shared" si="67"/>
        <v>83299138.259999976</v>
      </c>
      <c r="H48" s="23">
        <f t="shared" si="68"/>
        <v>13856233.52</v>
      </c>
      <c r="I48" s="23">
        <f t="shared" si="69"/>
        <v>83932912.090000004</v>
      </c>
      <c r="J48" s="23">
        <f t="shared" si="70"/>
        <v>3750.6887161497903</v>
      </c>
      <c r="K48" s="23">
        <f t="shared" si="71"/>
        <v>76971231.460000008</v>
      </c>
      <c r="L48" s="23">
        <f t="shared" si="72"/>
        <v>6961680.6299999999</v>
      </c>
      <c r="M48" s="23">
        <f t="shared" si="73"/>
        <v>74003803.009999976</v>
      </c>
      <c r="N48" s="23">
        <f t="shared" si="74"/>
        <v>14922.814784609891</v>
      </c>
      <c r="O48" s="23">
        <f t="shared" si="75"/>
        <v>78762135.400000006</v>
      </c>
      <c r="P48" s="23">
        <f t="shared" si="76"/>
        <v>86556037.140000001</v>
      </c>
      <c r="Q48" s="23">
        <f t="shared" si="77"/>
        <v>129430996.5</v>
      </c>
      <c r="R48" s="23">
        <f t="shared" si="78"/>
        <v>312275152.22000003</v>
      </c>
      <c r="S48" s="23">
        <f t="shared" si="79"/>
        <v>13954.560381624811</v>
      </c>
      <c r="T48" s="23">
        <f t="shared" si="80"/>
        <v>21667597.030000091</v>
      </c>
      <c r="U48" s="7">
        <f t="shared" si="81"/>
        <v>6.4884166758114106E-2</v>
      </c>
      <c r="V48" s="23">
        <f t="shared" si="82"/>
        <v>5735446.0599999996</v>
      </c>
      <c r="W48" s="23">
        <f t="shared" si="83"/>
        <v>2893175</v>
      </c>
      <c r="X48" s="23">
        <f t="shared" si="84"/>
        <v>1007170.97</v>
      </c>
      <c r="Y48" s="23">
        <f t="shared" si="85"/>
        <v>12031805</v>
      </c>
      <c r="Z48" s="23">
        <f t="shared" si="86"/>
        <v>1685286.25</v>
      </c>
      <c r="AA48" s="23">
        <f t="shared" si="87"/>
        <v>15840696.93</v>
      </c>
      <c r="AB48" s="23">
        <f t="shared" si="88"/>
        <v>469898491.39999986</v>
      </c>
      <c r="AC48" s="23">
        <f t="shared" si="89"/>
        <v>20998.234489230486</v>
      </c>
      <c r="AD48" s="23">
        <f t="shared" si="90"/>
        <v>366759436.05999988</v>
      </c>
      <c r="AE48" s="23">
        <f t="shared" si="91"/>
        <v>16389.285729734554</v>
      </c>
      <c r="AF48" s="23">
        <f t="shared" si="92"/>
        <v>81059148.930000007</v>
      </c>
      <c r="AG48" s="23">
        <f t="shared" si="93"/>
        <v>3622.26959201001</v>
      </c>
      <c r="AH48" s="23">
        <f t="shared" si="94"/>
        <v>98095424.520000026</v>
      </c>
      <c r="AI48" s="23">
        <f t="shared" si="95"/>
        <v>13307247.6</v>
      </c>
      <c r="AJ48" s="23">
        <f t="shared" si="96"/>
        <v>172057095.31</v>
      </c>
      <c r="AK48" s="23">
        <f t="shared" si="97"/>
        <v>103139055.33999999</v>
      </c>
      <c r="AL48" s="23">
        <f t="shared" si="98"/>
        <v>4608.9487594959328</v>
      </c>
      <c r="AM48" s="23">
        <f t="shared" si="99"/>
        <v>95933217.339999989</v>
      </c>
      <c r="AN48" s="23">
        <f t="shared" si="100"/>
        <v>7205838</v>
      </c>
      <c r="AO48" s="2">
        <v>70847110.620000005</v>
      </c>
      <c r="AP48" s="2">
        <v>1920484.11</v>
      </c>
      <c r="AQ48" s="2">
        <v>5994540.6699999999</v>
      </c>
      <c r="AR48" s="24">
        <v>0</v>
      </c>
      <c r="AS48" s="2">
        <v>63828237.140000001</v>
      </c>
      <c r="AT48" s="2">
        <v>22727800</v>
      </c>
      <c r="AU48" s="24">
        <v>0</v>
      </c>
      <c r="AV48" s="2">
        <v>129430996.5</v>
      </c>
      <c r="AW48" s="24">
        <v>0</v>
      </c>
      <c r="AX48" s="24">
        <v>0</v>
      </c>
      <c r="AY48" s="24">
        <v>0</v>
      </c>
      <c r="AZ48" s="2">
        <v>5653551</v>
      </c>
      <c r="BA48" s="2">
        <v>66271.06</v>
      </c>
      <c r="BB48" s="2">
        <v>15624</v>
      </c>
      <c r="BC48" s="24">
        <v>0</v>
      </c>
      <c r="BD48" s="24">
        <v>0</v>
      </c>
      <c r="BE48" s="24">
        <v>0</v>
      </c>
      <c r="BF48" s="24">
        <v>0</v>
      </c>
      <c r="BG48" s="2">
        <v>491032</v>
      </c>
      <c r="BH48" s="2">
        <v>86781</v>
      </c>
      <c r="BI48" s="2">
        <v>1700506</v>
      </c>
      <c r="BJ48" s="2">
        <v>61203</v>
      </c>
      <c r="BK48" s="2">
        <v>553653</v>
      </c>
      <c r="BL48" s="24">
        <v>0</v>
      </c>
      <c r="BM48" s="24">
        <v>0</v>
      </c>
      <c r="BN48" s="24">
        <v>0</v>
      </c>
      <c r="BO48" s="24">
        <v>0</v>
      </c>
      <c r="BP48" s="2">
        <v>563400</v>
      </c>
      <c r="BQ48" s="24">
        <v>0</v>
      </c>
      <c r="BR48" s="2">
        <v>21437.97</v>
      </c>
      <c r="BS48" s="2">
        <v>422333</v>
      </c>
      <c r="BT48" s="2">
        <v>12031805</v>
      </c>
      <c r="BU48" s="2">
        <v>1284128.42</v>
      </c>
      <c r="BV48" s="2">
        <v>400105.1</v>
      </c>
      <c r="BW48" s="2">
        <v>1052.73</v>
      </c>
      <c r="BX48" s="2">
        <v>15840696.93</v>
      </c>
      <c r="BY48" s="24">
        <v>0</v>
      </c>
      <c r="BZ48" s="2">
        <v>592068.62</v>
      </c>
      <c r="CA48" s="2">
        <v>233202.16</v>
      </c>
      <c r="CB48" s="2">
        <v>859472.05</v>
      </c>
      <c r="CC48" s="2">
        <v>2500000</v>
      </c>
      <c r="CD48" s="24">
        <v>0</v>
      </c>
      <c r="CE48" s="24">
        <v>0</v>
      </c>
      <c r="CF48" s="2">
        <v>3411569.22</v>
      </c>
      <c r="CG48" s="2">
        <v>61292051.799999997</v>
      </c>
      <c r="CH48" s="2">
        <v>735969.48</v>
      </c>
      <c r="CI48" s="24">
        <v>0</v>
      </c>
      <c r="CJ48" s="2">
        <v>44515.85</v>
      </c>
      <c r="CK48" s="2">
        <v>4281290.74</v>
      </c>
      <c r="CL48" s="2">
        <v>1050.52</v>
      </c>
      <c r="CM48" s="24">
        <v>0</v>
      </c>
      <c r="CN48" s="2">
        <v>52612.57</v>
      </c>
      <c r="CO48" s="24">
        <v>0</v>
      </c>
      <c r="CP48" s="24">
        <v>0</v>
      </c>
      <c r="CQ48" s="2">
        <v>4347660.0199999996</v>
      </c>
      <c r="CR48" s="24">
        <v>0</v>
      </c>
      <c r="CS48" s="24">
        <v>0</v>
      </c>
      <c r="CT48" s="24">
        <v>0</v>
      </c>
      <c r="CU48" s="24">
        <v>0</v>
      </c>
      <c r="CV48" s="24">
        <v>0</v>
      </c>
      <c r="CW48" s="2">
        <v>9220</v>
      </c>
      <c r="CX48" s="24">
        <v>0</v>
      </c>
      <c r="CY48" s="2">
        <v>500</v>
      </c>
      <c r="CZ48" s="24">
        <v>0</v>
      </c>
      <c r="DA48" s="2">
        <v>4016393.81</v>
      </c>
      <c r="DB48" s="2">
        <v>400</v>
      </c>
      <c r="DC48" s="2">
        <v>13523.81</v>
      </c>
      <c r="DD48" s="24">
        <v>0</v>
      </c>
      <c r="DE48" s="24">
        <v>0</v>
      </c>
      <c r="DF48" s="2">
        <v>13157</v>
      </c>
      <c r="DG48" s="2">
        <v>113312.79</v>
      </c>
      <c r="DH48" s="2">
        <v>45508.07</v>
      </c>
      <c r="DI48" s="24">
        <v>0</v>
      </c>
      <c r="DJ48" s="24">
        <v>0</v>
      </c>
      <c r="DK48" s="2">
        <v>735659.75</v>
      </c>
      <c r="DL48" s="2">
        <v>5379784.9900000002</v>
      </c>
      <c r="DM48" s="2">
        <v>4419463</v>
      </c>
      <c r="DN48" s="2">
        <v>2000</v>
      </c>
      <c r="DO48" s="24">
        <v>0</v>
      </c>
      <c r="DP48" s="24">
        <v>0</v>
      </c>
      <c r="DQ48" s="2">
        <v>7000</v>
      </c>
      <c r="DR48" s="2">
        <v>4047961</v>
      </c>
      <c r="DS48" s="2">
        <v>24.53</v>
      </c>
      <c r="DT48" s="24">
        <v>0</v>
      </c>
      <c r="DU48" s="24">
        <v>0</v>
      </c>
      <c r="DV48" s="2">
        <v>552596</v>
      </c>
      <c r="DW48" s="2">
        <v>32560500</v>
      </c>
      <c r="DX48" s="24">
        <v>0</v>
      </c>
      <c r="DY48" s="2">
        <v>19097455.460000001</v>
      </c>
      <c r="DZ48" s="24">
        <v>0</v>
      </c>
      <c r="EA48" s="2">
        <v>450804</v>
      </c>
      <c r="EB48" s="2">
        <v>20131836</v>
      </c>
      <c r="EC48" s="24">
        <v>0</v>
      </c>
      <c r="ED48" s="2">
        <v>4178040</v>
      </c>
      <c r="EE48" s="24">
        <v>0</v>
      </c>
      <c r="EF48" s="24">
        <v>0</v>
      </c>
      <c r="EG48" s="24">
        <v>0</v>
      </c>
      <c r="EH48" s="24">
        <v>0</v>
      </c>
      <c r="EI48" s="2">
        <v>4873080.63</v>
      </c>
      <c r="EJ48" s="24">
        <v>0</v>
      </c>
      <c r="EK48" s="24">
        <v>0</v>
      </c>
      <c r="EL48" s="2">
        <v>2088600</v>
      </c>
      <c r="EM48" s="24">
        <v>0</v>
      </c>
      <c r="EN48" s="24">
        <v>0</v>
      </c>
      <c r="EO48" s="2">
        <v>56905086</v>
      </c>
      <c r="EP48" s="2">
        <v>29563.14</v>
      </c>
      <c r="EQ48" s="2">
        <v>604413</v>
      </c>
      <c r="ER48" s="2">
        <v>3065857</v>
      </c>
      <c r="ES48" s="24">
        <v>0</v>
      </c>
      <c r="ET48" s="24">
        <v>0</v>
      </c>
      <c r="EU48" s="2">
        <v>14782214</v>
      </c>
      <c r="EV48" s="2">
        <v>5409404</v>
      </c>
      <c r="EW48" s="2">
        <v>232610</v>
      </c>
      <c r="EX48" s="2">
        <v>4968.79</v>
      </c>
      <c r="EY48" s="2">
        <v>25033</v>
      </c>
      <c r="EZ48" s="24">
        <v>0</v>
      </c>
      <c r="FA48" s="24">
        <v>0</v>
      </c>
      <c r="FB48" s="2">
        <v>41365.339999999997</v>
      </c>
      <c r="FC48" s="2">
        <v>2599</v>
      </c>
      <c r="FD48" s="2">
        <v>38974</v>
      </c>
      <c r="FE48" s="2">
        <v>4436</v>
      </c>
      <c r="FF48" s="2">
        <v>234973</v>
      </c>
      <c r="FG48" s="2">
        <v>203901.02</v>
      </c>
      <c r="FH48" s="2">
        <v>1550919.34</v>
      </c>
      <c r="FI48" s="2">
        <v>202649.4</v>
      </c>
      <c r="FJ48" s="2">
        <v>2769572.14</v>
      </c>
      <c r="FK48" s="2">
        <v>4128320.99</v>
      </c>
      <c r="FL48" s="2">
        <v>1618.89</v>
      </c>
      <c r="FM48" s="24">
        <v>0</v>
      </c>
      <c r="FN48" s="24">
        <v>0</v>
      </c>
      <c r="FO48" s="2">
        <v>34016.61</v>
      </c>
      <c r="FP48" s="2">
        <v>265517.8</v>
      </c>
      <c r="FQ48" s="2">
        <v>875175.3</v>
      </c>
      <c r="FR48" s="2">
        <v>425573</v>
      </c>
      <c r="FS48" s="2">
        <v>1597341.65</v>
      </c>
      <c r="FT48" s="2">
        <v>3132</v>
      </c>
      <c r="FU48" s="2">
        <v>795161.27</v>
      </c>
      <c r="FV48" s="24">
        <v>0</v>
      </c>
      <c r="FW48" s="24">
        <v>0</v>
      </c>
      <c r="FX48" s="2">
        <v>805795.57</v>
      </c>
      <c r="FY48" s="2">
        <v>902017.45</v>
      </c>
      <c r="FZ48" s="2">
        <v>1776606.08</v>
      </c>
      <c r="GA48" s="2">
        <v>263875</v>
      </c>
      <c r="GB48" s="24">
        <v>0</v>
      </c>
      <c r="GC48" s="2">
        <v>188908</v>
      </c>
      <c r="GD48" s="2">
        <v>698954.1</v>
      </c>
      <c r="GE48" s="2">
        <v>1097281.0900000001</v>
      </c>
      <c r="GF48" s="2">
        <v>22264903</v>
      </c>
      <c r="GG48" s="2">
        <v>50984479.82</v>
      </c>
      <c r="GH48" s="2">
        <v>30546.45</v>
      </c>
      <c r="GI48" s="2">
        <v>284265.40000000002</v>
      </c>
      <c r="GJ48" s="2">
        <v>386112.6</v>
      </c>
      <c r="GK48" s="24">
        <v>0</v>
      </c>
      <c r="GL48" s="24">
        <v>0</v>
      </c>
      <c r="GM48" s="2">
        <v>57522.12</v>
      </c>
      <c r="GN48" s="2">
        <v>165702.71</v>
      </c>
      <c r="GO48" s="24">
        <v>0</v>
      </c>
      <c r="GP48" s="24">
        <v>0</v>
      </c>
      <c r="GQ48" s="24">
        <v>0</v>
      </c>
      <c r="GR48" s="2">
        <v>4263.2299999999996</v>
      </c>
      <c r="GS48" s="2">
        <v>129318.15</v>
      </c>
      <c r="GT48" s="2">
        <v>4738954</v>
      </c>
      <c r="GU48" s="2">
        <v>140673</v>
      </c>
      <c r="GV48" s="24">
        <v>0</v>
      </c>
      <c r="GW48" s="24">
        <v>0</v>
      </c>
      <c r="GX48" s="24">
        <v>0</v>
      </c>
      <c r="GY48" s="2">
        <v>74870</v>
      </c>
      <c r="GZ48" s="2">
        <v>40000</v>
      </c>
      <c r="HA48" s="24">
        <v>0</v>
      </c>
      <c r="HB48" s="2">
        <v>4298900</v>
      </c>
      <c r="HC48" s="2">
        <v>6929065</v>
      </c>
      <c r="HD48" s="2">
        <v>295029</v>
      </c>
      <c r="HE48" s="24">
        <v>0</v>
      </c>
      <c r="HF48" s="24">
        <v>0</v>
      </c>
      <c r="HG48" s="2">
        <v>1669383.6</v>
      </c>
      <c r="HH48" s="24">
        <v>0</v>
      </c>
      <c r="HI48" s="24">
        <v>0</v>
      </c>
      <c r="HJ48" s="24">
        <v>0</v>
      </c>
      <c r="HK48" s="24">
        <v>0</v>
      </c>
      <c r="HL48" s="24">
        <v>0</v>
      </c>
      <c r="HM48" s="24">
        <v>0</v>
      </c>
      <c r="HN48" s="24">
        <v>0</v>
      </c>
      <c r="HO48" s="24">
        <v>0</v>
      </c>
      <c r="HP48" s="24">
        <v>0</v>
      </c>
      <c r="HQ48" s="24">
        <v>0</v>
      </c>
      <c r="HR48" s="2">
        <v>112501162</v>
      </c>
      <c r="HS48" s="2">
        <v>63000</v>
      </c>
      <c r="HT48" s="2">
        <v>108800</v>
      </c>
      <c r="HU48" s="2">
        <v>24123980.399999999</v>
      </c>
      <c r="HV48" s="2">
        <v>755000</v>
      </c>
      <c r="HW48" s="2">
        <v>1831375</v>
      </c>
      <c r="HX48" s="24">
        <v>0</v>
      </c>
      <c r="HY48" s="24">
        <v>0</v>
      </c>
      <c r="HZ48" s="2">
        <v>46500</v>
      </c>
      <c r="IA48" s="2">
        <v>9291572.2799999993</v>
      </c>
      <c r="IB48" s="2">
        <v>310893.90000000002</v>
      </c>
      <c r="IC48" s="24">
        <v>0</v>
      </c>
      <c r="ID48" s="2">
        <v>22844800</v>
      </c>
      <c r="IE48" s="2">
        <v>180011.73</v>
      </c>
      <c r="IF48" s="24">
        <v>0</v>
      </c>
      <c r="IG48" s="24">
        <v>0</v>
      </c>
      <c r="IH48" s="24">
        <v>0</v>
      </c>
      <c r="II48" s="2">
        <v>227917</v>
      </c>
      <c r="IJ48" s="24">
        <v>0</v>
      </c>
      <c r="IK48" s="24">
        <v>0</v>
      </c>
      <c r="IL48" s="2">
        <v>80000</v>
      </c>
      <c r="IM48" s="2">
        <v>119736</v>
      </c>
      <c r="IN48" s="2">
        <v>92663</v>
      </c>
      <c r="IO48" s="2">
        <v>1725838</v>
      </c>
      <c r="IP48" s="24">
        <v>0</v>
      </c>
      <c r="IQ48" s="24">
        <v>0</v>
      </c>
      <c r="IR48" s="24">
        <v>0</v>
      </c>
      <c r="IS48" s="24">
        <v>0</v>
      </c>
      <c r="IT48" s="24">
        <v>0</v>
      </c>
      <c r="IU48" s="24">
        <v>0</v>
      </c>
      <c r="IV48" s="24">
        <v>0</v>
      </c>
      <c r="IW48" s="24">
        <v>0</v>
      </c>
      <c r="IX48" s="24">
        <v>0</v>
      </c>
      <c r="IY48" s="24">
        <v>0</v>
      </c>
      <c r="IZ48" s="24">
        <v>0</v>
      </c>
      <c r="JA48" s="2">
        <v>-5634.3</v>
      </c>
      <c r="JB48" s="24">
        <v>0</v>
      </c>
      <c r="JC48" s="24">
        <v>0</v>
      </c>
      <c r="JD48" s="24">
        <v>0</v>
      </c>
      <c r="JE48" s="2">
        <v>181500</v>
      </c>
      <c r="JF48" s="24">
        <v>0</v>
      </c>
      <c r="JG48" s="2">
        <v>2302968.0699999998</v>
      </c>
      <c r="JH48" s="2">
        <v>86978549.909999996</v>
      </c>
      <c r="JI48" s="2">
        <v>2192382.5499999998</v>
      </c>
      <c r="JJ48" s="2">
        <v>3806444.81</v>
      </c>
      <c r="JK48" s="2">
        <v>284724</v>
      </c>
      <c r="JL48" s="24">
        <v>0</v>
      </c>
      <c r="JM48" s="24">
        <v>0</v>
      </c>
      <c r="JN48" s="2">
        <v>186648</v>
      </c>
      <c r="JO48" s="24">
        <v>0</v>
      </c>
      <c r="JP48" s="24">
        <v>0</v>
      </c>
      <c r="JQ48" s="24">
        <v>0</v>
      </c>
      <c r="JR48" s="24">
        <v>0</v>
      </c>
      <c r="JS48" s="24">
        <v>0</v>
      </c>
      <c r="JT48" s="24">
        <v>0</v>
      </c>
      <c r="JU48" s="24">
        <v>0</v>
      </c>
      <c r="JV48" s="24">
        <v>0</v>
      </c>
      <c r="JW48" s="24">
        <v>0</v>
      </c>
      <c r="JX48" s="2">
        <v>3500000</v>
      </c>
      <c r="JY48" s="24">
        <v>0</v>
      </c>
      <c r="JZ48" s="24">
        <v>0</v>
      </c>
      <c r="KA48" s="24">
        <v>0</v>
      </c>
      <c r="KB48" s="24">
        <v>0</v>
      </c>
      <c r="KC48" s="2">
        <v>3705838</v>
      </c>
      <c r="KD48" s="24">
        <v>0</v>
      </c>
      <c r="KE48" s="24">
        <v>0</v>
      </c>
      <c r="KF48" s="24">
        <v>0</v>
      </c>
      <c r="KG48" s="24">
        <v>0</v>
      </c>
      <c r="KH48" s="24">
        <v>0</v>
      </c>
      <c r="KI48" s="24">
        <v>0</v>
      </c>
      <c r="KJ48" s="24">
        <v>0</v>
      </c>
      <c r="KK48" s="24">
        <v>0</v>
      </c>
      <c r="KL48" s="24">
        <v>0</v>
      </c>
      <c r="KM48" s="24">
        <v>0</v>
      </c>
      <c r="KN48" s="24">
        <v>0</v>
      </c>
      <c r="KO48" s="24">
        <v>0</v>
      </c>
      <c r="KP48" s="2">
        <v>0</v>
      </c>
      <c r="KQ48" s="24">
        <v>0</v>
      </c>
    </row>
    <row r="49" spans="1:303" x14ac:dyDescent="0.3">
      <c r="A49" s="2" t="s">
        <v>43</v>
      </c>
      <c r="B49" s="2">
        <v>113</v>
      </c>
      <c r="C49" s="23">
        <f t="shared" si="63"/>
        <v>1026900.6199999999</v>
      </c>
      <c r="D49" s="23">
        <f t="shared" si="64"/>
        <v>2035839.3599999999</v>
      </c>
      <c r="E49" s="23">
        <f t="shared" si="65"/>
        <v>18016.277522123892</v>
      </c>
      <c r="F49" s="23">
        <f t="shared" si="66"/>
        <v>1663255.15</v>
      </c>
      <c r="G49" s="23">
        <f t="shared" si="67"/>
        <v>295347.21000000002</v>
      </c>
      <c r="H49" s="23">
        <f t="shared" si="68"/>
        <v>1130</v>
      </c>
      <c r="I49" s="23">
        <f t="shared" si="69"/>
        <v>76107</v>
      </c>
      <c r="J49" s="23">
        <f t="shared" si="70"/>
        <v>673.51327433628319</v>
      </c>
      <c r="K49" s="23">
        <f t="shared" si="71"/>
        <v>76107</v>
      </c>
      <c r="L49" s="23">
        <f t="shared" si="72"/>
        <v>0</v>
      </c>
      <c r="M49" s="23">
        <f t="shared" si="73"/>
        <v>292722.21000000002</v>
      </c>
      <c r="N49" s="23">
        <f t="shared" si="74"/>
        <v>14719.072123893804</v>
      </c>
      <c r="O49" s="23">
        <f t="shared" si="75"/>
        <v>363320.69999999995</v>
      </c>
      <c r="P49" s="23">
        <f t="shared" si="76"/>
        <v>384543.02</v>
      </c>
      <c r="Q49" s="23">
        <f t="shared" si="77"/>
        <v>658458.69999999995</v>
      </c>
      <c r="R49" s="23">
        <f t="shared" si="78"/>
        <v>1622305.15</v>
      </c>
      <c r="S49" s="23">
        <f t="shared" si="79"/>
        <v>14356.682743362831</v>
      </c>
      <c r="T49" s="23">
        <f t="shared" si="80"/>
        <v>40950</v>
      </c>
      <c r="U49" s="7">
        <f t="shared" si="81"/>
        <v>2.4620395734232359E-2</v>
      </c>
      <c r="V49" s="23">
        <f t="shared" si="82"/>
        <v>0</v>
      </c>
      <c r="W49" s="23">
        <f t="shared" si="83"/>
        <v>40560</v>
      </c>
      <c r="X49" s="23">
        <f t="shared" si="84"/>
        <v>0</v>
      </c>
      <c r="Y49" s="23">
        <f t="shared" si="85"/>
        <v>390</v>
      </c>
      <c r="Z49" s="23">
        <f t="shared" si="86"/>
        <v>8132.97</v>
      </c>
      <c r="AA49" s="23">
        <f t="shared" si="87"/>
        <v>207849.76</v>
      </c>
      <c r="AB49" s="23">
        <f t="shared" si="88"/>
        <v>1008938.74</v>
      </c>
      <c r="AC49" s="23">
        <f t="shared" si="89"/>
        <v>8928.6614159292039</v>
      </c>
      <c r="AD49" s="23">
        <f t="shared" si="90"/>
        <v>817755.34</v>
      </c>
      <c r="AE49" s="23">
        <f t="shared" si="91"/>
        <v>7236.772920353982</v>
      </c>
      <c r="AF49" s="23">
        <f t="shared" si="92"/>
        <v>197967</v>
      </c>
      <c r="AG49" s="23">
        <f t="shared" si="93"/>
        <v>1751.9203539823009</v>
      </c>
      <c r="AH49" s="23">
        <f t="shared" si="94"/>
        <v>485898.33999999997</v>
      </c>
      <c r="AI49" s="23">
        <f t="shared" si="95"/>
        <v>53660</v>
      </c>
      <c r="AJ49" s="23">
        <f t="shared" si="96"/>
        <v>78730</v>
      </c>
      <c r="AK49" s="23">
        <f t="shared" si="97"/>
        <v>191183.4</v>
      </c>
      <c r="AL49" s="23">
        <f t="shared" si="98"/>
        <v>1691.8884955752212</v>
      </c>
      <c r="AM49" s="23">
        <f t="shared" si="99"/>
        <v>191183.4</v>
      </c>
      <c r="AN49" s="23">
        <f t="shared" si="100"/>
        <v>0</v>
      </c>
      <c r="AO49" s="2">
        <v>324121.46999999997</v>
      </c>
      <c r="AP49" s="2">
        <v>8744.85</v>
      </c>
      <c r="AQ49" s="2">
        <v>30454.38</v>
      </c>
      <c r="AR49" s="24">
        <v>0</v>
      </c>
      <c r="AS49" s="2">
        <v>323933.02</v>
      </c>
      <c r="AT49" s="2">
        <v>60610</v>
      </c>
      <c r="AU49" s="24">
        <v>0</v>
      </c>
      <c r="AV49" s="2">
        <v>658458.69999999995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">
        <v>35060</v>
      </c>
      <c r="BG49" s="2">
        <v>1500</v>
      </c>
      <c r="BH49" s="24">
        <v>0</v>
      </c>
      <c r="BI49" s="24">
        <v>0</v>
      </c>
      <c r="BJ49" s="2">
        <v>4000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24">
        <v>0</v>
      </c>
      <c r="BQ49" s="24">
        <v>0</v>
      </c>
      <c r="BR49" s="24">
        <v>0</v>
      </c>
      <c r="BS49" s="24">
        <v>0</v>
      </c>
      <c r="BT49" s="2">
        <v>390</v>
      </c>
      <c r="BU49" s="2">
        <v>8132.97</v>
      </c>
      <c r="BV49" s="24">
        <v>0</v>
      </c>
      <c r="BW49" s="24">
        <v>0</v>
      </c>
      <c r="BX49" s="2">
        <v>207849.76</v>
      </c>
      <c r="BY49" s="24">
        <v>0</v>
      </c>
      <c r="BZ49" s="2">
        <v>273917.5</v>
      </c>
      <c r="CA49" s="24">
        <v>0</v>
      </c>
      <c r="CB49" s="24">
        <v>0</v>
      </c>
      <c r="CC49" s="24">
        <v>0</v>
      </c>
      <c r="CD49" s="24">
        <v>0</v>
      </c>
      <c r="CE49" s="24">
        <v>0</v>
      </c>
      <c r="CF49" s="2">
        <v>9980</v>
      </c>
      <c r="CG49" s="24">
        <v>0</v>
      </c>
      <c r="CH49" s="24">
        <v>0</v>
      </c>
      <c r="CI49" s="2">
        <v>2000</v>
      </c>
      <c r="CJ49" s="2">
        <v>6824.71</v>
      </c>
      <c r="CK49" s="24">
        <v>0</v>
      </c>
      <c r="CL49" s="24">
        <v>0</v>
      </c>
      <c r="CM49" s="24">
        <v>0</v>
      </c>
      <c r="CN49" s="24">
        <v>0</v>
      </c>
      <c r="CO49" s="24">
        <v>0</v>
      </c>
      <c r="CP49" s="24">
        <v>0</v>
      </c>
      <c r="CQ49" s="24">
        <v>0</v>
      </c>
      <c r="CR49" s="24">
        <v>0</v>
      </c>
      <c r="CS49" s="24">
        <v>0</v>
      </c>
      <c r="CT49" s="24">
        <v>0</v>
      </c>
      <c r="CU49" s="24">
        <v>0</v>
      </c>
      <c r="CV49" s="24">
        <v>0</v>
      </c>
      <c r="CW49" s="24">
        <v>0</v>
      </c>
      <c r="CX49" s="24">
        <v>0</v>
      </c>
      <c r="CY49" s="24">
        <v>0</v>
      </c>
      <c r="CZ49" s="24">
        <v>0</v>
      </c>
      <c r="DA49" s="24">
        <v>0</v>
      </c>
      <c r="DB49" s="24">
        <v>0</v>
      </c>
      <c r="DC49" s="24">
        <v>0</v>
      </c>
      <c r="DD49" s="24">
        <v>0</v>
      </c>
      <c r="DE49" s="24">
        <v>0</v>
      </c>
      <c r="DF49" s="24">
        <v>0</v>
      </c>
      <c r="DG49" s="24">
        <v>0</v>
      </c>
      <c r="DH49" s="24">
        <v>0</v>
      </c>
      <c r="DI49" s="2">
        <v>2625</v>
      </c>
      <c r="DJ49" s="24">
        <v>0</v>
      </c>
      <c r="DK49" s="24">
        <v>0</v>
      </c>
      <c r="DL49" s="2">
        <v>1130</v>
      </c>
      <c r="DM49" s="24">
        <v>0</v>
      </c>
      <c r="DN49" s="24">
        <v>0</v>
      </c>
      <c r="DO49" s="24">
        <v>0</v>
      </c>
      <c r="DP49" s="24">
        <v>0</v>
      </c>
      <c r="DQ49" s="24">
        <v>0</v>
      </c>
      <c r="DR49" s="24">
        <v>0</v>
      </c>
      <c r="DS49" s="24">
        <v>0</v>
      </c>
      <c r="DT49" s="24">
        <v>0</v>
      </c>
      <c r="DU49" s="24">
        <v>0</v>
      </c>
      <c r="DV49" s="2">
        <v>18307</v>
      </c>
      <c r="DW49" s="2">
        <v>57800</v>
      </c>
      <c r="DX49" s="24">
        <v>0</v>
      </c>
      <c r="DY49" s="24">
        <v>0</v>
      </c>
      <c r="DZ49" s="24">
        <v>0</v>
      </c>
      <c r="EA49" s="24">
        <v>0</v>
      </c>
      <c r="EB49" s="24">
        <v>0</v>
      </c>
      <c r="EC49" s="24">
        <v>0</v>
      </c>
      <c r="ED49" s="24">
        <v>0</v>
      </c>
      <c r="EE49" s="24">
        <v>0</v>
      </c>
      <c r="EF49" s="24">
        <v>0</v>
      </c>
      <c r="EG49" s="24">
        <v>0</v>
      </c>
      <c r="EH49" s="24">
        <v>0</v>
      </c>
      <c r="EI49" s="24">
        <v>0</v>
      </c>
      <c r="EJ49" s="24">
        <v>0</v>
      </c>
      <c r="EK49" s="24">
        <v>0</v>
      </c>
      <c r="EL49" s="24">
        <v>0</v>
      </c>
      <c r="EM49" s="24">
        <v>0</v>
      </c>
      <c r="EN49" s="24">
        <v>0</v>
      </c>
      <c r="EO49" s="24">
        <v>0</v>
      </c>
      <c r="EP49" s="2">
        <v>907</v>
      </c>
      <c r="EQ49" s="2">
        <v>66248</v>
      </c>
      <c r="ER49" s="2">
        <v>111600</v>
      </c>
      <c r="ES49" s="24">
        <v>0</v>
      </c>
      <c r="ET49" s="2">
        <v>5874</v>
      </c>
      <c r="EU49" s="24">
        <v>0</v>
      </c>
      <c r="EV49" s="2">
        <v>10056</v>
      </c>
      <c r="EW49" s="24">
        <v>0</v>
      </c>
      <c r="EX49" s="2">
        <v>1038</v>
      </c>
      <c r="EY49" s="2">
        <v>2244</v>
      </c>
      <c r="EZ49" s="24">
        <v>0</v>
      </c>
      <c r="FA49" s="24">
        <v>0</v>
      </c>
      <c r="FB49" s="24">
        <v>0</v>
      </c>
      <c r="FC49" s="24">
        <v>0</v>
      </c>
      <c r="FD49" s="24">
        <v>0</v>
      </c>
      <c r="FE49" s="24">
        <v>0</v>
      </c>
      <c r="FF49" s="24">
        <v>0</v>
      </c>
      <c r="FG49" s="2">
        <v>0</v>
      </c>
      <c r="FH49" s="2">
        <v>19779</v>
      </c>
      <c r="FI49" s="24">
        <v>0</v>
      </c>
      <c r="FJ49" s="2">
        <v>23787</v>
      </c>
      <c r="FK49" s="24">
        <v>0</v>
      </c>
      <c r="FL49" s="24">
        <v>0</v>
      </c>
      <c r="FM49" s="24">
        <v>0</v>
      </c>
      <c r="FN49" s="24">
        <v>0</v>
      </c>
      <c r="FO49" s="24">
        <v>0</v>
      </c>
      <c r="FP49" s="24">
        <v>0</v>
      </c>
      <c r="FQ49" s="24">
        <v>0</v>
      </c>
      <c r="FR49" s="24">
        <v>0</v>
      </c>
      <c r="FS49" s="2">
        <v>57334</v>
      </c>
      <c r="FT49" s="24">
        <v>0</v>
      </c>
      <c r="FU49" s="2">
        <v>12450</v>
      </c>
      <c r="FV49" s="24">
        <v>0</v>
      </c>
      <c r="FW49" s="24">
        <v>0</v>
      </c>
      <c r="FX49" s="2">
        <v>612</v>
      </c>
      <c r="FY49" s="2">
        <v>19464.66</v>
      </c>
      <c r="FZ49" s="2">
        <v>21443.8</v>
      </c>
      <c r="GA49" s="24">
        <v>0</v>
      </c>
      <c r="GB49" s="24">
        <v>0</v>
      </c>
      <c r="GC49" s="24">
        <v>0</v>
      </c>
      <c r="GD49" s="2">
        <v>2420</v>
      </c>
      <c r="GE49" s="2">
        <v>13244</v>
      </c>
      <c r="GF49" s="2">
        <v>253616.88</v>
      </c>
      <c r="GG49" s="2">
        <v>49124</v>
      </c>
      <c r="GH49" s="2">
        <v>0</v>
      </c>
      <c r="GI49" s="2">
        <v>3313</v>
      </c>
      <c r="GJ49" s="2">
        <v>4871</v>
      </c>
      <c r="GK49" s="24">
        <v>0</v>
      </c>
      <c r="GL49" s="24">
        <v>0</v>
      </c>
      <c r="GM49" s="24">
        <v>0</v>
      </c>
      <c r="GN49" s="24">
        <v>0</v>
      </c>
      <c r="GO49" s="24">
        <v>0</v>
      </c>
      <c r="GP49" s="24">
        <v>0</v>
      </c>
      <c r="GQ49" s="24">
        <v>0</v>
      </c>
      <c r="GR49" s="24">
        <v>0</v>
      </c>
      <c r="GS49" s="24">
        <v>0</v>
      </c>
      <c r="GT49" s="24">
        <v>0</v>
      </c>
      <c r="GU49" s="2">
        <v>4439</v>
      </c>
      <c r="GV49" s="24">
        <v>0</v>
      </c>
      <c r="GW49" s="24">
        <v>0</v>
      </c>
      <c r="GX49" s="24">
        <v>0</v>
      </c>
      <c r="GY49" s="24">
        <v>0</v>
      </c>
      <c r="GZ49" s="24">
        <v>0</v>
      </c>
      <c r="HA49" s="24">
        <v>0</v>
      </c>
      <c r="HB49" s="24">
        <v>0</v>
      </c>
      <c r="HC49" s="2">
        <v>49000</v>
      </c>
      <c r="HD49" s="24">
        <v>0</v>
      </c>
      <c r="HE49" s="24">
        <v>0</v>
      </c>
      <c r="HF49" s="24">
        <v>0</v>
      </c>
      <c r="HG49" s="2">
        <v>4660</v>
      </c>
      <c r="HH49" s="24">
        <v>0</v>
      </c>
      <c r="HI49" s="24">
        <v>0</v>
      </c>
      <c r="HJ49" s="24">
        <v>0</v>
      </c>
      <c r="HK49" s="24">
        <v>0</v>
      </c>
      <c r="HL49" s="2">
        <v>1227</v>
      </c>
      <c r="HM49" s="24">
        <v>0</v>
      </c>
      <c r="HN49" s="2">
        <v>2380</v>
      </c>
      <c r="HO49" s="24">
        <v>0</v>
      </c>
      <c r="HP49" s="24">
        <v>0</v>
      </c>
      <c r="HQ49" s="24">
        <v>0</v>
      </c>
      <c r="HR49" s="24">
        <v>0</v>
      </c>
      <c r="HS49" s="24">
        <v>0</v>
      </c>
      <c r="HT49" s="24">
        <v>0</v>
      </c>
      <c r="HU49" s="24">
        <v>0</v>
      </c>
      <c r="HV49" s="24">
        <v>0</v>
      </c>
      <c r="HW49" s="24">
        <v>0</v>
      </c>
      <c r="HX49" s="24">
        <v>0</v>
      </c>
      <c r="HY49" s="24">
        <v>0</v>
      </c>
      <c r="HZ49" s="24">
        <v>0</v>
      </c>
      <c r="IA49" s="2">
        <v>1245</v>
      </c>
      <c r="IB49" s="24">
        <v>0</v>
      </c>
      <c r="IC49" s="2">
        <v>13268</v>
      </c>
      <c r="ID49" s="2">
        <v>60610</v>
      </c>
      <c r="IE49" s="24">
        <v>0</v>
      </c>
      <c r="IF49" s="24">
        <v>0</v>
      </c>
      <c r="IG49" s="24">
        <v>0</v>
      </c>
      <c r="IH49" s="24">
        <v>0</v>
      </c>
      <c r="II49" s="24">
        <v>0</v>
      </c>
      <c r="IJ49" s="24">
        <v>0</v>
      </c>
      <c r="IK49" s="24">
        <v>0</v>
      </c>
      <c r="IL49" s="2">
        <v>1500</v>
      </c>
      <c r="IM49" s="24">
        <v>0</v>
      </c>
      <c r="IN49" s="24">
        <v>0</v>
      </c>
      <c r="IO49" s="24">
        <v>0</v>
      </c>
      <c r="IP49" s="24">
        <v>0</v>
      </c>
      <c r="IQ49" s="24">
        <v>0</v>
      </c>
      <c r="IR49" s="24">
        <v>0</v>
      </c>
      <c r="IS49" s="24">
        <v>0</v>
      </c>
      <c r="IT49" s="24">
        <v>0</v>
      </c>
      <c r="IU49" s="24">
        <v>0</v>
      </c>
      <c r="IV49" s="24">
        <v>0</v>
      </c>
      <c r="IW49" s="24">
        <v>0</v>
      </c>
      <c r="IX49" s="24">
        <v>0</v>
      </c>
      <c r="IY49" s="24">
        <v>0</v>
      </c>
      <c r="IZ49" s="24">
        <v>0</v>
      </c>
      <c r="JA49" s="24">
        <v>0</v>
      </c>
      <c r="JB49" s="24">
        <v>0</v>
      </c>
      <c r="JC49" s="24">
        <v>0</v>
      </c>
      <c r="JD49" s="24">
        <v>0</v>
      </c>
      <c r="JE49" s="24">
        <v>0</v>
      </c>
      <c r="JF49" s="24">
        <v>0</v>
      </c>
      <c r="JG49" s="24">
        <v>0</v>
      </c>
      <c r="JH49" s="2">
        <v>144550</v>
      </c>
      <c r="JI49" s="24">
        <v>0</v>
      </c>
      <c r="JJ49" s="24">
        <v>0</v>
      </c>
      <c r="JK49" s="24">
        <v>0</v>
      </c>
      <c r="JL49" s="2">
        <v>46633.4</v>
      </c>
      <c r="JM49" s="24">
        <v>0</v>
      </c>
      <c r="JN49" s="24">
        <v>0</v>
      </c>
      <c r="JO49" s="24">
        <v>0</v>
      </c>
      <c r="JP49" s="24">
        <v>0</v>
      </c>
      <c r="JQ49" s="24">
        <v>0</v>
      </c>
      <c r="JR49" s="24">
        <v>0</v>
      </c>
      <c r="JS49" s="24">
        <v>0</v>
      </c>
      <c r="JT49" s="24">
        <v>0</v>
      </c>
      <c r="JU49" s="24">
        <v>0</v>
      </c>
      <c r="JV49" s="24">
        <v>0</v>
      </c>
      <c r="JW49" s="24">
        <v>0</v>
      </c>
      <c r="JX49" s="24">
        <v>0</v>
      </c>
      <c r="JY49" s="24">
        <v>0</v>
      </c>
      <c r="JZ49" s="24">
        <v>0</v>
      </c>
      <c r="KA49" s="24">
        <v>0</v>
      </c>
      <c r="KB49" s="24">
        <v>0</v>
      </c>
      <c r="KC49" s="24">
        <v>0</v>
      </c>
      <c r="KD49" s="24">
        <v>0</v>
      </c>
      <c r="KE49" s="24">
        <v>0</v>
      </c>
      <c r="KF49" s="24">
        <v>0</v>
      </c>
      <c r="KG49" s="24">
        <v>0</v>
      </c>
      <c r="KH49" s="24">
        <v>0</v>
      </c>
      <c r="KI49" s="24">
        <v>0</v>
      </c>
      <c r="KJ49" s="24">
        <v>0</v>
      </c>
      <c r="KK49" s="24">
        <v>0</v>
      </c>
      <c r="KL49" s="24">
        <v>0</v>
      </c>
      <c r="KM49" s="24">
        <v>0</v>
      </c>
      <c r="KN49" s="24">
        <v>0</v>
      </c>
      <c r="KO49" s="24">
        <v>0</v>
      </c>
      <c r="KP49" s="24">
        <v>0</v>
      </c>
      <c r="KQ49" s="24">
        <v>0</v>
      </c>
    </row>
    <row r="50" spans="1:303" x14ac:dyDescent="0.3">
      <c r="A50" s="2" t="s">
        <v>44</v>
      </c>
      <c r="B50" s="2">
        <v>1445</v>
      </c>
      <c r="C50" s="23">
        <f t="shared" si="63"/>
        <v>2992815.2099999934</v>
      </c>
      <c r="D50" s="23">
        <f t="shared" si="64"/>
        <v>39586957.999999993</v>
      </c>
      <c r="E50" s="23">
        <f t="shared" si="65"/>
        <v>27395.818685121103</v>
      </c>
      <c r="F50" s="23">
        <f t="shared" si="66"/>
        <v>21499232.629999999</v>
      </c>
      <c r="G50" s="23">
        <f t="shared" si="67"/>
        <v>15105701.789999997</v>
      </c>
      <c r="H50" s="23">
        <f t="shared" si="68"/>
        <v>67969</v>
      </c>
      <c r="I50" s="23">
        <f t="shared" si="69"/>
        <v>2914054.58</v>
      </c>
      <c r="J50" s="23">
        <f t="shared" si="70"/>
        <v>2016.6467681660899</v>
      </c>
      <c r="K50" s="23">
        <f t="shared" si="71"/>
        <v>1464054.58</v>
      </c>
      <c r="L50" s="23">
        <f t="shared" si="72"/>
        <v>1450000</v>
      </c>
      <c r="M50" s="23">
        <f t="shared" si="73"/>
        <v>14214395.409999998</v>
      </c>
      <c r="N50" s="23">
        <f t="shared" si="74"/>
        <v>14878.361681660899</v>
      </c>
      <c r="O50" s="23">
        <f t="shared" si="75"/>
        <v>5123261.6900000004</v>
      </c>
      <c r="P50" s="23">
        <f t="shared" si="76"/>
        <v>4613711.51</v>
      </c>
      <c r="Q50" s="23">
        <f t="shared" si="77"/>
        <v>9051595.8800000008</v>
      </c>
      <c r="R50" s="23">
        <f t="shared" si="78"/>
        <v>20433749.889999997</v>
      </c>
      <c r="S50" s="23">
        <f t="shared" si="79"/>
        <v>14141.003384083042</v>
      </c>
      <c r="T50" s="23">
        <f t="shared" si="80"/>
        <v>1065482.7400000021</v>
      </c>
      <c r="U50" s="7">
        <f t="shared" si="81"/>
        <v>4.9559105589342241E-2</v>
      </c>
      <c r="V50" s="23">
        <f t="shared" si="82"/>
        <v>3993.65</v>
      </c>
      <c r="W50" s="23">
        <f t="shared" si="83"/>
        <v>1026799.09</v>
      </c>
      <c r="X50" s="23">
        <f t="shared" si="84"/>
        <v>0</v>
      </c>
      <c r="Y50" s="23">
        <f t="shared" si="85"/>
        <v>34690</v>
      </c>
      <c r="Z50" s="23">
        <f t="shared" si="86"/>
        <v>112158.2</v>
      </c>
      <c r="AA50" s="23">
        <f t="shared" si="87"/>
        <v>1533022.61</v>
      </c>
      <c r="AB50" s="23">
        <f t="shared" si="88"/>
        <v>36594142.789999999</v>
      </c>
      <c r="AC50" s="23">
        <f t="shared" si="89"/>
        <v>25324.666290657438</v>
      </c>
      <c r="AD50" s="23">
        <f t="shared" si="90"/>
        <v>26435357.030000001</v>
      </c>
      <c r="AE50" s="23">
        <f t="shared" si="91"/>
        <v>18294.364726643598</v>
      </c>
      <c r="AF50" s="23">
        <f t="shared" si="92"/>
        <v>7391748.2000000002</v>
      </c>
      <c r="AG50" s="23">
        <f t="shared" si="93"/>
        <v>5115.3966782006919</v>
      </c>
      <c r="AH50" s="23">
        <f t="shared" si="94"/>
        <v>13511675.030000001</v>
      </c>
      <c r="AI50" s="23">
        <f t="shared" si="95"/>
        <v>190220.6</v>
      </c>
      <c r="AJ50" s="23">
        <f t="shared" si="96"/>
        <v>5252348</v>
      </c>
      <c r="AK50" s="23">
        <f t="shared" si="97"/>
        <v>10158785.76</v>
      </c>
      <c r="AL50" s="23">
        <f t="shared" si="98"/>
        <v>7030.301564013841</v>
      </c>
      <c r="AM50" s="23">
        <f t="shared" si="99"/>
        <v>9902885.7599999998</v>
      </c>
      <c r="AN50" s="23">
        <f t="shared" si="100"/>
        <v>255900</v>
      </c>
      <c r="AO50" s="2">
        <v>4560395.13</v>
      </c>
      <c r="AP50" s="2">
        <v>143647.78</v>
      </c>
      <c r="AQ50" s="2">
        <v>419218.78</v>
      </c>
      <c r="AR50" s="24">
        <v>0</v>
      </c>
      <c r="AS50" s="2">
        <v>4463711.51</v>
      </c>
      <c r="AT50" s="2">
        <v>150000</v>
      </c>
      <c r="AU50" s="24">
        <v>0</v>
      </c>
      <c r="AV50" s="2">
        <v>9051595.8800000008</v>
      </c>
      <c r="AW50" s="24">
        <v>0</v>
      </c>
      <c r="AX50" s="24">
        <v>0</v>
      </c>
      <c r="AY50" s="2">
        <v>443.35</v>
      </c>
      <c r="AZ50" s="24">
        <v>0</v>
      </c>
      <c r="BA50" s="2">
        <v>696.3</v>
      </c>
      <c r="BB50" s="2">
        <v>2854</v>
      </c>
      <c r="BC50" s="24">
        <v>0</v>
      </c>
      <c r="BD50" s="24">
        <v>0</v>
      </c>
      <c r="BE50" s="24">
        <v>0</v>
      </c>
      <c r="BF50" s="2">
        <v>957266.88</v>
      </c>
      <c r="BG50" s="2">
        <v>52054.21</v>
      </c>
      <c r="BH50" s="2">
        <v>9556</v>
      </c>
      <c r="BI50" s="2">
        <v>600</v>
      </c>
      <c r="BJ50" s="2">
        <v>991</v>
      </c>
      <c r="BK50" s="2">
        <v>6331</v>
      </c>
      <c r="BL50" s="24">
        <v>0</v>
      </c>
      <c r="BM50" s="24">
        <v>0</v>
      </c>
      <c r="BN50" s="24">
        <v>0</v>
      </c>
      <c r="BO50" s="24">
        <v>0</v>
      </c>
      <c r="BP50" s="24">
        <v>0</v>
      </c>
      <c r="BQ50" s="24">
        <v>0</v>
      </c>
      <c r="BR50" s="24">
        <v>0</v>
      </c>
      <c r="BS50" s="24">
        <v>0</v>
      </c>
      <c r="BT50" s="2">
        <v>34690</v>
      </c>
      <c r="BU50" s="2">
        <v>84173.87</v>
      </c>
      <c r="BV50" s="2">
        <v>27984.33</v>
      </c>
      <c r="BW50" s="24">
        <v>0</v>
      </c>
      <c r="BX50" s="2">
        <v>1533022.61</v>
      </c>
      <c r="BY50" s="24">
        <v>0</v>
      </c>
      <c r="BZ50" s="2">
        <v>11475052.279999999</v>
      </c>
      <c r="CA50" s="2">
        <v>1322</v>
      </c>
      <c r="CB50" s="2">
        <v>15399</v>
      </c>
      <c r="CC50" s="24">
        <v>0</v>
      </c>
      <c r="CD50" s="24">
        <v>0</v>
      </c>
      <c r="CE50" s="24">
        <v>0</v>
      </c>
      <c r="CF50" s="2">
        <v>1444205.5</v>
      </c>
      <c r="CG50" s="2">
        <v>1250500.6000000001</v>
      </c>
      <c r="CH50" s="24">
        <v>0</v>
      </c>
      <c r="CI50" s="2">
        <v>8512</v>
      </c>
      <c r="CJ50" s="2">
        <v>19404.03</v>
      </c>
      <c r="CK50" s="24">
        <v>0</v>
      </c>
      <c r="CL50" s="24">
        <v>0</v>
      </c>
      <c r="CM50" s="24">
        <v>0</v>
      </c>
      <c r="CN50" s="24">
        <v>0</v>
      </c>
      <c r="CO50" s="24">
        <v>0</v>
      </c>
      <c r="CP50" s="2">
        <v>1000</v>
      </c>
      <c r="CQ50" s="2">
        <v>46890.239999999998</v>
      </c>
      <c r="CR50" s="24">
        <v>0</v>
      </c>
      <c r="CS50" s="2">
        <v>138116</v>
      </c>
      <c r="CT50" s="24">
        <v>0</v>
      </c>
      <c r="CU50" s="24">
        <v>0</v>
      </c>
      <c r="CV50" s="24">
        <v>0</v>
      </c>
      <c r="CW50" s="24">
        <v>0</v>
      </c>
      <c r="CX50" s="24">
        <v>0</v>
      </c>
      <c r="CY50" s="24">
        <v>0</v>
      </c>
      <c r="CZ50" s="2">
        <v>17346</v>
      </c>
      <c r="DA50" s="2">
        <v>377885.9</v>
      </c>
      <c r="DB50" s="24">
        <v>0</v>
      </c>
      <c r="DC50" s="2">
        <v>94</v>
      </c>
      <c r="DD50" s="24">
        <v>0</v>
      </c>
      <c r="DE50" s="24">
        <v>0</v>
      </c>
      <c r="DF50" s="2">
        <v>111140.2</v>
      </c>
      <c r="DG50" s="24">
        <v>0</v>
      </c>
      <c r="DH50" s="24">
        <v>0</v>
      </c>
      <c r="DI50" s="24">
        <v>0</v>
      </c>
      <c r="DJ50" s="24">
        <v>0</v>
      </c>
      <c r="DK50" s="2">
        <v>198834.04</v>
      </c>
      <c r="DL50" s="2">
        <v>62969</v>
      </c>
      <c r="DM50" s="24">
        <v>0</v>
      </c>
      <c r="DN50" s="24">
        <v>0</v>
      </c>
      <c r="DO50" s="24">
        <v>0</v>
      </c>
      <c r="DP50" s="24">
        <v>0</v>
      </c>
      <c r="DQ50" s="2">
        <v>5000</v>
      </c>
      <c r="DR50" s="24">
        <v>0</v>
      </c>
      <c r="DS50" s="24">
        <v>0</v>
      </c>
      <c r="DT50" s="24">
        <v>0</v>
      </c>
      <c r="DU50" s="24">
        <v>0</v>
      </c>
      <c r="DV50" s="2">
        <v>146456</v>
      </c>
      <c r="DW50" s="2">
        <v>494700</v>
      </c>
      <c r="DX50" s="24">
        <v>0</v>
      </c>
      <c r="DY50" s="2">
        <v>420564</v>
      </c>
      <c r="DZ50" s="24">
        <v>0</v>
      </c>
      <c r="EA50" s="24">
        <v>0</v>
      </c>
      <c r="EB50" s="2">
        <v>363623</v>
      </c>
      <c r="EC50" s="24">
        <v>0</v>
      </c>
      <c r="ED50" s="24">
        <v>0</v>
      </c>
      <c r="EE50" s="2">
        <v>38711.58</v>
      </c>
      <c r="EF50" s="24">
        <v>0</v>
      </c>
      <c r="EG50" s="24">
        <v>0</v>
      </c>
      <c r="EH50" s="24">
        <v>0</v>
      </c>
      <c r="EI50" s="2">
        <v>850000</v>
      </c>
      <c r="EJ50" s="24">
        <v>0</v>
      </c>
      <c r="EK50" s="24">
        <v>0</v>
      </c>
      <c r="EL50" s="2">
        <v>600000</v>
      </c>
      <c r="EM50" s="24">
        <v>0</v>
      </c>
      <c r="EN50" s="24">
        <v>0</v>
      </c>
      <c r="EO50" s="2">
        <v>4680720</v>
      </c>
      <c r="EP50" s="2">
        <v>23065.200000000001</v>
      </c>
      <c r="EQ50" s="2">
        <v>47761</v>
      </c>
      <c r="ER50" s="2">
        <v>860950</v>
      </c>
      <c r="ES50" s="24">
        <v>0</v>
      </c>
      <c r="ET50" s="24">
        <v>0</v>
      </c>
      <c r="EU50" s="2">
        <v>1268852</v>
      </c>
      <c r="EV50" s="2">
        <v>483923</v>
      </c>
      <c r="EW50" s="2">
        <v>18398</v>
      </c>
      <c r="EX50" s="24">
        <v>0</v>
      </c>
      <c r="EY50" s="2">
        <v>8079</v>
      </c>
      <c r="EZ50" s="24">
        <v>0</v>
      </c>
      <c r="FA50" s="24">
        <v>0</v>
      </c>
      <c r="FB50" s="24">
        <v>0</v>
      </c>
      <c r="FC50" s="24">
        <v>0</v>
      </c>
      <c r="FD50" s="24">
        <v>0</v>
      </c>
      <c r="FE50" s="24">
        <v>0</v>
      </c>
      <c r="FF50" s="2">
        <v>81088</v>
      </c>
      <c r="FG50" s="2">
        <v>37774</v>
      </c>
      <c r="FH50" s="2">
        <v>275134.19</v>
      </c>
      <c r="FI50" s="2">
        <v>5154.6000000000004</v>
      </c>
      <c r="FJ50" s="2">
        <v>1662014.93</v>
      </c>
      <c r="FK50" s="2">
        <v>73453.94</v>
      </c>
      <c r="FL50" s="24">
        <v>0</v>
      </c>
      <c r="FM50" s="24">
        <v>0</v>
      </c>
      <c r="FN50" s="24">
        <v>0</v>
      </c>
      <c r="FO50" s="24">
        <v>0</v>
      </c>
      <c r="FP50" s="2">
        <v>95159.1</v>
      </c>
      <c r="FQ50" s="24">
        <v>0</v>
      </c>
      <c r="FR50" s="24">
        <v>0</v>
      </c>
      <c r="FS50" s="2">
        <v>699260.9</v>
      </c>
      <c r="FT50" s="2">
        <v>397707.32</v>
      </c>
      <c r="FU50" s="2">
        <v>359820.82</v>
      </c>
      <c r="FV50" s="24">
        <v>0</v>
      </c>
      <c r="FW50" s="24">
        <v>0</v>
      </c>
      <c r="FX50" s="2">
        <v>26272</v>
      </c>
      <c r="FY50" s="2">
        <v>60631.25</v>
      </c>
      <c r="FZ50" s="2">
        <v>213923</v>
      </c>
      <c r="GA50" s="2">
        <v>81985</v>
      </c>
      <c r="GB50" s="24">
        <v>0</v>
      </c>
      <c r="GC50" s="2">
        <v>50820</v>
      </c>
      <c r="GD50" s="2">
        <v>46732</v>
      </c>
      <c r="GE50" s="24">
        <v>0</v>
      </c>
      <c r="GF50" s="2">
        <v>5556845.5899999999</v>
      </c>
      <c r="GG50" s="2">
        <v>3633019.37</v>
      </c>
      <c r="GH50" s="24">
        <v>0</v>
      </c>
      <c r="GI50" s="2">
        <v>11950</v>
      </c>
      <c r="GJ50" s="2">
        <v>42466</v>
      </c>
      <c r="GK50" s="24">
        <v>0</v>
      </c>
      <c r="GL50" s="24">
        <v>0</v>
      </c>
      <c r="GM50" s="24">
        <v>0</v>
      </c>
      <c r="GN50" s="24">
        <v>0</v>
      </c>
      <c r="GO50" s="24">
        <v>0</v>
      </c>
      <c r="GP50" s="24">
        <v>0</v>
      </c>
      <c r="GQ50" s="24">
        <v>0</v>
      </c>
      <c r="GR50" s="24">
        <v>0</v>
      </c>
      <c r="GS50" s="2">
        <v>100463.02</v>
      </c>
      <c r="GT50" s="24">
        <v>0</v>
      </c>
      <c r="GU50" s="24">
        <v>0</v>
      </c>
      <c r="GV50" s="24">
        <v>0</v>
      </c>
      <c r="GW50" s="24">
        <v>0</v>
      </c>
      <c r="GX50" s="24">
        <v>0</v>
      </c>
      <c r="GY50" s="24">
        <v>0</v>
      </c>
      <c r="GZ50" s="24">
        <v>0</v>
      </c>
      <c r="HA50" s="2">
        <v>2160</v>
      </c>
      <c r="HB50" s="24">
        <v>0</v>
      </c>
      <c r="HC50" s="2">
        <v>88060.6</v>
      </c>
      <c r="HD50" s="24">
        <v>0</v>
      </c>
      <c r="HE50" s="24">
        <v>0</v>
      </c>
      <c r="HF50" s="24">
        <v>0</v>
      </c>
      <c r="HG50" s="2">
        <v>100000</v>
      </c>
      <c r="HH50" s="24">
        <v>0</v>
      </c>
      <c r="HI50" s="24">
        <v>0</v>
      </c>
      <c r="HJ50" s="24">
        <v>0</v>
      </c>
      <c r="HK50" s="24">
        <v>0</v>
      </c>
      <c r="HL50" s="2">
        <v>7200</v>
      </c>
      <c r="HM50" s="24">
        <v>0</v>
      </c>
      <c r="HN50" s="2">
        <v>87120</v>
      </c>
      <c r="HO50" s="24">
        <v>0</v>
      </c>
      <c r="HP50" s="24">
        <v>0</v>
      </c>
      <c r="HQ50" s="2">
        <v>18317</v>
      </c>
      <c r="HR50" s="2">
        <v>1800000</v>
      </c>
      <c r="HS50" s="24">
        <v>0</v>
      </c>
      <c r="HT50" s="24">
        <v>0</v>
      </c>
      <c r="HU50" s="2">
        <v>5000</v>
      </c>
      <c r="HV50" s="24">
        <v>0</v>
      </c>
      <c r="HW50" s="24">
        <v>0</v>
      </c>
      <c r="HX50" s="2">
        <v>38763</v>
      </c>
      <c r="HY50" s="24">
        <v>0</v>
      </c>
      <c r="HZ50" s="24">
        <v>0</v>
      </c>
      <c r="IA50" s="2">
        <v>2981470</v>
      </c>
      <c r="IB50" s="2">
        <v>1430</v>
      </c>
      <c r="IC50" s="2">
        <v>99048</v>
      </c>
      <c r="ID50" s="2">
        <v>214000</v>
      </c>
      <c r="IE50" s="24">
        <v>0</v>
      </c>
      <c r="IF50" s="24">
        <v>0</v>
      </c>
      <c r="IG50" s="24">
        <v>0</v>
      </c>
      <c r="IH50" s="24">
        <v>0</v>
      </c>
      <c r="II50" s="24">
        <v>0</v>
      </c>
      <c r="IJ50" s="24">
        <v>0</v>
      </c>
      <c r="IK50" s="24">
        <v>0</v>
      </c>
      <c r="IL50" s="24">
        <v>0</v>
      </c>
      <c r="IM50" s="24">
        <v>0</v>
      </c>
      <c r="IN50" s="24">
        <v>0</v>
      </c>
      <c r="IO50" s="2">
        <v>89365.2</v>
      </c>
      <c r="IP50" s="24">
        <v>0</v>
      </c>
      <c r="IQ50" s="24">
        <v>0</v>
      </c>
      <c r="IR50" s="24">
        <v>0</v>
      </c>
      <c r="IS50" s="24">
        <v>0</v>
      </c>
      <c r="IT50" s="24">
        <v>0</v>
      </c>
      <c r="IU50" s="24">
        <v>0</v>
      </c>
      <c r="IV50" s="24">
        <v>0</v>
      </c>
      <c r="IW50" s="24">
        <v>0</v>
      </c>
      <c r="IX50" s="24">
        <v>0</v>
      </c>
      <c r="IY50" s="24">
        <v>0</v>
      </c>
      <c r="IZ50" s="24">
        <v>0</v>
      </c>
      <c r="JA50" s="2">
        <v>0</v>
      </c>
      <c r="JB50" s="24">
        <v>0</v>
      </c>
      <c r="JC50" s="24">
        <v>0</v>
      </c>
      <c r="JD50" s="24">
        <v>0</v>
      </c>
      <c r="JE50" s="24">
        <v>0</v>
      </c>
      <c r="JF50" s="24">
        <v>0</v>
      </c>
      <c r="JG50" s="2">
        <v>11979</v>
      </c>
      <c r="JH50" s="2">
        <v>6789143.8700000001</v>
      </c>
      <c r="JI50" s="2">
        <v>1653793.92</v>
      </c>
      <c r="JJ50" s="2">
        <v>1062854.97</v>
      </c>
      <c r="JK50" s="24">
        <v>0</v>
      </c>
      <c r="JL50" s="24">
        <v>0</v>
      </c>
      <c r="JM50" s="24">
        <v>0</v>
      </c>
      <c r="JN50" s="2">
        <v>385114</v>
      </c>
      <c r="JO50" s="24">
        <v>0</v>
      </c>
      <c r="JP50" s="24">
        <v>0</v>
      </c>
      <c r="JQ50" s="24">
        <v>0</v>
      </c>
      <c r="JR50" s="24">
        <v>0</v>
      </c>
      <c r="JS50" s="24">
        <v>0</v>
      </c>
      <c r="JT50" s="24">
        <v>0</v>
      </c>
      <c r="JU50" s="24">
        <v>0</v>
      </c>
      <c r="JV50" s="24">
        <v>0</v>
      </c>
      <c r="JW50" s="24">
        <v>0</v>
      </c>
      <c r="JX50" s="24">
        <v>0</v>
      </c>
      <c r="JY50" s="2">
        <v>0</v>
      </c>
      <c r="JZ50" s="24">
        <v>0</v>
      </c>
      <c r="KA50" s="24">
        <v>0</v>
      </c>
      <c r="KB50" s="2">
        <v>79510</v>
      </c>
      <c r="KC50" s="2">
        <v>176390</v>
      </c>
      <c r="KD50" s="24">
        <v>0</v>
      </c>
      <c r="KE50" s="24">
        <v>0</v>
      </c>
      <c r="KF50" s="24">
        <v>0</v>
      </c>
      <c r="KG50" s="24">
        <v>0</v>
      </c>
      <c r="KH50" s="24">
        <v>0</v>
      </c>
      <c r="KI50" s="24">
        <v>0</v>
      </c>
      <c r="KJ50" s="24">
        <v>0</v>
      </c>
      <c r="KK50" s="24">
        <v>0</v>
      </c>
      <c r="KL50" s="24">
        <v>0</v>
      </c>
      <c r="KM50" s="24">
        <v>0</v>
      </c>
      <c r="KN50" s="24">
        <v>0</v>
      </c>
      <c r="KO50" s="24">
        <v>0</v>
      </c>
      <c r="KP50" s="24">
        <v>0</v>
      </c>
      <c r="KQ50" s="24">
        <v>0</v>
      </c>
    </row>
    <row r="51" spans="1:303" x14ac:dyDescent="0.3">
      <c r="A51" s="2" t="s">
        <v>45</v>
      </c>
      <c r="B51" s="2">
        <v>84</v>
      </c>
      <c r="C51" s="23">
        <f t="shared" si="63"/>
        <v>-2621842.5700000003</v>
      </c>
      <c r="D51" s="23">
        <f t="shared" si="64"/>
        <v>2802572.71</v>
      </c>
      <c r="E51" s="23">
        <f t="shared" si="65"/>
        <v>33363.960833333331</v>
      </c>
      <c r="F51" s="23">
        <f t="shared" si="66"/>
        <v>1300896.3400000001</v>
      </c>
      <c r="G51" s="23">
        <f t="shared" si="67"/>
        <v>1386905.37</v>
      </c>
      <c r="H51" s="23">
        <f t="shared" si="68"/>
        <v>11460</v>
      </c>
      <c r="I51" s="23">
        <f t="shared" si="69"/>
        <v>103311</v>
      </c>
      <c r="J51" s="23">
        <f t="shared" si="70"/>
        <v>1229.8928571428571</v>
      </c>
      <c r="K51" s="23">
        <f t="shared" si="71"/>
        <v>103311</v>
      </c>
      <c r="L51" s="23">
        <f t="shared" si="72"/>
        <v>0</v>
      </c>
      <c r="M51" s="23">
        <f t="shared" si="73"/>
        <v>1378951.37</v>
      </c>
      <c r="N51" s="23">
        <f t="shared" si="74"/>
        <v>15486.861190476191</v>
      </c>
      <c r="O51" s="23">
        <f t="shared" si="75"/>
        <v>310276.88</v>
      </c>
      <c r="P51" s="23">
        <f t="shared" si="76"/>
        <v>277467.06</v>
      </c>
      <c r="Q51" s="23">
        <f t="shared" si="77"/>
        <v>539165.56000000006</v>
      </c>
      <c r="R51" s="23">
        <f t="shared" si="78"/>
        <v>1237886.3399999999</v>
      </c>
      <c r="S51" s="23">
        <f t="shared" si="79"/>
        <v>14736.742142857142</v>
      </c>
      <c r="T51" s="23">
        <f t="shared" si="80"/>
        <v>63010.000000000233</v>
      </c>
      <c r="U51" s="7">
        <f t="shared" si="81"/>
        <v>4.843583463383426E-2</v>
      </c>
      <c r="V51" s="23">
        <f t="shared" si="82"/>
        <v>0</v>
      </c>
      <c r="W51" s="23">
        <f t="shared" si="83"/>
        <v>62800</v>
      </c>
      <c r="X51" s="23">
        <f t="shared" si="84"/>
        <v>0</v>
      </c>
      <c r="Y51" s="23">
        <f t="shared" si="85"/>
        <v>210</v>
      </c>
      <c r="Z51" s="23">
        <f t="shared" si="86"/>
        <v>6667.88</v>
      </c>
      <c r="AA51" s="23">
        <f t="shared" si="87"/>
        <v>104308.96</v>
      </c>
      <c r="AB51" s="23">
        <f t="shared" si="88"/>
        <v>5424415.2800000003</v>
      </c>
      <c r="AC51" s="23">
        <f t="shared" si="89"/>
        <v>64576.372380952387</v>
      </c>
      <c r="AD51" s="23">
        <f t="shared" si="90"/>
        <v>1534292.64</v>
      </c>
      <c r="AE51" s="23">
        <f t="shared" si="91"/>
        <v>18265.388571428572</v>
      </c>
      <c r="AF51" s="23">
        <f t="shared" si="92"/>
        <v>644954</v>
      </c>
      <c r="AG51" s="23">
        <f t="shared" si="93"/>
        <v>7678.0238095238092</v>
      </c>
      <c r="AH51" s="23">
        <f t="shared" si="94"/>
        <v>1303889.93</v>
      </c>
      <c r="AI51" s="23">
        <f t="shared" si="95"/>
        <v>3000</v>
      </c>
      <c r="AJ51" s="23">
        <f t="shared" si="96"/>
        <v>-417551.29</v>
      </c>
      <c r="AK51" s="23">
        <f t="shared" si="97"/>
        <v>3890122.64</v>
      </c>
      <c r="AL51" s="23">
        <f t="shared" si="98"/>
        <v>46310.983809523808</v>
      </c>
      <c r="AM51" s="23">
        <f t="shared" si="99"/>
        <v>3890122.64</v>
      </c>
      <c r="AN51" s="23">
        <f t="shared" si="100"/>
        <v>0</v>
      </c>
      <c r="AO51" s="2">
        <v>278165.13</v>
      </c>
      <c r="AP51" s="2">
        <v>7161.37</v>
      </c>
      <c r="AQ51" s="2">
        <v>24950.38</v>
      </c>
      <c r="AR51" s="24">
        <v>0</v>
      </c>
      <c r="AS51" s="2">
        <v>265497.06</v>
      </c>
      <c r="AT51" s="2">
        <v>11970</v>
      </c>
      <c r="AU51" s="24">
        <v>0</v>
      </c>
      <c r="AV51" s="2">
        <v>539165.56000000006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">
        <v>61800</v>
      </c>
      <c r="BG51" s="2">
        <v>1000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24">
        <v>0</v>
      </c>
      <c r="BS51" s="24">
        <v>0</v>
      </c>
      <c r="BT51" s="2">
        <v>210</v>
      </c>
      <c r="BU51" s="2">
        <v>5034.12</v>
      </c>
      <c r="BV51" s="2">
        <v>1633.76</v>
      </c>
      <c r="BW51" s="24">
        <v>0</v>
      </c>
      <c r="BX51" s="2">
        <v>104308.96</v>
      </c>
      <c r="BY51" s="24">
        <v>0</v>
      </c>
      <c r="BZ51" s="2">
        <v>1356200.79</v>
      </c>
      <c r="CA51" s="24">
        <v>0</v>
      </c>
      <c r="CB51" s="2">
        <v>9502</v>
      </c>
      <c r="CC51" s="24">
        <v>0</v>
      </c>
      <c r="CD51" s="24">
        <v>0</v>
      </c>
      <c r="CE51" s="24">
        <v>0</v>
      </c>
      <c r="CF51" s="2">
        <v>125.3</v>
      </c>
      <c r="CG51" s="2">
        <v>0</v>
      </c>
      <c r="CH51" s="24">
        <v>0</v>
      </c>
      <c r="CI51" s="24">
        <v>0</v>
      </c>
      <c r="CJ51" s="2">
        <v>203.28</v>
      </c>
      <c r="CK51" s="2">
        <v>12920</v>
      </c>
      <c r="CL51" s="24">
        <v>0</v>
      </c>
      <c r="CM51" s="24">
        <v>0</v>
      </c>
      <c r="CN51" s="24">
        <v>0</v>
      </c>
      <c r="CO51" s="24">
        <v>0</v>
      </c>
      <c r="CP51" s="24">
        <v>0</v>
      </c>
      <c r="CQ51" s="24">
        <v>0</v>
      </c>
      <c r="CR51" s="24">
        <v>0</v>
      </c>
      <c r="CS51" s="24">
        <v>0</v>
      </c>
      <c r="CT51" s="24">
        <v>0</v>
      </c>
      <c r="CU51" s="24">
        <v>0</v>
      </c>
      <c r="CV51" s="24">
        <v>0</v>
      </c>
      <c r="CW51" s="24">
        <v>0</v>
      </c>
      <c r="CX51" s="24">
        <v>0</v>
      </c>
      <c r="CY51" s="24">
        <v>0</v>
      </c>
      <c r="CZ51" s="24">
        <v>0</v>
      </c>
      <c r="DA51" s="2">
        <v>7954</v>
      </c>
      <c r="DB51" s="24">
        <v>0</v>
      </c>
      <c r="DC51" s="24">
        <v>0</v>
      </c>
      <c r="DD51" s="24">
        <v>0</v>
      </c>
      <c r="DE51" s="24">
        <v>0</v>
      </c>
      <c r="DF51" s="24">
        <v>0</v>
      </c>
      <c r="DG51" s="24">
        <v>0</v>
      </c>
      <c r="DH51" s="24">
        <v>0</v>
      </c>
      <c r="DI51" s="24">
        <v>0</v>
      </c>
      <c r="DJ51" s="24">
        <v>0</v>
      </c>
      <c r="DK51" s="24">
        <v>0</v>
      </c>
      <c r="DL51" s="2">
        <v>11460</v>
      </c>
      <c r="DM51" s="24">
        <v>0</v>
      </c>
      <c r="DN51" s="24">
        <v>0</v>
      </c>
      <c r="DO51" s="24">
        <v>0</v>
      </c>
      <c r="DP51" s="24">
        <v>0</v>
      </c>
      <c r="DQ51" s="24">
        <v>0</v>
      </c>
      <c r="DR51" s="24">
        <v>0</v>
      </c>
      <c r="DS51" s="24">
        <v>0</v>
      </c>
      <c r="DT51" s="24">
        <v>0</v>
      </c>
      <c r="DU51" s="24">
        <v>0</v>
      </c>
      <c r="DV51" s="2">
        <v>18307</v>
      </c>
      <c r="DW51" s="2">
        <v>57800</v>
      </c>
      <c r="DX51" s="24">
        <v>0</v>
      </c>
      <c r="DY51" s="2">
        <v>27204</v>
      </c>
      <c r="DZ51" s="24">
        <v>0</v>
      </c>
      <c r="EA51" s="24">
        <v>0</v>
      </c>
      <c r="EB51" s="24">
        <v>0</v>
      </c>
      <c r="EC51" s="24">
        <v>0</v>
      </c>
      <c r="ED51" s="24">
        <v>0</v>
      </c>
      <c r="EE51" s="24">
        <v>0</v>
      </c>
      <c r="EF51" s="24">
        <v>0</v>
      </c>
      <c r="EG51" s="24">
        <v>0</v>
      </c>
      <c r="EH51" s="24">
        <v>0</v>
      </c>
      <c r="EI51" s="24">
        <v>0</v>
      </c>
      <c r="EJ51" s="24">
        <v>0</v>
      </c>
      <c r="EK51" s="24">
        <v>0</v>
      </c>
      <c r="EL51" s="24">
        <v>0</v>
      </c>
      <c r="EM51" s="24">
        <v>0</v>
      </c>
      <c r="EN51" s="24">
        <v>0</v>
      </c>
      <c r="EO51" s="24">
        <v>0</v>
      </c>
      <c r="EP51" s="24">
        <v>0</v>
      </c>
      <c r="EQ51" s="2">
        <v>338814</v>
      </c>
      <c r="ER51" s="2">
        <v>227250</v>
      </c>
      <c r="ES51" s="24">
        <v>0</v>
      </c>
      <c r="ET51" s="24">
        <v>0</v>
      </c>
      <c r="EU51" s="2">
        <v>42968</v>
      </c>
      <c r="EV51" s="2">
        <v>35922</v>
      </c>
      <c r="EW51" s="24">
        <v>0</v>
      </c>
      <c r="EX51" s="24">
        <v>0</v>
      </c>
      <c r="EY51" s="24">
        <v>0</v>
      </c>
      <c r="EZ51" s="24">
        <v>0</v>
      </c>
      <c r="FA51" s="24">
        <v>0</v>
      </c>
      <c r="FB51" s="24">
        <v>0</v>
      </c>
      <c r="FC51" s="24">
        <v>0</v>
      </c>
      <c r="FD51" s="24">
        <v>0</v>
      </c>
      <c r="FE51" s="24">
        <v>0</v>
      </c>
      <c r="FF51" s="24">
        <v>0</v>
      </c>
      <c r="FG51" s="2">
        <v>2240</v>
      </c>
      <c r="FH51" s="2">
        <v>61674.9</v>
      </c>
      <c r="FI51" s="24">
        <v>0</v>
      </c>
      <c r="FJ51" s="2">
        <v>218428.57</v>
      </c>
      <c r="FK51" s="2">
        <v>24980.62</v>
      </c>
      <c r="FL51" s="24">
        <v>0</v>
      </c>
      <c r="FM51" s="24">
        <v>0</v>
      </c>
      <c r="FN51" s="24">
        <v>0</v>
      </c>
      <c r="FO51" s="24">
        <v>0</v>
      </c>
      <c r="FP51" s="24">
        <v>0</v>
      </c>
      <c r="FQ51" s="24">
        <v>0</v>
      </c>
      <c r="FR51" s="24">
        <v>0</v>
      </c>
      <c r="FS51" s="2">
        <v>141711</v>
      </c>
      <c r="FT51" s="24">
        <v>0</v>
      </c>
      <c r="FU51" s="24">
        <v>0</v>
      </c>
      <c r="FV51" s="24">
        <v>0</v>
      </c>
      <c r="FW51" s="24">
        <v>0</v>
      </c>
      <c r="FX51" s="2">
        <v>3344.1</v>
      </c>
      <c r="FY51" s="2">
        <v>15501.18</v>
      </c>
      <c r="FZ51" s="2">
        <v>33342.199999999997</v>
      </c>
      <c r="GA51" s="2">
        <v>2070</v>
      </c>
      <c r="GB51" s="24">
        <v>0</v>
      </c>
      <c r="GC51" s="2">
        <v>47492.36</v>
      </c>
      <c r="GD51" s="2">
        <v>0</v>
      </c>
      <c r="GE51" s="24">
        <v>0</v>
      </c>
      <c r="GF51" s="2">
        <v>601468.30000000005</v>
      </c>
      <c r="GG51" s="2">
        <v>89401.46</v>
      </c>
      <c r="GH51" s="2">
        <v>4578</v>
      </c>
      <c r="GI51" s="2">
        <v>6298</v>
      </c>
      <c r="GJ51" s="2">
        <v>19982</v>
      </c>
      <c r="GK51" s="24">
        <v>0</v>
      </c>
      <c r="GL51" s="24">
        <v>0</v>
      </c>
      <c r="GM51" s="24">
        <v>0</v>
      </c>
      <c r="GN51" s="2">
        <v>7556</v>
      </c>
      <c r="GO51" s="24">
        <v>0</v>
      </c>
      <c r="GP51" s="24">
        <v>0</v>
      </c>
      <c r="GQ51" s="24">
        <v>0</v>
      </c>
      <c r="GR51" s="24">
        <v>0</v>
      </c>
      <c r="GS51" s="2">
        <v>424</v>
      </c>
      <c r="GT51" s="24">
        <v>0</v>
      </c>
      <c r="GU51" s="2">
        <v>23397.24</v>
      </c>
      <c r="GV51" s="24">
        <v>0</v>
      </c>
      <c r="GW51" s="24">
        <v>0</v>
      </c>
      <c r="GX51" s="24">
        <v>0</v>
      </c>
      <c r="GY51" s="24">
        <v>0</v>
      </c>
      <c r="GZ51" s="24">
        <v>0</v>
      </c>
      <c r="HA51" s="24">
        <v>0</v>
      </c>
      <c r="HB51" s="24">
        <v>0</v>
      </c>
      <c r="HC51" s="24">
        <v>0</v>
      </c>
      <c r="HD51" s="24">
        <v>0</v>
      </c>
      <c r="HE51" s="24">
        <v>0</v>
      </c>
      <c r="HF51" s="24">
        <v>0</v>
      </c>
      <c r="HG51" s="2">
        <v>3000</v>
      </c>
      <c r="HH51" s="24">
        <v>0</v>
      </c>
      <c r="HI51" s="24">
        <v>0</v>
      </c>
      <c r="HJ51" s="24">
        <v>0</v>
      </c>
      <c r="HK51" s="24">
        <v>0</v>
      </c>
      <c r="HL51" s="2">
        <v>34000</v>
      </c>
      <c r="HM51" s="24">
        <v>0</v>
      </c>
      <c r="HN51" s="2">
        <v>1740</v>
      </c>
      <c r="HO51" s="24">
        <v>0</v>
      </c>
      <c r="HP51" s="24">
        <v>0</v>
      </c>
      <c r="HQ51" s="24">
        <v>0</v>
      </c>
      <c r="HR51" s="24">
        <v>0</v>
      </c>
      <c r="HS51" s="24">
        <v>0</v>
      </c>
      <c r="HT51" s="24">
        <v>0</v>
      </c>
      <c r="HU51" s="24">
        <v>0</v>
      </c>
      <c r="HV51" s="24">
        <v>0</v>
      </c>
      <c r="HW51" s="24">
        <v>0</v>
      </c>
      <c r="HX51" s="24">
        <v>0</v>
      </c>
      <c r="HY51" s="24">
        <v>0</v>
      </c>
      <c r="HZ51" s="24">
        <v>0</v>
      </c>
      <c r="IA51" s="2">
        <v>-483865.29</v>
      </c>
      <c r="IB51" s="24">
        <v>0</v>
      </c>
      <c r="IC51" s="2">
        <v>18359</v>
      </c>
      <c r="ID51" s="2">
        <v>12215</v>
      </c>
      <c r="IE51" s="24">
        <v>0</v>
      </c>
      <c r="IF51" s="24">
        <v>0</v>
      </c>
      <c r="IG51" s="24">
        <v>0</v>
      </c>
      <c r="IH51" s="24">
        <v>0</v>
      </c>
      <c r="II51" s="24">
        <v>0</v>
      </c>
      <c r="IJ51" s="24">
        <v>0</v>
      </c>
      <c r="IK51" s="24">
        <v>0</v>
      </c>
      <c r="IL51" s="24">
        <v>0</v>
      </c>
      <c r="IM51" s="24">
        <v>0</v>
      </c>
      <c r="IN51" s="24">
        <v>0</v>
      </c>
      <c r="IO51" s="24">
        <v>0</v>
      </c>
      <c r="IP51" s="24">
        <v>0</v>
      </c>
      <c r="IQ51" s="24">
        <v>0</v>
      </c>
      <c r="IR51" s="24">
        <v>0</v>
      </c>
      <c r="IS51" s="24">
        <v>0</v>
      </c>
      <c r="IT51" s="24">
        <v>0</v>
      </c>
      <c r="IU51" s="24">
        <v>0</v>
      </c>
      <c r="IV51" s="24">
        <v>0</v>
      </c>
      <c r="IW51" s="24">
        <v>0</v>
      </c>
      <c r="IX51" s="24">
        <v>0</v>
      </c>
      <c r="IY51" s="24">
        <v>0</v>
      </c>
      <c r="IZ51" s="24">
        <v>0</v>
      </c>
      <c r="JA51" s="24">
        <v>0</v>
      </c>
      <c r="JB51" s="2">
        <v>0</v>
      </c>
      <c r="JC51" s="24">
        <v>0</v>
      </c>
      <c r="JD51" s="24">
        <v>0</v>
      </c>
      <c r="JE51" s="24">
        <v>0</v>
      </c>
      <c r="JF51" s="24">
        <v>0</v>
      </c>
      <c r="JG51" s="24">
        <v>0</v>
      </c>
      <c r="JH51" s="2">
        <v>3890122.64</v>
      </c>
      <c r="JI51" s="24">
        <v>0</v>
      </c>
      <c r="JJ51" s="24">
        <v>0</v>
      </c>
      <c r="JK51" s="24">
        <v>0</v>
      </c>
      <c r="JL51" s="24">
        <v>0</v>
      </c>
      <c r="JM51" s="24">
        <v>0</v>
      </c>
      <c r="JN51" s="24">
        <v>0</v>
      </c>
      <c r="JO51" s="24">
        <v>0</v>
      </c>
      <c r="JP51" s="24">
        <v>0</v>
      </c>
      <c r="JQ51" s="24">
        <v>0</v>
      </c>
      <c r="JR51" s="24">
        <v>0</v>
      </c>
      <c r="JS51" s="24">
        <v>0</v>
      </c>
      <c r="JT51" s="24">
        <v>0</v>
      </c>
      <c r="JU51" s="24">
        <v>0</v>
      </c>
      <c r="JV51" s="24">
        <v>0</v>
      </c>
      <c r="JW51" s="24">
        <v>0</v>
      </c>
      <c r="JX51" s="24">
        <v>0</v>
      </c>
      <c r="JY51" s="24">
        <v>0</v>
      </c>
      <c r="JZ51" s="24">
        <v>0</v>
      </c>
      <c r="KA51" s="24">
        <v>0</v>
      </c>
      <c r="KB51" s="24">
        <v>0</v>
      </c>
      <c r="KC51" s="24">
        <v>0</v>
      </c>
      <c r="KD51" s="24">
        <v>0</v>
      </c>
      <c r="KE51" s="24">
        <v>0</v>
      </c>
      <c r="KF51" s="24">
        <v>0</v>
      </c>
      <c r="KG51" s="24">
        <v>0</v>
      </c>
      <c r="KH51" s="24">
        <v>0</v>
      </c>
      <c r="KI51" s="24">
        <v>0</v>
      </c>
      <c r="KJ51" s="24">
        <v>0</v>
      </c>
      <c r="KK51" s="24">
        <v>0</v>
      </c>
      <c r="KL51" s="24">
        <v>0</v>
      </c>
      <c r="KM51" s="24">
        <v>0</v>
      </c>
      <c r="KN51" s="24">
        <v>0</v>
      </c>
      <c r="KO51" s="24">
        <v>0</v>
      </c>
      <c r="KP51" s="24">
        <v>0</v>
      </c>
      <c r="KQ51" s="24">
        <v>0</v>
      </c>
    </row>
    <row r="52" spans="1:303" x14ac:dyDescent="0.3">
      <c r="A52" s="2" t="s">
        <v>46</v>
      </c>
      <c r="B52" s="2">
        <v>210</v>
      </c>
      <c r="C52" s="23">
        <f t="shared" si="63"/>
        <v>1809355.8399999999</v>
      </c>
      <c r="D52" s="23">
        <f t="shared" si="64"/>
        <v>4416901.7699999996</v>
      </c>
      <c r="E52" s="23">
        <f t="shared" si="65"/>
        <v>21032.865571428571</v>
      </c>
      <c r="F52" s="23">
        <f t="shared" si="66"/>
        <v>3231979.42</v>
      </c>
      <c r="G52" s="23">
        <f t="shared" si="67"/>
        <v>731485.35</v>
      </c>
      <c r="H52" s="23">
        <f t="shared" si="68"/>
        <v>29000</v>
      </c>
      <c r="I52" s="23">
        <f t="shared" si="69"/>
        <v>424437</v>
      </c>
      <c r="J52" s="23">
        <f t="shared" si="70"/>
        <v>2021.1285714285714</v>
      </c>
      <c r="K52" s="23">
        <f t="shared" si="71"/>
        <v>424437</v>
      </c>
      <c r="L52" s="23">
        <f t="shared" si="72"/>
        <v>0</v>
      </c>
      <c r="M52" s="23">
        <f t="shared" si="73"/>
        <v>731485.35</v>
      </c>
      <c r="N52" s="23">
        <f t="shared" si="74"/>
        <v>15390.378190476191</v>
      </c>
      <c r="O52" s="23">
        <f t="shared" si="75"/>
        <v>695584.68</v>
      </c>
      <c r="P52" s="23">
        <f t="shared" si="76"/>
        <v>823553.23</v>
      </c>
      <c r="Q52" s="23">
        <f t="shared" si="77"/>
        <v>1257433.1000000001</v>
      </c>
      <c r="R52" s="23">
        <f t="shared" si="78"/>
        <v>3130045.42</v>
      </c>
      <c r="S52" s="23">
        <f t="shared" si="79"/>
        <v>14904.978190476189</v>
      </c>
      <c r="T52" s="23">
        <f t="shared" si="80"/>
        <v>101934</v>
      </c>
      <c r="U52" s="7">
        <f t="shared" si="81"/>
        <v>3.1539185976623578E-2</v>
      </c>
      <c r="V52" s="23">
        <f t="shared" si="82"/>
        <v>1839</v>
      </c>
      <c r="W52" s="23">
        <f t="shared" si="83"/>
        <v>97325</v>
      </c>
      <c r="X52" s="23">
        <f t="shared" si="84"/>
        <v>0</v>
      </c>
      <c r="Y52" s="23">
        <f t="shared" si="85"/>
        <v>2770</v>
      </c>
      <c r="Z52" s="23">
        <f t="shared" si="86"/>
        <v>15617.880000000001</v>
      </c>
      <c r="AA52" s="23">
        <f t="shared" si="87"/>
        <v>337856.53</v>
      </c>
      <c r="AB52" s="23">
        <f t="shared" si="88"/>
        <v>2607545.9299999997</v>
      </c>
      <c r="AC52" s="23">
        <f t="shared" si="89"/>
        <v>12416.885380952379</v>
      </c>
      <c r="AD52" s="23">
        <f t="shared" si="90"/>
        <v>2599330.9299999997</v>
      </c>
      <c r="AE52" s="23">
        <f t="shared" si="91"/>
        <v>12377.766333333331</v>
      </c>
      <c r="AF52" s="23">
        <f t="shared" si="92"/>
        <v>833496</v>
      </c>
      <c r="AG52" s="23">
        <f t="shared" si="93"/>
        <v>3969.0285714285715</v>
      </c>
      <c r="AH52" s="23">
        <f t="shared" si="94"/>
        <v>1466994.9300000002</v>
      </c>
      <c r="AI52" s="23">
        <f t="shared" si="95"/>
        <v>42648</v>
      </c>
      <c r="AJ52" s="23">
        <f t="shared" si="96"/>
        <v>256192</v>
      </c>
      <c r="AK52" s="23">
        <f t="shared" si="97"/>
        <v>8215</v>
      </c>
      <c r="AL52" s="23">
        <f t="shared" si="98"/>
        <v>39.11904761904762</v>
      </c>
      <c r="AM52" s="23">
        <f t="shared" si="99"/>
        <v>8215</v>
      </c>
      <c r="AN52" s="23">
        <f t="shared" si="100"/>
        <v>0</v>
      </c>
      <c r="AO52" s="2">
        <v>620579.74</v>
      </c>
      <c r="AP52" s="2">
        <v>16708.310000000001</v>
      </c>
      <c r="AQ52" s="2">
        <v>58296.63</v>
      </c>
      <c r="AR52" s="24">
        <v>0</v>
      </c>
      <c r="AS52" s="2">
        <v>621203.23</v>
      </c>
      <c r="AT52" s="2">
        <v>202350</v>
      </c>
      <c r="AU52" s="24">
        <v>0</v>
      </c>
      <c r="AV52" s="2">
        <v>1257433.1000000001</v>
      </c>
      <c r="AW52" s="24">
        <v>0</v>
      </c>
      <c r="AX52" s="24">
        <v>0</v>
      </c>
      <c r="AY52" s="24">
        <v>0</v>
      </c>
      <c r="AZ52" s="24">
        <v>0</v>
      </c>
      <c r="BA52" s="2">
        <v>1839</v>
      </c>
      <c r="BB52" s="24">
        <v>0</v>
      </c>
      <c r="BC52" s="24">
        <v>0</v>
      </c>
      <c r="BD52" s="24">
        <v>0</v>
      </c>
      <c r="BE52" s="24">
        <v>0</v>
      </c>
      <c r="BF52" s="2">
        <v>93925</v>
      </c>
      <c r="BG52" s="2">
        <v>3400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24">
        <v>0</v>
      </c>
      <c r="BQ52" s="24">
        <v>0</v>
      </c>
      <c r="BR52" s="24">
        <v>0</v>
      </c>
      <c r="BS52" s="24">
        <v>0</v>
      </c>
      <c r="BT52" s="2">
        <v>2770</v>
      </c>
      <c r="BU52" s="2">
        <v>11792.04</v>
      </c>
      <c r="BV52" s="2">
        <v>3825.84</v>
      </c>
      <c r="BW52" s="24">
        <v>0</v>
      </c>
      <c r="BX52" s="2">
        <v>337856.53</v>
      </c>
      <c r="BY52" s="24">
        <v>0</v>
      </c>
      <c r="BZ52" s="2">
        <v>665681</v>
      </c>
      <c r="CA52" s="2">
        <v>1000</v>
      </c>
      <c r="CB52" s="24">
        <v>0</v>
      </c>
      <c r="CC52" s="24">
        <v>0</v>
      </c>
      <c r="CD52" s="24">
        <v>0</v>
      </c>
      <c r="CE52" s="24">
        <v>0</v>
      </c>
      <c r="CF52" s="2">
        <v>51422</v>
      </c>
      <c r="CG52" s="2">
        <v>24</v>
      </c>
      <c r="CH52" s="24">
        <v>0</v>
      </c>
      <c r="CI52" s="24">
        <v>0</v>
      </c>
      <c r="CJ52" s="2">
        <v>438.35</v>
      </c>
      <c r="CK52" s="2">
        <v>12920</v>
      </c>
      <c r="CL52" s="24">
        <v>0</v>
      </c>
      <c r="CM52" s="24">
        <v>0</v>
      </c>
      <c r="CN52" s="24">
        <v>0</v>
      </c>
      <c r="CO52" s="24">
        <v>0</v>
      </c>
      <c r="CP52" s="24">
        <v>0</v>
      </c>
      <c r="CQ52" s="24">
        <v>0</v>
      </c>
      <c r="CR52" s="24">
        <v>0</v>
      </c>
      <c r="CS52" s="24">
        <v>0</v>
      </c>
      <c r="CT52" s="24">
        <v>0</v>
      </c>
      <c r="CU52" s="24">
        <v>0</v>
      </c>
      <c r="CV52" s="24">
        <v>0</v>
      </c>
      <c r="CW52" s="24">
        <v>0</v>
      </c>
      <c r="CX52" s="24">
        <v>0</v>
      </c>
      <c r="CY52" s="24">
        <v>0</v>
      </c>
      <c r="CZ52" s="24">
        <v>0</v>
      </c>
      <c r="DA52" s="24">
        <v>0</v>
      </c>
      <c r="DB52" s="24">
        <v>0</v>
      </c>
      <c r="DC52" s="24">
        <v>0</v>
      </c>
      <c r="DD52" s="24">
        <v>0</v>
      </c>
      <c r="DE52" s="24">
        <v>0</v>
      </c>
      <c r="DF52" s="24">
        <v>0</v>
      </c>
      <c r="DG52" s="24">
        <v>0</v>
      </c>
      <c r="DH52" s="24">
        <v>0</v>
      </c>
      <c r="DI52" s="24">
        <v>0</v>
      </c>
      <c r="DJ52" s="24">
        <v>0</v>
      </c>
      <c r="DK52" s="24">
        <v>0</v>
      </c>
      <c r="DL52" s="2">
        <v>29000</v>
      </c>
      <c r="DM52" s="24">
        <v>0</v>
      </c>
      <c r="DN52" s="24">
        <v>0</v>
      </c>
      <c r="DO52" s="24">
        <v>0</v>
      </c>
      <c r="DP52" s="24">
        <v>0</v>
      </c>
      <c r="DQ52" s="24">
        <v>0</v>
      </c>
      <c r="DR52" s="24">
        <v>0</v>
      </c>
      <c r="DS52" s="24">
        <v>0</v>
      </c>
      <c r="DT52" s="24">
        <v>0</v>
      </c>
      <c r="DU52" s="24">
        <v>0</v>
      </c>
      <c r="DV52" s="2">
        <v>18307</v>
      </c>
      <c r="DW52" s="2">
        <v>57800</v>
      </c>
      <c r="DX52" s="24">
        <v>0</v>
      </c>
      <c r="DY52" s="2">
        <v>248330</v>
      </c>
      <c r="DZ52" s="24">
        <v>0</v>
      </c>
      <c r="EA52" s="24">
        <v>0</v>
      </c>
      <c r="EB52" s="2">
        <v>100000</v>
      </c>
      <c r="EC52" s="24">
        <v>0</v>
      </c>
      <c r="ED52" s="24">
        <v>0</v>
      </c>
      <c r="EE52" s="24">
        <v>0</v>
      </c>
      <c r="EF52" s="24">
        <v>0</v>
      </c>
      <c r="EG52" s="24">
        <v>0</v>
      </c>
      <c r="EH52" s="24">
        <v>0</v>
      </c>
      <c r="EI52" s="24">
        <v>0</v>
      </c>
      <c r="EJ52" s="24">
        <v>0</v>
      </c>
      <c r="EK52" s="24">
        <v>0</v>
      </c>
      <c r="EL52" s="24">
        <v>0</v>
      </c>
      <c r="EM52" s="24">
        <v>0</v>
      </c>
      <c r="EN52" s="24">
        <v>0</v>
      </c>
      <c r="EO52" s="2">
        <v>189700</v>
      </c>
      <c r="EP52" s="2">
        <v>1654</v>
      </c>
      <c r="EQ52" s="2">
        <v>151092</v>
      </c>
      <c r="ER52" s="2">
        <v>390084</v>
      </c>
      <c r="ES52" s="24">
        <v>0</v>
      </c>
      <c r="ET52" s="24">
        <v>0</v>
      </c>
      <c r="EU52" s="2">
        <v>46000</v>
      </c>
      <c r="EV52" s="2">
        <v>51708</v>
      </c>
      <c r="EW52" s="24">
        <v>0</v>
      </c>
      <c r="EX52" s="2">
        <v>347</v>
      </c>
      <c r="EY52" s="2">
        <v>2911</v>
      </c>
      <c r="EZ52" s="24">
        <v>0</v>
      </c>
      <c r="FA52" s="24">
        <v>0</v>
      </c>
      <c r="FB52" s="24">
        <v>0</v>
      </c>
      <c r="FC52" s="24">
        <v>0</v>
      </c>
      <c r="FD52" s="2">
        <v>4240</v>
      </c>
      <c r="FE52" s="24">
        <v>0</v>
      </c>
      <c r="FF52" s="24">
        <v>0</v>
      </c>
      <c r="FG52" s="2">
        <v>4460</v>
      </c>
      <c r="FH52" s="2">
        <v>76650</v>
      </c>
      <c r="FI52" s="2">
        <v>12672</v>
      </c>
      <c r="FJ52" s="2">
        <v>172333.91</v>
      </c>
      <c r="FK52" s="24">
        <v>0</v>
      </c>
      <c r="FL52" s="24">
        <v>0</v>
      </c>
      <c r="FM52" s="24">
        <v>0</v>
      </c>
      <c r="FN52" s="24">
        <v>0</v>
      </c>
      <c r="FO52" s="24">
        <v>0</v>
      </c>
      <c r="FP52" s="24">
        <v>0</v>
      </c>
      <c r="FQ52" s="24">
        <v>0</v>
      </c>
      <c r="FR52" s="24">
        <v>0</v>
      </c>
      <c r="FS52" s="2">
        <v>132545</v>
      </c>
      <c r="FT52" s="24">
        <v>0</v>
      </c>
      <c r="FU52" s="2">
        <v>31789</v>
      </c>
      <c r="FV52" s="24">
        <v>0</v>
      </c>
      <c r="FW52" s="24">
        <v>0</v>
      </c>
      <c r="FX52" s="2">
        <v>1876</v>
      </c>
      <c r="FY52" s="2">
        <v>21891.77</v>
      </c>
      <c r="FZ52" s="2">
        <v>36745</v>
      </c>
      <c r="GA52" s="24">
        <v>0</v>
      </c>
      <c r="GB52" s="24">
        <v>0</v>
      </c>
      <c r="GC52" s="24">
        <v>0</v>
      </c>
      <c r="GD52" s="2">
        <v>1354</v>
      </c>
      <c r="GE52" s="2">
        <v>10902</v>
      </c>
      <c r="GF52" s="2">
        <v>699209.25</v>
      </c>
      <c r="GG52" s="2">
        <v>166996</v>
      </c>
      <c r="GH52" s="24">
        <v>0</v>
      </c>
      <c r="GI52" s="2">
        <v>16087</v>
      </c>
      <c r="GJ52" s="2">
        <v>24912</v>
      </c>
      <c r="GK52" s="24">
        <v>0</v>
      </c>
      <c r="GL52" s="24">
        <v>0</v>
      </c>
      <c r="GM52" s="24">
        <v>0</v>
      </c>
      <c r="GN52" s="24">
        <v>0</v>
      </c>
      <c r="GO52" s="24">
        <v>0</v>
      </c>
      <c r="GP52" s="2">
        <v>15618</v>
      </c>
      <c r="GQ52" s="24">
        <v>0</v>
      </c>
      <c r="GR52" s="24">
        <v>0</v>
      </c>
      <c r="GS52" s="24">
        <v>0</v>
      </c>
      <c r="GT52" s="2">
        <v>0</v>
      </c>
      <c r="GU52" s="2">
        <v>36714</v>
      </c>
      <c r="GV52" s="24">
        <v>0</v>
      </c>
      <c r="GW52" s="24">
        <v>0</v>
      </c>
      <c r="GX52" s="24">
        <v>0</v>
      </c>
      <c r="GY52" s="24">
        <v>0</v>
      </c>
      <c r="GZ52" s="24">
        <v>0</v>
      </c>
      <c r="HA52" s="24">
        <v>0</v>
      </c>
      <c r="HB52" s="24">
        <v>0</v>
      </c>
      <c r="HC52" s="2">
        <v>30000</v>
      </c>
      <c r="HD52" s="24">
        <v>0</v>
      </c>
      <c r="HE52" s="24">
        <v>0</v>
      </c>
      <c r="HF52" s="24">
        <v>0</v>
      </c>
      <c r="HG52" s="2">
        <v>12648</v>
      </c>
      <c r="HH52" s="24">
        <v>0</v>
      </c>
      <c r="HI52" s="24">
        <v>0</v>
      </c>
      <c r="HJ52" s="24">
        <v>0</v>
      </c>
      <c r="HK52" s="24">
        <v>0</v>
      </c>
      <c r="HL52" s="2">
        <v>39000</v>
      </c>
      <c r="HM52" s="24">
        <v>0</v>
      </c>
      <c r="HN52" s="2">
        <v>8120</v>
      </c>
      <c r="HO52" s="24">
        <v>0</v>
      </c>
      <c r="HP52" s="24">
        <v>0</v>
      </c>
      <c r="HQ52" s="24">
        <v>0</v>
      </c>
      <c r="HR52" s="24">
        <v>0</v>
      </c>
      <c r="HS52" s="24">
        <v>0</v>
      </c>
      <c r="HT52" s="24">
        <v>0</v>
      </c>
      <c r="HU52" s="24">
        <v>0</v>
      </c>
      <c r="HV52" s="24">
        <v>0</v>
      </c>
      <c r="HW52" s="24">
        <v>0</v>
      </c>
      <c r="HX52" s="24">
        <v>0</v>
      </c>
      <c r="HY52" s="24">
        <v>0</v>
      </c>
      <c r="HZ52" s="24">
        <v>0</v>
      </c>
      <c r="IA52" s="2">
        <v>203858</v>
      </c>
      <c r="IB52" s="24">
        <v>0</v>
      </c>
      <c r="IC52" s="2">
        <v>5214</v>
      </c>
      <c r="ID52" s="2">
        <v>0</v>
      </c>
      <c r="IE52" s="24">
        <v>0</v>
      </c>
      <c r="IF52" s="24">
        <v>0</v>
      </c>
      <c r="IG52" s="24">
        <v>0</v>
      </c>
      <c r="IH52" s="24">
        <v>0</v>
      </c>
      <c r="II52" s="24">
        <v>0</v>
      </c>
      <c r="IJ52" s="24">
        <v>0</v>
      </c>
      <c r="IK52" s="24">
        <v>0</v>
      </c>
      <c r="IL52" s="24">
        <v>0</v>
      </c>
      <c r="IM52" s="24">
        <v>0</v>
      </c>
      <c r="IN52" s="24">
        <v>0</v>
      </c>
      <c r="IO52" s="24">
        <v>0</v>
      </c>
      <c r="IP52" s="24">
        <v>0</v>
      </c>
      <c r="IQ52" s="24">
        <v>0</v>
      </c>
      <c r="IR52" s="24">
        <v>0</v>
      </c>
      <c r="IS52" s="24">
        <v>0</v>
      </c>
      <c r="IT52" s="24">
        <v>0</v>
      </c>
      <c r="IU52" s="24">
        <v>0</v>
      </c>
      <c r="IV52" s="24">
        <v>0</v>
      </c>
      <c r="IW52" s="24">
        <v>0</v>
      </c>
      <c r="IX52" s="24">
        <v>0</v>
      </c>
      <c r="IY52" s="24">
        <v>0</v>
      </c>
      <c r="IZ52" s="24">
        <v>0</v>
      </c>
      <c r="JA52" s="24">
        <v>0</v>
      </c>
      <c r="JB52" s="24">
        <v>0</v>
      </c>
      <c r="JC52" s="24">
        <v>0</v>
      </c>
      <c r="JD52" s="24">
        <v>0</v>
      </c>
      <c r="JE52" s="24">
        <v>0</v>
      </c>
      <c r="JF52" s="24">
        <v>0</v>
      </c>
      <c r="JG52" s="24">
        <v>0</v>
      </c>
      <c r="JH52" s="24">
        <v>0</v>
      </c>
      <c r="JI52" s="24">
        <v>0</v>
      </c>
      <c r="JJ52" s="24">
        <v>0</v>
      </c>
      <c r="JK52" s="24">
        <v>0</v>
      </c>
      <c r="JL52" s="24">
        <v>0</v>
      </c>
      <c r="JM52" s="24">
        <v>0</v>
      </c>
      <c r="JN52" s="2">
        <v>8215</v>
      </c>
      <c r="JO52" s="24">
        <v>0</v>
      </c>
      <c r="JP52" s="24">
        <v>0</v>
      </c>
      <c r="JQ52" s="24">
        <v>0</v>
      </c>
      <c r="JR52" s="24">
        <v>0</v>
      </c>
      <c r="JS52" s="24">
        <v>0</v>
      </c>
      <c r="JT52" s="24">
        <v>0</v>
      </c>
      <c r="JU52" s="24">
        <v>0</v>
      </c>
      <c r="JV52" s="24">
        <v>0</v>
      </c>
      <c r="JW52" s="24">
        <v>0</v>
      </c>
      <c r="JX52" s="24">
        <v>0</v>
      </c>
      <c r="JY52" s="24">
        <v>0</v>
      </c>
      <c r="JZ52" s="24">
        <v>0</v>
      </c>
      <c r="KA52" s="24">
        <v>0</v>
      </c>
      <c r="KB52" s="24">
        <v>0</v>
      </c>
      <c r="KC52" s="24">
        <v>0</v>
      </c>
      <c r="KD52" s="24">
        <v>0</v>
      </c>
      <c r="KE52" s="24">
        <v>0</v>
      </c>
      <c r="KF52" s="24">
        <v>0</v>
      </c>
      <c r="KG52" s="24">
        <v>0</v>
      </c>
      <c r="KH52" s="24">
        <v>0</v>
      </c>
      <c r="KI52" s="24">
        <v>0</v>
      </c>
      <c r="KJ52" s="24">
        <v>0</v>
      </c>
      <c r="KK52" s="24">
        <v>0</v>
      </c>
      <c r="KL52" s="24">
        <v>0</v>
      </c>
      <c r="KM52" s="24">
        <v>0</v>
      </c>
      <c r="KN52" s="24">
        <v>0</v>
      </c>
      <c r="KO52" s="24">
        <v>0</v>
      </c>
      <c r="KP52" s="24">
        <v>0</v>
      </c>
      <c r="KQ52" s="24">
        <v>0</v>
      </c>
    </row>
    <row r="53" spans="1:303" x14ac:dyDescent="0.3">
      <c r="A53" s="2" t="s">
        <v>47</v>
      </c>
      <c r="B53" s="2">
        <v>115</v>
      </c>
      <c r="C53" s="23">
        <f t="shared" si="63"/>
        <v>-44205.680000000168</v>
      </c>
      <c r="D53" s="23">
        <f t="shared" si="64"/>
        <v>2281853.61</v>
      </c>
      <c r="E53" s="23">
        <f t="shared" si="65"/>
        <v>19842.205304347826</v>
      </c>
      <c r="F53" s="23">
        <f t="shared" si="66"/>
        <v>1623815.65</v>
      </c>
      <c r="G53" s="23">
        <f t="shared" si="67"/>
        <v>571930.96</v>
      </c>
      <c r="H53" s="23">
        <f t="shared" si="68"/>
        <v>0</v>
      </c>
      <c r="I53" s="23">
        <f t="shared" si="69"/>
        <v>86107</v>
      </c>
      <c r="J53" s="23">
        <f t="shared" si="70"/>
        <v>748.75652173913045</v>
      </c>
      <c r="K53" s="23">
        <f t="shared" si="71"/>
        <v>86107</v>
      </c>
      <c r="L53" s="23">
        <f t="shared" si="72"/>
        <v>0</v>
      </c>
      <c r="M53" s="23">
        <f t="shared" si="73"/>
        <v>548908.96</v>
      </c>
      <c r="N53" s="23">
        <f t="shared" si="74"/>
        <v>14120.136086956521</v>
      </c>
      <c r="O53" s="23">
        <f t="shared" si="75"/>
        <v>378557.39999999997</v>
      </c>
      <c r="P53" s="23">
        <f t="shared" si="76"/>
        <v>396377.92</v>
      </c>
      <c r="Q53" s="23">
        <f t="shared" si="77"/>
        <v>673223.85</v>
      </c>
      <c r="R53" s="23">
        <f t="shared" si="78"/>
        <v>1621185.65</v>
      </c>
      <c r="S53" s="23">
        <f t="shared" si="79"/>
        <v>14097.26652173913</v>
      </c>
      <c r="T53" s="23">
        <f t="shared" si="80"/>
        <v>2630</v>
      </c>
      <c r="U53" s="7">
        <f t="shared" si="81"/>
        <v>1.6196419833741597E-3</v>
      </c>
      <c r="V53" s="23">
        <f t="shared" si="82"/>
        <v>0</v>
      </c>
      <c r="W53" s="23">
        <f t="shared" si="83"/>
        <v>2150</v>
      </c>
      <c r="X53" s="23">
        <f t="shared" si="84"/>
        <v>0</v>
      </c>
      <c r="Y53" s="23">
        <f t="shared" si="85"/>
        <v>480</v>
      </c>
      <c r="Z53" s="23">
        <f t="shared" si="86"/>
        <v>9379.7099999999991</v>
      </c>
      <c r="AA53" s="23">
        <f t="shared" si="87"/>
        <v>163646.76999999999</v>
      </c>
      <c r="AB53" s="23">
        <f t="shared" si="88"/>
        <v>2326059.29</v>
      </c>
      <c r="AC53" s="23">
        <f t="shared" si="89"/>
        <v>20226.602521739132</v>
      </c>
      <c r="AD53" s="23">
        <f t="shared" si="90"/>
        <v>1339922.29</v>
      </c>
      <c r="AE53" s="23">
        <f t="shared" si="91"/>
        <v>11651.498173913044</v>
      </c>
      <c r="AF53" s="23">
        <f t="shared" si="92"/>
        <v>298928</v>
      </c>
      <c r="AG53" s="23">
        <f t="shared" si="93"/>
        <v>2599.3739130434783</v>
      </c>
      <c r="AH53" s="23">
        <f t="shared" si="94"/>
        <v>1001162.29</v>
      </c>
      <c r="AI53" s="23">
        <f t="shared" si="95"/>
        <v>13000</v>
      </c>
      <c r="AJ53" s="23">
        <f t="shared" si="96"/>
        <v>26832</v>
      </c>
      <c r="AK53" s="23">
        <f t="shared" si="97"/>
        <v>986137</v>
      </c>
      <c r="AL53" s="23">
        <f t="shared" si="98"/>
        <v>8575.1043478260872</v>
      </c>
      <c r="AM53" s="23">
        <f t="shared" si="99"/>
        <v>986137</v>
      </c>
      <c r="AN53" s="23">
        <f t="shared" si="100"/>
        <v>0</v>
      </c>
      <c r="AO53" s="2">
        <v>338446.17</v>
      </c>
      <c r="AP53" s="2">
        <v>8942.86</v>
      </c>
      <c r="AQ53" s="2">
        <v>31168.37</v>
      </c>
      <c r="AR53" s="24">
        <v>0</v>
      </c>
      <c r="AS53" s="2">
        <v>331777.91999999998</v>
      </c>
      <c r="AT53" s="2">
        <v>64600</v>
      </c>
      <c r="AU53" s="24">
        <v>0</v>
      </c>
      <c r="AV53" s="2">
        <v>673223.85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">
        <v>2150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">
        <v>480</v>
      </c>
      <c r="BU53" s="2">
        <v>2284.17</v>
      </c>
      <c r="BV53" s="2">
        <v>7095.54</v>
      </c>
      <c r="BW53" s="24">
        <v>0</v>
      </c>
      <c r="BX53" s="2">
        <v>163646.76999999999</v>
      </c>
      <c r="BY53" s="24">
        <v>0</v>
      </c>
      <c r="BZ53" s="2">
        <v>421163.23</v>
      </c>
      <c r="CA53" s="2">
        <v>18410</v>
      </c>
      <c r="CB53" s="2">
        <v>7502</v>
      </c>
      <c r="CC53" s="24">
        <v>0</v>
      </c>
      <c r="CD53" s="24">
        <v>0</v>
      </c>
      <c r="CE53" s="24">
        <v>0</v>
      </c>
      <c r="CF53" s="2">
        <v>6948</v>
      </c>
      <c r="CG53" s="2">
        <v>80600</v>
      </c>
      <c r="CH53" s="24">
        <v>0</v>
      </c>
      <c r="CI53" s="24">
        <v>0</v>
      </c>
      <c r="CJ53" s="2">
        <v>1365.73</v>
      </c>
      <c r="CK53" s="2">
        <v>12920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24">
        <v>0</v>
      </c>
      <c r="CR53" s="24">
        <v>0</v>
      </c>
      <c r="CS53" s="24">
        <v>0</v>
      </c>
      <c r="CT53" s="24">
        <v>0</v>
      </c>
      <c r="CU53" s="24">
        <v>0</v>
      </c>
      <c r="CV53" s="24">
        <v>0</v>
      </c>
      <c r="CW53" s="24">
        <v>0</v>
      </c>
      <c r="CX53" s="24">
        <v>0</v>
      </c>
      <c r="CY53" s="24">
        <v>0</v>
      </c>
      <c r="CZ53" s="24">
        <v>0</v>
      </c>
      <c r="DA53" s="2">
        <v>23022</v>
      </c>
      <c r="DB53" s="24">
        <v>0</v>
      </c>
      <c r="DC53" s="24">
        <v>0</v>
      </c>
      <c r="DD53" s="24">
        <v>0</v>
      </c>
      <c r="DE53" s="24">
        <v>0</v>
      </c>
      <c r="DF53" s="24">
        <v>0</v>
      </c>
      <c r="DG53" s="24">
        <v>0</v>
      </c>
      <c r="DH53" s="24">
        <v>0</v>
      </c>
      <c r="DI53" s="24">
        <v>0</v>
      </c>
      <c r="DJ53" s="24">
        <v>0</v>
      </c>
      <c r="DK53" s="24">
        <v>0</v>
      </c>
      <c r="DL53" s="2">
        <v>0</v>
      </c>
      <c r="DM53" s="24">
        <v>0</v>
      </c>
      <c r="DN53" s="24">
        <v>0</v>
      </c>
      <c r="DO53" s="24">
        <v>0</v>
      </c>
      <c r="DP53" s="24">
        <v>0</v>
      </c>
      <c r="DQ53" s="24">
        <v>0</v>
      </c>
      <c r="DR53" s="24">
        <v>0</v>
      </c>
      <c r="DS53" s="24">
        <v>0</v>
      </c>
      <c r="DT53" s="24">
        <v>0</v>
      </c>
      <c r="DU53" s="24">
        <v>0</v>
      </c>
      <c r="DV53" s="2">
        <v>18307</v>
      </c>
      <c r="DW53" s="2">
        <v>57800</v>
      </c>
      <c r="DX53" s="24">
        <v>0</v>
      </c>
      <c r="DY53" s="24">
        <v>0</v>
      </c>
      <c r="DZ53" s="24">
        <v>0</v>
      </c>
      <c r="EA53" s="24">
        <v>0</v>
      </c>
      <c r="EB53" s="2">
        <v>10000</v>
      </c>
      <c r="EC53" s="24">
        <v>0</v>
      </c>
      <c r="ED53" s="24">
        <v>0</v>
      </c>
      <c r="EE53" s="24">
        <v>0</v>
      </c>
      <c r="EF53" s="24">
        <v>0</v>
      </c>
      <c r="EG53" s="24">
        <v>0</v>
      </c>
      <c r="EH53" s="24">
        <v>0</v>
      </c>
      <c r="EI53" s="24">
        <v>0</v>
      </c>
      <c r="EJ53" s="24">
        <v>0</v>
      </c>
      <c r="EK53" s="24">
        <v>0</v>
      </c>
      <c r="EL53" s="24">
        <v>0</v>
      </c>
      <c r="EM53" s="24">
        <v>0</v>
      </c>
      <c r="EN53" s="24">
        <v>0</v>
      </c>
      <c r="EO53" s="24">
        <v>0</v>
      </c>
      <c r="EP53" s="24">
        <v>0</v>
      </c>
      <c r="EQ53" s="2">
        <v>158430</v>
      </c>
      <c r="ER53" s="2">
        <v>127913</v>
      </c>
      <c r="ES53" s="24">
        <v>0</v>
      </c>
      <c r="ET53" s="24">
        <v>0</v>
      </c>
      <c r="EU53" s="24">
        <v>0</v>
      </c>
      <c r="EV53" s="2">
        <v>12585</v>
      </c>
      <c r="EW53" s="24">
        <v>0</v>
      </c>
      <c r="EX53" s="24">
        <v>0</v>
      </c>
      <c r="EY53" s="24">
        <v>0</v>
      </c>
      <c r="EZ53" s="24">
        <v>0</v>
      </c>
      <c r="FA53" s="24">
        <v>0</v>
      </c>
      <c r="FB53" s="24">
        <v>0</v>
      </c>
      <c r="FC53" s="24">
        <v>0</v>
      </c>
      <c r="FD53" s="24">
        <v>0</v>
      </c>
      <c r="FE53" s="24">
        <v>0</v>
      </c>
      <c r="FF53" s="24">
        <v>0</v>
      </c>
      <c r="FG53" s="2">
        <v>0</v>
      </c>
      <c r="FH53" s="2">
        <v>55869.9</v>
      </c>
      <c r="FI53" s="2">
        <v>0</v>
      </c>
      <c r="FJ53" s="2">
        <v>134167.37</v>
      </c>
      <c r="FK53" s="2">
        <v>19558.2</v>
      </c>
      <c r="FL53" s="24">
        <v>0</v>
      </c>
      <c r="FM53" s="24">
        <v>0</v>
      </c>
      <c r="FN53" s="24">
        <v>0</v>
      </c>
      <c r="FO53" s="24">
        <v>0</v>
      </c>
      <c r="FP53" s="24">
        <v>0</v>
      </c>
      <c r="FQ53" s="24">
        <v>0</v>
      </c>
      <c r="FR53" s="24">
        <v>0</v>
      </c>
      <c r="FS53" s="2">
        <v>322992</v>
      </c>
      <c r="FT53" s="24">
        <v>0</v>
      </c>
      <c r="FU53" s="2">
        <v>6503</v>
      </c>
      <c r="FV53" s="24">
        <v>0</v>
      </c>
      <c r="FW53" s="24">
        <v>0</v>
      </c>
      <c r="FX53" s="2">
        <v>1156</v>
      </c>
      <c r="FY53" s="2">
        <v>1811.04</v>
      </c>
      <c r="FZ53" s="2">
        <v>9609.7999999999993</v>
      </c>
      <c r="GA53" s="24">
        <v>0</v>
      </c>
      <c r="GB53" s="2">
        <v>3308</v>
      </c>
      <c r="GC53" s="24">
        <v>0</v>
      </c>
      <c r="GD53" s="2">
        <v>0</v>
      </c>
      <c r="GE53" s="2">
        <v>24987</v>
      </c>
      <c r="GF53" s="2">
        <v>360921.98</v>
      </c>
      <c r="GG53" s="2">
        <v>48623</v>
      </c>
      <c r="GH53" s="24">
        <v>0</v>
      </c>
      <c r="GI53" s="2">
        <v>324</v>
      </c>
      <c r="GJ53" s="2">
        <v>8376</v>
      </c>
      <c r="GK53" s="24">
        <v>0</v>
      </c>
      <c r="GL53" s="24">
        <v>0</v>
      </c>
      <c r="GM53" s="24">
        <v>0</v>
      </c>
      <c r="GN53" s="2">
        <v>575</v>
      </c>
      <c r="GO53" s="24">
        <v>0</v>
      </c>
      <c r="GP53" s="24">
        <v>0</v>
      </c>
      <c r="GQ53" s="24">
        <v>0</v>
      </c>
      <c r="GR53" s="24">
        <v>0</v>
      </c>
      <c r="GS53" s="24">
        <v>0</v>
      </c>
      <c r="GT53" s="2">
        <v>0</v>
      </c>
      <c r="GU53" s="2">
        <v>2380</v>
      </c>
      <c r="GV53" s="24">
        <v>0</v>
      </c>
      <c r="GW53" s="24">
        <v>0</v>
      </c>
      <c r="GX53" s="24">
        <v>0</v>
      </c>
      <c r="GY53" s="2">
        <v>10000</v>
      </c>
      <c r="GZ53" s="24">
        <v>0</v>
      </c>
      <c r="HA53" s="24">
        <v>0</v>
      </c>
      <c r="HB53" s="24">
        <v>0</v>
      </c>
      <c r="HC53" s="2">
        <v>3000</v>
      </c>
      <c r="HD53" s="24">
        <v>0</v>
      </c>
      <c r="HE53" s="24">
        <v>0</v>
      </c>
      <c r="HF53" s="24">
        <v>0</v>
      </c>
      <c r="HG53" s="2">
        <v>0</v>
      </c>
      <c r="HH53" s="24">
        <v>0</v>
      </c>
      <c r="HI53" s="24">
        <v>0</v>
      </c>
      <c r="HJ53" s="24">
        <v>0</v>
      </c>
      <c r="HK53" s="24">
        <v>0</v>
      </c>
      <c r="HL53" s="2">
        <v>5000</v>
      </c>
      <c r="HM53" s="24">
        <v>0</v>
      </c>
      <c r="HN53" s="2">
        <v>2340</v>
      </c>
      <c r="HO53" s="24">
        <v>0</v>
      </c>
      <c r="HP53" s="24">
        <v>0</v>
      </c>
      <c r="HQ53" s="24">
        <v>0</v>
      </c>
      <c r="HR53" s="24">
        <v>0</v>
      </c>
      <c r="HS53" s="24">
        <v>0</v>
      </c>
      <c r="HT53" s="24">
        <v>0</v>
      </c>
      <c r="HU53" s="24">
        <v>0</v>
      </c>
      <c r="HV53" s="24">
        <v>0</v>
      </c>
      <c r="HW53" s="24">
        <v>0</v>
      </c>
      <c r="HX53" s="24">
        <v>0</v>
      </c>
      <c r="HY53" s="24">
        <v>0</v>
      </c>
      <c r="HZ53" s="24">
        <v>0</v>
      </c>
      <c r="IA53" s="2">
        <v>1358</v>
      </c>
      <c r="IB53" s="24">
        <v>0</v>
      </c>
      <c r="IC53" s="24">
        <v>0</v>
      </c>
      <c r="ID53" s="24">
        <v>0</v>
      </c>
      <c r="IE53" s="2">
        <v>18134</v>
      </c>
      <c r="IF53" s="24">
        <v>0</v>
      </c>
      <c r="IG53" s="24">
        <v>0</v>
      </c>
      <c r="IH53" s="24">
        <v>0</v>
      </c>
      <c r="II53" s="24">
        <v>0</v>
      </c>
      <c r="IJ53" s="24">
        <v>0</v>
      </c>
      <c r="IK53" s="24">
        <v>0</v>
      </c>
      <c r="IL53" s="24">
        <v>0</v>
      </c>
      <c r="IM53" s="24">
        <v>0</v>
      </c>
      <c r="IN53" s="24">
        <v>0</v>
      </c>
      <c r="IO53" s="24">
        <v>0</v>
      </c>
      <c r="IP53" s="24">
        <v>0</v>
      </c>
      <c r="IQ53" s="24">
        <v>0</v>
      </c>
      <c r="IR53" s="24">
        <v>0</v>
      </c>
      <c r="IS53" s="24">
        <v>0</v>
      </c>
      <c r="IT53" s="24">
        <v>0</v>
      </c>
      <c r="IU53" s="24">
        <v>0</v>
      </c>
      <c r="IV53" s="24">
        <v>0</v>
      </c>
      <c r="IW53" s="24">
        <v>0</v>
      </c>
      <c r="IX53" s="24">
        <v>0</v>
      </c>
      <c r="IY53" s="24">
        <v>0</v>
      </c>
      <c r="IZ53" s="24">
        <v>0</v>
      </c>
      <c r="JA53" s="24">
        <v>0</v>
      </c>
      <c r="JB53" s="2">
        <v>0</v>
      </c>
      <c r="JC53" s="24">
        <v>0</v>
      </c>
      <c r="JD53" s="24">
        <v>0</v>
      </c>
      <c r="JE53" s="24">
        <v>0</v>
      </c>
      <c r="JF53" s="24">
        <v>0</v>
      </c>
      <c r="JG53" s="24">
        <v>0</v>
      </c>
      <c r="JH53" s="2">
        <v>986137</v>
      </c>
      <c r="JI53" s="24">
        <v>0</v>
      </c>
      <c r="JJ53" s="24">
        <v>0</v>
      </c>
      <c r="JK53" s="2">
        <v>0</v>
      </c>
      <c r="JL53" s="24">
        <v>0</v>
      </c>
      <c r="JM53" s="24">
        <v>0</v>
      </c>
      <c r="JN53" s="2">
        <v>0</v>
      </c>
      <c r="JO53" s="24">
        <v>0</v>
      </c>
      <c r="JP53" s="24">
        <v>0</v>
      </c>
      <c r="JQ53" s="24">
        <v>0</v>
      </c>
      <c r="JR53" s="24">
        <v>0</v>
      </c>
      <c r="JS53" s="24">
        <v>0</v>
      </c>
      <c r="JT53" s="24">
        <v>0</v>
      </c>
      <c r="JU53" s="24">
        <v>0</v>
      </c>
      <c r="JV53" s="24">
        <v>0</v>
      </c>
      <c r="JW53" s="24">
        <v>0</v>
      </c>
      <c r="JX53" s="24">
        <v>0</v>
      </c>
      <c r="JY53" s="24">
        <v>0</v>
      </c>
      <c r="JZ53" s="24">
        <v>0</v>
      </c>
      <c r="KA53" s="24">
        <v>0</v>
      </c>
      <c r="KB53" s="24">
        <v>0</v>
      </c>
      <c r="KC53" s="24">
        <v>0</v>
      </c>
      <c r="KD53" s="24">
        <v>0</v>
      </c>
      <c r="KE53" s="24">
        <v>0</v>
      </c>
      <c r="KF53" s="24">
        <v>0</v>
      </c>
      <c r="KG53" s="24">
        <v>0</v>
      </c>
      <c r="KH53" s="24">
        <v>0</v>
      </c>
      <c r="KI53" s="24">
        <v>0</v>
      </c>
      <c r="KJ53" s="24">
        <v>0</v>
      </c>
      <c r="KK53" s="24">
        <v>0</v>
      </c>
      <c r="KL53" s="24">
        <v>0</v>
      </c>
      <c r="KM53" s="24">
        <v>0</v>
      </c>
      <c r="KN53" s="24">
        <v>0</v>
      </c>
      <c r="KO53" s="24">
        <v>0</v>
      </c>
      <c r="KP53" s="24">
        <v>0</v>
      </c>
      <c r="KQ53" s="24">
        <v>0</v>
      </c>
    </row>
    <row r="54" spans="1:303" x14ac:dyDescent="0.3">
      <c r="A54" s="2" t="s">
        <v>48</v>
      </c>
      <c r="B54" s="2">
        <v>136</v>
      </c>
      <c r="C54" s="23">
        <f t="shared" si="63"/>
        <v>894001.23</v>
      </c>
      <c r="D54" s="23">
        <f t="shared" si="64"/>
        <v>2347447.48</v>
      </c>
      <c r="E54" s="23">
        <f t="shared" si="65"/>
        <v>17260.643235294119</v>
      </c>
      <c r="F54" s="23">
        <f t="shared" si="66"/>
        <v>1818032.44</v>
      </c>
      <c r="G54" s="23">
        <f t="shared" si="67"/>
        <v>43125.04</v>
      </c>
      <c r="H54" s="23">
        <f t="shared" si="68"/>
        <v>0</v>
      </c>
      <c r="I54" s="23">
        <f t="shared" si="69"/>
        <v>486290</v>
      </c>
      <c r="J54" s="23">
        <f t="shared" si="70"/>
        <v>3575.6617647058824</v>
      </c>
      <c r="K54" s="23">
        <f t="shared" si="71"/>
        <v>486290</v>
      </c>
      <c r="L54" s="23">
        <f t="shared" si="72"/>
        <v>0</v>
      </c>
      <c r="M54" s="23">
        <f t="shared" si="73"/>
        <v>38225.040000000001</v>
      </c>
      <c r="N54" s="23">
        <f t="shared" si="74"/>
        <v>13367.885588235295</v>
      </c>
      <c r="O54" s="23">
        <f t="shared" si="75"/>
        <v>413691.65</v>
      </c>
      <c r="P54" s="23">
        <f t="shared" si="76"/>
        <v>396258.28</v>
      </c>
      <c r="Q54" s="23">
        <f t="shared" si="77"/>
        <v>743499.05</v>
      </c>
      <c r="R54" s="23">
        <f t="shared" si="78"/>
        <v>1816204.44</v>
      </c>
      <c r="S54" s="23">
        <f t="shared" si="79"/>
        <v>13354.444411764705</v>
      </c>
      <c r="T54" s="23">
        <f t="shared" si="80"/>
        <v>1828</v>
      </c>
      <c r="U54" s="7">
        <f t="shared" si="81"/>
        <v>1.0054826084401442E-3</v>
      </c>
      <c r="V54" s="23">
        <f t="shared" si="82"/>
        <v>778</v>
      </c>
      <c r="W54" s="23">
        <f t="shared" si="83"/>
        <v>1050</v>
      </c>
      <c r="X54" s="23">
        <f t="shared" si="84"/>
        <v>0</v>
      </c>
      <c r="Y54" s="23">
        <f t="shared" si="85"/>
        <v>0</v>
      </c>
      <c r="Z54" s="23">
        <f t="shared" si="86"/>
        <v>9243.2999999999993</v>
      </c>
      <c r="AA54" s="23">
        <f t="shared" si="87"/>
        <v>253512.16</v>
      </c>
      <c r="AB54" s="23">
        <f t="shared" si="88"/>
        <v>1453446.25</v>
      </c>
      <c r="AC54" s="23">
        <f t="shared" si="89"/>
        <v>10687.104779411764</v>
      </c>
      <c r="AD54" s="23">
        <f t="shared" si="90"/>
        <v>819943.25</v>
      </c>
      <c r="AE54" s="23">
        <f t="shared" si="91"/>
        <v>6028.994485294118</v>
      </c>
      <c r="AF54" s="23">
        <f t="shared" si="92"/>
        <v>358739</v>
      </c>
      <c r="AG54" s="23">
        <f t="shared" si="93"/>
        <v>2637.7867647058824</v>
      </c>
      <c r="AH54" s="23">
        <f t="shared" si="94"/>
        <v>403366.25</v>
      </c>
      <c r="AI54" s="23">
        <f t="shared" si="95"/>
        <v>0</v>
      </c>
      <c r="AJ54" s="23">
        <f t="shared" si="96"/>
        <v>57838</v>
      </c>
      <c r="AK54" s="23">
        <f t="shared" si="97"/>
        <v>633503</v>
      </c>
      <c r="AL54" s="23">
        <f t="shared" si="98"/>
        <v>4658.1102941176468</v>
      </c>
      <c r="AM54" s="23">
        <f t="shared" si="99"/>
        <v>633503</v>
      </c>
      <c r="AN54" s="23">
        <f t="shared" si="100"/>
        <v>0</v>
      </c>
      <c r="AO54" s="2">
        <v>369327.65</v>
      </c>
      <c r="AP54" s="2">
        <v>12402.85</v>
      </c>
      <c r="AQ54" s="2">
        <v>31961.15</v>
      </c>
      <c r="AR54" s="24">
        <v>0</v>
      </c>
      <c r="AS54" s="2">
        <v>367568.28</v>
      </c>
      <c r="AT54" s="2">
        <v>28690</v>
      </c>
      <c r="AU54" s="24">
        <v>0</v>
      </c>
      <c r="AV54" s="2">
        <v>743499.05</v>
      </c>
      <c r="AW54" s="24">
        <v>0</v>
      </c>
      <c r="AX54" s="24">
        <v>0</v>
      </c>
      <c r="AY54" s="24">
        <v>0</v>
      </c>
      <c r="AZ54" s="24">
        <v>0</v>
      </c>
      <c r="BA54" s="2">
        <v>778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">
        <v>1050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">
        <v>9243.2999999999993</v>
      </c>
      <c r="BV54" s="24">
        <v>0</v>
      </c>
      <c r="BW54" s="24">
        <v>0</v>
      </c>
      <c r="BX54" s="2">
        <v>253512.16</v>
      </c>
      <c r="BY54" s="24">
        <v>0</v>
      </c>
      <c r="BZ54" s="2">
        <v>24935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0</v>
      </c>
      <c r="CG54" s="24">
        <v>0</v>
      </c>
      <c r="CH54" s="24">
        <v>0</v>
      </c>
      <c r="CI54" s="24">
        <v>0</v>
      </c>
      <c r="CJ54" s="2">
        <v>500.04</v>
      </c>
      <c r="CK54" s="2">
        <v>12790</v>
      </c>
      <c r="CL54" s="24">
        <v>0</v>
      </c>
      <c r="CM54" s="24">
        <v>0</v>
      </c>
      <c r="CN54" s="24">
        <v>0</v>
      </c>
      <c r="CO54" s="24">
        <v>0</v>
      </c>
      <c r="CP54" s="24">
        <v>0</v>
      </c>
      <c r="CQ54" s="24">
        <v>0</v>
      </c>
      <c r="CR54" s="24">
        <v>0</v>
      </c>
      <c r="CS54" s="2">
        <v>4900</v>
      </c>
      <c r="CT54" s="24">
        <v>0</v>
      </c>
      <c r="CU54" s="24">
        <v>0</v>
      </c>
      <c r="CV54" s="24">
        <v>0</v>
      </c>
      <c r="CW54" s="24">
        <v>0</v>
      </c>
      <c r="CX54" s="24">
        <v>0</v>
      </c>
      <c r="CY54" s="24">
        <v>0</v>
      </c>
      <c r="CZ54" s="24">
        <v>0</v>
      </c>
      <c r="DA54" s="24">
        <v>0</v>
      </c>
      <c r="DB54" s="24">
        <v>0</v>
      </c>
      <c r="DC54" s="24">
        <v>0</v>
      </c>
      <c r="DD54" s="24">
        <v>0</v>
      </c>
      <c r="DE54" s="24">
        <v>0</v>
      </c>
      <c r="DF54" s="24">
        <v>0</v>
      </c>
      <c r="DG54" s="24">
        <v>0</v>
      </c>
      <c r="DH54" s="24">
        <v>0</v>
      </c>
      <c r="DI54" s="24">
        <v>0</v>
      </c>
      <c r="DJ54" s="24">
        <v>0</v>
      </c>
      <c r="DK54" s="24">
        <v>0</v>
      </c>
      <c r="DL54" s="24">
        <v>0</v>
      </c>
      <c r="DM54" s="24">
        <v>0</v>
      </c>
      <c r="DN54" s="24">
        <v>0</v>
      </c>
      <c r="DO54" s="24">
        <v>0</v>
      </c>
      <c r="DP54" s="24">
        <v>0</v>
      </c>
      <c r="DQ54" s="24">
        <v>0</v>
      </c>
      <c r="DR54" s="24">
        <v>0</v>
      </c>
      <c r="DS54" s="24">
        <v>0</v>
      </c>
      <c r="DT54" s="24">
        <v>0</v>
      </c>
      <c r="DU54" s="24">
        <v>0</v>
      </c>
      <c r="DV54" s="2">
        <v>18307</v>
      </c>
      <c r="DW54" s="2">
        <v>57800</v>
      </c>
      <c r="DX54" s="24">
        <v>0</v>
      </c>
      <c r="DY54" s="2">
        <v>160183</v>
      </c>
      <c r="DZ54" s="24">
        <v>0</v>
      </c>
      <c r="EA54" s="24">
        <v>0</v>
      </c>
      <c r="EB54" s="2">
        <v>250000</v>
      </c>
      <c r="EC54" s="24">
        <v>0</v>
      </c>
      <c r="ED54" s="24">
        <v>0</v>
      </c>
      <c r="EE54" s="24">
        <v>0</v>
      </c>
      <c r="EF54" s="24">
        <v>0</v>
      </c>
      <c r="EG54" s="24">
        <v>0</v>
      </c>
      <c r="EH54" s="24">
        <v>0</v>
      </c>
      <c r="EI54" s="24">
        <v>0</v>
      </c>
      <c r="EJ54" s="24">
        <v>0</v>
      </c>
      <c r="EK54" s="24">
        <v>0</v>
      </c>
      <c r="EL54" s="24">
        <v>0</v>
      </c>
      <c r="EM54" s="24">
        <v>0</v>
      </c>
      <c r="EN54" s="24">
        <v>0</v>
      </c>
      <c r="EO54" s="2">
        <v>107584</v>
      </c>
      <c r="EP54" s="2">
        <v>0</v>
      </c>
      <c r="EQ54" s="2">
        <v>61777</v>
      </c>
      <c r="ER54" s="2">
        <v>139733</v>
      </c>
      <c r="ES54" s="24">
        <v>0</v>
      </c>
      <c r="ET54" s="24">
        <v>0</v>
      </c>
      <c r="EU54" s="2">
        <v>26900</v>
      </c>
      <c r="EV54" s="2">
        <v>22261</v>
      </c>
      <c r="EW54" s="2">
        <v>484</v>
      </c>
      <c r="EX54" s="24">
        <v>0</v>
      </c>
      <c r="EY54" s="24">
        <v>0</v>
      </c>
      <c r="EZ54" s="24">
        <v>0</v>
      </c>
      <c r="FA54" s="24">
        <v>0</v>
      </c>
      <c r="FB54" s="24">
        <v>0</v>
      </c>
      <c r="FC54" s="24">
        <v>0</v>
      </c>
      <c r="FD54" s="24">
        <v>0</v>
      </c>
      <c r="FE54" s="24">
        <v>0</v>
      </c>
      <c r="FF54" s="24">
        <v>0</v>
      </c>
      <c r="FG54" s="2">
        <v>0</v>
      </c>
      <c r="FH54" s="2">
        <v>25480.3</v>
      </c>
      <c r="FI54" s="24">
        <v>0</v>
      </c>
      <c r="FJ54" s="2">
        <v>27391.32</v>
      </c>
      <c r="FK54" s="24">
        <v>0</v>
      </c>
      <c r="FL54" s="24">
        <v>0</v>
      </c>
      <c r="FM54" s="24">
        <v>0</v>
      </c>
      <c r="FN54" s="24">
        <v>0</v>
      </c>
      <c r="FO54" s="24">
        <v>0</v>
      </c>
      <c r="FP54" s="24">
        <v>0</v>
      </c>
      <c r="FQ54" s="24">
        <v>0</v>
      </c>
      <c r="FR54" s="24">
        <v>0</v>
      </c>
      <c r="FS54" s="2">
        <v>102001</v>
      </c>
      <c r="FT54" s="24">
        <v>0</v>
      </c>
      <c r="FU54" s="2">
        <v>8197</v>
      </c>
      <c r="FV54" s="24">
        <v>0</v>
      </c>
      <c r="FW54" s="24">
        <v>0</v>
      </c>
      <c r="FX54" s="2">
        <v>1774</v>
      </c>
      <c r="FY54" s="2">
        <v>20842.45</v>
      </c>
      <c r="FZ54" s="2">
        <v>13060.8</v>
      </c>
      <c r="GA54" s="24">
        <v>0</v>
      </c>
      <c r="GB54" s="24">
        <v>0</v>
      </c>
      <c r="GC54" s="24">
        <v>0</v>
      </c>
      <c r="GD54" s="2">
        <v>0</v>
      </c>
      <c r="GE54" s="2">
        <v>10848</v>
      </c>
      <c r="GF54" s="2">
        <v>163683.38</v>
      </c>
      <c r="GG54" s="2">
        <v>0</v>
      </c>
      <c r="GH54" s="2">
        <v>0</v>
      </c>
      <c r="GI54" s="24">
        <v>0</v>
      </c>
      <c r="GJ54" s="2">
        <v>28697</v>
      </c>
      <c r="GK54" s="24">
        <v>0</v>
      </c>
      <c r="GL54" s="24">
        <v>0</v>
      </c>
      <c r="GM54" s="24">
        <v>0</v>
      </c>
      <c r="GN54" s="24">
        <v>0</v>
      </c>
      <c r="GO54" s="24">
        <v>0</v>
      </c>
      <c r="GP54" s="24">
        <v>0</v>
      </c>
      <c r="GQ54" s="24">
        <v>0</v>
      </c>
      <c r="GR54" s="24">
        <v>0</v>
      </c>
      <c r="GS54" s="24">
        <v>0</v>
      </c>
      <c r="GT54" s="24">
        <v>0</v>
      </c>
      <c r="GU54" s="2">
        <v>1391</v>
      </c>
      <c r="GV54" s="24">
        <v>0</v>
      </c>
      <c r="GW54" s="24">
        <v>0</v>
      </c>
      <c r="GX54" s="24">
        <v>0</v>
      </c>
      <c r="GY54" s="24">
        <v>0</v>
      </c>
      <c r="GZ54" s="24">
        <v>0</v>
      </c>
      <c r="HA54" s="24">
        <v>0</v>
      </c>
      <c r="HB54" s="24">
        <v>0</v>
      </c>
      <c r="HC54" s="24">
        <v>0</v>
      </c>
      <c r="HD54" s="24">
        <v>0</v>
      </c>
      <c r="HE54" s="24">
        <v>0</v>
      </c>
      <c r="HF54" s="24">
        <v>0</v>
      </c>
      <c r="HG54" s="2">
        <v>0</v>
      </c>
      <c r="HH54" s="24">
        <v>0</v>
      </c>
      <c r="HI54" s="24">
        <v>0</v>
      </c>
      <c r="HJ54" s="24">
        <v>0</v>
      </c>
      <c r="HK54" s="24">
        <v>0</v>
      </c>
      <c r="HL54" s="2">
        <v>0</v>
      </c>
      <c r="HM54" s="24">
        <v>0</v>
      </c>
      <c r="HN54" s="2">
        <v>5200</v>
      </c>
      <c r="HO54" s="24">
        <v>0</v>
      </c>
      <c r="HP54" s="24">
        <v>0</v>
      </c>
      <c r="HQ54" s="24">
        <v>0</v>
      </c>
      <c r="HR54" s="24">
        <v>0</v>
      </c>
      <c r="HS54" s="24">
        <v>0</v>
      </c>
      <c r="HT54" s="24">
        <v>0</v>
      </c>
      <c r="HU54" s="24">
        <v>0</v>
      </c>
      <c r="HV54" s="24">
        <v>0</v>
      </c>
      <c r="HW54" s="24">
        <v>0</v>
      </c>
      <c r="HX54" s="24">
        <v>0</v>
      </c>
      <c r="HY54" s="24">
        <v>0</v>
      </c>
      <c r="HZ54" s="24">
        <v>0</v>
      </c>
      <c r="IA54" s="2">
        <v>12573</v>
      </c>
      <c r="IB54" s="2">
        <v>1291</v>
      </c>
      <c r="IC54" s="2">
        <v>10054</v>
      </c>
      <c r="ID54" s="2">
        <v>28720</v>
      </c>
      <c r="IE54" s="24">
        <v>0</v>
      </c>
      <c r="IF54" s="24">
        <v>0</v>
      </c>
      <c r="IG54" s="24">
        <v>0</v>
      </c>
      <c r="IH54" s="24">
        <v>0</v>
      </c>
      <c r="II54" s="24">
        <v>0</v>
      </c>
      <c r="IJ54" s="24">
        <v>0</v>
      </c>
      <c r="IK54" s="24">
        <v>0</v>
      </c>
      <c r="IL54" s="24">
        <v>0</v>
      </c>
      <c r="IM54" s="24">
        <v>0</v>
      </c>
      <c r="IN54" s="24">
        <v>0</v>
      </c>
      <c r="IO54" s="24">
        <v>0</v>
      </c>
      <c r="IP54" s="24">
        <v>0</v>
      </c>
      <c r="IQ54" s="24">
        <v>0</v>
      </c>
      <c r="IR54" s="24">
        <v>0</v>
      </c>
      <c r="IS54" s="24">
        <v>0</v>
      </c>
      <c r="IT54" s="24">
        <v>0</v>
      </c>
      <c r="IU54" s="24">
        <v>0</v>
      </c>
      <c r="IV54" s="24">
        <v>0</v>
      </c>
      <c r="IW54" s="24">
        <v>0</v>
      </c>
      <c r="IX54" s="24">
        <v>0</v>
      </c>
      <c r="IY54" s="24">
        <v>0</v>
      </c>
      <c r="IZ54" s="24">
        <v>0</v>
      </c>
      <c r="JA54" s="24">
        <v>0</v>
      </c>
      <c r="JB54" s="24">
        <v>0</v>
      </c>
      <c r="JC54" s="24">
        <v>0</v>
      </c>
      <c r="JD54" s="24">
        <v>0</v>
      </c>
      <c r="JE54" s="24">
        <v>0</v>
      </c>
      <c r="JF54" s="24">
        <v>0</v>
      </c>
      <c r="JG54" s="24">
        <v>0</v>
      </c>
      <c r="JH54" s="2">
        <v>633503</v>
      </c>
      <c r="JI54" s="24">
        <v>0</v>
      </c>
      <c r="JJ54" s="24">
        <v>0</v>
      </c>
      <c r="JK54" s="24">
        <v>0</v>
      </c>
      <c r="JL54" s="24">
        <v>0</v>
      </c>
      <c r="JM54" s="24">
        <v>0</v>
      </c>
      <c r="JN54" s="24">
        <v>0</v>
      </c>
      <c r="JO54" s="24">
        <v>0</v>
      </c>
      <c r="JP54" s="24">
        <v>0</v>
      </c>
      <c r="JQ54" s="24">
        <v>0</v>
      </c>
      <c r="JR54" s="24">
        <v>0</v>
      </c>
      <c r="JS54" s="24">
        <v>0</v>
      </c>
      <c r="JT54" s="24">
        <v>0</v>
      </c>
      <c r="JU54" s="24">
        <v>0</v>
      </c>
      <c r="JV54" s="24">
        <v>0</v>
      </c>
      <c r="JW54" s="24">
        <v>0</v>
      </c>
      <c r="JX54" s="24">
        <v>0</v>
      </c>
      <c r="JY54" s="24">
        <v>0</v>
      </c>
      <c r="JZ54" s="24">
        <v>0</v>
      </c>
      <c r="KA54" s="24">
        <v>0</v>
      </c>
      <c r="KB54" s="24">
        <v>0</v>
      </c>
      <c r="KC54" s="24">
        <v>0</v>
      </c>
      <c r="KD54" s="24">
        <v>0</v>
      </c>
      <c r="KE54" s="24">
        <v>0</v>
      </c>
      <c r="KF54" s="24">
        <v>0</v>
      </c>
      <c r="KG54" s="24">
        <v>0</v>
      </c>
      <c r="KH54" s="24">
        <v>0</v>
      </c>
      <c r="KI54" s="24">
        <v>0</v>
      </c>
      <c r="KJ54" s="24">
        <v>0</v>
      </c>
      <c r="KK54" s="24">
        <v>0</v>
      </c>
      <c r="KL54" s="24">
        <v>0</v>
      </c>
      <c r="KM54" s="24">
        <v>0</v>
      </c>
      <c r="KN54" s="24">
        <v>0</v>
      </c>
      <c r="KO54" s="24">
        <v>0</v>
      </c>
      <c r="KP54" s="24">
        <v>0</v>
      </c>
      <c r="KQ54" s="24">
        <v>0</v>
      </c>
    </row>
    <row r="55" spans="1:303" x14ac:dyDescent="0.3">
      <c r="A55" s="2" t="s">
        <v>49</v>
      </c>
      <c r="B55" s="2">
        <v>492</v>
      </c>
      <c r="C55" s="23">
        <f t="shared" si="63"/>
        <v>-8976494.75</v>
      </c>
      <c r="D55" s="23">
        <f t="shared" si="64"/>
        <v>24817008.979999997</v>
      </c>
      <c r="E55" s="23">
        <f t="shared" si="65"/>
        <v>50441.075162601621</v>
      </c>
      <c r="F55" s="23">
        <f t="shared" si="66"/>
        <v>7276268.169999999</v>
      </c>
      <c r="G55" s="23">
        <f t="shared" si="67"/>
        <v>3601830.55</v>
      </c>
      <c r="H55" s="23">
        <f t="shared" si="68"/>
        <v>6235</v>
      </c>
      <c r="I55" s="23">
        <f t="shared" si="69"/>
        <v>13932675.26</v>
      </c>
      <c r="J55" s="23">
        <f t="shared" si="70"/>
        <v>28318.445650406502</v>
      </c>
      <c r="K55" s="23">
        <f t="shared" si="71"/>
        <v>268314</v>
      </c>
      <c r="L55" s="23">
        <f t="shared" si="72"/>
        <v>13664361.26</v>
      </c>
      <c r="M55" s="23">
        <f t="shared" si="73"/>
        <v>3555271.55</v>
      </c>
      <c r="N55" s="23">
        <f t="shared" si="74"/>
        <v>14789.162947154469</v>
      </c>
      <c r="O55" s="23">
        <f t="shared" si="75"/>
        <v>1600787.57</v>
      </c>
      <c r="P55" s="23">
        <f t="shared" si="76"/>
        <v>1914505.18</v>
      </c>
      <c r="Q55" s="23">
        <f t="shared" si="77"/>
        <v>2803179.19</v>
      </c>
      <c r="R55" s="23">
        <f t="shared" si="78"/>
        <v>7003366.1699999999</v>
      </c>
      <c r="S55" s="23">
        <f t="shared" si="79"/>
        <v>14234.484085365853</v>
      </c>
      <c r="T55" s="23">
        <f t="shared" si="80"/>
        <v>272901.99999999907</v>
      </c>
      <c r="U55" s="7">
        <f t="shared" si="81"/>
        <v>3.7505764441884103E-2</v>
      </c>
      <c r="V55" s="23">
        <f t="shared" si="82"/>
        <v>0</v>
      </c>
      <c r="W55" s="23">
        <f t="shared" si="83"/>
        <v>266642</v>
      </c>
      <c r="X55" s="23">
        <f t="shared" si="84"/>
        <v>0</v>
      </c>
      <c r="Y55" s="23">
        <f t="shared" si="85"/>
        <v>6260</v>
      </c>
      <c r="Z55" s="23">
        <f t="shared" si="86"/>
        <v>34662.94</v>
      </c>
      <c r="AA55" s="23">
        <f t="shared" si="87"/>
        <v>650231.29</v>
      </c>
      <c r="AB55" s="23">
        <f t="shared" si="88"/>
        <v>33793503.729999997</v>
      </c>
      <c r="AC55" s="23">
        <f t="shared" si="89"/>
        <v>68685.983191056905</v>
      </c>
      <c r="AD55" s="23">
        <f t="shared" si="90"/>
        <v>5499582.8700000001</v>
      </c>
      <c r="AE55" s="23">
        <f t="shared" si="91"/>
        <v>11178.013963414634</v>
      </c>
      <c r="AF55" s="23">
        <f t="shared" si="92"/>
        <v>1866713</v>
      </c>
      <c r="AG55" s="23">
        <f t="shared" si="93"/>
        <v>3794.1321138211383</v>
      </c>
      <c r="AH55" s="23">
        <f t="shared" si="94"/>
        <v>2765729.87</v>
      </c>
      <c r="AI55" s="23">
        <f t="shared" si="95"/>
        <v>118000</v>
      </c>
      <c r="AJ55" s="23">
        <f t="shared" si="96"/>
        <v>749140</v>
      </c>
      <c r="AK55" s="23">
        <f t="shared" si="97"/>
        <v>28293920.859999999</v>
      </c>
      <c r="AL55" s="23">
        <f t="shared" si="98"/>
        <v>57507.969227642272</v>
      </c>
      <c r="AM55" s="23">
        <f t="shared" si="99"/>
        <v>28221417.66</v>
      </c>
      <c r="AN55" s="23">
        <f t="shared" si="100"/>
        <v>72503.199999999997</v>
      </c>
      <c r="AO55" s="2">
        <v>1428412.09</v>
      </c>
      <c r="AP55" s="2">
        <v>42662.33</v>
      </c>
      <c r="AQ55" s="2">
        <v>129713.15</v>
      </c>
      <c r="AR55" s="24">
        <v>0</v>
      </c>
      <c r="AS55" s="2">
        <v>1380225.18</v>
      </c>
      <c r="AT55" s="2">
        <v>534280</v>
      </c>
      <c r="AU55" s="24">
        <v>0</v>
      </c>
      <c r="AV55" s="2">
        <v>2803179.19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">
        <v>259934</v>
      </c>
      <c r="BG55" s="2">
        <v>6408</v>
      </c>
      <c r="BH55" s="24">
        <v>0</v>
      </c>
      <c r="BI55" s="2">
        <v>300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">
        <v>6260</v>
      </c>
      <c r="BU55" s="2">
        <v>25795.22</v>
      </c>
      <c r="BV55" s="2">
        <v>8867.7199999999993</v>
      </c>
      <c r="BW55" s="24">
        <v>0</v>
      </c>
      <c r="BX55" s="2">
        <v>650231.29</v>
      </c>
      <c r="BY55" s="24">
        <v>0</v>
      </c>
      <c r="BZ55" s="2">
        <v>2519613.4399999999</v>
      </c>
      <c r="CA55" s="24">
        <v>0</v>
      </c>
      <c r="CB55" s="2">
        <v>16097.84</v>
      </c>
      <c r="CC55" s="24">
        <v>0</v>
      </c>
      <c r="CD55" s="24">
        <v>0</v>
      </c>
      <c r="CE55" s="24">
        <v>0</v>
      </c>
      <c r="CF55" s="2">
        <v>255008</v>
      </c>
      <c r="CG55" s="2">
        <v>226916</v>
      </c>
      <c r="CH55" s="2">
        <v>92591.71</v>
      </c>
      <c r="CI55" s="24">
        <v>0</v>
      </c>
      <c r="CJ55" s="2">
        <v>3023.75</v>
      </c>
      <c r="CK55" s="2">
        <v>442020.81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24">
        <v>0</v>
      </c>
      <c r="CR55" s="24">
        <v>0</v>
      </c>
      <c r="CS55" s="24">
        <v>0</v>
      </c>
      <c r="CT55" s="24">
        <v>0</v>
      </c>
      <c r="CU55" s="24">
        <v>0</v>
      </c>
      <c r="CV55" s="24">
        <v>0</v>
      </c>
      <c r="CW55" s="24">
        <v>0</v>
      </c>
      <c r="CX55" s="24">
        <v>0</v>
      </c>
      <c r="CY55" s="24">
        <v>0</v>
      </c>
      <c r="CZ55" s="24">
        <v>0</v>
      </c>
      <c r="DA55" s="2">
        <v>46559</v>
      </c>
      <c r="DB55" s="24">
        <v>0</v>
      </c>
      <c r="DC55" s="24">
        <v>0</v>
      </c>
      <c r="DD55" s="24">
        <v>0</v>
      </c>
      <c r="DE55" s="24">
        <v>0</v>
      </c>
      <c r="DF55" s="24">
        <v>0</v>
      </c>
      <c r="DG55" s="24">
        <v>0</v>
      </c>
      <c r="DH55" s="24">
        <v>0</v>
      </c>
      <c r="DI55" s="24">
        <v>0</v>
      </c>
      <c r="DJ55" s="24">
        <v>0</v>
      </c>
      <c r="DK55" s="24">
        <v>0</v>
      </c>
      <c r="DL55" s="2">
        <v>6235</v>
      </c>
      <c r="DM55" s="24">
        <v>0</v>
      </c>
      <c r="DN55" s="24">
        <v>0</v>
      </c>
      <c r="DO55" s="24">
        <v>0</v>
      </c>
      <c r="DP55" s="24">
        <v>0</v>
      </c>
      <c r="DQ55" s="24">
        <v>0</v>
      </c>
      <c r="DR55" s="24">
        <v>0</v>
      </c>
      <c r="DS55" s="24">
        <v>0</v>
      </c>
      <c r="DT55" s="24">
        <v>0</v>
      </c>
      <c r="DU55" s="24">
        <v>0</v>
      </c>
      <c r="DV55" s="2">
        <v>36614</v>
      </c>
      <c r="DW55" s="2">
        <v>97600</v>
      </c>
      <c r="DX55" s="24">
        <v>0</v>
      </c>
      <c r="DY55" s="2">
        <v>48500</v>
      </c>
      <c r="DZ55" s="24">
        <v>0</v>
      </c>
      <c r="EA55" s="24">
        <v>0</v>
      </c>
      <c r="EB55" s="2">
        <v>85600</v>
      </c>
      <c r="EC55" s="24">
        <v>0</v>
      </c>
      <c r="ED55" s="24">
        <v>0</v>
      </c>
      <c r="EE55" s="24">
        <v>0</v>
      </c>
      <c r="EF55" s="24">
        <v>0</v>
      </c>
      <c r="EG55" s="24">
        <v>0</v>
      </c>
      <c r="EH55" s="2">
        <v>0</v>
      </c>
      <c r="EI55" s="2">
        <v>11731361.26</v>
      </c>
      <c r="EJ55" s="24">
        <v>0</v>
      </c>
      <c r="EK55" s="24">
        <v>0</v>
      </c>
      <c r="EL55" s="2">
        <v>1933000</v>
      </c>
      <c r="EM55" s="24">
        <v>0</v>
      </c>
      <c r="EN55" s="24">
        <v>0</v>
      </c>
      <c r="EO55" s="2">
        <v>826340</v>
      </c>
      <c r="EP55" s="2">
        <v>8680</v>
      </c>
      <c r="EQ55" s="2">
        <v>110539</v>
      </c>
      <c r="ER55" s="2">
        <v>475634</v>
      </c>
      <c r="ES55" s="24">
        <v>0</v>
      </c>
      <c r="ET55" s="24">
        <v>0</v>
      </c>
      <c r="EU55" s="2">
        <v>319498</v>
      </c>
      <c r="EV55" s="2">
        <v>117181</v>
      </c>
      <c r="EW55" s="2">
        <v>5615</v>
      </c>
      <c r="EX55" s="2">
        <v>759</v>
      </c>
      <c r="EY55" s="2">
        <v>2467</v>
      </c>
      <c r="EZ55" s="24">
        <v>0</v>
      </c>
      <c r="FA55" s="24">
        <v>0</v>
      </c>
      <c r="FB55" s="24">
        <v>0</v>
      </c>
      <c r="FC55" s="24">
        <v>0</v>
      </c>
      <c r="FD55" s="2">
        <v>5100</v>
      </c>
      <c r="FE55" s="2">
        <v>471</v>
      </c>
      <c r="FF55" s="24">
        <v>0</v>
      </c>
      <c r="FG55" s="2">
        <v>15832</v>
      </c>
      <c r="FH55" s="2">
        <v>86547</v>
      </c>
      <c r="FI55" s="24">
        <v>0</v>
      </c>
      <c r="FJ55" s="2">
        <v>260445.33</v>
      </c>
      <c r="FK55" s="24">
        <v>0</v>
      </c>
      <c r="FL55" s="24">
        <v>0</v>
      </c>
      <c r="FM55" s="24">
        <v>0</v>
      </c>
      <c r="FN55" s="24">
        <v>0</v>
      </c>
      <c r="FO55" s="24">
        <v>0</v>
      </c>
      <c r="FP55" s="2">
        <v>15473</v>
      </c>
      <c r="FQ55" s="24">
        <v>0</v>
      </c>
      <c r="FR55" s="2">
        <v>79391</v>
      </c>
      <c r="FS55" s="2">
        <v>134685.87</v>
      </c>
      <c r="FT55" s="24">
        <v>0</v>
      </c>
      <c r="FU55" s="2">
        <v>89950</v>
      </c>
      <c r="FV55" s="24">
        <v>0</v>
      </c>
      <c r="FW55" s="24">
        <v>0</v>
      </c>
      <c r="FX55" s="2">
        <v>6568</v>
      </c>
      <c r="FY55" s="2">
        <v>20038.3</v>
      </c>
      <c r="FZ55" s="2">
        <v>60786</v>
      </c>
      <c r="GA55" s="2">
        <v>30973</v>
      </c>
      <c r="GB55" s="24">
        <v>0</v>
      </c>
      <c r="GC55" s="2">
        <v>62073</v>
      </c>
      <c r="GD55" s="2">
        <v>3475.2</v>
      </c>
      <c r="GE55" s="2">
        <v>42996</v>
      </c>
      <c r="GF55" s="2">
        <v>1528102.29</v>
      </c>
      <c r="GG55" s="2">
        <v>263302.88</v>
      </c>
      <c r="GH55" s="2">
        <v>2200</v>
      </c>
      <c r="GI55" s="2">
        <v>2365</v>
      </c>
      <c r="GJ55" s="2">
        <v>1152</v>
      </c>
      <c r="GK55" s="24">
        <v>0</v>
      </c>
      <c r="GL55" s="24">
        <v>0</v>
      </c>
      <c r="GM55" s="24">
        <v>0</v>
      </c>
      <c r="GN55" s="2">
        <v>8645</v>
      </c>
      <c r="GO55" s="24">
        <v>0</v>
      </c>
      <c r="GP55" s="24">
        <v>0</v>
      </c>
      <c r="GQ55" s="24">
        <v>0</v>
      </c>
      <c r="GR55" s="24">
        <v>0</v>
      </c>
      <c r="GS55" s="24">
        <v>0</v>
      </c>
      <c r="GT55" s="24">
        <v>0</v>
      </c>
      <c r="GU55" s="2">
        <v>45158</v>
      </c>
      <c r="GV55" s="24">
        <v>0</v>
      </c>
      <c r="GW55" s="24">
        <v>0</v>
      </c>
      <c r="GX55" s="24">
        <v>0</v>
      </c>
      <c r="GY55" s="2">
        <v>0</v>
      </c>
      <c r="GZ55" s="24">
        <v>0</v>
      </c>
      <c r="HA55" s="24">
        <v>0</v>
      </c>
      <c r="HB55" s="24">
        <v>0</v>
      </c>
      <c r="HC55" s="2">
        <v>108000</v>
      </c>
      <c r="HD55" s="24">
        <v>0</v>
      </c>
      <c r="HE55" s="24">
        <v>0</v>
      </c>
      <c r="HF55" s="24">
        <v>0</v>
      </c>
      <c r="HG55" s="2">
        <v>10000</v>
      </c>
      <c r="HH55" s="24">
        <v>0</v>
      </c>
      <c r="HI55" s="24">
        <v>0</v>
      </c>
      <c r="HJ55" s="24">
        <v>0</v>
      </c>
      <c r="HK55" s="24">
        <v>0</v>
      </c>
      <c r="HL55" s="2">
        <v>20000</v>
      </c>
      <c r="HM55" s="24">
        <v>0</v>
      </c>
      <c r="HN55" s="2">
        <v>30540</v>
      </c>
      <c r="HO55" s="24">
        <v>0</v>
      </c>
      <c r="HP55" s="24">
        <v>0</v>
      </c>
      <c r="HQ55" s="2">
        <v>10000</v>
      </c>
      <c r="HR55" s="24">
        <v>0</v>
      </c>
      <c r="HS55" s="24">
        <v>0</v>
      </c>
      <c r="HT55" s="24">
        <v>0</v>
      </c>
      <c r="HU55" s="24">
        <v>0</v>
      </c>
      <c r="HV55" s="24">
        <v>0</v>
      </c>
      <c r="HW55" s="24">
        <v>0</v>
      </c>
      <c r="HX55" s="24">
        <v>0</v>
      </c>
      <c r="HY55" s="24">
        <v>0</v>
      </c>
      <c r="HZ55" s="24">
        <v>0</v>
      </c>
      <c r="IA55" s="2">
        <v>122567</v>
      </c>
      <c r="IB55" s="24">
        <v>0</v>
      </c>
      <c r="IC55" s="2">
        <v>31753</v>
      </c>
      <c r="ID55" s="2">
        <v>534280</v>
      </c>
      <c r="IE55" s="24">
        <v>0</v>
      </c>
      <c r="IF55" s="24">
        <v>0</v>
      </c>
      <c r="IG55" s="24">
        <v>0</v>
      </c>
      <c r="IH55" s="24">
        <v>0</v>
      </c>
      <c r="II55" s="2">
        <v>0</v>
      </c>
      <c r="IJ55" s="24">
        <v>0</v>
      </c>
      <c r="IK55" s="24">
        <v>0</v>
      </c>
      <c r="IL55" s="24">
        <v>0</v>
      </c>
      <c r="IM55" s="24">
        <v>0</v>
      </c>
      <c r="IN55" s="24">
        <v>0</v>
      </c>
      <c r="IO55" s="24">
        <v>0</v>
      </c>
      <c r="IP55" s="24">
        <v>0</v>
      </c>
      <c r="IQ55" s="24">
        <v>0</v>
      </c>
      <c r="IR55" s="24">
        <v>0</v>
      </c>
      <c r="IS55" s="24">
        <v>0</v>
      </c>
      <c r="IT55" s="24">
        <v>0</v>
      </c>
      <c r="IU55" s="24">
        <v>0</v>
      </c>
      <c r="IV55" s="24">
        <v>0</v>
      </c>
      <c r="IW55" s="24">
        <v>0</v>
      </c>
      <c r="IX55" s="24">
        <v>0</v>
      </c>
      <c r="IY55" s="24">
        <v>0</v>
      </c>
      <c r="IZ55" s="24">
        <v>0</v>
      </c>
      <c r="JA55" s="24">
        <v>0</v>
      </c>
      <c r="JB55" s="2">
        <v>0</v>
      </c>
      <c r="JC55" s="24">
        <v>0</v>
      </c>
      <c r="JD55" s="24">
        <v>0</v>
      </c>
      <c r="JE55" s="24">
        <v>0</v>
      </c>
      <c r="JF55" s="24">
        <v>0</v>
      </c>
      <c r="JG55" s="24">
        <v>0</v>
      </c>
      <c r="JH55" s="2">
        <v>28221417.66</v>
      </c>
      <c r="JI55" s="24">
        <v>0</v>
      </c>
      <c r="JJ55" s="24">
        <v>0</v>
      </c>
      <c r="JK55" s="24">
        <v>0</v>
      </c>
      <c r="JL55" s="24">
        <v>0</v>
      </c>
      <c r="JM55" s="24">
        <v>0</v>
      </c>
      <c r="JN55" s="2">
        <v>0</v>
      </c>
      <c r="JO55" s="24">
        <v>0</v>
      </c>
      <c r="JP55" s="24">
        <v>0</v>
      </c>
      <c r="JQ55" s="24">
        <v>0</v>
      </c>
      <c r="JR55" s="24">
        <v>0</v>
      </c>
      <c r="JS55" s="24">
        <v>0</v>
      </c>
      <c r="JT55" s="24">
        <v>0</v>
      </c>
      <c r="JU55" s="24">
        <v>0</v>
      </c>
      <c r="JV55" s="24">
        <v>0</v>
      </c>
      <c r="JW55" s="24">
        <v>0</v>
      </c>
      <c r="JX55" s="24">
        <v>0</v>
      </c>
      <c r="JY55" s="24">
        <v>0</v>
      </c>
      <c r="JZ55" s="24">
        <v>0</v>
      </c>
      <c r="KA55" s="24">
        <v>0</v>
      </c>
      <c r="KB55" s="2">
        <v>72503.199999999997</v>
      </c>
      <c r="KC55" s="24">
        <v>0</v>
      </c>
      <c r="KD55" s="24">
        <v>0</v>
      </c>
      <c r="KE55" s="24">
        <v>0</v>
      </c>
      <c r="KF55" s="24">
        <v>0</v>
      </c>
      <c r="KG55" s="24">
        <v>0</v>
      </c>
      <c r="KH55" s="24">
        <v>0</v>
      </c>
      <c r="KI55" s="24">
        <v>0</v>
      </c>
      <c r="KJ55" s="24">
        <v>0</v>
      </c>
      <c r="KK55" s="24">
        <v>0</v>
      </c>
      <c r="KL55" s="24">
        <v>0</v>
      </c>
      <c r="KM55" s="24">
        <v>0</v>
      </c>
      <c r="KN55" s="24">
        <v>0</v>
      </c>
      <c r="KO55" s="24">
        <v>0</v>
      </c>
      <c r="KP55" s="24">
        <v>0</v>
      </c>
      <c r="KQ55" s="24">
        <v>0</v>
      </c>
    </row>
    <row r="56" spans="1:303" x14ac:dyDescent="0.3">
      <c r="A56" s="2" t="s">
        <v>50</v>
      </c>
      <c r="B56" s="2">
        <v>47</v>
      </c>
      <c r="C56" s="23">
        <f t="shared" si="63"/>
        <v>95266.110000000335</v>
      </c>
      <c r="D56" s="23">
        <f t="shared" si="64"/>
        <v>1487373.7200000002</v>
      </c>
      <c r="E56" s="23">
        <f t="shared" si="65"/>
        <v>31646.249361702132</v>
      </c>
      <c r="F56" s="23">
        <f t="shared" si="66"/>
        <v>763257.99000000011</v>
      </c>
      <c r="G56" s="23">
        <f t="shared" si="67"/>
        <v>184508.73</v>
      </c>
      <c r="H56" s="23">
        <f t="shared" si="68"/>
        <v>500</v>
      </c>
      <c r="I56" s="23">
        <f t="shared" si="69"/>
        <v>539107</v>
      </c>
      <c r="J56" s="23">
        <f t="shared" si="70"/>
        <v>11470.36170212766</v>
      </c>
      <c r="K56" s="23">
        <f t="shared" si="71"/>
        <v>504107</v>
      </c>
      <c r="L56" s="23">
        <f t="shared" si="72"/>
        <v>35000</v>
      </c>
      <c r="M56" s="23">
        <f t="shared" si="73"/>
        <v>175843.23</v>
      </c>
      <c r="N56" s="23">
        <f t="shared" si="74"/>
        <v>16239.531702127662</v>
      </c>
      <c r="O56" s="23">
        <f t="shared" si="75"/>
        <v>168062.53</v>
      </c>
      <c r="P56" s="23">
        <f t="shared" si="76"/>
        <v>183690.54</v>
      </c>
      <c r="Q56" s="23">
        <f t="shared" si="77"/>
        <v>300764</v>
      </c>
      <c r="R56" s="23">
        <f t="shared" si="78"/>
        <v>762807.99000000011</v>
      </c>
      <c r="S56" s="23">
        <f t="shared" si="79"/>
        <v>16229.957234042555</v>
      </c>
      <c r="T56" s="23">
        <f t="shared" si="80"/>
        <v>450</v>
      </c>
      <c r="U56" s="7">
        <f t="shared" si="81"/>
        <v>5.8957784379040689E-4</v>
      </c>
      <c r="V56" s="23">
        <f t="shared" si="82"/>
        <v>0</v>
      </c>
      <c r="W56" s="23">
        <f t="shared" si="83"/>
        <v>450</v>
      </c>
      <c r="X56" s="23">
        <f t="shared" si="84"/>
        <v>0</v>
      </c>
      <c r="Y56" s="23">
        <f t="shared" si="85"/>
        <v>0</v>
      </c>
      <c r="Z56" s="23">
        <f t="shared" si="86"/>
        <v>3727.81</v>
      </c>
      <c r="AA56" s="23">
        <f t="shared" si="87"/>
        <v>106563.11</v>
      </c>
      <c r="AB56" s="23">
        <f t="shared" si="88"/>
        <v>1392107.6099999999</v>
      </c>
      <c r="AC56" s="23">
        <f t="shared" si="89"/>
        <v>29619.310851063827</v>
      </c>
      <c r="AD56" s="23">
        <f t="shared" si="90"/>
        <v>1309824.6099999999</v>
      </c>
      <c r="AE56" s="23">
        <f t="shared" si="91"/>
        <v>27868.608723404253</v>
      </c>
      <c r="AF56" s="23">
        <f t="shared" si="92"/>
        <v>212249</v>
      </c>
      <c r="AG56" s="23">
        <f t="shared" si="93"/>
        <v>4515.9361702127662</v>
      </c>
      <c r="AH56" s="23">
        <f t="shared" si="94"/>
        <v>1029462.61</v>
      </c>
      <c r="AI56" s="23">
        <f t="shared" si="95"/>
        <v>0</v>
      </c>
      <c r="AJ56" s="23">
        <f t="shared" si="96"/>
        <v>68113</v>
      </c>
      <c r="AK56" s="23">
        <f t="shared" si="97"/>
        <v>82283</v>
      </c>
      <c r="AL56" s="23">
        <f t="shared" si="98"/>
        <v>1750.7021276595744</v>
      </c>
      <c r="AM56" s="23">
        <f t="shared" si="99"/>
        <v>82283</v>
      </c>
      <c r="AN56" s="23">
        <f t="shared" si="100"/>
        <v>0</v>
      </c>
      <c r="AO56" s="2">
        <v>150135.49</v>
      </c>
      <c r="AP56" s="2">
        <v>3995.66</v>
      </c>
      <c r="AQ56" s="2">
        <v>13931.38</v>
      </c>
      <c r="AR56" s="24">
        <v>0</v>
      </c>
      <c r="AS56" s="2">
        <v>148350.54</v>
      </c>
      <c r="AT56" s="2">
        <v>35340</v>
      </c>
      <c r="AU56" s="24">
        <v>0</v>
      </c>
      <c r="AV56" s="2">
        <v>300764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">
        <v>450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">
        <v>0</v>
      </c>
      <c r="BU56" s="24">
        <v>0</v>
      </c>
      <c r="BV56" s="2">
        <v>3727.81</v>
      </c>
      <c r="BW56" s="24">
        <v>0</v>
      </c>
      <c r="BX56" s="2">
        <v>106563.11</v>
      </c>
      <c r="BY56" s="24">
        <v>0</v>
      </c>
      <c r="BZ56" s="2">
        <v>132165</v>
      </c>
      <c r="CA56" s="24">
        <v>0</v>
      </c>
      <c r="CB56" s="24">
        <v>0</v>
      </c>
      <c r="CC56" s="24">
        <v>0</v>
      </c>
      <c r="CD56" s="24">
        <v>0</v>
      </c>
      <c r="CE56" s="24">
        <v>0</v>
      </c>
      <c r="CF56" s="2">
        <v>30303</v>
      </c>
      <c r="CG56" s="24">
        <v>0</v>
      </c>
      <c r="CH56" s="24">
        <v>0</v>
      </c>
      <c r="CI56" s="24">
        <v>0</v>
      </c>
      <c r="CJ56" s="2">
        <v>455.23</v>
      </c>
      <c r="CK56" s="2">
        <v>12920</v>
      </c>
      <c r="CL56" s="24">
        <v>0</v>
      </c>
      <c r="CM56" s="24">
        <v>0</v>
      </c>
      <c r="CN56" s="24">
        <v>0</v>
      </c>
      <c r="CO56" s="24">
        <v>0</v>
      </c>
      <c r="CP56" s="24">
        <v>0</v>
      </c>
      <c r="CQ56" s="24">
        <v>0</v>
      </c>
      <c r="CR56" s="24">
        <v>0</v>
      </c>
      <c r="CS56" s="24">
        <v>0</v>
      </c>
      <c r="CT56" s="24">
        <v>0</v>
      </c>
      <c r="CU56" s="24">
        <v>0</v>
      </c>
      <c r="CV56" s="24">
        <v>0</v>
      </c>
      <c r="CW56" s="24">
        <v>0</v>
      </c>
      <c r="CX56" s="24">
        <v>0</v>
      </c>
      <c r="CY56" s="2">
        <v>5000</v>
      </c>
      <c r="CZ56" s="24">
        <v>0</v>
      </c>
      <c r="DA56" s="2">
        <v>3665.5</v>
      </c>
      <c r="DB56" s="24">
        <v>0</v>
      </c>
      <c r="DC56" s="24">
        <v>0</v>
      </c>
      <c r="DD56" s="24">
        <v>0</v>
      </c>
      <c r="DE56" s="24">
        <v>0</v>
      </c>
      <c r="DF56" s="24">
        <v>0</v>
      </c>
      <c r="DG56" s="24">
        <v>0</v>
      </c>
      <c r="DH56" s="24">
        <v>0</v>
      </c>
      <c r="DI56" s="24">
        <v>0</v>
      </c>
      <c r="DJ56" s="24">
        <v>0</v>
      </c>
      <c r="DK56" s="24">
        <v>0</v>
      </c>
      <c r="DL56" s="24">
        <v>0</v>
      </c>
      <c r="DM56" s="2">
        <v>500</v>
      </c>
      <c r="DN56" s="24">
        <v>0</v>
      </c>
      <c r="DO56" s="24">
        <v>0</v>
      </c>
      <c r="DP56" s="24">
        <v>0</v>
      </c>
      <c r="DQ56" s="24">
        <v>0</v>
      </c>
      <c r="DR56" s="24">
        <v>0</v>
      </c>
      <c r="DS56" s="24">
        <v>0</v>
      </c>
      <c r="DT56" s="24">
        <v>0</v>
      </c>
      <c r="DU56" s="24">
        <v>0</v>
      </c>
      <c r="DV56" s="2">
        <v>18307</v>
      </c>
      <c r="DW56" s="2">
        <v>57800</v>
      </c>
      <c r="DX56" s="24">
        <v>0</v>
      </c>
      <c r="DY56" s="2">
        <v>253000</v>
      </c>
      <c r="DZ56" s="24">
        <v>0</v>
      </c>
      <c r="EA56" s="24">
        <v>0</v>
      </c>
      <c r="EB56" s="2">
        <v>175000</v>
      </c>
      <c r="EC56" s="24">
        <v>0</v>
      </c>
      <c r="ED56" s="24">
        <v>0</v>
      </c>
      <c r="EE56" s="24">
        <v>0</v>
      </c>
      <c r="EF56" s="24">
        <v>0</v>
      </c>
      <c r="EG56" s="24">
        <v>0</v>
      </c>
      <c r="EH56" s="24">
        <v>0</v>
      </c>
      <c r="EI56" s="24">
        <v>0</v>
      </c>
      <c r="EJ56" s="24">
        <v>0</v>
      </c>
      <c r="EK56" s="24">
        <v>0</v>
      </c>
      <c r="EL56" s="2">
        <v>35000</v>
      </c>
      <c r="EM56" s="24">
        <v>0</v>
      </c>
      <c r="EN56" s="24">
        <v>0</v>
      </c>
      <c r="EO56" s="24">
        <v>0</v>
      </c>
      <c r="EP56" s="24">
        <v>0</v>
      </c>
      <c r="EQ56" s="2">
        <v>88796</v>
      </c>
      <c r="ER56" s="2">
        <v>113217</v>
      </c>
      <c r="ES56" s="24">
        <v>0</v>
      </c>
      <c r="ET56" s="24">
        <v>0</v>
      </c>
      <c r="EU56" s="24">
        <v>0</v>
      </c>
      <c r="EV56" s="2">
        <v>10236</v>
      </c>
      <c r="EW56" s="24">
        <v>0</v>
      </c>
      <c r="EX56" s="24">
        <v>0</v>
      </c>
      <c r="EY56" s="24">
        <v>0</v>
      </c>
      <c r="EZ56" s="24">
        <v>0</v>
      </c>
      <c r="FA56" s="24">
        <v>0</v>
      </c>
      <c r="FB56" s="24">
        <v>0</v>
      </c>
      <c r="FC56" s="24">
        <v>0</v>
      </c>
      <c r="FD56" s="24">
        <v>0</v>
      </c>
      <c r="FE56" s="24">
        <v>0</v>
      </c>
      <c r="FF56" s="24">
        <v>0</v>
      </c>
      <c r="FG56" s="24">
        <v>0</v>
      </c>
      <c r="FH56" s="2">
        <v>17985</v>
      </c>
      <c r="FI56" s="24">
        <v>0</v>
      </c>
      <c r="FJ56" s="2">
        <v>77329.37</v>
      </c>
      <c r="FK56" s="24">
        <v>0</v>
      </c>
      <c r="FL56" s="24">
        <v>0</v>
      </c>
      <c r="FM56" s="24">
        <v>0</v>
      </c>
      <c r="FN56" s="24">
        <v>0</v>
      </c>
      <c r="FO56" s="24">
        <v>0</v>
      </c>
      <c r="FP56" s="24">
        <v>0</v>
      </c>
      <c r="FQ56" s="24">
        <v>0</v>
      </c>
      <c r="FR56" s="24">
        <v>0</v>
      </c>
      <c r="FS56" s="2">
        <v>25083</v>
      </c>
      <c r="FT56" s="24">
        <v>0</v>
      </c>
      <c r="FU56" s="2">
        <v>291</v>
      </c>
      <c r="FV56" s="24">
        <v>0</v>
      </c>
      <c r="FW56" s="24">
        <v>0</v>
      </c>
      <c r="FX56" s="2">
        <v>1128</v>
      </c>
      <c r="FY56" s="2">
        <v>20847.61</v>
      </c>
      <c r="FZ56" s="2">
        <v>16209.6</v>
      </c>
      <c r="GA56" s="24">
        <v>0</v>
      </c>
      <c r="GB56" s="24">
        <v>0</v>
      </c>
      <c r="GC56" s="24">
        <v>0</v>
      </c>
      <c r="GD56" s="2">
        <v>650</v>
      </c>
      <c r="GE56" s="2">
        <v>11388.4</v>
      </c>
      <c r="GF56" s="2">
        <v>179220.38</v>
      </c>
      <c r="GG56" s="2">
        <v>644063.25</v>
      </c>
      <c r="GH56" s="24">
        <v>0</v>
      </c>
      <c r="GI56" s="2">
        <v>19806</v>
      </c>
      <c r="GJ56" s="2">
        <v>12998</v>
      </c>
      <c r="GK56" s="24">
        <v>0</v>
      </c>
      <c r="GL56" s="24">
        <v>0</v>
      </c>
      <c r="GM56" s="24">
        <v>0</v>
      </c>
      <c r="GN56" s="24">
        <v>0</v>
      </c>
      <c r="GO56" s="24">
        <v>0</v>
      </c>
      <c r="GP56" s="24">
        <v>0</v>
      </c>
      <c r="GQ56" s="24">
        <v>0</v>
      </c>
      <c r="GR56" s="24">
        <v>0</v>
      </c>
      <c r="GS56" s="2">
        <v>952</v>
      </c>
      <c r="GT56" s="2">
        <v>0</v>
      </c>
      <c r="GU56" s="2">
        <v>1511</v>
      </c>
      <c r="GV56" s="24">
        <v>0</v>
      </c>
      <c r="GW56" s="24">
        <v>0</v>
      </c>
      <c r="GX56" s="24">
        <v>0</v>
      </c>
      <c r="GY56" s="2">
        <v>0</v>
      </c>
      <c r="GZ56" s="24">
        <v>0</v>
      </c>
      <c r="HA56" s="24">
        <v>0</v>
      </c>
      <c r="HB56" s="24">
        <v>0</v>
      </c>
      <c r="HC56" s="24">
        <v>0</v>
      </c>
      <c r="HD56" s="24">
        <v>0</v>
      </c>
      <c r="HE56" s="24">
        <v>0</v>
      </c>
      <c r="HF56" s="24">
        <v>0</v>
      </c>
      <c r="HG56" s="24">
        <v>0</v>
      </c>
      <c r="HH56" s="24">
        <v>0</v>
      </c>
      <c r="HI56" s="24">
        <v>0</v>
      </c>
      <c r="HJ56" s="24">
        <v>0</v>
      </c>
      <c r="HK56" s="24">
        <v>0</v>
      </c>
      <c r="HL56" s="2">
        <v>0</v>
      </c>
      <c r="HM56" s="24">
        <v>0</v>
      </c>
      <c r="HN56" s="2">
        <v>940</v>
      </c>
      <c r="HO56" s="24">
        <v>0</v>
      </c>
      <c r="HP56" s="24">
        <v>0</v>
      </c>
      <c r="HQ56" s="2">
        <v>5720</v>
      </c>
      <c r="HR56" s="24">
        <v>0</v>
      </c>
      <c r="HS56" s="24">
        <v>0</v>
      </c>
      <c r="HT56" s="24">
        <v>0</v>
      </c>
      <c r="HU56" s="24">
        <v>0</v>
      </c>
      <c r="HV56" s="24">
        <v>0</v>
      </c>
      <c r="HW56" s="24">
        <v>0</v>
      </c>
      <c r="HX56" s="24">
        <v>0</v>
      </c>
      <c r="HY56" s="24">
        <v>0</v>
      </c>
      <c r="HZ56" s="24">
        <v>0</v>
      </c>
      <c r="IA56" s="2">
        <v>37479</v>
      </c>
      <c r="IB56" s="24">
        <v>0</v>
      </c>
      <c r="IC56" s="2">
        <v>0</v>
      </c>
      <c r="ID56" s="24">
        <v>0</v>
      </c>
      <c r="IE56" s="2">
        <v>23974</v>
      </c>
      <c r="IF56" s="24">
        <v>0</v>
      </c>
      <c r="IG56" s="24">
        <v>0</v>
      </c>
      <c r="IH56" s="24">
        <v>0</v>
      </c>
      <c r="II56" s="24">
        <v>0</v>
      </c>
      <c r="IJ56" s="24">
        <v>0</v>
      </c>
      <c r="IK56" s="24">
        <v>0</v>
      </c>
      <c r="IL56" s="24">
        <v>0</v>
      </c>
      <c r="IM56" s="24">
        <v>0</v>
      </c>
      <c r="IN56" s="24">
        <v>0</v>
      </c>
      <c r="IO56" s="24">
        <v>0</v>
      </c>
      <c r="IP56" s="24">
        <v>0</v>
      </c>
      <c r="IQ56" s="24">
        <v>0</v>
      </c>
      <c r="IR56" s="24">
        <v>0</v>
      </c>
      <c r="IS56" s="24">
        <v>0</v>
      </c>
      <c r="IT56" s="24">
        <v>0</v>
      </c>
      <c r="IU56" s="24">
        <v>0</v>
      </c>
      <c r="IV56" s="24">
        <v>0</v>
      </c>
      <c r="IW56" s="24">
        <v>0</v>
      </c>
      <c r="IX56" s="24">
        <v>0</v>
      </c>
      <c r="IY56" s="24">
        <v>0</v>
      </c>
      <c r="IZ56" s="24">
        <v>0</v>
      </c>
      <c r="JA56" s="24">
        <v>0</v>
      </c>
      <c r="JB56" s="24">
        <v>0</v>
      </c>
      <c r="JC56" s="24">
        <v>0</v>
      </c>
      <c r="JD56" s="24">
        <v>0</v>
      </c>
      <c r="JE56" s="24">
        <v>0</v>
      </c>
      <c r="JF56" s="24">
        <v>0</v>
      </c>
      <c r="JG56" s="24">
        <v>0</v>
      </c>
      <c r="JH56" s="2">
        <v>0</v>
      </c>
      <c r="JI56" s="2">
        <v>77803</v>
      </c>
      <c r="JJ56" s="24">
        <v>0</v>
      </c>
      <c r="JK56" s="24">
        <v>0</v>
      </c>
      <c r="JL56" s="24">
        <v>0</v>
      </c>
      <c r="JM56" s="24">
        <v>0</v>
      </c>
      <c r="JN56" s="2">
        <v>4480</v>
      </c>
      <c r="JO56" s="24">
        <v>0</v>
      </c>
      <c r="JP56" s="24">
        <v>0</v>
      </c>
      <c r="JQ56" s="24">
        <v>0</v>
      </c>
      <c r="JR56" s="24">
        <v>0</v>
      </c>
      <c r="JS56" s="24">
        <v>0</v>
      </c>
      <c r="JT56" s="24">
        <v>0</v>
      </c>
      <c r="JU56" s="24">
        <v>0</v>
      </c>
      <c r="JV56" s="24">
        <v>0</v>
      </c>
      <c r="JW56" s="24">
        <v>0</v>
      </c>
      <c r="JX56" s="24">
        <v>0</v>
      </c>
      <c r="JY56" s="24">
        <v>0</v>
      </c>
      <c r="JZ56" s="24">
        <v>0</v>
      </c>
      <c r="KA56" s="24">
        <v>0</v>
      </c>
      <c r="KB56" s="24">
        <v>0</v>
      </c>
      <c r="KC56" s="24">
        <v>0</v>
      </c>
      <c r="KD56" s="24">
        <v>0</v>
      </c>
      <c r="KE56" s="24">
        <v>0</v>
      </c>
      <c r="KF56" s="24">
        <v>0</v>
      </c>
      <c r="KG56" s="24">
        <v>0</v>
      </c>
      <c r="KH56" s="24">
        <v>0</v>
      </c>
      <c r="KI56" s="24">
        <v>0</v>
      </c>
      <c r="KJ56" s="24">
        <v>0</v>
      </c>
      <c r="KK56" s="24">
        <v>0</v>
      </c>
      <c r="KL56" s="24">
        <v>0</v>
      </c>
      <c r="KM56" s="24">
        <v>0</v>
      </c>
      <c r="KN56" s="24">
        <v>0</v>
      </c>
      <c r="KO56" s="24">
        <v>0</v>
      </c>
      <c r="KP56" s="24">
        <v>0</v>
      </c>
      <c r="KQ56" s="24">
        <v>0</v>
      </c>
    </row>
    <row r="57" spans="1:303" x14ac:dyDescent="0.3">
      <c r="A57" s="2" t="s">
        <v>51</v>
      </c>
      <c r="B57" s="2">
        <v>1134</v>
      </c>
      <c r="C57" s="23">
        <f t="shared" si="63"/>
        <v>-11607026.170000009</v>
      </c>
      <c r="D57" s="23">
        <f t="shared" si="64"/>
        <v>42542339.629999995</v>
      </c>
      <c r="E57" s="23">
        <f t="shared" si="65"/>
        <v>37515.290679012338</v>
      </c>
      <c r="F57" s="23">
        <f t="shared" si="66"/>
        <v>18994254.009999998</v>
      </c>
      <c r="G57" s="23">
        <f t="shared" si="67"/>
        <v>5022629.0299999993</v>
      </c>
      <c r="H57" s="23">
        <f t="shared" si="68"/>
        <v>231534</v>
      </c>
      <c r="I57" s="23">
        <f t="shared" si="69"/>
        <v>18293922.59</v>
      </c>
      <c r="J57" s="23">
        <f t="shared" si="70"/>
        <v>16132.206869488537</v>
      </c>
      <c r="K57" s="23">
        <f t="shared" si="71"/>
        <v>1934257.6</v>
      </c>
      <c r="L57" s="23">
        <f t="shared" si="72"/>
        <v>16359664.99</v>
      </c>
      <c r="M57" s="23">
        <f t="shared" si="73"/>
        <v>4912629.0299999993</v>
      </c>
      <c r="N57" s="23">
        <f t="shared" si="74"/>
        <v>16749.783077601409</v>
      </c>
      <c r="O57" s="23">
        <f t="shared" si="75"/>
        <v>4118383.59</v>
      </c>
      <c r="P57" s="23">
        <f t="shared" si="76"/>
        <v>5050212.75</v>
      </c>
      <c r="Q57" s="23">
        <f t="shared" si="77"/>
        <v>7396738</v>
      </c>
      <c r="R57" s="23">
        <f t="shared" si="78"/>
        <v>18324362.810000002</v>
      </c>
      <c r="S57" s="23">
        <f t="shared" si="79"/>
        <v>16159.050097001766</v>
      </c>
      <c r="T57" s="23">
        <f t="shared" si="80"/>
        <v>669891.19999999553</v>
      </c>
      <c r="U57" s="7">
        <f t="shared" si="81"/>
        <v>3.5268097375517594E-2</v>
      </c>
      <c r="V57" s="23">
        <f t="shared" si="82"/>
        <v>632751.19999999995</v>
      </c>
      <c r="W57" s="23">
        <f t="shared" si="83"/>
        <v>22230</v>
      </c>
      <c r="X57" s="23">
        <f t="shared" si="84"/>
        <v>0</v>
      </c>
      <c r="Y57" s="23">
        <f t="shared" si="85"/>
        <v>14910</v>
      </c>
      <c r="Z57" s="23">
        <f t="shared" si="86"/>
        <v>91640.21</v>
      </c>
      <c r="AA57" s="23">
        <f t="shared" si="87"/>
        <v>1667388.26</v>
      </c>
      <c r="AB57" s="23">
        <f t="shared" si="88"/>
        <v>54149365.800000004</v>
      </c>
      <c r="AC57" s="23">
        <f t="shared" si="89"/>
        <v>47750.763492063496</v>
      </c>
      <c r="AD57" s="23">
        <f t="shared" si="90"/>
        <v>15966276.450000001</v>
      </c>
      <c r="AE57" s="23">
        <f t="shared" si="91"/>
        <v>14079.608862433863</v>
      </c>
      <c r="AF57" s="23">
        <f t="shared" si="92"/>
        <v>3985592.99</v>
      </c>
      <c r="AG57" s="23">
        <f t="shared" si="93"/>
        <v>3514.6322663139331</v>
      </c>
      <c r="AH57" s="23">
        <f t="shared" si="94"/>
        <v>14032639.57</v>
      </c>
      <c r="AI57" s="23">
        <f t="shared" si="95"/>
        <v>289200.2</v>
      </c>
      <c r="AJ57" s="23">
        <f t="shared" si="96"/>
        <v>-2621156.3100000005</v>
      </c>
      <c r="AK57" s="23">
        <f t="shared" si="97"/>
        <v>38183089.350000001</v>
      </c>
      <c r="AL57" s="23">
        <f t="shared" si="98"/>
        <v>33671.154629629629</v>
      </c>
      <c r="AM57" s="23">
        <f t="shared" si="99"/>
        <v>38175364.350000001</v>
      </c>
      <c r="AN57" s="23">
        <f t="shared" si="100"/>
        <v>7725</v>
      </c>
      <c r="AO57" s="2">
        <v>3675338.06</v>
      </c>
      <c r="AP57" s="2">
        <v>100490.78</v>
      </c>
      <c r="AQ57" s="2">
        <v>342554.75</v>
      </c>
      <c r="AR57" s="24">
        <v>0</v>
      </c>
      <c r="AS57" s="2">
        <v>3647252.75</v>
      </c>
      <c r="AT57" s="2">
        <v>1402960</v>
      </c>
      <c r="AU57" s="24">
        <v>0</v>
      </c>
      <c r="AV57" s="2">
        <v>7396738</v>
      </c>
      <c r="AW57" s="24">
        <v>0</v>
      </c>
      <c r="AX57" s="24">
        <v>0</v>
      </c>
      <c r="AY57" s="24">
        <v>0</v>
      </c>
      <c r="AZ57" s="24">
        <v>0</v>
      </c>
      <c r="BA57" s="2">
        <v>1892</v>
      </c>
      <c r="BB57" s="2">
        <v>12.2</v>
      </c>
      <c r="BC57" s="24">
        <v>0</v>
      </c>
      <c r="BD57" s="2">
        <v>577769</v>
      </c>
      <c r="BE57" s="2">
        <v>53078</v>
      </c>
      <c r="BF57" s="24">
        <v>0</v>
      </c>
      <c r="BG57" s="2">
        <v>17080</v>
      </c>
      <c r="BH57" s="24">
        <v>0</v>
      </c>
      <c r="BI57" s="2">
        <v>200</v>
      </c>
      <c r="BJ57" s="2">
        <v>4950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">
        <v>14910</v>
      </c>
      <c r="BU57" s="2">
        <v>68736.240000000005</v>
      </c>
      <c r="BV57" s="2">
        <v>22903.97</v>
      </c>
      <c r="BW57" s="2">
        <v>0</v>
      </c>
      <c r="BX57" s="2">
        <v>1667388.26</v>
      </c>
      <c r="BY57" s="24">
        <v>0</v>
      </c>
      <c r="BZ57" s="2">
        <v>2530884.4300000002</v>
      </c>
      <c r="CA57" s="24">
        <v>0</v>
      </c>
      <c r="CB57" s="2">
        <v>1210</v>
      </c>
      <c r="CC57" s="2">
        <v>1700000</v>
      </c>
      <c r="CD57" s="24">
        <v>0</v>
      </c>
      <c r="CE57" s="24">
        <v>0</v>
      </c>
      <c r="CF57" s="2">
        <v>371995.51</v>
      </c>
      <c r="CG57" s="2">
        <v>307228.67</v>
      </c>
      <c r="CH57" s="24">
        <v>0</v>
      </c>
      <c r="CI57" s="24">
        <v>0</v>
      </c>
      <c r="CJ57" s="2">
        <v>1310.42</v>
      </c>
      <c r="CK57" s="24">
        <v>0</v>
      </c>
      <c r="CL57" s="24">
        <v>0</v>
      </c>
      <c r="CM57" s="24">
        <v>0</v>
      </c>
      <c r="CN57" s="24">
        <v>0</v>
      </c>
      <c r="CO57" s="24">
        <v>0</v>
      </c>
      <c r="CP57" s="24">
        <v>0</v>
      </c>
      <c r="CQ57" s="24">
        <v>0</v>
      </c>
      <c r="CR57" s="24">
        <v>0</v>
      </c>
      <c r="CS57" s="2">
        <v>0</v>
      </c>
      <c r="CT57" s="24">
        <v>0</v>
      </c>
      <c r="CU57" s="24">
        <v>0</v>
      </c>
      <c r="CV57" s="24">
        <v>0</v>
      </c>
      <c r="CW57" s="24">
        <v>0</v>
      </c>
      <c r="CX57" s="24">
        <v>0</v>
      </c>
      <c r="CY57" s="24">
        <v>0</v>
      </c>
      <c r="CZ57" s="24">
        <v>0</v>
      </c>
      <c r="DA57" s="24">
        <v>0</v>
      </c>
      <c r="DB57" s="24">
        <v>0</v>
      </c>
      <c r="DC57" s="24">
        <v>0</v>
      </c>
      <c r="DD57" s="24">
        <v>0</v>
      </c>
      <c r="DE57" s="24">
        <v>0</v>
      </c>
      <c r="DF57" s="24">
        <v>0</v>
      </c>
      <c r="DG57" s="24">
        <v>0</v>
      </c>
      <c r="DH57" s="24">
        <v>0</v>
      </c>
      <c r="DI57" s="24">
        <v>0</v>
      </c>
      <c r="DJ57" s="24">
        <v>0</v>
      </c>
      <c r="DK57" s="2">
        <v>110000</v>
      </c>
      <c r="DL57" s="2">
        <v>169534</v>
      </c>
      <c r="DM57" s="24">
        <v>0</v>
      </c>
      <c r="DN57" s="2">
        <v>62000</v>
      </c>
      <c r="DO57" s="24">
        <v>0</v>
      </c>
      <c r="DP57" s="24">
        <v>0</v>
      </c>
      <c r="DQ57" s="24">
        <v>0</v>
      </c>
      <c r="DR57" s="24">
        <v>0</v>
      </c>
      <c r="DS57" s="24">
        <v>0</v>
      </c>
      <c r="DT57" s="24">
        <v>0</v>
      </c>
      <c r="DU57" s="24">
        <v>0</v>
      </c>
      <c r="DV57" s="2">
        <v>109842</v>
      </c>
      <c r="DW57" s="2">
        <v>411700</v>
      </c>
      <c r="DX57" s="24">
        <v>0</v>
      </c>
      <c r="DY57" s="2">
        <v>1102715.6000000001</v>
      </c>
      <c r="DZ57" s="24">
        <v>0</v>
      </c>
      <c r="EA57" s="2">
        <v>10000</v>
      </c>
      <c r="EB57" s="2">
        <v>300000</v>
      </c>
      <c r="EC57" s="24">
        <v>0</v>
      </c>
      <c r="ED57" s="24">
        <v>0</v>
      </c>
      <c r="EE57" s="24">
        <v>0</v>
      </c>
      <c r="EF57" s="24">
        <v>0</v>
      </c>
      <c r="EG57" s="24">
        <v>0</v>
      </c>
      <c r="EH57" s="24">
        <v>0</v>
      </c>
      <c r="EI57" s="2">
        <v>15974664.99</v>
      </c>
      <c r="EJ57" s="24">
        <v>0</v>
      </c>
      <c r="EK57" s="24">
        <v>0</v>
      </c>
      <c r="EL57" s="2">
        <v>385000</v>
      </c>
      <c r="EM57" s="24">
        <v>0</v>
      </c>
      <c r="EN57" s="24">
        <v>0</v>
      </c>
      <c r="EO57" s="2">
        <v>1997680.99</v>
      </c>
      <c r="EP57" s="2">
        <v>24397</v>
      </c>
      <c r="EQ57" s="2">
        <v>261817</v>
      </c>
      <c r="ER57" s="2">
        <v>778154</v>
      </c>
      <c r="ES57" s="24">
        <v>0</v>
      </c>
      <c r="ET57" s="2">
        <v>2000</v>
      </c>
      <c r="EU57" s="2">
        <v>649149</v>
      </c>
      <c r="EV57" s="2">
        <v>253329</v>
      </c>
      <c r="EW57" s="2">
        <v>10558</v>
      </c>
      <c r="EX57" s="24">
        <v>0</v>
      </c>
      <c r="EY57" s="2">
        <v>8508</v>
      </c>
      <c r="EZ57" s="24">
        <v>0</v>
      </c>
      <c r="FA57" s="24">
        <v>0</v>
      </c>
      <c r="FB57" s="24">
        <v>0</v>
      </c>
      <c r="FC57" s="24">
        <v>0</v>
      </c>
      <c r="FD57" s="2">
        <v>0</v>
      </c>
      <c r="FE57" s="2">
        <v>0</v>
      </c>
      <c r="FF57" s="24">
        <v>0</v>
      </c>
      <c r="FG57" s="2">
        <v>38186</v>
      </c>
      <c r="FH57" s="2">
        <v>10748.22</v>
      </c>
      <c r="FI57" s="24">
        <v>0</v>
      </c>
      <c r="FJ57" s="2">
        <v>311534.23</v>
      </c>
      <c r="FK57" s="2">
        <v>8309.5</v>
      </c>
      <c r="FL57" s="24">
        <v>0</v>
      </c>
      <c r="FM57" s="24">
        <v>0</v>
      </c>
      <c r="FN57" s="24">
        <v>0</v>
      </c>
      <c r="FO57" s="24">
        <v>0</v>
      </c>
      <c r="FP57" s="2">
        <v>30943</v>
      </c>
      <c r="FQ57" s="2">
        <v>357621</v>
      </c>
      <c r="FR57" s="24">
        <v>0</v>
      </c>
      <c r="FS57" s="2">
        <v>555258</v>
      </c>
      <c r="FT57" s="24">
        <v>0</v>
      </c>
      <c r="FU57" s="2">
        <v>79661.48</v>
      </c>
      <c r="FV57" s="24">
        <v>0</v>
      </c>
      <c r="FW57" s="24">
        <v>0</v>
      </c>
      <c r="FX57" s="2">
        <v>14039</v>
      </c>
      <c r="FY57" s="2">
        <v>53348</v>
      </c>
      <c r="FZ57" s="2">
        <v>19200.8</v>
      </c>
      <c r="GA57" s="2">
        <v>6000</v>
      </c>
      <c r="GB57" s="24">
        <v>0</v>
      </c>
      <c r="GC57" s="2">
        <v>53336</v>
      </c>
      <c r="GD57" s="2">
        <v>6087</v>
      </c>
      <c r="GE57" s="2">
        <v>96374.22</v>
      </c>
      <c r="GF57" s="2">
        <v>3427688.29</v>
      </c>
      <c r="GG57" s="2">
        <v>8928697.8300000001</v>
      </c>
      <c r="GH57" s="2">
        <v>22215</v>
      </c>
      <c r="GI57" s="2">
        <v>8298</v>
      </c>
      <c r="GJ57" s="2">
        <v>5094</v>
      </c>
      <c r="GK57" s="2">
        <v>0</v>
      </c>
      <c r="GL57" s="24">
        <v>0</v>
      </c>
      <c r="GM57" s="24">
        <v>0</v>
      </c>
      <c r="GN57" s="2">
        <v>0</v>
      </c>
      <c r="GO57" s="24">
        <v>0</v>
      </c>
      <c r="GP57" s="24">
        <v>0</v>
      </c>
      <c r="GQ57" s="24">
        <v>0</v>
      </c>
      <c r="GR57" s="2">
        <v>0</v>
      </c>
      <c r="GS57" s="24">
        <v>0</v>
      </c>
      <c r="GT57" s="24">
        <v>0</v>
      </c>
      <c r="GU57" s="24">
        <v>0</v>
      </c>
      <c r="GV57" s="24">
        <v>0</v>
      </c>
      <c r="GW57" s="24">
        <v>0</v>
      </c>
      <c r="GX57" s="24">
        <v>0</v>
      </c>
      <c r="GY57" s="24">
        <v>0</v>
      </c>
      <c r="GZ57" s="24">
        <v>0</v>
      </c>
      <c r="HA57" s="24">
        <v>0</v>
      </c>
      <c r="HB57" s="24">
        <v>0</v>
      </c>
      <c r="HC57" s="2">
        <v>154449</v>
      </c>
      <c r="HD57" s="2">
        <v>65000</v>
      </c>
      <c r="HE57" s="24">
        <v>0</v>
      </c>
      <c r="HF57" s="24">
        <v>0</v>
      </c>
      <c r="HG57" s="2">
        <v>69751.199999999997</v>
      </c>
      <c r="HH57" s="24">
        <v>0</v>
      </c>
      <c r="HI57" s="24">
        <v>0</v>
      </c>
      <c r="HJ57" s="24">
        <v>0</v>
      </c>
      <c r="HK57" s="24">
        <v>0</v>
      </c>
      <c r="HL57" s="2">
        <v>780</v>
      </c>
      <c r="HM57" s="24">
        <v>0</v>
      </c>
      <c r="HN57" s="2">
        <v>71340</v>
      </c>
      <c r="HO57" s="24">
        <v>0</v>
      </c>
      <c r="HP57" s="24">
        <v>0</v>
      </c>
      <c r="HQ57" s="2">
        <v>552100</v>
      </c>
      <c r="HR57" s="2">
        <v>1875000</v>
      </c>
      <c r="HS57" s="24">
        <v>0</v>
      </c>
      <c r="HT57" s="24">
        <v>0</v>
      </c>
      <c r="HU57" s="2">
        <v>463185.6</v>
      </c>
      <c r="HV57" s="24">
        <v>0</v>
      </c>
      <c r="HW57" s="24">
        <v>0</v>
      </c>
      <c r="HX57" s="24">
        <v>0</v>
      </c>
      <c r="HY57" s="24">
        <v>0</v>
      </c>
      <c r="HZ57" s="2">
        <v>0</v>
      </c>
      <c r="IA57" s="2">
        <v>-7074546.1900000004</v>
      </c>
      <c r="IB57" s="2">
        <v>5000</v>
      </c>
      <c r="IC57" s="24">
        <v>0</v>
      </c>
      <c r="ID57" s="2">
        <v>1403960</v>
      </c>
      <c r="IE57" s="2">
        <v>82024.28</v>
      </c>
      <c r="IF57" s="24">
        <v>0</v>
      </c>
      <c r="IG57" s="24">
        <v>0</v>
      </c>
      <c r="IH57" s="24">
        <v>0</v>
      </c>
      <c r="II57" s="24">
        <v>0</v>
      </c>
      <c r="IJ57" s="24">
        <v>0</v>
      </c>
      <c r="IK57" s="24">
        <v>0</v>
      </c>
      <c r="IL57" s="2">
        <v>30000</v>
      </c>
      <c r="IM57" s="24">
        <v>0</v>
      </c>
      <c r="IN57" s="24">
        <v>0</v>
      </c>
      <c r="IO57" s="24">
        <v>0</v>
      </c>
      <c r="IP57" s="24">
        <v>0</v>
      </c>
      <c r="IQ57" s="24">
        <v>0</v>
      </c>
      <c r="IR57" s="24">
        <v>0</v>
      </c>
      <c r="IS57" s="24">
        <v>0</v>
      </c>
      <c r="IT57" s="24">
        <v>0</v>
      </c>
      <c r="IU57" s="24">
        <v>0</v>
      </c>
      <c r="IV57" s="24">
        <v>0</v>
      </c>
      <c r="IW57" s="24">
        <v>0</v>
      </c>
      <c r="IX57" s="24">
        <v>0</v>
      </c>
      <c r="IY57" s="24">
        <v>0</v>
      </c>
      <c r="IZ57" s="24">
        <v>0</v>
      </c>
      <c r="JA57" s="2">
        <v>250000</v>
      </c>
      <c r="JB57" s="24">
        <v>0</v>
      </c>
      <c r="JC57" s="24">
        <v>0</v>
      </c>
      <c r="JD57" s="2">
        <v>0</v>
      </c>
      <c r="JE57" s="24">
        <v>0</v>
      </c>
      <c r="JF57" s="24">
        <v>0</v>
      </c>
      <c r="JG57" s="24">
        <v>0</v>
      </c>
      <c r="JH57" s="2">
        <v>36266808.350000001</v>
      </c>
      <c r="JI57" s="24">
        <v>0</v>
      </c>
      <c r="JJ57" s="2">
        <v>1480830</v>
      </c>
      <c r="JK57" s="24">
        <v>0</v>
      </c>
      <c r="JL57" s="24">
        <v>0</v>
      </c>
      <c r="JM57" s="24">
        <v>0</v>
      </c>
      <c r="JN57" s="2">
        <v>427726</v>
      </c>
      <c r="JO57" s="24">
        <v>0</v>
      </c>
      <c r="JP57" s="24">
        <v>0</v>
      </c>
      <c r="JQ57" s="24">
        <v>0</v>
      </c>
      <c r="JR57" s="24">
        <v>0</v>
      </c>
      <c r="JS57" s="24">
        <v>0</v>
      </c>
      <c r="JT57" s="24">
        <v>0</v>
      </c>
      <c r="JU57" s="24">
        <v>0</v>
      </c>
      <c r="JV57" s="24">
        <v>0</v>
      </c>
      <c r="JW57" s="24">
        <v>0</v>
      </c>
      <c r="JX57" s="24">
        <v>0</v>
      </c>
      <c r="JY57" s="24">
        <v>0</v>
      </c>
      <c r="JZ57" s="24">
        <v>0</v>
      </c>
      <c r="KA57" s="24">
        <v>0</v>
      </c>
      <c r="KB57" s="24">
        <v>0</v>
      </c>
      <c r="KC57" s="24">
        <v>0</v>
      </c>
      <c r="KD57" s="24">
        <v>0</v>
      </c>
      <c r="KE57" s="24">
        <v>0</v>
      </c>
      <c r="KF57" s="24">
        <v>0</v>
      </c>
      <c r="KG57" s="24">
        <v>0</v>
      </c>
      <c r="KH57" s="2">
        <v>7725</v>
      </c>
      <c r="KI57" s="24">
        <v>0</v>
      </c>
      <c r="KJ57" s="24">
        <v>0</v>
      </c>
      <c r="KK57" s="24">
        <v>0</v>
      </c>
      <c r="KL57" s="24">
        <v>0</v>
      </c>
      <c r="KM57" s="24">
        <v>0</v>
      </c>
      <c r="KN57" s="24">
        <v>0</v>
      </c>
      <c r="KO57" s="24">
        <v>0</v>
      </c>
      <c r="KP57" s="24">
        <v>0</v>
      </c>
      <c r="KQ57" s="24">
        <v>0</v>
      </c>
    </row>
    <row r="58" spans="1:303" x14ac:dyDescent="0.3">
      <c r="A58" s="2" t="s">
        <v>52</v>
      </c>
      <c r="B58" s="2">
        <v>63</v>
      </c>
      <c r="C58" s="23">
        <f t="shared" si="63"/>
        <v>1174520.6000000001</v>
      </c>
      <c r="D58" s="23">
        <f t="shared" si="64"/>
        <v>1494237.46</v>
      </c>
      <c r="E58" s="23">
        <f t="shared" si="65"/>
        <v>23718.054920634921</v>
      </c>
      <c r="F58" s="23">
        <f t="shared" si="66"/>
        <v>807539.13000000012</v>
      </c>
      <c r="G58" s="23">
        <f t="shared" si="67"/>
        <v>10591.33</v>
      </c>
      <c r="H58" s="23">
        <f t="shared" si="68"/>
        <v>0</v>
      </c>
      <c r="I58" s="23">
        <f t="shared" si="69"/>
        <v>676107</v>
      </c>
      <c r="J58" s="23">
        <f t="shared" si="70"/>
        <v>10731.857142857143</v>
      </c>
      <c r="K58" s="23">
        <f t="shared" si="71"/>
        <v>676107</v>
      </c>
      <c r="L58" s="23">
        <f t="shared" si="72"/>
        <v>0</v>
      </c>
      <c r="M58" s="23">
        <f t="shared" si="73"/>
        <v>6297.83</v>
      </c>
      <c r="N58" s="23">
        <f t="shared" si="74"/>
        <v>12818.081428571431</v>
      </c>
      <c r="O58" s="23">
        <f t="shared" si="75"/>
        <v>189406.83000000002</v>
      </c>
      <c r="P58" s="23">
        <f t="shared" si="76"/>
        <v>175455.32</v>
      </c>
      <c r="Q58" s="23">
        <f t="shared" si="77"/>
        <v>340457.77</v>
      </c>
      <c r="R58" s="23">
        <f t="shared" si="78"/>
        <v>780304.13000000012</v>
      </c>
      <c r="S58" s="23">
        <f t="shared" si="79"/>
        <v>12385.779841269843</v>
      </c>
      <c r="T58" s="23">
        <f t="shared" si="80"/>
        <v>27235</v>
      </c>
      <c r="U58" s="7">
        <f t="shared" si="81"/>
        <v>3.3725919882049551E-2</v>
      </c>
      <c r="V58" s="23">
        <f t="shared" si="82"/>
        <v>26195</v>
      </c>
      <c r="W58" s="23">
        <f t="shared" si="83"/>
        <v>990</v>
      </c>
      <c r="X58" s="23">
        <f t="shared" si="84"/>
        <v>0</v>
      </c>
      <c r="Y58" s="23">
        <f t="shared" si="85"/>
        <v>50</v>
      </c>
      <c r="Z58" s="23">
        <f t="shared" si="86"/>
        <v>4242.66</v>
      </c>
      <c r="AA58" s="23">
        <f t="shared" si="87"/>
        <v>70741.55</v>
      </c>
      <c r="AB58" s="23">
        <f t="shared" si="88"/>
        <v>319716.86</v>
      </c>
      <c r="AC58" s="23">
        <f t="shared" si="89"/>
        <v>5074.8707936507935</v>
      </c>
      <c r="AD58" s="23">
        <f t="shared" si="90"/>
        <v>319716.86</v>
      </c>
      <c r="AE58" s="23">
        <f t="shared" si="91"/>
        <v>5074.8707936507935</v>
      </c>
      <c r="AF58" s="23">
        <f t="shared" si="92"/>
        <v>145457</v>
      </c>
      <c r="AG58" s="23">
        <f t="shared" si="93"/>
        <v>2308.8412698412699</v>
      </c>
      <c r="AH58" s="23">
        <f t="shared" si="94"/>
        <v>140672.85999999999</v>
      </c>
      <c r="AI58" s="23">
        <f t="shared" si="95"/>
        <v>500</v>
      </c>
      <c r="AJ58" s="23">
        <f t="shared" si="96"/>
        <v>31452</v>
      </c>
      <c r="AK58" s="23">
        <f t="shared" si="97"/>
        <v>0</v>
      </c>
      <c r="AL58" s="23">
        <f t="shared" si="98"/>
        <v>0</v>
      </c>
      <c r="AM58" s="23">
        <f t="shared" si="99"/>
        <v>0</v>
      </c>
      <c r="AN58" s="23">
        <f t="shared" si="100"/>
        <v>0</v>
      </c>
      <c r="AO58" s="2">
        <v>169074.89</v>
      </c>
      <c r="AP58" s="2">
        <v>4525.2700000000004</v>
      </c>
      <c r="AQ58" s="2">
        <v>15806.67</v>
      </c>
      <c r="AR58" s="24">
        <v>0</v>
      </c>
      <c r="AS58" s="2">
        <v>168615.32</v>
      </c>
      <c r="AT58" s="2">
        <v>6840</v>
      </c>
      <c r="AU58" s="24">
        <v>0</v>
      </c>
      <c r="AV58" s="2">
        <v>340457.77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">
        <v>26195</v>
      </c>
      <c r="BE58" s="24">
        <v>0</v>
      </c>
      <c r="BF58" s="24">
        <v>0</v>
      </c>
      <c r="BG58" s="2">
        <v>990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">
        <v>50</v>
      </c>
      <c r="BU58" s="2">
        <v>3203.53</v>
      </c>
      <c r="BV58" s="2">
        <v>1039.1300000000001</v>
      </c>
      <c r="BW58" s="24">
        <v>0</v>
      </c>
      <c r="BX58" s="2">
        <v>70741.55</v>
      </c>
      <c r="BY58" s="24">
        <v>0</v>
      </c>
      <c r="BZ58" s="24">
        <v>0</v>
      </c>
      <c r="CA58" s="24">
        <v>0</v>
      </c>
      <c r="CB58" s="24">
        <v>0</v>
      </c>
      <c r="CC58" s="24">
        <v>0</v>
      </c>
      <c r="CD58" s="24">
        <v>0</v>
      </c>
      <c r="CE58" s="24">
        <v>0</v>
      </c>
      <c r="CF58" s="2">
        <v>4935</v>
      </c>
      <c r="CG58" s="24">
        <v>0</v>
      </c>
      <c r="CH58" s="24">
        <v>0</v>
      </c>
      <c r="CI58" s="24">
        <v>0</v>
      </c>
      <c r="CJ58" s="2">
        <v>1362.83</v>
      </c>
      <c r="CK58" s="24">
        <v>0</v>
      </c>
      <c r="CL58" s="24">
        <v>0</v>
      </c>
      <c r="CM58" s="24">
        <v>0</v>
      </c>
      <c r="CN58" s="24">
        <v>0</v>
      </c>
      <c r="CO58" s="24">
        <v>0</v>
      </c>
      <c r="CP58" s="24">
        <v>0</v>
      </c>
      <c r="CQ58" s="24">
        <v>0</v>
      </c>
      <c r="CR58" s="24">
        <v>0</v>
      </c>
      <c r="CS58" s="24">
        <v>0</v>
      </c>
      <c r="CT58" s="24">
        <v>0</v>
      </c>
      <c r="CU58" s="24">
        <v>0</v>
      </c>
      <c r="CV58" s="24">
        <v>0</v>
      </c>
      <c r="CW58" s="24">
        <v>0</v>
      </c>
      <c r="CX58" s="24">
        <v>0</v>
      </c>
      <c r="CY58" s="24">
        <v>0</v>
      </c>
      <c r="CZ58" s="24">
        <v>0</v>
      </c>
      <c r="DA58" s="2">
        <v>4293.5</v>
      </c>
      <c r="DB58" s="24">
        <v>0</v>
      </c>
      <c r="DC58" s="24">
        <v>0</v>
      </c>
      <c r="DD58" s="24">
        <v>0</v>
      </c>
      <c r="DE58" s="24">
        <v>0</v>
      </c>
      <c r="DF58" s="24">
        <v>0</v>
      </c>
      <c r="DG58" s="24">
        <v>0</v>
      </c>
      <c r="DH58" s="24">
        <v>0</v>
      </c>
      <c r="DI58" s="24">
        <v>0</v>
      </c>
      <c r="DJ58" s="24">
        <v>0</v>
      </c>
      <c r="DK58" s="24">
        <v>0</v>
      </c>
      <c r="DL58" s="24">
        <v>0</v>
      </c>
      <c r="DM58" s="24">
        <v>0</v>
      </c>
      <c r="DN58" s="24">
        <v>0</v>
      </c>
      <c r="DO58" s="24">
        <v>0</v>
      </c>
      <c r="DP58" s="24">
        <v>0</v>
      </c>
      <c r="DQ58" s="24">
        <v>0</v>
      </c>
      <c r="DR58" s="24">
        <v>0</v>
      </c>
      <c r="DS58" s="24">
        <v>0</v>
      </c>
      <c r="DT58" s="24">
        <v>0</v>
      </c>
      <c r="DU58" s="24">
        <v>0</v>
      </c>
      <c r="DV58" s="2">
        <v>18307</v>
      </c>
      <c r="DW58" s="2">
        <v>57800</v>
      </c>
      <c r="DX58" s="24">
        <v>0</v>
      </c>
      <c r="DY58" s="24">
        <v>0</v>
      </c>
      <c r="DZ58" s="24">
        <v>0</v>
      </c>
      <c r="EA58" s="24">
        <v>0</v>
      </c>
      <c r="EB58" s="2">
        <v>600000</v>
      </c>
      <c r="EC58" s="24">
        <v>0</v>
      </c>
      <c r="ED58" s="24">
        <v>0</v>
      </c>
      <c r="EE58" s="24">
        <v>0</v>
      </c>
      <c r="EF58" s="24">
        <v>0</v>
      </c>
      <c r="EG58" s="24">
        <v>0</v>
      </c>
      <c r="EH58" s="24">
        <v>0</v>
      </c>
      <c r="EI58" s="24">
        <v>0</v>
      </c>
      <c r="EJ58" s="24">
        <v>0</v>
      </c>
      <c r="EK58" s="24">
        <v>0</v>
      </c>
      <c r="EL58" s="24">
        <v>0</v>
      </c>
      <c r="EM58" s="24">
        <v>0</v>
      </c>
      <c r="EN58" s="24">
        <v>0</v>
      </c>
      <c r="EO58" s="24">
        <v>0</v>
      </c>
      <c r="EP58" s="2">
        <v>8623</v>
      </c>
      <c r="EQ58" s="2">
        <v>74050</v>
      </c>
      <c r="ER58" s="2">
        <v>62784</v>
      </c>
      <c r="ES58" s="24">
        <v>0</v>
      </c>
      <c r="ET58" s="24">
        <v>0</v>
      </c>
      <c r="EU58" s="24">
        <v>0</v>
      </c>
      <c r="EV58" s="24">
        <v>0</v>
      </c>
      <c r="EW58" s="24">
        <v>0</v>
      </c>
      <c r="EX58" s="24">
        <v>0</v>
      </c>
      <c r="EY58" s="24">
        <v>0</v>
      </c>
      <c r="EZ58" s="24">
        <v>0</v>
      </c>
      <c r="FA58" s="24">
        <v>0</v>
      </c>
      <c r="FB58" s="24">
        <v>0</v>
      </c>
      <c r="FC58" s="24">
        <v>0</v>
      </c>
      <c r="FD58" s="24">
        <v>0</v>
      </c>
      <c r="FE58" s="24">
        <v>0</v>
      </c>
      <c r="FF58" s="24">
        <v>0</v>
      </c>
      <c r="FG58" s="2">
        <v>13480</v>
      </c>
      <c r="FH58" s="2">
        <v>10700</v>
      </c>
      <c r="FI58" s="24">
        <v>0</v>
      </c>
      <c r="FJ58" s="2">
        <v>9898.36</v>
      </c>
      <c r="FK58" s="24">
        <v>0</v>
      </c>
      <c r="FL58" s="24">
        <v>0</v>
      </c>
      <c r="FM58" s="24">
        <v>0</v>
      </c>
      <c r="FN58" s="24">
        <v>0</v>
      </c>
      <c r="FO58" s="24">
        <v>0</v>
      </c>
      <c r="FP58" s="2">
        <v>63</v>
      </c>
      <c r="FQ58" s="24">
        <v>0</v>
      </c>
      <c r="FR58" s="24">
        <v>0</v>
      </c>
      <c r="FS58" s="2">
        <v>16613</v>
      </c>
      <c r="FT58" s="24">
        <v>0</v>
      </c>
      <c r="FU58" s="2">
        <v>330</v>
      </c>
      <c r="FV58" s="24">
        <v>0</v>
      </c>
      <c r="FW58" s="24">
        <v>0</v>
      </c>
      <c r="FX58" s="2">
        <v>407</v>
      </c>
      <c r="FY58" s="2">
        <v>0</v>
      </c>
      <c r="FZ58" s="2">
        <v>5334.8</v>
      </c>
      <c r="GA58" s="24">
        <v>0</v>
      </c>
      <c r="GB58" s="24">
        <v>0</v>
      </c>
      <c r="GC58" s="24">
        <v>0</v>
      </c>
      <c r="GD58" s="2">
        <v>5950</v>
      </c>
      <c r="GE58" s="24">
        <v>0</v>
      </c>
      <c r="GF58" s="2">
        <v>62974.7</v>
      </c>
      <c r="GG58" s="2">
        <v>10165</v>
      </c>
      <c r="GH58" s="24">
        <v>0</v>
      </c>
      <c r="GI58" s="2">
        <v>2345</v>
      </c>
      <c r="GJ58" s="2">
        <v>1832</v>
      </c>
      <c r="GK58" s="24">
        <v>0</v>
      </c>
      <c r="GL58" s="24">
        <v>0</v>
      </c>
      <c r="GM58" s="24">
        <v>0</v>
      </c>
      <c r="GN58" s="24">
        <v>0</v>
      </c>
      <c r="GO58" s="24">
        <v>0</v>
      </c>
      <c r="GP58" s="24">
        <v>0</v>
      </c>
      <c r="GQ58" s="24">
        <v>0</v>
      </c>
      <c r="GR58" s="24">
        <v>0</v>
      </c>
      <c r="GS58" s="24">
        <v>0</v>
      </c>
      <c r="GT58" s="2">
        <v>580</v>
      </c>
      <c r="GU58" s="24">
        <v>0</v>
      </c>
      <c r="GV58" s="24">
        <v>0</v>
      </c>
      <c r="GW58" s="24">
        <v>0</v>
      </c>
      <c r="GX58" s="24">
        <v>0</v>
      </c>
      <c r="GY58" s="24">
        <v>0</v>
      </c>
      <c r="GZ58" s="24">
        <v>0</v>
      </c>
      <c r="HA58" s="24">
        <v>0</v>
      </c>
      <c r="HB58" s="24">
        <v>0</v>
      </c>
      <c r="HC58" s="24">
        <v>0</v>
      </c>
      <c r="HD58" s="24">
        <v>0</v>
      </c>
      <c r="HE58" s="24">
        <v>0</v>
      </c>
      <c r="HF58" s="24">
        <v>0</v>
      </c>
      <c r="HG58" s="2">
        <v>500</v>
      </c>
      <c r="HH58" s="24">
        <v>0</v>
      </c>
      <c r="HI58" s="24">
        <v>0</v>
      </c>
      <c r="HJ58" s="24">
        <v>0</v>
      </c>
      <c r="HK58" s="24">
        <v>0</v>
      </c>
      <c r="HL58" s="2">
        <v>10060</v>
      </c>
      <c r="HM58" s="24">
        <v>0</v>
      </c>
      <c r="HN58" s="24">
        <v>0</v>
      </c>
      <c r="HO58" s="24">
        <v>0</v>
      </c>
      <c r="HP58" s="24">
        <v>0</v>
      </c>
      <c r="HQ58" s="2">
        <v>126</v>
      </c>
      <c r="HR58" s="24">
        <v>0</v>
      </c>
      <c r="HS58" s="24">
        <v>0</v>
      </c>
      <c r="HT58" s="24">
        <v>0</v>
      </c>
      <c r="HU58" s="24">
        <v>0</v>
      </c>
      <c r="HV58" s="24">
        <v>0</v>
      </c>
      <c r="HW58" s="24">
        <v>0</v>
      </c>
      <c r="HX58" s="24">
        <v>0</v>
      </c>
      <c r="HY58" s="24">
        <v>0</v>
      </c>
      <c r="HZ58" s="24">
        <v>0</v>
      </c>
      <c r="IA58" s="2">
        <v>193</v>
      </c>
      <c r="IB58" s="24">
        <v>0</v>
      </c>
      <c r="IC58" s="24">
        <v>0</v>
      </c>
      <c r="ID58" s="2">
        <v>6840</v>
      </c>
      <c r="IE58" s="2">
        <v>14233</v>
      </c>
      <c r="IF58" s="24">
        <v>0</v>
      </c>
      <c r="IG58" s="24">
        <v>0</v>
      </c>
      <c r="IH58" s="24">
        <v>0</v>
      </c>
      <c r="II58" s="24">
        <v>0</v>
      </c>
      <c r="IJ58" s="24">
        <v>0</v>
      </c>
      <c r="IK58" s="24">
        <v>0</v>
      </c>
      <c r="IL58" s="2">
        <v>1635</v>
      </c>
      <c r="IM58" s="24">
        <v>0</v>
      </c>
      <c r="IN58" s="24">
        <v>0</v>
      </c>
      <c r="IO58" s="24">
        <v>0</v>
      </c>
      <c r="IP58" s="24">
        <v>0</v>
      </c>
      <c r="IQ58" s="24">
        <v>0</v>
      </c>
      <c r="IR58" s="24">
        <v>0</v>
      </c>
      <c r="IS58" s="24">
        <v>0</v>
      </c>
      <c r="IT58" s="24">
        <v>0</v>
      </c>
      <c r="IU58" s="24">
        <v>0</v>
      </c>
      <c r="IV58" s="24">
        <v>0</v>
      </c>
      <c r="IW58" s="24">
        <v>0</v>
      </c>
      <c r="IX58" s="24">
        <v>0</v>
      </c>
      <c r="IY58" s="24">
        <v>0</v>
      </c>
      <c r="IZ58" s="24">
        <v>0</v>
      </c>
      <c r="JA58" s="24">
        <v>0</v>
      </c>
      <c r="JB58" s="24">
        <v>0</v>
      </c>
      <c r="JC58" s="24">
        <v>0</v>
      </c>
      <c r="JD58" s="24">
        <v>0</v>
      </c>
      <c r="JE58" s="24">
        <v>0</v>
      </c>
      <c r="JF58" s="24">
        <v>0</v>
      </c>
      <c r="JG58" s="24">
        <v>0</v>
      </c>
      <c r="JH58" s="24">
        <v>0</v>
      </c>
      <c r="JI58" s="24">
        <v>0</v>
      </c>
      <c r="JJ58" s="24">
        <v>0</v>
      </c>
      <c r="JK58" s="24">
        <v>0</v>
      </c>
      <c r="JL58" s="24">
        <v>0</v>
      </c>
      <c r="JM58" s="24">
        <v>0</v>
      </c>
      <c r="JN58" s="24">
        <v>0</v>
      </c>
      <c r="JO58" s="24">
        <v>0</v>
      </c>
      <c r="JP58" s="24">
        <v>0</v>
      </c>
      <c r="JQ58" s="24">
        <v>0</v>
      </c>
      <c r="JR58" s="24">
        <v>0</v>
      </c>
      <c r="JS58" s="24">
        <v>0</v>
      </c>
      <c r="JT58" s="24">
        <v>0</v>
      </c>
      <c r="JU58" s="24">
        <v>0</v>
      </c>
      <c r="JV58" s="24">
        <v>0</v>
      </c>
      <c r="JW58" s="24">
        <v>0</v>
      </c>
      <c r="JX58" s="24">
        <v>0</v>
      </c>
      <c r="JY58" s="24">
        <v>0</v>
      </c>
      <c r="JZ58" s="24">
        <v>0</v>
      </c>
      <c r="KA58" s="24">
        <v>0</v>
      </c>
      <c r="KB58" s="24">
        <v>0</v>
      </c>
      <c r="KC58" s="24">
        <v>0</v>
      </c>
      <c r="KD58" s="24">
        <v>0</v>
      </c>
      <c r="KE58" s="24">
        <v>0</v>
      </c>
      <c r="KF58" s="24">
        <v>0</v>
      </c>
      <c r="KG58" s="24">
        <v>0</v>
      </c>
      <c r="KH58" s="24">
        <v>0</v>
      </c>
      <c r="KI58" s="24">
        <v>0</v>
      </c>
      <c r="KJ58" s="24">
        <v>0</v>
      </c>
      <c r="KK58" s="24">
        <v>0</v>
      </c>
      <c r="KL58" s="24">
        <v>0</v>
      </c>
      <c r="KM58" s="24">
        <v>0</v>
      </c>
      <c r="KN58" s="24">
        <v>0</v>
      </c>
      <c r="KO58" s="24">
        <v>0</v>
      </c>
      <c r="KP58" s="24">
        <v>0</v>
      </c>
      <c r="KQ58" s="24">
        <v>0</v>
      </c>
    </row>
    <row r="59" spans="1:303" x14ac:dyDescent="0.3">
      <c r="A59" s="2" t="s">
        <v>53</v>
      </c>
      <c r="B59" s="2">
        <v>52</v>
      </c>
      <c r="C59" s="23">
        <f t="shared" si="63"/>
        <v>445482.25000000023</v>
      </c>
      <c r="D59" s="23">
        <f t="shared" si="64"/>
        <v>1527534.82</v>
      </c>
      <c r="E59" s="23">
        <f t="shared" si="65"/>
        <v>29375.669615384617</v>
      </c>
      <c r="F59" s="23">
        <f t="shared" si="66"/>
        <v>970110.09000000008</v>
      </c>
      <c r="G59" s="23">
        <f t="shared" si="67"/>
        <v>481317.73</v>
      </c>
      <c r="H59" s="23">
        <f t="shared" si="68"/>
        <v>0</v>
      </c>
      <c r="I59" s="23">
        <f t="shared" si="69"/>
        <v>76107</v>
      </c>
      <c r="J59" s="23">
        <f t="shared" si="70"/>
        <v>1463.5961538461538</v>
      </c>
      <c r="K59" s="23">
        <f t="shared" si="71"/>
        <v>76107</v>
      </c>
      <c r="L59" s="23">
        <f t="shared" si="72"/>
        <v>0</v>
      </c>
      <c r="M59" s="23">
        <f t="shared" si="73"/>
        <v>481317.73</v>
      </c>
      <c r="N59" s="23">
        <f t="shared" si="74"/>
        <v>18655.963269230771</v>
      </c>
      <c r="O59" s="23">
        <f t="shared" si="75"/>
        <v>193951.71</v>
      </c>
      <c r="P59" s="23">
        <f t="shared" si="76"/>
        <v>224503.21</v>
      </c>
      <c r="Q59" s="23">
        <f t="shared" si="77"/>
        <v>359282.23</v>
      </c>
      <c r="R59" s="23">
        <f t="shared" si="78"/>
        <v>943037.28999999992</v>
      </c>
      <c r="S59" s="23">
        <f t="shared" si="79"/>
        <v>18135.332499999997</v>
      </c>
      <c r="T59" s="23">
        <f t="shared" si="80"/>
        <v>27072.800000000163</v>
      </c>
      <c r="U59" s="7">
        <f t="shared" si="81"/>
        <v>2.7906935799420621E-2</v>
      </c>
      <c r="V59" s="23">
        <f t="shared" si="82"/>
        <v>22.8</v>
      </c>
      <c r="W59" s="23">
        <f t="shared" si="83"/>
        <v>27050</v>
      </c>
      <c r="X59" s="23">
        <f t="shared" si="84"/>
        <v>0</v>
      </c>
      <c r="Y59" s="23">
        <f t="shared" si="85"/>
        <v>0</v>
      </c>
      <c r="Z59" s="23">
        <f t="shared" si="86"/>
        <v>4484.97</v>
      </c>
      <c r="AA59" s="23">
        <f t="shared" si="87"/>
        <v>160815.17000000001</v>
      </c>
      <c r="AB59" s="23">
        <f t="shared" si="88"/>
        <v>1082052.5699999998</v>
      </c>
      <c r="AC59" s="23">
        <f t="shared" si="89"/>
        <v>20808.703269230766</v>
      </c>
      <c r="AD59" s="23">
        <f t="shared" si="90"/>
        <v>689458.57</v>
      </c>
      <c r="AE59" s="23">
        <f t="shared" si="91"/>
        <v>13258.818653846152</v>
      </c>
      <c r="AF59" s="23">
        <f t="shared" si="92"/>
        <v>224518</v>
      </c>
      <c r="AG59" s="23">
        <f t="shared" si="93"/>
        <v>4317.6538461538457</v>
      </c>
      <c r="AH59" s="23">
        <f t="shared" si="94"/>
        <v>409848.57</v>
      </c>
      <c r="AI59" s="23">
        <f t="shared" si="95"/>
        <v>0</v>
      </c>
      <c r="AJ59" s="23">
        <f t="shared" si="96"/>
        <v>54092</v>
      </c>
      <c r="AK59" s="23">
        <f t="shared" si="97"/>
        <v>392594</v>
      </c>
      <c r="AL59" s="23">
        <f t="shared" si="98"/>
        <v>7549.8846153846152</v>
      </c>
      <c r="AM59" s="23">
        <f t="shared" si="99"/>
        <v>382594</v>
      </c>
      <c r="AN59" s="23">
        <f t="shared" si="100"/>
        <v>10000</v>
      </c>
      <c r="AO59" s="2">
        <v>189175.46</v>
      </c>
      <c r="AP59" s="2">
        <v>4776.25</v>
      </c>
      <c r="AQ59" s="2">
        <v>0</v>
      </c>
      <c r="AR59" s="24">
        <v>0</v>
      </c>
      <c r="AS59" s="2">
        <v>194863.21</v>
      </c>
      <c r="AT59" s="2">
        <v>29640</v>
      </c>
      <c r="AU59" s="24">
        <v>0</v>
      </c>
      <c r="AV59" s="2">
        <v>359282.23</v>
      </c>
      <c r="AW59" s="24">
        <v>0</v>
      </c>
      <c r="AX59" s="24">
        <v>0</v>
      </c>
      <c r="AY59" s="24">
        <v>0</v>
      </c>
      <c r="AZ59" s="24">
        <v>0</v>
      </c>
      <c r="BA59" s="24">
        <v>0</v>
      </c>
      <c r="BB59" s="2">
        <v>22.8</v>
      </c>
      <c r="BC59" s="24">
        <v>0</v>
      </c>
      <c r="BD59" s="24">
        <v>0</v>
      </c>
      <c r="BE59" s="24">
        <v>0</v>
      </c>
      <c r="BF59" s="2">
        <v>26250</v>
      </c>
      <c r="BG59" s="2">
        <v>800</v>
      </c>
      <c r="BH59" s="24">
        <v>0</v>
      </c>
      <c r="BI59" s="24">
        <v>0</v>
      </c>
      <c r="BJ59" s="24">
        <v>0</v>
      </c>
      <c r="BK59" s="24">
        <v>0</v>
      </c>
      <c r="BL59" s="24">
        <v>0</v>
      </c>
      <c r="BM59" s="24">
        <v>0</v>
      </c>
      <c r="BN59" s="24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2">
        <v>4342.8100000000004</v>
      </c>
      <c r="BV59" s="2">
        <v>142.16</v>
      </c>
      <c r="BW59" s="24">
        <v>0</v>
      </c>
      <c r="BX59" s="2">
        <v>160815.17000000001</v>
      </c>
      <c r="BY59" s="24">
        <v>0</v>
      </c>
      <c r="BZ59" s="2">
        <v>396241.01</v>
      </c>
      <c r="CA59" s="24">
        <v>0</v>
      </c>
      <c r="CB59" s="24">
        <v>0</v>
      </c>
      <c r="CC59" s="24">
        <v>0</v>
      </c>
      <c r="CD59" s="24">
        <v>0</v>
      </c>
      <c r="CE59" s="24">
        <v>0</v>
      </c>
      <c r="CF59" s="2">
        <v>41917</v>
      </c>
      <c r="CG59" s="2">
        <v>15600</v>
      </c>
      <c r="CH59" s="24">
        <v>0</v>
      </c>
      <c r="CI59" s="24">
        <v>0</v>
      </c>
      <c r="CJ59" s="2">
        <v>325.72000000000003</v>
      </c>
      <c r="CK59" s="2">
        <v>27234</v>
      </c>
      <c r="CL59" s="24">
        <v>0</v>
      </c>
      <c r="CM59" s="24">
        <v>0</v>
      </c>
      <c r="CN59" s="24">
        <v>0</v>
      </c>
      <c r="CO59" s="24">
        <v>0</v>
      </c>
      <c r="CP59" s="24">
        <v>0</v>
      </c>
      <c r="CQ59" s="24">
        <v>0</v>
      </c>
      <c r="CR59" s="24">
        <v>0</v>
      </c>
      <c r="CS59" s="24">
        <v>0</v>
      </c>
      <c r="CT59" s="24">
        <v>0</v>
      </c>
      <c r="CU59" s="24">
        <v>0</v>
      </c>
      <c r="CV59" s="24">
        <v>0</v>
      </c>
      <c r="CW59" s="24">
        <v>0</v>
      </c>
      <c r="CX59" s="24">
        <v>0</v>
      </c>
      <c r="CY59" s="24">
        <v>0</v>
      </c>
      <c r="CZ59" s="24">
        <v>0</v>
      </c>
      <c r="DA59" s="24">
        <v>0</v>
      </c>
      <c r="DB59" s="24">
        <v>0</v>
      </c>
      <c r="DC59" s="24">
        <v>0</v>
      </c>
      <c r="DD59" s="24">
        <v>0</v>
      </c>
      <c r="DE59" s="24">
        <v>0</v>
      </c>
      <c r="DF59" s="24">
        <v>0</v>
      </c>
      <c r="DG59" s="24">
        <v>0</v>
      </c>
      <c r="DH59" s="24">
        <v>0</v>
      </c>
      <c r="DI59" s="24">
        <v>0</v>
      </c>
      <c r="DJ59" s="24">
        <v>0</v>
      </c>
      <c r="DK59" s="24">
        <v>0</v>
      </c>
      <c r="DL59" s="2">
        <v>0</v>
      </c>
      <c r="DM59" s="24">
        <v>0</v>
      </c>
      <c r="DN59" s="24">
        <v>0</v>
      </c>
      <c r="DO59" s="24">
        <v>0</v>
      </c>
      <c r="DP59" s="24">
        <v>0</v>
      </c>
      <c r="DQ59" s="24">
        <v>0</v>
      </c>
      <c r="DR59" s="24">
        <v>0</v>
      </c>
      <c r="DS59" s="24">
        <v>0</v>
      </c>
      <c r="DT59" s="24">
        <v>0</v>
      </c>
      <c r="DU59" s="24">
        <v>0</v>
      </c>
      <c r="DV59" s="2">
        <v>18307</v>
      </c>
      <c r="DW59" s="2">
        <v>57800</v>
      </c>
      <c r="DX59" s="24">
        <v>0</v>
      </c>
      <c r="DY59" s="24">
        <v>0</v>
      </c>
      <c r="DZ59" s="24">
        <v>0</v>
      </c>
      <c r="EA59" s="24">
        <v>0</v>
      </c>
      <c r="EB59" s="24">
        <v>0</v>
      </c>
      <c r="EC59" s="24">
        <v>0</v>
      </c>
      <c r="ED59" s="24">
        <v>0</v>
      </c>
      <c r="EE59" s="24">
        <v>0</v>
      </c>
      <c r="EF59" s="24">
        <v>0</v>
      </c>
      <c r="EG59" s="24">
        <v>0</v>
      </c>
      <c r="EH59" s="24">
        <v>0</v>
      </c>
      <c r="EI59" s="24">
        <v>0</v>
      </c>
      <c r="EJ59" s="24">
        <v>0</v>
      </c>
      <c r="EK59" s="24">
        <v>0</v>
      </c>
      <c r="EL59" s="24">
        <v>0</v>
      </c>
      <c r="EM59" s="24">
        <v>0</v>
      </c>
      <c r="EN59" s="24">
        <v>0</v>
      </c>
      <c r="EO59" s="24">
        <v>0</v>
      </c>
      <c r="EP59" s="24">
        <v>0</v>
      </c>
      <c r="EQ59" s="2">
        <v>85870</v>
      </c>
      <c r="ER59" s="2">
        <v>127200</v>
      </c>
      <c r="ES59" s="24">
        <v>0</v>
      </c>
      <c r="ET59" s="24">
        <v>0</v>
      </c>
      <c r="EU59" s="24">
        <v>0</v>
      </c>
      <c r="EV59" s="2">
        <v>11448</v>
      </c>
      <c r="EW59" s="24">
        <v>0</v>
      </c>
      <c r="EX59" s="24">
        <v>0</v>
      </c>
      <c r="EY59" s="24">
        <v>0</v>
      </c>
      <c r="EZ59" s="24">
        <v>0</v>
      </c>
      <c r="FA59" s="24">
        <v>0</v>
      </c>
      <c r="FB59" s="24">
        <v>0</v>
      </c>
      <c r="FC59" s="24">
        <v>0</v>
      </c>
      <c r="FD59" s="24">
        <v>0</v>
      </c>
      <c r="FE59" s="24">
        <v>0</v>
      </c>
      <c r="FF59" s="24">
        <v>0</v>
      </c>
      <c r="FG59" s="2">
        <v>2419</v>
      </c>
      <c r="FH59" s="2">
        <v>4789</v>
      </c>
      <c r="FI59" s="24">
        <v>0</v>
      </c>
      <c r="FJ59" s="2">
        <v>27061.32</v>
      </c>
      <c r="FK59" s="24">
        <v>0</v>
      </c>
      <c r="FL59" s="24">
        <v>0</v>
      </c>
      <c r="FM59" s="24">
        <v>0</v>
      </c>
      <c r="FN59" s="24">
        <v>0</v>
      </c>
      <c r="FO59" s="24">
        <v>0</v>
      </c>
      <c r="FP59" s="24">
        <v>0</v>
      </c>
      <c r="FQ59" s="24">
        <v>0</v>
      </c>
      <c r="FR59" s="24">
        <v>0</v>
      </c>
      <c r="FS59" s="2">
        <v>44019</v>
      </c>
      <c r="FT59" s="24">
        <v>0</v>
      </c>
      <c r="FU59" s="2">
        <v>5569</v>
      </c>
      <c r="FV59" s="24">
        <v>0</v>
      </c>
      <c r="FW59" s="24">
        <v>0</v>
      </c>
      <c r="FX59" s="2">
        <v>160</v>
      </c>
      <c r="FY59" s="2">
        <v>10051.799999999999</v>
      </c>
      <c r="FZ59" s="2">
        <v>9130.7999999999993</v>
      </c>
      <c r="GA59" s="24">
        <v>0</v>
      </c>
      <c r="GB59" s="24">
        <v>0</v>
      </c>
      <c r="GC59" s="24">
        <v>0</v>
      </c>
      <c r="GD59" s="2">
        <v>1700</v>
      </c>
      <c r="GE59" s="2">
        <v>4235</v>
      </c>
      <c r="GF59" s="2">
        <v>242646.65</v>
      </c>
      <c r="GG59" s="2">
        <v>23772</v>
      </c>
      <c r="GH59" s="2">
        <v>33275</v>
      </c>
      <c r="GI59" s="24">
        <v>0</v>
      </c>
      <c r="GJ59" s="2">
        <v>576</v>
      </c>
      <c r="GK59" s="24">
        <v>0</v>
      </c>
      <c r="GL59" s="24">
        <v>0</v>
      </c>
      <c r="GM59" s="24">
        <v>0</v>
      </c>
      <c r="GN59" s="24">
        <v>0</v>
      </c>
      <c r="GO59" s="24">
        <v>0</v>
      </c>
      <c r="GP59" s="24">
        <v>0</v>
      </c>
      <c r="GQ59" s="24">
        <v>0</v>
      </c>
      <c r="GR59" s="24">
        <v>0</v>
      </c>
      <c r="GS59" s="24">
        <v>0</v>
      </c>
      <c r="GT59" s="2">
        <v>0</v>
      </c>
      <c r="GU59" s="2">
        <v>444</v>
      </c>
      <c r="GV59" s="24">
        <v>0</v>
      </c>
      <c r="GW59" s="24">
        <v>0</v>
      </c>
      <c r="GX59" s="24">
        <v>0</v>
      </c>
      <c r="GY59" s="24">
        <v>0</v>
      </c>
      <c r="GZ59" s="24">
        <v>0</v>
      </c>
      <c r="HA59" s="24">
        <v>0</v>
      </c>
      <c r="HB59" s="24">
        <v>0</v>
      </c>
      <c r="HC59" s="24">
        <v>0</v>
      </c>
      <c r="HD59" s="2">
        <v>0</v>
      </c>
      <c r="HE59" s="24">
        <v>0</v>
      </c>
      <c r="HF59" s="24">
        <v>0</v>
      </c>
      <c r="HG59" s="24">
        <v>0</v>
      </c>
      <c r="HH59" s="24">
        <v>0</v>
      </c>
      <c r="HI59" s="24">
        <v>0</v>
      </c>
      <c r="HJ59" s="24">
        <v>0</v>
      </c>
      <c r="HK59" s="24">
        <v>0</v>
      </c>
      <c r="HL59" s="24">
        <v>0</v>
      </c>
      <c r="HM59" s="24">
        <v>0</v>
      </c>
      <c r="HN59" s="2">
        <v>990</v>
      </c>
      <c r="HO59" s="24">
        <v>0</v>
      </c>
      <c r="HP59" s="24">
        <v>0</v>
      </c>
      <c r="HQ59" s="2">
        <v>5200</v>
      </c>
      <c r="HR59" s="24">
        <v>0</v>
      </c>
      <c r="HS59" s="24">
        <v>0</v>
      </c>
      <c r="HT59" s="24">
        <v>0</v>
      </c>
      <c r="HU59" s="24">
        <v>0</v>
      </c>
      <c r="HV59" s="24">
        <v>0</v>
      </c>
      <c r="HW59" s="24">
        <v>0</v>
      </c>
      <c r="HX59" s="24">
        <v>0</v>
      </c>
      <c r="HY59" s="24">
        <v>0</v>
      </c>
      <c r="HZ59" s="24">
        <v>0</v>
      </c>
      <c r="IA59" s="2">
        <v>30</v>
      </c>
      <c r="IB59" s="24">
        <v>0</v>
      </c>
      <c r="IC59" s="2">
        <v>18232</v>
      </c>
      <c r="ID59" s="2">
        <v>29640</v>
      </c>
      <c r="IE59" s="24">
        <v>0</v>
      </c>
      <c r="IF59" s="24">
        <v>0</v>
      </c>
      <c r="IG59" s="24">
        <v>0</v>
      </c>
      <c r="IH59" s="24">
        <v>0</v>
      </c>
      <c r="II59" s="24">
        <v>0</v>
      </c>
      <c r="IJ59" s="24">
        <v>0</v>
      </c>
      <c r="IK59" s="24">
        <v>0</v>
      </c>
      <c r="IL59" s="2">
        <v>1000</v>
      </c>
      <c r="IM59" s="24">
        <v>0</v>
      </c>
      <c r="IN59" s="24">
        <v>0</v>
      </c>
      <c r="IO59" s="24">
        <v>0</v>
      </c>
      <c r="IP59" s="24">
        <v>0</v>
      </c>
      <c r="IQ59" s="24">
        <v>0</v>
      </c>
      <c r="IR59" s="24">
        <v>0</v>
      </c>
      <c r="IS59" s="24">
        <v>0</v>
      </c>
      <c r="IT59" s="24">
        <v>0</v>
      </c>
      <c r="IU59" s="24">
        <v>0</v>
      </c>
      <c r="IV59" s="24">
        <v>0</v>
      </c>
      <c r="IW59" s="24">
        <v>0</v>
      </c>
      <c r="IX59" s="24">
        <v>0</v>
      </c>
      <c r="IY59" s="24">
        <v>0</v>
      </c>
      <c r="IZ59" s="24">
        <v>0</v>
      </c>
      <c r="JA59" s="24">
        <v>0</v>
      </c>
      <c r="JB59" s="24">
        <v>0</v>
      </c>
      <c r="JC59" s="24">
        <v>0</v>
      </c>
      <c r="JD59" s="24">
        <v>0</v>
      </c>
      <c r="JE59" s="24">
        <v>0</v>
      </c>
      <c r="JF59" s="24">
        <v>0</v>
      </c>
      <c r="JG59" s="24">
        <v>0</v>
      </c>
      <c r="JH59" s="2">
        <v>382594</v>
      </c>
      <c r="JI59" s="24">
        <v>0</v>
      </c>
      <c r="JJ59" s="24">
        <v>0</v>
      </c>
      <c r="JK59" s="24">
        <v>0</v>
      </c>
      <c r="JL59" s="24">
        <v>0</v>
      </c>
      <c r="JM59" s="24">
        <v>0</v>
      </c>
      <c r="JN59" s="2">
        <v>0</v>
      </c>
      <c r="JO59" s="24">
        <v>0</v>
      </c>
      <c r="JP59" s="24">
        <v>0</v>
      </c>
      <c r="JQ59" s="24">
        <v>0</v>
      </c>
      <c r="JR59" s="24">
        <v>0</v>
      </c>
      <c r="JS59" s="24">
        <v>0</v>
      </c>
      <c r="JT59" s="24">
        <v>0</v>
      </c>
      <c r="JU59" s="2">
        <v>10000</v>
      </c>
      <c r="JV59" s="24">
        <v>0</v>
      </c>
      <c r="JW59" s="24">
        <v>0</v>
      </c>
      <c r="JX59" s="24">
        <v>0</v>
      </c>
      <c r="JY59" s="24">
        <v>0</v>
      </c>
      <c r="JZ59" s="24">
        <v>0</v>
      </c>
      <c r="KA59" s="24">
        <v>0</v>
      </c>
      <c r="KB59" s="24">
        <v>0</v>
      </c>
      <c r="KC59" s="24">
        <v>0</v>
      </c>
      <c r="KD59" s="24">
        <v>0</v>
      </c>
      <c r="KE59" s="24">
        <v>0</v>
      </c>
      <c r="KF59" s="24">
        <v>0</v>
      </c>
      <c r="KG59" s="24">
        <v>0</v>
      </c>
      <c r="KH59" s="24">
        <v>0</v>
      </c>
      <c r="KI59" s="24">
        <v>0</v>
      </c>
      <c r="KJ59" s="24">
        <v>0</v>
      </c>
      <c r="KK59" s="24">
        <v>0</v>
      </c>
      <c r="KL59" s="24">
        <v>0</v>
      </c>
      <c r="KM59" s="24">
        <v>0</v>
      </c>
      <c r="KN59" s="24">
        <v>0</v>
      </c>
      <c r="KO59" s="24">
        <v>0</v>
      </c>
      <c r="KP59" s="24">
        <v>0</v>
      </c>
      <c r="KQ59" s="24">
        <v>0</v>
      </c>
    </row>
    <row r="60" spans="1:303" x14ac:dyDescent="0.3">
      <c r="A60" s="2" t="s">
        <v>55</v>
      </c>
      <c r="B60" s="2">
        <v>1026</v>
      </c>
      <c r="C60" s="23">
        <f t="shared" si="63"/>
        <v>14993038.469999997</v>
      </c>
      <c r="D60" s="23">
        <f t="shared" si="64"/>
        <v>25868175.489999998</v>
      </c>
      <c r="E60" s="23">
        <f t="shared" si="65"/>
        <v>25212.646676413253</v>
      </c>
      <c r="F60" s="23">
        <f t="shared" si="66"/>
        <v>13611925.699999999</v>
      </c>
      <c r="G60" s="23">
        <f t="shared" si="67"/>
        <v>3780679.79</v>
      </c>
      <c r="H60" s="23">
        <f t="shared" si="68"/>
        <v>7709712</v>
      </c>
      <c r="I60" s="23">
        <f t="shared" si="69"/>
        <v>765858</v>
      </c>
      <c r="J60" s="23">
        <f t="shared" si="70"/>
        <v>746.45029239766086</v>
      </c>
      <c r="K60" s="23">
        <f t="shared" si="71"/>
        <v>698052</v>
      </c>
      <c r="L60" s="23">
        <f t="shared" si="72"/>
        <v>67806</v>
      </c>
      <c r="M60" s="23">
        <f t="shared" si="73"/>
        <v>3591503.29</v>
      </c>
      <c r="N60" s="23">
        <f t="shared" si="74"/>
        <v>13266.984113060427</v>
      </c>
      <c r="O60" s="23">
        <f t="shared" si="75"/>
        <v>3280241.6199999996</v>
      </c>
      <c r="P60" s="23">
        <f t="shared" si="76"/>
        <v>3359434.61</v>
      </c>
      <c r="Q60" s="23">
        <f t="shared" si="77"/>
        <v>5868316.6399999997</v>
      </c>
      <c r="R60" s="23">
        <f t="shared" si="78"/>
        <v>13521656.5</v>
      </c>
      <c r="S60" s="23">
        <f t="shared" si="79"/>
        <v>13179.002436647173</v>
      </c>
      <c r="T60" s="23">
        <f t="shared" si="80"/>
        <v>90269.199999999255</v>
      </c>
      <c r="U60" s="7">
        <f t="shared" si="81"/>
        <v>6.6316259719224925E-3</v>
      </c>
      <c r="V60" s="23">
        <f t="shared" si="82"/>
        <v>29520.2</v>
      </c>
      <c r="W60" s="23">
        <f t="shared" si="83"/>
        <v>55519</v>
      </c>
      <c r="X60" s="23">
        <f t="shared" si="84"/>
        <v>0</v>
      </c>
      <c r="Y60" s="23">
        <f t="shared" si="85"/>
        <v>5230</v>
      </c>
      <c r="Z60" s="23">
        <f t="shared" si="86"/>
        <v>72727.839999999997</v>
      </c>
      <c r="AA60" s="23">
        <f t="shared" si="87"/>
        <v>940935.79</v>
      </c>
      <c r="AB60" s="23">
        <f t="shared" si="88"/>
        <v>10875137.020000001</v>
      </c>
      <c r="AC60" s="23">
        <f t="shared" si="89"/>
        <v>10599.548752436649</v>
      </c>
      <c r="AD60" s="23">
        <f t="shared" si="90"/>
        <v>9546423.8300000019</v>
      </c>
      <c r="AE60" s="23">
        <f t="shared" si="91"/>
        <v>9304.506656920079</v>
      </c>
      <c r="AF60" s="23">
        <f t="shared" si="92"/>
        <v>2565467</v>
      </c>
      <c r="AG60" s="23">
        <f t="shared" si="93"/>
        <v>2500.455165692008</v>
      </c>
      <c r="AH60" s="23">
        <f t="shared" si="94"/>
        <v>4005225.5500000003</v>
      </c>
      <c r="AI60" s="23">
        <f t="shared" si="95"/>
        <v>157000</v>
      </c>
      <c r="AJ60" s="23">
        <f t="shared" si="96"/>
        <v>2794244.2800000003</v>
      </c>
      <c r="AK60" s="23">
        <f t="shared" si="97"/>
        <v>1328713.19</v>
      </c>
      <c r="AL60" s="23">
        <f t="shared" si="98"/>
        <v>1295.0420955165691</v>
      </c>
      <c r="AM60" s="23">
        <f t="shared" si="99"/>
        <v>1274700.5699999998</v>
      </c>
      <c r="AN60" s="23">
        <f t="shared" si="100"/>
        <v>54012.619999999995</v>
      </c>
      <c r="AO60" s="2">
        <v>2930472.32</v>
      </c>
      <c r="AP60" s="2">
        <v>77960.210000000006</v>
      </c>
      <c r="AQ60" s="2">
        <v>271809.09000000003</v>
      </c>
      <c r="AR60" s="24">
        <v>0</v>
      </c>
      <c r="AS60" s="2">
        <v>2894314.61</v>
      </c>
      <c r="AT60" s="2">
        <v>465120</v>
      </c>
      <c r="AU60" s="24">
        <v>0</v>
      </c>
      <c r="AV60" s="2">
        <v>5868316.6399999997</v>
      </c>
      <c r="AW60" s="24">
        <v>0</v>
      </c>
      <c r="AX60" s="24">
        <v>0</v>
      </c>
      <c r="AY60" s="24">
        <v>0</v>
      </c>
      <c r="AZ60" s="24">
        <v>0</v>
      </c>
      <c r="BA60" s="2">
        <v>29520.2</v>
      </c>
      <c r="BB60" s="24">
        <v>0</v>
      </c>
      <c r="BC60" s="24">
        <v>0</v>
      </c>
      <c r="BD60" s="24">
        <v>0</v>
      </c>
      <c r="BE60" s="24">
        <v>0</v>
      </c>
      <c r="BF60" s="24">
        <v>0</v>
      </c>
      <c r="BG60" s="2">
        <v>24005</v>
      </c>
      <c r="BH60" s="24">
        <v>0</v>
      </c>
      <c r="BI60" s="2">
        <v>30514</v>
      </c>
      <c r="BJ60" s="2">
        <v>1000</v>
      </c>
      <c r="BK60" s="24">
        <v>0</v>
      </c>
      <c r="BL60" s="24">
        <v>0</v>
      </c>
      <c r="BM60" s="24">
        <v>0</v>
      </c>
      <c r="BN60" s="24">
        <v>0</v>
      </c>
      <c r="BO60" s="24">
        <v>0</v>
      </c>
      <c r="BP60" s="24">
        <v>0</v>
      </c>
      <c r="BQ60" s="24">
        <v>0</v>
      </c>
      <c r="BR60" s="24">
        <v>0</v>
      </c>
      <c r="BS60" s="24">
        <v>0</v>
      </c>
      <c r="BT60" s="2">
        <v>5230</v>
      </c>
      <c r="BU60" s="2">
        <v>54623.51</v>
      </c>
      <c r="BV60" s="2">
        <v>18104.330000000002</v>
      </c>
      <c r="BW60" s="24">
        <v>0</v>
      </c>
      <c r="BX60" s="2">
        <v>940935.79</v>
      </c>
      <c r="BY60" s="24">
        <v>0</v>
      </c>
      <c r="BZ60" s="2">
        <v>3119192.23</v>
      </c>
      <c r="CA60" s="2">
        <v>0</v>
      </c>
      <c r="CB60" s="2">
        <v>8018</v>
      </c>
      <c r="CC60" s="24">
        <v>0</v>
      </c>
      <c r="CD60" s="24">
        <v>0</v>
      </c>
      <c r="CE60" s="24">
        <v>0</v>
      </c>
      <c r="CF60" s="2">
        <v>183326</v>
      </c>
      <c r="CG60" s="2">
        <v>259906</v>
      </c>
      <c r="CH60" s="2">
        <v>0</v>
      </c>
      <c r="CI60" s="2">
        <v>18447</v>
      </c>
      <c r="CJ60" s="2">
        <v>2614.06</v>
      </c>
      <c r="CK60" s="24">
        <v>0</v>
      </c>
      <c r="CL60" s="24">
        <v>0</v>
      </c>
      <c r="CM60" s="24">
        <v>0</v>
      </c>
      <c r="CN60" s="24">
        <v>0</v>
      </c>
      <c r="CO60" s="24">
        <v>0</v>
      </c>
      <c r="CP60" s="24">
        <v>0</v>
      </c>
      <c r="CQ60" s="24">
        <v>0</v>
      </c>
      <c r="CR60" s="24">
        <v>0</v>
      </c>
      <c r="CS60" s="24">
        <v>0</v>
      </c>
      <c r="CT60" s="24">
        <v>0</v>
      </c>
      <c r="CU60" s="24">
        <v>0</v>
      </c>
      <c r="CV60" s="24">
        <v>0</v>
      </c>
      <c r="CW60" s="24">
        <v>0</v>
      </c>
      <c r="CX60" s="24">
        <v>0</v>
      </c>
      <c r="CY60" s="24">
        <v>0</v>
      </c>
      <c r="CZ60" s="2">
        <v>22568</v>
      </c>
      <c r="DA60" s="2">
        <v>127015.5</v>
      </c>
      <c r="DB60" s="24">
        <v>0</v>
      </c>
      <c r="DC60" s="2">
        <v>39593</v>
      </c>
      <c r="DD60" s="24">
        <v>0</v>
      </c>
      <c r="DE60" s="24">
        <v>0</v>
      </c>
      <c r="DF60" s="24">
        <v>0</v>
      </c>
      <c r="DG60" s="24">
        <v>0</v>
      </c>
      <c r="DH60" s="24">
        <v>0</v>
      </c>
      <c r="DI60" s="24">
        <v>0</v>
      </c>
      <c r="DJ60" s="24">
        <v>0</v>
      </c>
      <c r="DK60" s="24">
        <v>0</v>
      </c>
      <c r="DL60" s="2">
        <v>7709712</v>
      </c>
      <c r="DM60" s="24">
        <v>0</v>
      </c>
      <c r="DN60" s="24">
        <v>0</v>
      </c>
      <c r="DO60" s="24">
        <v>0</v>
      </c>
      <c r="DP60" s="24">
        <v>0</v>
      </c>
      <c r="DQ60" s="24">
        <v>0</v>
      </c>
      <c r="DR60" s="24">
        <v>0</v>
      </c>
      <c r="DS60" s="24">
        <v>0</v>
      </c>
      <c r="DT60" s="24">
        <v>0</v>
      </c>
      <c r="DU60" s="24">
        <v>0</v>
      </c>
      <c r="DV60" s="2">
        <v>91535</v>
      </c>
      <c r="DW60" s="2">
        <v>367400</v>
      </c>
      <c r="DX60" s="24">
        <v>0</v>
      </c>
      <c r="DY60" s="2">
        <v>200417</v>
      </c>
      <c r="DZ60" s="24">
        <v>0</v>
      </c>
      <c r="EA60" s="24">
        <v>0</v>
      </c>
      <c r="EB60" s="2">
        <v>38700</v>
      </c>
      <c r="EC60" s="24">
        <v>0</v>
      </c>
      <c r="ED60" s="24">
        <v>0</v>
      </c>
      <c r="EE60" s="24">
        <v>0</v>
      </c>
      <c r="EF60" s="24">
        <v>0</v>
      </c>
      <c r="EG60" s="24">
        <v>0</v>
      </c>
      <c r="EH60" s="24">
        <v>0</v>
      </c>
      <c r="EI60" s="2">
        <v>67806</v>
      </c>
      <c r="EJ60" s="24">
        <v>0</v>
      </c>
      <c r="EK60" s="24">
        <v>0</v>
      </c>
      <c r="EL60" s="24">
        <v>0</v>
      </c>
      <c r="EM60" s="24">
        <v>0</v>
      </c>
      <c r="EN60" s="24">
        <v>0</v>
      </c>
      <c r="EO60" s="2">
        <v>1187205</v>
      </c>
      <c r="EP60" s="2">
        <v>0</v>
      </c>
      <c r="EQ60" s="2">
        <v>141249</v>
      </c>
      <c r="ER60" s="2">
        <v>638551</v>
      </c>
      <c r="ES60" s="24">
        <v>0</v>
      </c>
      <c r="ET60" s="24">
        <v>0</v>
      </c>
      <c r="EU60" s="2">
        <v>415730</v>
      </c>
      <c r="EV60" s="2">
        <v>179310</v>
      </c>
      <c r="EW60" s="2">
        <v>3422</v>
      </c>
      <c r="EX60" s="2">
        <v>0</v>
      </c>
      <c r="EY60" s="24">
        <v>0</v>
      </c>
      <c r="EZ60" s="24">
        <v>0</v>
      </c>
      <c r="FA60" s="24">
        <v>0</v>
      </c>
      <c r="FB60" s="24">
        <v>0</v>
      </c>
      <c r="FC60" s="24">
        <v>0</v>
      </c>
      <c r="FD60" s="2">
        <v>12051</v>
      </c>
      <c r="FE60" s="24">
        <v>0</v>
      </c>
      <c r="FF60" s="24">
        <v>0</v>
      </c>
      <c r="FG60" s="2">
        <v>12515</v>
      </c>
      <c r="FH60" s="2">
        <v>197152</v>
      </c>
      <c r="FI60" s="2">
        <v>0</v>
      </c>
      <c r="FJ60" s="2">
        <v>347910.35</v>
      </c>
      <c r="FK60" s="24">
        <v>0</v>
      </c>
      <c r="FL60" s="24">
        <v>0</v>
      </c>
      <c r="FM60" s="24">
        <v>0</v>
      </c>
      <c r="FN60" s="24">
        <v>0</v>
      </c>
      <c r="FO60" s="24">
        <v>0</v>
      </c>
      <c r="FP60" s="24">
        <v>0</v>
      </c>
      <c r="FQ60" s="24">
        <v>0</v>
      </c>
      <c r="FR60" s="2">
        <v>37677</v>
      </c>
      <c r="FS60" s="2">
        <v>446324</v>
      </c>
      <c r="FT60" s="2">
        <v>483</v>
      </c>
      <c r="FU60" s="2">
        <v>147119</v>
      </c>
      <c r="FV60" s="24">
        <v>0</v>
      </c>
      <c r="FW60" s="24">
        <v>0</v>
      </c>
      <c r="FX60" s="2">
        <v>2381</v>
      </c>
      <c r="FY60" s="2">
        <v>29241.62</v>
      </c>
      <c r="FZ60" s="2">
        <v>100926.6</v>
      </c>
      <c r="GA60" s="2">
        <v>135</v>
      </c>
      <c r="GB60" s="24">
        <v>0</v>
      </c>
      <c r="GC60" s="2">
        <v>33900</v>
      </c>
      <c r="GD60" s="2">
        <v>13054</v>
      </c>
      <c r="GE60" s="2">
        <v>37682</v>
      </c>
      <c r="GF60" s="2">
        <v>1443711.16</v>
      </c>
      <c r="GG60" s="2">
        <v>1040579.82</v>
      </c>
      <c r="GH60" s="24">
        <v>0</v>
      </c>
      <c r="GI60" s="2">
        <v>21270</v>
      </c>
      <c r="GJ60" s="2">
        <v>11143</v>
      </c>
      <c r="GK60" s="2">
        <v>2150</v>
      </c>
      <c r="GL60" s="24">
        <v>0</v>
      </c>
      <c r="GM60" s="24">
        <v>0</v>
      </c>
      <c r="GN60" s="2">
        <v>0</v>
      </c>
      <c r="GO60" s="24">
        <v>0</v>
      </c>
      <c r="GP60" s="24">
        <v>0</v>
      </c>
      <c r="GQ60" s="24">
        <v>0</v>
      </c>
      <c r="GR60" s="24">
        <v>0</v>
      </c>
      <c r="GS60" s="2">
        <v>7893</v>
      </c>
      <c r="GT60" s="24">
        <v>0</v>
      </c>
      <c r="GU60" s="2">
        <v>59927</v>
      </c>
      <c r="GV60" s="24">
        <v>0</v>
      </c>
      <c r="GW60" s="24">
        <v>0</v>
      </c>
      <c r="GX60" s="24">
        <v>0</v>
      </c>
      <c r="GY60" s="24">
        <v>0</v>
      </c>
      <c r="GZ60" s="24">
        <v>0</v>
      </c>
      <c r="HA60" s="24">
        <v>0</v>
      </c>
      <c r="HB60" s="24">
        <v>0</v>
      </c>
      <c r="HC60" s="2">
        <v>152000</v>
      </c>
      <c r="HD60" s="2">
        <v>5000</v>
      </c>
      <c r="HE60" s="24">
        <v>0</v>
      </c>
      <c r="HF60" s="24">
        <v>0</v>
      </c>
      <c r="HG60" s="2">
        <v>0</v>
      </c>
      <c r="HH60" s="24">
        <v>0</v>
      </c>
      <c r="HI60" s="24">
        <v>0</v>
      </c>
      <c r="HJ60" s="24">
        <v>0</v>
      </c>
      <c r="HK60" s="24">
        <v>0</v>
      </c>
      <c r="HL60" s="2">
        <v>29247</v>
      </c>
      <c r="HM60" s="24">
        <v>0</v>
      </c>
      <c r="HN60" s="2">
        <v>57600</v>
      </c>
      <c r="HO60" s="24">
        <v>0</v>
      </c>
      <c r="HP60" s="24">
        <v>0</v>
      </c>
      <c r="HQ60" s="2">
        <v>8176</v>
      </c>
      <c r="HR60" s="2">
        <v>683883</v>
      </c>
      <c r="HS60" s="24">
        <v>0</v>
      </c>
      <c r="HT60" s="24">
        <v>0</v>
      </c>
      <c r="HU60" s="2">
        <v>39794</v>
      </c>
      <c r="HV60" s="24">
        <v>0</v>
      </c>
      <c r="HW60" s="24">
        <v>0</v>
      </c>
      <c r="HX60" s="24">
        <v>0</v>
      </c>
      <c r="HY60" s="24">
        <v>0</v>
      </c>
      <c r="HZ60" s="24">
        <v>0</v>
      </c>
      <c r="IA60" s="2">
        <v>1921125.12</v>
      </c>
      <c r="IB60" s="2">
        <v>1500</v>
      </c>
      <c r="IC60" s="2">
        <v>52369.16</v>
      </c>
      <c r="ID60" s="2">
        <v>550</v>
      </c>
      <c r="IE60" s="24">
        <v>0</v>
      </c>
      <c r="IF60" s="24">
        <v>0</v>
      </c>
      <c r="IG60" s="24">
        <v>0</v>
      </c>
      <c r="IH60" s="24">
        <v>0</v>
      </c>
      <c r="II60" s="2">
        <v>2005</v>
      </c>
      <c r="IJ60" s="24">
        <v>0</v>
      </c>
      <c r="IK60" s="24">
        <v>0</v>
      </c>
      <c r="IL60" s="24">
        <v>0</v>
      </c>
      <c r="IM60" s="24">
        <v>0</v>
      </c>
      <c r="IN60" s="24">
        <v>0</v>
      </c>
      <c r="IO60" s="2">
        <v>19840</v>
      </c>
      <c r="IP60" s="24">
        <v>0</v>
      </c>
      <c r="IQ60" s="24">
        <v>0</v>
      </c>
      <c r="IR60" s="24">
        <v>0</v>
      </c>
      <c r="IS60" s="24">
        <v>0</v>
      </c>
      <c r="IT60" s="24">
        <v>0</v>
      </c>
      <c r="IU60" s="24">
        <v>0</v>
      </c>
      <c r="IV60" s="24">
        <v>0</v>
      </c>
      <c r="IW60" s="24">
        <v>0</v>
      </c>
      <c r="IX60" s="24">
        <v>0</v>
      </c>
      <c r="IY60" s="24">
        <v>0</v>
      </c>
      <c r="IZ60" s="24">
        <v>0</v>
      </c>
      <c r="JA60" s="24">
        <v>0</v>
      </c>
      <c r="JB60" s="2">
        <v>0</v>
      </c>
      <c r="JC60" s="24">
        <v>0</v>
      </c>
      <c r="JD60" s="2">
        <v>2642</v>
      </c>
      <c r="JE60" s="24">
        <v>0</v>
      </c>
      <c r="JF60" s="24">
        <v>0</v>
      </c>
      <c r="JG60" s="2">
        <v>78642</v>
      </c>
      <c r="JH60" s="2">
        <v>604525.56999999995</v>
      </c>
      <c r="JI60" s="24">
        <v>0</v>
      </c>
      <c r="JJ60" s="2">
        <v>498591</v>
      </c>
      <c r="JK60" s="24">
        <v>0</v>
      </c>
      <c r="JL60" s="24">
        <v>0</v>
      </c>
      <c r="JM60" s="24">
        <v>0</v>
      </c>
      <c r="JN60" s="2">
        <v>92942</v>
      </c>
      <c r="JO60" s="24">
        <v>0</v>
      </c>
      <c r="JP60" s="24">
        <v>0</v>
      </c>
      <c r="JQ60" s="24">
        <v>0</v>
      </c>
      <c r="JR60" s="24">
        <v>0</v>
      </c>
      <c r="JS60" s="24">
        <v>0</v>
      </c>
      <c r="JT60" s="24">
        <v>0</v>
      </c>
      <c r="JU60" s="24">
        <v>0</v>
      </c>
      <c r="JV60" s="24">
        <v>0</v>
      </c>
      <c r="JW60" s="2">
        <v>35000</v>
      </c>
      <c r="JX60" s="24">
        <v>0</v>
      </c>
      <c r="JY60" s="24">
        <v>0</v>
      </c>
      <c r="JZ60" s="24">
        <v>0</v>
      </c>
      <c r="KA60" s="24">
        <v>0</v>
      </c>
      <c r="KB60" s="2">
        <v>19012.62</v>
      </c>
      <c r="KC60" s="24">
        <v>0</v>
      </c>
      <c r="KD60" s="24">
        <v>0</v>
      </c>
      <c r="KE60" s="24">
        <v>0</v>
      </c>
      <c r="KF60" s="24">
        <v>0</v>
      </c>
      <c r="KG60" s="24">
        <v>0</v>
      </c>
      <c r="KH60" s="24">
        <v>0</v>
      </c>
      <c r="KI60" s="24">
        <v>0</v>
      </c>
      <c r="KJ60" s="24">
        <v>0</v>
      </c>
      <c r="KK60" s="24">
        <v>0</v>
      </c>
      <c r="KL60" s="24">
        <v>0</v>
      </c>
      <c r="KM60" s="24">
        <v>0</v>
      </c>
      <c r="KN60" s="24">
        <v>0</v>
      </c>
      <c r="KO60" s="24">
        <v>0</v>
      </c>
      <c r="KP60" s="24">
        <v>0</v>
      </c>
      <c r="KQ60" s="24">
        <v>0</v>
      </c>
    </row>
    <row r="61" spans="1:303" x14ac:dyDescent="0.3">
      <c r="A61" s="2" t="s">
        <v>54</v>
      </c>
      <c r="B61" s="2">
        <v>73</v>
      </c>
      <c r="C61" s="23">
        <f t="shared" si="63"/>
        <v>-2308033.7399999965</v>
      </c>
      <c r="D61" s="23">
        <f t="shared" si="64"/>
        <v>13030377.010000002</v>
      </c>
      <c r="E61" s="23">
        <f t="shared" si="65"/>
        <v>178498.31520547948</v>
      </c>
      <c r="F61" s="23">
        <f t="shared" si="66"/>
        <v>6850431.7400000002</v>
      </c>
      <c r="G61" s="23">
        <f t="shared" si="67"/>
        <v>5720494.2700000005</v>
      </c>
      <c r="H61" s="23">
        <f t="shared" si="68"/>
        <v>32750</v>
      </c>
      <c r="I61" s="23">
        <f t="shared" si="69"/>
        <v>426701</v>
      </c>
      <c r="J61" s="23">
        <f t="shared" si="70"/>
        <v>5845.2191780821922</v>
      </c>
      <c r="K61" s="23">
        <f t="shared" si="71"/>
        <v>275302</v>
      </c>
      <c r="L61" s="23">
        <f t="shared" si="72"/>
        <v>151399</v>
      </c>
      <c r="M61" s="23">
        <f t="shared" si="73"/>
        <v>5661701.7400000002</v>
      </c>
      <c r="N61" s="23">
        <f t="shared" si="74"/>
        <v>93841.530684931509</v>
      </c>
      <c r="O61" s="23">
        <f t="shared" si="75"/>
        <v>488183.37000000005</v>
      </c>
      <c r="P61" s="23">
        <f t="shared" si="76"/>
        <v>4073599.18</v>
      </c>
      <c r="Q61" s="23">
        <f t="shared" si="77"/>
        <v>564939.41</v>
      </c>
      <c r="R61" s="23">
        <f t="shared" si="78"/>
        <v>5277205.7399999993</v>
      </c>
      <c r="S61" s="23">
        <f t="shared" si="79"/>
        <v>72290.489589041084</v>
      </c>
      <c r="T61" s="23">
        <f t="shared" si="80"/>
        <v>1573226.0000000009</v>
      </c>
      <c r="U61" s="7">
        <f t="shared" si="81"/>
        <v>0.22965355465318465</v>
      </c>
      <c r="V61" s="23">
        <f t="shared" si="82"/>
        <v>560</v>
      </c>
      <c r="W61" s="23">
        <f t="shared" si="83"/>
        <v>1572216</v>
      </c>
      <c r="X61" s="23">
        <f t="shared" si="84"/>
        <v>0</v>
      </c>
      <c r="Y61" s="23">
        <f t="shared" si="85"/>
        <v>450</v>
      </c>
      <c r="Z61" s="23">
        <f t="shared" si="86"/>
        <v>7010.9699999999993</v>
      </c>
      <c r="AA61" s="23">
        <f t="shared" si="87"/>
        <v>143472.81</v>
      </c>
      <c r="AB61" s="23">
        <f t="shared" si="88"/>
        <v>15338410.749999998</v>
      </c>
      <c r="AC61" s="23">
        <f t="shared" si="89"/>
        <v>210115.21575342462</v>
      </c>
      <c r="AD61" s="23">
        <f t="shared" si="90"/>
        <v>14132106.749999998</v>
      </c>
      <c r="AE61" s="23">
        <f t="shared" si="91"/>
        <v>193590.50342465751</v>
      </c>
      <c r="AF61" s="23">
        <f t="shared" si="92"/>
        <v>1150336</v>
      </c>
      <c r="AG61" s="23">
        <f t="shared" si="93"/>
        <v>15758.027397260274</v>
      </c>
      <c r="AH61" s="23">
        <f t="shared" si="94"/>
        <v>7591238.7800000003</v>
      </c>
      <c r="AI61" s="23">
        <f t="shared" si="95"/>
        <v>19670.43</v>
      </c>
      <c r="AJ61" s="23">
        <f t="shared" si="96"/>
        <v>4315330.54</v>
      </c>
      <c r="AK61" s="23">
        <f t="shared" si="97"/>
        <v>1206304</v>
      </c>
      <c r="AL61" s="23">
        <f t="shared" si="98"/>
        <v>16524.712328767124</v>
      </c>
      <c r="AM61" s="23">
        <f t="shared" si="99"/>
        <v>928219</v>
      </c>
      <c r="AN61" s="23">
        <f t="shared" si="100"/>
        <v>27809</v>
      </c>
      <c r="AO61" s="2">
        <v>332395.09000000003</v>
      </c>
      <c r="AP61" s="2">
        <v>129606.13</v>
      </c>
      <c r="AQ61" s="2">
        <v>26182.15</v>
      </c>
      <c r="AR61" s="24">
        <v>0</v>
      </c>
      <c r="AS61" s="2">
        <v>278919.18</v>
      </c>
      <c r="AT61" s="2">
        <v>3794680</v>
      </c>
      <c r="AU61" s="24">
        <v>0</v>
      </c>
      <c r="AV61" s="2">
        <v>564939.41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">
        <v>60</v>
      </c>
      <c r="BC61" s="24">
        <v>0</v>
      </c>
      <c r="BD61" s="24">
        <v>0</v>
      </c>
      <c r="BE61" s="2">
        <v>500</v>
      </c>
      <c r="BF61" s="2">
        <v>37299</v>
      </c>
      <c r="BG61" s="2">
        <v>1600</v>
      </c>
      <c r="BH61" s="2">
        <v>899670</v>
      </c>
      <c r="BI61" s="24">
        <v>0</v>
      </c>
      <c r="BJ61" s="24">
        <v>0</v>
      </c>
      <c r="BK61" s="2">
        <v>627617</v>
      </c>
      <c r="BL61" s="2">
        <v>6030</v>
      </c>
      <c r="BM61" s="24">
        <v>0</v>
      </c>
      <c r="BN61" s="24">
        <v>0</v>
      </c>
      <c r="BO61" s="24">
        <v>0</v>
      </c>
      <c r="BP61" s="24">
        <v>0</v>
      </c>
      <c r="BQ61" s="24">
        <v>0</v>
      </c>
      <c r="BR61" s="24">
        <v>0</v>
      </c>
      <c r="BS61" s="24">
        <v>0</v>
      </c>
      <c r="BT61" s="2">
        <v>450</v>
      </c>
      <c r="BU61" s="2">
        <v>5293.45</v>
      </c>
      <c r="BV61" s="2">
        <v>104.2</v>
      </c>
      <c r="BW61" s="2">
        <v>1613.32</v>
      </c>
      <c r="BX61" s="2">
        <v>143472.81</v>
      </c>
      <c r="BY61" s="24">
        <v>0</v>
      </c>
      <c r="BZ61" s="2">
        <v>1499001.5</v>
      </c>
      <c r="CA61" s="24">
        <v>0</v>
      </c>
      <c r="CB61" s="2">
        <v>80192</v>
      </c>
      <c r="CC61" s="24">
        <v>0</v>
      </c>
      <c r="CD61" s="24">
        <v>0</v>
      </c>
      <c r="CE61" s="24">
        <v>0</v>
      </c>
      <c r="CF61" s="2">
        <v>260238</v>
      </c>
      <c r="CG61" s="2">
        <v>1592963</v>
      </c>
      <c r="CH61" s="2">
        <v>127050</v>
      </c>
      <c r="CI61" s="24">
        <v>0</v>
      </c>
      <c r="CJ61" s="2">
        <v>699977.17</v>
      </c>
      <c r="CK61" s="2">
        <v>1398356.95</v>
      </c>
      <c r="CL61" s="2">
        <v>3923.12</v>
      </c>
      <c r="CM61" s="24">
        <v>0</v>
      </c>
      <c r="CN61" s="24">
        <v>0</v>
      </c>
      <c r="CO61" s="24">
        <v>0</v>
      </c>
      <c r="CP61" s="24">
        <v>0</v>
      </c>
      <c r="CQ61" s="2">
        <v>100</v>
      </c>
      <c r="CR61" s="24">
        <v>0</v>
      </c>
      <c r="CS61" s="24">
        <v>0</v>
      </c>
      <c r="CT61" s="24">
        <v>0</v>
      </c>
      <c r="CU61" s="24">
        <v>0</v>
      </c>
      <c r="CV61" s="24">
        <v>0</v>
      </c>
      <c r="CW61" s="24">
        <v>0</v>
      </c>
      <c r="CX61" s="24">
        <v>0</v>
      </c>
      <c r="CY61" s="24">
        <v>0</v>
      </c>
      <c r="CZ61" s="24">
        <v>0</v>
      </c>
      <c r="DA61" s="2">
        <v>54342.53</v>
      </c>
      <c r="DB61" s="2">
        <v>4350</v>
      </c>
      <c r="DC61" s="24">
        <v>0</v>
      </c>
      <c r="DD61" s="24">
        <v>0</v>
      </c>
      <c r="DE61" s="24">
        <v>0</v>
      </c>
      <c r="DF61" s="24">
        <v>0</v>
      </c>
      <c r="DG61" s="24">
        <v>0</v>
      </c>
      <c r="DH61" s="24">
        <v>0</v>
      </c>
      <c r="DI61" s="24">
        <v>0</v>
      </c>
      <c r="DJ61" s="24">
        <v>0</v>
      </c>
      <c r="DK61" s="24">
        <v>0</v>
      </c>
      <c r="DL61" s="2">
        <v>32750</v>
      </c>
      <c r="DM61" s="24">
        <v>0</v>
      </c>
      <c r="DN61" s="24">
        <v>0</v>
      </c>
      <c r="DO61" s="24">
        <v>0</v>
      </c>
      <c r="DP61" s="24">
        <v>0</v>
      </c>
      <c r="DQ61" s="24">
        <v>0</v>
      </c>
      <c r="DR61" s="24">
        <v>0</v>
      </c>
      <c r="DS61" s="24">
        <v>0</v>
      </c>
      <c r="DT61" s="24">
        <v>0</v>
      </c>
      <c r="DU61" s="24">
        <v>0</v>
      </c>
      <c r="DV61" s="2">
        <v>18307</v>
      </c>
      <c r="DW61" s="2">
        <v>57800</v>
      </c>
      <c r="DX61" s="24">
        <v>0</v>
      </c>
      <c r="DY61" s="2">
        <v>30495</v>
      </c>
      <c r="DZ61" s="24">
        <v>0</v>
      </c>
      <c r="EA61" s="24">
        <v>0</v>
      </c>
      <c r="EB61" s="2">
        <v>168700</v>
      </c>
      <c r="EC61" s="24">
        <v>0</v>
      </c>
      <c r="ED61" s="24">
        <v>0</v>
      </c>
      <c r="EE61" s="24">
        <v>0</v>
      </c>
      <c r="EF61" s="24">
        <v>0</v>
      </c>
      <c r="EG61" s="24">
        <v>0</v>
      </c>
      <c r="EH61" s="2">
        <v>151399</v>
      </c>
      <c r="EI61" s="24">
        <v>0</v>
      </c>
      <c r="EJ61" s="24">
        <v>0</v>
      </c>
      <c r="EK61" s="24">
        <v>0</v>
      </c>
      <c r="EL61" s="24">
        <v>0</v>
      </c>
      <c r="EM61" s="24">
        <v>0</v>
      </c>
      <c r="EN61" s="2">
        <v>0</v>
      </c>
      <c r="EO61" s="2">
        <v>383667</v>
      </c>
      <c r="EP61" s="24">
        <v>0</v>
      </c>
      <c r="EQ61" s="2">
        <v>5700</v>
      </c>
      <c r="ER61" s="2">
        <v>483700</v>
      </c>
      <c r="ES61" s="24">
        <v>0</v>
      </c>
      <c r="ET61" s="24">
        <v>0</v>
      </c>
      <c r="EU61" s="2">
        <v>197048</v>
      </c>
      <c r="EV61" s="2">
        <v>78640</v>
      </c>
      <c r="EW61" s="2">
        <v>1581</v>
      </c>
      <c r="EX61" s="24">
        <v>0</v>
      </c>
      <c r="EY61" s="24">
        <v>0</v>
      </c>
      <c r="EZ61" s="24">
        <v>0</v>
      </c>
      <c r="FA61" s="24">
        <v>0</v>
      </c>
      <c r="FB61" s="24">
        <v>0</v>
      </c>
      <c r="FC61" s="24">
        <v>0</v>
      </c>
      <c r="FD61" s="2">
        <v>62922.64</v>
      </c>
      <c r="FE61" s="24">
        <v>0</v>
      </c>
      <c r="FF61" s="24">
        <v>0</v>
      </c>
      <c r="FG61" s="2">
        <v>6780</v>
      </c>
      <c r="FH61" s="2">
        <v>78220.759999999995</v>
      </c>
      <c r="FI61" s="24">
        <v>0</v>
      </c>
      <c r="FJ61" s="2">
        <v>115275.64</v>
      </c>
      <c r="FK61" s="2">
        <v>135571.42000000001</v>
      </c>
      <c r="FL61" s="2">
        <v>66192.320000000007</v>
      </c>
      <c r="FM61" s="24">
        <v>0</v>
      </c>
      <c r="FN61" s="24">
        <v>0</v>
      </c>
      <c r="FO61" s="24">
        <v>0</v>
      </c>
      <c r="FP61" s="24">
        <v>0</v>
      </c>
      <c r="FQ61" s="24">
        <v>0</v>
      </c>
      <c r="FR61" s="24">
        <v>0</v>
      </c>
      <c r="FS61" s="2">
        <v>658866.63</v>
      </c>
      <c r="FT61" s="24">
        <v>0</v>
      </c>
      <c r="FU61" s="2">
        <v>79998</v>
      </c>
      <c r="FV61" s="24">
        <v>0</v>
      </c>
      <c r="FW61" s="24">
        <v>0</v>
      </c>
      <c r="FX61" s="2">
        <v>2481.36</v>
      </c>
      <c r="FY61" s="2">
        <v>114022.95</v>
      </c>
      <c r="FZ61" s="2">
        <v>481607.04</v>
      </c>
      <c r="GA61" s="2">
        <v>50488</v>
      </c>
      <c r="GB61" s="24">
        <v>0</v>
      </c>
      <c r="GC61" s="2">
        <v>1669089.85</v>
      </c>
      <c r="GD61" s="2">
        <v>5485</v>
      </c>
      <c r="GE61" s="24">
        <v>0</v>
      </c>
      <c r="GF61" s="2">
        <v>2939466.25</v>
      </c>
      <c r="GG61" s="2">
        <v>557486.52</v>
      </c>
      <c r="GH61" s="2">
        <v>3113</v>
      </c>
      <c r="GI61" s="2">
        <v>57676</v>
      </c>
      <c r="GJ61" s="2">
        <v>28145</v>
      </c>
      <c r="GK61" s="24">
        <v>0</v>
      </c>
      <c r="GL61" s="24">
        <v>0</v>
      </c>
      <c r="GM61" s="2">
        <v>69770.64</v>
      </c>
      <c r="GN61" s="2">
        <v>6000</v>
      </c>
      <c r="GO61" s="24">
        <v>0</v>
      </c>
      <c r="GP61" s="24">
        <v>0</v>
      </c>
      <c r="GQ61" s="24">
        <v>0</v>
      </c>
      <c r="GR61" s="24">
        <v>0</v>
      </c>
      <c r="GS61" s="2">
        <v>382579.76</v>
      </c>
      <c r="GT61" s="2">
        <v>20000</v>
      </c>
      <c r="GU61" s="24">
        <v>0</v>
      </c>
      <c r="GV61" s="24">
        <v>0</v>
      </c>
      <c r="GW61" s="24">
        <v>0</v>
      </c>
      <c r="GX61" s="24">
        <v>0</v>
      </c>
      <c r="GY61" s="24">
        <v>0</v>
      </c>
      <c r="GZ61" s="24">
        <v>0</v>
      </c>
      <c r="HA61" s="24">
        <v>0</v>
      </c>
      <c r="HB61" s="24">
        <v>0</v>
      </c>
      <c r="HC61" s="2">
        <v>10000</v>
      </c>
      <c r="HD61" s="24">
        <v>0</v>
      </c>
      <c r="HE61" s="24">
        <v>0</v>
      </c>
      <c r="HF61" s="24">
        <v>0</v>
      </c>
      <c r="HG61" s="2">
        <v>9670.43</v>
      </c>
      <c r="HH61" s="24">
        <v>0</v>
      </c>
      <c r="HI61" s="24">
        <v>0</v>
      </c>
      <c r="HJ61" s="24">
        <v>0</v>
      </c>
      <c r="HK61" s="24">
        <v>0</v>
      </c>
      <c r="HL61" s="24">
        <v>0</v>
      </c>
      <c r="HM61" s="24">
        <v>0</v>
      </c>
      <c r="HN61" s="2">
        <v>2880</v>
      </c>
      <c r="HO61" s="24">
        <v>0</v>
      </c>
      <c r="HP61" s="24">
        <v>0</v>
      </c>
      <c r="HQ61" s="24">
        <v>0</v>
      </c>
      <c r="HR61" s="24">
        <v>0</v>
      </c>
      <c r="HS61" s="24">
        <v>0</v>
      </c>
      <c r="HT61" s="24">
        <v>0</v>
      </c>
      <c r="HU61" s="24">
        <v>0</v>
      </c>
      <c r="HV61" s="24">
        <v>0</v>
      </c>
      <c r="HW61" s="24">
        <v>0</v>
      </c>
      <c r="HX61" s="24">
        <v>0</v>
      </c>
      <c r="HY61" s="24">
        <v>0</v>
      </c>
      <c r="HZ61" s="24">
        <v>0</v>
      </c>
      <c r="IA61" s="2">
        <v>455671</v>
      </c>
      <c r="IB61" s="24">
        <v>0</v>
      </c>
      <c r="IC61" s="2">
        <v>16571.54</v>
      </c>
      <c r="ID61" s="2">
        <v>3840208</v>
      </c>
      <c r="IE61" s="24">
        <v>0</v>
      </c>
      <c r="IF61" s="24">
        <v>0</v>
      </c>
      <c r="IG61" s="24">
        <v>0</v>
      </c>
      <c r="IH61" s="24">
        <v>0</v>
      </c>
      <c r="II61" s="24">
        <v>0</v>
      </c>
      <c r="IJ61" s="24">
        <v>0</v>
      </c>
      <c r="IK61" s="24">
        <v>0</v>
      </c>
      <c r="IL61" s="24">
        <v>0</v>
      </c>
      <c r="IM61" s="24">
        <v>0</v>
      </c>
      <c r="IN61" s="24">
        <v>0</v>
      </c>
      <c r="IO61" s="2">
        <v>1055531</v>
      </c>
      <c r="IP61" s="24">
        <v>0</v>
      </c>
      <c r="IQ61" s="24">
        <v>0</v>
      </c>
      <c r="IR61" s="24">
        <v>0</v>
      </c>
      <c r="IS61" s="24">
        <v>0</v>
      </c>
      <c r="IT61" s="24">
        <v>0</v>
      </c>
      <c r="IU61" s="24">
        <v>0</v>
      </c>
      <c r="IV61" s="24">
        <v>0</v>
      </c>
      <c r="IW61" s="24">
        <v>0</v>
      </c>
      <c r="IX61" s="24">
        <v>0</v>
      </c>
      <c r="IY61" s="24">
        <v>0</v>
      </c>
      <c r="IZ61" s="24">
        <v>0</v>
      </c>
      <c r="JA61" s="24">
        <v>0</v>
      </c>
      <c r="JB61" s="24">
        <v>0</v>
      </c>
      <c r="JC61" s="24">
        <v>0</v>
      </c>
      <c r="JD61" s="24">
        <v>0</v>
      </c>
      <c r="JE61" s="24">
        <v>0</v>
      </c>
      <c r="JF61" s="24">
        <v>0</v>
      </c>
      <c r="JG61" s="2">
        <v>163350</v>
      </c>
      <c r="JH61" s="2">
        <v>683637</v>
      </c>
      <c r="JI61" s="24">
        <v>0</v>
      </c>
      <c r="JJ61" s="24">
        <v>0</v>
      </c>
      <c r="JK61" s="2">
        <v>0</v>
      </c>
      <c r="JL61" s="24">
        <v>0</v>
      </c>
      <c r="JM61" s="2">
        <v>81232</v>
      </c>
      <c r="JN61" s="24">
        <v>0</v>
      </c>
      <c r="JO61" s="24">
        <v>0</v>
      </c>
      <c r="JP61" s="24">
        <v>0</v>
      </c>
      <c r="JQ61" s="24">
        <v>0</v>
      </c>
      <c r="JR61" s="24">
        <v>0</v>
      </c>
      <c r="JS61" s="24">
        <v>0</v>
      </c>
      <c r="JT61" s="24">
        <v>0</v>
      </c>
      <c r="JU61" s="24">
        <v>0</v>
      </c>
      <c r="JV61" s="24">
        <v>0</v>
      </c>
      <c r="JW61" s="24">
        <v>0</v>
      </c>
      <c r="JX61" s="24">
        <v>0</v>
      </c>
      <c r="JY61" s="2">
        <v>27809</v>
      </c>
      <c r="JZ61" s="24">
        <v>0</v>
      </c>
      <c r="KA61" s="24">
        <v>0</v>
      </c>
      <c r="KB61" s="24">
        <v>0</v>
      </c>
      <c r="KC61" s="24">
        <v>0</v>
      </c>
      <c r="KD61" s="24">
        <v>0</v>
      </c>
      <c r="KE61" s="24">
        <v>0</v>
      </c>
      <c r="KF61" s="24">
        <v>0</v>
      </c>
      <c r="KG61" s="24">
        <v>0</v>
      </c>
      <c r="KH61" s="24">
        <v>0</v>
      </c>
      <c r="KI61" s="24">
        <v>0</v>
      </c>
      <c r="KJ61" s="24">
        <v>0</v>
      </c>
      <c r="KK61" s="24">
        <v>0</v>
      </c>
      <c r="KL61" s="2">
        <v>250276</v>
      </c>
      <c r="KM61" s="24">
        <v>0</v>
      </c>
      <c r="KN61" s="24">
        <v>0</v>
      </c>
      <c r="KO61" s="24">
        <v>0</v>
      </c>
      <c r="KP61" s="24">
        <v>0</v>
      </c>
      <c r="KQ61" s="24">
        <v>0</v>
      </c>
    </row>
    <row r="62" spans="1:303" x14ac:dyDescent="0.3">
      <c r="A62" s="2" t="s">
        <v>56</v>
      </c>
      <c r="B62" s="2">
        <v>126</v>
      </c>
      <c r="C62" s="23">
        <f t="shared" si="63"/>
        <v>-2008851.709999999</v>
      </c>
      <c r="D62" s="23">
        <f t="shared" si="64"/>
        <v>4966081.8100000005</v>
      </c>
      <c r="E62" s="23">
        <f t="shared" si="65"/>
        <v>39413.347698412705</v>
      </c>
      <c r="F62" s="23">
        <f t="shared" si="66"/>
        <v>1919302.79</v>
      </c>
      <c r="G62" s="23">
        <f t="shared" si="67"/>
        <v>2816779.02</v>
      </c>
      <c r="H62" s="23">
        <f t="shared" si="68"/>
        <v>16943</v>
      </c>
      <c r="I62" s="23">
        <f t="shared" si="69"/>
        <v>213057</v>
      </c>
      <c r="J62" s="23">
        <f t="shared" si="70"/>
        <v>1690.9285714285713</v>
      </c>
      <c r="K62" s="23">
        <f t="shared" si="71"/>
        <v>213057</v>
      </c>
      <c r="L62" s="23">
        <f t="shared" si="72"/>
        <v>0</v>
      </c>
      <c r="M62" s="23">
        <f t="shared" si="73"/>
        <v>2775295.02</v>
      </c>
      <c r="N62" s="23">
        <f t="shared" si="74"/>
        <v>15232.561825396826</v>
      </c>
      <c r="O62" s="23">
        <f t="shared" si="75"/>
        <v>457924.92000000004</v>
      </c>
      <c r="P62" s="23">
        <f t="shared" si="76"/>
        <v>397314.19</v>
      </c>
      <c r="Q62" s="23">
        <f t="shared" si="77"/>
        <v>806118.87</v>
      </c>
      <c r="R62" s="23">
        <f t="shared" si="78"/>
        <v>1805752.79</v>
      </c>
      <c r="S62" s="23">
        <f t="shared" si="79"/>
        <v>14331.371349206349</v>
      </c>
      <c r="T62" s="23">
        <f t="shared" si="80"/>
        <v>113550</v>
      </c>
      <c r="U62" s="7">
        <f t="shared" si="81"/>
        <v>5.9162108548802765E-2</v>
      </c>
      <c r="V62" s="23">
        <f t="shared" si="82"/>
        <v>112050</v>
      </c>
      <c r="W62" s="23">
        <f t="shared" si="83"/>
        <v>1500</v>
      </c>
      <c r="X62" s="23">
        <f t="shared" si="84"/>
        <v>0</v>
      </c>
      <c r="Y62" s="23">
        <f t="shared" si="85"/>
        <v>0</v>
      </c>
      <c r="Z62" s="23">
        <f t="shared" si="86"/>
        <v>0</v>
      </c>
      <c r="AA62" s="23">
        <f t="shared" si="87"/>
        <v>144394.81</v>
      </c>
      <c r="AB62" s="23">
        <f t="shared" si="88"/>
        <v>6974933.5199999996</v>
      </c>
      <c r="AC62" s="23">
        <f t="shared" si="89"/>
        <v>55356.615238095234</v>
      </c>
      <c r="AD62" s="23">
        <f t="shared" si="90"/>
        <v>2883473.4899999998</v>
      </c>
      <c r="AE62" s="23">
        <f t="shared" si="91"/>
        <v>22884.710238095235</v>
      </c>
      <c r="AF62" s="23">
        <f t="shared" si="92"/>
        <v>368769</v>
      </c>
      <c r="AG62" s="23">
        <f t="shared" si="93"/>
        <v>2926.7380952380954</v>
      </c>
      <c r="AH62" s="23">
        <f t="shared" si="94"/>
        <v>2215800.4899999998</v>
      </c>
      <c r="AI62" s="23">
        <f t="shared" si="95"/>
        <v>0</v>
      </c>
      <c r="AJ62" s="23">
        <f t="shared" si="96"/>
        <v>298904</v>
      </c>
      <c r="AK62" s="23">
        <f t="shared" si="97"/>
        <v>4091460.03</v>
      </c>
      <c r="AL62" s="23">
        <f t="shared" si="98"/>
        <v>32471.904999999999</v>
      </c>
      <c r="AM62" s="23">
        <f t="shared" si="99"/>
        <v>4091460.03</v>
      </c>
      <c r="AN62" s="23">
        <f t="shared" si="100"/>
        <v>0</v>
      </c>
      <c r="AO62" s="2">
        <v>409188.09</v>
      </c>
      <c r="AP62" s="2">
        <v>11413.51</v>
      </c>
      <c r="AQ62" s="2">
        <v>37323.32</v>
      </c>
      <c r="AR62" s="24">
        <v>0</v>
      </c>
      <c r="AS62" s="2">
        <v>397314.19</v>
      </c>
      <c r="AT62" s="24">
        <v>0</v>
      </c>
      <c r="AU62" s="24">
        <v>0</v>
      </c>
      <c r="AV62" s="2">
        <v>806118.87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0</v>
      </c>
      <c r="BD62" s="2">
        <v>112050</v>
      </c>
      <c r="BE62" s="24">
        <v>0</v>
      </c>
      <c r="BF62" s="24">
        <v>0</v>
      </c>
      <c r="BG62" s="2">
        <v>1500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24">
        <v>0</v>
      </c>
      <c r="BQ62" s="24">
        <v>0</v>
      </c>
      <c r="BR62" s="24">
        <v>0</v>
      </c>
      <c r="BS62" s="24">
        <v>0</v>
      </c>
      <c r="BT62" s="24">
        <v>0</v>
      </c>
      <c r="BU62" s="24">
        <v>0</v>
      </c>
      <c r="BV62" s="24">
        <v>0</v>
      </c>
      <c r="BW62" s="24">
        <v>0</v>
      </c>
      <c r="BX62" s="2">
        <v>144394.81</v>
      </c>
      <c r="BY62" s="24">
        <v>0</v>
      </c>
      <c r="BZ62" s="2">
        <v>2754162.77</v>
      </c>
      <c r="CA62" s="24">
        <v>0</v>
      </c>
      <c r="CB62" s="24">
        <v>0</v>
      </c>
      <c r="CC62" s="24">
        <v>0</v>
      </c>
      <c r="CD62" s="24">
        <v>0</v>
      </c>
      <c r="CE62" s="24">
        <v>0</v>
      </c>
      <c r="CF62" s="2">
        <v>7430</v>
      </c>
      <c r="CG62" s="24">
        <v>0</v>
      </c>
      <c r="CH62" s="24">
        <v>0</v>
      </c>
      <c r="CI62" s="24">
        <v>0</v>
      </c>
      <c r="CJ62" s="2">
        <v>912.25</v>
      </c>
      <c r="CK62" s="2">
        <v>12790</v>
      </c>
      <c r="CL62" s="24">
        <v>0</v>
      </c>
      <c r="CM62" s="24">
        <v>0</v>
      </c>
      <c r="CN62" s="24">
        <v>0</v>
      </c>
      <c r="CO62" s="24">
        <v>0</v>
      </c>
      <c r="CP62" s="24">
        <v>0</v>
      </c>
      <c r="CQ62" s="24">
        <v>0</v>
      </c>
      <c r="CR62" s="24">
        <v>0</v>
      </c>
      <c r="CS62" s="24">
        <v>0</v>
      </c>
      <c r="CT62" s="24">
        <v>0</v>
      </c>
      <c r="CU62" s="24">
        <v>0</v>
      </c>
      <c r="CV62" s="24">
        <v>0</v>
      </c>
      <c r="CW62" s="24">
        <v>0</v>
      </c>
      <c r="CX62" s="24">
        <v>0</v>
      </c>
      <c r="CY62" s="24">
        <v>0</v>
      </c>
      <c r="CZ62" s="24">
        <v>0</v>
      </c>
      <c r="DA62" s="2">
        <v>21128</v>
      </c>
      <c r="DB62" s="24">
        <v>0</v>
      </c>
      <c r="DC62" s="24">
        <v>0</v>
      </c>
      <c r="DD62" s="24">
        <v>0</v>
      </c>
      <c r="DE62" s="2">
        <v>20356</v>
      </c>
      <c r="DF62" s="24">
        <v>0</v>
      </c>
      <c r="DG62" s="24">
        <v>0</v>
      </c>
      <c r="DH62" s="24">
        <v>0</v>
      </c>
      <c r="DI62" s="24">
        <v>0</v>
      </c>
      <c r="DJ62" s="24">
        <v>0</v>
      </c>
      <c r="DK62" s="24">
        <v>0</v>
      </c>
      <c r="DL62" s="2">
        <v>16943</v>
      </c>
      <c r="DM62" s="24">
        <v>0</v>
      </c>
      <c r="DN62" s="24">
        <v>0</v>
      </c>
      <c r="DO62" s="24">
        <v>0</v>
      </c>
      <c r="DP62" s="24">
        <v>0</v>
      </c>
      <c r="DQ62" s="24">
        <v>0</v>
      </c>
      <c r="DR62" s="24">
        <v>0</v>
      </c>
      <c r="DS62" s="24">
        <v>0</v>
      </c>
      <c r="DT62" s="24">
        <v>0</v>
      </c>
      <c r="DU62" s="24">
        <v>0</v>
      </c>
      <c r="DV62" s="2">
        <v>18307</v>
      </c>
      <c r="DW62" s="2">
        <v>57800</v>
      </c>
      <c r="DX62" s="24">
        <v>0</v>
      </c>
      <c r="DY62" s="2">
        <v>46950</v>
      </c>
      <c r="DZ62" s="24">
        <v>0</v>
      </c>
      <c r="EA62" s="24">
        <v>0</v>
      </c>
      <c r="EB62" s="2">
        <v>90000</v>
      </c>
      <c r="EC62" s="24">
        <v>0</v>
      </c>
      <c r="ED62" s="24">
        <v>0</v>
      </c>
      <c r="EE62" s="24">
        <v>0</v>
      </c>
      <c r="EF62" s="24">
        <v>0</v>
      </c>
      <c r="EG62" s="24">
        <v>0</v>
      </c>
      <c r="EH62" s="24">
        <v>0</v>
      </c>
      <c r="EI62" s="24">
        <v>0</v>
      </c>
      <c r="EJ62" s="24">
        <v>0</v>
      </c>
      <c r="EK62" s="24">
        <v>0</v>
      </c>
      <c r="EL62" s="24">
        <v>0</v>
      </c>
      <c r="EM62" s="24">
        <v>0</v>
      </c>
      <c r="EN62" s="24">
        <v>0</v>
      </c>
      <c r="EO62" s="24">
        <v>0</v>
      </c>
      <c r="EP62" s="2">
        <v>4612</v>
      </c>
      <c r="EQ62" s="2">
        <v>124901</v>
      </c>
      <c r="ER62" s="2">
        <v>209592</v>
      </c>
      <c r="ES62" s="24">
        <v>0</v>
      </c>
      <c r="ET62" s="24">
        <v>0</v>
      </c>
      <c r="EU62" s="24">
        <v>0</v>
      </c>
      <c r="EV62" s="2">
        <v>29664</v>
      </c>
      <c r="EW62" s="24">
        <v>0</v>
      </c>
      <c r="EX62" s="24">
        <v>0</v>
      </c>
      <c r="EY62" s="24">
        <v>0</v>
      </c>
      <c r="EZ62" s="24">
        <v>0</v>
      </c>
      <c r="FA62" s="24">
        <v>0</v>
      </c>
      <c r="FB62" s="24">
        <v>0</v>
      </c>
      <c r="FC62" s="24">
        <v>0</v>
      </c>
      <c r="FD62" s="24">
        <v>0</v>
      </c>
      <c r="FE62" s="24">
        <v>0</v>
      </c>
      <c r="FF62" s="24">
        <v>0</v>
      </c>
      <c r="FG62" s="24">
        <v>0</v>
      </c>
      <c r="FH62" s="2">
        <v>13482</v>
      </c>
      <c r="FI62" s="24">
        <v>0</v>
      </c>
      <c r="FJ62" s="2">
        <v>146678.79999999999</v>
      </c>
      <c r="FK62" s="24">
        <v>0</v>
      </c>
      <c r="FL62" s="2">
        <v>759.1</v>
      </c>
      <c r="FM62" s="24">
        <v>0</v>
      </c>
      <c r="FN62" s="24">
        <v>0</v>
      </c>
      <c r="FO62" s="24">
        <v>0</v>
      </c>
      <c r="FP62" s="24">
        <v>0</v>
      </c>
      <c r="FQ62" s="24">
        <v>0</v>
      </c>
      <c r="FR62" s="24">
        <v>0</v>
      </c>
      <c r="FS62" s="2">
        <v>108991</v>
      </c>
      <c r="FT62" s="24">
        <v>0</v>
      </c>
      <c r="FU62" s="2">
        <v>2800</v>
      </c>
      <c r="FV62" s="24">
        <v>0</v>
      </c>
      <c r="FW62" s="24">
        <v>0</v>
      </c>
      <c r="FX62" s="2">
        <v>1554</v>
      </c>
      <c r="FY62" s="2">
        <v>12562</v>
      </c>
      <c r="FZ62" s="2">
        <v>12423.6</v>
      </c>
      <c r="GA62" s="24">
        <v>0</v>
      </c>
      <c r="GB62" s="24">
        <v>0</v>
      </c>
      <c r="GC62" s="24">
        <v>0</v>
      </c>
      <c r="GD62" s="24">
        <v>0</v>
      </c>
      <c r="GE62" s="24">
        <v>0</v>
      </c>
      <c r="GF62" s="2">
        <v>1512268.17</v>
      </c>
      <c r="GG62" s="2">
        <v>396249.82</v>
      </c>
      <c r="GH62" s="24">
        <v>0</v>
      </c>
      <c r="GI62" s="2">
        <v>1017</v>
      </c>
      <c r="GJ62" s="2">
        <v>7015</v>
      </c>
      <c r="GK62" s="24">
        <v>0</v>
      </c>
      <c r="GL62" s="24">
        <v>0</v>
      </c>
      <c r="GM62" s="24">
        <v>0</v>
      </c>
      <c r="GN62" s="24">
        <v>0</v>
      </c>
      <c r="GO62" s="24">
        <v>0</v>
      </c>
      <c r="GP62" s="24">
        <v>0</v>
      </c>
      <c r="GQ62" s="24">
        <v>0</v>
      </c>
      <c r="GR62" s="24">
        <v>0</v>
      </c>
      <c r="GS62" s="24">
        <v>0</v>
      </c>
      <c r="GT62" s="2">
        <v>0</v>
      </c>
      <c r="GU62" s="24">
        <v>0</v>
      </c>
      <c r="GV62" s="24">
        <v>0</v>
      </c>
      <c r="GW62" s="24">
        <v>0</v>
      </c>
      <c r="GX62" s="24">
        <v>0</v>
      </c>
      <c r="GY62" s="24">
        <v>0</v>
      </c>
      <c r="GZ62" s="24">
        <v>0</v>
      </c>
      <c r="HA62" s="24">
        <v>0</v>
      </c>
      <c r="HB62" s="24">
        <v>0</v>
      </c>
      <c r="HC62" s="24">
        <v>0</v>
      </c>
      <c r="HD62" s="24">
        <v>0</v>
      </c>
      <c r="HE62" s="24">
        <v>0</v>
      </c>
      <c r="HF62" s="24">
        <v>0</v>
      </c>
      <c r="HG62" s="24">
        <v>0</v>
      </c>
      <c r="HH62" s="24">
        <v>0</v>
      </c>
      <c r="HI62" s="24">
        <v>0</v>
      </c>
      <c r="HJ62" s="24">
        <v>0</v>
      </c>
      <c r="HK62" s="24">
        <v>0</v>
      </c>
      <c r="HL62" s="2">
        <v>1300</v>
      </c>
      <c r="HM62" s="24">
        <v>0</v>
      </c>
      <c r="HN62" s="2">
        <v>5120</v>
      </c>
      <c r="HO62" s="24">
        <v>0</v>
      </c>
      <c r="HP62" s="24">
        <v>0</v>
      </c>
      <c r="HQ62" s="2">
        <v>1796</v>
      </c>
      <c r="HR62" s="24">
        <v>0</v>
      </c>
      <c r="HS62" s="24">
        <v>0</v>
      </c>
      <c r="HT62" s="24">
        <v>0</v>
      </c>
      <c r="HU62" s="24">
        <v>0</v>
      </c>
      <c r="HV62" s="2">
        <v>1848</v>
      </c>
      <c r="HW62" s="24">
        <v>0</v>
      </c>
      <c r="HX62" s="24">
        <v>0</v>
      </c>
      <c r="HY62" s="24">
        <v>0</v>
      </c>
      <c r="HZ62" s="24">
        <v>0</v>
      </c>
      <c r="IA62" s="2">
        <v>252712</v>
      </c>
      <c r="IB62" s="24">
        <v>0</v>
      </c>
      <c r="IC62" s="2">
        <v>12128</v>
      </c>
      <c r="ID62" s="2">
        <v>24000</v>
      </c>
      <c r="IE62" s="24">
        <v>0</v>
      </c>
      <c r="IF62" s="24">
        <v>0</v>
      </c>
      <c r="IG62" s="24">
        <v>0</v>
      </c>
      <c r="IH62" s="24">
        <v>0</v>
      </c>
      <c r="II62" s="24">
        <v>0</v>
      </c>
      <c r="IJ62" s="24">
        <v>0</v>
      </c>
      <c r="IK62" s="24">
        <v>0</v>
      </c>
      <c r="IL62" s="24">
        <v>0</v>
      </c>
      <c r="IM62" s="24">
        <v>0</v>
      </c>
      <c r="IN62" s="24">
        <v>0</v>
      </c>
      <c r="IO62" s="24">
        <v>0</v>
      </c>
      <c r="IP62" s="24">
        <v>0</v>
      </c>
      <c r="IQ62" s="24">
        <v>0</v>
      </c>
      <c r="IR62" s="24">
        <v>0</v>
      </c>
      <c r="IS62" s="24">
        <v>0</v>
      </c>
      <c r="IT62" s="24">
        <v>0</v>
      </c>
      <c r="IU62" s="24">
        <v>0</v>
      </c>
      <c r="IV62" s="24">
        <v>0</v>
      </c>
      <c r="IW62" s="24">
        <v>0</v>
      </c>
      <c r="IX62" s="24">
        <v>0</v>
      </c>
      <c r="IY62" s="24">
        <v>0</v>
      </c>
      <c r="IZ62" s="24">
        <v>0</v>
      </c>
      <c r="JA62" s="24">
        <v>0</v>
      </c>
      <c r="JB62" s="24">
        <v>0</v>
      </c>
      <c r="JC62" s="24">
        <v>0</v>
      </c>
      <c r="JD62" s="24">
        <v>0</v>
      </c>
      <c r="JE62" s="24">
        <v>0</v>
      </c>
      <c r="JF62" s="24">
        <v>0</v>
      </c>
      <c r="JG62" s="24">
        <v>0</v>
      </c>
      <c r="JH62" s="2">
        <v>3973830.03</v>
      </c>
      <c r="JI62" s="24">
        <v>0</v>
      </c>
      <c r="JJ62" s="24">
        <v>0</v>
      </c>
      <c r="JK62" s="24">
        <v>0</v>
      </c>
      <c r="JL62" s="24">
        <v>0</v>
      </c>
      <c r="JM62" s="24">
        <v>0</v>
      </c>
      <c r="JN62" s="2">
        <v>117630</v>
      </c>
      <c r="JO62" s="24">
        <v>0</v>
      </c>
      <c r="JP62" s="24">
        <v>0</v>
      </c>
      <c r="JQ62" s="24">
        <v>0</v>
      </c>
      <c r="JR62" s="24">
        <v>0</v>
      </c>
      <c r="JS62" s="24">
        <v>0</v>
      </c>
      <c r="JT62" s="24">
        <v>0</v>
      </c>
      <c r="JU62" s="24">
        <v>0</v>
      </c>
      <c r="JV62" s="24">
        <v>0</v>
      </c>
      <c r="JW62" s="24">
        <v>0</v>
      </c>
      <c r="JX62" s="24">
        <v>0</v>
      </c>
      <c r="JY62" s="24">
        <v>0</v>
      </c>
      <c r="JZ62" s="24">
        <v>0</v>
      </c>
      <c r="KA62" s="24">
        <v>0</v>
      </c>
      <c r="KB62" s="24">
        <v>0</v>
      </c>
      <c r="KC62" s="24">
        <v>0</v>
      </c>
      <c r="KD62" s="24">
        <v>0</v>
      </c>
      <c r="KE62" s="24">
        <v>0</v>
      </c>
      <c r="KF62" s="24">
        <v>0</v>
      </c>
      <c r="KG62" s="24">
        <v>0</v>
      </c>
      <c r="KH62" s="24">
        <v>0</v>
      </c>
      <c r="KI62" s="24">
        <v>0</v>
      </c>
      <c r="KJ62" s="24">
        <v>0</v>
      </c>
      <c r="KK62" s="24">
        <v>0</v>
      </c>
      <c r="KL62" s="24">
        <v>0</v>
      </c>
      <c r="KM62" s="24">
        <v>0</v>
      </c>
      <c r="KN62" s="24">
        <v>0</v>
      </c>
      <c r="KO62" s="24">
        <v>0</v>
      </c>
      <c r="KP62" s="24">
        <v>0</v>
      </c>
      <c r="KQ62" s="24">
        <v>0</v>
      </c>
    </row>
    <row r="63" spans="1:303" x14ac:dyDescent="0.3">
      <c r="A63" s="2" t="s">
        <v>57</v>
      </c>
      <c r="B63" s="2">
        <v>413</v>
      </c>
      <c r="C63" s="23">
        <f t="shared" si="63"/>
        <v>2371885.8600000003</v>
      </c>
      <c r="D63" s="23">
        <f t="shared" si="64"/>
        <v>9659373.2899999991</v>
      </c>
      <c r="E63" s="23">
        <f t="shared" si="65"/>
        <v>23388.313050847457</v>
      </c>
      <c r="F63" s="23">
        <f t="shared" si="66"/>
        <v>5902124.8699999992</v>
      </c>
      <c r="G63" s="23">
        <f t="shared" si="67"/>
        <v>2181442.42</v>
      </c>
      <c r="H63" s="23">
        <f t="shared" si="68"/>
        <v>101425</v>
      </c>
      <c r="I63" s="23">
        <f t="shared" si="69"/>
        <v>1474381</v>
      </c>
      <c r="J63" s="23">
        <f t="shared" si="70"/>
        <v>3569.9297820823244</v>
      </c>
      <c r="K63" s="23">
        <f t="shared" si="71"/>
        <v>1474381</v>
      </c>
      <c r="L63" s="23">
        <f t="shared" si="72"/>
        <v>0</v>
      </c>
      <c r="M63" s="23">
        <f t="shared" si="73"/>
        <v>2085222.42</v>
      </c>
      <c r="N63" s="23">
        <f t="shared" si="74"/>
        <v>14290.859249394671</v>
      </c>
      <c r="O63" s="23">
        <f t="shared" si="75"/>
        <v>1371952.3</v>
      </c>
      <c r="P63" s="23">
        <f t="shared" si="76"/>
        <v>1277770.6399999999</v>
      </c>
      <c r="Q63" s="23">
        <f t="shared" si="77"/>
        <v>2448728.9</v>
      </c>
      <c r="R63" s="23">
        <f t="shared" si="78"/>
        <v>5623001.3699999992</v>
      </c>
      <c r="S63" s="23">
        <f t="shared" si="79"/>
        <v>13615.015423728812</v>
      </c>
      <c r="T63" s="23">
        <f t="shared" si="80"/>
        <v>279123.5</v>
      </c>
      <c r="U63" s="7">
        <f t="shared" si="81"/>
        <v>4.7292035690190345E-2</v>
      </c>
      <c r="V63" s="23">
        <f t="shared" si="82"/>
        <v>3523.5</v>
      </c>
      <c r="W63" s="23">
        <f t="shared" si="83"/>
        <v>267600</v>
      </c>
      <c r="X63" s="23">
        <f t="shared" si="84"/>
        <v>0</v>
      </c>
      <c r="Y63" s="23">
        <f t="shared" si="85"/>
        <v>8000</v>
      </c>
      <c r="Z63" s="23">
        <f t="shared" si="86"/>
        <v>30288.27</v>
      </c>
      <c r="AA63" s="23">
        <f t="shared" si="87"/>
        <v>494261.26</v>
      </c>
      <c r="AB63" s="23">
        <f t="shared" si="88"/>
        <v>7287487.4299999988</v>
      </c>
      <c r="AC63" s="23">
        <f t="shared" si="89"/>
        <v>17645.248014527842</v>
      </c>
      <c r="AD63" s="23">
        <f t="shared" si="90"/>
        <v>6667378.129999999</v>
      </c>
      <c r="AE63" s="23">
        <f t="shared" si="91"/>
        <v>16143.772711864403</v>
      </c>
      <c r="AF63" s="23">
        <f t="shared" si="92"/>
        <v>2445782</v>
      </c>
      <c r="AG63" s="23">
        <f t="shared" si="93"/>
        <v>5921.9903147699761</v>
      </c>
      <c r="AH63" s="23">
        <f t="shared" si="94"/>
        <v>3805220.4600000004</v>
      </c>
      <c r="AI63" s="23">
        <f t="shared" si="95"/>
        <v>46500</v>
      </c>
      <c r="AJ63" s="23">
        <f t="shared" si="96"/>
        <v>333337.67</v>
      </c>
      <c r="AK63" s="23">
        <f t="shared" si="97"/>
        <v>620109.30000000005</v>
      </c>
      <c r="AL63" s="23">
        <f t="shared" si="98"/>
        <v>1501.4753026634385</v>
      </c>
      <c r="AM63" s="23">
        <f t="shared" si="99"/>
        <v>620109.30000000005</v>
      </c>
      <c r="AN63" s="23">
        <f t="shared" si="100"/>
        <v>0</v>
      </c>
      <c r="AO63" s="2">
        <v>1226102.23</v>
      </c>
      <c r="AP63" s="2">
        <v>32525.279999999999</v>
      </c>
      <c r="AQ63" s="2">
        <v>113324.79</v>
      </c>
      <c r="AR63" s="24">
        <v>0</v>
      </c>
      <c r="AS63" s="2">
        <v>1205950.6399999999</v>
      </c>
      <c r="AT63" s="2">
        <v>71820</v>
      </c>
      <c r="AU63" s="24">
        <v>0</v>
      </c>
      <c r="AV63" s="2">
        <v>2448728.9</v>
      </c>
      <c r="AW63" s="24">
        <v>0</v>
      </c>
      <c r="AX63" s="24">
        <v>0</v>
      </c>
      <c r="AY63" s="24">
        <v>0</v>
      </c>
      <c r="AZ63" s="24">
        <v>0</v>
      </c>
      <c r="BA63" s="2">
        <v>3523.5</v>
      </c>
      <c r="BB63" s="24">
        <v>0</v>
      </c>
      <c r="BC63" s="24">
        <v>0</v>
      </c>
      <c r="BD63" s="24">
        <v>0</v>
      </c>
      <c r="BE63" s="24">
        <v>0</v>
      </c>
      <c r="BF63" s="2">
        <v>261300</v>
      </c>
      <c r="BG63" s="2">
        <v>6300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0</v>
      </c>
      <c r="BN63" s="24">
        <v>0</v>
      </c>
      <c r="BO63" s="24">
        <v>0</v>
      </c>
      <c r="BP63" s="24">
        <v>0</v>
      </c>
      <c r="BQ63" s="24">
        <v>0</v>
      </c>
      <c r="BR63" s="24">
        <v>0</v>
      </c>
      <c r="BS63" s="24">
        <v>0</v>
      </c>
      <c r="BT63" s="2">
        <v>8000</v>
      </c>
      <c r="BU63" s="2">
        <v>30288.27</v>
      </c>
      <c r="BV63" s="24">
        <v>0</v>
      </c>
      <c r="BW63" s="24">
        <v>0</v>
      </c>
      <c r="BX63" s="2">
        <v>494261.26</v>
      </c>
      <c r="BY63" s="24">
        <v>0</v>
      </c>
      <c r="BZ63" s="2">
        <v>1605461.54</v>
      </c>
      <c r="CA63" s="2">
        <v>24625</v>
      </c>
      <c r="CB63" s="24">
        <v>0</v>
      </c>
      <c r="CC63" s="24">
        <v>0</v>
      </c>
      <c r="CD63" s="24">
        <v>0</v>
      </c>
      <c r="CE63" s="24">
        <v>0</v>
      </c>
      <c r="CF63" s="2">
        <v>102317</v>
      </c>
      <c r="CG63" s="2">
        <v>328900</v>
      </c>
      <c r="CH63" s="24">
        <v>0</v>
      </c>
      <c r="CI63" s="2">
        <v>23790.5</v>
      </c>
      <c r="CJ63" s="2">
        <v>128.38</v>
      </c>
      <c r="CK63" s="24">
        <v>0</v>
      </c>
      <c r="CL63" s="24">
        <v>0</v>
      </c>
      <c r="CM63" s="24">
        <v>0</v>
      </c>
      <c r="CN63" s="24">
        <v>0</v>
      </c>
      <c r="CO63" s="24">
        <v>0</v>
      </c>
      <c r="CP63" s="24">
        <v>0</v>
      </c>
      <c r="CQ63" s="24">
        <v>0</v>
      </c>
      <c r="CR63" s="24">
        <v>0</v>
      </c>
      <c r="CS63" s="2">
        <v>48740</v>
      </c>
      <c r="CT63" s="24">
        <v>0</v>
      </c>
      <c r="CU63" s="24">
        <v>0</v>
      </c>
      <c r="CV63" s="24">
        <v>0</v>
      </c>
      <c r="CW63" s="24">
        <v>0</v>
      </c>
      <c r="CX63" s="24">
        <v>0</v>
      </c>
      <c r="CY63" s="2">
        <v>3400</v>
      </c>
      <c r="CZ63" s="2">
        <v>8976</v>
      </c>
      <c r="DA63" s="2">
        <v>35104</v>
      </c>
      <c r="DB63" s="24">
        <v>0</v>
      </c>
      <c r="DC63" s="24">
        <v>0</v>
      </c>
      <c r="DD63" s="24">
        <v>0</v>
      </c>
      <c r="DE63" s="24">
        <v>0</v>
      </c>
      <c r="DF63" s="24">
        <v>0</v>
      </c>
      <c r="DG63" s="24">
        <v>0</v>
      </c>
      <c r="DH63" s="24">
        <v>0</v>
      </c>
      <c r="DI63" s="24">
        <v>0</v>
      </c>
      <c r="DJ63" s="24">
        <v>0</v>
      </c>
      <c r="DK63" s="24">
        <v>0</v>
      </c>
      <c r="DL63" s="2">
        <v>31425</v>
      </c>
      <c r="DM63" s="2">
        <v>70000</v>
      </c>
      <c r="DN63" s="24">
        <v>0</v>
      </c>
      <c r="DO63" s="24">
        <v>0</v>
      </c>
      <c r="DP63" s="24">
        <v>0</v>
      </c>
      <c r="DQ63" s="24">
        <v>0</v>
      </c>
      <c r="DR63" s="24">
        <v>0</v>
      </c>
      <c r="DS63" s="24">
        <v>0</v>
      </c>
      <c r="DT63" s="24">
        <v>0</v>
      </c>
      <c r="DU63" s="24">
        <v>0</v>
      </c>
      <c r="DV63" s="2">
        <v>54921</v>
      </c>
      <c r="DW63" s="2">
        <v>142000</v>
      </c>
      <c r="DX63" s="24">
        <v>0</v>
      </c>
      <c r="DY63" s="2">
        <v>644760</v>
      </c>
      <c r="DZ63" s="24">
        <v>0</v>
      </c>
      <c r="EA63" s="2">
        <v>39000</v>
      </c>
      <c r="EB63" s="2">
        <v>593700</v>
      </c>
      <c r="EC63" s="24">
        <v>0</v>
      </c>
      <c r="ED63" s="24">
        <v>0</v>
      </c>
      <c r="EE63" s="24">
        <v>0</v>
      </c>
      <c r="EF63" s="24">
        <v>0</v>
      </c>
      <c r="EG63" s="24">
        <v>0</v>
      </c>
      <c r="EH63" s="24">
        <v>0</v>
      </c>
      <c r="EI63" s="24">
        <v>0</v>
      </c>
      <c r="EJ63" s="24">
        <v>0</v>
      </c>
      <c r="EK63" s="24">
        <v>0</v>
      </c>
      <c r="EL63" s="24">
        <v>0</v>
      </c>
      <c r="EM63" s="24">
        <v>0</v>
      </c>
      <c r="EN63" s="24">
        <v>0</v>
      </c>
      <c r="EO63" s="2">
        <v>1024438</v>
      </c>
      <c r="EP63" s="24">
        <v>0</v>
      </c>
      <c r="EQ63" s="2">
        <v>405671</v>
      </c>
      <c r="ER63" s="2">
        <v>504353</v>
      </c>
      <c r="ES63" s="24">
        <v>0</v>
      </c>
      <c r="ET63" s="24">
        <v>0</v>
      </c>
      <c r="EU63" s="2">
        <v>373897</v>
      </c>
      <c r="EV63" s="2">
        <v>137423</v>
      </c>
      <c r="EW63" s="24">
        <v>0</v>
      </c>
      <c r="EX63" s="24">
        <v>0</v>
      </c>
      <c r="EY63" s="24">
        <v>0</v>
      </c>
      <c r="EZ63" s="24">
        <v>0</v>
      </c>
      <c r="FA63" s="24">
        <v>0</v>
      </c>
      <c r="FB63" s="24">
        <v>0</v>
      </c>
      <c r="FC63" s="24">
        <v>0</v>
      </c>
      <c r="FD63" s="24">
        <v>0</v>
      </c>
      <c r="FE63" s="24">
        <v>0</v>
      </c>
      <c r="FF63" s="24">
        <v>0</v>
      </c>
      <c r="FG63" s="2">
        <v>11832</v>
      </c>
      <c r="FH63" s="2">
        <v>100490</v>
      </c>
      <c r="FI63" s="2">
        <v>38443</v>
      </c>
      <c r="FJ63" s="2">
        <v>288913.01</v>
      </c>
      <c r="FK63" s="2">
        <v>17185.82</v>
      </c>
      <c r="FL63" s="24">
        <v>0</v>
      </c>
      <c r="FM63" s="24">
        <v>0</v>
      </c>
      <c r="FN63" s="24">
        <v>0</v>
      </c>
      <c r="FO63" s="24">
        <v>0</v>
      </c>
      <c r="FP63" s="24">
        <v>0</v>
      </c>
      <c r="FQ63" s="24">
        <v>0</v>
      </c>
      <c r="FR63" s="24">
        <v>0</v>
      </c>
      <c r="FS63" s="2">
        <v>418437</v>
      </c>
      <c r="FT63" s="2">
        <v>60847</v>
      </c>
      <c r="FU63" s="2">
        <v>89564</v>
      </c>
      <c r="FV63" s="24">
        <v>0</v>
      </c>
      <c r="FW63" s="24">
        <v>0</v>
      </c>
      <c r="FX63" s="2">
        <v>2080</v>
      </c>
      <c r="FY63" s="2">
        <v>36779.97</v>
      </c>
      <c r="FZ63" s="2">
        <v>62012</v>
      </c>
      <c r="GA63" s="2">
        <v>8185</v>
      </c>
      <c r="GB63" s="24">
        <v>0</v>
      </c>
      <c r="GC63" s="24">
        <v>0</v>
      </c>
      <c r="GD63" s="2">
        <v>10626</v>
      </c>
      <c r="GE63" s="2">
        <v>89026</v>
      </c>
      <c r="GF63" s="2">
        <v>1383711.06</v>
      </c>
      <c r="GG63" s="2">
        <v>1075826.6000000001</v>
      </c>
      <c r="GH63" s="2">
        <v>17424</v>
      </c>
      <c r="GI63" s="2">
        <v>5370</v>
      </c>
      <c r="GJ63" s="2">
        <v>21355</v>
      </c>
      <c r="GK63" s="24">
        <v>0</v>
      </c>
      <c r="GL63" s="24">
        <v>0</v>
      </c>
      <c r="GM63" s="24">
        <v>0</v>
      </c>
      <c r="GN63" s="24">
        <v>0</v>
      </c>
      <c r="GO63" s="24">
        <v>0</v>
      </c>
      <c r="GP63" s="24">
        <v>0</v>
      </c>
      <c r="GQ63" s="24">
        <v>0</v>
      </c>
      <c r="GR63" s="24">
        <v>0</v>
      </c>
      <c r="GS63" s="2">
        <v>4289</v>
      </c>
      <c r="GT63" s="2">
        <v>0</v>
      </c>
      <c r="GU63" s="2">
        <v>62824</v>
      </c>
      <c r="GV63" s="24">
        <v>0</v>
      </c>
      <c r="GW63" s="24">
        <v>0</v>
      </c>
      <c r="GX63" s="24">
        <v>0</v>
      </c>
      <c r="GY63" s="24">
        <v>0</v>
      </c>
      <c r="GZ63" s="24">
        <v>0</v>
      </c>
      <c r="HA63" s="24">
        <v>0</v>
      </c>
      <c r="HB63" s="24">
        <v>0</v>
      </c>
      <c r="HC63" s="2">
        <v>20000</v>
      </c>
      <c r="HD63" s="2">
        <v>16500</v>
      </c>
      <c r="HE63" s="24">
        <v>0</v>
      </c>
      <c r="HF63" s="24">
        <v>0</v>
      </c>
      <c r="HG63" s="2">
        <v>5000</v>
      </c>
      <c r="HH63" s="24">
        <v>0</v>
      </c>
      <c r="HI63" s="2">
        <v>5000</v>
      </c>
      <c r="HJ63" s="24">
        <v>0</v>
      </c>
      <c r="HK63" s="24">
        <v>0</v>
      </c>
      <c r="HL63" s="2">
        <v>3500</v>
      </c>
      <c r="HM63" s="24">
        <v>0</v>
      </c>
      <c r="HN63" s="2">
        <v>25560</v>
      </c>
      <c r="HO63" s="24">
        <v>0</v>
      </c>
      <c r="HP63" s="24">
        <v>0</v>
      </c>
      <c r="HQ63" s="2">
        <v>16280</v>
      </c>
      <c r="HR63" s="24">
        <v>0</v>
      </c>
      <c r="HS63" s="24">
        <v>0</v>
      </c>
      <c r="HT63" s="24">
        <v>0</v>
      </c>
      <c r="HU63" s="24">
        <v>0</v>
      </c>
      <c r="HV63" s="24">
        <v>0</v>
      </c>
      <c r="HW63" s="24">
        <v>0</v>
      </c>
      <c r="HX63" s="24">
        <v>0</v>
      </c>
      <c r="HY63" s="24">
        <v>0</v>
      </c>
      <c r="HZ63" s="24">
        <v>0</v>
      </c>
      <c r="IA63" s="2">
        <v>237331</v>
      </c>
      <c r="IB63" s="24">
        <v>0</v>
      </c>
      <c r="IC63" s="2">
        <v>50166.67</v>
      </c>
      <c r="ID63" s="2">
        <v>500</v>
      </c>
      <c r="IE63" s="24">
        <v>0</v>
      </c>
      <c r="IF63" s="24">
        <v>0</v>
      </c>
      <c r="IG63" s="24">
        <v>0</v>
      </c>
      <c r="IH63" s="24">
        <v>0</v>
      </c>
      <c r="II63" s="24">
        <v>0</v>
      </c>
      <c r="IJ63" s="24">
        <v>0</v>
      </c>
      <c r="IK63" s="24">
        <v>0</v>
      </c>
      <c r="IL63" s="2">
        <v>0</v>
      </c>
      <c r="IM63" s="24">
        <v>0</v>
      </c>
      <c r="IN63" s="24">
        <v>0</v>
      </c>
      <c r="IO63" s="2">
        <v>11411</v>
      </c>
      <c r="IP63" s="24">
        <v>0</v>
      </c>
      <c r="IQ63" s="24">
        <v>0</v>
      </c>
      <c r="IR63" s="24">
        <v>0</v>
      </c>
      <c r="IS63" s="24">
        <v>0</v>
      </c>
      <c r="IT63" s="24">
        <v>0</v>
      </c>
      <c r="IU63" s="24">
        <v>0</v>
      </c>
      <c r="IV63" s="24">
        <v>0</v>
      </c>
      <c r="IW63" s="24">
        <v>0</v>
      </c>
      <c r="IX63" s="24">
        <v>0</v>
      </c>
      <c r="IY63" s="24">
        <v>0</v>
      </c>
      <c r="IZ63" s="24">
        <v>0</v>
      </c>
      <c r="JA63" s="24">
        <v>0</v>
      </c>
      <c r="JB63" s="24">
        <v>0</v>
      </c>
      <c r="JC63" s="24">
        <v>0</v>
      </c>
      <c r="JD63" s="2">
        <v>25127</v>
      </c>
      <c r="JE63" s="24">
        <v>0</v>
      </c>
      <c r="JF63" s="24">
        <v>0</v>
      </c>
      <c r="JG63" s="24">
        <v>0</v>
      </c>
      <c r="JH63" s="2">
        <v>386781.5</v>
      </c>
      <c r="JI63" s="2">
        <v>49827.8</v>
      </c>
      <c r="JJ63" s="2">
        <v>183500</v>
      </c>
      <c r="JK63" s="24">
        <v>0</v>
      </c>
      <c r="JL63" s="24">
        <v>0</v>
      </c>
      <c r="JM63" s="24">
        <v>0</v>
      </c>
      <c r="JN63" s="24">
        <v>0</v>
      </c>
      <c r="JO63" s="24">
        <v>0</v>
      </c>
      <c r="JP63" s="24">
        <v>0</v>
      </c>
      <c r="JQ63" s="24">
        <v>0</v>
      </c>
      <c r="JR63" s="24">
        <v>0</v>
      </c>
      <c r="JS63" s="24">
        <v>0</v>
      </c>
      <c r="JT63" s="24">
        <v>0</v>
      </c>
      <c r="JU63" s="24">
        <v>0</v>
      </c>
      <c r="JV63" s="24">
        <v>0</v>
      </c>
      <c r="JW63" s="24">
        <v>0</v>
      </c>
      <c r="JX63" s="24">
        <v>0</v>
      </c>
      <c r="JY63" s="24">
        <v>0</v>
      </c>
      <c r="JZ63" s="24">
        <v>0</v>
      </c>
      <c r="KA63" s="24">
        <v>0</v>
      </c>
      <c r="KB63" s="24">
        <v>0</v>
      </c>
      <c r="KC63" s="24">
        <v>0</v>
      </c>
      <c r="KD63" s="24">
        <v>0</v>
      </c>
      <c r="KE63" s="24">
        <v>0</v>
      </c>
      <c r="KF63" s="24">
        <v>0</v>
      </c>
      <c r="KG63" s="24">
        <v>0</v>
      </c>
      <c r="KH63" s="24">
        <v>0</v>
      </c>
      <c r="KI63" s="24">
        <v>0</v>
      </c>
      <c r="KJ63" s="24">
        <v>0</v>
      </c>
      <c r="KK63" s="24">
        <v>0</v>
      </c>
      <c r="KL63" s="24">
        <v>0</v>
      </c>
      <c r="KM63" s="24">
        <v>0</v>
      </c>
      <c r="KN63" s="24">
        <v>0</v>
      </c>
      <c r="KO63" s="24">
        <v>0</v>
      </c>
      <c r="KP63" s="24">
        <v>0</v>
      </c>
      <c r="KQ63" s="24">
        <v>0</v>
      </c>
    </row>
    <row r="64" spans="1:303" x14ac:dyDescent="0.3">
      <c r="A64" s="2" t="s">
        <v>58</v>
      </c>
      <c r="B64" s="2">
        <v>130</v>
      </c>
      <c r="C64" s="23">
        <f t="shared" si="63"/>
        <v>76116.979999999981</v>
      </c>
      <c r="D64" s="23">
        <f t="shared" si="64"/>
        <v>1888525.52</v>
      </c>
      <c r="E64" s="23">
        <f t="shared" si="65"/>
        <v>14527.119384615386</v>
      </c>
      <c r="F64" s="23">
        <f t="shared" si="66"/>
        <v>1699776.54</v>
      </c>
      <c r="G64" s="23">
        <f t="shared" si="67"/>
        <v>97641.98</v>
      </c>
      <c r="H64" s="23">
        <f t="shared" si="68"/>
        <v>15000</v>
      </c>
      <c r="I64" s="23">
        <f t="shared" si="69"/>
        <v>76107</v>
      </c>
      <c r="J64" s="23">
        <f t="shared" si="70"/>
        <v>585.43846153846152</v>
      </c>
      <c r="K64" s="23">
        <f t="shared" si="71"/>
        <v>76107</v>
      </c>
      <c r="L64" s="23">
        <f t="shared" si="72"/>
        <v>0</v>
      </c>
      <c r="M64" s="23">
        <f t="shared" si="73"/>
        <v>87063.98</v>
      </c>
      <c r="N64" s="23">
        <f t="shared" si="74"/>
        <v>13075.204153846154</v>
      </c>
      <c r="O64" s="23">
        <f t="shared" si="75"/>
        <v>413527.01</v>
      </c>
      <c r="P64" s="23">
        <f t="shared" si="76"/>
        <v>382594.72</v>
      </c>
      <c r="Q64" s="23">
        <f t="shared" si="77"/>
        <v>732711.41</v>
      </c>
      <c r="R64" s="23">
        <f t="shared" si="78"/>
        <v>1672656.54</v>
      </c>
      <c r="S64" s="23">
        <f t="shared" si="79"/>
        <v>12866.58876923077</v>
      </c>
      <c r="T64" s="23">
        <f t="shared" si="80"/>
        <v>27120</v>
      </c>
      <c r="U64" s="7">
        <f t="shared" si="81"/>
        <v>1.5955038419344227E-2</v>
      </c>
      <c r="V64" s="23">
        <f t="shared" si="82"/>
        <v>0</v>
      </c>
      <c r="W64" s="23">
        <f t="shared" si="83"/>
        <v>27120</v>
      </c>
      <c r="X64" s="23">
        <f t="shared" si="84"/>
        <v>0</v>
      </c>
      <c r="Y64" s="23">
        <f t="shared" si="85"/>
        <v>0</v>
      </c>
      <c r="Z64" s="23">
        <f t="shared" si="86"/>
        <v>9072.17</v>
      </c>
      <c r="AA64" s="23">
        <f t="shared" si="87"/>
        <v>134751.23000000001</v>
      </c>
      <c r="AB64" s="23">
        <f t="shared" si="88"/>
        <v>1812408.54</v>
      </c>
      <c r="AC64" s="23">
        <f t="shared" si="89"/>
        <v>13941.604153846154</v>
      </c>
      <c r="AD64" s="23">
        <f t="shared" si="90"/>
        <v>1770908.54</v>
      </c>
      <c r="AE64" s="23">
        <f t="shared" si="91"/>
        <v>13622.373384615385</v>
      </c>
      <c r="AF64" s="23">
        <f t="shared" si="92"/>
        <v>449100</v>
      </c>
      <c r="AG64" s="23">
        <f t="shared" si="93"/>
        <v>3454.6153846153848</v>
      </c>
      <c r="AH64" s="23">
        <f t="shared" si="94"/>
        <v>1267347.54</v>
      </c>
      <c r="AI64" s="23">
        <f t="shared" si="95"/>
        <v>7693</v>
      </c>
      <c r="AJ64" s="23">
        <f t="shared" si="96"/>
        <v>38468</v>
      </c>
      <c r="AK64" s="23">
        <f t="shared" si="97"/>
        <v>41500</v>
      </c>
      <c r="AL64" s="23">
        <f t="shared" si="98"/>
        <v>319.23076923076923</v>
      </c>
      <c r="AM64" s="23">
        <f t="shared" si="99"/>
        <v>41500</v>
      </c>
      <c r="AN64" s="23">
        <f t="shared" si="100"/>
        <v>0</v>
      </c>
      <c r="AO64" s="2">
        <v>369869.76</v>
      </c>
      <c r="AP64" s="2">
        <v>9733.17</v>
      </c>
      <c r="AQ64" s="2">
        <v>33924.080000000002</v>
      </c>
      <c r="AR64" s="24">
        <v>0</v>
      </c>
      <c r="AS64" s="2">
        <v>361124.72</v>
      </c>
      <c r="AT64" s="2">
        <v>21470</v>
      </c>
      <c r="AU64" s="24">
        <v>0</v>
      </c>
      <c r="AV64" s="2">
        <v>732711.41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0</v>
      </c>
      <c r="BF64" s="24">
        <v>0</v>
      </c>
      <c r="BG64" s="2">
        <v>2670</v>
      </c>
      <c r="BH64" s="24">
        <v>0</v>
      </c>
      <c r="BI64" s="24">
        <v>0</v>
      </c>
      <c r="BJ64" s="24">
        <v>0</v>
      </c>
      <c r="BK64" s="2">
        <v>24450</v>
      </c>
      <c r="BL64" s="24">
        <v>0</v>
      </c>
      <c r="BM64" s="24">
        <v>0</v>
      </c>
      <c r="BN64" s="24">
        <v>0</v>
      </c>
      <c r="BO64" s="24">
        <v>0</v>
      </c>
      <c r="BP64" s="24">
        <v>0</v>
      </c>
      <c r="BQ64" s="24">
        <v>0</v>
      </c>
      <c r="BR64" s="24">
        <v>0</v>
      </c>
      <c r="BS64" s="24">
        <v>0</v>
      </c>
      <c r="BT64" s="2">
        <v>0</v>
      </c>
      <c r="BU64" s="2">
        <v>6849.45</v>
      </c>
      <c r="BV64" s="2">
        <v>2222.7199999999998</v>
      </c>
      <c r="BW64" s="24">
        <v>0</v>
      </c>
      <c r="BX64" s="2">
        <v>134751.23000000001</v>
      </c>
      <c r="BY64" s="24">
        <v>0</v>
      </c>
      <c r="BZ64" s="2">
        <v>69346</v>
      </c>
      <c r="CA64" s="24">
        <v>0</v>
      </c>
      <c r="CB64" s="24">
        <v>0</v>
      </c>
      <c r="CC64" s="24">
        <v>0</v>
      </c>
      <c r="CD64" s="24">
        <v>0</v>
      </c>
      <c r="CE64" s="24">
        <v>0</v>
      </c>
      <c r="CF64" s="2">
        <v>10633</v>
      </c>
      <c r="CG64" s="2">
        <v>6800</v>
      </c>
      <c r="CH64" s="24">
        <v>0</v>
      </c>
      <c r="CI64" s="24">
        <v>0</v>
      </c>
      <c r="CJ64" s="2">
        <v>284.98</v>
      </c>
      <c r="CK64" s="24">
        <v>0</v>
      </c>
      <c r="CL64" s="24">
        <v>0</v>
      </c>
      <c r="CM64" s="24">
        <v>0</v>
      </c>
      <c r="CN64" s="24">
        <v>0</v>
      </c>
      <c r="CO64" s="24">
        <v>0</v>
      </c>
      <c r="CP64" s="24">
        <v>0</v>
      </c>
      <c r="CQ64" s="24">
        <v>0</v>
      </c>
      <c r="CR64" s="24">
        <v>0</v>
      </c>
      <c r="CS64" s="24">
        <v>0</v>
      </c>
      <c r="CT64" s="24">
        <v>0</v>
      </c>
      <c r="CU64" s="24">
        <v>0</v>
      </c>
      <c r="CV64" s="24">
        <v>0</v>
      </c>
      <c r="CW64" s="24">
        <v>0</v>
      </c>
      <c r="CX64" s="24">
        <v>0</v>
      </c>
      <c r="CY64" s="24">
        <v>0</v>
      </c>
      <c r="CZ64" s="24">
        <v>0</v>
      </c>
      <c r="DA64" s="2">
        <v>10578</v>
      </c>
      <c r="DB64" s="24">
        <v>0</v>
      </c>
      <c r="DC64" s="24">
        <v>0</v>
      </c>
      <c r="DD64" s="24">
        <v>0</v>
      </c>
      <c r="DE64" s="24">
        <v>0</v>
      </c>
      <c r="DF64" s="24">
        <v>0</v>
      </c>
      <c r="DG64" s="24">
        <v>0</v>
      </c>
      <c r="DH64" s="24">
        <v>0</v>
      </c>
      <c r="DI64" s="24">
        <v>0</v>
      </c>
      <c r="DJ64" s="24">
        <v>0</v>
      </c>
      <c r="DK64" s="24">
        <v>0</v>
      </c>
      <c r="DL64" s="24">
        <v>0</v>
      </c>
      <c r="DM64" s="24">
        <v>0</v>
      </c>
      <c r="DN64" s="2">
        <v>15000</v>
      </c>
      <c r="DO64" s="24">
        <v>0</v>
      </c>
      <c r="DP64" s="24">
        <v>0</v>
      </c>
      <c r="DQ64" s="24">
        <v>0</v>
      </c>
      <c r="DR64" s="24">
        <v>0</v>
      </c>
      <c r="DS64" s="24">
        <v>0</v>
      </c>
      <c r="DT64" s="24">
        <v>0</v>
      </c>
      <c r="DU64" s="24">
        <v>0</v>
      </c>
      <c r="DV64" s="2">
        <v>18307</v>
      </c>
      <c r="DW64" s="2">
        <v>57800</v>
      </c>
      <c r="DX64" s="24">
        <v>0</v>
      </c>
      <c r="DY64" s="24">
        <v>0</v>
      </c>
      <c r="DZ64" s="24">
        <v>0</v>
      </c>
      <c r="EA64" s="24">
        <v>0</v>
      </c>
      <c r="EB64" s="24">
        <v>0</v>
      </c>
      <c r="EC64" s="24">
        <v>0</v>
      </c>
      <c r="ED64" s="24">
        <v>0</v>
      </c>
      <c r="EE64" s="24">
        <v>0</v>
      </c>
      <c r="EF64" s="24">
        <v>0</v>
      </c>
      <c r="EG64" s="24">
        <v>0</v>
      </c>
      <c r="EH64" s="24">
        <v>0</v>
      </c>
      <c r="EI64" s="24">
        <v>0</v>
      </c>
      <c r="EJ64" s="24">
        <v>0</v>
      </c>
      <c r="EK64" s="24">
        <v>0</v>
      </c>
      <c r="EL64" s="24">
        <v>0</v>
      </c>
      <c r="EM64" s="24">
        <v>0</v>
      </c>
      <c r="EN64" s="24">
        <v>0</v>
      </c>
      <c r="EO64" s="24">
        <v>0</v>
      </c>
      <c r="EP64" s="24">
        <v>0</v>
      </c>
      <c r="EQ64" s="2">
        <v>172820</v>
      </c>
      <c r="ER64" s="2">
        <v>223893</v>
      </c>
      <c r="ES64" s="24">
        <v>0</v>
      </c>
      <c r="ET64" s="24">
        <v>0</v>
      </c>
      <c r="EU64" s="2">
        <v>23400</v>
      </c>
      <c r="EV64" s="2">
        <v>28587</v>
      </c>
      <c r="EW64" s="2">
        <v>400</v>
      </c>
      <c r="EX64" s="24">
        <v>0</v>
      </c>
      <c r="EY64" s="24">
        <v>0</v>
      </c>
      <c r="EZ64" s="24">
        <v>0</v>
      </c>
      <c r="FA64" s="24">
        <v>0</v>
      </c>
      <c r="FB64" s="24">
        <v>0</v>
      </c>
      <c r="FC64" s="24">
        <v>0</v>
      </c>
      <c r="FD64" s="24">
        <v>0</v>
      </c>
      <c r="FE64" s="24">
        <v>0</v>
      </c>
      <c r="FF64" s="24">
        <v>0</v>
      </c>
      <c r="FG64" s="2">
        <v>517</v>
      </c>
      <c r="FH64" s="2">
        <v>113793.36</v>
      </c>
      <c r="FI64" s="24">
        <v>0</v>
      </c>
      <c r="FJ64" s="2">
        <v>86962.26</v>
      </c>
      <c r="FK64" s="24">
        <v>0</v>
      </c>
      <c r="FL64" s="24">
        <v>0</v>
      </c>
      <c r="FM64" s="24">
        <v>0</v>
      </c>
      <c r="FN64" s="24">
        <v>0</v>
      </c>
      <c r="FO64" s="24">
        <v>0</v>
      </c>
      <c r="FP64" s="24">
        <v>0</v>
      </c>
      <c r="FQ64" s="24">
        <v>0</v>
      </c>
      <c r="FR64" s="24">
        <v>0</v>
      </c>
      <c r="FS64" s="2">
        <v>93363</v>
      </c>
      <c r="FT64" s="24">
        <v>0</v>
      </c>
      <c r="FU64" s="2">
        <v>3423</v>
      </c>
      <c r="FV64" s="24">
        <v>0</v>
      </c>
      <c r="FW64" s="24">
        <v>0</v>
      </c>
      <c r="FX64" s="2">
        <v>1471</v>
      </c>
      <c r="FY64" s="2">
        <v>20128</v>
      </c>
      <c r="FZ64" s="2">
        <v>20202.8</v>
      </c>
      <c r="GA64" s="24">
        <v>0</v>
      </c>
      <c r="GB64" s="24">
        <v>0</v>
      </c>
      <c r="GC64" s="24">
        <v>0</v>
      </c>
      <c r="GD64" s="2">
        <v>3520</v>
      </c>
      <c r="GE64" s="2">
        <v>2631</v>
      </c>
      <c r="GF64" s="2">
        <v>258357.78</v>
      </c>
      <c r="GG64" s="2">
        <v>640242.34</v>
      </c>
      <c r="GH64" s="24">
        <v>0</v>
      </c>
      <c r="GI64" s="2">
        <v>7969</v>
      </c>
      <c r="GJ64" s="2">
        <v>4675</v>
      </c>
      <c r="GK64" s="24">
        <v>0</v>
      </c>
      <c r="GL64" s="24">
        <v>0</v>
      </c>
      <c r="GM64" s="24">
        <v>0</v>
      </c>
      <c r="GN64" s="24">
        <v>0</v>
      </c>
      <c r="GO64" s="24">
        <v>0</v>
      </c>
      <c r="GP64" s="24">
        <v>0</v>
      </c>
      <c r="GQ64" s="24">
        <v>0</v>
      </c>
      <c r="GR64" s="24">
        <v>0</v>
      </c>
      <c r="GS64" s="2">
        <v>360</v>
      </c>
      <c r="GT64" s="2">
        <v>0</v>
      </c>
      <c r="GU64" s="2">
        <v>9732</v>
      </c>
      <c r="GV64" s="24">
        <v>0</v>
      </c>
      <c r="GW64" s="24">
        <v>0</v>
      </c>
      <c r="GX64" s="24">
        <v>0</v>
      </c>
      <c r="GY64" s="24">
        <v>0</v>
      </c>
      <c r="GZ64" s="24">
        <v>0</v>
      </c>
      <c r="HA64" s="24">
        <v>0</v>
      </c>
      <c r="HB64" s="24">
        <v>0</v>
      </c>
      <c r="HC64" s="24">
        <v>0</v>
      </c>
      <c r="HD64" s="2">
        <v>2000</v>
      </c>
      <c r="HE64" s="24">
        <v>0</v>
      </c>
      <c r="HF64" s="24">
        <v>0</v>
      </c>
      <c r="HG64" s="2">
        <v>5693</v>
      </c>
      <c r="HH64" s="24">
        <v>0</v>
      </c>
      <c r="HI64" s="24">
        <v>0</v>
      </c>
      <c r="HJ64" s="24">
        <v>0</v>
      </c>
      <c r="HK64" s="24">
        <v>0</v>
      </c>
      <c r="HL64" s="2">
        <v>2000</v>
      </c>
      <c r="HM64" s="24">
        <v>0</v>
      </c>
      <c r="HN64" s="2">
        <v>2640</v>
      </c>
      <c r="HO64" s="24">
        <v>0</v>
      </c>
      <c r="HP64" s="24">
        <v>0</v>
      </c>
      <c r="HQ64" s="24">
        <v>0</v>
      </c>
      <c r="HR64" s="24">
        <v>0</v>
      </c>
      <c r="HS64" s="24">
        <v>0</v>
      </c>
      <c r="HT64" s="24">
        <v>0</v>
      </c>
      <c r="HU64" s="24">
        <v>0</v>
      </c>
      <c r="HV64" s="24">
        <v>0</v>
      </c>
      <c r="HW64" s="24">
        <v>0</v>
      </c>
      <c r="HX64" s="24">
        <v>0</v>
      </c>
      <c r="HY64" s="24">
        <v>0</v>
      </c>
      <c r="HZ64" s="24">
        <v>0</v>
      </c>
      <c r="IA64" s="2">
        <v>21865</v>
      </c>
      <c r="IB64" s="24">
        <v>0</v>
      </c>
      <c r="IC64" s="2">
        <v>11933</v>
      </c>
      <c r="ID64" s="2">
        <v>30</v>
      </c>
      <c r="IE64" s="24">
        <v>0</v>
      </c>
      <c r="IF64" s="24">
        <v>0</v>
      </c>
      <c r="IG64" s="24">
        <v>0</v>
      </c>
      <c r="IH64" s="24">
        <v>0</v>
      </c>
      <c r="II64" s="24">
        <v>0</v>
      </c>
      <c r="IJ64" s="24">
        <v>0</v>
      </c>
      <c r="IK64" s="24">
        <v>0</v>
      </c>
      <c r="IL64" s="2">
        <v>4000</v>
      </c>
      <c r="IM64" s="24">
        <v>0</v>
      </c>
      <c r="IN64" s="24">
        <v>0</v>
      </c>
      <c r="IO64" s="24">
        <v>0</v>
      </c>
      <c r="IP64" s="24">
        <v>0</v>
      </c>
      <c r="IQ64" s="24">
        <v>0</v>
      </c>
      <c r="IR64" s="24">
        <v>0</v>
      </c>
      <c r="IS64" s="24">
        <v>0</v>
      </c>
      <c r="IT64" s="24">
        <v>0</v>
      </c>
      <c r="IU64" s="24">
        <v>0</v>
      </c>
      <c r="IV64" s="24">
        <v>0</v>
      </c>
      <c r="IW64" s="24">
        <v>0</v>
      </c>
      <c r="IX64" s="24">
        <v>0</v>
      </c>
      <c r="IY64" s="24">
        <v>0</v>
      </c>
      <c r="IZ64" s="24">
        <v>0</v>
      </c>
      <c r="JA64" s="24">
        <v>0</v>
      </c>
      <c r="JB64" s="2">
        <v>0</v>
      </c>
      <c r="JC64" s="24">
        <v>0</v>
      </c>
      <c r="JD64" s="2">
        <v>4300</v>
      </c>
      <c r="JE64" s="24">
        <v>0</v>
      </c>
      <c r="JF64" s="24">
        <v>0</v>
      </c>
      <c r="JG64" s="2">
        <v>0</v>
      </c>
      <c r="JH64" s="2">
        <v>0</v>
      </c>
      <c r="JI64" s="24">
        <v>0</v>
      </c>
      <c r="JJ64" s="2">
        <v>41500</v>
      </c>
      <c r="JK64" s="24">
        <v>0</v>
      </c>
      <c r="JL64" s="24">
        <v>0</v>
      </c>
      <c r="JM64" s="24">
        <v>0</v>
      </c>
      <c r="JN64" s="2">
        <v>0</v>
      </c>
      <c r="JO64" s="24">
        <v>0</v>
      </c>
      <c r="JP64" s="24">
        <v>0</v>
      </c>
      <c r="JQ64" s="24">
        <v>0</v>
      </c>
      <c r="JR64" s="24">
        <v>0</v>
      </c>
      <c r="JS64" s="24">
        <v>0</v>
      </c>
      <c r="JT64" s="24">
        <v>0</v>
      </c>
      <c r="JU64" s="24">
        <v>0</v>
      </c>
      <c r="JV64" s="24">
        <v>0</v>
      </c>
      <c r="JW64" s="24">
        <v>0</v>
      </c>
      <c r="JX64" s="24">
        <v>0</v>
      </c>
      <c r="JY64" s="24">
        <v>0</v>
      </c>
      <c r="JZ64" s="24">
        <v>0</v>
      </c>
      <c r="KA64" s="24">
        <v>0</v>
      </c>
      <c r="KB64" s="24">
        <v>0</v>
      </c>
      <c r="KC64" s="24">
        <v>0</v>
      </c>
      <c r="KD64" s="24">
        <v>0</v>
      </c>
      <c r="KE64" s="24">
        <v>0</v>
      </c>
      <c r="KF64" s="2">
        <v>0</v>
      </c>
      <c r="KG64" s="24">
        <v>0</v>
      </c>
      <c r="KH64" s="24">
        <v>0</v>
      </c>
      <c r="KI64" s="24">
        <v>0</v>
      </c>
      <c r="KJ64" s="24">
        <v>0</v>
      </c>
      <c r="KK64" s="24">
        <v>0</v>
      </c>
      <c r="KL64" s="24">
        <v>0</v>
      </c>
      <c r="KM64" s="24">
        <v>0</v>
      </c>
      <c r="KN64" s="24">
        <v>0</v>
      </c>
      <c r="KO64" s="24">
        <v>0</v>
      </c>
      <c r="KP64" s="24">
        <v>0</v>
      </c>
      <c r="KQ64" s="24">
        <v>0</v>
      </c>
    </row>
    <row r="65" spans="1:303" x14ac:dyDescent="0.3">
      <c r="A65" s="2" t="s">
        <v>59</v>
      </c>
      <c r="B65" s="2">
        <v>1171</v>
      </c>
      <c r="C65" s="23">
        <f t="shared" si="63"/>
        <v>3344274.1900000013</v>
      </c>
      <c r="D65" s="23">
        <f t="shared" si="64"/>
        <v>26534895.160000004</v>
      </c>
      <c r="E65" s="23">
        <f t="shared" si="65"/>
        <v>22660.030025619133</v>
      </c>
      <c r="F65" s="23">
        <f t="shared" si="66"/>
        <v>18881810.020000003</v>
      </c>
      <c r="G65" s="23">
        <f t="shared" si="67"/>
        <v>4022481.54</v>
      </c>
      <c r="H65" s="23">
        <f t="shared" si="68"/>
        <v>6200</v>
      </c>
      <c r="I65" s="23">
        <f t="shared" si="69"/>
        <v>3624403.6</v>
      </c>
      <c r="J65" s="23">
        <f t="shared" si="70"/>
        <v>3095.1354397950472</v>
      </c>
      <c r="K65" s="23">
        <f t="shared" si="71"/>
        <v>2141823.6</v>
      </c>
      <c r="L65" s="23">
        <f t="shared" si="72"/>
        <v>1482580</v>
      </c>
      <c r="M65" s="23">
        <f t="shared" si="73"/>
        <v>3810380.54</v>
      </c>
      <c r="N65" s="23">
        <f t="shared" si="74"/>
        <v>16124.517523484205</v>
      </c>
      <c r="O65" s="23">
        <f t="shared" si="75"/>
        <v>4439771.09</v>
      </c>
      <c r="P65" s="23">
        <f t="shared" si="76"/>
        <v>4060682.11</v>
      </c>
      <c r="Q65" s="23">
        <f t="shared" si="77"/>
        <v>7979602.4400000004</v>
      </c>
      <c r="R65" s="23">
        <f t="shared" si="78"/>
        <v>18246229.399999999</v>
      </c>
      <c r="S65" s="23">
        <f t="shared" si="79"/>
        <v>15581.750128095644</v>
      </c>
      <c r="T65" s="23">
        <f t="shared" si="80"/>
        <v>635580.62000000477</v>
      </c>
      <c r="U65" s="7">
        <f t="shared" si="81"/>
        <v>3.3661000684086145E-2</v>
      </c>
      <c r="V65" s="23">
        <f t="shared" si="82"/>
        <v>0</v>
      </c>
      <c r="W65" s="23">
        <f t="shared" si="83"/>
        <v>600521</v>
      </c>
      <c r="X65" s="23">
        <f t="shared" si="84"/>
        <v>3639.62</v>
      </c>
      <c r="Y65" s="23">
        <f t="shared" si="85"/>
        <v>31420</v>
      </c>
      <c r="Z65" s="23">
        <f t="shared" si="86"/>
        <v>99002.6</v>
      </c>
      <c r="AA65" s="23">
        <f t="shared" si="87"/>
        <v>1667171.16</v>
      </c>
      <c r="AB65" s="23">
        <f t="shared" si="88"/>
        <v>23190620.970000003</v>
      </c>
      <c r="AC65" s="23">
        <f t="shared" si="89"/>
        <v>19804.116968403076</v>
      </c>
      <c r="AD65" s="23">
        <f t="shared" si="90"/>
        <v>18679219.090000004</v>
      </c>
      <c r="AE65" s="23">
        <f t="shared" si="91"/>
        <v>15951.510751494452</v>
      </c>
      <c r="AF65" s="23">
        <f t="shared" si="92"/>
        <v>3540409.5</v>
      </c>
      <c r="AG65" s="23">
        <f t="shared" si="93"/>
        <v>3023.4069171648166</v>
      </c>
      <c r="AH65" s="23">
        <f t="shared" si="94"/>
        <v>10492626.59</v>
      </c>
      <c r="AI65" s="23">
        <f t="shared" si="95"/>
        <v>285983.86</v>
      </c>
      <c r="AJ65" s="23">
        <f t="shared" si="96"/>
        <v>4355735.1400000006</v>
      </c>
      <c r="AK65" s="23">
        <f t="shared" si="97"/>
        <v>4511401.88</v>
      </c>
      <c r="AL65" s="23">
        <f t="shared" si="98"/>
        <v>3852.6062169086249</v>
      </c>
      <c r="AM65" s="23">
        <f t="shared" si="99"/>
        <v>4511401.88</v>
      </c>
      <c r="AN65" s="23">
        <f t="shared" si="100"/>
        <v>0</v>
      </c>
      <c r="AO65" s="2">
        <v>3947346.02</v>
      </c>
      <c r="AP65" s="2">
        <v>122650.48</v>
      </c>
      <c r="AQ65" s="2">
        <v>369774.59</v>
      </c>
      <c r="AR65" s="24">
        <v>0</v>
      </c>
      <c r="AS65" s="2">
        <v>3938892.11</v>
      </c>
      <c r="AT65" s="2">
        <v>121790</v>
      </c>
      <c r="AU65" s="24">
        <v>0</v>
      </c>
      <c r="AV65" s="2">
        <v>7979602.4400000004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0</v>
      </c>
      <c r="BD65" s="24">
        <v>0</v>
      </c>
      <c r="BE65" s="24">
        <v>0</v>
      </c>
      <c r="BF65" s="2">
        <v>581323</v>
      </c>
      <c r="BG65" s="2">
        <v>19118</v>
      </c>
      <c r="BH65" s="24">
        <v>0</v>
      </c>
      <c r="BI65" s="2">
        <v>80</v>
      </c>
      <c r="BJ65" s="24">
        <v>0</v>
      </c>
      <c r="BK65" s="24">
        <v>0</v>
      </c>
      <c r="BL65" s="24">
        <v>0</v>
      </c>
      <c r="BM65" s="24">
        <v>0</v>
      </c>
      <c r="BN65" s="24">
        <v>0</v>
      </c>
      <c r="BO65" s="24">
        <v>0</v>
      </c>
      <c r="BP65" s="24">
        <v>0</v>
      </c>
      <c r="BQ65" s="24">
        <v>0</v>
      </c>
      <c r="BR65" s="2">
        <v>3639.62</v>
      </c>
      <c r="BS65" s="24">
        <v>0</v>
      </c>
      <c r="BT65" s="2">
        <v>31420</v>
      </c>
      <c r="BU65" s="2">
        <v>74692.710000000006</v>
      </c>
      <c r="BV65" s="2">
        <v>24309.89</v>
      </c>
      <c r="BW65" s="24">
        <v>0</v>
      </c>
      <c r="BX65" s="2">
        <v>1667171.16</v>
      </c>
      <c r="BY65" s="24">
        <v>0</v>
      </c>
      <c r="BZ65" s="2">
        <v>3114131</v>
      </c>
      <c r="CA65" s="24">
        <v>0</v>
      </c>
      <c r="CB65" s="2">
        <v>3993</v>
      </c>
      <c r="CC65" s="24">
        <v>0</v>
      </c>
      <c r="CD65" s="24">
        <v>0</v>
      </c>
      <c r="CE65" s="24">
        <v>0</v>
      </c>
      <c r="CF65" s="2">
        <v>239666</v>
      </c>
      <c r="CG65" s="2">
        <v>403228</v>
      </c>
      <c r="CH65" s="2">
        <v>48400</v>
      </c>
      <c r="CI65" s="24">
        <v>0</v>
      </c>
      <c r="CJ65" s="2">
        <v>962.54</v>
      </c>
      <c r="CK65" s="24">
        <v>0</v>
      </c>
      <c r="CL65" s="24">
        <v>0</v>
      </c>
      <c r="CM65" s="24">
        <v>0</v>
      </c>
      <c r="CN65" s="24">
        <v>0</v>
      </c>
      <c r="CO65" s="24">
        <v>0</v>
      </c>
      <c r="CP65" s="24">
        <v>0</v>
      </c>
      <c r="CQ65" s="24">
        <v>0</v>
      </c>
      <c r="CR65" s="24">
        <v>0</v>
      </c>
      <c r="CS65" s="24">
        <v>0</v>
      </c>
      <c r="CT65" s="24">
        <v>0</v>
      </c>
      <c r="CU65" s="24">
        <v>0</v>
      </c>
      <c r="CV65" s="24">
        <v>0</v>
      </c>
      <c r="CW65" s="24">
        <v>0</v>
      </c>
      <c r="CX65" s="2">
        <v>1914</v>
      </c>
      <c r="CY65" s="24">
        <v>0</v>
      </c>
      <c r="CZ65" s="24">
        <v>0</v>
      </c>
      <c r="DA65" s="2">
        <v>207163</v>
      </c>
      <c r="DB65" s="24">
        <v>0</v>
      </c>
      <c r="DC65" s="2">
        <v>0</v>
      </c>
      <c r="DD65" s="24">
        <v>0</v>
      </c>
      <c r="DE65" s="24">
        <v>0</v>
      </c>
      <c r="DF65" s="2">
        <v>3024</v>
      </c>
      <c r="DG65" s="24">
        <v>0</v>
      </c>
      <c r="DH65" s="24">
        <v>0</v>
      </c>
      <c r="DI65" s="24">
        <v>0</v>
      </c>
      <c r="DJ65" s="24">
        <v>0</v>
      </c>
      <c r="DK65" s="24">
        <v>0</v>
      </c>
      <c r="DL65" s="2">
        <v>6200</v>
      </c>
      <c r="DM65" s="24">
        <v>0</v>
      </c>
      <c r="DN65" s="24">
        <v>0</v>
      </c>
      <c r="DO65" s="24">
        <v>0</v>
      </c>
      <c r="DP65" s="24">
        <v>0</v>
      </c>
      <c r="DQ65" s="24">
        <v>0</v>
      </c>
      <c r="DR65" s="24">
        <v>0</v>
      </c>
      <c r="DS65" s="24">
        <v>0</v>
      </c>
      <c r="DT65" s="24">
        <v>0</v>
      </c>
      <c r="DU65" s="24">
        <v>0</v>
      </c>
      <c r="DV65" s="2">
        <v>128149</v>
      </c>
      <c r="DW65" s="2">
        <v>389100</v>
      </c>
      <c r="DX65" s="24">
        <v>0</v>
      </c>
      <c r="DY65" s="2">
        <v>701974.6</v>
      </c>
      <c r="DZ65" s="24">
        <v>0</v>
      </c>
      <c r="EA65" s="2">
        <v>20500</v>
      </c>
      <c r="EB65" s="2">
        <v>902100</v>
      </c>
      <c r="EC65" s="24">
        <v>0</v>
      </c>
      <c r="ED65" s="24">
        <v>0</v>
      </c>
      <c r="EE65" s="24">
        <v>0</v>
      </c>
      <c r="EF65" s="24">
        <v>0</v>
      </c>
      <c r="EG65" s="24">
        <v>0</v>
      </c>
      <c r="EH65" s="24">
        <v>0</v>
      </c>
      <c r="EI65" s="2">
        <v>651580</v>
      </c>
      <c r="EJ65" s="24">
        <v>0</v>
      </c>
      <c r="EK65" s="24">
        <v>0</v>
      </c>
      <c r="EL65" s="2">
        <v>831000</v>
      </c>
      <c r="EM65" s="24">
        <v>0</v>
      </c>
      <c r="EN65" s="24">
        <v>0</v>
      </c>
      <c r="EO65" s="2">
        <v>1686715</v>
      </c>
      <c r="EP65" s="2">
        <v>3510.97</v>
      </c>
      <c r="EQ65" s="2">
        <v>177923</v>
      </c>
      <c r="ER65" s="2">
        <v>846864</v>
      </c>
      <c r="ES65" s="24">
        <v>0</v>
      </c>
      <c r="ET65" s="2">
        <v>17223.22</v>
      </c>
      <c r="EU65" s="2">
        <v>571035</v>
      </c>
      <c r="EV65" s="2">
        <v>235866</v>
      </c>
      <c r="EW65" s="24">
        <v>0</v>
      </c>
      <c r="EX65" s="2">
        <v>1272.31</v>
      </c>
      <c r="EY65" s="24">
        <v>0</v>
      </c>
      <c r="EZ65" s="24">
        <v>0</v>
      </c>
      <c r="FA65" s="24">
        <v>0</v>
      </c>
      <c r="FB65" s="24">
        <v>0</v>
      </c>
      <c r="FC65" s="2">
        <v>2247</v>
      </c>
      <c r="FD65" s="2">
        <v>1614</v>
      </c>
      <c r="FE65" s="24">
        <v>0</v>
      </c>
      <c r="FF65" s="2">
        <v>21288</v>
      </c>
      <c r="FG65" s="2">
        <v>86143.2</v>
      </c>
      <c r="FH65" s="2">
        <v>14784</v>
      </c>
      <c r="FI65" s="24">
        <v>0</v>
      </c>
      <c r="FJ65" s="2">
        <v>559776</v>
      </c>
      <c r="FK65" s="24">
        <v>0</v>
      </c>
      <c r="FL65" s="24">
        <v>0</v>
      </c>
      <c r="FM65" s="24">
        <v>0</v>
      </c>
      <c r="FN65" s="24">
        <v>0</v>
      </c>
      <c r="FO65" s="24">
        <v>0</v>
      </c>
      <c r="FP65" s="2">
        <v>21254</v>
      </c>
      <c r="FQ65" s="24">
        <v>0</v>
      </c>
      <c r="FR65" s="24">
        <v>0</v>
      </c>
      <c r="FS65" s="2">
        <v>785543</v>
      </c>
      <c r="FT65" s="24">
        <v>0</v>
      </c>
      <c r="FU65" s="2">
        <v>167056.41</v>
      </c>
      <c r="FV65" s="24">
        <v>0</v>
      </c>
      <c r="FW65" s="24">
        <v>0</v>
      </c>
      <c r="FX65" s="2">
        <v>9458</v>
      </c>
      <c r="FY65" s="2">
        <v>31895.9</v>
      </c>
      <c r="FZ65" s="2">
        <v>154728.20000000001</v>
      </c>
      <c r="GA65" s="2">
        <v>2510</v>
      </c>
      <c r="GB65" s="24">
        <v>0</v>
      </c>
      <c r="GC65" s="2">
        <v>36300</v>
      </c>
      <c r="GD65" s="2">
        <v>11167</v>
      </c>
      <c r="GE65" s="2">
        <v>86989.5</v>
      </c>
      <c r="GF65" s="2">
        <v>2923991.74</v>
      </c>
      <c r="GG65" s="2">
        <v>5504599.6399999997</v>
      </c>
      <c r="GH65" s="2">
        <v>0</v>
      </c>
      <c r="GI65" s="2">
        <v>10321</v>
      </c>
      <c r="GJ65" s="2">
        <v>7511</v>
      </c>
      <c r="GK65" s="24">
        <v>0</v>
      </c>
      <c r="GL65" s="24">
        <v>0</v>
      </c>
      <c r="GM65" s="24">
        <v>0</v>
      </c>
      <c r="GN65" s="2">
        <v>51449</v>
      </c>
      <c r="GO65" s="24">
        <v>0</v>
      </c>
      <c r="GP65" s="24">
        <v>0</v>
      </c>
      <c r="GQ65" s="2">
        <v>2000</v>
      </c>
      <c r="GR65" s="24">
        <v>0</v>
      </c>
      <c r="GS65" s="24">
        <v>0</v>
      </c>
      <c r="GT65" s="2">
        <v>0</v>
      </c>
      <c r="GU65" s="24">
        <v>0</v>
      </c>
      <c r="GV65" s="24">
        <v>0</v>
      </c>
      <c r="GW65" s="24">
        <v>0</v>
      </c>
      <c r="GX65" s="24">
        <v>0</v>
      </c>
      <c r="GY65" s="24">
        <v>0</v>
      </c>
      <c r="GZ65" s="24">
        <v>0</v>
      </c>
      <c r="HA65" s="2">
        <v>28535.86</v>
      </c>
      <c r="HB65" s="2">
        <v>0</v>
      </c>
      <c r="HC65" s="2">
        <v>235448</v>
      </c>
      <c r="HD65" s="2">
        <v>2000</v>
      </c>
      <c r="HE65" s="24">
        <v>0</v>
      </c>
      <c r="HF65" s="24">
        <v>0</v>
      </c>
      <c r="HG65" s="24">
        <v>0</v>
      </c>
      <c r="HH65" s="2">
        <v>20000</v>
      </c>
      <c r="HI65" s="24">
        <v>0</v>
      </c>
      <c r="HJ65" s="24">
        <v>0</v>
      </c>
      <c r="HK65" s="24">
        <v>0</v>
      </c>
      <c r="HL65" s="2">
        <v>9000</v>
      </c>
      <c r="HM65" s="24">
        <v>0</v>
      </c>
      <c r="HN65" s="2">
        <v>69300</v>
      </c>
      <c r="HO65" s="24">
        <v>0</v>
      </c>
      <c r="HP65" s="24">
        <v>0</v>
      </c>
      <c r="HQ65" s="2">
        <v>27545</v>
      </c>
      <c r="HR65" s="2">
        <v>2900000</v>
      </c>
      <c r="HS65" s="24">
        <v>0</v>
      </c>
      <c r="HT65" s="24">
        <v>0</v>
      </c>
      <c r="HU65" s="2">
        <v>454377.6</v>
      </c>
      <c r="HV65" s="24">
        <v>0</v>
      </c>
      <c r="HW65" s="24">
        <v>0</v>
      </c>
      <c r="HX65" s="24">
        <v>0</v>
      </c>
      <c r="HY65" s="24">
        <v>0</v>
      </c>
      <c r="HZ65" s="24">
        <v>0</v>
      </c>
      <c r="IA65" s="2">
        <v>684065.62</v>
      </c>
      <c r="IB65" s="24">
        <v>0</v>
      </c>
      <c r="IC65" s="24">
        <v>0</v>
      </c>
      <c r="ID65" s="2">
        <v>124192</v>
      </c>
      <c r="IE65" s="2">
        <v>87254.92</v>
      </c>
      <c r="IF65" s="24">
        <v>0</v>
      </c>
      <c r="IG65" s="24">
        <v>0</v>
      </c>
      <c r="IH65" s="24">
        <v>0</v>
      </c>
      <c r="II65" s="24">
        <v>0</v>
      </c>
      <c r="IJ65" s="24">
        <v>0</v>
      </c>
      <c r="IK65" s="24">
        <v>0</v>
      </c>
      <c r="IL65" s="24">
        <v>0</v>
      </c>
      <c r="IM65" s="24">
        <v>0</v>
      </c>
      <c r="IN65" s="24">
        <v>0</v>
      </c>
      <c r="IO65" s="2">
        <v>4464</v>
      </c>
      <c r="IP65" s="24">
        <v>0</v>
      </c>
      <c r="IQ65" s="24">
        <v>0</v>
      </c>
      <c r="IR65" s="24">
        <v>0</v>
      </c>
      <c r="IS65" s="24">
        <v>0</v>
      </c>
      <c r="IT65" s="24">
        <v>0</v>
      </c>
      <c r="IU65" s="24">
        <v>0</v>
      </c>
      <c r="IV65" s="24">
        <v>0</v>
      </c>
      <c r="IW65" s="24">
        <v>0</v>
      </c>
      <c r="IX65" s="24">
        <v>0</v>
      </c>
      <c r="IY65" s="24">
        <v>0</v>
      </c>
      <c r="IZ65" s="24">
        <v>0</v>
      </c>
      <c r="JA65" s="24">
        <v>0</v>
      </c>
      <c r="JB65" s="2">
        <v>0</v>
      </c>
      <c r="JC65" s="24">
        <v>0</v>
      </c>
      <c r="JD65" s="24">
        <v>0</v>
      </c>
      <c r="JE65" s="24">
        <v>0</v>
      </c>
      <c r="JF65" s="24">
        <v>0</v>
      </c>
      <c r="JG65" s="24">
        <v>0</v>
      </c>
      <c r="JH65" s="2">
        <v>2980435.38</v>
      </c>
      <c r="JI65" s="2">
        <v>144897.5</v>
      </c>
      <c r="JJ65" s="2">
        <v>1385569</v>
      </c>
      <c r="JK65" s="24">
        <v>0</v>
      </c>
      <c r="JL65" s="24">
        <v>0</v>
      </c>
      <c r="JM65" s="24">
        <v>0</v>
      </c>
      <c r="JN65" s="2">
        <v>500</v>
      </c>
      <c r="JO65" s="24">
        <v>0</v>
      </c>
      <c r="JP65" s="24">
        <v>0</v>
      </c>
      <c r="JQ65" s="24">
        <v>0</v>
      </c>
      <c r="JR65" s="24">
        <v>0</v>
      </c>
      <c r="JS65" s="24">
        <v>0</v>
      </c>
      <c r="JT65" s="24">
        <v>0</v>
      </c>
      <c r="JU65" s="24">
        <v>0</v>
      </c>
      <c r="JV65" s="24">
        <v>0</v>
      </c>
      <c r="JW65" s="24">
        <v>0</v>
      </c>
      <c r="JX65" s="24">
        <v>0</v>
      </c>
      <c r="JY65" s="24">
        <v>0</v>
      </c>
      <c r="JZ65" s="24">
        <v>0</v>
      </c>
      <c r="KA65" s="24">
        <v>0</v>
      </c>
      <c r="KB65" s="24">
        <v>0</v>
      </c>
      <c r="KC65" s="24">
        <v>0</v>
      </c>
      <c r="KD65" s="24">
        <v>0</v>
      </c>
      <c r="KE65" s="24">
        <v>0</v>
      </c>
      <c r="KF65" s="24">
        <v>0</v>
      </c>
      <c r="KG65" s="24">
        <v>0</v>
      </c>
      <c r="KH65" s="24">
        <v>0</v>
      </c>
      <c r="KI65" s="24">
        <v>0</v>
      </c>
      <c r="KJ65" s="24">
        <v>0</v>
      </c>
      <c r="KK65" s="24">
        <v>0</v>
      </c>
      <c r="KL65" s="24">
        <v>0</v>
      </c>
      <c r="KM65" s="24">
        <v>0</v>
      </c>
      <c r="KN65" s="24">
        <v>0</v>
      </c>
      <c r="KO65" s="24">
        <v>0</v>
      </c>
      <c r="KP65" s="24">
        <v>0</v>
      </c>
      <c r="KQ65" s="24">
        <v>0</v>
      </c>
    </row>
    <row r="66" spans="1:303" x14ac:dyDescent="0.3">
      <c r="A66" s="2" t="s">
        <v>60</v>
      </c>
      <c r="B66" s="2">
        <v>69</v>
      </c>
      <c r="C66" s="23">
        <f t="shared" si="63"/>
        <v>719365.48999999976</v>
      </c>
      <c r="D66" s="23">
        <f t="shared" si="64"/>
        <v>2617657.6799999997</v>
      </c>
      <c r="E66" s="23">
        <f t="shared" si="65"/>
        <v>37937.067826086954</v>
      </c>
      <c r="F66" s="23">
        <f t="shared" si="66"/>
        <v>1325247.7</v>
      </c>
      <c r="G66" s="23">
        <f t="shared" si="67"/>
        <v>1216302.98</v>
      </c>
      <c r="H66" s="23">
        <f t="shared" si="68"/>
        <v>0</v>
      </c>
      <c r="I66" s="23">
        <f t="shared" si="69"/>
        <v>76107</v>
      </c>
      <c r="J66" s="23">
        <f t="shared" si="70"/>
        <v>1103</v>
      </c>
      <c r="K66" s="23">
        <f t="shared" si="71"/>
        <v>76107</v>
      </c>
      <c r="L66" s="23">
        <f t="shared" si="72"/>
        <v>0</v>
      </c>
      <c r="M66" s="23">
        <f t="shared" si="73"/>
        <v>1208812.48</v>
      </c>
      <c r="N66" s="23">
        <f t="shared" si="74"/>
        <v>19206.488405797099</v>
      </c>
      <c r="O66" s="23">
        <f t="shared" si="75"/>
        <v>263401.33</v>
      </c>
      <c r="P66" s="23">
        <f t="shared" si="76"/>
        <v>381765.25</v>
      </c>
      <c r="Q66" s="23">
        <f t="shared" si="77"/>
        <v>440496.25</v>
      </c>
      <c r="R66" s="23">
        <f t="shared" si="78"/>
        <v>1277008.7</v>
      </c>
      <c r="S66" s="23">
        <f t="shared" si="79"/>
        <v>18507.372463768115</v>
      </c>
      <c r="T66" s="23">
        <f t="shared" si="80"/>
        <v>48239</v>
      </c>
      <c r="U66" s="7">
        <f t="shared" si="81"/>
        <v>3.6399987715504054E-2</v>
      </c>
      <c r="V66" s="23">
        <f t="shared" si="82"/>
        <v>0</v>
      </c>
      <c r="W66" s="23">
        <f t="shared" si="83"/>
        <v>41675</v>
      </c>
      <c r="X66" s="23">
        <f t="shared" si="84"/>
        <v>6064</v>
      </c>
      <c r="Y66" s="23">
        <f t="shared" si="85"/>
        <v>500</v>
      </c>
      <c r="Z66" s="23">
        <f t="shared" si="86"/>
        <v>5445.4699999999993</v>
      </c>
      <c r="AA66" s="23">
        <f t="shared" si="87"/>
        <v>185900.4</v>
      </c>
      <c r="AB66" s="23">
        <f t="shared" si="88"/>
        <v>1898292.19</v>
      </c>
      <c r="AC66" s="23">
        <f t="shared" si="89"/>
        <v>27511.481014492754</v>
      </c>
      <c r="AD66" s="23">
        <f t="shared" si="90"/>
        <v>1857242.19</v>
      </c>
      <c r="AE66" s="23">
        <f t="shared" si="91"/>
        <v>26916.55347826087</v>
      </c>
      <c r="AF66" s="23">
        <f t="shared" si="92"/>
        <v>465813</v>
      </c>
      <c r="AG66" s="23">
        <f t="shared" si="93"/>
        <v>6750.913043478261</v>
      </c>
      <c r="AH66" s="23">
        <f t="shared" si="94"/>
        <v>1023902.4199999999</v>
      </c>
      <c r="AI66" s="23">
        <f t="shared" si="95"/>
        <v>13700</v>
      </c>
      <c r="AJ66" s="23">
        <f t="shared" si="96"/>
        <v>353826.77</v>
      </c>
      <c r="AK66" s="23">
        <f t="shared" si="97"/>
        <v>41050</v>
      </c>
      <c r="AL66" s="23">
        <f t="shared" si="98"/>
        <v>594.92753623188401</v>
      </c>
      <c r="AM66" s="23">
        <f t="shared" si="99"/>
        <v>31050</v>
      </c>
      <c r="AN66" s="23">
        <f t="shared" si="100"/>
        <v>10000</v>
      </c>
      <c r="AO66" s="2">
        <v>230959.83</v>
      </c>
      <c r="AP66" s="2">
        <v>12060.6</v>
      </c>
      <c r="AQ66" s="2">
        <v>20380.900000000001</v>
      </c>
      <c r="AR66" s="24">
        <v>0</v>
      </c>
      <c r="AS66" s="2">
        <v>216845.25</v>
      </c>
      <c r="AT66" s="2">
        <v>164920</v>
      </c>
      <c r="AU66" s="24">
        <v>0</v>
      </c>
      <c r="AV66" s="2">
        <v>440496.25</v>
      </c>
      <c r="AW66" s="24">
        <v>0</v>
      </c>
      <c r="AX66" s="24">
        <v>0</v>
      </c>
      <c r="AY66" s="24">
        <v>0</v>
      </c>
      <c r="AZ66" s="24">
        <v>0</v>
      </c>
      <c r="BA66" s="24">
        <v>0</v>
      </c>
      <c r="BB66" s="24">
        <v>0</v>
      </c>
      <c r="BC66" s="24">
        <v>0</v>
      </c>
      <c r="BD66" s="24">
        <v>0</v>
      </c>
      <c r="BE66" s="24">
        <v>0</v>
      </c>
      <c r="BF66" s="2">
        <v>40050</v>
      </c>
      <c r="BG66" s="2">
        <v>1625</v>
      </c>
      <c r="BH66" s="24">
        <v>0</v>
      </c>
      <c r="BI66" s="24">
        <v>0</v>
      </c>
      <c r="BJ66" s="24">
        <v>0</v>
      </c>
      <c r="BK66" s="24">
        <v>0</v>
      </c>
      <c r="BL66" s="24">
        <v>0</v>
      </c>
      <c r="BM66" s="24">
        <v>0</v>
      </c>
      <c r="BN66" s="24">
        <v>0</v>
      </c>
      <c r="BO66" s="24">
        <v>0</v>
      </c>
      <c r="BP66" s="24">
        <v>0</v>
      </c>
      <c r="BQ66" s="24">
        <v>0</v>
      </c>
      <c r="BR66" s="2">
        <v>6064</v>
      </c>
      <c r="BS66" s="24">
        <v>0</v>
      </c>
      <c r="BT66" s="2">
        <v>500</v>
      </c>
      <c r="BU66" s="2">
        <v>4111.2</v>
      </c>
      <c r="BV66" s="2">
        <v>1334.27</v>
      </c>
      <c r="BW66" s="2">
        <v>0</v>
      </c>
      <c r="BX66" s="2">
        <v>185900.4</v>
      </c>
      <c r="BY66" s="24">
        <v>0</v>
      </c>
      <c r="BZ66" s="2">
        <v>1091248</v>
      </c>
      <c r="CA66" s="24">
        <v>0</v>
      </c>
      <c r="CB66" s="24">
        <v>0</v>
      </c>
      <c r="CC66" s="24">
        <v>0</v>
      </c>
      <c r="CD66" s="24">
        <v>0</v>
      </c>
      <c r="CE66" s="24">
        <v>0</v>
      </c>
      <c r="CF66" s="2">
        <v>5227</v>
      </c>
      <c r="CG66" s="2">
        <v>98916</v>
      </c>
      <c r="CH66" s="24">
        <v>0</v>
      </c>
      <c r="CI66" s="24">
        <v>0</v>
      </c>
      <c r="CJ66" s="2">
        <v>501.48</v>
      </c>
      <c r="CK66" s="2">
        <v>12920</v>
      </c>
      <c r="CL66" s="24">
        <v>0</v>
      </c>
      <c r="CM66" s="24">
        <v>0</v>
      </c>
      <c r="CN66" s="24">
        <v>0</v>
      </c>
      <c r="CO66" s="24">
        <v>0</v>
      </c>
      <c r="CP66" s="24">
        <v>0</v>
      </c>
      <c r="CQ66" s="24">
        <v>0</v>
      </c>
      <c r="CR66" s="24">
        <v>0</v>
      </c>
      <c r="CS66" s="2">
        <v>3880</v>
      </c>
      <c r="CT66" s="24">
        <v>0</v>
      </c>
      <c r="CU66" s="24">
        <v>0</v>
      </c>
      <c r="CV66" s="24">
        <v>0</v>
      </c>
      <c r="CW66" s="24">
        <v>0</v>
      </c>
      <c r="CX66" s="24">
        <v>0</v>
      </c>
      <c r="CY66" s="24">
        <v>0</v>
      </c>
      <c r="CZ66" s="24">
        <v>0</v>
      </c>
      <c r="DA66" s="24">
        <v>0</v>
      </c>
      <c r="DB66" s="24">
        <v>0</v>
      </c>
      <c r="DC66" s="24">
        <v>0</v>
      </c>
      <c r="DD66" s="24">
        <v>0</v>
      </c>
      <c r="DE66" s="24">
        <v>0</v>
      </c>
      <c r="DF66" s="2">
        <v>3610.5</v>
      </c>
      <c r="DG66" s="24">
        <v>0</v>
      </c>
      <c r="DH66" s="24">
        <v>0</v>
      </c>
      <c r="DI66" s="24">
        <v>0</v>
      </c>
      <c r="DJ66" s="24">
        <v>0</v>
      </c>
      <c r="DK66" s="24">
        <v>0</v>
      </c>
      <c r="DL66" s="2">
        <v>0</v>
      </c>
      <c r="DM66" s="24">
        <v>0</v>
      </c>
      <c r="DN66" s="24">
        <v>0</v>
      </c>
      <c r="DO66" s="24">
        <v>0</v>
      </c>
      <c r="DP66" s="24">
        <v>0</v>
      </c>
      <c r="DQ66" s="24">
        <v>0</v>
      </c>
      <c r="DR66" s="24">
        <v>0</v>
      </c>
      <c r="DS66" s="24">
        <v>0</v>
      </c>
      <c r="DT66" s="24">
        <v>0</v>
      </c>
      <c r="DU66" s="24">
        <v>0</v>
      </c>
      <c r="DV66" s="2">
        <v>18307</v>
      </c>
      <c r="DW66" s="2">
        <v>57800</v>
      </c>
      <c r="DX66" s="24">
        <v>0</v>
      </c>
      <c r="DY66" s="24">
        <v>0</v>
      </c>
      <c r="DZ66" s="24">
        <v>0</v>
      </c>
      <c r="EA66" s="24">
        <v>0</v>
      </c>
      <c r="EB66" s="24">
        <v>0</v>
      </c>
      <c r="EC66" s="24">
        <v>0</v>
      </c>
      <c r="ED66" s="24">
        <v>0</v>
      </c>
      <c r="EE66" s="24">
        <v>0</v>
      </c>
      <c r="EF66" s="24">
        <v>0</v>
      </c>
      <c r="EG66" s="24">
        <v>0</v>
      </c>
      <c r="EH66" s="24">
        <v>0</v>
      </c>
      <c r="EI66" s="24">
        <v>0</v>
      </c>
      <c r="EJ66" s="24">
        <v>0</v>
      </c>
      <c r="EK66" s="24">
        <v>0</v>
      </c>
      <c r="EL66" s="24">
        <v>0</v>
      </c>
      <c r="EM66" s="24">
        <v>0</v>
      </c>
      <c r="EN66" s="24">
        <v>0</v>
      </c>
      <c r="EO66" s="2">
        <v>213855</v>
      </c>
      <c r="EP66" s="2">
        <v>838</v>
      </c>
      <c r="EQ66" s="2">
        <v>60397</v>
      </c>
      <c r="ER66" s="2">
        <v>108000</v>
      </c>
      <c r="ES66" s="24">
        <v>0</v>
      </c>
      <c r="ET66" s="24">
        <v>0</v>
      </c>
      <c r="EU66" s="2">
        <v>53469</v>
      </c>
      <c r="EV66" s="2">
        <v>28970</v>
      </c>
      <c r="EW66" s="24">
        <v>0</v>
      </c>
      <c r="EX66" s="2">
        <v>284</v>
      </c>
      <c r="EY66" s="24">
        <v>0</v>
      </c>
      <c r="EZ66" s="24">
        <v>0</v>
      </c>
      <c r="FA66" s="24">
        <v>0</v>
      </c>
      <c r="FB66" s="24">
        <v>0</v>
      </c>
      <c r="FC66" s="24">
        <v>0</v>
      </c>
      <c r="FD66" s="24">
        <v>0</v>
      </c>
      <c r="FE66" s="24">
        <v>0</v>
      </c>
      <c r="FF66" s="24">
        <v>0</v>
      </c>
      <c r="FG66" s="2">
        <v>1390</v>
      </c>
      <c r="FH66" s="2">
        <v>72454</v>
      </c>
      <c r="FI66" s="24">
        <v>0</v>
      </c>
      <c r="FJ66" s="2">
        <v>105853.98</v>
      </c>
      <c r="FK66" s="24">
        <v>0</v>
      </c>
      <c r="FL66" s="24">
        <v>0</v>
      </c>
      <c r="FM66" s="24">
        <v>0</v>
      </c>
      <c r="FN66" s="24">
        <v>0</v>
      </c>
      <c r="FO66" s="24">
        <v>0</v>
      </c>
      <c r="FP66" s="24">
        <v>0</v>
      </c>
      <c r="FQ66" s="24">
        <v>0</v>
      </c>
      <c r="FR66" s="24">
        <v>0</v>
      </c>
      <c r="FS66" s="2">
        <v>94353</v>
      </c>
      <c r="FT66" s="24">
        <v>0</v>
      </c>
      <c r="FU66" s="2">
        <v>1427</v>
      </c>
      <c r="FV66" s="24">
        <v>0</v>
      </c>
      <c r="FW66" s="24">
        <v>0</v>
      </c>
      <c r="FX66" s="2">
        <v>1982</v>
      </c>
      <c r="FY66" s="2">
        <v>5226.88</v>
      </c>
      <c r="FZ66" s="2">
        <v>17478.599999999999</v>
      </c>
      <c r="GA66" s="24">
        <v>0</v>
      </c>
      <c r="GB66" s="24">
        <v>0</v>
      </c>
      <c r="GC66" s="2">
        <v>5000</v>
      </c>
      <c r="GD66" s="2">
        <v>1500</v>
      </c>
      <c r="GE66" s="24">
        <v>0</v>
      </c>
      <c r="GF66" s="2">
        <v>575560.38</v>
      </c>
      <c r="GG66" s="2">
        <v>97899.58</v>
      </c>
      <c r="GH66" s="24">
        <v>0</v>
      </c>
      <c r="GI66" s="2">
        <v>7455</v>
      </c>
      <c r="GJ66" s="2">
        <v>25041</v>
      </c>
      <c r="GK66" s="24">
        <v>0</v>
      </c>
      <c r="GL66" s="24">
        <v>0</v>
      </c>
      <c r="GM66" s="24">
        <v>0</v>
      </c>
      <c r="GN66" s="2">
        <v>5200</v>
      </c>
      <c r="GO66" s="24">
        <v>0</v>
      </c>
      <c r="GP66" s="24">
        <v>0</v>
      </c>
      <c r="GQ66" s="24">
        <v>0</v>
      </c>
      <c r="GR66" s="24">
        <v>0</v>
      </c>
      <c r="GS66" s="24">
        <v>0</v>
      </c>
      <c r="GT66" s="24">
        <v>0</v>
      </c>
      <c r="GU66" s="2">
        <v>6081</v>
      </c>
      <c r="GV66" s="24">
        <v>0</v>
      </c>
      <c r="GW66" s="24">
        <v>0</v>
      </c>
      <c r="GX66" s="24">
        <v>0</v>
      </c>
      <c r="GY66" s="24">
        <v>0</v>
      </c>
      <c r="GZ66" s="2">
        <v>5000</v>
      </c>
      <c r="HA66" s="24">
        <v>0</v>
      </c>
      <c r="HB66" s="24">
        <v>0</v>
      </c>
      <c r="HC66" s="24">
        <v>0</v>
      </c>
      <c r="HD66" s="24">
        <v>0</v>
      </c>
      <c r="HE66" s="24">
        <v>0</v>
      </c>
      <c r="HF66" s="24">
        <v>0</v>
      </c>
      <c r="HG66" s="2">
        <v>8700</v>
      </c>
      <c r="HH66" s="24">
        <v>0</v>
      </c>
      <c r="HI66" s="24">
        <v>0</v>
      </c>
      <c r="HJ66" s="24">
        <v>0</v>
      </c>
      <c r="HK66" s="24">
        <v>0</v>
      </c>
      <c r="HL66" s="2">
        <v>4500</v>
      </c>
      <c r="HM66" s="24">
        <v>0</v>
      </c>
      <c r="HN66" s="2">
        <v>1440</v>
      </c>
      <c r="HO66" s="24">
        <v>0</v>
      </c>
      <c r="HP66" s="24">
        <v>0</v>
      </c>
      <c r="HQ66" s="24">
        <v>0</v>
      </c>
      <c r="HR66" s="24">
        <v>0</v>
      </c>
      <c r="HS66" s="24">
        <v>0</v>
      </c>
      <c r="HT66" s="24">
        <v>0</v>
      </c>
      <c r="HU66" s="24">
        <v>0</v>
      </c>
      <c r="HV66" s="2">
        <v>5000</v>
      </c>
      <c r="HW66" s="24">
        <v>0</v>
      </c>
      <c r="HX66" s="24">
        <v>0</v>
      </c>
      <c r="HY66" s="24">
        <v>0</v>
      </c>
      <c r="HZ66" s="24">
        <v>0</v>
      </c>
      <c r="IA66" s="2">
        <v>142921.76999999999</v>
      </c>
      <c r="IB66" s="24">
        <v>0</v>
      </c>
      <c r="IC66" s="2">
        <v>16245</v>
      </c>
      <c r="ID66" s="2">
        <v>183720</v>
      </c>
      <c r="IE66" s="24">
        <v>0</v>
      </c>
      <c r="IF66" s="24">
        <v>0</v>
      </c>
      <c r="IG66" s="24">
        <v>0</v>
      </c>
      <c r="IH66" s="24">
        <v>0</v>
      </c>
      <c r="II66" s="24">
        <v>0</v>
      </c>
      <c r="IJ66" s="24">
        <v>0</v>
      </c>
      <c r="IK66" s="24">
        <v>0</v>
      </c>
      <c r="IL66" s="24">
        <v>0</v>
      </c>
      <c r="IM66" s="24">
        <v>0</v>
      </c>
      <c r="IN66" s="24">
        <v>0</v>
      </c>
      <c r="IO66" s="24">
        <v>0</v>
      </c>
      <c r="IP66" s="24">
        <v>0</v>
      </c>
      <c r="IQ66" s="24">
        <v>0</v>
      </c>
      <c r="IR66" s="24">
        <v>0</v>
      </c>
      <c r="IS66" s="24">
        <v>0</v>
      </c>
      <c r="IT66" s="24">
        <v>0</v>
      </c>
      <c r="IU66" s="24">
        <v>0</v>
      </c>
      <c r="IV66" s="24">
        <v>0</v>
      </c>
      <c r="IW66" s="24">
        <v>0</v>
      </c>
      <c r="IX66" s="24">
        <v>0</v>
      </c>
      <c r="IY66" s="24">
        <v>0</v>
      </c>
      <c r="IZ66" s="24">
        <v>0</v>
      </c>
      <c r="JA66" s="24">
        <v>0</v>
      </c>
      <c r="JB66" s="2">
        <v>0</v>
      </c>
      <c r="JC66" s="24">
        <v>0</v>
      </c>
      <c r="JD66" s="24">
        <v>0</v>
      </c>
      <c r="JE66" s="24">
        <v>0</v>
      </c>
      <c r="JF66" s="24">
        <v>0</v>
      </c>
      <c r="JG66" s="24">
        <v>0</v>
      </c>
      <c r="JH66" s="2">
        <v>31050</v>
      </c>
      <c r="JI66" s="24">
        <v>0</v>
      </c>
      <c r="JJ66" s="24">
        <v>0</v>
      </c>
      <c r="JK66" s="24">
        <v>0</v>
      </c>
      <c r="JL66" s="24">
        <v>0</v>
      </c>
      <c r="JM66" s="24">
        <v>0</v>
      </c>
      <c r="JN66" s="24">
        <v>0</v>
      </c>
      <c r="JO66" s="24">
        <v>0</v>
      </c>
      <c r="JP66" s="24">
        <v>0</v>
      </c>
      <c r="JQ66" s="24">
        <v>0</v>
      </c>
      <c r="JR66" s="24">
        <v>0</v>
      </c>
      <c r="JS66" s="24">
        <v>0</v>
      </c>
      <c r="JT66" s="24">
        <v>0</v>
      </c>
      <c r="JU66" s="2">
        <v>10000</v>
      </c>
      <c r="JV66" s="24">
        <v>0</v>
      </c>
      <c r="JW66" s="24">
        <v>0</v>
      </c>
      <c r="JX66" s="24">
        <v>0</v>
      </c>
      <c r="JY66" s="24">
        <v>0</v>
      </c>
      <c r="JZ66" s="24">
        <v>0</v>
      </c>
      <c r="KA66" s="24">
        <v>0</v>
      </c>
      <c r="KB66" s="24">
        <v>0</v>
      </c>
      <c r="KC66" s="24">
        <v>0</v>
      </c>
      <c r="KD66" s="24">
        <v>0</v>
      </c>
      <c r="KE66" s="24">
        <v>0</v>
      </c>
      <c r="KF66" s="24">
        <v>0</v>
      </c>
      <c r="KG66" s="24">
        <v>0</v>
      </c>
      <c r="KH66" s="24">
        <v>0</v>
      </c>
      <c r="KI66" s="24">
        <v>0</v>
      </c>
      <c r="KJ66" s="24">
        <v>0</v>
      </c>
      <c r="KK66" s="24">
        <v>0</v>
      </c>
      <c r="KL66" s="24">
        <v>0</v>
      </c>
      <c r="KM66" s="24">
        <v>0</v>
      </c>
      <c r="KN66" s="24">
        <v>0</v>
      </c>
      <c r="KO66" s="24">
        <v>0</v>
      </c>
      <c r="KP66" s="24">
        <v>0</v>
      </c>
      <c r="KQ66" s="24">
        <v>0</v>
      </c>
    </row>
    <row r="67" spans="1:303" x14ac:dyDescent="0.3">
      <c r="A67" s="2" t="s">
        <v>61</v>
      </c>
      <c r="B67" s="2">
        <v>212</v>
      </c>
      <c r="C67" s="23">
        <f t="shared" si="63"/>
        <v>949246.28000000026</v>
      </c>
      <c r="D67" s="23">
        <f t="shared" si="64"/>
        <v>4485453.3100000005</v>
      </c>
      <c r="E67" s="23">
        <f t="shared" si="65"/>
        <v>21157.798632075475</v>
      </c>
      <c r="F67" s="23">
        <f t="shared" si="66"/>
        <v>2843292.99</v>
      </c>
      <c r="G67" s="23">
        <f t="shared" si="67"/>
        <v>857627.32</v>
      </c>
      <c r="H67" s="23">
        <f t="shared" si="68"/>
        <v>96200</v>
      </c>
      <c r="I67" s="23">
        <f t="shared" si="69"/>
        <v>688333</v>
      </c>
      <c r="J67" s="23">
        <f t="shared" si="70"/>
        <v>3246.8537735849059</v>
      </c>
      <c r="K67" s="23">
        <f t="shared" si="71"/>
        <v>388333</v>
      </c>
      <c r="L67" s="23">
        <f t="shared" si="72"/>
        <v>300000</v>
      </c>
      <c r="M67" s="23">
        <f t="shared" si="73"/>
        <v>857627.32</v>
      </c>
      <c r="N67" s="23">
        <f t="shared" si="74"/>
        <v>13411.759386792453</v>
      </c>
      <c r="O67" s="23">
        <f t="shared" si="75"/>
        <v>674703.91</v>
      </c>
      <c r="P67" s="23">
        <f t="shared" si="76"/>
        <v>606071.96</v>
      </c>
      <c r="Q67" s="23">
        <f t="shared" si="77"/>
        <v>1215091.21</v>
      </c>
      <c r="R67" s="23">
        <f t="shared" si="78"/>
        <v>2730565.99</v>
      </c>
      <c r="S67" s="23">
        <f t="shared" si="79"/>
        <v>12880.028254716983</v>
      </c>
      <c r="T67" s="23">
        <f t="shared" si="80"/>
        <v>112727</v>
      </c>
      <c r="U67" s="7">
        <f t="shared" si="81"/>
        <v>3.9646635220663626E-2</v>
      </c>
      <c r="V67" s="23">
        <f t="shared" si="82"/>
        <v>0</v>
      </c>
      <c r="W67" s="23">
        <f t="shared" si="83"/>
        <v>112227</v>
      </c>
      <c r="X67" s="23">
        <f t="shared" si="84"/>
        <v>0</v>
      </c>
      <c r="Y67" s="23">
        <f t="shared" si="85"/>
        <v>500</v>
      </c>
      <c r="Z67" s="23">
        <f t="shared" si="86"/>
        <v>15083.310000000001</v>
      </c>
      <c r="AA67" s="23">
        <f t="shared" si="87"/>
        <v>219615.6</v>
      </c>
      <c r="AB67" s="23">
        <f t="shared" si="88"/>
        <v>3536207.0300000003</v>
      </c>
      <c r="AC67" s="23">
        <f t="shared" si="89"/>
        <v>16680.221839622642</v>
      </c>
      <c r="AD67" s="23">
        <f t="shared" si="90"/>
        <v>3516207.0300000003</v>
      </c>
      <c r="AE67" s="23">
        <f t="shared" si="91"/>
        <v>16585.882216981132</v>
      </c>
      <c r="AF67" s="23">
        <f t="shared" si="92"/>
        <v>817646</v>
      </c>
      <c r="AG67" s="23">
        <f t="shared" si="93"/>
        <v>3856.8207547169814</v>
      </c>
      <c r="AH67" s="23">
        <f t="shared" si="94"/>
        <v>2603161.0300000003</v>
      </c>
      <c r="AI67" s="23">
        <f t="shared" si="95"/>
        <v>95400</v>
      </c>
      <c r="AJ67" s="23">
        <f t="shared" si="96"/>
        <v>0</v>
      </c>
      <c r="AK67" s="23">
        <f t="shared" si="97"/>
        <v>20000</v>
      </c>
      <c r="AL67" s="23">
        <f t="shared" si="98"/>
        <v>94.339622641509436</v>
      </c>
      <c r="AM67" s="23">
        <f t="shared" si="99"/>
        <v>20000</v>
      </c>
      <c r="AN67" s="23">
        <f t="shared" si="100"/>
        <v>0</v>
      </c>
      <c r="AO67" s="2">
        <v>603395.14</v>
      </c>
      <c r="AP67" s="2">
        <v>14900.52</v>
      </c>
      <c r="AQ67" s="2">
        <v>56408.25</v>
      </c>
      <c r="AR67" s="24">
        <v>0</v>
      </c>
      <c r="AS67" s="2">
        <v>606071.96</v>
      </c>
      <c r="AT67" s="24">
        <v>0</v>
      </c>
      <c r="AU67" s="24">
        <v>0</v>
      </c>
      <c r="AV67" s="2">
        <v>1215091.21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">
        <v>111147</v>
      </c>
      <c r="BG67" s="2">
        <v>1080</v>
      </c>
      <c r="BH67" s="24">
        <v>0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24">
        <v>0</v>
      </c>
      <c r="BQ67" s="24">
        <v>0</v>
      </c>
      <c r="BR67" s="24">
        <v>0</v>
      </c>
      <c r="BS67" s="24">
        <v>0</v>
      </c>
      <c r="BT67" s="2">
        <v>500</v>
      </c>
      <c r="BU67" s="2">
        <v>11387.79</v>
      </c>
      <c r="BV67" s="2">
        <v>3695.52</v>
      </c>
      <c r="BW67" s="24">
        <v>0</v>
      </c>
      <c r="BX67" s="2">
        <v>219615.6</v>
      </c>
      <c r="BY67" s="24">
        <v>0</v>
      </c>
      <c r="BZ67" s="2">
        <v>500883</v>
      </c>
      <c r="CA67" s="24">
        <v>0</v>
      </c>
      <c r="CB67" s="24">
        <v>0</v>
      </c>
      <c r="CC67" s="24">
        <v>0</v>
      </c>
      <c r="CD67" s="24">
        <v>0</v>
      </c>
      <c r="CE67" s="24">
        <v>0</v>
      </c>
      <c r="CF67" s="2">
        <v>62340</v>
      </c>
      <c r="CG67" s="2">
        <v>293985</v>
      </c>
      <c r="CH67" s="24">
        <v>0</v>
      </c>
      <c r="CI67" s="2">
        <v>0</v>
      </c>
      <c r="CJ67" s="2">
        <v>419.32</v>
      </c>
      <c r="CK67" s="24">
        <v>0</v>
      </c>
      <c r="CL67" s="24">
        <v>0</v>
      </c>
      <c r="CM67" s="24">
        <v>0</v>
      </c>
      <c r="CN67" s="24">
        <v>0</v>
      </c>
      <c r="CO67" s="24">
        <v>0</v>
      </c>
      <c r="CP67" s="24">
        <v>0</v>
      </c>
      <c r="CQ67" s="24">
        <v>0</v>
      </c>
      <c r="CR67" s="24">
        <v>0</v>
      </c>
      <c r="CS67" s="24">
        <v>0</v>
      </c>
      <c r="CT67" s="24">
        <v>0</v>
      </c>
      <c r="CU67" s="24">
        <v>0</v>
      </c>
      <c r="CV67" s="24">
        <v>0</v>
      </c>
      <c r="CW67" s="24">
        <v>0</v>
      </c>
      <c r="CX67" s="24">
        <v>0</v>
      </c>
      <c r="CY67" s="24">
        <v>0</v>
      </c>
      <c r="CZ67" s="24">
        <v>0</v>
      </c>
      <c r="DA67" s="24">
        <v>0</v>
      </c>
      <c r="DB67" s="24">
        <v>0</v>
      </c>
      <c r="DC67" s="24">
        <v>0</v>
      </c>
      <c r="DD67" s="24">
        <v>0</v>
      </c>
      <c r="DE67" s="24">
        <v>0</v>
      </c>
      <c r="DF67" s="24">
        <v>0</v>
      </c>
      <c r="DG67" s="24">
        <v>0</v>
      </c>
      <c r="DH67" s="24">
        <v>0</v>
      </c>
      <c r="DI67" s="24">
        <v>0</v>
      </c>
      <c r="DJ67" s="24">
        <v>0</v>
      </c>
      <c r="DK67" s="24">
        <v>0</v>
      </c>
      <c r="DL67" s="2">
        <v>96200</v>
      </c>
      <c r="DM67" s="24">
        <v>0</v>
      </c>
      <c r="DN67" s="24">
        <v>0</v>
      </c>
      <c r="DO67" s="24">
        <v>0</v>
      </c>
      <c r="DP67" s="24">
        <v>0</v>
      </c>
      <c r="DQ67" s="24">
        <v>0</v>
      </c>
      <c r="DR67" s="24">
        <v>0</v>
      </c>
      <c r="DS67" s="24">
        <v>0</v>
      </c>
      <c r="DT67" s="24">
        <v>0</v>
      </c>
      <c r="DU67" s="24">
        <v>0</v>
      </c>
      <c r="DV67" s="2">
        <v>18307</v>
      </c>
      <c r="DW67" s="2">
        <v>57800</v>
      </c>
      <c r="DX67" s="24">
        <v>0</v>
      </c>
      <c r="DY67" s="2">
        <v>312226</v>
      </c>
      <c r="DZ67" s="24">
        <v>0</v>
      </c>
      <c r="EA67" s="24">
        <v>0</v>
      </c>
      <c r="EB67" s="24">
        <v>0</v>
      </c>
      <c r="EC67" s="24">
        <v>0</v>
      </c>
      <c r="ED67" s="24">
        <v>0</v>
      </c>
      <c r="EE67" s="24">
        <v>0</v>
      </c>
      <c r="EF67" s="24">
        <v>0</v>
      </c>
      <c r="EG67" s="24">
        <v>0</v>
      </c>
      <c r="EH67" s="24">
        <v>0</v>
      </c>
      <c r="EI67" s="24">
        <v>0</v>
      </c>
      <c r="EJ67" s="24">
        <v>0</v>
      </c>
      <c r="EK67" s="24">
        <v>0</v>
      </c>
      <c r="EL67" s="2">
        <v>300000</v>
      </c>
      <c r="EM67" s="24">
        <v>0</v>
      </c>
      <c r="EN67" s="24">
        <v>0</v>
      </c>
      <c r="EO67" s="2">
        <v>392307</v>
      </c>
      <c r="EP67" s="24">
        <v>0</v>
      </c>
      <c r="EQ67" s="2">
        <v>101933</v>
      </c>
      <c r="ER67" s="2">
        <v>192064</v>
      </c>
      <c r="ES67" s="24">
        <v>0</v>
      </c>
      <c r="ET67" s="24">
        <v>0</v>
      </c>
      <c r="EU67" s="2">
        <v>76226</v>
      </c>
      <c r="EV67" s="2">
        <v>55116</v>
      </c>
      <c r="EW67" s="24">
        <v>0</v>
      </c>
      <c r="EX67" s="24">
        <v>0</v>
      </c>
      <c r="EY67" s="24">
        <v>0</v>
      </c>
      <c r="EZ67" s="24">
        <v>0</v>
      </c>
      <c r="FA67" s="24">
        <v>0</v>
      </c>
      <c r="FB67" s="24">
        <v>0</v>
      </c>
      <c r="FC67" s="24">
        <v>0</v>
      </c>
      <c r="FD67" s="2">
        <v>0</v>
      </c>
      <c r="FE67" s="24">
        <v>0</v>
      </c>
      <c r="FF67" s="24">
        <v>0</v>
      </c>
      <c r="FG67" s="2">
        <v>10614.5</v>
      </c>
      <c r="FH67" s="2">
        <v>78794</v>
      </c>
      <c r="FI67" s="24">
        <v>0</v>
      </c>
      <c r="FJ67" s="2">
        <v>108452.9</v>
      </c>
      <c r="FK67" s="2">
        <v>12275.4</v>
      </c>
      <c r="FL67" s="24">
        <v>0</v>
      </c>
      <c r="FM67" s="24">
        <v>0</v>
      </c>
      <c r="FN67" s="24">
        <v>0</v>
      </c>
      <c r="FO67" s="24">
        <v>0</v>
      </c>
      <c r="FP67" s="24">
        <v>0</v>
      </c>
      <c r="FQ67" s="24">
        <v>0</v>
      </c>
      <c r="FR67" s="2">
        <v>277006.34000000003</v>
      </c>
      <c r="FS67" s="2">
        <v>219351</v>
      </c>
      <c r="FT67" s="24">
        <v>0</v>
      </c>
      <c r="FU67" s="2">
        <v>21003</v>
      </c>
      <c r="FV67" s="24">
        <v>0</v>
      </c>
      <c r="FW67" s="24">
        <v>0</v>
      </c>
      <c r="FX67" s="2">
        <v>1689.38</v>
      </c>
      <c r="FY67" s="2">
        <v>33799.81</v>
      </c>
      <c r="FZ67" s="2">
        <v>69751.399999999994</v>
      </c>
      <c r="GA67" s="24">
        <v>0</v>
      </c>
      <c r="GB67" s="24">
        <v>0</v>
      </c>
      <c r="GC67" s="24">
        <v>0</v>
      </c>
      <c r="GD67" s="24">
        <v>0</v>
      </c>
      <c r="GE67" s="2">
        <v>118800</v>
      </c>
      <c r="GF67" s="2">
        <v>869479.3</v>
      </c>
      <c r="GG67" s="2">
        <v>813603</v>
      </c>
      <c r="GH67" s="24">
        <v>0</v>
      </c>
      <c r="GI67" s="2">
        <v>1944</v>
      </c>
      <c r="GJ67" s="2">
        <v>576</v>
      </c>
      <c r="GK67" s="24">
        <v>0</v>
      </c>
      <c r="GL67" s="24">
        <v>0</v>
      </c>
      <c r="GM67" s="24">
        <v>0</v>
      </c>
      <c r="GN67" s="24">
        <v>0</v>
      </c>
      <c r="GO67" s="24">
        <v>0</v>
      </c>
      <c r="GP67" s="2">
        <v>-50000</v>
      </c>
      <c r="GQ67" s="24">
        <v>0</v>
      </c>
      <c r="GR67" s="2">
        <v>258</v>
      </c>
      <c r="GS67" s="24">
        <v>0</v>
      </c>
      <c r="GT67" s="2">
        <v>8640</v>
      </c>
      <c r="GU67" s="2">
        <v>7123</v>
      </c>
      <c r="GV67" s="24">
        <v>0</v>
      </c>
      <c r="GW67" s="24">
        <v>0</v>
      </c>
      <c r="GX67" s="24">
        <v>0</v>
      </c>
      <c r="GY67" s="24">
        <v>0</v>
      </c>
      <c r="GZ67" s="24">
        <v>0</v>
      </c>
      <c r="HA67" s="24">
        <v>0</v>
      </c>
      <c r="HB67" s="24">
        <v>0</v>
      </c>
      <c r="HC67" s="2">
        <v>90000</v>
      </c>
      <c r="HD67" s="24">
        <v>0</v>
      </c>
      <c r="HE67" s="24">
        <v>0</v>
      </c>
      <c r="HF67" s="24">
        <v>0</v>
      </c>
      <c r="HG67" s="2">
        <v>5400</v>
      </c>
      <c r="HH67" s="24">
        <v>0</v>
      </c>
      <c r="HI67" s="24">
        <v>0</v>
      </c>
      <c r="HJ67" s="24">
        <v>0</v>
      </c>
      <c r="HK67" s="24">
        <v>0</v>
      </c>
      <c r="HL67" s="2">
        <v>0</v>
      </c>
      <c r="HM67" s="24">
        <v>0</v>
      </c>
      <c r="HN67" s="24">
        <v>0</v>
      </c>
      <c r="HO67" s="24">
        <v>0</v>
      </c>
      <c r="HP67" s="24">
        <v>0</v>
      </c>
      <c r="HQ67" s="2">
        <v>0</v>
      </c>
      <c r="HR67" s="24">
        <v>0</v>
      </c>
      <c r="HS67" s="24">
        <v>0</v>
      </c>
      <c r="HT67" s="24">
        <v>0</v>
      </c>
      <c r="HU67" s="24">
        <v>0</v>
      </c>
      <c r="HV67" s="24">
        <v>0</v>
      </c>
      <c r="HW67" s="24">
        <v>0</v>
      </c>
      <c r="HX67" s="24">
        <v>0</v>
      </c>
      <c r="HY67" s="24">
        <v>0</v>
      </c>
      <c r="HZ67" s="24">
        <v>0</v>
      </c>
      <c r="IA67" s="24">
        <v>0</v>
      </c>
      <c r="IB67" s="24">
        <v>0</v>
      </c>
      <c r="IC67" s="24">
        <v>0</v>
      </c>
      <c r="ID67" s="24">
        <v>0</v>
      </c>
      <c r="IE67" s="24">
        <v>0</v>
      </c>
      <c r="IF67" s="24">
        <v>0</v>
      </c>
      <c r="IG67" s="24">
        <v>0</v>
      </c>
      <c r="IH67" s="24">
        <v>0</v>
      </c>
      <c r="II67" s="24">
        <v>0</v>
      </c>
      <c r="IJ67" s="24">
        <v>0</v>
      </c>
      <c r="IK67" s="24">
        <v>0</v>
      </c>
      <c r="IL67" s="24">
        <v>0</v>
      </c>
      <c r="IM67" s="24">
        <v>0</v>
      </c>
      <c r="IN67" s="24">
        <v>0</v>
      </c>
      <c r="IO67" s="24">
        <v>0</v>
      </c>
      <c r="IP67" s="24">
        <v>0</v>
      </c>
      <c r="IQ67" s="24">
        <v>0</v>
      </c>
      <c r="IR67" s="24">
        <v>0</v>
      </c>
      <c r="IS67" s="24">
        <v>0</v>
      </c>
      <c r="IT67" s="24">
        <v>0</v>
      </c>
      <c r="IU67" s="24">
        <v>0</v>
      </c>
      <c r="IV67" s="24">
        <v>0</v>
      </c>
      <c r="IW67" s="24">
        <v>0</v>
      </c>
      <c r="IX67" s="24">
        <v>0</v>
      </c>
      <c r="IY67" s="24">
        <v>0</v>
      </c>
      <c r="IZ67" s="24">
        <v>0</v>
      </c>
      <c r="JA67" s="24">
        <v>0</v>
      </c>
      <c r="JB67" s="24">
        <v>0</v>
      </c>
      <c r="JC67" s="24">
        <v>0</v>
      </c>
      <c r="JD67" s="24">
        <v>0</v>
      </c>
      <c r="JE67" s="24">
        <v>0</v>
      </c>
      <c r="JF67" s="24">
        <v>0</v>
      </c>
      <c r="JG67" s="2">
        <v>20000</v>
      </c>
      <c r="JH67" s="24">
        <v>0</v>
      </c>
      <c r="JI67" s="24">
        <v>0</v>
      </c>
      <c r="JJ67" s="24">
        <v>0</v>
      </c>
      <c r="JK67" s="24">
        <v>0</v>
      </c>
      <c r="JL67" s="24">
        <v>0</v>
      </c>
      <c r="JM67" s="24">
        <v>0</v>
      </c>
      <c r="JN67" s="24">
        <v>0</v>
      </c>
      <c r="JO67" s="24">
        <v>0</v>
      </c>
      <c r="JP67" s="24">
        <v>0</v>
      </c>
      <c r="JQ67" s="24">
        <v>0</v>
      </c>
      <c r="JR67" s="24">
        <v>0</v>
      </c>
      <c r="JS67" s="24">
        <v>0</v>
      </c>
      <c r="JT67" s="24">
        <v>0</v>
      </c>
      <c r="JU67" s="24">
        <v>0</v>
      </c>
      <c r="JV67" s="24">
        <v>0</v>
      </c>
      <c r="JW67" s="24">
        <v>0</v>
      </c>
      <c r="JX67" s="24">
        <v>0</v>
      </c>
      <c r="JY67" s="24">
        <v>0</v>
      </c>
      <c r="JZ67" s="24">
        <v>0</v>
      </c>
      <c r="KA67" s="24">
        <v>0</v>
      </c>
      <c r="KB67" s="24">
        <v>0</v>
      </c>
      <c r="KC67" s="24">
        <v>0</v>
      </c>
      <c r="KD67" s="24">
        <v>0</v>
      </c>
      <c r="KE67" s="24">
        <v>0</v>
      </c>
      <c r="KF67" s="24">
        <v>0</v>
      </c>
      <c r="KG67" s="24">
        <v>0</v>
      </c>
      <c r="KH67" s="24">
        <v>0</v>
      </c>
      <c r="KI67" s="24">
        <v>0</v>
      </c>
      <c r="KJ67" s="24">
        <v>0</v>
      </c>
      <c r="KK67" s="24">
        <v>0</v>
      </c>
      <c r="KL67" s="24">
        <v>0</v>
      </c>
      <c r="KM67" s="24">
        <v>0</v>
      </c>
      <c r="KN67" s="24">
        <v>0</v>
      </c>
      <c r="KO67" s="24">
        <v>0</v>
      </c>
      <c r="KP67" s="24">
        <v>0</v>
      </c>
      <c r="KQ67" s="24">
        <v>0</v>
      </c>
    </row>
    <row r="68" spans="1:303" x14ac:dyDescent="0.3">
      <c r="A68" s="2" t="s">
        <v>62</v>
      </c>
      <c r="B68" s="2">
        <v>322</v>
      </c>
      <c r="C68" s="23">
        <f t="shared" si="63"/>
        <v>808734.03999999911</v>
      </c>
      <c r="D68" s="23">
        <f t="shared" si="64"/>
        <v>10214325.560000001</v>
      </c>
      <c r="E68" s="23">
        <f t="shared" si="65"/>
        <v>31721.507950310559</v>
      </c>
      <c r="F68" s="23">
        <f t="shared" si="66"/>
        <v>5269864.7600000007</v>
      </c>
      <c r="G68" s="23">
        <f t="shared" si="67"/>
        <v>3347220.8</v>
      </c>
      <c r="H68" s="23">
        <f t="shared" si="68"/>
        <v>0</v>
      </c>
      <c r="I68" s="23">
        <f t="shared" si="69"/>
        <v>1597240</v>
      </c>
      <c r="J68" s="23">
        <f t="shared" si="70"/>
        <v>4960.3726708074537</v>
      </c>
      <c r="K68" s="23">
        <f t="shared" si="71"/>
        <v>847240</v>
      </c>
      <c r="L68" s="23">
        <f t="shared" si="72"/>
        <v>750000</v>
      </c>
      <c r="M68" s="23">
        <f t="shared" si="73"/>
        <v>3346067.3</v>
      </c>
      <c r="N68" s="23">
        <f t="shared" si="74"/>
        <v>16366.039627329195</v>
      </c>
      <c r="O68" s="23">
        <f t="shared" si="75"/>
        <v>1141181.98</v>
      </c>
      <c r="P68" s="23">
        <f t="shared" si="76"/>
        <v>1251543.9100000001</v>
      </c>
      <c r="Q68" s="23">
        <f t="shared" si="77"/>
        <v>2065514.99</v>
      </c>
      <c r="R68" s="23">
        <f t="shared" si="78"/>
        <v>4951482.1900000004</v>
      </c>
      <c r="S68" s="23">
        <f t="shared" si="79"/>
        <v>15377.273881987579</v>
      </c>
      <c r="T68" s="23">
        <f t="shared" si="80"/>
        <v>318382.5700000003</v>
      </c>
      <c r="U68" s="7">
        <f t="shared" si="81"/>
        <v>6.0415700307269414E-2</v>
      </c>
      <c r="V68" s="23">
        <f t="shared" si="82"/>
        <v>266940</v>
      </c>
      <c r="W68" s="23">
        <f t="shared" si="83"/>
        <v>46332</v>
      </c>
      <c r="X68" s="23">
        <f t="shared" si="84"/>
        <v>1810.57</v>
      </c>
      <c r="Y68" s="23">
        <f t="shared" si="85"/>
        <v>3300</v>
      </c>
      <c r="Z68" s="23">
        <f t="shared" si="86"/>
        <v>25619.57</v>
      </c>
      <c r="AA68" s="23">
        <f t="shared" si="87"/>
        <v>467621.74</v>
      </c>
      <c r="AB68" s="23">
        <f t="shared" si="88"/>
        <v>9405591.5200000014</v>
      </c>
      <c r="AC68" s="23">
        <f t="shared" si="89"/>
        <v>29209.911552795034</v>
      </c>
      <c r="AD68" s="23">
        <f t="shared" si="90"/>
        <v>7636909.830000001</v>
      </c>
      <c r="AE68" s="23">
        <f t="shared" si="91"/>
        <v>23717.111273291928</v>
      </c>
      <c r="AF68" s="23">
        <f t="shared" si="92"/>
        <v>2277183</v>
      </c>
      <c r="AG68" s="23">
        <f t="shared" si="93"/>
        <v>7071.9968944099382</v>
      </c>
      <c r="AH68" s="23">
        <f t="shared" si="94"/>
        <v>4540408.6399999997</v>
      </c>
      <c r="AI68" s="23">
        <f t="shared" si="95"/>
        <v>39014</v>
      </c>
      <c r="AJ68" s="23">
        <f t="shared" si="96"/>
        <v>713344.19</v>
      </c>
      <c r="AK68" s="23">
        <f t="shared" si="97"/>
        <v>1768681.69</v>
      </c>
      <c r="AL68" s="23">
        <f t="shared" si="98"/>
        <v>5492.8002795031052</v>
      </c>
      <c r="AM68" s="23">
        <f t="shared" si="99"/>
        <v>1768681.69</v>
      </c>
      <c r="AN68" s="23">
        <f t="shared" si="100"/>
        <v>0</v>
      </c>
      <c r="AO68" s="2">
        <v>1018035.28</v>
      </c>
      <c r="AP68" s="2">
        <v>27442.32</v>
      </c>
      <c r="AQ68" s="2">
        <v>95704.38</v>
      </c>
      <c r="AR68" s="24">
        <v>0</v>
      </c>
      <c r="AS68" s="2">
        <v>1019363.91</v>
      </c>
      <c r="AT68" s="2">
        <v>232180</v>
      </c>
      <c r="AU68" s="24">
        <v>0</v>
      </c>
      <c r="AV68" s="2">
        <v>2065514.99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">
        <v>266940</v>
      </c>
      <c r="BE68" s="24">
        <v>0</v>
      </c>
      <c r="BF68" s="24">
        <v>0</v>
      </c>
      <c r="BG68" s="2">
        <v>3200</v>
      </c>
      <c r="BH68" s="2">
        <v>23364</v>
      </c>
      <c r="BI68" s="24">
        <v>0</v>
      </c>
      <c r="BJ68" s="24">
        <v>0</v>
      </c>
      <c r="BK68" s="2">
        <v>19768</v>
      </c>
      <c r="BL68" s="24">
        <v>0</v>
      </c>
      <c r="BM68" s="24">
        <v>0</v>
      </c>
      <c r="BN68" s="24">
        <v>0</v>
      </c>
      <c r="BO68" s="24">
        <v>0</v>
      </c>
      <c r="BP68" s="24">
        <v>0</v>
      </c>
      <c r="BQ68" s="24">
        <v>0</v>
      </c>
      <c r="BR68" s="2">
        <v>1810.57</v>
      </c>
      <c r="BS68" s="24">
        <v>0</v>
      </c>
      <c r="BT68" s="2">
        <v>3300</v>
      </c>
      <c r="BU68" s="24">
        <v>0</v>
      </c>
      <c r="BV68" s="2">
        <v>25619.57</v>
      </c>
      <c r="BW68" s="24">
        <v>0</v>
      </c>
      <c r="BX68" s="2">
        <v>467621.74</v>
      </c>
      <c r="BY68" s="24">
        <v>0</v>
      </c>
      <c r="BZ68" s="2">
        <v>3258639.84</v>
      </c>
      <c r="CA68" s="2">
        <v>17177</v>
      </c>
      <c r="CB68" s="24">
        <v>0</v>
      </c>
      <c r="CC68" s="24">
        <v>0</v>
      </c>
      <c r="CD68" s="24">
        <v>0</v>
      </c>
      <c r="CE68" s="24">
        <v>0</v>
      </c>
      <c r="CF68" s="2">
        <v>15593</v>
      </c>
      <c r="CG68" s="2">
        <v>53661</v>
      </c>
      <c r="CH68" s="24">
        <v>0</v>
      </c>
      <c r="CI68" s="24">
        <v>0</v>
      </c>
      <c r="CJ68" s="2">
        <v>996.46</v>
      </c>
      <c r="CK68" s="24">
        <v>0</v>
      </c>
      <c r="CL68" s="24">
        <v>0</v>
      </c>
      <c r="CM68" s="24">
        <v>0</v>
      </c>
      <c r="CN68" s="24">
        <v>0</v>
      </c>
      <c r="CO68" s="24">
        <v>0</v>
      </c>
      <c r="CP68" s="24">
        <v>0</v>
      </c>
      <c r="CQ68" s="2">
        <v>1153.5</v>
      </c>
      <c r="CR68" s="24">
        <v>0</v>
      </c>
      <c r="CS68" s="24">
        <v>0</v>
      </c>
      <c r="CT68" s="24">
        <v>0</v>
      </c>
      <c r="CU68" s="24">
        <v>0</v>
      </c>
      <c r="CV68" s="24">
        <v>0</v>
      </c>
      <c r="CW68" s="24">
        <v>0</v>
      </c>
      <c r="CX68" s="24">
        <v>0</v>
      </c>
      <c r="CY68" s="24">
        <v>0</v>
      </c>
      <c r="CZ68" s="24">
        <v>0</v>
      </c>
      <c r="DA68" s="24">
        <v>0</v>
      </c>
      <c r="DB68" s="24">
        <v>0</v>
      </c>
      <c r="DC68" s="24">
        <v>0</v>
      </c>
      <c r="DD68" s="24">
        <v>0</v>
      </c>
      <c r="DE68" s="24">
        <v>0</v>
      </c>
      <c r="DF68" s="2">
        <v>0</v>
      </c>
      <c r="DG68" s="24">
        <v>0</v>
      </c>
      <c r="DH68" s="24">
        <v>0</v>
      </c>
      <c r="DI68" s="24">
        <v>0</v>
      </c>
      <c r="DJ68" s="24">
        <v>0</v>
      </c>
      <c r="DK68" s="24">
        <v>0</v>
      </c>
      <c r="DL68" s="24">
        <v>0</v>
      </c>
      <c r="DM68" s="24">
        <v>0</v>
      </c>
      <c r="DN68" s="24">
        <v>0</v>
      </c>
      <c r="DO68" s="24">
        <v>0</v>
      </c>
      <c r="DP68" s="24">
        <v>0</v>
      </c>
      <c r="DQ68" s="24">
        <v>0</v>
      </c>
      <c r="DR68" s="24">
        <v>0</v>
      </c>
      <c r="DS68" s="24">
        <v>0</v>
      </c>
      <c r="DT68" s="24">
        <v>0</v>
      </c>
      <c r="DU68" s="24">
        <v>0</v>
      </c>
      <c r="DV68" s="2">
        <v>18307</v>
      </c>
      <c r="DW68" s="2">
        <v>61200</v>
      </c>
      <c r="DX68" s="24">
        <v>0</v>
      </c>
      <c r="DY68" s="2">
        <v>329233</v>
      </c>
      <c r="DZ68" s="24">
        <v>0</v>
      </c>
      <c r="EA68" s="24">
        <v>0</v>
      </c>
      <c r="EB68" s="2">
        <v>438500</v>
      </c>
      <c r="EC68" s="24">
        <v>0</v>
      </c>
      <c r="ED68" s="24">
        <v>0</v>
      </c>
      <c r="EE68" s="24">
        <v>0</v>
      </c>
      <c r="EF68" s="24">
        <v>0</v>
      </c>
      <c r="EG68" s="24">
        <v>0</v>
      </c>
      <c r="EH68" s="24">
        <v>0</v>
      </c>
      <c r="EI68" s="2">
        <v>450000</v>
      </c>
      <c r="EJ68" s="24">
        <v>0</v>
      </c>
      <c r="EK68" s="24">
        <v>0</v>
      </c>
      <c r="EL68" s="2">
        <v>300000</v>
      </c>
      <c r="EM68" s="24">
        <v>0</v>
      </c>
      <c r="EN68" s="24">
        <v>0</v>
      </c>
      <c r="EO68" s="2">
        <v>1107060</v>
      </c>
      <c r="EP68" s="2">
        <v>8788.5</v>
      </c>
      <c r="EQ68" s="2">
        <v>191414</v>
      </c>
      <c r="ER68" s="2">
        <v>432935</v>
      </c>
      <c r="ES68" s="24">
        <v>0</v>
      </c>
      <c r="ET68" s="24">
        <v>0</v>
      </c>
      <c r="EU68" s="2">
        <v>384760</v>
      </c>
      <c r="EV68" s="2">
        <v>144352</v>
      </c>
      <c r="EW68" s="2">
        <v>4885</v>
      </c>
      <c r="EX68" s="2">
        <v>2988.5</v>
      </c>
      <c r="EY68" s="24">
        <v>0</v>
      </c>
      <c r="EZ68" s="24">
        <v>0</v>
      </c>
      <c r="FA68" s="24">
        <v>0</v>
      </c>
      <c r="FB68" s="24">
        <v>0</v>
      </c>
      <c r="FC68" s="2">
        <v>248128.58</v>
      </c>
      <c r="FD68" s="2">
        <v>0</v>
      </c>
      <c r="FE68" s="24">
        <v>0</v>
      </c>
      <c r="FF68" s="2">
        <v>8066</v>
      </c>
      <c r="FG68" s="2">
        <v>600</v>
      </c>
      <c r="FH68" s="2">
        <v>43776</v>
      </c>
      <c r="FI68" s="2">
        <v>13480.1</v>
      </c>
      <c r="FJ68" s="2">
        <v>156452.62</v>
      </c>
      <c r="FK68" s="2">
        <v>11982.14</v>
      </c>
      <c r="FL68" s="24">
        <v>0</v>
      </c>
      <c r="FM68" s="24">
        <v>0</v>
      </c>
      <c r="FN68" s="24">
        <v>0</v>
      </c>
      <c r="FO68" s="24">
        <v>0</v>
      </c>
      <c r="FP68" s="24">
        <v>0</v>
      </c>
      <c r="FQ68" s="24">
        <v>0</v>
      </c>
      <c r="FR68" s="2">
        <v>5026</v>
      </c>
      <c r="FS68" s="2">
        <v>216088</v>
      </c>
      <c r="FT68" s="2">
        <v>23811</v>
      </c>
      <c r="FU68" s="2">
        <v>78652</v>
      </c>
      <c r="FV68" s="24">
        <v>0</v>
      </c>
      <c r="FW68" s="24">
        <v>0</v>
      </c>
      <c r="FX68" s="2">
        <v>6267</v>
      </c>
      <c r="FY68" s="2">
        <v>10080.64</v>
      </c>
      <c r="FZ68" s="2">
        <v>87758.9</v>
      </c>
      <c r="GA68" s="2">
        <v>13035</v>
      </c>
      <c r="GB68" s="24">
        <v>0</v>
      </c>
      <c r="GC68" s="2">
        <v>8381</v>
      </c>
      <c r="GD68" s="2">
        <v>17847</v>
      </c>
      <c r="GE68" s="24">
        <v>0</v>
      </c>
      <c r="GF68" s="2">
        <v>1531630.92</v>
      </c>
      <c r="GG68" s="2">
        <v>2017528.04</v>
      </c>
      <c r="GH68" s="24">
        <v>0</v>
      </c>
      <c r="GI68" s="2">
        <v>10142</v>
      </c>
      <c r="GJ68" s="2">
        <v>13374.7</v>
      </c>
      <c r="GK68" s="24">
        <v>0</v>
      </c>
      <c r="GL68" s="24">
        <v>0</v>
      </c>
      <c r="GM68" s="24">
        <v>0</v>
      </c>
      <c r="GN68" s="24">
        <v>0</v>
      </c>
      <c r="GO68" s="24">
        <v>0</v>
      </c>
      <c r="GP68" s="2">
        <v>-11549</v>
      </c>
      <c r="GQ68" s="24">
        <v>0</v>
      </c>
      <c r="GR68" s="24">
        <v>0</v>
      </c>
      <c r="GS68" s="2">
        <v>5400</v>
      </c>
      <c r="GT68" s="2">
        <v>0</v>
      </c>
      <c r="GU68" s="2">
        <v>24450</v>
      </c>
      <c r="GV68" s="24">
        <v>0</v>
      </c>
      <c r="GW68" s="24">
        <v>0</v>
      </c>
      <c r="GX68" s="24">
        <v>0</v>
      </c>
      <c r="GY68" s="24">
        <v>0</v>
      </c>
      <c r="GZ68" s="2">
        <v>10000</v>
      </c>
      <c r="HA68" s="24">
        <v>0</v>
      </c>
      <c r="HB68" s="24">
        <v>0</v>
      </c>
      <c r="HC68" s="24">
        <v>0</v>
      </c>
      <c r="HD68" s="24">
        <v>0</v>
      </c>
      <c r="HE68" s="24">
        <v>0</v>
      </c>
      <c r="HF68" s="24">
        <v>0</v>
      </c>
      <c r="HG68" s="2">
        <v>29014</v>
      </c>
      <c r="HH68" s="24">
        <v>0</v>
      </c>
      <c r="HI68" s="24">
        <v>0</v>
      </c>
      <c r="HJ68" s="24">
        <v>0</v>
      </c>
      <c r="HK68" s="24">
        <v>0</v>
      </c>
      <c r="HL68" s="24">
        <v>0</v>
      </c>
      <c r="HM68" s="24">
        <v>0</v>
      </c>
      <c r="HN68" s="2">
        <v>19080</v>
      </c>
      <c r="HO68" s="24">
        <v>0</v>
      </c>
      <c r="HP68" s="24">
        <v>0</v>
      </c>
      <c r="HQ68" s="2">
        <v>4770</v>
      </c>
      <c r="HR68" s="24">
        <v>0</v>
      </c>
      <c r="HS68" s="24">
        <v>0</v>
      </c>
      <c r="HT68" s="24">
        <v>0</v>
      </c>
      <c r="HU68" s="24">
        <v>0</v>
      </c>
      <c r="HV68" s="24">
        <v>0</v>
      </c>
      <c r="HW68" s="24">
        <v>0</v>
      </c>
      <c r="HX68" s="24">
        <v>0</v>
      </c>
      <c r="HY68" s="24">
        <v>0</v>
      </c>
      <c r="HZ68" s="24">
        <v>0</v>
      </c>
      <c r="IA68" s="2">
        <v>446759.19</v>
      </c>
      <c r="IB68" s="24">
        <v>0</v>
      </c>
      <c r="IC68" s="2">
        <v>10555</v>
      </c>
      <c r="ID68" s="2">
        <v>232180</v>
      </c>
      <c r="IE68" s="24">
        <v>0</v>
      </c>
      <c r="IF68" s="24">
        <v>0</v>
      </c>
      <c r="IG68" s="24">
        <v>0</v>
      </c>
      <c r="IH68" s="24">
        <v>0</v>
      </c>
      <c r="II68" s="24">
        <v>0</v>
      </c>
      <c r="IJ68" s="24">
        <v>0</v>
      </c>
      <c r="IK68" s="24">
        <v>0</v>
      </c>
      <c r="IL68" s="24">
        <v>0</v>
      </c>
      <c r="IM68" s="24">
        <v>0</v>
      </c>
      <c r="IN68" s="24">
        <v>0</v>
      </c>
      <c r="IO68" s="2">
        <v>66960</v>
      </c>
      <c r="IP68" s="24">
        <v>0</v>
      </c>
      <c r="IQ68" s="24">
        <v>0</v>
      </c>
      <c r="IR68" s="24">
        <v>0</v>
      </c>
      <c r="IS68" s="24">
        <v>0</v>
      </c>
      <c r="IT68" s="24">
        <v>0</v>
      </c>
      <c r="IU68" s="24">
        <v>0</v>
      </c>
      <c r="IV68" s="24">
        <v>0</v>
      </c>
      <c r="IW68" s="24">
        <v>0</v>
      </c>
      <c r="IX68" s="24">
        <v>0</v>
      </c>
      <c r="IY68" s="24">
        <v>0</v>
      </c>
      <c r="IZ68" s="24">
        <v>0</v>
      </c>
      <c r="JA68" s="24">
        <v>0</v>
      </c>
      <c r="JB68" s="24">
        <v>0</v>
      </c>
      <c r="JC68" s="24">
        <v>0</v>
      </c>
      <c r="JD68" s="24">
        <v>0</v>
      </c>
      <c r="JE68" s="24">
        <v>0</v>
      </c>
      <c r="JF68" s="24">
        <v>0</v>
      </c>
      <c r="JG68" s="24">
        <v>0</v>
      </c>
      <c r="JH68" s="2">
        <v>802945.69</v>
      </c>
      <c r="JI68" s="24">
        <v>0</v>
      </c>
      <c r="JJ68" s="2">
        <v>965736</v>
      </c>
      <c r="JK68" s="24">
        <v>0</v>
      </c>
      <c r="JL68" s="24">
        <v>0</v>
      </c>
      <c r="JM68" s="24">
        <v>0</v>
      </c>
      <c r="JN68" s="24">
        <v>0</v>
      </c>
      <c r="JO68" s="24">
        <v>0</v>
      </c>
      <c r="JP68" s="24">
        <v>0</v>
      </c>
      <c r="JQ68" s="24">
        <v>0</v>
      </c>
      <c r="JR68" s="24">
        <v>0</v>
      </c>
      <c r="JS68" s="24">
        <v>0</v>
      </c>
      <c r="JT68" s="24">
        <v>0</v>
      </c>
      <c r="JU68" s="24">
        <v>0</v>
      </c>
      <c r="JV68" s="24">
        <v>0</v>
      </c>
      <c r="JW68" s="24">
        <v>0</v>
      </c>
      <c r="JX68" s="24">
        <v>0</v>
      </c>
      <c r="JY68" s="24">
        <v>0</v>
      </c>
      <c r="JZ68" s="24">
        <v>0</v>
      </c>
      <c r="KA68" s="24">
        <v>0</v>
      </c>
      <c r="KB68" s="24">
        <v>0</v>
      </c>
      <c r="KC68" s="24">
        <v>0</v>
      </c>
      <c r="KD68" s="24">
        <v>0</v>
      </c>
      <c r="KE68" s="24">
        <v>0</v>
      </c>
      <c r="KF68" s="24">
        <v>0</v>
      </c>
      <c r="KG68" s="24">
        <v>0</v>
      </c>
      <c r="KH68" s="24">
        <v>0</v>
      </c>
      <c r="KI68" s="24">
        <v>0</v>
      </c>
      <c r="KJ68" s="24">
        <v>0</v>
      </c>
      <c r="KK68" s="24">
        <v>0</v>
      </c>
      <c r="KL68" s="24">
        <v>0</v>
      </c>
      <c r="KM68" s="24">
        <v>0</v>
      </c>
      <c r="KN68" s="24">
        <v>0</v>
      </c>
      <c r="KO68" s="24">
        <v>0</v>
      </c>
      <c r="KP68" s="24">
        <v>0</v>
      </c>
      <c r="KQ68" s="24">
        <v>0</v>
      </c>
    </row>
    <row r="69" spans="1:303" x14ac:dyDescent="0.3">
      <c r="A69" s="2" t="s">
        <v>63</v>
      </c>
      <c r="B69" s="2">
        <v>4945</v>
      </c>
      <c r="C69" s="23">
        <f t="shared" si="63"/>
        <v>-3885966.0400000066</v>
      </c>
      <c r="D69" s="23">
        <f t="shared" si="64"/>
        <v>112035594.77999999</v>
      </c>
      <c r="E69" s="23">
        <f t="shared" si="65"/>
        <v>22656.338681496458</v>
      </c>
      <c r="F69" s="23">
        <f t="shared" si="66"/>
        <v>79109900.25999999</v>
      </c>
      <c r="G69" s="23">
        <f t="shared" si="67"/>
        <v>13399089.719999999</v>
      </c>
      <c r="H69" s="23">
        <f t="shared" si="68"/>
        <v>6025272</v>
      </c>
      <c r="I69" s="23">
        <f t="shared" si="69"/>
        <v>13501332.800000001</v>
      </c>
      <c r="J69" s="23">
        <f t="shared" si="70"/>
        <v>2730.2998584428719</v>
      </c>
      <c r="K69" s="23">
        <f t="shared" si="71"/>
        <v>13208082.800000001</v>
      </c>
      <c r="L69" s="23">
        <f t="shared" si="72"/>
        <v>293250</v>
      </c>
      <c r="M69" s="23">
        <f t="shared" si="73"/>
        <v>11801601.279999999</v>
      </c>
      <c r="N69" s="23">
        <f t="shared" si="74"/>
        <v>15997.957585439835</v>
      </c>
      <c r="O69" s="23">
        <f t="shared" si="75"/>
        <v>16461760.560000002</v>
      </c>
      <c r="P69" s="23">
        <f t="shared" si="76"/>
        <v>20101604.399999999</v>
      </c>
      <c r="Q69" s="23">
        <f t="shared" si="77"/>
        <v>28399015.489999998</v>
      </c>
      <c r="R69" s="23">
        <f t="shared" si="78"/>
        <v>75623679.069999993</v>
      </c>
      <c r="S69" s="23">
        <f t="shared" si="79"/>
        <v>15292.958355915065</v>
      </c>
      <c r="T69" s="23">
        <f t="shared" si="80"/>
        <v>3486221.1899999976</v>
      </c>
      <c r="U69" s="7">
        <f t="shared" si="81"/>
        <v>4.4068077175452101E-2</v>
      </c>
      <c r="V69" s="23">
        <f t="shared" si="82"/>
        <v>67942.8</v>
      </c>
      <c r="W69" s="23">
        <f t="shared" si="83"/>
        <v>2920108.39</v>
      </c>
      <c r="X69" s="23">
        <f t="shared" si="84"/>
        <v>0</v>
      </c>
      <c r="Y69" s="23">
        <f t="shared" si="85"/>
        <v>498170</v>
      </c>
      <c r="Z69" s="23">
        <f t="shared" si="86"/>
        <v>6809990.21</v>
      </c>
      <c r="AA69" s="23">
        <f t="shared" si="87"/>
        <v>3851308.41</v>
      </c>
      <c r="AB69" s="23">
        <f t="shared" si="88"/>
        <v>115921560.81999999</v>
      </c>
      <c r="AC69" s="23">
        <f t="shared" si="89"/>
        <v>23442.176101112233</v>
      </c>
      <c r="AD69" s="23">
        <f t="shared" si="90"/>
        <v>62730450.43999999</v>
      </c>
      <c r="AE69" s="23">
        <f t="shared" si="91"/>
        <v>12685.632040444892</v>
      </c>
      <c r="AF69" s="23">
        <f t="shared" si="92"/>
        <v>14329418</v>
      </c>
      <c r="AG69" s="23">
        <f t="shared" si="93"/>
        <v>2897.7589484327605</v>
      </c>
      <c r="AH69" s="23">
        <f t="shared" si="94"/>
        <v>22366859.989999998</v>
      </c>
      <c r="AI69" s="23">
        <f t="shared" si="95"/>
        <v>1389710.5</v>
      </c>
      <c r="AJ69" s="23">
        <f t="shared" si="96"/>
        <v>24252382.950000003</v>
      </c>
      <c r="AK69" s="23">
        <f t="shared" si="97"/>
        <v>53191110.380000003</v>
      </c>
      <c r="AL69" s="23">
        <f t="shared" si="98"/>
        <v>10756.544060667342</v>
      </c>
      <c r="AM69" s="23">
        <f t="shared" si="99"/>
        <v>52478386.380000003</v>
      </c>
      <c r="AN69" s="23">
        <f t="shared" si="100"/>
        <v>712724</v>
      </c>
      <c r="AO69" s="2">
        <v>14736700.890000001</v>
      </c>
      <c r="AP69" s="2">
        <v>409890.55</v>
      </c>
      <c r="AQ69" s="2">
        <v>1315169.1200000001</v>
      </c>
      <c r="AR69" s="24">
        <v>0</v>
      </c>
      <c r="AS69" s="2">
        <v>14002604.4</v>
      </c>
      <c r="AT69" s="2">
        <v>6099000</v>
      </c>
      <c r="AU69" s="24">
        <v>0</v>
      </c>
      <c r="AV69" s="2">
        <v>28399015.489999998</v>
      </c>
      <c r="AW69" s="24">
        <v>0</v>
      </c>
      <c r="AX69" s="24">
        <v>0</v>
      </c>
      <c r="AY69" s="24">
        <v>0</v>
      </c>
      <c r="AZ69" s="24">
        <v>0</v>
      </c>
      <c r="BA69" s="2">
        <v>67942.8</v>
      </c>
      <c r="BB69" s="24">
        <v>0</v>
      </c>
      <c r="BC69" s="24">
        <v>0</v>
      </c>
      <c r="BD69" s="24">
        <v>0</v>
      </c>
      <c r="BE69" s="24">
        <v>0</v>
      </c>
      <c r="BF69" s="2">
        <v>2501581.39</v>
      </c>
      <c r="BG69" s="2">
        <v>126757</v>
      </c>
      <c r="BH69" s="2">
        <v>124060</v>
      </c>
      <c r="BI69" s="2">
        <v>167710</v>
      </c>
      <c r="BJ69" s="24">
        <v>0</v>
      </c>
      <c r="BK69" s="24">
        <v>0</v>
      </c>
      <c r="BL69" s="24">
        <v>0</v>
      </c>
      <c r="BM69" s="24">
        <v>0</v>
      </c>
      <c r="BN69" s="24">
        <v>0</v>
      </c>
      <c r="BO69" s="24">
        <v>0</v>
      </c>
      <c r="BP69" s="24">
        <v>0</v>
      </c>
      <c r="BQ69" s="24">
        <v>0</v>
      </c>
      <c r="BR69" s="24">
        <v>0</v>
      </c>
      <c r="BS69" s="24">
        <v>0</v>
      </c>
      <c r="BT69" s="2">
        <v>498170</v>
      </c>
      <c r="BU69" s="2">
        <v>4987878.0999999996</v>
      </c>
      <c r="BV69" s="2">
        <v>87998.41</v>
      </c>
      <c r="BW69" s="2">
        <v>1734113.7</v>
      </c>
      <c r="BX69" s="2">
        <v>3851308.41</v>
      </c>
      <c r="BY69" s="24">
        <v>0</v>
      </c>
      <c r="BZ69" s="2">
        <v>6050895.3499999996</v>
      </c>
      <c r="CA69" s="2">
        <v>53224</v>
      </c>
      <c r="CB69" s="2">
        <v>89396.96</v>
      </c>
      <c r="CC69" s="24">
        <v>0</v>
      </c>
      <c r="CD69" s="24">
        <v>0</v>
      </c>
      <c r="CE69" s="24">
        <v>0</v>
      </c>
      <c r="CF69" s="2">
        <v>201702.37</v>
      </c>
      <c r="CG69" s="2">
        <v>5122878.68</v>
      </c>
      <c r="CH69" s="2">
        <v>46585</v>
      </c>
      <c r="CI69" s="2">
        <v>7663</v>
      </c>
      <c r="CJ69" s="2">
        <v>22535.919999999998</v>
      </c>
      <c r="CK69" s="2">
        <v>206720</v>
      </c>
      <c r="CL69" s="24">
        <v>0</v>
      </c>
      <c r="CM69" s="24">
        <v>0</v>
      </c>
      <c r="CN69" s="24">
        <v>0</v>
      </c>
      <c r="CO69" s="24">
        <v>0</v>
      </c>
      <c r="CP69" s="2">
        <v>2500</v>
      </c>
      <c r="CQ69" s="2">
        <v>13300</v>
      </c>
      <c r="CR69" s="24">
        <v>0</v>
      </c>
      <c r="CS69" s="24">
        <v>0</v>
      </c>
      <c r="CT69" s="24">
        <v>0</v>
      </c>
      <c r="CU69" s="24">
        <v>0</v>
      </c>
      <c r="CV69" s="24">
        <v>0</v>
      </c>
      <c r="CW69" s="24">
        <v>0</v>
      </c>
      <c r="CX69" s="2">
        <v>10000</v>
      </c>
      <c r="CY69" s="2">
        <v>120000</v>
      </c>
      <c r="CZ69" s="2">
        <v>113517</v>
      </c>
      <c r="DA69" s="2">
        <v>952875</v>
      </c>
      <c r="DB69" s="24">
        <v>0</v>
      </c>
      <c r="DC69" s="2">
        <v>955</v>
      </c>
      <c r="DD69" s="24">
        <v>0</v>
      </c>
      <c r="DE69" s="24">
        <v>0</v>
      </c>
      <c r="DF69" s="24">
        <v>0</v>
      </c>
      <c r="DG69" s="24">
        <v>0</v>
      </c>
      <c r="DH69" s="2">
        <v>107512</v>
      </c>
      <c r="DI69" s="24">
        <v>0</v>
      </c>
      <c r="DJ69" s="24">
        <v>0</v>
      </c>
      <c r="DK69" s="2">
        <v>276829.44</v>
      </c>
      <c r="DL69" s="2">
        <v>2642366.5</v>
      </c>
      <c r="DM69" s="2">
        <v>2807240</v>
      </c>
      <c r="DN69" s="2">
        <v>575665.5</v>
      </c>
      <c r="DO69" s="24">
        <v>0</v>
      </c>
      <c r="DP69" s="24">
        <v>0</v>
      </c>
      <c r="DQ69" s="24">
        <v>0</v>
      </c>
      <c r="DR69" s="24">
        <v>0</v>
      </c>
      <c r="DS69" s="24">
        <v>0</v>
      </c>
      <c r="DT69" s="24">
        <v>0</v>
      </c>
      <c r="DU69" s="24">
        <v>0</v>
      </c>
      <c r="DV69" s="2">
        <v>139842</v>
      </c>
      <c r="DW69" s="2">
        <v>5152900</v>
      </c>
      <c r="DX69" s="24">
        <v>0</v>
      </c>
      <c r="DY69" s="2">
        <v>1130538.8</v>
      </c>
      <c r="DZ69" s="24">
        <v>0</v>
      </c>
      <c r="EA69" s="24">
        <v>0</v>
      </c>
      <c r="EB69" s="2">
        <v>1972108</v>
      </c>
      <c r="EC69" s="24">
        <v>0</v>
      </c>
      <c r="ED69" s="2">
        <v>4812694</v>
      </c>
      <c r="EE69" s="24">
        <v>0</v>
      </c>
      <c r="EF69" s="24">
        <v>0</v>
      </c>
      <c r="EG69" s="24">
        <v>0</v>
      </c>
      <c r="EH69" s="24">
        <v>0</v>
      </c>
      <c r="EI69" s="2">
        <v>111000</v>
      </c>
      <c r="EJ69" s="24">
        <v>0</v>
      </c>
      <c r="EK69" s="24">
        <v>0</v>
      </c>
      <c r="EL69" s="2">
        <v>182250</v>
      </c>
      <c r="EM69" s="24">
        <v>0</v>
      </c>
      <c r="EN69" s="24">
        <v>0</v>
      </c>
      <c r="EO69" s="2">
        <v>9202182</v>
      </c>
      <c r="EP69" s="2">
        <v>19186</v>
      </c>
      <c r="EQ69" s="2">
        <v>672376</v>
      </c>
      <c r="ER69" s="2">
        <v>1018280</v>
      </c>
      <c r="ES69" s="24">
        <v>0</v>
      </c>
      <c r="ET69" s="24">
        <v>0</v>
      </c>
      <c r="EU69" s="2">
        <v>2461138</v>
      </c>
      <c r="EV69" s="2">
        <v>917114</v>
      </c>
      <c r="EW69" s="2">
        <v>37668</v>
      </c>
      <c r="EX69" s="2">
        <v>1474</v>
      </c>
      <c r="EY69" s="24">
        <v>0</v>
      </c>
      <c r="EZ69" s="24">
        <v>0</v>
      </c>
      <c r="FA69" s="24">
        <v>0</v>
      </c>
      <c r="FB69" s="2">
        <v>52064.28</v>
      </c>
      <c r="FC69" s="24">
        <v>0</v>
      </c>
      <c r="FD69" s="2">
        <v>10200</v>
      </c>
      <c r="FE69" s="24">
        <v>0</v>
      </c>
      <c r="FF69" s="2">
        <v>102164.38</v>
      </c>
      <c r="FG69" s="2">
        <v>97575</v>
      </c>
      <c r="FH69" s="2">
        <v>534314.81000000006</v>
      </c>
      <c r="FI69" s="2">
        <v>35272.18</v>
      </c>
      <c r="FJ69" s="2">
        <v>866566.91</v>
      </c>
      <c r="FK69" s="2">
        <v>638307.43000000005</v>
      </c>
      <c r="FL69" s="24">
        <v>0</v>
      </c>
      <c r="FM69" s="24">
        <v>0</v>
      </c>
      <c r="FN69" s="24">
        <v>0</v>
      </c>
      <c r="FO69" s="24">
        <v>0</v>
      </c>
      <c r="FP69" s="2">
        <v>38698</v>
      </c>
      <c r="FQ69" s="2">
        <v>372059</v>
      </c>
      <c r="FR69" s="2">
        <v>85405</v>
      </c>
      <c r="FS69" s="2">
        <v>158625.22</v>
      </c>
      <c r="FT69" s="24">
        <v>0</v>
      </c>
      <c r="FU69" s="2">
        <v>163366.57</v>
      </c>
      <c r="FV69" s="24">
        <v>0</v>
      </c>
      <c r="FW69" s="24">
        <v>0</v>
      </c>
      <c r="FX69" s="2">
        <v>59388</v>
      </c>
      <c r="FY69" s="2">
        <v>267868.90000000002</v>
      </c>
      <c r="FZ69" s="2">
        <v>600250.55000000005</v>
      </c>
      <c r="GA69" s="2">
        <v>23784</v>
      </c>
      <c r="GB69" s="24">
        <v>0</v>
      </c>
      <c r="GC69" s="2">
        <v>228385</v>
      </c>
      <c r="GD69" s="2">
        <v>102140</v>
      </c>
      <c r="GE69" s="24">
        <v>0</v>
      </c>
      <c r="GF69" s="2">
        <v>12465550</v>
      </c>
      <c r="GG69" s="2">
        <v>5319817.8499999996</v>
      </c>
      <c r="GH69" s="2">
        <v>25410</v>
      </c>
      <c r="GI69" s="2">
        <v>16897</v>
      </c>
      <c r="GJ69" s="2">
        <v>60252</v>
      </c>
      <c r="GK69" s="24">
        <v>0</v>
      </c>
      <c r="GL69" s="24">
        <v>0</v>
      </c>
      <c r="GM69" s="24">
        <v>0</v>
      </c>
      <c r="GN69" s="24">
        <v>0</v>
      </c>
      <c r="GO69" s="24">
        <v>0</v>
      </c>
      <c r="GP69" s="24">
        <v>0</v>
      </c>
      <c r="GQ69" s="24">
        <v>0</v>
      </c>
      <c r="GR69" s="24">
        <v>0</v>
      </c>
      <c r="GS69" s="24">
        <v>0</v>
      </c>
      <c r="GT69" s="2">
        <v>0</v>
      </c>
      <c r="GU69" s="2">
        <v>42497.91</v>
      </c>
      <c r="GV69" s="24">
        <v>0</v>
      </c>
      <c r="GW69" s="24">
        <v>0</v>
      </c>
      <c r="GX69" s="24">
        <v>0</v>
      </c>
      <c r="GY69" s="24">
        <v>0</v>
      </c>
      <c r="GZ69" s="2">
        <v>10000</v>
      </c>
      <c r="HA69" s="24">
        <v>0</v>
      </c>
      <c r="HB69" s="24">
        <v>0</v>
      </c>
      <c r="HC69" s="2">
        <v>11000</v>
      </c>
      <c r="HD69" s="24">
        <v>0</v>
      </c>
      <c r="HE69" s="24">
        <v>0</v>
      </c>
      <c r="HF69" s="24">
        <v>0</v>
      </c>
      <c r="HG69" s="2">
        <v>1368710.5</v>
      </c>
      <c r="HH69" s="24">
        <v>0</v>
      </c>
      <c r="HI69" s="24">
        <v>0</v>
      </c>
      <c r="HJ69" s="24">
        <v>0</v>
      </c>
      <c r="HK69" s="24">
        <v>0</v>
      </c>
      <c r="HL69" s="24">
        <v>0</v>
      </c>
      <c r="HM69" s="24">
        <v>0</v>
      </c>
      <c r="HN69" s="2">
        <v>148860</v>
      </c>
      <c r="HO69" s="24">
        <v>0</v>
      </c>
      <c r="HP69" s="24">
        <v>0</v>
      </c>
      <c r="HQ69" s="2">
        <v>73500</v>
      </c>
      <c r="HR69" s="2">
        <v>17564000</v>
      </c>
      <c r="HS69" s="24">
        <v>0</v>
      </c>
      <c r="HT69" s="24">
        <v>0</v>
      </c>
      <c r="HU69" s="2">
        <v>413197.8</v>
      </c>
      <c r="HV69" s="2">
        <v>576865.37</v>
      </c>
      <c r="HW69" s="24">
        <v>0</v>
      </c>
      <c r="HX69" s="24">
        <v>0</v>
      </c>
      <c r="HY69" s="24">
        <v>0</v>
      </c>
      <c r="HZ69" s="24">
        <v>0</v>
      </c>
      <c r="IA69" s="2">
        <v>4916792.21</v>
      </c>
      <c r="IB69" s="2">
        <v>286</v>
      </c>
      <c r="IC69" s="2">
        <v>881.57</v>
      </c>
      <c r="ID69" s="2">
        <v>558000</v>
      </c>
      <c r="IE69" s="24">
        <v>0</v>
      </c>
      <c r="IF69" s="24">
        <v>0</v>
      </c>
      <c r="IG69" s="24">
        <v>0</v>
      </c>
      <c r="IH69" s="24">
        <v>0</v>
      </c>
      <c r="II69" s="2">
        <v>65139</v>
      </c>
      <c r="IJ69" s="24">
        <v>0</v>
      </c>
      <c r="IK69" s="24">
        <v>0</v>
      </c>
      <c r="IL69" s="2">
        <v>50700</v>
      </c>
      <c r="IM69" s="24">
        <v>0</v>
      </c>
      <c r="IN69" s="24">
        <v>0</v>
      </c>
      <c r="IO69" s="2">
        <v>236240</v>
      </c>
      <c r="IP69" s="24">
        <v>0</v>
      </c>
      <c r="IQ69" s="24">
        <v>0</v>
      </c>
      <c r="IR69" s="24">
        <v>0</v>
      </c>
      <c r="IS69" s="24">
        <v>0</v>
      </c>
      <c r="IT69" s="24">
        <v>0</v>
      </c>
      <c r="IU69" s="24">
        <v>0</v>
      </c>
      <c r="IV69" s="2">
        <v>40000</v>
      </c>
      <c r="IW69" s="24">
        <v>0</v>
      </c>
      <c r="IX69" s="24">
        <v>0</v>
      </c>
      <c r="IY69" s="24">
        <v>0</v>
      </c>
      <c r="IZ69" s="24">
        <v>0</v>
      </c>
      <c r="JA69" s="24">
        <v>0</v>
      </c>
      <c r="JB69" s="2">
        <v>0</v>
      </c>
      <c r="JC69" s="24">
        <v>0</v>
      </c>
      <c r="JD69" s="24">
        <v>0</v>
      </c>
      <c r="JE69" s="2">
        <v>326551.2</v>
      </c>
      <c r="JF69" s="24">
        <v>0</v>
      </c>
      <c r="JG69" s="24">
        <v>0</v>
      </c>
      <c r="JH69" s="2">
        <v>35310915.18</v>
      </c>
      <c r="JI69" s="2">
        <v>887945</v>
      </c>
      <c r="JJ69" s="2">
        <v>1335080</v>
      </c>
      <c r="JK69" s="24">
        <v>0</v>
      </c>
      <c r="JL69" s="2">
        <v>60815</v>
      </c>
      <c r="JM69" s="2">
        <v>33880</v>
      </c>
      <c r="JN69" s="2">
        <v>14523200</v>
      </c>
      <c r="JO69" s="24">
        <v>0</v>
      </c>
      <c r="JP69" s="24">
        <v>0</v>
      </c>
      <c r="JQ69" s="24">
        <v>0</v>
      </c>
      <c r="JR69" s="24">
        <v>0</v>
      </c>
      <c r="JS69" s="24">
        <v>0</v>
      </c>
      <c r="JT69" s="24">
        <v>0</v>
      </c>
      <c r="JU69" s="24">
        <v>0</v>
      </c>
      <c r="JV69" s="24">
        <v>0</v>
      </c>
      <c r="JW69" s="24">
        <v>0</v>
      </c>
      <c r="JX69" s="24">
        <v>0</v>
      </c>
      <c r="JY69" s="24">
        <v>0</v>
      </c>
      <c r="JZ69" s="24">
        <v>0</v>
      </c>
      <c r="KA69" s="24">
        <v>0</v>
      </c>
      <c r="KB69" s="24">
        <v>0</v>
      </c>
      <c r="KC69" s="2">
        <v>712724</v>
      </c>
      <c r="KD69" s="24">
        <v>0</v>
      </c>
      <c r="KE69" s="24">
        <v>0</v>
      </c>
      <c r="KF69" s="24">
        <v>0</v>
      </c>
      <c r="KG69" s="24">
        <v>0</v>
      </c>
      <c r="KH69" s="24">
        <v>0</v>
      </c>
      <c r="KI69" s="24">
        <v>0</v>
      </c>
      <c r="KJ69" s="24">
        <v>0</v>
      </c>
      <c r="KK69" s="24">
        <v>0</v>
      </c>
      <c r="KL69" s="24">
        <v>0</v>
      </c>
      <c r="KM69" s="24">
        <v>0</v>
      </c>
      <c r="KN69" s="24">
        <v>0</v>
      </c>
      <c r="KO69" s="24">
        <v>0</v>
      </c>
      <c r="KP69" s="2">
        <v>0</v>
      </c>
      <c r="KQ69" s="24">
        <v>0</v>
      </c>
    </row>
    <row r="70" spans="1:303" x14ac:dyDescent="0.3">
      <c r="A70" s="2" t="s">
        <v>64</v>
      </c>
      <c r="B70" s="2">
        <v>200</v>
      </c>
      <c r="C70" s="23">
        <f t="shared" si="63"/>
        <v>-1795244.9900000002</v>
      </c>
      <c r="D70" s="23">
        <f t="shared" si="64"/>
        <v>4934523.43</v>
      </c>
      <c r="E70" s="23">
        <f t="shared" si="65"/>
        <v>24672.617149999998</v>
      </c>
      <c r="F70" s="23">
        <f t="shared" si="66"/>
        <v>2458310.6</v>
      </c>
      <c r="G70" s="23">
        <f t="shared" si="67"/>
        <v>380385.83</v>
      </c>
      <c r="H70" s="23">
        <f t="shared" si="68"/>
        <v>4720</v>
      </c>
      <c r="I70" s="23">
        <f t="shared" si="69"/>
        <v>2091107</v>
      </c>
      <c r="J70" s="23">
        <f t="shared" si="70"/>
        <v>10455.535</v>
      </c>
      <c r="K70" s="23">
        <f t="shared" si="71"/>
        <v>91107</v>
      </c>
      <c r="L70" s="23">
        <f t="shared" si="72"/>
        <v>2000000</v>
      </c>
      <c r="M70" s="23">
        <f t="shared" si="73"/>
        <v>347787.47000000003</v>
      </c>
      <c r="N70" s="23">
        <f t="shared" si="74"/>
        <v>12291.553</v>
      </c>
      <c r="O70" s="23">
        <f t="shared" si="75"/>
        <v>600210.79999999993</v>
      </c>
      <c r="P70" s="23">
        <f t="shared" si="76"/>
        <v>529779.6</v>
      </c>
      <c r="Q70" s="23">
        <f t="shared" si="77"/>
        <v>1075819.76</v>
      </c>
      <c r="R70" s="23">
        <f t="shared" si="78"/>
        <v>2452598.9</v>
      </c>
      <c r="S70" s="23">
        <f t="shared" si="79"/>
        <v>12262.994499999999</v>
      </c>
      <c r="T70" s="23">
        <f t="shared" si="80"/>
        <v>5711.7000000001863</v>
      </c>
      <c r="U70" s="7">
        <f t="shared" si="81"/>
        <v>2.3234248756036709E-3</v>
      </c>
      <c r="V70" s="23">
        <f t="shared" si="82"/>
        <v>0</v>
      </c>
      <c r="W70" s="23">
        <f t="shared" si="83"/>
        <v>3150</v>
      </c>
      <c r="X70" s="23">
        <f t="shared" si="84"/>
        <v>1871.7</v>
      </c>
      <c r="Y70" s="23">
        <f t="shared" si="85"/>
        <v>690</v>
      </c>
      <c r="Z70" s="23">
        <f t="shared" si="86"/>
        <v>13305.44</v>
      </c>
      <c r="AA70" s="23">
        <f t="shared" si="87"/>
        <v>233483.3</v>
      </c>
      <c r="AB70" s="23">
        <f t="shared" si="88"/>
        <v>6729768.4199999999</v>
      </c>
      <c r="AC70" s="23">
        <f t="shared" si="89"/>
        <v>33648.842100000002</v>
      </c>
      <c r="AD70" s="23">
        <f t="shared" si="90"/>
        <v>1903205.0799999998</v>
      </c>
      <c r="AE70" s="23">
        <f t="shared" si="91"/>
        <v>9516.0253999999986</v>
      </c>
      <c r="AF70" s="23">
        <f t="shared" si="92"/>
        <v>286812</v>
      </c>
      <c r="AG70" s="23">
        <f t="shared" si="93"/>
        <v>1434.06</v>
      </c>
      <c r="AH70" s="23">
        <f t="shared" si="94"/>
        <v>1560379.08</v>
      </c>
      <c r="AI70" s="23">
        <f t="shared" si="95"/>
        <v>5200</v>
      </c>
      <c r="AJ70" s="23">
        <f t="shared" si="96"/>
        <v>50814</v>
      </c>
      <c r="AK70" s="23">
        <f t="shared" si="97"/>
        <v>4826563.34</v>
      </c>
      <c r="AL70" s="23">
        <f t="shared" si="98"/>
        <v>24132.816699999999</v>
      </c>
      <c r="AM70" s="23">
        <f t="shared" si="99"/>
        <v>4826563.34</v>
      </c>
      <c r="AN70" s="23">
        <f t="shared" si="100"/>
        <v>0</v>
      </c>
      <c r="AO70" s="2">
        <v>536135.62</v>
      </c>
      <c r="AP70" s="2">
        <v>14289.45</v>
      </c>
      <c r="AQ70" s="2">
        <v>49785.73</v>
      </c>
      <c r="AR70" s="24">
        <v>0</v>
      </c>
      <c r="AS70" s="2">
        <v>529779.6</v>
      </c>
      <c r="AT70" s="24">
        <v>0</v>
      </c>
      <c r="AU70" s="24">
        <v>0</v>
      </c>
      <c r="AV70" s="2">
        <v>1075819.76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">
        <v>3150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0</v>
      </c>
      <c r="BO70" s="24">
        <v>0</v>
      </c>
      <c r="BP70" s="24">
        <v>0</v>
      </c>
      <c r="BQ70" s="24">
        <v>0</v>
      </c>
      <c r="BR70" s="24">
        <v>0</v>
      </c>
      <c r="BS70" s="2">
        <v>1871.7</v>
      </c>
      <c r="BT70" s="2">
        <v>690</v>
      </c>
      <c r="BU70" s="2">
        <v>3460.08</v>
      </c>
      <c r="BV70" s="2">
        <v>9845.36</v>
      </c>
      <c r="BW70" s="24">
        <v>0</v>
      </c>
      <c r="BX70" s="2">
        <v>233483.3</v>
      </c>
      <c r="BY70" s="24">
        <v>0</v>
      </c>
      <c r="BZ70" s="2">
        <v>258902.9</v>
      </c>
      <c r="CA70" s="24">
        <v>0</v>
      </c>
      <c r="CB70" s="2">
        <v>27782</v>
      </c>
      <c r="CC70" s="24">
        <v>0</v>
      </c>
      <c r="CD70" s="24">
        <v>0</v>
      </c>
      <c r="CE70" s="24">
        <v>0</v>
      </c>
      <c r="CF70" s="2">
        <v>1748</v>
      </c>
      <c r="CG70" s="2">
        <v>44000</v>
      </c>
      <c r="CH70" s="2">
        <v>14799</v>
      </c>
      <c r="CI70" s="24">
        <v>0</v>
      </c>
      <c r="CJ70" s="2">
        <v>555.57000000000005</v>
      </c>
      <c r="CK70" s="2">
        <v>0</v>
      </c>
      <c r="CL70" s="24">
        <v>0</v>
      </c>
      <c r="CM70" s="24">
        <v>0</v>
      </c>
      <c r="CN70" s="24">
        <v>0</v>
      </c>
      <c r="CO70" s="24">
        <v>0</v>
      </c>
      <c r="CP70" s="24">
        <v>0</v>
      </c>
      <c r="CQ70" s="24">
        <v>0</v>
      </c>
      <c r="CR70" s="24">
        <v>0</v>
      </c>
      <c r="CS70" s="24">
        <v>0</v>
      </c>
      <c r="CT70" s="24">
        <v>0</v>
      </c>
      <c r="CU70" s="24">
        <v>0</v>
      </c>
      <c r="CV70" s="24">
        <v>0</v>
      </c>
      <c r="CW70" s="24">
        <v>0</v>
      </c>
      <c r="CX70" s="24">
        <v>0</v>
      </c>
      <c r="CY70" s="24">
        <v>0</v>
      </c>
      <c r="CZ70" s="24">
        <v>0</v>
      </c>
      <c r="DA70" s="24">
        <v>0</v>
      </c>
      <c r="DB70" s="24">
        <v>0</v>
      </c>
      <c r="DC70" s="24">
        <v>0</v>
      </c>
      <c r="DD70" s="24">
        <v>0</v>
      </c>
      <c r="DE70" s="2">
        <v>32598.36</v>
      </c>
      <c r="DF70" s="24">
        <v>0</v>
      </c>
      <c r="DG70" s="24">
        <v>0</v>
      </c>
      <c r="DH70" s="24">
        <v>0</v>
      </c>
      <c r="DI70" s="24">
        <v>0</v>
      </c>
      <c r="DJ70" s="24">
        <v>0</v>
      </c>
      <c r="DK70" s="24">
        <v>0</v>
      </c>
      <c r="DL70" s="2">
        <v>4720</v>
      </c>
      <c r="DM70" s="24">
        <v>0</v>
      </c>
      <c r="DN70" s="24">
        <v>0</v>
      </c>
      <c r="DO70" s="24">
        <v>0</v>
      </c>
      <c r="DP70" s="24">
        <v>0</v>
      </c>
      <c r="DQ70" s="24">
        <v>0</v>
      </c>
      <c r="DR70" s="24">
        <v>0</v>
      </c>
      <c r="DS70" s="24">
        <v>0</v>
      </c>
      <c r="DT70" s="24">
        <v>0</v>
      </c>
      <c r="DU70" s="24">
        <v>0</v>
      </c>
      <c r="DV70" s="2">
        <v>18307</v>
      </c>
      <c r="DW70" s="2">
        <v>57800</v>
      </c>
      <c r="DX70" s="24">
        <v>0</v>
      </c>
      <c r="DY70" s="24">
        <v>0</v>
      </c>
      <c r="DZ70" s="24">
        <v>0</v>
      </c>
      <c r="EA70" s="24">
        <v>0</v>
      </c>
      <c r="EB70" s="2">
        <v>15000</v>
      </c>
      <c r="EC70" s="24">
        <v>0</v>
      </c>
      <c r="ED70" s="24">
        <v>0</v>
      </c>
      <c r="EE70" s="24">
        <v>0</v>
      </c>
      <c r="EF70" s="24">
        <v>0</v>
      </c>
      <c r="EG70" s="24">
        <v>0</v>
      </c>
      <c r="EH70" s="24">
        <v>0</v>
      </c>
      <c r="EI70" s="2">
        <v>2000000</v>
      </c>
      <c r="EJ70" s="2">
        <v>0</v>
      </c>
      <c r="EK70" s="24">
        <v>0</v>
      </c>
      <c r="EL70" s="24">
        <v>0</v>
      </c>
      <c r="EM70" s="24">
        <v>0</v>
      </c>
      <c r="EN70" s="24">
        <v>0</v>
      </c>
      <c r="EO70" s="24">
        <v>0</v>
      </c>
      <c r="EP70" s="24">
        <v>0</v>
      </c>
      <c r="EQ70" s="2">
        <v>172281</v>
      </c>
      <c r="ER70" s="2">
        <v>107588</v>
      </c>
      <c r="ES70" s="24">
        <v>0</v>
      </c>
      <c r="ET70" s="24">
        <v>0</v>
      </c>
      <c r="EU70" s="24">
        <v>0</v>
      </c>
      <c r="EV70" s="2">
        <v>6943</v>
      </c>
      <c r="EW70" s="24">
        <v>0</v>
      </c>
      <c r="EX70" s="24">
        <v>0</v>
      </c>
      <c r="EY70" s="24">
        <v>0</v>
      </c>
      <c r="EZ70" s="24">
        <v>0</v>
      </c>
      <c r="FA70" s="24">
        <v>0</v>
      </c>
      <c r="FB70" s="24">
        <v>0</v>
      </c>
      <c r="FC70" s="24">
        <v>0</v>
      </c>
      <c r="FD70" s="24">
        <v>0</v>
      </c>
      <c r="FE70" s="24">
        <v>0</v>
      </c>
      <c r="FF70" s="24">
        <v>0</v>
      </c>
      <c r="FG70" s="24">
        <v>0</v>
      </c>
      <c r="FH70" s="2">
        <v>51505</v>
      </c>
      <c r="FI70" s="24">
        <v>0</v>
      </c>
      <c r="FJ70" s="2">
        <v>13119</v>
      </c>
      <c r="FK70" s="24">
        <v>0</v>
      </c>
      <c r="FL70" s="24">
        <v>0</v>
      </c>
      <c r="FM70" s="24">
        <v>0</v>
      </c>
      <c r="FN70" s="24">
        <v>0</v>
      </c>
      <c r="FO70" s="24">
        <v>0</v>
      </c>
      <c r="FP70" s="24">
        <v>0</v>
      </c>
      <c r="FQ70" s="24">
        <v>0</v>
      </c>
      <c r="FR70" s="2">
        <v>16267.41</v>
      </c>
      <c r="FS70" s="2">
        <v>70005</v>
      </c>
      <c r="FT70" s="24">
        <v>0</v>
      </c>
      <c r="FU70" s="24">
        <v>0</v>
      </c>
      <c r="FV70" s="24">
        <v>0</v>
      </c>
      <c r="FW70" s="24">
        <v>0</v>
      </c>
      <c r="FX70" s="2">
        <v>1174</v>
      </c>
      <c r="FY70" s="2">
        <v>8740</v>
      </c>
      <c r="FZ70" s="2">
        <v>6753</v>
      </c>
      <c r="GA70" s="24">
        <v>0</v>
      </c>
      <c r="GB70" s="24">
        <v>0</v>
      </c>
      <c r="GC70" s="24">
        <v>0</v>
      </c>
      <c r="GD70" s="24">
        <v>0</v>
      </c>
      <c r="GE70" s="24">
        <v>0</v>
      </c>
      <c r="GF70" s="2">
        <v>214640</v>
      </c>
      <c r="GG70" s="2">
        <v>939016.19</v>
      </c>
      <c r="GH70" s="24">
        <v>0</v>
      </c>
      <c r="GI70" s="2">
        <v>195</v>
      </c>
      <c r="GJ70" s="2">
        <v>8137</v>
      </c>
      <c r="GK70" s="24">
        <v>0</v>
      </c>
      <c r="GL70" s="24">
        <v>0</v>
      </c>
      <c r="GM70" s="24">
        <v>0</v>
      </c>
      <c r="GN70" s="2">
        <v>72339.48</v>
      </c>
      <c r="GO70" s="24">
        <v>0</v>
      </c>
      <c r="GP70" s="24">
        <v>0</v>
      </c>
      <c r="GQ70" s="24">
        <v>0</v>
      </c>
      <c r="GR70" s="24">
        <v>0</v>
      </c>
      <c r="GS70" s="2">
        <v>57816</v>
      </c>
      <c r="GT70" s="2">
        <v>2060</v>
      </c>
      <c r="GU70" s="24">
        <v>0</v>
      </c>
      <c r="GV70" s="24">
        <v>0</v>
      </c>
      <c r="GW70" s="24">
        <v>0</v>
      </c>
      <c r="GX70" s="2">
        <v>98612</v>
      </c>
      <c r="GY70" s="24">
        <v>0</v>
      </c>
      <c r="GZ70" s="24">
        <v>0</v>
      </c>
      <c r="HA70" s="24">
        <v>0</v>
      </c>
      <c r="HB70" s="24">
        <v>0</v>
      </c>
      <c r="HC70" s="24">
        <v>0</v>
      </c>
      <c r="HD70" s="24">
        <v>0</v>
      </c>
      <c r="HE70" s="24">
        <v>0</v>
      </c>
      <c r="HF70" s="24">
        <v>0</v>
      </c>
      <c r="HG70" s="2">
        <v>5200</v>
      </c>
      <c r="HH70" s="24">
        <v>0</v>
      </c>
      <c r="HI70" s="24">
        <v>0</v>
      </c>
      <c r="HJ70" s="24">
        <v>0</v>
      </c>
      <c r="HK70" s="24">
        <v>0</v>
      </c>
      <c r="HL70" s="24">
        <v>0</v>
      </c>
      <c r="HM70" s="2">
        <v>766</v>
      </c>
      <c r="HN70" s="24">
        <v>0</v>
      </c>
      <c r="HO70" s="24">
        <v>0</v>
      </c>
      <c r="HP70" s="24">
        <v>0</v>
      </c>
      <c r="HQ70" s="24">
        <v>0</v>
      </c>
      <c r="HR70" s="24">
        <v>0</v>
      </c>
      <c r="HS70" s="24">
        <v>0</v>
      </c>
      <c r="HT70" s="24">
        <v>0</v>
      </c>
      <c r="HU70" s="24">
        <v>0</v>
      </c>
      <c r="HV70" s="24">
        <v>0</v>
      </c>
      <c r="HW70" s="24">
        <v>0</v>
      </c>
      <c r="HX70" s="24">
        <v>0</v>
      </c>
      <c r="HY70" s="24">
        <v>0</v>
      </c>
      <c r="HZ70" s="24">
        <v>0</v>
      </c>
      <c r="IA70" s="2">
        <v>41000</v>
      </c>
      <c r="IB70" s="2">
        <v>1500</v>
      </c>
      <c r="IC70" s="2">
        <v>7548</v>
      </c>
      <c r="ID70" s="24">
        <v>0</v>
      </c>
      <c r="IE70" s="24">
        <v>0</v>
      </c>
      <c r="IF70" s="24">
        <v>0</v>
      </c>
      <c r="IG70" s="24">
        <v>0</v>
      </c>
      <c r="IH70" s="24">
        <v>0</v>
      </c>
      <c r="II70" s="24">
        <v>0</v>
      </c>
      <c r="IJ70" s="24">
        <v>0</v>
      </c>
      <c r="IK70" s="24">
        <v>0</v>
      </c>
      <c r="IL70" s="24">
        <v>0</v>
      </c>
      <c r="IM70" s="24">
        <v>0</v>
      </c>
      <c r="IN70" s="24">
        <v>0</v>
      </c>
      <c r="IO70" s="24">
        <v>0</v>
      </c>
      <c r="IP70" s="24">
        <v>0</v>
      </c>
      <c r="IQ70" s="24">
        <v>0</v>
      </c>
      <c r="IR70" s="24">
        <v>0</v>
      </c>
      <c r="IS70" s="24">
        <v>0</v>
      </c>
      <c r="IT70" s="24">
        <v>0</v>
      </c>
      <c r="IU70" s="24">
        <v>0</v>
      </c>
      <c r="IV70" s="24">
        <v>0</v>
      </c>
      <c r="IW70" s="24">
        <v>0</v>
      </c>
      <c r="IX70" s="24">
        <v>0</v>
      </c>
      <c r="IY70" s="24">
        <v>0</v>
      </c>
      <c r="IZ70" s="24">
        <v>0</v>
      </c>
      <c r="JA70" s="24">
        <v>0</v>
      </c>
      <c r="JB70" s="24">
        <v>0</v>
      </c>
      <c r="JC70" s="24">
        <v>0</v>
      </c>
      <c r="JD70" s="24">
        <v>0</v>
      </c>
      <c r="JE70" s="24">
        <v>0</v>
      </c>
      <c r="JF70" s="24">
        <v>0</v>
      </c>
      <c r="JG70" s="24">
        <v>0</v>
      </c>
      <c r="JH70" s="2">
        <v>4681793.34</v>
      </c>
      <c r="JI70" s="2">
        <v>44770</v>
      </c>
      <c r="JJ70" s="24">
        <v>0</v>
      </c>
      <c r="JK70" s="24">
        <v>0</v>
      </c>
      <c r="JL70" s="24">
        <v>0</v>
      </c>
      <c r="JM70" s="24">
        <v>0</v>
      </c>
      <c r="JN70" s="2">
        <v>100000</v>
      </c>
      <c r="JO70" s="24">
        <v>0</v>
      </c>
      <c r="JP70" s="24">
        <v>0</v>
      </c>
      <c r="JQ70" s="24">
        <v>0</v>
      </c>
      <c r="JR70" s="24">
        <v>0</v>
      </c>
      <c r="JS70" s="24">
        <v>0</v>
      </c>
      <c r="JT70" s="24">
        <v>0</v>
      </c>
      <c r="JU70" s="24">
        <v>0</v>
      </c>
      <c r="JV70" s="24">
        <v>0</v>
      </c>
      <c r="JW70" s="24">
        <v>0</v>
      </c>
      <c r="JX70" s="24">
        <v>0</v>
      </c>
      <c r="JY70" s="24">
        <v>0</v>
      </c>
      <c r="JZ70" s="24">
        <v>0</v>
      </c>
      <c r="KA70" s="24">
        <v>0</v>
      </c>
      <c r="KB70" s="24">
        <v>0</v>
      </c>
      <c r="KC70" s="24">
        <v>0</v>
      </c>
      <c r="KD70" s="24">
        <v>0</v>
      </c>
      <c r="KE70" s="24">
        <v>0</v>
      </c>
      <c r="KF70" s="24">
        <v>0</v>
      </c>
      <c r="KG70" s="24">
        <v>0</v>
      </c>
      <c r="KH70" s="24">
        <v>0</v>
      </c>
      <c r="KI70" s="24">
        <v>0</v>
      </c>
      <c r="KJ70" s="24">
        <v>0</v>
      </c>
      <c r="KK70" s="24">
        <v>0</v>
      </c>
      <c r="KL70" s="24">
        <v>0</v>
      </c>
      <c r="KM70" s="24">
        <v>0</v>
      </c>
      <c r="KN70" s="24">
        <v>0</v>
      </c>
      <c r="KO70" s="24">
        <v>0</v>
      </c>
      <c r="KP70" s="24">
        <v>0</v>
      </c>
      <c r="KQ70" s="24">
        <v>0</v>
      </c>
    </row>
    <row r="71" spans="1:303" x14ac:dyDescent="0.3">
      <c r="A71" s="2" t="s">
        <v>65</v>
      </c>
      <c r="B71" s="2">
        <v>207</v>
      </c>
      <c r="C71" s="23">
        <f t="shared" si="63"/>
        <v>358492.25999999978</v>
      </c>
      <c r="D71" s="23">
        <f t="shared" si="64"/>
        <v>3515195.7199999997</v>
      </c>
      <c r="E71" s="23">
        <f t="shared" si="65"/>
        <v>16981.621835748792</v>
      </c>
      <c r="F71" s="23">
        <f t="shared" si="66"/>
        <v>2697767.7699999996</v>
      </c>
      <c r="G71" s="23">
        <f t="shared" si="67"/>
        <v>328595.95</v>
      </c>
      <c r="H71" s="23">
        <f t="shared" si="68"/>
        <v>2965</v>
      </c>
      <c r="I71" s="23">
        <f t="shared" si="69"/>
        <v>485867</v>
      </c>
      <c r="J71" s="23">
        <f t="shared" si="70"/>
        <v>2347.1835748792269</v>
      </c>
      <c r="K71" s="23">
        <f t="shared" si="71"/>
        <v>485867</v>
      </c>
      <c r="L71" s="23">
        <f t="shared" si="72"/>
        <v>0</v>
      </c>
      <c r="M71" s="23">
        <f t="shared" si="73"/>
        <v>299521.45</v>
      </c>
      <c r="N71" s="23">
        <f t="shared" si="74"/>
        <v>13032.6945410628</v>
      </c>
      <c r="O71" s="23">
        <f t="shared" si="75"/>
        <v>607453.91</v>
      </c>
      <c r="P71" s="23">
        <f t="shared" si="76"/>
        <v>582791.28</v>
      </c>
      <c r="Q71" s="23">
        <f t="shared" si="77"/>
        <v>1068997.7</v>
      </c>
      <c r="R71" s="23">
        <f t="shared" si="78"/>
        <v>2640317.77</v>
      </c>
      <c r="S71" s="23">
        <f t="shared" si="79"/>
        <v>12755.158309178743</v>
      </c>
      <c r="T71" s="23">
        <f t="shared" si="80"/>
        <v>57449.999999999534</v>
      </c>
      <c r="U71" s="7">
        <f t="shared" si="81"/>
        <v>2.1295383775750108E-2</v>
      </c>
      <c r="V71" s="23">
        <f t="shared" si="82"/>
        <v>0</v>
      </c>
      <c r="W71" s="23">
        <f t="shared" si="83"/>
        <v>56380</v>
      </c>
      <c r="X71" s="23">
        <f t="shared" si="84"/>
        <v>0</v>
      </c>
      <c r="Y71" s="23">
        <f t="shared" si="85"/>
        <v>1070</v>
      </c>
      <c r="Z71" s="23">
        <f t="shared" si="86"/>
        <v>13244.43</v>
      </c>
      <c r="AA71" s="23">
        <f t="shared" si="87"/>
        <v>367830.45</v>
      </c>
      <c r="AB71" s="23">
        <f t="shared" si="88"/>
        <v>3156703.46</v>
      </c>
      <c r="AC71" s="23">
        <f t="shared" si="89"/>
        <v>15249.775169082126</v>
      </c>
      <c r="AD71" s="23">
        <f t="shared" si="90"/>
        <v>1638713.96</v>
      </c>
      <c r="AE71" s="23">
        <f t="shared" si="91"/>
        <v>7916.4925603864731</v>
      </c>
      <c r="AF71" s="23">
        <f t="shared" si="92"/>
        <v>480493</v>
      </c>
      <c r="AG71" s="23">
        <f t="shared" si="93"/>
        <v>2321.2222222222222</v>
      </c>
      <c r="AH71" s="23">
        <f t="shared" si="94"/>
        <v>991622.96</v>
      </c>
      <c r="AI71" s="23">
        <f t="shared" si="95"/>
        <v>7600</v>
      </c>
      <c r="AJ71" s="23">
        <f t="shared" si="96"/>
        <v>143598</v>
      </c>
      <c r="AK71" s="23">
        <f t="shared" si="97"/>
        <v>1517989.5</v>
      </c>
      <c r="AL71" s="23">
        <f t="shared" si="98"/>
        <v>7333.282608695652</v>
      </c>
      <c r="AM71" s="23">
        <f t="shared" si="99"/>
        <v>1517989.5</v>
      </c>
      <c r="AN71" s="23">
        <f t="shared" si="100"/>
        <v>0</v>
      </c>
      <c r="AO71" s="2">
        <v>543745.24</v>
      </c>
      <c r="AP71" s="2">
        <v>14201.16</v>
      </c>
      <c r="AQ71" s="2">
        <v>49507.51</v>
      </c>
      <c r="AR71" s="24">
        <v>0</v>
      </c>
      <c r="AS71" s="2">
        <v>527121.28</v>
      </c>
      <c r="AT71" s="2">
        <v>55670</v>
      </c>
      <c r="AU71" s="24">
        <v>0</v>
      </c>
      <c r="AV71" s="2">
        <v>1068997.7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">
        <v>54300</v>
      </c>
      <c r="BG71" s="2">
        <v>2080</v>
      </c>
      <c r="BH71" s="24">
        <v>0</v>
      </c>
      <c r="BI71" s="24">
        <v>0</v>
      </c>
      <c r="BJ71" s="24">
        <v>0</v>
      </c>
      <c r="BK71" s="24">
        <v>0</v>
      </c>
      <c r="BL71" s="24">
        <v>0</v>
      </c>
      <c r="BM71" s="24">
        <v>0</v>
      </c>
      <c r="BN71" s="24">
        <v>0</v>
      </c>
      <c r="BO71" s="24">
        <v>0</v>
      </c>
      <c r="BP71" s="24">
        <v>0</v>
      </c>
      <c r="BQ71" s="24">
        <v>0</v>
      </c>
      <c r="BR71" s="24">
        <v>0</v>
      </c>
      <c r="BS71" s="24">
        <v>0</v>
      </c>
      <c r="BT71" s="2">
        <v>1070</v>
      </c>
      <c r="BU71" s="2">
        <v>9999.59</v>
      </c>
      <c r="BV71" s="2">
        <v>3244.84</v>
      </c>
      <c r="BW71" s="24">
        <v>0</v>
      </c>
      <c r="BX71" s="2">
        <v>367830.45</v>
      </c>
      <c r="BY71" s="24">
        <v>0</v>
      </c>
      <c r="BZ71" s="2">
        <v>102138.2</v>
      </c>
      <c r="CA71" s="24">
        <v>0</v>
      </c>
      <c r="CB71" s="2">
        <v>156496</v>
      </c>
      <c r="CC71" s="24">
        <v>0</v>
      </c>
      <c r="CD71" s="24">
        <v>0</v>
      </c>
      <c r="CE71" s="24">
        <v>0</v>
      </c>
      <c r="CF71" s="2">
        <v>15570</v>
      </c>
      <c r="CG71" s="2">
        <v>12000</v>
      </c>
      <c r="CH71" s="24">
        <v>0</v>
      </c>
      <c r="CI71" s="24">
        <v>0</v>
      </c>
      <c r="CJ71" s="2">
        <v>397.25</v>
      </c>
      <c r="CK71" s="2">
        <v>12920</v>
      </c>
      <c r="CL71" s="24">
        <v>0</v>
      </c>
      <c r="CM71" s="24">
        <v>0</v>
      </c>
      <c r="CN71" s="24">
        <v>0</v>
      </c>
      <c r="CO71" s="24">
        <v>0</v>
      </c>
      <c r="CP71" s="24">
        <v>0</v>
      </c>
      <c r="CQ71" s="24">
        <v>0</v>
      </c>
      <c r="CR71" s="24">
        <v>0</v>
      </c>
      <c r="CS71" s="24">
        <v>0</v>
      </c>
      <c r="CT71" s="24">
        <v>0</v>
      </c>
      <c r="CU71" s="24">
        <v>0</v>
      </c>
      <c r="CV71" s="24">
        <v>0</v>
      </c>
      <c r="CW71" s="24">
        <v>0</v>
      </c>
      <c r="CX71" s="24">
        <v>0</v>
      </c>
      <c r="CY71" s="2">
        <v>2000</v>
      </c>
      <c r="CZ71" s="24">
        <v>0</v>
      </c>
      <c r="DA71" s="2">
        <v>27074.5</v>
      </c>
      <c r="DB71" s="24">
        <v>0</v>
      </c>
      <c r="DC71" s="24">
        <v>0</v>
      </c>
      <c r="DD71" s="24">
        <v>0</v>
      </c>
      <c r="DE71" s="24">
        <v>0</v>
      </c>
      <c r="DF71" s="24">
        <v>0</v>
      </c>
      <c r="DG71" s="24">
        <v>0</v>
      </c>
      <c r="DH71" s="24">
        <v>0</v>
      </c>
      <c r="DI71" s="24">
        <v>0</v>
      </c>
      <c r="DJ71" s="24">
        <v>0</v>
      </c>
      <c r="DK71" s="24">
        <v>0</v>
      </c>
      <c r="DL71" s="2">
        <v>2965</v>
      </c>
      <c r="DM71" s="24">
        <v>0</v>
      </c>
      <c r="DN71" s="24">
        <v>0</v>
      </c>
      <c r="DO71" s="24">
        <v>0</v>
      </c>
      <c r="DP71" s="24">
        <v>0</v>
      </c>
      <c r="DQ71" s="24">
        <v>0</v>
      </c>
      <c r="DR71" s="24">
        <v>0</v>
      </c>
      <c r="DS71" s="24">
        <v>0</v>
      </c>
      <c r="DT71" s="24">
        <v>0</v>
      </c>
      <c r="DU71" s="24">
        <v>0</v>
      </c>
      <c r="DV71" s="2">
        <v>18307</v>
      </c>
      <c r="DW71" s="2">
        <v>57800</v>
      </c>
      <c r="DX71" s="24">
        <v>0</v>
      </c>
      <c r="DY71" s="2">
        <v>31260</v>
      </c>
      <c r="DZ71" s="24">
        <v>0</v>
      </c>
      <c r="EA71" s="24">
        <v>0</v>
      </c>
      <c r="EB71" s="2">
        <v>378500</v>
      </c>
      <c r="EC71" s="24">
        <v>0</v>
      </c>
      <c r="ED71" s="24">
        <v>0</v>
      </c>
      <c r="EE71" s="24">
        <v>0</v>
      </c>
      <c r="EF71" s="24">
        <v>0</v>
      </c>
      <c r="EG71" s="24">
        <v>0</v>
      </c>
      <c r="EH71" s="24">
        <v>0</v>
      </c>
      <c r="EI71" s="24">
        <v>0</v>
      </c>
      <c r="EJ71" s="24">
        <v>0</v>
      </c>
      <c r="EK71" s="24">
        <v>0</v>
      </c>
      <c r="EL71" s="24">
        <v>0</v>
      </c>
      <c r="EM71" s="24">
        <v>0</v>
      </c>
      <c r="EN71" s="24">
        <v>0</v>
      </c>
      <c r="EO71" s="2">
        <v>195778</v>
      </c>
      <c r="EP71" s="2">
        <v>3176</v>
      </c>
      <c r="EQ71" s="2">
        <v>54164</v>
      </c>
      <c r="ER71" s="2">
        <v>147500</v>
      </c>
      <c r="ES71" s="24">
        <v>0</v>
      </c>
      <c r="ET71" s="24">
        <v>0</v>
      </c>
      <c r="EU71" s="2">
        <v>48950</v>
      </c>
      <c r="EV71" s="2">
        <v>30925</v>
      </c>
      <c r="EW71" s="24">
        <v>0</v>
      </c>
      <c r="EX71" s="24">
        <v>0</v>
      </c>
      <c r="EY71" s="24">
        <v>0</v>
      </c>
      <c r="EZ71" s="24">
        <v>0</v>
      </c>
      <c r="FA71" s="24">
        <v>0</v>
      </c>
      <c r="FB71" s="2">
        <v>3000</v>
      </c>
      <c r="FC71" s="24">
        <v>0</v>
      </c>
      <c r="FD71" s="24">
        <v>0</v>
      </c>
      <c r="FE71" s="24">
        <v>0</v>
      </c>
      <c r="FF71" s="24">
        <v>0</v>
      </c>
      <c r="FG71" s="2">
        <v>1930</v>
      </c>
      <c r="FH71" s="2">
        <v>105293.5</v>
      </c>
      <c r="FI71" s="24">
        <v>0</v>
      </c>
      <c r="FJ71" s="2">
        <v>79918</v>
      </c>
      <c r="FK71" s="24">
        <v>0</v>
      </c>
      <c r="FL71" s="24">
        <v>0</v>
      </c>
      <c r="FM71" s="24">
        <v>0</v>
      </c>
      <c r="FN71" s="24">
        <v>0</v>
      </c>
      <c r="FO71" s="24">
        <v>0</v>
      </c>
      <c r="FP71" s="24">
        <v>0</v>
      </c>
      <c r="FQ71" s="24">
        <v>0</v>
      </c>
      <c r="FR71" s="24">
        <v>0</v>
      </c>
      <c r="FS71" s="2">
        <v>116672</v>
      </c>
      <c r="FT71" s="24">
        <v>0</v>
      </c>
      <c r="FU71" s="24">
        <v>0</v>
      </c>
      <c r="FV71" s="24">
        <v>0</v>
      </c>
      <c r="FW71" s="24">
        <v>0</v>
      </c>
      <c r="FX71" s="2">
        <v>2824</v>
      </c>
      <c r="FY71" s="2">
        <v>8813</v>
      </c>
      <c r="FZ71" s="2">
        <v>13244.2</v>
      </c>
      <c r="GA71" s="2">
        <v>3606</v>
      </c>
      <c r="GB71" s="24">
        <v>0</v>
      </c>
      <c r="GC71" s="2">
        <v>15556</v>
      </c>
      <c r="GD71" s="2">
        <v>1900</v>
      </c>
      <c r="GE71" s="24">
        <v>0</v>
      </c>
      <c r="GF71" s="2">
        <v>349605.26</v>
      </c>
      <c r="GG71" s="2">
        <v>146368</v>
      </c>
      <c r="GH71" s="24">
        <v>0</v>
      </c>
      <c r="GI71" s="2">
        <v>12938</v>
      </c>
      <c r="GJ71" s="2">
        <v>38660</v>
      </c>
      <c r="GK71" s="24">
        <v>0</v>
      </c>
      <c r="GL71" s="24">
        <v>0</v>
      </c>
      <c r="GM71" s="24">
        <v>0</v>
      </c>
      <c r="GN71" s="2">
        <v>8030</v>
      </c>
      <c r="GO71" s="24">
        <v>0</v>
      </c>
      <c r="GP71" s="24">
        <v>0</v>
      </c>
      <c r="GQ71" s="24">
        <v>0</v>
      </c>
      <c r="GR71" s="24">
        <v>0</v>
      </c>
      <c r="GS71" s="24">
        <v>0</v>
      </c>
      <c r="GT71" s="24">
        <v>0</v>
      </c>
      <c r="GU71" s="2">
        <v>83265</v>
      </c>
      <c r="GV71" s="24">
        <v>0</v>
      </c>
      <c r="GW71" s="24">
        <v>0</v>
      </c>
      <c r="GX71" s="24">
        <v>0</v>
      </c>
      <c r="GY71" s="24">
        <v>0</v>
      </c>
      <c r="GZ71" s="2">
        <v>5000</v>
      </c>
      <c r="HA71" s="24">
        <v>0</v>
      </c>
      <c r="HB71" s="24">
        <v>0</v>
      </c>
      <c r="HC71" s="24">
        <v>0</v>
      </c>
      <c r="HD71" s="24">
        <v>0</v>
      </c>
      <c r="HE71" s="24">
        <v>0</v>
      </c>
      <c r="HF71" s="24">
        <v>0</v>
      </c>
      <c r="HG71" s="2">
        <v>2600</v>
      </c>
      <c r="HH71" s="24">
        <v>0</v>
      </c>
      <c r="HI71" s="24">
        <v>0</v>
      </c>
      <c r="HJ71" s="24">
        <v>0</v>
      </c>
      <c r="HK71" s="24">
        <v>0</v>
      </c>
      <c r="HL71" s="2">
        <v>50000</v>
      </c>
      <c r="HM71" s="24">
        <v>0</v>
      </c>
      <c r="HN71" s="2">
        <v>12480</v>
      </c>
      <c r="HO71" s="24">
        <v>0</v>
      </c>
      <c r="HP71" s="24">
        <v>0</v>
      </c>
      <c r="HQ71" s="24">
        <v>0</v>
      </c>
      <c r="HR71" s="24">
        <v>0</v>
      </c>
      <c r="HS71" s="24">
        <v>0</v>
      </c>
      <c r="HT71" s="24">
        <v>0</v>
      </c>
      <c r="HU71" s="24">
        <v>0</v>
      </c>
      <c r="HV71" s="2">
        <v>3000</v>
      </c>
      <c r="HW71" s="24">
        <v>0</v>
      </c>
      <c r="HX71" s="24">
        <v>0</v>
      </c>
      <c r="HY71" s="24">
        <v>0</v>
      </c>
      <c r="HZ71" s="24">
        <v>0</v>
      </c>
      <c r="IA71" s="2">
        <v>4000</v>
      </c>
      <c r="IB71" s="2">
        <v>2000</v>
      </c>
      <c r="IC71" s="2">
        <v>16348</v>
      </c>
      <c r="ID71" s="2">
        <v>55770</v>
      </c>
      <c r="IE71" s="24">
        <v>0</v>
      </c>
      <c r="IF71" s="24">
        <v>0</v>
      </c>
      <c r="IG71" s="24">
        <v>0</v>
      </c>
      <c r="IH71" s="24">
        <v>0</v>
      </c>
      <c r="II71" s="24">
        <v>0</v>
      </c>
      <c r="IJ71" s="24">
        <v>0</v>
      </c>
      <c r="IK71" s="24">
        <v>0</v>
      </c>
      <c r="IL71" s="2">
        <v>15400</v>
      </c>
      <c r="IM71" s="24">
        <v>0</v>
      </c>
      <c r="IN71" s="24">
        <v>0</v>
      </c>
      <c r="IO71" s="2">
        <v>0</v>
      </c>
      <c r="IP71" s="24">
        <v>0</v>
      </c>
      <c r="IQ71" s="24">
        <v>0</v>
      </c>
      <c r="IR71" s="24">
        <v>0</v>
      </c>
      <c r="IS71" s="24">
        <v>0</v>
      </c>
      <c r="IT71" s="24">
        <v>0</v>
      </c>
      <c r="IU71" s="24">
        <v>0</v>
      </c>
      <c r="IV71" s="24">
        <v>0</v>
      </c>
      <c r="IW71" s="24">
        <v>0</v>
      </c>
      <c r="IX71" s="24">
        <v>0</v>
      </c>
      <c r="IY71" s="24">
        <v>0</v>
      </c>
      <c r="IZ71" s="24">
        <v>0</v>
      </c>
      <c r="JA71" s="24">
        <v>0</v>
      </c>
      <c r="JB71" s="2">
        <v>0</v>
      </c>
      <c r="JC71" s="24">
        <v>0</v>
      </c>
      <c r="JD71" s="24">
        <v>0</v>
      </c>
      <c r="JE71" s="24">
        <v>0</v>
      </c>
      <c r="JF71" s="24">
        <v>0</v>
      </c>
      <c r="JG71" s="24">
        <v>0</v>
      </c>
      <c r="JH71" s="2">
        <v>1517989.5</v>
      </c>
      <c r="JI71" s="24">
        <v>0</v>
      </c>
      <c r="JJ71" s="24">
        <v>0</v>
      </c>
      <c r="JK71" s="24">
        <v>0</v>
      </c>
      <c r="JL71" s="24">
        <v>0</v>
      </c>
      <c r="JM71" s="24">
        <v>0</v>
      </c>
      <c r="JN71" s="24">
        <v>0</v>
      </c>
      <c r="JO71" s="24">
        <v>0</v>
      </c>
      <c r="JP71" s="24">
        <v>0</v>
      </c>
      <c r="JQ71" s="24">
        <v>0</v>
      </c>
      <c r="JR71" s="24">
        <v>0</v>
      </c>
      <c r="JS71" s="24">
        <v>0</v>
      </c>
      <c r="JT71" s="24">
        <v>0</v>
      </c>
      <c r="JU71" s="24">
        <v>0</v>
      </c>
      <c r="JV71" s="24">
        <v>0</v>
      </c>
      <c r="JW71" s="24">
        <v>0</v>
      </c>
      <c r="JX71" s="24">
        <v>0</v>
      </c>
      <c r="JY71" s="24">
        <v>0</v>
      </c>
      <c r="JZ71" s="24">
        <v>0</v>
      </c>
      <c r="KA71" s="24">
        <v>0</v>
      </c>
      <c r="KB71" s="24">
        <v>0</v>
      </c>
      <c r="KC71" s="24">
        <v>0</v>
      </c>
      <c r="KD71" s="24">
        <v>0</v>
      </c>
      <c r="KE71" s="24">
        <v>0</v>
      </c>
      <c r="KF71" s="24">
        <v>0</v>
      </c>
      <c r="KG71" s="24">
        <v>0</v>
      </c>
      <c r="KH71" s="24">
        <v>0</v>
      </c>
      <c r="KI71" s="24">
        <v>0</v>
      </c>
      <c r="KJ71" s="24">
        <v>0</v>
      </c>
      <c r="KK71" s="24">
        <v>0</v>
      </c>
      <c r="KL71" s="24">
        <v>0</v>
      </c>
      <c r="KM71" s="24">
        <v>0</v>
      </c>
      <c r="KN71" s="24">
        <v>0</v>
      </c>
      <c r="KO71" s="24">
        <v>0</v>
      </c>
      <c r="KP71" s="24">
        <v>0</v>
      </c>
      <c r="KQ71" s="24">
        <v>0</v>
      </c>
    </row>
    <row r="72" spans="1:303" x14ac:dyDescent="0.3">
      <c r="A72" s="2" t="s">
        <v>66</v>
      </c>
      <c r="B72" s="2">
        <v>74</v>
      </c>
      <c r="C72" s="23">
        <f t="shared" si="63"/>
        <v>389413.00999999954</v>
      </c>
      <c r="D72" s="23">
        <f t="shared" si="64"/>
        <v>1524858.1899999997</v>
      </c>
      <c r="E72" s="23">
        <f t="shared" si="65"/>
        <v>20606.191756756754</v>
      </c>
      <c r="F72" s="23">
        <f t="shared" si="66"/>
        <v>1252397.7699999998</v>
      </c>
      <c r="G72" s="23">
        <f t="shared" si="67"/>
        <v>51353.42</v>
      </c>
      <c r="H72" s="23">
        <f t="shared" si="68"/>
        <v>2000</v>
      </c>
      <c r="I72" s="23">
        <f t="shared" si="69"/>
        <v>219107</v>
      </c>
      <c r="J72" s="23">
        <f t="shared" si="70"/>
        <v>2960.9054054054054</v>
      </c>
      <c r="K72" s="23">
        <f t="shared" si="71"/>
        <v>126107</v>
      </c>
      <c r="L72" s="23">
        <f t="shared" si="72"/>
        <v>93000</v>
      </c>
      <c r="M72" s="23">
        <f t="shared" si="73"/>
        <v>51353.42</v>
      </c>
      <c r="N72" s="23">
        <f t="shared" si="74"/>
        <v>16924.294189189186</v>
      </c>
      <c r="O72" s="23">
        <f t="shared" si="75"/>
        <v>274551.05</v>
      </c>
      <c r="P72" s="23">
        <f t="shared" si="76"/>
        <v>255789.92</v>
      </c>
      <c r="Q72" s="23">
        <f t="shared" si="77"/>
        <v>497878.87</v>
      </c>
      <c r="R72" s="23">
        <f t="shared" si="78"/>
        <v>1220932.77</v>
      </c>
      <c r="S72" s="23">
        <f t="shared" si="79"/>
        <v>16499.091486486486</v>
      </c>
      <c r="T72" s="23">
        <f t="shared" si="80"/>
        <v>31464.999999999767</v>
      </c>
      <c r="U72" s="7">
        <f t="shared" si="81"/>
        <v>2.5123807111218165E-2</v>
      </c>
      <c r="V72" s="23">
        <f t="shared" si="82"/>
        <v>29265</v>
      </c>
      <c r="W72" s="23">
        <f t="shared" si="83"/>
        <v>2200</v>
      </c>
      <c r="X72" s="23">
        <f t="shared" si="84"/>
        <v>0</v>
      </c>
      <c r="Y72" s="23">
        <f t="shared" si="85"/>
        <v>0</v>
      </c>
      <c r="Z72" s="23">
        <f t="shared" si="86"/>
        <v>6182.24</v>
      </c>
      <c r="AA72" s="23">
        <f t="shared" si="87"/>
        <v>186530.69</v>
      </c>
      <c r="AB72" s="23">
        <f t="shared" si="88"/>
        <v>1135445.1800000002</v>
      </c>
      <c r="AC72" s="23">
        <f t="shared" si="89"/>
        <v>15343.853783783787</v>
      </c>
      <c r="AD72" s="23">
        <f t="shared" si="90"/>
        <v>754209.18</v>
      </c>
      <c r="AE72" s="23">
        <f t="shared" si="91"/>
        <v>10192.015945945946</v>
      </c>
      <c r="AF72" s="23">
        <f t="shared" si="92"/>
        <v>227942</v>
      </c>
      <c r="AG72" s="23">
        <f t="shared" si="93"/>
        <v>3080.2972972972975</v>
      </c>
      <c r="AH72" s="23">
        <f t="shared" si="94"/>
        <v>498809.33</v>
      </c>
      <c r="AI72" s="23">
        <f t="shared" si="95"/>
        <v>0</v>
      </c>
      <c r="AJ72" s="23">
        <f t="shared" si="96"/>
        <v>27457.85</v>
      </c>
      <c r="AK72" s="23">
        <f t="shared" si="97"/>
        <v>381236</v>
      </c>
      <c r="AL72" s="23">
        <f t="shared" si="98"/>
        <v>5151.8378378378375</v>
      </c>
      <c r="AM72" s="23">
        <f t="shared" si="99"/>
        <v>381236</v>
      </c>
      <c r="AN72" s="23">
        <f t="shared" si="100"/>
        <v>0</v>
      </c>
      <c r="AO72" s="2">
        <v>244908.09</v>
      </c>
      <c r="AP72" s="2">
        <v>6599.07</v>
      </c>
      <c r="AQ72" s="2">
        <v>23043.89</v>
      </c>
      <c r="AR72" s="24">
        <v>0</v>
      </c>
      <c r="AS72" s="2">
        <v>244389.92</v>
      </c>
      <c r="AT72" s="2">
        <v>11400</v>
      </c>
      <c r="AU72" s="24">
        <v>0</v>
      </c>
      <c r="AV72" s="2">
        <v>497878.87</v>
      </c>
      <c r="AW72" s="24">
        <v>0</v>
      </c>
      <c r="AX72" s="24">
        <v>0</v>
      </c>
      <c r="AY72" s="24">
        <v>0</v>
      </c>
      <c r="AZ72" s="24">
        <v>0</v>
      </c>
      <c r="BA72" s="24">
        <v>0</v>
      </c>
      <c r="BB72" s="24">
        <v>0</v>
      </c>
      <c r="BC72" s="24">
        <v>0</v>
      </c>
      <c r="BD72" s="2">
        <v>29265</v>
      </c>
      <c r="BE72" s="24">
        <v>0</v>
      </c>
      <c r="BF72" s="24">
        <v>0</v>
      </c>
      <c r="BG72" s="2">
        <v>2200</v>
      </c>
      <c r="BH72" s="24">
        <v>0</v>
      </c>
      <c r="BI72" s="24">
        <v>0</v>
      </c>
      <c r="BJ72" s="24">
        <v>0</v>
      </c>
      <c r="BK72" s="24">
        <v>0</v>
      </c>
      <c r="BL72" s="24">
        <v>0</v>
      </c>
      <c r="BM72" s="24">
        <v>0</v>
      </c>
      <c r="BN72" s="24">
        <v>0</v>
      </c>
      <c r="BO72" s="24">
        <v>0</v>
      </c>
      <c r="BP72" s="24">
        <v>0</v>
      </c>
      <c r="BQ72" s="24">
        <v>0</v>
      </c>
      <c r="BR72" s="24">
        <v>0</v>
      </c>
      <c r="BS72" s="24">
        <v>0</v>
      </c>
      <c r="BT72" s="24">
        <v>0</v>
      </c>
      <c r="BU72" s="2">
        <v>6182.24</v>
      </c>
      <c r="BV72" s="24">
        <v>0</v>
      </c>
      <c r="BW72" s="24">
        <v>0</v>
      </c>
      <c r="BX72" s="2">
        <v>186530.69</v>
      </c>
      <c r="BY72" s="24">
        <v>0</v>
      </c>
      <c r="BZ72" s="2">
        <v>6578.73</v>
      </c>
      <c r="CA72" s="24">
        <v>0</v>
      </c>
      <c r="CB72" s="24">
        <v>0</v>
      </c>
      <c r="CC72" s="24">
        <v>0</v>
      </c>
      <c r="CD72" s="24">
        <v>0</v>
      </c>
      <c r="CE72" s="24">
        <v>0</v>
      </c>
      <c r="CF72" s="2">
        <v>28236.3</v>
      </c>
      <c r="CG72" s="24">
        <v>0</v>
      </c>
      <c r="CH72" s="24">
        <v>0</v>
      </c>
      <c r="CI72" s="24">
        <v>0</v>
      </c>
      <c r="CJ72" s="2">
        <v>16538.39</v>
      </c>
      <c r="CK72" s="24">
        <v>0</v>
      </c>
      <c r="CL72" s="24">
        <v>0</v>
      </c>
      <c r="CM72" s="24">
        <v>0</v>
      </c>
      <c r="CN72" s="24">
        <v>0</v>
      </c>
      <c r="CO72" s="24">
        <v>0</v>
      </c>
      <c r="CP72" s="24">
        <v>0</v>
      </c>
      <c r="CQ72" s="24">
        <v>0</v>
      </c>
      <c r="CR72" s="24">
        <v>0</v>
      </c>
      <c r="CS72" s="24">
        <v>0</v>
      </c>
      <c r="CT72" s="24">
        <v>0</v>
      </c>
      <c r="CU72" s="24">
        <v>0</v>
      </c>
      <c r="CV72" s="24">
        <v>0</v>
      </c>
      <c r="CW72" s="24">
        <v>0</v>
      </c>
      <c r="CX72" s="24">
        <v>0</v>
      </c>
      <c r="CY72" s="24">
        <v>0</v>
      </c>
      <c r="CZ72" s="24">
        <v>0</v>
      </c>
      <c r="DA72" s="24">
        <v>0</v>
      </c>
      <c r="DB72" s="24">
        <v>0</v>
      </c>
      <c r="DC72" s="24">
        <v>0</v>
      </c>
      <c r="DD72" s="24">
        <v>0</v>
      </c>
      <c r="DE72" s="24">
        <v>0</v>
      </c>
      <c r="DF72" s="24">
        <v>0</v>
      </c>
      <c r="DG72" s="24">
        <v>0</v>
      </c>
      <c r="DH72" s="24">
        <v>0</v>
      </c>
      <c r="DI72" s="24">
        <v>0</v>
      </c>
      <c r="DJ72" s="24">
        <v>0</v>
      </c>
      <c r="DK72" s="24">
        <v>0</v>
      </c>
      <c r="DL72" s="24">
        <v>0</v>
      </c>
      <c r="DM72" s="2">
        <v>2000</v>
      </c>
      <c r="DN72" s="24">
        <v>0</v>
      </c>
      <c r="DO72" s="24">
        <v>0</v>
      </c>
      <c r="DP72" s="24">
        <v>0</v>
      </c>
      <c r="DQ72" s="24">
        <v>0</v>
      </c>
      <c r="DR72" s="24">
        <v>0</v>
      </c>
      <c r="DS72" s="24">
        <v>0</v>
      </c>
      <c r="DT72" s="24">
        <v>0</v>
      </c>
      <c r="DU72" s="24">
        <v>0</v>
      </c>
      <c r="DV72" s="2">
        <v>18307</v>
      </c>
      <c r="DW72" s="2">
        <v>57800</v>
      </c>
      <c r="DX72" s="24">
        <v>0</v>
      </c>
      <c r="DY72" s="24">
        <v>0</v>
      </c>
      <c r="DZ72" s="24">
        <v>0</v>
      </c>
      <c r="EA72" s="24">
        <v>0</v>
      </c>
      <c r="EB72" s="2">
        <v>50000</v>
      </c>
      <c r="EC72" s="24">
        <v>0</v>
      </c>
      <c r="ED72" s="24">
        <v>0</v>
      </c>
      <c r="EE72" s="24">
        <v>0</v>
      </c>
      <c r="EF72" s="24">
        <v>0</v>
      </c>
      <c r="EG72" s="24">
        <v>0</v>
      </c>
      <c r="EH72" s="24">
        <v>0</v>
      </c>
      <c r="EI72" s="24">
        <v>0</v>
      </c>
      <c r="EJ72" s="24">
        <v>0</v>
      </c>
      <c r="EK72" s="24">
        <v>0</v>
      </c>
      <c r="EL72" s="2">
        <v>93000</v>
      </c>
      <c r="EM72" s="24">
        <v>0</v>
      </c>
      <c r="EN72" s="24">
        <v>0</v>
      </c>
      <c r="EO72" s="24">
        <v>0</v>
      </c>
      <c r="EP72" s="2">
        <v>932</v>
      </c>
      <c r="EQ72" s="2">
        <v>101442</v>
      </c>
      <c r="ER72" s="2">
        <v>115200</v>
      </c>
      <c r="ES72" s="24">
        <v>0</v>
      </c>
      <c r="ET72" s="24">
        <v>0</v>
      </c>
      <c r="EU72" s="24">
        <v>0</v>
      </c>
      <c r="EV72" s="2">
        <v>10368</v>
      </c>
      <c r="EW72" s="24">
        <v>0</v>
      </c>
      <c r="EX72" s="24">
        <v>0</v>
      </c>
      <c r="EY72" s="24">
        <v>0</v>
      </c>
      <c r="EZ72" s="24">
        <v>0</v>
      </c>
      <c r="FA72" s="24">
        <v>0</v>
      </c>
      <c r="FB72" s="24">
        <v>0</v>
      </c>
      <c r="FC72" s="24">
        <v>0</v>
      </c>
      <c r="FD72" s="24">
        <v>0</v>
      </c>
      <c r="FE72" s="24">
        <v>0</v>
      </c>
      <c r="FF72" s="24">
        <v>0</v>
      </c>
      <c r="FG72" s="2">
        <v>0</v>
      </c>
      <c r="FH72" s="2">
        <v>279</v>
      </c>
      <c r="FI72" s="24">
        <v>0</v>
      </c>
      <c r="FJ72" s="2">
        <v>5911</v>
      </c>
      <c r="FK72" s="24">
        <v>0</v>
      </c>
      <c r="FL72" s="24">
        <v>0</v>
      </c>
      <c r="FM72" s="24">
        <v>0</v>
      </c>
      <c r="FN72" s="24">
        <v>0</v>
      </c>
      <c r="FO72" s="24">
        <v>0</v>
      </c>
      <c r="FP72" s="2">
        <v>20</v>
      </c>
      <c r="FQ72" s="24">
        <v>0</v>
      </c>
      <c r="FR72" s="2">
        <v>999.3</v>
      </c>
      <c r="FS72" s="2">
        <v>36436</v>
      </c>
      <c r="FT72" s="24">
        <v>0</v>
      </c>
      <c r="FU72" s="2">
        <v>0</v>
      </c>
      <c r="FV72" s="24">
        <v>0</v>
      </c>
      <c r="FW72" s="24">
        <v>0</v>
      </c>
      <c r="FX72" s="2">
        <v>716</v>
      </c>
      <c r="FY72" s="2">
        <v>14025.78</v>
      </c>
      <c r="FZ72" s="2">
        <v>11422.8</v>
      </c>
      <c r="GA72" s="24">
        <v>0</v>
      </c>
      <c r="GB72" s="24">
        <v>0</v>
      </c>
      <c r="GC72" s="24">
        <v>0</v>
      </c>
      <c r="GD72" s="2">
        <v>0</v>
      </c>
      <c r="GE72" s="2">
        <v>11338</v>
      </c>
      <c r="GF72" s="2">
        <v>53952.07</v>
      </c>
      <c r="GG72" s="2">
        <v>361324.38</v>
      </c>
      <c r="GH72" s="24">
        <v>0</v>
      </c>
      <c r="GI72" s="2">
        <v>0</v>
      </c>
      <c r="GJ72" s="2">
        <v>1299</v>
      </c>
      <c r="GK72" s="24">
        <v>0</v>
      </c>
      <c r="GL72" s="24">
        <v>0</v>
      </c>
      <c r="GM72" s="24">
        <v>0</v>
      </c>
      <c r="GN72" s="24">
        <v>0</v>
      </c>
      <c r="GO72" s="24">
        <v>0</v>
      </c>
      <c r="GP72" s="24">
        <v>0</v>
      </c>
      <c r="GQ72" s="24">
        <v>0</v>
      </c>
      <c r="GR72" s="24">
        <v>0</v>
      </c>
      <c r="GS72" s="24">
        <v>0</v>
      </c>
      <c r="GT72" s="24">
        <v>0</v>
      </c>
      <c r="GU72" s="2">
        <v>1086</v>
      </c>
      <c r="GV72" s="24">
        <v>0</v>
      </c>
      <c r="GW72" s="24">
        <v>0</v>
      </c>
      <c r="GX72" s="24">
        <v>0</v>
      </c>
      <c r="GY72" s="24">
        <v>0</v>
      </c>
      <c r="GZ72" s="24">
        <v>0</v>
      </c>
      <c r="HA72" s="24">
        <v>0</v>
      </c>
      <c r="HB72" s="24">
        <v>0</v>
      </c>
      <c r="HC72" s="24">
        <v>0</v>
      </c>
      <c r="HD72" s="24">
        <v>0</v>
      </c>
      <c r="HE72" s="24">
        <v>0</v>
      </c>
      <c r="HF72" s="24">
        <v>0</v>
      </c>
      <c r="HG72" s="2">
        <v>0</v>
      </c>
      <c r="HH72" s="24">
        <v>0</v>
      </c>
      <c r="HI72" s="24">
        <v>0</v>
      </c>
      <c r="HJ72" s="24">
        <v>0</v>
      </c>
      <c r="HK72" s="24">
        <v>0</v>
      </c>
      <c r="HL72" s="2">
        <v>3597.85</v>
      </c>
      <c r="HM72" s="24">
        <v>0</v>
      </c>
      <c r="HN72" s="2">
        <v>1360</v>
      </c>
      <c r="HO72" s="24">
        <v>0</v>
      </c>
      <c r="HP72" s="24">
        <v>0</v>
      </c>
      <c r="HQ72" s="2">
        <v>1480</v>
      </c>
      <c r="HR72" s="24">
        <v>0</v>
      </c>
      <c r="HS72" s="24">
        <v>0</v>
      </c>
      <c r="HT72" s="24">
        <v>0</v>
      </c>
      <c r="HU72" s="24">
        <v>0</v>
      </c>
      <c r="HV72" s="24">
        <v>0</v>
      </c>
      <c r="HW72" s="24">
        <v>0</v>
      </c>
      <c r="HX72" s="24">
        <v>0</v>
      </c>
      <c r="HY72" s="24">
        <v>0</v>
      </c>
      <c r="HZ72" s="24">
        <v>0</v>
      </c>
      <c r="IA72" s="2">
        <v>295</v>
      </c>
      <c r="IB72" s="24">
        <v>0</v>
      </c>
      <c r="IC72" s="2">
        <v>9325</v>
      </c>
      <c r="ID72" s="2">
        <v>11400</v>
      </c>
      <c r="IE72" s="24">
        <v>0</v>
      </c>
      <c r="IF72" s="24">
        <v>0</v>
      </c>
      <c r="IG72" s="24">
        <v>0</v>
      </c>
      <c r="IH72" s="24">
        <v>0</v>
      </c>
      <c r="II72" s="24">
        <v>0</v>
      </c>
      <c r="IJ72" s="24">
        <v>0</v>
      </c>
      <c r="IK72" s="24">
        <v>0</v>
      </c>
      <c r="IL72" s="24">
        <v>0</v>
      </c>
      <c r="IM72" s="24">
        <v>0</v>
      </c>
      <c r="IN72" s="24">
        <v>0</v>
      </c>
      <c r="IO72" s="24">
        <v>0</v>
      </c>
      <c r="IP72" s="24">
        <v>0</v>
      </c>
      <c r="IQ72" s="24">
        <v>0</v>
      </c>
      <c r="IR72" s="24">
        <v>0</v>
      </c>
      <c r="IS72" s="24">
        <v>0</v>
      </c>
      <c r="IT72" s="24">
        <v>0</v>
      </c>
      <c r="IU72" s="24">
        <v>0</v>
      </c>
      <c r="IV72" s="24">
        <v>0</v>
      </c>
      <c r="IW72" s="24">
        <v>0</v>
      </c>
      <c r="IX72" s="24">
        <v>0</v>
      </c>
      <c r="IY72" s="24">
        <v>0</v>
      </c>
      <c r="IZ72" s="24">
        <v>0</v>
      </c>
      <c r="JA72" s="24">
        <v>0</v>
      </c>
      <c r="JB72" s="24">
        <v>0</v>
      </c>
      <c r="JC72" s="24">
        <v>0</v>
      </c>
      <c r="JD72" s="24">
        <v>0</v>
      </c>
      <c r="JE72" s="24">
        <v>0</v>
      </c>
      <c r="JF72" s="24">
        <v>0</v>
      </c>
      <c r="JG72" s="2">
        <v>80000</v>
      </c>
      <c r="JH72" s="2">
        <v>282041</v>
      </c>
      <c r="JI72" s="24">
        <v>0</v>
      </c>
      <c r="JJ72" s="24">
        <v>0</v>
      </c>
      <c r="JK72" s="24">
        <v>0</v>
      </c>
      <c r="JL72" s="24">
        <v>0</v>
      </c>
      <c r="JM72" s="24">
        <v>0</v>
      </c>
      <c r="JN72" s="2">
        <v>19195</v>
      </c>
      <c r="JO72" s="24">
        <v>0</v>
      </c>
      <c r="JP72" s="24">
        <v>0</v>
      </c>
      <c r="JQ72" s="24">
        <v>0</v>
      </c>
      <c r="JR72" s="24">
        <v>0</v>
      </c>
      <c r="JS72" s="24">
        <v>0</v>
      </c>
      <c r="JT72" s="24">
        <v>0</v>
      </c>
      <c r="JU72" s="24">
        <v>0</v>
      </c>
      <c r="JV72" s="24">
        <v>0</v>
      </c>
      <c r="JW72" s="24">
        <v>0</v>
      </c>
      <c r="JX72" s="24">
        <v>0</v>
      </c>
      <c r="JY72" s="24">
        <v>0</v>
      </c>
      <c r="JZ72" s="24">
        <v>0</v>
      </c>
      <c r="KA72" s="24">
        <v>0</v>
      </c>
      <c r="KB72" s="24">
        <v>0</v>
      </c>
      <c r="KC72" s="24">
        <v>0</v>
      </c>
      <c r="KD72" s="24">
        <v>0</v>
      </c>
      <c r="KE72" s="24">
        <v>0</v>
      </c>
      <c r="KF72" s="24">
        <v>0</v>
      </c>
      <c r="KG72" s="24">
        <v>0</v>
      </c>
      <c r="KH72" s="24">
        <v>0</v>
      </c>
      <c r="KI72" s="24">
        <v>0</v>
      </c>
      <c r="KJ72" s="24">
        <v>0</v>
      </c>
      <c r="KK72" s="24">
        <v>0</v>
      </c>
      <c r="KL72" s="24">
        <v>0</v>
      </c>
      <c r="KM72" s="24">
        <v>0</v>
      </c>
      <c r="KN72" s="24">
        <v>0</v>
      </c>
      <c r="KO72" s="24">
        <v>0</v>
      </c>
      <c r="KP72" s="24">
        <v>0</v>
      </c>
      <c r="KQ72" s="24">
        <v>0</v>
      </c>
    </row>
    <row r="73" spans="1:303" x14ac:dyDescent="0.3">
      <c r="A73" s="2" t="s">
        <v>67</v>
      </c>
      <c r="B73" s="2">
        <v>754</v>
      </c>
      <c r="C73" s="23">
        <f t="shared" ref="C73:C104" si="101">D73-AB73</f>
        <v>1983149.3299999945</v>
      </c>
      <c r="D73" s="23">
        <f t="shared" ref="D73:D102" si="102">SUM(F73:I73)</f>
        <v>20133194.059999995</v>
      </c>
      <c r="E73" s="23">
        <f t="shared" ref="E73:E104" si="103">D73/B73</f>
        <v>26701.848885941639</v>
      </c>
      <c r="F73" s="23">
        <f t="shared" ref="F73:F102" si="104">SUM(AO73:BY73)</f>
        <v>11277974.709999995</v>
      </c>
      <c r="G73" s="23">
        <f t="shared" ref="G73:G102" si="105">SUM(BZ73:DK73)</f>
        <v>4150925.4899999998</v>
      </c>
      <c r="H73" s="23">
        <f t="shared" ref="H73:H102" si="106">SUM(DL73:DU73)</f>
        <v>805280</v>
      </c>
      <c r="I73" s="23">
        <f t="shared" ref="I73:I102" si="107">SUM(DV73:EN73)</f>
        <v>3899013.8600000003</v>
      </c>
      <c r="J73" s="23">
        <f t="shared" ref="J73:J104" si="108">I73/B73</f>
        <v>5171.105915119364</v>
      </c>
      <c r="K73" s="23">
        <f t="shared" ref="K73:K102" si="109">SUM(DV73:EF73)</f>
        <v>2401966</v>
      </c>
      <c r="L73" s="23">
        <f t="shared" ref="L73:L102" si="110">SUM(EG73:EN73)</f>
        <v>1497047.86</v>
      </c>
      <c r="M73" s="23">
        <f t="shared" ref="M73:M102" si="111">SUM(BZ73:CO73)</f>
        <v>3945276.2399999998</v>
      </c>
      <c r="N73" s="23">
        <f t="shared" ref="N73:N102" si="112">F73/B73</f>
        <v>14957.526140583548</v>
      </c>
      <c r="O73" s="23">
        <f t="shared" ref="O73:O102" si="113">SUM(AO73:AR73)</f>
        <v>2686088.44</v>
      </c>
      <c r="P73" s="23">
        <f t="shared" ref="P73:P102" si="114">SUM(AS73:AU73)</f>
        <v>2596633.75</v>
      </c>
      <c r="Q73" s="23">
        <f t="shared" ref="Q73:Q102" si="115">SUM(AV73)</f>
        <v>4790966.78</v>
      </c>
      <c r="R73" s="23">
        <f t="shared" ref="R73:R104" si="116">O73+P73+Q73+Z73+AA73</f>
        <v>10899356.909999998</v>
      </c>
      <c r="S73" s="23">
        <f t="shared" ref="S73:S104" si="117">R73/B73</f>
        <v>14455.380517241378</v>
      </c>
      <c r="T73" s="23">
        <f t="shared" ref="T73:T102" si="118">F73-R73</f>
        <v>378617.79999999702</v>
      </c>
      <c r="U73" s="7">
        <f t="shared" ref="U73:U104" si="119">T73/F73</f>
        <v>3.3571435451463003E-2</v>
      </c>
      <c r="V73" s="23">
        <f t="shared" ref="V73:V102" si="120">SUM(AX73:BE73)</f>
        <v>1157.8</v>
      </c>
      <c r="W73" s="23">
        <f t="shared" ref="W73:W102" si="121">SUM(BF73:BN73)</f>
        <v>365420</v>
      </c>
      <c r="X73" s="23">
        <f t="shared" ref="X73:X102" si="122">SUM(BO73:BS73)</f>
        <v>0</v>
      </c>
      <c r="Y73" s="23">
        <f t="shared" ref="Y73:Y102" si="123">SUM(BT73)</f>
        <v>12040</v>
      </c>
      <c r="Z73" s="23">
        <f t="shared" ref="Z73:Z102" si="124">SUM(BU73:BW73)</f>
        <v>59292.91</v>
      </c>
      <c r="AA73" s="23">
        <f t="shared" ref="AA73:AA102" si="125">SUM(BX73)</f>
        <v>766375.03</v>
      </c>
      <c r="AB73" s="23">
        <f t="shared" ref="AB73:AB102" si="126">AD73+AK73</f>
        <v>18150044.73</v>
      </c>
      <c r="AC73" s="23">
        <f t="shared" ref="AC73:AC104" si="127">AB73/B73</f>
        <v>24071.677360742706</v>
      </c>
      <c r="AD73" s="23">
        <f t="shared" ref="AD73:AD102" si="128">SUM(EO73:JD73)</f>
        <v>12038003.779999999</v>
      </c>
      <c r="AE73" s="23">
        <f t="shared" ref="AE73:AE104" si="129">AD73/B73</f>
        <v>15965.522254641908</v>
      </c>
      <c r="AF73" s="23">
        <f t="shared" ref="AF73:AF102" si="130">SUM(EO73:FA73)</f>
        <v>2628298</v>
      </c>
      <c r="AG73" s="23">
        <f t="shared" ref="AG73:AG104" si="131">AF73/B73</f>
        <v>3485.8063660477455</v>
      </c>
      <c r="AH73" s="23">
        <f t="shared" ref="AH73:AH102" si="132">SUM(FB73:GX73)</f>
        <v>7010203.2600000007</v>
      </c>
      <c r="AI73" s="23">
        <f t="shared" ref="AI73:AI102" si="133">SUM(GY73:HI73)</f>
        <v>167500</v>
      </c>
      <c r="AJ73" s="23">
        <f t="shared" ref="AJ73:AJ102" si="134">SUM(HJ73:IG73)</f>
        <v>2200387.52</v>
      </c>
      <c r="AK73" s="23">
        <f t="shared" ref="AK73:AK102" si="135">SUM(JE73:KQ73)</f>
        <v>6112040.9500000002</v>
      </c>
      <c r="AL73" s="23">
        <f t="shared" ref="AL73:AL104" si="136">AK73/B73</f>
        <v>8106.1551061007958</v>
      </c>
      <c r="AM73" s="23">
        <f t="shared" ref="AM73:AM102" si="137">SUM(JE73:JO73)</f>
        <v>6082040.9500000002</v>
      </c>
      <c r="AN73" s="23">
        <f t="shared" ref="AN73:AN102" si="138">SUM(JS73:KH73)</f>
        <v>30000</v>
      </c>
      <c r="AO73" s="2">
        <v>2400673.86</v>
      </c>
      <c r="AP73" s="2">
        <v>63639.44</v>
      </c>
      <c r="AQ73" s="2">
        <v>221775.14</v>
      </c>
      <c r="AR73" s="24">
        <v>0</v>
      </c>
      <c r="AS73" s="2">
        <v>2360463.75</v>
      </c>
      <c r="AT73" s="2">
        <v>236170</v>
      </c>
      <c r="AU73" s="24">
        <v>0</v>
      </c>
      <c r="AV73" s="2">
        <v>4790966.78</v>
      </c>
      <c r="AW73" s="24">
        <v>0</v>
      </c>
      <c r="AX73" s="24">
        <v>0</v>
      </c>
      <c r="AY73" s="24">
        <v>0</v>
      </c>
      <c r="AZ73" s="24">
        <v>0</v>
      </c>
      <c r="BA73" s="2">
        <v>1136.2</v>
      </c>
      <c r="BB73" s="2">
        <v>21.6</v>
      </c>
      <c r="BC73" s="24">
        <v>0</v>
      </c>
      <c r="BD73" s="24">
        <v>0</v>
      </c>
      <c r="BE73" s="24">
        <v>0</v>
      </c>
      <c r="BF73" s="2">
        <v>352460</v>
      </c>
      <c r="BG73" s="2">
        <v>12960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24">
        <v>0</v>
      </c>
      <c r="BQ73" s="24">
        <v>0</v>
      </c>
      <c r="BR73" s="24">
        <v>0</v>
      </c>
      <c r="BS73" s="24">
        <v>0</v>
      </c>
      <c r="BT73" s="2">
        <v>12040</v>
      </c>
      <c r="BU73" s="2">
        <v>44619.12</v>
      </c>
      <c r="BV73" s="2">
        <v>14673.79</v>
      </c>
      <c r="BW73" s="24">
        <v>0</v>
      </c>
      <c r="BX73" s="2">
        <v>766375.03</v>
      </c>
      <c r="BY73" s="24">
        <v>0</v>
      </c>
      <c r="BZ73" s="2">
        <v>2729869.26</v>
      </c>
      <c r="CA73" s="2">
        <v>53961</v>
      </c>
      <c r="CB73" s="2">
        <v>175940</v>
      </c>
      <c r="CC73" s="24">
        <v>0</v>
      </c>
      <c r="CD73" s="24">
        <v>0</v>
      </c>
      <c r="CE73" s="24">
        <v>0</v>
      </c>
      <c r="CF73" s="2">
        <v>231538.16</v>
      </c>
      <c r="CG73" s="2">
        <v>752111.5</v>
      </c>
      <c r="CH73" s="24">
        <v>0</v>
      </c>
      <c r="CI73" s="24">
        <v>0</v>
      </c>
      <c r="CJ73" s="2">
        <v>1856.32</v>
      </c>
      <c r="CK73" s="24">
        <v>0</v>
      </c>
      <c r="CL73" s="24">
        <v>0</v>
      </c>
      <c r="CM73" s="24">
        <v>0</v>
      </c>
      <c r="CN73" s="24">
        <v>0</v>
      </c>
      <c r="CO73" s="24">
        <v>0</v>
      </c>
      <c r="CP73" s="24">
        <v>0</v>
      </c>
      <c r="CQ73" s="2">
        <v>34390.25</v>
      </c>
      <c r="CR73" s="24">
        <v>0</v>
      </c>
      <c r="CS73" s="24">
        <v>0</v>
      </c>
      <c r="CT73" s="24">
        <v>0</v>
      </c>
      <c r="CU73" s="24">
        <v>0</v>
      </c>
      <c r="CV73" s="24">
        <v>0</v>
      </c>
      <c r="CW73" s="24">
        <v>0</v>
      </c>
      <c r="CX73" s="2">
        <v>2242</v>
      </c>
      <c r="CY73" s="2">
        <v>6000</v>
      </c>
      <c r="CZ73" s="24">
        <v>0</v>
      </c>
      <c r="DA73" s="2">
        <v>153017</v>
      </c>
      <c r="DB73" s="24">
        <v>0</v>
      </c>
      <c r="DC73" s="24">
        <v>0</v>
      </c>
      <c r="DD73" s="24">
        <v>0</v>
      </c>
      <c r="DE73" s="24">
        <v>0</v>
      </c>
      <c r="DF73" s="24">
        <v>0</v>
      </c>
      <c r="DG73" s="24">
        <v>0</v>
      </c>
      <c r="DH73" s="24">
        <v>0</v>
      </c>
      <c r="DI73" s="24">
        <v>0</v>
      </c>
      <c r="DJ73" s="24">
        <v>0</v>
      </c>
      <c r="DK73" s="2">
        <v>10000</v>
      </c>
      <c r="DL73" s="2">
        <v>805280</v>
      </c>
      <c r="DM73" s="24">
        <v>0</v>
      </c>
      <c r="DN73" s="24">
        <v>0</v>
      </c>
      <c r="DO73" s="24">
        <v>0</v>
      </c>
      <c r="DP73" s="24">
        <v>0</v>
      </c>
      <c r="DQ73" s="24">
        <v>0</v>
      </c>
      <c r="DR73" s="24">
        <v>0</v>
      </c>
      <c r="DS73" s="24">
        <v>0</v>
      </c>
      <c r="DT73" s="24">
        <v>0</v>
      </c>
      <c r="DU73" s="24">
        <v>0</v>
      </c>
      <c r="DV73" s="2">
        <v>73228</v>
      </c>
      <c r="DW73" s="2">
        <v>287300</v>
      </c>
      <c r="DX73" s="24">
        <v>0</v>
      </c>
      <c r="DY73" s="2">
        <v>406938</v>
      </c>
      <c r="DZ73" s="24">
        <v>0</v>
      </c>
      <c r="EA73" s="2">
        <v>50000</v>
      </c>
      <c r="EB73" s="2">
        <v>1584500</v>
      </c>
      <c r="EC73" s="24">
        <v>0</v>
      </c>
      <c r="ED73" s="24">
        <v>0</v>
      </c>
      <c r="EE73" s="24">
        <v>0</v>
      </c>
      <c r="EF73" s="24">
        <v>0</v>
      </c>
      <c r="EG73" s="24">
        <v>0</v>
      </c>
      <c r="EH73" s="24">
        <v>0</v>
      </c>
      <c r="EI73" s="2">
        <v>1497047.86</v>
      </c>
      <c r="EJ73" s="24">
        <v>0</v>
      </c>
      <c r="EK73" s="24">
        <v>0</v>
      </c>
      <c r="EL73" s="24">
        <v>0</v>
      </c>
      <c r="EM73" s="24">
        <v>0</v>
      </c>
      <c r="EN73" s="24">
        <v>0</v>
      </c>
      <c r="EO73" s="2">
        <v>1339959</v>
      </c>
      <c r="EP73" s="2">
        <v>7430</v>
      </c>
      <c r="EQ73" s="2">
        <v>244705</v>
      </c>
      <c r="ER73" s="2">
        <v>520218</v>
      </c>
      <c r="ES73" s="24">
        <v>0</v>
      </c>
      <c r="ET73" s="24">
        <v>0</v>
      </c>
      <c r="EU73" s="2">
        <v>333890</v>
      </c>
      <c r="EV73" s="2">
        <v>164421</v>
      </c>
      <c r="EW73" s="2">
        <v>5522</v>
      </c>
      <c r="EX73" s="2">
        <v>2529</v>
      </c>
      <c r="EY73" s="2">
        <v>9624</v>
      </c>
      <c r="EZ73" s="24">
        <v>0</v>
      </c>
      <c r="FA73" s="24">
        <v>0</v>
      </c>
      <c r="FB73" s="24">
        <v>0</v>
      </c>
      <c r="FC73" s="24">
        <v>0</v>
      </c>
      <c r="FD73" s="2">
        <v>3070</v>
      </c>
      <c r="FE73" s="24">
        <v>0</v>
      </c>
      <c r="FF73" s="24">
        <v>0</v>
      </c>
      <c r="FG73" s="2">
        <v>22833</v>
      </c>
      <c r="FH73" s="2">
        <v>542985.19999999995</v>
      </c>
      <c r="FI73" s="2">
        <v>68607</v>
      </c>
      <c r="FJ73" s="2">
        <v>475208.05</v>
      </c>
      <c r="FK73" s="24">
        <v>0</v>
      </c>
      <c r="FL73" s="24">
        <v>0</v>
      </c>
      <c r="FM73" s="24">
        <v>0</v>
      </c>
      <c r="FN73" s="24">
        <v>0</v>
      </c>
      <c r="FO73" s="24">
        <v>0</v>
      </c>
      <c r="FP73" s="24">
        <v>0</v>
      </c>
      <c r="FQ73" s="24">
        <v>0</v>
      </c>
      <c r="FR73" s="24">
        <v>0</v>
      </c>
      <c r="FS73" s="2">
        <v>494261.5</v>
      </c>
      <c r="FT73" s="2">
        <v>238268.7</v>
      </c>
      <c r="FU73" s="2">
        <v>50186</v>
      </c>
      <c r="FV73" s="24">
        <v>0</v>
      </c>
      <c r="FW73" s="24">
        <v>0</v>
      </c>
      <c r="FX73" s="2">
        <v>10373</v>
      </c>
      <c r="FY73" s="2">
        <v>9942</v>
      </c>
      <c r="FZ73" s="2">
        <v>71987.8</v>
      </c>
      <c r="GA73" s="2">
        <v>8650.5</v>
      </c>
      <c r="GB73" s="24">
        <v>0</v>
      </c>
      <c r="GC73" s="2">
        <v>69550</v>
      </c>
      <c r="GD73" s="2">
        <v>14333</v>
      </c>
      <c r="GE73" s="2">
        <v>78851</v>
      </c>
      <c r="GF73" s="2">
        <v>2033286.79</v>
      </c>
      <c r="GG73" s="2">
        <v>2587268.5299999998</v>
      </c>
      <c r="GH73" s="24">
        <v>0</v>
      </c>
      <c r="GI73" s="2">
        <v>25143</v>
      </c>
      <c r="GJ73" s="2">
        <v>110607</v>
      </c>
      <c r="GK73" s="24">
        <v>0</v>
      </c>
      <c r="GL73" s="24">
        <v>0</v>
      </c>
      <c r="GM73" s="24">
        <v>0</v>
      </c>
      <c r="GN73" s="2">
        <v>19391</v>
      </c>
      <c r="GO73" s="24">
        <v>0</v>
      </c>
      <c r="GP73" s="24">
        <v>0</v>
      </c>
      <c r="GQ73" s="24">
        <v>0</v>
      </c>
      <c r="GR73" s="24">
        <v>0</v>
      </c>
      <c r="GS73" s="2">
        <v>1000</v>
      </c>
      <c r="GT73" s="24">
        <v>0</v>
      </c>
      <c r="GU73" s="2">
        <v>74400.19</v>
      </c>
      <c r="GV73" s="24">
        <v>0</v>
      </c>
      <c r="GW73" s="24">
        <v>0</v>
      </c>
      <c r="GX73" s="24">
        <v>0</v>
      </c>
      <c r="GY73" s="24">
        <v>0</v>
      </c>
      <c r="GZ73" s="2">
        <v>5000</v>
      </c>
      <c r="HA73" s="24">
        <v>0</v>
      </c>
      <c r="HB73" s="24">
        <v>0</v>
      </c>
      <c r="HC73" s="2">
        <v>162500</v>
      </c>
      <c r="HD73" s="24">
        <v>0</v>
      </c>
      <c r="HE73" s="24">
        <v>0</v>
      </c>
      <c r="HF73" s="24">
        <v>0</v>
      </c>
      <c r="HG73" s="24">
        <v>0</v>
      </c>
      <c r="HH73" s="24">
        <v>0</v>
      </c>
      <c r="HI73" s="24">
        <v>0</v>
      </c>
      <c r="HJ73" s="24">
        <v>0</v>
      </c>
      <c r="HK73" s="24">
        <v>0</v>
      </c>
      <c r="HL73" s="2">
        <v>10240</v>
      </c>
      <c r="HM73" s="24">
        <v>0</v>
      </c>
      <c r="HN73" s="2">
        <v>45960</v>
      </c>
      <c r="HO73" s="24">
        <v>0</v>
      </c>
      <c r="HP73" s="24">
        <v>0</v>
      </c>
      <c r="HQ73" s="2">
        <v>10000</v>
      </c>
      <c r="HR73" s="2">
        <v>1680000</v>
      </c>
      <c r="HS73" s="24">
        <v>0</v>
      </c>
      <c r="HT73" s="24">
        <v>0</v>
      </c>
      <c r="HU73" s="24">
        <v>0</v>
      </c>
      <c r="HV73" s="24">
        <v>0</v>
      </c>
      <c r="HW73" s="24">
        <v>0</v>
      </c>
      <c r="HX73" s="24">
        <v>0</v>
      </c>
      <c r="HY73" s="24">
        <v>0</v>
      </c>
      <c r="HZ73" s="2">
        <v>1000</v>
      </c>
      <c r="IA73" s="2">
        <v>97393.24</v>
      </c>
      <c r="IB73" s="24">
        <v>0</v>
      </c>
      <c r="IC73" s="2">
        <v>49624.28</v>
      </c>
      <c r="ID73" s="2">
        <v>306170</v>
      </c>
      <c r="IE73" s="24">
        <v>0</v>
      </c>
      <c r="IF73" s="24">
        <v>0</v>
      </c>
      <c r="IG73" s="24">
        <v>0</v>
      </c>
      <c r="IH73" s="24">
        <v>0</v>
      </c>
      <c r="II73" s="2">
        <v>7615</v>
      </c>
      <c r="IJ73" s="24">
        <v>0</v>
      </c>
      <c r="IK73" s="24">
        <v>0</v>
      </c>
      <c r="IL73" s="2">
        <v>14000</v>
      </c>
      <c r="IM73" s="24">
        <v>0</v>
      </c>
      <c r="IN73" s="24">
        <v>0</v>
      </c>
      <c r="IO73" s="24">
        <v>0</v>
      </c>
      <c r="IP73" s="24">
        <v>0</v>
      </c>
      <c r="IQ73" s="24">
        <v>0</v>
      </c>
      <c r="IR73" s="24">
        <v>0</v>
      </c>
      <c r="IS73" s="24">
        <v>0</v>
      </c>
      <c r="IT73" s="24">
        <v>0</v>
      </c>
      <c r="IU73" s="24">
        <v>0</v>
      </c>
      <c r="IV73" s="24">
        <v>0</v>
      </c>
      <c r="IW73" s="24">
        <v>0</v>
      </c>
      <c r="IX73" s="24">
        <v>0</v>
      </c>
      <c r="IY73" s="24">
        <v>0</v>
      </c>
      <c r="IZ73" s="24">
        <v>0</v>
      </c>
      <c r="JA73" s="2">
        <v>10000</v>
      </c>
      <c r="JB73" s="2">
        <v>0</v>
      </c>
      <c r="JC73" s="24">
        <v>0</v>
      </c>
      <c r="JD73" s="24">
        <v>0</v>
      </c>
      <c r="JE73" s="24">
        <v>0</v>
      </c>
      <c r="JF73" s="24">
        <v>0</v>
      </c>
      <c r="JG73" s="24">
        <v>0</v>
      </c>
      <c r="JH73" s="2">
        <v>5578947.9500000002</v>
      </c>
      <c r="JI73" s="2">
        <v>286749</v>
      </c>
      <c r="JJ73" s="24">
        <v>0</v>
      </c>
      <c r="JK73" s="24">
        <v>0</v>
      </c>
      <c r="JL73" s="24">
        <v>0</v>
      </c>
      <c r="JM73" s="24">
        <v>0</v>
      </c>
      <c r="JN73" s="2">
        <v>216344</v>
      </c>
      <c r="JO73" s="24">
        <v>0</v>
      </c>
      <c r="JP73" s="24">
        <v>0</v>
      </c>
      <c r="JQ73" s="24">
        <v>0</v>
      </c>
      <c r="JR73" s="24">
        <v>0</v>
      </c>
      <c r="JS73" s="24">
        <v>0</v>
      </c>
      <c r="JT73" s="24">
        <v>0</v>
      </c>
      <c r="JU73" s="24">
        <v>0</v>
      </c>
      <c r="JV73" s="24">
        <v>0</v>
      </c>
      <c r="JW73" s="24">
        <v>0</v>
      </c>
      <c r="JX73" s="24">
        <v>0</v>
      </c>
      <c r="JY73" s="24">
        <v>0</v>
      </c>
      <c r="JZ73" s="24">
        <v>0</v>
      </c>
      <c r="KA73" s="24">
        <v>0</v>
      </c>
      <c r="KB73" s="24">
        <v>0</v>
      </c>
      <c r="KC73" s="2">
        <v>30000</v>
      </c>
      <c r="KD73" s="24">
        <v>0</v>
      </c>
      <c r="KE73" s="24">
        <v>0</v>
      </c>
      <c r="KF73" s="24">
        <v>0</v>
      </c>
      <c r="KG73" s="24">
        <v>0</v>
      </c>
      <c r="KH73" s="24">
        <v>0</v>
      </c>
      <c r="KI73" s="24">
        <v>0</v>
      </c>
      <c r="KJ73" s="24">
        <v>0</v>
      </c>
      <c r="KK73" s="24">
        <v>0</v>
      </c>
      <c r="KL73" s="24">
        <v>0</v>
      </c>
      <c r="KM73" s="24">
        <v>0</v>
      </c>
      <c r="KN73" s="24">
        <v>0</v>
      </c>
      <c r="KO73" s="24">
        <v>0</v>
      </c>
      <c r="KP73" s="24">
        <v>0</v>
      </c>
      <c r="KQ73" s="24">
        <v>0</v>
      </c>
    </row>
    <row r="74" spans="1:303" x14ac:dyDescent="0.3">
      <c r="A74" s="2" t="s">
        <v>68</v>
      </c>
      <c r="B74" s="2">
        <v>633</v>
      </c>
      <c r="C74" s="23">
        <f t="shared" si="101"/>
        <v>3490579.6499999966</v>
      </c>
      <c r="D74" s="23">
        <f t="shared" si="102"/>
        <v>15825978.579999998</v>
      </c>
      <c r="E74" s="23">
        <f t="shared" si="103"/>
        <v>25001.5459399684</v>
      </c>
      <c r="F74" s="23">
        <f t="shared" si="104"/>
        <v>10552300.399999999</v>
      </c>
      <c r="G74" s="23">
        <f t="shared" si="105"/>
        <v>3938791.98</v>
      </c>
      <c r="H74" s="23">
        <f t="shared" si="106"/>
        <v>266072.2</v>
      </c>
      <c r="I74" s="23">
        <f t="shared" si="107"/>
        <v>1068814</v>
      </c>
      <c r="J74" s="23">
        <f t="shared" si="108"/>
        <v>1688.4897314375987</v>
      </c>
      <c r="K74" s="23">
        <f t="shared" si="109"/>
        <v>998814</v>
      </c>
      <c r="L74" s="23">
        <f t="shared" si="110"/>
        <v>70000</v>
      </c>
      <c r="M74" s="23">
        <f t="shared" si="111"/>
        <v>3835856.98</v>
      </c>
      <c r="N74" s="23">
        <f t="shared" si="112"/>
        <v>16670.300789889414</v>
      </c>
      <c r="O74" s="23">
        <f t="shared" si="113"/>
        <v>2205882.0300000003</v>
      </c>
      <c r="P74" s="23">
        <f t="shared" si="114"/>
        <v>3317390.62</v>
      </c>
      <c r="Q74" s="23">
        <f t="shared" si="115"/>
        <v>3824925.65</v>
      </c>
      <c r="R74" s="23">
        <f t="shared" si="116"/>
        <v>10104766.400000002</v>
      </c>
      <c r="S74" s="23">
        <f t="shared" si="117"/>
        <v>15963.296050552926</v>
      </c>
      <c r="T74" s="23">
        <f t="shared" si="118"/>
        <v>447533.99999999627</v>
      </c>
      <c r="U74" s="7">
        <f t="shared" si="119"/>
        <v>4.2411036744177254E-2</v>
      </c>
      <c r="V74" s="23">
        <f t="shared" si="120"/>
        <v>1918</v>
      </c>
      <c r="W74" s="23">
        <f t="shared" si="121"/>
        <v>435396</v>
      </c>
      <c r="X74" s="23">
        <f t="shared" si="122"/>
        <v>0</v>
      </c>
      <c r="Y74" s="23">
        <f t="shared" si="123"/>
        <v>10220</v>
      </c>
      <c r="Z74" s="23">
        <f t="shared" si="124"/>
        <v>47480.39</v>
      </c>
      <c r="AA74" s="23">
        <f t="shared" si="125"/>
        <v>709087.71</v>
      </c>
      <c r="AB74" s="23">
        <f t="shared" si="126"/>
        <v>12335398.930000002</v>
      </c>
      <c r="AC74" s="23">
        <f t="shared" si="127"/>
        <v>19487.202101105846</v>
      </c>
      <c r="AD74" s="23">
        <f t="shared" si="128"/>
        <v>11301152.930000002</v>
      </c>
      <c r="AE74" s="23">
        <f t="shared" si="129"/>
        <v>17853.322164297002</v>
      </c>
      <c r="AF74" s="23">
        <f t="shared" si="130"/>
        <v>2047203</v>
      </c>
      <c r="AG74" s="23">
        <f t="shared" si="131"/>
        <v>3234.1279620853079</v>
      </c>
      <c r="AH74" s="23">
        <f t="shared" si="132"/>
        <v>7439992.5999999996</v>
      </c>
      <c r="AI74" s="23">
        <f t="shared" si="133"/>
        <v>6010.6</v>
      </c>
      <c r="AJ74" s="23">
        <f t="shared" si="134"/>
        <v>1804438.73</v>
      </c>
      <c r="AK74" s="23">
        <f t="shared" si="135"/>
        <v>1034246</v>
      </c>
      <c r="AL74" s="23">
        <f t="shared" si="136"/>
        <v>1633.8799368088467</v>
      </c>
      <c r="AM74" s="23">
        <f t="shared" si="137"/>
        <v>1016338</v>
      </c>
      <c r="AN74" s="23">
        <f t="shared" si="138"/>
        <v>17908</v>
      </c>
      <c r="AO74" s="2">
        <v>1892794.36</v>
      </c>
      <c r="AP74" s="2">
        <v>135805.57999999999</v>
      </c>
      <c r="AQ74" s="2">
        <v>177282.09</v>
      </c>
      <c r="AR74" s="24">
        <v>0</v>
      </c>
      <c r="AS74" s="2">
        <v>1888780.62</v>
      </c>
      <c r="AT74" s="2">
        <v>1428610</v>
      </c>
      <c r="AU74" s="24">
        <v>0</v>
      </c>
      <c r="AV74" s="2">
        <v>3824925.65</v>
      </c>
      <c r="AW74" s="24">
        <v>0</v>
      </c>
      <c r="AX74" s="24">
        <v>0</v>
      </c>
      <c r="AY74" s="24">
        <v>0</v>
      </c>
      <c r="AZ74" s="24">
        <v>0</v>
      </c>
      <c r="BA74" s="2">
        <v>1918</v>
      </c>
      <c r="BB74" s="24">
        <v>0</v>
      </c>
      <c r="BC74" s="24">
        <v>0</v>
      </c>
      <c r="BD74" s="24">
        <v>0</v>
      </c>
      <c r="BE74" s="24">
        <v>0</v>
      </c>
      <c r="BF74" s="2">
        <v>358170</v>
      </c>
      <c r="BG74" s="2">
        <v>8850</v>
      </c>
      <c r="BH74" s="2">
        <v>47146</v>
      </c>
      <c r="BI74" s="2">
        <v>2200</v>
      </c>
      <c r="BJ74" s="2">
        <v>900</v>
      </c>
      <c r="BK74" s="2">
        <v>18130</v>
      </c>
      <c r="BL74" s="24">
        <v>0</v>
      </c>
      <c r="BM74" s="24">
        <v>0</v>
      </c>
      <c r="BN74" s="24">
        <v>0</v>
      </c>
      <c r="BO74" s="24">
        <v>0</v>
      </c>
      <c r="BP74" s="24">
        <v>0</v>
      </c>
      <c r="BQ74" s="24">
        <v>0</v>
      </c>
      <c r="BR74" s="24">
        <v>0</v>
      </c>
      <c r="BS74" s="24">
        <v>0</v>
      </c>
      <c r="BT74" s="2">
        <v>10220</v>
      </c>
      <c r="BU74" s="2">
        <v>35849.03</v>
      </c>
      <c r="BV74" s="2">
        <v>11631.36</v>
      </c>
      <c r="BW74" s="24">
        <v>0</v>
      </c>
      <c r="BX74" s="2">
        <v>709087.71</v>
      </c>
      <c r="BY74" s="24">
        <v>0</v>
      </c>
      <c r="BZ74" s="2">
        <v>3431376.5</v>
      </c>
      <c r="CA74" s="2">
        <v>5544</v>
      </c>
      <c r="CB74" s="2">
        <v>14883</v>
      </c>
      <c r="CC74" s="24">
        <v>0</v>
      </c>
      <c r="CD74" s="24">
        <v>0</v>
      </c>
      <c r="CE74" s="24">
        <v>0</v>
      </c>
      <c r="CF74" s="2">
        <v>33956</v>
      </c>
      <c r="CG74" s="2">
        <v>343293</v>
      </c>
      <c r="CH74" s="24">
        <v>0</v>
      </c>
      <c r="CI74" s="24">
        <v>0</v>
      </c>
      <c r="CJ74" s="2">
        <v>3317.48</v>
      </c>
      <c r="CK74" s="24">
        <v>0</v>
      </c>
      <c r="CL74" s="24">
        <v>0</v>
      </c>
      <c r="CM74" s="24">
        <v>0</v>
      </c>
      <c r="CN74" s="2">
        <v>3487</v>
      </c>
      <c r="CO74" s="24">
        <v>0</v>
      </c>
      <c r="CP74" s="24">
        <v>0</v>
      </c>
      <c r="CQ74" s="2">
        <v>5000</v>
      </c>
      <c r="CR74" s="24">
        <v>0</v>
      </c>
      <c r="CS74" s="2">
        <v>10188</v>
      </c>
      <c r="CT74" s="24">
        <v>0</v>
      </c>
      <c r="CU74" s="24">
        <v>0</v>
      </c>
      <c r="CV74" s="24">
        <v>0</v>
      </c>
      <c r="CW74" s="24">
        <v>0</v>
      </c>
      <c r="CX74" s="24">
        <v>0</v>
      </c>
      <c r="CY74" s="24">
        <v>0</v>
      </c>
      <c r="CZ74" s="2">
        <v>6841</v>
      </c>
      <c r="DA74" s="2">
        <v>80906</v>
      </c>
      <c r="DB74" s="24">
        <v>0</v>
      </c>
      <c r="DC74" s="24">
        <v>0</v>
      </c>
      <c r="DD74" s="24">
        <v>0</v>
      </c>
      <c r="DE74" s="24">
        <v>0</v>
      </c>
      <c r="DF74" s="24">
        <v>0</v>
      </c>
      <c r="DG74" s="24">
        <v>0</v>
      </c>
      <c r="DH74" s="24">
        <v>0</v>
      </c>
      <c r="DI74" s="24">
        <v>0</v>
      </c>
      <c r="DJ74" s="24">
        <v>0</v>
      </c>
      <c r="DK74" s="24">
        <v>0</v>
      </c>
      <c r="DL74" s="2">
        <v>265072.2</v>
      </c>
      <c r="DM74" s="24">
        <v>0</v>
      </c>
      <c r="DN74" s="24">
        <v>0</v>
      </c>
      <c r="DO74" s="24">
        <v>0</v>
      </c>
      <c r="DP74" s="2">
        <v>1000</v>
      </c>
      <c r="DQ74" s="24">
        <v>0</v>
      </c>
      <c r="DR74" s="24">
        <v>0</v>
      </c>
      <c r="DS74" s="24">
        <v>0</v>
      </c>
      <c r="DT74" s="24">
        <v>0</v>
      </c>
      <c r="DU74" s="24">
        <v>0</v>
      </c>
      <c r="DV74" s="2">
        <v>36614</v>
      </c>
      <c r="DW74" s="2">
        <v>118100</v>
      </c>
      <c r="DX74" s="24">
        <v>0</v>
      </c>
      <c r="DY74" s="2">
        <v>120000</v>
      </c>
      <c r="DZ74" s="24">
        <v>0</v>
      </c>
      <c r="EA74" s="24">
        <v>0</v>
      </c>
      <c r="EB74" s="2">
        <v>724100</v>
      </c>
      <c r="EC74" s="24">
        <v>0</v>
      </c>
      <c r="ED74" s="24">
        <v>0</v>
      </c>
      <c r="EE74" s="24">
        <v>0</v>
      </c>
      <c r="EF74" s="24">
        <v>0</v>
      </c>
      <c r="EG74" s="24">
        <v>0</v>
      </c>
      <c r="EH74" s="24">
        <v>0</v>
      </c>
      <c r="EI74" s="24">
        <v>0</v>
      </c>
      <c r="EJ74" s="24">
        <v>0</v>
      </c>
      <c r="EK74" s="24">
        <v>0</v>
      </c>
      <c r="EL74" s="2">
        <v>70000</v>
      </c>
      <c r="EM74" s="24">
        <v>0</v>
      </c>
      <c r="EN74" s="24">
        <v>0</v>
      </c>
      <c r="EO74" s="2">
        <v>748389</v>
      </c>
      <c r="EP74" s="24">
        <v>0</v>
      </c>
      <c r="EQ74" s="2">
        <v>126218</v>
      </c>
      <c r="ER74" s="2">
        <v>559788</v>
      </c>
      <c r="ES74" s="24">
        <v>0</v>
      </c>
      <c r="ET74" s="24">
        <v>0</v>
      </c>
      <c r="EU74" s="2">
        <v>412302</v>
      </c>
      <c r="EV74" s="2">
        <v>197090</v>
      </c>
      <c r="EW74" s="2">
        <v>3416</v>
      </c>
      <c r="EX74" s="24">
        <v>0</v>
      </c>
      <c r="EY74" s="24">
        <v>0</v>
      </c>
      <c r="EZ74" s="24">
        <v>0</v>
      </c>
      <c r="FA74" s="24">
        <v>0</v>
      </c>
      <c r="FB74" s="24">
        <v>0</v>
      </c>
      <c r="FC74" s="24">
        <v>0</v>
      </c>
      <c r="FD74" s="24">
        <v>0</v>
      </c>
      <c r="FE74" s="24">
        <v>0</v>
      </c>
      <c r="FF74" s="24">
        <v>0</v>
      </c>
      <c r="FG74" s="2">
        <v>7324</v>
      </c>
      <c r="FH74" s="2">
        <v>107379.14</v>
      </c>
      <c r="FI74" s="2">
        <v>5187</v>
      </c>
      <c r="FJ74" s="2">
        <v>278024.77</v>
      </c>
      <c r="FK74" s="24">
        <v>0</v>
      </c>
      <c r="FL74" s="24">
        <v>0</v>
      </c>
      <c r="FM74" s="24">
        <v>0</v>
      </c>
      <c r="FN74" s="24">
        <v>0</v>
      </c>
      <c r="FO74" s="24">
        <v>0</v>
      </c>
      <c r="FP74" s="24">
        <v>0</v>
      </c>
      <c r="FQ74" s="24">
        <v>0</v>
      </c>
      <c r="FR74" s="24">
        <v>0</v>
      </c>
      <c r="FS74" s="2">
        <v>339558</v>
      </c>
      <c r="FT74" s="2">
        <v>1470</v>
      </c>
      <c r="FU74" s="2">
        <v>58397</v>
      </c>
      <c r="FV74" s="24">
        <v>0</v>
      </c>
      <c r="FW74" s="24">
        <v>0</v>
      </c>
      <c r="FX74" s="2">
        <v>7745</v>
      </c>
      <c r="FY74" s="2">
        <v>41931.519999999997</v>
      </c>
      <c r="FZ74" s="2">
        <v>71510.45</v>
      </c>
      <c r="GA74" s="24">
        <v>0</v>
      </c>
      <c r="GB74" s="24">
        <v>0</v>
      </c>
      <c r="GC74" s="2">
        <v>0</v>
      </c>
      <c r="GD74" s="2">
        <v>25397</v>
      </c>
      <c r="GE74" s="24">
        <v>0</v>
      </c>
      <c r="GF74" s="2">
        <v>2397492.84</v>
      </c>
      <c r="GG74" s="2">
        <v>4005616.88</v>
      </c>
      <c r="GH74" s="24">
        <v>0</v>
      </c>
      <c r="GI74" s="2">
        <v>296</v>
      </c>
      <c r="GJ74" s="2">
        <v>4895</v>
      </c>
      <c r="GK74" s="2">
        <v>0</v>
      </c>
      <c r="GL74" s="24">
        <v>0</v>
      </c>
      <c r="GM74" s="24">
        <v>0</v>
      </c>
      <c r="GN74" s="2">
        <v>5088</v>
      </c>
      <c r="GO74" s="24">
        <v>0</v>
      </c>
      <c r="GP74" s="24">
        <v>0</v>
      </c>
      <c r="GQ74" s="24">
        <v>0</v>
      </c>
      <c r="GR74" s="24">
        <v>0</v>
      </c>
      <c r="GS74" s="2">
        <v>26172</v>
      </c>
      <c r="GT74" s="24">
        <v>0</v>
      </c>
      <c r="GU74" s="2">
        <v>56508</v>
      </c>
      <c r="GV74" s="24">
        <v>0</v>
      </c>
      <c r="GW74" s="24">
        <v>0</v>
      </c>
      <c r="GX74" s="24">
        <v>0</v>
      </c>
      <c r="GY74" s="24">
        <v>0</v>
      </c>
      <c r="GZ74" s="24">
        <v>0</v>
      </c>
      <c r="HA74" s="24">
        <v>0</v>
      </c>
      <c r="HB74" s="24">
        <v>0</v>
      </c>
      <c r="HC74" s="24">
        <v>0</v>
      </c>
      <c r="HD74" s="2">
        <v>0</v>
      </c>
      <c r="HE74" s="24">
        <v>0</v>
      </c>
      <c r="HF74" s="24">
        <v>0</v>
      </c>
      <c r="HG74" s="2">
        <v>6010.6</v>
      </c>
      <c r="HH74" s="24">
        <v>0</v>
      </c>
      <c r="HI74" s="24">
        <v>0</v>
      </c>
      <c r="HJ74" s="24">
        <v>0</v>
      </c>
      <c r="HK74" s="24">
        <v>0</v>
      </c>
      <c r="HL74" s="2">
        <v>4000</v>
      </c>
      <c r="HM74" s="24">
        <v>0</v>
      </c>
      <c r="HN74" s="2">
        <v>37020</v>
      </c>
      <c r="HO74" s="24">
        <v>0</v>
      </c>
      <c r="HP74" s="24">
        <v>0</v>
      </c>
      <c r="HQ74" s="24">
        <v>0</v>
      </c>
      <c r="HR74" s="24">
        <v>0</v>
      </c>
      <c r="HS74" s="24">
        <v>0</v>
      </c>
      <c r="HT74" s="24">
        <v>0</v>
      </c>
      <c r="HU74" s="24">
        <v>0</v>
      </c>
      <c r="HV74" s="24">
        <v>0</v>
      </c>
      <c r="HW74" s="24">
        <v>0</v>
      </c>
      <c r="HX74" s="24">
        <v>0</v>
      </c>
      <c r="HY74" s="24">
        <v>0</v>
      </c>
      <c r="HZ74" s="24">
        <v>0</v>
      </c>
      <c r="IA74" s="2">
        <v>1698842.73</v>
      </c>
      <c r="IB74" s="24">
        <v>0</v>
      </c>
      <c r="IC74" s="2">
        <v>20616</v>
      </c>
      <c r="ID74" s="2">
        <v>43960</v>
      </c>
      <c r="IE74" s="24">
        <v>0</v>
      </c>
      <c r="IF74" s="24">
        <v>0</v>
      </c>
      <c r="IG74" s="24">
        <v>0</v>
      </c>
      <c r="IH74" s="24">
        <v>0</v>
      </c>
      <c r="II74" s="24">
        <v>0</v>
      </c>
      <c r="IJ74" s="24">
        <v>0</v>
      </c>
      <c r="IK74" s="24">
        <v>0</v>
      </c>
      <c r="IL74" s="24">
        <v>0</v>
      </c>
      <c r="IM74" s="24">
        <v>0</v>
      </c>
      <c r="IN74" s="24">
        <v>0</v>
      </c>
      <c r="IO74" s="2">
        <v>1600</v>
      </c>
      <c r="IP74" s="24">
        <v>0</v>
      </c>
      <c r="IQ74" s="24">
        <v>0</v>
      </c>
      <c r="IR74" s="2">
        <v>1908</v>
      </c>
      <c r="IS74" s="24">
        <v>0</v>
      </c>
      <c r="IT74" s="24">
        <v>0</v>
      </c>
      <c r="IU74" s="24">
        <v>0</v>
      </c>
      <c r="IV74" s="24">
        <v>0</v>
      </c>
      <c r="IW74" s="24">
        <v>0</v>
      </c>
      <c r="IX74" s="24">
        <v>0</v>
      </c>
      <c r="IY74" s="24">
        <v>0</v>
      </c>
      <c r="IZ74" s="24">
        <v>0</v>
      </c>
      <c r="JA74" s="24">
        <v>0</v>
      </c>
      <c r="JB74" s="2">
        <v>0</v>
      </c>
      <c r="JC74" s="24">
        <v>0</v>
      </c>
      <c r="JD74" s="24">
        <v>0</v>
      </c>
      <c r="JE74" s="24">
        <v>0</v>
      </c>
      <c r="JF74" s="24">
        <v>0</v>
      </c>
      <c r="JG74" s="24">
        <v>0</v>
      </c>
      <c r="JH74" s="2">
        <v>318192.34999999998</v>
      </c>
      <c r="JI74" s="2">
        <v>441079.65</v>
      </c>
      <c r="JJ74" s="24">
        <v>0</v>
      </c>
      <c r="JK74" s="24">
        <v>0</v>
      </c>
      <c r="JL74" s="24">
        <v>0</v>
      </c>
      <c r="JM74" s="24">
        <v>0</v>
      </c>
      <c r="JN74" s="2">
        <v>257066</v>
      </c>
      <c r="JO74" s="24">
        <v>0</v>
      </c>
      <c r="JP74" s="24">
        <v>0</v>
      </c>
      <c r="JQ74" s="24">
        <v>0</v>
      </c>
      <c r="JR74" s="24">
        <v>0</v>
      </c>
      <c r="JS74" s="24">
        <v>0</v>
      </c>
      <c r="JT74" s="24">
        <v>0</v>
      </c>
      <c r="JU74" s="24">
        <v>0</v>
      </c>
      <c r="JV74" s="24">
        <v>0</v>
      </c>
      <c r="JW74" s="24">
        <v>0</v>
      </c>
      <c r="JX74" s="24">
        <v>0</v>
      </c>
      <c r="JY74" s="24">
        <v>0</v>
      </c>
      <c r="JZ74" s="24">
        <v>0</v>
      </c>
      <c r="KA74" s="24">
        <v>0</v>
      </c>
      <c r="KB74" s="2">
        <v>17908</v>
      </c>
      <c r="KC74" s="24">
        <v>0</v>
      </c>
      <c r="KD74" s="24">
        <v>0</v>
      </c>
      <c r="KE74" s="24">
        <v>0</v>
      </c>
      <c r="KF74" s="24">
        <v>0</v>
      </c>
      <c r="KG74" s="24">
        <v>0</v>
      </c>
      <c r="KH74" s="24">
        <v>0</v>
      </c>
      <c r="KI74" s="24">
        <v>0</v>
      </c>
      <c r="KJ74" s="24">
        <v>0</v>
      </c>
      <c r="KK74" s="24">
        <v>0</v>
      </c>
      <c r="KL74" s="24">
        <v>0</v>
      </c>
      <c r="KM74" s="24">
        <v>0</v>
      </c>
      <c r="KN74" s="24">
        <v>0</v>
      </c>
      <c r="KO74" s="24">
        <v>0</v>
      </c>
      <c r="KP74" s="24">
        <v>0</v>
      </c>
      <c r="KQ74" s="24">
        <v>0</v>
      </c>
    </row>
    <row r="75" spans="1:303" x14ac:dyDescent="0.3">
      <c r="A75" s="2" t="s">
        <v>69</v>
      </c>
      <c r="B75" s="2">
        <v>1636</v>
      </c>
      <c r="C75" s="23">
        <f t="shared" si="101"/>
        <v>-8699151.549999997</v>
      </c>
      <c r="D75" s="23">
        <f t="shared" si="102"/>
        <v>76050231.390000001</v>
      </c>
      <c r="E75" s="23">
        <f t="shared" si="103"/>
        <v>46485.471509779949</v>
      </c>
      <c r="F75" s="23">
        <f t="shared" si="104"/>
        <v>25576276.229999997</v>
      </c>
      <c r="G75" s="23">
        <f t="shared" si="105"/>
        <v>18491574.040000003</v>
      </c>
      <c r="H75" s="23">
        <f t="shared" si="106"/>
        <v>406814.5</v>
      </c>
      <c r="I75" s="23">
        <f t="shared" si="107"/>
        <v>31575566.620000001</v>
      </c>
      <c r="J75" s="23">
        <f t="shared" si="108"/>
        <v>19300.468594132031</v>
      </c>
      <c r="K75" s="23">
        <f t="shared" si="109"/>
        <v>3008659</v>
      </c>
      <c r="L75" s="23">
        <f t="shared" si="110"/>
        <v>28566907.620000001</v>
      </c>
      <c r="M75" s="23">
        <f t="shared" si="111"/>
        <v>16451780.029999999</v>
      </c>
      <c r="N75" s="23">
        <f t="shared" si="112"/>
        <v>15633.420678484106</v>
      </c>
      <c r="O75" s="23">
        <f t="shared" si="113"/>
        <v>5856527.8200000003</v>
      </c>
      <c r="P75" s="23">
        <f t="shared" si="114"/>
        <v>6751811.8300000001</v>
      </c>
      <c r="Q75" s="23">
        <f t="shared" si="115"/>
        <v>10357980.289999999</v>
      </c>
      <c r="R75" s="23">
        <f t="shared" si="116"/>
        <v>24877809.43</v>
      </c>
      <c r="S75" s="23">
        <f t="shared" si="117"/>
        <v>15206.484981662592</v>
      </c>
      <c r="T75" s="23">
        <f t="shared" si="118"/>
        <v>698466.79999999702</v>
      </c>
      <c r="U75" s="7">
        <f t="shared" si="119"/>
        <v>2.7309167046793235E-2</v>
      </c>
      <c r="V75" s="23">
        <f t="shared" si="120"/>
        <v>9728.7999999999993</v>
      </c>
      <c r="W75" s="23">
        <f t="shared" si="121"/>
        <v>637188</v>
      </c>
      <c r="X75" s="23">
        <f t="shared" si="122"/>
        <v>0</v>
      </c>
      <c r="Y75" s="23">
        <f t="shared" si="123"/>
        <v>51550</v>
      </c>
      <c r="Z75" s="23">
        <f t="shared" si="124"/>
        <v>128332.57</v>
      </c>
      <c r="AA75" s="23">
        <f t="shared" si="125"/>
        <v>1783156.92</v>
      </c>
      <c r="AB75" s="23">
        <f t="shared" si="126"/>
        <v>84749382.939999998</v>
      </c>
      <c r="AC75" s="23">
        <f t="shared" si="127"/>
        <v>51802.801308068461</v>
      </c>
      <c r="AD75" s="23">
        <f t="shared" si="128"/>
        <v>19982614.960000001</v>
      </c>
      <c r="AE75" s="23">
        <f t="shared" si="129"/>
        <v>12214.312322738388</v>
      </c>
      <c r="AF75" s="23">
        <f t="shared" si="130"/>
        <v>7599994</v>
      </c>
      <c r="AG75" s="23">
        <f t="shared" si="131"/>
        <v>4645.4731051344743</v>
      </c>
      <c r="AH75" s="23">
        <f t="shared" si="132"/>
        <v>16937235.959999997</v>
      </c>
      <c r="AI75" s="23">
        <f t="shared" si="133"/>
        <v>243698</v>
      </c>
      <c r="AJ75" s="23">
        <f t="shared" si="134"/>
        <v>-5151291</v>
      </c>
      <c r="AK75" s="23">
        <f t="shared" si="135"/>
        <v>64766767.979999997</v>
      </c>
      <c r="AL75" s="23">
        <f t="shared" si="136"/>
        <v>39588.48898533007</v>
      </c>
      <c r="AM75" s="23">
        <f t="shared" si="137"/>
        <v>64670777.979999997</v>
      </c>
      <c r="AN75" s="23">
        <f t="shared" si="138"/>
        <v>95990</v>
      </c>
      <c r="AO75" s="2">
        <v>5161389.21</v>
      </c>
      <c r="AP75" s="2">
        <v>215436.41</v>
      </c>
      <c r="AQ75" s="2">
        <v>479702.2</v>
      </c>
      <c r="AR75" s="24">
        <v>0</v>
      </c>
      <c r="AS75" s="2">
        <v>5107551.83</v>
      </c>
      <c r="AT75" s="2">
        <v>1644260</v>
      </c>
      <c r="AU75" s="24">
        <v>0</v>
      </c>
      <c r="AV75" s="2">
        <v>10357980.289999999</v>
      </c>
      <c r="AW75" s="24">
        <v>0</v>
      </c>
      <c r="AX75" s="24">
        <v>0</v>
      </c>
      <c r="AY75" s="24">
        <v>0</v>
      </c>
      <c r="AZ75" s="2">
        <v>1736</v>
      </c>
      <c r="BA75" s="2">
        <v>957.8</v>
      </c>
      <c r="BB75" s="2">
        <v>7035</v>
      </c>
      <c r="BC75" s="24">
        <v>0</v>
      </c>
      <c r="BD75" s="24">
        <v>0</v>
      </c>
      <c r="BE75" s="24">
        <v>0</v>
      </c>
      <c r="BF75" s="2">
        <v>602213</v>
      </c>
      <c r="BG75" s="2">
        <v>30755</v>
      </c>
      <c r="BH75" s="24">
        <v>0</v>
      </c>
      <c r="BI75" s="2">
        <v>360</v>
      </c>
      <c r="BJ75" s="24">
        <v>0</v>
      </c>
      <c r="BK75" s="2">
        <v>3860</v>
      </c>
      <c r="BL75" s="24">
        <v>0</v>
      </c>
      <c r="BM75" s="24">
        <v>0</v>
      </c>
      <c r="BN75" s="24">
        <v>0</v>
      </c>
      <c r="BO75" s="24">
        <v>0</v>
      </c>
      <c r="BP75" s="24">
        <v>0</v>
      </c>
      <c r="BQ75" s="24">
        <v>0</v>
      </c>
      <c r="BR75" s="24">
        <v>0</v>
      </c>
      <c r="BS75" s="24">
        <v>0</v>
      </c>
      <c r="BT75" s="2">
        <v>51550</v>
      </c>
      <c r="BU75" s="2">
        <v>96272.52</v>
      </c>
      <c r="BV75" s="2">
        <v>32060.05</v>
      </c>
      <c r="BW75" s="24">
        <v>0</v>
      </c>
      <c r="BX75" s="2">
        <v>1783156.92</v>
      </c>
      <c r="BY75" s="24">
        <v>0</v>
      </c>
      <c r="BZ75" s="2">
        <v>14034916.34</v>
      </c>
      <c r="CA75" s="2">
        <v>10059</v>
      </c>
      <c r="CB75" s="2">
        <v>59663</v>
      </c>
      <c r="CC75" s="2">
        <v>657988</v>
      </c>
      <c r="CD75" s="24">
        <v>0</v>
      </c>
      <c r="CE75" s="24">
        <v>0</v>
      </c>
      <c r="CF75" s="2">
        <v>308205.5</v>
      </c>
      <c r="CG75" s="2">
        <v>1361918.91</v>
      </c>
      <c r="CH75" s="2">
        <v>5325</v>
      </c>
      <c r="CI75" s="2">
        <v>1044</v>
      </c>
      <c r="CJ75" s="2">
        <v>12660.28</v>
      </c>
      <c r="CK75" s="24">
        <v>0</v>
      </c>
      <c r="CL75" s="24">
        <v>0</v>
      </c>
      <c r="CM75" s="24">
        <v>0</v>
      </c>
      <c r="CN75" s="24">
        <v>0</v>
      </c>
      <c r="CO75" s="24">
        <v>0</v>
      </c>
      <c r="CP75" s="24">
        <v>0</v>
      </c>
      <c r="CQ75" s="2">
        <v>1854700</v>
      </c>
      <c r="CR75" s="24">
        <v>0</v>
      </c>
      <c r="CS75" s="24">
        <v>0</v>
      </c>
      <c r="CT75" s="24">
        <v>0</v>
      </c>
      <c r="CU75" s="24">
        <v>0</v>
      </c>
      <c r="CV75" s="24">
        <v>0</v>
      </c>
      <c r="CW75" s="24">
        <v>0</v>
      </c>
      <c r="CX75" s="24">
        <v>0</v>
      </c>
      <c r="CY75" s="24">
        <v>0</v>
      </c>
      <c r="CZ75" s="24">
        <v>0</v>
      </c>
      <c r="DA75" s="2">
        <v>182044</v>
      </c>
      <c r="DB75" s="2">
        <v>50.01</v>
      </c>
      <c r="DC75" s="2">
        <v>3000</v>
      </c>
      <c r="DD75" s="24">
        <v>0</v>
      </c>
      <c r="DE75" s="24">
        <v>0</v>
      </c>
      <c r="DF75" s="24">
        <v>0</v>
      </c>
      <c r="DG75" s="24">
        <v>0</v>
      </c>
      <c r="DH75" s="24">
        <v>0</v>
      </c>
      <c r="DI75" s="24">
        <v>0</v>
      </c>
      <c r="DJ75" s="24">
        <v>0</v>
      </c>
      <c r="DK75" s="24">
        <v>0</v>
      </c>
      <c r="DL75" s="2">
        <v>406814.5</v>
      </c>
      <c r="DM75" s="24">
        <v>0</v>
      </c>
      <c r="DN75" s="24">
        <v>0</v>
      </c>
      <c r="DO75" s="24">
        <v>0</v>
      </c>
      <c r="DP75" s="24">
        <v>0</v>
      </c>
      <c r="DQ75" s="24">
        <v>0</v>
      </c>
      <c r="DR75" s="24">
        <v>0</v>
      </c>
      <c r="DS75" s="24">
        <v>0</v>
      </c>
      <c r="DT75" s="24">
        <v>0</v>
      </c>
      <c r="DU75" s="24">
        <v>0</v>
      </c>
      <c r="DV75" s="2">
        <v>176456</v>
      </c>
      <c r="DW75" s="2">
        <v>1065200</v>
      </c>
      <c r="DX75" s="24">
        <v>0</v>
      </c>
      <c r="DY75" s="2">
        <v>892603</v>
      </c>
      <c r="DZ75" s="24">
        <v>0</v>
      </c>
      <c r="EA75" s="2">
        <v>2000</v>
      </c>
      <c r="EB75" s="2">
        <v>872400</v>
      </c>
      <c r="EC75" s="24">
        <v>0</v>
      </c>
      <c r="ED75" s="24">
        <v>0</v>
      </c>
      <c r="EE75" s="24">
        <v>0</v>
      </c>
      <c r="EF75" s="24">
        <v>0</v>
      </c>
      <c r="EG75" s="24">
        <v>0</v>
      </c>
      <c r="EH75" s="24">
        <v>0</v>
      </c>
      <c r="EI75" s="2">
        <v>25999172.620000001</v>
      </c>
      <c r="EJ75" s="24">
        <v>0</v>
      </c>
      <c r="EK75" s="24">
        <v>0</v>
      </c>
      <c r="EL75" s="2">
        <v>2567735</v>
      </c>
      <c r="EM75" s="24">
        <v>0</v>
      </c>
      <c r="EN75" s="24">
        <v>0</v>
      </c>
      <c r="EO75" s="2">
        <v>4524917</v>
      </c>
      <c r="EP75" s="2">
        <v>24377</v>
      </c>
      <c r="EQ75" s="2">
        <v>209072</v>
      </c>
      <c r="ER75" s="2">
        <v>991380</v>
      </c>
      <c r="ES75" s="24">
        <v>0</v>
      </c>
      <c r="ET75" s="2">
        <v>663</v>
      </c>
      <c r="EU75" s="2">
        <v>1299551</v>
      </c>
      <c r="EV75" s="2">
        <v>498241</v>
      </c>
      <c r="EW75" s="2">
        <v>21110</v>
      </c>
      <c r="EX75" s="2">
        <v>8768</v>
      </c>
      <c r="EY75" s="2">
        <v>21915</v>
      </c>
      <c r="EZ75" s="24">
        <v>0</v>
      </c>
      <c r="FA75" s="24">
        <v>0</v>
      </c>
      <c r="FB75" s="24">
        <v>0</v>
      </c>
      <c r="FC75" s="24">
        <v>0</v>
      </c>
      <c r="FD75" s="2">
        <v>29421</v>
      </c>
      <c r="FE75" s="24">
        <v>0</v>
      </c>
      <c r="FF75" s="24">
        <v>0</v>
      </c>
      <c r="FG75" s="2">
        <v>104676.5</v>
      </c>
      <c r="FH75" s="2">
        <v>278854</v>
      </c>
      <c r="FI75" s="2">
        <v>12499</v>
      </c>
      <c r="FJ75" s="2">
        <v>1203363.32</v>
      </c>
      <c r="FK75" s="2">
        <v>26239.9</v>
      </c>
      <c r="FL75" s="24">
        <v>0</v>
      </c>
      <c r="FM75" s="24">
        <v>0</v>
      </c>
      <c r="FN75" s="24">
        <v>0</v>
      </c>
      <c r="FO75" s="24">
        <v>0</v>
      </c>
      <c r="FP75" s="2">
        <v>30801</v>
      </c>
      <c r="FQ75" s="24">
        <v>0</v>
      </c>
      <c r="FR75" s="2">
        <v>184858.68</v>
      </c>
      <c r="FS75" s="2">
        <v>998521</v>
      </c>
      <c r="FT75" s="2">
        <v>1932</v>
      </c>
      <c r="FU75" s="2">
        <v>296095</v>
      </c>
      <c r="FV75" s="24">
        <v>0</v>
      </c>
      <c r="FW75" s="24">
        <v>0</v>
      </c>
      <c r="FX75" s="2">
        <v>38668</v>
      </c>
      <c r="FY75" s="2">
        <v>72795.77</v>
      </c>
      <c r="FZ75" s="2">
        <v>324034.3</v>
      </c>
      <c r="GA75" s="2">
        <v>22930</v>
      </c>
      <c r="GB75" s="24">
        <v>0</v>
      </c>
      <c r="GC75" s="2">
        <v>144516</v>
      </c>
      <c r="GD75" s="2">
        <v>32022.2</v>
      </c>
      <c r="GE75" s="2">
        <v>62103</v>
      </c>
      <c r="GF75" s="2">
        <v>9168913.4299999997</v>
      </c>
      <c r="GG75" s="2">
        <v>3704394.93</v>
      </c>
      <c r="GH75" s="2">
        <v>48873.53</v>
      </c>
      <c r="GI75" s="2">
        <v>12516</v>
      </c>
      <c r="GJ75" s="2">
        <v>68917</v>
      </c>
      <c r="GK75" s="24">
        <v>0</v>
      </c>
      <c r="GL75" s="24">
        <v>0</v>
      </c>
      <c r="GM75" s="24">
        <v>0</v>
      </c>
      <c r="GN75" s="2">
        <v>9584.4</v>
      </c>
      <c r="GO75" s="24">
        <v>0</v>
      </c>
      <c r="GP75" s="24">
        <v>0</v>
      </c>
      <c r="GQ75" s="24">
        <v>0</v>
      </c>
      <c r="GR75" s="2">
        <v>6119</v>
      </c>
      <c r="GS75" s="2">
        <v>0</v>
      </c>
      <c r="GT75" s="24">
        <v>0</v>
      </c>
      <c r="GU75" s="2">
        <v>53587</v>
      </c>
      <c r="GV75" s="24">
        <v>0</v>
      </c>
      <c r="GW75" s="24">
        <v>0</v>
      </c>
      <c r="GX75" s="24">
        <v>0</v>
      </c>
      <c r="GY75" s="24">
        <v>0</v>
      </c>
      <c r="GZ75" s="24">
        <v>0</v>
      </c>
      <c r="HA75" s="24">
        <v>0</v>
      </c>
      <c r="HB75" s="24">
        <v>0</v>
      </c>
      <c r="HC75" s="24">
        <v>0</v>
      </c>
      <c r="HD75" s="2">
        <v>100000</v>
      </c>
      <c r="HE75" s="24">
        <v>0</v>
      </c>
      <c r="HF75" s="24">
        <v>0</v>
      </c>
      <c r="HG75" s="2">
        <v>118698</v>
      </c>
      <c r="HH75" s="24">
        <v>0</v>
      </c>
      <c r="HI75" s="2">
        <v>25000</v>
      </c>
      <c r="HJ75" s="24">
        <v>0</v>
      </c>
      <c r="HK75" s="24">
        <v>0</v>
      </c>
      <c r="HL75" s="2">
        <v>295504</v>
      </c>
      <c r="HM75" s="24">
        <v>0</v>
      </c>
      <c r="HN75" s="2">
        <v>49140</v>
      </c>
      <c r="HO75" s="24">
        <v>0</v>
      </c>
      <c r="HP75" s="24">
        <v>0</v>
      </c>
      <c r="HQ75" s="2">
        <v>5117</v>
      </c>
      <c r="HR75" s="2">
        <v>2400000</v>
      </c>
      <c r="HS75" s="24">
        <v>0</v>
      </c>
      <c r="HT75" s="24">
        <v>0</v>
      </c>
      <c r="HU75" s="24">
        <v>0</v>
      </c>
      <c r="HV75" s="24">
        <v>0</v>
      </c>
      <c r="HW75" s="24">
        <v>0</v>
      </c>
      <c r="HX75" s="24">
        <v>0</v>
      </c>
      <c r="HY75" s="24">
        <v>0</v>
      </c>
      <c r="HZ75" s="2">
        <v>6000</v>
      </c>
      <c r="IA75" s="2">
        <v>-9610573</v>
      </c>
      <c r="IB75" s="24">
        <v>0</v>
      </c>
      <c r="IC75" s="2">
        <v>46646</v>
      </c>
      <c r="ID75" s="2">
        <v>1645010</v>
      </c>
      <c r="IE75" s="2">
        <v>11865</v>
      </c>
      <c r="IF75" s="24">
        <v>0</v>
      </c>
      <c r="IG75" s="24">
        <v>0</v>
      </c>
      <c r="IH75" s="24">
        <v>0</v>
      </c>
      <c r="II75" s="2">
        <v>8648</v>
      </c>
      <c r="IJ75" s="24">
        <v>0</v>
      </c>
      <c r="IK75" s="24">
        <v>0</v>
      </c>
      <c r="IL75" s="2">
        <v>13000</v>
      </c>
      <c r="IM75" s="24">
        <v>0</v>
      </c>
      <c r="IN75" s="24">
        <v>0</v>
      </c>
      <c r="IO75" s="2">
        <v>287530</v>
      </c>
      <c r="IP75" s="24">
        <v>0</v>
      </c>
      <c r="IQ75" s="24">
        <v>0</v>
      </c>
      <c r="IR75" s="24">
        <v>0</v>
      </c>
      <c r="IS75" s="24">
        <v>0</v>
      </c>
      <c r="IT75" s="24">
        <v>0</v>
      </c>
      <c r="IU75" s="24">
        <v>0</v>
      </c>
      <c r="IV75" s="24">
        <v>0</v>
      </c>
      <c r="IW75" s="24">
        <v>0</v>
      </c>
      <c r="IX75" s="24">
        <v>0</v>
      </c>
      <c r="IY75" s="24">
        <v>0</v>
      </c>
      <c r="IZ75" s="24">
        <v>0</v>
      </c>
      <c r="JA75" s="24">
        <v>0</v>
      </c>
      <c r="JB75" s="2">
        <v>0</v>
      </c>
      <c r="JC75" s="24">
        <v>0</v>
      </c>
      <c r="JD75" s="2">
        <v>43800</v>
      </c>
      <c r="JE75" s="24">
        <v>0</v>
      </c>
      <c r="JF75" s="24">
        <v>0</v>
      </c>
      <c r="JG75" s="2">
        <v>242104</v>
      </c>
      <c r="JH75" s="2">
        <v>61127112.079999998</v>
      </c>
      <c r="JI75" s="2">
        <v>793978.5</v>
      </c>
      <c r="JJ75" s="2">
        <v>2420779</v>
      </c>
      <c r="JK75" s="24">
        <v>0</v>
      </c>
      <c r="JL75" s="2">
        <v>52804.4</v>
      </c>
      <c r="JM75" s="24">
        <v>0</v>
      </c>
      <c r="JN75" s="2">
        <v>34000</v>
      </c>
      <c r="JO75" s="24">
        <v>0</v>
      </c>
      <c r="JP75" s="24">
        <v>0</v>
      </c>
      <c r="JQ75" s="24">
        <v>0</v>
      </c>
      <c r="JR75" s="24">
        <v>0</v>
      </c>
      <c r="JS75" s="24">
        <v>0</v>
      </c>
      <c r="JT75" s="24">
        <v>0</v>
      </c>
      <c r="JU75" s="2">
        <v>95990</v>
      </c>
      <c r="JV75" s="24">
        <v>0</v>
      </c>
      <c r="JW75" s="24">
        <v>0</v>
      </c>
      <c r="JX75" s="24">
        <v>0</v>
      </c>
      <c r="JY75" s="24">
        <v>0</v>
      </c>
      <c r="JZ75" s="24">
        <v>0</v>
      </c>
      <c r="KA75" s="24">
        <v>0</v>
      </c>
      <c r="KB75" s="24">
        <v>0</v>
      </c>
      <c r="KC75" s="24">
        <v>0</v>
      </c>
      <c r="KD75" s="24">
        <v>0</v>
      </c>
      <c r="KE75" s="24">
        <v>0</v>
      </c>
      <c r="KF75" s="24">
        <v>0</v>
      </c>
      <c r="KG75" s="24">
        <v>0</v>
      </c>
      <c r="KH75" s="24">
        <v>0</v>
      </c>
      <c r="KI75" s="24">
        <v>0</v>
      </c>
      <c r="KJ75" s="24">
        <v>0</v>
      </c>
      <c r="KK75" s="24">
        <v>0</v>
      </c>
      <c r="KL75" s="24">
        <v>0</v>
      </c>
      <c r="KM75" s="24">
        <v>0</v>
      </c>
      <c r="KN75" s="24">
        <v>0</v>
      </c>
      <c r="KO75" s="24">
        <v>0</v>
      </c>
      <c r="KP75" s="24">
        <v>0</v>
      </c>
      <c r="KQ75" s="24">
        <v>0</v>
      </c>
    </row>
    <row r="76" spans="1:303" x14ac:dyDescent="0.3">
      <c r="A76" s="2" t="s">
        <v>70</v>
      </c>
      <c r="B76" s="2">
        <v>161</v>
      </c>
      <c r="C76" s="23">
        <f t="shared" si="101"/>
        <v>1197135.0000000005</v>
      </c>
      <c r="D76" s="23">
        <f t="shared" si="102"/>
        <v>3320401.3100000005</v>
      </c>
      <c r="E76" s="23">
        <f t="shared" si="103"/>
        <v>20623.610621118016</v>
      </c>
      <c r="F76" s="23">
        <f t="shared" si="104"/>
        <v>2252871.3000000003</v>
      </c>
      <c r="G76" s="23">
        <f t="shared" si="105"/>
        <v>676803.01</v>
      </c>
      <c r="H76" s="23">
        <f t="shared" si="106"/>
        <v>4620</v>
      </c>
      <c r="I76" s="23">
        <f t="shared" si="107"/>
        <v>386107</v>
      </c>
      <c r="J76" s="23">
        <f t="shared" si="108"/>
        <v>2398.1801242236024</v>
      </c>
      <c r="K76" s="23">
        <f t="shared" si="109"/>
        <v>76107</v>
      </c>
      <c r="L76" s="23">
        <f t="shared" si="110"/>
        <v>310000</v>
      </c>
      <c r="M76" s="23">
        <f t="shared" si="111"/>
        <v>657271.01</v>
      </c>
      <c r="N76" s="23">
        <f t="shared" si="112"/>
        <v>13992.98944099379</v>
      </c>
      <c r="O76" s="23">
        <f t="shared" si="113"/>
        <v>510245.83999999997</v>
      </c>
      <c r="P76" s="23">
        <f t="shared" si="114"/>
        <v>553367.79</v>
      </c>
      <c r="Q76" s="23">
        <f t="shared" si="115"/>
        <v>916960.16</v>
      </c>
      <c r="R76" s="23">
        <f t="shared" si="116"/>
        <v>2140061.3000000003</v>
      </c>
      <c r="S76" s="23">
        <f t="shared" si="117"/>
        <v>13292.306211180126</v>
      </c>
      <c r="T76" s="23">
        <f t="shared" si="118"/>
        <v>112810</v>
      </c>
      <c r="U76" s="7">
        <f t="shared" si="119"/>
        <v>5.007387683442014E-2</v>
      </c>
      <c r="V76" s="23">
        <f t="shared" si="120"/>
        <v>0</v>
      </c>
      <c r="W76" s="23">
        <f t="shared" si="121"/>
        <v>112500</v>
      </c>
      <c r="X76" s="23">
        <f t="shared" si="122"/>
        <v>0</v>
      </c>
      <c r="Y76" s="23">
        <f t="shared" si="123"/>
        <v>310</v>
      </c>
      <c r="Z76" s="23">
        <f t="shared" si="124"/>
        <v>11365.289999999999</v>
      </c>
      <c r="AA76" s="23">
        <f t="shared" si="125"/>
        <v>148122.22</v>
      </c>
      <c r="AB76" s="23">
        <f t="shared" si="126"/>
        <v>2123266.31</v>
      </c>
      <c r="AC76" s="23">
        <f t="shared" si="127"/>
        <v>13187.989503105591</v>
      </c>
      <c r="AD76" s="23">
        <f t="shared" si="128"/>
        <v>1599064.42</v>
      </c>
      <c r="AE76" s="23">
        <f t="shared" si="129"/>
        <v>9932.0771428571425</v>
      </c>
      <c r="AF76" s="23">
        <f t="shared" si="130"/>
        <v>516303</v>
      </c>
      <c r="AG76" s="23">
        <f t="shared" si="131"/>
        <v>3206.8509316770187</v>
      </c>
      <c r="AH76" s="23">
        <f t="shared" si="132"/>
        <v>935653.42</v>
      </c>
      <c r="AI76" s="23">
        <f t="shared" si="133"/>
        <v>0</v>
      </c>
      <c r="AJ76" s="23">
        <f t="shared" si="134"/>
        <v>146108</v>
      </c>
      <c r="AK76" s="23">
        <f t="shared" si="135"/>
        <v>524201.89</v>
      </c>
      <c r="AL76" s="23">
        <f t="shared" si="136"/>
        <v>3255.9123602484474</v>
      </c>
      <c r="AM76" s="23">
        <f t="shared" si="137"/>
        <v>524201.89</v>
      </c>
      <c r="AN76" s="23">
        <f t="shared" si="138"/>
        <v>0</v>
      </c>
      <c r="AO76" s="2">
        <v>455590.36</v>
      </c>
      <c r="AP76" s="2">
        <v>12181.87</v>
      </c>
      <c r="AQ76" s="2">
        <v>42473.61</v>
      </c>
      <c r="AR76" s="24">
        <v>0</v>
      </c>
      <c r="AS76" s="2">
        <v>452287.79</v>
      </c>
      <c r="AT76" s="2">
        <v>101080</v>
      </c>
      <c r="AU76" s="24">
        <v>0</v>
      </c>
      <c r="AV76" s="2">
        <v>916960.16</v>
      </c>
      <c r="AW76" s="24">
        <v>0</v>
      </c>
      <c r="AX76" s="24">
        <v>0</v>
      </c>
      <c r="AY76" s="24">
        <v>0</v>
      </c>
      <c r="AZ76" s="24">
        <v>0</v>
      </c>
      <c r="BA76" s="24">
        <v>0</v>
      </c>
      <c r="BB76" s="24">
        <v>0</v>
      </c>
      <c r="BC76" s="24">
        <v>0</v>
      </c>
      <c r="BD76" s="24">
        <v>0</v>
      </c>
      <c r="BE76" s="24">
        <v>0</v>
      </c>
      <c r="BF76" s="2">
        <v>109500</v>
      </c>
      <c r="BG76" s="2">
        <v>3000</v>
      </c>
      <c r="BH76" s="24">
        <v>0</v>
      </c>
      <c r="BI76" s="24">
        <v>0</v>
      </c>
      <c r="BJ76" s="24">
        <v>0</v>
      </c>
      <c r="BK76" s="24">
        <v>0</v>
      </c>
      <c r="BL76" s="24">
        <v>0</v>
      </c>
      <c r="BM76" s="24">
        <v>0</v>
      </c>
      <c r="BN76" s="24">
        <v>0</v>
      </c>
      <c r="BO76" s="24">
        <v>0</v>
      </c>
      <c r="BP76" s="24">
        <v>0</v>
      </c>
      <c r="BQ76" s="24">
        <v>0</v>
      </c>
      <c r="BR76" s="24">
        <v>0</v>
      </c>
      <c r="BS76" s="24">
        <v>0</v>
      </c>
      <c r="BT76" s="2">
        <v>310</v>
      </c>
      <c r="BU76" s="2">
        <v>8580.89</v>
      </c>
      <c r="BV76" s="2">
        <v>2784.4</v>
      </c>
      <c r="BW76" s="24">
        <v>0</v>
      </c>
      <c r="BX76" s="2">
        <v>148122.22</v>
      </c>
      <c r="BY76" s="24">
        <v>0</v>
      </c>
      <c r="BZ76" s="2">
        <v>602022.88</v>
      </c>
      <c r="CA76" s="24">
        <v>0</v>
      </c>
      <c r="CB76" s="24">
        <v>0</v>
      </c>
      <c r="CC76" s="24">
        <v>0</v>
      </c>
      <c r="CD76" s="24">
        <v>0</v>
      </c>
      <c r="CE76" s="24">
        <v>0</v>
      </c>
      <c r="CF76" s="2">
        <v>21850</v>
      </c>
      <c r="CG76" s="2">
        <v>17800</v>
      </c>
      <c r="CH76" s="2">
        <v>0</v>
      </c>
      <c r="CI76" s="24">
        <v>0</v>
      </c>
      <c r="CJ76" s="2">
        <v>2678.13</v>
      </c>
      <c r="CK76" s="2">
        <v>12920</v>
      </c>
      <c r="CL76" s="24">
        <v>0</v>
      </c>
      <c r="CM76" s="24">
        <v>0</v>
      </c>
      <c r="CN76" s="24">
        <v>0</v>
      </c>
      <c r="CO76" s="24">
        <v>0</v>
      </c>
      <c r="CP76" s="24">
        <v>0</v>
      </c>
      <c r="CQ76" s="2">
        <v>1500</v>
      </c>
      <c r="CR76" s="24">
        <v>0</v>
      </c>
      <c r="CS76" s="2">
        <v>5180</v>
      </c>
      <c r="CT76" s="24">
        <v>0</v>
      </c>
      <c r="CU76" s="24">
        <v>0</v>
      </c>
      <c r="CV76" s="24">
        <v>0</v>
      </c>
      <c r="CW76" s="24">
        <v>0</v>
      </c>
      <c r="CX76" s="24">
        <v>0</v>
      </c>
      <c r="CY76" s="24">
        <v>0</v>
      </c>
      <c r="CZ76" s="24">
        <v>0</v>
      </c>
      <c r="DA76" s="2">
        <v>12852</v>
      </c>
      <c r="DB76" s="24">
        <v>0</v>
      </c>
      <c r="DC76" s="24">
        <v>0</v>
      </c>
      <c r="DD76" s="24">
        <v>0</v>
      </c>
      <c r="DE76" s="24">
        <v>0</v>
      </c>
      <c r="DF76" s="24">
        <v>0</v>
      </c>
      <c r="DG76" s="24">
        <v>0</v>
      </c>
      <c r="DH76" s="24">
        <v>0</v>
      </c>
      <c r="DI76" s="24">
        <v>0</v>
      </c>
      <c r="DJ76" s="24">
        <v>0</v>
      </c>
      <c r="DK76" s="24">
        <v>0</v>
      </c>
      <c r="DL76" s="2">
        <v>4620</v>
      </c>
      <c r="DM76" s="24">
        <v>0</v>
      </c>
      <c r="DN76" s="24">
        <v>0</v>
      </c>
      <c r="DO76" s="24">
        <v>0</v>
      </c>
      <c r="DP76" s="24">
        <v>0</v>
      </c>
      <c r="DQ76" s="24">
        <v>0</v>
      </c>
      <c r="DR76" s="24">
        <v>0</v>
      </c>
      <c r="DS76" s="24">
        <v>0</v>
      </c>
      <c r="DT76" s="24">
        <v>0</v>
      </c>
      <c r="DU76" s="24">
        <v>0</v>
      </c>
      <c r="DV76" s="2">
        <v>18307</v>
      </c>
      <c r="DW76" s="2">
        <v>57800</v>
      </c>
      <c r="DX76" s="24">
        <v>0</v>
      </c>
      <c r="DY76" s="24">
        <v>0</v>
      </c>
      <c r="DZ76" s="24">
        <v>0</v>
      </c>
      <c r="EA76" s="24">
        <v>0</v>
      </c>
      <c r="EB76" s="24">
        <v>0</v>
      </c>
      <c r="EC76" s="24">
        <v>0</v>
      </c>
      <c r="ED76" s="24">
        <v>0</v>
      </c>
      <c r="EE76" s="24">
        <v>0</v>
      </c>
      <c r="EF76" s="24">
        <v>0</v>
      </c>
      <c r="EG76" s="24">
        <v>0</v>
      </c>
      <c r="EH76" s="24">
        <v>0</v>
      </c>
      <c r="EI76" s="24">
        <v>0</v>
      </c>
      <c r="EJ76" s="24">
        <v>0</v>
      </c>
      <c r="EK76" s="24">
        <v>0</v>
      </c>
      <c r="EL76" s="2">
        <v>310000</v>
      </c>
      <c r="EM76" s="24">
        <v>0</v>
      </c>
      <c r="EN76" s="24">
        <v>0</v>
      </c>
      <c r="EO76" s="2">
        <v>179508</v>
      </c>
      <c r="EP76" s="24">
        <v>0</v>
      </c>
      <c r="EQ76" s="2">
        <v>61699</v>
      </c>
      <c r="ER76" s="2">
        <v>253189</v>
      </c>
      <c r="ES76" s="24">
        <v>0</v>
      </c>
      <c r="ET76" s="24">
        <v>0</v>
      </c>
      <c r="EU76" s="24">
        <v>0</v>
      </c>
      <c r="EV76" s="2">
        <v>21507</v>
      </c>
      <c r="EW76" s="2">
        <v>400</v>
      </c>
      <c r="EX76" s="24">
        <v>0</v>
      </c>
      <c r="EY76" s="24">
        <v>0</v>
      </c>
      <c r="EZ76" s="24">
        <v>0</v>
      </c>
      <c r="FA76" s="24">
        <v>0</v>
      </c>
      <c r="FB76" s="24">
        <v>0</v>
      </c>
      <c r="FC76" s="24">
        <v>0</v>
      </c>
      <c r="FD76" s="24">
        <v>0</v>
      </c>
      <c r="FE76" s="24">
        <v>0</v>
      </c>
      <c r="FF76" s="24">
        <v>0</v>
      </c>
      <c r="FG76" s="2">
        <v>400</v>
      </c>
      <c r="FH76" s="2">
        <v>83278</v>
      </c>
      <c r="FI76" s="24">
        <v>0</v>
      </c>
      <c r="FJ76" s="2">
        <v>18962</v>
      </c>
      <c r="FK76" s="2">
        <v>20205.919999999998</v>
      </c>
      <c r="FL76" s="24">
        <v>0</v>
      </c>
      <c r="FM76" s="24">
        <v>0</v>
      </c>
      <c r="FN76" s="24">
        <v>0</v>
      </c>
      <c r="FO76" s="24">
        <v>0</v>
      </c>
      <c r="FP76" s="24">
        <v>0</v>
      </c>
      <c r="FQ76" s="24">
        <v>0</v>
      </c>
      <c r="FR76" s="24">
        <v>0</v>
      </c>
      <c r="FS76" s="2">
        <v>83133.41</v>
      </c>
      <c r="FT76" s="24">
        <v>0</v>
      </c>
      <c r="FU76" s="2">
        <v>5935.45</v>
      </c>
      <c r="FV76" s="24">
        <v>0</v>
      </c>
      <c r="FW76" s="24">
        <v>0</v>
      </c>
      <c r="FX76" s="2">
        <v>458</v>
      </c>
      <c r="FY76" s="2">
        <v>5400</v>
      </c>
      <c r="FZ76" s="2">
        <v>30603.599999999999</v>
      </c>
      <c r="GA76" s="24">
        <v>0</v>
      </c>
      <c r="GB76" s="24">
        <v>0</v>
      </c>
      <c r="GC76" s="2">
        <v>0</v>
      </c>
      <c r="GD76" s="2">
        <v>7470</v>
      </c>
      <c r="GE76" s="2">
        <v>12042.91</v>
      </c>
      <c r="GF76" s="2">
        <v>543576.38</v>
      </c>
      <c r="GG76" s="2">
        <v>98516.5</v>
      </c>
      <c r="GH76" s="2">
        <v>5515</v>
      </c>
      <c r="GI76" s="2">
        <v>5228</v>
      </c>
      <c r="GJ76" s="2">
        <v>11603.25</v>
      </c>
      <c r="GK76" s="24">
        <v>0</v>
      </c>
      <c r="GL76" s="24">
        <v>0</v>
      </c>
      <c r="GM76" s="24">
        <v>0</v>
      </c>
      <c r="GN76" s="2">
        <v>805</v>
      </c>
      <c r="GO76" s="24">
        <v>0</v>
      </c>
      <c r="GP76" s="24">
        <v>0</v>
      </c>
      <c r="GQ76" s="24">
        <v>0</v>
      </c>
      <c r="GR76" s="24">
        <v>0</v>
      </c>
      <c r="GS76" s="24">
        <v>0</v>
      </c>
      <c r="GT76" s="2">
        <v>0</v>
      </c>
      <c r="GU76" s="2">
        <v>2520</v>
      </c>
      <c r="GV76" s="24">
        <v>0</v>
      </c>
      <c r="GW76" s="24">
        <v>0</v>
      </c>
      <c r="GX76" s="24">
        <v>0</v>
      </c>
      <c r="GY76" s="24">
        <v>0</v>
      </c>
      <c r="GZ76" s="24">
        <v>0</v>
      </c>
      <c r="HA76" s="24">
        <v>0</v>
      </c>
      <c r="HB76" s="24">
        <v>0</v>
      </c>
      <c r="HC76" s="24">
        <v>0</v>
      </c>
      <c r="HD76" s="24">
        <v>0</v>
      </c>
      <c r="HE76" s="24">
        <v>0</v>
      </c>
      <c r="HF76" s="24">
        <v>0</v>
      </c>
      <c r="HG76" s="24">
        <v>0</v>
      </c>
      <c r="HH76" s="24">
        <v>0</v>
      </c>
      <c r="HI76" s="24">
        <v>0</v>
      </c>
      <c r="HJ76" s="24">
        <v>0</v>
      </c>
      <c r="HK76" s="24">
        <v>0</v>
      </c>
      <c r="HL76" s="24">
        <v>0</v>
      </c>
      <c r="HM76" s="24">
        <v>0</v>
      </c>
      <c r="HN76" s="2">
        <v>6440</v>
      </c>
      <c r="HO76" s="24">
        <v>0</v>
      </c>
      <c r="HP76" s="24">
        <v>0</v>
      </c>
      <c r="HQ76" s="2">
        <v>3075</v>
      </c>
      <c r="HR76" s="24">
        <v>0</v>
      </c>
      <c r="HS76" s="24">
        <v>0</v>
      </c>
      <c r="HT76" s="24">
        <v>0</v>
      </c>
      <c r="HU76" s="24">
        <v>0</v>
      </c>
      <c r="HV76" s="24">
        <v>0</v>
      </c>
      <c r="HW76" s="24">
        <v>0</v>
      </c>
      <c r="HX76" s="24">
        <v>0</v>
      </c>
      <c r="HY76" s="24">
        <v>0</v>
      </c>
      <c r="HZ76" s="24">
        <v>0</v>
      </c>
      <c r="IA76" s="2">
        <v>1125</v>
      </c>
      <c r="IB76" s="2">
        <v>2000</v>
      </c>
      <c r="IC76" s="2">
        <v>14388</v>
      </c>
      <c r="ID76" s="2">
        <v>119080</v>
      </c>
      <c r="IE76" s="24">
        <v>0</v>
      </c>
      <c r="IF76" s="24">
        <v>0</v>
      </c>
      <c r="IG76" s="24">
        <v>0</v>
      </c>
      <c r="IH76" s="24">
        <v>0</v>
      </c>
      <c r="II76" s="24">
        <v>0</v>
      </c>
      <c r="IJ76" s="24">
        <v>0</v>
      </c>
      <c r="IK76" s="24">
        <v>0</v>
      </c>
      <c r="IL76" s="2">
        <v>1000</v>
      </c>
      <c r="IM76" s="24">
        <v>0</v>
      </c>
      <c r="IN76" s="24">
        <v>0</v>
      </c>
      <c r="IO76" s="24">
        <v>0</v>
      </c>
      <c r="IP76" s="24">
        <v>0</v>
      </c>
      <c r="IQ76" s="24">
        <v>0</v>
      </c>
      <c r="IR76" s="24">
        <v>0</v>
      </c>
      <c r="IS76" s="24">
        <v>0</v>
      </c>
      <c r="IT76" s="24">
        <v>0</v>
      </c>
      <c r="IU76" s="24">
        <v>0</v>
      </c>
      <c r="IV76" s="24">
        <v>0</v>
      </c>
      <c r="IW76" s="24">
        <v>0</v>
      </c>
      <c r="IX76" s="24">
        <v>0</v>
      </c>
      <c r="IY76" s="24">
        <v>0</v>
      </c>
      <c r="IZ76" s="24">
        <v>0</v>
      </c>
      <c r="JA76" s="24">
        <v>0</v>
      </c>
      <c r="JB76" s="24">
        <v>0</v>
      </c>
      <c r="JC76" s="24">
        <v>0</v>
      </c>
      <c r="JD76" s="24">
        <v>0</v>
      </c>
      <c r="JE76" s="24">
        <v>0</v>
      </c>
      <c r="JF76" s="24">
        <v>0</v>
      </c>
      <c r="JG76" s="24">
        <v>0</v>
      </c>
      <c r="JH76" s="2">
        <v>519581.89</v>
      </c>
      <c r="JI76" s="24">
        <v>0</v>
      </c>
      <c r="JJ76" s="24">
        <v>0</v>
      </c>
      <c r="JK76" s="24">
        <v>0</v>
      </c>
      <c r="JL76" s="24">
        <v>0</v>
      </c>
      <c r="JM76" s="24">
        <v>0</v>
      </c>
      <c r="JN76" s="2">
        <v>4620</v>
      </c>
      <c r="JO76" s="24">
        <v>0</v>
      </c>
      <c r="JP76" s="24">
        <v>0</v>
      </c>
      <c r="JQ76" s="24">
        <v>0</v>
      </c>
      <c r="JR76" s="24">
        <v>0</v>
      </c>
      <c r="JS76" s="24">
        <v>0</v>
      </c>
      <c r="JT76" s="24">
        <v>0</v>
      </c>
      <c r="JU76" s="24">
        <v>0</v>
      </c>
      <c r="JV76" s="24">
        <v>0</v>
      </c>
      <c r="JW76" s="24">
        <v>0</v>
      </c>
      <c r="JX76" s="24">
        <v>0</v>
      </c>
      <c r="JY76" s="24">
        <v>0</v>
      </c>
      <c r="JZ76" s="24">
        <v>0</v>
      </c>
      <c r="KA76" s="24">
        <v>0</v>
      </c>
      <c r="KB76" s="24">
        <v>0</v>
      </c>
      <c r="KC76" s="24">
        <v>0</v>
      </c>
      <c r="KD76" s="24">
        <v>0</v>
      </c>
      <c r="KE76" s="24">
        <v>0</v>
      </c>
      <c r="KF76" s="24">
        <v>0</v>
      </c>
      <c r="KG76" s="24">
        <v>0</v>
      </c>
      <c r="KH76" s="24">
        <v>0</v>
      </c>
      <c r="KI76" s="24">
        <v>0</v>
      </c>
      <c r="KJ76" s="24">
        <v>0</v>
      </c>
      <c r="KK76" s="24">
        <v>0</v>
      </c>
      <c r="KL76" s="24">
        <v>0</v>
      </c>
      <c r="KM76" s="24">
        <v>0</v>
      </c>
      <c r="KN76" s="24">
        <v>0</v>
      </c>
      <c r="KO76" s="24">
        <v>0</v>
      </c>
      <c r="KP76" s="24">
        <v>0</v>
      </c>
      <c r="KQ76" s="24">
        <v>0</v>
      </c>
    </row>
    <row r="77" spans="1:303" x14ac:dyDescent="0.3">
      <c r="A77" s="2" t="s">
        <v>71</v>
      </c>
      <c r="B77" s="2">
        <v>280</v>
      </c>
      <c r="C77" s="23">
        <f t="shared" si="101"/>
        <v>-644071.56999999937</v>
      </c>
      <c r="D77" s="23">
        <f t="shared" si="102"/>
        <v>8008578.4400000004</v>
      </c>
      <c r="E77" s="23">
        <f t="shared" si="103"/>
        <v>28602.065857142858</v>
      </c>
      <c r="F77" s="23">
        <f t="shared" si="104"/>
        <v>4741422.9000000004</v>
      </c>
      <c r="G77" s="23">
        <f t="shared" si="105"/>
        <v>211608.54</v>
      </c>
      <c r="H77" s="23">
        <f t="shared" si="106"/>
        <v>0</v>
      </c>
      <c r="I77" s="23">
        <f t="shared" si="107"/>
        <v>3055547</v>
      </c>
      <c r="J77" s="23">
        <f t="shared" si="108"/>
        <v>10912.667857142857</v>
      </c>
      <c r="K77" s="23">
        <f t="shared" si="109"/>
        <v>663547</v>
      </c>
      <c r="L77" s="23">
        <f t="shared" si="110"/>
        <v>2392000</v>
      </c>
      <c r="M77" s="23">
        <f t="shared" si="111"/>
        <v>165533.04</v>
      </c>
      <c r="N77" s="23">
        <f t="shared" si="112"/>
        <v>16933.653214285714</v>
      </c>
      <c r="O77" s="23">
        <f t="shared" si="113"/>
        <v>1042075.0399999999</v>
      </c>
      <c r="P77" s="23">
        <f t="shared" si="114"/>
        <v>1130848.1600000001</v>
      </c>
      <c r="Q77" s="23">
        <f t="shared" si="115"/>
        <v>1875480.13</v>
      </c>
      <c r="R77" s="23">
        <f t="shared" si="116"/>
        <v>4628597.9000000004</v>
      </c>
      <c r="S77" s="23">
        <f t="shared" si="117"/>
        <v>16530.706785714287</v>
      </c>
      <c r="T77" s="23">
        <f t="shared" si="118"/>
        <v>112825</v>
      </c>
      <c r="U77" s="7">
        <f t="shared" si="119"/>
        <v>2.3795599418056548E-2</v>
      </c>
      <c r="V77" s="23">
        <f t="shared" si="120"/>
        <v>107080</v>
      </c>
      <c r="W77" s="23">
        <f t="shared" si="121"/>
        <v>4275</v>
      </c>
      <c r="X77" s="23">
        <f t="shared" si="122"/>
        <v>0</v>
      </c>
      <c r="Y77" s="23">
        <f t="shared" si="123"/>
        <v>1470</v>
      </c>
      <c r="Z77" s="23">
        <f t="shared" si="124"/>
        <v>23245.79</v>
      </c>
      <c r="AA77" s="23">
        <f t="shared" si="125"/>
        <v>556948.78</v>
      </c>
      <c r="AB77" s="23">
        <f t="shared" si="126"/>
        <v>8652650.0099999998</v>
      </c>
      <c r="AC77" s="23">
        <f t="shared" si="127"/>
        <v>30902.321464285713</v>
      </c>
      <c r="AD77" s="23">
        <f t="shared" si="128"/>
        <v>3209251.2099999995</v>
      </c>
      <c r="AE77" s="23">
        <f t="shared" si="129"/>
        <v>11461.611464285712</v>
      </c>
      <c r="AF77" s="23">
        <f t="shared" si="130"/>
        <v>1350785</v>
      </c>
      <c r="AG77" s="23">
        <f t="shared" si="131"/>
        <v>4824.2321428571431</v>
      </c>
      <c r="AH77" s="23">
        <f t="shared" si="132"/>
        <v>1617352.21</v>
      </c>
      <c r="AI77" s="23">
        <f t="shared" si="133"/>
        <v>6970</v>
      </c>
      <c r="AJ77" s="23">
        <f t="shared" si="134"/>
        <v>234144</v>
      </c>
      <c r="AK77" s="23">
        <f t="shared" si="135"/>
        <v>5443398.7999999998</v>
      </c>
      <c r="AL77" s="23">
        <f t="shared" si="136"/>
        <v>19440.71</v>
      </c>
      <c r="AM77" s="23">
        <f t="shared" si="137"/>
        <v>5293398.8</v>
      </c>
      <c r="AN77" s="23">
        <f t="shared" si="138"/>
        <v>0</v>
      </c>
      <c r="AO77" s="2">
        <v>930214.71</v>
      </c>
      <c r="AP77" s="2">
        <v>24987.87</v>
      </c>
      <c r="AQ77" s="2">
        <v>86872.46</v>
      </c>
      <c r="AR77" s="24">
        <v>0</v>
      </c>
      <c r="AS77" s="2">
        <v>925078.16</v>
      </c>
      <c r="AT77" s="2">
        <v>205770</v>
      </c>
      <c r="AU77" s="24">
        <v>0</v>
      </c>
      <c r="AV77" s="2">
        <v>1875480.13</v>
      </c>
      <c r="AW77" s="24">
        <v>0</v>
      </c>
      <c r="AX77" s="24">
        <v>0</v>
      </c>
      <c r="AY77" s="24">
        <v>0</v>
      </c>
      <c r="AZ77" s="24">
        <v>0</v>
      </c>
      <c r="BA77" s="24">
        <v>0</v>
      </c>
      <c r="BB77" s="24">
        <v>0</v>
      </c>
      <c r="BC77" s="24">
        <v>0</v>
      </c>
      <c r="BD77" s="2">
        <v>107080</v>
      </c>
      <c r="BE77" s="24">
        <v>0</v>
      </c>
      <c r="BF77" s="24">
        <v>0</v>
      </c>
      <c r="BG77" s="2">
        <v>4275</v>
      </c>
      <c r="BH77" s="24">
        <v>0</v>
      </c>
      <c r="BI77" s="24">
        <v>0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24">
        <v>0</v>
      </c>
      <c r="BQ77" s="24">
        <v>0</v>
      </c>
      <c r="BR77" s="24">
        <v>0</v>
      </c>
      <c r="BS77" s="24">
        <v>0</v>
      </c>
      <c r="BT77" s="2">
        <v>1470</v>
      </c>
      <c r="BU77" s="2">
        <v>17550.77</v>
      </c>
      <c r="BV77" s="2">
        <v>5695.02</v>
      </c>
      <c r="BW77" s="24">
        <v>0</v>
      </c>
      <c r="BX77" s="2">
        <v>556948.78</v>
      </c>
      <c r="BY77" s="24">
        <v>0</v>
      </c>
      <c r="BZ77" s="2">
        <v>144404</v>
      </c>
      <c r="CA77" s="2">
        <v>167</v>
      </c>
      <c r="CB77" s="24">
        <v>0</v>
      </c>
      <c r="CC77" s="24">
        <v>0</v>
      </c>
      <c r="CD77" s="24">
        <v>0</v>
      </c>
      <c r="CE77" s="24">
        <v>0</v>
      </c>
      <c r="CF77" s="2">
        <v>5471</v>
      </c>
      <c r="CG77" s="2">
        <v>3815</v>
      </c>
      <c r="CH77" s="24">
        <v>0</v>
      </c>
      <c r="CI77" s="24">
        <v>0</v>
      </c>
      <c r="CJ77" s="2">
        <v>11676.04</v>
      </c>
      <c r="CK77" s="24">
        <v>0</v>
      </c>
      <c r="CL77" s="24">
        <v>0</v>
      </c>
      <c r="CM77" s="24">
        <v>0</v>
      </c>
      <c r="CN77" s="24">
        <v>0</v>
      </c>
      <c r="CO77" s="24">
        <v>0</v>
      </c>
      <c r="CP77" s="24">
        <v>0</v>
      </c>
      <c r="CQ77" s="24">
        <v>0</v>
      </c>
      <c r="CR77" s="24">
        <v>0</v>
      </c>
      <c r="CS77" s="24">
        <v>0</v>
      </c>
      <c r="CT77" s="24">
        <v>0</v>
      </c>
      <c r="CU77" s="24">
        <v>0</v>
      </c>
      <c r="CV77" s="24">
        <v>0</v>
      </c>
      <c r="CW77" s="24">
        <v>0</v>
      </c>
      <c r="CX77" s="24">
        <v>0</v>
      </c>
      <c r="CY77" s="24">
        <v>0</v>
      </c>
      <c r="CZ77" s="24">
        <v>0</v>
      </c>
      <c r="DA77" s="2">
        <v>46075.5</v>
      </c>
      <c r="DB77" s="24">
        <v>0</v>
      </c>
      <c r="DC77" s="24">
        <v>0</v>
      </c>
      <c r="DD77" s="24">
        <v>0</v>
      </c>
      <c r="DE77" s="24">
        <v>0</v>
      </c>
      <c r="DF77" s="24">
        <v>0</v>
      </c>
      <c r="DG77" s="24">
        <v>0</v>
      </c>
      <c r="DH77" s="24">
        <v>0</v>
      </c>
      <c r="DI77" s="24">
        <v>0</v>
      </c>
      <c r="DJ77" s="24">
        <v>0</v>
      </c>
      <c r="DK77" s="24">
        <v>0</v>
      </c>
      <c r="DL77" s="24">
        <v>0</v>
      </c>
      <c r="DM77" s="24">
        <v>0</v>
      </c>
      <c r="DN77" s="24">
        <v>0</v>
      </c>
      <c r="DO77" s="24">
        <v>0</v>
      </c>
      <c r="DP77" s="24">
        <v>0</v>
      </c>
      <c r="DQ77" s="24">
        <v>0</v>
      </c>
      <c r="DR77" s="24">
        <v>0</v>
      </c>
      <c r="DS77" s="24">
        <v>0</v>
      </c>
      <c r="DT77" s="24">
        <v>0</v>
      </c>
      <c r="DU77" s="24">
        <v>0</v>
      </c>
      <c r="DV77" s="2">
        <v>18307</v>
      </c>
      <c r="DW77" s="2">
        <v>115800</v>
      </c>
      <c r="DX77" s="24">
        <v>0</v>
      </c>
      <c r="DY77" s="2">
        <v>90440</v>
      </c>
      <c r="DZ77" s="24">
        <v>0</v>
      </c>
      <c r="EA77" s="24">
        <v>0</v>
      </c>
      <c r="EB77" s="2">
        <v>320000</v>
      </c>
      <c r="EC77" s="24">
        <v>0</v>
      </c>
      <c r="ED77" s="2">
        <v>119000</v>
      </c>
      <c r="EE77" s="24">
        <v>0</v>
      </c>
      <c r="EF77" s="24">
        <v>0</v>
      </c>
      <c r="EG77" s="24">
        <v>0</v>
      </c>
      <c r="EH77" s="24">
        <v>0</v>
      </c>
      <c r="EI77" s="2">
        <v>1981000</v>
      </c>
      <c r="EJ77" s="24">
        <v>0</v>
      </c>
      <c r="EK77" s="24">
        <v>0</v>
      </c>
      <c r="EL77" s="2">
        <v>411000</v>
      </c>
      <c r="EM77" s="24">
        <v>0</v>
      </c>
      <c r="EN77" s="24">
        <v>0</v>
      </c>
      <c r="EO77" s="2">
        <v>629022</v>
      </c>
      <c r="EP77" s="2">
        <v>2984</v>
      </c>
      <c r="EQ77" s="2">
        <v>306216</v>
      </c>
      <c r="ER77" s="2">
        <v>190380</v>
      </c>
      <c r="ES77" s="24">
        <v>0</v>
      </c>
      <c r="ET77" s="24">
        <v>0</v>
      </c>
      <c r="EU77" s="2">
        <v>145461</v>
      </c>
      <c r="EV77" s="2">
        <v>73258</v>
      </c>
      <c r="EW77" s="24">
        <v>0</v>
      </c>
      <c r="EX77" s="2">
        <v>3464</v>
      </c>
      <c r="EY77" s="24">
        <v>0</v>
      </c>
      <c r="EZ77" s="24">
        <v>0</v>
      </c>
      <c r="FA77" s="24">
        <v>0</v>
      </c>
      <c r="FB77" s="24">
        <v>0</v>
      </c>
      <c r="FC77" s="24">
        <v>0</v>
      </c>
      <c r="FD77" s="2">
        <v>0</v>
      </c>
      <c r="FE77" s="24">
        <v>0</v>
      </c>
      <c r="FF77" s="24">
        <v>0</v>
      </c>
      <c r="FG77" s="2">
        <v>5892</v>
      </c>
      <c r="FH77" s="2">
        <v>96729.4</v>
      </c>
      <c r="FI77" s="24">
        <v>0</v>
      </c>
      <c r="FJ77" s="2">
        <v>221104.61</v>
      </c>
      <c r="FK77" s="24">
        <v>0</v>
      </c>
      <c r="FL77" s="24">
        <v>0</v>
      </c>
      <c r="FM77" s="24">
        <v>0</v>
      </c>
      <c r="FN77" s="24">
        <v>0</v>
      </c>
      <c r="FO77" s="24">
        <v>0</v>
      </c>
      <c r="FP77" s="24">
        <v>0</v>
      </c>
      <c r="FQ77" s="24">
        <v>0</v>
      </c>
      <c r="FR77" s="24">
        <v>0</v>
      </c>
      <c r="FS77" s="2">
        <v>158262</v>
      </c>
      <c r="FT77" s="24">
        <v>0</v>
      </c>
      <c r="FU77" s="2">
        <v>59404</v>
      </c>
      <c r="FV77" s="24">
        <v>0</v>
      </c>
      <c r="FW77" s="24">
        <v>0</v>
      </c>
      <c r="FX77" s="2">
        <v>3983</v>
      </c>
      <c r="FY77" s="2">
        <v>27559.24</v>
      </c>
      <c r="FZ77" s="2">
        <v>95751.2</v>
      </c>
      <c r="GA77" s="24">
        <v>0</v>
      </c>
      <c r="GB77" s="24">
        <v>0</v>
      </c>
      <c r="GC77" s="2">
        <v>18029</v>
      </c>
      <c r="GD77" s="2">
        <v>4607.2</v>
      </c>
      <c r="GE77" s="24">
        <v>0</v>
      </c>
      <c r="GF77" s="2">
        <v>814904.35</v>
      </c>
      <c r="GG77" s="2">
        <v>57176.21</v>
      </c>
      <c r="GH77" s="2">
        <v>12705</v>
      </c>
      <c r="GI77" s="2">
        <v>2372</v>
      </c>
      <c r="GJ77" s="2">
        <v>6229</v>
      </c>
      <c r="GK77" s="24">
        <v>0</v>
      </c>
      <c r="GL77" s="24">
        <v>0</v>
      </c>
      <c r="GM77" s="24">
        <v>0</v>
      </c>
      <c r="GN77" s="24">
        <v>0</v>
      </c>
      <c r="GO77" s="24">
        <v>0</v>
      </c>
      <c r="GP77" s="2">
        <v>25993</v>
      </c>
      <c r="GQ77" s="24">
        <v>0</v>
      </c>
      <c r="GR77" s="24">
        <v>0</v>
      </c>
      <c r="GS77" s="24">
        <v>0</v>
      </c>
      <c r="GT77" s="2">
        <v>0</v>
      </c>
      <c r="GU77" s="2">
        <v>6651</v>
      </c>
      <c r="GV77" s="24">
        <v>0</v>
      </c>
      <c r="GW77" s="24">
        <v>0</v>
      </c>
      <c r="GX77" s="24">
        <v>0</v>
      </c>
      <c r="GY77" s="24">
        <v>0</v>
      </c>
      <c r="GZ77" s="24">
        <v>0</v>
      </c>
      <c r="HA77" s="24">
        <v>0</v>
      </c>
      <c r="HB77" s="24">
        <v>0</v>
      </c>
      <c r="HC77" s="2">
        <v>670</v>
      </c>
      <c r="HD77" s="24">
        <v>0</v>
      </c>
      <c r="HE77" s="24">
        <v>0</v>
      </c>
      <c r="HF77" s="24">
        <v>0</v>
      </c>
      <c r="HG77" s="2">
        <v>6300</v>
      </c>
      <c r="HH77" s="24">
        <v>0</v>
      </c>
      <c r="HI77" s="24">
        <v>0</v>
      </c>
      <c r="HJ77" s="24">
        <v>0</v>
      </c>
      <c r="HK77" s="24">
        <v>0</v>
      </c>
      <c r="HL77" s="2">
        <v>0</v>
      </c>
      <c r="HM77" s="24">
        <v>0</v>
      </c>
      <c r="HN77" s="2">
        <v>11200</v>
      </c>
      <c r="HO77" s="24">
        <v>0</v>
      </c>
      <c r="HP77" s="24">
        <v>0</v>
      </c>
      <c r="HQ77" s="24">
        <v>0</v>
      </c>
      <c r="HR77" s="24">
        <v>0</v>
      </c>
      <c r="HS77" s="24">
        <v>0</v>
      </c>
      <c r="HT77" s="24">
        <v>0</v>
      </c>
      <c r="HU77" s="24">
        <v>0</v>
      </c>
      <c r="HV77" s="24">
        <v>0</v>
      </c>
      <c r="HW77" s="24">
        <v>0</v>
      </c>
      <c r="HX77" s="24">
        <v>0</v>
      </c>
      <c r="HY77" s="24">
        <v>0</v>
      </c>
      <c r="HZ77" s="24">
        <v>0</v>
      </c>
      <c r="IA77" s="2">
        <v>206228</v>
      </c>
      <c r="IB77" s="24">
        <v>0</v>
      </c>
      <c r="IC77" s="2">
        <v>16716</v>
      </c>
      <c r="ID77" s="24">
        <v>0</v>
      </c>
      <c r="IE77" s="24">
        <v>0</v>
      </c>
      <c r="IF77" s="24">
        <v>0</v>
      </c>
      <c r="IG77" s="24">
        <v>0</v>
      </c>
      <c r="IH77" s="24">
        <v>0</v>
      </c>
      <c r="II77" s="24">
        <v>0</v>
      </c>
      <c r="IJ77" s="24">
        <v>0</v>
      </c>
      <c r="IK77" s="24">
        <v>0</v>
      </c>
      <c r="IL77" s="24">
        <v>0</v>
      </c>
      <c r="IM77" s="24">
        <v>0</v>
      </c>
      <c r="IN77" s="24">
        <v>0</v>
      </c>
      <c r="IO77" s="24">
        <v>0</v>
      </c>
      <c r="IP77" s="24">
        <v>0</v>
      </c>
      <c r="IQ77" s="24">
        <v>0</v>
      </c>
      <c r="IR77" s="24">
        <v>0</v>
      </c>
      <c r="IS77" s="24">
        <v>0</v>
      </c>
      <c r="IT77" s="24">
        <v>0</v>
      </c>
      <c r="IU77" s="24">
        <v>0</v>
      </c>
      <c r="IV77" s="24">
        <v>0</v>
      </c>
      <c r="IW77" s="24">
        <v>0</v>
      </c>
      <c r="IX77" s="24">
        <v>0</v>
      </c>
      <c r="IY77" s="24">
        <v>0</v>
      </c>
      <c r="IZ77" s="24">
        <v>0</v>
      </c>
      <c r="JA77" s="24">
        <v>0</v>
      </c>
      <c r="JB77" s="24">
        <v>0</v>
      </c>
      <c r="JC77" s="24">
        <v>0</v>
      </c>
      <c r="JD77" s="24">
        <v>0</v>
      </c>
      <c r="JE77" s="24">
        <v>0</v>
      </c>
      <c r="JF77" s="24">
        <v>0</v>
      </c>
      <c r="JG77" s="24">
        <v>0</v>
      </c>
      <c r="JH77" s="2">
        <v>5257098.8</v>
      </c>
      <c r="JI77" s="24">
        <v>0</v>
      </c>
      <c r="JJ77" s="2">
        <v>36300</v>
      </c>
      <c r="JK77" s="24">
        <v>0</v>
      </c>
      <c r="JL77" s="24">
        <v>0</v>
      </c>
      <c r="JM77" s="24">
        <v>0</v>
      </c>
      <c r="JN77" s="24">
        <v>0</v>
      </c>
      <c r="JO77" s="24">
        <v>0</v>
      </c>
      <c r="JP77" s="24">
        <v>0</v>
      </c>
      <c r="JQ77" s="2">
        <v>150000</v>
      </c>
      <c r="JR77" s="24">
        <v>0</v>
      </c>
      <c r="JS77" s="24">
        <v>0</v>
      </c>
      <c r="JT77" s="24">
        <v>0</v>
      </c>
      <c r="JU77" s="24">
        <v>0</v>
      </c>
      <c r="JV77" s="24">
        <v>0</v>
      </c>
      <c r="JW77" s="24">
        <v>0</v>
      </c>
      <c r="JX77" s="24">
        <v>0</v>
      </c>
      <c r="JY77" s="24">
        <v>0</v>
      </c>
      <c r="JZ77" s="24">
        <v>0</v>
      </c>
      <c r="KA77" s="24">
        <v>0</v>
      </c>
      <c r="KB77" s="24">
        <v>0</v>
      </c>
      <c r="KC77" s="24">
        <v>0</v>
      </c>
      <c r="KD77" s="24">
        <v>0</v>
      </c>
      <c r="KE77" s="24">
        <v>0</v>
      </c>
      <c r="KF77" s="24">
        <v>0</v>
      </c>
      <c r="KG77" s="24">
        <v>0</v>
      </c>
      <c r="KH77" s="24">
        <v>0</v>
      </c>
      <c r="KI77" s="24">
        <v>0</v>
      </c>
      <c r="KJ77" s="24">
        <v>0</v>
      </c>
      <c r="KK77" s="24">
        <v>0</v>
      </c>
      <c r="KL77" s="24">
        <v>0</v>
      </c>
      <c r="KM77" s="24">
        <v>0</v>
      </c>
      <c r="KN77" s="24">
        <v>0</v>
      </c>
      <c r="KO77" s="24">
        <v>0</v>
      </c>
      <c r="KP77" s="24">
        <v>0</v>
      </c>
      <c r="KQ77" s="24">
        <v>0</v>
      </c>
    </row>
    <row r="78" spans="1:303" x14ac:dyDescent="0.3">
      <c r="A78" s="2" t="s">
        <v>72</v>
      </c>
      <c r="B78" s="2">
        <v>157</v>
      </c>
      <c r="C78" s="23">
        <f t="shared" si="101"/>
        <v>612378.51000000071</v>
      </c>
      <c r="D78" s="23">
        <f t="shared" si="102"/>
        <v>7333332.0700000003</v>
      </c>
      <c r="E78" s="23">
        <f t="shared" si="103"/>
        <v>46709.121464968157</v>
      </c>
      <c r="F78" s="23">
        <f t="shared" si="104"/>
        <v>4231307.66</v>
      </c>
      <c r="G78" s="23">
        <f t="shared" si="105"/>
        <v>1416364.4100000001</v>
      </c>
      <c r="H78" s="23">
        <f t="shared" si="106"/>
        <v>541650</v>
      </c>
      <c r="I78" s="23">
        <f t="shared" si="107"/>
        <v>1144010</v>
      </c>
      <c r="J78" s="23">
        <f t="shared" si="108"/>
        <v>7286.6878980891715</v>
      </c>
      <c r="K78" s="23">
        <f t="shared" si="109"/>
        <v>1094012</v>
      </c>
      <c r="L78" s="23">
        <f t="shared" si="110"/>
        <v>49998</v>
      </c>
      <c r="M78" s="23">
        <f t="shared" si="111"/>
        <v>1346013.4100000001</v>
      </c>
      <c r="N78" s="23">
        <f t="shared" si="112"/>
        <v>26951.004203821656</v>
      </c>
      <c r="O78" s="23">
        <f t="shared" si="113"/>
        <v>774481.75000000012</v>
      </c>
      <c r="P78" s="23">
        <f t="shared" si="114"/>
        <v>704580.84</v>
      </c>
      <c r="Q78" s="23">
        <f t="shared" si="115"/>
        <v>1228096.77</v>
      </c>
      <c r="R78" s="23">
        <f t="shared" si="116"/>
        <v>3863330.6600000006</v>
      </c>
      <c r="S78" s="23">
        <f t="shared" si="117"/>
        <v>24607.201656050958</v>
      </c>
      <c r="T78" s="23">
        <f t="shared" si="118"/>
        <v>367976.99999999953</v>
      </c>
      <c r="U78" s="7">
        <f t="shared" si="119"/>
        <v>8.6965314169567973E-2</v>
      </c>
      <c r="V78" s="23">
        <f t="shared" si="120"/>
        <v>0</v>
      </c>
      <c r="W78" s="23">
        <f t="shared" si="121"/>
        <v>366337</v>
      </c>
      <c r="X78" s="23">
        <f t="shared" si="122"/>
        <v>0</v>
      </c>
      <c r="Y78" s="23">
        <f t="shared" si="123"/>
        <v>1640</v>
      </c>
      <c r="Z78" s="23">
        <f t="shared" si="124"/>
        <v>15290.199999999999</v>
      </c>
      <c r="AA78" s="23">
        <f t="shared" si="125"/>
        <v>1140881.1000000001</v>
      </c>
      <c r="AB78" s="23">
        <f t="shared" si="126"/>
        <v>6720953.5599999996</v>
      </c>
      <c r="AC78" s="23">
        <f t="shared" si="127"/>
        <v>42808.621401273886</v>
      </c>
      <c r="AD78" s="23">
        <f t="shared" si="128"/>
        <v>5680951.5599999996</v>
      </c>
      <c r="AE78" s="23">
        <f t="shared" si="129"/>
        <v>36184.404840764328</v>
      </c>
      <c r="AF78" s="23">
        <f t="shared" si="130"/>
        <v>2326009</v>
      </c>
      <c r="AG78" s="23">
        <f t="shared" si="131"/>
        <v>14815.343949044585</v>
      </c>
      <c r="AH78" s="23">
        <f t="shared" si="132"/>
        <v>2380267.5599999996</v>
      </c>
      <c r="AI78" s="23">
        <f t="shared" si="133"/>
        <v>4192</v>
      </c>
      <c r="AJ78" s="23">
        <f t="shared" si="134"/>
        <v>793483</v>
      </c>
      <c r="AK78" s="23">
        <f t="shared" si="135"/>
        <v>1040002</v>
      </c>
      <c r="AL78" s="23">
        <f t="shared" si="136"/>
        <v>6624.2165605095543</v>
      </c>
      <c r="AM78" s="23">
        <f t="shared" si="137"/>
        <v>1040002</v>
      </c>
      <c r="AN78" s="23">
        <f t="shared" si="138"/>
        <v>0</v>
      </c>
      <c r="AO78" s="2">
        <v>646115.52</v>
      </c>
      <c r="AP78" s="2">
        <v>71428.570000000007</v>
      </c>
      <c r="AQ78" s="2">
        <v>56937.66</v>
      </c>
      <c r="AR78" s="24">
        <v>0</v>
      </c>
      <c r="AS78" s="2">
        <v>606730.84</v>
      </c>
      <c r="AT78" s="2">
        <v>97850</v>
      </c>
      <c r="AU78" s="24">
        <v>0</v>
      </c>
      <c r="AV78" s="2">
        <v>1228096.77</v>
      </c>
      <c r="AW78" s="24">
        <v>0</v>
      </c>
      <c r="AX78" s="24">
        <v>0</v>
      </c>
      <c r="AY78" s="24">
        <v>0</v>
      </c>
      <c r="AZ78" s="24">
        <v>0</v>
      </c>
      <c r="BA78" s="24">
        <v>0</v>
      </c>
      <c r="BB78" s="24">
        <v>0</v>
      </c>
      <c r="BC78" s="24">
        <v>0</v>
      </c>
      <c r="BD78" s="24">
        <v>0</v>
      </c>
      <c r="BE78" s="24">
        <v>0</v>
      </c>
      <c r="BF78" s="2">
        <v>109600</v>
      </c>
      <c r="BG78" s="2">
        <v>7150</v>
      </c>
      <c r="BH78" s="2">
        <v>189569</v>
      </c>
      <c r="BI78" s="2">
        <v>100</v>
      </c>
      <c r="BJ78" s="24">
        <v>0</v>
      </c>
      <c r="BK78" s="2">
        <v>59918</v>
      </c>
      <c r="BL78" s="24">
        <v>0</v>
      </c>
      <c r="BM78" s="24">
        <v>0</v>
      </c>
      <c r="BN78" s="24">
        <v>0</v>
      </c>
      <c r="BO78" s="24">
        <v>0</v>
      </c>
      <c r="BP78" s="24">
        <v>0</v>
      </c>
      <c r="BQ78" s="24">
        <v>0</v>
      </c>
      <c r="BR78" s="24">
        <v>0</v>
      </c>
      <c r="BS78" s="24">
        <v>0</v>
      </c>
      <c r="BT78" s="2">
        <v>1640</v>
      </c>
      <c r="BU78" s="2">
        <v>11517.46</v>
      </c>
      <c r="BV78" s="2">
        <v>3772.74</v>
      </c>
      <c r="BW78" s="24">
        <v>0</v>
      </c>
      <c r="BX78" s="2">
        <v>1140881.1000000001</v>
      </c>
      <c r="BY78" s="24">
        <v>0</v>
      </c>
      <c r="BZ78" s="2">
        <v>861184.8</v>
      </c>
      <c r="CA78" s="24">
        <v>0</v>
      </c>
      <c r="CB78" s="2">
        <v>5064.8</v>
      </c>
      <c r="CC78" s="24">
        <v>0</v>
      </c>
      <c r="CD78" s="24">
        <v>0</v>
      </c>
      <c r="CE78" s="24">
        <v>0</v>
      </c>
      <c r="CF78" s="2">
        <v>230760</v>
      </c>
      <c r="CG78" s="2">
        <v>235502</v>
      </c>
      <c r="CH78" s="24">
        <v>0</v>
      </c>
      <c r="CI78" s="24">
        <v>0</v>
      </c>
      <c r="CJ78" s="2">
        <v>581.80999999999995</v>
      </c>
      <c r="CK78" s="2">
        <v>12920</v>
      </c>
      <c r="CL78" s="24">
        <v>0</v>
      </c>
      <c r="CM78" s="24">
        <v>0</v>
      </c>
      <c r="CN78" s="24">
        <v>0</v>
      </c>
      <c r="CO78" s="24">
        <v>0</v>
      </c>
      <c r="CP78" s="2">
        <v>1700</v>
      </c>
      <c r="CQ78" s="24">
        <v>0</v>
      </c>
      <c r="CR78" s="24">
        <v>0</v>
      </c>
      <c r="CS78" s="24">
        <v>0</v>
      </c>
      <c r="CT78" s="24">
        <v>0</v>
      </c>
      <c r="CU78" s="2">
        <v>20000</v>
      </c>
      <c r="CV78" s="24">
        <v>0</v>
      </c>
      <c r="CW78" s="24">
        <v>0</v>
      </c>
      <c r="CX78" s="24">
        <v>0</v>
      </c>
      <c r="CY78" s="2">
        <v>10000</v>
      </c>
      <c r="CZ78" s="24">
        <v>0</v>
      </c>
      <c r="DA78" s="2">
        <v>25231.5</v>
      </c>
      <c r="DB78" s="24">
        <v>0</v>
      </c>
      <c r="DC78" s="2">
        <v>10122.5</v>
      </c>
      <c r="DD78" s="24">
        <v>0</v>
      </c>
      <c r="DE78" s="24">
        <v>0</v>
      </c>
      <c r="DF78" s="24">
        <v>0</v>
      </c>
      <c r="DG78" s="24">
        <v>0</v>
      </c>
      <c r="DH78" s="2">
        <v>3297</v>
      </c>
      <c r="DI78" s="24">
        <v>0</v>
      </c>
      <c r="DJ78" s="24">
        <v>0</v>
      </c>
      <c r="DK78" s="24">
        <v>0</v>
      </c>
      <c r="DL78" s="2">
        <v>541650</v>
      </c>
      <c r="DM78" s="24">
        <v>0</v>
      </c>
      <c r="DN78" s="24">
        <v>0</v>
      </c>
      <c r="DO78" s="24">
        <v>0</v>
      </c>
      <c r="DP78" s="24">
        <v>0</v>
      </c>
      <c r="DQ78" s="24">
        <v>0</v>
      </c>
      <c r="DR78" s="24">
        <v>0</v>
      </c>
      <c r="DS78" s="24">
        <v>0</v>
      </c>
      <c r="DT78" s="24">
        <v>0</v>
      </c>
      <c r="DU78" s="24">
        <v>0</v>
      </c>
      <c r="DV78" s="2">
        <v>18307</v>
      </c>
      <c r="DW78" s="2">
        <v>57800</v>
      </c>
      <c r="DX78" s="24">
        <v>0</v>
      </c>
      <c r="DY78" s="2">
        <v>899205</v>
      </c>
      <c r="DZ78" s="24">
        <v>0</v>
      </c>
      <c r="EA78" s="24">
        <v>0</v>
      </c>
      <c r="EB78" s="2">
        <v>118700</v>
      </c>
      <c r="EC78" s="24">
        <v>0</v>
      </c>
      <c r="ED78" s="24">
        <v>0</v>
      </c>
      <c r="EE78" s="24">
        <v>0</v>
      </c>
      <c r="EF78" s="24">
        <v>0</v>
      </c>
      <c r="EG78" s="24">
        <v>0</v>
      </c>
      <c r="EH78" s="2">
        <v>49998</v>
      </c>
      <c r="EI78" s="24">
        <v>0</v>
      </c>
      <c r="EJ78" s="24">
        <v>0</v>
      </c>
      <c r="EK78" s="24">
        <v>0</v>
      </c>
      <c r="EL78" s="24">
        <v>0</v>
      </c>
      <c r="EM78" s="24">
        <v>0</v>
      </c>
      <c r="EN78" s="24">
        <v>0</v>
      </c>
      <c r="EO78" s="2">
        <v>1368060</v>
      </c>
      <c r="EP78" s="24">
        <v>0</v>
      </c>
      <c r="EQ78" s="2">
        <v>71343</v>
      </c>
      <c r="ER78" s="2">
        <v>375344</v>
      </c>
      <c r="ES78" s="24">
        <v>0</v>
      </c>
      <c r="ET78" s="2">
        <v>6012</v>
      </c>
      <c r="EU78" s="2">
        <v>342226</v>
      </c>
      <c r="EV78" s="2">
        <v>157246</v>
      </c>
      <c r="EW78" s="2">
        <v>5778</v>
      </c>
      <c r="EX78" s="24">
        <v>0</v>
      </c>
      <c r="EY78" s="24">
        <v>0</v>
      </c>
      <c r="EZ78" s="24">
        <v>0</v>
      </c>
      <c r="FA78" s="24">
        <v>0</v>
      </c>
      <c r="FB78" s="24">
        <v>0</v>
      </c>
      <c r="FC78" s="24">
        <v>0</v>
      </c>
      <c r="FD78" s="2">
        <v>233895</v>
      </c>
      <c r="FE78" s="24">
        <v>0</v>
      </c>
      <c r="FF78" s="24">
        <v>0</v>
      </c>
      <c r="FG78" s="2">
        <v>1372</v>
      </c>
      <c r="FH78" s="2">
        <v>25054.9</v>
      </c>
      <c r="FI78" s="24">
        <v>0</v>
      </c>
      <c r="FJ78" s="2">
        <v>136980.29999999999</v>
      </c>
      <c r="FK78" s="2">
        <v>16295.2</v>
      </c>
      <c r="FL78" s="24">
        <v>0</v>
      </c>
      <c r="FM78" s="24">
        <v>0</v>
      </c>
      <c r="FN78" s="24">
        <v>0</v>
      </c>
      <c r="FO78" s="24">
        <v>0</v>
      </c>
      <c r="FP78" s="24">
        <v>0</v>
      </c>
      <c r="FQ78" s="24">
        <v>0</v>
      </c>
      <c r="FR78" s="24">
        <v>0</v>
      </c>
      <c r="FS78" s="2">
        <v>402001.8</v>
      </c>
      <c r="FT78" s="2">
        <v>0</v>
      </c>
      <c r="FU78" s="2">
        <v>34424.19</v>
      </c>
      <c r="FV78" s="24">
        <v>0</v>
      </c>
      <c r="FW78" s="24">
        <v>0</v>
      </c>
      <c r="FX78" s="2">
        <v>9205</v>
      </c>
      <c r="FY78" s="2">
        <v>29766.21</v>
      </c>
      <c r="FZ78" s="2">
        <v>93975.12</v>
      </c>
      <c r="GA78" s="2">
        <v>789</v>
      </c>
      <c r="GB78" s="24">
        <v>0</v>
      </c>
      <c r="GC78" s="2">
        <v>82600</v>
      </c>
      <c r="GD78" s="2">
        <v>14045</v>
      </c>
      <c r="GE78" s="2">
        <v>31166</v>
      </c>
      <c r="GF78" s="2">
        <v>737217.31</v>
      </c>
      <c r="GG78" s="2">
        <v>495243.53</v>
      </c>
      <c r="GH78" s="24">
        <v>0</v>
      </c>
      <c r="GI78" s="2">
        <v>3741</v>
      </c>
      <c r="GJ78" s="2">
        <v>9187</v>
      </c>
      <c r="GK78" s="24">
        <v>0</v>
      </c>
      <c r="GL78" s="24">
        <v>0</v>
      </c>
      <c r="GM78" s="24">
        <v>0</v>
      </c>
      <c r="GN78" s="24">
        <v>0</v>
      </c>
      <c r="GO78" s="24">
        <v>0</v>
      </c>
      <c r="GP78" s="24">
        <v>0</v>
      </c>
      <c r="GQ78" s="24">
        <v>0</v>
      </c>
      <c r="GR78" s="24">
        <v>0</v>
      </c>
      <c r="GS78" s="24">
        <v>0</v>
      </c>
      <c r="GT78" s="2">
        <v>0</v>
      </c>
      <c r="GU78" s="2">
        <v>23309</v>
      </c>
      <c r="GV78" s="24">
        <v>0</v>
      </c>
      <c r="GW78" s="24">
        <v>0</v>
      </c>
      <c r="GX78" s="24">
        <v>0</v>
      </c>
      <c r="GY78" s="24">
        <v>0</v>
      </c>
      <c r="GZ78" s="24">
        <v>0</v>
      </c>
      <c r="HA78" s="24">
        <v>0</v>
      </c>
      <c r="HB78" s="24">
        <v>0</v>
      </c>
      <c r="HC78" s="24">
        <v>0</v>
      </c>
      <c r="HD78" s="24">
        <v>0</v>
      </c>
      <c r="HE78" s="24">
        <v>0</v>
      </c>
      <c r="HF78" s="24">
        <v>0</v>
      </c>
      <c r="HG78" s="2">
        <v>4192</v>
      </c>
      <c r="HH78" s="24">
        <v>0</v>
      </c>
      <c r="HI78" s="24">
        <v>0</v>
      </c>
      <c r="HJ78" s="24">
        <v>0</v>
      </c>
      <c r="HK78" s="24">
        <v>0</v>
      </c>
      <c r="HL78" s="2">
        <v>3200</v>
      </c>
      <c r="HM78" s="24">
        <v>0</v>
      </c>
      <c r="HN78" s="2">
        <v>6120</v>
      </c>
      <c r="HO78" s="24">
        <v>0</v>
      </c>
      <c r="HP78" s="24">
        <v>0</v>
      </c>
      <c r="HQ78" s="2">
        <v>170186</v>
      </c>
      <c r="HR78" s="24">
        <v>0</v>
      </c>
      <c r="HS78" s="24">
        <v>0</v>
      </c>
      <c r="HT78" s="24">
        <v>0</v>
      </c>
      <c r="HU78" s="24">
        <v>0</v>
      </c>
      <c r="HV78" s="2">
        <v>28090</v>
      </c>
      <c r="HW78" s="2">
        <v>200000</v>
      </c>
      <c r="HX78" s="24">
        <v>0</v>
      </c>
      <c r="HY78" s="24">
        <v>0</v>
      </c>
      <c r="HZ78" s="24">
        <v>0</v>
      </c>
      <c r="IA78" s="2">
        <v>273686</v>
      </c>
      <c r="IB78" s="24">
        <v>0</v>
      </c>
      <c r="IC78" s="24">
        <v>0</v>
      </c>
      <c r="ID78" s="2">
        <v>97850</v>
      </c>
      <c r="IE78" s="2">
        <v>14351</v>
      </c>
      <c r="IF78" s="24">
        <v>0</v>
      </c>
      <c r="IG78" s="24">
        <v>0</v>
      </c>
      <c r="IH78" s="24">
        <v>0</v>
      </c>
      <c r="II78" s="24">
        <v>0</v>
      </c>
      <c r="IJ78" s="24">
        <v>0</v>
      </c>
      <c r="IK78" s="24">
        <v>0</v>
      </c>
      <c r="IL78" s="2">
        <v>177000</v>
      </c>
      <c r="IM78" s="24">
        <v>0</v>
      </c>
      <c r="IN78" s="24">
        <v>0</v>
      </c>
      <c r="IO78" s="2">
        <v>0</v>
      </c>
      <c r="IP78" s="24">
        <v>0</v>
      </c>
      <c r="IQ78" s="24">
        <v>0</v>
      </c>
      <c r="IR78" s="24">
        <v>0</v>
      </c>
      <c r="IS78" s="24">
        <v>0</v>
      </c>
      <c r="IT78" s="24">
        <v>0</v>
      </c>
      <c r="IU78" s="24">
        <v>0</v>
      </c>
      <c r="IV78" s="24">
        <v>0</v>
      </c>
      <c r="IW78" s="24">
        <v>0</v>
      </c>
      <c r="IX78" s="24">
        <v>0</v>
      </c>
      <c r="IY78" s="24">
        <v>0</v>
      </c>
      <c r="IZ78" s="24">
        <v>0</v>
      </c>
      <c r="JA78" s="24">
        <v>0</v>
      </c>
      <c r="JB78" s="2">
        <v>0</v>
      </c>
      <c r="JC78" s="24">
        <v>0</v>
      </c>
      <c r="JD78" s="24">
        <v>0</v>
      </c>
      <c r="JE78" s="24">
        <v>0</v>
      </c>
      <c r="JF78" s="24">
        <v>0</v>
      </c>
      <c r="JG78" s="24">
        <v>0</v>
      </c>
      <c r="JH78" s="2">
        <v>1040002</v>
      </c>
      <c r="JI78" s="24">
        <v>0</v>
      </c>
      <c r="JJ78" s="24">
        <v>0</v>
      </c>
      <c r="JK78" s="24">
        <v>0</v>
      </c>
      <c r="JL78" s="24">
        <v>0</v>
      </c>
      <c r="JM78" s="24">
        <v>0</v>
      </c>
      <c r="JN78" s="24">
        <v>0</v>
      </c>
      <c r="JO78" s="24">
        <v>0</v>
      </c>
      <c r="JP78" s="24">
        <v>0</v>
      </c>
      <c r="JQ78" s="24">
        <v>0</v>
      </c>
      <c r="JR78" s="24">
        <v>0</v>
      </c>
      <c r="JS78" s="24">
        <v>0</v>
      </c>
      <c r="JT78" s="24">
        <v>0</v>
      </c>
      <c r="JU78" s="24">
        <v>0</v>
      </c>
      <c r="JV78" s="24">
        <v>0</v>
      </c>
      <c r="JW78" s="24">
        <v>0</v>
      </c>
      <c r="JX78" s="24">
        <v>0</v>
      </c>
      <c r="JY78" s="24">
        <v>0</v>
      </c>
      <c r="JZ78" s="24">
        <v>0</v>
      </c>
      <c r="KA78" s="24">
        <v>0</v>
      </c>
      <c r="KB78" s="24">
        <v>0</v>
      </c>
      <c r="KC78" s="24">
        <v>0</v>
      </c>
      <c r="KD78" s="24">
        <v>0</v>
      </c>
      <c r="KE78" s="24">
        <v>0</v>
      </c>
      <c r="KF78" s="24">
        <v>0</v>
      </c>
      <c r="KG78" s="24">
        <v>0</v>
      </c>
      <c r="KH78" s="24">
        <v>0</v>
      </c>
      <c r="KI78" s="24">
        <v>0</v>
      </c>
      <c r="KJ78" s="24">
        <v>0</v>
      </c>
      <c r="KK78" s="24">
        <v>0</v>
      </c>
      <c r="KL78" s="24">
        <v>0</v>
      </c>
      <c r="KM78" s="24">
        <v>0</v>
      </c>
      <c r="KN78" s="24">
        <v>0</v>
      </c>
      <c r="KO78" s="24">
        <v>0</v>
      </c>
      <c r="KP78" s="24">
        <v>0</v>
      </c>
      <c r="KQ78" s="24">
        <v>0</v>
      </c>
    </row>
    <row r="79" spans="1:303" x14ac:dyDescent="0.3">
      <c r="A79" s="2" t="s">
        <v>73</v>
      </c>
      <c r="B79" s="2">
        <v>754</v>
      </c>
      <c r="C79" s="23">
        <f t="shared" si="101"/>
        <v>2295475.4000000004</v>
      </c>
      <c r="D79" s="23">
        <f t="shared" si="102"/>
        <v>13848729.060000002</v>
      </c>
      <c r="E79" s="23">
        <f t="shared" si="103"/>
        <v>18367.014668435015</v>
      </c>
      <c r="F79" s="23">
        <f t="shared" si="104"/>
        <v>10861745.830000002</v>
      </c>
      <c r="G79" s="23">
        <f t="shared" si="105"/>
        <v>2246161.23</v>
      </c>
      <c r="H79" s="23">
        <f t="shared" si="106"/>
        <v>59850</v>
      </c>
      <c r="I79" s="23">
        <f t="shared" si="107"/>
        <v>680972</v>
      </c>
      <c r="J79" s="23">
        <f t="shared" si="108"/>
        <v>903.14588859416449</v>
      </c>
      <c r="K79" s="23">
        <f t="shared" si="109"/>
        <v>680972</v>
      </c>
      <c r="L79" s="23">
        <f t="shared" si="110"/>
        <v>0</v>
      </c>
      <c r="M79" s="23">
        <f t="shared" si="111"/>
        <v>1932384.95</v>
      </c>
      <c r="N79" s="23">
        <f t="shared" si="112"/>
        <v>14405.498448275865</v>
      </c>
      <c r="O79" s="23">
        <f t="shared" si="113"/>
        <v>2477061.9900000002</v>
      </c>
      <c r="P79" s="23">
        <f t="shared" si="114"/>
        <v>2451072.94</v>
      </c>
      <c r="Q79" s="23">
        <f t="shared" si="115"/>
        <v>4405302.21</v>
      </c>
      <c r="R79" s="23">
        <f t="shared" si="116"/>
        <v>10523825.830000002</v>
      </c>
      <c r="S79" s="23">
        <f t="shared" si="117"/>
        <v>13957.328687002655</v>
      </c>
      <c r="T79" s="23">
        <f t="shared" si="118"/>
        <v>337920</v>
      </c>
      <c r="U79" s="7">
        <f t="shared" si="119"/>
        <v>3.1111020759357975E-2</v>
      </c>
      <c r="V79" s="23">
        <f t="shared" si="120"/>
        <v>316060</v>
      </c>
      <c r="W79" s="23">
        <f t="shared" si="121"/>
        <v>15850</v>
      </c>
      <c r="X79" s="23">
        <f t="shared" si="122"/>
        <v>0</v>
      </c>
      <c r="Y79" s="23">
        <f t="shared" si="123"/>
        <v>6010</v>
      </c>
      <c r="Z79" s="23">
        <f t="shared" si="124"/>
        <v>54633.649999999994</v>
      </c>
      <c r="AA79" s="23">
        <f t="shared" si="125"/>
        <v>1135755.04</v>
      </c>
      <c r="AB79" s="23">
        <f t="shared" si="126"/>
        <v>11553253.660000002</v>
      </c>
      <c r="AC79" s="23">
        <f t="shared" si="127"/>
        <v>15322.617586206899</v>
      </c>
      <c r="AD79" s="23">
        <f t="shared" si="128"/>
        <v>9213526.2500000019</v>
      </c>
      <c r="AE79" s="23">
        <f t="shared" si="129"/>
        <v>12219.530835543768</v>
      </c>
      <c r="AF79" s="23">
        <f t="shared" si="130"/>
        <v>2269278</v>
      </c>
      <c r="AG79" s="23">
        <f t="shared" si="131"/>
        <v>3009.6525198938994</v>
      </c>
      <c r="AH79" s="23">
        <f t="shared" si="132"/>
        <v>4864469.67</v>
      </c>
      <c r="AI79" s="23">
        <f t="shared" si="133"/>
        <v>297368</v>
      </c>
      <c r="AJ79" s="23">
        <f t="shared" si="134"/>
        <v>1762644.58</v>
      </c>
      <c r="AK79" s="23">
        <f t="shared" si="135"/>
        <v>2339727.41</v>
      </c>
      <c r="AL79" s="23">
        <f t="shared" si="136"/>
        <v>3103.0867506631303</v>
      </c>
      <c r="AM79" s="23">
        <f t="shared" si="137"/>
        <v>2219727.41</v>
      </c>
      <c r="AN79" s="23">
        <f t="shared" si="138"/>
        <v>120000</v>
      </c>
      <c r="AO79" s="2">
        <v>2211053.4700000002</v>
      </c>
      <c r="AP79" s="2">
        <v>61903.42</v>
      </c>
      <c r="AQ79" s="2">
        <v>204105.1</v>
      </c>
      <c r="AR79" s="24">
        <v>0</v>
      </c>
      <c r="AS79" s="2">
        <v>2173862.94</v>
      </c>
      <c r="AT79" s="2">
        <v>277210</v>
      </c>
      <c r="AU79" s="24">
        <v>0</v>
      </c>
      <c r="AV79" s="2">
        <v>4405302.21</v>
      </c>
      <c r="AW79" s="24">
        <v>0</v>
      </c>
      <c r="AX79" s="24">
        <v>0</v>
      </c>
      <c r="AY79" s="24">
        <v>0</v>
      </c>
      <c r="AZ79" s="24">
        <v>0</v>
      </c>
      <c r="BA79" s="24">
        <v>0</v>
      </c>
      <c r="BB79" s="24">
        <v>0</v>
      </c>
      <c r="BC79" s="24">
        <v>0</v>
      </c>
      <c r="BD79" s="2">
        <v>316060</v>
      </c>
      <c r="BE79" s="24">
        <v>0</v>
      </c>
      <c r="BF79" s="24">
        <v>0</v>
      </c>
      <c r="BG79" s="2">
        <v>15850</v>
      </c>
      <c r="BH79" s="24">
        <v>0</v>
      </c>
      <c r="BI79" s="24">
        <v>0</v>
      </c>
      <c r="BJ79" s="24">
        <v>0</v>
      </c>
      <c r="BK79" s="24">
        <v>0</v>
      </c>
      <c r="BL79" s="24">
        <v>0</v>
      </c>
      <c r="BM79" s="24">
        <v>0</v>
      </c>
      <c r="BN79" s="24">
        <v>0</v>
      </c>
      <c r="BO79" s="24">
        <v>0</v>
      </c>
      <c r="BP79" s="24">
        <v>0</v>
      </c>
      <c r="BQ79" s="24">
        <v>0</v>
      </c>
      <c r="BR79" s="24">
        <v>0</v>
      </c>
      <c r="BS79" s="24">
        <v>0</v>
      </c>
      <c r="BT79" s="2">
        <v>6010</v>
      </c>
      <c r="BU79" s="2">
        <v>41249.269999999997</v>
      </c>
      <c r="BV79" s="2">
        <v>13384.38</v>
      </c>
      <c r="BW79" s="24">
        <v>0</v>
      </c>
      <c r="BX79" s="2">
        <v>1135755.04</v>
      </c>
      <c r="BY79" s="24">
        <v>0</v>
      </c>
      <c r="BZ79" s="2">
        <v>1657786.01</v>
      </c>
      <c r="CA79" s="2">
        <v>1511</v>
      </c>
      <c r="CB79" s="2">
        <v>7260</v>
      </c>
      <c r="CC79" s="24">
        <v>0</v>
      </c>
      <c r="CD79" s="24">
        <v>0</v>
      </c>
      <c r="CE79" s="24">
        <v>0</v>
      </c>
      <c r="CF79" s="2">
        <v>95688</v>
      </c>
      <c r="CG79" s="2">
        <v>154094</v>
      </c>
      <c r="CH79" s="24">
        <v>0</v>
      </c>
      <c r="CI79" s="24">
        <v>0</v>
      </c>
      <c r="CJ79" s="2">
        <v>16045.94</v>
      </c>
      <c r="CK79" s="24">
        <v>0</v>
      </c>
      <c r="CL79" s="24">
        <v>0</v>
      </c>
      <c r="CM79" s="24">
        <v>0</v>
      </c>
      <c r="CN79" s="24">
        <v>0</v>
      </c>
      <c r="CO79" s="24">
        <v>0</v>
      </c>
      <c r="CP79" s="24">
        <v>0</v>
      </c>
      <c r="CQ79" s="2">
        <v>51328.28</v>
      </c>
      <c r="CR79" s="24">
        <v>0</v>
      </c>
      <c r="CS79" s="24">
        <v>0</v>
      </c>
      <c r="CT79" s="24">
        <v>0</v>
      </c>
      <c r="CU79" s="24">
        <v>0</v>
      </c>
      <c r="CV79" s="24">
        <v>0</v>
      </c>
      <c r="CW79" s="24">
        <v>0</v>
      </c>
      <c r="CX79" s="24">
        <v>0</v>
      </c>
      <c r="CY79" s="2">
        <v>128760</v>
      </c>
      <c r="CZ79" s="24">
        <v>0</v>
      </c>
      <c r="DA79" s="2">
        <v>133688</v>
      </c>
      <c r="DB79" s="24">
        <v>0</v>
      </c>
      <c r="DC79" s="24">
        <v>0</v>
      </c>
      <c r="DD79" s="24">
        <v>0</v>
      </c>
      <c r="DE79" s="24">
        <v>0</v>
      </c>
      <c r="DF79" s="24">
        <v>0</v>
      </c>
      <c r="DG79" s="24">
        <v>0</v>
      </c>
      <c r="DH79" s="24">
        <v>0</v>
      </c>
      <c r="DI79" s="24">
        <v>0</v>
      </c>
      <c r="DJ79" s="24">
        <v>0</v>
      </c>
      <c r="DK79" s="24">
        <v>0</v>
      </c>
      <c r="DL79" s="2">
        <v>12900</v>
      </c>
      <c r="DM79" s="2">
        <v>46950</v>
      </c>
      <c r="DN79" s="24">
        <v>0</v>
      </c>
      <c r="DO79" s="24">
        <v>0</v>
      </c>
      <c r="DP79" s="24">
        <v>0</v>
      </c>
      <c r="DQ79" s="24">
        <v>0</v>
      </c>
      <c r="DR79" s="24">
        <v>0</v>
      </c>
      <c r="DS79" s="24">
        <v>0</v>
      </c>
      <c r="DT79" s="24">
        <v>0</v>
      </c>
      <c r="DU79" s="24">
        <v>0</v>
      </c>
      <c r="DV79" s="2">
        <v>91535</v>
      </c>
      <c r="DW79" s="2">
        <v>170100</v>
      </c>
      <c r="DX79" s="24">
        <v>0</v>
      </c>
      <c r="DY79" s="2">
        <v>87337</v>
      </c>
      <c r="DZ79" s="24">
        <v>0</v>
      </c>
      <c r="EA79" s="2">
        <v>2000</v>
      </c>
      <c r="EB79" s="2">
        <v>330000</v>
      </c>
      <c r="EC79" s="24">
        <v>0</v>
      </c>
      <c r="ED79" s="24">
        <v>0</v>
      </c>
      <c r="EE79" s="24">
        <v>0</v>
      </c>
      <c r="EF79" s="24">
        <v>0</v>
      </c>
      <c r="EG79" s="24">
        <v>0</v>
      </c>
      <c r="EH79" s="24">
        <v>0</v>
      </c>
      <c r="EI79" s="24">
        <v>0</v>
      </c>
      <c r="EJ79" s="24">
        <v>0</v>
      </c>
      <c r="EK79" s="24">
        <v>0</v>
      </c>
      <c r="EL79" s="24">
        <v>0</v>
      </c>
      <c r="EM79" s="24">
        <v>0</v>
      </c>
      <c r="EN79" s="24">
        <v>0</v>
      </c>
      <c r="EO79" s="2">
        <v>1011161</v>
      </c>
      <c r="EP79" s="2">
        <v>5558</v>
      </c>
      <c r="EQ79" s="2">
        <v>114364</v>
      </c>
      <c r="ER79" s="2">
        <v>600491</v>
      </c>
      <c r="ES79" s="24">
        <v>0</v>
      </c>
      <c r="ET79" s="24">
        <v>0</v>
      </c>
      <c r="EU79" s="2">
        <v>381876</v>
      </c>
      <c r="EV79" s="2">
        <v>149758</v>
      </c>
      <c r="EW79" s="2">
        <v>4181</v>
      </c>
      <c r="EX79" s="2">
        <v>1889</v>
      </c>
      <c r="EY79" s="24">
        <v>0</v>
      </c>
      <c r="EZ79" s="24">
        <v>0</v>
      </c>
      <c r="FA79" s="24">
        <v>0</v>
      </c>
      <c r="FB79" s="24">
        <v>0</v>
      </c>
      <c r="FC79" s="24">
        <v>0</v>
      </c>
      <c r="FD79" s="2">
        <v>1308</v>
      </c>
      <c r="FE79" s="24">
        <v>0</v>
      </c>
      <c r="FF79" s="24">
        <v>0</v>
      </c>
      <c r="FG79" s="2">
        <v>10318</v>
      </c>
      <c r="FH79" s="2">
        <v>158024</v>
      </c>
      <c r="FI79" s="2">
        <v>378</v>
      </c>
      <c r="FJ79" s="2">
        <v>159384.99</v>
      </c>
      <c r="FK79" s="24">
        <v>0</v>
      </c>
      <c r="FL79" s="24">
        <v>0</v>
      </c>
      <c r="FM79" s="24">
        <v>0</v>
      </c>
      <c r="FN79" s="24">
        <v>0</v>
      </c>
      <c r="FO79" s="24">
        <v>0</v>
      </c>
      <c r="FP79" s="2">
        <v>170214.49</v>
      </c>
      <c r="FQ79" s="24">
        <v>0</v>
      </c>
      <c r="FR79" s="2">
        <v>15019.67</v>
      </c>
      <c r="FS79" s="2">
        <v>635822.26</v>
      </c>
      <c r="FT79" s="2">
        <v>548</v>
      </c>
      <c r="FU79" s="2">
        <v>18771</v>
      </c>
      <c r="FV79" s="24">
        <v>0</v>
      </c>
      <c r="FW79" s="24">
        <v>0</v>
      </c>
      <c r="FX79" s="2">
        <v>8684</v>
      </c>
      <c r="FY79" s="2">
        <v>38346.239999999998</v>
      </c>
      <c r="FZ79" s="2">
        <v>72039.14</v>
      </c>
      <c r="GA79" s="2">
        <v>33277</v>
      </c>
      <c r="GB79" s="24">
        <v>0</v>
      </c>
      <c r="GC79" s="2">
        <v>24901</v>
      </c>
      <c r="GD79" s="2">
        <v>18244</v>
      </c>
      <c r="GE79" s="24">
        <v>0</v>
      </c>
      <c r="GF79" s="2">
        <v>1997900.22</v>
      </c>
      <c r="GG79" s="2">
        <v>1446944.66</v>
      </c>
      <c r="GH79" s="24">
        <v>0</v>
      </c>
      <c r="GI79" s="2">
        <v>49048</v>
      </c>
      <c r="GJ79" s="2">
        <v>0</v>
      </c>
      <c r="GK79" s="24">
        <v>0</v>
      </c>
      <c r="GL79" s="24">
        <v>0</v>
      </c>
      <c r="GM79" s="24">
        <v>0</v>
      </c>
      <c r="GN79" s="24">
        <v>0</v>
      </c>
      <c r="GO79" s="24">
        <v>0</v>
      </c>
      <c r="GP79" s="24">
        <v>0</v>
      </c>
      <c r="GQ79" s="24">
        <v>0</v>
      </c>
      <c r="GR79" s="24">
        <v>0</v>
      </c>
      <c r="GS79" s="24">
        <v>0</v>
      </c>
      <c r="GT79" s="24">
        <v>0</v>
      </c>
      <c r="GU79" s="2">
        <v>5297</v>
      </c>
      <c r="GV79" s="24">
        <v>0</v>
      </c>
      <c r="GW79" s="24">
        <v>0</v>
      </c>
      <c r="GX79" s="24">
        <v>0</v>
      </c>
      <c r="GY79" s="24">
        <v>0</v>
      </c>
      <c r="GZ79" s="24">
        <v>0</v>
      </c>
      <c r="HA79" s="24">
        <v>0</v>
      </c>
      <c r="HB79" s="24">
        <v>0</v>
      </c>
      <c r="HC79" s="2">
        <v>288878</v>
      </c>
      <c r="HD79" s="2">
        <v>0</v>
      </c>
      <c r="HE79" s="24">
        <v>0</v>
      </c>
      <c r="HF79" s="24">
        <v>0</v>
      </c>
      <c r="HG79" s="2">
        <v>8490</v>
      </c>
      <c r="HH79" s="24">
        <v>0</v>
      </c>
      <c r="HI79" s="24">
        <v>0</v>
      </c>
      <c r="HJ79" s="24">
        <v>0</v>
      </c>
      <c r="HK79" s="24">
        <v>0</v>
      </c>
      <c r="HL79" s="2">
        <v>20773</v>
      </c>
      <c r="HM79" s="24">
        <v>0</v>
      </c>
      <c r="HN79" s="2">
        <v>44340</v>
      </c>
      <c r="HO79" s="24">
        <v>0</v>
      </c>
      <c r="HP79" s="24">
        <v>0</v>
      </c>
      <c r="HQ79" s="2">
        <v>622075</v>
      </c>
      <c r="HR79" s="2">
        <v>500000</v>
      </c>
      <c r="HS79" s="24">
        <v>0</v>
      </c>
      <c r="HT79" s="24">
        <v>0</v>
      </c>
      <c r="HU79" s="24">
        <v>0</v>
      </c>
      <c r="HV79" s="24">
        <v>0</v>
      </c>
      <c r="HW79" s="24">
        <v>0</v>
      </c>
      <c r="HX79" s="24">
        <v>0</v>
      </c>
      <c r="HY79" s="24">
        <v>0</v>
      </c>
      <c r="HZ79" s="24">
        <v>0</v>
      </c>
      <c r="IA79" s="2">
        <v>230871.58</v>
      </c>
      <c r="IB79" s="24">
        <v>0</v>
      </c>
      <c r="IC79" s="2">
        <v>66968</v>
      </c>
      <c r="ID79" s="2">
        <v>277617</v>
      </c>
      <c r="IE79" s="24">
        <v>0</v>
      </c>
      <c r="IF79" s="24">
        <v>0</v>
      </c>
      <c r="IG79" s="24">
        <v>0</v>
      </c>
      <c r="IH79" s="24">
        <v>0</v>
      </c>
      <c r="II79" s="24">
        <v>0</v>
      </c>
      <c r="IJ79" s="24">
        <v>0</v>
      </c>
      <c r="IK79" s="24">
        <v>0</v>
      </c>
      <c r="IL79" s="24">
        <v>0</v>
      </c>
      <c r="IM79" s="24">
        <v>0</v>
      </c>
      <c r="IN79" s="24">
        <v>0</v>
      </c>
      <c r="IO79" s="2">
        <v>19766</v>
      </c>
      <c r="IP79" s="24">
        <v>0</v>
      </c>
      <c r="IQ79" s="24">
        <v>0</v>
      </c>
      <c r="IR79" s="24">
        <v>0</v>
      </c>
      <c r="IS79" s="24">
        <v>0</v>
      </c>
      <c r="IT79" s="24">
        <v>0</v>
      </c>
      <c r="IU79" s="24">
        <v>0</v>
      </c>
      <c r="IV79" s="24">
        <v>0</v>
      </c>
      <c r="IW79" s="24">
        <v>0</v>
      </c>
      <c r="IX79" s="24">
        <v>0</v>
      </c>
      <c r="IY79" s="24">
        <v>0</v>
      </c>
      <c r="IZ79" s="24">
        <v>0</v>
      </c>
      <c r="JA79" s="24">
        <v>0</v>
      </c>
      <c r="JB79" s="24">
        <v>0</v>
      </c>
      <c r="JC79" s="24">
        <v>0</v>
      </c>
      <c r="JD79" s="2">
        <v>0</v>
      </c>
      <c r="JE79" s="24">
        <v>0</v>
      </c>
      <c r="JF79" s="24">
        <v>0</v>
      </c>
      <c r="JG79" s="24">
        <v>0</v>
      </c>
      <c r="JH79" s="2">
        <v>2012019.41</v>
      </c>
      <c r="JI79" s="24">
        <v>0</v>
      </c>
      <c r="JJ79" s="24">
        <v>0</v>
      </c>
      <c r="JK79" s="24">
        <v>0</v>
      </c>
      <c r="JL79" s="24">
        <v>0</v>
      </c>
      <c r="JM79" s="24">
        <v>0</v>
      </c>
      <c r="JN79" s="2">
        <v>207708</v>
      </c>
      <c r="JO79" s="24">
        <v>0</v>
      </c>
      <c r="JP79" s="24">
        <v>0</v>
      </c>
      <c r="JQ79" s="24">
        <v>0</v>
      </c>
      <c r="JR79" s="24">
        <v>0</v>
      </c>
      <c r="JS79" s="24">
        <v>0</v>
      </c>
      <c r="JT79" s="24">
        <v>0</v>
      </c>
      <c r="JU79" s="24">
        <v>0</v>
      </c>
      <c r="JV79" s="24">
        <v>0</v>
      </c>
      <c r="JW79" s="2">
        <v>120000</v>
      </c>
      <c r="JX79" s="24">
        <v>0</v>
      </c>
      <c r="JY79" s="24">
        <v>0</v>
      </c>
      <c r="JZ79" s="24">
        <v>0</v>
      </c>
      <c r="KA79" s="24">
        <v>0</v>
      </c>
      <c r="KB79" s="24">
        <v>0</v>
      </c>
      <c r="KC79" s="24">
        <v>0</v>
      </c>
      <c r="KD79" s="24">
        <v>0</v>
      </c>
      <c r="KE79" s="24">
        <v>0</v>
      </c>
      <c r="KF79" s="24">
        <v>0</v>
      </c>
      <c r="KG79" s="24">
        <v>0</v>
      </c>
      <c r="KH79" s="24">
        <v>0</v>
      </c>
      <c r="KI79" s="24">
        <v>0</v>
      </c>
      <c r="KJ79" s="24">
        <v>0</v>
      </c>
      <c r="KK79" s="24">
        <v>0</v>
      </c>
      <c r="KL79" s="24">
        <v>0</v>
      </c>
      <c r="KM79" s="24">
        <v>0</v>
      </c>
      <c r="KN79" s="24">
        <v>0</v>
      </c>
      <c r="KO79" s="24">
        <v>0</v>
      </c>
      <c r="KP79" s="24">
        <v>0</v>
      </c>
      <c r="KQ79" s="24">
        <v>0</v>
      </c>
    </row>
    <row r="80" spans="1:303" x14ac:dyDescent="0.3">
      <c r="A80" s="2" t="s">
        <v>74</v>
      </c>
      <c r="B80" s="2">
        <v>506</v>
      </c>
      <c r="C80" s="23">
        <f t="shared" si="101"/>
        <v>-236071.26999999955</v>
      </c>
      <c r="D80" s="23">
        <f t="shared" si="102"/>
        <v>13016378.039999999</v>
      </c>
      <c r="E80" s="23">
        <f t="shared" si="103"/>
        <v>25724.067272727272</v>
      </c>
      <c r="F80" s="23">
        <f t="shared" si="104"/>
        <v>8018167.0699999994</v>
      </c>
      <c r="G80" s="23">
        <f t="shared" si="105"/>
        <v>2966822.97</v>
      </c>
      <c r="H80" s="23">
        <f t="shared" si="106"/>
        <v>100000</v>
      </c>
      <c r="I80" s="23">
        <f t="shared" si="107"/>
        <v>1931388</v>
      </c>
      <c r="J80" s="23">
        <f t="shared" si="108"/>
        <v>3816.9723320158105</v>
      </c>
      <c r="K80" s="23">
        <f t="shared" si="109"/>
        <v>1291388</v>
      </c>
      <c r="L80" s="23">
        <f t="shared" si="110"/>
        <v>640000</v>
      </c>
      <c r="M80" s="23">
        <f t="shared" si="111"/>
        <v>2724642.75</v>
      </c>
      <c r="N80" s="23">
        <f t="shared" si="112"/>
        <v>15846.179980237153</v>
      </c>
      <c r="O80" s="23">
        <f t="shared" si="113"/>
        <v>1654195.7699999998</v>
      </c>
      <c r="P80" s="23">
        <f t="shared" si="114"/>
        <v>2072287.2</v>
      </c>
      <c r="Q80" s="23">
        <f t="shared" si="115"/>
        <v>2932787.51</v>
      </c>
      <c r="R80" s="23">
        <f t="shared" si="116"/>
        <v>7168020.0700000003</v>
      </c>
      <c r="S80" s="23">
        <f t="shared" si="117"/>
        <v>14166.047569169961</v>
      </c>
      <c r="T80" s="23">
        <f t="shared" si="118"/>
        <v>850146.99999999907</v>
      </c>
      <c r="U80" s="7">
        <f t="shared" si="119"/>
        <v>0.10602759864917595</v>
      </c>
      <c r="V80" s="23">
        <f t="shared" si="120"/>
        <v>4128</v>
      </c>
      <c r="W80" s="23">
        <f t="shared" si="121"/>
        <v>808969</v>
      </c>
      <c r="X80" s="23">
        <f t="shared" si="122"/>
        <v>0</v>
      </c>
      <c r="Y80" s="23">
        <f t="shared" si="123"/>
        <v>37050</v>
      </c>
      <c r="Z80" s="23">
        <f t="shared" si="124"/>
        <v>35706.44</v>
      </c>
      <c r="AA80" s="23">
        <f t="shared" si="125"/>
        <v>473043.15</v>
      </c>
      <c r="AB80" s="23">
        <f t="shared" si="126"/>
        <v>13252449.309999999</v>
      </c>
      <c r="AC80" s="23">
        <f t="shared" si="127"/>
        <v>26190.611284584978</v>
      </c>
      <c r="AD80" s="23">
        <f t="shared" si="128"/>
        <v>10313778.93</v>
      </c>
      <c r="AE80" s="23">
        <f t="shared" si="129"/>
        <v>20382.962312252963</v>
      </c>
      <c r="AF80" s="23">
        <f t="shared" si="130"/>
        <v>2729802</v>
      </c>
      <c r="AG80" s="23">
        <f t="shared" si="131"/>
        <v>5394.865612648221</v>
      </c>
      <c r="AH80" s="23">
        <f t="shared" si="132"/>
        <v>6172033.4899999993</v>
      </c>
      <c r="AI80" s="23">
        <f t="shared" si="133"/>
        <v>107490</v>
      </c>
      <c r="AJ80" s="23">
        <f t="shared" si="134"/>
        <v>1160816</v>
      </c>
      <c r="AK80" s="23">
        <f t="shared" si="135"/>
        <v>2938670.38</v>
      </c>
      <c r="AL80" s="23">
        <f t="shared" si="136"/>
        <v>5807.6489723320155</v>
      </c>
      <c r="AM80" s="23">
        <f t="shared" si="137"/>
        <v>2938670.38</v>
      </c>
      <c r="AN80" s="23">
        <f t="shared" si="138"/>
        <v>0</v>
      </c>
      <c r="AO80" s="2">
        <v>1479385.63</v>
      </c>
      <c r="AP80" s="2">
        <v>38982.129999999997</v>
      </c>
      <c r="AQ80" s="2">
        <v>135828.01</v>
      </c>
      <c r="AR80" s="24">
        <v>0</v>
      </c>
      <c r="AS80" s="2">
        <v>1446237.2</v>
      </c>
      <c r="AT80" s="2">
        <v>626050</v>
      </c>
      <c r="AU80" s="24">
        <v>0</v>
      </c>
      <c r="AV80" s="2">
        <v>2932787.51</v>
      </c>
      <c r="AW80" s="24">
        <v>0</v>
      </c>
      <c r="AX80" s="24">
        <v>0</v>
      </c>
      <c r="AY80" s="24">
        <v>0</v>
      </c>
      <c r="AZ80" s="24">
        <v>0</v>
      </c>
      <c r="BA80" s="2">
        <v>4128</v>
      </c>
      <c r="BB80" s="24">
        <v>0</v>
      </c>
      <c r="BC80" s="24">
        <v>0</v>
      </c>
      <c r="BD80" s="24">
        <v>0</v>
      </c>
      <c r="BE80" s="24">
        <v>0</v>
      </c>
      <c r="BF80" s="2">
        <v>288534</v>
      </c>
      <c r="BG80" s="2">
        <v>7380</v>
      </c>
      <c r="BH80" s="2">
        <v>4590</v>
      </c>
      <c r="BI80" s="2">
        <v>505720</v>
      </c>
      <c r="BJ80" s="2">
        <v>0</v>
      </c>
      <c r="BK80" s="2">
        <v>2745</v>
      </c>
      <c r="BL80" s="24">
        <v>0</v>
      </c>
      <c r="BM80" s="24">
        <v>0</v>
      </c>
      <c r="BN80" s="24">
        <v>0</v>
      </c>
      <c r="BO80" s="24">
        <v>0</v>
      </c>
      <c r="BP80" s="24">
        <v>0</v>
      </c>
      <c r="BQ80" s="24">
        <v>0</v>
      </c>
      <c r="BR80" s="24">
        <v>0</v>
      </c>
      <c r="BS80" s="24">
        <v>0</v>
      </c>
      <c r="BT80" s="2">
        <v>37050</v>
      </c>
      <c r="BU80" s="2">
        <v>26635.52</v>
      </c>
      <c r="BV80" s="2">
        <v>9070.92</v>
      </c>
      <c r="BW80" s="24">
        <v>0</v>
      </c>
      <c r="BX80" s="2">
        <v>473043.15</v>
      </c>
      <c r="BY80" s="24">
        <v>0</v>
      </c>
      <c r="BZ80" s="2">
        <v>1910252.45</v>
      </c>
      <c r="CA80" s="24">
        <v>0</v>
      </c>
      <c r="CB80" s="2">
        <v>23086.799999999999</v>
      </c>
      <c r="CC80" s="24">
        <v>0</v>
      </c>
      <c r="CD80" s="24">
        <v>0</v>
      </c>
      <c r="CE80" s="24">
        <v>0</v>
      </c>
      <c r="CF80" s="2">
        <v>84878.5</v>
      </c>
      <c r="CG80" s="2">
        <v>706319</v>
      </c>
      <c r="CH80" s="2">
        <v>0</v>
      </c>
      <c r="CI80" s="2">
        <v>106</v>
      </c>
      <c r="CJ80" s="24">
        <v>0</v>
      </c>
      <c r="CK80" s="24">
        <v>0</v>
      </c>
      <c r="CL80" s="24">
        <v>0</v>
      </c>
      <c r="CM80" s="24">
        <v>0</v>
      </c>
      <c r="CN80" s="24">
        <v>0</v>
      </c>
      <c r="CO80" s="24">
        <v>0</v>
      </c>
      <c r="CP80" s="24">
        <v>0</v>
      </c>
      <c r="CQ80" s="24">
        <v>0</v>
      </c>
      <c r="CR80" s="24">
        <v>0</v>
      </c>
      <c r="CS80" s="24">
        <v>0</v>
      </c>
      <c r="CT80" s="24">
        <v>0</v>
      </c>
      <c r="CU80" s="24">
        <v>0</v>
      </c>
      <c r="CV80" s="24">
        <v>0</v>
      </c>
      <c r="CW80" s="2">
        <v>5000</v>
      </c>
      <c r="CX80" s="24">
        <v>0</v>
      </c>
      <c r="CY80" s="2">
        <v>120000</v>
      </c>
      <c r="CZ80" s="2">
        <v>24897</v>
      </c>
      <c r="DA80" s="2">
        <v>83243.100000000006</v>
      </c>
      <c r="DB80" s="24">
        <v>0</v>
      </c>
      <c r="DC80" s="2">
        <v>3000</v>
      </c>
      <c r="DD80" s="24">
        <v>0</v>
      </c>
      <c r="DE80" s="24">
        <v>0</v>
      </c>
      <c r="DF80" s="2">
        <v>6040.12</v>
      </c>
      <c r="DG80" s="24">
        <v>0</v>
      </c>
      <c r="DH80" s="24">
        <v>0</v>
      </c>
      <c r="DI80" s="24">
        <v>0</v>
      </c>
      <c r="DJ80" s="24">
        <v>0</v>
      </c>
      <c r="DK80" s="24">
        <v>0</v>
      </c>
      <c r="DL80" s="2">
        <v>0</v>
      </c>
      <c r="DM80" s="24">
        <v>0</v>
      </c>
      <c r="DN80" s="24">
        <v>0</v>
      </c>
      <c r="DO80" s="24">
        <v>0</v>
      </c>
      <c r="DP80" s="24">
        <v>0</v>
      </c>
      <c r="DQ80" s="2">
        <v>100000</v>
      </c>
      <c r="DR80" s="24">
        <v>0</v>
      </c>
      <c r="DS80" s="24">
        <v>0</v>
      </c>
      <c r="DT80" s="24">
        <v>0</v>
      </c>
      <c r="DU80" s="24">
        <v>0</v>
      </c>
      <c r="DV80" s="2">
        <v>54921</v>
      </c>
      <c r="DW80" s="2">
        <v>178700</v>
      </c>
      <c r="DX80" s="24">
        <v>0</v>
      </c>
      <c r="DY80" s="2">
        <v>297767</v>
      </c>
      <c r="DZ80" s="24">
        <v>0</v>
      </c>
      <c r="EA80" s="24">
        <v>0</v>
      </c>
      <c r="EB80" s="2">
        <v>760000</v>
      </c>
      <c r="EC80" s="24">
        <v>0</v>
      </c>
      <c r="ED80" s="24">
        <v>0</v>
      </c>
      <c r="EE80" s="24">
        <v>0</v>
      </c>
      <c r="EF80" s="24">
        <v>0</v>
      </c>
      <c r="EG80" s="24">
        <v>0</v>
      </c>
      <c r="EH80" s="24">
        <v>0</v>
      </c>
      <c r="EI80" s="2">
        <v>0</v>
      </c>
      <c r="EJ80" s="24">
        <v>0</v>
      </c>
      <c r="EK80" s="24">
        <v>0</v>
      </c>
      <c r="EL80" s="2">
        <v>640000</v>
      </c>
      <c r="EM80" s="2">
        <v>0</v>
      </c>
      <c r="EN80" s="24">
        <v>0</v>
      </c>
      <c r="EO80" s="2">
        <v>1333384</v>
      </c>
      <c r="EP80" s="2">
        <v>4170</v>
      </c>
      <c r="EQ80" s="2">
        <v>200129</v>
      </c>
      <c r="ER80" s="2">
        <v>566710</v>
      </c>
      <c r="ES80" s="24">
        <v>0</v>
      </c>
      <c r="ET80" s="24">
        <v>0</v>
      </c>
      <c r="EU80" s="2">
        <v>449137</v>
      </c>
      <c r="EV80" s="2">
        <v>170829</v>
      </c>
      <c r="EW80" s="2">
        <v>5443</v>
      </c>
      <c r="EX80" s="24">
        <v>0</v>
      </c>
      <c r="EY80" s="24">
        <v>0</v>
      </c>
      <c r="EZ80" s="24">
        <v>0</v>
      </c>
      <c r="FA80" s="24">
        <v>0</v>
      </c>
      <c r="FB80" s="24">
        <v>0</v>
      </c>
      <c r="FC80" s="24">
        <v>0</v>
      </c>
      <c r="FD80" s="2">
        <v>22170.03</v>
      </c>
      <c r="FE80" s="24">
        <v>0</v>
      </c>
      <c r="FF80" s="24">
        <v>0</v>
      </c>
      <c r="FG80" s="2">
        <v>8735</v>
      </c>
      <c r="FH80" s="2">
        <v>401916.24</v>
      </c>
      <c r="FI80" s="24">
        <v>0</v>
      </c>
      <c r="FJ80" s="2">
        <v>634272.35</v>
      </c>
      <c r="FK80" s="24">
        <v>0</v>
      </c>
      <c r="FL80" s="24">
        <v>0</v>
      </c>
      <c r="FM80" s="24">
        <v>0</v>
      </c>
      <c r="FN80" s="24">
        <v>0</v>
      </c>
      <c r="FO80" s="24">
        <v>0</v>
      </c>
      <c r="FP80" s="2">
        <v>5160.8500000000004</v>
      </c>
      <c r="FQ80" s="24">
        <v>0</v>
      </c>
      <c r="FR80" s="24">
        <v>0</v>
      </c>
      <c r="FS80" s="2">
        <v>329749.86</v>
      </c>
      <c r="FT80" s="2">
        <v>177335.11</v>
      </c>
      <c r="FU80" s="2">
        <v>57792.22</v>
      </c>
      <c r="FV80" s="24">
        <v>0</v>
      </c>
      <c r="FW80" s="24">
        <v>0</v>
      </c>
      <c r="FX80" s="2">
        <v>6895</v>
      </c>
      <c r="FY80" s="2">
        <v>16273</v>
      </c>
      <c r="FZ80" s="2">
        <v>72019.05</v>
      </c>
      <c r="GA80" s="2">
        <v>6000</v>
      </c>
      <c r="GB80" s="24">
        <v>0</v>
      </c>
      <c r="GC80" s="24">
        <v>0</v>
      </c>
      <c r="GD80" s="2">
        <v>14126</v>
      </c>
      <c r="GE80" s="2">
        <v>47833.74</v>
      </c>
      <c r="GF80" s="2">
        <v>1954999.8</v>
      </c>
      <c r="GG80" s="2">
        <v>2326970.0299999998</v>
      </c>
      <c r="GH80" s="2">
        <v>17545</v>
      </c>
      <c r="GI80" s="2">
        <v>3867</v>
      </c>
      <c r="GJ80" s="2">
        <v>11964</v>
      </c>
      <c r="GK80" s="24">
        <v>0</v>
      </c>
      <c r="GL80" s="24">
        <v>0</v>
      </c>
      <c r="GM80" s="24">
        <v>0</v>
      </c>
      <c r="GN80" s="2">
        <v>12300</v>
      </c>
      <c r="GO80" s="24">
        <v>0</v>
      </c>
      <c r="GP80" s="24">
        <v>0</v>
      </c>
      <c r="GQ80" s="24">
        <v>0</v>
      </c>
      <c r="GR80" s="24">
        <v>0</v>
      </c>
      <c r="GS80" s="2">
        <v>25300.21</v>
      </c>
      <c r="GT80" s="2">
        <v>0</v>
      </c>
      <c r="GU80" s="2">
        <v>18809</v>
      </c>
      <c r="GV80" s="24">
        <v>0</v>
      </c>
      <c r="GW80" s="24">
        <v>0</v>
      </c>
      <c r="GX80" s="24">
        <v>0</v>
      </c>
      <c r="GY80" s="24">
        <v>0</v>
      </c>
      <c r="GZ80" s="24">
        <v>0</v>
      </c>
      <c r="HA80" s="24">
        <v>0</v>
      </c>
      <c r="HB80" s="24">
        <v>0</v>
      </c>
      <c r="HC80" s="2">
        <v>105000</v>
      </c>
      <c r="HD80" s="24">
        <v>0</v>
      </c>
      <c r="HE80" s="24">
        <v>0</v>
      </c>
      <c r="HF80" s="24">
        <v>0</v>
      </c>
      <c r="HG80" s="2">
        <v>2490</v>
      </c>
      <c r="HH80" s="24">
        <v>0</v>
      </c>
      <c r="HI80" s="24">
        <v>0</v>
      </c>
      <c r="HJ80" s="24">
        <v>0</v>
      </c>
      <c r="HK80" s="24">
        <v>0</v>
      </c>
      <c r="HL80" s="2">
        <v>6656</v>
      </c>
      <c r="HM80" s="24">
        <v>0</v>
      </c>
      <c r="HN80" s="2">
        <v>30480</v>
      </c>
      <c r="HO80" s="24">
        <v>0</v>
      </c>
      <c r="HP80" s="24">
        <v>0</v>
      </c>
      <c r="HQ80" s="2">
        <v>7620</v>
      </c>
      <c r="HR80" s="2">
        <v>240000</v>
      </c>
      <c r="HS80" s="24">
        <v>0</v>
      </c>
      <c r="HT80" s="24">
        <v>0</v>
      </c>
      <c r="HU80" s="24">
        <v>0</v>
      </c>
      <c r="HV80" s="24">
        <v>0</v>
      </c>
      <c r="HW80" s="24">
        <v>0</v>
      </c>
      <c r="HX80" s="24">
        <v>0</v>
      </c>
      <c r="HY80" s="24">
        <v>0</v>
      </c>
      <c r="HZ80" s="24">
        <v>0</v>
      </c>
      <c r="IA80" s="2">
        <v>860860</v>
      </c>
      <c r="IB80" s="24">
        <v>0</v>
      </c>
      <c r="IC80" s="24">
        <v>0</v>
      </c>
      <c r="ID80" s="2">
        <v>15200</v>
      </c>
      <c r="IE80" s="24">
        <v>0</v>
      </c>
      <c r="IF80" s="24">
        <v>0</v>
      </c>
      <c r="IG80" s="24">
        <v>0</v>
      </c>
      <c r="IH80" s="24">
        <v>0</v>
      </c>
      <c r="II80" s="2">
        <v>5275</v>
      </c>
      <c r="IJ80" s="24">
        <v>0</v>
      </c>
      <c r="IK80" s="24">
        <v>0</v>
      </c>
      <c r="IL80" s="2">
        <v>7400</v>
      </c>
      <c r="IM80" s="24">
        <v>0</v>
      </c>
      <c r="IN80" s="24">
        <v>0</v>
      </c>
      <c r="IO80" s="2">
        <v>60010.44</v>
      </c>
      <c r="IP80" s="24">
        <v>0</v>
      </c>
      <c r="IQ80" s="24">
        <v>0</v>
      </c>
      <c r="IR80" s="24">
        <v>0</v>
      </c>
      <c r="IS80" s="24">
        <v>0</v>
      </c>
      <c r="IT80" s="24">
        <v>0</v>
      </c>
      <c r="IU80" s="24">
        <v>0</v>
      </c>
      <c r="IV80" s="24">
        <v>0</v>
      </c>
      <c r="IW80" s="24">
        <v>0</v>
      </c>
      <c r="IX80" s="24">
        <v>0</v>
      </c>
      <c r="IY80" s="24">
        <v>0</v>
      </c>
      <c r="IZ80" s="24">
        <v>0</v>
      </c>
      <c r="JA80" s="24">
        <v>0</v>
      </c>
      <c r="JB80" s="24">
        <v>0</v>
      </c>
      <c r="JC80" s="24">
        <v>0</v>
      </c>
      <c r="JD80" s="2">
        <v>70952</v>
      </c>
      <c r="JE80" s="24">
        <v>0</v>
      </c>
      <c r="JF80" s="24">
        <v>0</v>
      </c>
      <c r="JG80" s="24">
        <v>0</v>
      </c>
      <c r="JH80" s="2">
        <v>1037339.38</v>
      </c>
      <c r="JI80" s="2">
        <v>166526</v>
      </c>
      <c r="JJ80" s="2">
        <v>1733805</v>
      </c>
      <c r="JK80" s="24">
        <v>0</v>
      </c>
      <c r="JL80" s="24">
        <v>0</v>
      </c>
      <c r="JM80" s="24">
        <v>0</v>
      </c>
      <c r="JN80" s="2">
        <v>1000</v>
      </c>
      <c r="JO80" s="24">
        <v>0</v>
      </c>
      <c r="JP80" s="24">
        <v>0</v>
      </c>
      <c r="JQ80" s="24">
        <v>0</v>
      </c>
      <c r="JR80" s="24">
        <v>0</v>
      </c>
      <c r="JS80" s="24">
        <v>0</v>
      </c>
      <c r="JT80" s="24">
        <v>0</v>
      </c>
      <c r="JU80" s="24">
        <v>0</v>
      </c>
      <c r="JV80" s="24">
        <v>0</v>
      </c>
      <c r="JW80" s="24">
        <v>0</v>
      </c>
      <c r="JX80" s="24">
        <v>0</v>
      </c>
      <c r="JY80" s="24">
        <v>0</v>
      </c>
      <c r="JZ80" s="24">
        <v>0</v>
      </c>
      <c r="KA80" s="24">
        <v>0</v>
      </c>
      <c r="KB80" s="24">
        <v>0</v>
      </c>
      <c r="KC80" s="24">
        <v>0</v>
      </c>
      <c r="KD80" s="24">
        <v>0</v>
      </c>
      <c r="KE80" s="24">
        <v>0</v>
      </c>
      <c r="KF80" s="24">
        <v>0</v>
      </c>
      <c r="KG80" s="24">
        <v>0</v>
      </c>
      <c r="KH80" s="24">
        <v>0</v>
      </c>
      <c r="KI80" s="24">
        <v>0</v>
      </c>
      <c r="KJ80" s="24">
        <v>0</v>
      </c>
      <c r="KK80" s="24">
        <v>0</v>
      </c>
      <c r="KL80" s="24">
        <v>0</v>
      </c>
      <c r="KM80" s="24">
        <v>0</v>
      </c>
      <c r="KN80" s="24">
        <v>0</v>
      </c>
      <c r="KO80" s="24">
        <v>0</v>
      </c>
      <c r="KP80" s="24">
        <v>0</v>
      </c>
      <c r="KQ80" s="24">
        <v>0</v>
      </c>
    </row>
    <row r="81" spans="1:303" x14ac:dyDescent="0.3">
      <c r="A81" s="2" t="s">
        <v>75</v>
      </c>
      <c r="B81" s="2">
        <v>247</v>
      </c>
      <c r="C81" s="23">
        <f t="shared" si="101"/>
        <v>3922183.7200000025</v>
      </c>
      <c r="D81" s="23">
        <f t="shared" si="102"/>
        <v>14727673.850000001</v>
      </c>
      <c r="E81" s="23">
        <f t="shared" si="103"/>
        <v>59626.209919028348</v>
      </c>
      <c r="F81" s="23">
        <f t="shared" si="104"/>
        <v>6922169.370000001</v>
      </c>
      <c r="G81" s="23">
        <f t="shared" si="105"/>
        <v>5159519.4800000004</v>
      </c>
      <c r="H81" s="23">
        <f t="shared" si="106"/>
        <v>1679700</v>
      </c>
      <c r="I81" s="23">
        <f t="shared" si="107"/>
        <v>966285</v>
      </c>
      <c r="J81" s="23">
        <f t="shared" si="108"/>
        <v>3912.0850202429151</v>
      </c>
      <c r="K81" s="23">
        <f t="shared" si="109"/>
        <v>966285</v>
      </c>
      <c r="L81" s="23">
        <f t="shared" si="110"/>
        <v>0</v>
      </c>
      <c r="M81" s="23">
        <f t="shared" si="111"/>
        <v>5116786.4800000004</v>
      </c>
      <c r="N81" s="23">
        <f t="shared" si="112"/>
        <v>28024.977206477735</v>
      </c>
      <c r="O81" s="23">
        <f t="shared" si="113"/>
        <v>1072784.53</v>
      </c>
      <c r="P81" s="23">
        <f t="shared" si="114"/>
        <v>3369251.3600000003</v>
      </c>
      <c r="Q81" s="23">
        <f t="shared" si="115"/>
        <v>1787721.37</v>
      </c>
      <c r="R81" s="23">
        <f t="shared" si="116"/>
        <v>6679857.370000001</v>
      </c>
      <c r="S81" s="23">
        <f t="shared" si="117"/>
        <v>27043.956963562756</v>
      </c>
      <c r="T81" s="23">
        <f t="shared" si="118"/>
        <v>242312</v>
      </c>
      <c r="U81" s="7">
        <f t="shared" si="119"/>
        <v>3.5005211090349264E-2</v>
      </c>
      <c r="V81" s="23">
        <f t="shared" si="120"/>
        <v>1900</v>
      </c>
      <c r="W81" s="23">
        <f t="shared" si="121"/>
        <v>236632</v>
      </c>
      <c r="X81" s="23">
        <f t="shared" si="122"/>
        <v>0</v>
      </c>
      <c r="Y81" s="23">
        <f t="shared" si="123"/>
        <v>3780</v>
      </c>
      <c r="Z81" s="23">
        <f t="shared" si="124"/>
        <v>24093.33</v>
      </c>
      <c r="AA81" s="23">
        <f t="shared" si="125"/>
        <v>426006.78</v>
      </c>
      <c r="AB81" s="23">
        <f t="shared" si="126"/>
        <v>10805490.129999999</v>
      </c>
      <c r="AC81" s="23">
        <f t="shared" si="127"/>
        <v>43746.923603238865</v>
      </c>
      <c r="AD81" s="23">
        <f t="shared" si="128"/>
        <v>8630773.4299999997</v>
      </c>
      <c r="AE81" s="23">
        <f t="shared" si="129"/>
        <v>34942.402550607287</v>
      </c>
      <c r="AF81" s="23">
        <f t="shared" si="130"/>
        <v>1375171</v>
      </c>
      <c r="AG81" s="23">
        <f t="shared" si="131"/>
        <v>5567.4939271255062</v>
      </c>
      <c r="AH81" s="23">
        <f t="shared" si="132"/>
        <v>3866144.02</v>
      </c>
      <c r="AI81" s="23">
        <f t="shared" si="133"/>
        <v>220352</v>
      </c>
      <c r="AJ81" s="23">
        <f t="shared" si="134"/>
        <v>3169106.41</v>
      </c>
      <c r="AK81" s="23">
        <f t="shared" si="135"/>
        <v>2174716.7000000002</v>
      </c>
      <c r="AL81" s="23">
        <f t="shared" si="136"/>
        <v>8804.5210526315805</v>
      </c>
      <c r="AM81" s="23">
        <f t="shared" si="137"/>
        <v>2174716.7000000002</v>
      </c>
      <c r="AN81" s="23">
        <f t="shared" si="138"/>
        <v>0</v>
      </c>
      <c r="AO81" s="2">
        <v>924761.42</v>
      </c>
      <c r="AP81" s="2">
        <v>62570.41</v>
      </c>
      <c r="AQ81" s="2">
        <v>85452.7</v>
      </c>
      <c r="AR81" s="24">
        <v>0</v>
      </c>
      <c r="AS81" s="2">
        <v>1113571.3600000001</v>
      </c>
      <c r="AT81" s="2">
        <v>2255680</v>
      </c>
      <c r="AU81" s="24">
        <v>0</v>
      </c>
      <c r="AV81" s="2">
        <v>1787721.37</v>
      </c>
      <c r="AW81" s="24">
        <v>0</v>
      </c>
      <c r="AX81" s="2">
        <v>0</v>
      </c>
      <c r="AY81" s="24">
        <v>0</v>
      </c>
      <c r="AZ81" s="24">
        <v>0</v>
      </c>
      <c r="BA81" s="24">
        <v>0</v>
      </c>
      <c r="BB81" s="2">
        <v>0</v>
      </c>
      <c r="BC81" s="24">
        <v>0</v>
      </c>
      <c r="BD81" s="24">
        <v>0</v>
      </c>
      <c r="BE81" s="2">
        <v>1900</v>
      </c>
      <c r="BF81" s="2">
        <v>158300</v>
      </c>
      <c r="BG81" s="2">
        <v>5400</v>
      </c>
      <c r="BH81" s="2">
        <v>11248</v>
      </c>
      <c r="BI81" s="2">
        <v>54600</v>
      </c>
      <c r="BJ81" s="24">
        <v>0</v>
      </c>
      <c r="BK81" s="2">
        <v>7084</v>
      </c>
      <c r="BL81" s="24">
        <v>0</v>
      </c>
      <c r="BM81" s="24">
        <v>0</v>
      </c>
      <c r="BN81" s="24">
        <v>0</v>
      </c>
      <c r="BO81" s="24">
        <v>0</v>
      </c>
      <c r="BP81" s="24">
        <v>0</v>
      </c>
      <c r="BQ81" s="24">
        <v>0</v>
      </c>
      <c r="BR81" s="24">
        <v>0</v>
      </c>
      <c r="BS81" s="24">
        <v>0</v>
      </c>
      <c r="BT81" s="2">
        <v>3780</v>
      </c>
      <c r="BU81" s="2">
        <v>24093.33</v>
      </c>
      <c r="BV81" s="24">
        <v>0</v>
      </c>
      <c r="BW81" s="24">
        <v>0</v>
      </c>
      <c r="BX81" s="2">
        <v>426006.78</v>
      </c>
      <c r="BY81" s="24">
        <v>0</v>
      </c>
      <c r="BZ81" s="2">
        <v>4408809.99</v>
      </c>
      <c r="CA81" s="24">
        <v>0</v>
      </c>
      <c r="CB81" s="2">
        <v>187785</v>
      </c>
      <c r="CC81" s="24">
        <v>0</v>
      </c>
      <c r="CD81" s="24">
        <v>0</v>
      </c>
      <c r="CE81" s="24">
        <v>0</v>
      </c>
      <c r="CF81" s="2">
        <v>9690</v>
      </c>
      <c r="CG81" s="2">
        <v>509272</v>
      </c>
      <c r="CH81" s="24">
        <v>0</v>
      </c>
      <c r="CI81" s="24">
        <v>0</v>
      </c>
      <c r="CJ81" s="2">
        <v>1229.49</v>
      </c>
      <c r="CK81" s="24">
        <v>0</v>
      </c>
      <c r="CL81" s="24">
        <v>0</v>
      </c>
      <c r="CM81" s="24">
        <v>0</v>
      </c>
      <c r="CN81" s="24">
        <v>0</v>
      </c>
      <c r="CO81" s="24">
        <v>0</v>
      </c>
      <c r="CP81" s="2">
        <v>0</v>
      </c>
      <c r="CQ81" s="2">
        <v>4550</v>
      </c>
      <c r="CR81" s="2">
        <v>0</v>
      </c>
      <c r="CS81" s="2">
        <v>21033</v>
      </c>
      <c r="CT81" s="24">
        <v>0</v>
      </c>
      <c r="CU81" s="24">
        <v>0</v>
      </c>
      <c r="CV81" s="24">
        <v>0</v>
      </c>
      <c r="CW81" s="24">
        <v>0</v>
      </c>
      <c r="CX81" s="24">
        <v>0</v>
      </c>
      <c r="CY81" s="24">
        <v>0</v>
      </c>
      <c r="CZ81" s="2">
        <v>12200</v>
      </c>
      <c r="DA81" s="24">
        <v>0</v>
      </c>
      <c r="DB81" s="24">
        <v>0</v>
      </c>
      <c r="DC81" s="24">
        <v>0</v>
      </c>
      <c r="DD81" s="24">
        <v>0</v>
      </c>
      <c r="DE81" s="2">
        <v>4950</v>
      </c>
      <c r="DF81" s="24">
        <v>0</v>
      </c>
      <c r="DG81" s="24">
        <v>0</v>
      </c>
      <c r="DH81" s="24">
        <v>0</v>
      </c>
      <c r="DI81" s="24">
        <v>0</v>
      </c>
      <c r="DJ81" s="24">
        <v>0</v>
      </c>
      <c r="DK81" s="24">
        <v>0</v>
      </c>
      <c r="DL81" s="2">
        <v>1679700</v>
      </c>
      <c r="DM81" s="24">
        <v>0</v>
      </c>
      <c r="DN81" s="24">
        <v>0</v>
      </c>
      <c r="DO81" s="24">
        <v>0</v>
      </c>
      <c r="DP81" s="24">
        <v>0</v>
      </c>
      <c r="DQ81" s="24">
        <v>0</v>
      </c>
      <c r="DR81" s="24">
        <v>0</v>
      </c>
      <c r="DS81" s="24">
        <v>0</v>
      </c>
      <c r="DT81" s="24">
        <v>0</v>
      </c>
      <c r="DU81" s="24">
        <v>0</v>
      </c>
      <c r="DV81" s="2">
        <v>18307</v>
      </c>
      <c r="DW81" s="2">
        <v>57800</v>
      </c>
      <c r="DX81" s="24">
        <v>0</v>
      </c>
      <c r="DY81" s="2">
        <v>190178</v>
      </c>
      <c r="DZ81" s="24">
        <v>0</v>
      </c>
      <c r="EA81" s="24">
        <v>0</v>
      </c>
      <c r="EB81" s="2">
        <v>700000</v>
      </c>
      <c r="EC81" s="24">
        <v>0</v>
      </c>
      <c r="ED81" s="24">
        <v>0</v>
      </c>
      <c r="EE81" s="24">
        <v>0</v>
      </c>
      <c r="EF81" s="24">
        <v>0</v>
      </c>
      <c r="EG81" s="24">
        <v>0</v>
      </c>
      <c r="EH81" s="24">
        <v>0</v>
      </c>
      <c r="EI81" s="24">
        <v>0</v>
      </c>
      <c r="EJ81" s="24">
        <v>0</v>
      </c>
      <c r="EK81" s="24">
        <v>0</v>
      </c>
      <c r="EL81" s="24">
        <v>0</v>
      </c>
      <c r="EM81" s="24">
        <v>0</v>
      </c>
      <c r="EN81" s="24">
        <v>0</v>
      </c>
      <c r="EO81" s="2">
        <v>503354</v>
      </c>
      <c r="EP81" s="24">
        <v>0</v>
      </c>
      <c r="EQ81" s="2">
        <v>144421</v>
      </c>
      <c r="ER81" s="2">
        <v>432065</v>
      </c>
      <c r="ES81" s="24">
        <v>0</v>
      </c>
      <c r="ET81" s="24">
        <v>0</v>
      </c>
      <c r="EU81" s="2">
        <v>293510</v>
      </c>
      <c r="EV81" s="24">
        <v>0</v>
      </c>
      <c r="EW81" s="2">
        <v>1821</v>
      </c>
      <c r="EX81" s="2">
        <v>0</v>
      </c>
      <c r="EY81" s="24">
        <v>0</v>
      </c>
      <c r="EZ81" s="24">
        <v>0</v>
      </c>
      <c r="FA81" s="24">
        <v>0</v>
      </c>
      <c r="FB81" s="24">
        <v>0</v>
      </c>
      <c r="FC81" s="24">
        <v>0</v>
      </c>
      <c r="FD81" s="2">
        <v>0</v>
      </c>
      <c r="FE81" s="24">
        <v>0</v>
      </c>
      <c r="FF81" s="24">
        <v>0</v>
      </c>
      <c r="FG81" s="2">
        <v>5378</v>
      </c>
      <c r="FH81" s="2">
        <v>31498</v>
      </c>
      <c r="FI81" s="2">
        <v>0</v>
      </c>
      <c r="FJ81" s="2">
        <v>188999.1</v>
      </c>
      <c r="FK81" s="24">
        <v>0</v>
      </c>
      <c r="FL81" s="24">
        <v>0</v>
      </c>
      <c r="FM81" s="24">
        <v>0</v>
      </c>
      <c r="FN81" s="24">
        <v>0</v>
      </c>
      <c r="FO81" s="24">
        <v>0</v>
      </c>
      <c r="FP81" s="2">
        <v>3657</v>
      </c>
      <c r="FQ81" s="24">
        <v>0</v>
      </c>
      <c r="FR81" s="24">
        <v>0</v>
      </c>
      <c r="FS81" s="2">
        <v>239682.88</v>
      </c>
      <c r="FT81" s="24">
        <v>0</v>
      </c>
      <c r="FU81" s="2">
        <v>77648</v>
      </c>
      <c r="FV81" s="24">
        <v>0</v>
      </c>
      <c r="FW81" s="24">
        <v>0</v>
      </c>
      <c r="FX81" s="2">
        <v>1910</v>
      </c>
      <c r="FY81" s="2">
        <v>46988.52</v>
      </c>
      <c r="FZ81" s="2">
        <v>40095.599999999999</v>
      </c>
      <c r="GA81" s="2">
        <v>2979</v>
      </c>
      <c r="GB81" s="24">
        <v>0</v>
      </c>
      <c r="GC81" s="2">
        <v>55452</v>
      </c>
      <c r="GD81" s="2">
        <v>11870</v>
      </c>
      <c r="GE81" s="24">
        <v>0</v>
      </c>
      <c r="GF81" s="2">
        <v>2146737.54</v>
      </c>
      <c r="GG81" s="2">
        <v>988267.38</v>
      </c>
      <c r="GH81" s="2">
        <v>16359</v>
      </c>
      <c r="GI81" s="24">
        <v>0</v>
      </c>
      <c r="GJ81" s="2">
        <v>2907</v>
      </c>
      <c r="GK81" s="24">
        <v>0</v>
      </c>
      <c r="GL81" s="24">
        <v>0</v>
      </c>
      <c r="GM81" s="24">
        <v>0</v>
      </c>
      <c r="GN81" s="2">
        <v>841</v>
      </c>
      <c r="GO81" s="24">
        <v>0</v>
      </c>
      <c r="GP81" s="24">
        <v>0</v>
      </c>
      <c r="GQ81" s="24">
        <v>0</v>
      </c>
      <c r="GR81" s="2">
        <v>3000</v>
      </c>
      <c r="GS81" s="2">
        <v>200</v>
      </c>
      <c r="GT81" s="24">
        <v>0</v>
      </c>
      <c r="GU81" s="2">
        <v>1674</v>
      </c>
      <c r="GV81" s="24">
        <v>0</v>
      </c>
      <c r="GW81" s="24">
        <v>0</v>
      </c>
      <c r="GX81" s="24">
        <v>0</v>
      </c>
      <c r="GY81" s="24">
        <v>0</v>
      </c>
      <c r="GZ81" s="24">
        <v>0</v>
      </c>
      <c r="HA81" s="24">
        <v>0</v>
      </c>
      <c r="HB81" s="24">
        <v>0</v>
      </c>
      <c r="HC81" s="2">
        <v>213338</v>
      </c>
      <c r="HD81" s="24">
        <v>0</v>
      </c>
      <c r="HE81" s="24">
        <v>0</v>
      </c>
      <c r="HF81" s="24">
        <v>0</v>
      </c>
      <c r="HG81" s="2">
        <v>7014</v>
      </c>
      <c r="HH81" s="24">
        <v>0</v>
      </c>
      <c r="HI81" s="2">
        <v>0</v>
      </c>
      <c r="HJ81" s="24">
        <v>0</v>
      </c>
      <c r="HK81" s="24">
        <v>0</v>
      </c>
      <c r="HL81" s="24">
        <v>0</v>
      </c>
      <c r="HM81" s="24">
        <v>0</v>
      </c>
      <c r="HN81" s="24">
        <v>0</v>
      </c>
      <c r="HO81" s="24">
        <v>0</v>
      </c>
      <c r="HP81" s="24">
        <v>0</v>
      </c>
      <c r="HQ81" s="24">
        <v>0</v>
      </c>
      <c r="HR81" s="24">
        <v>0</v>
      </c>
      <c r="HS81" s="24">
        <v>0</v>
      </c>
      <c r="HT81" s="24">
        <v>0</v>
      </c>
      <c r="HU81" s="24">
        <v>0</v>
      </c>
      <c r="HV81" s="24">
        <v>0</v>
      </c>
      <c r="HW81" s="24">
        <v>0</v>
      </c>
      <c r="HX81" s="24">
        <v>0</v>
      </c>
      <c r="HY81" s="24">
        <v>0</v>
      </c>
      <c r="HZ81" s="2">
        <v>0</v>
      </c>
      <c r="IA81" s="2">
        <v>891794.41</v>
      </c>
      <c r="IB81" s="2">
        <v>4500</v>
      </c>
      <c r="IC81" s="2">
        <v>15532</v>
      </c>
      <c r="ID81" s="2">
        <v>2257280</v>
      </c>
      <c r="IE81" s="24">
        <v>0</v>
      </c>
      <c r="IF81" s="24">
        <v>0</v>
      </c>
      <c r="IG81" s="24">
        <v>0</v>
      </c>
      <c r="IH81" s="24">
        <v>0</v>
      </c>
      <c r="II81" s="24">
        <v>0</v>
      </c>
      <c r="IJ81" s="24">
        <v>0</v>
      </c>
      <c r="IK81" s="24">
        <v>0</v>
      </c>
      <c r="IL81" s="24">
        <v>0</v>
      </c>
      <c r="IM81" s="24">
        <v>0</v>
      </c>
      <c r="IN81" s="24">
        <v>0</v>
      </c>
      <c r="IO81" s="24">
        <v>0</v>
      </c>
      <c r="IP81" s="24">
        <v>0</v>
      </c>
      <c r="IQ81" s="24">
        <v>0</v>
      </c>
      <c r="IR81" s="24">
        <v>0</v>
      </c>
      <c r="IS81" s="24">
        <v>0</v>
      </c>
      <c r="IT81" s="24">
        <v>0</v>
      </c>
      <c r="IU81" s="24">
        <v>0</v>
      </c>
      <c r="IV81" s="24">
        <v>0</v>
      </c>
      <c r="IW81" s="24">
        <v>0</v>
      </c>
      <c r="IX81" s="24">
        <v>0</v>
      </c>
      <c r="IY81" s="24">
        <v>0</v>
      </c>
      <c r="IZ81" s="24">
        <v>0</v>
      </c>
      <c r="JA81" s="24">
        <v>0</v>
      </c>
      <c r="JB81" s="24">
        <v>0</v>
      </c>
      <c r="JC81" s="24">
        <v>0</v>
      </c>
      <c r="JD81" s="24">
        <v>0</v>
      </c>
      <c r="JE81" s="24">
        <v>0</v>
      </c>
      <c r="JF81" s="24">
        <v>0</v>
      </c>
      <c r="JG81" s="24">
        <v>0</v>
      </c>
      <c r="JH81" s="2">
        <v>422636.7</v>
      </c>
      <c r="JI81" s="2">
        <v>0</v>
      </c>
      <c r="JJ81" s="2">
        <v>1752080</v>
      </c>
      <c r="JK81" s="24">
        <v>0</v>
      </c>
      <c r="JL81" s="24">
        <v>0</v>
      </c>
      <c r="JM81" s="24">
        <v>0</v>
      </c>
      <c r="JN81" s="24">
        <v>0</v>
      </c>
      <c r="JO81" s="24">
        <v>0</v>
      </c>
      <c r="JP81" s="24">
        <v>0</v>
      </c>
      <c r="JQ81" s="24">
        <v>0</v>
      </c>
      <c r="JR81" s="24">
        <v>0</v>
      </c>
      <c r="JS81" s="24">
        <v>0</v>
      </c>
      <c r="JT81" s="24">
        <v>0</v>
      </c>
      <c r="JU81" s="24">
        <v>0</v>
      </c>
      <c r="JV81" s="24">
        <v>0</v>
      </c>
      <c r="JW81" s="24">
        <v>0</v>
      </c>
      <c r="JX81" s="24">
        <v>0</v>
      </c>
      <c r="JY81" s="24">
        <v>0</v>
      </c>
      <c r="JZ81" s="24">
        <v>0</v>
      </c>
      <c r="KA81" s="24">
        <v>0</v>
      </c>
      <c r="KB81" s="24">
        <v>0</v>
      </c>
      <c r="KC81" s="24">
        <v>0</v>
      </c>
      <c r="KD81" s="24">
        <v>0</v>
      </c>
      <c r="KE81" s="24">
        <v>0</v>
      </c>
      <c r="KF81" s="24">
        <v>0</v>
      </c>
      <c r="KG81" s="24">
        <v>0</v>
      </c>
      <c r="KH81" s="24">
        <v>0</v>
      </c>
      <c r="KI81" s="24">
        <v>0</v>
      </c>
      <c r="KJ81" s="24">
        <v>0</v>
      </c>
      <c r="KK81" s="24">
        <v>0</v>
      </c>
      <c r="KL81" s="24">
        <v>0</v>
      </c>
      <c r="KM81" s="24">
        <v>0</v>
      </c>
      <c r="KN81" s="24">
        <v>0</v>
      </c>
      <c r="KO81" s="24">
        <v>0</v>
      </c>
      <c r="KP81" s="24">
        <v>0</v>
      </c>
      <c r="KQ81" s="24">
        <v>0</v>
      </c>
    </row>
    <row r="82" spans="1:303" x14ac:dyDescent="0.3">
      <c r="A82" s="2" t="s">
        <v>76</v>
      </c>
      <c r="B82" s="2">
        <v>104</v>
      </c>
      <c r="C82" s="23">
        <f t="shared" si="101"/>
        <v>70976.760000000242</v>
      </c>
      <c r="D82" s="23">
        <f t="shared" si="102"/>
        <v>2752242.15</v>
      </c>
      <c r="E82" s="23">
        <f t="shared" si="103"/>
        <v>26463.866826923077</v>
      </c>
      <c r="F82" s="23">
        <f t="shared" si="104"/>
        <v>1629104.03</v>
      </c>
      <c r="G82" s="23">
        <f t="shared" si="105"/>
        <v>997244.12</v>
      </c>
      <c r="H82" s="23">
        <f t="shared" si="106"/>
        <v>192</v>
      </c>
      <c r="I82" s="23">
        <f t="shared" si="107"/>
        <v>125702</v>
      </c>
      <c r="J82" s="23">
        <f t="shared" si="108"/>
        <v>1208.6730769230769</v>
      </c>
      <c r="K82" s="23">
        <f t="shared" si="109"/>
        <v>125702</v>
      </c>
      <c r="L82" s="23">
        <f t="shared" si="110"/>
        <v>0</v>
      </c>
      <c r="M82" s="23">
        <f t="shared" si="111"/>
        <v>826661.01</v>
      </c>
      <c r="N82" s="23">
        <f t="shared" si="112"/>
        <v>15664.461826923078</v>
      </c>
      <c r="O82" s="23">
        <f t="shared" si="113"/>
        <v>378115.86</v>
      </c>
      <c r="P82" s="23">
        <f t="shared" si="114"/>
        <v>386131.94</v>
      </c>
      <c r="Q82" s="23">
        <f t="shared" si="115"/>
        <v>658586.03</v>
      </c>
      <c r="R82" s="23">
        <f t="shared" si="116"/>
        <v>1578664.03</v>
      </c>
      <c r="S82" s="23">
        <f t="shared" si="117"/>
        <v>15179.461826923078</v>
      </c>
      <c r="T82" s="23">
        <f t="shared" si="118"/>
        <v>50440</v>
      </c>
      <c r="U82" s="7">
        <f t="shared" si="119"/>
        <v>3.0961804201049086E-2</v>
      </c>
      <c r="V82" s="23">
        <f t="shared" si="120"/>
        <v>48000</v>
      </c>
      <c r="W82" s="23">
        <f t="shared" si="121"/>
        <v>850</v>
      </c>
      <c r="X82" s="23">
        <f t="shared" si="122"/>
        <v>0</v>
      </c>
      <c r="Y82" s="23">
        <f t="shared" si="123"/>
        <v>1590</v>
      </c>
      <c r="Z82" s="23">
        <f t="shared" si="124"/>
        <v>8172.74</v>
      </c>
      <c r="AA82" s="23">
        <f t="shared" si="125"/>
        <v>147657.46</v>
      </c>
      <c r="AB82" s="23">
        <f t="shared" si="126"/>
        <v>2681265.3899999997</v>
      </c>
      <c r="AC82" s="23">
        <f t="shared" si="127"/>
        <v>25781.397980769227</v>
      </c>
      <c r="AD82" s="23">
        <f t="shared" si="128"/>
        <v>2224083.3899999997</v>
      </c>
      <c r="AE82" s="23">
        <f t="shared" si="129"/>
        <v>21385.417211538457</v>
      </c>
      <c r="AF82" s="23">
        <f t="shared" si="130"/>
        <v>287229</v>
      </c>
      <c r="AG82" s="23">
        <f t="shared" si="131"/>
        <v>2761.8173076923076</v>
      </c>
      <c r="AH82" s="23">
        <f t="shared" si="132"/>
        <v>1795294.7899999998</v>
      </c>
      <c r="AI82" s="23">
        <f t="shared" si="133"/>
        <v>2893.6</v>
      </c>
      <c r="AJ82" s="23">
        <f t="shared" si="134"/>
        <v>138666</v>
      </c>
      <c r="AK82" s="23">
        <f t="shared" si="135"/>
        <v>457182</v>
      </c>
      <c r="AL82" s="23">
        <f t="shared" si="136"/>
        <v>4395.9807692307695</v>
      </c>
      <c r="AM82" s="23">
        <f t="shared" si="137"/>
        <v>457182</v>
      </c>
      <c r="AN82" s="23">
        <f t="shared" si="138"/>
        <v>0</v>
      </c>
      <c r="AO82" s="2">
        <v>327242.61</v>
      </c>
      <c r="AP82" s="2">
        <v>21759.64</v>
      </c>
      <c r="AQ82" s="2">
        <v>29113.61</v>
      </c>
      <c r="AR82" s="24">
        <v>0</v>
      </c>
      <c r="AS82" s="2">
        <v>325141.94</v>
      </c>
      <c r="AT82" s="2">
        <v>60990</v>
      </c>
      <c r="AU82" s="24">
        <v>0</v>
      </c>
      <c r="AV82" s="2">
        <v>658586.03</v>
      </c>
      <c r="AW82" s="24">
        <v>0</v>
      </c>
      <c r="AX82" s="24">
        <v>0</v>
      </c>
      <c r="AY82" s="24">
        <v>0</v>
      </c>
      <c r="AZ82" s="24">
        <v>0</v>
      </c>
      <c r="BA82" s="24">
        <v>0</v>
      </c>
      <c r="BB82" s="24">
        <v>0</v>
      </c>
      <c r="BC82" s="24">
        <v>0</v>
      </c>
      <c r="BD82" s="2">
        <v>48000</v>
      </c>
      <c r="BE82" s="24">
        <v>0</v>
      </c>
      <c r="BF82" s="24">
        <v>0</v>
      </c>
      <c r="BG82" s="2">
        <v>850</v>
      </c>
      <c r="BH82" s="24">
        <v>0</v>
      </c>
      <c r="BI82" s="24">
        <v>0</v>
      </c>
      <c r="BJ82" s="24">
        <v>0</v>
      </c>
      <c r="BK82" s="24">
        <v>0</v>
      </c>
      <c r="BL82" s="24">
        <v>0</v>
      </c>
      <c r="BM82" s="24">
        <v>0</v>
      </c>
      <c r="BN82" s="24">
        <v>0</v>
      </c>
      <c r="BO82" s="24">
        <v>0</v>
      </c>
      <c r="BP82" s="24">
        <v>0</v>
      </c>
      <c r="BQ82" s="24">
        <v>0</v>
      </c>
      <c r="BR82" s="24">
        <v>0</v>
      </c>
      <c r="BS82" s="24">
        <v>0</v>
      </c>
      <c r="BT82" s="2">
        <v>1590</v>
      </c>
      <c r="BU82" s="2">
        <v>8172.74</v>
      </c>
      <c r="BV82" s="24">
        <v>0</v>
      </c>
      <c r="BW82" s="24">
        <v>0</v>
      </c>
      <c r="BX82" s="2">
        <v>147657.46</v>
      </c>
      <c r="BY82" s="24">
        <v>0</v>
      </c>
      <c r="BZ82" s="2">
        <v>784695.85</v>
      </c>
      <c r="CA82" s="24">
        <v>0</v>
      </c>
      <c r="CB82" s="2">
        <v>19692</v>
      </c>
      <c r="CC82" s="24">
        <v>0</v>
      </c>
      <c r="CD82" s="24">
        <v>0</v>
      </c>
      <c r="CE82" s="24">
        <v>0</v>
      </c>
      <c r="CF82" s="2">
        <v>21987</v>
      </c>
      <c r="CG82" s="24">
        <v>0</v>
      </c>
      <c r="CH82" s="24">
        <v>0</v>
      </c>
      <c r="CI82" s="24">
        <v>0</v>
      </c>
      <c r="CJ82" s="2">
        <v>286.16000000000003</v>
      </c>
      <c r="CK82" s="24">
        <v>0</v>
      </c>
      <c r="CL82" s="24">
        <v>0</v>
      </c>
      <c r="CM82" s="24">
        <v>0</v>
      </c>
      <c r="CN82" s="24">
        <v>0</v>
      </c>
      <c r="CO82" s="24">
        <v>0</v>
      </c>
      <c r="CP82" s="24">
        <v>0</v>
      </c>
      <c r="CQ82" s="24">
        <v>0</v>
      </c>
      <c r="CR82" s="24">
        <v>0</v>
      </c>
      <c r="CS82" s="24">
        <v>0</v>
      </c>
      <c r="CT82" s="24">
        <v>0</v>
      </c>
      <c r="CU82" s="24">
        <v>0</v>
      </c>
      <c r="CV82" s="24">
        <v>0</v>
      </c>
      <c r="CW82" s="24">
        <v>0</v>
      </c>
      <c r="CX82" s="24">
        <v>0</v>
      </c>
      <c r="CY82" s="2">
        <v>5000</v>
      </c>
      <c r="CZ82" s="2">
        <v>14816</v>
      </c>
      <c r="DA82" s="24">
        <v>0</v>
      </c>
      <c r="DB82" s="24">
        <v>0</v>
      </c>
      <c r="DC82" s="2">
        <v>27294</v>
      </c>
      <c r="DD82" s="24">
        <v>0</v>
      </c>
      <c r="DE82" s="24">
        <v>0</v>
      </c>
      <c r="DF82" s="2">
        <v>123473.11</v>
      </c>
      <c r="DG82" s="24">
        <v>0</v>
      </c>
      <c r="DH82" s="24">
        <v>0</v>
      </c>
      <c r="DI82" s="24">
        <v>0</v>
      </c>
      <c r="DJ82" s="24">
        <v>0</v>
      </c>
      <c r="DK82" s="24">
        <v>0</v>
      </c>
      <c r="DL82" s="2">
        <v>192</v>
      </c>
      <c r="DM82" s="24">
        <v>0</v>
      </c>
      <c r="DN82" s="24">
        <v>0</v>
      </c>
      <c r="DO82" s="24">
        <v>0</v>
      </c>
      <c r="DP82" s="24">
        <v>0</v>
      </c>
      <c r="DQ82" s="24">
        <v>0</v>
      </c>
      <c r="DR82" s="24">
        <v>0</v>
      </c>
      <c r="DS82" s="24">
        <v>0</v>
      </c>
      <c r="DT82" s="24">
        <v>0</v>
      </c>
      <c r="DU82" s="24">
        <v>0</v>
      </c>
      <c r="DV82" s="2">
        <v>18307</v>
      </c>
      <c r="DW82" s="2">
        <v>57800</v>
      </c>
      <c r="DX82" s="24">
        <v>0</v>
      </c>
      <c r="DY82" s="2">
        <v>19595</v>
      </c>
      <c r="DZ82" s="24">
        <v>0</v>
      </c>
      <c r="EA82" s="24">
        <v>0</v>
      </c>
      <c r="EB82" s="2">
        <v>30000</v>
      </c>
      <c r="EC82" s="24">
        <v>0</v>
      </c>
      <c r="ED82" s="24">
        <v>0</v>
      </c>
      <c r="EE82" s="24">
        <v>0</v>
      </c>
      <c r="EF82" s="24">
        <v>0</v>
      </c>
      <c r="EG82" s="24">
        <v>0</v>
      </c>
      <c r="EH82" s="24">
        <v>0</v>
      </c>
      <c r="EI82" s="24">
        <v>0</v>
      </c>
      <c r="EJ82" s="24">
        <v>0</v>
      </c>
      <c r="EK82" s="24">
        <v>0</v>
      </c>
      <c r="EL82" s="24">
        <v>0</v>
      </c>
      <c r="EM82" s="24">
        <v>0</v>
      </c>
      <c r="EN82" s="24">
        <v>0</v>
      </c>
      <c r="EO82" s="24">
        <v>0</v>
      </c>
      <c r="EP82" s="2">
        <v>958</v>
      </c>
      <c r="EQ82" s="2">
        <v>126071</v>
      </c>
      <c r="ER82" s="2">
        <v>147000</v>
      </c>
      <c r="ES82" s="24">
        <v>0</v>
      </c>
      <c r="ET82" s="24">
        <v>0</v>
      </c>
      <c r="EU82" s="24">
        <v>0</v>
      </c>
      <c r="EV82" s="2">
        <v>13200</v>
      </c>
      <c r="EW82" s="24">
        <v>0</v>
      </c>
      <c r="EX82" s="24">
        <v>0</v>
      </c>
      <c r="EY82" s="24">
        <v>0</v>
      </c>
      <c r="EZ82" s="24">
        <v>0</v>
      </c>
      <c r="FA82" s="24">
        <v>0</v>
      </c>
      <c r="FB82" s="24">
        <v>0</v>
      </c>
      <c r="FC82" s="24">
        <v>0</v>
      </c>
      <c r="FD82" s="24">
        <v>0</v>
      </c>
      <c r="FE82" s="24">
        <v>0</v>
      </c>
      <c r="FF82" s="24">
        <v>0</v>
      </c>
      <c r="FG82" s="2">
        <v>2299</v>
      </c>
      <c r="FH82" s="2">
        <v>156347</v>
      </c>
      <c r="FI82" s="24">
        <v>0</v>
      </c>
      <c r="FJ82" s="2">
        <v>197941.12</v>
      </c>
      <c r="FK82" s="24">
        <v>0</v>
      </c>
      <c r="FL82" s="24">
        <v>0</v>
      </c>
      <c r="FM82" s="24">
        <v>0</v>
      </c>
      <c r="FN82" s="24">
        <v>0</v>
      </c>
      <c r="FO82" s="24">
        <v>0</v>
      </c>
      <c r="FP82" s="24">
        <v>0</v>
      </c>
      <c r="FQ82" s="24">
        <v>0</v>
      </c>
      <c r="FR82" s="2">
        <v>99813.5</v>
      </c>
      <c r="FS82" s="2">
        <v>40387</v>
      </c>
      <c r="FT82" s="24">
        <v>0</v>
      </c>
      <c r="FU82" s="2">
        <v>5703</v>
      </c>
      <c r="FV82" s="24">
        <v>0</v>
      </c>
      <c r="FW82" s="24">
        <v>0</v>
      </c>
      <c r="FX82" s="2">
        <v>3618</v>
      </c>
      <c r="FY82" s="2">
        <v>21927.05</v>
      </c>
      <c r="FZ82" s="2">
        <v>9533.4</v>
      </c>
      <c r="GA82" s="24">
        <v>0</v>
      </c>
      <c r="GB82" s="24">
        <v>0</v>
      </c>
      <c r="GC82" s="24">
        <v>0</v>
      </c>
      <c r="GD82" s="2">
        <v>0</v>
      </c>
      <c r="GE82" s="24">
        <v>0</v>
      </c>
      <c r="GF82" s="2">
        <v>1048320.83</v>
      </c>
      <c r="GG82" s="2">
        <v>180005</v>
      </c>
      <c r="GH82" s="24">
        <v>0</v>
      </c>
      <c r="GI82" s="2">
        <v>7507</v>
      </c>
      <c r="GJ82" s="2">
        <v>12415.89</v>
      </c>
      <c r="GK82" s="24">
        <v>0</v>
      </c>
      <c r="GL82" s="24">
        <v>0</v>
      </c>
      <c r="GM82" s="24">
        <v>0</v>
      </c>
      <c r="GN82" s="24">
        <v>0</v>
      </c>
      <c r="GO82" s="24">
        <v>0</v>
      </c>
      <c r="GP82" s="24">
        <v>0</v>
      </c>
      <c r="GQ82" s="24">
        <v>0</v>
      </c>
      <c r="GR82" s="24">
        <v>0</v>
      </c>
      <c r="GS82" s="24">
        <v>0</v>
      </c>
      <c r="GT82" s="2">
        <v>0</v>
      </c>
      <c r="GU82" s="2">
        <v>9477</v>
      </c>
      <c r="GV82" s="24">
        <v>0</v>
      </c>
      <c r="GW82" s="24">
        <v>0</v>
      </c>
      <c r="GX82" s="24">
        <v>0</v>
      </c>
      <c r="GY82" s="2">
        <v>0</v>
      </c>
      <c r="GZ82" s="24">
        <v>0</v>
      </c>
      <c r="HA82" s="24">
        <v>0</v>
      </c>
      <c r="HB82" s="24">
        <v>0</v>
      </c>
      <c r="HC82" s="24">
        <v>0</v>
      </c>
      <c r="HD82" s="24">
        <v>0</v>
      </c>
      <c r="HE82" s="24">
        <v>0</v>
      </c>
      <c r="HF82" s="24">
        <v>0</v>
      </c>
      <c r="HG82" s="2">
        <v>2893.6</v>
      </c>
      <c r="HH82" s="24">
        <v>0</v>
      </c>
      <c r="HI82" s="24">
        <v>0</v>
      </c>
      <c r="HJ82" s="24">
        <v>0</v>
      </c>
      <c r="HK82" s="24">
        <v>0</v>
      </c>
      <c r="HL82" s="2">
        <v>45384</v>
      </c>
      <c r="HM82" s="24">
        <v>0</v>
      </c>
      <c r="HN82" s="2">
        <v>4080</v>
      </c>
      <c r="HO82" s="24">
        <v>0</v>
      </c>
      <c r="HP82" s="24">
        <v>0</v>
      </c>
      <c r="HQ82" s="2">
        <v>5520</v>
      </c>
      <c r="HR82" s="24">
        <v>0</v>
      </c>
      <c r="HS82" s="24">
        <v>0</v>
      </c>
      <c r="HT82" s="24">
        <v>0</v>
      </c>
      <c r="HU82" s="24">
        <v>0</v>
      </c>
      <c r="HV82" s="24">
        <v>0</v>
      </c>
      <c r="HW82" s="24">
        <v>0</v>
      </c>
      <c r="HX82" s="24">
        <v>0</v>
      </c>
      <c r="HY82" s="24">
        <v>0</v>
      </c>
      <c r="HZ82" s="24">
        <v>0</v>
      </c>
      <c r="IA82" s="24">
        <v>0</v>
      </c>
      <c r="IB82" s="24">
        <v>0</v>
      </c>
      <c r="IC82" s="2">
        <v>18639</v>
      </c>
      <c r="ID82" s="2">
        <v>65043</v>
      </c>
      <c r="IE82" s="24">
        <v>0</v>
      </c>
      <c r="IF82" s="24">
        <v>0</v>
      </c>
      <c r="IG82" s="24">
        <v>0</v>
      </c>
      <c r="IH82" s="24">
        <v>0</v>
      </c>
      <c r="II82" s="24">
        <v>0</v>
      </c>
      <c r="IJ82" s="24">
        <v>0</v>
      </c>
      <c r="IK82" s="24">
        <v>0</v>
      </c>
      <c r="IL82" s="24">
        <v>0</v>
      </c>
      <c r="IM82" s="24">
        <v>0</v>
      </c>
      <c r="IN82" s="24">
        <v>0</v>
      </c>
      <c r="IO82" s="24">
        <v>0</v>
      </c>
      <c r="IP82" s="24">
        <v>0</v>
      </c>
      <c r="IQ82" s="24">
        <v>0</v>
      </c>
      <c r="IR82" s="24">
        <v>0</v>
      </c>
      <c r="IS82" s="24">
        <v>0</v>
      </c>
      <c r="IT82" s="24">
        <v>0</v>
      </c>
      <c r="IU82" s="24">
        <v>0</v>
      </c>
      <c r="IV82" s="24">
        <v>0</v>
      </c>
      <c r="IW82" s="24">
        <v>0</v>
      </c>
      <c r="IX82" s="24">
        <v>0</v>
      </c>
      <c r="IY82" s="24">
        <v>0</v>
      </c>
      <c r="IZ82" s="24">
        <v>0</v>
      </c>
      <c r="JA82" s="24">
        <v>0</v>
      </c>
      <c r="JB82" s="24">
        <v>0</v>
      </c>
      <c r="JC82" s="24">
        <v>0</v>
      </c>
      <c r="JD82" s="24">
        <v>0</v>
      </c>
      <c r="JE82" s="24">
        <v>0</v>
      </c>
      <c r="JF82" s="24">
        <v>0</v>
      </c>
      <c r="JG82" s="2">
        <v>56000</v>
      </c>
      <c r="JH82" s="2">
        <v>163967</v>
      </c>
      <c r="JI82" s="2">
        <v>57051.5</v>
      </c>
      <c r="JJ82" s="24">
        <v>0</v>
      </c>
      <c r="JK82" s="24">
        <v>0</v>
      </c>
      <c r="JL82" s="24">
        <v>0</v>
      </c>
      <c r="JM82" s="24">
        <v>0</v>
      </c>
      <c r="JN82" s="2">
        <v>180163.5</v>
      </c>
      <c r="JO82" s="24">
        <v>0</v>
      </c>
      <c r="JP82" s="24">
        <v>0</v>
      </c>
      <c r="JQ82" s="24">
        <v>0</v>
      </c>
      <c r="JR82" s="24">
        <v>0</v>
      </c>
      <c r="JS82" s="24">
        <v>0</v>
      </c>
      <c r="JT82" s="24">
        <v>0</v>
      </c>
      <c r="JU82" s="24">
        <v>0</v>
      </c>
      <c r="JV82" s="24">
        <v>0</v>
      </c>
      <c r="JW82" s="24">
        <v>0</v>
      </c>
      <c r="JX82" s="24">
        <v>0</v>
      </c>
      <c r="JY82" s="24">
        <v>0</v>
      </c>
      <c r="JZ82" s="24">
        <v>0</v>
      </c>
      <c r="KA82" s="24">
        <v>0</v>
      </c>
      <c r="KB82" s="24">
        <v>0</v>
      </c>
      <c r="KC82" s="24">
        <v>0</v>
      </c>
      <c r="KD82" s="24">
        <v>0</v>
      </c>
      <c r="KE82" s="24">
        <v>0</v>
      </c>
      <c r="KF82" s="24">
        <v>0</v>
      </c>
      <c r="KG82" s="24">
        <v>0</v>
      </c>
      <c r="KH82" s="24">
        <v>0</v>
      </c>
      <c r="KI82" s="24">
        <v>0</v>
      </c>
      <c r="KJ82" s="24">
        <v>0</v>
      </c>
      <c r="KK82" s="24">
        <v>0</v>
      </c>
      <c r="KL82" s="24">
        <v>0</v>
      </c>
      <c r="KM82" s="24">
        <v>0</v>
      </c>
      <c r="KN82" s="24">
        <v>0</v>
      </c>
      <c r="KO82" s="24">
        <v>0</v>
      </c>
      <c r="KP82" s="24">
        <v>0</v>
      </c>
      <c r="KQ82" s="24">
        <v>0</v>
      </c>
    </row>
    <row r="83" spans="1:303" x14ac:dyDescent="0.3">
      <c r="A83" s="2" t="s">
        <v>77</v>
      </c>
      <c r="B83" s="2">
        <v>390</v>
      </c>
      <c r="C83" s="23">
        <f t="shared" si="101"/>
        <v>1591581.1399999987</v>
      </c>
      <c r="D83" s="23">
        <f t="shared" si="102"/>
        <v>8874641.8599999994</v>
      </c>
      <c r="E83" s="23">
        <f t="shared" si="103"/>
        <v>22755.491948717947</v>
      </c>
      <c r="F83" s="23">
        <f t="shared" si="104"/>
        <v>5977526.7000000002</v>
      </c>
      <c r="G83" s="23">
        <f t="shared" si="105"/>
        <v>2146696.16</v>
      </c>
      <c r="H83" s="23">
        <f t="shared" si="106"/>
        <v>4000</v>
      </c>
      <c r="I83" s="23">
        <f t="shared" si="107"/>
        <v>746419</v>
      </c>
      <c r="J83" s="23">
        <f t="shared" si="108"/>
        <v>1913.8948717948717</v>
      </c>
      <c r="K83" s="23">
        <f t="shared" si="109"/>
        <v>746419</v>
      </c>
      <c r="L83" s="23">
        <f t="shared" si="110"/>
        <v>0</v>
      </c>
      <c r="M83" s="23">
        <f t="shared" si="111"/>
        <v>2047983.16</v>
      </c>
      <c r="N83" s="23">
        <f t="shared" si="112"/>
        <v>15326.99153846154</v>
      </c>
      <c r="O83" s="23">
        <f t="shared" si="113"/>
        <v>1367219.7300000002</v>
      </c>
      <c r="P83" s="23">
        <f t="shared" si="114"/>
        <v>1524917.96</v>
      </c>
      <c r="Q83" s="23">
        <f t="shared" si="115"/>
        <v>2382752.5099999998</v>
      </c>
      <c r="R83" s="23">
        <f t="shared" si="116"/>
        <v>5723475.7000000002</v>
      </c>
      <c r="S83" s="23">
        <f t="shared" si="117"/>
        <v>14675.578717948718</v>
      </c>
      <c r="T83" s="23">
        <f t="shared" si="118"/>
        <v>254051</v>
      </c>
      <c r="U83" s="7">
        <f t="shared" si="119"/>
        <v>4.2501023040181482E-2</v>
      </c>
      <c r="V83" s="23">
        <f t="shared" si="120"/>
        <v>0</v>
      </c>
      <c r="W83" s="23">
        <f t="shared" si="121"/>
        <v>249801</v>
      </c>
      <c r="X83" s="23">
        <f t="shared" si="122"/>
        <v>0</v>
      </c>
      <c r="Y83" s="23">
        <f t="shared" si="123"/>
        <v>4250</v>
      </c>
      <c r="Z83" s="23">
        <f t="shared" si="124"/>
        <v>29489.84</v>
      </c>
      <c r="AA83" s="23">
        <f t="shared" si="125"/>
        <v>419095.66</v>
      </c>
      <c r="AB83" s="23">
        <f t="shared" si="126"/>
        <v>7283060.7200000007</v>
      </c>
      <c r="AC83" s="23">
        <f t="shared" si="127"/>
        <v>18674.51466666667</v>
      </c>
      <c r="AD83" s="23">
        <f t="shared" si="128"/>
        <v>5188645.7200000007</v>
      </c>
      <c r="AE83" s="23">
        <f t="shared" si="129"/>
        <v>13304.219794871797</v>
      </c>
      <c r="AF83" s="23">
        <f t="shared" si="130"/>
        <v>1597715</v>
      </c>
      <c r="AG83" s="23">
        <f t="shared" si="131"/>
        <v>4096.7051282051279</v>
      </c>
      <c r="AH83" s="23">
        <f t="shared" si="132"/>
        <v>3130288.78</v>
      </c>
      <c r="AI83" s="23">
        <f t="shared" si="133"/>
        <v>15000</v>
      </c>
      <c r="AJ83" s="23">
        <f t="shared" si="134"/>
        <v>436988.94</v>
      </c>
      <c r="AK83" s="23">
        <f t="shared" si="135"/>
        <v>2094415</v>
      </c>
      <c r="AL83" s="23">
        <f t="shared" si="136"/>
        <v>5370.2948717948721</v>
      </c>
      <c r="AM83" s="23">
        <f t="shared" si="137"/>
        <v>2094415</v>
      </c>
      <c r="AN83" s="23">
        <f t="shared" si="138"/>
        <v>0</v>
      </c>
      <c r="AO83" s="2">
        <v>1225390.3400000001</v>
      </c>
      <c r="AP83" s="2">
        <v>31529.61</v>
      </c>
      <c r="AQ83" s="2">
        <v>110299.78</v>
      </c>
      <c r="AR83" s="24">
        <v>0</v>
      </c>
      <c r="AS83" s="2">
        <v>1173987.96</v>
      </c>
      <c r="AT83" s="2">
        <v>350930</v>
      </c>
      <c r="AU83" s="24">
        <v>0</v>
      </c>
      <c r="AV83" s="2">
        <v>2382752.5099999998</v>
      </c>
      <c r="AW83" s="24">
        <v>0</v>
      </c>
      <c r="AX83" s="24">
        <v>0</v>
      </c>
      <c r="AY83" s="24">
        <v>0</v>
      </c>
      <c r="AZ83" s="24">
        <v>0</v>
      </c>
      <c r="BA83" s="24">
        <v>0</v>
      </c>
      <c r="BB83" s="24">
        <v>0</v>
      </c>
      <c r="BC83" s="24">
        <v>0</v>
      </c>
      <c r="BD83" s="24">
        <v>0</v>
      </c>
      <c r="BE83" s="24">
        <v>0</v>
      </c>
      <c r="BF83" s="2">
        <v>230821</v>
      </c>
      <c r="BG83" s="2">
        <v>6150</v>
      </c>
      <c r="BH83" s="2">
        <v>11830</v>
      </c>
      <c r="BI83" s="2">
        <v>1000</v>
      </c>
      <c r="BJ83" s="24">
        <v>0</v>
      </c>
      <c r="BK83" s="24">
        <v>0</v>
      </c>
      <c r="BL83" s="24">
        <v>0</v>
      </c>
      <c r="BM83" s="24">
        <v>0</v>
      </c>
      <c r="BN83" s="24">
        <v>0</v>
      </c>
      <c r="BO83" s="24">
        <v>0</v>
      </c>
      <c r="BP83" s="24">
        <v>0</v>
      </c>
      <c r="BQ83" s="24">
        <v>0</v>
      </c>
      <c r="BR83" s="24">
        <v>0</v>
      </c>
      <c r="BS83" s="24">
        <v>0</v>
      </c>
      <c r="BT83" s="2">
        <v>4250</v>
      </c>
      <c r="BU83" s="2">
        <v>22264.54</v>
      </c>
      <c r="BV83" s="2">
        <v>7225.3</v>
      </c>
      <c r="BW83" s="24">
        <v>0</v>
      </c>
      <c r="BX83" s="2">
        <v>419095.66</v>
      </c>
      <c r="BY83" s="24">
        <v>0</v>
      </c>
      <c r="BZ83" s="2">
        <v>1384490.72</v>
      </c>
      <c r="CA83" s="2">
        <v>14560</v>
      </c>
      <c r="CB83" s="2">
        <v>1210</v>
      </c>
      <c r="CC83" s="24">
        <v>0</v>
      </c>
      <c r="CD83" s="24">
        <v>0</v>
      </c>
      <c r="CE83" s="24">
        <v>0</v>
      </c>
      <c r="CF83" s="2">
        <v>153396.4</v>
      </c>
      <c r="CG83" s="2">
        <v>488744</v>
      </c>
      <c r="CH83" s="2">
        <v>5082</v>
      </c>
      <c r="CI83" s="24">
        <v>0</v>
      </c>
      <c r="CJ83" s="2">
        <v>500.04</v>
      </c>
      <c r="CK83" s="24">
        <v>0</v>
      </c>
      <c r="CL83" s="24">
        <v>0</v>
      </c>
      <c r="CM83" s="24">
        <v>0</v>
      </c>
      <c r="CN83" s="24">
        <v>0</v>
      </c>
      <c r="CO83" s="24">
        <v>0</v>
      </c>
      <c r="CP83" s="24">
        <v>0</v>
      </c>
      <c r="CQ83" s="24">
        <v>0</v>
      </c>
      <c r="CR83" s="24">
        <v>0</v>
      </c>
      <c r="CS83" s="24">
        <v>0</v>
      </c>
      <c r="CT83" s="24">
        <v>0</v>
      </c>
      <c r="CU83" s="24">
        <v>0</v>
      </c>
      <c r="CV83" s="24">
        <v>0</v>
      </c>
      <c r="CW83" s="24">
        <v>0</v>
      </c>
      <c r="CX83" s="2">
        <v>500</v>
      </c>
      <c r="CY83" s="2">
        <v>60000</v>
      </c>
      <c r="CZ83" s="2">
        <v>30213</v>
      </c>
      <c r="DA83" s="2">
        <v>8000</v>
      </c>
      <c r="DB83" s="24">
        <v>0</v>
      </c>
      <c r="DC83" s="24">
        <v>0</v>
      </c>
      <c r="DD83" s="24">
        <v>0</v>
      </c>
      <c r="DE83" s="24">
        <v>0</v>
      </c>
      <c r="DF83" s="24">
        <v>0</v>
      </c>
      <c r="DG83" s="24">
        <v>0</v>
      </c>
      <c r="DH83" s="24">
        <v>0</v>
      </c>
      <c r="DI83" s="24">
        <v>0</v>
      </c>
      <c r="DJ83" s="24">
        <v>0</v>
      </c>
      <c r="DK83" s="24">
        <v>0</v>
      </c>
      <c r="DL83" s="24">
        <v>0</v>
      </c>
      <c r="DM83" s="24">
        <v>0</v>
      </c>
      <c r="DN83" s="2">
        <v>4000</v>
      </c>
      <c r="DO83" s="24">
        <v>0</v>
      </c>
      <c r="DP83" s="24">
        <v>0</v>
      </c>
      <c r="DQ83" s="24">
        <v>0</v>
      </c>
      <c r="DR83" s="24">
        <v>0</v>
      </c>
      <c r="DS83" s="24">
        <v>0</v>
      </c>
      <c r="DT83" s="24">
        <v>0</v>
      </c>
      <c r="DU83" s="24">
        <v>0</v>
      </c>
      <c r="DV83" s="2">
        <v>18307</v>
      </c>
      <c r="DW83" s="2">
        <v>105700</v>
      </c>
      <c r="DX83" s="24">
        <v>0</v>
      </c>
      <c r="DY83" s="2">
        <v>117412</v>
      </c>
      <c r="DZ83" s="24">
        <v>0</v>
      </c>
      <c r="EA83" s="2">
        <v>5000</v>
      </c>
      <c r="EB83" s="2">
        <v>500000</v>
      </c>
      <c r="EC83" s="24">
        <v>0</v>
      </c>
      <c r="ED83" s="24">
        <v>0</v>
      </c>
      <c r="EE83" s="24">
        <v>0</v>
      </c>
      <c r="EF83" s="24">
        <v>0</v>
      </c>
      <c r="EG83" s="24">
        <v>0</v>
      </c>
      <c r="EH83" s="24">
        <v>0</v>
      </c>
      <c r="EI83" s="24">
        <v>0</v>
      </c>
      <c r="EJ83" s="24">
        <v>0</v>
      </c>
      <c r="EK83" s="24">
        <v>0</v>
      </c>
      <c r="EL83" s="24">
        <v>0</v>
      </c>
      <c r="EM83" s="24">
        <v>0</v>
      </c>
      <c r="EN83" s="24">
        <v>0</v>
      </c>
      <c r="EO83" s="2">
        <v>617766</v>
      </c>
      <c r="EP83" s="2">
        <v>9111</v>
      </c>
      <c r="EQ83" s="2">
        <v>128098</v>
      </c>
      <c r="ER83" s="2">
        <v>468935</v>
      </c>
      <c r="ES83" s="24">
        <v>0</v>
      </c>
      <c r="ET83" s="24">
        <v>0</v>
      </c>
      <c r="EU83" s="2">
        <v>262678</v>
      </c>
      <c r="EV83" s="2">
        <v>97815</v>
      </c>
      <c r="EW83" s="2">
        <v>2612</v>
      </c>
      <c r="EX83" s="24">
        <v>0</v>
      </c>
      <c r="EY83" s="2">
        <v>10700</v>
      </c>
      <c r="EZ83" s="24">
        <v>0</v>
      </c>
      <c r="FA83" s="24">
        <v>0</v>
      </c>
      <c r="FB83" s="24">
        <v>0</v>
      </c>
      <c r="FC83" s="24">
        <v>0</v>
      </c>
      <c r="FD83" s="2">
        <v>2182</v>
      </c>
      <c r="FE83" s="2">
        <v>665</v>
      </c>
      <c r="FF83" s="24">
        <v>0</v>
      </c>
      <c r="FG83" s="2">
        <v>5807</v>
      </c>
      <c r="FH83" s="2">
        <v>196077</v>
      </c>
      <c r="FI83" s="24">
        <v>0</v>
      </c>
      <c r="FJ83" s="2">
        <v>162135</v>
      </c>
      <c r="FK83" s="24">
        <v>0</v>
      </c>
      <c r="FL83" s="24">
        <v>0</v>
      </c>
      <c r="FM83" s="24">
        <v>0</v>
      </c>
      <c r="FN83" s="24">
        <v>0</v>
      </c>
      <c r="FO83" s="24">
        <v>0</v>
      </c>
      <c r="FP83" s="24">
        <v>0</v>
      </c>
      <c r="FQ83" s="2">
        <v>85267</v>
      </c>
      <c r="FR83" s="24">
        <v>0</v>
      </c>
      <c r="FS83" s="2">
        <v>229949.33</v>
      </c>
      <c r="FT83" s="2">
        <v>109275</v>
      </c>
      <c r="FU83" s="2">
        <v>72803</v>
      </c>
      <c r="FV83" s="24">
        <v>0</v>
      </c>
      <c r="FW83" s="24">
        <v>0</v>
      </c>
      <c r="FX83" s="2">
        <v>7879</v>
      </c>
      <c r="FY83" s="2">
        <v>29250.33</v>
      </c>
      <c r="FZ83" s="2">
        <v>45882.2</v>
      </c>
      <c r="GA83" s="24">
        <v>0</v>
      </c>
      <c r="GB83" s="24">
        <v>0</v>
      </c>
      <c r="GC83" s="2">
        <v>0</v>
      </c>
      <c r="GD83" s="2">
        <v>16700</v>
      </c>
      <c r="GE83" s="2">
        <v>22932</v>
      </c>
      <c r="GF83" s="2">
        <v>1349451.44</v>
      </c>
      <c r="GG83" s="2">
        <v>704638.48</v>
      </c>
      <c r="GH83" s="2">
        <v>15065</v>
      </c>
      <c r="GI83" s="2">
        <v>39824</v>
      </c>
      <c r="GJ83" s="2">
        <v>13147</v>
      </c>
      <c r="GK83" s="24">
        <v>0</v>
      </c>
      <c r="GL83" s="24">
        <v>0</v>
      </c>
      <c r="GM83" s="24">
        <v>0</v>
      </c>
      <c r="GN83" s="2">
        <v>2403</v>
      </c>
      <c r="GO83" s="24">
        <v>0</v>
      </c>
      <c r="GP83" s="24">
        <v>0</v>
      </c>
      <c r="GQ83" s="24">
        <v>0</v>
      </c>
      <c r="GR83" s="24">
        <v>0</v>
      </c>
      <c r="GS83" s="24">
        <v>0</v>
      </c>
      <c r="GT83" s="24">
        <v>0</v>
      </c>
      <c r="GU83" s="2">
        <v>18956</v>
      </c>
      <c r="GV83" s="24">
        <v>0</v>
      </c>
      <c r="GW83" s="24">
        <v>0</v>
      </c>
      <c r="GX83" s="24">
        <v>0</v>
      </c>
      <c r="GY83" s="24">
        <v>0</v>
      </c>
      <c r="GZ83" s="24">
        <v>0</v>
      </c>
      <c r="HA83" s="24">
        <v>0</v>
      </c>
      <c r="HB83" s="24">
        <v>0</v>
      </c>
      <c r="HC83" s="24">
        <v>0</v>
      </c>
      <c r="HD83" s="24">
        <v>0</v>
      </c>
      <c r="HE83" s="24">
        <v>0</v>
      </c>
      <c r="HF83" s="24">
        <v>0</v>
      </c>
      <c r="HG83" s="2">
        <v>15000</v>
      </c>
      <c r="HH83" s="24">
        <v>0</v>
      </c>
      <c r="HI83" s="24">
        <v>0</v>
      </c>
      <c r="HJ83" s="24">
        <v>0</v>
      </c>
      <c r="HK83" s="24">
        <v>0</v>
      </c>
      <c r="HL83" s="2">
        <v>0</v>
      </c>
      <c r="HM83" s="24">
        <v>0</v>
      </c>
      <c r="HN83" s="2">
        <v>23940</v>
      </c>
      <c r="HO83" s="24">
        <v>0</v>
      </c>
      <c r="HP83" s="24">
        <v>0</v>
      </c>
      <c r="HQ83" s="2">
        <v>7950</v>
      </c>
      <c r="HR83" s="24">
        <v>0</v>
      </c>
      <c r="HS83" s="24">
        <v>0</v>
      </c>
      <c r="HT83" s="24">
        <v>0</v>
      </c>
      <c r="HU83" s="24">
        <v>0</v>
      </c>
      <c r="HV83" s="24">
        <v>0</v>
      </c>
      <c r="HW83" s="24">
        <v>0</v>
      </c>
      <c r="HX83" s="24">
        <v>0</v>
      </c>
      <c r="HY83" s="24">
        <v>0</v>
      </c>
      <c r="HZ83" s="24">
        <v>0</v>
      </c>
      <c r="IA83" s="2">
        <v>43211.94</v>
      </c>
      <c r="IB83" s="24">
        <v>0</v>
      </c>
      <c r="IC83" s="2">
        <v>10957</v>
      </c>
      <c r="ID83" s="2">
        <v>350930</v>
      </c>
      <c r="IE83" s="24">
        <v>0</v>
      </c>
      <c r="IF83" s="24">
        <v>0</v>
      </c>
      <c r="IG83" s="24">
        <v>0</v>
      </c>
      <c r="IH83" s="24">
        <v>0</v>
      </c>
      <c r="II83" s="2">
        <v>3653</v>
      </c>
      <c r="IJ83" s="24">
        <v>0</v>
      </c>
      <c r="IK83" s="24">
        <v>0</v>
      </c>
      <c r="IL83" s="2">
        <v>5000</v>
      </c>
      <c r="IM83" s="24">
        <v>0</v>
      </c>
      <c r="IN83" s="24">
        <v>0</v>
      </c>
      <c r="IO83" s="24">
        <v>0</v>
      </c>
      <c r="IP83" s="24">
        <v>0</v>
      </c>
      <c r="IQ83" s="24">
        <v>0</v>
      </c>
      <c r="IR83" s="24">
        <v>0</v>
      </c>
      <c r="IS83" s="24">
        <v>0</v>
      </c>
      <c r="IT83" s="24">
        <v>0</v>
      </c>
      <c r="IU83" s="24">
        <v>0</v>
      </c>
      <c r="IV83" s="24">
        <v>0</v>
      </c>
      <c r="IW83" s="24">
        <v>0</v>
      </c>
      <c r="IX83" s="24">
        <v>0</v>
      </c>
      <c r="IY83" s="24">
        <v>0</v>
      </c>
      <c r="IZ83" s="24">
        <v>0</v>
      </c>
      <c r="JA83" s="24">
        <v>0</v>
      </c>
      <c r="JB83" s="2">
        <v>0</v>
      </c>
      <c r="JC83" s="24">
        <v>0</v>
      </c>
      <c r="JD83" s="24">
        <v>0</v>
      </c>
      <c r="JE83" s="24">
        <v>0</v>
      </c>
      <c r="JF83" s="24">
        <v>0</v>
      </c>
      <c r="JG83" s="24">
        <v>0</v>
      </c>
      <c r="JH83" s="2">
        <v>466759</v>
      </c>
      <c r="JI83" s="2">
        <v>52635</v>
      </c>
      <c r="JJ83" s="2">
        <v>1575021</v>
      </c>
      <c r="JK83" s="24">
        <v>0</v>
      </c>
      <c r="JL83" s="24">
        <v>0</v>
      </c>
      <c r="JM83" s="24">
        <v>0</v>
      </c>
      <c r="JN83" s="24">
        <v>0</v>
      </c>
      <c r="JO83" s="24">
        <v>0</v>
      </c>
      <c r="JP83" s="24">
        <v>0</v>
      </c>
      <c r="JQ83" s="24">
        <v>0</v>
      </c>
      <c r="JR83" s="24">
        <v>0</v>
      </c>
      <c r="JS83" s="24">
        <v>0</v>
      </c>
      <c r="JT83" s="24">
        <v>0</v>
      </c>
      <c r="JU83" s="24">
        <v>0</v>
      </c>
      <c r="JV83" s="24">
        <v>0</v>
      </c>
      <c r="JW83" s="24">
        <v>0</v>
      </c>
      <c r="JX83" s="24">
        <v>0</v>
      </c>
      <c r="JY83" s="24">
        <v>0</v>
      </c>
      <c r="JZ83" s="24">
        <v>0</v>
      </c>
      <c r="KA83" s="24">
        <v>0</v>
      </c>
      <c r="KB83" s="24">
        <v>0</v>
      </c>
      <c r="KC83" s="24">
        <v>0</v>
      </c>
      <c r="KD83" s="24">
        <v>0</v>
      </c>
      <c r="KE83" s="24">
        <v>0</v>
      </c>
      <c r="KF83" s="24">
        <v>0</v>
      </c>
      <c r="KG83" s="24">
        <v>0</v>
      </c>
      <c r="KH83" s="24">
        <v>0</v>
      </c>
      <c r="KI83" s="24">
        <v>0</v>
      </c>
      <c r="KJ83" s="24">
        <v>0</v>
      </c>
      <c r="KK83" s="24">
        <v>0</v>
      </c>
      <c r="KL83" s="24">
        <v>0</v>
      </c>
      <c r="KM83" s="24">
        <v>0</v>
      </c>
      <c r="KN83" s="24">
        <v>0</v>
      </c>
      <c r="KO83" s="24">
        <v>0</v>
      </c>
      <c r="KP83" s="24">
        <v>0</v>
      </c>
      <c r="KQ83" s="24">
        <v>0</v>
      </c>
    </row>
    <row r="84" spans="1:303" x14ac:dyDescent="0.3">
      <c r="A84" s="2" t="s">
        <v>78</v>
      </c>
      <c r="B84" s="2">
        <v>235</v>
      </c>
      <c r="C84" s="23">
        <f t="shared" si="101"/>
        <v>872777.91000000387</v>
      </c>
      <c r="D84" s="23">
        <f t="shared" si="102"/>
        <v>23671796.960000001</v>
      </c>
      <c r="E84" s="23">
        <f t="shared" si="103"/>
        <v>100731.05089361702</v>
      </c>
      <c r="F84" s="23">
        <f t="shared" si="104"/>
        <v>13468137.57</v>
      </c>
      <c r="G84" s="23">
        <f t="shared" si="105"/>
        <v>4244581.3900000006</v>
      </c>
      <c r="H84" s="23">
        <f t="shared" si="106"/>
        <v>5452609</v>
      </c>
      <c r="I84" s="23">
        <f t="shared" si="107"/>
        <v>506469</v>
      </c>
      <c r="J84" s="23">
        <f t="shared" si="108"/>
        <v>2155.187234042553</v>
      </c>
      <c r="K84" s="23">
        <f t="shared" si="109"/>
        <v>308152</v>
      </c>
      <c r="L84" s="23">
        <f t="shared" si="110"/>
        <v>198317</v>
      </c>
      <c r="M84" s="23">
        <f t="shared" si="111"/>
        <v>4171403.39</v>
      </c>
      <c r="N84" s="23">
        <f t="shared" si="112"/>
        <v>57311.22370212766</v>
      </c>
      <c r="O84" s="23">
        <f t="shared" si="113"/>
        <v>1134745.3999999999</v>
      </c>
      <c r="P84" s="23">
        <f t="shared" si="114"/>
        <v>8001312.3899999997</v>
      </c>
      <c r="Q84" s="23">
        <f t="shared" si="115"/>
        <v>2005112.31</v>
      </c>
      <c r="R84" s="23">
        <f t="shared" si="116"/>
        <v>11715772.57</v>
      </c>
      <c r="S84" s="23">
        <f t="shared" si="117"/>
        <v>49854.351361702131</v>
      </c>
      <c r="T84" s="23">
        <f t="shared" si="118"/>
        <v>1752365</v>
      </c>
      <c r="U84" s="7">
        <f t="shared" si="119"/>
        <v>0.13011190232444292</v>
      </c>
      <c r="V84" s="23">
        <f t="shared" si="120"/>
        <v>533316</v>
      </c>
      <c r="W84" s="23">
        <f t="shared" si="121"/>
        <v>1218069</v>
      </c>
      <c r="X84" s="23">
        <f t="shared" si="122"/>
        <v>0</v>
      </c>
      <c r="Y84" s="23">
        <f t="shared" si="123"/>
        <v>980</v>
      </c>
      <c r="Z84" s="23">
        <f t="shared" si="124"/>
        <v>24762.66</v>
      </c>
      <c r="AA84" s="23">
        <f t="shared" si="125"/>
        <v>549839.81000000006</v>
      </c>
      <c r="AB84" s="23">
        <f t="shared" si="126"/>
        <v>22799019.049999997</v>
      </c>
      <c r="AC84" s="23">
        <f t="shared" si="127"/>
        <v>97017.102340425525</v>
      </c>
      <c r="AD84" s="23">
        <f t="shared" si="128"/>
        <v>19031232.839999996</v>
      </c>
      <c r="AE84" s="23">
        <f t="shared" si="129"/>
        <v>80983.969531914874</v>
      </c>
      <c r="AF84" s="23">
        <f t="shared" si="130"/>
        <v>2298484</v>
      </c>
      <c r="AG84" s="23">
        <f t="shared" si="131"/>
        <v>9780.7829787234041</v>
      </c>
      <c r="AH84" s="23">
        <f t="shared" si="132"/>
        <v>5810776.4399999995</v>
      </c>
      <c r="AI84" s="23">
        <f t="shared" si="133"/>
        <v>65646</v>
      </c>
      <c r="AJ84" s="23">
        <f t="shared" si="134"/>
        <v>10840210.4</v>
      </c>
      <c r="AK84" s="23">
        <f t="shared" si="135"/>
        <v>3767786.21</v>
      </c>
      <c r="AL84" s="23">
        <f t="shared" si="136"/>
        <v>16033.132808510638</v>
      </c>
      <c r="AM84" s="23">
        <f t="shared" si="137"/>
        <v>3767786.21</v>
      </c>
      <c r="AN84" s="23">
        <f t="shared" si="138"/>
        <v>0</v>
      </c>
      <c r="AO84" s="2">
        <v>1014793.95</v>
      </c>
      <c r="AP84" s="2">
        <v>27218.61</v>
      </c>
      <c r="AQ84" s="2">
        <v>92732.84</v>
      </c>
      <c r="AR84" s="24">
        <v>0</v>
      </c>
      <c r="AS84" s="2">
        <v>986322.39</v>
      </c>
      <c r="AT84" s="2">
        <v>7014990</v>
      </c>
      <c r="AU84" s="24">
        <v>0</v>
      </c>
      <c r="AV84" s="2">
        <v>2005112.31</v>
      </c>
      <c r="AW84" s="24">
        <v>0</v>
      </c>
      <c r="AX84" s="24">
        <v>0</v>
      </c>
      <c r="AY84" s="24">
        <v>0</v>
      </c>
      <c r="AZ84" s="24">
        <v>0</v>
      </c>
      <c r="BA84" s="24">
        <v>0</v>
      </c>
      <c r="BB84" s="2">
        <v>533316</v>
      </c>
      <c r="BC84" s="24">
        <v>0</v>
      </c>
      <c r="BD84" s="24">
        <v>0</v>
      </c>
      <c r="BE84" s="24">
        <v>0</v>
      </c>
      <c r="BF84" s="2">
        <v>134152</v>
      </c>
      <c r="BG84" s="2">
        <v>1750</v>
      </c>
      <c r="BH84" s="2">
        <v>833227</v>
      </c>
      <c r="BI84" s="2">
        <v>14151</v>
      </c>
      <c r="BJ84" s="24">
        <v>0</v>
      </c>
      <c r="BK84" s="2">
        <v>234789</v>
      </c>
      <c r="BL84" s="24">
        <v>0</v>
      </c>
      <c r="BM84" s="24">
        <v>0</v>
      </c>
      <c r="BN84" s="24">
        <v>0</v>
      </c>
      <c r="BO84" s="24">
        <v>0</v>
      </c>
      <c r="BP84" s="24">
        <v>0</v>
      </c>
      <c r="BQ84" s="24">
        <v>0</v>
      </c>
      <c r="BR84" s="24">
        <v>0</v>
      </c>
      <c r="BS84" s="24">
        <v>0</v>
      </c>
      <c r="BT84" s="2">
        <v>980</v>
      </c>
      <c r="BU84" s="2">
        <v>18694.89</v>
      </c>
      <c r="BV84" s="2">
        <v>6067.77</v>
      </c>
      <c r="BW84" s="24">
        <v>0</v>
      </c>
      <c r="BX84" s="2">
        <v>549839.81000000006</v>
      </c>
      <c r="BY84" s="24">
        <v>0</v>
      </c>
      <c r="BZ84" s="2">
        <v>1614469</v>
      </c>
      <c r="CA84" s="2">
        <v>1565337</v>
      </c>
      <c r="CB84" s="2">
        <v>3324</v>
      </c>
      <c r="CC84" s="24">
        <v>0</v>
      </c>
      <c r="CD84" s="24">
        <v>0</v>
      </c>
      <c r="CE84" s="24">
        <v>0</v>
      </c>
      <c r="CF84" s="2">
        <v>326535.03000000003</v>
      </c>
      <c r="CG84" s="2">
        <v>646175.05000000005</v>
      </c>
      <c r="CH84" s="24">
        <v>0</v>
      </c>
      <c r="CI84" s="2">
        <v>0</v>
      </c>
      <c r="CJ84" s="2">
        <v>15563.31</v>
      </c>
      <c r="CK84" s="24">
        <v>0</v>
      </c>
      <c r="CL84" s="24">
        <v>0</v>
      </c>
      <c r="CM84" s="24">
        <v>0</v>
      </c>
      <c r="CN84" s="24">
        <v>0</v>
      </c>
      <c r="CO84" s="24">
        <v>0</v>
      </c>
      <c r="CP84" s="24">
        <v>0</v>
      </c>
      <c r="CQ84" s="2">
        <v>36800</v>
      </c>
      <c r="CR84" s="24">
        <v>0</v>
      </c>
      <c r="CS84" s="24">
        <v>0</v>
      </c>
      <c r="CT84" s="24">
        <v>0</v>
      </c>
      <c r="CU84" s="24">
        <v>0</v>
      </c>
      <c r="CV84" s="24">
        <v>0</v>
      </c>
      <c r="CW84" s="24">
        <v>0</v>
      </c>
      <c r="CX84" s="24">
        <v>0</v>
      </c>
      <c r="CY84" s="24">
        <v>0</v>
      </c>
      <c r="CZ84" s="24">
        <v>0</v>
      </c>
      <c r="DA84" s="24">
        <v>0</v>
      </c>
      <c r="DB84" s="24">
        <v>0</v>
      </c>
      <c r="DC84" s="24">
        <v>0</v>
      </c>
      <c r="DD84" s="24">
        <v>0</v>
      </c>
      <c r="DE84" s="24">
        <v>0</v>
      </c>
      <c r="DF84" s="24">
        <v>0</v>
      </c>
      <c r="DG84" s="2">
        <v>31000</v>
      </c>
      <c r="DH84" s="2">
        <v>5378</v>
      </c>
      <c r="DI84" s="24">
        <v>0</v>
      </c>
      <c r="DJ84" s="24">
        <v>0</v>
      </c>
      <c r="DK84" s="24">
        <v>0</v>
      </c>
      <c r="DL84" s="2">
        <v>5452609</v>
      </c>
      <c r="DM84" s="24">
        <v>0</v>
      </c>
      <c r="DN84" s="24">
        <v>0</v>
      </c>
      <c r="DO84" s="24">
        <v>0</v>
      </c>
      <c r="DP84" s="24">
        <v>0</v>
      </c>
      <c r="DQ84" s="24">
        <v>0</v>
      </c>
      <c r="DR84" s="24">
        <v>0</v>
      </c>
      <c r="DS84" s="24">
        <v>0</v>
      </c>
      <c r="DT84" s="24">
        <v>0</v>
      </c>
      <c r="DU84" s="24">
        <v>0</v>
      </c>
      <c r="DV84" s="2">
        <v>18307</v>
      </c>
      <c r="DW84" s="2">
        <v>86800</v>
      </c>
      <c r="DX84" s="24">
        <v>0</v>
      </c>
      <c r="DY84" s="2">
        <v>191045</v>
      </c>
      <c r="DZ84" s="24">
        <v>0</v>
      </c>
      <c r="EA84" s="24">
        <v>0</v>
      </c>
      <c r="EB84" s="2">
        <v>12000</v>
      </c>
      <c r="EC84" s="24">
        <v>0</v>
      </c>
      <c r="ED84" s="24">
        <v>0</v>
      </c>
      <c r="EE84" s="24">
        <v>0</v>
      </c>
      <c r="EF84" s="24">
        <v>0</v>
      </c>
      <c r="EG84" s="24">
        <v>0</v>
      </c>
      <c r="EH84" s="2">
        <v>198317</v>
      </c>
      <c r="EI84" s="24">
        <v>0</v>
      </c>
      <c r="EJ84" s="24">
        <v>0</v>
      </c>
      <c r="EK84" s="24">
        <v>0</v>
      </c>
      <c r="EL84" s="24">
        <v>0</v>
      </c>
      <c r="EM84" s="24">
        <v>0</v>
      </c>
      <c r="EN84" s="24">
        <v>0</v>
      </c>
      <c r="EO84" s="2">
        <v>959940</v>
      </c>
      <c r="EP84" s="24">
        <v>0</v>
      </c>
      <c r="EQ84" s="2">
        <v>158501</v>
      </c>
      <c r="ER84" s="2">
        <v>649963</v>
      </c>
      <c r="ES84" s="24">
        <v>0</v>
      </c>
      <c r="ET84" s="24">
        <v>0</v>
      </c>
      <c r="EU84" s="2">
        <v>354612</v>
      </c>
      <c r="EV84" s="2">
        <v>146881</v>
      </c>
      <c r="EW84" s="2">
        <v>16592</v>
      </c>
      <c r="EX84" s="24">
        <v>0</v>
      </c>
      <c r="EY84" s="2">
        <v>7242</v>
      </c>
      <c r="EZ84" s="2">
        <v>4753</v>
      </c>
      <c r="FA84" s="24">
        <v>0</v>
      </c>
      <c r="FB84" s="24">
        <v>0</v>
      </c>
      <c r="FC84" s="24">
        <v>0</v>
      </c>
      <c r="FD84" s="2">
        <v>2335</v>
      </c>
      <c r="FE84" s="24">
        <v>0</v>
      </c>
      <c r="FF84" s="2">
        <v>26859</v>
      </c>
      <c r="FG84" s="2">
        <v>8893</v>
      </c>
      <c r="FH84" s="2">
        <v>110572</v>
      </c>
      <c r="FI84" s="2">
        <v>1152549.96</v>
      </c>
      <c r="FJ84" s="2">
        <v>192442.64</v>
      </c>
      <c r="FK84" s="24">
        <v>0</v>
      </c>
      <c r="FL84" s="24">
        <v>0</v>
      </c>
      <c r="FM84" s="24">
        <v>0</v>
      </c>
      <c r="FN84" s="24">
        <v>0</v>
      </c>
      <c r="FO84" s="24">
        <v>0</v>
      </c>
      <c r="FP84" s="2">
        <v>61309</v>
      </c>
      <c r="FQ84" s="2">
        <v>429209</v>
      </c>
      <c r="FR84" s="24">
        <v>0</v>
      </c>
      <c r="FS84" s="2">
        <v>409986</v>
      </c>
      <c r="FT84" s="2">
        <v>4600</v>
      </c>
      <c r="FU84" s="2">
        <v>69393</v>
      </c>
      <c r="FV84" s="24">
        <v>0</v>
      </c>
      <c r="FW84" s="24">
        <v>0</v>
      </c>
      <c r="FX84" s="2">
        <v>4294</v>
      </c>
      <c r="FY84" s="2">
        <v>71300.259999999995</v>
      </c>
      <c r="FZ84" s="2">
        <v>122494.27</v>
      </c>
      <c r="GA84" s="24">
        <v>0</v>
      </c>
      <c r="GB84" s="24">
        <v>0</v>
      </c>
      <c r="GC84" s="2">
        <v>59894</v>
      </c>
      <c r="GD84" s="2">
        <v>2943</v>
      </c>
      <c r="GE84" s="24">
        <v>0</v>
      </c>
      <c r="GF84" s="2">
        <v>1777870.33</v>
      </c>
      <c r="GG84" s="2">
        <v>1111709.71</v>
      </c>
      <c r="GH84" s="2">
        <v>7093</v>
      </c>
      <c r="GI84" s="2">
        <v>114035</v>
      </c>
      <c r="GJ84" s="2">
        <v>17081.27</v>
      </c>
      <c r="GK84" s="24">
        <v>0</v>
      </c>
      <c r="GL84" s="24">
        <v>0</v>
      </c>
      <c r="GM84" s="24">
        <v>0</v>
      </c>
      <c r="GN84" s="2">
        <v>2100</v>
      </c>
      <c r="GO84" s="24">
        <v>0</v>
      </c>
      <c r="GP84" s="24">
        <v>0</v>
      </c>
      <c r="GQ84" s="24">
        <v>0</v>
      </c>
      <c r="GR84" s="24">
        <v>0</v>
      </c>
      <c r="GS84" s="2">
        <v>14444</v>
      </c>
      <c r="GT84" s="2">
        <v>0</v>
      </c>
      <c r="GU84" s="2">
        <v>37369</v>
      </c>
      <c r="GV84" s="24">
        <v>0</v>
      </c>
      <c r="GW84" s="24">
        <v>0</v>
      </c>
      <c r="GX84" s="24">
        <v>0</v>
      </c>
      <c r="GY84" s="24">
        <v>0</v>
      </c>
      <c r="GZ84" s="2">
        <v>40000</v>
      </c>
      <c r="HA84" s="24">
        <v>0</v>
      </c>
      <c r="HB84" s="24">
        <v>0</v>
      </c>
      <c r="HC84" s="24">
        <v>0</v>
      </c>
      <c r="HD84" s="24">
        <v>0</v>
      </c>
      <c r="HE84" s="24">
        <v>0</v>
      </c>
      <c r="HF84" s="24">
        <v>0</v>
      </c>
      <c r="HG84" s="2">
        <v>25646</v>
      </c>
      <c r="HH84" s="24">
        <v>0</v>
      </c>
      <c r="HI84" s="24">
        <v>0</v>
      </c>
      <c r="HJ84" s="24">
        <v>0</v>
      </c>
      <c r="HK84" s="24">
        <v>0</v>
      </c>
      <c r="HL84" s="2">
        <v>0</v>
      </c>
      <c r="HM84" s="24">
        <v>0</v>
      </c>
      <c r="HN84" s="2">
        <v>9800</v>
      </c>
      <c r="HO84" s="24">
        <v>0</v>
      </c>
      <c r="HP84" s="24">
        <v>0</v>
      </c>
      <c r="HQ84" s="24">
        <v>0</v>
      </c>
      <c r="HR84" s="2">
        <v>452000</v>
      </c>
      <c r="HS84" s="24">
        <v>0</v>
      </c>
      <c r="HT84" s="24">
        <v>0</v>
      </c>
      <c r="HU84" s="24">
        <v>0</v>
      </c>
      <c r="HV84" s="24">
        <v>0</v>
      </c>
      <c r="HW84" s="2">
        <v>56991</v>
      </c>
      <c r="HX84" s="24">
        <v>0</v>
      </c>
      <c r="HY84" s="24">
        <v>0</v>
      </c>
      <c r="HZ84" s="24">
        <v>0</v>
      </c>
      <c r="IA84" s="2">
        <v>3141850.4</v>
      </c>
      <c r="IB84" s="24">
        <v>0</v>
      </c>
      <c r="IC84" s="2">
        <v>6579</v>
      </c>
      <c r="ID84" s="2">
        <v>7014990</v>
      </c>
      <c r="IE84" s="2">
        <v>158000</v>
      </c>
      <c r="IF84" s="24">
        <v>0</v>
      </c>
      <c r="IG84" s="24">
        <v>0</v>
      </c>
      <c r="IH84" s="24">
        <v>0</v>
      </c>
      <c r="II84" s="24">
        <v>0</v>
      </c>
      <c r="IJ84" s="24">
        <v>0</v>
      </c>
      <c r="IK84" s="24">
        <v>0</v>
      </c>
      <c r="IL84" s="24">
        <v>0</v>
      </c>
      <c r="IM84" s="24">
        <v>0</v>
      </c>
      <c r="IN84" s="24">
        <v>0</v>
      </c>
      <c r="IO84" s="24">
        <v>0</v>
      </c>
      <c r="IP84" s="24">
        <v>0</v>
      </c>
      <c r="IQ84" s="24">
        <v>0</v>
      </c>
      <c r="IR84" s="24">
        <v>0</v>
      </c>
      <c r="IS84" s="24">
        <v>0</v>
      </c>
      <c r="IT84" s="2">
        <v>16116</v>
      </c>
      <c r="IU84" s="24">
        <v>0</v>
      </c>
      <c r="IV84" s="24">
        <v>0</v>
      </c>
      <c r="IW84" s="24">
        <v>0</v>
      </c>
      <c r="IX84" s="24">
        <v>0</v>
      </c>
      <c r="IY84" s="24">
        <v>0</v>
      </c>
      <c r="IZ84" s="24">
        <v>0</v>
      </c>
      <c r="JA84" s="24">
        <v>0</v>
      </c>
      <c r="JB84" s="24">
        <v>0</v>
      </c>
      <c r="JC84" s="24">
        <v>0</v>
      </c>
      <c r="JD84" s="24">
        <v>0</v>
      </c>
      <c r="JE84" s="24">
        <v>0</v>
      </c>
      <c r="JF84" s="24">
        <v>0</v>
      </c>
      <c r="JG84" s="2">
        <v>0</v>
      </c>
      <c r="JH84" s="2">
        <v>3487030.21</v>
      </c>
      <c r="JI84" s="24">
        <v>0</v>
      </c>
      <c r="JJ84" s="2">
        <v>280756</v>
      </c>
      <c r="JK84" s="24">
        <v>0</v>
      </c>
      <c r="JL84" s="24">
        <v>0</v>
      </c>
      <c r="JM84" s="24">
        <v>0</v>
      </c>
      <c r="JN84" s="24">
        <v>0</v>
      </c>
      <c r="JO84" s="24">
        <v>0</v>
      </c>
      <c r="JP84" s="24">
        <v>0</v>
      </c>
      <c r="JQ84" s="24">
        <v>0</v>
      </c>
      <c r="JR84" s="24">
        <v>0</v>
      </c>
      <c r="JS84" s="24">
        <v>0</v>
      </c>
      <c r="JT84" s="24">
        <v>0</v>
      </c>
      <c r="JU84" s="24">
        <v>0</v>
      </c>
      <c r="JV84" s="24">
        <v>0</v>
      </c>
      <c r="JW84" s="24">
        <v>0</v>
      </c>
      <c r="JX84" s="24">
        <v>0</v>
      </c>
      <c r="JY84" s="24">
        <v>0</v>
      </c>
      <c r="JZ84" s="24">
        <v>0</v>
      </c>
      <c r="KA84" s="24">
        <v>0</v>
      </c>
      <c r="KB84" s="24">
        <v>0</v>
      </c>
      <c r="KC84" s="24">
        <v>0</v>
      </c>
      <c r="KD84" s="24">
        <v>0</v>
      </c>
      <c r="KE84" s="24">
        <v>0</v>
      </c>
      <c r="KF84" s="24">
        <v>0</v>
      </c>
      <c r="KG84" s="24">
        <v>0</v>
      </c>
      <c r="KH84" s="24">
        <v>0</v>
      </c>
      <c r="KI84" s="24">
        <v>0</v>
      </c>
      <c r="KJ84" s="24">
        <v>0</v>
      </c>
      <c r="KK84" s="24">
        <v>0</v>
      </c>
      <c r="KL84" s="24">
        <v>0</v>
      </c>
      <c r="KM84" s="24">
        <v>0</v>
      </c>
      <c r="KN84" s="24">
        <v>0</v>
      </c>
      <c r="KO84" s="24">
        <v>0</v>
      </c>
      <c r="KP84" s="24">
        <v>0</v>
      </c>
      <c r="KQ84" s="24">
        <v>0</v>
      </c>
    </row>
    <row r="85" spans="1:303" x14ac:dyDescent="0.3">
      <c r="A85" s="2" t="s">
        <v>79</v>
      </c>
      <c r="B85" s="2">
        <v>322</v>
      </c>
      <c r="C85" s="23">
        <f t="shared" si="101"/>
        <v>1583966.5100000016</v>
      </c>
      <c r="D85" s="23">
        <f t="shared" si="102"/>
        <v>9643259.0200000014</v>
      </c>
      <c r="E85" s="23">
        <f t="shared" si="103"/>
        <v>29948.00937888199</v>
      </c>
      <c r="F85" s="23">
        <f t="shared" si="104"/>
        <v>6294495.6900000013</v>
      </c>
      <c r="G85" s="23">
        <f t="shared" si="105"/>
        <v>2648663.33</v>
      </c>
      <c r="H85" s="23">
        <f t="shared" si="106"/>
        <v>30000</v>
      </c>
      <c r="I85" s="23">
        <f t="shared" si="107"/>
        <v>670100</v>
      </c>
      <c r="J85" s="23">
        <f t="shared" si="108"/>
        <v>2081.0559006211179</v>
      </c>
      <c r="K85" s="23">
        <f t="shared" si="109"/>
        <v>600100</v>
      </c>
      <c r="L85" s="23">
        <f t="shared" si="110"/>
        <v>70000</v>
      </c>
      <c r="M85" s="23">
        <f t="shared" si="111"/>
        <v>2647663.33</v>
      </c>
      <c r="N85" s="23">
        <f t="shared" si="112"/>
        <v>19548.123260869568</v>
      </c>
      <c r="O85" s="23">
        <f t="shared" si="113"/>
        <v>1143255.96</v>
      </c>
      <c r="P85" s="23">
        <f t="shared" si="114"/>
        <v>2419070.91</v>
      </c>
      <c r="Q85" s="23">
        <f t="shared" si="115"/>
        <v>2034739.6</v>
      </c>
      <c r="R85" s="23">
        <f t="shared" si="116"/>
        <v>6012066.6900000004</v>
      </c>
      <c r="S85" s="23">
        <f t="shared" si="117"/>
        <v>18671.014565217392</v>
      </c>
      <c r="T85" s="23">
        <f t="shared" si="118"/>
        <v>282429.00000000093</v>
      </c>
      <c r="U85" s="7">
        <f t="shared" si="119"/>
        <v>4.4869202221981486E-2</v>
      </c>
      <c r="V85" s="23">
        <f t="shared" si="120"/>
        <v>0</v>
      </c>
      <c r="W85" s="23">
        <f t="shared" si="121"/>
        <v>274779</v>
      </c>
      <c r="X85" s="23">
        <f t="shared" si="122"/>
        <v>0</v>
      </c>
      <c r="Y85" s="23">
        <f t="shared" si="123"/>
        <v>7650</v>
      </c>
      <c r="Z85" s="23">
        <f t="shared" si="124"/>
        <v>25186.02</v>
      </c>
      <c r="AA85" s="23">
        <f t="shared" si="125"/>
        <v>389814.2</v>
      </c>
      <c r="AB85" s="23">
        <f t="shared" si="126"/>
        <v>8059292.5099999998</v>
      </c>
      <c r="AC85" s="23">
        <f t="shared" si="127"/>
        <v>25028.858726708073</v>
      </c>
      <c r="AD85" s="23">
        <f t="shared" si="128"/>
        <v>6952804.5099999998</v>
      </c>
      <c r="AE85" s="23">
        <f t="shared" si="129"/>
        <v>21592.560590062112</v>
      </c>
      <c r="AF85" s="23">
        <f t="shared" si="130"/>
        <v>1883831</v>
      </c>
      <c r="AG85" s="23">
        <f t="shared" si="131"/>
        <v>5850.4068322981366</v>
      </c>
      <c r="AH85" s="23">
        <f t="shared" si="132"/>
        <v>3349258.51</v>
      </c>
      <c r="AI85" s="23">
        <f t="shared" si="133"/>
        <v>0</v>
      </c>
      <c r="AJ85" s="23">
        <f t="shared" si="134"/>
        <v>1670455</v>
      </c>
      <c r="AK85" s="23">
        <f t="shared" si="135"/>
        <v>1106488</v>
      </c>
      <c r="AL85" s="23">
        <f t="shared" si="136"/>
        <v>3436.2981366459626</v>
      </c>
      <c r="AM85" s="23">
        <f t="shared" si="137"/>
        <v>1106488</v>
      </c>
      <c r="AN85" s="23">
        <f t="shared" si="138"/>
        <v>0</v>
      </c>
      <c r="AO85" s="2">
        <v>1006434.42</v>
      </c>
      <c r="AP85" s="2">
        <v>42626.26</v>
      </c>
      <c r="AQ85" s="2">
        <v>94195.28</v>
      </c>
      <c r="AR85" s="24">
        <v>0</v>
      </c>
      <c r="AS85" s="2">
        <v>1002620.91</v>
      </c>
      <c r="AT85" s="2">
        <v>1416450</v>
      </c>
      <c r="AU85" s="24">
        <v>0</v>
      </c>
      <c r="AV85" s="2">
        <v>2034739.6</v>
      </c>
      <c r="AW85" s="24">
        <v>0</v>
      </c>
      <c r="AX85" s="24">
        <v>0</v>
      </c>
      <c r="AY85" s="24">
        <v>0</v>
      </c>
      <c r="AZ85" s="24">
        <v>0</v>
      </c>
      <c r="BA85" s="2">
        <v>0</v>
      </c>
      <c r="BB85" s="24">
        <v>0</v>
      </c>
      <c r="BC85" s="24">
        <v>0</v>
      </c>
      <c r="BD85" s="24">
        <v>0</v>
      </c>
      <c r="BE85" s="24">
        <v>0</v>
      </c>
      <c r="BF85" s="2">
        <v>256167</v>
      </c>
      <c r="BG85" s="2">
        <v>6080</v>
      </c>
      <c r="BH85" s="2">
        <v>12532</v>
      </c>
      <c r="BI85" s="24">
        <v>0</v>
      </c>
      <c r="BJ85" s="24">
        <v>0</v>
      </c>
      <c r="BK85" s="24">
        <v>0</v>
      </c>
      <c r="BL85" s="24">
        <v>0</v>
      </c>
      <c r="BM85" s="24">
        <v>0</v>
      </c>
      <c r="BN85" s="24">
        <v>0</v>
      </c>
      <c r="BO85" s="24">
        <v>0</v>
      </c>
      <c r="BP85" s="24">
        <v>0</v>
      </c>
      <c r="BQ85" s="24">
        <v>0</v>
      </c>
      <c r="BR85" s="24">
        <v>0</v>
      </c>
      <c r="BS85" s="24">
        <v>0</v>
      </c>
      <c r="BT85" s="2">
        <v>7650</v>
      </c>
      <c r="BU85" s="2">
        <v>19015.240000000002</v>
      </c>
      <c r="BV85" s="2">
        <v>6170.78</v>
      </c>
      <c r="BW85" s="24">
        <v>0</v>
      </c>
      <c r="BX85" s="2">
        <v>389814.2</v>
      </c>
      <c r="BY85" s="24">
        <v>0</v>
      </c>
      <c r="BZ85" s="2">
        <v>2287735.1800000002</v>
      </c>
      <c r="CA85" s="2">
        <v>28929</v>
      </c>
      <c r="CB85" s="2">
        <v>1000</v>
      </c>
      <c r="CC85" s="24">
        <v>0</v>
      </c>
      <c r="CD85" s="24">
        <v>0</v>
      </c>
      <c r="CE85" s="24">
        <v>0</v>
      </c>
      <c r="CF85" s="2">
        <v>18107</v>
      </c>
      <c r="CG85" s="2">
        <v>311701</v>
      </c>
      <c r="CH85" s="24">
        <v>0</v>
      </c>
      <c r="CI85" s="24">
        <v>0</v>
      </c>
      <c r="CJ85" s="2">
        <v>191.15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  <c r="CU85" s="24">
        <v>0</v>
      </c>
      <c r="CV85" s="24">
        <v>0</v>
      </c>
      <c r="CW85" s="24">
        <v>0</v>
      </c>
      <c r="CX85" s="24">
        <v>0</v>
      </c>
      <c r="CY85" s="2">
        <v>1000</v>
      </c>
      <c r="CZ85" s="24">
        <v>0</v>
      </c>
      <c r="DA85" s="24">
        <v>0</v>
      </c>
      <c r="DB85" s="24">
        <v>0</v>
      </c>
      <c r="DC85" s="24">
        <v>0</v>
      </c>
      <c r="DD85" s="24">
        <v>0</v>
      </c>
      <c r="DE85" s="24">
        <v>0</v>
      </c>
      <c r="DF85" s="24">
        <v>0</v>
      </c>
      <c r="DG85" s="24">
        <v>0</v>
      </c>
      <c r="DH85" s="24">
        <v>0</v>
      </c>
      <c r="DI85" s="24">
        <v>0</v>
      </c>
      <c r="DJ85" s="24">
        <v>0</v>
      </c>
      <c r="DK85" s="24">
        <v>0</v>
      </c>
      <c r="DL85" s="2">
        <v>0</v>
      </c>
      <c r="DM85" s="24">
        <v>0</v>
      </c>
      <c r="DN85" s="2">
        <v>30000</v>
      </c>
      <c r="DO85" s="24">
        <v>0</v>
      </c>
      <c r="DP85" s="24">
        <v>0</v>
      </c>
      <c r="DQ85" s="24">
        <v>0</v>
      </c>
      <c r="DR85" s="24">
        <v>0</v>
      </c>
      <c r="DS85" s="24">
        <v>0</v>
      </c>
      <c r="DT85" s="24">
        <v>0</v>
      </c>
      <c r="DU85" s="24">
        <v>0</v>
      </c>
      <c r="DV85" s="2">
        <v>18307</v>
      </c>
      <c r="DW85" s="2">
        <v>207200</v>
      </c>
      <c r="DX85" s="24">
        <v>0</v>
      </c>
      <c r="DY85" s="2">
        <v>374593</v>
      </c>
      <c r="DZ85" s="24">
        <v>0</v>
      </c>
      <c r="EA85" s="24">
        <v>0</v>
      </c>
      <c r="EB85" s="24">
        <v>0</v>
      </c>
      <c r="EC85" s="24">
        <v>0</v>
      </c>
      <c r="ED85" s="24">
        <v>0</v>
      </c>
      <c r="EE85" s="24">
        <v>0</v>
      </c>
      <c r="EF85" s="24">
        <v>0</v>
      </c>
      <c r="EG85" s="24">
        <v>0</v>
      </c>
      <c r="EH85" s="24">
        <v>0</v>
      </c>
      <c r="EI85" s="24">
        <v>0</v>
      </c>
      <c r="EJ85" s="24">
        <v>0</v>
      </c>
      <c r="EK85" s="24">
        <v>0</v>
      </c>
      <c r="EL85" s="2">
        <v>70000</v>
      </c>
      <c r="EM85" s="24">
        <v>0</v>
      </c>
      <c r="EN85" s="24">
        <v>0</v>
      </c>
      <c r="EO85" s="2">
        <v>783650</v>
      </c>
      <c r="EP85" s="24">
        <v>0</v>
      </c>
      <c r="EQ85" s="2">
        <v>138953</v>
      </c>
      <c r="ER85" s="2">
        <v>441353</v>
      </c>
      <c r="ES85" s="24">
        <v>0</v>
      </c>
      <c r="ET85" s="2">
        <v>0</v>
      </c>
      <c r="EU85" s="2">
        <v>302488</v>
      </c>
      <c r="EV85" s="2">
        <v>108901</v>
      </c>
      <c r="EW85" s="2">
        <v>3526</v>
      </c>
      <c r="EX85" s="24">
        <v>0</v>
      </c>
      <c r="EY85" s="2">
        <v>104960</v>
      </c>
      <c r="EZ85" s="24">
        <v>0</v>
      </c>
      <c r="FA85" s="24">
        <v>0</v>
      </c>
      <c r="FB85" s="24">
        <v>0</v>
      </c>
      <c r="FC85" s="24">
        <v>0</v>
      </c>
      <c r="FD85" s="2">
        <v>15324</v>
      </c>
      <c r="FE85" s="24">
        <v>0</v>
      </c>
      <c r="FF85" s="24">
        <v>0</v>
      </c>
      <c r="FG85" s="2">
        <v>850</v>
      </c>
      <c r="FH85" s="2">
        <v>86314</v>
      </c>
      <c r="FI85" s="2">
        <v>27562.02</v>
      </c>
      <c r="FJ85" s="2">
        <v>186082.81</v>
      </c>
      <c r="FK85" s="2">
        <v>92596.62</v>
      </c>
      <c r="FL85" s="24">
        <v>0</v>
      </c>
      <c r="FM85" s="24">
        <v>0</v>
      </c>
      <c r="FN85" s="24">
        <v>0</v>
      </c>
      <c r="FO85" s="24">
        <v>0</v>
      </c>
      <c r="FP85" s="24">
        <v>0</v>
      </c>
      <c r="FQ85" s="24">
        <v>0</v>
      </c>
      <c r="FR85" s="2">
        <v>256374</v>
      </c>
      <c r="FS85" s="2">
        <v>359467</v>
      </c>
      <c r="FT85" s="2">
        <v>8137</v>
      </c>
      <c r="FU85" s="2">
        <v>137540</v>
      </c>
      <c r="FV85" s="24">
        <v>0</v>
      </c>
      <c r="FW85" s="24">
        <v>0</v>
      </c>
      <c r="FX85" s="2">
        <v>7805</v>
      </c>
      <c r="FY85" s="2">
        <v>29258</v>
      </c>
      <c r="FZ85" s="2">
        <v>79541</v>
      </c>
      <c r="GA85" s="2">
        <v>3100</v>
      </c>
      <c r="GB85" s="24">
        <v>0</v>
      </c>
      <c r="GC85" s="2">
        <v>9075</v>
      </c>
      <c r="GD85" s="2">
        <v>10503</v>
      </c>
      <c r="GE85" s="2">
        <v>30171</v>
      </c>
      <c r="GF85" s="2">
        <v>1673951.56</v>
      </c>
      <c r="GG85" s="2">
        <v>285976.5</v>
      </c>
      <c r="GH85" s="2">
        <v>662</v>
      </c>
      <c r="GI85" s="2">
        <v>1786</v>
      </c>
      <c r="GJ85" s="2">
        <v>19384</v>
      </c>
      <c r="GK85" s="24">
        <v>0</v>
      </c>
      <c r="GL85" s="24">
        <v>0</v>
      </c>
      <c r="GM85" s="24">
        <v>0</v>
      </c>
      <c r="GN85" s="2">
        <v>3290</v>
      </c>
      <c r="GO85" s="24">
        <v>0</v>
      </c>
      <c r="GP85" s="24">
        <v>0</v>
      </c>
      <c r="GQ85" s="24">
        <v>0</v>
      </c>
      <c r="GR85" s="24">
        <v>0</v>
      </c>
      <c r="GS85" s="2">
        <v>16514</v>
      </c>
      <c r="GT85" s="24">
        <v>0</v>
      </c>
      <c r="GU85" s="2">
        <v>7994</v>
      </c>
      <c r="GV85" s="24">
        <v>0</v>
      </c>
      <c r="GW85" s="24">
        <v>0</v>
      </c>
      <c r="GX85" s="24">
        <v>0</v>
      </c>
      <c r="GY85" s="24">
        <v>0</v>
      </c>
      <c r="GZ85" s="24">
        <v>0</v>
      </c>
      <c r="HA85" s="24">
        <v>0</v>
      </c>
      <c r="HB85" s="24">
        <v>0</v>
      </c>
      <c r="HC85" s="24">
        <v>0</v>
      </c>
      <c r="HD85" s="24">
        <v>0</v>
      </c>
      <c r="HE85" s="24">
        <v>0</v>
      </c>
      <c r="HF85" s="24">
        <v>0</v>
      </c>
      <c r="HG85" s="2">
        <v>0</v>
      </c>
      <c r="HH85" s="24">
        <v>0</v>
      </c>
      <c r="HI85" s="24">
        <v>0</v>
      </c>
      <c r="HJ85" s="24">
        <v>0</v>
      </c>
      <c r="HK85" s="24">
        <v>0</v>
      </c>
      <c r="HL85" s="2">
        <v>800</v>
      </c>
      <c r="HM85" s="24">
        <v>0</v>
      </c>
      <c r="HN85" s="2">
        <v>21240</v>
      </c>
      <c r="HO85" s="2">
        <v>0</v>
      </c>
      <c r="HP85" s="24">
        <v>0</v>
      </c>
      <c r="HQ85" s="2">
        <v>4935</v>
      </c>
      <c r="HR85" s="24">
        <v>0</v>
      </c>
      <c r="HS85" s="24">
        <v>0</v>
      </c>
      <c r="HT85" s="24">
        <v>0</v>
      </c>
      <c r="HU85" s="24">
        <v>0</v>
      </c>
      <c r="HV85" s="24">
        <v>0</v>
      </c>
      <c r="HW85" s="24">
        <v>0</v>
      </c>
      <c r="HX85" s="24">
        <v>0</v>
      </c>
      <c r="HY85" s="24">
        <v>0</v>
      </c>
      <c r="HZ85" s="24">
        <v>0</v>
      </c>
      <c r="IA85" s="2">
        <v>220156</v>
      </c>
      <c r="IB85" s="24">
        <v>0</v>
      </c>
      <c r="IC85" s="24">
        <v>0</v>
      </c>
      <c r="ID85" s="2">
        <v>1416450</v>
      </c>
      <c r="IE85" s="2">
        <v>6874</v>
      </c>
      <c r="IF85" s="24">
        <v>0</v>
      </c>
      <c r="IG85" s="24">
        <v>0</v>
      </c>
      <c r="IH85" s="24">
        <v>0</v>
      </c>
      <c r="II85" s="2">
        <v>0</v>
      </c>
      <c r="IJ85" s="24">
        <v>0</v>
      </c>
      <c r="IK85" s="24">
        <v>0</v>
      </c>
      <c r="IL85" s="2">
        <v>30000</v>
      </c>
      <c r="IM85" s="24">
        <v>0</v>
      </c>
      <c r="IN85" s="24">
        <v>0</v>
      </c>
      <c r="IO85" s="2">
        <v>19260</v>
      </c>
      <c r="IP85" s="24">
        <v>0</v>
      </c>
      <c r="IQ85" s="24">
        <v>0</v>
      </c>
      <c r="IR85" s="24">
        <v>0</v>
      </c>
      <c r="IS85" s="24">
        <v>0</v>
      </c>
      <c r="IT85" s="24">
        <v>0</v>
      </c>
      <c r="IU85" s="24">
        <v>0</v>
      </c>
      <c r="IV85" s="24">
        <v>0</v>
      </c>
      <c r="IW85" s="24">
        <v>0</v>
      </c>
      <c r="IX85" s="24">
        <v>0</v>
      </c>
      <c r="IY85" s="24">
        <v>0</v>
      </c>
      <c r="IZ85" s="24">
        <v>0</v>
      </c>
      <c r="JA85" s="24">
        <v>0</v>
      </c>
      <c r="JB85" s="24">
        <v>0</v>
      </c>
      <c r="JC85" s="24">
        <v>0</v>
      </c>
      <c r="JD85" s="24">
        <v>0</v>
      </c>
      <c r="JE85" s="24">
        <v>0</v>
      </c>
      <c r="JF85" s="24">
        <v>0</v>
      </c>
      <c r="JG85" s="24">
        <v>0</v>
      </c>
      <c r="JH85" s="2">
        <v>432095</v>
      </c>
      <c r="JI85" s="2">
        <v>661378</v>
      </c>
      <c r="JJ85" s="2">
        <v>12000</v>
      </c>
      <c r="JK85" s="24">
        <v>0</v>
      </c>
      <c r="JL85" s="24">
        <v>0</v>
      </c>
      <c r="JM85" s="24">
        <v>0</v>
      </c>
      <c r="JN85" s="2">
        <v>1015</v>
      </c>
      <c r="JO85" s="24">
        <v>0</v>
      </c>
      <c r="JP85" s="24">
        <v>0</v>
      </c>
      <c r="JQ85" s="24">
        <v>0</v>
      </c>
      <c r="JR85" s="24">
        <v>0</v>
      </c>
      <c r="JS85" s="24">
        <v>0</v>
      </c>
      <c r="JT85" s="24">
        <v>0</v>
      </c>
      <c r="JU85" s="24">
        <v>0</v>
      </c>
      <c r="JV85" s="24">
        <v>0</v>
      </c>
      <c r="JW85" s="24">
        <v>0</v>
      </c>
      <c r="JX85" s="24">
        <v>0</v>
      </c>
      <c r="JY85" s="24">
        <v>0</v>
      </c>
      <c r="JZ85" s="24">
        <v>0</v>
      </c>
      <c r="KA85" s="24">
        <v>0</v>
      </c>
      <c r="KB85" s="24">
        <v>0</v>
      </c>
      <c r="KC85" s="24">
        <v>0</v>
      </c>
      <c r="KD85" s="24">
        <v>0</v>
      </c>
      <c r="KE85" s="24">
        <v>0</v>
      </c>
      <c r="KF85" s="24">
        <v>0</v>
      </c>
      <c r="KG85" s="24">
        <v>0</v>
      </c>
      <c r="KH85" s="24">
        <v>0</v>
      </c>
      <c r="KI85" s="24">
        <v>0</v>
      </c>
      <c r="KJ85" s="24">
        <v>0</v>
      </c>
      <c r="KK85" s="24">
        <v>0</v>
      </c>
      <c r="KL85" s="24">
        <v>0</v>
      </c>
      <c r="KM85" s="24">
        <v>0</v>
      </c>
      <c r="KN85" s="24">
        <v>0</v>
      </c>
      <c r="KO85" s="24">
        <v>0</v>
      </c>
      <c r="KP85" s="24">
        <v>0</v>
      </c>
      <c r="KQ85" s="24">
        <v>0</v>
      </c>
    </row>
    <row r="86" spans="1:303" x14ac:dyDescent="0.3">
      <c r="A86" s="2" t="s">
        <v>80</v>
      </c>
      <c r="B86" s="2">
        <v>1413</v>
      </c>
      <c r="C86" s="23">
        <f t="shared" si="101"/>
        <v>5321107.5600000024</v>
      </c>
      <c r="D86" s="23">
        <f t="shared" si="102"/>
        <v>33767777.160000004</v>
      </c>
      <c r="E86" s="23">
        <f t="shared" si="103"/>
        <v>23897.931464968155</v>
      </c>
      <c r="F86" s="23">
        <f t="shared" si="104"/>
        <v>21229289.690000005</v>
      </c>
      <c r="G86" s="23">
        <f t="shared" si="105"/>
        <v>10053945.469999999</v>
      </c>
      <c r="H86" s="23">
        <f t="shared" si="106"/>
        <v>942716</v>
      </c>
      <c r="I86" s="23">
        <f t="shared" si="107"/>
        <v>1541826</v>
      </c>
      <c r="J86" s="23">
        <f t="shared" si="108"/>
        <v>1091.1719745222929</v>
      </c>
      <c r="K86" s="23">
        <f t="shared" si="109"/>
        <v>1541826</v>
      </c>
      <c r="L86" s="23">
        <f t="shared" si="110"/>
        <v>0</v>
      </c>
      <c r="M86" s="23">
        <f t="shared" si="111"/>
        <v>9833353.4699999988</v>
      </c>
      <c r="N86" s="23">
        <f t="shared" si="112"/>
        <v>15024.267296532205</v>
      </c>
      <c r="O86" s="23">
        <f t="shared" si="113"/>
        <v>4847326.46</v>
      </c>
      <c r="P86" s="23">
        <f t="shared" si="114"/>
        <v>5543655.2000000002</v>
      </c>
      <c r="Q86" s="23">
        <f t="shared" si="115"/>
        <v>8594959.3300000001</v>
      </c>
      <c r="R86" s="23">
        <f t="shared" si="116"/>
        <v>20422214.990000002</v>
      </c>
      <c r="S86" s="23">
        <f t="shared" si="117"/>
        <v>14453.089164897383</v>
      </c>
      <c r="T86" s="23">
        <f t="shared" si="118"/>
        <v>807074.70000000298</v>
      </c>
      <c r="U86" s="7">
        <f t="shared" si="119"/>
        <v>3.8017037394339821E-2</v>
      </c>
      <c r="V86" s="23">
        <f t="shared" si="120"/>
        <v>6271.7000000000007</v>
      </c>
      <c r="W86" s="23">
        <f t="shared" si="121"/>
        <v>780293</v>
      </c>
      <c r="X86" s="23">
        <f t="shared" si="122"/>
        <v>0</v>
      </c>
      <c r="Y86" s="23">
        <f t="shared" si="123"/>
        <v>20510</v>
      </c>
      <c r="Z86" s="23">
        <f t="shared" si="124"/>
        <v>106570.34</v>
      </c>
      <c r="AA86" s="23">
        <f t="shared" si="125"/>
        <v>1329703.6599999999</v>
      </c>
      <c r="AB86" s="23">
        <f t="shared" si="126"/>
        <v>28446669.600000001</v>
      </c>
      <c r="AC86" s="23">
        <f t="shared" si="127"/>
        <v>20132.108704883227</v>
      </c>
      <c r="AD86" s="23">
        <f t="shared" si="128"/>
        <v>25923426.300000001</v>
      </c>
      <c r="AE86" s="23">
        <f t="shared" si="129"/>
        <v>18346.37388535032</v>
      </c>
      <c r="AF86" s="23">
        <f t="shared" si="130"/>
        <v>4911920</v>
      </c>
      <c r="AG86" s="23">
        <f t="shared" si="131"/>
        <v>3476.2349610757256</v>
      </c>
      <c r="AH86" s="23">
        <f t="shared" si="132"/>
        <v>15861822.780000001</v>
      </c>
      <c r="AI86" s="23">
        <f t="shared" si="133"/>
        <v>279681.8</v>
      </c>
      <c r="AJ86" s="23">
        <f t="shared" si="134"/>
        <v>4757288.7200000007</v>
      </c>
      <c r="AK86" s="23">
        <f t="shared" si="135"/>
        <v>2523243.2999999998</v>
      </c>
      <c r="AL86" s="23">
        <f t="shared" si="136"/>
        <v>1785.7348195329087</v>
      </c>
      <c r="AM86" s="23">
        <f t="shared" si="137"/>
        <v>2523243.2999999998</v>
      </c>
      <c r="AN86" s="23">
        <f t="shared" si="138"/>
        <v>0</v>
      </c>
      <c r="AO86" s="2">
        <v>4343733.6399999997</v>
      </c>
      <c r="AP86" s="2">
        <v>114188.48</v>
      </c>
      <c r="AQ86" s="2">
        <v>389404.34</v>
      </c>
      <c r="AR86" s="24">
        <v>0</v>
      </c>
      <c r="AS86" s="2">
        <v>4240635.2</v>
      </c>
      <c r="AT86" s="2">
        <v>1303020</v>
      </c>
      <c r="AU86" s="24">
        <v>0</v>
      </c>
      <c r="AV86" s="2">
        <v>8594959.3300000001</v>
      </c>
      <c r="AW86" s="24">
        <v>0</v>
      </c>
      <c r="AX86" s="24">
        <v>0</v>
      </c>
      <c r="AY86" s="24">
        <v>0</v>
      </c>
      <c r="AZ86" s="24">
        <v>0</v>
      </c>
      <c r="BA86" s="2">
        <v>6222.1</v>
      </c>
      <c r="BB86" s="2">
        <v>49.6</v>
      </c>
      <c r="BC86" s="24">
        <v>0</v>
      </c>
      <c r="BD86" s="24">
        <v>0</v>
      </c>
      <c r="BE86" s="24">
        <v>0</v>
      </c>
      <c r="BF86" s="2">
        <v>738941</v>
      </c>
      <c r="BG86" s="2">
        <v>18632</v>
      </c>
      <c r="BH86" s="2">
        <v>10025</v>
      </c>
      <c r="BI86" s="2">
        <v>5385</v>
      </c>
      <c r="BJ86" s="2">
        <v>7310</v>
      </c>
      <c r="BK86" s="24">
        <v>0</v>
      </c>
      <c r="BL86" s="24">
        <v>0</v>
      </c>
      <c r="BM86" s="24">
        <v>0</v>
      </c>
      <c r="BN86" s="24">
        <v>0</v>
      </c>
      <c r="BO86" s="24">
        <v>0</v>
      </c>
      <c r="BP86" s="24">
        <v>0</v>
      </c>
      <c r="BQ86" s="24">
        <v>0</v>
      </c>
      <c r="BR86" s="24">
        <v>0</v>
      </c>
      <c r="BS86" s="24">
        <v>0</v>
      </c>
      <c r="BT86" s="2">
        <v>20510</v>
      </c>
      <c r="BU86" s="2">
        <v>80196.5</v>
      </c>
      <c r="BV86" s="2">
        <v>26373.84</v>
      </c>
      <c r="BW86" s="24">
        <v>0</v>
      </c>
      <c r="BX86" s="2">
        <v>1329703.6599999999</v>
      </c>
      <c r="BY86" s="24">
        <v>0</v>
      </c>
      <c r="BZ86" s="2">
        <v>8636874.0099999998</v>
      </c>
      <c r="CA86" s="2">
        <v>8115</v>
      </c>
      <c r="CB86" s="2">
        <v>194155.2</v>
      </c>
      <c r="CC86" s="24">
        <v>0</v>
      </c>
      <c r="CD86" s="24">
        <v>0</v>
      </c>
      <c r="CE86" s="24">
        <v>0</v>
      </c>
      <c r="CF86" s="2">
        <v>231506.75</v>
      </c>
      <c r="CG86" s="2">
        <v>646075.5</v>
      </c>
      <c r="CH86" s="24">
        <v>0</v>
      </c>
      <c r="CI86" s="24">
        <v>0</v>
      </c>
      <c r="CJ86" s="2">
        <v>19727.009999999998</v>
      </c>
      <c r="CK86" s="2">
        <v>96900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  <c r="CU86" s="24">
        <v>0</v>
      </c>
      <c r="CV86" s="24">
        <v>0</v>
      </c>
      <c r="CW86" s="24">
        <v>0</v>
      </c>
      <c r="CX86" s="24">
        <v>0</v>
      </c>
      <c r="CY86" s="2">
        <v>30000</v>
      </c>
      <c r="CZ86" s="2">
        <v>75189</v>
      </c>
      <c r="DA86" s="2">
        <v>85103</v>
      </c>
      <c r="DB86" s="24">
        <v>0</v>
      </c>
      <c r="DC86" s="24">
        <v>0</v>
      </c>
      <c r="DD86" s="24">
        <v>0</v>
      </c>
      <c r="DE86" s="24">
        <v>0</v>
      </c>
      <c r="DF86" s="24">
        <v>0</v>
      </c>
      <c r="DG86" s="24">
        <v>0</v>
      </c>
      <c r="DH86" s="2">
        <v>30300</v>
      </c>
      <c r="DI86" s="24">
        <v>0</v>
      </c>
      <c r="DJ86" s="24">
        <v>0</v>
      </c>
      <c r="DK86" s="24">
        <v>0</v>
      </c>
      <c r="DL86" s="2">
        <v>892716</v>
      </c>
      <c r="DM86" s="24">
        <v>0</v>
      </c>
      <c r="DN86" s="24">
        <v>0</v>
      </c>
      <c r="DO86" s="24">
        <v>0</v>
      </c>
      <c r="DP86" s="24">
        <v>0</v>
      </c>
      <c r="DQ86" s="2">
        <v>50000</v>
      </c>
      <c r="DR86" s="24">
        <v>0</v>
      </c>
      <c r="DS86" s="24">
        <v>0</v>
      </c>
      <c r="DT86" s="24">
        <v>0</v>
      </c>
      <c r="DU86" s="24">
        <v>0</v>
      </c>
      <c r="DV86" s="2">
        <v>18307</v>
      </c>
      <c r="DW86" s="2">
        <v>439400</v>
      </c>
      <c r="DX86" s="24">
        <v>0</v>
      </c>
      <c r="DY86" s="2">
        <v>451819</v>
      </c>
      <c r="DZ86" s="24">
        <v>0</v>
      </c>
      <c r="EA86" s="24">
        <v>0</v>
      </c>
      <c r="EB86" s="2">
        <v>632300</v>
      </c>
      <c r="EC86" s="24">
        <v>0</v>
      </c>
      <c r="ED86" s="24">
        <v>0</v>
      </c>
      <c r="EE86" s="24">
        <v>0</v>
      </c>
      <c r="EF86" s="24">
        <v>0</v>
      </c>
      <c r="EG86" s="24">
        <v>0</v>
      </c>
      <c r="EH86" s="24">
        <v>0</v>
      </c>
      <c r="EI86" s="24">
        <v>0</v>
      </c>
      <c r="EJ86" s="24">
        <v>0</v>
      </c>
      <c r="EK86" s="24">
        <v>0</v>
      </c>
      <c r="EL86" s="24">
        <v>0</v>
      </c>
      <c r="EM86" s="24">
        <v>0</v>
      </c>
      <c r="EN86" s="24">
        <v>0</v>
      </c>
      <c r="EO86" s="2">
        <v>2732079</v>
      </c>
      <c r="EP86" s="2">
        <v>19416</v>
      </c>
      <c r="EQ86" s="2">
        <v>135768</v>
      </c>
      <c r="ER86" s="2">
        <v>828621</v>
      </c>
      <c r="ES86" s="24">
        <v>0</v>
      </c>
      <c r="ET86" s="24">
        <v>0</v>
      </c>
      <c r="EU86" s="2">
        <v>822555</v>
      </c>
      <c r="EV86" s="2">
        <v>362206</v>
      </c>
      <c r="EW86" s="2">
        <v>11275</v>
      </c>
      <c r="EX86" s="24">
        <v>0</v>
      </c>
      <c r="EY86" s="24">
        <v>0</v>
      </c>
      <c r="EZ86" s="24">
        <v>0</v>
      </c>
      <c r="FA86" s="24">
        <v>0</v>
      </c>
      <c r="FB86" s="24">
        <v>0</v>
      </c>
      <c r="FC86" s="24">
        <v>0</v>
      </c>
      <c r="FD86" s="2">
        <v>24108</v>
      </c>
      <c r="FE86" s="24">
        <v>0</v>
      </c>
      <c r="FF86" s="24">
        <v>0</v>
      </c>
      <c r="FG86" s="2">
        <v>44640</v>
      </c>
      <c r="FH86" s="2">
        <v>210742.48</v>
      </c>
      <c r="FI86" s="2">
        <v>7998</v>
      </c>
      <c r="FJ86" s="2">
        <v>1048755.3</v>
      </c>
      <c r="FK86" s="2">
        <v>56960.32</v>
      </c>
      <c r="FL86" s="24">
        <v>0</v>
      </c>
      <c r="FM86" s="24">
        <v>0</v>
      </c>
      <c r="FN86" s="24">
        <v>0</v>
      </c>
      <c r="FO86" s="24">
        <v>0</v>
      </c>
      <c r="FP86" s="2">
        <v>55370</v>
      </c>
      <c r="FQ86" s="24">
        <v>0</v>
      </c>
      <c r="FR86" s="2">
        <v>187113.91</v>
      </c>
      <c r="FS86" s="2">
        <v>499638</v>
      </c>
      <c r="FT86" s="24">
        <v>0</v>
      </c>
      <c r="FU86" s="2">
        <v>278860</v>
      </c>
      <c r="FV86" s="24">
        <v>0</v>
      </c>
      <c r="FW86" s="24">
        <v>0</v>
      </c>
      <c r="FX86" s="2">
        <v>4919</v>
      </c>
      <c r="FY86" s="2">
        <v>85738.14</v>
      </c>
      <c r="FZ86" s="2">
        <v>188231.15</v>
      </c>
      <c r="GA86" s="2">
        <v>25060</v>
      </c>
      <c r="GB86" s="2">
        <v>11000</v>
      </c>
      <c r="GC86" s="2">
        <v>58080</v>
      </c>
      <c r="GD86" s="2">
        <v>22723.200000000001</v>
      </c>
      <c r="GE86" s="24">
        <v>0</v>
      </c>
      <c r="GF86" s="2">
        <v>4348665.29</v>
      </c>
      <c r="GG86" s="2">
        <v>8614916.9900000002</v>
      </c>
      <c r="GH86" s="2">
        <v>0</v>
      </c>
      <c r="GI86" s="2">
        <v>0</v>
      </c>
      <c r="GJ86" s="2">
        <v>30165</v>
      </c>
      <c r="GK86" s="24">
        <v>0</v>
      </c>
      <c r="GL86" s="24">
        <v>0</v>
      </c>
      <c r="GM86" s="24">
        <v>0</v>
      </c>
      <c r="GN86" s="2">
        <v>0</v>
      </c>
      <c r="GO86" s="24">
        <v>0</v>
      </c>
      <c r="GP86" s="24">
        <v>0</v>
      </c>
      <c r="GQ86" s="24">
        <v>0</v>
      </c>
      <c r="GR86" s="2">
        <v>500</v>
      </c>
      <c r="GS86" s="2">
        <v>0</v>
      </c>
      <c r="GT86" s="24">
        <v>0</v>
      </c>
      <c r="GU86" s="2">
        <v>57638</v>
      </c>
      <c r="GV86" s="24">
        <v>0</v>
      </c>
      <c r="GW86" s="24">
        <v>0</v>
      </c>
      <c r="GX86" s="24">
        <v>0</v>
      </c>
      <c r="GY86" s="24">
        <v>0</v>
      </c>
      <c r="GZ86" s="24">
        <v>0</v>
      </c>
      <c r="HA86" s="24">
        <v>0</v>
      </c>
      <c r="HB86" s="24">
        <v>0</v>
      </c>
      <c r="HC86" s="2">
        <v>239000</v>
      </c>
      <c r="HD86" s="24">
        <v>0</v>
      </c>
      <c r="HE86" s="24">
        <v>0</v>
      </c>
      <c r="HF86" s="24">
        <v>0</v>
      </c>
      <c r="HG86" s="2">
        <v>33663.800000000003</v>
      </c>
      <c r="HH86" s="2">
        <v>7018</v>
      </c>
      <c r="HI86" s="24">
        <v>0</v>
      </c>
      <c r="HJ86" s="24">
        <v>0</v>
      </c>
      <c r="HK86" s="24">
        <v>0</v>
      </c>
      <c r="HL86" s="2">
        <v>3900</v>
      </c>
      <c r="HM86" s="24">
        <v>0</v>
      </c>
      <c r="HN86" s="2">
        <v>84360</v>
      </c>
      <c r="HO86" s="24">
        <v>0</v>
      </c>
      <c r="HP86" s="24">
        <v>0</v>
      </c>
      <c r="HQ86" s="24">
        <v>0</v>
      </c>
      <c r="HR86" s="2">
        <v>2213913</v>
      </c>
      <c r="HS86" s="24">
        <v>0</v>
      </c>
      <c r="HT86" s="24">
        <v>0</v>
      </c>
      <c r="HU86" s="24">
        <v>0</v>
      </c>
      <c r="HV86" s="24">
        <v>0</v>
      </c>
      <c r="HW86" s="24">
        <v>0</v>
      </c>
      <c r="HX86" s="24">
        <v>0</v>
      </c>
      <c r="HY86" s="24">
        <v>0</v>
      </c>
      <c r="HZ86" s="2">
        <v>4500</v>
      </c>
      <c r="IA86" s="2">
        <v>2417737.7200000002</v>
      </c>
      <c r="IB86" s="24">
        <v>0</v>
      </c>
      <c r="IC86" s="2">
        <v>32328</v>
      </c>
      <c r="ID86" s="2">
        <v>550</v>
      </c>
      <c r="IE86" s="24">
        <v>0</v>
      </c>
      <c r="IF86" s="24">
        <v>0</v>
      </c>
      <c r="IG86" s="24">
        <v>0</v>
      </c>
      <c r="IH86" s="24">
        <v>0</v>
      </c>
      <c r="II86" s="2">
        <v>10945</v>
      </c>
      <c r="IJ86" s="24">
        <v>0</v>
      </c>
      <c r="IK86" s="24">
        <v>0</v>
      </c>
      <c r="IL86" s="24">
        <v>0</v>
      </c>
      <c r="IM86" s="24">
        <v>0</v>
      </c>
      <c r="IN86" s="24">
        <v>0</v>
      </c>
      <c r="IO86" s="2">
        <v>101768</v>
      </c>
      <c r="IP86" s="24">
        <v>0</v>
      </c>
      <c r="IQ86" s="24">
        <v>0</v>
      </c>
      <c r="IR86" s="24">
        <v>0</v>
      </c>
      <c r="IS86" s="24">
        <v>0</v>
      </c>
      <c r="IT86" s="24">
        <v>0</v>
      </c>
      <c r="IU86" s="24">
        <v>0</v>
      </c>
      <c r="IV86" s="24">
        <v>0</v>
      </c>
      <c r="IW86" s="24">
        <v>0</v>
      </c>
      <c r="IX86" s="24">
        <v>0</v>
      </c>
      <c r="IY86" s="24">
        <v>0</v>
      </c>
      <c r="IZ86" s="24">
        <v>0</v>
      </c>
      <c r="JA86" s="24">
        <v>0</v>
      </c>
      <c r="JB86" s="2">
        <v>0</v>
      </c>
      <c r="JC86" s="24">
        <v>0</v>
      </c>
      <c r="JD86" s="24">
        <v>0</v>
      </c>
      <c r="JE86" s="24">
        <v>0</v>
      </c>
      <c r="JF86" s="24">
        <v>0</v>
      </c>
      <c r="JG86" s="2">
        <v>100430</v>
      </c>
      <c r="JH86" s="2">
        <v>449455.3</v>
      </c>
      <c r="JI86" s="2">
        <v>1657337</v>
      </c>
      <c r="JJ86" s="24">
        <v>0</v>
      </c>
      <c r="JK86" s="24">
        <v>0</v>
      </c>
      <c r="JL86" s="24">
        <v>0</v>
      </c>
      <c r="JM86" s="24">
        <v>0</v>
      </c>
      <c r="JN86" s="2">
        <v>316021</v>
      </c>
      <c r="JO86" s="24">
        <v>0</v>
      </c>
      <c r="JP86" s="24">
        <v>0</v>
      </c>
      <c r="JQ86" s="24">
        <v>0</v>
      </c>
      <c r="JR86" s="24">
        <v>0</v>
      </c>
      <c r="JS86" s="24">
        <v>0</v>
      </c>
      <c r="JT86" s="24">
        <v>0</v>
      </c>
      <c r="JU86" s="24">
        <v>0</v>
      </c>
      <c r="JV86" s="24">
        <v>0</v>
      </c>
      <c r="JW86" s="24">
        <v>0</v>
      </c>
      <c r="JX86" s="24">
        <v>0</v>
      </c>
      <c r="JY86" s="24">
        <v>0</v>
      </c>
      <c r="JZ86" s="24">
        <v>0</v>
      </c>
      <c r="KA86" s="24">
        <v>0</v>
      </c>
      <c r="KB86" s="24">
        <v>0</v>
      </c>
      <c r="KC86" s="24">
        <v>0</v>
      </c>
      <c r="KD86" s="24">
        <v>0</v>
      </c>
      <c r="KE86" s="24">
        <v>0</v>
      </c>
      <c r="KF86" s="24">
        <v>0</v>
      </c>
      <c r="KG86" s="24">
        <v>0</v>
      </c>
      <c r="KH86" s="24">
        <v>0</v>
      </c>
      <c r="KI86" s="24">
        <v>0</v>
      </c>
      <c r="KJ86" s="24">
        <v>0</v>
      </c>
      <c r="KK86" s="24">
        <v>0</v>
      </c>
      <c r="KL86" s="24">
        <v>0</v>
      </c>
      <c r="KM86" s="24">
        <v>0</v>
      </c>
      <c r="KN86" s="24">
        <v>0</v>
      </c>
      <c r="KO86" s="24">
        <v>0</v>
      </c>
      <c r="KP86" s="24">
        <v>0</v>
      </c>
      <c r="KQ86" s="24">
        <v>0</v>
      </c>
    </row>
    <row r="87" spans="1:303" x14ac:dyDescent="0.3">
      <c r="A87" s="2" t="s">
        <v>81</v>
      </c>
      <c r="B87" s="2">
        <v>11127</v>
      </c>
      <c r="C87" s="23">
        <f t="shared" si="101"/>
        <v>34761695.829999983</v>
      </c>
      <c r="D87" s="23">
        <f t="shared" si="102"/>
        <v>306148612.33999997</v>
      </c>
      <c r="E87" s="23">
        <f t="shared" si="103"/>
        <v>27514.030047631884</v>
      </c>
      <c r="F87" s="23">
        <f t="shared" si="104"/>
        <v>172117790.65999997</v>
      </c>
      <c r="G87" s="23">
        <f t="shared" si="105"/>
        <v>41847924.299999997</v>
      </c>
      <c r="H87" s="23">
        <f t="shared" si="106"/>
        <v>2727720</v>
      </c>
      <c r="I87" s="23">
        <f t="shared" si="107"/>
        <v>89455177.379999995</v>
      </c>
      <c r="J87" s="23">
        <f t="shared" si="108"/>
        <v>8039.4695227824204</v>
      </c>
      <c r="K87" s="23">
        <f t="shared" si="109"/>
        <v>88727569.379999995</v>
      </c>
      <c r="L87" s="23">
        <f t="shared" si="110"/>
        <v>727608</v>
      </c>
      <c r="M87" s="23">
        <f t="shared" si="111"/>
        <v>34706271.109999999</v>
      </c>
      <c r="N87" s="23">
        <f t="shared" si="112"/>
        <v>15468.481231239324</v>
      </c>
      <c r="O87" s="23">
        <f t="shared" si="113"/>
        <v>37559263.009999998</v>
      </c>
      <c r="P87" s="23">
        <f t="shared" si="114"/>
        <v>46078533.200000003</v>
      </c>
      <c r="Q87" s="23">
        <f t="shared" si="115"/>
        <v>64164630.189999998</v>
      </c>
      <c r="R87" s="23">
        <f t="shared" si="116"/>
        <v>156693143.22</v>
      </c>
      <c r="S87" s="23">
        <f t="shared" si="117"/>
        <v>14082.245279050958</v>
      </c>
      <c r="T87" s="23">
        <f t="shared" si="118"/>
        <v>15424647.439999968</v>
      </c>
      <c r="U87" s="7">
        <f t="shared" si="119"/>
        <v>8.9616810562422836E-2</v>
      </c>
      <c r="V87" s="23">
        <f t="shared" si="120"/>
        <v>29576</v>
      </c>
      <c r="W87" s="23">
        <f t="shared" si="121"/>
        <v>9106273.1500000004</v>
      </c>
      <c r="X87" s="23">
        <f t="shared" si="122"/>
        <v>412913.29</v>
      </c>
      <c r="Y87" s="23">
        <f t="shared" si="123"/>
        <v>5875885</v>
      </c>
      <c r="Z87" s="23">
        <f t="shared" si="124"/>
        <v>1057288.43</v>
      </c>
      <c r="AA87" s="23">
        <f t="shared" si="125"/>
        <v>7833428.3899999997</v>
      </c>
      <c r="AB87" s="23">
        <f t="shared" si="126"/>
        <v>271386916.50999999</v>
      </c>
      <c r="AC87" s="23">
        <f t="shared" si="127"/>
        <v>24389.944864743415</v>
      </c>
      <c r="AD87" s="23">
        <f t="shared" si="128"/>
        <v>221077216.99000001</v>
      </c>
      <c r="AE87" s="23">
        <f t="shared" si="129"/>
        <v>19868.537520445763</v>
      </c>
      <c r="AF87" s="23">
        <f t="shared" si="130"/>
        <v>50355071</v>
      </c>
      <c r="AG87" s="23">
        <f t="shared" si="131"/>
        <v>4525.484946526467</v>
      </c>
      <c r="AH87" s="23">
        <f t="shared" si="132"/>
        <v>86128402.640000001</v>
      </c>
      <c r="AI87" s="23">
        <f t="shared" si="133"/>
        <v>7085534</v>
      </c>
      <c r="AJ87" s="23">
        <f t="shared" si="134"/>
        <v>76614215.75</v>
      </c>
      <c r="AK87" s="23">
        <f t="shared" si="135"/>
        <v>50309699.520000003</v>
      </c>
      <c r="AL87" s="23">
        <f t="shared" si="136"/>
        <v>4521.4073442976551</v>
      </c>
      <c r="AM87" s="23">
        <f t="shared" si="137"/>
        <v>49319699.520000003</v>
      </c>
      <c r="AN87" s="23">
        <f t="shared" si="138"/>
        <v>990000</v>
      </c>
      <c r="AO87" s="2">
        <v>33613188.689999998</v>
      </c>
      <c r="AP87" s="2">
        <v>974354.5</v>
      </c>
      <c r="AQ87" s="2">
        <v>2971719.82</v>
      </c>
      <c r="AR87" s="24">
        <v>0</v>
      </c>
      <c r="AS87" s="2">
        <v>31641763.199999999</v>
      </c>
      <c r="AT87" s="2">
        <v>14436770</v>
      </c>
      <c r="AU87" s="24">
        <v>0</v>
      </c>
      <c r="AV87" s="2">
        <v>64164630.189999998</v>
      </c>
      <c r="AW87" s="24">
        <v>0</v>
      </c>
      <c r="AX87" s="24">
        <v>0</v>
      </c>
      <c r="AY87" s="24">
        <v>0</v>
      </c>
      <c r="AZ87" s="24">
        <v>0</v>
      </c>
      <c r="BA87" s="2">
        <v>29576</v>
      </c>
      <c r="BB87" s="24">
        <v>0</v>
      </c>
      <c r="BC87" s="24">
        <v>0</v>
      </c>
      <c r="BD87" s="24">
        <v>0</v>
      </c>
      <c r="BE87" s="24">
        <v>0</v>
      </c>
      <c r="BF87" s="2">
        <v>5431449.1500000004</v>
      </c>
      <c r="BG87" s="2">
        <v>374230</v>
      </c>
      <c r="BH87" s="2">
        <v>14340</v>
      </c>
      <c r="BI87" s="2">
        <v>3281866</v>
      </c>
      <c r="BJ87" s="24">
        <v>0</v>
      </c>
      <c r="BK87" s="2">
        <v>4388</v>
      </c>
      <c r="BL87" s="24">
        <v>0</v>
      </c>
      <c r="BM87" s="24">
        <v>0</v>
      </c>
      <c r="BN87" s="24">
        <v>0</v>
      </c>
      <c r="BO87" s="24">
        <v>0</v>
      </c>
      <c r="BP87" s="2">
        <v>410450</v>
      </c>
      <c r="BQ87" s="24">
        <v>0</v>
      </c>
      <c r="BR87" s="2">
        <v>2463.29</v>
      </c>
      <c r="BS87" s="24">
        <v>0</v>
      </c>
      <c r="BT87" s="2">
        <v>5875885</v>
      </c>
      <c r="BU87" s="2">
        <v>1057288.43</v>
      </c>
      <c r="BV87" s="24">
        <v>0</v>
      </c>
      <c r="BW87" s="24">
        <v>0</v>
      </c>
      <c r="BX87" s="2">
        <v>7833428.3899999997</v>
      </c>
      <c r="BY87" s="24">
        <v>0</v>
      </c>
      <c r="BZ87" s="2">
        <v>1777206.08</v>
      </c>
      <c r="CA87" s="2">
        <v>332984</v>
      </c>
      <c r="CB87" s="2">
        <v>23646.28</v>
      </c>
      <c r="CC87" s="2">
        <v>150000</v>
      </c>
      <c r="CD87" s="24">
        <v>0</v>
      </c>
      <c r="CE87" s="24">
        <v>0</v>
      </c>
      <c r="CF87" s="2">
        <v>2052148.43</v>
      </c>
      <c r="CG87" s="2">
        <v>28224325.34</v>
      </c>
      <c r="CH87" s="2">
        <v>1692470.77</v>
      </c>
      <c r="CI87" s="24">
        <v>0</v>
      </c>
      <c r="CJ87" s="2">
        <v>453490.21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">
        <v>1180941.67</v>
      </c>
      <c r="CR87" s="24">
        <v>0</v>
      </c>
      <c r="CS87" s="2">
        <v>12852</v>
      </c>
      <c r="CT87" s="24">
        <v>0</v>
      </c>
      <c r="CU87" s="2">
        <v>20000</v>
      </c>
      <c r="CV87" s="24">
        <v>0</v>
      </c>
      <c r="CW87" s="2">
        <v>852954.12</v>
      </c>
      <c r="CX87" s="24">
        <v>0</v>
      </c>
      <c r="CY87" s="24">
        <v>0</v>
      </c>
      <c r="CZ87" s="2">
        <v>2925447</v>
      </c>
      <c r="DA87" s="2">
        <v>2127965.33</v>
      </c>
      <c r="DB87" s="24">
        <v>0</v>
      </c>
      <c r="DC87" s="2">
        <v>20318.07</v>
      </c>
      <c r="DD87" s="24">
        <v>0</v>
      </c>
      <c r="DE87" s="24">
        <v>0</v>
      </c>
      <c r="DF87" s="2">
        <v>1175</v>
      </c>
      <c r="DG87" s="24">
        <v>0</v>
      </c>
      <c r="DH87" s="24">
        <v>0</v>
      </c>
      <c r="DI87" s="24">
        <v>0</v>
      </c>
      <c r="DJ87" s="24">
        <v>0</v>
      </c>
      <c r="DK87" s="24">
        <v>0</v>
      </c>
      <c r="DL87" s="2">
        <v>2727720</v>
      </c>
      <c r="DM87" s="2">
        <v>0</v>
      </c>
      <c r="DN87" s="24">
        <v>0</v>
      </c>
      <c r="DO87" s="24">
        <v>0</v>
      </c>
      <c r="DP87" s="24">
        <v>0</v>
      </c>
      <c r="DQ87" s="24">
        <v>0</v>
      </c>
      <c r="DR87" s="24">
        <v>0</v>
      </c>
      <c r="DS87" s="24">
        <v>0</v>
      </c>
      <c r="DT87" s="24">
        <v>0</v>
      </c>
      <c r="DU87" s="24">
        <v>0</v>
      </c>
      <c r="DV87" s="2">
        <v>231377</v>
      </c>
      <c r="DW87" s="2">
        <v>19184000</v>
      </c>
      <c r="DX87" s="24">
        <v>0</v>
      </c>
      <c r="DY87" s="2">
        <v>8925155.4000000004</v>
      </c>
      <c r="DZ87" s="24">
        <v>0</v>
      </c>
      <c r="EA87" s="2">
        <v>71504</v>
      </c>
      <c r="EB87" s="2">
        <v>16734913</v>
      </c>
      <c r="EC87" s="24">
        <v>0</v>
      </c>
      <c r="ED87" s="2">
        <v>43580619.979999997</v>
      </c>
      <c r="EE87" s="24">
        <v>0</v>
      </c>
      <c r="EF87" s="24">
        <v>0</v>
      </c>
      <c r="EG87" s="24">
        <v>0</v>
      </c>
      <c r="EH87" s="24">
        <v>0</v>
      </c>
      <c r="EI87" s="2">
        <v>530008</v>
      </c>
      <c r="EJ87" s="24">
        <v>0</v>
      </c>
      <c r="EK87" s="24">
        <v>0</v>
      </c>
      <c r="EL87" s="2">
        <v>197600</v>
      </c>
      <c r="EM87" s="24">
        <v>0</v>
      </c>
      <c r="EN87" s="24">
        <v>0</v>
      </c>
      <c r="EO87" s="2">
        <v>34933483</v>
      </c>
      <c r="EP87" s="2">
        <v>15190</v>
      </c>
      <c r="EQ87" s="2">
        <v>650481</v>
      </c>
      <c r="ER87" s="2">
        <v>2138132</v>
      </c>
      <c r="ES87" s="24">
        <v>0</v>
      </c>
      <c r="ET87" s="24">
        <v>0</v>
      </c>
      <c r="EU87" s="2">
        <v>9107409</v>
      </c>
      <c r="EV87" s="2">
        <v>3362169</v>
      </c>
      <c r="EW87" s="2">
        <v>143041</v>
      </c>
      <c r="EX87" s="2">
        <v>5166</v>
      </c>
      <c r="EY87" s="24">
        <v>0</v>
      </c>
      <c r="EZ87" s="24">
        <v>0</v>
      </c>
      <c r="FA87" s="24">
        <v>0</v>
      </c>
      <c r="FB87" s="24">
        <v>0</v>
      </c>
      <c r="FC87" s="24">
        <v>0</v>
      </c>
      <c r="FD87" s="2">
        <v>33810</v>
      </c>
      <c r="FE87" s="2">
        <v>2877</v>
      </c>
      <c r="FF87" s="2">
        <v>278069.3</v>
      </c>
      <c r="FG87" s="2">
        <v>58336.3</v>
      </c>
      <c r="FH87" s="2">
        <v>801341.5</v>
      </c>
      <c r="FI87" s="2">
        <v>228296.87</v>
      </c>
      <c r="FJ87" s="2">
        <v>2443740.86</v>
      </c>
      <c r="FK87" s="2">
        <v>466605.57</v>
      </c>
      <c r="FL87" s="24">
        <v>0</v>
      </c>
      <c r="FM87" s="24">
        <v>0</v>
      </c>
      <c r="FN87" s="24">
        <v>0</v>
      </c>
      <c r="FO87" s="24">
        <v>0</v>
      </c>
      <c r="FP87" s="2">
        <v>147452</v>
      </c>
      <c r="FQ87" s="2">
        <v>873355</v>
      </c>
      <c r="FR87" s="2">
        <v>0</v>
      </c>
      <c r="FS87" s="2">
        <v>2258129</v>
      </c>
      <c r="FT87" s="2">
        <v>30505.4</v>
      </c>
      <c r="FU87" s="2">
        <v>359965.12</v>
      </c>
      <c r="FV87" s="24">
        <v>0</v>
      </c>
      <c r="FW87" s="24">
        <v>0</v>
      </c>
      <c r="FX87" s="2">
        <v>346683.81</v>
      </c>
      <c r="FY87" s="2">
        <v>634766.94999999995</v>
      </c>
      <c r="FZ87" s="2">
        <v>1539153.2</v>
      </c>
      <c r="GA87" s="2">
        <v>119328</v>
      </c>
      <c r="GB87" s="24">
        <v>0</v>
      </c>
      <c r="GC87" s="2">
        <v>342584.58</v>
      </c>
      <c r="GD87" s="2">
        <v>355968.2</v>
      </c>
      <c r="GE87" s="2">
        <v>1176899.3</v>
      </c>
      <c r="GF87" s="2">
        <v>34796633.920000002</v>
      </c>
      <c r="GG87" s="2">
        <v>37949960.030000001</v>
      </c>
      <c r="GH87" s="2">
        <v>74700.94</v>
      </c>
      <c r="GI87" s="2">
        <v>147761.10999999999</v>
      </c>
      <c r="GJ87" s="2">
        <v>257495</v>
      </c>
      <c r="GK87" s="24">
        <v>0</v>
      </c>
      <c r="GL87" s="24">
        <v>0</v>
      </c>
      <c r="GM87" s="2">
        <v>0</v>
      </c>
      <c r="GN87" s="2">
        <v>155370</v>
      </c>
      <c r="GO87" s="24">
        <v>0</v>
      </c>
      <c r="GP87" s="24">
        <v>0</v>
      </c>
      <c r="GQ87" s="2">
        <v>3309.68</v>
      </c>
      <c r="GR87" s="24">
        <v>0</v>
      </c>
      <c r="GS87" s="2">
        <v>68340</v>
      </c>
      <c r="GT87" s="24">
        <v>0</v>
      </c>
      <c r="GU87" s="2">
        <v>176964</v>
      </c>
      <c r="GV87" s="2">
        <v>0</v>
      </c>
      <c r="GW87" s="24">
        <v>0</v>
      </c>
      <c r="GX87" s="24">
        <v>0</v>
      </c>
      <c r="GY87" s="2">
        <v>621197</v>
      </c>
      <c r="GZ87" s="2">
        <v>983006</v>
      </c>
      <c r="HA87" s="24">
        <v>0</v>
      </c>
      <c r="HB87" s="2">
        <v>75000</v>
      </c>
      <c r="HC87" s="2">
        <v>3768678</v>
      </c>
      <c r="HD87" s="2">
        <v>1300668</v>
      </c>
      <c r="HE87" s="24">
        <v>0</v>
      </c>
      <c r="HF87" s="24">
        <v>0</v>
      </c>
      <c r="HG87" s="2">
        <v>336985</v>
      </c>
      <c r="HH87" s="24">
        <v>0</v>
      </c>
      <c r="HI87" s="24">
        <v>0</v>
      </c>
      <c r="HJ87" s="24">
        <v>0</v>
      </c>
      <c r="HK87" s="24">
        <v>0</v>
      </c>
      <c r="HL87" s="24">
        <v>0</v>
      </c>
      <c r="HM87" s="24">
        <v>0</v>
      </c>
      <c r="HN87" s="2">
        <v>333900</v>
      </c>
      <c r="HO87" s="24">
        <v>0</v>
      </c>
      <c r="HP87" s="24">
        <v>0</v>
      </c>
      <c r="HQ87" s="2">
        <v>13809</v>
      </c>
      <c r="HR87" s="2">
        <v>38353366</v>
      </c>
      <c r="HS87" s="24">
        <v>0</v>
      </c>
      <c r="HT87" s="24">
        <v>0</v>
      </c>
      <c r="HU87" s="2">
        <v>18809722.399999999</v>
      </c>
      <c r="HV87" s="2">
        <v>155000</v>
      </c>
      <c r="HW87" s="24">
        <v>0</v>
      </c>
      <c r="HX87" s="24">
        <v>0</v>
      </c>
      <c r="HY87" s="24">
        <v>0</v>
      </c>
      <c r="HZ87" s="24">
        <v>0</v>
      </c>
      <c r="IA87" s="2">
        <v>4464903.3499999996</v>
      </c>
      <c r="IB87" s="2">
        <v>20000</v>
      </c>
      <c r="IC87" s="2">
        <v>26745</v>
      </c>
      <c r="ID87" s="2">
        <v>14436770</v>
      </c>
      <c r="IE87" s="24">
        <v>0</v>
      </c>
      <c r="IF87" s="24">
        <v>0</v>
      </c>
      <c r="IG87" s="24">
        <v>0</v>
      </c>
      <c r="IH87" s="24">
        <v>0</v>
      </c>
      <c r="II87" s="2">
        <v>163530</v>
      </c>
      <c r="IJ87" s="24">
        <v>0</v>
      </c>
      <c r="IK87" s="24">
        <v>0</v>
      </c>
      <c r="IL87" s="2">
        <v>52000</v>
      </c>
      <c r="IM87" s="2">
        <v>200000</v>
      </c>
      <c r="IN87" s="24">
        <v>0</v>
      </c>
      <c r="IO87" s="2">
        <v>344490</v>
      </c>
      <c r="IP87" s="2">
        <v>9693.6</v>
      </c>
      <c r="IQ87" s="24">
        <v>0</v>
      </c>
      <c r="IR87" s="24">
        <v>0</v>
      </c>
      <c r="IS87" s="24">
        <v>0</v>
      </c>
      <c r="IT87" s="24">
        <v>0</v>
      </c>
      <c r="IU87" s="24">
        <v>0</v>
      </c>
      <c r="IV87" s="24">
        <v>0</v>
      </c>
      <c r="IW87" s="24">
        <v>0</v>
      </c>
      <c r="IX87" s="24">
        <v>0</v>
      </c>
      <c r="IY87" s="2">
        <v>124280</v>
      </c>
      <c r="IZ87" s="24">
        <v>0</v>
      </c>
      <c r="JA87" s="24">
        <v>0</v>
      </c>
      <c r="JB87" s="2">
        <v>0</v>
      </c>
      <c r="JC87" s="24">
        <v>0</v>
      </c>
      <c r="JD87" s="2">
        <v>0</v>
      </c>
      <c r="JE87" s="24">
        <v>0</v>
      </c>
      <c r="JF87" s="24">
        <v>0</v>
      </c>
      <c r="JG87" s="2">
        <v>230008</v>
      </c>
      <c r="JH87" s="2">
        <v>39569941.520000003</v>
      </c>
      <c r="JI87" s="2">
        <v>387355</v>
      </c>
      <c r="JJ87" s="2">
        <v>3620675</v>
      </c>
      <c r="JK87" s="2">
        <v>90968</v>
      </c>
      <c r="JL87" s="24">
        <v>0</v>
      </c>
      <c r="JM87" s="2">
        <v>0</v>
      </c>
      <c r="JN87" s="2">
        <v>5420752</v>
      </c>
      <c r="JO87" s="24">
        <v>0</v>
      </c>
      <c r="JP87" s="24">
        <v>0</v>
      </c>
      <c r="JQ87" s="24">
        <v>0</v>
      </c>
      <c r="JR87" s="24">
        <v>0</v>
      </c>
      <c r="JS87" s="24">
        <v>0</v>
      </c>
      <c r="JT87" s="24">
        <v>0</v>
      </c>
      <c r="JU87" s="24">
        <v>0</v>
      </c>
      <c r="JV87" s="24">
        <v>0</v>
      </c>
      <c r="JW87" s="24">
        <v>0</v>
      </c>
      <c r="JX87" s="24">
        <v>0</v>
      </c>
      <c r="JY87" s="24">
        <v>0</v>
      </c>
      <c r="JZ87" s="24">
        <v>0</v>
      </c>
      <c r="KA87" s="24">
        <v>0</v>
      </c>
      <c r="KB87" s="24">
        <v>0</v>
      </c>
      <c r="KC87" s="2">
        <v>990000</v>
      </c>
      <c r="KD87" s="24">
        <v>0</v>
      </c>
      <c r="KE87" s="24">
        <v>0</v>
      </c>
      <c r="KF87" s="24">
        <v>0</v>
      </c>
      <c r="KG87" s="24">
        <v>0</v>
      </c>
      <c r="KH87" s="24">
        <v>0</v>
      </c>
      <c r="KI87" s="24">
        <v>0</v>
      </c>
      <c r="KJ87" s="24">
        <v>0</v>
      </c>
      <c r="KK87" s="24">
        <v>0</v>
      </c>
      <c r="KL87" s="24">
        <v>0</v>
      </c>
      <c r="KM87" s="24">
        <v>0</v>
      </c>
      <c r="KN87" s="24">
        <v>0</v>
      </c>
      <c r="KO87" s="24">
        <v>0</v>
      </c>
      <c r="KP87" s="24">
        <v>0</v>
      </c>
      <c r="KQ87" s="24">
        <v>0</v>
      </c>
    </row>
    <row r="88" spans="1:303" x14ac:dyDescent="0.3">
      <c r="A88" s="2" t="s">
        <v>82</v>
      </c>
      <c r="B88" s="2">
        <v>325</v>
      </c>
      <c r="C88" s="23">
        <f t="shared" si="101"/>
        <v>-243977.98000000045</v>
      </c>
      <c r="D88" s="23">
        <f t="shared" si="102"/>
        <v>6425900.1299999999</v>
      </c>
      <c r="E88" s="23">
        <f t="shared" si="103"/>
        <v>19772.000400000001</v>
      </c>
      <c r="F88" s="23">
        <f t="shared" si="104"/>
        <v>4908527.87</v>
      </c>
      <c r="G88" s="23">
        <f t="shared" si="105"/>
        <v>647126.26</v>
      </c>
      <c r="H88" s="23">
        <f t="shared" si="106"/>
        <v>11480</v>
      </c>
      <c r="I88" s="23">
        <f t="shared" si="107"/>
        <v>858766</v>
      </c>
      <c r="J88" s="23">
        <f t="shared" si="108"/>
        <v>2642.3569230769231</v>
      </c>
      <c r="K88" s="23">
        <f t="shared" si="109"/>
        <v>558766</v>
      </c>
      <c r="L88" s="23">
        <f t="shared" si="110"/>
        <v>300000</v>
      </c>
      <c r="M88" s="23">
        <f t="shared" si="111"/>
        <v>595680.82999999996</v>
      </c>
      <c r="N88" s="23">
        <f t="shared" si="112"/>
        <v>15103.162676923077</v>
      </c>
      <c r="O88" s="23">
        <f t="shared" si="113"/>
        <v>1123241.04</v>
      </c>
      <c r="P88" s="23">
        <f t="shared" si="114"/>
        <v>1125545.6600000001</v>
      </c>
      <c r="Q88" s="23">
        <f t="shared" si="115"/>
        <v>1998781.13</v>
      </c>
      <c r="R88" s="23">
        <f t="shared" si="116"/>
        <v>4758165.87</v>
      </c>
      <c r="S88" s="23">
        <f t="shared" si="117"/>
        <v>14640.510369230769</v>
      </c>
      <c r="T88" s="23">
        <f t="shared" si="118"/>
        <v>150362</v>
      </c>
      <c r="U88" s="7">
        <f t="shared" si="119"/>
        <v>3.0632809669673935E-2</v>
      </c>
      <c r="V88" s="23">
        <f t="shared" si="120"/>
        <v>0</v>
      </c>
      <c r="W88" s="23">
        <f t="shared" si="121"/>
        <v>147932</v>
      </c>
      <c r="X88" s="23">
        <f t="shared" si="122"/>
        <v>0</v>
      </c>
      <c r="Y88" s="23">
        <f t="shared" si="123"/>
        <v>2430</v>
      </c>
      <c r="Z88" s="23">
        <f t="shared" si="124"/>
        <v>24761.379999999997</v>
      </c>
      <c r="AA88" s="23">
        <f t="shared" si="125"/>
        <v>485836.66</v>
      </c>
      <c r="AB88" s="23">
        <f t="shared" si="126"/>
        <v>6669878.1100000003</v>
      </c>
      <c r="AC88" s="23">
        <f t="shared" si="127"/>
        <v>20522.701876923078</v>
      </c>
      <c r="AD88" s="23">
        <f t="shared" si="128"/>
        <v>4735108.74</v>
      </c>
      <c r="AE88" s="23">
        <f t="shared" si="129"/>
        <v>14569.565353846154</v>
      </c>
      <c r="AF88" s="23">
        <f t="shared" si="130"/>
        <v>1493517</v>
      </c>
      <c r="AG88" s="23">
        <f t="shared" si="131"/>
        <v>4595.4369230769234</v>
      </c>
      <c r="AH88" s="23">
        <f t="shared" si="132"/>
        <v>2572534.7400000002</v>
      </c>
      <c r="AI88" s="23">
        <f t="shared" si="133"/>
        <v>192500</v>
      </c>
      <c r="AJ88" s="23">
        <f t="shared" si="134"/>
        <v>461557</v>
      </c>
      <c r="AK88" s="23">
        <f t="shared" si="135"/>
        <v>1934769.37</v>
      </c>
      <c r="AL88" s="23">
        <f t="shared" si="136"/>
        <v>5953.1365230769234</v>
      </c>
      <c r="AM88" s="23">
        <f t="shared" si="137"/>
        <v>1934769.37</v>
      </c>
      <c r="AN88" s="23">
        <f t="shared" si="138"/>
        <v>0</v>
      </c>
      <c r="AO88" s="2">
        <v>1004124.94</v>
      </c>
      <c r="AP88" s="2">
        <v>26552.67</v>
      </c>
      <c r="AQ88" s="2">
        <v>92563.43</v>
      </c>
      <c r="AR88" s="24">
        <v>0</v>
      </c>
      <c r="AS88" s="2">
        <v>985515.66</v>
      </c>
      <c r="AT88" s="2">
        <v>140030</v>
      </c>
      <c r="AU88" s="24">
        <v>0</v>
      </c>
      <c r="AV88" s="2">
        <v>1998781.13</v>
      </c>
      <c r="AW88" s="24">
        <v>0</v>
      </c>
      <c r="AX88" s="24">
        <v>0</v>
      </c>
      <c r="AY88" s="24">
        <v>0</v>
      </c>
      <c r="AZ88" s="24">
        <v>0</v>
      </c>
      <c r="BA88" s="24">
        <v>0</v>
      </c>
      <c r="BB88" s="24">
        <v>0</v>
      </c>
      <c r="BC88" s="24">
        <v>0</v>
      </c>
      <c r="BD88" s="24">
        <v>0</v>
      </c>
      <c r="BE88" s="24">
        <v>0</v>
      </c>
      <c r="BF88" s="2">
        <v>138231</v>
      </c>
      <c r="BG88" s="2">
        <v>9700</v>
      </c>
      <c r="BH88" s="24">
        <v>0</v>
      </c>
      <c r="BI88" s="2">
        <v>1</v>
      </c>
      <c r="BJ88" s="24">
        <v>0</v>
      </c>
      <c r="BK88" s="24">
        <v>0</v>
      </c>
      <c r="BL88" s="24">
        <v>0</v>
      </c>
      <c r="BM88" s="24">
        <v>0</v>
      </c>
      <c r="BN88" s="24">
        <v>0</v>
      </c>
      <c r="BO88" s="24">
        <v>0</v>
      </c>
      <c r="BP88" s="24">
        <v>0</v>
      </c>
      <c r="BQ88" s="24">
        <v>0</v>
      </c>
      <c r="BR88" s="24">
        <v>0</v>
      </c>
      <c r="BS88" s="24">
        <v>0</v>
      </c>
      <c r="BT88" s="2">
        <v>2430</v>
      </c>
      <c r="BU88" s="2">
        <v>24727.96</v>
      </c>
      <c r="BV88" s="2">
        <v>33.42</v>
      </c>
      <c r="BW88" s="24">
        <v>0</v>
      </c>
      <c r="BX88" s="2">
        <v>485836.66</v>
      </c>
      <c r="BY88" s="24">
        <v>0</v>
      </c>
      <c r="BZ88" s="2">
        <v>422437</v>
      </c>
      <c r="CA88" s="2">
        <v>900</v>
      </c>
      <c r="CB88" s="2">
        <v>1000</v>
      </c>
      <c r="CC88" s="24">
        <v>0</v>
      </c>
      <c r="CD88" s="24">
        <v>0</v>
      </c>
      <c r="CE88" s="24">
        <v>0</v>
      </c>
      <c r="CF88" s="2">
        <v>57560</v>
      </c>
      <c r="CG88" s="2">
        <v>109467</v>
      </c>
      <c r="CH88" s="2">
        <v>3250</v>
      </c>
      <c r="CI88" s="24">
        <v>0</v>
      </c>
      <c r="CJ88" s="2">
        <v>1066.83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  <c r="CU88" s="24">
        <v>0</v>
      </c>
      <c r="CV88" s="24">
        <v>0</v>
      </c>
      <c r="CW88" s="24">
        <v>0</v>
      </c>
      <c r="CX88" s="24">
        <v>0</v>
      </c>
      <c r="CY88" s="2">
        <v>6000</v>
      </c>
      <c r="CZ88" s="24">
        <v>0</v>
      </c>
      <c r="DA88" s="2">
        <v>1796.43</v>
      </c>
      <c r="DB88" s="24">
        <v>0</v>
      </c>
      <c r="DC88" s="2">
        <v>43649</v>
      </c>
      <c r="DD88" s="24">
        <v>0</v>
      </c>
      <c r="DE88" s="24">
        <v>0</v>
      </c>
      <c r="DF88" s="24">
        <v>0</v>
      </c>
      <c r="DG88" s="24">
        <v>0</v>
      </c>
      <c r="DH88" s="24">
        <v>0</v>
      </c>
      <c r="DI88" s="24">
        <v>0</v>
      </c>
      <c r="DJ88" s="24">
        <v>0</v>
      </c>
      <c r="DK88" s="24">
        <v>0</v>
      </c>
      <c r="DL88" s="2">
        <v>11480</v>
      </c>
      <c r="DM88" s="24">
        <v>0</v>
      </c>
      <c r="DN88" s="24">
        <v>0</v>
      </c>
      <c r="DO88" s="24">
        <v>0</v>
      </c>
      <c r="DP88" s="24">
        <v>0</v>
      </c>
      <c r="DQ88" s="24">
        <v>0</v>
      </c>
      <c r="DR88" s="24">
        <v>0</v>
      </c>
      <c r="DS88" s="24">
        <v>0</v>
      </c>
      <c r="DT88" s="24">
        <v>0</v>
      </c>
      <c r="DU88" s="24">
        <v>0</v>
      </c>
      <c r="DV88" s="2">
        <v>18307</v>
      </c>
      <c r="DW88" s="2">
        <v>63000</v>
      </c>
      <c r="DX88" s="24">
        <v>0</v>
      </c>
      <c r="DY88" s="2">
        <v>255459</v>
      </c>
      <c r="DZ88" s="24">
        <v>0</v>
      </c>
      <c r="EA88" s="2">
        <v>16000</v>
      </c>
      <c r="EB88" s="2">
        <v>200000</v>
      </c>
      <c r="EC88" s="2">
        <v>6000</v>
      </c>
      <c r="ED88" s="24">
        <v>0</v>
      </c>
      <c r="EE88" s="24">
        <v>0</v>
      </c>
      <c r="EF88" s="24">
        <v>0</v>
      </c>
      <c r="EG88" s="24">
        <v>0</v>
      </c>
      <c r="EH88" s="24">
        <v>0</v>
      </c>
      <c r="EI88" s="24">
        <v>0</v>
      </c>
      <c r="EJ88" s="24">
        <v>0</v>
      </c>
      <c r="EK88" s="24">
        <v>0</v>
      </c>
      <c r="EL88" s="2">
        <v>300000</v>
      </c>
      <c r="EM88" s="24">
        <v>0</v>
      </c>
      <c r="EN88" s="24">
        <v>0</v>
      </c>
      <c r="EO88" s="2">
        <v>403192</v>
      </c>
      <c r="EP88" s="24">
        <v>0</v>
      </c>
      <c r="EQ88" s="2">
        <v>155029</v>
      </c>
      <c r="ER88" s="2">
        <v>513299</v>
      </c>
      <c r="ES88" s="24">
        <v>0</v>
      </c>
      <c r="ET88" s="24">
        <v>0</v>
      </c>
      <c r="EU88" s="2">
        <v>268169</v>
      </c>
      <c r="EV88" s="2">
        <v>150621</v>
      </c>
      <c r="EW88" s="2">
        <v>3207</v>
      </c>
      <c r="EX88" s="24">
        <v>0</v>
      </c>
      <c r="EY88" s="24">
        <v>0</v>
      </c>
      <c r="EZ88" s="24">
        <v>0</v>
      </c>
      <c r="FA88" s="24">
        <v>0</v>
      </c>
      <c r="FB88" s="24">
        <v>0</v>
      </c>
      <c r="FC88" s="24">
        <v>0</v>
      </c>
      <c r="FD88" s="24">
        <v>0</v>
      </c>
      <c r="FE88" s="24">
        <v>0</v>
      </c>
      <c r="FF88" s="24">
        <v>0</v>
      </c>
      <c r="FG88" s="2">
        <v>1199</v>
      </c>
      <c r="FH88" s="2">
        <v>374079.36</v>
      </c>
      <c r="FI88" s="24">
        <v>0</v>
      </c>
      <c r="FJ88" s="2">
        <v>90117.66</v>
      </c>
      <c r="FK88" s="24">
        <v>0</v>
      </c>
      <c r="FL88" s="24">
        <v>0</v>
      </c>
      <c r="FM88" s="24">
        <v>0</v>
      </c>
      <c r="FN88" s="24">
        <v>0</v>
      </c>
      <c r="FO88" s="24">
        <v>0</v>
      </c>
      <c r="FP88" s="24">
        <v>0</v>
      </c>
      <c r="FQ88" s="24">
        <v>0</v>
      </c>
      <c r="FR88" s="2">
        <v>0</v>
      </c>
      <c r="FS88" s="2">
        <v>205925</v>
      </c>
      <c r="FT88" s="2">
        <v>10123.1</v>
      </c>
      <c r="FU88" s="2">
        <v>16059</v>
      </c>
      <c r="FV88" s="24">
        <v>0</v>
      </c>
      <c r="FW88" s="24">
        <v>0</v>
      </c>
      <c r="FX88" s="2">
        <v>5410</v>
      </c>
      <c r="FY88" s="2">
        <v>16972</v>
      </c>
      <c r="FZ88" s="2">
        <v>35534</v>
      </c>
      <c r="GA88" s="24">
        <v>0</v>
      </c>
      <c r="GB88" s="2">
        <v>1100</v>
      </c>
      <c r="GC88" s="2">
        <v>104172.5</v>
      </c>
      <c r="GD88" s="2">
        <v>4150</v>
      </c>
      <c r="GE88" s="2">
        <v>40518</v>
      </c>
      <c r="GF88" s="2">
        <v>845402.96</v>
      </c>
      <c r="GG88" s="2">
        <v>760449.41</v>
      </c>
      <c r="GH88" s="2">
        <v>23964.15</v>
      </c>
      <c r="GI88" s="2">
        <v>327</v>
      </c>
      <c r="GJ88" s="2">
        <v>20594</v>
      </c>
      <c r="GK88" s="24">
        <v>0</v>
      </c>
      <c r="GL88" s="24">
        <v>0</v>
      </c>
      <c r="GM88" s="24">
        <v>0</v>
      </c>
      <c r="GN88" s="2">
        <v>6740.6</v>
      </c>
      <c r="GO88" s="24">
        <v>0</v>
      </c>
      <c r="GP88" s="2">
        <v>-1632</v>
      </c>
      <c r="GQ88" s="2">
        <v>0</v>
      </c>
      <c r="GR88" s="24">
        <v>0</v>
      </c>
      <c r="GS88" s="24">
        <v>0</v>
      </c>
      <c r="GT88" s="24">
        <v>0</v>
      </c>
      <c r="GU88" s="2">
        <v>11329</v>
      </c>
      <c r="GV88" s="24">
        <v>0</v>
      </c>
      <c r="GW88" s="24">
        <v>0</v>
      </c>
      <c r="GX88" s="24">
        <v>0</v>
      </c>
      <c r="GY88" s="24">
        <v>0</v>
      </c>
      <c r="GZ88" s="24">
        <v>0</v>
      </c>
      <c r="HA88" s="24">
        <v>0</v>
      </c>
      <c r="HB88" s="24">
        <v>0</v>
      </c>
      <c r="HC88" s="2">
        <v>181000</v>
      </c>
      <c r="HD88" s="24">
        <v>0</v>
      </c>
      <c r="HE88" s="24">
        <v>0</v>
      </c>
      <c r="HF88" s="24">
        <v>0</v>
      </c>
      <c r="HG88" s="2">
        <v>11500</v>
      </c>
      <c r="HH88" s="24">
        <v>0</v>
      </c>
      <c r="HI88" s="24">
        <v>0</v>
      </c>
      <c r="HJ88" s="24">
        <v>0</v>
      </c>
      <c r="HK88" s="24">
        <v>0</v>
      </c>
      <c r="HL88" s="2">
        <v>4000</v>
      </c>
      <c r="HM88" s="24">
        <v>0</v>
      </c>
      <c r="HN88" s="2">
        <v>13080</v>
      </c>
      <c r="HO88" s="24">
        <v>0</v>
      </c>
      <c r="HP88" s="24">
        <v>0</v>
      </c>
      <c r="HQ88" s="2">
        <v>1620</v>
      </c>
      <c r="HR88" s="2">
        <v>300000</v>
      </c>
      <c r="HS88" s="24">
        <v>0</v>
      </c>
      <c r="HT88" s="24">
        <v>0</v>
      </c>
      <c r="HU88" s="24">
        <v>0</v>
      </c>
      <c r="HV88" s="24">
        <v>0</v>
      </c>
      <c r="HW88" s="24">
        <v>0</v>
      </c>
      <c r="HX88" s="24">
        <v>0</v>
      </c>
      <c r="HY88" s="24">
        <v>0</v>
      </c>
      <c r="HZ88" s="24">
        <v>0</v>
      </c>
      <c r="IA88" s="2">
        <v>140030</v>
      </c>
      <c r="IB88" s="2">
        <v>1500</v>
      </c>
      <c r="IC88" s="2">
        <v>1327</v>
      </c>
      <c r="ID88" s="24">
        <v>0</v>
      </c>
      <c r="IE88" s="24">
        <v>0</v>
      </c>
      <c r="IF88" s="24">
        <v>0</v>
      </c>
      <c r="IG88" s="24">
        <v>0</v>
      </c>
      <c r="IH88" s="24">
        <v>0</v>
      </c>
      <c r="II88" s="2">
        <v>0</v>
      </c>
      <c r="IJ88" s="24">
        <v>0</v>
      </c>
      <c r="IK88" s="24">
        <v>0</v>
      </c>
      <c r="IL88" s="2">
        <v>15000</v>
      </c>
      <c r="IM88" s="24">
        <v>0</v>
      </c>
      <c r="IN88" s="24">
        <v>0</v>
      </c>
      <c r="IO88" s="24">
        <v>0</v>
      </c>
      <c r="IP88" s="24">
        <v>0</v>
      </c>
      <c r="IQ88" s="24">
        <v>0</v>
      </c>
      <c r="IR88" s="24">
        <v>0</v>
      </c>
      <c r="IS88" s="24">
        <v>0</v>
      </c>
      <c r="IT88" s="24">
        <v>0</v>
      </c>
      <c r="IU88" s="24">
        <v>0</v>
      </c>
      <c r="IV88" s="24">
        <v>0</v>
      </c>
      <c r="IW88" s="24">
        <v>0</v>
      </c>
      <c r="IX88" s="24">
        <v>0</v>
      </c>
      <c r="IY88" s="24">
        <v>0</v>
      </c>
      <c r="IZ88" s="24">
        <v>0</v>
      </c>
      <c r="JA88" s="24">
        <v>0</v>
      </c>
      <c r="JB88" s="2">
        <v>0</v>
      </c>
      <c r="JC88" s="24">
        <v>0</v>
      </c>
      <c r="JD88" s="24">
        <v>0</v>
      </c>
      <c r="JE88" s="24">
        <v>0</v>
      </c>
      <c r="JF88" s="24">
        <v>0</v>
      </c>
      <c r="JG88" s="24">
        <v>0</v>
      </c>
      <c r="JH88" s="2">
        <v>1778130.37</v>
      </c>
      <c r="JI88" s="2">
        <v>146779</v>
      </c>
      <c r="JJ88" s="24">
        <v>0</v>
      </c>
      <c r="JK88" s="24">
        <v>0</v>
      </c>
      <c r="JL88" s="24">
        <v>0</v>
      </c>
      <c r="JM88" s="24">
        <v>0</v>
      </c>
      <c r="JN88" s="2">
        <v>9860</v>
      </c>
      <c r="JO88" s="24">
        <v>0</v>
      </c>
      <c r="JP88" s="24">
        <v>0</v>
      </c>
      <c r="JQ88" s="24">
        <v>0</v>
      </c>
      <c r="JR88" s="24">
        <v>0</v>
      </c>
      <c r="JS88" s="24">
        <v>0</v>
      </c>
      <c r="JT88" s="24">
        <v>0</v>
      </c>
      <c r="JU88" s="24">
        <v>0</v>
      </c>
      <c r="JV88" s="24">
        <v>0</v>
      </c>
      <c r="JW88" s="24">
        <v>0</v>
      </c>
      <c r="JX88" s="24">
        <v>0</v>
      </c>
      <c r="JY88" s="24">
        <v>0</v>
      </c>
      <c r="JZ88" s="24">
        <v>0</v>
      </c>
      <c r="KA88" s="24">
        <v>0</v>
      </c>
      <c r="KB88" s="24">
        <v>0</v>
      </c>
      <c r="KC88" s="24">
        <v>0</v>
      </c>
      <c r="KD88" s="24">
        <v>0</v>
      </c>
      <c r="KE88" s="24">
        <v>0</v>
      </c>
      <c r="KF88" s="24">
        <v>0</v>
      </c>
      <c r="KG88" s="24">
        <v>0</v>
      </c>
      <c r="KH88" s="24">
        <v>0</v>
      </c>
      <c r="KI88" s="24">
        <v>0</v>
      </c>
      <c r="KJ88" s="24">
        <v>0</v>
      </c>
      <c r="KK88" s="24">
        <v>0</v>
      </c>
      <c r="KL88" s="24">
        <v>0</v>
      </c>
      <c r="KM88" s="24">
        <v>0</v>
      </c>
      <c r="KN88" s="24">
        <v>0</v>
      </c>
      <c r="KO88" s="24">
        <v>0</v>
      </c>
      <c r="KP88" s="24">
        <v>0</v>
      </c>
      <c r="KQ88" s="24">
        <v>0</v>
      </c>
    </row>
    <row r="89" spans="1:303" x14ac:dyDescent="0.3">
      <c r="A89" s="2" t="s">
        <v>83</v>
      </c>
      <c r="B89" s="2">
        <v>1691</v>
      </c>
      <c r="C89" s="23">
        <f t="shared" si="101"/>
        <v>-7190011.609999992</v>
      </c>
      <c r="D89" s="23">
        <f t="shared" si="102"/>
        <v>36995690.880000003</v>
      </c>
      <c r="E89" s="23">
        <f t="shared" si="103"/>
        <v>21877.995789473687</v>
      </c>
      <c r="F89" s="23">
        <f t="shared" si="104"/>
        <v>25580278.580000002</v>
      </c>
      <c r="G89" s="23">
        <f t="shared" si="105"/>
        <v>7807467.8399999999</v>
      </c>
      <c r="H89" s="23">
        <f t="shared" si="106"/>
        <v>1168402</v>
      </c>
      <c r="I89" s="23">
        <f t="shared" si="107"/>
        <v>2439542.46</v>
      </c>
      <c r="J89" s="23">
        <f t="shared" si="108"/>
        <v>1442.6626020106446</v>
      </c>
      <c r="K89" s="23">
        <f t="shared" si="109"/>
        <v>1232538.3</v>
      </c>
      <c r="L89" s="23">
        <f t="shared" si="110"/>
        <v>1207004.1600000001</v>
      </c>
      <c r="M89" s="23">
        <f t="shared" si="111"/>
        <v>6721620.4099999992</v>
      </c>
      <c r="N89" s="23">
        <f t="shared" si="112"/>
        <v>15127.308444707274</v>
      </c>
      <c r="O89" s="23">
        <f t="shared" si="113"/>
        <v>6281764.75</v>
      </c>
      <c r="P89" s="23">
        <f t="shared" si="114"/>
        <v>5518265.5599999996</v>
      </c>
      <c r="Q89" s="23">
        <f t="shared" si="115"/>
        <v>11187355.720000001</v>
      </c>
      <c r="R89" s="23">
        <f t="shared" si="116"/>
        <v>24624295.780000001</v>
      </c>
      <c r="S89" s="23">
        <f t="shared" si="117"/>
        <v>14561.972667060911</v>
      </c>
      <c r="T89" s="23">
        <f t="shared" si="118"/>
        <v>955982.80000000075</v>
      </c>
      <c r="U89" s="7">
        <f t="shared" si="119"/>
        <v>3.737186821520537E-2</v>
      </c>
      <c r="V89" s="23">
        <f t="shared" si="120"/>
        <v>722.8</v>
      </c>
      <c r="W89" s="23">
        <f t="shared" si="121"/>
        <v>923000</v>
      </c>
      <c r="X89" s="23">
        <f t="shared" si="122"/>
        <v>0</v>
      </c>
      <c r="Y89" s="23">
        <f t="shared" si="123"/>
        <v>32260</v>
      </c>
      <c r="Z89" s="23">
        <f t="shared" si="124"/>
        <v>138666.49</v>
      </c>
      <c r="AA89" s="23">
        <f t="shared" si="125"/>
        <v>1498243.26</v>
      </c>
      <c r="AB89" s="23">
        <f t="shared" si="126"/>
        <v>44185702.489999995</v>
      </c>
      <c r="AC89" s="23">
        <f t="shared" si="127"/>
        <v>26129.92459491425</v>
      </c>
      <c r="AD89" s="23">
        <f t="shared" si="128"/>
        <v>19700058.069999997</v>
      </c>
      <c r="AE89" s="23">
        <f t="shared" si="129"/>
        <v>11649.945635718508</v>
      </c>
      <c r="AF89" s="23">
        <f t="shared" si="130"/>
        <v>5491367</v>
      </c>
      <c r="AG89" s="23">
        <f t="shared" si="131"/>
        <v>3247.4080425783559</v>
      </c>
      <c r="AH89" s="23">
        <f t="shared" si="132"/>
        <v>9914155.5700000003</v>
      </c>
      <c r="AI89" s="23">
        <f t="shared" si="133"/>
        <v>539562</v>
      </c>
      <c r="AJ89" s="23">
        <f t="shared" si="134"/>
        <v>3302586.55</v>
      </c>
      <c r="AK89" s="23">
        <f t="shared" si="135"/>
        <v>24485644.419999998</v>
      </c>
      <c r="AL89" s="23">
        <f t="shared" si="136"/>
        <v>14479.978959195741</v>
      </c>
      <c r="AM89" s="23">
        <f t="shared" si="137"/>
        <v>24485644.419999998</v>
      </c>
      <c r="AN89" s="23">
        <f t="shared" si="138"/>
        <v>0</v>
      </c>
      <c r="AO89" s="2">
        <v>5585575.1699999999</v>
      </c>
      <c r="AP89" s="2">
        <v>177983.7</v>
      </c>
      <c r="AQ89" s="2">
        <v>518205.88</v>
      </c>
      <c r="AR89" s="24">
        <v>0</v>
      </c>
      <c r="AS89" s="2">
        <v>5518265.5599999996</v>
      </c>
      <c r="AT89" s="24">
        <v>0</v>
      </c>
      <c r="AU89" s="24">
        <v>0</v>
      </c>
      <c r="AV89" s="2">
        <v>11187355.720000001</v>
      </c>
      <c r="AW89" s="24">
        <v>0</v>
      </c>
      <c r="AX89" s="24">
        <v>0</v>
      </c>
      <c r="AY89" s="24">
        <v>0</v>
      </c>
      <c r="AZ89" s="24">
        <v>0</v>
      </c>
      <c r="BA89" s="2">
        <v>691</v>
      </c>
      <c r="BB89" s="2">
        <v>31.8</v>
      </c>
      <c r="BC89" s="24">
        <v>0</v>
      </c>
      <c r="BD89" s="24">
        <v>0</v>
      </c>
      <c r="BE89" s="24">
        <v>0</v>
      </c>
      <c r="BF89" s="2">
        <v>725186</v>
      </c>
      <c r="BG89" s="2">
        <v>38104</v>
      </c>
      <c r="BH89" s="24">
        <v>0</v>
      </c>
      <c r="BI89" s="2">
        <v>97127</v>
      </c>
      <c r="BJ89" s="2">
        <v>62583</v>
      </c>
      <c r="BK89" s="24">
        <v>0</v>
      </c>
      <c r="BL89" s="24">
        <v>0</v>
      </c>
      <c r="BM89" s="24">
        <v>0</v>
      </c>
      <c r="BN89" s="24">
        <v>0</v>
      </c>
      <c r="BO89" s="24">
        <v>0</v>
      </c>
      <c r="BP89" s="24">
        <v>0</v>
      </c>
      <c r="BQ89" s="24">
        <v>0</v>
      </c>
      <c r="BR89" s="24">
        <v>0</v>
      </c>
      <c r="BS89" s="24">
        <v>0</v>
      </c>
      <c r="BT89" s="2">
        <v>32260</v>
      </c>
      <c r="BU89" s="2">
        <v>104203.83</v>
      </c>
      <c r="BV89" s="2">
        <v>34462.660000000003</v>
      </c>
      <c r="BW89" s="24">
        <v>0</v>
      </c>
      <c r="BX89" s="2">
        <v>1498243.26</v>
      </c>
      <c r="BY89" s="24">
        <v>0</v>
      </c>
      <c r="BZ89" s="2">
        <v>4723325.34</v>
      </c>
      <c r="CA89" s="2">
        <v>15260</v>
      </c>
      <c r="CB89" s="2">
        <v>7744</v>
      </c>
      <c r="CC89" s="24">
        <v>0</v>
      </c>
      <c r="CD89" s="24">
        <v>0</v>
      </c>
      <c r="CE89" s="24">
        <v>0</v>
      </c>
      <c r="CF89" s="2">
        <v>190647</v>
      </c>
      <c r="CG89" s="2">
        <v>1690787.6</v>
      </c>
      <c r="CH89" s="2">
        <v>35853</v>
      </c>
      <c r="CI89" s="2">
        <v>9200</v>
      </c>
      <c r="CJ89" s="2">
        <v>48803.47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">
        <v>24390.240000000002</v>
      </c>
      <c r="CR89" s="24">
        <v>0</v>
      </c>
      <c r="CS89" s="24">
        <v>0</v>
      </c>
      <c r="CT89" s="24">
        <v>0</v>
      </c>
      <c r="CU89" s="24">
        <v>0</v>
      </c>
      <c r="CV89" s="24">
        <v>0</v>
      </c>
      <c r="CW89" s="24">
        <v>0</v>
      </c>
      <c r="CX89" s="2">
        <v>34228</v>
      </c>
      <c r="CY89" s="2">
        <v>294096</v>
      </c>
      <c r="CZ89" s="2">
        <v>67494</v>
      </c>
      <c r="DA89" s="2">
        <v>575960.94999999995</v>
      </c>
      <c r="DB89" s="2">
        <v>-330</v>
      </c>
      <c r="DC89" s="2">
        <v>58425</v>
      </c>
      <c r="DD89" s="24">
        <v>0</v>
      </c>
      <c r="DE89" s="24">
        <v>0</v>
      </c>
      <c r="DF89" s="24">
        <v>0</v>
      </c>
      <c r="DG89" s="24">
        <v>0</v>
      </c>
      <c r="DH89" s="24">
        <v>0</v>
      </c>
      <c r="DI89" s="24">
        <v>0</v>
      </c>
      <c r="DJ89" s="24">
        <v>0</v>
      </c>
      <c r="DK89" s="2">
        <v>31583.24</v>
      </c>
      <c r="DL89" s="2">
        <v>1203</v>
      </c>
      <c r="DM89" s="24">
        <v>0</v>
      </c>
      <c r="DN89" s="24">
        <v>0</v>
      </c>
      <c r="DO89" s="24">
        <v>0</v>
      </c>
      <c r="DP89" s="24">
        <v>0</v>
      </c>
      <c r="DQ89" s="24">
        <v>0</v>
      </c>
      <c r="DR89" s="2">
        <v>1167199</v>
      </c>
      <c r="DS89" s="24">
        <v>0</v>
      </c>
      <c r="DT89" s="24">
        <v>0</v>
      </c>
      <c r="DU89" s="24">
        <v>0</v>
      </c>
      <c r="DV89" s="2">
        <v>109842</v>
      </c>
      <c r="DW89" s="2">
        <v>584700</v>
      </c>
      <c r="DX89" s="24">
        <v>0</v>
      </c>
      <c r="DY89" s="2">
        <v>200433</v>
      </c>
      <c r="DZ89" s="24">
        <v>0</v>
      </c>
      <c r="EA89" s="2">
        <v>186160</v>
      </c>
      <c r="EB89" s="2">
        <v>151403.29999999999</v>
      </c>
      <c r="EC89" s="24">
        <v>0</v>
      </c>
      <c r="ED89" s="24">
        <v>0</v>
      </c>
      <c r="EE89" s="24">
        <v>0</v>
      </c>
      <c r="EF89" s="24">
        <v>0</v>
      </c>
      <c r="EG89" s="24">
        <v>0</v>
      </c>
      <c r="EH89" s="24">
        <v>0</v>
      </c>
      <c r="EI89" s="2">
        <v>907004.16</v>
      </c>
      <c r="EJ89" s="24">
        <v>0</v>
      </c>
      <c r="EK89" s="24">
        <v>0</v>
      </c>
      <c r="EL89" s="2">
        <v>300000</v>
      </c>
      <c r="EM89" s="24">
        <v>0</v>
      </c>
      <c r="EN89" s="24">
        <v>0</v>
      </c>
      <c r="EO89" s="2">
        <v>3063436</v>
      </c>
      <c r="EP89" s="2">
        <v>20795</v>
      </c>
      <c r="EQ89" s="2">
        <v>426407</v>
      </c>
      <c r="ER89" s="2">
        <v>716413</v>
      </c>
      <c r="ES89" s="24">
        <v>0</v>
      </c>
      <c r="ET89" s="2">
        <v>0</v>
      </c>
      <c r="EU89" s="2">
        <v>909802</v>
      </c>
      <c r="EV89" s="2">
        <v>341670</v>
      </c>
      <c r="EW89" s="2">
        <v>12844</v>
      </c>
      <c r="EX89" s="24">
        <v>0</v>
      </c>
      <c r="EY89" s="24">
        <v>0</v>
      </c>
      <c r="EZ89" s="24">
        <v>0</v>
      </c>
      <c r="FA89" s="24">
        <v>0</v>
      </c>
      <c r="FB89" s="24">
        <v>0</v>
      </c>
      <c r="FC89" s="24">
        <v>0</v>
      </c>
      <c r="FD89" s="2">
        <v>10129</v>
      </c>
      <c r="FE89" s="24">
        <v>0</v>
      </c>
      <c r="FF89" s="24">
        <v>0</v>
      </c>
      <c r="FG89" s="2">
        <v>27310</v>
      </c>
      <c r="FH89" s="2">
        <v>277451.27</v>
      </c>
      <c r="FI89" s="2">
        <v>35185.5</v>
      </c>
      <c r="FJ89" s="2">
        <v>684251.44</v>
      </c>
      <c r="FK89" s="2">
        <v>131066.46</v>
      </c>
      <c r="FL89" s="24">
        <v>0</v>
      </c>
      <c r="FM89" s="24">
        <v>0</v>
      </c>
      <c r="FN89" s="24">
        <v>0</v>
      </c>
      <c r="FO89" s="24">
        <v>0</v>
      </c>
      <c r="FP89" s="24">
        <v>0</v>
      </c>
      <c r="FQ89" s="24">
        <v>0</v>
      </c>
      <c r="FR89" s="2">
        <v>498577</v>
      </c>
      <c r="FS89" s="2">
        <v>1506282</v>
      </c>
      <c r="FT89" s="24">
        <v>0</v>
      </c>
      <c r="FU89" s="2">
        <v>229153.72</v>
      </c>
      <c r="FV89" s="24">
        <v>0</v>
      </c>
      <c r="FW89" s="24">
        <v>0</v>
      </c>
      <c r="FX89" s="2">
        <v>16602</v>
      </c>
      <c r="FY89" s="2">
        <v>55037.61</v>
      </c>
      <c r="FZ89" s="2">
        <v>271183.65999999997</v>
      </c>
      <c r="GA89" s="2">
        <v>9355.76</v>
      </c>
      <c r="GB89" s="24">
        <v>0</v>
      </c>
      <c r="GC89" s="2">
        <v>23975</v>
      </c>
      <c r="GD89" s="2">
        <v>18977</v>
      </c>
      <c r="GE89" s="24">
        <v>0</v>
      </c>
      <c r="GF89" s="2">
        <v>3064889.98</v>
      </c>
      <c r="GG89" s="2">
        <v>2945661.13</v>
      </c>
      <c r="GH89" s="24">
        <v>0</v>
      </c>
      <c r="GI89" s="2">
        <v>13409</v>
      </c>
      <c r="GJ89" s="2">
        <v>61806.04</v>
      </c>
      <c r="GK89" s="24">
        <v>0</v>
      </c>
      <c r="GL89" s="24">
        <v>0</v>
      </c>
      <c r="GM89" s="24">
        <v>0</v>
      </c>
      <c r="GN89" s="24">
        <v>0</v>
      </c>
      <c r="GO89" s="24">
        <v>0</v>
      </c>
      <c r="GP89" s="24">
        <v>0</v>
      </c>
      <c r="GQ89" s="24">
        <v>0</v>
      </c>
      <c r="GR89" s="2">
        <v>2</v>
      </c>
      <c r="GS89" s="2">
        <v>5119</v>
      </c>
      <c r="GT89" s="24">
        <v>0</v>
      </c>
      <c r="GU89" s="2">
        <v>28731</v>
      </c>
      <c r="GV89" s="24">
        <v>0</v>
      </c>
      <c r="GW89" s="24">
        <v>0</v>
      </c>
      <c r="GX89" s="24">
        <v>0</v>
      </c>
      <c r="GY89" s="24">
        <v>0</v>
      </c>
      <c r="GZ89" s="24">
        <v>0</v>
      </c>
      <c r="HA89" s="24">
        <v>0</v>
      </c>
      <c r="HB89" s="24">
        <v>0</v>
      </c>
      <c r="HC89" s="2">
        <v>125033</v>
      </c>
      <c r="HD89" s="2">
        <v>322100</v>
      </c>
      <c r="HE89" s="24">
        <v>0</v>
      </c>
      <c r="HF89" s="24">
        <v>0</v>
      </c>
      <c r="HG89" s="2">
        <v>92429</v>
      </c>
      <c r="HH89" s="24">
        <v>0</v>
      </c>
      <c r="HI89" s="24">
        <v>0</v>
      </c>
      <c r="HJ89" s="24">
        <v>0</v>
      </c>
      <c r="HK89" s="24">
        <v>0</v>
      </c>
      <c r="HL89" s="2">
        <v>25400</v>
      </c>
      <c r="HM89" s="24">
        <v>0</v>
      </c>
      <c r="HN89" s="2">
        <v>102060</v>
      </c>
      <c r="HO89" s="24">
        <v>0</v>
      </c>
      <c r="HP89" s="24">
        <v>0</v>
      </c>
      <c r="HQ89" s="24">
        <v>0</v>
      </c>
      <c r="HR89" s="2">
        <v>3700000</v>
      </c>
      <c r="HS89" s="24">
        <v>0</v>
      </c>
      <c r="HT89" s="24">
        <v>0</v>
      </c>
      <c r="HU89" s="2">
        <v>113403.3</v>
      </c>
      <c r="HV89" s="24">
        <v>0</v>
      </c>
      <c r="HW89" s="24">
        <v>0</v>
      </c>
      <c r="HX89" s="24">
        <v>0</v>
      </c>
      <c r="HY89" s="24">
        <v>0</v>
      </c>
      <c r="HZ89" s="2">
        <v>1000</v>
      </c>
      <c r="IA89" s="2">
        <v>-954412.75</v>
      </c>
      <c r="IB89" s="24">
        <v>0</v>
      </c>
      <c r="IC89" s="24">
        <v>0</v>
      </c>
      <c r="ID89" s="2">
        <v>236400</v>
      </c>
      <c r="IE89" s="2">
        <v>78736</v>
      </c>
      <c r="IF89" s="24">
        <v>0</v>
      </c>
      <c r="IG89" s="24">
        <v>0</v>
      </c>
      <c r="IH89" s="24">
        <v>0</v>
      </c>
      <c r="II89" s="2">
        <v>7206</v>
      </c>
      <c r="IJ89" s="24">
        <v>0</v>
      </c>
      <c r="IK89" s="24">
        <v>0</v>
      </c>
      <c r="IL89" s="2">
        <v>6502</v>
      </c>
      <c r="IM89" s="24">
        <v>0</v>
      </c>
      <c r="IN89" s="24">
        <v>0</v>
      </c>
      <c r="IO89" s="2">
        <v>202760.45</v>
      </c>
      <c r="IP89" s="24">
        <v>0</v>
      </c>
      <c r="IQ89" s="24">
        <v>0</v>
      </c>
      <c r="IR89" s="24">
        <v>0</v>
      </c>
      <c r="IS89" s="24">
        <v>0</v>
      </c>
      <c r="IT89" s="24">
        <v>0</v>
      </c>
      <c r="IU89" s="24">
        <v>0</v>
      </c>
      <c r="IV89" s="24">
        <v>0</v>
      </c>
      <c r="IW89" s="24">
        <v>0</v>
      </c>
      <c r="IX89" s="24">
        <v>0</v>
      </c>
      <c r="IY89" s="24">
        <v>0</v>
      </c>
      <c r="IZ89" s="24">
        <v>0</v>
      </c>
      <c r="JA89" s="2">
        <v>0</v>
      </c>
      <c r="JB89" s="24">
        <v>0</v>
      </c>
      <c r="JC89" s="24">
        <v>0</v>
      </c>
      <c r="JD89" s="2">
        <v>235918.5</v>
      </c>
      <c r="JE89" s="24">
        <v>0</v>
      </c>
      <c r="JF89" s="24">
        <v>0</v>
      </c>
      <c r="JG89" s="24">
        <v>0</v>
      </c>
      <c r="JH89" s="2">
        <v>22443740.109999999</v>
      </c>
      <c r="JI89" s="2">
        <v>202480.36</v>
      </c>
      <c r="JJ89" s="2">
        <v>1255394.95</v>
      </c>
      <c r="JK89" s="24">
        <v>0</v>
      </c>
      <c r="JL89" s="24">
        <v>0</v>
      </c>
      <c r="JM89" s="24">
        <v>0</v>
      </c>
      <c r="JN89" s="2">
        <v>584029</v>
      </c>
      <c r="JO89" s="24">
        <v>0</v>
      </c>
      <c r="JP89" s="24">
        <v>0</v>
      </c>
      <c r="JQ89" s="24">
        <v>0</v>
      </c>
      <c r="JR89" s="24">
        <v>0</v>
      </c>
      <c r="JS89" s="24">
        <v>0</v>
      </c>
      <c r="JT89" s="24">
        <v>0</v>
      </c>
      <c r="JU89" s="24">
        <v>0</v>
      </c>
      <c r="JV89" s="24">
        <v>0</v>
      </c>
      <c r="JW89" s="24">
        <v>0</v>
      </c>
      <c r="JX89" s="24">
        <v>0</v>
      </c>
      <c r="JY89" s="24">
        <v>0</v>
      </c>
      <c r="JZ89" s="24">
        <v>0</v>
      </c>
      <c r="KA89" s="24">
        <v>0</v>
      </c>
      <c r="KB89" s="24">
        <v>0</v>
      </c>
      <c r="KC89" s="24">
        <v>0</v>
      </c>
      <c r="KD89" s="24">
        <v>0</v>
      </c>
      <c r="KE89" s="24">
        <v>0</v>
      </c>
      <c r="KF89" s="24">
        <v>0</v>
      </c>
      <c r="KG89" s="24">
        <v>0</v>
      </c>
      <c r="KH89" s="24">
        <v>0</v>
      </c>
      <c r="KI89" s="24">
        <v>0</v>
      </c>
      <c r="KJ89" s="24">
        <v>0</v>
      </c>
      <c r="KK89" s="24">
        <v>0</v>
      </c>
      <c r="KL89" s="24">
        <v>0</v>
      </c>
      <c r="KM89" s="24">
        <v>0</v>
      </c>
      <c r="KN89" s="24">
        <v>0</v>
      </c>
      <c r="KO89" s="24">
        <v>0</v>
      </c>
      <c r="KP89" s="24">
        <v>0</v>
      </c>
      <c r="KQ89" s="24">
        <v>0</v>
      </c>
    </row>
    <row r="90" spans="1:303" x14ac:dyDescent="0.3">
      <c r="A90" s="2" t="s">
        <v>84</v>
      </c>
      <c r="B90" s="2">
        <v>90</v>
      </c>
      <c r="C90" s="23">
        <f t="shared" si="101"/>
        <v>867620.17999999993</v>
      </c>
      <c r="D90" s="23">
        <f t="shared" si="102"/>
        <v>1946734.96</v>
      </c>
      <c r="E90" s="23">
        <f t="shared" si="103"/>
        <v>21630.388444444445</v>
      </c>
      <c r="F90" s="23">
        <f t="shared" si="104"/>
        <v>1188149.49</v>
      </c>
      <c r="G90" s="23">
        <f t="shared" si="105"/>
        <v>231158.47</v>
      </c>
      <c r="H90" s="23">
        <f t="shared" si="106"/>
        <v>1320</v>
      </c>
      <c r="I90" s="23">
        <f t="shared" si="107"/>
        <v>526107</v>
      </c>
      <c r="J90" s="23">
        <f t="shared" si="108"/>
        <v>5845.6333333333332</v>
      </c>
      <c r="K90" s="23">
        <f t="shared" si="109"/>
        <v>76107</v>
      </c>
      <c r="L90" s="23">
        <f t="shared" si="110"/>
        <v>450000</v>
      </c>
      <c r="M90" s="23">
        <f t="shared" si="111"/>
        <v>163069.47</v>
      </c>
      <c r="N90" s="23">
        <f t="shared" si="112"/>
        <v>13201.661</v>
      </c>
      <c r="O90" s="23">
        <f t="shared" si="113"/>
        <v>278197.94</v>
      </c>
      <c r="P90" s="23">
        <f t="shared" si="114"/>
        <v>264397.84999999998</v>
      </c>
      <c r="Q90" s="23">
        <f t="shared" si="115"/>
        <v>494806.7</v>
      </c>
      <c r="R90" s="23">
        <f t="shared" si="116"/>
        <v>1134507.03</v>
      </c>
      <c r="S90" s="23">
        <f t="shared" si="117"/>
        <v>12605.633666666667</v>
      </c>
      <c r="T90" s="23">
        <f t="shared" si="118"/>
        <v>53642.459999999963</v>
      </c>
      <c r="U90" s="7">
        <f t="shared" si="119"/>
        <v>4.5147904747238468E-2</v>
      </c>
      <c r="V90" s="23">
        <f t="shared" si="120"/>
        <v>0</v>
      </c>
      <c r="W90" s="23">
        <f t="shared" si="121"/>
        <v>22550</v>
      </c>
      <c r="X90" s="23">
        <f t="shared" si="122"/>
        <v>29502.46</v>
      </c>
      <c r="Y90" s="23">
        <f t="shared" si="123"/>
        <v>1590</v>
      </c>
      <c r="Z90" s="23">
        <f t="shared" si="124"/>
        <v>6152.09</v>
      </c>
      <c r="AA90" s="23">
        <f t="shared" si="125"/>
        <v>90952.45</v>
      </c>
      <c r="AB90" s="23">
        <f t="shared" si="126"/>
        <v>1079114.78</v>
      </c>
      <c r="AC90" s="23">
        <f t="shared" si="127"/>
        <v>11990.164222222222</v>
      </c>
      <c r="AD90" s="23">
        <f t="shared" si="128"/>
        <v>821829.91</v>
      </c>
      <c r="AE90" s="23">
        <f t="shared" si="129"/>
        <v>9131.443444444445</v>
      </c>
      <c r="AF90" s="23">
        <f t="shared" si="130"/>
        <v>320708</v>
      </c>
      <c r="AG90" s="23">
        <f t="shared" si="131"/>
        <v>3563.4222222222224</v>
      </c>
      <c r="AH90" s="23">
        <f t="shared" si="132"/>
        <v>427038.91</v>
      </c>
      <c r="AI90" s="23">
        <f t="shared" si="133"/>
        <v>21851</v>
      </c>
      <c r="AJ90" s="23">
        <f t="shared" si="134"/>
        <v>36732</v>
      </c>
      <c r="AK90" s="23">
        <f t="shared" si="135"/>
        <v>257284.87</v>
      </c>
      <c r="AL90" s="23">
        <f t="shared" si="136"/>
        <v>2858.7207777777776</v>
      </c>
      <c r="AM90" s="23">
        <f t="shared" si="137"/>
        <v>257284.87</v>
      </c>
      <c r="AN90" s="23">
        <f t="shared" si="138"/>
        <v>0</v>
      </c>
      <c r="AO90" s="2">
        <v>248672.25</v>
      </c>
      <c r="AP90" s="2">
        <v>6575.43</v>
      </c>
      <c r="AQ90" s="2">
        <v>22950.26</v>
      </c>
      <c r="AR90" s="24">
        <v>0</v>
      </c>
      <c r="AS90" s="2">
        <v>244637.85</v>
      </c>
      <c r="AT90" s="2">
        <v>19760</v>
      </c>
      <c r="AU90" s="24">
        <v>0</v>
      </c>
      <c r="AV90" s="2">
        <v>494806.7</v>
      </c>
      <c r="AW90" s="24">
        <v>0</v>
      </c>
      <c r="AX90" s="24">
        <v>0</v>
      </c>
      <c r="AY90" s="24">
        <v>0</v>
      </c>
      <c r="AZ90" s="24">
        <v>0</v>
      </c>
      <c r="BA90" s="24">
        <v>0</v>
      </c>
      <c r="BB90" s="24">
        <v>0</v>
      </c>
      <c r="BC90" s="24">
        <v>0</v>
      </c>
      <c r="BD90" s="24">
        <v>0</v>
      </c>
      <c r="BE90" s="24">
        <v>0</v>
      </c>
      <c r="BF90" s="2">
        <v>21860</v>
      </c>
      <c r="BG90" s="2">
        <v>690</v>
      </c>
      <c r="BH90" s="24">
        <v>0</v>
      </c>
      <c r="BI90" s="24">
        <v>0</v>
      </c>
      <c r="BJ90" s="24">
        <v>0</v>
      </c>
      <c r="BK90" s="24">
        <v>0</v>
      </c>
      <c r="BL90" s="24">
        <v>0</v>
      </c>
      <c r="BM90" s="24">
        <v>0</v>
      </c>
      <c r="BN90" s="24">
        <v>0</v>
      </c>
      <c r="BO90" s="24">
        <v>0</v>
      </c>
      <c r="BP90" s="24">
        <v>0</v>
      </c>
      <c r="BQ90" s="24">
        <v>0</v>
      </c>
      <c r="BR90" s="2">
        <v>29502.46</v>
      </c>
      <c r="BS90" s="24">
        <v>0</v>
      </c>
      <c r="BT90" s="2">
        <v>1590</v>
      </c>
      <c r="BU90" s="2">
        <v>4645.12</v>
      </c>
      <c r="BV90" s="2">
        <v>1506.97</v>
      </c>
      <c r="BW90" s="24">
        <v>0</v>
      </c>
      <c r="BX90" s="2">
        <v>90952.45</v>
      </c>
      <c r="BY90" s="24">
        <v>0</v>
      </c>
      <c r="BZ90" s="2">
        <v>86944</v>
      </c>
      <c r="CA90" s="24">
        <v>0</v>
      </c>
      <c r="CB90" s="24">
        <v>0</v>
      </c>
      <c r="CC90" s="24">
        <v>0</v>
      </c>
      <c r="CD90" s="24">
        <v>0</v>
      </c>
      <c r="CE90" s="24">
        <v>0</v>
      </c>
      <c r="CF90" s="2">
        <v>70025</v>
      </c>
      <c r="CG90" s="2">
        <v>4850</v>
      </c>
      <c r="CH90" s="24">
        <v>0</v>
      </c>
      <c r="CI90" s="24">
        <v>0</v>
      </c>
      <c r="CJ90" s="2">
        <v>1250.47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  <c r="CU90" s="24">
        <v>0</v>
      </c>
      <c r="CV90" s="24">
        <v>0</v>
      </c>
      <c r="CW90" s="24">
        <v>0</v>
      </c>
      <c r="CX90" s="24">
        <v>0</v>
      </c>
      <c r="CY90" s="24">
        <v>0</v>
      </c>
      <c r="CZ90" s="24">
        <v>0</v>
      </c>
      <c r="DA90" s="24">
        <v>0</v>
      </c>
      <c r="DB90" s="24">
        <v>0</v>
      </c>
      <c r="DC90" s="24">
        <v>0</v>
      </c>
      <c r="DD90" s="24">
        <v>0</v>
      </c>
      <c r="DE90" s="24">
        <v>0</v>
      </c>
      <c r="DF90" s="2">
        <v>68089</v>
      </c>
      <c r="DG90" s="24">
        <v>0</v>
      </c>
      <c r="DH90" s="24">
        <v>0</v>
      </c>
      <c r="DI90" s="24">
        <v>0</v>
      </c>
      <c r="DJ90" s="24">
        <v>0</v>
      </c>
      <c r="DK90" s="24">
        <v>0</v>
      </c>
      <c r="DL90" s="2">
        <v>1320</v>
      </c>
      <c r="DM90" s="24">
        <v>0</v>
      </c>
      <c r="DN90" s="24">
        <v>0</v>
      </c>
      <c r="DO90" s="24">
        <v>0</v>
      </c>
      <c r="DP90" s="24">
        <v>0</v>
      </c>
      <c r="DQ90" s="24">
        <v>0</v>
      </c>
      <c r="DR90" s="24">
        <v>0</v>
      </c>
      <c r="DS90" s="24">
        <v>0</v>
      </c>
      <c r="DT90" s="24">
        <v>0</v>
      </c>
      <c r="DU90" s="24">
        <v>0</v>
      </c>
      <c r="DV90" s="2">
        <v>18307</v>
      </c>
      <c r="DW90" s="2">
        <v>57800</v>
      </c>
      <c r="DX90" s="24">
        <v>0</v>
      </c>
      <c r="DY90" s="24">
        <v>0</v>
      </c>
      <c r="DZ90" s="24">
        <v>0</v>
      </c>
      <c r="EA90" s="24">
        <v>0</v>
      </c>
      <c r="EB90" s="24">
        <v>0</v>
      </c>
      <c r="EC90" s="24">
        <v>0</v>
      </c>
      <c r="ED90" s="24">
        <v>0</v>
      </c>
      <c r="EE90" s="24">
        <v>0</v>
      </c>
      <c r="EF90" s="24">
        <v>0</v>
      </c>
      <c r="EG90" s="24">
        <v>0</v>
      </c>
      <c r="EH90" s="24">
        <v>0</v>
      </c>
      <c r="EI90" s="24">
        <v>0</v>
      </c>
      <c r="EJ90" s="24">
        <v>0</v>
      </c>
      <c r="EK90" s="24">
        <v>0</v>
      </c>
      <c r="EL90" s="2">
        <v>450000</v>
      </c>
      <c r="EM90" s="24">
        <v>0</v>
      </c>
      <c r="EN90" s="24">
        <v>0</v>
      </c>
      <c r="EO90" s="24">
        <v>0</v>
      </c>
      <c r="EP90" s="2">
        <v>1493</v>
      </c>
      <c r="EQ90" s="2">
        <v>160213</v>
      </c>
      <c r="ER90" s="2">
        <v>145900</v>
      </c>
      <c r="ES90" s="24">
        <v>0</v>
      </c>
      <c r="ET90" s="24">
        <v>0</v>
      </c>
      <c r="EU90" s="24">
        <v>0</v>
      </c>
      <c r="EV90" s="2">
        <v>12702</v>
      </c>
      <c r="EW90" s="2">
        <v>400</v>
      </c>
      <c r="EX90" s="24">
        <v>0</v>
      </c>
      <c r="EY90" s="24">
        <v>0</v>
      </c>
      <c r="EZ90" s="24">
        <v>0</v>
      </c>
      <c r="FA90" s="24">
        <v>0</v>
      </c>
      <c r="FB90" s="24">
        <v>0</v>
      </c>
      <c r="FC90" s="24">
        <v>0</v>
      </c>
      <c r="FD90" s="24">
        <v>0</v>
      </c>
      <c r="FE90" s="24">
        <v>0</v>
      </c>
      <c r="FF90" s="24">
        <v>0</v>
      </c>
      <c r="FG90" s="2">
        <v>990</v>
      </c>
      <c r="FH90" s="2">
        <v>35202</v>
      </c>
      <c r="FI90" s="24">
        <v>0</v>
      </c>
      <c r="FJ90" s="2">
        <v>120148.12</v>
      </c>
      <c r="FK90" s="24">
        <v>0</v>
      </c>
      <c r="FL90" s="24">
        <v>0</v>
      </c>
      <c r="FM90" s="24">
        <v>0</v>
      </c>
      <c r="FN90" s="24">
        <v>0</v>
      </c>
      <c r="FO90" s="24">
        <v>0</v>
      </c>
      <c r="FP90" s="24">
        <v>0</v>
      </c>
      <c r="FQ90" s="24">
        <v>0</v>
      </c>
      <c r="FR90" s="24">
        <v>0</v>
      </c>
      <c r="FS90" s="2">
        <v>65434</v>
      </c>
      <c r="FT90" s="24">
        <v>0</v>
      </c>
      <c r="FU90" s="2">
        <v>3978</v>
      </c>
      <c r="FV90" s="24">
        <v>0</v>
      </c>
      <c r="FW90" s="24">
        <v>0</v>
      </c>
      <c r="FX90" s="2">
        <v>558</v>
      </c>
      <c r="FY90" s="2">
        <v>8388.08</v>
      </c>
      <c r="FZ90" s="2">
        <v>10081.799999999999</v>
      </c>
      <c r="GA90" s="2">
        <v>1000</v>
      </c>
      <c r="GB90" s="24">
        <v>0</v>
      </c>
      <c r="GC90" s="24">
        <v>0</v>
      </c>
      <c r="GD90" s="2">
        <v>400</v>
      </c>
      <c r="GE90" s="2">
        <v>3860</v>
      </c>
      <c r="GF90" s="2">
        <v>132836.91</v>
      </c>
      <c r="GG90" s="2">
        <v>30311</v>
      </c>
      <c r="GH90" s="24">
        <v>0</v>
      </c>
      <c r="GI90" s="2">
        <v>6287</v>
      </c>
      <c r="GJ90" s="2">
        <v>3147</v>
      </c>
      <c r="GK90" s="24">
        <v>0</v>
      </c>
      <c r="GL90" s="24">
        <v>0</v>
      </c>
      <c r="GM90" s="24">
        <v>0</v>
      </c>
      <c r="GN90" s="24">
        <v>0</v>
      </c>
      <c r="GO90" s="24">
        <v>0</v>
      </c>
      <c r="GP90" s="24">
        <v>0</v>
      </c>
      <c r="GQ90" s="24">
        <v>0</v>
      </c>
      <c r="GR90" s="2">
        <v>219</v>
      </c>
      <c r="GS90" s="24">
        <v>0</v>
      </c>
      <c r="GT90" s="2">
        <v>0</v>
      </c>
      <c r="GU90" s="2">
        <v>4198</v>
      </c>
      <c r="GV90" s="24">
        <v>0</v>
      </c>
      <c r="GW90" s="24">
        <v>0</v>
      </c>
      <c r="GX90" s="24">
        <v>0</v>
      </c>
      <c r="GY90" s="2">
        <v>12000</v>
      </c>
      <c r="GZ90" s="24">
        <v>0</v>
      </c>
      <c r="HA90" s="24">
        <v>0</v>
      </c>
      <c r="HB90" s="24">
        <v>0</v>
      </c>
      <c r="HC90" s="2">
        <v>9851</v>
      </c>
      <c r="HD90" s="24">
        <v>0</v>
      </c>
      <c r="HE90" s="24">
        <v>0</v>
      </c>
      <c r="HF90" s="24">
        <v>0</v>
      </c>
      <c r="HG90" s="24">
        <v>0</v>
      </c>
      <c r="HH90" s="24">
        <v>0</v>
      </c>
      <c r="HI90" s="24">
        <v>0</v>
      </c>
      <c r="HJ90" s="24">
        <v>0</v>
      </c>
      <c r="HK90" s="24">
        <v>0</v>
      </c>
      <c r="HL90" s="2">
        <v>0</v>
      </c>
      <c r="HM90" s="24">
        <v>0</v>
      </c>
      <c r="HN90" s="2">
        <v>3440</v>
      </c>
      <c r="HO90" s="24">
        <v>0</v>
      </c>
      <c r="HP90" s="24">
        <v>0</v>
      </c>
      <c r="HQ90" s="24">
        <v>0</v>
      </c>
      <c r="HR90" s="24">
        <v>0</v>
      </c>
      <c r="HS90" s="24">
        <v>0</v>
      </c>
      <c r="HT90" s="24">
        <v>0</v>
      </c>
      <c r="HU90" s="24">
        <v>0</v>
      </c>
      <c r="HV90" s="24">
        <v>0</v>
      </c>
      <c r="HW90" s="24">
        <v>0</v>
      </c>
      <c r="HX90" s="24">
        <v>0</v>
      </c>
      <c r="HY90" s="24">
        <v>0</v>
      </c>
      <c r="HZ90" s="24">
        <v>0</v>
      </c>
      <c r="IA90" s="2">
        <v>19760</v>
      </c>
      <c r="IB90" s="24">
        <v>0</v>
      </c>
      <c r="IC90" s="2">
        <v>11032</v>
      </c>
      <c r="ID90" s="2">
        <v>2500</v>
      </c>
      <c r="IE90" s="24">
        <v>0</v>
      </c>
      <c r="IF90" s="24">
        <v>0</v>
      </c>
      <c r="IG90" s="24">
        <v>0</v>
      </c>
      <c r="IH90" s="24">
        <v>0</v>
      </c>
      <c r="II90" s="24">
        <v>0</v>
      </c>
      <c r="IJ90" s="24">
        <v>0</v>
      </c>
      <c r="IK90" s="24">
        <v>0</v>
      </c>
      <c r="IL90" s="2">
        <v>15500</v>
      </c>
      <c r="IM90" s="24">
        <v>0</v>
      </c>
      <c r="IN90" s="24">
        <v>0</v>
      </c>
      <c r="IO90" s="24">
        <v>0</v>
      </c>
      <c r="IP90" s="24">
        <v>0</v>
      </c>
      <c r="IQ90" s="24">
        <v>0</v>
      </c>
      <c r="IR90" s="24">
        <v>0</v>
      </c>
      <c r="IS90" s="24">
        <v>0</v>
      </c>
      <c r="IT90" s="24">
        <v>0</v>
      </c>
      <c r="IU90" s="24">
        <v>0</v>
      </c>
      <c r="IV90" s="24">
        <v>0</v>
      </c>
      <c r="IW90" s="24">
        <v>0</v>
      </c>
      <c r="IX90" s="24">
        <v>0</v>
      </c>
      <c r="IY90" s="24">
        <v>0</v>
      </c>
      <c r="IZ90" s="24">
        <v>0</v>
      </c>
      <c r="JA90" s="24">
        <v>0</v>
      </c>
      <c r="JB90" s="2">
        <v>0</v>
      </c>
      <c r="JC90" s="24">
        <v>0</v>
      </c>
      <c r="JD90" s="24">
        <v>0</v>
      </c>
      <c r="JE90" s="24">
        <v>0</v>
      </c>
      <c r="JF90" s="24">
        <v>0</v>
      </c>
      <c r="JG90" s="24">
        <v>0</v>
      </c>
      <c r="JH90" s="2">
        <v>257284.87</v>
      </c>
      <c r="JI90" s="24">
        <v>0</v>
      </c>
      <c r="JJ90" s="24">
        <v>0</v>
      </c>
      <c r="JK90" s="24">
        <v>0</v>
      </c>
      <c r="JL90" s="24">
        <v>0</v>
      </c>
      <c r="JM90" s="24">
        <v>0</v>
      </c>
      <c r="JN90" s="24">
        <v>0</v>
      </c>
      <c r="JO90" s="24">
        <v>0</v>
      </c>
      <c r="JP90" s="24">
        <v>0</v>
      </c>
      <c r="JQ90" s="24">
        <v>0</v>
      </c>
      <c r="JR90" s="24">
        <v>0</v>
      </c>
      <c r="JS90" s="24">
        <v>0</v>
      </c>
      <c r="JT90" s="24">
        <v>0</v>
      </c>
      <c r="JU90" s="24">
        <v>0</v>
      </c>
      <c r="JV90" s="24">
        <v>0</v>
      </c>
      <c r="JW90" s="24">
        <v>0</v>
      </c>
      <c r="JX90" s="24">
        <v>0</v>
      </c>
      <c r="JY90" s="24">
        <v>0</v>
      </c>
      <c r="JZ90" s="24">
        <v>0</v>
      </c>
      <c r="KA90" s="24">
        <v>0</v>
      </c>
      <c r="KB90" s="24">
        <v>0</v>
      </c>
      <c r="KC90" s="24">
        <v>0</v>
      </c>
      <c r="KD90" s="24">
        <v>0</v>
      </c>
      <c r="KE90" s="24">
        <v>0</v>
      </c>
      <c r="KF90" s="24">
        <v>0</v>
      </c>
      <c r="KG90" s="24">
        <v>0</v>
      </c>
      <c r="KH90" s="24">
        <v>0</v>
      </c>
      <c r="KI90" s="24">
        <v>0</v>
      </c>
      <c r="KJ90" s="24">
        <v>0</v>
      </c>
      <c r="KK90" s="24">
        <v>0</v>
      </c>
      <c r="KL90" s="24">
        <v>0</v>
      </c>
      <c r="KM90" s="24">
        <v>0</v>
      </c>
      <c r="KN90" s="24">
        <v>0</v>
      </c>
      <c r="KO90" s="24">
        <v>0</v>
      </c>
      <c r="KP90" s="24">
        <v>0</v>
      </c>
      <c r="KQ90" s="24">
        <v>0</v>
      </c>
    </row>
    <row r="91" spans="1:303" x14ac:dyDescent="0.3">
      <c r="A91" s="2" t="s">
        <v>85</v>
      </c>
      <c r="B91" s="2">
        <v>340</v>
      </c>
      <c r="C91" s="23">
        <f t="shared" si="101"/>
        <v>310426.54000000004</v>
      </c>
      <c r="D91" s="23">
        <f t="shared" si="102"/>
        <v>5698780.0800000001</v>
      </c>
      <c r="E91" s="23">
        <f t="shared" si="103"/>
        <v>16761.117882352941</v>
      </c>
      <c r="F91" s="23">
        <f t="shared" si="104"/>
        <v>4287392.74</v>
      </c>
      <c r="G91" s="23">
        <f t="shared" si="105"/>
        <v>938030.34000000008</v>
      </c>
      <c r="H91" s="23">
        <f t="shared" si="106"/>
        <v>9950</v>
      </c>
      <c r="I91" s="23">
        <f t="shared" si="107"/>
        <v>463407</v>
      </c>
      <c r="J91" s="23">
        <f t="shared" si="108"/>
        <v>1362.9617647058824</v>
      </c>
      <c r="K91" s="23">
        <f t="shared" si="109"/>
        <v>463407</v>
      </c>
      <c r="L91" s="23">
        <f t="shared" si="110"/>
        <v>0</v>
      </c>
      <c r="M91" s="23">
        <f t="shared" si="111"/>
        <v>903826.54</v>
      </c>
      <c r="N91" s="23">
        <f t="shared" si="112"/>
        <v>12609.978647058824</v>
      </c>
      <c r="O91" s="23">
        <f t="shared" si="113"/>
        <v>1013791.0099999999</v>
      </c>
      <c r="P91" s="23">
        <f t="shared" si="114"/>
        <v>1053472.69</v>
      </c>
      <c r="Q91" s="23">
        <f t="shared" si="115"/>
        <v>1834068.79</v>
      </c>
      <c r="R91" s="23">
        <f t="shared" si="116"/>
        <v>4278251.74</v>
      </c>
      <c r="S91" s="23">
        <f t="shared" si="117"/>
        <v>12583.093352941178</v>
      </c>
      <c r="T91" s="23">
        <f t="shared" si="118"/>
        <v>9141</v>
      </c>
      <c r="U91" s="7">
        <f t="shared" si="119"/>
        <v>2.1320649994849782E-3</v>
      </c>
      <c r="V91" s="23">
        <f t="shared" si="120"/>
        <v>0</v>
      </c>
      <c r="W91" s="23">
        <f t="shared" si="121"/>
        <v>7811</v>
      </c>
      <c r="X91" s="23">
        <f t="shared" si="122"/>
        <v>0</v>
      </c>
      <c r="Y91" s="23">
        <f t="shared" si="123"/>
        <v>1330</v>
      </c>
      <c r="Z91" s="23">
        <f t="shared" si="124"/>
        <v>22740.54</v>
      </c>
      <c r="AA91" s="23">
        <f t="shared" si="125"/>
        <v>354178.71</v>
      </c>
      <c r="AB91" s="23">
        <f t="shared" si="126"/>
        <v>5388353.54</v>
      </c>
      <c r="AC91" s="23">
        <f t="shared" si="127"/>
        <v>15848.098647058823</v>
      </c>
      <c r="AD91" s="23">
        <f t="shared" si="128"/>
        <v>4944516.4000000004</v>
      </c>
      <c r="AE91" s="23">
        <f t="shared" si="129"/>
        <v>14542.695294117648</v>
      </c>
      <c r="AF91" s="23">
        <f t="shared" si="130"/>
        <v>642204</v>
      </c>
      <c r="AG91" s="23">
        <f t="shared" si="131"/>
        <v>1888.835294117647</v>
      </c>
      <c r="AH91" s="23">
        <f t="shared" si="132"/>
        <v>4059181</v>
      </c>
      <c r="AI91" s="23">
        <f t="shared" si="133"/>
        <v>16839.400000000001</v>
      </c>
      <c r="AJ91" s="23">
        <f t="shared" si="134"/>
        <v>226292</v>
      </c>
      <c r="AK91" s="23">
        <f t="shared" si="135"/>
        <v>443837.14</v>
      </c>
      <c r="AL91" s="23">
        <f t="shared" si="136"/>
        <v>1305.4033529411765</v>
      </c>
      <c r="AM91" s="23">
        <f t="shared" si="137"/>
        <v>413036.05</v>
      </c>
      <c r="AN91" s="23">
        <f t="shared" si="138"/>
        <v>30801.09</v>
      </c>
      <c r="AO91" s="2">
        <v>907662.57</v>
      </c>
      <c r="AP91" s="2">
        <v>33743.22</v>
      </c>
      <c r="AQ91" s="2">
        <v>72385.22</v>
      </c>
      <c r="AR91" s="24">
        <v>0</v>
      </c>
      <c r="AS91" s="2">
        <v>904892.69</v>
      </c>
      <c r="AT91" s="2">
        <v>148580</v>
      </c>
      <c r="AU91" s="24">
        <v>0</v>
      </c>
      <c r="AV91" s="2">
        <v>1834068.79</v>
      </c>
      <c r="AW91" s="24">
        <v>0</v>
      </c>
      <c r="AX91" s="24">
        <v>0</v>
      </c>
      <c r="AY91" s="24">
        <v>0</v>
      </c>
      <c r="AZ91" s="24">
        <v>0</v>
      </c>
      <c r="BA91" s="2">
        <v>0</v>
      </c>
      <c r="BB91" s="24">
        <v>0</v>
      </c>
      <c r="BC91" s="24">
        <v>0</v>
      </c>
      <c r="BD91" s="24">
        <v>0</v>
      </c>
      <c r="BE91" s="24">
        <v>0</v>
      </c>
      <c r="BF91" s="24">
        <v>0</v>
      </c>
      <c r="BG91" s="2">
        <v>7545</v>
      </c>
      <c r="BH91" s="24">
        <v>0</v>
      </c>
      <c r="BI91" s="24">
        <v>0</v>
      </c>
      <c r="BJ91" s="2">
        <v>0</v>
      </c>
      <c r="BK91" s="2">
        <v>266</v>
      </c>
      <c r="BL91" s="24">
        <v>0</v>
      </c>
      <c r="BM91" s="24">
        <v>0</v>
      </c>
      <c r="BN91" s="24">
        <v>0</v>
      </c>
      <c r="BO91" s="24">
        <v>0</v>
      </c>
      <c r="BP91" s="24">
        <v>0</v>
      </c>
      <c r="BQ91" s="24">
        <v>0</v>
      </c>
      <c r="BR91" s="24">
        <v>0</v>
      </c>
      <c r="BS91" s="24">
        <v>0</v>
      </c>
      <c r="BT91" s="2">
        <v>1330</v>
      </c>
      <c r="BU91" s="2">
        <v>17169.400000000001</v>
      </c>
      <c r="BV91" s="2">
        <v>5571.14</v>
      </c>
      <c r="BW91" s="24">
        <v>0</v>
      </c>
      <c r="BX91" s="2">
        <v>354178.71</v>
      </c>
      <c r="BY91" s="24">
        <v>0</v>
      </c>
      <c r="BZ91" s="2">
        <v>796847.5</v>
      </c>
      <c r="CA91" s="2">
        <v>1133</v>
      </c>
      <c r="CB91" s="2">
        <v>1000</v>
      </c>
      <c r="CC91" s="24">
        <v>0</v>
      </c>
      <c r="CD91" s="24">
        <v>0</v>
      </c>
      <c r="CE91" s="24">
        <v>0</v>
      </c>
      <c r="CF91" s="2">
        <v>29896</v>
      </c>
      <c r="CG91" s="2">
        <v>72123</v>
      </c>
      <c r="CH91" s="24">
        <v>0</v>
      </c>
      <c r="CI91" s="24">
        <v>0</v>
      </c>
      <c r="CJ91" s="2">
        <v>2827.04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">
        <v>24600</v>
      </c>
      <c r="CT91" s="24">
        <v>0</v>
      </c>
      <c r="CU91" s="24">
        <v>0</v>
      </c>
      <c r="CV91" s="24">
        <v>0</v>
      </c>
      <c r="CW91" s="24">
        <v>0</v>
      </c>
      <c r="CX91" s="24">
        <v>0</v>
      </c>
      <c r="CY91" s="24">
        <v>0</v>
      </c>
      <c r="CZ91" s="24">
        <v>0</v>
      </c>
      <c r="DA91" s="24">
        <v>0</v>
      </c>
      <c r="DB91" s="24">
        <v>0</v>
      </c>
      <c r="DC91" s="24">
        <v>0</v>
      </c>
      <c r="DD91" s="24">
        <v>0</v>
      </c>
      <c r="DE91" s="24">
        <v>0</v>
      </c>
      <c r="DF91" s="24">
        <v>0</v>
      </c>
      <c r="DG91" s="24">
        <v>0</v>
      </c>
      <c r="DH91" s="24">
        <v>0</v>
      </c>
      <c r="DI91" s="24">
        <v>0</v>
      </c>
      <c r="DJ91" s="24">
        <v>0</v>
      </c>
      <c r="DK91" s="2">
        <v>9603.7999999999993</v>
      </c>
      <c r="DL91" s="2">
        <v>9950</v>
      </c>
      <c r="DM91" s="24">
        <v>0</v>
      </c>
      <c r="DN91" s="24">
        <v>0</v>
      </c>
      <c r="DO91" s="24">
        <v>0</v>
      </c>
      <c r="DP91" s="24">
        <v>0</v>
      </c>
      <c r="DQ91" s="24">
        <v>0</v>
      </c>
      <c r="DR91" s="24">
        <v>0</v>
      </c>
      <c r="DS91" s="24">
        <v>0</v>
      </c>
      <c r="DT91" s="24">
        <v>0</v>
      </c>
      <c r="DU91" s="24">
        <v>0</v>
      </c>
      <c r="DV91" s="2">
        <v>18307</v>
      </c>
      <c r="DW91" s="2">
        <v>65100</v>
      </c>
      <c r="DX91" s="24">
        <v>0</v>
      </c>
      <c r="DY91" s="24">
        <v>0</v>
      </c>
      <c r="DZ91" s="24">
        <v>0</v>
      </c>
      <c r="EA91" s="24">
        <v>0</v>
      </c>
      <c r="EB91" s="2">
        <v>380000</v>
      </c>
      <c r="EC91" s="24">
        <v>0</v>
      </c>
      <c r="ED91" s="24">
        <v>0</v>
      </c>
      <c r="EE91" s="24">
        <v>0</v>
      </c>
      <c r="EF91" s="24">
        <v>0</v>
      </c>
      <c r="EG91" s="24">
        <v>0</v>
      </c>
      <c r="EH91" s="24">
        <v>0</v>
      </c>
      <c r="EI91" s="24">
        <v>0</v>
      </c>
      <c r="EJ91" s="24">
        <v>0</v>
      </c>
      <c r="EK91" s="24">
        <v>0</v>
      </c>
      <c r="EL91" s="24">
        <v>0</v>
      </c>
      <c r="EM91" s="24">
        <v>0</v>
      </c>
      <c r="EN91" s="24">
        <v>0</v>
      </c>
      <c r="EO91" s="2">
        <v>290397</v>
      </c>
      <c r="EP91" s="2">
        <v>0</v>
      </c>
      <c r="EQ91" s="2">
        <v>128574</v>
      </c>
      <c r="ER91" s="2">
        <v>113300</v>
      </c>
      <c r="ES91" s="24">
        <v>0</v>
      </c>
      <c r="ET91" s="24">
        <v>0</v>
      </c>
      <c r="EU91" s="2">
        <v>72601</v>
      </c>
      <c r="EV91" s="2">
        <v>36344</v>
      </c>
      <c r="EW91" s="2">
        <v>988</v>
      </c>
      <c r="EX91" s="24">
        <v>0</v>
      </c>
      <c r="EY91" s="24">
        <v>0</v>
      </c>
      <c r="EZ91" s="24">
        <v>0</v>
      </c>
      <c r="FA91" s="24">
        <v>0</v>
      </c>
      <c r="FB91" s="24">
        <v>0</v>
      </c>
      <c r="FC91" s="24">
        <v>0</v>
      </c>
      <c r="FD91" s="2">
        <v>0</v>
      </c>
      <c r="FE91" s="24">
        <v>0</v>
      </c>
      <c r="FF91" s="2">
        <v>0</v>
      </c>
      <c r="FG91" s="2">
        <v>5831</v>
      </c>
      <c r="FH91" s="2">
        <v>127731</v>
      </c>
      <c r="FI91" s="24">
        <v>0</v>
      </c>
      <c r="FJ91" s="2">
        <v>58168.800000000003</v>
      </c>
      <c r="FK91" s="24">
        <v>0</v>
      </c>
      <c r="FL91" s="24">
        <v>0</v>
      </c>
      <c r="FM91" s="24">
        <v>0</v>
      </c>
      <c r="FN91" s="24">
        <v>0</v>
      </c>
      <c r="FO91" s="24">
        <v>0</v>
      </c>
      <c r="FP91" s="2">
        <v>0</v>
      </c>
      <c r="FQ91" s="24">
        <v>0</v>
      </c>
      <c r="FR91" s="24">
        <v>0</v>
      </c>
      <c r="FS91" s="2">
        <v>303192</v>
      </c>
      <c r="FT91" s="24">
        <v>0</v>
      </c>
      <c r="FU91" s="2">
        <v>14186</v>
      </c>
      <c r="FV91" s="24">
        <v>0</v>
      </c>
      <c r="FW91" s="24">
        <v>0</v>
      </c>
      <c r="FX91" s="2">
        <v>464</v>
      </c>
      <c r="FY91" s="2">
        <v>21618.15</v>
      </c>
      <c r="FZ91" s="2">
        <v>36157.800000000003</v>
      </c>
      <c r="GA91" s="2">
        <v>8796</v>
      </c>
      <c r="GB91" s="24">
        <v>0</v>
      </c>
      <c r="GC91" s="2">
        <v>4235</v>
      </c>
      <c r="GD91" s="2">
        <v>18667</v>
      </c>
      <c r="GE91" s="2">
        <v>38904.5</v>
      </c>
      <c r="GF91" s="2">
        <v>1117323.8899999999</v>
      </c>
      <c r="GG91" s="2">
        <v>2293115.86</v>
      </c>
      <c r="GH91" s="24">
        <v>0</v>
      </c>
      <c r="GI91" s="2">
        <v>2469</v>
      </c>
      <c r="GJ91" s="2">
        <v>4975</v>
      </c>
      <c r="GK91" s="24">
        <v>0</v>
      </c>
      <c r="GL91" s="24">
        <v>0</v>
      </c>
      <c r="GM91" s="24">
        <v>0</v>
      </c>
      <c r="GN91" s="24">
        <v>0</v>
      </c>
      <c r="GO91" s="24">
        <v>0</v>
      </c>
      <c r="GP91" s="24">
        <v>0</v>
      </c>
      <c r="GQ91" s="24">
        <v>0</v>
      </c>
      <c r="GR91" s="24">
        <v>0</v>
      </c>
      <c r="GS91" s="24">
        <v>0</v>
      </c>
      <c r="GT91" s="2">
        <v>0</v>
      </c>
      <c r="GU91" s="2">
        <v>3346</v>
      </c>
      <c r="GV91" s="24">
        <v>0</v>
      </c>
      <c r="GW91" s="24">
        <v>0</v>
      </c>
      <c r="GX91" s="24">
        <v>0</v>
      </c>
      <c r="GY91" s="24">
        <v>0</v>
      </c>
      <c r="GZ91" s="24">
        <v>0</v>
      </c>
      <c r="HA91" s="24">
        <v>0</v>
      </c>
      <c r="HB91" s="24">
        <v>0</v>
      </c>
      <c r="HC91" s="24">
        <v>0</v>
      </c>
      <c r="HD91" s="2">
        <v>5000</v>
      </c>
      <c r="HE91" s="24">
        <v>0</v>
      </c>
      <c r="HF91" s="24">
        <v>0</v>
      </c>
      <c r="HG91" s="2">
        <v>11839.4</v>
      </c>
      <c r="HH91" s="24">
        <v>0</v>
      </c>
      <c r="HI91" s="24">
        <v>0</v>
      </c>
      <c r="HJ91" s="24">
        <v>0</v>
      </c>
      <c r="HK91" s="24">
        <v>0</v>
      </c>
      <c r="HL91" s="24">
        <v>0</v>
      </c>
      <c r="HM91" s="24">
        <v>0</v>
      </c>
      <c r="HN91" s="2">
        <v>13520</v>
      </c>
      <c r="HO91" s="24">
        <v>0</v>
      </c>
      <c r="HP91" s="24">
        <v>0</v>
      </c>
      <c r="HQ91" s="24">
        <v>0</v>
      </c>
      <c r="HR91" s="24">
        <v>0</v>
      </c>
      <c r="HS91" s="24">
        <v>0</v>
      </c>
      <c r="HT91" s="24">
        <v>0</v>
      </c>
      <c r="HU91" s="24">
        <v>0</v>
      </c>
      <c r="HV91" s="24">
        <v>0</v>
      </c>
      <c r="HW91" s="24">
        <v>0</v>
      </c>
      <c r="HX91" s="24">
        <v>0</v>
      </c>
      <c r="HY91" s="24">
        <v>0</v>
      </c>
      <c r="HZ91" s="24">
        <v>0</v>
      </c>
      <c r="IA91" s="2">
        <v>93</v>
      </c>
      <c r="IB91" s="24">
        <v>0</v>
      </c>
      <c r="IC91" s="2">
        <v>12099</v>
      </c>
      <c r="ID91" s="2">
        <v>200580</v>
      </c>
      <c r="IE91" s="24">
        <v>0</v>
      </c>
      <c r="IF91" s="24">
        <v>0</v>
      </c>
      <c r="IG91" s="24">
        <v>0</v>
      </c>
      <c r="IH91" s="24">
        <v>0</v>
      </c>
      <c r="II91" s="2">
        <v>0</v>
      </c>
      <c r="IJ91" s="24">
        <v>0</v>
      </c>
      <c r="IK91" s="24">
        <v>0</v>
      </c>
      <c r="IL91" s="24">
        <v>0</v>
      </c>
      <c r="IM91" s="24">
        <v>0</v>
      </c>
      <c r="IN91" s="24">
        <v>0</v>
      </c>
      <c r="IO91" s="24">
        <v>0</v>
      </c>
      <c r="IP91" s="24">
        <v>0</v>
      </c>
      <c r="IQ91" s="24">
        <v>0</v>
      </c>
      <c r="IR91" s="24">
        <v>0</v>
      </c>
      <c r="IS91" s="24">
        <v>0</v>
      </c>
      <c r="IT91" s="24">
        <v>0</v>
      </c>
      <c r="IU91" s="24">
        <v>0</v>
      </c>
      <c r="IV91" s="24">
        <v>0</v>
      </c>
      <c r="IW91" s="24">
        <v>0</v>
      </c>
      <c r="IX91" s="24">
        <v>0</v>
      </c>
      <c r="IY91" s="24">
        <v>0</v>
      </c>
      <c r="IZ91" s="24">
        <v>0</v>
      </c>
      <c r="JA91" s="24">
        <v>0</v>
      </c>
      <c r="JB91" s="24">
        <v>0</v>
      </c>
      <c r="JC91" s="24">
        <v>0</v>
      </c>
      <c r="JD91" s="24">
        <v>0</v>
      </c>
      <c r="JE91" s="24">
        <v>0</v>
      </c>
      <c r="JF91" s="24">
        <v>0</v>
      </c>
      <c r="JG91" s="24">
        <v>0</v>
      </c>
      <c r="JH91" s="2">
        <v>269836.05</v>
      </c>
      <c r="JI91" s="2">
        <v>0</v>
      </c>
      <c r="JJ91" s="2">
        <v>143200</v>
      </c>
      <c r="JK91" s="24">
        <v>0</v>
      </c>
      <c r="JL91" s="24">
        <v>0</v>
      </c>
      <c r="JM91" s="24">
        <v>0</v>
      </c>
      <c r="JN91" s="24">
        <v>0</v>
      </c>
      <c r="JO91" s="24">
        <v>0</v>
      </c>
      <c r="JP91" s="24">
        <v>0</v>
      </c>
      <c r="JQ91" s="24">
        <v>0</v>
      </c>
      <c r="JR91" s="24">
        <v>0</v>
      </c>
      <c r="JS91" s="24">
        <v>0</v>
      </c>
      <c r="JT91" s="24">
        <v>0</v>
      </c>
      <c r="JU91" s="24">
        <v>0</v>
      </c>
      <c r="JV91" s="24">
        <v>0</v>
      </c>
      <c r="JW91" s="2">
        <v>30801.09</v>
      </c>
      <c r="JX91" s="24">
        <v>0</v>
      </c>
      <c r="JY91" s="24">
        <v>0</v>
      </c>
      <c r="JZ91" s="24">
        <v>0</v>
      </c>
      <c r="KA91" s="24">
        <v>0</v>
      </c>
      <c r="KB91" s="24">
        <v>0</v>
      </c>
      <c r="KC91" s="24">
        <v>0</v>
      </c>
      <c r="KD91" s="24">
        <v>0</v>
      </c>
      <c r="KE91" s="24">
        <v>0</v>
      </c>
      <c r="KF91" s="24">
        <v>0</v>
      </c>
      <c r="KG91" s="24">
        <v>0</v>
      </c>
      <c r="KH91" s="24">
        <v>0</v>
      </c>
      <c r="KI91" s="24">
        <v>0</v>
      </c>
      <c r="KJ91" s="24">
        <v>0</v>
      </c>
      <c r="KK91" s="24">
        <v>0</v>
      </c>
      <c r="KL91" s="24">
        <v>0</v>
      </c>
      <c r="KM91" s="24">
        <v>0</v>
      </c>
      <c r="KN91" s="24">
        <v>0</v>
      </c>
      <c r="KO91" s="24">
        <v>0</v>
      </c>
      <c r="KP91" s="24">
        <v>0</v>
      </c>
      <c r="KQ91" s="24">
        <v>0</v>
      </c>
    </row>
    <row r="92" spans="1:303" x14ac:dyDescent="0.3">
      <c r="A92" s="2" t="s">
        <v>86</v>
      </c>
      <c r="B92" s="2">
        <v>109</v>
      </c>
      <c r="C92" s="23">
        <f t="shared" si="101"/>
        <v>1314226.3699999996</v>
      </c>
      <c r="D92" s="23">
        <f t="shared" si="102"/>
        <v>3996223.5199999996</v>
      </c>
      <c r="E92" s="23">
        <f t="shared" si="103"/>
        <v>36662.601100917425</v>
      </c>
      <c r="F92" s="23">
        <f t="shared" si="104"/>
        <v>1818804.5899999999</v>
      </c>
      <c r="G92" s="23">
        <f t="shared" si="105"/>
        <v>1701311.93</v>
      </c>
      <c r="H92" s="23">
        <f t="shared" si="106"/>
        <v>0</v>
      </c>
      <c r="I92" s="23">
        <f t="shared" si="107"/>
        <v>476107</v>
      </c>
      <c r="J92" s="23">
        <f t="shared" si="108"/>
        <v>4367.9541284403667</v>
      </c>
      <c r="K92" s="23">
        <f t="shared" si="109"/>
        <v>476107</v>
      </c>
      <c r="L92" s="23">
        <f t="shared" si="110"/>
        <v>0</v>
      </c>
      <c r="M92" s="23">
        <f t="shared" si="111"/>
        <v>1695311.93</v>
      </c>
      <c r="N92" s="23">
        <f t="shared" si="112"/>
        <v>16686.280642201833</v>
      </c>
      <c r="O92" s="23">
        <f t="shared" si="113"/>
        <v>359983.15</v>
      </c>
      <c r="P92" s="23">
        <f t="shared" si="114"/>
        <v>615608.26</v>
      </c>
      <c r="Q92" s="23">
        <f t="shared" si="115"/>
        <v>617672.95999999996</v>
      </c>
      <c r="R92" s="23">
        <f t="shared" si="116"/>
        <v>1775109.5900000003</v>
      </c>
      <c r="S92" s="23">
        <f t="shared" si="117"/>
        <v>16285.409082568811</v>
      </c>
      <c r="T92" s="23">
        <f t="shared" si="118"/>
        <v>43694.999999999534</v>
      </c>
      <c r="U92" s="7">
        <f t="shared" si="119"/>
        <v>2.4024021184155652E-2</v>
      </c>
      <c r="V92" s="23">
        <f t="shared" si="120"/>
        <v>0</v>
      </c>
      <c r="W92" s="23">
        <f t="shared" si="121"/>
        <v>43395</v>
      </c>
      <c r="X92" s="23">
        <f t="shared" si="122"/>
        <v>0</v>
      </c>
      <c r="Y92" s="23">
        <f t="shared" si="123"/>
        <v>300</v>
      </c>
      <c r="Z92" s="23">
        <f t="shared" si="124"/>
        <v>44177.35</v>
      </c>
      <c r="AA92" s="23">
        <f t="shared" si="125"/>
        <v>137667.87</v>
      </c>
      <c r="AB92" s="23">
        <f t="shared" si="126"/>
        <v>2681997.15</v>
      </c>
      <c r="AC92" s="23">
        <f t="shared" si="127"/>
        <v>24605.478440366973</v>
      </c>
      <c r="AD92" s="23">
        <f t="shared" si="128"/>
        <v>2671997.15</v>
      </c>
      <c r="AE92" s="23">
        <f t="shared" si="129"/>
        <v>24513.735321100918</v>
      </c>
      <c r="AF92" s="23">
        <f t="shared" si="130"/>
        <v>550771</v>
      </c>
      <c r="AG92" s="23">
        <f t="shared" si="131"/>
        <v>5052.9449541284403</v>
      </c>
      <c r="AH92" s="23">
        <f t="shared" si="132"/>
        <v>1503314.5</v>
      </c>
      <c r="AI92" s="23">
        <f t="shared" si="133"/>
        <v>26199</v>
      </c>
      <c r="AJ92" s="23">
        <f t="shared" si="134"/>
        <v>591712.65</v>
      </c>
      <c r="AK92" s="23">
        <f t="shared" si="135"/>
        <v>10000</v>
      </c>
      <c r="AL92" s="23">
        <f t="shared" si="136"/>
        <v>91.743119266055047</v>
      </c>
      <c r="AM92" s="23">
        <f t="shared" si="137"/>
        <v>0</v>
      </c>
      <c r="AN92" s="23">
        <f t="shared" si="138"/>
        <v>10000</v>
      </c>
      <c r="AO92" s="2">
        <v>321017.63</v>
      </c>
      <c r="AP92" s="2">
        <v>8685.01</v>
      </c>
      <c r="AQ92" s="2">
        <v>30280.51</v>
      </c>
      <c r="AR92" s="24">
        <v>0</v>
      </c>
      <c r="AS92" s="2">
        <v>322438.26</v>
      </c>
      <c r="AT92" s="2">
        <v>293170</v>
      </c>
      <c r="AU92" s="24">
        <v>0</v>
      </c>
      <c r="AV92" s="2">
        <v>617672.95999999996</v>
      </c>
      <c r="AW92" s="24">
        <v>0</v>
      </c>
      <c r="AX92" s="24">
        <v>0</v>
      </c>
      <c r="AY92" s="24">
        <v>0</v>
      </c>
      <c r="AZ92" s="24">
        <v>0</v>
      </c>
      <c r="BA92" s="24">
        <v>0</v>
      </c>
      <c r="BB92" s="24">
        <v>0</v>
      </c>
      <c r="BC92" s="24">
        <v>0</v>
      </c>
      <c r="BD92" s="24">
        <v>0</v>
      </c>
      <c r="BE92" s="24">
        <v>0</v>
      </c>
      <c r="BF92" s="2">
        <v>41225</v>
      </c>
      <c r="BG92" s="2">
        <v>2170</v>
      </c>
      <c r="BH92" s="24">
        <v>0</v>
      </c>
      <c r="BI92" s="2">
        <v>0</v>
      </c>
      <c r="BJ92" s="24">
        <v>0</v>
      </c>
      <c r="BK92" s="24">
        <v>0</v>
      </c>
      <c r="BL92" s="24">
        <v>0</v>
      </c>
      <c r="BM92" s="24">
        <v>0</v>
      </c>
      <c r="BN92" s="24">
        <v>0</v>
      </c>
      <c r="BO92" s="24">
        <v>0</v>
      </c>
      <c r="BP92" s="24">
        <v>0</v>
      </c>
      <c r="BQ92" s="24">
        <v>0</v>
      </c>
      <c r="BR92" s="24">
        <v>0</v>
      </c>
      <c r="BS92" s="24">
        <v>0</v>
      </c>
      <c r="BT92" s="2">
        <v>300</v>
      </c>
      <c r="BU92" s="2">
        <v>6117.22</v>
      </c>
      <c r="BV92" s="2">
        <v>38060.129999999997</v>
      </c>
      <c r="BW92" s="24">
        <v>0</v>
      </c>
      <c r="BX92" s="2">
        <v>137667.87</v>
      </c>
      <c r="BY92" s="24">
        <v>0</v>
      </c>
      <c r="BZ92" s="2">
        <v>1650262.5</v>
      </c>
      <c r="CA92" s="24">
        <v>0</v>
      </c>
      <c r="CB92" s="2">
        <v>1000</v>
      </c>
      <c r="CC92" s="24">
        <v>0</v>
      </c>
      <c r="CD92" s="24">
        <v>0</v>
      </c>
      <c r="CE92" s="24">
        <v>0</v>
      </c>
      <c r="CF92" s="2">
        <v>30455</v>
      </c>
      <c r="CG92" s="2">
        <v>9856</v>
      </c>
      <c r="CH92" s="2">
        <v>2480</v>
      </c>
      <c r="CI92" s="24">
        <v>0</v>
      </c>
      <c r="CJ92" s="2">
        <v>1258.43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  <c r="CU92" s="24">
        <v>0</v>
      </c>
      <c r="CV92" s="24">
        <v>0</v>
      </c>
      <c r="CW92" s="24">
        <v>0</v>
      </c>
      <c r="CX92" s="24">
        <v>0</v>
      </c>
      <c r="CY92" s="24">
        <v>0</v>
      </c>
      <c r="CZ92" s="24">
        <v>0</v>
      </c>
      <c r="DA92" s="2">
        <v>6000</v>
      </c>
      <c r="DB92" s="24">
        <v>0</v>
      </c>
      <c r="DC92" s="24">
        <v>0</v>
      </c>
      <c r="DD92" s="24">
        <v>0</v>
      </c>
      <c r="DE92" s="24">
        <v>0</v>
      </c>
      <c r="DF92" s="24">
        <v>0</v>
      </c>
      <c r="DG92" s="24">
        <v>0</v>
      </c>
      <c r="DH92" s="24">
        <v>0</v>
      </c>
      <c r="DI92" s="24">
        <v>0</v>
      </c>
      <c r="DJ92" s="24">
        <v>0</v>
      </c>
      <c r="DK92" s="24">
        <v>0</v>
      </c>
      <c r="DL92" s="24">
        <v>0</v>
      </c>
      <c r="DM92" s="24">
        <v>0</v>
      </c>
      <c r="DN92" s="24">
        <v>0</v>
      </c>
      <c r="DO92" s="24">
        <v>0</v>
      </c>
      <c r="DP92" s="24">
        <v>0</v>
      </c>
      <c r="DQ92" s="24">
        <v>0</v>
      </c>
      <c r="DR92" s="24">
        <v>0</v>
      </c>
      <c r="DS92" s="24">
        <v>0</v>
      </c>
      <c r="DT92" s="24">
        <v>0</v>
      </c>
      <c r="DU92" s="24">
        <v>0</v>
      </c>
      <c r="DV92" s="2">
        <v>18307</v>
      </c>
      <c r="DW92" s="2">
        <v>57800</v>
      </c>
      <c r="DX92" s="24">
        <v>0</v>
      </c>
      <c r="DY92" s="24">
        <v>0</v>
      </c>
      <c r="DZ92" s="24">
        <v>0</v>
      </c>
      <c r="EA92" s="24">
        <v>0</v>
      </c>
      <c r="EB92" s="2">
        <v>400000</v>
      </c>
      <c r="EC92" s="24">
        <v>0</v>
      </c>
      <c r="ED92" s="24">
        <v>0</v>
      </c>
      <c r="EE92" s="24">
        <v>0</v>
      </c>
      <c r="EF92" s="24">
        <v>0</v>
      </c>
      <c r="EG92" s="24">
        <v>0</v>
      </c>
      <c r="EH92" s="24">
        <v>0</v>
      </c>
      <c r="EI92" s="24">
        <v>0</v>
      </c>
      <c r="EJ92" s="24">
        <v>0</v>
      </c>
      <c r="EK92" s="24">
        <v>0</v>
      </c>
      <c r="EL92" s="24">
        <v>0</v>
      </c>
      <c r="EM92" s="24">
        <v>0</v>
      </c>
      <c r="EN92" s="24">
        <v>0</v>
      </c>
      <c r="EO92" s="24">
        <v>0</v>
      </c>
      <c r="EP92" s="24">
        <v>0</v>
      </c>
      <c r="EQ92" s="2">
        <v>116957</v>
      </c>
      <c r="ER92" s="2">
        <v>397948</v>
      </c>
      <c r="ES92" s="24">
        <v>0</v>
      </c>
      <c r="ET92" s="24">
        <v>0</v>
      </c>
      <c r="EU92" s="24">
        <v>0</v>
      </c>
      <c r="EV92" s="2">
        <v>35866</v>
      </c>
      <c r="EW92" s="24">
        <v>0</v>
      </c>
      <c r="EX92" s="24">
        <v>0</v>
      </c>
      <c r="EY92" s="24">
        <v>0</v>
      </c>
      <c r="EZ92" s="24">
        <v>0</v>
      </c>
      <c r="FA92" s="24">
        <v>0</v>
      </c>
      <c r="FB92" s="24">
        <v>0</v>
      </c>
      <c r="FC92" s="24">
        <v>0</v>
      </c>
      <c r="FD92" s="24">
        <v>0</v>
      </c>
      <c r="FE92" s="24">
        <v>0</v>
      </c>
      <c r="FF92" s="24">
        <v>0</v>
      </c>
      <c r="FG92" s="2">
        <v>845</v>
      </c>
      <c r="FH92" s="2">
        <v>87636</v>
      </c>
      <c r="FI92" s="24">
        <v>0</v>
      </c>
      <c r="FJ92" s="2">
        <v>211540.9</v>
      </c>
      <c r="FK92" s="24">
        <v>0</v>
      </c>
      <c r="FL92" s="24">
        <v>0</v>
      </c>
      <c r="FM92" s="24">
        <v>0</v>
      </c>
      <c r="FN92" s="24">
        <v>0</v>
      </c>
      <c r="FO92" s="24">
        <v>0</v>
      </c>
      <c r="FP92" s="24">
        <v>0</v>
      </c>
      <c r="FQ92" s="24">
        <v>0</v>
      </c>
      <c r="FR92" s="24">
        <v>0</v>
      </c>
      <c r="FS92" s="2">
        <v>82105</v>
      </c>
      <c r="FT92" s="2">
        <v>3875.5</v>
      </c>
      <c r="FU92" s="2">
        <v>5758</v>
      </c>
      <c r="FV92" s="24">
        <v>0</v>
      </c>
      <c r="FW92" s="24">
        <v>0</v>
      </c>
      <c r="FX92" s="2">
        <v>1255</v>
      </c>
      <c r="FY92" s="2">
        <v>11855</v>
      </c>
      <c r="FZ92" s="2">
        <v>22273.4</v>
      </c>
      <c r="GA92" s="24">
        <v>0</v>
      </c>
      <c r="GB92" s="24">
        <v>0</v>
      </c>
      <c r="GC92" s="24">
        <v>0</v>
      </c>
      <c r="GD92" s="2">
        <v>3220</v>
      </c>
      <c r="GE92" s="24">
        <v>0</v>
      </c>
      <c r="GF92" s="2">
        <v>966438.35</v>
      </c>
      <c r="GG92" s="2">
        <v>83572.350000000006</v>
      </c>
      <c r="GH92" s="2">
        <v>6650</v>
      </c>
      <c r="GI92" s="2">
        <v>7309</v>
      </c>
      <c r="GJ92" s="2">
        <v>4057</v>
      </c>
      <c r="GK92" s="24">
        <v>0</v>
      </c>
      <c r="GL92" s="24">
        <v>0</v>
      </c>
      <c r="GM92" s="24">
        <v>0</v>
      </c>
      <c r="GN92" s="24">
        <v>0</v>
      </c>
      <c r="GO92" s="24">
        <v>0</v>
      </c>
      <c r="GP92" s="24">
        <v>0</v>
      </c>
      <c r="GQ92" s="24">
        <v>0</v>
      </c>
      <c r="GR92" s="24">
        <v>0</v>
      </c>
      <c r="GS92" s="24">
        <v>0</v>
      </c>
      <c r="GT92" s="24">
        <v>0</v>
      </c>
      <c r="GU92" s="2">
        <v>4924</v>
      </c>
      <c r="GV92" s="24">
        <v>0</v>
      </c>
      <c r="GW92" s="24">
        <v>0</v>
      </c>
      <c r="GX92" s="24">
        <v>0</v>
      </c>
      <c r="GY92" s="24">
        <v>0</v>
      </c>
      <c r="GZ92" s="24">
        <v>0</v>
      </c>
      <c r="HA92" s="24">
        <v>0</v>
      </c>
      <c r="HB92" s="24">
        <v>0</v>
      </c>
      <c r="HC92" s="2">
        <v>21000</v>
      </c>
      <c r="HD92" s="2">
        <v>3000</v>
      </c>
      <c r="HE92" s="24">
        <v>0</v>
      </c>
      <c r="HF92" s="24">
        <v>0</v>
      </c>
      <c r="HG92" s="2">
        <v>2199</v>
      </c>
      <c r="HH92" s="24">
        <v>0</v>
      </c>
      <c r="HI92" s="24">
        <v>0</v>
      </c>
      <c r="HJ92" s="24">
        <v>0</v>
      </c>
      <c r="HK92" s="24">
        <v>0</v>
      </c>
      <c r="HL92" s="24">
        <v>0</v>
      </c>
      <c r="HM92" s="24">
        <v>0</v>
      </c>
      <c r="HN92" s="2">
        <v>0</v>
      </c>
      <c r="HO92" s="24">
        <v>0</v>
      </c>
      <c r="HP92" s="24">
        <v>0</v>
      </c>
      <c r="HQ92" s="24">
        <v>0</v>
      </c>
      <c r="HR92" s="24">
        <v>0</v>
      </c>
      <c r="HS92" s="24">
        <v>0</v>
      </c>
      <c r="HT92" s="24">
        <v>0</v>
      </c>
      <c r="HU92" s="24">
        <v>0</v>
      </c>
      <c r="HV92" s="24">
        <v>0</v>
      </c>
      <c r="HW92" s="2">
        <v>30000</v>
      </c>
      <c r="HX92" s="24">
        <v>0</v>
      </c>
      <c r="HY92" s="24">
        <v>0</v>
      </c>
      <c r="HZ92" s="24">
        <v>0</v>
      </c>
      <c r="IA92" s="2">
        <v>539205.65</v>
      </c>
      <c r="IB92" s="2">
        <v>1000</v>
      </c>
      <c r="IC92" s="2">
        <v>21507</v>
      </c>
      <c r="ID92" s="24">
        <v>0</v>
      </c>
      <c r="IE92" s="24">
        <v>0</v>
      </c>
      <c r="IF92" s="24">
        <v>0</v>
      </c>
      <c r="IG92" s="24">
        <v>0</v>
      </c>
      <c r="IH92" s="24">
        <v>0</v>
      </c>
      <c r="II92" s="24">
        <v>0</v>
      </c>
      <c r="IJ92" s="24">
        <v>0</v>
      </c>
      <c r="IK92" s="24">
        <v>0</v>
      </c>
      <c r="IL92" s="2">
        <v>0</v>
      </c>
      <c r="IM92" s="24">
        <v>0</v>
      </c>
      <c r="IN92" s="24">
        <v>0</v>
      </c>
      <c r="IO92" s="24">
        <v>0</v>
      </c>
      <c r="IP92" s="24">
        <v>0</v>
      </c>
      <c r="IQ92" s="24">
        <v>0</v>
      </c>
      <c r="IR92" s="24">
        <v>0</v>
      </c>
      <c r="IS92" s="24">
        <v>0</v>
      </c>
      <c r="IT92" s="24">
        <v>0</v>
      </c>
      <c r="IU92" s="24">
        <v>0</v>
      </c>
      <c r="IV92" s="24">
        <v>0</v>
      </c>
      <c r="IW92" s="24">
        <v>0</v>
      </c>
      <c r="IX92" s="24">
        <v>0</v>
      </c>
      <c r="IY92" s="24">
        <v>0</v>
      </c>
      <c r="IZ92" s="24">
        <v>0</v>
      </c>
      <c r="JA92" s="24">
        <v>0</v>
      </c>
      <c r="JB92" s="24">
        <v>0</v>
      </c>
      <c r="JC92" s="24">
        <v>0</v>
      </c>
      <c r="JD92" s="24">
        <v>0</v>
      </c>
      <c r="JE92" s="24">
        <v>0</v>
      </c>
      <c r="JF92" s="24">
        <v>0</v>
      </c>
      <c r="JG92" s="24">
        <v>0</v>
      </c>
      <c r="JH92" s="24">
        <v>0</v>
      </c>
      <c r="JI92" s="24">
        <v>0</v>
      </c>
      <c r="JJ92" s="24">
        <v>0</v>
      </c>
      <c r="JK92" s="24">
        <v>0</v>
      </c>
      <c r="JL92" s="24">
        <v>0</v>
      </c>
      <c r="JM92" s="24">
        <v>0</v>
      </c>
      <c r="JN92" s="24">
        <v>0</v>
      </c>
      <c r="JO92" s="24">
        <v>0</v>
      </c>
      <c r="JP92" s="24">
        <v>0</v>
      </c>
      <c r="JQ92" s="24">
        <v>0</v>
      </c>
      <c r="JR92" s="24">
        <v>0</v>
      </c>
      <c r="JS92" s="24">
        <v>0</v>
      </c>
      <c r="JT92" s="24">
        <v>0</v>
      </c>
      <c r="JU92" s="2">
        <v>10000</v>
      </c>
      <c r="JV92" s="24">
        <v>0</v>
      </c>
      <c r="JW92" s="24">
        <v>0</v>
      </c>
      <c r="JX92" s="24">
        <v>0</v>
      </c>
      <c r="JY92" s="24">
        <v>0</v>
      </c>
      <c r="JZ92" s="24">
        <v>0</v>
      </c>
      <c r="KA92" s="24">
        <v>0</v>
      </c>
      <c r="KB92" s="24">
        <v>0</v>
      </c>
      <c r="KC92" s="24">
        <v>0</v>
      </c>
      <c r="KD92" s="24">
        <v>0</v>
      </c>
      <c r="KE92" s="24">
        <v>0</v>
      </c>
      <c r="KF92" s="24">
        <v>0</v>
      </c>
      <c r="KG92" s="24">
        <v>0</v>
      </c>
      <c r="KH92" s="24">
        <v>0</v>
      </c>
      <c r="KI92" s="24">
        <v>0</v>
      </c>
      <c r="KJ92" s="24">
        <v>0</v>
      </c>
      <c r="KK92" s="24">
        <v>0</v>
      </c>
      <c r="KL92" s="24">
        <v>0</v>
      </c>
      <c r="KM92" s="24">
        <v>0</v>
      </c>
      <c r="KN92" s="24">
        <v>0</v>
      </c>
      <c r="KO92" s="24">
        <v>0</v>
      </c>
      <c r="KP92" s="24">
        <v>0</v>
      </c>
      <c r="KQ92" s="24">
        <v>0</v>
      </c>
    </row>
    <row r="93" spans="1:303" x14ac:dyDescent="0.3">
      <c r="A93" s="2" t="s">
        <v>87</v>
      </c>
      <c r="B93" s="2">
        <v>821</v>
      </c>
      <c r="C93" s="23">
        <f t="shared" si="101"/>
        <v>561516.92000000551</v>
      </c>
      <c r="D93" s="23">
        <f t="shared" si="102"/>
        <v>23235035.580000002</v>
      </c>
      <c r="E93" s="23">
        <f t="shared" si="103"/>
        <v>28300.895956151038</v>
      </c>
      <c r="F93" s="23">
        <f t="shared" si="104"/>
        <v>13803822.220000001</v>
      </c>
      <c r="G93" s="23">
        <f t="shared" si="105"/>
        <v>7205550.3600000003</v>
      </c>
      <c r="H93" s="23">
        <f t="shared" si="106"/>
        <v>150780</v>
      </c>
      <c r="I93" s="23">
        <f t="shared" si="107"/>
        <v>2074883</v>
      </c>
      <c r="J93" s="23">
        <f t="shared" si="108"/>
        <v>2527.2630937880635</v>
      </c>
      <c r="K93" s="23">
        <f t="shared" si="109"/>
        <v>1767883</v>
      </c>
      <c r="L93" s="23">
        <f t="shared" si="110"/>
        <v>307000</v>
      </c>
      <c r="M93" s="23">
        <f t="shared" si="111"/>
        <v>7047067.3600000003</v>
      </c>
      <c r="N93" s="23">
        <f t="shared" si="112"/>
        <v>16813.425359317906</v>
      </c>
      <c r="O93" s="23">
        <f t="shared" si="113"/>
        <v>3024351.12</v>
      </c>
      <c r="P93" s="23">
        <f t="shared" si="114"/>
        <v>3917376.39</v>
      </c>
      <c r="Q93" s="23">
        <f t="shared" si="115"/>
        <v>5330889.79</v>
      </c>
      <c r="R93" s="23">
        <f t="shared" si="116"/>
        <v>13143497.410000002</v>
      </c>
      <c r="S93" s="23">
        <f t="shared" si="117"/>
        <v>16009.13204628502</v>
      </c>
      <c r="T93" s="23">
        <f t="shared" si="118"/>
        <v>660324.80999999866</v>
      </c>
      <c r="U93" s="7">
        <f t="shared" si="119"/>
        <v>4.7836374554525281E-2</v>
      </c>
      <c r="V93" s="23">
        <f t="shared" si="120"/>
        <v>1796.1</v>
      </c>
      <c r="W93" s="23">
        <f t="shared" si="121"/>
        <v>621118.71</v>
      </c>
      <c r="X93" s="23">
        <f t="shared" si="122"/>
        <v>0</v>
      </c>
      <c r="Y93" s="23">
        <f t="shared" si="123"/>
        <v>37410</v>
      </c>
      <c r="Z93" s="23">
        <f t="shared" si="124"/>
        <v>66020.56</v>
      </c>
      <c r="AA93" s="23">
        <f t="shared" si="125"/>
        <v>804859.55</v>
      </c>
      <c r="AB93" s="23">
        <f t="shared" si="126"/>
        <v>22673518.659999996</v>
      </c>
      <c r="AC93" s="23">
        <f t="shared" si="127"/>
        <v>27616.953300852616</v>
      </c>
      <c r="AD93" s="23">
        <f t="shared" si="128"/>
        <v>18821140.119999997</v>
      </c>
      <c r="AE93" s="23">
        <f t="shared" si="129"/>
        <v>22924.653008526184</v>
      </c>
      <c r="AF93" s="23">
        <f t="shared" si="130"/>
        <v>4734669</v>
      </c>
      <c r="AG93" s="23">
        <f t="shared" si="131"/>
        <v>5766.9537149817297</v>
      </c>
      <c r="AH93" s="23">
        <f t="shared" si="132"/>
        <v>9762523.5800000001</v>
      </c>
      <c r="AI93" s="23">
        <f t="shared" si="133"/>
        <v>4050</v>
      </c>
      <c r="AJ93" s="23">
        <f t="shared" si="134"/>
        <v>4284335.54</v>
      </c>
      <c r="AK93" s="23">
        <f t="shared" si="135"/>
        <v>3852378.54</v>
      </c>
      <c r="AL93" s="23">
        <f t="shared" si="136"/>
        <v>4692.3002923264312</v>
      </c>
      <c r="AM93" s="23">
        <f t="shared" si="137"/>
        <v>3586482.54</v>
      </c>
      <c r="AN93" s="23">
        <f t="shared" si="138"/>
        <v>265896</v>
      </c>
      <c r="AO93" s="2">
        <v>2706693.8</v>
      </c>
      <c r="AP93" s="2">
        <v>70815.87</v>
      </c>
      <c r="AQ93" s="2">
        <v>246841.45</v>
      </c>
      <c r="AR93" s="24">
        <v>0</v>
      </c>
      <c r="AS93" s="2">
        <v>2627846.39</v>
      </c>
      <c r="AT93" s="2">
        <v>1289530</v>
      </c>
      <c r="AU93" s="24">
        <v>0</v>
      </c>
      <c r="AV93" s="2">
        <v>5330889.79</v>
      </c>
      <c r="AW93" s="24">
        <v>0</v>
      </c>
      <c r="AX93" s="24">
        <v>0</v>
      </c>
      <c r="AY93" s="24">
        <v>0</v>
      </c>
      <c r="AZ93" s="24">
        <v>0</v>
      </c>
      <c r="BA93" s="2">
        <v>1796.1</v>
      </c>
      <c r="BB93" s="24">
        <v>0</v>
      </c>
      <c r="BC93" s="24">
        <v>0</v>
      </c>
      <c r="BD93" s="24">
        <v>0</v>
      </c>
      <c r="BE93" s="24">
        <v>0</v>
      </c>
      <c r="BF93" s="2">
        <v>588591.71</v>
      </c>
      <c r="BG93" s="2">
        <v>14683</v>
      </c>
      <c r="BH93" s="2">
        <v>11100</v>
      </c>
      <c r="BI93" s="2">
        <v>2080</v>
      </c>
      <c r="BJ93" s="2">
        <v>0</v>
      </c>
      <c r="BK93" s="2">
        <v>4664</v>
      </c>
      <c r="BL93" s="24">
        <v>0</v>
      </c>
      <c r="BM93" s="24">
        <v>0</v>
      </c>
      <c r="BN93" s="24">
        <v>0</v>
      </c>
      <c r="BO93" s="24">
        <v>0</v>
      </c>
      <c r="BP93" s="24">
        <v>0</v>
      </c>
      <c r="BQ93" s="24">
        <v>0</v>
      </c>
      <c r="BR93" s="24">
        <v>0</v>
      </c>
      <c r="BS93" s="24">
        <v>0</v>
      </c>
      <c r="BT93" s="2">
        <v>37410</v>
      </c>
      <c r="BU93" s="2">
        <v>49818.98</v>
      </c>
      <c r="BV93" s="2">
        <v>16201.58</v>
      </c>
      <c r="BW93" s="24">
        <v>0</v>
      </c>
      <c r="BX93" s="2">
        <v>804859.55</v>
      </c>
      <c r="BY93" s="24">
        <v>0</v>
      </c>
      <c r="BZ93" s="2">
        <v>6251937</v>
      </c>
      <c r="CA93" s="2">
        <v>1605</v>
      </c>
      <c r="CB93" s="2">
        <v>8591</v>
      </c>
      <c r="CC93" s="24">
        <v>0</v>
      </c>
      <c r="CD93" s="24">
        <v>0</v>
      </c>
      <c r="CE93" s="24">
        <v>0</v>
      </c>
      <c r="CF93" s="2">
        <v>150723</v>
      </c>
      <c r="CG93" s="2">
        <v>631853</v>
      </c>
      <c r="CH93" s="2">
        <v>393</v>
      </c>
      <c r="CI93" s="24">
        <v>0</v>
      </c>
      <c r="CJ93" s="2">
        <v>1965.36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">
        <v>46462</v>
      </c>
      <c r="CR93" s="24">
        <v>0</v>
      </c>
      <c r="CS93" s="2">
        <v>16208</v>
      </c>
      <c r="CT93" s="24">
        <v>0</v>
      </c>
      <c r="CU93" s="24">
        <v>0</v>
      </c>
      <c r="CV93" s="24">
        <v>0</v>
      </c>
      <c r="CW93" s="24">
        <v>0</v>
      </c>
      <c r="CX93" s="24">
        <v>0</v>
      </c>
      <c r="CY93" s="24">
        <v>0</v>
      </c>
      <c r="CZ93" s="24">
        <v>0</v>
      </c>
      <c r="DA93" s="2">
        <v>86263</v>
      </c>
      <c r="DB93" s="24">
        <v>0</v>
      </c>
      <c r="DC93" s="2">
        <v>9550</v>
      </c>
      <c r="DD93" s="24">
        <v>0</v>
      </c>
      <c r="DE93" s="24">
        <v>0</v>
      </c>
      <c r="DF93" s="24">
        <v>0</v>
      </c>
      <c r="DG93" s="24">
        <v>0</v>
      </c>
      <c r="DH93" s="24">
        <v>0</v>
      </c>
      <c r="DI93" s="24">
        <v>0</v>
      </c>
      <c r="DJ93" s="24">
        <v>0</v>
      </c>
      <c r="DK93" s="24">
        <v>0</v>
      </c>
      <c r="DL93" s="2">
        <v>150780</v>
      </c>
      <c r="DM93" s="24">
        <v>0</v>
      </c>
      <c r="DN93" s="24">
        <v>0</v>
      </c>
      <c r="DO93" s="24">
        <v>0</v>
      </c>
      <c r="DP93" s="24">
        <v>0</v>
      </c>
      <c r="DQ93" s="24">
        <v>0</v>
      </c>
      <c r="DR93" s="24">
        <v>0</v>
      </c>
      <c r="DS93" s="24">
        <v>0</v>
      </c>
      <c r="DT93" s="24">
        <v>0</v>
      </c>
      <c r="DU93" s="24">
        <v>0</v>
      </c>
      <c r="DV93" s="2">
        <v>73228</v>
      </c>
      <c r="DW93" s="2">
        <v>321500</v>
      </c>
      <c r="DX93" s="24">
        <v>0</v>
      </c>
      <c r="DY93" s="2">
        <v>638249.19999999995</v>
      </c>
      <c r="DZ93" s="24">
        <v>0</v>
      </c>
      <c r="EA93" s="2">
        <v>110188.8</v>
      </c>
      <c r="EB93" s="2">
        <v>624717</v>
      </c>
      <c r="EC93" s="24">
        <v>0</v>
      </c>
      <c r="ED93" s="24">
        <v>0</v>
      </c>
      <c r="EE93" s="24">
        <v>0</v>
      </c>
      <c r="EF93" s="24">
        <v>0</v>
      </c>
      <c r="EG93" s="24">
        <v>0</v>
      </c>
      <c r="EH93" s="2">
        <v>307000</v>
      </c>
      <c r="EI93" s="24">
        <v>0</v>
      </c>
      <c r="EJ93" s="24">
        <v>0</v>
      </c>
      <c r="EK93" s="24">
        <v>0</v>
      </c>
      <c r="EL93" s="24">
        <v>0</v>
      </c>
      <c r="EM93" s="24">
        <v>0</v>
      </c>
      <c r="EN93" s="24">
        <v>0</v>
      </c>
      <c r="EO93" s="2">
        <v>2600426</v>
      </c>
      <c r="EP93" s="2">
        <v>3418</v>
      </c>
      <c r="EQ93" s="2">
        <v>256935</v>
      </c>
      <c r="ER93" s="2">
        <v>754612</v>
      </c>
      <c r="ES93" s="24">
        <v>0</v>
      </c>
      <c r="ET93" s="24">
        <v>0</v>
      </c>
      <c r="EU93" s="2">
        <v>787360</v>
      </c>
      <c r="EV93" s="2">
        <v>315915</v>
      </c>
      <c r="EW93" s="2">
        <v>10906</v>
      </c>
      <c r="EX93" s="24">
        <v>0</v>
      </c>
      <c r="EY93" s="2">
        <v>5097</v>
      </c>
      <c r="EZ93" s="24">
        <v>0</v>
      </c>
      <c r="FA93" s="24">
        <v>0</v>
      </c>
      <c r="FB93" s="24">
        <v>0</v>
      </c>
      <c r="FC93" s="24">
        <v>0</v>
      </c>
      <c r="FD93" s="2">
        <v>14646</v>
      </c>
      <c r="FE93" s="24">
        <v>0</v>
      </c>
      <c r="FF93" s="24">
        <v>0</v>
      </c>
      <c r="FG93" s="2">
        <v>39077</v>
      </c>
      <c r="FH93" s="2">
        <v>139249.79999999999</v>
      </c>
      <c r="FI93" s="2">
        <v>5797</v>
      </c>
      <c r="FJ93" s="2">
        <v>657351.21</v>
      </c>
      <c r="FK93" s="24">
        <v>0</v>
      </c>
      <c r="FL93" s="24">
        <v>0</v>
      </c>
      <c r="FM93" s="24">
        <v>0</v>
      </c>
      <c r="FN93" s="24">
        <v>0</v>
      </c>
      <c r="FO93" s="24">
        <v>0</v>
      </c>
      <c r="FP93" s="24">
        <v>0</v>
      </c>
      <c r="FQ93" s="24">
        <v>0</v>
      </c>
      <c r="FR93" s="2">
        <v>143688.85</v>
      </c>
      <c r="FS93" s="2">
        <v>428084.02</v>
      </c>
      <c r="FT93" s="2">
        <v>438524.76</v>
      </c>
      <c r="FU93" s="2">
        <v>349714.63</v>
      </c>
      <c r="FV93" s="24">
        <v>0</v>
      </c>
      <c r="FW93" s="24">
        <v>0</v>
      </c>
      <c r="FX93" s="2">
        <v>26644</v>
      </c>
      <c r="FY93" s="2">
        <v>72416.679999999993</v>
      </c>
      <c r="FZ93" s="2">
        <v>120852.2</v>
      </c>
      <c r="GA93" s="24">
        <v>0</v>
      </c>
      <c r="GB93" s="2">
        <v>2891</v>
      </c>
      <c r="GC93" s="24">
        <v>0</v>
      </c>
      <c r="GD93" s="2">
        <v>32249.38</v>
      </c>
      <c r="GE93" s="2">
        <v>44634</v>
      </c>
      <c r="GF93" s="2">
        <v>3652798.73</v>
      </c>
      <c r="GG93" s="2">
        <v>3095063.44</v>
      </c>
      <c r="GH93" s="24">
        <v>0</v>
      </c>
      <c r="GI93" s="2">
        <v>15262</v>
      </c>
      <c r="GJ93" s="2">
        <v>30611.9</v>
      </c>
      <c r="GK93" s="24">
        <v>0</v>
      </c>
      <c r="GL93" s="24">
        <v>0</v>
      </c>
      <c r="GM93" s="24">
        <v>0</v>
      </c>
      <c r="GN93" s="2">
        <v>16806</v>
      </c>
      <c r="GO93" s="24">
        <v>0</v>
      </c>
      <c r="GP93" s="24">
        <v>0</v>
      </c>
      <c r="GQ93" s="24">
        <v>0</v>
      </c>
      <c r="GR93" s="2">
        <v>2000</v>
      </c>
      <c r="GS93" s="2">
        <v>362897.38</v>
      </c>
      <c r="GT93" s="2">
        <v>0</v>
      </c>
      <c r="GU93" s="2">
        <v>71263.600000000006</v>
      </c>
      <c r="GV93" s="24">
        <v>0</v>
      </c>
      <c r="GW93" s="24">
        <v>0</v>
      </c>
      <c r="GX93" s="24">
        <v>0</v>
      </c>
      <c r="GY93" s="24">
        <v>0</v>
      </c>
      <c r="GZ93" s="24">
        <v>0</v>
      </c>
      <c r="HA93" s="24">
        <v>0</v>
      </c>
      <c r="HB93" s="24">
        <v>0</v>
      </c>
      <c r="HC93" s="24">
        <v>0</v>
      </c>
      <c r="HD93" s="24">
        <v>0</v>
      </c>
      <c r="HE93" s="24">
        <v>0</v>
      </c>
      <c r="HF93" s="24">
        <v>0</v>
      </c>
      <c r="HG93" s="2">
        <v>4050</v>
      </c>
      <c r="HH93" s="24">
        <v>0</v>
      </c>
      <c r="HI93" s="24">
        <v>0</v>
      </c>
      <c r="HJ93" s="24">
        <v>0</v>
      </c>
      <c r="HK93" s="24">
        <v>0</v>
      </c>
      <c r="HL93" s="2">
        <v>1600</v>
      </c>
      <c r="HM93" s="24">
        <v>0</v>
      </c>
      <c r="HN93" s="2">
        <v>49560</v>
      </c>
      <c r="HO93" s="24">
        <v>0</v>
      </c>
      <c r="HP93" s="24">
        <v>0</v>
      </c>
      <c r="HQ93" s="2">
        <v>8290</v>
      </c>
      <c r="HR93" s="2">
        <v>1344000</v>
      </c>
      <c r="HS93" s="24">
        <v>0</v>
      </c>
      <c r="HT93" s="24">
        <v>0</v>
      </c>
      <c r="HU93" s="2">
        <v>404662.2</v>
      </c>
      <c r="HV93" s="24">
        <v>0</v>
      </c>
      <c r="HW93" s="24">
        <v>0</v>
      </c>
      <c r="HX93" s="24">
        <v>0</v>
      </c>
      <c r="HY93" s="24">
        <v>0</v>
      </c>
      <c r="HZ93" s="24">
        <v>0</v>
      </c>
      <c r="IA93" s="2">
        <v>893482.34</v>
      </c>
      <c r="IB93" s="2">
        <v>131060</v>
      </c>
      <c r="IC93" s="2">
        <v>46151</v>
      </c>
      <c r="ID93" s="2">
        <v>1405530</v>
      </c>
      <c r="IE93" s="24">
        <v>0</v>
      </c>
      <c r="IF93" s="24">
        <v>0</v>
      </c>
      <c r="IG93" s="24">
        <v>0</v>
      </c>
      <c r="IH93" s="24">
        <v>0</v>
      </c>
      <c r="II93" s="2">
        <v>23875</v>
      </c>
      <c r="IJ93" s="24">
        <v>0</v>
      </c>
      <c r="IK93" s="24">
        <v>0</v>
      </c>
      <c r="IL93" s="24">
        <v>0</v>
      </c>
      <c r="IM93" s="24">
        <v>0</v>
      </c>
      <c r="IN93" s="24">
        <v>0</v>
      </c>
      <c r="IO93" s="2">
        <v>9200</v>
      </c>
      <c r="IP93" s="2">
        <v>2487</v>
      </c>
      <c r="IQ93" s="24">
        <v>0</v>
      </c>
      <c r="IR93" s="24">
        <v>0</v>
      </c>
      <c r="IS93" s="24">
        <v>0</v>
      </c>
      <c r="IT93" s="24">
        <v>0</v>
      </c>
      <c r="IU93" s="24">
        <v>0</v>
      </c>
      <c r="IV93" s="24">
        <v>0</v>
      </c>
      <c r="IW93" s="24">
        <v>0</v>
      </c>
      <c r="IX93" s="24">
        <v>0</v>
      </c>
      <c r="IY93" s="24">
        <v>0</v>
      </c>
      <c r="IZ93" s="24">
        <v>0</v>
      </c>
      <c r="JA93" s="24">
        <v>0</v>
      </c>
      <c r="JB93" s="2">
        <v>0</v>
      </c>
      <c r="JC93" s="24">
        <v>0</v>
      </c>
      <c r="JD93" s="24">
        <v>0</v>
      </c>
      <c r="JE93" s="24">
        <v>0</v>
      </c>
      <c r="JF93" s="24">
        <v>0</v>
      </c>
      <c r="JG93" s="24">
        <v>0</v>
      </c>
      <c r="JH93" s="2">
        <v>397490.36</v>
      </c>
      <c r="JI93" s="2">
        <v>136469</v>
      </c>
      <c r="JJ93" s="2">
        <v>1708198.98</v>
      </c>
      <c r="JK93" s="24">
        <v>0</v>
      </c>
      <c r="JL93" s="24">
        <v>0</v>
      </c>
      <c r="JM93" s="24">
        <v>0</v>
      </c>
      <c r="JN93" s="2">
        <v>1344324.2</v>
      </c>
      <c r="JO93" s="24">
        <v>0</v>
      </c>
      <c r="JP93" s="24">
        <v>0</v>
      </c>
      <c r="JQ93" s="24">
        <v>0</v>
      </c>
      <c r="JR93" s="24">
        <v>0</v>
      </c>
      <c r="JS93" s="24">
        <v>0</v>
      </c>
      <c r="JT93" s="24">
        <v>0</v>
      </c>
      <c r="JU93" s="24">
        <v>0</v>
      </c>
      <c r="JV93" s="24">
        <v>0</v>
      </c>
      <c r="JW93" s="24">
        <v>0</v>
      </c>
      <c r="JX93" s="24">
        <v>0</v>
      </c>
      <c r="JY93" s="24">
        <v>0</v>
      </c>
      <c r="JZ93" s="24">
        <v>0</v>
      </c>
      <c r="KA93" s="24">
        <v>0</v>
      </c>
      <c r="KB93" s="2">
        <v>265896</v>
      </c>
      <c r="KC93" s="24">
        <v>0</v>
      </c>
      <c r="KD93" s="24">
        <v>0</v>
      </c>
      <c r="KE93" s="24">
        <v>0</v>
      </c>
      <c r="KF93" s="24">
        <v>0</v>
      </c>
      <c r="KG93" s="24">
        <v>0</v>
      </c>
      <c r="KH93" s="24">
        <v>0</v>
      </c>
      <c r="KI93" s="24">
        <v>0</v>
      </c>
      <c r="KJ93" s="24">
        <v>0</v>
      </c>
      <c r="KK93" s="24">
        <v>0</v>
      </c>
      <c r="KL93" s="24">
        <v>0</v>
      </c>
      <c r="KM93" s="24">
        <v>0</v>
      </c>
      <c r="KN93" s="24">
        <v>0</v>
      </c>
      <c r="KO93" s="24">
        <v>0</v>
      </c>
      <c r="KP93" s="24">
        <v>0</v>
      </c>
      <c r="KQ93" s="24">
        <v>0</v>
      </c>
    </row>
    <row r="94" spans="1:303" x14ac:dyDescent="0.3">
      <c r="A94" s="2" t="s">
        <v>88</v>
      </c>
      <c r="B94" s="2">
        <v>253</v>
      </c>
      <c r="C94" s="23">
        <f t="shared" si="101"/>
        <v>2551575.6500000004</v>
      </c>
      <c r="D94" s="23">
        <f t="shared" si="102"/>
        <v>9238201.3900000006</v>
      </c>
      <c r="E94" s="23">
        <f t="shared" si="103"/>
        <v>36514.630000000005</v>
      </c>
      <c r="F94" s="23">
        <f t="shared" si="104"/>
        <v>4143741.59</v>
      </c>
      <c r="G94" s="23">
        <f t="shared" si="105"/>
        <v>3099295.8</v>
      </c>
      <c r="H94" s="23">
        <f t="shared" si="106"/>
        <v>15000</v>
      </c>
      <c r="I94" s="23">
        <f t="shared" si="107"/>
        <v>1980164</v>
      </c>
      <c r="J94" s="23">
        <f t="shared" si="108"/>
        <v>7826.735177865613</v>
      </c>
      <c r="K94" s="23">
        <f t="shared" si="109"/>
        <v>1230164</v>
      </c>
      <c r="L94" s="23">
        <f t="shared" si="110"/>
        <v>750000</v>
      </c>
      <c r="M94" s="23">
        <f t="shared" si="111"/>
        <v>2598612.25</v>
      </c>
      <c r="N94" s="23">
        <f t="shared" si="112"/>
        <v>16378.425256916995</v>
      </c>
      <c r="O94" s="23">
        <f t="shared" si="113"/>
        <v>842493.69</v>
      </c>
      <c r="P94" s="23">
        <f t="shared" si="114"/>
        <v>980068.47</v>
      </c>
      <c r="Q94" s="23">
        <f t="shared" si="115"/>
        <v>1348159.32</v>
      </c>
      <c r="R94" s="23">
        <f t="shared" si="116"/>
        <v>4027587.59</v>
      </c>
      <c r="S94" s="23">
        <f t="shared" si="117"/>
        <v>15919.318537549407</v>
      </c>
      <c r="T94" s="23">
        <f t="shared" si="118"/>
        <v>116154</v>
      </c>
      <c r="U94" s="7">
        <f t="shared" si="119"/>
        <v>2.8031188112770323E-2</v>
      </c>
      <c r="V94" s="23">
        <f t="shared" si="120"/>
        <v>0</v>
      </c>
      <c r="W94" s="23">
        <f t="shared" si="121"/>
        <v>114614</v>
      </c>
      <c r="X94" s="23">
        <f t="shared" si="122"/>
        <v>0</v>
      </c>
      <c r="Y94" s="23">
        <f t="shared" si="123"/>
        <v>1540</v>
      </c>
      <c r="Z94" s="23">
        <f t="shared" si="124"/>
        <v>16699.560000000001</v>
      </c>
      <c r="AA94" s="23">
        <f t="shared" si="125"/>
        <v>840166.55</v>
      </c>
      <c r="AB94" s="23">
        <f t="shared" si="126"/>
        <v>6686625.7400000002</v>
      </c>
      <c r="AC94" s="23">
        <f t="shared" si="127"/>
        <v>26429.350750988142</v>
      </c>
      <c r="AD94" s="23">
        <f t="shared" si="128"/>
        <v>5522997.7400000002</v>
      </c>
      <c r="AE94" s="23">
        <f t="shared" si="129"/>
        <v>21830.030592885378</v>
      </c>
      <c r="AF94" s="23">
        <f t="shared" si="130"/>
        <v>1027339.5</v>
      </c>
      <c r="AG94" s="23">
        <f t="shared" si="131"/>
        <v>4060.6304347826085</v>
      </c>
      <c r="AH94" s="23">
        <f t="shared" si="132"/>
        <v>3700854.2800000003</v>
      </c>
      <c r="AI94" s="23">
        <f t="shared" si="133"/>
        <v>46205</v>
      </c>
      <c r="AJ94" s="23">
        <f t="shared" si="134"/>
        <v>748598.96</v>
      </c>
      <c r="AK94" s="23">
        <f t="shared" si="135"/>
        <v>1163628</v>
      </c>
      <c r="AL94" s="23">
        <f t="shared" si="136"/>
        <v>4599.320158102767</v>
      </c>
      <c r="AM94" s="23">
        <f t="shared" si="137"/>
        <v>1163628</v>
      </c>
      <c r="AN94" s="23">
        <f t="shared" si="138"/>
        <v>0</v>
      </c>
      <c r="AO94" s="2">
        <v>762153.98</v>
      </c>
      <c r="AP94" s="2">
        <v>17909.349999999999</v>
      </c>
      <c r="AQ94" s="2">
        <v>62430.36</v>
      </c>
      <c r="AR94" s="24">
        <v>0</v>
      </c>
      <c r="AS94" s="2">
        <v>664668.47</v>
      </c>
      <c r="AT94" s="2">
        <v>315400</v>
      </c>
      <c r="AU94" s="24">
        <v>0</v>
      </c>
      <c r="AV94" s="2">
        <v>1348159.32</v>
      </c>
      <c r="AW94" s="24">
        <v>0</v>
      </c>
      <c r="AX94" s="24">
        <v>0</v>
      </c>
      <c r="AY94" s="24">
        <v>0</v>
      </c>
      <c r="AZ94" s="24">
        <v>0</v>
      </c>
      <c r="BA94" s="24">
        <v>0</v>
      </c>
      <c r="BB94" s="24">
        <v>0</v>
      </c>
      <c r="BC94" s="24">
        <v>0</v>
      </c>
      <c r="BD94" s="24">
        <v>0</v>
      </c>
      <c r="BE94" s="24">
        <v>0</v>
      </c>
      <c r="BF94" s="2">
        <v>112424</v>
      </c>
      <c r="BG94" s="2">
        <v>2190</v>
      </c>
      <c r="BH94" s="24">
        <v>0</v>
      </c>
      <c r="BI94" s="24">
        <v>0</v>
      </c>
      <c r="BJ94" s="24">
        <v>0</v>
      </c>
      <c r="BK94" s="24">
        <v>0</v>
      </c>
      <c r="BL94" s="24">
        <v>0</v>
      </c>
      <c r="BM94" s="24">
        <v>0</v>
      </c>
      <c r="BN94" s="24">
        <v>0</v>
      </c>
      <c r="BO94" s="24">
        <v>0</v>
      </c>
      <c r="BP94" s="24">
        <v>0</v>
      </c>
      <c r="BQ94" s="24">
        <v>0</v>
      </c>
      <c r="BR94" s="24">
        <v>0</v>
      </c>
      <c r="BS94" s="24">
        <v>0</v>
      </c>
      <c r="BT94" s="2">
        <v>1540</v>
      </c>
      <c r="BU94" s="2">
        <v>53.04</v>
      </c>
      <c r="BV94" s="2">
        <v>16646.52</v>
      </c>
      <c r="BW94" s="24">
        <v>0</v>
      </c>
      <c r="BX94" s="2">
        <v>840166.55</v>
      </c>
      <c r="BY94" s="24">
        <v>0</v>
      </c>
      <c r="BZ94" s="2">
        <v>2080254</v>
      </c>
      <c r="CA94" s="24">
        <v>0</v>
      </c>
      <c r="CB94" s="24">
        <v>0</v>
      </c>
      <c r="CC94" s="24">
        <v>0</v>
      </c>
      <c r="CD94" s="24">
        <v>0</v>
      </c>
      <c r="CE94" s="24">
        <v>0</v>
      </c>
      <c r="CF94" s="2">
        <v>5648</v>
      </c>
      <c r="CG94" s="2">
        <v>511548</v>
      </c>
      <c r="CH94" s="24">
        <v>0</v>
      </c>
      <c r="CI94" s="24">
        <v>0</v>
      </c>
      <c r="CJ94" s="2">
        <v>1162.25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  <c r="CU94" s="24">
        <v>0</v>
      </c>
      <c r="CV94" s="24">
        <v>0</v>
      </c>
      <c r="CW94" s="24">
        <v>0</v>
      </c>
      <c r="CX94" s="24">
        <v>0</v>
      </c>
      <c r="CY94" s="24">
        <v>0</v>
      </c>
      <c r="CZ94" s="24">
        <v>0</v>
      </c>
      <c r="DA94" s="2">
        <v>45178.5</v>
      </c>
      <c r="DB94" s="24">
        <v>0</v>
      </c>
      <c r="DC94" s="24">
        <v>0</v>
      </c>
      <c r="DD94" s="24">
        <v>0</v>
      </c>
      <c r="DE94" s="24">
        <v>0</v>
      </c>
      <c r="DF94" s="2">
        <v>455505.05</v>
      </c>
      <c r="DG94" s="24">
        <v>0</v>
      </c>
      <c r="DH94" s="24">
        <v>0</v>
      </c>
      <c r="DI94" s="24">
        <v>0</v>
      </c>
      <c r="DJ94" s="24">
        <v>0</v>
      </c>
      <c r="DK94" s="24">
        <v>0</v>
      </c>
      <c r="DL94" s="2">
        <v>15000</v>
      </c>
      <c r="DM94" s="24">
        <v>0</v>
      </c>
      <c r="DN94" s="24">
        <v>0</v>
      </c>
      <c r="DO94" s="24">
        <v>0</v>
      </c>
      <c r="DP94" s="24">
        <v>0</v>
      </c>
      <c r="DQ94" s="24">
        <v>0</v>
      </c>
      <c r="DR94" s="24">
        <v>0</v>
      </c>
      <c r="DS94" s="24">
        <v>0</v>
      </c>
      <c r="DT94" s="24">
        <v>0</v>
      </c>
      <c r="DU94" s="24">
        <v>0</v>
      </c>
      <c r="DV94" s="2">
        <v>18307</v>
      </c>
      <c r="DW94" s="2">
        <v>57800</v>
      </c>
      <c r="DX94" s="24">
        <v>0</v>
      </c>
      <c r="DY94" s="2">
        <v>860857</v>
      </c>
      <c r="DZ94" s="24">
        <v>0</v>
      </c>
      <c r="EA94" s="24">
        <v>0</v>
      </c>
      <c r="EB94" s="2">
        <v>293200</v>
      </c>
      <c r="EC94" s="24">
        <v>0</v>
      </c>
      <c r="ED94" s="24">
        <v>0</v>
      </c>
      <c r="EE94" s="24">
        <v>0</v>
      </c>
      <c r="EF94" s="24">
        <v>0</v>
      </c>
      <c r="EG94" s="24">
        <v>0</v>
      </c>
      <c r="EH94" s="24">
        <v>0</v>
      </c>
      <c r="EI94" s="2">
        <v>450000</v>
      </c>
      <c r="EJ94" s="24">
        <v>0</v>
      </c>
      <c r="EK94" s="24">
        <v>0</v>
      </c>
      <c r="EL94" s="2">
        <v>300000</v>
      </c>
      <c r="EM94" s="24">
        <v>0</v>
      </c>
      <c r="EN94" s="24">
        <v>0</v>
      </c>
      <c r="EO94" s="2">
        <v>264237</v>
      </c>
      <c r="EP94" s="2">
        <v>49860.5</v>
      </c>
      <c r="EQ94" s="2">
        <v>252983</v>
      </c>
      <c r="ER94" s="2">
        <v>336468</v>
      </c>
      <c r="ES94" s="24">
        <v>0</v>
      </c>
      <c r="ET94" s="24">
        <v>0</v>
      </c>
      <c r="EU94" s="2">
        <v>65321</v>
      </c>
      <c r="EV94" s="2">
        <v>55071</v>
      </c>
      <c r="EW94" s="2">
        <v>1091</v>
      </c>
      <c r="EX94" s="24">
        <v>0</v>
      </c>
      <c r="EY94" s="2">
        <v>2308</v>
      </c>
      <c r="EZ94" s="24">
        <v>0</v>
      </c>
      <c r="FA94" s="24">
        <v>0</v>
      </c>
      <c r="FB94" s="24">
        <v>0</v>
      </c>
      <c r="FC94" s="24">
        <v>0</v>
      </c>
      <c r="FD94" s="24">
        <v>0</v>
      </c>
      <c r="FE94" s="24">
        <v>0</v>
      </c>
      <c r="FF94" s="24">
        <v>0</v>
      </c>
      <c r="FG94" s="2">
        <v>29791</v>
      </c>
      <c r="FH94" s="2">
        <v>10170</v>
      </c>
      <c r="FI94" s="24">
        <v>0</v>
      </c>
      <c r="FJ94" s="2">
        <v>162434.09</v>
      </c>
      <c r="FK94" s="24">
        <v>0</v>
      </c>
      <c r="FL94" s="24">
        <v>0</v>
      </c>
      <c r="FM94" s="24">
        <v>0</v>
      </c>
      <c r="FN94" s="24">
        <v>0</v>
      </c>
      <c r="FO94" s="24">
        <v>0</v>
      </c>
      <c r="FP94" s="24">
        <v>0</v>
      </c>
      <c r="FQ94" s="24">
        <v>0</v>
      </c>
      <c r="FR94" s="2">
        <v>14102.47</v>
      </c>
      <c r="FS94" s="2">
        <v>197043</v>
      </c>
      <c r="FT94" s="24">
        <v>0</v>
      </c>
      <c r="FU94" s="2">
        <v>27079</v>
      </c>
      <c r="FV94" s="24">
        <v>0</v>
      </c>
      <c r="FW94" s="24">
        <v>0</v>
      </c>
      <c r="FX94" s="2">
        <v>3199</v>
      </c>
      <c r="FY94" s="2">
        <v>42294.57</v>
      </c>
      <c r="FZ94" s="2">
        <v>43980.800000000003</v>
      </c>
      <c r="GA94" s="24">
        <v>0</v>
      </c>
      <c r="GB94" s="24">
        <v>0</v>
      </c>
      <c r="GC94" s="2">
        <v>41300</v>
      </c>
      <c r="GD94" s="2">
        <v>1800</v>
      </c>
      <c r="GE94" s="2">
        <v>25572</v>
      </c>
      <c r="GF94" s="2">
        <v>851111.75</v>
      </c>
      <c r="GG94" s="2">
        <v>2206509.6</v>
      </c>
      <c r="GH94" s="24">
        <v>0</v>
      </c>
      <c r="GI94" s="2">
        <v>22251</v>
      </c>
      <c r="GJ94" s="2">
        <v>7138</v>
      </c>
      <c r="GK94" s="24">
        <v>0</v>
      </c>
      <c r="GL94" s="24">
        <v>0</v>
      </c>
      <c r="GM94" s="24">
        <v>0</v>
      </c>
      <c r="GN94" s="2">
        <v>2659</v>
      </c>
      <c r="GO94" s="24">
        <v>0</v>
      </c>
      <c r="GP94" s="24">
        <v>0</v>
      </c>
      <c r="GQ94" s="24">
        <v>0</v>
      </c>
      <c r="GR94" s="24">
        <v>0</v>
      </c>
      <c r="GS94" s="24">
        <v>0</v>
      </c>
      <c r="GT94" s="2">
        <v>0</v>
      </c>
      <c r="GU94" s="2">
        <v>12419</v>
      </c>
      <c r="GV94" s="24">
        <v>0</v>
      </c>
      <c r="GW94" s="24">
        <v>0</v>
      </c>
      <c r="GX94" s="24">
        <v>0</v>
      </c>
      <c r="GY94" s="24">
        <v>0</v>
      </c>
      <c r="GZ94" s="24">
        <v>0</v>
      </c>
      <c r="HA94" s="24">
        <v>0</v>
      </c>
      <c r="HB94" s="24">
        <v>0</v>
      </c>
      <c r="HC94" s="2">
        <v>40000</v>
      </c>
      <c r="HD94" s="24">
        <v>0</v>
      </c>
      <c r="HE94" s="24">
        <v>0</v>
      </c>
      <c r="HF94" s="24">
        <v>0</v>
      </c>
      <c r="HG94" s="2">
        <v>6205</v>
      </c>
      <c r="HH94" s="24">
        <v>0</v>
      </c>
      <c r="HI94" s="24">
        <v>0</v>
      </c>
      <c r="HJ94" s="24">
        <v>0</v>
      </c>
      <c r="HK94" s="24">
        <v>0</v>
      </c>
      <c r="HL94" s="2">
        <v>10800</v>
      </c>
      <c r="HM94" s="24">
        <v>0</v>
      </c>
      <c r="HN94" s="2">
        <v>5100</v>
      </c>
      <c r="HO94" s="24">
        <v>0</v>
      </c>
      <c r="HP94" s="24">
        <v>0</v>
      </c>
      <c r="HQ94" s="24">
        <v>0</v>
      </c>
      <c r="HR94" s="24">
        <v>0</v>
      </c>
      <c r="HS94" s="24">
        <v>0</v>
      </c>
      <c r="HT94" s="24">
        <v>0</v>
      </c>
      <c r="HU94" s="24">
        <v>0</v>
      </c>
      <c r="HV94" s="24">
        <v>0</v>
      </c>
      <c r="HW94" s="24">
        <v>0</v>
      </c>
      <c r="HX94" s="24">
        <v>0</v>
      </c>
      <c r="HY94" s="24">
        <v>0</v>
      </c>
      <c r="HZ94" s="24">
        <v>0</v>
      </c>
      <c r="IA94" s="2">
        <v>381128.96000000002</v>
      </c>
      <c r="IB94" s="24">
        <v>0</v>
      </c>
      <c r="IC94" s="24">
        <v>0</v>
      </c>
      <c r="ID94" s="2">
        <v>335400</v>
      </c>
      <c r="IE94" s="2">
        <v>16170</v>
      </c>
      <c r="IF94" s="24">
        <v>0</v>
      </c>
      <c r="IG94" s="24">
        <v>0</v>
      </c>
      <c r="IH94" s="24">
        <v>0</v>
      </c>
      <c r="II94" s="24">
        <v>0</v>
      </c>
      <c r="IJ94" s="24">
        <v>0</v>
      </c>
      <c r="IK94" s="24">
        <v>0</v>
      </c>
      <c r="IL94" s="24">
        <v>0</v>
      </c>
      <c r="IM94" s="24">
        <v>0</v>
      </c>
      <c r="IN94" s="24">
        <v>0</v>
      </c>
      <c r="IO94" s="24">
        <v>0</v>
      </c>
      <c r="IP94" s="24">
        <v>0</v>
      </c>
      <c r="IQ94" s="24">
        <v>0</v>
      </c>
      <c r="IR94" s="24">
        <v>0</v>
      </c>
      <c r="IS94" s="24">
        <v>0</v>
      </c>
      <c r="IT94" s="24">
        <v>0</v>
      </c>
      <c r="IU94" s="24">
        <v>0</v>
      </c>
      <c r="IV94" s="24">
        <v>0</v>
      </c>
      <c r="IW94" s="24">
        <v>0</v>
      </c>
      <c r="IX94" s="24">
        <v>0</v>
      </c>
      <c r="IY94" s="24">
        <v>0</v>
      </c>
      <c r="IZ94" s="24">
        <v>0</v>
      </c>
      <c r="JA94" s="24">
        <v>0</v>
      </c>
      <c r="JB94" s="24">
        <v>0</v>
      </c>
      <c r="JC94" s="24">
        <v>0</v>
      </c>
      <c r="JD94" s="24">
        <v>0</v>
      </c>
      <c r="JE94" s="24">
        <v>0</v>
      </c>
      <c r="JF94" s="24">
        <v>0</v>
      </c>
      <c r="JG94" s="24">
        <v>0</v>
      </c>
      <c r="JH94" s="2">
        <v>186601</v>
      </c>
      <c r="JI94" s="24">
        <v>0</v>
      </c>
      <c r="JJ94" s="2">
        <v>977027</v>
      </c>
      <c r="JK94" s="24">
        <v>0</v>
      </c>
      <c r="JL94" s="24">
        <v>0</v>
      </c>
      <c r="JM94" s="24">
        <v>0</v>
      </c>
      <c r="JN94" s="24">
        <v>0</v>
      </c>
      <c r="JO94" s="24">
        <v>0</v>
      </c>
      <c r="JP94" s="24">
        <v>0</v>
      </c>
      <c r="JQ94" s="24">
        <v>0</v>
      </c>
      <c r="JR94" s="24">
        <v>0</v>
      </c>
      <c r="JS94" s="24">
        <v>0</v>
      </c>
      <c r="JT94" s="24">
        <v>0</v>
      </c>
      <c r="JU94" s="24">
        <v>0</v>
      </c>
      <c r="JV94" s="24">
        <v>0</v>
      </c>
      <c r="JW94" s="24">
        <v>0</v>
      </c>
      <c r="JX94" s="24">
        <v>0</v>
      </c>
      <c r="JY94" s="24">
        <v>0</v>
      </c>
      <c r="JZ94" s="24">
        <v>0</v>
      </c>
      <c r="KA94" s="24">
        <v>0</v>
      </c>
      <c r="KB94" s="24">
        <v>0</v>
      </c>
      <c r="KC94" s="24">
        <v>0</v>
      </c>
      <c r="KD94" s="24">
        <v>0</v>
      </c>
      <c r="KE94" s="24">
        <v>0</v>
      </c>
      <c r="KF94" s="24">
        <v>0</v>
      </c>
      <c r="KG94" s="24">
        <v>0</v>
      </c>
      <c r="KH94" s="24">
        <v>0</v>
      </c>
      <c r="KI94" s="24">
        <v>0</v>
      </c>
      <c r="KJ94" s="24">
        <v>0</v>
      </c>
      <c r="KK94" s="24">
        <v>0</v>
      </c>
      <c r="KL94" s="24">
        <v>0</v>
      </c>
      <c r="KM94" s="24">
        <v>0</v>
      </c>
      <c r="KN94" s="24">
        <v>0</v>
      </c>
      <c r="KO94" s="24">
        <v>0</v>
      </c>
      <c r="KP94" s="24">
        <v>0</v>
      </c>
      <c r="KQ94" s="24">
        <v>0</v>
      </c>
    </row>
    <row r="95" spans="1:303" x14ac:dyDescent="0.3">
      <c r="A95" s="2" t="s">
        <v>89</v>
      </c>
      <c r="B95" s="2">
        <v>542</v>
      </c>
      <c r="C95" s="23">
        <f t="shared" si="101"/>
        <v>4392589.7600000007</v>
      </c>
      <c r="D95" s="23">
        <f t="shared" si="102"/>
        <v>10618808.800000001</v>
      </c>
      <c r="E95" s="23">
        <f t="shared" si="103"/>
        <v>19591.898154981551</v>
      </c>
      <c r="F95" s="23">
        <f t="shared" si="104"/>
        <v>7706508.7000000011</v>
      </c>
      <c r="G95" s="23">
        <f t="shared" si="105"/>
        <v>1787025.1</v>
      </c>
      <c r="H95" s="23">
        <f t="shared" si="106"/>
        <v>2275</v>
      </c>
      <c r="I95" s="23">
        <f t="shared" si="107"/>
        <v>1123000</v>
      </c>
      <c r="J95" s="23">
        <f t="shared" si="108"/>
        <v>2071.9557195571956</v>
      </c>
      <c r="K95" s="23">
        <f t="shared" si="109"/>
        <v>603000</v>
      </c>
      <c r="L95" s="23">
        <f t="shared" si="110"/>
        <v>520000</v>
      </c>
      <c r="M95" s="23">
        <f t="shared" si="111"/>
        <v>1739850.85</v>
      </c>
      <c r="N95" s="23">
        <f t="shared" si="112"/>
        <v>14218.650738007382</v>
      </c>
      <c r="O95" s="23">
        <f t="shared" si="113"/>
        <v>1755713.0100000002</v>
      </c>
      <c r="P95" s="23">
        <f t="shared" si="114"/>
        <v>1764089.84</v>
      </c>
      <c r="Q95" s="23">
        <f t="shared" si="115"/>
        <v>3129989.58</v>
      </c>
      <c r="R95" s="23">
        <f t="shared" si="116"/>
        <v>7414008.7000000011</v>
      </c>
      <c r="S95" s="23">
        <f t="shared" si="117"/>
        <v>13678.982841328416</v>
      </c>
      <c r="T95" s="23">
        <f t="shared" si="118"/>
        <v>292500</v>
      </c>
      <c r="U95" s="7">
        <f t="shared" si="119"/>
        <v>3.7954930226705638E-2</v>
      </c>
      <c r="V95" s="23">
        <f t="shared" si="120"/>
        <v>0</v>
      </c>
      <c r="W95" s="23">
        <f t="shared" si="121"/>
        <v>287510</v>
      </c>
      <c r="X95" s="23">
        <f t="shared" si="122"/>
        <v>0</v>
      </c>
      <c r="Y95" s="23">
        <f t="shared" si="123"/>
        <v>4990</v>
      </c>
      <c r="Z95" s="23">
        <f t="shared" si="124"/>
        <v>38694.15</v>
      </c>
      <c r="AA95" s="23">
        <f t="shared" si="125"/>
        <v>725522.12</v>
      </c>
      <c r="AB95" s="23">
        <f t="shared" si="126"/>
        <v>6226219.04</v>
      </c>
      <c r="AC95" s="23">
        <f t="shared" si="127"/>
        <v>11487.489003690038</v>
      </c>
      <c r="AD95" s="23">
        <f t="shared" si="128"/>
        <v>5487812.2400000002</v>
      </c>
      <c r="AE95" s="23">
        <f t="shared" si="129"/>
        <v>10125.114833948341</v>
      </c>
      <c r="AF95" s="23">
        <f t="shared" si="130"/>
        <v>1435332</v>
      </c>
      <c r="AG95" s="23">
        <f t="shared" si="131"/>
        <v>2648.2140221402215</v>
      </c>
      <c r="AH95" s="23">
        <f t="shared" si="132"/>
        <v>3375512.2399999998</v>
      </c>
      <c r="AI95" s="23">
        <f t="shared" si="133"/>
        <v>140258</v>
      </c>
      <c r="AJ95" s="23">
        <f t="shared" si="134"/>
        <v>515408</v>
      </c>
      <c r="AK95" s="23">
        <f t="shared" si="135"/>
        <v>738406.8</v>
      </c>
      <c r="AL95" s="23">
        <f t="shared" si="136"/>
        <v>1362.3741697416974</v>
      </c>
      <c r="AM95" s="23">
        <f t="shared" si="137"/>
        <v>738406.8</v>
      </c>
      <c r="AN95" s="23">
        <f t="shared" si="138"/>
        <v>0</v>
      </c>
      <c r="AO95" s="2">
        <v>1569321.11</v>
      </c>
      <c r="AP95" s="2">
        <v>41572.089999999997</v>
      </c>
      <c r="AQ95" s="2">
        <v>144819.81</v>
      </c>
      <c r="AR95" s="24">
        <v>0</v>
      </c>
      <c r="AS95" s="2">
        <v>1540839.84</v>
      </c>
      <c r="AT95" s="2">
        <v>223250</v>
      </c>
      <c r="AU95" s="24">
        <v>0</v>
      </c>
      <c r="AV95" s="2">
        <v>3129989.58</v>
      </c>
      <c r="AW95" s="24">
        <v>0</v>
      </c>
      <c r="AX95" s="24">
        <v>0</v>
      </c>
      <c r="AY95" s="24">
        <v>0</v>
      </c>
      <c r="AZ95" s="24">
        <v>0</v>
      </c>
      <c r="BA95" s="24">
        <v>0</v>
      </c>
      <c r="BB95" s="24">
        <v>0</v>
      </c>
      <c r="BC95" s="24">
        <v>0</v>
      </c>
      <c r="BD95" s="24">
        <v>0</v>
      </c>
      <c r="BE95" s="24">
        <v>0</v>
      </c>
      <c r="BF95" s="2">
        <v>275010</v>
      </c>
      <c r="BG95" s="2">
        <v>12500</v>
      </c>
      <c r="BH95" s="24">
        <v>0</v>
      </c>
      <c r="BI95" s="24">
        <v>0</v>
      </c>
      <c r="BJ95" s="24">
        <v>0</v>
      </c>
      <c r="BK95" s="24">
        <v>0</v>
      </c>
      <c r="BL95" s="24">
        <v>0</v>
      </c>
      <c r="BM95" s="24">
        <v>0</v>
      </c>
      <c r="BN95" s="24">
        <v>0</v>
      </c>
      <c r="BO95" s="24">
        <v>0</v>
      </c>
      <c r="BP95" s="24">
        <v>0</v>
      </c>
      <c r="BQ95" s="24">
        <v>0</v>
      </c>
      <c r="BR95" s="24">
        <v>0</v>
      </c>
      <c r="BS95" s="24">
        <v>0</v>
      </c>
      <c r="BT95" s="2">
        <v>4990</v>
      </c>
      <c r="BU95" s="2">
        <v>28764.36</v>
      </c>
      <c r="BV95" s="2">
        <v>9929.7900000000009</v>
      </c>
      <c r="BW95" s="24">
        <v>0</v>
      </c>
      <c r="BX95" s="2">
        <v>725522.12</v>
      </c>
      <c r="BY95" s="24">
        <v>0</v>
      </c>
      <c r="BZ95" s="2">
        <v>833716</v>
      </c>
      <c r="CA95" s="24">
        <v>0</v>
      </c>
      <c r="CB95" s="2">
        <v>92606</v>
      </c>
      <c r="CC95" s="24">
        <v>0</v>
      </c>
      <c r="CD95" s="24">
        <v>0</v>
      </c>
      <c r="CE95" s="24">
        <v>0</v>
      </c>
      <c r="CF95" s="2">
        <v>82602</v>
      </c>
      <c r="CG95" s="2">
        <v>677008</v>
      </c>
      <c r="CH95" s="24">
        <v>0</v>
      </c>
      <c r="CI95" s="2">
        <v>4000</v>
      </c>
      <c r="CJ95" s="2">
        <v>4698.8500000000004</v>
      </c>
      <c r="CK95" s="2">
        <v>45220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">
        <v>24390.25</v>
      </c>
      <c r="CR95" s="24">
        <v>0</v>
      </c>
      <c r="CS95" s="2">
        <v>10614</v>
      </c>
      <c r="CT95" s="24">
        <v>0</v>
      </c>
      <c r="CU95" s="24">
        <v>0</v>
      </c>
      <c r="CV95" s="24">
        <v>0</v>
      </c>
      <c r="CW95" s="24">
        <v>0</v>
      </c>
      <c r="CX95" s="24">
        <v>0</v>
      </c>
      <c r="CY95" s="24">
        <v>0</v>
      </c>
      <c r="CZ95" s="2">
        <v>12170</v>
      </c>
      <c r="DA95" s="24">
        <v>0</v>
      </c>
      <c r="DB95" s="24">
        <v>0</v>
      </c>
      <c r="DC95" s="24">
        <v>0</v>
      </c>
      <c r="DD95" s="24">
        <v>0</v>
      </c>
      <c r="DE95" s="24">
        <v>0</v>
      </c>
      <c r="DF95" s="24">
        <v>0</v>
      </c>
      <c r="DG95" s="24">
        <v>0</v>
      </c>
      <c r="DH95" s="24">
        <v>0</v>
      </c>
      <c r="DI95" s="24">
        <v>0</v>
      </c>
      <c r="DJ95" s="24">
        <v>0</v>
      </c>
      <c r="DK95" s="24">
        <v>0</v>
      </c>
      <c r="DL95" s="2">
        <v>2275</v>
      </c>
      <c r="DM95" s="24">
        <v>0</v>
      </c>
      <c r="DN95" s="24">
        <v>0</v>
      </c>
      <c r="DO95" s="24">
        <v>0</v>
      </c>
      <c r="DP95" s="24">
        <v>0</v>
      </c>
      <c r="DQ95" s="24">
        <v>0</v>
      </c>
      <c r="DR95" s="24">
        <v>0</v>
      </c>
      <c r="DS95" s="24">
        <v>0</v>
      </c>
      <c r="DT95" s="24">
        <v>0</v>
      </c>
      <c r="DU95" s="24">
        <v>0</v>
      </c>
      <c r="DV95" s="2">
        <v>54921</v>
      </c>
      <c r="DW95" s="2">
        <v>136900</v>
      </c>
      <c r="DX95" s="24">
        <v>0</v>
      </c>
      <c r="DY95" s="2">
        <v>61179</v>
      </c>
      <c r="DZ95" s="24">
        <v>0</v>
      </c>
      <c r="EA95" s="24">
        <v>0</v>
      </c>
      <c r="EB95" s="2">
        <v>350000</v>
      </c>
      <c r="EC95" s="24">
        <v>0</v>
      </c>
      <c r="ED95" s="24">
        <v>0</v>
      </c>
      <c r="EE95" s="24">
        <v>0</v>
      </c>
      <c r="EF95" s="24">
        <v>0</v>
      </c>
      <c r="EG95" s="24">
        <v>0</v>
      </c>
      <c r="EH95" s="24">
        <v>0</v>
      </c>
      <c r="EI95" s="2">
        <v>450000</v>
      </c>
      <c r="EJ95" s="24">
        <v>0</v>
      </c>
      <c r="EK95" s="24">
        <v>0</v>
      </c>
      <c r="EL95" s="2">
        <v>70000</v>
      </c>
      <c r="EM95" s="24">
        <v>0</v>
      </c>
      <c r="EN95" s="24">
        <v>0</v>
      </c>
      <c r="EO95" s="2">
        <v>388159.26</v>
      </c>
      <c r="EP95" s="2">
        <v>3779</v>
      </c>
      <c r="EQ95" s="2">
        <v>198549</v>
      </c>
      <c r="ER95" s="2">
        <v>549151</v>
      </c>
      <c r="ES95" s="24">
        <v>0</v>
      </c>
      <c r="ET95" s="24">
        <v>0</v>
      </c>
      <c r="EU95" s="2">
        <v>211036.74</v>
      </c>
      <c r="EV95" s="2">
        <v>80800</v>
      </c>
      <c r="EW95" s="2">
        <v>3857</v>
      </c>
      <c r="EX95" s="24">
        <v>0</v>
      </c>
      <c r="EY95" s="24">
        <v>0</v>
      </c>
      <c r="EZ95" s="24">
        <v>0</v>
      </c>
      <c r="FA95" s="24">
        <v>0</v>
      </c>
      <c r="FB95" s="24">
        <v>0</v>
      </c>
      <c r="FC95" s="24">
        <v>0</v>
      </c>
      <c r="FD95" s="24">
        <v>0</v>
      </c>
      <c r="FE95" s="24">
        <v>0</v>
      </c>
      <c r="FF95" s="24">
        <v>0</v>
      </c>
      <c r="FG95" s="2">
        <v>15640</v>
      </c>
      <c r="FH95" s="2">
        <v>161550</v>
      </c>
      <c r="FI95" s="24">
        <v>0</v>
      </c>
      <c r="FJ95" s="2">
        <v>183379.1</v>
      </c>
      <c r="FK95" s="24">
        <v>0</v>
      </c>
      <c r="FL95" s="24">
        <v>0</v>
      </c>
      <c r="FM95" s="24">
        <v>0</v>
      </c>
      <c r="FN95" s="24">
        <v>0</v>
      </c>
      <c r="FO95" s="24">
        <v>0</v>
      </c>
      <c r="FP95" s="2">
        <v>0</v>
      </c>
      <c r="FQ95" s="24">
        <v>0</v>
      </c>
      <c r="FR95" s="2">
        <v>343541.07</v>
      </c>
      <c r="FS95" s="2">
        <v>309946.59000000003</v>
      </c>
      <c r="FT95" s="24">
        <v>0</v>
      </c>
      <c r="FU95" s="2">
        <v>22920</v>
      </c>
      <c r="FV95" s="24">
        <v>0</v>
      </c>
      <c r="FW95" s="24">
        <v>0</v>
      </c>
      <c r="FX95" s="2">
        <v>6137</v>
      </c>
      <c r="FY95" s="2">
        <v>25195.34</v>
      </c>
      <c r="FZ95" s="2">
        <v>41434.400000000001</v>
      </c>
      <c r="GA95" s="2">
        <v>5998</v>
      </c>
      <c r="GB95" s="24">
        <v>0</v>
      </c>
      <c r="GC95" s="2">
        <v>50697</v>
      </c>
      <c r="GD95" s="2">
        <v>400</v>
      </c>
      <c r="GE95" s="24">
        <v>0</v>
      </c>
      <c r="GF95" s="2">
        <v>1150412.98</v>
      </c>
      <c r="GG95" s="2">
        <v>981454.36</v>
      </c>
      <c r="GH95" s="2">
        <v>0</v>
      </c>
      <c r="GI95" s="2">
        <v>24442</v>
      </c>
      <c r="GJ95" s="2">
        <v>32588</v>
      </c>
      <c r="GK95" s="24">
        <v>0</v>
      </c>
      <c r="GL95" s="24">
        <v>0</v>
      </c>
      <c r="GM95" s="24">
        <v>0</v>
      </c>
      <c r="GN95" s="2">
        <v>3755.4</v>
      </c>
      <c r="GO95" s="24">
        <v>0</v>
      </c>
      <c r="GP95" s="24">
        <v>0</v>
      </c>
      <c r="GQ95" s="24">
        <v>0</v>
      </c>
      <c r="GR95" s="24">
        <v>0</v>
      </c>
      <c r="GS95" s="24">
        <v>0</v>
      </c>
      <c r="GT95" s="24">
        <v>0</v>
      </c>
      <c r="GU95" s="2">
        <v>16021</v>
      </c>
      <c r="GV95" s="24">
        <v>0</v>
      </c>
      <c r="GW95" s="24">
        <v>0</v>
      </c>
      <c r="GX95" s="24">
        <v>0</v>
      </c>
      <c r="GY95" s="24">
        <v>0</v>
      </c>
      <c r="GZ95" s="2">
        <v>5000</v>
      </c>
      <c r="HA95" s="24">
        <v>0</v>
      </c>
      <c r="HB95" s="24">
        <v>0</v>
      </c>
      <c r="HC95" s="2">
        <v>60000</v>
      </c>
      <c r="HD95" s="2">
        <v>50000</v>
      </c>
      <c r="HE95" s="24">
        <v>0</v>
      </c>
      <c r="HF95" s="24">
        <v>0</v>
      </c>
      <c r="HG95" s="2">
        <v>25258</v>
      </c>
      <c r="HH95" s="24">
        <v>0</v>
      </c>
      <c r="HI95" s="24">
        <v>0</v>
      </c>
      <c r="HJ95" s="24">
        <v>0</v>
      </c>
      <c r="HK95" s="24">
        <v>0</v>
      </c>
      <c r="HL95" s="2">
        <v>31100</v>
      </c>
      <c r="HM95" s="24">
        <v>0</v>
      </c>
      <c r="HN95" s="2">
        <v>33780</v>
      </c>
      <c r="HO95" s="24">
        <v>0</v>
      </c>
      <c r="HP95" s="24">
        <v>0</v>
      </c>
      <c r="HQ95" s="2">
        <v>40405</v>
      </c>
      <c r="HR95" s="24">
        <v>0</v>
      </c>
      <c r="HS95" s="24">
        <v>0</v>
      </c>
      <c r="HT95" s="24">
        <v>0</v>
      </c>
      <c r="HU95" s="24">
        <v>0</v>
      </c>
      <c r="HV95" s="24">
        <v>0</v>
      </c>
      <c r="HW95" s="24">
        <v>0</v>
      </c>
      <c r="HX95" s="24">
        <v>0</v>
      </c>
      <c r="HY95" s="24">
        <v>0</v>
      </c>
      <c r="HZ95" s="24">
        <v>0</v>
      </c>
      <c r="IA95" s="2">
        <v>81682</v>
      </c>
      <c r="IB95" s="24">
        <v>0</v>
      </c>
      <c r="IC95" s="2">
        <v>42641</v>
      </c>
      <c r="ID95" s="2">
        <v>285800</v>
      </c>
      <c r="IE95" s="24">
        <v>0</v>
      </c>
      <c r="IF95" s="24">
        <v>0</v>
      </c>
      <c r="IG95" s="24">
        <v>0</v>
      </c>
      <c r="IH95" s="24">
        <v>0</v>
      </c>
      <c r="II95" s="24">
        <v>0</v>
      </c>
      <c r="IJ95" s="24">
        <v>0</v>
      </c>
      <c r="IK95" s="24">
        <v>0</v>
      </c>
      <c r="IL95" s="2">
        <v>21302</v>
      </c>
      <c r="IM95" s="24">
        <v>0</v>
      </c>
      <c r="IN95" s="24">
        <v>0</v>
      </c>
      <c r="IO95" s="24">
        <v>0</v>
      </c>
      <c r="IP95" s="24">
        <v>0</v>
      </c>
      <c r="IQ95" s="24">
        <v>0</v>
      </c>
      <c r="IR95" s="24">
        <v>0</v>
      </c>
      <c r="IS95" s="24">
        <v>0</v>
      </c>
      <c r="IT95" s="24">
        <v>0</v>
      </c>
      <c r="IU95" s="24">
        <v>0</v>
      </c>
      <c r="IV95" s="24">
        <v>0</v>
      </c>
      <c r="IW95" s="24">
        <v>0</v>
      </c>
      <c r="IX95" s="24">
        <v>0</v>
      </c>
      <c r="IY95" s="24">
        <v>0</v>
      </c>
      <c r="IZ95" s="24">
        <v>0</v>
      </c>
      <c r="JA95" s="24">
        <v>0</v>
      </c>
      <c r="JB95" s="2">
        <v>0</v>
      </c>
      <c r="JC95" s="24">
        <v>0</v>
      </c>
      <c r="JD95" s="24">
        <v>0</v>
      </c>
      <c r="JE95" s="24">
        <v>0</v>
      </c>
      <c r="JF95" s="24">
        <v>0</v>
      </c>
      <c r="JG95" s="24">
        <v>0</v>
      </c>
      <c r="JH95" s="2">
        <v>245826</v>
      </c>
      <c r="JI95" s="2">
        <v>492580.8</v>
      </c>
      <c r="JJ95" s="24">
        <v>0</v>
      </c>
      <c r="JK95" s="24">
        <v>0</v>
      </c>
      <c r="JL95" s="24">
        <v>0</v>
      </c>
      <c r="JM95" s="24">
        <v>0</v>
      </c>
      <c r="JN95" s="2">
        <v>0</v>
      </c>
      <c r="JO95" s="24">
        <v>0</v>
      </c>
      <c r="JP95" s="24">
        <v>0</v>
      </c>
      <c r="JQ95" s="24">
        <v>0</v>
      </c>
      <c r="JR95" s="24">
        <v>0</v>
      </c>
      <c r="JS95" s="24">
        <v>0</v>
      </c>
      <c r="JT95" s="24">
        <v>0</v>
      </c>
      <c r="JU95" s="24">
        <v>0</v>
      </c>
      <c r="JV95" s="24">
        <v>0</v>
      </c>
      <c r="JW95" s="24">
        <v>0</v>
      </c>
      <c r="JX95" s="24">
        <v>0</v>
      </c>
      <c r="JY95" s="24">
        <v>0</v>
      </c>
      <c r="JZ95" s="24">
        <v>0</v>
      </c>
      <c r="KA95" s="24">
        <v>0</v>
      </c>
      <c r="KB95" s="24">
        <v>0</v>
      </c>
      <c r="KC95" s="24">
        <v>0</v>
      </c>
      <c r="KD95" s="24">
        <v>0</v>
      </c>
      <c r="KE95" s="24">
        <v>0</v>
      </c>
      <c r="KF95" s="24">
        <v>0</v>
      </c>
      <c r="KG95" s="24">
        <v>0</v>
      </c>
      <c r="KH95" s="24">
        <v>0</v>
      </c>
      <c r="KI95" s="24">
        <v>0</v>
      </c>
      <c r="KJ95" s="24">
        <v>0</v>
      </c>
      <c r="KK95" s="24">
        <v>0</v>
      </c>
      <c r="KL95" s="24">
        <v>0</v>
      </c>
      <c r="KM95" s="24">
        <v>0</v>
      </c>
      <c r="KN95" s="24">
        <v>0</v>
      </c>
      <c r="KO95" s="24">
        <v>0</v>
      </c>
      <c r="KP95" s="24">
        <v>0</v>
      </c>
      <c r="KQ95" s="24">
        <v>0</v>
      </c>
    </row>
    <row r="96" spans="1:303" x14ac:dyDescent="0.3">
      <c r="A96" s="2" t="s">
        <v>91</v>
      </c>
      <c r="B96" s="2">
        <v>306</v>
      </c>
      <c r="C96" s="23">
        <f t="shared" si="101"/>
        <v>1733358.8299999996</v>
      </c>
      <c r="D96" s="23">
        <f t="shared" si="102"/>
        <v>5307329.2699999996</v>
      </c>
      <c r="E96" s="23">
        <f t="shared" si="103"/>
        <v>17344.213300653595</v>
      </c>
      <c r="F96" s="23">
        <f t="shared" si="104"/>
        <v>4183520.8099999996</v>
      </c>
      <c r="G96" s="23">
        <f t="shared" si="105"/>
        <v>625801.46</v>
      </c>
      <c r="H96" s="23">
        <f t="shared" si="106"/>
        <v>8500</v>
      </c>
      <c r="I96" s="23">
        <f t="shared" si="107"/>
        <v>489507</v>
      </c>
      <c r="J96" s="23">
        <f t="shared" si="108"/>
        <v>1599.6960784313726</v>
      </c>
      <c r="K96" s="23">
        <f t="shared" si="109"/>
        <v>76707</v>
      </c>
      <c r="L96" s="23">
        <f t="shared" si="110"/>
        <v>412800</v>
      </c>
      <c r="M96" s="23">
        <f t="shared" si="111"/>
        <v>589678.46</v>
      </c>
      <c r="N96" s="23">
        <f t="shared" si="112"/>
        <v>13671.636633986927</v>
      </c>
      <c r="O96" s="23">
        <f t="shared" si="113"/>
        <v>941792.13</v>
      </c>
      <c r="P96" s="23">
        <f t="shared" si="114"/>
        <v>977005.62</v>
      </c>
      <c r="Q96" s="23">
        <f t="shared" si="115"/>
        <v>1712997.38</v>
      </c>
      <c r="R96" s="23">
        <f t="shared" si="116"/>
        <v>4004767.55</v>
      </c>
      <c r="S96" s="23">
        <f t="shared" si="117"/>
        <v>13087.475653594771</v>
      </c>
      <c r="T96" s="23">
        <f t="shared" si="118"/>
        <v>178753.25999999978</v>
      </c>
      <c r="U96" s="7">
        <f t="shared" si="119"/>
        <v>4.2727948089255424E-2</v>
      </c>
      <c r="V96" s="23">
        <f t="shared" si="120"/>
        <v>170685</v>
      </c>
      <c r="W96" s="23">
        <f t="shared" si="121"/>
        <v>4750</v>
      </c>
      <c r="X96" s="23">
        <f t="shared" si="122"/>
        <v>0</v>
      </c>
      <c r="Y96" s="23">
        <f t="shared" si="123"/>
        <v>3318.26</v>
      </c>
      <c r="Z96" s="23">
        <f t="shared" si="124"/>
        <v>21217.02</v>
      </c>
      <c r="AA96" s="23">
        <f t="shared" si="125"/>
        <v>351755.4</v>
      </c>
      <c r="AB96" s="23">
        <f t="shared" si="126"/>
        <v>3573970.44</v>
      </c>
      <c r="AC96" s="23">
        <f t="shared" si="127"/>
        <v>11679.641960784313</v>
      </c>
      <c r="AD96" s="23">
        <f t="shared" si="128"/>
        <v>2826150.44</v>
      </c>
      <c r="AE96" s="23">
        <f t="shared" si="129"/>
        <v>9235.7857516339864</v>
      </c>
      <c r="AF96" s="23">
        <f t="shared" si="130"/>
        <v>736215</v>
      </c>
      <c r="AG96" s="23">
        <f t="shared" si="131"/>
        <v>2405.9313725490197</v>
      </c>
      <c r="AH96" s="23">
        <f t="shared" si="132"/>
        <v>1765921.4400000002</v>
      </c>
      <c r="AI96" s="23">
        <f t="shared" si="133"/>
        <v>80614</v>
      </c>
      <c r="AJ96" s="23">
        <f t="shared" si="134"/>
        <v>234400</v>
      </c>
      <c r="AK96" s="23">
        <f t="shared" si="135"/>
        <v>747820</v>
      </c>
      <c r="AL96" s="23">
        <f t="shared" si="136"/>
        <v>2443.8562091503268</v>
      </c>
      <c r="AM96" s="23">
        <f t="shared" si="137"/>
        <v>747820</v>
      </c>
      <c r="AN96" s="23">
        <f t="shared" si="138"/>
        <v>0</v>
      </c>
      <c r="AO96" s="2">
        <v>839665.8</v>
      </c>
      <c r="AP96" s="2">
        <v>22758.6</v>
      </c>
      <c r="AQ96" s="2">
        <v>79367.73</v>
      </c>
      <c r="AR96" s="24">
        <v>0</v>
      </c>
      <c r="AS96" s="2">
        <v>845335.62</v>
      </c>
      <c r="AT96" s="2">
        <v>131670</v>
      </c>
      <c r="AU96" s="24">
        <v>0</v>
      </c>
      <c r="AV96" s="2">
        <v>1712997.38</v>
      </c>
      <c r="AW96" s="24">
        <v>0</v>
      </c>
      <c r="AX96" s="24">
        <v>0</v>
      </c>
      <c r="AY96" s="24">
        <v>0</v>
      </c>
      <c r="AZ96" s="24">
        <v>0</v>
      </c>
      <c r="BA96" s="24">
        <v>0</v>
      </c>
      <c r="BB96" s="24">
        <v>0</v>
      </c>
      <c r="BC96" s="24">
        <v>0</v>
      </c>
      <c r="BD96" s="2">
        <v>170685</v>
      </c>
      <c r="BE96" s="24">
        <v>0</v>
      </c>
      <c r="BF96" s="24">
        <v>0</v>
      </c>
      <c r="BG96" s="2">
        <v>4750</v>
      </c>
      <c r="BH96" s="24">
        <v>0</v>
      </c>
      <c r="BI96" s="24">
        <v>0</v>
      </c>
      <c r="BJ96" s="24">
        <v>0</v>
      </c>
      <c r="BK96" s="24">
        <v>0</v>
      </c>
      <c r="BL96" s="24">
        <v>0</v>
      </c>
      <c r="BM96" s="24">
        <v>0</v>
      </c>
      <c r="BN96" s="24">
        <v>0</v>
      </c>
      <c r="BO96" s="24">
        <v>0</v>
      </c>
      <c r="BP96" s="24">
        <v>0</v>
      </c>
      <c r="BQ96" s="24">
        <v>0</v>
      </c>
      <c r="BR96" s="24">
        <v>0</v>
      </c>
      <c r="BS96" s="24">
        <v>0</v>
      </c>
      <c r="BT96" s="2">
        <v>3318.26</v>
      </c>
      <c r="BU96" s="2">
        <v>16040.54</v>
      </c>
      <c r="BV96" s="2">
        <v>5176.4799999999996</v>
      </c>
      <c r="BW96" s="24">
        <v>0</v>
      </c>
      <c r="BX96" s="2">
        <v>351755.4</v>
      </c>
      <c r="BY96" s="24">
        <v>0</v>
      </c>
      <c r="BZ96" s="2">
        <v>500534</v>
      </c>
      <c r="CA96" s="2">
        <v>85</v>
      </c>
      <c r="CB96" s="2">
        <v>1210</v>
      </c>
      <c r="CC96" s="24">
        <v>0</v>
      </c>
      <c r="CD96" s="24">
        <v>0</v>
      </c>
      <c r="CE96" s="24">
        <v>0</v>
      </c>
      <c r="CF96" s="2">
        <v>24766</v>
      </c>
      <c r="CG96" s="2">
        <v>62606</v>
      </c>
      <c r="CH96" s="24">
        <v>0</v>
      </c>
      <c r="CI96" s="24">
        <v>0</v>
      </c>
      <c r="CJ96" s="2">
        <v>477.46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  <c r="CU96" s="24">
        <v>0</v>
      </c>
      <c r="CV96" s="24">
        <v>0</v>
      </c>
      <c r="CW96" s="24">
        <v>0</v>
      </c>
      <c r="CX96" s="24">
        <v>0</v>
      </c>
      <c r="CY96" s="24">
        <v>0</v>
      </c>
      <c r="CZ96" s="24">
        <v>0</v>
      </c>
      <c r="DA96" s="2">
        <v>36123</v>
      </c>
      <c r="DB96" s="24">
        <v>0</v>
      </c>
      <c r="DC96" s="24">
        <v>0</v>
      </c>
      <c r="DD96" s="24">
        <v>0</v>
      </c>
      <c r="DE96" s="24">
        <v>0</v>
      </c>
      <c r="DF96" s="24">
        <v>0</v>
      </c>
      <c r="DG96" s="24">
        <v>0</v>
      </c>
      <c r="DH96" s="24">
        <v>0</v>
      </c>
      <c r="DI96" s="24">
        <v>0</v>
      </c>
      <c r="DJ96" s="24">
        <v>0</v>
      </c>
      <c r="DK96" s="24">
        <v>0</v>
      </c>
      <c r="DL96" s="24">
        <v>0</v>
      </c>
      <c r="DM96" s="24">
        <v>0</v>
      </c>
      <c r="DN96" s="24">
        <v>0</v>
      </c>
      <c r="DO96" s="24">
        <v>0</v>
      </c>
      <c r="DP96" s="24">
        <v>0</v>
      </c>
      <c r="DQ96" s="2">
        <v>8500</v>
      </c>
      <c r="DR96" s="24">
        <v>0</v>
      </c>
      <c r="DS96" s="24">
        <v>0</v>
      </c>
      <c r="DT96" s="24">
        <v>0</v>
      </c>
      <c r="DU96" s="24">
        <v>0</v>
      </c>
      <c r="DV96" s="2">
        <v>18307</v>
      </c>
      <c r="DW96" s="2">
        <v>58400</v>
      </c>
      <c r="DX96" s="24">
        <v>0</v>
      </c>
      <c r="DY96" s="24">
        <v>0</v>
      </c>
      <c r="DZ96" s="24">
        <v>0</v>
      </c>
      <c r="EA96" s="24">
        <v>0</v>
      </c>
      <c r="EB96" s="24">
        <v>0</v>
      </c>
      <c r="EC96" s="24">
        <v>0</v>
      </c>
      <c r="ED96" s="24">
        <v>0</v>
      </c>
      <c r="EE96" s="24">
        <v>0</v>
      </c>
      <c r="EF96" s="24">
        <v>0</v>
      </c>
      <c r="EG96" s="24">
        <v>0</v>
      </c>
      <c r="EH96" s="24">
        <v>0</v>
      </c>
      <c r="EI96" s="2">
        <v>142800</v>
      </c>
      <c r="EJ96" s="24">
        <v>0</v>
      </c>
      <c r="EK96" s="24">
        <v>0</v>
      </c>
      <c r="EL96" s="2">
        <v>270000</v>
      </c>
      <c r="EM96" s="24">
        <v>0</v>
      </c>
      <c r="EN96" s="24">
        <v>0</v>
      </c>
      <c r="EO96" s="2">
        <v>267294</v>
      </c>
      <c r="EP96" s="2">
        <v>5415</v>
      </c>
      <c r="EQ96" s="2">
        <v>114782</v>
      </c>
      <c r="ER96" s="2">
        <v>228000</v>
      </c>
      <c r="ES96" s="24">
        <v>0</v>
      </c>
      <c r="ET96" s="24">
        <v>0</v>
      </c>
      <c r="EU96" s="2">
        <v>66826</v>
      </c>
      <c r="EV96" s="2">
        <v>44575</v>
      </c>
      <c r="EW96" s="2">
        <v>1112</v>
      </c>
      <c r="EX96" s="24">
        <v>0</v>
      </c>
      <c r="EY96" s="2">
        <v>8211</v>
      </c>
      <c r="EZ96" s="24">
        <v>0</v>
      </c>
      <c r="FA96" s="24">
        <v>0</v>
      </c>
      <c r="FB96" s="24">
        <v>0</v>
      </c>
      <c r="FC96" s="24">
        <v>0</v>
      </c>
      <c r="FD96" s="24">
        <v>0</v>
      </c>
      <c r="FE96" s="24">
        <v>0</v>
      </c>
      <c r="FF96" s="24">
        <v>0</v>
      </c>
      <c r="FG96" s="2">
        <v>6482</v>
      </c>
      <c r="FH96" s="2">
        <v>40349</v>
      </c>
      <c r="FI96" s="24">
        <v>0</v>
      </c>
      <c r="FJ96" s="2">
        <v>191796.3</v>
      </c>
      <c r="FK96" s="2">
        <v>65772.47</v>
      </c>
      <c r="FL96" s="24">
        <v>0</v>
      </c>
      <c r="FM96" s="24">
        <v>0</v>
      </c>
      <c r="FN96" s="24">
        <v>0</v>
      </c>
      <c r="FO96" s="24">
        <v>0</v>
      </c>
      <c r="FP96" s="24">
        <v>0</v>
      </c>
      <c r="FQ96" s="24">
        <v>0</v>
      </c>
      <c r="FR96" s="2">
        <v>79060</v>
      </c>
      <c r="FS96" s="2">
        <v>353141</v>
      </c>
      <c r="FT96" s="24">
        <v>0</v>
      </c>
      <c r="FU96" s="2">
        <v>8042</v>
      </c>
      <c r="FV96" s="24">
        <v>0</v>
      </c>
      <c r="FW96" s="24">
        <v>0</v>
      </c>
      <c r="FX96" s="2">
        <v>2550</v>
      </c>
      <c r="FY96" s="2">
        <v>25934</v>
      </c>
      <c r="FZ96" s="2">
        <v>51254.400000000001</v>
      </c>
      <c r="GA96" s="24">
        <v>0</v>
      </c>
      <c r="GB96" s="24">
        <v>0</v>
      </c>
      <c r="GC96" s="2">
        <v>72743</v>
      </c>
      <c r="GD96" s="2">
        <v>13121</v>
      </c>
      <c r="GE96" s="2">
        <v>44406</v>
      </c>
      <c r="GF96" s="2">
        <v>496081.43</v>
      </c>
      <c r="GG96" s="2">
        <v>272220.84000000003</v>
      </c>
      <c r="GH96" s="24">
        <v>0</v>
      </c>
      <c r="GI96" s="2">
        <v>8554</v>
      </c>
      <c r="GJ96" s="2">
        <v>24614</v>
      </c>
      <c r="GK96" s="24">
        <v>0</v>
      </c>
      <c r="GL96" s="24">
        <v>0</v>
      </c>
      <c r="GM96" s="24">
        <v>0</v>
      </c>
      <c r="GN96" s="2">
        <v>306</v>
      </c>
      <c r="GO96" s="24">
        <v>0</v>
      </c>
      <c r="GP96" s="24">
        <v>0</v>
      </c>
      <c r="GQ96" s="24">
        <v>0</v>
      </c>
      <c r="GR96" s="24">
        <v>0</v>
      </c>
      <c r="GS96" s="24">
        <v>0</v>
      </c>
      <c r="GT96" s="24">
        <v>0</v>
      </c>
      <c r="GU96" s="2">
        <v>9494</v>
      </c>
      <c r="GV96" s="24">
        <v>0</v>
      </c>
      <c r="GW96" s="24">
        <v>0</v>
      </c>
      <c r="GX96" s="24">
        <v>0</v>
      </c>
      <c r="GY96" s="24">
        <v>0</v>
      </c>
      <c r="GZ96" s="24">
        <v>0</v>
      </c>
      <c r="HA96" s="24">
        <v>0</v>
      </c>
      <c r="HB96" s="24">
        <v>0</v>
      </c>
      <c r="HC96" s="2">
        <v>80000</v>
      </c>
      <c r="HD96" s="24">
        <v>0</v>
      </c>
      <c r="HE96" s="24">
        <v>0</v>
      </c>
      <c r="HF96" s="24">
        <v>0</v>
      </c>
      <c r="HG96" s="2">
        <v>614</v>
      </c>
      <c r="HH96" s="24">
        <v>0</v>
      </c>
      <c r="HI96" s="24">
        <v>0</v>
      </c>
      <c r="HJ96" s="24">
        <v>0</v>
      </c>
      <c r="HK96" s="24">
        <v>0</v>
      </c>
      <c r="HL96" s="2">
        <v>39000</v>
      </c>
      <c r="HM96" s="24">
        <v>0</v>
      </c>
      <c r="HN96" s="2">
        <v>6060</v>
      </c>
      <c r="HO96" s="24">
        <v>0</v>
      </c>
      <c r="HP96" s="24">
        <v>0</v>
      </c>
      <c r="HQ96" s="24">
        <v>0</v>
      </c>
      <c r="HR96" s="24">
        <v>0</v>
      </c>
      <c r="HS96" s="24">
        <v>0</v>
      </c>
      <c r="HT96" s="24">
        <v>0</v>
      </c>
      <c r="HU96" s="24">
        <v>0</v>
      </c>
      <c r="HV96" s="24">
        <v>0</v>
      </c>
      <c r="HW96" s="24">
        <v>0</v>
      </c>
      <c r="HX96" s="24">
        <v>0</v>
      </c>
      <c r="HY96" s="24">
        <v>0</v>
      </c>
      <c r="HZ96" s="24">
        <v>0</v>
      </c>
      <c r="IA96" s="2">
        <v>174717</v>
      </c>
      <c r="IB96" s="24">
        <v>0</v>
      </c>
      <c r="IC96" s="2">
        <v>14623</v>
      </c>
      <c r="ID96" s="24">
        <v>0</v>
      </c>
      <c r="IE96" s="24">
        <v>0</v>
      </c>
      <c r="IF96" s="24">
        <v>0</v>
      </c>
      <c r="IG96" s="24">
        <v>0</v>
      </c>
      <c r="IH96" s="24">
        <v>0</v>
      </c>
      <c r="II96" s="24">
        <v>0</v>
      </c>
      <c r="IJ96" s="24">
        <v>0</v>
      </c>
      <c r="IK96" s="24">
        <v>0</v>
      </c>
      <c r="IL96" s="2">
        <v>9000</v>
      </c>
      <c r="IM96" s="24">
        <v>0</v>
      </c>
      <c r="IN96" s="24">
        <v>0</v>
      </c>
      <c r="IO96" s="24">
        <v>0</v>
      </c>
      <c r="IP96" s="24">
        <v>0</v>
      </c>
      <c r="IQ96" s="24">
        <v>0</v>
      </c>
      <c r="IR96" s="24">
        <v>0</v>
      </c>
      <c r="IS96" s="24">
        <v>0</v>
      </c>
      <c r="IT96" s="24">
        <v>0</v>
      </c>
      <c r="IU96" s="24">
        <v>0</v>
      </c>
      <c r="IV96" s="24">
        <v>0</v>
      </c>
      <c r="IW96" s="24">
        <v>0</v>
      </c>
      <c r="IX96" s="24">
        <v>0</v>
      </c>
      <c r="IY96" s="24">
        <v>0</v>
      </c>
      <c r="IZ96" s="24">
        <v>0</v>
      </c>
      <c r="JA96" s="24">
        <v>0</v>
      </c>
      <c r="JB96" s="24">
        <v>0</v>
      </c>
      <c r="JC96" s="24">
        <v>0</v>
      </c>
      <c r="JD96" s="24">
        <v>0</v>
      </c>
      <c r="JE96" s="24">
        <v>0</v>
      </c>
      <c r="JF96" s="24">
        <v>0</v>
      </c>
      <c r="JG96" s="2">
        <v>157500</v>
      </c>
      <c r="JH96" s="2">
        <v>590320</v>
      </c>
      <c r="JI96" s="24">
        <v>0</v>
      </c>
      <c r="JJ96" s="24">
        <v>0</v>
      </c>
      <c r="JK96" s="24">
        <v>0</v>
      </c>
      <c r="JL96" s="24">
        <v>0</v>
      </c>
      <c r="JM96" s="24">
        <v>0</v>
      </c>
      <c r="JN96" s="24">
        <v>0</v>
      </c>
      <c r="JO96" s="24">
        <v>0</v>
      </c>
      <c r="JP96" s="24">
        <v>0</v>
      </c>
      <c r="JQ96" s="24">
        <v>0</v>
      </c>
      <c r="JR96" s="24">
        <v>0</v>
      </c>
      <c r="JS96" s="24">
        <v>0</v>
      </c>
      <c r="JT96" s="24">
        <v>0</v>
      </c>
      <c r="JU96" s="24">
        <v>0</v>
      </c>
      <c r="JV96" s="24">
        <v>0</v>
      </c>
      <c r="JW96" s="24">
        <v>0</v>
      </c>
      <c r="JX96" s="24">
        <v>0</v>
      </c>
      <c r="JY96" s="24">
        <v>0</v>
      </c>
      <c r="JZ96" s="24">
        <v>0</v>
      </c>
      <c r="KA96" s="24">
        <v>0</v>
      </c>
      <c r="KB96" s="24">
        <v>0</v>
      </c>
      <c r="KC96" s="24">
        <v>0</v>
      </c>
      <c r="KD96" s="24">
        <v>0</v>
      </c>
      <c r="KE96" s="24">
        <v>0</v>
      </c>
      <c r="KF96" s="24">
        <v>0</v>
      </c>
      <c r="KG96" s="24">
        <v>0</v>
      </c>
      <c r="KH96" s="24">
        <v>0</v>
      </c>
      <c r="KI96" s="24">
        <v>0</v>
      </c>
      <c r="KJ96" s="24">
        <v>0</v>
      </c>
      <c r="KK96" s="24">
        <v>0</v>
      </c>
      <c r="KL96" s="24">
        <v>0</v>
      </c>
      <c r="KM96" s="24">
        <v>0</v>
      </c>
      <c r="KN96" s="24">
        <v>0</v>
      </c>
      <c r="KO96" s="24">
        <v>0</v>
      </c>
      <c r="KP96" s="24">
        <v>0</v>
      </c>
      <c r="KQ96" s="24">
        <v>0</v>
      </c>
    </row>
    <row r="97" spans="1:303" x14ac:dyDescent="0.3">
      <c r="A97" s="2" t="s">
        <v>90</v>
      </c>
      <c r="B97" s="2">
        <v>897</v>
      </c>
      <c r="C97" s="23">
        <f t="shared" si="101"/>
        <v>2119204.7199999988</v>
      </c>
      <c r="D97" s="23">
        <f t="shared" si="102"/>
        <v>26098999.719999999</v>
      </c>
      <c r="E97" s="23">
        <f t="shared" si="103"/>
        <v>29095.874827201784</v>
      </c>
      <c r="F97" s="23">
        <f t="shared" si="104"/>
        <v>11903985.540000001</v>
      </c>
      <c r="G97" s="23">
        <f t="shared" si="105"/>
        <v>5754209.1799999997</v>
      </c>
      <c r="H97" s="23">
        <f t="shared" si="106"/>
        <v>625572</v>
      </c>
      <c r="I97" s="23">
        <f t="shared" si="107"/>
        <v>7815233</v>
      </c>
      <c r="J97" s="23">
        <f t="shared" si="108"/>
        <v>8712.6343366778146</v>
      </c>
      <c r="K97" s="23">
        <f t="shared" si="109"/>
        <v>463784</v>
      </c>
      <c r="L97" s="23">
        <f t="shared" si="110"/>
        <v>7351449</v>
      </c>
      <c r="M97" s="23">
        <f t="shared" si="111"/>
        <v>4442223.93</v>
      </c>
      <c r="N97" s="23">
        <f t="shared" si="112"/>
        <v>13270.886889632107</v>
      </c>
      <c r="O97" s="23">
        <f t="shared" si="113"/>
        <v>2738842.5</v>
      </c>
      <c r="P97" s="23">
        <f t="shared" si="114"/>
        <v>3098775.42</v>
      </c>
      <c r="Q97" s="23">
        <f t="shared" si="115"/>
        <v>4967163.54</v>
      </c>
      <c r="R97" s="23">
        <f t="shared" si="116"/>
        <v>11409678.340000002</v>
      </c>
      <c r="S97" s="23">
        <f t="shared" si="117"/>
        <v>12719.819777034561</v>
      </c>
      <c r="T97" s="23">
        <f t="shared" si="118"/>
        <v>494307.19999999925</v>
      </c>
      <c r="U97" s="7">
        <f t="shared" si="119"/>
        <v>4.1524512806153761E-2</v>
      </c>
      <c r="V97" s="23">
        <f t="shared" si="120"/>
        <v>8537.2000000000007</v>
      </c>
      <c r="W97" s="23">
        <f t="shared" si="121"/>
        <v>480380</v>
      </c>
      <c r="X97" s="23">
        <f t="shared" si="122"/>
        <v>0</v>
      </c>
      <c r="Y97" s="23">
        <f t="shared" si="123"/>
        <v>5390</v>
      </c>
      <c r="Z97" s="23">
        <f t="shared" si="124"/>
        <v>61504.88</v>
      </c>
      <c r="AA97" s="23">
        <f t="shared" si="125"/>
        <v>543392</v>
      </c>
      <c r="AB97" s="23">
        <f t="shared" si="126"/>
        <v>23979795</v>
      </c>
      <c r="AC97" s="23">
        <f t="shared" si="127"/>
        <v>26733.327759197324</v>
      </c>
      <c r="AD97" s="23">
        <f t="shared" si="128"/>
        <v>12006370.319999998</v>
      </c>
      <c r="AE97" s="23">
        <f t="shared" si="129"/>
        <v>13385.028227424747</v>
      </c>
      <c r="AF97" s="23">
        <f t="shared" si="130"/>
        <v>2716550</v>
      </c>
      <c r="AG97" s="23">
        <f t="shared" si="131"/>
        <v>3028.4838350055743</v>
      </c>
      <c r="AH97" s="23">
        <f t="shared" si="132"/>
        <v>6919563.1999999993</v>
      </c>
      <c r="AI97" s="23">
        <f t="shared" si="133"/>
        <v>82991.600000000006</v>
      </c>
      <c r="AJ97" s="23">
        <f t="shared" si="134"/>
        <v>2287265.52</v>
      </c>
      <c r="AK97" s="23">
        <f t="shared" si="135"/>
        <v>11973424.68</v>
      </c>
      <c r="AL97" s="23">
        <f t="shared" si="136"/>
        <v>13348.299531772574</v>
      </c>
      <c r="AM97" s="23">
        <f t="shared" si="137"/>
        <v>11940473.68</v>
      </c>
      <c r="AN97" s="23">
        <f t="shared" si="138"/>
        <v>32951</v>
      </c>
      <c r="AO97" s="2">
        <v>2442877.83</v>
      </c>
      <c r="AP97" s="2">
        <v>65983.009999999995</v>
      </c>
      <c r="AQ97" s="2">
        <v>229981.66</v>
      </c>
      <c r="AR97" s="24">
        <v>0</v>
      </c>
      <c r="AS97" s="2">
        <v>2448215.42</v>
      </c>
      <c r="AT97" s="2">
        <v>650560</v>
      </c>
      <c r="AU97" s="24">
        <v>0</v>
      </c>
      <c r="AV97" s="2">
        <v>4967163.54</v>
      </c>
      <c r="AW97" s="24">
        <v>0</v>
      </c>
      <c r="AX97" s="24">
        <v>0</v>
      </c>
      <c r="AY97" s="24">
        <v>0</v>
      </c>
      <c r="AZ97" s="24">
        <v>0</v>
      </c>
      <c r="BA97" s="2">
        <v>8537.2000000000007</v>
      </c>
      <c r="BB97" s="24">
        <v>0</v>
      </c>
      <c r="BC97" s="24">
        <v>0</v>
      </c>
      <c r="BD97" s="24">
        <v>0</v>
      </c>
      <c r="BE97" s="24">
        <v>0</v>
      </c>
      <c r="BF97" s="2">
        <v>464780</v>
      </c>
      <c r="BG97" s="2">
        <v>15600</v>
      </c>
      <c r="BH97" s="24">
        <v>0</v>
      </c>
      <c r="BI97" s="24">
        <v>0</v>
      </c>
      <c r="BJ97" s="24">
        <v>0</v>
      </c>
      <c r="BK97" s="24">
        <v>0</v>
      </c>
      <c r="BL97" s="24">
        <v>0</v>
      </c>
      <c r="BM97" s="24">
        <v>0</v>
      </c>
      <c r="BN97" s="24">
        <v>0</v>
      </c>
      <c r="BO97" s="24">
        <v>0</v>
      </c>
      <c r="BP97" s="24">
        <v>0</v>
      </c>
      <c r="BQ97" s="24">
        <v>0</v>
      </c>
      <c r="BR97" s="24">
        <v>0</v>
      </c>
      <c r="BS97" s="24">
        <v>0</v>
      </c>
      <c r="BT97" s="2">
        <v>5390</v>
      </c>
      <c r="BU97" s="2">
        <v>46378.06</v>
      </c>
      <c r="BV97" s="2">
        <v>15126.82</v>
      </c>
      <c r="BW97" s="24">
        <v>0</v>
      </c>
      <c r="BX97" s="2">
        <v>543392</v>
      </c>
      <c r="BY97" s="24">
        <v>0</v>
      </c>
      <c r="BZ97" s="2">
        <v>3820907</v>
      </c>
      <c r="CA97" s="2">
        <v>0</v>
      </c>
      <c r="CB97" s="2">
        <v>1000</v>
      </c>
      <c r="CC97" s="24">
        <v>0</v>
      </c>
      <c r="CD97" s="24">
        <v>0</v>
      </c>
      <c r="CE97" s="24">
        <v>0</v>
      </c>
      <c r="CF97" s="2">
        <v>110656</v>
      </c>
      <c r="CG97" s="2">
        <v>20944</v>
      </c>
      <c r="CH97" s="24">
        <v>0</v>
      </c>
      <c r="CI97" s="2">
        <v>435010</v>
      </c>
      <c r="CJ97" s="2">
        <v>506.93</v>
      </c>
      <c r="CK97" s="2">
        <v>53200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">
        <v>24390.25</v>
      </c>
      <c r="CR97" s="24">
        <v>0</v>
      </c>
      <c r="CS97" s="24">
        <v>0</v>
      </c>
      <c r="CT97" s="24">
        <v>0</v>
      </c>
      <c r="CU97" s="24">
        <v>0</v>
      </c>
      <c r="CV97" s="24">
        <v>0</v>
      </c>
      <c r="CW97" s="24">
        <v>0</v>
      </c>
      <c r="CX97" s="24">
        <v>0</v>
      </c>
      <c r="CY97" s="24">
        <v>0</v>
      </c>
      <c r="CZ97" s="2">
        <v>1024793</v>
      </c>
      <c r="DA97" s="2">
        <v>262802</v>
      </c>
      <c r="DB97" s="24">
        <v>0</v>
      </c>
      <c r="DC97" s="24">
        <v>0</v>
      </c>
      <c r="DD97" s="24">
        <v>0</v>
      </c>
      <c r="DE97" s="24">
        <v>0</v>
      </c>
      <c r="DF97" s="24">
        <v>0</v>
      </c>
      <c r="DG97" s="24">
        <v>0</v>
      </c>
      <c r="DH97" s="24">
        <v>0</v>
      </c>
      <c r="DI97" s="24">
        <v>0</v>
      </c>
      <c r="DJ97" s="24">
        <v>0</v>
      </c>
      <c r="DK97" s="24">
        <v>0</v>
      </c>
      <c r="DL97" s="2">
        <v>495572</v>
      </c>
      <c r="DM97" s="24">
        <v>0</v>
      </c>
      <c r="DN97" s="24">
        <v>0</v>
      </c>
      <c r="DO97" s="24">
        <v>0</v>
      </c>
      <c r="DP97" s="24">
        <v>0</v>
      </c>
      <c r="DQ97" s="24">
        <v>0</v>
      </c>
      <c r="DR97" s="2">
        <v>0</v>
      </c>
      <c r="DS97" s="2">
        <v>130000</v>
      </c>
      <c r="DT97" s="24">
        <v>0</v>
      </c>
      <c r="DU97" s="24">
        <v>0</v>
      </c>
      <c r="DV97" s="2">
        <v>54921</v>
      </c>
      <c r="DW97" s="2">
        <v>172800</v>
      </c>
      <c r="DX97" s="24">
        <v>0</v>
      </c>
      <c r="DY97" s="2">
        <v>92063</v>
      </c>
      <c r="DZ97" s="24">
        <v>0</v>
      </c>
      <c r="EA97" s="24">
        <v>0</v>
      </c>
      <c r="EB97" s="2">
        <v>144000</v>
      </c>
      <c r="EC97" s="24">
        <v>0</v>
      </c>
      <c r="ED97" s="24">
        <v>0</v>
      </c>
      <c r="EE97" s="24">
        <v>0</v>
      </c>
      <c r="EF97" s="24">
        <v>0</v>
      </c>
      <c r="EG97" s="24">
        <v>0</v>
      </c>
      <c r="EH97" s="2">
        <v>4855000</v>
      </c>
      <c r="EI97" s="2">
        <v>946449</v>
      </c>
      <c r="EJ97" s="24">
        <v>0</v>
      </c>
      <c r="EK97" s="24">
        <v>0</v>
      </c>
      <c r="EL97" s="2">
        <v>1550000</v>
      </c>
      <c r="EM97" s="24">
        <v>0</v>
      </c>
      <c r="EN97" s="24">
        <v>0</v>
      </c>
      <c r="EO97" s="2">
        <v>1114584</v>
      </c>
      <c r="EP97" s="2">
        <v>8364</v>
      </c>
      <c r="EQ97" s="2">
        <v>160104</v>
      </c>
      <c r="ER97" s="2">
        <v>835811</v>
      </c>
      <c r="ES97" s="24">
        <v>0</v>
      </c>
      <c r="ET97" s="24">
        <v>0</v>
      </c>
      <c r="EU97" s="2">
        <v>411248</v>
      </c>
      <c r="EV97" s="2">
        <v>179191</v>
      </c>
      <c r="EW97" s="2">
        <v>5162</v>
      </c>
      <c r="EX97" s="2">
        <v>2086</v>
      </c>
      <c r="EY97" s="24">
        <v>0</v>
      </c>
      <c r="EZ97" s="24">
        <v>0</v>
      </c>
      <c r="FA97" s="24">
        <v>0</v>
      </c>
      <c r="FB97" s="24">
        <v>0</v>
      </c>
      <c r="FC97" s="24">
        <v>0</v>
      </c>
      <c r="FD97" s="2">
        <v>2190.4899999999998</v>
      </c>
      <c r="FE97" s="24">
        <v>0</v>
      </c>
      <c r="FF97" s="2">
        <v>2607.5</v>
      </c>
      <c r="FG97" s="2">
        <v>4530</v>
      </c>
      <c r="FH97" s="2">
        <v>137022.34</v>
      </c>
      <c r="FI97" s="24">
        <v>0</v>
      </c>
      <c r="FJ97" s="2">
        <v>284211.07</v>
      </c>
      <c r="FK97" s="2">
        <v>150097.96</v>
      </c>
      <c r="FL97" s="24">
        <v>0</v>
      </c>
      <c r="FM97" s="24">
        <v>0</v>
      </c>
      <c r="FN97" s="24">
        <v>0</v>
      </c>
      <c r="FO97" s="24">
        <v>0</v>
      </c>
      <c r="FP97" s="2">
        <v>1151.45</v>
      </c>
      <c r="FQ97" s="24">
        <v>0</v>
      </c>
      <c r="FR97" s="2">
        <v>62893.49</v>
      </c>
      <c r="FS97" s="2">
        <v>299455</v>
      </c>
      <c r="FT97" s="24">
        <v>0</v>
      </c>
      <c r="FU97" s="2">
        <v>118070.8</v>
      </c>
      <c r="FV97" s="24">
        <v>0</v>
      </c>
      <c r="FW97" s="24">
        <v>0</v>
      </c>
      <c r="FX97" s="2">
        <v>2357.5500000000002</v>
      </c>
      <c r="FY97" s="2">
        <v>13938.96</v>
      </c>
      <c r="FZ97" s="2">
        <v>182693.09</v>
      </c>
      <c r="GA97" s="2">
        <v>22794.959999999999</v>
      </c>
      <c r="GB97" s="24">
        <v>0</v>
      </c>
      <c r="GC97" s="2">
        <v>72600</v>
      </c>
      <c r="GD97" s="2">
        <v>8114</v>
      </c>
      <c r="GE97" s="24">
        <v>0</v>
      </c>
      <c r="GF97" s="2">
        <v>3069528.85</v>
      </c>
      <c r="GG97" s="2">
        <v>2413776.69</v>
      </c>
      <c r="GH97" s="24">
        <v>0</v>
      </c>
      <c r="GI97" s="2">
        <v>54878</v>
      </c>
      <c r="GJ97" s="2">
        <v>5683</v>
      </c>
      <c r="GK97" s="24">
        <v>0</v>
      </c>
      <c r="GL97" s="24">
        <v>0</v>
      </c>
      <c r="GM97" s="24">
        <v>0</v>
      </c>
      <c r="GN97" s="24">
        <v>0</v>
      </c>
      <c r="GO97" s="24">
        <v>0</v>
      </c>
      <c r="GP97" s="24">
        <v>0</v>
      </c>
      <c r="GQ97" s="24">
        <v>0</v>
      </c>
      <c r="GR97" s="24">
        <v>0</v>
      </c>
      <c r="GS97" s="24">
        <v>0</v>
      </c>
      <c r="GT97" s="24">
        <v>0</v>
      </c>
      <c r="GU97" s="2">
        <v>10968</v>
      </c>
      <c r="GV97" s="24">
        <v>0</v>
      </c>
      <c r="GW97" s="24">
        <v>0</v>
      </c>
      <c r="GX97" s="24">
        <v>0</v>
      </c>
      <c r="GY97" s="24">
        <v>0</v>
      </c>
      <c r="GZ97" s="24">
        <v>0</v>
      </c>
      <c r="HA97" s="24">
        <v>0</v>
      </c>
      <c r="HB97" s="24">
        <v>0</v>
      </c>
      <c r="HC97" s="2">
        <v>60000</v>
      </c>
      <c r="HD97" s="24">
        <v>0</v>
      </c>
      <c r="HE97" s="24">
        <v>0</v>
      </c>
      <c r="HF97" s="24">
        <v>0</v>
      </c>
      <c r="HG97" s="2">
        <v>22991.599999999999</v>
      </c>
      <c r="HH97" s="24">
        <v>0</v>
      </c>
      <c r="HI97" s="24">
        <v>0</v>
      </c>
      <c r="HJ97" s="24">
        <v>0</v>
      </c>
      <c r="HK97" s="24">
        <v>0</v>
      </c>
      <c r="HL97" s="2">
        <v>3431</v>
      </c>
      <c r="HM97" s="24">
        <v>0</v>
      </c>
      <c r="HN97" s="2">
        <v>54420</v>
      </c>
      <c r="HO97" s="24">
        <v>0</v>
      </c>
      <c r="HP97" s="24">
        <v>0</v>
      </c>
      <c r="HQ97" s="24">
        <v>0</v>
      </c>
      <c r="HR97" s="2">
        <v>650000</v>
      </c>
      <c r="HS97" s="24">
        <v>0</v>
      </c>
      <c r="HT97" s="24">
        <v>0</v>
      </c>
      <c r="HU97" s="2">
        <v>39963</v>
      </c>
      <c r="HV97" s="24">
        <v>0</v>
      </c>
      <c r="HW97" s="24">
        <v>0</v>
      </c>
      <c r="HX97" s="24">
        <v>0</v>
      </c>
      <c r="HY97" s="24">
        <v>0</v>
      </c>
      <c r="HZ97" s="2">
        <v>1000</v>
      </c>
      <c r="IA97" s="2">
        <v>1499012.52</v>
      </c>
      <c r="IB97" s="24">
        <v>0</v>
      </c>
      <c r="IC97" s="2">
        <v>39439</v>
      </c>
      <c r="ID97" s="24">
        <v>0</v>
      </c>
      <c r="IE97" s="24">
        <v>0</v>
      </c>
      <c r="IF97" s="24">
        <v>0</v>
      </c>
      <c r="IG97" s="24">
        <v>0</v>
      </c>
      <c r="IH97" s="24">
        <v>0</v>
      </c>
      <c r="II97" s="24">
        <v>0</v>
      </c>
      <c r="IJ97" s="24">
        <v>0</v>
      </c>
      <c r="IK97" s="24">
        <v>0</v>
      </c>
      <c r="IL97" s="24">
        <v>0</v>
      </c>
      <c r="IM97" s="24">
        <v>0</v>
      </c>
      <c r="IN97" s="24">
        <v>0</v>
      </c>
      <c r="IO97" s="2">
        <v>0</v>
      </c>
      <c r="IP97" s="24">
        <v>0</v>
      </c>
      <c r="IQ97" s="24">
        <v>0</v>
      </c>
      <c r="IR97" s="24">
        <v>0</v>
      </c>
      <c r="IS97" s="24">
        <v>0</v>
      </c>
      <c r="IT97" s="24">
        <v>0</v>
      </c>
      <c r="IU97" s="24">
        <v>0</v>
      </c>
      <c r="IV97" s="24">
        <v>0</v>
      </c>
      <c r="IW97" s="24">
        <v>0</v>
      </c>
      <c r="IX97" s="24">
        <v>0</v>
      </c>
      <c r="IY97" s="24">
        <v>0</v>
      </c>
      <c r="IZ97" s="24">
        <v>0</v>
      </c>
      <c r="JA97" s="24">
        <v>0</v>
      </c>
      <c r="JB97" s="24">
        <v>0</v>
      </c>
      <c r="JC97" s="24">
        <v>0</v>
      </c>
      <c r="JD97" s="24">
        <v>0</v>
      </c>
      <c r="JE97" s="24">
        <v>0</v>
      </c>
      <c r="JF97" s="24">
        <v>0</v>
      </c>
      <c r="JG97" s="2">
        <v>52432</v>
      </c>
      <c r="JH97" s="2">
        <v>10787972.68</v>
      </c>
      <c r="JI97" s="2">
        <v>20000</v>
      </c>
      <c r="JJ97" s="2">
        <v>1080000</v>
      </c>
      <c r="JK97" s="24">
        <v>0</v>
      </c>
      <c r="JL97" s="24">
        <v>0</v>
      </c>
      <c r="JM97" s="24">
        <v>0</v>
      </c>
      <c r="JN97" s="2">
        <v>69</v>
      </c>
      <c r="JO97" s="24">
        <v>0</v>
      </c>
      <c r="JP97" s="24">
        <v>0</v>
      </c>
      <c r="JQ97" s="24">
        <v>0</v>
      </c>
      <c r="JR97" s="24">
        <v>0</v>
      </c>
      <c r="JS97" s="24">
        <v>0</v>
      </c>
      <c r="JT97" s="24">
        <v>0</v>
      </c>
      <c r="JU97" s="24">
        <v>0</v>
      </c>
      <c r="JV97" s="24">
        <v>0</v>
      </c>
      <c r="JW97" s="2">
        <v>32951</v>
      </c>
      <c r="JX97" s="24">
        <v>0</v>
      </c>
      <c r="JY97" s="24">
        <v>0</v>
      </c>
      <c r="JZ97" s="24">
        <v>0</v>
      </c>
      <c r="KA97" s="24">
        <v>0</v>
      </c>
      <c r="KB97" s="24">
        <v>0</v>
      </c>
      <c r="KC97" s="24">
        <v>0</v>
      </c>
      <c r="KD97" s="24">
        <v>0</v>
      </c>
      <c r="KE97" s="24">
        <v>0</v>
      </c>
      <c r="KF97" s="24">
        <v>0</v>
      </c>
      <c r="KG97" s="24">
        <v>0</v>
      </c>
      <c r="KH97" s="24">
        <v>0</v>
      </c>
      <c r="KI97" s="24">
        <v>0</v>
      </c>
      <c r="KJ97" s="24">
        <v>0</v>
      </c>
      <c r="KK97" s="24">
        <v>0</v>
      </c>
      <c r="KL97" s="24">
        <v>0</v>
      </c>
      <c r="KM97" s="24">
        <v>0</v>
      </c>
      <c r="KN97" s="24">
        <v>0</v>
      </c>
      <c r="KO97" s="24">
        <v>0</v>
      </c>
      <c r="KP97" s="24">
        <v>0</v>
      </c>
      <c r="KQ97" s="24">
        <v>0</v>
      </c>
    </row>
    <row r="98" spans="1:303" x14ac:dyDescent="0.3">
      <c r="A98" s="2" t="s">
        <v>92</v>
      </c>
      <c r="B98" s="2">
        <v>418</v>
      </c>
      <c r="C98" s="23">
        <f t="shared" si="101"/>
        <v>2017036.7300000004</v>
      </c>
      <c r="D98" s="23">
        <f t="shared" si="102"/>
        <v>11343590.469999999</v>
      </c>
      <c r="E98" s="23">
        <f t="shared" si="103"/>
        <v>27137.776244019136</v>
      </c>
      <c r="F98" s="23">
        <f t="shared" si="104"/>
        <v>6966133.8700000001</v>
      </c>
      <c r="G98" s="23">
        <f t="shared" si="105"/>
        <v>2186934.0999999996</v>
      </c>
      <c r="H98" s="23">
        <f t="shared" si="106"/>
        <v>723876</v>
      </c>
      <c r="I98" s="23">
        <f t="shared" si="107"/>
        <v>1466646.5</v>
      </c>
      <c r="J98" s="23">
        <f t="shared" si="108"/>
        <v>3508.7236842105262</v>
      </c>
      <c r="K98" s="23">
        <f t="shared" si="109"/>
        <v>321704</v>
      </c>
      <c r="L98" s="23">
        <f t="shared" si="110"/>
        <v>1144942.5</v>
      </c>
      <c r="M98" s="23">
        <f t="shared" si="111"/>
        <v>2106444.4299999997</v>
      </c>
      <c r="N98" s="23">
        <f t="shared" si="112"/>
        <v>16665.392033492823</v>
      </c>
      <c r="O98" s="23">
        <f t="shared" si="113"/>
        <v>1460341.87</v>
      </c>
      <c r="P98" s="23">
        <f t="shared" si="114"/>
        <v>1815377.01</v>
      </c>
      <c r="Q98" s="23">
        <f t="shared" si="115"/>
        <v>2560491.29</v>
      </c>
      <c r="R98" s="23">
        <f t="shared" si="116"/>
        <v>6595150.5999999996</v>
      </c>
      <c r="S98" s="23">
        <f t="shared" si="117"/>
        <v>15777.872248803827</v>
      </c>
      <c r="T98" s="23">
        <f t="shared" si="118"/>
        <v>370983.27000000048</v>
      </c>
      <c r="U98" s="7">
        <f t="shared" si="119"/>
        <v>5.3255259936599596E-2</v>
      </c>
      <c r="V98" s="23">
        <f t="shared" si="120"/>
        <v>2688.27</v>
      </c>
      <c r="W98" s="23">
        <f t="shared" si="121"/>
        <v>363015</v>
      </c>
      <c r="X98" s="23">
        <f t="shared" si="122"/>
        <v>0</v>
      </c>
      <c r="Y98" s="23">
        <f t="shared" si="123"/>
        <v>5280</v>
      </c>
      <c r="Z98" s="23">
        <f t="shared" si="124"/>
        <v>178573.52000000002</v>
      </c>
      <c r="AA98" s="23">
        <f t="shared" si="125"/>
        <v>580366.91</v>
      </c>
      <c r="AB98" s="23">
        <f t="shared" si="126"/>
        <v>9326553.7399999984</v>
      </c>
      <c r="AC98" s="23">
        <f t="shared" si="127"/>
        <v>22312.329521531097</v>
      </c>
      <c r="AD98" s="23">
        <f t="shared" si="128"/>
        <v>5892764.8699999992</v>
      </c>
      <c r="AE98" s="23">
        <f t="shared" si="129"/>
        <v>14097.523612440189</v>
      </c>
      <c r="AF98" s="23">
        <f t="shared" si="130"/>
        <v>1698624</v>
      </c>
      <c r="AG98" s="23">
        <f t="shared" si="131"/>
        <v>4063.6937799043062</v>
      </c>
      <c r="AH98" s="23">
        <f t="shared" si="132"/>
        <v>2838399.87</v>
      </c>
      <c r="AI98" s="23">
        <f t="shared" si="133"/>
        <v>40922</v>
      </c>
      <c r="AJ98" s="23">
        <f t="shared" si="134"/>
        <v>1314819</v>
      </c>
      <c r="AK98" s="23">
        <f t="shared" si="135"/>
        <v>3433788.87</v>
      </c>
      <c r="AL98" s="23">
        <f t="shared" si="136"/>
        <v>8214.8059090909101</v>
      </c>
      <c r="AM98" s="23">
        <f t="shared" si="137"/>
        <v>3423788.87</v>
      </c>
      <c r="AN98" s="23">
        <f t="shared" si="138"/>
        <v>10000</v>
      </c>
      <c r="AO98" s="2">
        <v>1307696.75</v>
      </c>
      <c r="AP98" s="2">
        <v>34017.839999999997</v>
      </c>
      <c r="AQ98" s="2">
        <v>118627.28</v>
      </c>
      <c r="AR98" s="24">
        <v>0</v>
      </c>
      <c r="AS98" s="2">
        <v>1263427.01</v>
      </c>
      <c r="AT98" s="2">
        <v>551950</v>
      </c>
      <c r="AU98" s="24">
        <v>0</v>
      </c>
      <c r="AV98" s="2">
        <v>2560491.29</v>
      </c>
      <c r="AW98" s="2">
        <v>0</v>
      </c>
      <c r="AX98" s="24">
        <v>0</v>
      </c>
      <c r="AY98" s="24">
        <v>0</v>
      </c>
      <c r="AZ98" s="24">
        <v>0</v>
      </c>
      <c r="BA98" s="2">
        <v>2688.27</v>
      </c>
      <c r="BB98" s="24">
        <v>0</v>
      </c>
      <c r="BC98" s="24">
        <v>0</v>
      </c>
      <c r="BD98" s="2">
        <v>0</v>
      </c>
      <c r="BE98" s="24">
        <v>0</v>
      </c>
      <c r="BF98" s="2">
        <v>352917</v>
      </c>
      <c r="BG98" s="2">
        <v>4210</v>
      </c>
      <c r="BH98" s="2">
        <v>5080</v>
      </c>
      <c r="BI98" s="2">
        <v>0</v>
      </c>
      <c r="BJ98" s="24">
        <v>0</v>
      </c>
      <c r="BK98" s="2">
        <v>808</v>
      </c>
      <c r="BL98" s="24">
        <v>0</v>
      </c>
      <c r="BM98" s="24">
        <v>0</v>
      </c>
      <c r="BN98" s="24">
        <v>0</v>
      </c>
      <c r="BO98" s="24">
        <v>0</v>
      </c>
      <c r="BP98" s="24">
        <v>0</v>
      </c>
      <c r="BQ98" s="24">
        <v>0</v>
      </c>
      <c r="BR98" s="24">
        <v>0</v>
      </c>
      <c r="BS98" s="24">
        <v>0</v>
      </c>
      <c r="BT98" s="2">
        <v>5280</v>
      </c>
      <c r="BU98" s="2">
        <v>153297.19</v>
      </c>
      <c r="BV98" s="2">
        <v>7778.73</v>
      </c>
      <c r="BW98" s="2">
        <v>17497.599999999999</v>
      </c>
      <c r="BX98" s="2">
        <v>580366.91</v>
      </c>
      <c r="BY98" s="24">
        <v>0</v>
      </c>
      <c r="BZ98" s="2">
        <v>1203115</v>
      </c>
      <c r="CA98" s="24">
        <v>0</v>
      </c>
      <c r="CB98" s="2">
        <v>5040</v>
      </c>
      <c r="CC98" s="24">
        <v>0</v>
      </c>
      <c r="CD98" s="24">
        <v>0</v>
      </c>
      <c r="CE98" s="24">
        <v>0</v>
      </c>
      <c r="CF98" s="2">
        <v>191816.5</v>
      </c>
      <c r="CG98" s="2">
        <v>645765</v>
      </c>
      <c r="CH98" s="2">
        <v>15000</v>
      </c>
      <c r="CI98" s="24">
        <v>0</v>
      </c>
      <c r="CJ98" s="2">
        <v>487.93</v>
      </c>
      <c r="CK98" s="2">
        <v>45220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  <c r="CU98" s="24">
        <v>0</v>
      </c>
      <c r="CV98" s="24">
        <v>0</v>
      </c>
      <c r="CW98" s="24">
        <v>0</v>
      </c>
      <c r="CX98" s="24">
        <v>0</v>
      </c>
      <c r="CY98" s="24">
        <v>0</v>
      </c>
      <c r="CZ98" s="2">
        <v>2907.67</v>
      </c>
      <c r="DA98" s="2">
        <v>65324</v>
      </c>
      <c r="DB98" s="24">
        <v>0</v>
      </c>
      <c r="DC98" s="24">
        <v>0</v>
      </c>
      <c r="DD98" s="24">
        <v>0</v>
      </c>
      <c r="DE98" s="2">
        <v>12258</v>
      </c>
      <c r="DF98" s="24">
        <v>0</v>
      </c>
      <c r="DG98" s="24">
        <v>0</v>
      </c>
      <c r="DH98" s="24">
        <v>0</v>
      </c>
      <c r="DI98" s="24">
        <v>0</v>
      </c>
      <c r="DJ98" s="24">
        <v>0</v>
      </c>
      <c r="DK98" s="24">
        <v>0</v>
      </c>
      <c r="DL98" s="2">
        <v>654326</v>
      </c>
      <c r="DM98" s="24">
        <v>0</v>
      </c>
      <c r="DN98" s="2">
        <v>69550</v>
      </c>
      <c r="DO98" s="24">
        <v>0</v>
      </c>
      <c r="DP98" s="24">
        <v>0</v>
      </c>
      <c r="DQ98" s="24">
        <v>0</v>
      </c>
      <c r="DR98" s="24">
        <v>0</v>
      </c>
      <c r="DS98" s="24">
        <v>0</v>
      </c>
      <c r="DT98" s="24">
        <v>0</v>
      </c>
      <c r="DU98" s="24">
        <v>0</v>
      </c>
      <c r="DV98" s="2">
        <v>36614</v>
      </c>
      <c r="DW98" s="2">
        <v>121300</v>
      </c>
      <c r="DX98" s="24">
        <v>0</v>
      </c>
      <c r="DY98" s="2">
        <v>144890</v>
      </c>
      <c r="DZ98" s="24">
        <v>0</v>
      </c>
      <c r="EA98" s="24">
        <v>0</v>
      </c>
      <c r="EB98" s="2">
        <v>18900</v>
      </c>
      <c r="EC98" s="24">
        <v>0</v>
      </c>
      <c r="ED98" s="2">
        <v>0</v>
      </c>
      <c r="EE98" s="24">
        <v>0</v>
      </c>
      <c r="EF98" s="24">
        <v>0</v>
      </c>
      <c r="EG98" s="24">
        <v>0</v>
      </c>
      <c r="EH98" s="24">
        <v>0</v>
      </c>
      <c r="EI98" s="2">
        <v>424942.5</v>
      </c>
      <c r="EJ98" s="24">
        <v>0</v>
      </c>
      <c r="EK98" s="24">
        <v>0</v>
      </c>
      <c r="EL98" s="2">
        <v>720000</v>
      </c>
      <c r="EM98" s="24">
        <v>0</v>
      </c>
      <c r="EN98" s="24">
        <v>0</v>
      </c>
      <c r="EO98" s="2">
        <v>571795</v>
      </c>
      <c r="EP98" s="2">
        <v>2394</v>
      </c>
      <c r="EQ98" s="2">
        <v>114103</v>
      </c>
      <c r="ER98" s="2">
        <v>502458</v>
      </c>
      <c r="ES98" s="24">
        <v>0</v>
      </c>
      <c r="ET98" s="24">
        <v>0</v>
      </c>
      <c r="EU98" s="2">
        <v>342873</v>
      </c>
      <c r="EV98" s="2">
        <v>161892</v>
      </c>
      <c r="EW98" s="2">
        <v>3109</v>
      </c>
      <c r="EX98" s="24">
        <v>0</v>
      </c>
      <c r="EY98" s="24">
        <v>0</v>
      </c>
      <c r="EZ98" s="24">
        <v>0</v>
      </c>
      <c r="FA98" s="24">
        <v>0</v>
      </c>
      <c r="FB98" s="24">
        <v>0</v>
      </c>
      <c r="FC98" s="2">
        <v>2279</v>
      </c>
      <c r="FD98" s="2">
        <v>0</v>
      </c>
      <c r="FE98" s="24">
        <v>0</v>
      </c>
      <c r="FF98" s="24">
        <v>0</v>
      </c>
      <c r="FG98" s="24">
        <v>0</v>
      </c>
      <c r="FH98" s="2">
        <v>60628</v>
      </c>
      <c r="FI98" s="24">
        <v>0</v>
      </c>
      <c r="FJ98" s="2">
        <v>144151.54</v>
      </c>
      <c r="FK98" s="24">
        <v>0</v>
      </c>
      <c r="FL98" s="24">
        <v>0</v>
      </c>
      <c r="FM98" s="24">
        <v>0</v>
      </c>
      <c r="FN98" s="24">
        <v>0</v>
      </c>
      <c r="FO98" s="24">
        <v>0</v>
      </c>
      <c r="FP98" s="24">
        <v>0</v>
      </c>
      <c r="FQ98" s="24">
        <v>0</v>
      </c>
      <c r="FR98" s="2">
        <v>170173</v>
      </c>
      <c r="FS98" s="2">
        <v>227829</v>
      </c>
      <c r="FT98" s="24">
        <v>0</v>
      </c>
      <c r="FU98" s="2">
        <v>58261.03</v>
      </c>
      <c r="FV98" s="24">
        <v>0</v>
      </c>
      <c r="FW98" s="24">
        <v>0</v>
      </c>
      <c r="FX98" s="2">
        <v>5492</v>
      </c>
      <c r="FY98" s="2">
        <v>9971.48</v>
      </c>
      <c r="FZ98" s="2">
        <v>79781.570000000007</v>
      </c>
      <c r="GA98" s="2">
        <v>1694</v>
      </c>
      <c r="GB98" s="24">
        <v>0</v>
      </c>
      <c r="GC98" s="2">
        <v>43897</v>
      </c>
      <c r="GD98" s="2">
        <v>16027</v>
      </c>
      <c r="GE98" s="2">
        <v>26549</v>
      </c>
      <c r="GF98" s="2">
        <v>1226047.6499999999</v>
      </c>
      <c r="GG98" s="2">
        <v>732303.6</v>
      </c>
      <c r="GH98" s="24">
        <v>0</v>
      </c>
      <c r="GI98" s="2">
        <v>933</v>
      </c>
      <c r="GJ98" s="2">
        <v>14187</v>
      </c>
      <c r="GK98" s="24">
        <v>0</v>
      </c>
      <c r="GL98" s="24">
        <v>0</v>
      </c>
      <c r="GM98" s="24">
        <v>0</v>
      </c>
      <c r="GN98" s="2">
        <v>0</v>
      </c>
      <c r="GO98" s="24">
        <v>0</v>
      </c>
      <c r="GP98" s="24">
        <v>0</v>
      </c>
      <c r="GQ98" s="24">
        <v>0</v>
      </c>
      <c r="GR98" s="2">
        <v>8</v>
      </c>
      <c r="GS98" s="2">
        <v>5000</v>
      </c>
      <c r="GT98" s="2">
        <v>0</v>
      </c>
      <c r="GU98" s="2">
        <v>13187</v>
      </c>
      <c r="GV98" s="24">
        <v>0</v>
      </c>
      <c r="GW98" s="24">
        <v>0</v>
      </c>
      <c r="GX98" s="24">
        <v>0</v>
      </c>
      <c r="GY98" s="24">
        <v>0</v>
      </c>
      <c r="GZ98" s="24">
        <v>0</v>
      </c>
      <c r="HA98" s="24">
        <v>0</v>
      </c>
      <c r="HB98" s="24">
        <v>0</v>
      </c>
      <c r="HC98" s="2">
        <v>20802</v>
      </c>
      <c r="HD98" s="24">
        <v>0</v>
      </c>
      <c r="HE98" s="24">
        <v>0</v>
      </c>
      <c r="HF98" s="24">
        <v>0</v>
      </c>
      <c r="HG98" s="2">
        <v>20120</v>
      </c>
      <c r="HH98" s="24">
        <v>0</v>
      </c>
      <c r="HI98" s="24">
        <v>0</v>
      </c>
      <c r="HJ98" s="24">
        <v>0</v>
      </c>
      <c r="HK98" s="24">
        <v>0</v>
      </c>
      <c r="HL98" s="2">
        <v>8500</v>
      </c>
      <c r="HM98" s="24">
        <v>0</v>
      </c>
      <c r="HN98" s="2">
        <v>16440</v>
      </c>
      <c r="HO98" s="24">
        <v>0</v>
      </c>
      <c r="HP98" s="24">
        <v>0</v>
      </c>
      <c r="HQ98" s="24">
        <v>0</v>
      </c>
      <c r="HR98" s="2">
        <v>400000</v>
      </c>
      <c r="HS98" s="24">
        <v>0</v>
      </c>
      <c r="HT98" s="24">
        <v>0</v>
      </c>
      <c r="HU98" s="24">
        <v>0</v>
      </c>
      <c r="HV98" s="24">
        <v>0</v>
      </c>
      <c r="HW98" s="24">
        <v>0</v>
      </c>
      <c r="HX98" s="24">
        <v>0</v>
      </c>
      <c r="HY98" s="24">
        <v>0</v>
      </c>
      <c r="HZ98" s="24">
        <v>0</v>
      </c>
      <c r="IA98" s="2">
        <v>858736</v>
      </c>
      <c r="IB98" s="2">
        <v>1305</v>
      </c>
      <c r="IC98" s="24">
        <v>0</v>
      </c>
      <c r="ID98" s="2">
        <v>1500</v>
      </c>
      <c r="IE98" s="2">
        <v>28338</v>
      </c>
      <c r="IF98" s="24">
        <v>0</v>
      </c>
      <c r="IG98" s="24">
        <v>0</v>
      </c>
      <c r="IH98" s="24">
        <v>0</v>
      </c>
      <c r="II98" s="24">
        <v>0</v>
      </c>
      <c r="IJ98" s="24">
        <v>0</v>
      </c>
      <c r="IK98" s="24">
        <v>0</v>
      </c>
      <c r="IL98" s="24">
        <v>0</v>
      </c>
      <c r="IM98" s="24">
        <v>0</v>
      </c>
      <c r="IN98" s="24">
        <v>0</v>
      </c>
      <c r="IO98" s="24">
        <v>0</v>
      </c>
      <c r="IP98" s="24">
        <v>0</v>
      </c>
      <c r="IQ98" s="24">
        <v>0</v>
      </c>
      <c r="IR98" s="24">
        <v>0</v>
      </c>
      <c r="IS98" s="24">
        <v>0</v>
      </c>
      <c r="IT98" s="24">
        <v>0</v>
      </c>
      <c r="IU98" s="24">
        <v>0</v>
      </c>
      <c r="IV98" s="24">
        <v>0</v>
      </c>
      <c r="IW98" s="24">
        <v>0</v>
      </c>
      <c r="IX98" s="24">
        <v>0</v>
      </c>
      <c r="IY98" s="24">
        <v>0</v>
      </c>
      <c r="IZ98" s="24">
        <v>0</v>
      </c>
      <c r="JA98" s="24">
        <v>0</v>
      </c>
      <c r="JB98" s="2">
        <v>0</v>
      </c>
      <c r="JC98" s="24">
        <v>0</v>
      </c>
      <c r="JD98" s="24">
        <v>0</v>
      </c>
      <c r="JE98" s="24">
        <v>0</v>
      </c>
      <c r="JF98" s="24">
        <v>0</v>
      </c>
      <c r="JG98" s="2">
        <v>0</v>
      </c>
      <c r="JH98" s="2">
        <v>2141653.87</v>
      </c>
      <c r="JI98" s="2">
        <v>204050</v>
      </c>
      <c r="JJ98" s="2">
        <v>1070285</v>
      </c>
      <c r="JK98" s="24">
        <v>0</v>
      </c>
      <c r="JL98" s="24">
        <v>0</v>
      </c>
      <c r="JM98" s="24">
        <v>0</v>
      </c>
      <c r="JN98" s="2">
        <v>7800</v>
      </c>
      <c r="JO98" s="24">
        <v>0</v>
      </c>
      <c r="JP98" s="24">
        <v>0</v>
      </c>
      <c r="JQ98" s="24">
        <v>0</v>
      </c>
      <c r="JR98" s="24">
        <v>0</v>
      </c>
      <c r="JS98" s="24">
        <v>0</v>
      </c>
      <c r="JT98" s="24">
        <v>0</v>
      </c>
      <c r="JU98" s="2">
        <v>10000</v>
      </c>
      <c r="JV98" s="24">
        <v>0</v>
      </c>
      <c r="JW98" s="24">
        <v>0</v>
      </c>
      <c r="JX98" s="24">
        <v>0</v>
      </c>
      <c r="JY98" s="24">
        <v>0</v>
      </c>
      <c r="JZ98" s="24">
        <v>0</v>
      </c>
      <c r="KA98" s="24">
        <v>0</v>
      </c>
      <c r="KB98" s="24">
        <v>0</v>
      </c>
      <c r="KC98" s="24">
        <v>0</v>
      </c>
      <c r="KD98" s="24">
        <v>0</v>
      </c>
      <c r="KE98" s="24">
        <v>0</v>
      </c>
      <c r="KF98" s="24">
        <v>0</v>
      </c>
      <c r="KG98" s="24">
        <v>0</v>
      </c>
      <c r="KH98" s="24">
        <v>0</v>
      </c>
      <c r="KI98" s="24">
        <v>0</v>
      </c>
      <c r="KJ98" s="24">
        <v>0</v>
      </c>
      <c r="KK98" s="24">
        <v>0</v>
      </c>
      <c r="KL98" s="24">
        <v>0</v>
      </c>
      <c r="KM98" s="24">
        <v>0</v>
      </c>
      <c r="KN98" s="24">
        <v>0</v>
      </c>
      <c r="KO98" s="24">
        <v>0</v>
      </c>
      <c r="KP98" s="24">
        <v>0</v>
      </c>
      <c r="KQ98" s="24">
        <v>0</v>
      </c>
    </row>
    <row r="99" spans="1:303" x14ac:dyDescent="0.3">
      <c r="A99" s="2" t="s">
        <v>93</v>
      </c>
      <c r="B99" s="2">
        <v>110</v>
      </c>
      <c r="C99" s="23">
        <f t="shared" si="101"/>
        <v>260910.66999999993</v>
      </c>
      <c r="D99" s="23">
        <f t="shared" si="102"/>
        <v>4289673.49</v>
      </c>
      <c r="E99" s="23">
        <f t="shared" si="103"/>
        <v>38997.031727272726</v>
      </c>
      <c r="F99" s="23">
        <f t="shared" si="104"/>
        <v>1936401.6600000001</v>
      </c>
      <c r="G99" s="23">
        <f t="shared" si="105"/>
        <v>635464.82999999996</v>
      </c>
      <c r="H99" s="23">
        <f t="shared" si="106"/>
        <v>0</v>
      </c>
      <c r="I99" s="23">
        <f t="shared" si="107"/>
        <v>1717807</v>
      </c>
      <c r="J99" s="23">
        <f t="shared" si="108"/>
        <v>15616.427272727273</v>
      </c>
      <c r="K99" s="23">
        <f t="shared" si="109"/>
        <v>150807</v>
      </c>
      <c r="L99" s="23">
        <f t="shared" si="110"/>
        <v>1567000</v>
      </c>
      <c r="M99" s="23">
        <f t="shared" si="111"/>
        <v>613995.92999999993</v>
      </c>
      <c r="N99" s="23">
        <f t="shared" si="112"/>
        <v>17603.651454545456</v>
      </c>
      <c r="O99" s="23">
        <f t="shared" si="113"/>
        <v>400246.12</v>
      </c>
      <c r="P99" s="23">
        <f t="shared" si="114"/>
        <v>581962.71</v>
      </c>
      <c r="Q99" s="23">
        <f t="shared" si="115"/>
        <v>723762.71</v>
      </c>
      <c r="R99" s="23">
        <f t="shared" si="116"/>
        <v>1886104.6600000001</v>
      </c>
      <c r="S99" s="23">
        <f t="shared" si="117"/>
        <v>17146.406000000003</v>
      </c>
      <c r="T99" s="23">
        <f t="shared" si="118"/>
        <v>50297</v>
      </c>
      <c r="U99" s="7">
        <f t="shared" si="119"/>
        <v>2.5974466475101037E-2</v>
      </c>
      <c r="V99" s="23">
        <f t="shared" si="120"/>
        <v>0</v>
      </c>
      <c r="W99" s="23">
        <f t="shared" si="121"/>
        <v>50147</v>
      </c>
      <c r="X99" s="23">
        <f t="shared" si="122"/>
        <v>0</v>
      </c>
      <c r="Y99" s="23">
        <f t="shared" si="123"/>
        <v>150</v>
      </c>
      <c r="Z99" s="23">
        <f t="shared" si="124"/>
        <v>8971</v>
      </c>
      <c r="AA99" s="23">
        <f t="shared" si="125"/>
        <v>171162.12</v>
      </c>
      <c r="AB99" s="23">
        <f t="shared" si="126"/>
        <v>4028762.8200000003</v>
      </c>
      <c r="AC99" s="23">
        <f t="shared" si="127"/>
        <v>36625.116545454548</v>
      </c>
      <c r="AD99" s="23">
        <f t="shared" si="128"/>
        <v>1856439.89</v>
      </c>
      <c r="AE99" s="23">
        <f t="shared" si="129"/>
        <v>16876.726272727272</v>
      </c>
      <c r="AF99" s="23">
        <f t="shared" si="130"/>
        <v>507284</v>
      </c>
      <c r="AG99" s="23">
        <f t="shared" si="131"/>
        <v>4611.6727272727276</v>
      </c>
      <c r="AH99" s="23">
        <f t="shared" si="132"/>
        <v>1041970.89</v>
      </c>
      <c r="AI99" s="23">
        <f t="shared" si="133"/>
        <v>1254</v>
      </c>
      <c r="AJ99" s="23">
        <f t="shared" si="134"/>
        <v>305931</v>
      </c>
      <c r="AK99" s="23">
        <f t="shared" si="135"/>
        <v>2172322.9300000002</v>
      </c>
      <c r="AL99" s="23">
        <f t="shared" si="136"/>
        <v>19748.390272727273</v>
      </c>
      <c r="AM99" s="23">
        <f t="shared" si="137"/>
        <v>2172322.9300000002</v>
      </c>
      <c r="AN99" s="23">
        <f t="shared" si="138"/>
        <v>0</v>
      </c>
      <c r="AO99" s="2">
        <v>357105.68</v>
      </c>
      <c r="AP99" s="2">
        <v>9615.26</v>
      </c>
      <c r="AQ99" s="2">
        <v>33525.18</v>
      </c>
      <c r="AR99" s="24">
        <v>0</v>
      </c>
      <c r="AS99" s="2">
        <v>357002.71</v>
      </c>
      <c r="AT99" s="2">
        <v>224960</v>
      </c>
      <c r="AU99" s="24">
        <v>0</v>
      </c>
      <c r="AV99" s="2">
        <v>723762.71</v>
      </c>
      <c r="AW99" s="24">
        <v>0</v>
      </c>
      <c r="AX99" s="24">
        <v>0</v>
      </c>
      <c r="AY99" s="24">
        <v>0</v>
      </c>
      <c r="AZ99" s="24">
        <v>0</v>
      </c>
      <c r="BA99" s="24">
        <v>0</v>
      </c>
      <c r="BB99" s="24">
        <v>0</v>
      </c>
      <c r="BC99" s="24">
        <v>0</v>
      </c>
      <c r="BD99" s="24">
        <v>0</v>
      </c>
      <c r="BE99" s="24">
        <v>0</v>
      </c>
      <c r="BF99" s="2">
        <v>46667</v>
      </c>
      <c r="BG99" s="2">
        <v>2325</v>
      </c>
      <c r="BH99" s="2">
        <v>865</v>
      </c>
      <c r="BI99" s="24">
        <v>0</v>
      </c>
      <c r="BJ99" s="24">
        <v>0</v>
      </c>
      <c r="BK99" s="2">
        <v>290</v>
      </c>
      <c r="BL99" s="24">
        <v>0</v>
      </c>
      <c r="BM99" s="24">
        <v>0</v>
      </c>
      <c r="BN99" s="24">
        <v>0</v>
      </c>
      <c r="BO99" s="24">
        <v>0</v>
      </c>
      <c r="BP99" s="24">
        <v>0</v>
      </c>
      <c r="BQ99" s="24">
        <v>0</v>
      </c>
      <c r="BR99" s="24">
        <v>0</v>
      </c>
      <c r="BS99" s="24">
        <v>0</v>
      </c>
      <c r="BT99" s="2">
        <v>150</v>
      </c>
      <c r="BU99" s="24">
        <v>0</v>
      </c>
      <c r="BV99" s="2">
        <v>8971</v>
      </c>
      <c r="BW99" s="24">
        <v>0</v>
      </c>
      <c r="BX99" s="2">
        <v>171162.12</v>
      </c>
      <c r="BY99" s="24">
        <v>0</v>
      </c>
      <c r="BZ99" s="2">
        <v>529421.49</v>
      </c>
      <c r="CA99" s="24">
        <v>0</v>
      </c>
      <c r="CB99" s="2">
        <v>13800</v>
      </c>
      <c r="CC99" s="24">
        <v>0</v>
      </c>
      <c r="CD99" s="24">
        <v>0</v>
      </c>
      <c r="CE99" s="24">
        <v>0</v>
      </c>
      <c r="CF99" s="2">
        <v>63357</v>
      </c>
      <c r="CG99" s="2">
        <v>4236</v>
      </c>
      <c r="CH99" s="2">
        <v>2265</v>
      </c>
      <c r="CI99" s="24">
        <v>0</v>
      </c>
      <c r="CJ99" s="2">
        <v>916.44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  <c r="CU99" s="24">
        <v>0</v>
      </c>
      <c r="CV99" s="24">
        <v>0</v>
      </c>
      <c r="CW99" s="24">
        <v>0</v>
      </c>
      <c r="CX99" s="24">
        <v>0</v>
      </c>
      <c r="CY99" s="24">
        <v>0</v>
      </c>
      <c r="CZ99" s="24">
        <v>0</v>
      </c>
      <c r="DA99" s="2">
        <v>21468.9</v>
      </c>
      <c r="DB99" s="24">
        <v>0</v>
      </c>
      <c r="DC99" s="24">
        <v>0</v>
      </c>
      <c r="DD99" s="24">
        <v>0</v>
      </c>
      <c r="DE99" s="24">
        <v>0</v>
      </c>
      <c r="DF99" s="24">
        <v>0</v>
      </c>
      <c r="DG99" s="24">
        <v>0</v>
      </c>
      <c r="DH99" s="24">
        <v>0</v>
      </c>
      <c r="DI99" s="24">
        <v>0</v>
      </c>
      <c r="DJ99" s="24">
        <v>0</v>
      </c>
      <c r="DK99" s="24">
        <v>0</v>
      </c>
      <c r="DL99" s="24">
        <v>0</v>
      </c>
      <c r="DM99" s="24">
        <v>0</v>
      </c>
      <c r="DN99" s="24">
        <v>0</v>
      </c>
      <c r="DO99" s="24">
        <v>0</v>
      </c>
      <c r="DP99" s="24">
        <v>0</v>
      </c>
      <c r="DQ99" s="24">
        <v>0</v>
      </c>
      <c r="DR99" s="24">
        <v>0</v>
      </c>
      <c r="DS99" s="24">
        <v>0</v>
      </c>
      <c r="DT99" s="24">
        <v>0</v>
      </c>
      <c r="DU99" s="24">
        <v>0</v>
      </c>
      <c r="DV99" s="2">
        <v>18307</v>
      </c>
      <c r="DW99" s="2">
        <v>57800</v>
      </c>
      <c r="DX99" s="24">
        <v>0</v>
      </c>
      <c r="DY99" s="24">
        <v>0</v>
      </c>
      <c r="DZ99" s="24">
        <v>0</v>
      </c>
      <c r="EA99" s="24">
        <v>0</v>
      </c>
      <c r="EB99" s="2">
        <v>74700</v>
      </c>
      <c r="EC99" s="24">
        <v>0</v>
      </c>
      <c r="ED99" s="24">
        <v>0</v>
      </c>
      <c r="EE99" s="24">
        <v>0</v>
      </c>
      <c r="EF99" s="24">
        <v>0</v>
      </c>
      <c r="EG99" s="24">
        <v>0</v>
      </c>
      <c r="EH99" s="24">
        <v>0</v>
      </c>
      <c r="EI99" s="2">
        <v>1567000</v>
      </c>
      <c r="EJ99" s="24">
        <v>0</v>
      </c>
      <c r="EK99" s="24">
        <v>0</v>
      </c>
      <c r="EL99" s="24">
        <v>0</v>
      </c>
      <c r="EM99" s="24">
        <v>0</v>
      </c>
      <c r="EN99" s="24">
        <v>0</v>
      </c>
      <c r="EO99" s="24">
        <v>0</v>
      </c>
      <c r="EP99" s="2">
        <v>3514</v>
      </c>
      <c r="EQ99" s="2">
        <v>197372</v>
      </c>
      <c r="ER99" s="2">
        <v>280752</v>
      </c>
      <c r="ES99" s="24">
        <v>0</v>
      </c>
      <c r="ET99" s="24">
        <v>0</v>
      </c>
      <c r="EU99" s="24">
        <v>0</v>
      </c>
      <c r="EV99" s="2">
        <v>25260</v>
      </c>
      <c r="EW99" s="24">
        <v>0</v>
      </c>
      <c r="EX99" s="2">
        <v>386</v>
      </c>
      <c r="EY99" s="24">
        <v>0</v>
      </c>
      <c r="EZ99" s="24">
        <v>0</v>
      </c>
      <c r="FA99" s="24">
        <v>0</v>
      </c>
      <c r="FB99" s="24">
        <v>0</v>
      </c>
      <c r="FC99" s="24">
        <v>0</v>
      </c>
      <c r="FD99" s="24">
        <v>0</v>
      </c>
      <c r="FE99" s="24">
        <v>0</v>
      </c>
      <c r="FF99" s="24">
        <v>0</v>
      </c>
      <c r="FG99" s="24">
        <v>0</v>
      </c>
      <c r="FH99" s="2">
        <v>12466</v>
      </c>
      <c r="FI99" s="24">
        <v>0</v>
      </c>
      <c r="FJ99" s="2">
        <v>118127.74</v>
      </c>
      <c r="FK99" s="24">
        <v>0</v>
      </c>
      <c r="FL99" s="24">
        <v>0</v>
      </c>
      <c r="FM99" s="24">
        <v>0</v>
      </c>
      <c r="FN99" s="24">
        <v>0</v>
      </c>
      <c r="FO99" s="24">
        <v>0</v>
      </c>
      <c r="FP99" s="24">
        <v>0</v>
      </c>
      <c r="FQ99" s="24">
        <v>0</v>
      </c>
      <c r="FR99" s="2">
        <v>15748</v>
      </c>
      <c r="FS99" s="2">
        <v>65934</v>
      </c>
      <c r="FT99" s="24">
        <v>0</v>
      </c>
      <c r="FU99" s="2">
        <v>12456</v>
      </c>
      <c r="FV99" s="24">
        <v>0</v>
      </c>
      <c r="FW99" s="24">
        <v>0</v>
      </c>
      <c r="FX99" s="2">
        <v>1887</v>
      </c>
      <c r="FY99" s="2">
        <v>17394.54</v>
      </c>
      <c r="FZ99" s="2">
        <v>13303.6</v>
      </c>
      <c r="GA99" s="2">
        <v>36000</v>
      </c>
      <c r="GB99" s="24">
        <v>0</v>
      </c>
      <c r="GC99" s="2">
        <v>0</v>
      </c>
      <c r="GD99" s="24">
        <v>0</v>
      </c>
      <c r="GE99" s="2">
        <v>24587.25</v>
      </c>
      <c r="GF99" s="2">
        <v>682035.09</v>
      </c>
      <c r="GG99" s="2">
        <v>32967.67</v>
      </c>
      <c r="GH99" s="24">
        <v>0</v>
      </c>
      <c r="GI99" s="2">
        <v>220</v>
      </c>
      <c r="GJ99" s="2">
        <v>7559</v>
      </c>
      <c r="GK99" s="24">
        <v>0</v>
      </c>
      <c r="GL99" s="24">
        <v>0</v>
      </c>
      <c r="GM99" s="24">
        <v>0</v>
      </c>
      <c r="GN99" s="24">
        <v>0</v>
      </c>
      <c r="GO99" s="24">
        <v>0</v>
      </c>
      <c r="GP99" s="24">
        <v>0</v>
      </c>
      <c r="GQ99" s="24">
        <v>0</v>
      </c>
      <c r="GR99" s="24">
        <v>0</v>
      </c>
      <c r="GS99" s="24">
        <v>0</v>
      </c>
      <c r="GT99" s="2">
        <v>0</v>
      </c>
      <c r="GU99" s="2">
        <v>1285</v>
      </c>
      <c r="GV99" s="24">
        <v>0</v>
      </c>
      <c r="GW99" s="24">
        <v>0</v>
      </c>
      <c r="GX99" s="24">
        <v>0</v>
      </c>
      <c r="GY99" s="24">
        <v>0</v>
      </c>
      <c r="GZ99" s="24">
        <v>0</v>
      </c>
      <c r="HA99" s="24">
        <v>0</v>
      </c>
      <c r="HB99" s="24">
        <v>0</v>
      </c>
      <c r="HC99" s="24">
        <v>0</v>
      </c>
      <c r="HD99" s="24">
        <v>0</v>
      </c>
      <c r="HE99" s="24">
        <v>0</v>
      </c>
      <c r="HF99" s="24">
        <v>0</v>
      </c>
      <c r="HG99" s="2">
        <v>1254</v>
      </c>
      <c r="HH99" s="24">
        <v>0</v>
      </c>
      <c r="HI99" s="24">
        <v>0</v>
      </c>
      <c r="HJ99" s="24">
        <v>0</v>
      </c>
      <c r="HK99" s="24">
        <v>0</v>
      </c>
      <c r="HL99" s="24">
        <v>0</v>
      </c>
      <c r="HM99" s="24">
        <v>0</v>
      </c>
      <c r="HN99" s="2">
        <v>4400</v>
      </c>
      <c r="HO99" s="24">
        <v>0</v>
      </c>
      <c r="HP99" s="24">
        <v>0</v>
      </c>
      <c r="HQ99" s="24">
        <v>0</v>
      </c>
      <c r="HR99" s="24">
        <v>0</v>
      </c>
      <c r="HS99" s="24">
        <v>0</v>
      </c>
      <c r="HT99" s="24">
        <v>0</v>
      </c>
      <c r="HU99" s="24">
        <v>0</v>
      </c>
      <c r="HV99" s="24">
        <v>0</v>
      </c>
      <c r="HW99" s="24">
        <v>0</v>
      </c>
      <c r="HX99" s="24">
        <v>0</v>
      </c>
      <c r="HY99" s="24">
        <v>0</v>
      </c>
      <c r="HZ99" s="24">
        <v>0</v>
      </c>
      <c r="IA99" s="2">
        <v>52913</v>
      </c>
      <c r="IB99" s="2">
        <v>7277</v>
      </c>
      <c r="IC99" s="2">
        <v>16381</v>
      </c>
      <c r="ID99" s="2">
        <v>224960</v>
      </c>
      <c r="IE99" s="24">
        <v>0</v>
      </c>
      <c r="IF99" s="24">
        <v>0</v>
      </c>
      <c r="IG99" s="24">
        <v>0</v>
      </c>
      <c r="IH99" s="24">
        <v>0</v>
      </c>
      <c r="II99" s="24">
        <v>0</v>
      </c>
      <c r="IJ99" s="24">
        <v>0</v>
      </c>
      <c r="IK99" s="24">
        <v>0</v>
      </c>
      <c r="IL99" s="24">
        <v>0</v>
      </c>
      <c r="IM99" s="24">
        <v>0</v>
      </c>
      <c r="IN99" s="24">
        <v>0</v>
      </c>
      <c r="IO99" s="24">
        <v>0</v>
      </c>
      <c r="IP99" s="24">
        <v>0</v>
      </c>
      <c r="IQ99" s="24">
        <v>0</v>
      </c>
      <c r="IR99" s="24">
        <v>0</v>
      </c>
      <c r="IS99" s="24">
        <v>0</v>
      </c>
      <c r="IT99" s="24">
        <v>0</v>
      </c>
      <c r="IU99" s="24">
        <v>0</v>
      </c>
      <c r="IV99" s="24">
        <v>0</v>
      </c>
      <c r="IW99" s="24">
        <v>0</v>
      </c>
      <c r="IX99" s="24">
        <v>0</v>
      </c>
      <c r="IY99" s="24">
        <v>0</v>
      </c>
      <c r="IZ99" s="24">
        <v>0</v>
      </c>
      <c r="JA99" s="24">
        <v>0</v>
      </c>
      <c r="JB99" s="24">
        <v>0</v>
      </c>
      <c r="JC99" s="24">
        <v>0</v>
      </c>
      <c r="JD99" s="24">
        <v>0</v>
      </c>
      <c r="JE99" s="24">
        <v>0</v>
      </c>
      <c r="JF99" s="24">
        <v>0</v>
      </c>
      <c r="JG99" s="24">
        <v>0</v>
      </c>
      <c r="JH99" s="2">
        <v>2122798.9300000002</v>
      </c>
      <c r="JI99" s="2">
        <v>49524</v>
      </c>
      <c r="JJ99" s="24">
        <v>0</v>
      </c>
      <c r="JK99" s="24">
        <v>0</v>
      </c>
      <c r="JL99" s="24">
        <v>0</v>
      </c>
      <c r="JM99" s="24">
        <v>0</v>
      </c>
      <c r="JN99" s="24">
        <v>0</v>
      </c>
      <c r="JO99" s="24">
        <v>0</v>
      </c>
      <c r="JP99" s="24">
        <v>0</v>
      </c>
      <c r="JQ99" s="24">
        <v>0</v>
      </c>
      <c r="JR99" s="24">
        <v>0</v>
      </c>
      <c r="JS99" s="24">
        <v>0</v>
      </c>
      <c r="JT99" s="24">
        <v>0</v>
      </c>
      <c r="JU99" s="24">
        <v>0</v>
      </c>
      <c r="JV99" s="24">
        <v>0</v>
      </c>
      <c r="JW99" s="24">
        <v>0</v>
      </c>
      <c r="JX99" s="24">
        <v>0</v>
      </c>
      <c r="JY99" s="24">
        <v>0</v>
      </c>
      <c r="JZ99" s="24">
        <v>0</v>
      </c>
      <c r="KA99" s="24">
        <v>0</v>
      </c>
      <c r="KB99" s="24">
        <v>0</v>
      </c>
      <c r="KC99" s="24">
        <v>0</v>
      </c>
      <c r="KD99" s="24">
        <v>0</v>
      </c>
      <c r="KE99" s="24">
        <v>0</v>
      </c>
      <c r="KF99" s="24">
        <v>0</v>
      </c>
      <c r="KG99" s="24">
        <v>0</v>
      </c>
      <c r="KH99" s="24">
        <v>0</v>
      </c>
      <c r="KI99" s="24">
        <v>0</v>
      </c>
      <c r="KJ99" s="24">
        <v>0</v>
      </c>
      <c r="KK99" s="24">
        <v>0</v>
      </c>
      <c r="KL99" s="24">
        <v>0</v>
      </c>
      <c r="KM99" s="24">
        <v>0</v>
      </c>
      <c r="KN99" s="24">
        <v>0</v>
      </c>
      <c r="KO99" s="24">
        <v>0</v>
      </c>
      <c r="KP99" s="24">
        <v>0</v>
      </c>
      <c r="KQ99" s="24">
        <v>0</v>
      </c>
    </row>
    <row r="100" spans="1:303" x14ac:dyDescent="0.3">
      <c r="A100" s="2" t="s">
        <v>94</v>
      </c>
      <c r="B100" s="2">
        <v>1636</v>
      </c>
      <c r="C100" s="23">
        <f t="shared" si="101"/>
        <v>-4660716.1400000155</v>
      </c>
      <c r="D100" s="23">
        <f t="shared" si="102"/>
        <v>76872402.399999991</v>
      </c>
      <c r="E100" s="23">
        <f t="shared" si="103"/>
        <v>46988.021026894858</v>
      </c>
      <c r="F100" s="23">
        <f t="shared" si="104"/>
        <v>67161448.319999993</v>
      </c>
      <c r="G100" s="23">
        <f t="shared" si="105"/>
        <v>2256482.31</v>
      </c>
      <c r="H100" s="23">
        <f t="shared" si="106"/>
        <v>133760</v>
      </c>
      <c r="I100" s="23">
        <f t="shared" si="107"/>
        <v>7320711.7699999996</v>
      </c>
      <c r="J100" s="23">
        <f t="shared" si="108"/>
        <v>4474.7626955990218</v>
      </c>
      <c r="K100" s="23">
        <f t="shared" si="109"/>
        <v>3389372.25</v>
      </c>
      <c r="L100" s="23">
        <f t="shared" si="110"/>
        <v>3931339.52</v>
      </c>
      <c r="M100" s="23">
        <f t="shared" si="111"/>
        <v>1197557.44</v>
      </c>
      <c r="N100" s="23">
        <f t="shared" si="112"/>
        <v>41052.230024449877</v>
      </c>
      <c r="O100" s="23">
        <f t="shared" si="113"/>
        <v>6533684.4199999999</v>
      </c>
      <c r="P100" s="23">
        <f t="shared" si="114"/>
        <v>8842970.4000000004</v>
      </c>
      <c r="Q100" s="23">
        <f t="shared" si="115"/>
        <v>11311098.32</v>
      </c>
      <c r="R100" s="23">
        <f t="shared" si="116"/>
        <v>63451368.709999993</v>
      </c>
      <c r="S100" s="23">
        <f t="shared" si="117"/>
        <v>38784.455201711484</v>
      </c>
      <c r="T100" s="23">
        <f t="shared" si="118"/>
        <v>3710079.6099999994</v>
      </c>
      <c r="U100" s="7">
        <f t="shared" si="119"/>
        <v>5.5241209098452031E-2</v>
      </c>
      <c r="V100" s="23">
        <f t="shared" si="120"/>
        <v>133575.61000000002</v>
      </c>
      <c r="W100" s="23">
        <f t="shared" si="121"/>
        <v>3312434</v>
      </c>
      <c r="X100" s="23">
        <f t="shared" si="122"/>
        <v>0</v>
      </c>
      <c r="Y100" s="23">
        <f t="shared" si="123"/>
        <v>264070</v>
      </c>
      <c r="Z100" s="23">
        <f t="shared" si="124"/>
        <v>31460591.27</v>
      </c>
      <c r="AA100" s="23">
        <f t="shared" si="125"/>
        <v>5303024.3</v>
      </c>
      <c r="AB100" s="23">
        <f t="shared" si="126"/>
        <v>81533118.540000007</v>
      </c>
      <c r="AC100" s="23">
        <f t="shared" si="127"/>
        <v>49836.869523227389</v>
      </c>
      <c r="AD100" s="23">
        <f t="shared" si="128"/>
        <v>56212869.500000007</v>
      </c>
      <c r="AE100" s="23">
        <f t="shared" si="129"/>
        <v>34359.944682151596</v>
      </c>
      <c r="AF100" s="23">
        <f t="shared" si="130"/>
        <v>21156206</v>
      </c>
      <c r="AG100" s="23">
        <f t="shared" si="131"/>
        <v>12931.666259168704</v>
      </c>
      <c r="AH100" s="23">
        <f t="shared" si="132"/>
        <v>25665195.809999999</v>
      </c>
      <c r="AI100" s="23">
        <f t="shared" si="133"/>
        <v>695000</v>
      </c>
      <c r="AJ100" s="23">
        <f t="shared" si="134"/>
        <v>8159687.0999999996</v>
      </c>
      <c r="AK100" s="23">
        <f t="shared" si="135"/>
        <v>25320249.039999999</v>
      </c>
      <c r="AL100" s="23">
        <f t="shared" si="136"/>
        <v>15476.924841075794</v>
      </c>
      <c r="AM100" s="23">
        <f t="shared" si="137"/>
        <v>24106936.629999999</v>
      </c>
      <c r="AN100" s="23">
        <f t="shared" si="138"/>
        <v>0</v>
      </c>
      <c r="AO100" s="2">
        <v>5856715.3099999996</v>
      </c>
      <c r="AP100" s="2">
        <v>153506.88</v>
      </c>
      <c r="AQ100" s="2">
        <v>523462.23</v>
      </c>
      <c r="AR100" s="24">
        <v>0</v>
      </c>
      <c r="AS100" s="2">
        <v>5570410.4000000004</v>
      </c>
      <c r="AT100" s="2">
        <v>3272560</v>
      </c>
      <c r="AU100" s="24">
        <v>0</v>
      </c>
      <c r="AV100" s="2">
        <v>11311098.32</v>
      </c>
      <c r="AW100" s="24">
        <v>0</v>
      </c>
      <c r="AX100" s="24">
        <v>0</v>
      </c>
      <c r="AY100" s="24">
        <v>0</v>
      </c>
      <c r="AZ100" s="24">
        <v>0</v>
      </c>
      <c r="BA100" s="2">
        <v>40000.620000000003</v>
      </c>
      <c r="BB100" s="2">
        <v>76294.990000000005</v>
      </c>
      <c r="BC100" s="24">
        <v>0</v>
      </c>
      <c r="BD100" s="2">
        <v>17280</v>
      </c>
      <c r="BE100" s="2">
        <v>0</v>
      </c>
      <c r="BF100" s="2">
        <v>1096193</v>
      </c>
      <c r="BG100" s="2">
        <v>48650</v>
      </c>
      <c r="BH100" s="2">
        <v>1695806</v>
      </c>
      <c r="BI100" s="2">
        <v>76890</v>
      </c>
      <c r="BJ100" s="24">
        <v>0</v>
      </c>
      <c r="BK100" s="2">
        <v>394895</v>
      </c>
      <c r="BL100" s="24">
        <v>0</v>
      </c>
      <c r="BM100" s="24">
        <v>0</v>
      </c>
      <c r="BN100" s="24">
        <v>0</v>
      </c>
      <c r="BO100" s="24">
        <v>0</v>
      </c>
      <c r="BP100" s="24">
        <v>0</v>
      </c>
      <c r="BQ100" s="24">
        <v>0</v>
      </c>
      <c r="BR100" s="24">
        <v>0</v>
      </c>
      <c r="BS100" s="24">
        <v>0</v>
      </c>
      <c r="BT100" s="2">
        <v>264070</v>
      </c>
      <c r="BU100" s="2">
        <v>22260394.359999999</v>
      </c>
      <c r="BV100" s="2">
        <v>0</v>
      </c>
      <c r="BW100" s="2">
        <v>9200196.9100000001</v>
      </c>
      <c r="BX100" s="2">
        <v>5303024.3</v>
      </c>
      <c r="BY100" s="24">
        <v>0</v>
      </c>
      <c r="BZ100" s="2">
        <v>994694.96</v>
      </c>
      <c r="CA100" s="24">
        <v>0</v>
      </c>
      <c r="CB100" s="2">
        <v>20500</v>
      </c>
      <c r="CC100" s="24">
        <v>0</v>
      </c>
      <c r="CD100" s="24">
        <v>0</v>
      </c>
      <c r="CE100" s="24">
        <v>0</v>
      </c>
      <c r="CF100" s="2">
        <v>5400</v>
      </c>
      <c r="CG100" s="2">
        <v>174473.78</v>
      </c>
      <c r="CH100" s="24">
        <v>0</v>
      </c>
      <c r="CI100" s="2">
        <v>2400</v>
      </c>
      <c r="CJ100" s="2">
        <v>88.7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">
        <v>128335.37</v>
      </c>
      <c r="CR100" s="24">
        <v>0</v>
      </c>
      <c r="CS100" s="24">
        <v>0</v>
      </c>
      <c r="CT100" s="24">
        <v>0</v>
      </c>
      <c r="CU100" s="24">
        <v>0</v>
      </c>
      <c r="CV100" s="24">
        <v>0</v>
      </c>
      <c r="CW100" s="24">
        <v>0</v>
      </c>
      <c r="CX100" s="24">
        <v>0</v>
      </c>
      <c r="CY100" s="2">
        <v>50000</v>
      </c>
      <c r="CZ100" s="2">
        <v>468296</v>
      </c>
      <c r="DA100" s="2">
        <v>299263.5</v>
      </c>
      <c r="DB100" s="2">
        <v>1</v>
      </c>
      <c r="DC100" s="2">
        <v>113029</v>
      </c>
      <c r="DD100" s="24">
        <v>0</v>
      </c>
      <c r="DE100" s="24">
        <v>0</v>
      </c>
      <c r="DF100" s="24">
        <v>0</v>
      </c>
      <c r="DG100" s="24">
        <v>0</v>
      </c>
      <c r="DH100" s="24">
        <v>0</v>
      </c>
      <c r="DI100" s="24">
        <v>0</v>
      </c>
      <c r="DJ100" s="24">
        <v>0</v>
      </c>
      <c r="DK100" s="24">
        <v>0</v>
      </c>
      <c r="DL100" s="2">
        <v>43760</v>
      </c>
      <c r="DM100" s="2">
        <v>90000</v>
      </c>
      <c r="DN100" s="24">
        <v>0</v>
      </c>
      <c r="DO100" s="24">
        <v>0</v>
      </c>
      <c r="DP100" s="24">
        <v>0</v>
      </c>
      <c r="DQ100" s="24">
        <v>0</v>
      </c>
      <c r="DR100" s="24">
        <v>0</v>
      </c>
      <c r="DS100" s="24">
        <v>0</v>
      </c>
      <c r="DT100" s="24">
        <v>0</v>
      </c>
      <c r="DU100" s="24">
        <v>0</v>
      </c>
      <c r="DV100" s="2">
        <v>54921</v>
      </c>
      <c r="DW100" s="2">
        <v>784100</v>
      </c>
      <c r="DX100" s="24">
        <v>0</v>
      </c>
      <c r="DY100" s="2">
        <v>2292651.25</v>
      </c>
      <c r="DZ100" s="24">
        <v>0</v>
      </c>
      <c r="EA100" s="2">
        <v>40000</v>
      </c>
      <c r="EB100" s="2">
        <v>217700</v>
      </c>
      <c r="EC100" s="24">
        <v>0</v>
      </c>
      <c r="ED100" s="24">
        <v>0</v>
      </c>
      <c r="EE100" s="24">
        <v>0</v>
      </c>
      <c r="EF100" s="24">
        <v>0</v>
      </c>
      <c r="EG100" s="24">
        <v>0</v>
      </c>
      <c r="EH100" s="24">
        <v>0</v>
      </c>
      <c r="EI100" s="2">
        <v>3469339.52</v>
      </c>
      <c r="EJ100" s="24">
        <v>0</v>
      </c>
      <c r="EK100" s="24">
        <v>0</v>
      </c>
      <c r="EL100" s="2">
        <v>462000</v>
      </c>
      <c r="EM100" s="24">
        <v>0</v>
      </c>
      <c r="EN100" s="24">
        <v>0</v>
      </c>
      <c r="EO100" s="2">
        <v>12987195</v>
      </c>
      <c r="EP100" s="2">
        <v>270</v>
      </c>
      <c r="EQ100" s="2">
        <v>1880338</v>
      </c>
      <c r="ER100" s="2">
        <v>1051561</v>
      </c>
      <c r="ES100" s="24">
        <v>0</v>
      </c>
      <c r="ET100" s="24">
        <v>0</v>
      </c>
      <c r="EU100" s="2">
        <v>3800338</v>
      </c>
      <c r="EV100" s="2">
        <v>1365971</v>
      </c>
      <c r="EW100" s="2">
        <v>60880</v>
      </c>
      <c r="EX100" s="2">
        <v>93</v>
      </c>
      <c r="EY100" s="2">
        <v>9560</v>
      </c>
      <c r="EZ100" s="24">
        <v>0</v>
      </c>
      <c r="FA100" s="24">
        <v>0</v>
      </c>
      <c r="FB100" s="24">
        <v>0</v>
      </c>
      <c r="FC100" s="24">
        <v>0</v>
      </c>
      <c r="FD100" s="2">
        <v>260241.13</v>
      </c>
      <c r="FE100" s="2">
        <v>1725</v>
      </c>
      <c r="FF100" s="2">
        <v>846</v>
      </c>
      <c r="FG100" s="2">
        <v>81666</v>
      </c>
      <c r="FH100" s="2">
        <v>740901.81</v>
      </c>
      <c r="FI100" s="24">
        <v>0</v>
      </c>
      <c r="FJ100" s="2">
        <v>3037293.55</v>
      </c>
      <c r="FK100" s="2">
        <v>25019.49</v>
      </c>
      <c r="FL100" s="2">
        <v>6248.48</v>
      </c>
      <c r="FM100" s="24">
        <v>0</v>
      </c>
      <c r="FN100" s="24">
        <v>0</v>
      </c>
      <c r="FO100" s="24">
        <v>0</v>
      </c>
      <c r="FP100" s="2">
        <v>0</v>
      </c>
      <c r="FQ100" s="2">
        <v>14586.3</v>
      </c>
      <c r="FR100" s="2">
        <v>379204.1</v>
      </c>
      <c r="FS100" s="2">
        <v>951679.54</v>
      </c>
      <c r="FT100" s="24">
        <v>0</v>
      </c>
      <c r="FU100" s="2">
        <v>1598124.81</v>
      </c>
      <c r="FV100" s="24">
        <v>0</v>
      </c>
      <c r="FW100" s="24">
        <v>0</v>
      </c>
      <c r="FX100" s="2">
        <v>94713.8</v>
      </c>
      <c r="FY100" s="2">
        <v>316780.15000000002</v>
      </c>
      <c r="FZ100" s="2">
        <v>1060226.68</v>
      </c>
      <c r="GA100" s="2">
        <v>667347.74</v>
      </c>
      <c r="GB100" s="24">
        <v>0</v>
      </c>
      <c r="GC100" s="2">
        <v>1116348.78</v>
      </c>
      <c r="GD100" s="2">
        <v>140885.20000000001</v>
      </c>
      <c r="GE100" s="2">
        <v>329695</v>
      </c>
      <c r="GF100" s="2">
        <v>9899933.7599999998</v>
      </c>
      <c r="GG100" s="2">
        <v>3671999.56</v>
      </c>
      <c r="GH100" s="2">
        <v>23784.6</v>
      </c>
      <c r="GI100" s="2">
        <v>65785</v>
      </c>
      <c r="GJ100" s="2">
        <v>113435</v>
      </c>
      <c r="GK100" s="24">
        <v>0</v>
      </c>
      <c r="GL100" s="24">
        <v>0</v>
      </c>
      <c r="GM100" s="2">
        <v>0</v>
      </c>
      <c r="GN100" s="2">
        <v>237427.03</v>
      </c>
      <c r="GO100" s="24">
        <v>0</v>
      </c>
      <c r="GP100" s="24">
        <v>0</v>
      </c>
      <c r="GQ100" s="24">
        <v>0</v>
      </c>
      <c r="GR100" s="2">
        <v>354</v>
      </c>
      <c r="GS100" s="2">
        <v>522012.06</v>
      </c>
      <c r="GT100" s="24">
        <v>0</v>
      </c>
      <c r="GU100" s="2">
        <v>282631.24</v>
      </c>
      <c r="GV100" s="2">
        <v>24300</v>
      </c>
      <c r="GW100" s="24">
        <v>0</v>
      </c>
      <c r="GX100" s="24">
        <v>0</v>
      </c>
      <c r="GY100" s="24">
        <v>0</v>
      </c>
      <c r="GZ100" s="24">
        <v>0</v>
      </c>
      <c r="HA100" s="24">
        <v>0</v>
      </c>
      <c r="HB100" s="2">
        <v>70000</v>
      </c>
      <c r="HC100" s="2">
        <v>625000</v>
      </c>
      <c r="HD100" s="24">
        <v>0</v>
      </c>
      <c r="HE100" s="24">
        <v>0</v>
      </c>
      <c r="HF100" s="24">
        <v>0</v>
      </c>
      <c r="HG100" s="24">
        <v>0</v>
      </c>
      <c r="HH100" s="24">
        <v>0</v>
      </c>
      <c r="HI100" s="24">
        <v>0</v>
      </c>
      <c r="HJ100" s="24">
        <v>0</v>
      </c>
      <c r="HK100" s="24">
        <v>0</v>
      </c>
      <c r="HL100" s="2">
        <v>5784</v>
      </c>
      <c r="HM100" s="24">
        <v>0</v>
      </c>
      <c r="HN100" s="2">
        <v>100440</v>
      </c>
      <c r="HO100" s="24">
        <v>0</v>
      </c>
      <c r="HP100" s="24">
        <v>0</v>
      </c>
      <c r="HQ100" s="24">
        <v>0</v>
      </c>
      <c r="HR100" s="2">
        <v>3069000</v>
      </c>
      <c r="HS100" s="24">
        <v>0</v>
      </c>
      <c r="HT100" s="24">
        <v>0</v>
      </c>
      <c r="HU100" s="2">
        <v>570149.6</v>
      </c>
      <c r="HV100" s="2">
        <v>30000</v>
      </c>
      <c r="HW100" s="24">
        <v>0</v>
      </c>
      <c r="HX100" s="24">
        <v>0</v>
      </c>
      <c r="HY100" s="24">
        <v>0</v>
      </c>
      <c r="HZ100" s="2">
        <v>4500</v>
      </c>
      <c r="IA100" s="2">
        <v>929143.78</v>
      </c>
      <c r="IB100" s="2">
        <v>4542</v>
      </c>
      <c r="IC100" s="2">
        <v>18167.72</v>
      </c>
      <c r="ID100" s="2">
        <v>3418160</v>
      </c>
      <c r="IE100" s="2">
        <v>9800</v>
      </c>
      <c r="IF100" s="24">
        <v>0</v>
      </c>
      <c r="IG100" s="24">
        <v>0</v>
      </c>
      <c r="IH100" s="24">
        <v>0</v>
      </c>
      <c r="II100" s="2">
        <v>37743</v>
      </c>
      <c r="IJ100" s="24">
        <v>0</v>
      </c>
      <c r="IK100" s="24">
        <v>0</v>
      </c>
      <c r="IL100" s="2">
        <v>65000</v>
      </c>
      <c r="IM100" s="2">
        <v>50000</v>
      </c>
      <c r="IN100" s="24">
        <v>0</v>
      </c>
      <c r="IO100" s="2">
        <v>97350</v>
      </c>
      <c r="IP100" s="24">
        <v>0</v>
      </c>
      <c r="IQ100" s="24">
        <v>0</v>
      </c>
      <c r="IR100" s="24">
        <v>0</v>
      </c>
      <c r="IS100" s="24">
        <v>0</v>
      </c>
      <c r="IT100" s="24">
        <v>0</v>
      </c>
      <c r="IU100" s="2">
        <v>286687.59000000003</v>
      </c>
      <c r="IV100" s="24">
        <v>0</v>
      </c>
      <c r="IW100" s="24">
        <v>0</v>
      </c>
      <c r="IX100" s="24">
        <v>0</v>
      </c>
      <c r="IY100" s="24">
        <v>0</v>
      </c>
      <c r="IZ100" s="24">
        <v>0</v>
      </c>
      <c r="JA100" s="24">
        <v>0</v>
      </c>
      <c r="JB100" s="2">
        <v>0</v>
      </c>
      <c r="JC100" s="24">
        <v>0</v>
      </c>
      <c r="JD100" s="24">
        <v>0</v>
      </c>
      <c r="JE100" s="24">
        <v>0</v>
      </c>
      <c r="JF100" s="24">
        <v>0</v>
      </c>
      <c r="JG100" s="24">
        <v>0</v>
      </c>
      <c r="JH100" s="2">
        <v>10350858.6</v>
      </c>
      <c r="JI100" s="2">
        <v>609856.02</v>
      </c>
      <c r="JJ100" s="2">
        <v>8125847.0099999998</v>
      </c>
      <c r="JK100" s="24">
        <v>0</v>
      </c>
      <c r="JL100" s="24">
        <v>0</v>
      </c>
      <c r="JM100" s="2">
        <v>986377</v>
      </c>
      <c r="JN100" s="2">
        <v>4033998</v>
      </c>
      <c r="JO100" s="24">
        <v>0</v>
      </c>
      <c r="JP100" s="24">
        <v>0</v>
      </c>
      <c r="JQ100" s="24">
        <v>0</v>
      </c>
      <c r="JR100" s="24">
        <v>0</v>
      </c>
      <c r="JS100" s="24">
        <v>0</v>
      </c>
      <c r="JT100" s="24">
        <v>0</v>
      </c>
      <c r="JU100" s="24">
        <v>0</v>
      </c>
      <c r="JV100" s="24">
        <v>0</v>
      </c>
      <c r="JW100" s="24">
        <v>0</v>
      </c>
      <c r="JX100" s="24">
        <v>0</v>
      </c>
      <c r="JY100" s="24">
        <v>0</v>
      </c>
      <c r="JZ100" s="24">
        <v>0</v>
      </c>
      <c r="KA100" s="24">
        <v>0</v>
      </c>
      <c r="KB100" s="24">
        <v>0</v>
      </c>
      <c r="KC100" s="24">
        <v>0</v>
      </c>
      <c r="KD100" s="24">
        <v>0</v>
      </c>
      <c r="KE100" s="24">
        <v>0</v>
      </c>
      <c r="KF100" s="24">
        <v>0</v>
      </c>
      <c r="KG100" s="24">
        <v>0</v>
      </c>
      <c r="KH100" s="24">
        <v>0</v>
      </c>
      <c r="KI100" s="24">
        <v>0</v>
      </c>
      <c r="KJ100" s="2">
        <v>1213312.4099999999</v>
      </c>
      <c r="KK100" s="24">
        <v>0</v>
      </c>
      <c r="KL100" s="24">
        <v>0</v>
      </c>
      <c r="KM100" s="24">
        <v>0</v>
      </c>
      <c r="KN100" s="24">
        <v>0</v>
      </c>
      <c r="KO100" s="24">
        <v>0</v>
      </c>
      <c r="KP100" s="24">
        <v>0</v>
      </c>
      <c r="KQ100" s="24">
        <v>0</v>
      </c>
    </row>
    <row r="101" spans="1:303" x14ac:dyDescent="0.3">
      <c r="A101" s="2" t="s">
        <v>96</v>
      </c>
      <c r="B101" s="2">
        <v>656</v>
      </c>
      <c r="C101" s="23">
        <f t="shared" si="101"/>
        <v>1929962.5899999999</v>
      </c>
      <c r="D101" s="23">
        <f t="shared" si="102"/>
        <v>12961160.379999999</v>
      </c>
      <c r="E101" s="23">
        <f t="shared" si="103"/>
        <v>19757.866432926829</v>
      </c>
      <c r="F101" s="23">
        <f t="shared" si="104"/>
        <v>8744394.0699999984</v>
      </c>
      <c r="G101" s="23">
        <f t="shared" si="105"/>
        <v>3000895.31</v>
      </c>
      <c r="H101" s="23">
        <f t="shared" si="106"/>
        <v>0</v>
      </c>
      <c r="I101" s="23">
        <f t="shared" si="107"/>
        <v>1215871</v>
      </c>
      <c r="J101" s="23">
        <f t="shared" si="108"/>
        <v>1853.4618902439024</v>
      </c>
      <c r="K101" s="23">
        <f t="shared" si="109"/>
        <v>515871</v>
      </c>
      <c r="L101" s="23">
        <f t="shared" si="110"/>
        <v>700000</v>
      </c>
      <c r="M101" s="23">
        <f t="shared" si="111"/>
        <v>2876262.88</v>
      </c>
      <c r="N101" s="23">
        <f t="shared" si="112"/>
        <v>13329.86900914634</v>
      </c>
      <c r="O101" s="23">
        <f t="shared" si="113"/>
        <v>2029648.25</v>
      </c>
      <c r="P101" s="23">
        <f t="shared" si="114"/>
        <v>2286727.69</v>
      </c>
      <c r="Q101" s="23">
        <f t="shared" si="115"/>
        <v>3619916.1</v>
      </c>
      <c r="R101" s="23">
        <f t="shared" si="116"/>
        <v>8384865.459999999</v>
      </c>
      <c r="S101" s="23">
        <f t="shared" si="117"/>
        <v>12781.807103658535</v>
      </c>
      <c r="T101" s="23">
        <f t="shared" si="118"/>
        <v>359528.6099999994</v>
      </c>
      <c r="U101" s="7">
        <f t="shared" si="119"/>
        <v>4.1115325672874146E-2</v>
      </c>
      <c r="V101" s="23">
        <f t="shared" si="120"/>
        <v>0</v>
      </c>
      <c r="W101" s="23">
        <f t="shared" si="121"/>
        <v>352338.61</v>
      </c>
      <c r="X101" s="23">
        <f t="shared" si="122"/>
        <v>0</v>
      </c>
      <c r="Y101" s="23">
        <f t="shared" si="123"/>
        <v>7190</v>
      </c>
      <c r="Z101" s="23">
        <f t="shared" si="124"/>
        <v>44835.31</v>
      </c>
      <c r="AA101" s="23">
        <f t="shared" si="125"/>
        <v>403738.11</v>
      </c>
      <c r="AB101" s="23">
        <f t="shared" si="126"/>
        <v>11031197.789999999</v>
      </c>
      <c r="AC101" s="23">
        <f t="shared" si="127"/>
        <v>16815.850289634145</v>
      </c>
      <c r="AD101" s="23">
        <f t="shared" si="128"/>
        <v>9151291.7899999991</v>
      </c>
      <c r="AE101" s="23">
        <f t="shared" si="129"/>
        <v>13950.139923780487</v>
      </c>
      <c r="AF101" s="23">
        <f t="shared" si="130"/>
        <v>2425939</v>
      </c>
      <c r="AG101" s="23">
        <f t="shared" si="131"/>
        <v>3698.0777439024391</v>
      </c>
      <c r="AH101" s="23">
        <f t="shared" si="132"/>
        <v>4636257.040000001</v>
      </c>
      <c r="AI101" s="23">
        <f t="shared" si="133"/>
        <v>80000</v>
      </c>
      <c r="AJ101" s="23">
        <f t="shared" si="134"/>
        <v>2009095.75</v>
      </c>
      <c r="AK101" s="23">
        <f t="shared" si="135"/>
        <v>1879906</v>
      </c>
      <c r="AL101" s="23">
        <f t="shared" si="136"/>
        <v>2865.7103658536585</v>
      </c>
      <c r="AM101" s="23">
        <f t="shared" si="137"/>
        <v>1879906</v>
      </c>
      <c r="AN101" s="23">
        <f t="shared" si="138"/>
        <v>0</v>
      </c>
      <c r="AO101" s="2">
        <v>1800658.18</v>
      </c>
      <c r="AP101" s="2">
        <v>61366.53</v>
      </c>
      <c r="AQ101" s="2">
        <v>167623.54</v>
      </c>
      <c r="AR101" s="24">
        <v>0</v>
      </c>
      <c r="AS101" s="2">
        <v>1784557.69</v>
      </c>
      <c r="AT101" s="2">
        <v>502170</v>
      </c>
      <c r="AU101" s="24">
        <v>0</v>
      </c>
      <c r="AV101" s="2">
        <v>3619916.1</v>
      </c>
      <c r="AW101" s="24">
        <v>0</v>
      </c>
      <c r="AX101" s="24">
        <v>0</v>
      </c>
      <c r="AY101" s="24">
        <v>0</v>
      </c>
      <c r="AZ101" s="24">
        <v>0</v>
      </c>
      <c r="BA101" s="24">
        <v>0</v>
      </c>
      <c r="BB101" s="24">
        <v>0</v>
      </c>
      <c r="BC101" s="24">
        <v>0</v>
      </c>
      <c r="BD101" s="24">
        <v>0</v>
      </c>
      <c r="BE101" s="24">
        <v>0</v>
      </c>
      <c r="BF101" s="2">
        <v>342338.61</v>
      </c>
      <c r="BG101" s="2">
        <v>10000</v>
      </c>
      <c r="BH101" s="24">
        <v>0</v>
      </c>
      <c r="BI101" s="24">
        <v>0</v>
      </c>
      <c r="BJ101" s="24">
        <v>0</v>
      </c>
      <c r="BK101" s="24">
        <v>0</v>
      </c>
      <c r="BL101" s="24">
        <v>0</v>
      </c>
      <c r="BM101" s="24">
        <v>0</v>
      </c>
      <c r="BN101" s="24">
        <v>0</v>
      </c>
      <c r="BO101" s="24">
        <v>0</v>
      </c>
      <c r="BP101" s="24">
        <v>0</v>
      </c>
      <c r="BQ101" s="24">
        <v>0</v>
      </c>
      <c r="BR101" s="24">
        <v>0</v>
      </c>
      <c r="BS101" s="24">
        <v>0</v>
      </c>
      <c r="BT101" s="2">
        <v>7190</v>
      </c>
      <c r="BU101" s="2">
        <v>23016.85</v>
      </c>
      <c r="BV101" s="2">
        <v>21818.46</v>
      </c>
      <c r="BW101" s="24">
        <v>0</v>
      </c>
      <c r="BX101" s="2">
        <v>403738.11</v>
      </c>
      <c r="BY101" s="24">
        <v>0</v>
      </c>
      <c r="BZ101" s="2">
        <v>1924493.73</v>
      </c>
      <c r="CA101" s="2">
        <v>520</v>
      </c>
      <c r="CB101" s="24">
        <v>0</v>
      </c>
      <c r="CC101" s="24">
        <v>0</v>
      </c>
      <c r="CD101" s="24">
        <v>0</v>
      </c>
      <c r="CE101" s="24">
        <v>0</v>
      </c>
      <c r="CF101" s="2">
        <v>36974</v>
      </c>
      <c r="CG101" s="2">
        <v>911595</v>
      </c>
      <c r="CH101" s="24">
        <v>0</v>
      </c>
      <c r="CI101" s="24">
        <v>0</v>
      </c>
      <c r="CJ101" s="2">
        <v>2680.15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  <c r="CU101" s="24">
        <v>0</v>
      </c>
      <c r="CV101" s="24">
        <v>0</v>
      </c>
      <c r="CW101" s="24">
        <v>0</v>
      </c>
      <c r="CX101" s="2">
        <v>10000</v>
      </c>
      <c r="CY101" s="24">
        <v>0</v>
      </c>
      <c r="CZ101" s="24">
        <v>0</v>
      </c>
      <c r="DA101" s="2">
        <v>114632.43</v>
      </c>
      <c r="DB101" s="24">
        <v>0</v>
      </c>
      <c r="DC101" s="24">
        <v>0</v>
      </c>
      <c r="DD101" s="24">
        <v>0</v>
      </c>
      <c r="DE101" s="24">
        <v>0</v>
      </c>
      <c r="DF101" s="24">
        <v>0</v>
      </c>
      <c r="DG101" s="24">
        <v>0</v>
      </c>
      <c r="DH101" s="24">
        <v>0</v>
      </c>
      <c r="DI101" s="24">
        <v>0</v>
      </c>
      <c r="DJ101" s="24">
        <v>0</v>
      </c>
      <c r="DK101" s="24">
        <v>0</v>
      </c>
      <c r="DL101" s="2">
        <v>0</v>
      </c>
      <c r="DM101" s="24">
        <v>0</v>
      </c>
      <c r="DN101" s="24">
        <v>0</v>
      </c>
      <c r="DO101" s="24">
        <v>0</v>
      </c>
      <c r="DP101" s="24">
        <v>0</v>
      </c>
      <c r="DQ101" s="24">
        <v>0</v>
      </c>
      <c r="DR101" s="24">
        <v>0</v>
      </c>
      <c r="DS101" s="24">
        <v>0</v>
      </c>
      <c r="DT101" s="24">
        <v>0</v>
      </c>
      <c r="DU101" s="24">
        <v>0</v>
      </c>
      <c r="DV101" s="2">
        <v>18307</v>
      </c>
      <c r="DW101" s="2">
        <v>281700</v>
      </c>
      <c r="DX101" s="24">
        <v>0</v>
      </c>
      <c r="DY101" s="2">
        <v>215864</v>
      </c>
      <c r="DZ101" s="24">
        <v>0</v>
      </c>
      <c r="EA101" s="24">
        <v>0</v>
      </c>
      <c r="EB101" s="24">
        <v>0</v>
      </c>
      <c r="EC101" s="24">
        <v>0</v>
      </c>
      <c r="ED101" s="24">
        <v>0</v>
      </c>
      <c r="EE101" s="24">
        <v>0</v>
      </c>
      <c r="EF101" s="24">
        <v>0</v>
      </c>
      <c r="EG101" s="24">
        <v>0</v>
      </c>
      <c r="EH101" s="24">
        <v>0</v>
      </c>
      <c r="EI101" s="2">
        <v>400000</v>
      </c>
      <c r="EJ101" s="24">
        <v>0</v>
      </c>
      <c r="EK101" s="24">
        <v>0</v>
      </c>
      <c r="EL101" s="2">
        <v>300000</v>
      </c>
      <c r="EM101" s="24">
        <v>0</v>
      </c>
      <c r="EN101" s="24">
        <v>0</v>
      </c>
      <c r="EO101" s="2">
        <v>1238996</v>
      </c>
      <c r="EP101" s="24">
        <v>0</v>
      </c>
      <c r="EQ101" s="2">
        <v>10232</v>
      </c>
      <c r="ER101" s="2">
        <v>568379</v>
      </c>
      <c r="ES101" s="24">
        <v>0</v>
      </c>
      <c r="ET101" s="24">
        <v>0</v>
      </c>
      <c r="EU101" s="2">
        <v>432730</v>
      </c>
      <c r="EV101" s="2">
        <v>166560</v>
      </c>
      <c r="EW101" s="2">
        <v>7217</v>
      </c>
      <c r="EX101" s="24">
        <v>0</v>
      </c>
      <c r="EY101" s="2">
        <v>1825</v>
      </c>
      <c r="EZ101" s="24">
        <v>0</v>
      </c>
      <c r="FA101" s="24">
        <v>0</v>
      </c>
      <c r="FB101" s="24">
        <v>0</v>
      </c>
      <c r="FC101" s="24">
        <v>0</v>
      </c>
      <c r="FD101" s="2">
        <v>3703</v>
      </c>
      <c r="FE101" s="24">
        <v>0</v>
      </c>
      <c r="FF101" s="24">
        <v>0</v>
      </c>
      <c r="FG101" s="2">
        <v>34238</v>
      </c>
      <c r="FH101" s="2">
        <v>89206</v>
      </c>
      <c r="FI101" s="24">
        <v>0</v>
      </c>
      <c r="FJ101" s="2">
        <v>168201.75</v>
      </c>
      <c r="FK101" s="2">
        <v>184033.72</v>
      </c>
      <c r="FL101" s="24">
        <v>0</v>
      </c>
      <c r="FM101" s="24">
        <v>0</v>
      </c>
      <c r="FN101" s="24">
        <v>0</v>
      </c>
      <c r="FO101" s="24">
        <v>0</v>
      </c>
      <c r="FP101" s="24">
        <v>0</v>
      </c>
      <c r="FQ101" s="24">
        <v>0</v>
      </c>
      <c r="FR101" s="24">
        <v>0</v>
      </c>
      <c r="FS101" s="2">
        <v>659987</v>
      </c>
      <c r="FT101" s="2">
        <v>1143625.0900000001</v>
      </c>
      <c r="FU101" s="2">
        <v>48151</v>
      </c>
      <c r="FV101" s="24">
        <v>0</v>
      </c>
      <c r="FW101" s="24">
        <v>0</v>
      </c>
      <c r="FX101" s="2">
        <v>2840</v>
      </c>
      <c r="FY101" s="2">
        <v>37541.74</v>
      </c>
      <c r="FZ101" s="2">
        <v>81974.600000000006</v>
      </c>
      <c r="GA101" s="24">
        <v>0</v>
      </c>
      <c r="GB101" s="24">
        <v>0</v>
      </c>
      <c r="GC101" s="2">
        <v>0</v>
      </c>
      <c r="GD101" s="2">
        <v>7847</v>
      </c>
      <c r="GE101" s="2">
        <v>55153</v>
      </c>
      <c r="GF101" s="2">
        <v>1187103.6000000001</v>
      </c>
      <c r="GG101" s="2">
        <v>907379.54</v>
      </c>
      <c r="GH101" s="2">
        <v>6127</v>
      </c>
      <c r="GI101" s="24">
        <v>0</v>
      </c>
      <c r="GJ101" s="2">
        <v>11567</v>
      </c>
      <c r="GK101" s="24">
        <v>0</v>
      </c>
      <c r="GL101" s="24">
        <v>0</v>
      </c>
      <c r="GM101" s="24">
        <v>0</v>
      </c>
      <c r="GN101" s="24">
        <v>0</v>
      </c>
      <c r="GO101" s="24">
        <v>0</v>
      </c>
      <c r="GP101" s="24">
        <v>0</v>
      </c>
      <c r="GQ101" s="24">
        <v>0</v>
      </c>
      <c r="GR101" s="24">
        <v>0</v>
      </c>
      <c r="GS101" s="24">
        <v>0</v>
      </c>
      <c r="GT101" s="2">
        <v>0</v>
      </c>
      <c r="GU101" s="2">
        <v>7578</v>
      </c>
      <c r="GV101" s="24">
        <v>0</v>
      </c>
      <c r="GW101" s="24">
        <v>0</v>
      </c>
      <c r="GX101" s="24">
        <v>0</v>
      </c>
      <c r="GY101" s="24">
        <v>0</v>
      </c>
      <c r="GZ101" s="24">
        <v>0</v>
      </c>
      <c r="HA101" s="24">
        <v>0</v>
      </c>
      <c r="HB101" s="24">
        <v>0</v>
      </c>
      <c r="HC101" s="2">
        <v>80000</v>
      </c>
      <c r="HD101" s="24">
        <v>0</v>
      </c>
      <c r="HE101" s="24">
        <v>0</v>
      </c>
      <c r="HF101" s="24">
        <v>0</v>
      </c>
      <c r="HG101" s="24">
        <v>0</v>
      </c>
      <c r="HH101" s="24">
        <v>0</v>
      </c>
      <c r="HI101" s="24">
        <v>0</v>
      </c>
      <c r="HJ101" s="24">
        <v>0</v>
      </c>
      <c r="HK101" s="24">
        <v>0</v>
      </c>
      <c r="HL101" s="2">
        <v>5600</v>
      </c>
      <c r="HM101" s="24">
        <v>0</v>
      </c>
      <c r="HN101" s="2">
        <v>26480</v>
      </c>
      <c r="HO101" s="24">
        <v>0</v>
      </c>
      <c r="HP101" s="24">
        <v>0</v>
      </c>
      <c r="HQ101" s="2">
        <v>9920</v>
      </c>
      <c r="HR101" s="2">
        <v>960000</v>
      </c>
      <c r="HS101" s="24">
        <v>0</v>
      </c>
      <c r="HT101" s="24">
        <v>0</v>
      </c>
      <c r="HU101" s="2">
        <v>215864</v>
      </c>
      <c r="HV101" s="24">
        <v>0</v>
      </c>
      <c r="HW101" s="24">
        <v>0</v>
      </c>
      <c r="HX101" s="24">
        <v>0</v>
      </c>
      <c r="HY101" s="24">
        <v>0</v>
      </c>
      <c r="HZ101" s="24">
        <v>0</v>
      </c>
      <c r="IA101" s="2">
        <v>206406.75</v>
      </c>
      <c r="IB101" s="24">
        <v>0</v>
      </c>
      <c r="IC101" s="2">
        <v>10655</v>
      </c>
      <c r="ID101" s="2">
        <v>574170</v>
      </c>
      <c r="IE101" s="24">
        <v>0</v>
      </c>
      <c r="IF101" s="24">
        <v>0</v>
      </c>
      <c r="IG101" s="24">
        <v>0</v>
      </c>
      <c r="IH101" s="24">
        <v>0</v>
      </c>
      <c r="II101" s="24">
        <v>0</v>
      </c>
      <c r="IJ101" s="24">
        <v>0</v>
      </c>
      <c r="IK101" s="24">
        <v>0</v>
      </c>
      <c r="IL101" s="24">
        <v>0</v>
      </c>
      <c r="IM101" s="24">
        <v>0</v>
      </c>
      <c r="IN101" s="24">
        <v>0</v>
      </c>
      <c r="IO101" s="24">
        <v>0</v>
      </c>
      <c r="IP101" s="24">
        <v>0</v>
      </c>
      <c r="IQ101" s="24">
        <v>0</v>
      </c>
      <c r="IR101" s="24">
        <v>0</v>
      </c>
      <c r="IS101" s="24">
        <v>0</v>
      </c>
      <c r="IT101" s="24">
        <v>0</v>
      </c>
      <c r="IU101" s="24">
        <v>0</v>
      </c>
      <c r="IV101" s="24">
        <v>0</v>
      </c>
      <c r="IW101" s="24">
        <v>0</v>
      </c>
      <c r="IX101" s="24">
        <v>0</v>
      </c>
      <c r="IY101" s="24">
        <v>0</v>
      </c>
      <c r="IZ101" s="24">
        <v>0</v>
      </c>
      <c r="JA101" s="24">
        <v>0</v>
      </c>
      <c r="JB101" s="2">
        <v>0</v>
      </c>
      <c r="JC101" s="24">
        <v>0</v>
      </c>
      <c r="JD101" s="24">
        <v>0</v>
      </c>
      <c r="JE101" s="24">
        <v>0</v>
      </c>
      <c r="JF101" s="24">
        <v>0</v>
      </c>
      <c r="JG101" s="24">
        <v>0</v>
      </c>
      <c r="JH101" s="2">
        <v>1879906</v>
      </c>
      <c r="JI101" s="2">
        <v>0</v>
      </c>
      <c r="JJ101" s="24">
        <v>0</v>
      </c>
      <c r="JK101" s="24">
        <v>0</v>
      </c>
      <c r="JL101" s="24">
        <v>0</v>
      </c>
      <c r="JM101" s="24">
        <v>0</v>
      </c>
      <c r="JN101" s="24">
        <v>0</v>
      </c>
      <c r="JO101" s="24">
        <v>0</v>
      </c>
      <c r="JP101" s="24">
        <v>0</v>
      </c>
      <c r="JQ101" s="24">
        <v>0</v>
      </c>
      <c r="JR101" s="24">
        <v>0</v>
      </c>
      <c r="JS101" s="24">
        <v>0</v>
      </c>
      <c r="JT101" s="24">
        <v>0</v>
      </c>
      <c r="JU101" s="24">
        <v>0</v>
      </c>
      <c r="JV101" s="24">
        <v>0</v>
      </c>
      <c r="JW101" s="24">
        <v>0</v>
      </c>
      <c r="JX101" s="24">
        <v>0</v>
      </c>
      <c r="JY101" s="24">
        <v>0</v>
      </c>
      <c r="JZ101" s="24">
        <v>0</v>
      </c>
      <c r="KA101" s="24">
        <v>0</v>
      </c>
      <c r="KB101" s="24">
        <v>0</v>
      </c>
      <c r="KC101" s="24">
        <v>0</v>
      </c>
      <c r="KD101" s="24">
        <v>0</v>
      </c>
      <c r="KE101" s="24">
        <v>0</v>
      </c>
      <c r="KF101" s="24">
        <v>0</v>
      </c>
      <c r="KG101" s="24">
        <v>0</v>
      </c>
      <c r="KH101" s="24">
        <v>0</v>
      </c>
      <c r="KI101" s="24">
        <v>0</v>
      </c>
      <c r="KJ101" s="24">
        <v>0</v>
      </c>
      <c r="KK101" s="24">
        <v>0</v>
      </c>
      <c r="KL101" s="24">
        <v>0</v>
      </c>
      <c r="KM101" s="24">
        <v>0</v>
      </c>
      <c r="KN101" s="24">
        <v>0</v>
      </c>
      <c r="KO101" s="24">
        <v>0</v>
      </c>
      <c r="KP101" s="24">
        <v>0</v>
      </c>
      <c r="KQ101" s="24">
        <v>0</v>
      </c>
    </row>
    <row r="102" spans="1:303" x14ac:dyDescent="0.3">
      <c r="A102" s="2" t="s">
        <v>95</v>
      </c>
      <c r="B102" s="2">
        <v>595</v>
      </c>
      <c r="C102" s="23">
        <f t="shared" si="101"/>
        <v>1556161.3199999984</v>
      </c>
      <c r="D102" s="23">
        <f t="shared" si="102"/>
        <v>16769343.199999999</v>
      </c>
      <c r="E102" s="23">
        <f t="shared" si="103"/>
        <v>28183.770084033611</v>
      </c>
      <c r="F102" s="23">
        <f t="shared" si="104"/>
        <v>9765321.5899999999</v>
      </c>
      <c r="G102" s="23">
        <f t="shared" si="105"/>
        <v>4932007.6100000003</v>
      </c>
      <c r="H102" s="23">
        <f t="shared" si="106"/>
        <v>174620</v>
      </c>
      <c r="I102" s="23">
        <f t="shared" si="107"/>
        <v>1897394</v>
      </c>
      <c r="J102" s="23">
        <f t="shared" si="108"/>
        <v>3188.8974789915965</v>
      </c>
      <c r="K102" s="23">
        <f t="shared" si="109"/>
        <v>1024894</v>
      </c>
      <c r="L102" s="23">
        <f t="shared" si="110"/>
        <v>872500</v>
      </c>
      <c r="M102" s="23">
        <f t="shared" si="111"/>
        <v>4932007.6100000003</v>
      </c>
      <c r="N102" s="23">
        <f t="shared" si="112"/>
        <v>16412.305193277312</v>
      </c>
      <c r="O102" s="23">
        <f t="shared" si="113"/>
        <v>2165127.81</v>
      </c>
      <c r="P102" s="23">
        <f t="shared" si="114"/>
        <v>2474998.6</v>
      </c>
      <c r="Q102" s="23">
        <f t="shared" si="115"/>
        <v>3903109.95</v>
      </c>
      <c r="R102" s="23">
        <f t="shared" si="116"/>
        <v>9307182.5899999999</v>
      </c>
      <c r="S102" s="23">
        <f t="shared" si="117"/>
        <v>15642.323680672269</v>
      </c>
      <c r="T102" s="23">
        <f t="shared" si="118"/>
        <v>458139</v>
      </c>
      <c r="U102" s="7">
        <f t="shared" si="119"/>
        <v>4.691489120738726E-2</v>
      </c>
      <c r="V102" s="23">
        <f t="shared" si="120"/>
        <v>0</v>
      </c>
      <c r="W102" s="23">
        <f t="shared" si="121"/>
        <v>449959</v>
      </c>
      <c r="X102" s="23">
        <f t="shared" si="122"/>
        <v>0</v>
      </c>
      <c r="Y102" s="23">
        <f t="shared" si="123"/>
        <v>8180</v>
      </c>
      <c r="Z102" s="23">
        <f t="shared" si="124"/>
        <v>48400.58</v>
      </c>
      <c r="AA102" s="23">
        <f t="shared" si="125"/>
        <v>715545.65</v>
      </c>
      <c r="AB102" s="23">
        <f t="shared" si="126"/>
        <v>15213181.880000001</v>
      </c>
      <c r="AC102" s="23">
        <f t="shared" si="127"/>
        <v>25568.372907563025</v>
      </c>
      <c r="AD102" s="23">
        <f t="shared" si="128"/>
        <v>12713381.880000001</v>
      </c>
      <c r="AE102" s="23">
        <f t="shared" si="129"/>
        <v>21367.028369747899</v>
      </c>
      <c r="AF102" s="23">
        <f t="shared" si="130"/>
        <v>3850754.46</v>
      </c>
      <c r="AG102" s="23">
        <f t="shared" si="131"/>
        <v>6471.8562352941171</v>
      </c>
      <c r="AH102" s="23">
        <f t="shared" si="132"/>
        <v>7036184.6199999992</v>
      </c>
      <c r="AI102" s="23">
        <f t="shared" si="133"/>
        <v>144489</v>
      </c>
      <c r="AJ102" s="23">
        <f t="shared" si="134"/>
        <v>1675201.8</v>
      </c>
      <c r="AK102" s="23">
        <f t="shared" si="135"/>
        <v>2499800</v>
      </c>
      <c r="AL102" s="23">
        <f t="shared" si="136"/>
        <v>4201.3445378151264</v>
      </c>
      <c r="AM102" s="23">
        <f t="shared" si="137"/>
        <v>2499800</v>
      </c>
      <c r="AN102" s="23">
        <f t="shared" si="138"/>
        <v>0</v>
      </c>
      <c r="AO102" s="2">
        <v>1932442.79</v>
      </c>
      <c r="AP102" s="2">
        <v>51855.360000000001</v>
      </c>
      <c r="AQ102" s="2">
        <v>180829.66</v>
      </c>
      <c r="AR102" s="24">
        <v>0</v>
      </c>
      <c r="AS102" s="2">
        <v>1925898.6</v>
      </c>
      <c r="AT102" s="2">
        <v>549100</v>
      </c>
      <c r="AU102" s="24">
        <v>0</v>
      </c>
      <c r="AV102" s="2">
        <v>3903109.95</v>
      </c>
      <c r="AW102" s="24">
        <v>0</v>
      </c>
      <c r="AX102" s="24">
        <v>0</v>
      </c>
      <c r="AY102" s="24">
        <v>0</v>
      </c>
      <c r="AZ102" s="24">
        <v>0</v>
      </c>
      <c r="BA102" s="24">
        <v>0</v>
      </c>
      <c r="BB102" s="24">
        <v>0</v>
      </c>
      <c r="BC102" s="24">
        <v>0</v>
      </c>
      <c r="BD102" s="24">
        <v>0</v>
      </c>
      <c r="BE102" s="24">
        <v>0</v>
      </c>
      <c r="BF102" s="2">
        <v>431663</v>
      </c>
      <c r="BG102" s="2">
        <v>12300</v>
      </c>
      <c r="BH102" s="24">
        <v>0</v>
      </c>
      <c r="BI102" s="24">
        <v>0</v>
      </c>
      <c r="BJ102" s="24">
        <v>0</v>
      </c>
      <c r="BK102" s="2">
        <v>5996</v>
      </c>
      <c r="BL102" s="24">
        <v>0</v>
      </c>
      <c r="BM102" s="24">
        <v>0</v>
      </c>
      <c r="BN102" s="24">
        <v>0</v>
      </c>
      <c r="BO102" s="24">
        <v>0</v>
      </c>
      <c r="BP102" s="24">
        <v>0</v>
      </c>
      <c r="BQ102" s="24">
        <v>0</v>
      </c>
      <c r="BR102" s="24">
        <v>0</v>
      </c>
      <c r="BS102" s="24">
        <v>0</v>
      </c>
      <c r="BT102" s="2">
        <v>8180</v>
      </c>
      <c r="BU102" s="2">
        <v>36438.620000000003</v>
      </c>
      <c r="BV102" s="2">
        <v>11961.96</v>
      </c>
      <c r="BW102" s="24">
        <v>0</v>
      </c>
      <c r="BX102" s="2">
        <v>715545.65</v>
      </c>
      <c r="BY102" s="24">
        <v>0</v>
      </c>
      <c r="BZ102" s="2">
        <v>4165599.7</v>
      </c>
      <c r="CA102" s="2">
        <v>22704</v>
      </c>
      <c r="CB102" s="2">
        <v>2541</v>
      </c>
      <c r="CC102" s="24">
        <v>0</v>
      </c>
      <c r="CD102" s="24">
        <v>0</v>
      </c>
      <c r="CE102" s="24">
        <v>0</v>
      </c>
      <c r="CF102" s="2">
        <v>325258</v>
      </c>
      <c r="CG102" s="2">
        <v>405208</v>
      </c>
      <c r="CH102" s="24">
        <v>0</v>
      </c>
      <c r="CI102" s="2">
        <v>9840</v>
      </c>
      <c r="CJ102" s="2">
        <v>856.91</v>
      </c>
      <c r="CK102" s="24">
        <v>0</v>
      </c>
      <c r="CL102" s="24">
        <v>0</v>
      </c>
      <c r="CM102" s="24">
        <v>0</v>
      </c>
      <c r="CN102" s="24">
        <v>0</v>
      </c>
      <c r="CO102" s="24">
        <v>0</v>
      </c>
      <c r="CP102" s="24">
        <v>0</v>
      </c>
      <c r="CQ102" s="24">
        <v>0</v>
      </c>
      <c r="CR102" s="24">
        <v>0</v>
      </c>
      <c r="CS102" s="24">
        <v>0</v>
      </c>
      <c r="CT102" s="24">
        <v>0</v>
      </c>
      <c r="CU102" s="24">
        <v>0</v>
      </c>
      <c r="CV102" s="24">
        <v>0</v>
      </c>
      <c r="CW102" s="24">
        <v>0</v>
      </c>
      <c r="CX102" s="24">
        <v>0</v>
      </c>
      <c r="CY102" s="24">
        <v>0</v>
      </c>
      <c r="CZ102" s="24">
        <v>0</v>
      </c>
      <c r="DA102" s="24">
        <v>0</v>
      </c>
      <c r="DB102" s="24">
        <v>0</v>
      </c>
      <c r="DC102" s="24">
        <v>0</v>
      </c>
      <c r="DD102" s="24">
        <v>0</v>
      </c>
      <c r="DE102" s="24">
        <v>0</v>
      </c>
      <c r="DF102" s="24">
        <v>0</v>
      </c>
      <c r="DG102" s="24">
        <v>0</v>
      </c>
      <c r="DH102" s="24">
        <v>0</v>
      </c>
      <c r="DI102" s="24">
        <v>0</v>
      </c>
      <c r="DJ102" s="24">
        <v>0</v>
      </c>
      <c r="DK102" s="24">
        <v>0</v>
      </c>
      <c r="DL102" s="2">
        <v>5220</v>
      </c>
      <c r="DM102" s="24">
        <v>0</v>
      </c>
      <c r="DN102" s="2">
        <v>169400</v>
      </c>
      <c r="DO102" s="24">
        <v>0</v>
      </c>
      <c r="DP102" s="24">
        <v>0</v>
      </c>
      <c r="DQ102" s="24">
        <v>0</v>
      </c>
      <c r="DR102" s="24">
        <v>0</v>
      </c>
      <c r="DS102" s="24">
        <v>0</v>
      </c>
      <c r="DT102" s="24">
        <v>0</v>
      </c>
      <c r="DU102" s="24">
        <v>0</v>
      </c>
      <c r="DV102" s="2">
        <v>73228</v>
      </c>
      <c r="DW102" s="2">
        <v>195200</v>
      </c>
      <c r="DX102" s="24">
        <v>0</v>
      </c>
      <c r="DY102" s="2">
        <v>72766</v>
      </c>
      <c r="DZ102" s="24">
        <v>0</v>
      </c>
      <c r="EA102" s="24">
        <v>0</v>
      </c>
      <c r="EB102" s="2">
        <v>683700</v>
      </c>
      <c r="EC102" s="24">
        <v>0</v>
      </c>
      <c r="ED102" s="24">
        <v>0</v>
      </c>
      <c r="EE102" s="24">
        <v>0</v>
      </c>
      <c r="EF102" s="24">
        <v>0</v>
      </c>
      <c r="EG102" s="24">
        <v>0</v>
      </c>
      <c r="EH102" s="2">
        <v>872500</v>
      </c>
      <c r="EI102" s="24">
        <v>0</v>
      </c>
      <c r="EJ102" s="24">
        <v>0</v>
      </c>
      <c r="EK102" s="24">
        <v>0</v>
      </c>
      <c r="EL102" s="24">
        <v>0</v>
      </c>
      <c r="EM102" s="24">
        <v>0</v>
      </c>
      <c r="EN102" s="24">
        <v>0</v>
      </c>
      <c r="EO102" s="2">
        <v>2012266</v>
      </c>
      <c r="EP102" s="2">
        <v>3238.46</v>
      </c>
      <c r="EQ102" s="2">
        <v>466003</v>
      </c>
      <c r="ER102" s="2">
        <v>555650</v>
      </c>
      <c r="ES102" s="24">
        <v>0</v>
      </c>
      <c r="ET102" s="24">
        <v>0</v>
      </c>
      <c r="EU102" s="2">
        <v>595582</v>
      </c>
      <c r="EV102" s="2">
        <v>210252</v>
      </c>
      <c r="EW102" s="2">
        <v>7763</v>
      </c>
      <c r="EX102" s="24">
        <v>0</v>
      </c>
      <c r="EY102" s="24">
        <v>0</v>
      </c>
      <c r="EZ102" s="24">
        <v>0</v>
      </c>
      <c r="FA102" s="24">
        <v>0</v>
      </c>
      <c r="FB102" s="24">
        <v>0</v>
      </c>
      <c r="FC102" s="24">
        <v>0</v>
      </c>
      <c r="FD102" s="24">
        <v>0</v>
      </c>
      <c r="FE102" s="24">
        <v>0</v>
      </c>
      <c r="FF102" s="2">
        <v>16176</v>
      </c>
      <c r="FG102" s="2">
        <v>8142</v>
      </c>
      <c r="FH102" s="2">
        <v>310616</v>
      </c>
      <c r="FI102" s="2">
        <v>13524.05</v>
      </c>
      <c r="FJ102" s="2">
        <v>881196.52</v>
      </c>
      <c r="FK102" s="2">
        <v>174803.9</v>
      </c>
      <c r="FL102" s="24">
        <v>0</v>
      </c>
      <c r="FM102" s="24">
        <v>0</v>
      </c>
      <c r="FN102" s="24">
        <v>0</v>
      </c>
      <c r="FO102" s="24">
        <v>0</v>
      </c>
      <c r="FP102" s="24">
        <v>0</v>
      </c>
      <c r="FQ102" s="24">
        <v>0</v>
      </c>
      <c r="FR102" s="24">
        <v>0</v>
      </c>
      <c r="FS102" s="2">
        <v>410978.33</v>
      </c>
      <c r="FT102" s="2">
        <v>390565.5</v>
      </c>
      <c r="FU102" s="2">
        <v>317046</v>
      </c>
      <c r="FV102" s="24">
        <v>0</v>
      </c>
      <c r="FW102" s="24">
        <v>0</v>
      </c>
      <c r="FX102" s="2">
        <v>14505</v>
      </c>
      <c r="FY102" s="2">
        <v>49378.57</v>
      </c>
      <c r="FZ102" s="2">
        <v>143429.70000000001</v>
      </c>
      <c r="GA102" s="24">
        <v>0</v>
      </c>
      <c r="GB102" s="24">
        <v>0</v>
      </c>
      <c r="GC102" s="2">
        <v>28772</v>
      </c>
      <c r="GD102" s="2">
        <v>12104</v>
      </c>
      <c r="GE102" s="24">
        <v>0</v>
      </c>
      <c r="GF102" s="2">
        <v>2462102.29</v>
      </c>
      <c r="GG102" s="2">
        <v>1697239.76</v>
      </c>
      <c r="GH102" s="24">
        <v>0</v>
      </c>
      <c r="GI102" s="2">
        <v>67789</v>
      </c>
      <c r="GJ102" s="2">
        <v>29392</v>
      </c>
      <c r="GK102" s="24">
        <v>0</v>
      </c>
      <c r="GL102" s="24">
        <v>0</v>
      </c>
      <c r="GM102" s="24">
        <v>0</v>
      </c>
      <c r="GN102" s="2">
        <v>8424</v>
      </c>
      <c r="GO102" s="24">
        <v>0</v>
      </c>
      <c r="GP102" s="24">
        <v>0</v>
      </c>
      <c r="GQ102" s="24">
        <v>0</v>
      </c>
      <c r="GR102" s="24">
        <v>0</v>
      </c>
      <c r="GS102" s="24">
        <v>0</v>
      </c>
      <c r="GT102" s="24">
        <v>0</v>
      </c>
      <c r="GU102" s="24">
        <v>0</v>
      </c>
      <c r="GV102" s="24">
        <v>0</v>
      </c>
      <c r="GW102" s="24">
        <v>0</v>
      </c>
      <c r="GX102" s="24">
        <v>0</v>
      </c>
      <c r="GY102" s="24">
        <v>0</v>
      </c>
      <c r="GZ102" s="24">
        <v>0</v>
      </c>
      <c r="HA102" s="24">
        <v>0</v>
      </c>
      <c r="HB102" s="24">
        <v>0</v>
      </c>
      <c r="HC102" s="2">
        <v>131200</v>
      </c>
      <c r="HD102" s="24">
        <v>0</v>
      </c>
      <c r="HE102" s="24">
        <v>0</v>
      </c>
      <c r="HF102" s="24">
        <v>0</v>
      </c>
      <c r="HG102" s="2">
        <v>3289</v>
      </c>
      <c r="HH102" s="24">
        <v>0</v>
      </c>
      <c r="HI102" s="2">
        <v>10000</v>
      </c>
      <c r="HJ102" s="24">
        <v>0</v>
      </c>
      <c r="HK102" s="24">
        <v>0</v>
      </c>
      <c r="HL102" s="2">
        <v>800</v>
      </c>
      <c r="HM102" s="24">
        <v>0</v>
      </c>
      <c r="HN102" s="2">
        <v>36360</v>
      </c>
      <c r="HO102" s="24">
        <v>0</v>
      </c>
      <c r="HP102" s="24">
        <v>0</v>
      </c>
      <c r="HQ102" s="2">
        <v>11680</v>
      </c>
      <c r="HR102" s="2">
        <v>380000</v>
      </c>
      <c r="HS102" s="24">
        <v>0</v>
      </c>
      <c r="HT102" s="24">
        <v>0</v>
      </c>
      <c r="HU102" s="24">
        <v>0</v>
      </c>
      <c r="HV102" s="24">
        <v>0</v>
      </c>
      <c r="HW102" s="24">
        <v>0</v>
      </c>
      <c r="HX102" s="24">
        <v>0</v>
      </c>
      <c r="HY102" s="24">
        <v>0</v>
      </c>
      <c r="HZ102" s="24">
        <v>0</v>
      </c>
      <c r="IA102" s="2">
        <v>526046.80000000005</v>
      </c>
      <c r="IB102" s="24">
        <v>0</v>
      </c>
      <c r="IC102" s="2">
        <v>51779</v>
      </c>
      <c r="ID102" s="2">
        <v>668536</v>
      </c>
      <c r="IE102" s="24">
        <v>0</v>
      </c>
      <c r="IF102" s="24">
        <v>0</v>
      </c>
      <c r="IG102" s="24">
        <v>0</v>
      </c>
      <c r="IH102" s="24">
        <v>0</v>
      </c>
      <c r="II102" s="24">
        <v>0</v>
      </c>
      <c r="IJ102" s="24">
        <v>0</v>
      </c>
      <c r="IK102" s="24">
        <v>0</v>
      </c>
      <c r="IL102" s="2">
        <v>5000</v>
      </c>
      <c r="IM102" s="24">
        <v>0</v>
      </c>
      <c r="IN102" s="24">
        <v>0</v>
      </c>
      <c r="IO102" s="24">
        <v>0</v>
      </c>
      <c r="IP102" s="2">
        <v>1752</v>
      </c>
      <c r="IQ102" s="24">
        <v>0</v>
      </c>
      <c r="IR102" s="24">
        <v>0</v>
      </c>
      <c r="IS102" s="24">
        <v>0</v>
      </c>
      <c r="IT102" s="24">
        <v>0</v>
      </c>
      <c r="IU102" s="24">
        <v>0</v>
      </c>
      <c r="IV102" s="24">
        <v>0</v>
      </c>
      <c r="IW102" s="24">
        <v>0</v>
      </c>
      <c r="IX102" s="24">
        <v>0</v>
      </c>
      <c r="IY102" s="24">
        <v>0</v>
      </c>
      <c r="IZ102" s="24">
        <v>0</v>
      </c>
      <c r="JA102" s="24">
        <v>0</v>
      </c>
      <c r="JB102" s="2">
        <v>0</v>
      </c>
      <c r="JC102" s="24">
        <v>0</v>
      </c>
      <c r="JD102" s="24">
        <v>0</v>
      </c>
      <c r="JE102" s="24">
        <v>0</v>
      </c>
      <c r="JF102" s="24">
        <v>0</v>
      </c>
      <c r="JG102" s="24">
        <v>0</v>
      </c>
      <c r="JH102" s="2">
        <v>390770</v>
      </c>
      <c r="JI102" s="2">
        <v>2109030</v>
      </c>
      <c r="JJ102" s="24">
        <v>0</v>
      </c>
      <c r="JK102" s="24">
        <v>0</v>
      </c>
      <c r="JL102" s="24">
        <v>0</v>
      </c>
      <c r="JM102" s="24">
        <v>0</v>
      </c>
      <c r="JN102" s="24">
        <v>0</v>
      </c>
      <c r="JO102" s="24">
        <v>0</v>
      </c>
      <c r="JP102" s="24">
        <v>0</v>
      </c>
      <c r="JQ102" s="24">
        <v>0</v>
      </c>
      <c r="JR102" s="24">
        <v>0</v>
      </c>
      <c r="JS102" s="24">
        <v>0</v>
      </c>
      <c r="JT102" s="24">
        <v>0</v>
      </c>
      <c r="JU102" s="24">
        <v>0</v>
      </c>
      <c r="JV102" s="24">
        <v>0</v>
      </c>
      <c r="JW102" s="24">
        <v>0</v>
      </c>
      <c r="JX102" s="24">
        <v>0</v>
      </c>
      <c r="JY102" s="24">
        <v>0</v>
      </c>
      <c r="JZ102" s="24">
        <v>0</v>
      </c>
      <c r="KA102" s="24">
        <v>0</v>
      </c>
      <c r="KB102" s="24">
        <v>0</v>
      </c>
      <c r="KC102" s="24">
        <v>0</v>
      </c>
      <c r="KD102" s="24">
        <v>0</v>
      </c>
      <c r="KE102" s="24">
        <v>0</v>
      </c>
      <c r="KF102" s="24">
        <v>0</v>
      </c>
      <c r="KG102" s="24">
        <v>0</v>
      </c>
      <c r="KH102" s="24">
        <v>0</v>
      </c>
      <c r="KI102" s="24">
        <v>0</v>
      </c>
      <c r="KJ102" s="24">
        <v>0</v>
      </c>
      <c r="KK102" s="24">
        <v>0</v>
      </c>
      <c r="KL102" s="24">
        <v>0</v>
      </c>
      <c r="KM102" s="24">
        <v>0</v>
      </c>
      <c r="KN102" s="24">
        <v>0</v>
      </c>
      <c r="KO102" s="24">
        <v>0</v>
      </c>
      <c r="KP102" s="24">
        <v>0</v>
      </c>
      <c r="KQ102" s="24">
        <v>0</v>
      </c>
    </row>
  </sheetData>
  <autoFilter ref="A8:KQ8" xr:uid="{A4F2B57F-D1B4-48FD-ACF1-8CB8A9812EBC}">
    <sortState xmlns:xlrd2="http://schemas.microsoft.com/office/spreadsheetml/2017/richdata2" ref="A9:KQ102">
      <sortCondition ref="A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29137-3DEF-41E6-8432-85940C6D20D4}">
  <dimension ref="A1:KJ102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baseColWidth="10" defaultColWidth="8.88671875" defaultRowHeight="14.4" x14ac:dyDescent="0.3"/>
  <cols>
    <col min="1" max="1" width="18.77734375" style="2" bestFit="1" customWidth="1"/>
    <col min="2" max="2" width="12" style="2" customWidth="1"/>
    <col min="3" max="3" width="13.21875" style="2" bestFit="1" customWidth="1"/>
    <col min="4" max="4" width="12.6640625" style="2" bestFit="1" customWidth="1"/>
    <col min="5" max="5" width="12" style="2" customWidth="1"/>
    <col min="6" max="39" width="18.77734375" style="2" customWidth="1"/>
    <col min="40" max="40" width="14.77734375" style="2" customWidth="1"/>
    <col min="41" max="41" width="12" style="2" bestFit="1" customWidth="1"/>
    <col min="42" max="43" width="11" style="2" bestFit="1" customWidth="1"/>
    <col min="44" max="44" width="9.88671875" style="2" bestFit="1" customWidth="1"/>
    <col min="45" max="45" width="12" style="2" bestFit="1" customWidth="1"/>
    <col min="46" max="47" width="9.88671875" style="2" bestFit="1" customWidth="1"/>
    <col min="48" max="48" width="12" style="2" bestFit="1" customWidth="1"/>
    <col min="49" max="49" width="12" style="2" customWidth="1"/>
    <col min="50" max="56" width="9.88671875" style="2" bestFit="1" customWidth="1"/>
    <col min="57" max="57" width="11" style="2" bestFit="1" customWidth="1"/>
    <col min="58" max="58" width="10" style="2" bestFit="1" customWidth="1"/>
    <col min="59" max="65" width="9.88671875" style="2" bestFit="1" customWidth="1"/>
    <col min="66" max="66" width="11" style="2" bestFit="1" customWidth="1"/>
    <col min="67" max="67" width="9.88671875" style="2" bestFit="1" customWidth="1"/>
    <col min="68" max="68" width="11" style="2" bestFit="1" customWidth="1"/>
    <col min="69" max="70" width="9.88671875" style="2" bestFit="1" customWidth="1"/>
    <col min="71" max="71" width="12" style="2" bestFit="1" customWidth="1"/>
    <col min="72" max="72" width="9.88671875" style="2" bestFit="1" customWidth="1"/>
    <col min="73" max="75" width="9.88671875" style="2" customWidth="1"/>
    <col min="76" max="76" width="9.88671875" style="2" bestFit="1" customWidth="1"/>
    <col min="77" max="77" width="12" style="2" bestFit="1" customWidth="1"/>
    <col min="78" max="78" width="11" style="2" bestFit="1" customWidth="1"/>
    <col min="79" max="79" width="10" style="2" bestFit="1" customWidth="1"/>
    <col min="80" max="80" width="11" style="2" bestFit="1" customWidth="1"/>
    <col min="81" max="83" width="9.88671875" style="2" bestFit="1" customWidth="1"/>
    <col min="84" max="85" width="12" style="2" bestFit="1" customWidth="1"/>
    <col min="86" max="86" width="11" style="2" bestFit="1" customWidth="1"/>
    <col min="87" max="87" width="9.88671875" style="2" bestFit="1" customWidth="1"/>
    <col min="88" max="88" width="11" style="2" bestFit="1" customWidth="1"/>
    <col min="89" max="89" width="12" style="2" bestFit="1" customWidth="1"/>
    <col min="90" max="93" width="9.88671875" style="2" bestFit="1" customWidth="1"/>
    <col min="94" max="94" width="11" style="2" bestFit="1" customWidth="1"/>
    <col min="95" max="99" width="9.88671875" style="2" bestFit="1" customWidth="1"/>
    <col min="100" max="100" width="10" style="2" bestFit="1" customWidth="1"/>
    <col min="101" max="103" width="9.88671875" style="2" bestFit="1" customWidth="1"/>
    <col min="104" max="104" width="12" style="2" bestFit="1" customWidth="1"/>
    <col min="105" max="107" width="9.88671875" style="2" bestFit="1" customWidth="1"/>
    <col min="108" max="108" width="11" style="2" bestFit="1" customWidth="1"/>
    <col min="109" max="109" width="10" style="2" bestFit="1" customWidth="1"/>
    <col min="110" max="113" width="9.88671875" style="2" bestFit="1" customWidth="1"/>
    <col min="114" max="116" width="11" style="2" bestFit="1" customWidth="1"/>
    <col min="117" max="117" width="10" style="2" bestFit="1" customWidth="1"/>
    <col min="118" max="118" width="9.88671875" style="2" bestFit="1" customWidth="1"/>
    <col min="119" max="119" width="10" style="2" bestFit="1" customWidth="1"/>
    <col min="120" max="126" width="9.88671875" style="2" bestFit="1" customWidth="1"/>
    <col min="127" max="127" width="10" style="2" bestFit="1" customWidth="1"/>
    <col min="128" max="128" width="9.88671875" style="2" bestFit="1" customWidth="1"/>
    <col min="129" max="129" width="10" style="2" bestFit="1" customWidth="1"/>
    <col min="130" max="132" width="9.88671875" style="2" bestFit="1" customWidth="1"/>
    <col min="133" max="133" width="12" style="2" bestFit="1" customWidth="1"/>
    <col min="134" max="137" width="9.88671875" style="2" bestFit="1" customWidth="1"/>
    <col min="138" max="138" width="10" style="2" bestFit="1" customWidth="1"/>
    <col min="139" max="139" width="11" style="2" bestFit="1" customWidth="1"/>
    <col min="140" max="140" width="9.88671875" style="2" bestFit="1" customWidth="1"/>
    <col min="141" max="141" width="10" style="2" bestFit="1" customWidth="1"/>
    <col min="142" max="143" width="9.88671875" style="2" bestFit="1" customWidth="1"/>
    <col min="144" max="144" width="11" style="2" bestFit="1" customWidth="1"/>
    <col min="145" max="145" width="9.88671875" style="2" bestFit="1" customWidth="1"/>
    <col min="146" max="147" width="10" style="2" bestFit="1" customWidth="1"/>
    <col min="148" max="149" width="9.88671875" style="2" bestFit="1" customWidth="1"/>
    <col min="150" max="150" width="10" style="2" bestFit="1" customWidth="1"/>
    <col min="151" max="155" width="9.88671875" style="2" bestFit="1" customWidth="1"/>
    <col min="156" max="157" width="10" style="2" bestFit="1" customWidth="1"/>
    <col min="158" max="159" width="9.88671875" style="2" bestFit="1" customWidth="1"/>
    <col min="160" max="160" width="10" style="2" bestFit="1" customWidth="1"/>
    <col min="161" max="164" width="11" style="2" bestFit="1" customWidth="1"/>
    <col min="165" max="168" width="9.88671875" style="2" bestFit="1" customWidth="1"/>
    <col min="169" max="169" width="10" style="2" bestFit="1" customWidth="1"/>
    <col min="170" max="170" width="11" style="2" bestFit="1" customWidth="1"/>
    <col min="171" max="171" width="10" style="2" bestFit="1" customWidth="1"/>
    <col min="172" max="172" width="11" style="2" bestFit="1" customWidth="1"/>
    <col min="173" max="173" width="10" style="2" bestFit="1" customWidth="1"/>
    <col min="174" max="174" width="11" style="2" bestFit="1" customWidth="1"/>
    <col min="175" max="175" width="9.88671875" style="2" bestFit="1" customWidth="1"/>
    <col min="176" max="178" width="10" style="2" bestFit="1" customWidth="1"/>
    <col min="179" max="179" width="11" style="2" bestFit="1" customWidth="1"/>
    <col min="180" max="180" width="10" style="2" bestFit="1" customWidth="1"/>
    <col min="181" max="181" width="9.88671875" style="2" bestFit="1" customWidth="1"/>
    <col min="182" max="182" width="11" style="2" bestFit="1" customWidth="1"/>
    <col min="183" max="183" width="10" style="2" bestFit="1" customWidth="1"/>
    <col min="184" max="184" width="11" style="2" bestFit="1" customWidth="1"/>
    <col min="185" max="186" width="12" style="2" bestFit="1" customWidth="1"/>
    <col min="187" max="189" width="10" style="2" bestFit="1" customWidth="1"/>
    <col min="190" max="191" width="9.88671875" style="2" bestFit="1" customWidth="1"/>
    <col min="192" max="193" width="10" style="2" bestFit="1" customWidth="1"/>
    <col min="194" max="194" width="11.6640625" style="2" bestFit="1" customWidth="1"/>
    <col min="195" max="195" width="10" style="2" bestFit="1" customWidth="1"/>
    <col min="196" max="196" width="9.88671875" style="2" bestFit="1" customWidth="1"/>
    <col min="197" max="197" width="10" style="2" bestFit="1" customWidth="1"/>
    <col min="198" max="198" width="9.88671875" style="2" bestFit="1" customWidth="1"/>
    <col min="199" max="199" width="10" style="2" bestFit="1" customWidth="1"/>
    <col min="200" max="206" width="9.88671875" style="2" bestFit="1" customWidth="1"/>
    <col min="207" max="207" width="10" style="2" bestFit="1" customWidth="1"/>
    <col min="208" max="210" width="9.88671875" style="2" bestFit="1" customWidth="1"/>
    <col min="211" max="211" width="11" style="2" bestFit="1" customWidth="1"/>
    <col min="212" max="214" width="9.88671875" style="2" bestFit="1" customWidth="1"/>
    <col min="215" max="215" width="10" style="2" bestFit="1" customWidth="1"/>
    <col min="216" max="219" width="9.88671875" style="2" bestFit="1" customWidth="1"/>
    <col min="220" max="220" width="12" style="2" bestFit="1" customWidth="1"/>
    <col min="221" max="224" width="9.88671875" style="2" bestFit="1" customWidth="1"/>
    <col min="225" max="225" width="10" style="2" bestFit="1" customWidth="1"/>
    <col min="226" max="227" width="9.88671875" style="2" bestFit="1" customWidth="1"/>
    <col min="228" max="228" width="12" style="2" bestFit="1" customWidth="1"/>
    <col min="229" max="231" width="9.88671875" style="2" bestFit="1" customWidth="1"/>
    <col min="232" max="232" width="11" style="2" bestFit="1" customWidth="1"/>
    <col min="233" max="241" width="9.88671875" style="2" bestFit="1" customWidth="1"/>
    <col min="242" max="242" width="10" style="2" bestFit="1" customWidth="1"/>
    <col min="243" max="246" width="9.88671875" style="2" bestFit="1" customWidth="1"/>
    <col min="247" max="247" width="10" style="2" bestFit="1" customWidth="1"/>
    <col min="248" max="255" width="9.88671875" style="2" bestFit="1" customWidth="1"/>
    <col min="256" max="256" width="10" style="2" bestFit="1" customWidth="1"/>
    <col min="257" max="259" width="9.88671875" style="2" bestFit="1" customWidth="1"/>
    <col min="260" max="260" width="11" style="2" bestFit="1" customWidth="1"/>
    <col min="261" max="261" width="12" style="2" bestFit="1" customWidth="1"/>
    <col min="262" max="263" width="11" style="2" bestFit="1" customWidth="1"/>
    <col min="264" max="264" width="9.88671875" style="2" bestFit="1" customWidth="1"/>
    <col min="265" max="265" width="10" style="2" bestFit="1" customWidth="1"/>
    <col min="266" max="269" width="9.88671875" style="2" bestFit="1" customWidth="1"/>
    <col min="270" max="270" width="10" style="2" bestFit="1" customWidth="1"/>
    <col min="271" max="284" width="9.88671875" style="2" bestFit="1" customWidth="1"/>
    <col min="285" max="285" width="10" style="2" bestFit="1" customWidth="1"/>
    <col min="286" max="296" width="9.88671875" style="2" bestFit="1" customWidth="1"/>
    <col min="297" max="16384" width="8.88671875" style="2"/>
  </cols>
  <sheetData>
    <row r="1" spans="1:296" x14ac:dyDescent="0.3">
      <c r="A1" s="2" t="s">
        <v>1682</v>
      </c>
      <c r="B1" s="23">
        <f>SUM(B9:B102)</f>
        <v>86617</v>
      </c>
      <c r="C1" s="23">
        <f t="shared" ref="C1:AN1" si="0">SUM(C9:C102)</f>
        <v>321591397.46000004</v>
      </c>
      <c r="D1" s="23">
        <f t="shared" si="0"/>
        <v>2192053857.1699996</v>
      </c>
      <c r="E1" s="23">
        <f t="shared" si="0"/>
        <v>2970798.7438460202</v>
      </c>
      <c r="F1" s="23">
        <f t="shared" si="0"/>
        <v>1293845339.76</v>
      </c>
      <c r="G1" s="23">
        <f t="shared" si="0"/>
        <v>473443799.63999999</v>
      </c>
      <c r="H1" s="23">
        <f t="shared" si="0"/>
        <v>80952469.169999987</v>
      </c>
      <c r="I1" s="23">
        <f t="shared" si="0"/>
        <v>343812248.59999996</v>
      </c>
      <c r="J1" s="23">
        <f t="shared" si="0"/>
        <v>465079.16298421723</v>
      </c>
      <c r="K1" s="23">
        <f t="shared" si="0"/>
        <v>243591079.78999999</v>
      </c>
      <c r="L1" s="23">
        <f t="shared" si="0"/>
        <v>100221168.81000002</v>
      </c>
      <c r="M1" s="23">
        <f t="shared" si="0"/>
        <v>399201042.52999997</v>
      </c>
      <c r="N1" s="23">
        <f t="shared" si="0"/>
        <v>1457698.0458131938</v>
      </c>
      <c r="O1" s="23">
        <f t="shared" si="0"/>
        <v>282009636.03999984</v>
      </c>
      <c r="P1" s="23">
        <f t="shared" si="0"/>
        <v>344825814.69000006</v>
      </c>
      <c r="Q1" s="23">
        <f t="shared" si="0"/>
        <v>457468997.49000013</v>
      </c>
      <c r="R1" s="23">
        <f t="shared" si="0"/>
        <v>1171935557.5100002</v>
      </c>
      <c r="S1" s="23">
        <f t="shared" si="0"/>
        <v>1352951.9439004457</v>
      </c>
      <c r="T1" s="23">
        <f t="shared" si="0"/>
        <v>121909782.25000004</v>
      </c>
      <c r="U1" s="23">
        <f t="shared" si="0"/>
        <v>5.3200385936863483</v>
      </c>
      <c r="V1" s="23">
        <f t="shared" si="0"/>
        <v>8952261.8599999994</v>
      </c>
      <c r="W1" s="23">
        <f t="shared" si="0"/>
        <v>45261772.850000001</v>
      </c>
      <c r="X1" s="23">
        <f t="shared" si="0"/>
        <v>44605108.539999992</v>
      </c>
      <c r="Y1" s="23">
        <f t="shared" si="0"/>
        <v>23090639</v>
      </c>
      <c r="Z1" s="23">
        <f t="shared" si="0"/>
        <v>0</v>
      </c>
      <c r="AA1" s="23">
        <f t="shared" si="0"/>
        <v>87631109.289999977</v>
      </c>
      <c r="AB1" s="23">
        <f t="shared" si="0"/>
        <v>1870462459.7100003</v>
      </c>
      <c r="AC1" s="23">
        <f t="shared" si="0"/>
        <v>2525003.1885367013</v>
      </c>
      <c r="AD1" s="23">
        <f t="shared" si="0"/>
        <v>1442635796.7799997</v>
      </c>
      <c r="AE1" s="23">
        <f t="shared" si="0"/>
        <v>1753416.6416770045</v>
      </c>
      <c r="AF1" s="23">
        <f t="shared" si="0"/>
        <v>229357596.10999998</v>
      </c>
      <c r="AG1" s="23">
        <f t="shared" ref="AG1" si="1">SUM(AG9:AG102)</f>
        <v>173928.49405145235</v>
      </c>
      <c r="AH1" s="23">
        <f t="shared" si="0"/>
        <v>634569091.14999986</v>
      </c>
      <c r="AI1" s="23">
        <f t="shared" si="0"/>
        <v>28993086.879999999</v>
      </c>
      <c r="AJ1" s="23">
        <f t="shared" si="0"/>
        <v>369078592.1099999</v>
      </c>
      <c r="AK1" s="23">
        <f t="shared" si="0"/>
        <v>427826662.92999995</v>
      </c>
      <c r="AL1" s="23">
        <f t="shared" si="0"/>
        <v>771586.54685969756</v>
      </c>
      <c r="AM1" s="23">
        <f t="shared" si="0"/>
        <v>421827861.36999995</v>
      </c>
      <c r="AN1" s="23">
        <f t="shared" si="0"/>
        <v>4458191.92</v>
      </c>
    </row>
    <row r="2" spans="1:296" x14ac:dyDescent="0.3">
      <c r="A2" s="2" t="s">
        <v>1671</v>
      </c>
      <c r="B2" s="23">
        <f>MIN(B9:B102)</f>
        <v>45</v>
      </c>
      <c r="C2" s="23">
        <f>MIN(C9:C102)</f>
        <v>-11437250.289999999</v>
      </c>
      <c r="D2" s="23">
        <f t="shared" ref="D2:N2" si="2">MIN(D9:D102)</f>
        <v>835374.2699999999</v>
      </c>
      <c r="E2" s="23">
        <f t="shared" si="2"/>
        <v>13123.331747572814</v>
      </c>
      <c r="F2" s="23">
        <f t="shared" si="2"/>
        <v>647733.08000000007</v>
      </c>
      <c r="G2" s="23">
        <f t="shared" si="2"/>
        <v>14801.7</v>
      </c>
      <c r="H2" s="23">
        <f t="shared" si="2"/>
        <v>0</v>
      </c>
      <c r="I2" s="23">
        <f t="shared" si="2"/>
        <v>77000</v>
      </c>
      <c r="J2" s="23">
        <f t="shared" si="2"/>
        <v>373.78640776699029</v>
      </c>
      <c r="K2" s="23">
        <f t="shared" si="2"/>
        <v>77000</v>
      </c>
      <c r="L2" s="23">
        <f t="shared" si="2"/>
        <v>0</v>
      </c>
      <c r="M2" s="23">
        <f t="shared" si="2"/>
        <v>13442.83</v>
      </c>
      <c r="N2" s="23">
        <f t="shared" si="2"/>
        <v>10806.770339805826</v>
      </c>
      <c r="O2" s="23">
        <f>MIN(O9:O102)</f>
        <v>146732.81000000003</v>
      </c>
      <c r="P2" s="23">
        <f t="shared" ref="P2:U2" si="3">MIN(P9:P102)</f>
        <v>148768.17000000001</v>
      </c>
      <c r="Q2" s="23">
        <f t="shared" si="3"/>
        <v>248636.37</v>
      </c>
      <c r="R2" s="23">
        <f t="shared" si="3"/>
        <v>644713.64000000013</v>
      </c>
      <c r="S2" s="23">
        <f t="shared" si="3"/>
        <v>10738.094805825243</v>
      </c>
      <c r="T2" s="23">
        <f t="shared" si="3"/>
        <v>3019.4399999999441</v>
      </c>
      <c r="U2" s="7">
        <f t="shared" si="3"/>
        <v>4.6012565428052857E-3</v>
      </c>
      <c r="V2" s="23">
        <f>MIN(V9:V102)</f>
        <v>0</v>
      </c>
      <c r="W2" s="23">
        <f t="shared" ref="W2:AI2" si="4">MIN(W9:W102)</f>
        <v>300</v>
      </c>
      <c r="X2" s="23">
        <f t="shared" si="4"/>
        <v>0</v>
      </c>
      <c r="Y2" s="23">
        <f t="shared" si="4"/>
        <v>0</v>
      </c>
      <c r="Z2" s="23">
        <f t="shared" si="4"/>
        <v>0</v>
      </c>
      <c r="AA2" s="23">
        <f t="shared" si="4"/>
        <v>62330.69</v>
      </c>
      <c r="AB2" s="23">
        <f t="shared" si="4"/>
        <v>441044.92000000004</v>
      </c>
      <c r="AC2" s="23">
        <f t="shared" si="4"/>
        <v>6609.4784951456313</v>
      </c>
      <c r="AD2" s="23">
        <f t="shared" si="4"/>
        <v>439154.92000000004</v>
      </c>
      <c r="AE2" s="23">
        <f t="shared" si="4"/>
        <v>4834.7066504854374</v>
      </c>
      <c r="AF2" s="23">
        <f t="shared" si="4"/>
        <v>134005</v>
      </c>
      <c r="AG2" s="23">
        <f t="shared" ref="AG2" si="5">MIN(AG9:AG102)</f>
        <v>1274.7912621359224</v>
      </c>
      <c r="AH2" s="23">
        <f t="shared" si="4"/>
        <v>284595.92</v>
      </c>
      <c r="AI2" s="23">
        <f t="shared" si="4"/>
        <v>0</v>
      </c>
      <c r="AJ2" s="23">
        <f>MIN(AJ9:AJ102)</f>
        <v>-3065479</v>
      </c>
      <c r="AK2" s="23">
        <f t="shared" ref="AK2:AN2" si="6">MIN(AK9:AK102)</f>
        <v>0</v>
      </c>
      <c r="AL2" s="23">
        <f t="shared" si="6"/>
        <v>0</v>
      </c>
      <c r="AM2" s="23">
        <f t="shared" si="6"/>
        <v>0</v>
      </c>
      <c r="AN2" s="23">
        <f t="shared" si="6"/>
        <v>0</v>
      </c>
    </row>
    <row r="3" spans="1:296" x14ac:dyDescent="0.3">
      <c r="A3" s="2" t="s">
        <v>1672</v>
      </c>
      <c r="B3" s="23">
        <f>MAX(B9:B102)</f>
        <v>22415</v>
      </c>
      <c r="C3" s="23">
        <f>MAX(C9:C102)</f>
        <v>83725099.840000033</v>
      </c>
      <c r="D3" s="23">
        <f t="shared" ref="D3:N3" si="7">MAX(D9:D102)</f>
        <v>475184716.19000006</v>
      </c>
      <c r="E3" s="23">
        <f t="shared" si="7"/>
        <v>410919.67111111106</v>
      </c>
      <c r="F3" s="23">
        <f t="shared" si="7"/>
        <v>311492312.83000004</v>
      </c>
      <c r="G3" s="23">
        <f t="shared" si="7"/>
        <v>78886964.879999995</v>
      </c>
      <c r="H3" s="23">
        <f t="shared" si="7"/>
        <v>18526589.98</v>
      </c>
      <c r="I3" s="23">
        <f t="shared" si="7"/>
        <v>85689373.819999993</v>
      </c>
      <c r="J3" s="23">
        <f t="shared" si="7"/>
        <v>51454.273504273508</v>
      </c>
      <c r="K3" s="23">
        <f t="shared" si="7"/>
        <v>79429051.819999993</v>
      </c>
      <c r="L3" s="23">
        <f t="shared" si="7"/>
        <v>20150000</v>
      </c>
      <c r="M3" s="23">
        <f t="shared" si="7"/>
        <v>71984791.989999995</v>
      </c>
      <c r="N3" s="23">
        <f t="shared" si="7"/>
        <v>51587.000694444447</v>
      </c>
      <c r="O3" s="23">
        <f>MAX(O9:O102)</f>
        <v>73666064.109999999</v>
      </c>
      <c r="P3" s="23">
        <f t="shared" ref="P3:U3" si="8">MAX(P9:P102)</f>
        <v>84719767.890000001</v>
      </c>
      <c r="Q3" s="23">
        <f t="shared" si="8"/>
        <v>114679457.44</v>
      </c>
      <c r="R3" s="23">
        <f t="shared" si="8"/>
        <v>288553348.69</v>
      </c>
      <c r="S3" s="23">
        <f t="shared" si="8"/>
        <v>39805.843333333331</v>
      </c>
      <c r="T3" s="23">
        <f t="shared" si="8"/>
        <v>33324173.909999993</v>
      </c>
      <c r="U3" s="7">
        <f t="shared" si="8"/>
        <v>0.51007067445533949</v>
      </c>
      <c r="V3" s="23">
        <f>MAX(V9:V102)</f>
        <v>5671367</v>
      </c>
      <c r="W3" s="23">
        <f t="shared" ref="W3:AI3" si="9">MAX(W9:W102)</f>
        <v>9252897.1500000004</v>
      </c>
      <c r="X3" s="23">
        <f t="shared" si="9"/>
        <v>29825219.91</v>
      </c>
      <c r="Y3" s="23">
        <f t="shared" si="9"/>
        <v>12263400</v>
      </c>
      <c r="Z3" s="23">
        <f t="shared" si="9"/>
        <v>0</v>
      </c>
      <c r="AA3" s="23">
        <f t="shared" si="9"/>
        <v>15488059.25</v>
      </c>
      <c r="AB3" s="23">
        <f t="shared" si="9"/>
        <v>391459616.35000002</v>
      </c>
      <c r="AC3" s="23">
        <f t="shared" si="9"/>
        <v>389857.56916666665</v>
      </c>
      <c r="AD3" s="23">
        <f t="shared" si="9"/>
        <v>333898741.86000001</v>
      </c>
      <c r="AE3" s="23">
        <f t="shared" si="9"/>
        <v>183245.3948611111</v>
      </c>
      <c r="AF3" s="23">
        <f t="shared" si="9"/>
        <v>47506319.030000001</v>
      </c>
      <c r="AG3" s="23">
        <f t="shared" ref="AG3" si="10">MAX(AG9:AG102)</f>
        <v>12499.045751633987</v>
      </c>
      <c r="AH3" s="23">
        <f t="shared" si="9"/>
        <v>87057148.179999992</v>
      </c>
      <c r="AI3" s="23">
        <f t="shared" si="9"/>
        <v>8436278.4000000004</v>
      </c>
      <c r="AJ3" s="23">
        <f>MAX(AJ9:AJ102)</f>
        <v>161646636.13</v>
      </c>
      <c r="AK3" s="23">
        <f t="shared" ref="AK3:AN3" si="11">MAX(AK9:AK102)</f>
        <v>57560874.489999995</v>
      </c>
      <c r="AL3" s="23">
        <f t="shared" si="11"/>
        <v>206612.17430555556</v>
      </c>
      <c r="AM3" s="23">
        <f t="shared" si="11"/>
        <v>55120122.989999995</v>
      </c>
      <c r="AN3" s="23">
        <f t="shared" si="11"/>
        <v>2140751.5</v>
      </c>
    </row>
    <row r="4" spans="1:296" x14ac:dyDescent="0.3">
      <c r="A4" s="2" t="s">
        <v>1673</v>
      </c>
      <c r="B4" s="23">
        <f>AVERAGE(B9:B102)</f>
        <v>921.45744680851067</v>
      </c>
      <c r="C4" s="23">
        <f>AVERAGE(C9:C102)</f>
        <v>3421185.0793617023</v>
      </c>
      <c r="D4" s="23">
        <f t="shared" ref="D4:N4" si="12">AVERAGE(D9:D102)</f>
        <v>23319721.884787228</v>
      </c>
      <c r="E4" s="23">
        <f t="shared" si="12"/>
        <v>31604.241955808724</v>
      </c>
      <c r="F4" s="23">
        <f t="shared" si="12"/>
        <v>13764312.125106383</v>
      </c>
      <c r="G4" s="23">
        <f t="shared" si="12"/>
        <v>5036636.1663829787</v>
      </c>
      <c r="H4" s="23">
        <f t="shared" si="12"/>
        <v>861196.48053191474</v>
      </c>
      <c r="I4" s="23">
        <f t="shared" si="12"/>
        <v>3657577.1127659571</v>
      </c>
      <c r="J4" s="23">
        <f t="shared" si="12"/>
        <v>4947.6506700448645</v>
      </c>
      <c r="K4" s="23">
        <f t="shared" si="12"/>
        <v>2591394.4658510638</v>
      </c>
      <c r="L4" s="23">
        <f t="shared" si="12"/>
        <v>1066182.6469148938</v>
      </c>
      <c r="M4" s="23">
        <f t="shared" si="12"/>
        <v>4246819.6013829783</v>
      </c>
      <c r="N4" s="23">
        <f t="shared" si="12"/>
        <v>15507.426019289296</v>
      </c>
      <c r="O4" s="23">
        <f>AVERAGE(O9:O102)</f>
        <v>3000102.5110638281</v>
      </c>
      <c r="P4" s="23">
        <f t="shared" ref="P4:U4" si="13">AVERAGE(P9:P102)</f>
        <v>3668359.7307446813</v>
      </c>
      <c r="Q4" s="23">
        <f t="shared" si="13"/>
        <v>4866691.462659576</v>
      </c>
      <c r="R4" s="23">
        <f t="shared" si="13"/>
        <v>12467399.547978725</v>
      </c>
      <c r="S4" s="23">
        <f t="shared" si="13"/>
        <v>14393.105786174954</v>
      </c>
      <c r="T4" s="23">
        <f t="shared" si="13"/>
        <v>1296912.5771276602</v>
      </c>
      <c r="U4" s="7">
        <f t="shared" si="13"/>
        <v>5.659615525198243E-2</v>
      </c>
      <c r="V4" s="23">
        <f>AVERAGE(V9:V102)</f>
        <v>95236.828297872329</v>
      </c>
      <c r="W4" s="23">
        <f t="shared" ref="W4:AI4" si="14">AVERAGE(W9:W102)</f>
        <v>481508.22180851066</v>
      </c>
      <c r="X4" s="23">
        <f t="shared" si="14"/>
        <v>474522.43127659563</v>
      </c>
      <c r="Y4" s="23">
        <f t="shared" si="14"/>
        <v>245645.09574468085</v>
      </c>
      <c r="Z4" s="23">
        <f t="shared" si="14"/>
        <v>0</v>
      </c>
      <c r="AA4" s="23">
        <f t="shared" si="14"/>
        <v>932245.84351063811</v>
      </c>
      <c r="AB4" s="23">
        <f t="shared" si="14"/>
        <v>19898536.805425536</v>
      </c>
      <c r="AC4" s="23">
        <f t="shared" si="14"/>
        <v>26861.736048262781</v>
      </c>
      <c r="AD4" s="23">
        <f t="shared" si="14"/>
        <v>15347189.327446805</v>
      </c>
      <c r="AE4" s="23">
        <f t="shared" si="14"/>
        <v>18653.368528478772</v>
      </c>
      <c r="AF4" s="23">
        <f t="shared" si="14"/>
        <v>2439974.4267021273</v>
      </c>
      <c r="AG4" s="23">
        <f t="shared" ref="AG4" si="15">AVERAGE(AG9:AG102)</f>
        <v>4242.1583914988378</v>
      </c>
      <c r="AH4" s="23">
        <f t="shared" si="14"/>
        <v>6750735.0122340415</v>
      </c>
      <c r="AI4" s="23">
        <f t="shared" si="14"/>
        <v>308437.0944680851</v>
      </c>
      <c r="AJ4" s="23">
        <f>AVERAGE(AJ9:AJ102)</f>
        <v>3926368.0011702115</v>
      </c>
      <c r="AK4" s="23">
        <f t="shared" ref="AK4:AN4" si="16">AVERAGE(AK9:AK102)</f>
        <v>4551347.4779787231</v>
      </c>
      <c r="AL4" s="23">
        <f t="shared" si="16"/>
        <v>8208.3675197840166</v>
      </c>
      <c r="AM4" s="23">
        <f t="shared" si="16"/>
        <v>4487530.4401063826</v>
      </c>
      <c r="AN4" s="23">
        <f t="shared" si="16"/>
        <v>47427.573617021277</v>
      </c>
    </row>
    <row r="5" spans="1:296" x14ac:dyDescent="0.3">
      <c r="A5" s="2" t="s">
        <v>1674</v>
      </c>
      <c r="B5" s="23">
        <f>MEDIAN(B9:B102)</f>
        <v>310.5</v>
      </c>
      <c r="C5" s="23">
        <f>MEDIAN(C9:C102)</f>
        <v>1288857.7400000009</v>
      </c>
      <c r="D5" s="23">
        <f t="shared" ref="D5:N5" si="17">MEDIAN(D9:D102)</f>
        <v>8674936.1950000003</v>
      </c>
      <c r="E5" s="23">
        <f t="shared" si="17"/>
        <v>23596.235842743648</v>
      </c>
      <c r="F5" s="23">
        <f t="shared" si="17"/>
        <v>4655955.1349999998</v>
      </c>
      <c r="G5" s="23">
        <f t="shared" si="17"/>
        <v>2041190.175</v>
      </c>
      <c r="H5" s="23">
        <f t="shared" si="17"/>
        <v>12213</v>
      </c>
      <c r="I5" s="23">
        <f t="shared" si="17"/>
        <v>836752.61499999999</v>
      </c>
      <c r="J5" s="23">
        <f t="shared" si="17"/>
        <v>2372.2605739643604</v>
      </c>
      <c r="K5" s="23">
        <f t="shared" si="17"/>
        <v>502234.5</v>
      </c>
      <c r="L5" s="23">
        <f t="shared" si="17"/>
        <v>232764</v>
      </c>
      <c r="M5" s="23">
        <f t="shared" si="17"/>
        <v>1640208.1400000001</v>
      </c>
      <c r="N5" s="23">
        <f t="shared" si="17"/>
        <v>13944.712676028481</v>
      </c>
      <c r="O5" s="23">
        <f>MEDIAN(O9:O102)</f>
        <v>1046506.95</v>
      </c>
      <c r="P5" s="23">
        <f t="shared" ref="P5:U5" si="18">MEDIAN(P9:P102)</f>
        <v>1178404.73</v>
      </c>
      <c r="Q5" s="23">
        <f t="shared" si="18"/>
        <v>1671925.2250000001</v>
      </c>
      <c r="R5" s="23">
        <f t="shared" si="18"/>
        <v>4409498.21</v>
      </c>
      <c r="S5" s="23">
        <f t="shared" si="18"/>
        <v>13355.003170234453</v>
      </c>
      <c r="T5" s="23">
        <f t="shared" si="18"/>
        <v>190845.01</v>
      </c>
      <c r="U5" s="7">
        <f t="shared" si="18"/>
        <v>4.5451863757126704E-2</v>
      </c>
      <c r="V5" s="23">
        <f>MEDIAN(V9:V102)</f>
        <v>1733</v>
      </c>
      <c r="W5" s="23">
        <f t="shared" ref="W5:AI5" si="19">MEDIAN(W9:W102)</f>
        <v>114414.5</v>
      </c>
      <c r="X5" s="23">
        <f t="shared" si="19"/>
        <v>17588.525000000001</v>
      </c>
      <c r="Y5" s="23">
        <f t="shared" si="19"/>
        <v>2365</v>
      </c>
      <c r="Z5" s="23">
        <f t="shared" si="19"/>
        <v>0</v>
      </c>
      <c r="AA5" s="23">
        <f t="shared" si="19"/>
        <v>464475.53500000003</v>
      </c>
      <c r="AB5" s="23">
        <f t="shared" si="19"/>
        <v>7464747.2350000003</v>
      </c>
      <c r="AC5" s="23">
        <f t="shared" si="19"/>
        <v>19552.510488477135</v>
      </c>
      <c r="AD5" s="23">
        <f t="shared" si="19"/>
        <v>5356596.585</v>
      </c>
      <c r="AE5" s="23">
        <f t="shared" si="19"/>
        <v>15533.37380308643</v>
      </c>
      <c r="AF5" s="23">
        <f t="shared" si="19"/>
        <v>1013228.8149999999</v>
      </c>
      <c r="AG5" s="23">
        <f t="shared" ref="AG5" si="20">MEDIAN(AG9:AG102)</f>
        <v>3744.330275229358</v>
      </c>
      <c r="AH5" s="23">
        <f t="shared" si="19"/>
        <v>2965107.3150000004</v>
      </c>
      <c r="AI5" s="23">
        <f t="shared" si="19"/>
        <v>43467.1</v>
      </c>
      <c r="AJ5" s="23">
        <f>MEDIAN(AJ9:AJ102)</f>
        <v>387813.48499999999</v>
      </c>
      <c r="AK5" s="23">
        <f t="shared" ref="AK5:AN5" si="21">MEDIAN(AK9:AK102)</f>
        <v>1059965.76</v>
      </c>
      <c r="AL5" s="23">
        <f t="shared" si="21"/>
        <v>2784.9351610392141</v>
      </c>
      <c r="AM5" s="23">
        <f t="shared" si="21"/>
        <v>1053800.76</v>
      </c>
      <c r="AN5" s="23">
        <f t="shared" si="21"/>
        <v>0</v>
      </c>
    </row>
    <row r="6" spans="1:296" x14ac:dyDescent="0.3">
      <c r="A6" s="2" t="s">
        <v>1679</v>
      </c>
      <c r="B6" s="23"/>
      <c r="C6" s="8">
        <f t="shared" ref="C6:E6" si="22">CORREL(C9:C102,$B$9:$B$102)</f>
        <v>0.89086954684120445</v>
      </c>
      <c r="D6" s="8">
        <f t="shared" si="22"/>
        <v>0.98530632160867526</v>
      </c>
      <c r="E6" s="8">
        <f t="shared" si="22"/>
        <v>-5.3065545192493006E-2</v>
      </c>
      <c r="F6" s="8">
        <f>CORREL(F9:F102,$B$9:$B$102)</f>
        <v>0.99233452349767137</v>
      </c>
      <c r="G6" s="8">
        <f t="shared" ref="G6:AN6" si="23">CORREL(G9:G102,$B$9:$B$102)</f>
        <v>0.86283368072713762</v>
      </c>
      <c r="H6" s="8">
        <f t="shared" si="23"/>
        <v>0.68624949394616097</v>
      </c>
      <c r="I6" s="8">
        <f t="shared" si="23"/>
        <v>0.87086526554493204</v>
      </c>
      <c r="J6" s="8">
        <f t="shared" si="23"/>
        <v>-4.043811966652041E-2</v>
      </c>
      <c r="K6" s="8">
        <f t="shared" si="23"/>
        <v>0.88693089894387822</v>
      </c>
      <c r="L6" s="8">
        <f t="shared" si="23"/>
        <v>0.25146227950878547</v>
      </c>
      <c r="M6" s="8">
        <f t="shared" si="23"/>
        <v>0.91331777112449053</v>
      </c>
      <c r="N6" s="8">
        <f t="shared" si="23"/>
        <v>-3.586266251151253E-2</v>
      </c>
      <c r="O6" s="8">
        <f t="shared" si="23"/>
        <v>0.9992297625130887</v>
      </c>
      <c r="P6" s="8">
        <f t="shared" si="23"/>
        <v>0.99277907392055798</v>
      </c>
      <c r="Q6" s="8">
        <f t="shared" si="23"/>
        <v>0.99968297921805782</v>
      </c>
      <c r="R6" s="8">
        <f t="shared" si="23"/>
        <v>0.99865869705603039</v>
      </c>
      <c r="S6" s="8">
        <f t="shared" si="23"/>
        <v>-7.7451049701935643E-2</v>
      </c>
      <c r="T6" s="8">
        <f t="shared" si="23"/>
        <v>0.68442433448281348</v>
      </c>
      <c r="U6" s="8">
        <f t="shared" si="23"/>
        <v>0.13477739620003384</v>
      </c>
      <c r="V6" s="8">
        <f t="shared" si="23"/>
        <v>0.84438599539929915</v>
      </c>
      <c r="W6" s="8">
        <f t="shared" si="23"/>
        <v>0.66096901346985371</v>
      </c>
      <c r="X6" s="8">
        <f t="shared" si="23"/>
        <v>0.15957983303357337</v>
      </c>
      <c r="Y6" s="8">
        <f t="shared" si="23"/>
        <v>0.97910144871351279</v>
      </c>
      <c r="Z6" s="8" t="e">
        <f t="shared" si="23"/>
        <v>#DIV/0!</v>
      </c>
      <c r="AA6" s="8">
        <f t="shared" si="23"/>
        <v>0.96231527505662695</v>
      </c>
      <c r="AB6" s="8">
        <f t="shared" si="23"/>
        <v>0.98227541330506318</v>
      </c>
      <c r="AC6" s="8">
        <f t="shared" si="23"/>
        <v>-4.5413152609171219E-2</v>
      </c>
      <c r="AD6" s="8">
        <f t="shared" si="23"/>
        <v>0.98546036962569816</v>
      </c>
      <c r="AE6" s="8">
        <f t="shared" si="23"/>
        <v>-3.7846205194645675E-2</v>
      </c>
      <c r="AF6" s="8">
        <f t="shared" si="23"/>
        <v>0.76004746419442837</v>
      </c>
      <c r="AG6" s="8">
        <f t="shared" ref="AG6" si="24">CORREL(AG9:AG102,$B$9:$B$102)</f>
        <v>-2.3945428157035657E-2</v>
      </c>
      <c r="AH6" s="8">
        <f t="shared" si="23"/>
        <v>0.89852151042334349</v>
      </c>
      <c r="AI6" s="8">
        <f t="shared" si="23"/>
        <v>0.98763307430259584</v>
      </c>
      <c r="AJ6" s="8">
        <f t="shared" si="23"/>
        <v>0.97887575942953742</v>
      </c>
      <c r="AK6" s="8">
        <f t="shared" si="23"/>
        <v>0.84827213381069766</v>
      </c>
      <c r="AL6" s="8">
        <f t="shared" si="23"/>
        <v>-4.7362823872697538E-2</v>
      </c>
      <c r="AM6" s="8">
        <f t="shared" si="23"/>
        <v>0.83916207766704354</v>
      </c>
      <c r="AN6" s="8">
        <f t="shared" si="23"/>
        <v>0.92642870178604264</v>
      </c>
    </row>
    <row r="7" spans="1:296" ht="61.2" customHeight="1" x14ac:dyDescent="0.3">
      <c r="A7" s="4">
        <v>2016</v>
      </c>
      <c r="B7" s="4"/>
      <c r="C7" s="4"/>
      <c r="D7" s="4"/>
      <c r="E7" s="4"/>
      <c r="F7" s="4" t="s">
        <v>1653</v>
      </c>
      <c r="G7" s="4" t="s">
        <v>1654</v>
      </c>
      <c r="H7" s="4" t="s">
        <v>1655</v>
      </c>
      <c r="I7" s="4" t="s">
        <v>1656</v>
      </c>
      <c r="J7" s="4"/>
      <c r="K7" s="4" t="s">
        <v>1657</v>
      </c>
      <c r="L7" s="4" t="s">
        <v>1658</v>
      </c>
      <c r="M7" s="4" t="s">
        <v>1659</v>
      </c>
      <c r="N7" s="4"/>
      <c r="O7" s="4" t="s">
        <v>1660</v>
      </c>
      <c r="P7" s="4" t="s">
        <v>1661</v>
      </c>
      <c r="Q7" s="4">
        <v>1211</v>
      </c>
      <c r="R7" s="4"/>
      <c r="S7" s="4"/>
      <c r="T7" s="4"/>
      <c r="U7" s="4"/>
      <c r="V7" s="4" t="s">
        <v>1665</v>
      </c>
      <c r="W7" s="4" t="s">
        <v>1666</v>
      </c>
      <c r="X7" s="4" t="s">
        <v>1667</v>
      </c>
      <c r="Y7" s="4" t="s">
        <v>1664</v>
      </c>
      <c r="Z7" s="4" t="s">
        <v>1663</v>
      </c>
      <c r="AA7" s="4" t="s">
        <v>1662</v>
      </c>
      <c r="AB7" s="4"/>
      <c r="AC7" s="4"/>
      <c r="AD7" s="4" t="s">
        <v>1646</v>
      </c>
      <c r="AE7" s="4"/>
      <c r="AF7" s="4" t="s">
        <v>1645</v>
      </c>
      <c r="AG7" s="4"/>
      <c r="AH7" s="4" t="s">
        <v>1647</v>
      </c>
      <c r="AI7" s="4" t="s">
        <v>1648</v>
      </c>
      <c r="AJ7" s="4" t="s">
        <v>1649</v>
      </c>
      <c r="AK7" s="4" t="s">
        <v>1650</v>
      </c>
      <c r="AL7" s="4"/>
      <c r="AM7" s="4" t="s">
        <v>1651</v>
      </c>
      <c r="AN7" s="4" t="s">
        <v>1652</v>
      </c>
      <c r="AO7" s="21" t="str">
        <f>VLOOKUP(AO8,'Rozpočtové položky'!$A$2:$B$570,2)</f>
        <v>Daň z příjmů fyzických osob placená plátci</v>
      </c>
      <c r="AP7" s="21" t="str">
        <f>VLOOKUP(AP8,'Rozpočtové položky'!$A$2:$B$570,2)</f>
        <v>Daň z příjmů fyzických osob placená poplatníky</v>
      </c>
      <c r="AQ7" s="21" t="str">
        <f>VLOOKUP(AQ8,'Rozpočtové položky'!$A$2:$B$570,2)</f>
        <v>Daň z příjmů fyzických osob vybíraná srážkou</v>
      </c>
      <c r="AR7" s="21" t="str">
        <f>VLOOKUP(AR8,'Rozpočtové položky'!$A$2:$B$570,2)</f>
        <v>Zrušené daně, jejichž předmětem je příjem fyzických osob</v>
      </c>
      <c r="AS7" s="21" t="str">
        <f>VLOOKUP(AS8,'Rozpočtové položky'!$A$2:$B$570,2)</f>
        <v>Daň z příjmů právnických osob</v>
      </c>
      <c r="AT7" s="21" t="str">
        <f>VLOOKUP(AT8,'Rozpočtové položky'!$A$2:$B$570,2)</f>
        <v>Daň z příjmů právnických osob za obce</v>
      </c>
      <c r="AU7" s="21" t="str">
        <f>VLOOKUP(AU8,'Rozpočtové položky'!$A$2:$B$570,2)</f>
        <v>Daň z příjmů právnických osob za kraje</v>
      </c>
      <c r="AV7" s="21" t="str">
        <f>VLOOKUP(AV8,'Rozpočtové položky'!$A$2:$B$570,2)</f>
        <v>Daň z přidané hodnoty</v>
      </c>
      <c r="AW7" s="21" t="str">
        <f>VLOOKUP(AW8,'Rozpočtové položky'!$A$2:$B$570,2)</f>
        <v>Spotřební daň z minerálních olejů</v>
      </c>
      <c r="AX7" s="21" t="str">
        <f>VLOOKUP(AX8,'Rozpočtové položky'!$A$2:$B$570,2)</f>
        <v>Poplatky za znečišťování ovzduší</v>
      </c>
      <c r="AY7" s="21" t="str">
        <f>VLOOKUP(AY8,'Rozpočtové položky'!$A$2:$B$570,2)</f>
        <v>Poplatky za uložení odpadů</v>
      </c>
      <c r="AZ7" s="21" t="str">
        <f>VLOOKUP(AZ8,'Rozpočtové položky'!$A$2:$B$570,2)</f>
        <v>Odvody za odnětí půdy ze zemědělského půdního fondu</v>
      </c>
      <c r="BA7" s="21" t="str">
        <f>VLOOKUP(BA8,'Rozpočtové položky'!$A$2:$B$570,2)</f>
        <v>Poplatky za odnětí pozemků plnění funkcí lesa</v>
      </c>
      <c r="BB7" s="21" t="str">
        <f>VLOOKUP(BB8,'Rozpočtové položky'!$A$2:$B$570,2)</f>
        <v>Poplatek za povolené vypouštění odpadních vod do vod podzemních</v>
      </c>
      <c r="BC7" s="21" t="str">
        <f>VLOOKUP(BC8,'Rozpočtové položky'!$A$2:$B$570,2)</f>
        <v>Poplatek za komunální odpad</v>
      </c>
      <c r="BD7" s="21" t="str">
        <f>VLOOKUP(BD8,'Rozpočtové položky'!$A$2:$B$570,2)</f>
        <v>Ostatní poplatky a odvody v oblasti životního prostředí</v>
      </c>
      <c r="BE7" s="21" t="str">
        <f>VLOOKUP(BE8,'Rozpočtové položky'!$A$2:$B$570,2)</f>
        <v>Poplatek za provoz systému shromažďování, sběru, přepravy, třídění, využívání a odstraňování komunálních odpadů</v>
      </c>
      <c r="BF7" s="21" t="str">
        <f>VLOOKUP(BF8,'Rozpočtové položky'!$A$2:$B$570,2)</f>
        <v>Poplatek ze psů</v>
      </c>
      <c r="BG7" s="21" t="str">
        <f>VLOOKUP(BG8,'Rozpočtové položky'!$A$2:$B$570,2)</f>
        <v>Poplatek za lázeňský nebo rekreační pobyt</v>
      </c>
      <c r="BH7" s="21" t="str">
        <f>VLOOKUP(BH8,'Rozpočtové položky'!$A$2:$B$570,2)</f>
        <v>Poplatek za užívání veřejného prostranství</v>
      </c>
      <c r="BI7" s="21" t="str">
        <f>VLOOKUP(BI8,'Rozpočtové položky'!$A$2:$B$570,2)</f>
        <v>Poplatek ze vstupného</v>
      </c>
      <c r="BJ7" s="21" t="str">
        <f>VLOOKUP(BJ8,'Rozpočtové položky'!$A$2:$B$570,2)</f>
        <v>Poplatek z ubytovací kapacity</v>
      </c>
      <c r="BK7" s="21" t="str">
        <f>VLOOKUP(BK8,'Rozpočtové položky'!$A$2:$B$570,2)</f>
        <v>Poplatek za povolení k vjezdu do vybraných míst</v>
      </c>
      <c r="BL7" s="21" t="str">
        <f>VLOOKUP(BL8,'Rozpočtové položky'!$A$2:$B$570,2)</f>
        <v>Poplatek za zhodnocení stavebního pozemku</v>
      </c>
      <c r="BM7" s="21" t="str">
        <f>VLOOKUP(BM8,'Rozpočtové položky'!$A$2:$B$570,2)</f>
        <v>Zrušené místní poplatky</v>
      </c>
      <c r="BN7" s="21" t="str">
        <f>VLOOKUP(BN8,'Rozpočtové položky'!$A$2:$B$570,2)</f>
        <v>Odvod z loterií a podobných her kromě z výherních hracích přístrojů</v>
      </c>
      <c r="BO7" s="21" t="str">
        <f>VLOOKUP(BO8,'Rozpočtové položky'!$A$2:$B$570,2)</f>
        <v>Příjmy za zkoušky z odborné způsobilosti od žadatelů o řidičské oprávnění</v>
      </c>
      <c r="BP7" s="21" t="str">
        <f>VLOOKUP(BP8,'Rozpočtové položky'!$A$2:$B$570,2)</f>
        <v>Odvod z výherních hracích přístrojů</v>
      </c>
      <c r="BQ7" s="21" t="str">
        <f>VLOOKUP(BQ8,'Rozpočtové položky'!$A$2:$B$570,2)</f>
        <v>Ostatní odvody z vybraných činností a služeb jinde neuvedené</v>
      </c>
      <c r="BR7" s="21" t="str">
        <f>VLOOKUP(BR8,'Rozpočtové položky'!$A$2:$B$570,2)</f>
        <v>Správní poplatky</v>
      </c>
      <c r="BS7" s="21" t="str">
        <f>VLOOKUP(BS8,'Rozpočtové položky'!$A$2:$B$570,2)</f>
        <v>Daň z nemovitých věcí</v>
      </c>
      <c r="BT7" s="21" t="str">
        <f>VLOOKUP(BT8,'Rozpočtové položky'!$A$2:$B$570,2)</f>
        <v>Pojistné na veřejné zdravotní pojištění od zaměstnavatelů</v>
      </c>
      <c r="BU7" s="21" t="str">
        <f>VLOOKUP(BU8,'Rozpočtové položky'!$A$2:$B$570,2)</f>
        <v>Daň z hazardních her s výjimkou dílčí daně z technických her</v>
      </c>
      <c r="BV7" s="21" t="str">
        <f>VLOOKUP(BV8,'Rozpočtové položky'!$A$2:$B$570,2)</f>
        <v>Zrušený odvod z loterií a podobných her kromě z výherních hracích přístrojů</v>
      </c>
      <c r="BW7" s="21" t="str">
        <f>VLOOKUP(BW8,'Rozpočtové položky'!$A$2:$B$570,2)</f>
        <v>Zrušený odvod z výherních hracích přístrojů</v>
      </c>
      <c r="BX7" s="21" t="str">
        <f>VLOOKUP(BX8,'Rozpočtové položky'!$A$2:$B$570,2)</f>
        <v>Nerozúčtované, neidentifikované a nezařaditelné daňové příjmy</v>
      </c>
      <c r="BY7" s="21" t="str">
        <f>VLOOKUP(BY8,'Rozpočtové položky'!$A$2:$B$570,2)</f>
        <v>Příjmy z poskytování služeb a výrobků</v>
      </c>
      <c r="BZ7" s="21" t="str">
        <f>VLOOKUP(BZ8,'Rozpočtové položky'!$A$2:$B$570,2)</f>
        <v>Příjmy z prodeje zboží (již nakoupeného za účelem prodeje)</v>
      </c>
      <c r="CA7" s="21" t="str">
        <f>VLOOKUP(CA8,'Rozpočtové položky'!$A$2:$B$570,2)</f>
        <v>Ostatní příjmy z vlastní činnosti</v>
      </c>
      <c r="CB7" s="21" t="str">
        <f>VLOOKUP(CB8,'Rozpočtové položky'!$A$2:$B$570,2)</f>
        <v>Odvody příspěvkových organizací</v>
      </c>
      <c r="CC7" s="21" t="str">
        <f>VLOOKUP(CC8,'Rozpočtové položky'!$A$2:$B$570,2)</f>
        <v>Ostatní odvody příspěvkových organizací</v>
      </c>
      <c r="CD7" s="21" t="str">
        <f>VLOOKUP(CD8,'Rozpočtové položky'!$A$2:$B$570,2)</f>
        <v>Odvody školských právnických osob zřízených státem, kraji a obcemi</v>
      </c>
      <c r="CE7" s="21" t="str">
        <f>VLOOKUP(CE8,'Rozpočtové položky'!$A$2:$B$570,2)</f>
        <v>Ostatní odvody přebytků organizací s přímým vztahem</v>
      </c>
      <c r="CF7" s="21" t="str">
        <f>VLOOKUP(CF8,'Rozpočtové položky'!$A$2:$B$570,2)</f>
        <v>Příjmy z pronájmu pozemků</v>
      </c>
      <c r="CG7" s="21" t="str">
        <f>VLOOKUP(CG8,'Rozpočtové položky'!$A$2:$B$570,2)</f>
        <v>Příjmy z pronájmu ostatních nemovitých věcí a jejich částí</v>
      </c>
      <c r="CH7" s="21" t="str">
        <f>VLOOKUP(CH8,'Rozpočtové položky'!$A$2:$B$570,2)</f>
        <v>Příjmy z pronájmu movitých věcí</v>
      </c>
      <c r="CI7" s="21" t="str">
        <f>VLOOKUP(CI8,'Rozpočtové položky'!$A$2:$B$570,2)</f>
        <v>Ostatní příjmy z pronájmu majetku</v>
      </c>
      <c r="CJ7" s="21" t="str">
        <f>VLOOKUP(CJ8,'Rozpočtové položky'!$A$2:$B$570,2)</f>
        <v>Příjmy z úroků (část)</v>
      </c>
      <c r="CK7" s="21" t="str">
        <f>VLOOKUP(CK8,'Rozpočtové položky'!$A$2:$B$570,2)</f>
        <v>Příjmy z podílů na zisku a dividend</v>
      </c>
      <c r="CL7" s="21" t="str">
        <f>VLOOKUP(CL8,'Rozpočtové položky'!$A$2:$B$570,2)</f>
        <v>Kursové rozdíly v příjmech</v>
      </c>
      <c r="CM7" s="21" t="str">
        <f>VLOOKUP(CM8,'Rozpočtové položky'!$A$2:$B$570,2)</f>
        <v>Příjmy z úroků ze státních dluhopisů</v>
      </c>
      <c r="CN7" s="21" t="str">
        <f>VLOOKUP(CN8,'Rozpočtové položky'!$A$2:$B$570,2)</f>
        <v>Ostatní příjmy z výnosů finančního majetku</v>
      </c>
      <c r="CO7" s="21" t="str">
        <f>VLOOKUP(CO8,'Rozpočtové položky'!$A$2:$B$570,2)</f>
        <v>Sankční platby přijaté od státu, obcí a krajů</v>
      </c>
      <c r="CP7" s="21" t="str">
        <f>VLOOKUP(CP8,'Rozpočtové položky'!$A$2:$B$570,2)</f>
        <v>Sankční platby přijaté od jiných subjektů</v>
      </c>
      <c r="CQ7" s="21" t="str">
        <f>VLOOKUP(CQ8,'Rozpočtové položky'!$A$2:$B$570,2)</f>
        <v>Přijaté vratky transferů od jiných veřejných rozpočtů</v>
      </c>
      <c r="CR7" s="21" t="str">
        <f>VLOOKUP(CR8,'Rozpočtové položky'!$A$2:$B$570,2)</f>
        <v>Ostatní příjmy z finančního vypořádání předchozích let od jiných veřejných rozpočtů</v>
      </c>
      <c r="CS7" s="21" t="str">
        <f>VLOOKUP(CS8,'Rozpočtové položky'!$A$2:$B$570,2)</f>
        <v>Příjmy z finančního vypořádání minulých let mezi krajem a obcemi</v>
      </c>
      <c r="CT7" s="21" t="str">
        <f>VLOOKUP(CT8,'Rozpočtové položky'!$A$2:$B$570,2)</f>
        <v>Příjmy z finančního vypořádání minulých let mezi obcemi</v>
      </c>
      <c r="CU7" s="21" t="str">
        <f>VLOOKUP(CU8,'Rozpočtové položky'!$A$2:$B$570,2)</f>
        <v>Příjmy z finančního vypořádání minulých let mezi regionální radou a kraji, obcemi a dobrovolnými svazky obcí</v>
      </c>
      <c r="CV7" s="21" t="str">
        <f>VLOOKUP(CV8,'Rozpočtové položky'!$A$2:$B$570,2)</f>
        <v>Ostatní přijaté vratky transferů</v>
      </c>
      <c r="CW7" s="21" t="str">
        <f>VLOOKUP(CW8,'Rozpočtové položky'!$A$2:$B$570,2)</f>
        <v>Příjmy z prodeje krátkodobého a drobného dlouhodobého majetku</v>
      </c>
      <c r="CX7" s="21" t="str">
        <f>VLOOKUP(CX8,'Rozpočtové položky'!$A$2:$B$570,2)</f>
        <v>Přijaté neinvestiční dary</v>
      </c>
      <c r="CY7" s="21" t="str">
        <f>VLOOKUP(CY8,'Rozpočtové položky'!$A$2:$B$570,2)</f>
        <v>Přijaté pojistné náhrady</v>
      </c>
      <c r="CZ7" s="21" t="str">
        <f>VLOOKUP(CZ8,'Rozpočtové položky'!$A$2:$B$570,2)</f>
        <v>Přijaté nekapitálové příspěvky a náhrady</v>
      </c>
      <c r="DA7" s="21" t="str">
        <f>VLOOKUP(DA8,'Rozpočtové položky'!$A$2:$B$570,2)</f>
        <v>Neidentifikované příjmy</v>
      </c>
      <c r="DB7" s="21" t="str">
        <f>VLOOKUP(DB8,'Rozpočtové položky'!$A$2:$B$570,2)</f>
        <v>Ostatní nedaňové příjmy jinde nezařazené</v>
      </c>
      <c r="DC7" s="21" t="str">
        <f>VLOOKUP(DC8,'Rozpočtové položky'!$A$2:$B$570,2)</f>
        <v>Platby za odebrané množství podzemní vody a za správu vodních toků</v>
      </c>
      <c r="DD7" s="21" t="str">
        <f>VLOOKUP(DD8,'Rozpočtové položky'!$A$2:$B$570,2)</f>
        <v>Příjmy dobíhajících úhrad z dobývacího prostoru a z vydobytých nerostů</v>
      </c>
      <c r="DE7" s="21" t="str">
        <f>VLOOKUP(DE8,'Rozpočtové položky'!$A$2:$B$570,2)</f>
        <v>Splátky půjčených prostředků od podnikatelských subjektů-právnických osob</v>
      </c>
      <c r="DF7" s="21" t="str">
        <f>VLOOKUP(DF8,'Rozpočtové položky'!$A$2:$B$570,2)</f>
        <v>Splátky půjčených prostředků od obecně prospěšných společností a podobných subjektů</v>
      </c>
      <c r="DG7" s="21" t="str">
        <f>VLOOKUP(DG8,'Rozpočtové položky'!$A$2:$B$570,2)</f>
        <v>Splátky půjčených prostředků od obcí</v>
      </c>
      <c r="DH7" s="21" t="str">
        <f>VLOOKUP(DH8,'Rozpočtové položky'!$A$2:$B$570,2)</f>
        <v>Ostatní splátky půjčených prostředků od veřejných rozpočtů územní úrovně</v>
      </c>
      <c r="DI7" s="21" t="str">
        <f>VLOOKUP(DI8,'Rozpočtové položky'!$A$2:$B$570,2)</f>
        <v>Splátky půjčených prostředků od příspěvkových organizací</v>
      </c>
      <c r="DJ7" s="21" t="str">
        <f>VLOOKUP(DJ8,'Rozpočtové položky'!$A$2:$B$570,2)</f>
        <v>Splátky půjčených prostředků od obyvatelstva</v>
      </c>
      <c r="DK7" s="21" t="str">
        <f>VLOOKUP(DK8,'Rozpočtové položky'!$A$2:$B$570,2)</f>
        <v>Příjmy z prodeje pozemků</v>
      </c>
      <c r="DL7" s="21" t="str">
        <f>VLOOKUP(DL8,'Rozpočtové položky'!$A$2:$B$570,2)</f>
        <v>Příjmy z prodeje ostatních nemovitých věcí a jejich částí</v>
      </c>
      <c r="DM7" s="21" t="str">
        <f>VLOOKUP(DM8,'Rozpočtové položky'!$A$2:$B$570,2)</f>
        <v>Příjmy z prodeje ostatního hmotného dlouhodobého majetku</v>
      </c>
      <c r="DN7" s="21" t="str">
        <f>VLOOKUP(DN8,'Rozpočtové položky'!$A$2:$B$570,2)</f>
        <v>Ostatní příjmy z prodeje dlouhodobého majetku</v>
      </c>
      <c r="DO7" s="21" t="str">
        <f>VLOOKUP(DO8,'Rozpočtové položky'!$A$2:$B$570,2)</f>
        <v>Přijaté dary na pořízení dlouhodobého majetku</v>
      </c>
      <c r="DP7" s="21" t="str">
        <f>VLOOKUP(DP8,'Rozpočtové položky'!$A$2:$B$570,2)</f>
        <v>Přijaté příspěvky na pořízení dlouhodobého majetku</v>
      </c>
      <c r="DQ7" s="21" t="str">
        <f>VLOOKUP(DQ8,'Rozpočtové položky'!$A$2:$B$570,2)</f>
        <v>Ostatní investiční příjmy jinde nezařazené</v>
      </c>
      <c r="DR7" s="21" t="str">
        <f>VLOOKUP(DR8,'Rozpočtové položky'!$A$2:$B$570,2)</f>
        <v>Příjmy z prodeje majetkových podílů</v>
      </c>
      <c r="DS7" s="21" t="str">
        <f>VLOOKUP(DS8,'Rozpočtové položky'!$A$2:$B$570,2)</f>
        <v>Ostatní příjmy z prodeje dlouhodobého finančního majetku</v>
      </c>
      <c r="DT7" s="21" t="str">
        <f>VLOOKUP(DT8,'Rozpočtové položky'!$A$2:$B$570,2)</f>
        <v>Neinvestiční přijaté transfery z všeobecné pokladní správy státního rozpočtu</v>
      </c>
      <c r="DU7" s="21" t="str">
        <f>VLOOKUP(DU8,'Rozpočtové položky'!$A$2:$B$570,2)</f>
        <v>Neinvestiční přijaté transfery ze státního rozpočtu v rámci souhrnného dotačního vztahu</v>
      </c>
      <c r="DV7" s="21" t="str">
        <f>VLOOKUP(DV8,'Rozpočtové položky'!$A$2:$B$570,2)</f>
        <v>Neinvestiční přijaté transfery ze státních fondů</v>
      </c>
      <c r="DW7" s="21" t="str">
        <f>VLOOKUP(DW8,'Rozpočtové položky'!$A$2:$B$570,2)</f>
        <v>Ostatní neinvestiční přijaté transfery ze státního rozpočtu</v>
      </c>
      <c r="DX7" s="21" t="str">
        <f>VLOOKUP(DX8,'Rozpočtové položky'!$A$2:$B$570,2)</f>
        <v>Ostatní neinvestiční přijaté transfery od rozpočtů ústřední úrovně</v>
      </c>
      <c r="DY7" s="21" t="str">
        <f>VLOOKUP(DY8,'Rozpočtové položky'!$A$2:$B$570,2)</f>
        <v>Neinvestiční přijaté transfery od obcí</v>
      </c>
      <c r="DZ7" s="21" t="str">
        <f>VLOOKUP(DZ8,'Rozpočtové položky'!$A$2:$B$570,2)</f>
        <v>Neinvestiční přijaté transfery od krajů</v>
      </c>
      <c r="EA7" s="21" t="str">
        <f>VLOOKUP(EA8,'Rozpočtové položky'!$A$2:$B$570,2)</f>
        <v>Neinvestiční přijaté transfery od regionálních rad</v>
      </c>
      <c r="EB7" s="21" t="str">
        <f>VLOOKUP(EB8,'Rozpočtové položky'!$A$2:$B$570,2)</f>
        <v>Ostatní neinvestiční přijaté transfery od rozpočtů územní úrovně</v>
      </c>
      <c r="EC7" s="21" t="str">
        <f>VLOOKUP(EC8,'Rozpočtové položky'!$A$2:$B$570,2)</f>
        <v>Převody z vlastních fondů hospodářské (podnikatelské) činnosti</v>
      </c>
      <c r="ED7" s="21" t="str">
        <f>VLOOKUP(ED8,'Rozpočtové položky'!$A$2:$B$570,2)</f>
        <v>Převody z ostatních vlastních fondů</v>
      </c>
      <c r="EE7" s="21" t="str">
        <f>VLOOKUP(EE8,'Rozpočtové položky'!$A$2:$B$570,2)</f>
        <v>Neinvestiční přijaté transfery od mezinárodních institucí a některých cizích orgánů a právnických osob</v>
      </c>
      <c r="EF7" s="21" t="str">
        <f>VLOOKUP(EF8,'Rozpočtové položky'!$A$2:$B$570,2)</f>
        <v>Ostatní neinvestiční přijaté transfery ze zahraničí</v>
      </c>
      <c r="EG7" s="21" t="str">
        <f>VLOOKUP(EG8,'Rozpočtové položky'!$A$2:$B$570,2)</f>
        <v>Investiční přijaté transfery z všeobecné pokladní správy státního rozpočtu</v>
      </c>
      <c r="EH7" s="21" t="str">
        <f>VLOOKUP(EH8,'Rozpočtové položky'!$A$2:$B$570,2)</f>
        <v>Investiční přijaté transfery ze státních fondů</v>
      </c>
      <c r="EI7" s="21" t="str">
        <f>VLOOKUP(EI8,'Rozpočtové položky'!$A$2:$B$570,2)</f>
        <v>Ostatní investiční přijaté transfery ze státního rozpočtu</v>
      </c>
      <c r="EJ7" s="21" t="str">
        <f>VLOOKUP(EJ8,'Rozpočtové položky'!$A$2:$B$570,2)</f>
        <v>Investiční přijaté transfery od obcí</v>
      </c>
      <c r="EK7" s="21" t="str">
        <f>VLOOKUP(EK8,'Rozpočtové položky'!$A$2:$B$570,2)</f>
        <v>Investiční přijaté transfery od krajů</v>
      </c>
      <c r="EL7" s="21" t="str">
        <f>VLOOKUP(EL8,'Rozpočtové položky'!$A$2:$B$570,2)</f>
        <v>Investiční přijaté transfery od regionálních rad</v>
      </c>
      <c r="EM7" s="21" t="str">
        <f>VLOOKUP(EM8,'Rozpočtové položky'!$A$2:$B$570,2)</f>
        <v>Ostatní investiční přijaté transfery od rozpočtů územní úrovně</v>
      </c>
      <c r="EN7" s="21" t="str">
        <f>VLOOKUP(EN8,'Rozpočtové položky'!$A$2:$B$570,2)</f>
        <v>Platy zaměstnanců v pracovním poměru vyjma zaměstnanců na služebních místech</v>
      </c>
      <c r="EO7" s="21" t="str">
        <f>VLOOKUP(EO8,'Rozpočtové položky'!$A$2:$B$570,2)</f>
        <v>Ostatní platy</v>
      </c>
      <c r="EP7" s="21" t="str">
        <f>VLOOKUP(EP8,'Rozpočtové položky'!$A$2:$B$570,2)</f>
        <v>Ostatní osobní výdaje</v>
      </c>
      <c r="EQ7" s="21" t="str">
        <f>VLOOKUP(EQ8,'Rozpočtové položky'!$A$2:$B$570,2)</f>
        <v>Odměny členů zastupitelstev obcí a krajů</v>
      </c>
      <c r="ER7" s="21" t="str">
        <f>VLOOKUP(ER8,'Rozpočtové položky'!$A$2:$B$570,2)</f>
        <v>Odstupné</v>
      </c>
      <c r="ES7" s="21" t="str">
        <f>VLOOKUP(ES8,'Rozpočtové položky'!$A$2:$B$570,2)</f>
        <v>Ostatní platby za provedenou práci jinde nezařazené</v>
      </c>
      <c r="ET7" s="21" t="str">
        <f>VLOOKUP(ET8,'Rozpočtové položky'!$A$2:$B$570,2)</f>
        <v>Povinné pojistné na sociální zabezpečení a příspěvek na státní politiku zaměstnanosti</v>
      </c>
      <c r="EU7" s="21" t="str">
        <f>VLOOKUP(EU8,'Rozpočtové položky'!$A$2:$B$570,2)</f>
        <v>Povinné pojistné na veřejné zdravotní pojištění</v>
      </c>
      <c r="EV7" s="21" t="str">
        <f>VLOOKUP(EV8,'Rozpočtové položky'!$A$2:$B$570,2)</f>
        <v>Povinné pojistné na úrazové pojištění</v>
      </c>
      <c r="EW7" s="21" t="str">
        <f>VLOOKUP(EW8,'Rozpočtové položky'!$A$2:$B$570,2)</f>
        <v>Ostatní povinné pojistné placené zaměstnavatelem</v>
      </c>
      <c r="EX7" s="21" t="str">
        <f>VLOOKUP(EX8,'Rozpočtové položky'!$A$2:$B$570,2)</f>
        <v>Odměny za užití duševního vlastnictví</v>
      </c>
      <c r="EY7" s="21" t="str">
        <f>VLOOKUP(EY8,'Rozpočtové položky'!$A$2:$B$570,2)</f>
        <v>Odměny za užití počítačových programů</v>
      </c>
      <c r="EZ7" s="21" t="str">
        <f>VLOOKUP(EZ8,'Rozpočtové položky'!$A$2:$B$570,2)</f>
        <v>Potraviny</v>
      </c>
      <c r="FA7" s="21" t="str">
        <f>VLOOKUP(FA8,'Rozpočtové položky'!$A$2:$B$570,2)</f>
        <v>Ochranné pomůcky</v>
      </c>
      <c r="FB7" s="21" t="str">
        <f>VLOOKUP(FB8,'Rozpočtové položky'!$A$2:$B$570,2)</f>
        <v>Léky a zdravotnický materiál</v>
      </c>
      <c r="FC7" s="21" t="str">
        <f>VLOOKUP(FC8,'Rozpočtové položky'!$A$2:$B$570,2)</f>
        <v>Prádlo, oděv a obuv</v>
      </c>
      <c r="FD7" s="21" t="str">
        <f>VLOOKUP(FD8,'Rozpočtové položky'!$A$2:$B$570,2)</f>
        <v>Knihy, učební pomůcky a tisk</v>
      </c>
      <c r="FE7" s="21" t="str">
        <f>VLOOKUP(FE8,'Rozpočtové položky'!$A$2:$B$570,2)</f>
        <v>Drobný hmotný dlouhodobý majetek</v>
      </c>
      <c r="FF7" s="21" t="str">
        <f>VLOOKUP(FF8,'Rozpočtové položky'!$A$2:$B$570,2)</f>
        <v>Nákup zboží (za účelem dalšího prodeje)</v>
      </c>
      <c r="FG7" s="21" t="str">
        <f>VLOOKUP(FG8,'Rozpočtové položky'!$A$2:$B$570,2)</f>
        <v>Nákup materiálu jinde nezařazený</v>
      </c>
      <c r="FH7" s="21" t="str">
        <f>VLOOKUP(FH8,'Rozpočtové položky'!$A$2:$B$570,2)</f>
        <v>Úroky vlastní</v>
      </c>
      <c r="FI7" s="21" t="str">
        <f>VLOOKUP(FI8,'Rozpočtové položky'!$A$2:$B$570,2)</f>
        <v>Kursové rozdíly ve výdajích</v>
      </c>
      <c r="FJ7" s="21" t="str">
        <f>VLOOKUP(FJ8,'Rozpočtové položky'!$A$2:$B$570,2)</f>
        <v>Úroky vzniklé převzetím cizích závazků</v>
      </c>
      <c r="FK7" s="21" t="str">
        <f>VLOOKUP(FK8,'Rozpočtové položky'!$A$2:$B$570,2)</f>
        <v>Poplatky dluhové služby</v>
      </c>
      <c r="FL7" s="21" t="str">
        <f>VLOOKUP(FL8,'Rozpočtové položky'!$A$2:$B$570,2)</f>
        <v>Ostatní úroky a ostatní finanční výdaje</v>
      </c>
      <c r="FM7" s="21" t="str">
        <f>VLOOKUP(FM8,'Rozpočtové položky'!$A$2:$B$570,2)</f>
        <v>Studená voda</v>
      </c>
      <c r="FN7" s="21" t="str">
        <f>VLOOKUP(FN8,'Rozpočtové položky'!$A$2:$B$570,2)</f>
        <v>Teplo</v>
      </c>
      <c r="FO7" s="21" t="str">
        <f>VLOOKUP(FO8,'Rozpočtové položky'!$A$2:$B$570,2)</f>
        <v>Plyn</v>
      </c>
      <c r="FP7" s="21" t="str">
        <f>VLOOKUP(FP8,'Rozpočtové položky'!$A$2:$B$570,2)</f>
        <v>Elektrická energie</v>
      </c>
      <c r="FQ7" s="21" t="str">
        <f>VLOOKUP(FQ8,'Rozpočtové položky'!$A$2:$B$570,2)</f>
        <v>Pevná paliva</v>
      </c>
      <c r="FR7" s="21" t="str">
        <f>VLOOKUP(FR8,'Rozpočtové položky'!$A$2:$B$570,2)</f>
        <v>Pohonné hmoty a maziva</v>
      </c>
      <c r="FS7" s="21" t="str">
        <f>VLOOKUP(FS8,'Rozpočtové položky'!$A$2:$B$570,2)</f>
        <v>Teplá voda</v>
      </c>
      <c r="FT7" s="21" t="str">
        <f>VLOOKUP(FT8,'Rozpočtové položky'!$A$2:$B$570,2)</f>
        <v>Nákup ostatních paliv a energie</v>
      </c>
      <c r="FU7" s="21" t="str">
        <f>VLOOKUP(FU8,'Rozpočtové položky'!$A$2:$B$570,2)</f>
        <v>Poštovní služby</v>
      </c>
      <c r="FV7" s="21" t="str">
        <f>VLOOKUP(FV8,'Rozpočtové položky'!$A$2:$B$570,2)</f>
        <v>Služby elektronických komunikací</v>
      </c>
      <c r="FW7" s="21" t="str">
        <f>VLOOKUP(FW8,'Rozpočtové položky'!$A$2:$B$570,2)</f>
        <v>Služby peněžních ústavů</v>
      </c>
      <c r="FX7" s="21" t="str">
        <f>VLOOKUP(FX8,'Rozpočtové položky'!$A$2:$B$570,2)</f>
        <v>Nájemné</v>
      </c>
      <c r="FY7" s="21" t="str">
        <f>VLOOKUP(FY8,'Rozpočtové položky'!$A$2:$B$570,2)</f>
        <v>Nájemné za půdu</v>
      </c>
      <c r="FZ7" s="21" t="str">
        <f>VLOOKUP(FZ8,'Rozpočtové položky'!$A$2:$B$570,2)</f>
        <v>Konzultační, poradenské a právní služby</v>
      </c>
      <c r="GA7" s="21" t="str">
        <f>VLOOKUP(GA8,'Rozpočtové položky'!$A$2:$B$570,2)</f>
        <v>Služby školení a vzdělávání</v>
      </c>
      <c r="GB7" s="21" t="str">
        <f>VLOOKUP(GB8,'Rozpočtové položky'!$A$2:$B$570,2)</f>
        <v>Zpracování dat a služby související s informačními a komunikačními technologiemi</v>
      </c>
      <c r="GC7" s="21" t="str">
        <f>VLOOKUP(GC8,'Rozpočtové položky'!$A$2:$B$570,2)</f>
        <v>Nákup ostatních služeb</v>
      </c>
      <c r="GD7" s="21" t="str">
        <f>VLOOKUP(GD8,'Rozpočtové položky'!$A$2:$B$570,2)</f>
        <v>Opravy a udržování</v>
      </c>
      <c r="GE7" s="21" t="str">
        <f>VLOOKUP(GE8,'Rozpočtové položky'!$A$2:$B$570,2)</f>
        <v>Programové vybavení</v>
      </c>
      <c r="GF7" s="21" t="str">
        <f>VLOOKUP(GF8,'Rozpočtové položky'!$A$2:$B$570,2)</f>
        <v>Cestovné</v>
      </c>
      <c r="GG7" s="21" t="str">
        <f>VLOOKUP(GG8,'Rozpočtové položky'!$A$2:$B$570,2)</f>
        <v>Pohoštění</v>
      </c>
      <c r="GH7" s="21" t="str">
        <f>VLOOKUP(GH8,'Rozpočtové položky'!$A$2:$B$570,2)</f>
        <v>Účastnické poplatky na konference</v>
      </c>
      <c r="GI7" s="21" t="str">
        <f>VLOOKUP(GI8,'Rozpočtové položky'!$A$2:$B$570,2)</f>
        <v>Nákup archiválií</v>
      </c>
      <c r="GJ7" s="21" t="str">
        <f>VLOOKUP(GJ8,'Rozpočtové položky'!$A$2:$B$570,2)</f>
        <v>Nájemné za nájem s právem koupě</v>
      </c>
      <c r="GK7" s="21" t="str">
        <f>VLOOKUP(GK8,'Rozpočtové položky'!$A$2:$B$570,2)</f>
        <v>Ostatní nákupy jinde nezařazené</v>
      </c>
      <c r="GL7" s="21" t="str">
        <f>VLOOKUP(GL8,'Rozpočtové položky'!$A$2:$B$570,2)</f>
        <v>Převody vlastní pokladně</v>
      </c>
      <c r="GM7" s="21" t="str">
        <f>VLOOKUP(GM8,'Rozpočtové položky'!$A$2:$B$570,2)</f>
        <v>Jistoty</v>
      </c>
      <c r="GN7" s="21" t="str">
        <f>VLOOKUP(GN8,'Rozpočtové položky'!$A$2:$B$570,2)</f>
        <v>Zaplacené sankce</v>
      </c>
      <c r="GO7" s="21" t="str">
        <f>VLOOKUP(GO8,'Rozpočtové položky'!$A$2:$B$570,2)</f>
        <v>Poskytnuté náhrady</v>
      </c>
      <c r="GP7" s="21" t="str">
        <f>VLOOKUP(GP8,'Rozpočtové položky'!$A$2:$B$570,2)</f>
        <v>Výdaje na dopravní územní obslužnost</v>
      </c>
      <c r="GQ7" s="21" t="str">
        <f>VLOOKUP(GQ8,'Rozpočtové položky'!$A$2:$B$570,2)</f>
        <v>Věcné dary</v>
      </c>
      <c r="GR7" s="21" t="str">
        <f>VLOOKUP(GR8,'Rozpočtové položky'!$A$2:$B$570,2)</f>
        <v>Odvody za neplnění povinnosti zaměstnávat zdravotně postižené</v>
      </c>
      <c r="GS7" s="21" t="str">
        <f>VLOOKUP(GS8,'Rozpočtové položky'!$A$2:$B$570,2)</f>
        <v>Ostatní výdaje související s neinvestičními nákupy</v>
      </c>
      <c r="GT7" s="21" t="str">
        <f>VLOOKUP(GT8,'Rozpočtové položky'!$A$2:$B$570,2)</f>
        <v>Neinvestiční transfery nefinančním podnikatelskýmsubjektům-fyzickým osobám</v>
      </c>
      <c r="GU7" s="21" t="str">
        <f>VLOOKUP(GU8,'Rozpočtové položky'!$A$2:$B$570,2)</f>
        <v>Neinvestiční transfery nefinančním podnikatelským subjektům-právnickým osobám</v>
      </c>
      <c r="GV7" s="21" t="str">
        <f>VLOOKUP(GV8,'Rozpočtové položky'!$A$2:$B$570,2)</f>
        <v>Neinvestiční transfery finančním a podobným institucím ve vlastnictví státu</v>
      </c>
      <c r="GW7" s="21" t="str">
        <f>VLOOKUP(GW8,'Rozpočtové položky'!$A$2:$B$570,2)</f>
        <v>Ostatní neinvestiční transfery podnikatelským subjektům</v>
      </c>
      <c r="GX7" s="21" t="str">
        <f>VLOOKUP(GX8,'Rozpočtové položky'!$A$2:$B$570,2)</f>
        <v>Neinvestiční transfery fundacím, ústavům a obecně prospěšným společnostem</v>
      </c>
      <c r="GY7" s="21" t="str">
        <f>VLOOKUP(GY8,'Rozpočtové položky'!$A$2:$B$570,2)</f>
        <v>Neinvestiční transfery spolkům</v>
      </c>
      <c r="GZ7" s="21" t="str">
        <f>VLOOKUP(GZ8,'Rozpočtové položky'!$A$2:$B$570,2)</f>
        <v>Neinvestiční transfery církvím a náboženským společnostem</v>
      </c>
      <c r="HA7" s="21" t="str">
        <f>VLOOKUP(HA8,'Rozpočtové položky'!$A$2:$B$570,2)</f>
        <v>Neinvestiční transfery politickým stranám a hnutím</v>
      </c>
      <c r="HB7" s="21" t="str">
        <f>VLOOKUP(HB8,'Rozpočtové položky'!$A$2:$B$570,2)</f>
        <v>Neinvestiční transfery společenstvím vlastníků jednotek</v>
      </c>
      <c r="HC7" s="21" t="str">
        <f>VLOOKUP(HC8,'Rozpočtové položky'!$A$2:$B$570,2)</f>
        <v>Ostatní neinvestiční transfery neziskovým a podobným organizacím</v>
      </c>
      <c r="HD7" s="21" t="str">
        <f>VLOOKUP(HD8,'Rozpočtové položky'!$A$2:$B$570,2)</f>
        <v>Neinvestiční nedotační transfery podnikatelským subjektům</v>
      </c>
      <c r="HE7" s="21" t="str">
        <f>VLOOKUP(HE8,'Rozpočtové položky'!$A$2:$B$570,2)</f>
        <v>Neinvestiční nedotační transfery neziskovým a podobným organizacím</v>
      </c>
      <c r="HF7" s="21" t="str">
        <f>VLOOKUP(HF8,'Rozpočtové položky'!$A$2:$B$570,2)</f>
        <v>Ostatní neinvestiční transfery jiným veřejným rozpočtům</v>
      </c>
      <c r="HG7" s="21" t="str">
        <f>VLOOKUP(HG8,'Rozpočtové položky'!$A$2:$B$570,2)</f>
        <v>Neinvestiční transfery obcím</v>
      </c>
      <c r="HH7" s="21" t="str">
        <f>VLOOKUP(HH8,'Rozpočtové položky'!$A$2:$B$570,2)</f>
        <v>Neinvestiční transfery obcím v rámci souhrnného dotačního vztahu</v>
      </c>
      <c r="HI7" s="21" t="str">
        <f>VLOOKUP(HI8,'Rozpočtové položky'!$A$2:$B$570,2)</f>
        <v>Neinvestiční transfery krajům</v>
      </c>
      <c r="HJ7" s="21" t="str">
        <f>VLOOKUP(HJ8,'Rozpočtové položky'!$A$2:$B$570,2)</f>
        <v>Neinvestiční transfery regionálním radám</v>
      </c>
      <c r="HK7" s="21" t="str">
        <f>VLOOKUP(HK8,'Rozpočtové položky'!$A$2:$B$570,2)</f>
        <v>Ostatní neinvestiční transfery veřejným rozpočtům územní úrovně</v>
      </c>
      <c r="HL7" s="21" t="str">
        <f>VLOOKUP(HL8,'Rozpočtové položky'!$A$2:$B$570,2)</f>
        <v>Neinvestiční příspěvky zřízeným příspěvkovým organizacím</v>
      </c>
      <c r="HM7" s="21" t="str">
        <f>VLOOKUP(HM8,'Rozpočtové položky'!$A$2:$B$570,2)</f>
        <v>Neinvestiční transfery vysokým školám</v>
      </c>
      <c r="HN7" s="21" t="str">
        <f>VLOOKUP(HN8,'Rozpočtové položky'!$A$2:$B$570,2)</f>
        <v>Neinvestiční transfery školským právnickým osobámzřízeným státem, kraji a obcemi</v>
      </c>
      <c r="HO7" s="21" t="str">
        <f>VLOOKUP(HO8,'Rozpočtové položky'!$A$2:$B$570,2)</f>
        <v>Neinvestiční transfery zřízeným příspěvkovým organizacím</v>
      </c>
      <c r="HP7" s="21" t="str">
        <f>VLOOKUP(HP8,'Rozpočtové položky'!$A$2:$B$570,2)</f>
        <v>Neinvestiční transfery cizím příspěvkovým organizacím</v>
      </c>
      <c r="HQ7" s="21" t="str">
        <f>VLOOKUP(HQ8,'Rozpočtové položky'!$A$2:$B$570,2)</f>
        <v>Převody vlastním fondům hospodářské (podnikatelské) činnosti</v>
      </c>
      <c r="HR7" s="21" t="str">
        <f>VLOOKUP(HR8,'Rozpočtové položky'!$A$2:$B$570,2)</f>
        <v>Převody na účty nemající povahu veřejných rozpočtů</v>
      </c>
      <c r="HS7" s="21" t="str">
        <f>VLOOKUP(HS8,'Rozpočtové položky'!$A$2:$B$570,2)</f>
        <v>Nákup kolků</v>
      </c>
      <c r="HT7" s="21" t="str">
        <f>VLOOKUP(HT8,'Rozpočtové položky'!$A$2:$B$570,2)</f>
        <v>Platby daní a poplatků státnímu rozpočtu</v>
      </c>
      <c r="HU7" s="21" t="str">
        <f>VLOOKUP(HU8,'Rozpočtové položky'!$A$2:$B$570,2)</f>
        <v>Úhrady sankcí jiným rozpočtům</v>
      </c>
      <c r="HV7" s="21" t="str">
        <f>VLOOKUP(HV8,'Rozpočtové položky'!$A$2:$B$570,2)</f>
        <v>Vratky transferů poskytnutých z veřejných rozpočtů ústřední úrovně</v>
      </c>
      <c r="HW7" s="21" t="str">
        <f>VLOOKUP(HW8,'Rozpočtové položky'!$A$2:$B$570,2)</f>
        <v>Platby daní a poplatků krajům, obcím a státním fondům</v>
      </c>
      <c r="HX7" s="21" t="str">
        <f>VLOOKUP(HX8,'Rozpočtové položky'!$A$2:$B$570,2)</f>
        <v>Výdaje z finančního vypořádání minulých let mezi krajem a obcemi</v>
      </c>
      <c r="HY7" s="21" t="str">
        <f>VLOOKUP(HY8,'Rozpočtové položky'!$A$2:$B$570,2)</f>
        <v>Výdaje z finančního vypořádání minulých let mezi obcemi</v>
      </c>
      <c r="HZ7" s="21" t="str">
        <f>VLOOKUP(HZ8,'Rozpočtové položky'!$A$2:$B$570,2)</f>
        <v>Ostatní neinvestiční transfery jiným veřejným rozpočtům</v>
      </c>
      <c r="IA7" s="21" t="str">
        <f>VLOOKUP(IA8,'Rozpočtové položky'!$A$2:$B$570,2)</f>
        <v>Náhrady z úrazového pojištění</v>
      </c>
      <c r="IB7" s="21" t="str">
        <f>VLOOKUP(IB8,'Rozpočtové položky'!$A$2:$B$570,2)</f>
        <v>Náhrady mezd v době nemoci</v>
      </c>
      <c r="IC7" s="21" t="str">
        <f>VLOOKUP(IC8,'Rozpočtové položky'!$A$2:$B$570,2)</f>
        <v>Ostatní náhrady placené obyvatelstvu</v>
      </c>
      <c r="ID7" s="21" t="str">
        <f>VLOOKUP(ID8,'Rozpočtové položky'!$A$2:$B$570,2)</f>
        <v>Stipendia žákům, studentům a doktorandům</v>
      </c>
      <c r="IE7" s="21" t="str">
        <f>VLOOKUP(IE8,'Rozpočtové položky'!$A$2:$B$570,2)</f>
        <v>Dary obyvatelstvu</v>
      </c>
      <c r="IF7" s="21" t="str">
        <f>VLOOKUP(IF8,'Rozpočtové položky'!$A$2:$B$570,2)</f>
        <v>Účelové neinvestiční transfery fyzickým osobám</v>
      </c>
      <c r="IG7" s="21" t="str">
        <f>VLOOKUP(IG8,'Rozpočtové položky'!$A$2:$B$570,2)</f>
        <v>Neinvestiční transfery obyvatelstvu nemající charakter daru</v>
      </c>
      <c r="IH7" s="21" t="str">
        <f>VLOOKUP(IH8,'Rozpočtové položky'!$A$2:$B$570,2)</f>
        <v>Ostatní neinvestiční transfery obyvatelstvu</v>
      </c>
      <c r="II7" s="21" t="str">
        <f>VLOOKUP(II8,'Rozpočtové položky'!$A$2:$B$570,2)</f>
        <v>Neinvestiční transfery mezinárodním vládním organizacím</v>
      </c>
      <c r="IJ7" s="21" t="str">
        <f>VLOOKUP(IJ8,'Rozpočtové položky'!$A$2:$B$570,2)</f>
        <v>Peněžní dary do zahraničí</v>
      </c>
      <c r="IK7" s="21" t="str">
        <f>VLOOKUP(IK8,'Rozpočtové položky'!$A$2:$B$570,2)</f>
        <v>Ostatní neinvestiční transfery do zahraničí</v>
      </c>
      <c r="IL7" s="21" t="str">
        <f>VLOOKUP(IL8,'Rozpočtové položky'!$A$2:$B$570,2)</f>
        <v>Neinvestiční půjčené prostředky nefinančním podnikatelským subjektům-právnickým osobám</v>
      </c>
      <c r="IM7" s="21" t="str">
        <f>VLOOKUP(IM8,'Rozpočtové položky'!$A$2:$B$570,2)</f>
        <v>Ostatní neinvestiční půjčené prostředky podnikatelským subjektům</v>
      </c>
      <c r="IN7" s="21" t="str">
        <f>VLOOKUP(IN8,'Rozpočtové položky'!$A$2:$B$570,2)</f>
        <v>Neinvestiční půjčené prostředky spolkům</v>
      </c>
      <c r="IO7" s="21" t="str">
        <f>VLOOKUP(IO8,'Rozpočtové položky'!$A$2:$B$570,2)</f>
        <v>Neinvestiční půjčené prostředky společenstvím vlastníků jednotek</v>
      </c>
      <c r="IP7" s="21" t="str">
        <f>VLOOKUP(IP8,'Rozpočtové položky'!$A$2:$B$570,2)</f>
        <v>Ostatní neinvestiční půjčené prostředky neziskovým a podobným organizacím</v>
      </c>
      <c r="IQ7" s="21" t="str">
        <f>VLOOKUP(IQ8,'Rozpočtové položky'!$A$2:$B$570,2)</f>
        <v>Ostatní neinvestiční půjčené prostředky veřejným rozpočtům územní úrovně</v>
      </c>
      <c r="IR7" s="21" t="str">
        <f>VLOOKUP(IR8,'Rozpočtové položky'!$A$2:$B$570,2)</f>
        <v>Neinvestiční půjčené prostředky zřízeným příspěvkovým organizacím</v>
      </c>
      <c r="IS7" s="21" t="str">
        <f>VLOOKUP(IS8,'Rozpočtové položky'!$A$2:$B$570,2)</f>
        <v>Neinvestiční půjčené prostředky obyvatelstvu</v>
      </c>
      <c r="IT7" s="21" t="str">
        <f>VLOOKUP(IT8,'Rozpočtové položky'!$A$2:$B$570,2)</f>
        <v>Nespecifikované rezervy</v>
      </c>
      <c r="IU7" s="21" t="str">
        <f>VLOOKUP(IU8,'Rozpočtové položky'!$A$2:$B$570,2)</f>
        <v>Ostatní výdaje z finančního vypořádání minulých let</v>
      </c>
      <c r="IV7" s="21" t="str">
        <f>VLOOKUP(IV8,'Rozpočtové položky'!$A$2:$B$570,2)</f>
        <v>Ostatní neinvestiční výdaje jinde nezařazené</v>
      </c>
      <c r="IW7" s="21" t="str">
        <f>VLOOKUP(IW8,'Rozpočtové položky'!$A$2:$B$570,2)</f>
        <v>Dočasné zatřídění výdajů</v>
      </c>
      <c r="IX7" s="21" t="str">
        <f>VLOOKUP(IX8,'Rozpočtové položky'!$A$2:$B$570,2)</f>
        <v>Programové vybavení</v>
      </c>
      <c r="IY7" s="21" t="str">
        <f>VLOOKUP(IY8,'Rozpočtové položky'!$A$2:$B$570,2)</f>
        <v>Nehmotné výsledky výzkumné a obdobné činnosti</v>
      </c>
      <c r="IZ7" s="21" t="str">
        <f>VLOOKUP(IZ8,'Rozpočtové položky'!$A$2:$B$570,2)</f>
        <v>Ostatní nákup dlouhodobého nehmotného majetku</v>
      </c>
      <c r="JA7" s="21" t="str">
        <f>VLOOKUP(JA8,'Rozpočtové položky'!$A$2:$B$570,2)</f>
        <v>Budovy, haly a stavby</v>
      </c>
      <c r="JB7" s="21" t="str">
        <f>VLOOKUP(JB8,'Rozpočtové položky'!$A$2:$B$570,2)</f>
        <v>Stroje, přístroje a zařízení</v>
      </c>
      <c r="JC7" s="21" t="str">
        <f>VLOOKUP(JC8,'Rozpočtové položky'!$A$2:$B$570,2)</f>
        <v>Dopravní prostředky</v>
      </c>
      <c r="JD7" s="21" t="str">
        <f>VLOOKUP(JD8,'Rozpočtové položky'!$A$2:$B$570,2)</f>
        <v>Pěstitelské celky trvalých porostů</v>
      </c>
      <c r="JE7" s="21" t="str">
        <f>VLOOKUP(JE8,'Rozpočtové položky'!$A$2:$B$570,2)</f>
        <v>Výpočetní technika</v>
      </c>
      <c r="JF7" s="21" t="str">
        <f>VLOOKUP(JF8,'Rozpočtové položky'!$A$2:$B$570,2)</f>
        <v>Kuturní předměty</v>
      </c>
      <c r="JG7" s="21" t="str">
        <f>VLOOKUP(JG8,'Rozpočtové položky'!$A$2:$B$570,2)</f>
        <v>Nákup dlouhodobého hmotného majetku jinde nezařazený</v>
      </c>
      <c r="JH7" s="21" t="str">
        <f>VLOOKUP(JH8,'Rozpočtové položky'!$A$2:$B$570,2)</f>
        <v>Pozemky</v>
      </c>
      <c r="JI7" s="21" t="str">
        <f>VLOOKUP(JI8,'Rozpočtové položky'!$A$2:$B$570,2)</f>
        <v>Nákup akcií</v>
      </c>
      <c r="JJ7" s="21" t="str">
        <f>VLOOKUP(JJ8,'Rozpočtové položky'!$A$2:$B$570,2)</f>
        <v>Nákup majetkových podílů</v>
      </c>
      <c r="JK7" s="21" t="str">
        <f>VLOOKUP(JK8,'Rozpočtové položky'!$A$2:$B$570,2)</f>
        <v>Investiční transfery finančním institucím</v>
      </c>
      <c r="JL7" s="21" t="str">
        <f>VLOOKUP(JL8,'Rozpočtové položky'!$A$2:$B$570,2)</f>
        <v>Investiční transfery nefinančním podnikatelským subjektům-fyzickým osobám</v>
      </c>
      <c r="JM7" s="21" t="str">
        <f>VLOOKUP(JM8,'Rozpočtové položky'!$A$2:$B$570,2)</f>
        <v>Investiční transfery nefinančním podnikatelským subjektům-právnickým osobám</v>
      </c>
      <c r="JN7" s="21" t="str">
        <f>VLOOKUP(JN8,'Rozpočtové položky'!$A$2:$B$570,2)</f>
        <v>Investiční transfery vybraným podnikatelským subjektům ve vlastnictví státu</v>
      </c>
      <c r="JO7" s="21" t="str">
        <f>VLOOKUP(JO8,'Rozpočtové položky'!$A$2:$B$570,2)</f>
        <v>Ostatní investiční transfery podnikatelským subjektům</v>
      </c>
      <c r="JP7" s="21" t="str">
        <f>VLOOKUP(JP8,'Rozpočtové položky'!$A$2:$B$570,2)</f>
        <v>Investiční transfery fundacím, ústavům a obecně prospěšným společnostem</v>
      </c>
      <c r="JQ7" s="21" t="str">
        <f>VLOOKUP(JQ8,'Rozpočtové položky'!$A$2:$B$570,2)</f>
        <v>Investiční transfery spolkům</v>
      </c>
      <c r="JR7" s="21" t="str">
        <f>VLOOKUP(JR8,'Rozpočtové položky'!$A$2:$B$570,2)</f>
        <v>Investiční transfery církvím a náboženským společnostem</v>
      </c>
      <c r="JS7" s="21" t="str">
        <f>VLOOKUP(JS8,'Rozpočtové položky'!$A$2:$B$570,2)</f>
        <v>Ostatní investiční transfery neziskovým a podobným organizacím</v>
      </c>
      <c r="JT7" s="21" t="str">
        <f>VLOOKUP(JT8,'Rozpočtové položky'!$A$2:$B$570,2)</f>
        <v>Ostatní investiční transfery jiným veřejným rozpočtům</v>
      </c>
      <c r="JU7" s="21" t="str">
        <f>VLOOKUP(JU8,'Rozpočtové položky'!$A$2:$B$570,2)</f>
        <v>Investiční transfery obcím</v>
      </c>
      <c r="JV7" s="21" t="str">
        <f>VLOOKUP(JV8,'Rozpočtové položky'!$A$2:$B$570,2)</f>
        <v>Investiční transfery krajům</v>
      </c>
      <c r="JW7" s="21" t="str">
        <f>VLOOKUP(JW8,'Rozpočtové položky'!$A$2:$B$570,2)</f>
        <v>Investiční transfery regionálním radám</v>
      </c>
      <c r="JX7" s="21" t="str">
        <f>VLOOKUP(JX8,'Rozpočtové položky'!$A$2:$B$570,2)</f>
        <v>Ostatní investiční transfery veřejným rozpočtům územní úrovně</v>
      </c>
      <c r="JY7" s="21" t="str">
        <f>VLOOKUP(JY8,'Rozpočtové položky'!$A$2:$B$570,2)</f>
        <v>Investiční transfery zřízeným příspěvkovým organizacím</v>
      </c>
      <c r="JZ7" s="21" t="str">
        <f>VLOOKUP(JZ8,'Rozpočtové položky'!$A$2:$B$570,2)</f>
        <v>Investiční transfery školským právnickým osobám zřízeným státem, kraji a obcemi</v>
      </c>
      <c r="KA7" s="21" t="str">
        <f>VLOOKUP(KA8,'Rozpočtové položky'!$A$2:$B$570,2)</f>
        <v>Jiné investiční transfery zřízeným příspěvkovým organizacím</v>
      </c>
      <c r="KB7" s="21" t="str">
        <f>VLOOKUP(KB8,'Rozpočtové položky'!$A$2:$B$570,2)</f>
        <v>Investiční transfery ostatním příspěvkovým organizacím</v>
      </c>
      <c r="KC7" s="21" t="str">
        <f>VLOOKUP(KC8,'Rozpočtové položky'!$A$2:$B$570,2)</f>
        <v>Účelové investiční transfery nepodnikajícím fyzickým osobám</v>
      </c>
      <c r="KD7" s="21" t="str">
        <f>VLOOKUP(KD8,'Rozpočtové položky'!$A$2:$B$570,2)</f>
        <v>Ostatní investiční transfery obyvatelstvu</v>
      </c>
      <c r="KE7" s="21" t="str">
        <f>VLOOKUP(KE8,'Rozpočtové položky'!$A$2:$B$570,2)</f>
        <v>Investiční půjčené prostředky nefinančním podnikatelským subjektům-právnickým osobám</v>
      </c>
      <c r="KF7" s="21" t="str">
        <f>VLOOKUP(KF8,'Rozpočtové položky'!$A$2:$B$570,2)</f>
        <v>Ostatní investiční půjčené prostředky veřejným rozpočtům místní úrovně</v>
      </c>
      <c r="KG7" s="21" t="str">
        <f>VLOOKUP(KG8,'Rozpočtové položky'!$A$2:$B$570,2)</f>
        <v>Investiční půjčené prostředky zřízeným příspěvkovým organizacím</v>
      </c>
      <c r="KH7" s="21" t="str">
        <f>VLOOKUP(KH8,'Rozpočtové položky'!$A$2:$B$570,2)</f>
        <v>Investiční půjčené prostředky obyvatelstvu</v>
      </c>
      <c r="KI7" s="21" t="str">
        <f>VLOOKUP(KI8,'Rozpočtové položky'!$A$2:$B$570,2)</f>
        <v>Rezervy kapitálových výdajů</v>
      </c>
      <c r="KJ7" s="21" t="str">
        <f>VLOOKUP(KJ8,'Rozpočtové položky'!$A$2:$B$570,2)</f>
        <v>Ostatní kapitálové výdaje jinde nezařazené</v>
      </c>
    </row>
    <row r="8" spans="1:296" x14ac:dyDescent="0.3">
      <c r="A8" s="3" t="s">
        <v>3</v>
      </c>
      <c r="B8" s="3" t="s">
        <v>99</v>
      </c>
      <c r="C8" s="3" t="s">
        <v>1670</v>
      </c>
      <c r="D8" s="25" t="s">
        <v>1669</v>
      </c>
      <c r="E8" s="10" t="s">
        <v>1677</v>
      </c>
      <c r="F8" s="17" t="s">
        <v>112</v>
      </c>
      <c r="G8" s="17" t="s">
        <v>113</v>
      </c>
      <c r="H8" s="17" t="s">
        <v>114</v>
      </c>
      <c r="I8" s="18" t="s">
        <v>115</v>
      </c>
      <c r="J8" s="11" t="s">
        <v>117</v>
      </c>
      <c r="K8" s="22" t="s">
        <v>1635</v>
      </c>
      <c r="L8" s="22" t="s">
        <v>1636</v>
      </c>
      <c r="M8" s="9" t="s">
        <v>116</v>
      </c>
      <c r="N8" s="10" t="s">
        <v>100</v>
      </c>
      <c r="O8" s="3" t="s">
        <v>101</v>
      </c>
      <c r="P8" s="3" t="s">
        <v>97</v>
      </c>
      <c r="Q8" s="3" t="s">
        <v>98</v>
      </c>
      <c r="R8" s="10" t="s">
        <v>102</v>
      </c>
      <c r="S8" s="10" t="s">
        <v>103</v>
      </c>
      <c r="T8" s="10" t="s">
        <v>111</v>
      </c>
      <c r="U8" s="10" t="s">
        <v>104</v>
      </c>
      <c r="V8" s="3" t="s">
        <v>105</v>
      </c>
      <c r="W8" s="3" t="s">
        <v>106</v>
      </c>
      <c r="X8" s="3" t="s">
        <v>107</v>
      </c>
      <c r="Y8" s="3" t="s">
        <v>108</v>
      </c>
      <c r="Z8" s="3" t="s">
        <v>109</v>
      </c>
      <c r="AA8" s="3" t="s">
        <v>110</v>
      </c>
      <c r="AB8" s="25" t="s">
        <v>1668</v>
      </c>
      <c r="AC8" s="10" t="s">
        <v>1678</v>
      </c>
      <c r="AD8" s="17" t="s">
        <v>1637</v>
      </c>
      <c r="AE8" s="10" t="s">
        <v>1675</v>
      </c>
      <c r="AF8" s="19" t="s">
        <v>1639</v>
      </c>
      <c r="AG8" s="33" t="s">
        <v>1709</v>
      </c>
      <c r="AH8" s="19" t="s">
        <v>1640</v>
      </c>
      <c r="AI8" s="19" t="s">
        <v>1641</v>
      </c>
      <c r="AJ8" s="19" t="s">
        <v>1642</v>
      </c>
      <c r="AK8" s="17" t="s">
        <v>1638</v>
      </c>
      <c r="AL8" s="10" t="s">
        <v>1676</v>
      </c>
      <c r="AM8" s="19" t="s">
        <v>1643</v>
      </c>
      <c r="AN8" s="19" t="s">
        <v>1644</v>
      </c>
      <c r="AO8" s="20">
        <v>1111</v>
      </c>
      <c r="AP8" s="20">
        <v>1112</v>
      </c>
      <c r="AQ8" s="20">
        <v>1113</v>
      </c>
      <c r="AR8" s="20">
        <v>1119</v>
      </c>
      <c r="AS8" s="20">
        <v>1121</v>
      </c>
      <c r="AT8" s="20">
        <v>1122</v>
      </c>
      <c r="AU8" s="20">
        <v>1123</v>
      </c>
      <c r="AV8" s="20">
        <v>1211</v>
      </c>
      <c r="AW8" s="3">
        <v>1221</v>
      </c>
      <c r="AX8" s="20">
        <v>1332</v>
      </c>
      <c r="AY8" s="20">
        <v>1333</v>
      </c>
      <c r="AZ8" s="20">
        <v>1334</v>
      </c>
      <c r="BA8" s="20">
        <v>1335</v>
      </c>
      <c r="BB8" s="20">
        <v>1336</v>
      </c>
      <c r="BC8" s="20">
        <v>1337</v>
      </c>
      <c r="BD8" s="20">
        <v>1339</v>
      </c>
      <c r="BE8" s="20">
        <v>1340</v>
      </c>
      <c r="BF8" s="20">
        <v>1341</v>
      </c>
      <c r="BG8" s="20">
        <v>1342</v>
      </c>
      <c r="BH8" s="20">
        <v>1343</v>
      </c>
      <c r="BI8" s="20">
        <v>1344</v>
      </c>
      <c r="BJ8" s="20">
        <v>1345</v>
      </c>
      <c r="BK8" s="20">
        <v>1346</v>
      </c>
      <c r="BL8" s="20">
        <v>1348</v>
      </c>
      <c r="BM8" s="20">
        <v>1349</v>
      </c>
      <c r="BN8" s="20">
        <v>1351</v>
      </c>
      <c r="BO8" s="20">
        <v>1353</v>
      </c>
      <c r="BP8" s="20">
        <v>1355</v>
      </c>
      <c r="BQ8" s="20">
        <v>1359</v>
      </c>
      <c r="BR8" s="20">
        <v>1361</v>
      </c>
      <c r="BS8" s="20">
        <v>1511</v>
      </c>
      <c r="BT8" s="20">
        <v>1631</v>
      </c>
      <c r="BU8" s="3">
        <v>1381</v>
      </c>
      <c r="BV8" s="3">
        <v>1382</v>
      </c>
      <c r="BW8" s="3">
        <v>1383</v>
      </c>
      <c r="BX8" s="20">
        <v>1701</v>
      </c>
      <c r="BY8" s="20">
        <v>2111</v>
      </c>
      <c r="BZ8" s="20">
        <v>2112</v>
      </c>
      <c r="CA8" s="20">
        <v>2119</v>
      </c>
      <c r="CB8" s="20">
        <v>2122</v>
      </c>
      <c r="CC8" s="20">
        <v>2123</v>
      </c>
      <c r="CD8" s="20">
        <v>2124</v>
      </c>
      <c r="CE8" s="20">
        <v>2129</v>
      </c>
      <c r="CF8" s="20">
        <v>2131</v>
      </c>
      <c r="CG8" s="20">
        <v>2132</v>
      </c>
      <c r="CH8" s="20">
        <v>2133</v>
      </c>
      <c r="CI8" s="20">
        <v>2139</v>
      </c>
      <c r="CJ8" s="20">
        <v>2141</v>
      </c>
      <c r="CK8" s="20">
        <v>2142</v>
      </c>
      <c r="CL8" s="20">
        <v>2143</v>
      </c>
      <c r="CM8" s="20">
        <v>2144</v>
      </c>
      <c r="CN8" s="20">
        <v>2149</v>
      </c>
      <c r="CO8" s="20">
        <v>2211</v>
      </c>
      <c r="CP8" s="20">
        <v>2212</v>
      </c>
      <c r="CQ8" s="20">
        <v>2221</v>
      </c>
      <c r="CR8" s="20">
        <v>2222</v>
      </c>
      <c r="CS8" s="20">
        <v>2223</v>
      </c>
      <c r="CT8" s="20">
        <v>2226</v>
      </c>
      <c r="CU8" s="20">
        <v>2227</v>
      </c>
      <c r="CV8" s="20">
        <v>2229</v>
      </c>
      <c r="CW8" s="20">
        <v>2310</v>
      </c>
      <c r="CX8" s="20">
        <v>2321</v>
      </c>
      <c r="CY8" s="20">
        <v>2322</v>
      </c>
      <c r="CZ8" s="20">
        <v>2324</v>
      </c>
      <c r="DA8" s="20">
        <v>2328</v>
      </c>
      <c r="DB8" s="20">
        <v>2329</v>
      </c>
      <c r="DC8" s="20">
        <v>2342</v>
      </c>
      <c r="DD8" s="20">
        <v>2343</v>
      </c>
      <c r="DE8" s="20">
        <v>2412</v>
      </c>
      <c r="DF8" s="20">
        <v>2420</v>
      </c>
      <c r="DG8" s="20">
        <v>2441</v>
      </c>
      <c r="DH8" s="20">
        <v>2449</v>
      </c>
      <c r="DI8" s="20">
        <v>2451</v>
      </c>
      <c r="DJ8" s="20">
        <v>2460</v>
      </c>
      <c r="DK8" s="20">
        <v>3111</v>
      </c>
      <c r="DL8" s="20">
        <v>3112</v>
      </c>
      <c r="DM8" s="20">
        <v>3113</v>
      </c>
      <c r="DN8" s="20">
        <v>3119</v>
      </c>
      <c r="DO8" s="20">
        <v>3121</v>
      </c>
      <c r="DP8" s="20">
        <v>3122</v>
      </c>
      <c r="DQ8" s="20">
        <v>3129</v>
      </c>
      <c r="DR8" s="20">
        <v>3202</v>
      </c>
      <c r="DS8" s="20">
        <v>3209</v>
      </c>
      <c r="DT8" s="20">
        <v>4111</v>
      </c>
      <c r="DU8" s="20">
        <v>4112</v>
      </c>
      <c r="DV8" s="20">
        <v>4113</v>
      </c>
      <c r="DW8" s="20">
        <v>4116</v>
      </c>
      <c r="DX8" s="20">
        <v>4119</v>
      </c>
      <c r="DY8" s="20">
        <v>4121</v>
      </c>
      <c r="DZ8" s="20">
        <v>4122</v>
      </c>
      <c r="EA8" s="20">
        <v>4123</v>
      </c>
      <c r="EB8" s="20">
        <v>4129</v>
      </c>
      <c r="EC8" s="20">
        <v>4131</v>
      </c>
      <c r="ED8" s="20">
        <v>4132</v>
      </c>
      <c r="EE8" s="20">
        <v>4152</v>
      </c>
      <c r="EF8" s="20">
        <v>4159</v>
      </c>
      <c r="EG8" s="20">
        <v>4211</v>
      </c>
      <c r="EH8" s="20">
        <v>4213</v>
      </c>
      <c r="EI8" s="20">
        <v>4216</v>
      </c>
      <c r="EJ8" s="20">
        <v>4221</v>
      </c>
      <c r="EK8" s="20">
        <v>4222</v>
      </c>
      <c r="EL8" s="20">
        <v>4223</v>
      </c>
      <c r="EM8" s="20">
        <v>4229</v>
      </c>
      <c r="EN8" s="20">
        <v>5011</v>
      </c>
      <c r="EO8" s="20">
        <v>5019</v>
      </c>
      <c r="EP8" s="20">
        <v>5021</v>
      </c>
      <c r="EQ8" s="20">
        <v>5023</v>
      </c>
      <c r="ER8" s="20">
        <v>5024</v>
      </c>
      <c r="ES8" s="20">
        <v>5029</v>
      </c>
      <c r="ET8" s="20">
        <v>5031</v>
      </c>
      <c r="EU8" s="20">
        <v>5032</v>
      </c>
      <c r="EV8" s="20">
        <v>5038</v>
      </c>
      <c r="EW8" s="20">
        <v>5039</v>
      </c>
      <c r="EX8" s="20">
        <v>5041</v>
      </c>
      <c r="EY8" s="20">
        <v>5042</v>
      </c>
      <c r="EZ8" s="20">
        <v>5131</v>
      </c>
      <c r="FA8" s="20">
        <v>5132</v>
      </c>
      <c r="FB8" s="20">
        <v>5133</v>
      </c>
      <c r="FC8" s="20">
        <v>5134</v>
      </c>
      <c r="FD8" s="20">
        <v>5136</v>
      </c>
      <c r="FE8" s="20">
        <v>5137</v>
      </c>
      <c r="FF8" s="20">
        <v>5138</v>
      </c>
      <c r="FG8" s="20">
        <v>5139</v>
      </c>
      <c r="FH8" s="20">
        <v>5141</v>
      </c>
      <c r="FI8" s="20">
        <v>5142</v>
      </c>
      <c r="FJ8" s="20">
        <v>5143</v>
      </c>
      <c r="FK8" s="20">
        <v>5144</v>
      </c>
      <c r="FL8" s="20">
        <v>5149</v>
      </c>
      <c r="FM8" s="20">
        <v>5151</v>
      </c>
      <c r="FN8" s="20">
        <v>5152</v>
      </c>
      <c r="FO8" s="20">
        <v>5153</v>
      </c>
      <c r="FP8" s="20">
        <v>5154</v>
      </c>
      <c r="FQ8" s="20">
        <v>5155</v>
      </c>
      <c r="FR8" s="20">
        <v>5156</v>
      </c>
      <c r="FS8" s="20">
        <v>5157</v>
      </c>
      <c r="FT8" s="20">
        <v>5159</v>
      </c>
      <c r="FU8" s="20">
        <v>5161</v>
      </c>
      <c r="FV8" s="20">
        <v>5162</v>
      </c>
      <c r="FW8" s="20">
        <v>5163</v>
      </c>
      <c r="FX8" s="20">
        <v>5164</v>
      </c>
      <c r="FY8" s="20">
        <v>5165</v>
      </c>
      <c r="FZ8" s="20">
        <v>5166</v>
      </c>
      <c r="GA8" s="20">
        <v>5167</v>
      </c>
      <c r="GB8" s="20">
        <v>5168</v>
      </c>
      <c r="GC8" s="20">
        <v>5169</v>
      </c>
      <c r="GD8" s="20">
        <v>5171</v>
      </c>
      <c r="GE8" s="20">
        <v>5172</v>
      </c>
      <c r="GF8" s="20">
        <v>5173</v>
      </c>
      <c r="GG8" s="20">
        <v>5175</v>
      </c>
      <c r="GH8" s="20">
        <v>5176</v>
      </c>
      <c r="GI8" s="20">
        <v>5177</v>
      </c>
      <c r="GJ8" s="20">
        <v>5178</v>
      </c>
      <c r="GK8" s="20">
        <v>5179</v>
      </c>
      <c r="GL8" s="20">
        <v>5182</v>
      </c>
      <c r="GM8" s="20">
        <v>5189</v>
      </c>
      <c r="GN8" s="20">
        <v>5191</v>
      </c>
      <c r="GO8" s="20">
        <v>5192</v>
      </c>
      <c r="GP8" s="20">
        <v>5193</v>
      </c>
      <c r="GQ8" s="20">
        <v>5194</v>
      </c>
      <c r="GR8" s="20">
        <v>5195</v>
      </c>
      <c r="GS8" s="20">
        <v>5199</v>
      </c>
      <c r="GT8" s="20">
        <v>5212</v>
      </c>
      <c r="GU8" s="20">
        <v>5213</v>
      </c>
      <c r="GV8" s="20">
        <v>5214</v>
      </c>
      <c r="GW8" s="20">
        <v>5219</v>
      </c>
      <c r="GX8" s="20">
        <v>5221</v>
      </c>
      <c r="GY8" s="20">
        <v>5222</v>
      </c>
      <c r="GZ8" s="20">
        <v>5223</v>
      </c>
      <c r="HA8" s="20">
        <v>5224</v>
      </c>
      <c r="HB8" s="20">
        <v>5225</v>
      </c>
      <c r="HC8" s="20">
        <v>5229</v>
      </c>
      <c r="HD8" s="20">
        <v>5230</v>
      </c>
      <c r="HE8" s="20">
        <v>5240</v>
      </c>
      <c r="HF8" s="20">
        <v>5319</v>
      </c>
      <c r="HG8" s="20">
        <v>5321</v>
      </c>
      <c r="HH8" s="20">
        <v>5322</v>
      </c>
      <c r="HI8" s="20">
        <v>5323</v>
      </c>
      <c r="HJ8" s="20">
        <v>5325</v>
      </c>
      <c r="HK8" s="20">
        <v>5329</v>
      </c>
      <c r="HL8" s="20">
        <v>5331</v>
      </c>
      <c r="HM8" s="20">
        <v>5332</v>
      </c>
      <c r="HN8" s="20">
        <v>5333</v>
      </c>
      <c r="HO8" s="20">
        <v>5336</v>
      </c>
      <c r="HP8" s="20">
        <v>5339</v>
      </c>
      <c r="HQ8" s="20">
        <v>5341</v>
      </c>
      <c r="HR8" s="20">
        <v>5343</v>
      </c>
      <c r="HS8" s="20">
        <v>5361</v>
      </c>
      <c r="HT8" s="20">
        <v>5362</v>
      </c>
      <c r="HU8" s="20">
        <v>5363</v>
      </c>
      <c r="HV8" s="20">
        <v>5364</v>
      </c>
      <c r="HW8" s="20">
        <v>5365</v>
      </c>
      <c r="HX8" s="20">
        <v>5366</v>
      </c>
      <c r="HY8" s="20">
        <v>5367</v>
      </c>
      <c r="HZ8" s="20">
        <v>5369</v>
      </c>
      <c r="IA8" s="20">
        <v>5421</v>
      </c>
      <c r="IB8" s="20">
        <v>5424</v>
      </c>
      <c r="IC8" s="20">
        <v>5429</v>
      </c>
      <c r="ID8" s="20">
        <v>5491</v>
      </c>
      <c r="IE8" s="20">
        <v>5492</v>
      </c>
      <c r="IF8" s="20">
        <v>5493</v>
      </c>
      <c r="IG8" s="20">
        <v>5494</v>
      </c>
      <c r="IH8" s="20">
        <v>5499</v>
      </c>
      <c r="II8" s="20">
        <v>5511</v>
      </c>
      <c r="IJ8" s="20">
        <v>5531</v>
      </c>
      <c r="IK8" s="20">
        <v>5532</v>
      </c>
      <c r="IL8" s="20">
        <v>5613</v>
      </c>
      <c r="IM8" s="20">
        <v>5619</v>
      </c>
      <c r="IN8" s="20">
        <v>5622</v>
      </c>
      <c r="IO8" s="20">
        <v>5624</v>
      </c>
      <c r="IP8" s="20">
        <v>5629</v>
      </c>
      <c r="IQ8" s="20">
        <v>5649</v>
      </c>
      <c r="IR8" s="20">
        <v>5651</v>
      </c>
      <c r="IS8" s="20">
        <v>5660</v>
      </c>
      <c r="IT8" s="20">
        <v>5901</v>
      </c>
      <c r="IU8" s="20">
        <v>5902</v>
      </c>
      <c r="IV8" s="20">
        <v>5909</v>
      </c>
      <c r="IW8" s="20">
        <v>5991</v>
      </c>
      <c r="IX8" s="20">
        <v>6111</v>
      </c>
      <c r="IY8" s="20">
        <v>6113</v>
      </c>
      <c r="IZ8" s="20">
        <v>6119</v>
      </c>
      <c r="JA8" s="20">
        <v>6121</v>
      </c>
      <c r="JB8" s="20">
        <v>6122</v>
      </c>
      <c r="JC8" s="20">
        <v>6123</v>
      </c>
      <c r="JD8" s="20">
        <v>6124</v>
      </c>
      <c r="JE8" s="20">
        <v>6125</v>
      </c>
      <c r="JF8" s="20">
        <v>6127</v>
      </c>
      <c r="JG8" s="20">
        <v>6129</v>
      </c>
      <c r="JH8" s="20">
        <v>6130</v>
      </c>
      <c r="JI8" s="20">
        <v>6201</v>
      </c>
      <c r="JJ8" s="20">
        <v>6202</v>
      </c>
      <c r="JK8" s="20">
        <v>6311</v>
      </c>
      <c r="JL8" s="20">
        <v>6312</v>
      </c>
      <c r="JM8" s="20">
        <v>6313</v>
      </c>
      <c r="JN8" s="20">
        <v>6315</v>
      </c>
      <c r="JO8" s="20">
        <v>6319</v>
      </c>
      <c r="JP8" s="20">
        <v>6321</v>
      </c>
      <c r="JQ8" s="20">
        <v>6322</v>
      </c>
      <c r="JR8" s="20">
        <v>6323</v>
      </c>
      <c r="JS8" s="20">
        <v>6329</v>
      </c>
      <c r="JT8" s="20">
        <v>6339</v>
      </c>
      <c r="JU8" s="20">
        <v>6341</v>
      </c>
      <c r="JV8" s="20">
        <v>6342</v>
      </c>
      <c r="JW8" s="20">
        <v>6345</v>
      </c>
      <c r="JX8" s="20">
        <v>6349</v>
      </c>
      <c r="JY8" s="20">
        <v>6351</v>
      </c>
      <c r="JZ8" s="20">
        <v>6353</v>
      </c>
      <c r="KA8" s="20">
        <v>6356</v>
      </c>
      <c r="KB8" s="20">
        <v>6359</v>
      </c>
      <c r="KC8" s="20">
        <v>6371</v>
      </c>
      <c r="KD8" s="20">
        <v>6379</v>
      </c>
      <c r="KE8" s="20">
        <v>6413</v>
      </c>
      <c r="KF8" s="20">
        <v>6449</v>
      </c>
      <c r="KG8" s="20">
        <v>6451</v>
      </c>
      <c r="KH8" s="20">
        <v>6460</v>
      </c>
      <c r="KI8" s="20">
        <v>6901</v>
      </c>
      <c r="KJ8" s="20">
        <v>6909</v>
      </c>
    </row>
    <row r="9" spans="1:296" x14ac:dyDescent="0.3">
      <c r="A9" s="2" t="s">
        <v>4</v>
      </c>
      <c r="B9" s="2">
        <v>215</v>
      </c>
      <c r="C9" s="23">
        <f t="shared" ref="C9:C40" si="25">D9-AB9</f>
        <v>-2107155.1800000002</v>
      </c>
      <c r="D9" s="23">
        <f t="shared" ref="D9:D40" si="26">SUM(F9:I9)</f>
        <v>3490455.2499999995</v>
      </c>
      <c r="E9" s="23">
        <f t="shared" ref="E9:E40" si="27">D9/B9</f>
        <v>16234.675581395346</v>
      </c>
      <c r="F9" s="23">
        <f t="shared" ref="F9:F40" si="28">SUM(AO9:BX9)</f>
        <v>2506010.0599999996</v>
      </c>
      <c r="G9" s="23">
        <f t="shared" ref="G9:G40" si="29">SUM(BY9:DJ9)</f>
        <v>307445.19</v>
      </c>
      <c r="H9" s="23">
        <f t="shared" ref="H9:H40" si="30">SUM(DK9:DS9)</f>
        <v>0</v>
      </c>
      <c r="I9" s="23">
        <f t="shared" ref="I9:I40" si="31">SUM(DT9:EM9)</f>
        <v>677000</v>
      </c>
      <c r="J9" s="23">
        <f t="shared" ref="J9:J40" si="32">I9/B9</f>
        <v>3148.8372093023254</v>
      </c>
      <c r="K9" s="23">
        <f t="shared" ref="K9:K40" si="33">SUM(DT9:EF9)</f>
        <v>677000</v>
      </c>
      <c r="L9" s="23">
        <f t="shared" ref="L9:L40" si="34">SUM(EG9:EM9)</f>
        <v>0</v>
      </c>
      <c r="M9" s="23">
        <f t="shared" ref="M9:M40" si="35">SUM(BY9:CN9)</f>
        <v>307445.19</v>
      </c>
      <c r="N9" s="23">
        <f t="shared" ref="N9:N40" si="36">F9/B9</f>
        <v>11655.860744186044</v>
      </c>
      <c r="O9" s="23">
        <f t="shared" ref="O9:O40" si="37">SUM(AO9:AR9)</f>
        <v>586747.53999999992</v>
      </c>
      <c r="P9" s="23">
        <f t="shared" ref="P9:P40" si="38">SUM(AS9:AU9)</f>
        <v>583214.55000000005</v>
      </c>
      <c r="Q9" s="23">
        <f t="shared" ref="Q9:Q40" si="39">SUM(AV9)</f>
        <v>987526.29</v>
      </c>
      <c r="R9" s="23">
        <f t="shared" ref="R9:R40" si="40">O9+P9+Q9+Z9+AA9</f>
        <v>2389176.2399999998</v>
      </c>
      <c r="S9" s="23">
        <f t="shared" ref="S9:S40" si="41">R9/B9</f>
        <v>11112.447627906975</v>
      </c>
      <c r="T9" s="23">
        <f t="shared" ref="T9:T40" si="42">F9-R9</f>
        <v>116833.81999999983</v>
      </c>
      <c r="U9" s="7">
        <f t="shared" ref="U9:U40" si="43">T9/F9</f>
        <v>4.6621448917886568E-2</v>
      </c>
      <c r="V9" s="23">
        <f t="shared" ref="V9:V40" si="44">SUM(AX9:BD9)</f>
        <v>722</v>
      </c>
      <c r="W9" s="23">
        <f t="shared" ref="W9:W40" si="45">SUM(BE9:BM9)</f>
        <v>105762</v>
      </c>
      <c r="X9" s="23">
        <f t="shared" ref="X9:X40" si="46">SUM(BN9:BQ9)</f>
        <v>10349.82</v>
      </c>
      <c r="Y9" s="23">
        <f t="shared" ref="Y9:Y40" si="47">SUM(BR9)</f>
        <v>0</v>
      </c>
      <c r="Z9" s="23">
        <f t="shared" ref="Z9:Z40" si="48">SUM(BU9:BW9)</f>
        <v>0</v>
      </c>
      <c r="AA9" s="23">
        <f t="shared" ref="AA9:AA40" si="49">SUM(BS9)</f>
        <v>231687.86</v>
      </c>
      <c r="AB9" s="23">
        <f t="shared" ref="AB9:AB40" si="50">AD9+AK9</f>
        <v>5597610.4299999997</v>
      </c>
      <c r="AC9" s="23">
        <f t="shared" ref="AC9:AC40" si="51">AB9/B9</f>
        <v>26035.397348837207</v>
      </c>
      <c r="AD9" s="23">
        <f t="shared" ref="AD9:AD28" si="52">SUM(EO9:JD9)</f>
        <v>4802514.7299999995</v>
      </c>
      <c r="AE9" s="23">
        <f t="shared" ref="AE9:AE40" si="53">AD9/B9</f>
        <v>22337.277813953486</v>
      </c>
      <c r="AF9" s="23">
        <f t="shared" ref="AF9:AF40" si="54">SUM(EO9:FA9)</f>
        <v>354782</v>
      </c>
      <c r="AG9" s="23"/>
      <c r="AH9" s="23">
        <f t="shared" ref="AH9:AH40" si="55">SUM(FB9:GX9)</f>
        <v>3643327.03</v>
      </c>
      <c r="AI9" s="23">
        <f t="shared" ref="AI9:AI40" si="56">SUM(GY9:HI9)</f>
        <v>0</v>
      </c>
      <c r="AJ9" s="23">
        <f t="shared" ref="AJ9:AJ40" si="57">SUM(HJ9:IG9)</f>
        <v>81910</v>
      </c>
      <c r="AK9" s="23">
        <f t="shared" ref="AK9:AK40" si="58">SUM(IX9:KJ9)</f>
        <v>795095.7</v>
      </c>
      <c r="AL9" s="23">
        <f t="shared" ref="AL9:AL40" si="59">AK9/B9</f>
        <v>3698.1195348837209</v>
      </c>
      <c r="AM9" s="23">
        <f t="shared" ref="AM9:AM40" si="60">SUM(IX9:JH9)</f>
        <v>795095.7</v>
      </c>
      <c r="AN9" s="23">
        <f t="shared" ref="AN9:AN40" si="61">SUM(JK9:KD9)</f>
        <v>0</v>
      </c>
      <c r="AO9" s="2">
        <v>497014.78</v>
      </c>
      <c r="AP9" s="2">
        <v>36417.440000000002</v>
      </c>
      <c r="AQ9" s="2">
        <v>53315.32</v>
      </c>
      <c r="AR9" s="2" t="s">
        <v>1</v>
      </c>
      <c r="AS9" s="2">
        <v>534194.55000000005</v>
      </c>
      <c r="AT9" s="2">
        <v>49020</v>
      </c>
      <c r="AU9" s="2" t="s">
        <v>1</v>
      </c>
      <c r="AV9" s="2">
        <v>987526.29</v>
      </c>
      <c r="AX9" s="2" t="s">
        <v>1</v>
      </c>
      <c r="AY9" s="2" t="s">
        <v>1</v>
      </c>
      <c r="AZ9" s="2">
        <v>722</v>
      </c>
      <c r="BA9" s="2" t="s">
        <v>1</v>
      </c>
      <c r="BB9" s="2" t="s">
        <v>1</v>
      </c>
      <c r="BC9" s="2" t="s">
        <v>1</v>
      </c>
      <c r="BD9" s="2" t="s">
        <v>1</v>
      </c>
      <c r="BE9" s="2">
        <v>89685</v>
      </c>
      <c r="BF9" s="2">
        <v>2200</v>
      </c>
      <c r="BG9" s="2" t="s">
        <v>1</v>
      </c>
      <c r="BH9" s="2" t="s">
        <v>1</v>
      </c>
      <c r="BI9" s="2" t="s">
        <v>1</v>
      </c>
      <c r="BJ9" s="2">
        <v>13877</v>
      </c>
      <c r="BK9" s="2" t="s">
        <v>1</v>
      </c>
      <c r="BL9" s="2" t="s">
        <v>1</v>
      </c>
      <c r="BM9" s="2" t="s">
        <v>1</v>
      </c>
      <c r="BN9" s="2">
        <v>10349.82</v>
      </c>
      <c r="BO9" s="2" t="s">
        <v>1</v>
      </c>
      <c r="BP9" s="2" t="s">
        <v>1</v>
      </c>
      <c r="BQ9" s="2" t="s">
        <v>1</v>
      </c>
      <c r="BR9" s="2">
        <v>0</v>
      </c>
      <c r="BS9" s="2">
        <v>231687.86</v>
      </c>
      <c r="BT9" s="2" t="s">
        <v>1</v>
      </c>
      <c r="BX9" s="2" t="s">
        <v>1</v>
      </c>
      <c r="BY9" s="2">
        <v>266370</v>
      </c>
      <c r="BZ9" s="2" t="s">
        <v>1</v>
      </c>
      <c r="CA9" s="2">
        <v>3000</v>
      </c>
      <c r="CB9" s="2" t="s">
        <v>1</v>
      </c>
      <c r="CC9" s="2" t="s">
        <v>1</v>
      </c>
      <c r="CD9" s="2" t="s">
        <v>1</v>
      </c>
      <c r="CE9" s="2" t="s">
        <v>1</v>
      </c>
      <c r="CF9" s="2">
        <v>12218</v>
      </c>
      <c r="CG9" s="2">
        <v>24000</v>
      </c>
      <c r="CH9" s="2" t="s">
        <v>1</v>
      </c>
      <c r="CI9" s="2">
        <v>0</v>
      </c>
      <c r="CJ9" s="2">
        <v>1857.19</v>
      </c>
      <c r="CK9" s="2" t="s">
        <v>1</v>
      </c>
      <c r="CL9" s="2" t="s">
        <v>1</v>
      </c>
      <c r="CM9" s="2" t="s">
        <v>1</v>
      </c>
      <c r="CN9" s="2" t="s">
        <v>1</v>
      </c>
      <c r="CO9" s="2" t="s">
        <v>1</v>
      </c>
      <c r="CP9" s="2" t="s">
        <v>1</v>
      </c>
      <c r="CQ9" s="2" t="s">
        <v>1</v>
      </c>
      <c r="CR9" s="2" t="s">
        <v>1</v>
      </c>
      <c r="CS9" s="2" t="s">
        <v>1</v>
      </c>
      <c r="CT9" s="2" t="s">
        <v>1</v>
      </c>
      <c r="CU9" s="2" t="s">
        <v>1</v>
      </c>
      <c r="CV9" s="2" t="s">
        <v>1</v>
      </c>
      <c r="CW9" s="2" t="s">
        <v>1</v>
      </c>
      <c r="CX9" s="2" t="s">
        <v>1</v>
      </c>
      <c r="CY9" s="2" t="s">
        <v>1</v>
      </c>
      <c r="CZ9" s="2" t="s">
        <v>1</v>
      </c>
      <c r="DA9" s="2" t="s">
        <v>1</v>
      </c>
      <c r="DB9" s="2" t="s">
        <v>1</v>
      </c>
      <c r="DC9" s="2" t="s">
        <v>1</v>
      </c>
      <c r="DD9" s="2" t="s">
        <v>1</v>
      </c>
      <c r="DE9" s="2" t="s">
        <v>1</v>
      </c>
      <c r="DF9" s="2" t="s">
        <v>1</v>
      </c>
      <c r="DG9" s="2" t="s">
        <v>1</v>
      </c>
      <c r="DH9" s="2" t="s">
        <v>1</v>
      </c>
      <c r="DI9" s="2" t="s">
        <v>1</v>
      </c>
      <c r="DJ9" s="2" t="s">
        <v>1</v>
      </c>
      <c r="DK9" s="2" t="s">
        <v>1</v>
      </c>
      <c r="DL9" s="2" t="s">
        <v>1</v>
      </c>
      <c r="DM9" s="2" t="s">
        <v>1</v>
      </c>
      <c r="DN9" s="2" t="s">
        <v>1</v>
      </c>
      <c r="DO9" s="2" t="s">
        <v>1</v>
      </c>
      <c r="DP9" s="2" t="s">
        <v>1</v>
      </c>
      <c r="DQ9" s="2" t="s">
        <v>1</v>
      </c>
      <c r="DR9" s="2" t="s">
        <v>1</v>
      </c>
      <c r="DS9" s="2" t="s">
        <v>1</v>
      </c>
      <c r="DT9" s="2">
        <v>22000</v>
      </c>
      <c r="DU9" s="2">
        <v>55000</v>
      </c>
      <c r="DV9" s="2" t="s">
        <v>1</v>
      </c>
      <c r="DW9" s="2" t="s">
        <v>1</v>
      </c>
      <c r="DX9" s="2" t="s">
        <v>1</v>
      </c>
      <c r="DY9" s="2" t="s">
        <v>1</v>
      </c>
      <c r="DZ9" s="2">
        <v>600000</v>
      </c>
      <c r="EA9" s="2" t="s">
        <v>1</v>
      </c>
      <c r="EB9" s="2" t="s">
        <v>1</v>
      </c>
      <c r="EC9" s="2" t="s">
        <v>1</v>
      </c>
      <c r="ED9" s="2" t="s">
        <v>1</v>
      </c>
      <c r="EE9" s="2" t="s">
        <v>1</v>
      </c>
      <c r="EF9" s="2" t="s">
        <v>1</v>
      </c>
      <c r="EG9" s="2" t="s">
        <v>1</v>
      </c>
      <c r="EH9" s="2">
        <v>0</v>
      </c>
      <c r="EI9" s="2">
        <v>0</v>
      </c>
      <c r="EJ9" s="2" t="s">
        <v>1</v>
      </c>
      <c r="EK9" s="2" t="s">
        <v>1</v>
      </c>
      <c r="EL9" s="2" t="s">
        <v>1</v>
      </c>
      <c r="EM9" s="2" t="s">
        <v>1</v>
      </c>
      <c r="EN9" s="2" t="s">
        <v>1</v>
      </c>
      <c r="EO9" s="2">
        <v>2583</v>
      </c>
      <c r="EP9" s="2">
        <v>136379</v>
      </c>
      <c r="EQ9" s="2">
        <v>198000</v>
      </c>
      <c r="ER9" s="2" t="s">
        <v>1</v>
      </c>
      <c r="ES9" s="2" t="s">
        <v>1</v>
      </c>
      <c r="ET9" s="2" t="s">
        <v>1</v>
      </c>
      <c r="EU9" s="2">
        <v>17820</v>
      </c>
      <c r="EV9" s="2" t="s">
        <v>1</v>
      </c>
      <c r="EW9" s="2" t="s">
        <v>1</v>
      </c>
      <c r="EX9" s="2" t="s">
        <v>1</v>
      </c>
      <c r="EY9" s="2" t="s">
        <v>1</v>
      </c>
      <c r="EZ9" s="2" t="s">
        <v>1</v>
      </c>
      <c r="FA9" s="2" t="s">
        <v>1</v>
      </c>
      <c r="FB9" s="2" t="s">
        <v>1</v>
      </c>
      <c r="FC9" s="2" t="s">
        <v>1</v>
      </c>
      <c r="FD9" s="2">
        <v>2860</v>
      </c>
      <c r="FE9" s="2">
        <v>14358</v>
      </c>
      <c r="FF9" s="2" t="s">
        <v>1</v>
      </c>
      <c r="FG9" s="2">
        <v>38845.94</v>
      </c>
      <c r="FH9" s="2" t="s">
        <v>1</v>
      </c>
      <c r="FI9" s="2" t="s">
        <v>1</v>
      </c>
      <c r="FJ9" s="2" t="s">
        <v>1</v>
      </c>
      <c r="FK9" s="2" t="s">
        <v>1</v>
      </c>
      <c r="FL9" s="2" t="s">
        <v>1</v>
      </c>
      <c r="FM9" s="2" t="s">
        <v>1</v>
      </c>
      <c r="FN9" s="2" t="s">
        <v>1</v>
      </c>
      <c r="FO9" s="2">
        <v>36040</v>
      </c>
      <c r="FP9" s="2">
        <v>76219</v>
      </c>
      <c r="FQ9" s="2" t="s">
        <v>1</v>
      </c>
      <c r="FR9" s="2">
        <v>13620</v>
      </c>
      <c r="FS9" s="2" t="s">
        <v>1</v>
      </c>
      <c r="FT9" s="2" t="s">
        <v>1</v>
      </c>
      <c r="FU9" s="2">
        <v>1176</v>
      </c>
      <c r="FV9" s="2">
        <v>11428.05</v>
      </c>
      <c r="FW9" s="2">
        <v>19180.400000000001</v>
      </c>
      <c r="FX9" s="2" t="s">
        <v>1</v>
      </c>
      <c r="FY9" s="2" t="s">
        <v>1</v>
      </c>
      <c r="FZ9" s="2" t="s">
        <v>1</v>
      </c>
      <c r="GA9" s="2">
        <v>4100</v>
      </c>
      <c r="GB9" s="2">
        <v>29275</v>
      </c>
      <c r="GC9" s="2">
        <v>411625.74</v>
      </c>
      <c r="GD9" s="2">
        <v>2967528.9</v>
      </c>
      <c r="GE9" s="2" t="s">
        <v>1</v>
      </c>
      <c r="GF9" s="2">
        <v>6246</v>
      </c>
      <c r="GG9" s="2">
        <v>1234</v>
      </c>
      <c r="GH9" s="2" t="s">
        <v>1</v>
      </c>
      <c r="GI9" s="2" t="s">
        <v>1</v>
      </c>
      <c r="GJ9" s="2" t="s">
        <v>1</v>
      </c>
      <c r="GK9" s="2" t="s">
        <v>1</v>
      </c>
      <c r="GL9" s="2" t="s">
        <v>1</v>
      </c>
      <c r="GM9" s="2" t="s">
        <v>1</v>
      </c>
      <c r="GN9" s="2" t="s">
        <v>1</v>
      </c>
      <c r="GO9" s="2" t="s">
        <v>1</v>
      </c>
      <c r="GP9" s="2">
        <v>4140</v>
      </c>
      <c r="GQ9" s="2">
        <v>5450</v>
      </c>
      <c r="GR9" s="2" t="s">
        <v>1</v>
      </c>
      <c r="GS9" s="2" t="s">
        <v>1</v>
      </c>
      <c r="GT9" s="2" t="s">
        <v>1</v>
      </c>
      <c r="GU9" s="2" t="s">
        <v>1</v>
      </c>
      <c r="GV9" s="2" t="s">
        <v>1</v>
      </c>
      <c r="GW9" s="2" t="s">
        <v>1</v>
      </c>
      <c r="GX9" s="2" t="s">
        <v>1</v>
      </c>
      <c r="GY9" s="2" t="s">
        <v>1</v>
      </c>
      <c r="GZ9" s="2" t="s">
        <v>1</v>
      </c>
      <c r="HA9" s="2" t="s">
        <v>1</v>
      </c>
      <c r="HB9" s="2" t="s">
        <v>1</v>
      </c>
      <c r="HC9" s="2">
        <v>0</v>
      </c>
      <c r="HD9" s="2" t="s">
        <v>1</v>
      </c>
      <c r="HE9" s="2" t="s">
        <v>1</v>
      </c>
      <c r="HF9" s="2" t="s">
        <v>1</v>
      </c>
      <c r="HG9" s="2" t="s">
        <v>1</v>
      </c>
      <c r="HH9" s="2" t="s">
        <v>1</v>
      </c>
      <c r="HI9" s="2" t="s">
        <v>1</v>
      </c>
      <c r="HJ9" s="2" t="s">
        <v>1</v>
      </c>
      <c r="HK9" s="2">
        <v>5640</v>
      </c>
      <c r="HL9" s="2" t="s">
        <v>1</v>
      </c>
      <c r="HM9" s="2" t="s">
        <v>1</v>
      </c>
      <c r="HN9" s="2" t="s">
        <v>1</v>
      </c>
      <c r="HO9" s="2" t="s">
        <v>1</v>
      </c>
      <c r="HP9" s="2" t="s">
        <v>1</v>
      </c>
      <c r="HQ9" s="2" t="s">
        <v>1</v>
      </c>
      <c r="HR9" s="2" t="s">
        <v>1</v>
      </c>
      <c r="HS9" s="2" t="s">
        <v>1</v>
      </c>
      <c r="HT9" s="2">
        <v>76040</v>
      </c>
      <c r="HU9" s="2" t="s">
        <v>1</v>
      </c>
      <c r="HV9" s="2" t="s">
        <v>1</v>
      </c>
      <c r="HW9" s="2">
        <v>230</v>
      </c>
      <c r="HX9" s="2" t="s">
        <v>1</v>
      </c>
      <c r="HY9" s="2" t="s">
        <v>1</v>
      </c>
      <c r="HZ9" s="2" t="s">
        <v>1</v>
      </c>
      <c r="IA9" s="2" t="s">
        <v>1</v>
      </c>
      <c r="IB9" s="2" t="s">
        <v>1</v>
      </c>
      <c r="IC9" s="2" t="s">
        <v>1</v>
      </c>
      <c r="ID9" s="2" t="s">
        <v>1</v>
      </c>
      <c r="IE9" s="2" t="s">
        <v>1</v>
      </c>
      <c r="IF9" s="2" t="s">
        <v>1</v>
      </c>
      <c r="IG9" s="2" t="s">
        <v>1</v>
      </c>
      <c r="IH9" s="2" t="s">
        <v>1</v>
      </c>
      <c r="II9" s="2" t="s">
        <v>1</v>
      </c>
      <c r="IJ9" s="2" t="s">
        <v>1</v>
      </c>
      <c r="IK9" s="2" t="s">
        <v>1</v>
      </c>
      <c r="IL9" s="2" t="s">
        <v>1</v>
      </c>
      <c r="IM9" s="2" t="s">
        <v>1</v>
      </c>
      <c r="IN9" s="2" t="s">
        <v>1</v>
      </c>
      <c r="IO9" s="2" t="s">
        <v>1</v>
      </c>
      <c r="IP9" s="2" t="s">
        <v>1</v>
      </c>
      <c r="IQ9" s="2" t="s">
        <v>1</v>
      </c>
      <c r="IR9" s="2" t="s">
        <v>1</v>
      </c>
      <c r="IS9" s="2" t="s">
        <v>1</v>
      </c>
      <c r="IT9" s="2" t="s">
        <v>1</v>
      </c>
      <c r="IU9" s="2" t="s">
        <v>1</v>
      </c>
      <c r="IV9" s="2" t="s">
        <v>1</v>
      </c>
      <c r="IW9" s="2" t="s">
        <v>1</v>
      </c>
      <c r="IX9" s="2" t="s">
        <v>1</v>
      </c>
      <c r="IY9" s="2" t="s">
        <v>1</v>
      </c>
      <c r="IZ9" s="2" t="s">
        <v>1</v>
      </c>
      <c r="JA9" s="2">
        <v>482495.7</v>
      </c>
      <c r="JB9" s="2" t="s">
        <v>1</v>
      </c>
      <c r="JC9" s="2">
        <v>240000</v>
      </c>
      <c r="JD9" s="2" t="s">
        <v>1</v>
      </c>
      <c r="JE9" s="2" t="s">
        <v>1</v>
      </c>
      <c r="JF9" s="2" t="s">
        <v>1</v>
      </c>
      <c r="JG9" s="2">
        <v>72600</v>
      </c>
      <c r="JH9" s="2" t="s">
        <v>1</v>
      </c>
      <c r="JI9" s="2" t="s">
        <v>1</v>
      </c>
      <c r="JJ9" s="2" t="s">
        <v>1</v>
      </c>
      <c r="JK9" s="2" t="s">
        <v>1</v>
      </c>
      <c r="JL9" s="2" t="s">
        <v>1</v>
      </c>
      <c r="JM9" s="2" t="s">
        <v>1</v>
      </c>
      <c r="JN9" s="2" t="s">
        <v>1</v>
      </c>
      <c r="JO9" s="2" t="s">
        <v>1</v>
      </c>
      <c r="JP9" s="2" t="s">
        <v>1</v>
      </c>
      <c r="JQ9" s="2" t="s">
        <v>1</v>
      </c>
      <c r="JR9" s="2" t="s">
        <v>1</v>
      </c>
      <c r="JS9" s="2" t="s">
        <v>1</v>
      </c>
      <c r="JT9" s="2" t="s">
        <v>1</v>
      </c>
      <c r="JU9" s="2" t="s">
        <v>1</v>
      </c>
      <c r="JV9" s="2" t="s">
        <v>1</v>
      </c>
      <c r="JW9" s="2" t="s">
        <v>1</v>
      </c>
      <c r="JX9" s="2" t="s">
        <v>1</v>
      </c>
      <c r="JY9" s="2" t="s">
        <v>1</v>
      </c>
      <c r="JZ9" s="2" t="s">
        <v>1</v>
      </c>
      <c r="KA9" s="2" t="s">
        <v>1</v>
      </c>
      <c r="KB9" s="2" t="s">
        <v>1</v>
      </c>
      <c r="KC9" s="2" t="s">
        <v>1</v>
      </c>
      <c r="KD9" s="2" t="s">
        <v>1</v>
      </c>
      <c r="KE9" s="2" t="s">
        <v>1</v>
      </c>
      <c r="KF9" s="2" t="s">
        <v>1</v>
      </c>
      <c r="KG9" s="2" t="s">
        <v>1</v>
      </c>
      <c r="KH9" s="2" t="s">
        <v>1</v>
      </c>
      <c r="KI9" s="2" t="s">
        <v>1</v>
      </c>
      <c r="KJ9" s="2" t="s">
        <v>1</v>
      </c>
    </row>
    <row r="10" spans="1:296" x14ac:dyDescent="0.3">
      <c r="A10" s="2" t="s">
        <v>5</v>
      </c>
      <c r="B10" s="2">
        <v>803</v>
      </c>
      <c r="C10" s="23">
        <f t="shared" si="25"/>
        <v>881647.46000000276</v>
      </c>
      <c r="D10" s="23">
        <f t="shared" si="26"/>
        <v>12761176.450000001</v>
      </c>
      <c r="E10" s="23">
        <f t="shared" si="27"/>
        <v>15891.876027397262</v>
      </c>
      <c r="F10" s="23">
        <f t="shared" si="28"/>
        <v>9690338.9700000007</v>
      </c>
      <c r="G10" s="23">
        <f t="shared" si="29"/>
        <v>962596.98</v>
      </c>
      <c r="H10" s="23">
        <f t="shared" si="30"/>
        <v>35100</v>
      </c>
      <c r="I10" s="23">
        <f t="shared" si="31"/>
        <v>2073140.5</v>
      </c>
      <c r="J10" s="23">
        <f t="shared" si="32"/>
        <v>2581.7440846824406</v>
      </c>
      <c r="K10" s="23">
        <f t="shared" si="33"/>
        <v>1878606.5</v>
      </c>
      <c r="L10" s="23">
        <f t="shared" si="34"/>
        <v>194534</v>
      </c>
      <c r="M10" s="23">
        <f t="shared" si="35"/>
        <v>718899.48</v>
      </c>
      <c r="N10" s="23">
        <f t="shared" si="36"/>
        <v>12067.669950186801</v>
      </c>
      <c r="O10" s="23">
        <f t="shared" si="37"/>
        <v>2321698.81</v>
      </c>
      <c r="P10" s="23">
        <f t="shared" si="38"/>
        <v>2220223.84</v>
      </c>
      <c r="Q10" s="23">
        <f t="shared" si="39"/>
        <v>3973294.18</v>
      </c>
      <c r="R10" s="23">
        <f t="shared" si="40"/>
        <v>9106084.0899999999</v>
      </c>
      <c r="S10" s="23">
        <f t="shared" si="41"/>
        <v>11340.079813200498</v>
      </c>
      <c r="T10" s="23">
        <f t="shared" si="42"/>
        <v>584254.88000000082</v>
      </c>
      <c r="U10" s="7">
        <f t="shared" si="43"/>
        <v>6.0292512141089813E-2</v>
      </c>
      <c r="V10" s="23">
        <f t="shared" si="44"/>
        <v>0</v>
      </c>
      <c r="W10" s="23">
        <f t="shared" si="45"/>
        <v>526503</v>
      </c>
      <c r="X10" s="23">
        <f t="shared" si="46"/>
        <v>41551.879999999997</v>
      </c>
      <c r="Y10" s="23">
        <f t="shared" si="47"/>
        <v>16200</v>
      </c>
      <c r="Z10" s="23">
        <f t="shared" si="48"/>
        <v>0</v>
      </c>
      <c r="AA10" s="23">
        <f t="shared" si="49"/>
        <v>590867.26</v>
      </c>
      <c r="AB10" s="23">
        <f t="shared" si="50"/>
        <v>11879528.989999998</v>
      </c>
      <c r="AC10" s="23">
        <f t="shared" si="51"/>
        <v>14793.933985056037</v>
      </c>
      <c r="AD10" s="23">
        <f t="shared" si="52"/>
        <v>10339142.049999999</v>
      </c>
      <c r="AE10" s="23">
        <f t="shared" si="53"/>
        <v>12875.643897882937</v>
      </c>
      <c r="AF10" s="23">
        <f t="shared" si="54"/>
        <v>1576603.02</v>
      </c>
      <c r="AG10" s="23"/>
      <c r="AH10" s="23">
        <f t="shared" si="55"/>
        <v>4542697.5900000008</v>
      </c>
      <c r="AI10" s="23">
        <f t="shared" si="56"/>
        <v>12340</v>
      </c>
      <c r="AJ10" s="23">
        <f t="shared" si="57"/>
        <v>2543393.5</v>
      </c>
      <c r="AK10" s="23">
        <f t="shared" si="58"/>
        <v>1540386.94</v>
      </c>
      <c r="AL10" s="23">
        <f t="shared" si="59"/>
        <v>1918.2900871731008</v>
      </c>
      <c r="AM10" s="23">
        <f t="shared" si="60"/>
        <v>1500556.94</v>
      </c>
      <c r="AN10" s="23">
        <f t="shared" si="61"/>
        <v>39830</v>
      </c>
      <c r="AO10" s="2">
        <v>2031033.34</v>
      </c>
      <c r="AP10" s="2">
        <v>76211.72</v>
      </c>
      <c r="AQ10" s="2">
        <v>214453.75</v>
      </c>
      <c r="AR10" s="2" t="s">
        <v>1</v>
      </c>
      <c r="AS10" s="2">
        <v>2110878.84</v>
      </c>
      <c r="AT10" s="2">
        <v>109345</v>
      </c>
      <c r="AU10" s="2" t="s">
        <v>1</v>
      </c>
      <c r="AV10" s="2">
        <v>3973294.18</v>
      </c>
      <c r="AX10" s="2" t="s">
        <v>1</v>
      </c>
      <c r="AY10" s="2" t="s">
        <v>1</v>
      </c>
      <c r="AZ10" s="2" t="s">
        <v>1</v>
      </c>
      <c r="BA10" s="2" t="s">
        <v>1</v>
      </c>
      <c r="BB10" s="2" t="s">
        <v>1</v>
      </c>
      <c r="BC10" s="2" t="s">
        <v>1</v>
      </c>
      <c r="BD10" s="2" t="s">
        <v>1</v>
      </c>
      <c r="BE10" s="2">
        <v>446923</v>
      </c>
      <c r="BF10" s="2">
        <v>19600</v>
      </c>
      <c r="BG10" s="2">
        <v>58580</v>
      </c>
      <c r="BH10" s="2">
        <v>1400</v>
      </c>
      <c r="BI10" s="2" t="s">
        <v>1</v>
      </c>
      <c r="BJ10" s="2" t="s">
        <v>1</v>
      </c>
      <c r="BK10" s="2">
        <v>0</v>
      </c>
      <c r="BL10" s="2" t="s">
        <v>1</v>
      </c>
      <c r="BM10" s="2" t="s">
        <v>1</v>
      </c>
      <c r="BN10" s="2">
        <v>41551.879999999997</v>
      </c>
      <c r="BO10" s="2" t="s">
        <v>1</v>
      </c>
      <c r="BP10" s="2" t="s">
        <v>1</v>
      </c>
      <c r="BQ10" s="2" t="s">
        <v>1</v>
      </c>
      <c r="BR10" s="2">
        <v>16200</v>
      </c>
      <c r="BS10" s="2">
        <v>590867.26</v>
      </c>
      <c r="BT10" s="2" t="s">
        <v>1</v>
      </c>
      <c r="BX10" s="2" t="s">
        <v>1</v>
      </c>
      <c r="BY10" s="2">
        <v>424682</v>
      </c>
      <c r="BZ10" s="2">
        <v>342</v>
      </c>
      <c r="CA10" s="2">
        <v>3388</v>
      </c>
      <c r="CB10" s="2" t="s">
        <v>1</v>
      </c>
      <c r="CC10" s="2" t="s">
        <v>1</v>
      </c>
      <c r="CD10" s="2" t="s">
        <v>1</v>
      </c>
      <c r="CE10" s="2" t="s">
        <v>1</v>
      </c>
      <c r="CF10" s="2">
        <v>76195</v>
      </c>
      <c r="CG10" s="2">
        <v>92105</v>
      </c>
      <c r="CH10" s="2" t="s">
        <v>1</v>
      </c>
      <c r="CI10" s="2">
        <v>121007</v>
      </c>
      <c r="CJ10" s="2">
        <v>1180.48</v>
      </c>
      <c r="CK10" s="2" t="s">
        <v>1</v>
      </c>
      <c r="CL10" s="2" t="s">
        <v>1</v>
      </c>
      <c r="CM10" s="2" t="s">
        <v>1</v>
      </c>
      <c r="CN10" s="2" t="s">
        <v>1</v>
      </c>
      <c r="CO10" s="2" t="s">
        <v>1</v>
      </c>
      <c r="CP10" s="2">
        <v>5000</v>
      </c>
      <c r="CQ10" s="2" t="s">
        <v>1</v>
      </c>
      <c r="CR10" s="2">
        <v>38266</v>
      </c>
      <c r="CS10" s="2" t="s">
        <v>1</v>
      </c>
      <c r="CT10" s="2" t="s">
        <v>1</v>
      </c>
      <c r="CU10" s="2" t="s">
        <v>1</v>
      </c>
      <c r="CV10" s="2" t="s">
        <v>1</v>
      </c>
      <c r="CW10" s="2" t="s">
        <v>1</v>
      </c>
      <c r="CX10" s="2">
        <v>1000</v>
      </c>
      <c r="CY10" s="2" t="s">
        <v>1</v>
      </c>
      <c r="CZ10" s="2">
        <v>199431.5</v>
      </c>
      <c r="DA10" s="2" t="s">
        <v>1</v>
      </c>
      <c r="DB10" s="2" t="s">
        <v>1</v>
      </c>
      <c r="DC10" s="2" t="s">
        <v>1</v>
      </c>
      <c r="DD10" s="2" t="s">
        <v>1</v>
      </c>
      <c r="DE10" s="2" t="s">
        <v>1</v>
      </c>
      <c r="DF10" s="2" t="s">
        <v>1</v>
      </c>
      <c r="DG10" s="2" t="s">
        <v>1</v>
      </c>
      <c r="DH10" s="2" t="s">
        <v>1</v>
      </c>
      <c r="DI10" s="2" t="s">
        <v>1</v>
      </c>
      <c r="DJ10" s="2" t="s">
        <v>1</v>
      </c>
      <c r="DK10" s="2">
        <v>35100</v>
      </c>
      <c r="DL10" s="2" t="s">
        <v>1</v>
      </c>
      <c r="DM10" s="2" t="s">
        <v>1</v>
      </c>
      <c r="DN10" s="2" t="s">
        <v>1</v>
      </c>
      <c r="DO10" s="2" t="s">
        <v>1</v>
      </c>
      <c r="DP10" s="2" t="s">
        <v>1</v>
      </c>
      <c r="DQ10" s="2" t="s">
        <v>1</v>
      </c>
      <c r="DR10" s="2" t="s">
        <v>1</v>
      </c>
      <c r="DS10" s="2" t="s">
        <v>1</v>
      </c>
      <c r="DT10" s="2">
        <v>66000</v>
      </c>
      <c r="DU10" s="2">
        <v>367000</v>
      </c>
      <c r="DV10" s="2" t="s">
        <v>1</v>
      </c>
      <c r="DW10" s="2">
        <v>9600</v>
      </c>
      <c r="DX10" s="2" t="s">
        <v>1</v>
      </c>
      <c r="DY10" s="2" t="s">
        <v>1</v>
      </c>
      <c r="DZ10" s="2">
        <v>950000</v>
      </c>
      <c r="EA10" s="2" t="s">
        <v>1</v>
      </c>
      <c r="EB10" s="2" t="s">
        <v>1</v>
      </c>
      <c r="EC10" s="2">
        <v>486006.5</v>
      </c>
      <c r="ED10" s="2" t="s">
        <v>1</v>
      </c>
      <c r="EE10" s="2" t="s">
        <v>1</v>
      </c>
      <c r="EF10" s="2" t="s">
        <v>1</v>
      </c>
      <c r="EG10" s="2" t="s">
        <v>1</v>
      </c>
      <c r="EH10" s="2" t="s">
        <v>1</v>
      </c>
      <c r="EI10" s="2">
        <v>30534</v>
      </c>
      <c r="EJ10" s="2" t="s">
        <v>1</v>
      </c>
      <c r="EK10" s="2">
        <v>164000</v>
      </c>
      <c r="EL10" s="2" t="s">
        <v>1</v>
      </c>
      <c r="EM10" s="2" t="s">
        <v>1</v>
      </c>
      <c r="EN10" s="2">
        <v>1488468</v>
      </c>
      <c r="EO10" s="2" t="s">
        <v>1</v>
      </c>
      <c r="EP10" s="2">
        <v>117684</v>
      </c>
      <c r="EQ10" s="2">
        <v>720257</v>
      </c>
      <c r="ER10" s="2" t="s">
        <v>1</v>
      </c>
      <c r="ES10" s="2">
        <v>15397.97</v>
      </c>
      <c r="ET10" s="2">
        <v>507538</v>
      </c>
      <c r="EU10" s="2">
        <v>202813</v>
      </c>
      <c r="EV10" s="2">
        <v>9163</v>
      </c>
      <c r="EW10" s="2" t="s">
        <v>1</v>
      </c>
      <c r="EX10" s="2">
        <v>0</v>
      </c>
      <c r="EY10" s="2" t="s">
        <v>1</v>
      </c>
      <c r="EZ10" s="2" t="s">
        <v>1</v>
      </c>
      <c r="FA10" s="2">
        <v>3750.05</v>
      </c>
      <c r="FB10" s="2" t="s">
        <v>1</v>
      </c>
      <c r="FC10" s="2">
        <v>1200</v>
      </c>
      <c r="FD10" s="2">
        <v>11063</v>
      </c>
      <c r="FE10" s="2">
        <v>429223.89</v>
      </c>
      <c r="FF10" s="2">
        <v>901</v>
      </c>
      <c r="FG10" s="2">
        <v>275390.36</v>
      </c>
      <c r="FH10" s="2" t="s">
        <v>1</v>
      </c>
      <c r="FI10" s="2" t="s">
        <v>1</v>
      </c>
      <c r="FJ10" s="2" t="s">
        <v>1</v>
      </c>
      <c r="FK10" s="2" t="s">
        <v>1</v>
      </c>
      <c r="FL10" s="2" t="s">
        <v>1</v>
      </c>
      <c r="FM10" s="2">
        <v>9416</v>
      </c>
      <c r="FN10" s="2" t="s">
        <v>1</v>
      </c>
      <c r="FO10" s="2">
        <v>74473.350000000006</v>
      </c>
      <c r="FP10" s="2">
        <v>376443</v>
      </c>
      <c r="FQ10" s="2" t="s">
        <v>1</v>
      </c>
      <c r="FR10" s="2">
        <v>139572</v>
      </c>
      <c r="FS10" s="2" t="s">
        <v>1</v>
      </c>
      <c r="FT10" s="2" t="s">
        <v>1</v>
      </c>
      <c r="FU10" s="2">
        <v>16202.3</v>
      </c>
      <c r="FV10" s="2">
        <v>22326</v>
      </c>
      <c r="FW10" s="2">
        <v>85481</v>
      </c>
      <c r="FX10" s="2">
        <v>14246</v>
      </c>
      <c r="FY10" s="2" t="s">
        <v>1</v>
      </c>
      <c r="FZ10" s="2">
        <v>87539</v>
      </c>
      <c r="GA10" s="2">
        <v>30996</v>
      </c>
      <c r="GB10" s="2">
        <v>37063</v>
      </c>
      <c r="GC10" s="2">
        <v>1921979.81</v>
      </c>
      <c r="GD10" s="2">
        <v>836233.27</v>
      </c>
      <c r="GE10" s="2" t="s">
        <v>1</v>
      </c>
      <c r="GF10" s="2">
        <v>4166</v>
      </c>
      <c r="GG10" s="2">
        <v>17613</v>
      </c>
      <c r="GH10" s="2" t="s">
        <v>1</v>
      </c>
      <c r="GI10" s="2" t="s">
        <v>1</v>
      </c>
      <c r="GJ10" s="2" t="s">
        <v>1</v>
      </c>
      <c r="GK10" s="2" t="s">
        <v>1</v>
      </c>
      <c r="GL10" s="2" t="s">
        <v>1</v>
      </c>
      <c r="GM10" s="2" t="s">
        <v>1</v>
      </c>
      <c r="GN10" s="2" t="s">
        <v>1</v>
      </c>
      <c r="GO10" s="2">
        <v>87912.61</v>
      </c>
      <c r="GP10" s="2">
        <v>48660</v>
      </c>
      <c r="GQ10" s="2">
        <v>14597</v>
      </c>
      <c r="GR10" s="2" t="s">
        <v>1</v>
      </c>
      <c r="GS10" s="2" t="s">
        <v>1</v>
      </c>
      <c r="GT10" s="2" t="s">
        <v>1</v>
      </c>
      <c r="GU10" s="2" t="s">
        <v>1</v>
      </c>
      <c r="GV10" s="2" t="s">
        <v>1</v>
      </c>
      <c r="GW10" s="2" t="s">
        <v>1</v>
      </c>
      <c r="GX10" s="2" t="s">
        <v>1</v>
      </c>
      <c r="GY10" s="2">
        <v>0</v>
      </c>
      <c r="GZ10" s="2" t="s">
        <v>1</v>
      </c>
      <c r="HA10" s="2" t="s">
        <v>1</v>
      </c>
      <c r="HB10" s="2" t="s">
        <v>1</v>
      </c>
      <c r="HC10" s="2">
        <v>10000</v>
      </c>
      <c r="HD10" s="2" t="s">
        <v>1</v>
      </c>
      <c r="HE10" s="2" t="s">
        <v>1</v>
      </c>
      <c r="HF10" s="2" t="s">
        <v>1</v>
      </c>
      <c r="HG10" s="2">
        <v>2340</v>
      </c>
      <c r="HH10" s="2" t="s">
        <v>1</v>
      </c>
      <c r="HI10" s="2" t="s">
        <v>1</v>
      </c>
      <c r="HJ10" s="2" t="s">
        <v>1</v>
      </c>
      <c r="HK10" s="2" t="s">
        <v>1</v>
      </c>
      <c r="HL10" s="2">
        <v>800000</v>
      </c>
      <c r="HM10" s="2" t="s">
        <v>1</v>
      </c>
      <c r="HN10" s="2" t="s">
        <v>1</v>
      </c>
      <c r="HO10" s="2" t="s">
        <v>1</v>
      </c>
      <c r="HP10" s="2" t="s">
        <v>1</v>
      </c>
      <c r="HQ10" s="2">
        <v>1293767.5</v>
      </c>
      <c r="HR10" s="2" t="s">
        <v>1</v>
      </c>
      <c r="HS10" s="2" t="s">
        <v>1</v>
      </c>
      <c r="HT10" s="2">
        <v>449626</v>
      </c>
      <c r="HU10" s="2" t="s">
        <v>1</v>
      </c>
      <c r="HV10" s="2" t="s">
        <v>1</v>
      </c>
      <c r="HW10" s="2" t="s">
        <v>1</v>
      </c>
      <c r="HX10" s="2" t="s">
        <v>1</v>
      </c>
      <c r="HY10" s="2" t="s">
        <v>1</v>
      </c>
      <c r="HZ10" s="2" t="s">
        <v>1</v>
      </c>
      <c r="IA10" s="2" t="s">
        <v>1</v>
      </c>
      <c r="IB10" s="2" t="s">
        <v>1</v>
      </c>
      <c r="IC10" s="2" t="s">
        <v>1</v>
      </c>
      <c r="ID10" s="2" t="s">
        <v>1</v>
      </c>
      <c r="IE10" s="2" t="s">
        <v>1</v>
      </c>
      <c r="IF10" s="2" t="s">
        <v>1</v>
      </c>
      <c r="IG10" s="2" t="s">
        <v>1</v>
      </c>
      <c r="IH10" s="2">
        <v>173551</v>
      </c>
      <c r="II10" s="2" t="s">
        <v>1</v>
      </c>
      <c r="IJ10" s="2" t="s">
        <v>1</v>
      </c>
      <c r="IK10" s="2" t="s">
        <v>1</v>
      </c>
      <c r="IL10" s="2" t="s">
        <v>1</v>
      </c>
      <c r="IM10" s="2" t="s">
        <v>1</v>
      </c>
      <c r="IN10" s="2" t="s">
        <v>1</v>
      </c>
      <c r="IO10" s="2" t="s">
        <v>1</v>
      </c>
      <c r="IP10" s="2" t="s">
        <v>1</v>
      </c>
      <c r="IQ10" s="2" t="s">
        <v>1</v>
      </c>
      <c r="IR10" s="2" t="s">
        <v>1</v>
      </c>
      <c r="IS10" s="2" t="s">
        <v>1</v>
      </c>
      <c r="IT10" s="2" t="s">
        <v>1</v>
      </c>
      <c r="IU10" s="2" t="s">
        <v>1</v>
      </c>
      <c r="IV10" s="2" t="s">
        <v>1</v>
      </c>
      <c r="IW10" s="2" t="s">
        <v>1</v>
      </c>
      <c r="IX10" s="2" t="s">
        <v>1</v>
      </c>
      <c r="IY10" s="2" t="s">
        <v>1</v>
      </c>
      <c r="IZ10" s="2">
        <v>275316</v>
      </c>
      <c r="JA10" s="2">
        <v>1215240.94</v>
      </c>
      <c r="JB10" s="2" t="s">
        <v>1</v>
      </c>
      <c r="JC10" s="2">
        <v>0</v>
      </c>
      <c r="JD10" s="2" t="s">
        <v>1</v>
      </c>
      <c r="JE10" s="2" t="s">
        <v>1</v>
      </c>
      <c r="JF10" s="2" t="s">
        <v>1</v>
      </c>
      <c r="JG10" s="2" t="s">
        <v>1</v>
      </c>
      <c r="JH10" s="2">
        <v>10000</v>
      </c>
      <c r="JI10" s="2" t="s">
        <v>1</v>
      </c>
      <c r="JJ10" s="2" t="s">
        <v>1</v>
      </c>
      <c r="JK10" s="2" t="s">
        <v>1</v>
      </c>
      <c r="JL10" s="2" t="s">
        <v>1</v>
      </c>
      <c r="JM10" s="2" t="s">
        <v>1</v>
      </c>
      <c r="JN10" s="2" t="s">
        <v>1</v>
      </c>
      <c r="JO10" s="2" t="s">
        <v>1</v>
      </c>
      <c r="JP10" s="2" t="s">
        <v>1</v>
      </c>
      <c r="JQ10" s="2" t="s">
        <v>1</v>
      </c>
      <c r="JR10" s="2" t="s">
        <v>1</v>
      </c>
      <c r="JS10" s="2">
        <v>39830</v>
      </c>
      <c r="JT10" s="2" t="s">
        <v>1</v>
      </c>
      <c r="JU10" s="2" t="s">
        <v>1</v>
      </c>
      <c r="JV10" s="2" t="s">
        <v>1</v>
      </c>
      <c r="JW10" s="2" t="s">
        <v>1</v>
      </c>
      <c r="JX10" s="2" t="s">
        <v>1</v>
      </c>
      <c r="JY10" s="2" t="s">
        <v>1</v>
      </c>
      <c r="JZ10" s="2" t="s">
        <v>1</v>
      </c>
      <c r="KA10" s="2" t="s">
        <v>1</v>
      </c>
      <c r="KB10" s="2" t="s">
        <v>1</v>
      </c>
      <c r="KC10" s="2" t="s">
        <v>1</v>
      </c>
      <c r="KD10" s="2" t="s">
        <v>1</v>
      </c>
      <c r="KE10" s="2" t="s">
        <v>1</v>
      </c>
      <c r="KF10" s="2" t="s">
        <v>1</v>
      </c>
      <c r="KG10" s="2" t="s">
        <v>1</v>
      </c>
      <c r="KH10" s="2" t="s">
        <v>1</v>
      </c>
      <c r="KI10" s="2" t="s">
        <v>1</v>
      </c>
      <c r="KJ10" s="2" t="s">
        <v>1</v>
      </c>
    </row>
    <row r="11" spans="1:296" x14ac:dyDescent="0.3">
      <c r="A11" s="2" t="s">
        <v>6</v>
      </c>
      <c r="B11" s="2">
        <v>946</v>
      </c>
      <c r="C11" s="23">
        <f t="shared" si="25"/>
        <v>6576203.5</v>
      </c>
      <c r="D11" s="23">
        <f t="shared" si="26"/>
        <v>16880423.48</v>
      </c>
      <c r="E11" s="23">
        <f t="shared" si="27"/>
        <v>17843.999450317126</v>
      </c>
      <c r="F11" s="23">
        <f t="shared" si="28"/>
        <v>11488799.450000001</v>
      </c>
      <c r="G11" s="23">
        <f t="shared" si="29"/>
        <v>2717721.03</v>
      </c>
      <c r="H11" s="23">
        <f t="shared" si="30"/>
        <v>23950</v>
      </c>
      <c r="I11" s="23">
        <f t="shared" si="31"/>
        <v>2649953</v>
      </c>
      <c r="J11" s="23">
        <f t="shared" si="32"/>
        <v>2801.2188160676533</v>
      </c>
      <c r="K11" s="23">
        <f t="shared" si="33"/>
        <v>649953</v>
      </c>
      <c r="L11" s="23">
        <f t="shared" si="34"/>
        <v>2000000</v>
      </c>
      <c r="M11" s="23">
        <f t="shared" si="35"/>
        <v>2450061.0299999998</v>
      </c>
      <c r="N11" s="23">
        <f t="shared" si="36"/>
        <v>12144.608298097253</v>
      </c>
      <c r="O11" s="23">
        <f t="shared" si="37"/>
        <v>2869230.0300000003</v>
      </c>
      <c r="P11" s="23">
        <f t="shared" si="38"/>
        <v>2885043.36</v>
      </c>
      <c r="Q11" s="23">
        <f t="shared" si="39"/>
        <v>4692861.42</v>
      </c>
      <c r="R11" s="23">
        <f t="shared" si="40"/>
        <v>11404951.07</v>
      </c>
      <c r="S11" s="23">
        <f t="shared" si="41"/>
        <v>12055.973646934461</v>
      </c>
      <c r="T11" s="23">
        <f t="shared" si="42"/>
        <v>83848.38000000082</v>
      </c>
      <c r="U11" s="7">
        <f t="shared" si="43"/>
        <v>7.2982717093212739E-3</v>
      </c>
      <c r="V11" s="23">
        <f t="shared" si="44"/>
        <v>11519</v>
      </c>
      <c r="W11" s="23">
        <f t="shared" si="45"/>
        <v>20475</v>
      </c>
      <c r="X11" s="23">
        <f t="shared" si="46"/>
        <v>48034.38</v>
      </c>
      <c r="Y11" s="23">
        <f t="shared" si="47"/>
        <v>3820</v>
      </c>
      <c r="Z11" s="23">
        <f t="shared" si="48"/>
        <v>0</v>
      </c>
      <c r="AA11" s="23">
        <f t="shared" si="49"/>
        <v>957816.26</v>
      </c>
      <c r="AB11" s="23">
        <f t="shared" si="50"/>
        <v>10304219.98</v>
      </c>
      <c r="AC11" s="23">
        <f t="shared" si="51"/>
        <v>10892.410126849894</v>
      </c>
      <c r="AD11" s="23">
        <f t="shared" si="52"/>
        <v>8444756.9100000001</v>
      </c>
      <c r="AE11" s="23">
        <f t="shared" si="53"/>
        <v>8926.8043446088795</v>
      </c>
      <c r="AF11" s="23">
        <f t="shared" si="54"/>
        <v>1293727</v>
      </c>
      <c r="AG11" s="23"/>
      <c r="AH11" s="23">
        <f t="shared" si="55"/>
        <v>3934143.6799999997</v>
      </c>
      <c r="AI11" s="23">
        <f t="shared" si="56"/>
        <v>137021</v>
      </c>
      <c r="AJ11" s="23">
        <f t="shared" si="57"/>
        <v>1157202.1600000001</v>
      </c>
      <c r="AK11" s="23">
        <f t="shared" si="58"/>
        <v>1859463.07</v>
      </c>
      <c r="AL11" s="23">
        <f t="shared" si="59"/>
        <v>1965.6057822410148</v>
      </c>
      <c r="AM11" s="23">
        <f t="shared" si="60"/>
        <v>1831263.07</v>
      </c>
      <c r="AN11" s="23">
        <f t="shared" si="61"/>
        <v>0</v>
      </c>
      <c r="AO11" s="2">
        <v>2361346.56</v>
      </c>
      <c r="AP11" s="2">
        <v>260096.14</v>
      </c>
      <c r="AQ11" s="2">
        <v>247787.33</v>
      </c>
      <c r="AR11" s="2" t="s">
        <v>1</v>
      </c>
      <c r="AS11" s="2">
        <v>2540573.36</v>
      </c>
      <c r="AT11" s="2">
        <v>344470</v>
      </c>
      <c r="AU11" s="2" t="s">
        <v>1</v>
      </c>
      <c r="AV11" s="2">
        <v>4692861.42</v>
      </c>
      <c r="AX11" s="2" t="s">
        <v>1</v>
      </c>
      <c r="AY11" s="2" t="s">
        <v>1</v>
      </c>
      <c r="AZ11" s="2">
        <v>11500</v>
      </c>
      <c r="BA11" s="2">
        <v>19</v>
      </c>
      <c r="BB11" s="2" t="s">
        <v>1</v>
      </c>
      <c r="BC11" s="2" t="s">
        <v>1</v>
      </c>
      <c r="BD11" s="2" t="s">
        <v>1</v>
      </c>
      <c r="BE11" s="2" t="s">
        <v>1</v>
      </c>
      <c r="BF11" s="2">
        <v>20475</v>
      </c>
      <c r="BG11" s="2" t="s">
        <v>1</v>
      </c>
      <c r="BH11" s="2" t="s">
        <v>1</v>
      </c>
      <c r="BI11" s="2" t="s">
        <v>1</v>
      </c>
      <c r="BJ11" s="2" t="s">
        <v>1</v>
      </c>
      <c r="BK11" s="2" t="s">
        <v>1</v>
      </c>
      <c r="BL11" s="2" t="s">
        <v>1</v>
      </c>
      <c r="BM11" s="2" t="s">
        <v>1</v>
      </c>
      <c r="BN11" s="2">
        <v>48034.38</v>
      </c>
      <c r="BO11" s="2" t="s">
        <v>1</v>
      </c>
      <c r="BP11" s="2" t="s">
        <v>1</v>
      </c>
      <c r="BQ11" s="2" t="s">
        <v>1</v>
      </c>
      <c r="BR11" s="2">
        <v>3820</v>
      </c>
      <c r="BS11" s="2">
        <v>957816.26</v>
      </c>
      <c r="BT11" s="2" t="s">
        <v>1</v>
      </c>
      <c r="BX11" s="2" t="s">
        <v>1</v>
      </c>
      <c r="BY11" s="2">
        <v>1742056.5</v>
      </c>
      <c r="BZ11" s="2">
        <v>0</v>
      </c>
      <c r="CA11" s="2">
        <v>5215</v>
      </c>
      <c r="CB11" s="2" t="s">
        <v>1</v>
      </c>
      <c r="CC11" s="2" t="s">
        <v>1</v>
      </c>
      <c r="CD11" s="2" t="s">
        <v>1</v>
      </c>
      <c r="CE11" s="2" t="s">
        <v>1</v>
      </c>
      <c r="CF11" s="2">
        <v>155420</v>
      </c>
      <c r="CG11" s="2">
        <v>298417</v>
      </c>
      <c r="CH11" s="2">
        <v>194937</v>
      </c>
      <c r="CI11" s="2" t="s">
        <v>1</v>
      </c>
      <c r="CJ11" s="2">
        <v>1412.67</v>
      </c>
      <c r="CK11" s="2">
        <v>50099</v>
      </c>
      <c r="CL11" s="2" t="s">
        <v>1</v>
      </c>
      <c r="CM11" s="2" t="s">
        <v>1</v>
      </c>
      <c r="CN11" s="2">
        <v>2503.86</v>
      </c>
      <c r="CO11" s="2" t="s">
        <v>1</v>
      </c>
      <c r="CP11" s="2">
        <v>267660</v>
      </c>
      <c r="CQ11" s="2" t="s">
        <v>1</v>
      </c>
      <c r="CR11" s="2" t="s">
        <v>1</v>
      </c>
      <c r="CS11" s="2" t="s">
        <v>1</v>
      </c>
      <c r="CT11" s="2" t="s">
        <v>1</v>
      </c>
      <c r="CU11" s="2" t="s">
        <v>1</v>
      </c>
      <c r="CV11" s="2" t="s">
        <v>1</v>
      </c>
      <c r="CW11" s="2" t="s">
        <v>1</v>
      </c>
      <c r="CX11" s="2" t="s">
        <v>1</v>
      </c>
      <c r="CY11" s="2" t="s">
        <v>1</v>
      </c>
      <c r="CZ11" s="2">
        <v>0</v>
      </c>
      <c r="DA11" s="2" t="s">
        <v>1</v>
      </c>
      <c r="DB11" s="2" t="s">
        <v>1</v>
      </c>
      <c r="DC11" s="2" t="s">
        <v>1</v>
      </c>
      <c r="DD11" s="2" t="s">
        <v>1</v>
      </c>
      <c r="DE11" s="2" t="s">
        <v>1</v>
      </c>
      <c r="DF11" s="2" t="s">
        <v>1</v>
      </c>
      <c r="DG11" s="2" t="s">
        <v>1</v>
      </c>
      <c r="DH11" s="2" t="s">
        <v>1</v>
      </c>
      <c r="DI11" s="2" t="s">
        <v>1</v>
      </c>
      <c r="DJ11" s="2" t="s">
        <v>1</v>
      </c>
      <c r="DK11" s="2">
        <v>20950</v>
      </c>
      <c r="DL11" s="2" t="s">
        <v>1</v>
      </c>
      <c r="DM11" s="2">
        <v>3000</v>
      </c>
      <c r="DN11" s="2" t="s">
        <v>1</v>
      </c>
      <c r="DO11" s="2" t="s">
        <v>1</v>
      </c>
      <c r="DP11" s="2" t="s">
        <v>1</v>
      </c>
      <c r="DQ11" s="2" t="s">
        <v>1</v>
      </c>
      <c r="DR11" s="2" t="s">
        <v>1</v>
      </c>
      <c r="DS11" s="2" t="s">
        <v>1</v>
      </c>
      <c r="DT11" s="2">
        <v>44000</v>
      </c>
      <c r="DU11" s="2">
        <v>172000</v>
      </c>
      <c r="DV11" s="2" t="s">
        <v>1</v>
      </c>
      <c r="DW11" s="2">
        <v>233953</v>
      </c>
      <c r="DX11" s="2" t="s">
        <v>1</v>
      </c>
      <c r="DY11" s="2" t="s">
        <v>1</v>
      </c>
      <c r="DZ11" s="2">
        <v>200000</v>
      </c>
      <c r="EA11" s="2" t="s">
        <v>1</v>
      </c>
      <c r="EB11" s="2" t="s">
        <v>1</v>
      </c>
      <c r="EC11" s="2" t="s">
        <v>1</v>
      </c>
      <c r="ED11" s="2" t="s">
        <v>1</v>
      </c>
      <c r="EE11" s="2" t="s">
        <v>1</v>
      </c>
      <c r="EF11" s="2" t="s">
        <v>1</v>
      </c>
      <c r="EG11" s="2" t="s">
        <v>1</v>
      </c>
      <c r="EH11" s="2" t="s">
        <v>1</v>
      </c>
      <c r="EI11" s="2">
        <v>1500000</v>
      </c>
      <c r="EJ11" s="2" t="s">
        <v>1</v>
      </c>
      <c r="EK11" s="2">
        <v>500000</v>
      </c>
      <c r="EL11" s="2" t="s">
        <v>1</v>
      </c>
      <c r="EM11" s="2" t="s">
        <v>1</v>
      </c>
      <c r="EN11" s="2">
        <v>977494</v>
      </c>
      <c r="EO11" s="2">
        <v>0</v>
      </c>
      <c r="EP11" s="2">
        <v>151780</v>
      </c>
      <c r="EQ11" s="2">
        <v>617152</v>
      </c>
      <c r="ER11" s="2" t="s">
        <v>1</v>
      </c>
      <c r="ES11" s="2" t="s">
        <v>1</v>
      </c>
      <c r="ET11" s="2">
        <v>373859</v>
      </c>
      <c r="EU11" s="2">
        <v>145567</v>
      </c>
      <c r="EV11" s="2">
        <v>3871</v>
      </c>
      <c r="EW11" s="2" t="s">
        <v>1</v>
      </c>
      <c r="EX11" s="2" t="s">
        <v>1</v>
      </c>
      <c r="EY11" s="2" t="s">
        <v>1</v>
      </c>
      <c r="EZ11" s="2" t="s">
        <v>1</v>
      </c>
      <c r="FA11" s="2">
        <v>1498</v>
      </c>
      <c r="FB11" s="2" t="s">
        <v>1</v>
      </c>
      <c r="FC11" s="2" t="s">
        <v>1</v>
      </c>
      <c r="FD11" s="2">
        <v>5211</v>
      </c>
      <c r="FE11" s="2">
        <v>88830</v>
      </c>
      <c r="FF11" s="2" t="s">
        <v>1</v>
      </c>
      <c r="FG11" s="2">
        <v>239920.18</v>
      </c>
      <c r="FH11" s="2">
        <v>68573.89</v>
      </c>
      <c r="FI11" s="2" t="s">
        <v>1</v>
      </c>
      <c r="FJ11" s="2" t="s">
        <v>1</v>
      </c>
      <c r="FK11" s="2" t="s">
        <v>1</v>
      </c>
      <c r="FL11" s="2" t="s">
        <v>1</v>
      </c>
      <c r="FM11" s="2">
        <v>64580</v>
      </c>
      <c r="FN11" s="2" t="s">
        <v>1</v>
      </c>
      <c r="FO11" s="2">
        <v>54279.07</v>
      </c>
      <c r="FP11" s="2">
        <v>228775</v>
      </c>
      <c r="FQ11" s="2" t="s">
        <v>1</v>
      </c>
      <c r="FR11" s="2">
        <v>89345.9</v>
      </c>
      <c r="FS11" s="2" t="s">
        <v>1</v>
      </c>
      <c r="FT11" s="2" t="s">
        <v>1</v>
      </c>
      <c r="FU11" s="2">
        <v>2220</v>
      </c>
      <c r="FV11" s="2">
        <v>31322.43</v>
      </c>
      <c r="FW11" s="2">
        <v>57130.71</v>
      </c>
      <c r="FX11" s="2">
        <v>408</v>
      </c>
      <c r="FY11" s="2" t="s">
        <v>1</v>
      </c>
      <c r="FZ11" s="2">
        <v>16210</v>
      </c>
      <c r="GA11" s="2">
        <v>7984</v>
      </c>
      <c r="GB11" s="2">
        <v>67145</v>
      </c>
      <c r="GC11" s="2">
        <v>1515861.3</v>
      </c>
      <c r="GD11" s="2">
        <v>1368081.9</v>
      </c>
      <c r="GE11" s="2" t="s">
        <v>1</v>
      </c>
      <c r="GF11" s="2">
        <v>150</v>
      </c>
      <c r="GG11" s="2">
        <v>5075.8</v>
      </c>
      <c r="GH11" s="2" t="s">
        <v>1</v>
      </c>
      <c r="GI11" s="2" t="s">
        <v>1</v>
      </c>
      <c r="GJ11" s="2" t="s">
        <v>1</v>
      </c>
      <c r="GK11" s="2">
        <v>3908.2</v>
      </c>
      <c r="GL11" s="2" t="s">
        <v>1</v>
      </c>
      <c r="GM11" s="2" t="s">
        <v>1</v>
      </c>
      <c r="GN11" s="2" t="s">
        <v>1</v>
      </c>
      <c r="GO11" s="2" t="s">
        <v>1</v>
      </c>
      <c r="GP11" s="2" t="s">
        <v>1</v>
      </c>
      <c r="GQ11" s="2">
        <v>19131.3</v>
      </c>
      <c r="GR11" s="2" t="s">
        <v>1</v>
      </c>
      <c r="GS11" s="2" t="s">
        <v>1</v>
      </c>
      <c r="GT11" s="2" t="s">
        <v>1</v>
      </c>
      <c r="GU11" s="2" t="s">
        <v>1</v>
      </c>
      <c r="GV11" s="2" t="s">
        <v>1</v>
      </c>
      <c r="GW11" s="2" t="s">
        <v>1</v>
      </c>
      <c r="GX11" s="2" t="s">
        <v>1</v>
      </c>
      <c r="GY11" s="2">
        <v>80750</v>
      </c>
      <c r="GZ11" s="2">
        <v>6000</v>
      </c>
      <c r="HA11" s="2" t="s">
        <v>1</v>
      </c>
      <c r="HB11" s="2" t="s">
        <v>1</v>
      </c>
      <c r="HC11" s="2">
        <v>1700</v>
      </c>
      <c r="HD11" s="2" t="s">
        <v>1</v>
      </c>
      <c r="HE11" s="2" t="s">
        <v>1</v>
      </c>
      <c r="HF11" s="2" t="s">
        <v>1</v>
      </c>
      <c r="HG11" s="2">
        <v>10611</v>
      </c>
      <c r="HH11" s="2" t="s">
        <v>1</v>
      </c>
      <c r="HI11" s="2">
        <v>37960</v>
      </c>
      <c r="HJ11" s="2" t="s">
        <v>1</v>
      </c>
      <c r="HK11" s="2">
        <v>2820</v>
      </c>
      <c r="HL11" s="2">
        <v>625000</v>
      </c>
      <c r="HM11" s="2" t="s">
        <v>1</v>
      </c>
      <c r="HN11" s="2" t="s">
        <v>1</v>
      </c>
      <c r="HO11" s="2" t="s">
        <v>1</v>
      </c>
      <c r="HP11" s="2" t="s">
        <v>1</v>
      </c>
      <c r="HQ11" s="2" t="s">
        <v>1</v>
      </c>
      <c r="HR11" s="2" t="s">
        <v>1</v>
      </c>
      <c r="HS11" s="2" t="s">
        <v>1</v>
      </c>
      <c r="HT11" s="2">
        <v>181182.16</v>
      </c>
      <c r="HU11" s="2" t="s">
        <v>1</v>
      </c>
      <c r="HV11" s="2" t="s">
        <v>1</v>
      </c>
      <c r="HW11" s="2">
        <v>348200</v>
      </c>
      <c r="HX11" s="2" t="s">
        <v>1</v>
      </c>
      <c r="HY11" s="2" t="s">
        <v>1</v>
      </c>
      <c r="HZ11" s="2" t="s">
        <v>1</v>
      </c>
      <c r="IA11" s="2" t="s">
        <v>1</v>
      </c>
      <c r="IB11" s="2">
        <v>0</v>
      </c>
      <c r="IC11" s="2" t="s">
        <v>1</v>
      </c>
      <c r="ID11" s="2" t="s">
        <v>1</v>
      </c>
      <c r="IE11" s="2" t="s">
        <v>1</v>
      </c>
      <c r="IF11" s="2" t="s">
        <v>1</v>
      </c>
      <c r="IG11" s="2" t="s">
        <v>1</v>
      </c>
      <c r="IH11" s="2">
        <v>22800</v>
      </c>
      <c r="II11" s="2" t="s">
        <v>1</v>
      </c>
      <c r="IJ11" s="2" t="s">
        <v>1</v>
      </c>
      <c r="IK11" s="2" t="s">
        <v>1</v>
      </c>
      <c r="IL11" s="2" t="s">
        <v>1</v>
      </c>
      <c r="IM11" s="2" t="s">
        <v>1</v>
      </c>
      <c r="IN11" s="2">
        <v>68600</v>
      </c>
      <c r="IO11" s="2" t="s">
        <v>1</v>
      </c>
      <c r="IP11" s="2" t="s">
        <v>1</v>
      </c>
      <c r="IQ11" s="2" t="s">
        <v>1</v>
      </c>
      <c r="IR11" s="2" t="s">
        <v>1</v>
      </c>
      <c r="IS11" s="2" t="s">
        <v>1</v>
      </c>
      <c r="IT11" s="2" t="s">
        <v>1</v>
      </c>
      <c r="IU11" s="2" t="s">
        <v>1</v>
      </c>
      <c r="IV11" s="2" t="s">
        <v>1</v>
      </c>
      <c r="IW11" s="2" t="s">
        <v>1</v>
      </c>
      <c r="IX11" s="2" t="s">
        <v>1</v>
      </c>
      <c r="IY11" s="2" t="s">
        <v>1</v>
      </c>
      <c r="IZ11" s="2">
        <v>25748</v>
      </c>
      <c r="JA11" s="2">
        <v>843097.97</v>
      </c>
      <c r="JB11" s="2">
        <v>937148</v>
      </c>
      <c r="JC11" s="2">
        <v>25269.1</v>
      </c>
      <c r="JD11" s="2" t="s">
        <v>1</v>
      </c>
      <c r="JE11" s="2" t="s">
        <v>1</v>
      </c>
      <c r="JF11" s="2" t="s">
        <v>1</v>
      </c>
      <c r="JG11" s="2" t="s">
        <v>1</v>
      </c>
      <c r="JH11" s="2" t="s">
        <v>1</v>
      </c>
      <c r="JI11" s="2" t="s">
        <v>1</v>
      </c>
      <c r="JJ11" s="2">
        <v>28200</v>
      </c>
      <c r="JK11" s="2" t="s">
        <v>1</v>
      </c>
      <c r="JL11" s="2" t="s">
        <v>1</v>
      </c>
      <c r="JM11" s="2" t="s">
        <v>1</v>
      </c>
      <c r="JN11" s="2" t="s">
        <v>1</v>
      </c>
      <c r="JO11" s="2" t="s">
        <v>1</v>
      </c>
      <c r="JP11" s="2" t="s">
        <v>1</v>
      </c>
      <c r="JQ11" s="2" t="s">
        <v>1</v>
      </c>
      <c r="JR11" s="2" t="s">
        <v>1</v>
      </c>
      <c r="JS11" s="2" t="s">
        <v>1</v>
      </c>
      <c r="JT11" s="2" t="s">
        <v>1</v>
      </c>
      <c r="JU11" s="2" t="s">
        <v>1</v>
      </c>
      <c r="JV11" s="2" t="s">
        <v>1</v>
      </c>
      <c r="JW11" s="2" t="s">
        <v>1</v>
      </c>
      <c r="JX11" s="2" t="s">
        <v>1</v>
      </c>
      <c r="JY11" s="2" t="s">
        <v>1</v>
      </c>
      <c r="JZ11" s="2" t="s">
        <v>1</v>
      </c>
      <c r="KA11" s="2" t="s">
        <v>1</v>
      </c>
      <c r="KB11" s="2" t="s">
        <v>1</v>
      </c>
      <c r="KC11" s="2" t="s">
        <v>1</v>
      </c>
      <c r="KD11" s="2" t="s">
        <v>1</v>
      </c>
      <c r="KE11" s="2" t="s">
        <v>1</v>
      </c>
      <c r="KF11" s="2" t="s">
        <v>1</v>
      </c>
      <c r="KG11" s="2" t="s">
        <v>1</v>
      </c>
      <c r="KH11" s="2" t="s">
        <v>1</v>
      </c>
      <c r="KI11" s="2" t="s">
        <v>1</v>
      </c>
      <c r="KJ11" s="2" t="s">
        <v>1</v>
      </c>
    </row>
    <row r="12" spans="1:296" x14ac:dyDescent="0.3">
      <c r="A12" s="2" t="s">
        <v>7</v>
      </c>
      <c r="B12" s="2">
        <v>124</v>
      </c>
      <c r="C12" s="23">
        <f t="shared" si="25"/>
        <v>699151.35999999987</v>
      </c>
      <c r="D12" s="23">
        <f t="shared" si="26"/>
        <v>2177816.13</v>
      </c>
      <c r="E12" s="23">
        <f t="shared" si="27"/>
        <v>17563.033306451613</v>
      </c>
      <c r="F12" s="23">
        <f t="shared" si="28"/>
        <v>1798139.6300000001</v>
      </c>
      <c r="G12" s="23">
        <f t="shared" si="29"/>
        <v>153883.5</v>
      </c>
      <c r="H12" s="23">
        <f t="shared" si="30"/>
        <v>30700</v>
      </c>
      <c r="I12" s="23">
        <f t="shared" si="31"/>
        <v>195093</v>
      </c>
      <c r="J12" s="23">
        <f t="shared" si="32"/>
        <v>1573.3306451612902</v>
      </c>
      <c r="K12" s="23">
        <f t="shared" si="33"/>
        <v>195093</v>
      </c>
      <c r="L12" s="23">
        <f t="shared" si="34"/>
        <v>0</v>
      </c>
      <c r="M12" s="23">
        <f t="shared" si="35"/>
        <v>70382.5</v>
      </c>
      <c r="N12" s="23">
        <f t="shared" si="36"/>
        <v>14501.126048387097</v>
      </c>
      <c r="O12" s="23">
        <f t="shared" si="37"/>
        <v>432501.39</v>
      </c>
      <c r="P12" s="23">
        <f t="shared" si="38"/>
        <v>400310.19</v>
      </c>
      <c r="Q12" s="23">
        <f t="shared" si="39"/>
        <v>672934.72</v>
      </c>
      <c r="R12" s="23">
        <f t="shared" si="40"/>
        <v>1741948.1</v>
      </c>
      <c r="S12" s="23">
        <f t="shared" si="41"/>
        <v>14047.968548387098</v>
      </c>
      <c r="T12" s="23">
        <f t="shared" si="42"/>
        <v>56191.530000000028</v>
      </c>
      <c r="U12" s="7">
        <f t="shared" si="43"/>
        <v>3.1249814565290475E-2</v>
      </c>
      <c r="V12" s="23">
        <f t="shared" si="44"/>
        <v>23</v>
      </c>
      <c r="W12" s="23">
        <f t="shared" si="45"/>
        <v>48980</v>
      </c>
      <c r="X12" s="23">
        <f t="shared" si="46"/>
        <v>6778.53</v>
      </c>
      <c r="Y12" s="23">
        <f t="shared" si="47"/>
        <v>410</v>
      </c>
      <c r="Z12" s="23">
        <f t="shared" si="48"/>
        <v>0</v>
      </c>
      <c r="AA12" s="23">
        <f t="shared" si="49"/>
        <v>236201.8</v>
      </c>
      <c r="AB12" s="23">
        <f t="shared" si="50"/>
        <v>1478664.77</v>
      </c>
      <c r="AC12" s="23">
        <f t="shared" si="51"/>
        <v>11924.715887096774</v>
      </c>
      <c r="AD12" s="23">
        <f t="shared" si="52"/>
        <v>1478664.77</v>
      </c>
      <c r="AE12" s="23">
        <f t="shared" si="53"/>
        <v>11924.715887096774</v>
      </c>
      <c r="AF12" s="23">
        <f t="shared" si="54"/>
        <v>428265.5</v>
      </c>
      <c r="AG12" s="23"/>
      <c r="AH12" s="23">
        <f t="shared" si="55"/>
        <v>855236.27</v>
      </c>
      <c r="AI12" s="23">
        <f t="shared" si="56"/>
        <v>33711</v>
      </c>
      <c r="AJ12" s="23">
        <f t="shared" si="57"/>
        <v>161452</v>
      </c>
      <c r="AK12" s="23">
        <f t="shared" si="58"/>
        <v>0</v>
      </c>
      <c r="AL12" s="23">
        <f t="shared" si="59"/>
        <v>0</v>
      </c>
      <c r="AM12" s="23">
        <f t="shared" si="60"/>
        <v>0</v>
      </c>
      <c r="AN12" s="23">
        <f t="shared" si="61"/>
        <v>0</v>
      </c>
      <c r="AO12" s="2">
        <v>366379.8</v>
      </c>
      <c r="AP12" s="2">
        <v>32412.400000000001</v>
      </c>
      <c r="AQ12" s="2">
        <v>33709.19</v>
      </c>
      <c r="AR12" s="2" t="s">
        <v>1</v>
      </c>
      <c r="AS12" s="2">
        <v>349200.19</v>
      </c>
      <c r="AT12" s="2">
        <v>51110</v>
      </c>
      <c r="AU12" s="2" t="s">
        <v>1</v>
      </c>
      <c r="AV12" s="2">
        <v>672934.72</v>
      </c>
      <c r="AX12" s="2" t="s">
        <v>1</v>
      </c>
      <c r="AY12" s="2" t="s">
        <v>1</v>
      </c>
      <c r="AZ12" s="2">
        <v>23</v>
      </c>
      <c r="BA12" s="2" t="s">
        <v>1</v>
      </c>
      <c r="BB12" s="2" t="s">
        <v>1</v>
      </c>
      <c r="BC12" s="2" t="s">
        <v>1</v>
      </c>
      <c r="BD12" s="2" t="s">
        <v>1</v>
      </c>
      <c r="BE12" s="2">
        <v>46900</v>
      </c>
      <c r="BF12" s="2">
        <v>2080</v>
      </c>
      <c r="BG12" s="2" t="s">
        <v>1</v>
      </c>
      <c r="BH12" s="2" t="s">
        <v>1</v>
      </c>
      <c r="BI12" s="2" t="s">
        <v>1</v>
      </c>
      <c r="BJ12" s="2" t="s">
        <v>1</v>
      </c>
      <c r="BK12" s="2" t="s">
        <v>1</v>
      </c>
      <c r="BL12" s="2" t="s">
        <v>1</v>
      </c>
      <c r="BM12" s="2" t="s">
        <v>1</v>
      </c>
      <c r="BN12" s="2">
        <v>6778.53</v>
      </c>
      <c r="BO12" s="2" t="s">
        <v>1</v>
      </c>
      <c r="BP12" s="2" t="s">
        <v>1</v>
      </c>
      <c r="BQ12" s="2" t="s">
        <v>1</v>
      </c>
      <c r="BR12" s="2">
        <v>410</v>
      </c>
      <c r="BS12" s="2">
        <v>236201.8</v>
      </c>
      <c r="BT12" s="2" t="s">
        <v>1</v>
      </c>
      <c r="BX12" s="2" t="s">
        <v>1</v>
      </c>
      <c r="BY12" s="2">
        <v>42702.5</v>
      </c>
      <c r="BZ12" s="2" t="s">
        <v>1</v>
      </c>
      <c r="CA12" s="2" t="s">
        <v>1</v>
      </c>
      <c r="CB12" s="2" t="s">
        <v>1</v>
      </c>
      <c r="CC12" s="2" t="s">
        <v>1</v>
      </c>
      <c r="CD12" s="2" t="s">
        <v>1</v>
      </c>
      <c r="CE12" s="2" t="s">
        <v>1</v>
      </c>
      <c r="CF12" s="2">
        <v>23470</v>
      </c>
      <c r="CG12" s="2">
        <v>2641</v>
      </c>
      <c r="CH12" s="2" t="s">
        <v>1</v>
      </c>
      <c r="CI12" s="2" t="s">
        <v>1</v>
      </c>
      <c r="CJ12" s="2">
        <v>1569</v>
      </c>
      <c r="CK12" s="2" t="s">
        <v>1</v>
      </c>
      <c r="CL12" s="2" t="s">
        <v>1</v>
      </c>
      <c r="CM12" s="2" t="s">
        <v>1</v>
      </c>
      <c r="CN12" s="2" t="s">
        <v>1</v>
      </c>
      <c r="CO12" s="2" t="s">
        <v>1</v>
      </c>
      <c r="CP12" s="2" t="s">
        <v>1</v>
      </c>
      <c r="CQ12" s="2" t="s">
        <v>1</v>
      </c>
      <c r="CR12" s="2" t="s">
        <v>1</v>
      </c>
      <c r="CS12" s="2" t="s">
        <v>1</v>
      </c>
      <c r="CT12" s="2" t="s">
        <v>1</v>
      </c>
      <c r="CU12" s="2" t="s">
        <v>1</v>
      </c>
      <c r="CV12" s="2" t="s">
        <v>1</v>
      </c>
      <c r="CW12" s="2" t="s">
        <v>1</v>
      </c>
      <c r="CX12" s="2">
        <v>80000</v>
      </c>
      <c r="CY12" s="2" t="s">
        <v>1</v>
      </c>
      <c r="CZ12" s="2" t="s">
        <v>1</v>
      </c>
      <c r="DA12" s="2" t="s">
        <v>1</v>
      </c>
      <c r="DB12" s="2">
        <v>3501</v>
      </c>
      <c r="DC12" s="2" t="s">
        <v>1</v>
      </c>
      <c r="DD12" s="2" t="s">
        <v>1</v>
      </c>
      <c r="DE12" s="2" t="s">
        <v>1</v>
      </c>
      <c r="DF12" s="2" t="s">
        <v>1</v>
      </c>
      <c r="DG12" s="2" t="s">
        <v>1</v>
      </c>
      <c r="DH12" s="2" t="s">
        <v>1</v>
      </c>
      <c r="DI12" s="2" t="s">
        <v>1</v>
      </c>
      <c r="DJ12" s="2" t="s">
        <v>1</v>
      </c>
      <c r="DK12" s="2">
        <v>30700</v>
      </c>
      <c r="DL12" s="2" t="s">
        <v>1</v>
      </c>
      <c r="DM12" s="2" t="s">
        <v>1</v>
      </c>
      <c r="DN12" s="2" t="s">
        <v>1</v>
      </c>
      <c r="DO12" s="2" t="s">
        <v>1</v>
      </c>
      <c r="DP12" s="2" t="s">
        <v>1</v>
      </c>
      <c r="DQ12" s="2" t="s">
        <v>1</v>
      </c>
      <c r="DR12" s="2" t="s">
        <v>1</v>
      </c>
      <c r="DS12" s="2" t="s">
        <v>1</v>
      </c>
      <c r="DT12" s="2">
        <v>29150</v>
      </c>
      <c r="DU12" s="2">
        <v>55000</v>
      </c>
      <c r="DV12" s="2" t="s">
        <v>1</v>
      </c>
      <c r="DW12" s="2">
        <v>110943</v>
      </c>
      <c r="DX12" s="2" t="s">
        <v>1</v>
      </c>
      <c r="DY12" s="2" t="s">
        <v>1</v>
      </c>
      <c r="DZ12" s="2" t="s">
        <v>1</v>
      </c>
      <c r="EA12" s="2" t="s">
        <v>1</v>
      </c>
      <c r="EB12" s="2" t="s">
        <v>1</v>
      </c>
      <c r="EC12" s="2" t="s">
        <v>1</v>
      </c>
      <c r="ED12" s="2" t="s">
        <v>1</v>
      </c>
      <c r="EE12" s="2" t="s">
        <v>1</v>
      </c>
      <c r="EF12" s="2" t="s">
        <v>1</v>
      </c>
      <c r="EG12" s="2" t="s">
        <v>1</v>
      </c>
      <c r="EH12" s="2" t="s">
        <v>1</v>
      </c>
      <c r="EI12" s="2" t="s">
        <v>1</v>
      </c>
      <c r="EJ12" s="2" t="s">
        <v>1</v>
      </c>
      <c r="EK12" s="2" t="s">
        <v>1</v>
      </c>
      <c r="EL12" s="2" t="s">
        <v>1</v>
      </c>
      <c r="EM12" s="2" t="s">
        <v>1</v>
      </c>
      <c r="EN12" s="2">
        <v>8100</v>
      </c>
      <c r="EO12" s="2" t="s">
        <v>1</v>
      </c>
      <c r="EP12" s="2">
        <v>162675.5</v>
      </c>
      <c r="EQ12" s="2">
        <v>243630</v>
      </c>
      <c r="ER12" s="2" t="s">
        <v>1</v>
      </c>
      <c r="ES12" s="2" t="s">
        <v>1</v>
      </c>
      <c r="ET12" s="2" t="s">
        <v>1</v>
      </c>
      <c r="EU12" s="2">
        <v>21960</v>
      </c>
      <c r="EV12" s="2" t="s">
        <v>1</v>
      </c>
      <c r="EW12" s="2" t="s">
        <v>1</v>
      </c>
      <c r="EX12" s="2">
        <v>0</v>
      </c>
      <c r="EY12" s="2" t="s">
        <v>1</v>
      </c>
      <c r="EZ12" s="2" t="s">
        <v>1</v>
      </c>
      <c r="FA12" s="2" t="s">
        <v>1</v>
      </c>
      <c r="FB12" s="2" t="s">
        <v>1</v>
      </c>
      <c r="FC12" s="2" t="s">
        <v>1</v>
      </c>
      <c r="FD12" s="2">
        <v>2702</v>
      </c>
      <c r="FE12" s="2">
        <v>15673</v>
      </c>
      <c r="FF12" s="2" t="s">
        <v>1</v>
      </c>
      <c r="FG12" s="2">
        <v>69537.42</v>
      </c>
      <c r="FH12" s="2" t="s">
        <v>1</v>
      </c>
      <c r="FI12" s="2" t="s">
        <v>1</v>
      </c>
      <c r="FJ12" s="2" t="s">
        <v>1</v>
      </c>
      <c r="FK12" s="2" t="s">
        <v>1</v>
      </c>
      <c r="FL12" s="2" t="s">
        <v>1</v>
      </c>
      <c r="FM12" s="2" t="s">
        <v>1</v>
      </c>
      <c r="FN12" s="2" t="s">
        <v>1</v>
      </c>
      <c r="FO12" s="2" t="s">
        <v>1</v>
      </c>
      <c r="FP12" s="2">
        <v>96908</v>
      </c>
      <c r="FQ12" s="2" t="s">
        <v>1</v>
      </c>
      <c r="FR12" s="2">
        <v>7567</v>
      </c>
      <c r="FS12" s="2" t="s">
        <v>1</v>
      </c>
      <c r="FT12" s="2" t="s">
        <v>1</v>
      </c>
      <c r="FU12" s="2">
        <v>1130</v>
      </c>
      <c r="FV12" s="2">
        <v>14816.29</v>
      </c>
      <c r="FW12" s="2">
        <v>18263</v>
      </c>
      <c r="FX12" s="2" t="s">
        <v>1</v>
      </c>
      <c r="FY12" s="2" t="s">
        <v>1</v>
      </c>
      <c r="FZ12" s="2">
        <v>18150</v>
      </c>
      <c r="GA12" s="2" t="s">
        <v>1</v>
      </c>
      <c r="GB12" s="2">
        <v>30181</v>
      </c>
      <c r="GC12" s="2">
        <v>194675.56</v>
      </c>
      <c r="GD12" s="2">
        <v>353587</v>
      </c>
      <c r="GE12" s="2">
        <v>8470</v>
      </c>
      <c r="GF12" s="2">
        <v>11158</v>
      </c>
      <c r="GG12" s="2">
        <v>9097</v>
      </c>
      <c r="GH12" s="2" t="s">
        <v>1</v>
      </c>
      <c r="GI12" s="2" t="s">
        <v>1</v>
      </c>
      <c r="GJ12" s="2" t="s">
        <v>1</v>
      </c>
      <c r="GK12" s="2" t="s">
        <v>1</v>
      </c>
      <c r="GL12" s="2">
        <v>-20479</v>
      </c>
      <c r="GM12" s="2" t="s">
        <v>1</v>
      </c>
      <c r="GN12" s="2" t="s">
        <v>1</v>
      </c>
      <c r="GO12" s="2" t="s">
        <v>1</v>
      </c>
      <c r="GP12" s="2">
        <v>5120</v>
      </c>
      <c r="GQ12" s="2">
        <v>18680</v>
      </c>
      <c r="GR12" s="2" t="s">
        <v>1</v>
      </c>
      <c r="GS12" s="2" t="s">
        <v>1</v>
      </c>
      <c r="GT12" s="2" t="s">
        <v>1</v>
      </c>
      <c r="GU12" s="2" t="s">
        <v>1</v>
      </c>
      <c r="GV12" s="2" t="s">
        <v>1</v>
      </c>
      <c r="GW12" s="2" t="s">
        <v>1</v>
      </c>
      <c r="GX12" s="2" t="s">
        <v>1</v>
      </c>
      <c r="GY12" s="2" t="s">
        <v>1</v>
      </c>
      <c r="GZ12" s="2" t="s">
        <v>1</v>
      </c>
      <c r="HA12" s="2" t="s">
        <v>1</v>
      </c>
      <c r="HB12" s="2" t="s">
        <v>1</v>
      </c>
      <c r="HC12" s="2">
        <v>12407</v>
      </c>
      <c r="HD12" s="2" t="s">
        <v>1</v>
      </c>
      <c r="HE12" s="2" t="s">
        <v>1</v>
      </c>
      <c r="HF12" s="2" t="s">
        <v>1</v>
      </c>
      <c r="HG12" s="2">
        <v>21304</v>
      </c>
      <c r="HH12" s="2" t="s">
        <v>1</v>
      </c>
      <c r="HI12" s="2" t="s">
        <v>1</v>
      </c>
      <c r="HJ12" s="2" t="s">
        <v>1</v>
      </c>
      <c r="HK12" s="2" t="s">
        <v>1</v>
      </c>
      <c r="HL12" s="2" t="s">
        <v>1</v>
      </c>
      <c r="HM12" s="2" t="s">
        <v>1</v>
      </c>
      <c r="HN12" s="2" t="s">
        <v>1</v>
      </c>
      <c r="HO12" s="2" t="s">
        <v>1</v>
      </c>
      <c r="HP12" s="2" t="s">
        <v>1</v>
      </c>
      <c r="HQ12" s="2" t="s">
        <v>1</v>
      </c>
      <c r="HR12" s="2" t="s">
        <v>1</v>
      </c>
      <c r="HS12" s="2" t="s">
        <v>1</v>
      </c>
      <c r="HT12" s="2">
        <v>52338</v>
      </c>
      <c r="HU12" s="2">
        <v>109114</v>
      </c>
      <c r="HV12" s="2" t="s">
        <v>1</v>
      </c>
      <c r="HW12" s="2" t="s">
        <v>1</v>
      </c>
      <c r="HX12" s="2" t="s">
        <v>1</v>
      </c>
      <c r="HY12" s="2" t="s">
        <v>1</v>
      </c>
      <c r="HZ12" s="2" t="s">
        <v>1</v>
      </c>
      <c r="IA12" s="2" t="s">
        <v>1</v>
      </c>
      <c r="IB12" s="2" t="s">
        <v>1</v>
      </c>
      <c r="IC12" s="2" t="s">
        <v>1</v>
      </c>
      <c r="ID12" s="2" t="s">
        <v>1</v>
      </c>
      <c r="IE12" s="2" t="s">
        <v>1</v>
      </c>
      <c r="IF12" s="2" t="s">
        <v>1</v>
      </c>
      <c r="IG12" s="2" t="s">
        <v>1</v>
      </c>
      <c r="IH12" s="2" t="s">
        <v>1</v>
      </c>
      <c r="II12" s="2" t="s">
        <v>1</v>
      </c>
      <c r="IJ12" s="2" t="s">
        <v>1</v>
      </c>
      <c r="IK12" s="2" t="s">
        <v>1</v>
      </c>
      <c r="IL12" s="2" t="s">
        <v>1</v>
      </c>
      <c r="IM12" s="2" t="s">
        <v>1</v>
      </c>
      <c r="IN12" s="2" t="s">
        <v>1</v>
      </c>
      <c r="IO12" s="2" t="s">
        <v>1</v>
      </c>
      <c r="IP12" s="2" t="s">
        <v>1</v>
      </c>
      <c r="IQ12" s="2" t="s">
        <v>1</v>
      </c>
      <c r="IR12" s="2" t="s">
        <v>1</v>
      </c>
      <c r="IS12" s="2" t="s">
        <v>1</v>
      </c>
      <c r="IT12" s="2" t="s">
        <v>1</v>
      </c>
      <c r="IU12" s="2" t="s">
        <v>1</v>
      </c>
      <c r="IV12" s="2" t="s">
        <v>1</v>
      </c>
      <c r="IW12" s="2" t="s">
        <v>1</v>
      </c>
      <c r="IX12" s="2" t="s">
        <v>1</v>
      </c>
      <c r="IY12" s="2" t="s">
        <v>1</v>
      </c>
      <c r="IZ12" s="2" t="s">
        <v>1</v>
      </c>
      <c r="JA12" s="2" t="s">
        <v>1</v>
      </c>
      <c r="JB12" s="2" t="s">
        <v>1</v>
      </c>
      <c r="JC12" s="2" t="s">
        <v>1</v>
      </c>
      <c r="JD12" s="2" t="s">
        <v>1</v>
      </c>
      <c r="JE12" s="2" t="s">
        <v>1</v>
      </c>
      <c r="JF12" s="2" t="s">
        <v>1</v>
      </c>
      <c r="JG12" s="2" t="s">
        <v>1</v>
      </c>
      <c r="JH12" s="2" t="s">
        <v>1</v>
      </c>
      <c r="JI12" s="2" t="s">
        <v>1</v>
      </c>
      <c r="JJ12" s="2" t="s">
        <v>1</v>
      </c>
      <c r="JK12" s="2" t="s">
        <v>1</v>
      </c>
      <c r="JL12" s="2" t="s">
        <v>1</v>
      </c>
      <c r="JM12" s="2" t="s">
        <v>1</v>
      </c>
      <c r="JN12" s="2" t="s">
        <v>1</v>
      </c>
      <c r="JO12" s="2" t="s">
        <v>1</v>
      </c>
      <c r="JP12" s="2" t="s">
        <v>1</v>
      </c>
      <c r="JQ12" s="2" t="s">
        <v>1</v>
      </c>
      <c r="JR12" s="2" t="s">
        <v>1</v>
      </c>
      <c r="JS12" s="2" t="s">
        <v>1</v>
      </c>
      <c r="JT12" s="2" t="s">
        <v>1</v>
      </c>
      <c r="JU12" s="2" t="s">
        <v>1</v>
      </c>
      <c r="JV12" s="2" t="s">
        <v>1</v>
      </c>
      <c r="JW12" s="2" t="s">
        <v>1</v>
      </c>
      <c r="JX12" s="2" t="s">
        <v>1</v>
      </c>
      <c r="JY12" s="2" t="s">
        <v>1</v>
      </c>
      <c r="JZ12" s="2" t="s">
        <v>1</v>
      </c>
      <c r="KA12" s="2" t="s">
        <v>1</v>
      </c>
      <c r="KB12" s="2" t="s">
        <v>1</v>
      </c>
      <c r="KC12" s="2" t="s">
        <v>1</v>
      </c>
      <c r="KD12" s="2" t="s">
        <v>1</v>
      </c>
      <c r="KE12" s="2" t="s">
        <v>1</v>
      </c>
      <c r="KF12" s="2" t="s">
        <v>1</v>
      </c>
      <c r="KG12" s="2" t="s">
        <v>1</v>
      </c>
      <c r="KH12" s="2" t="s">
        <v>1</v>
      </c>
      <c r="KI12" s="2" t="s">
        <v>1</v>
      </c>
      <c r="KJ12" s="2" t="s">
        <v>1</v>
      </c>
    </row>
    <row r="13" spans="1:296" x14ac:dyDescent="0.3">
      <c r="A13" s="2" t="s">
        <v>8</v>
      </c>
      <c r="B13" s="2">
        <v>769</v>
      </c>
      <c r="C13" s="23">
        <f t="shared" si="25"/>
        <v>-11437250.289999999</v>
      </c>
      <c r="D13" s="23">
        <f t="shared" si="26"/>
        <v>25231974.460000001</v>
      </c>
      <c r="E13" s="23">
        <f t="shared" si="27"/>
        <v>32811.410221066319</v>
      </c>
      <c r="F13" s="23">
        <f t="shared" si="28"/>
        <v>10150699.250000002</v>
      </c>
      <c r="G13" s="23">
        <f t="shared" si="29"/>
        <v>3221706.21</v>
      </c>
      <c r="H13" s="23">
        <f t="shared" si="30"/>
        <v>632300</v>
      </c>
      <c r="I13" s="23">
        <f t="shared" si="31"/>
        <v>11227269</v>
      </c>
      <c r="J13" s="23">
        <f t="shared" si="32"/>
        <v>14599.829648894669</v>
      </c>
      <c r="K13" s="23">
        <f t="shared" si="33"/>
        <v>477269</v>
      </c>
      <c r="L13" s="23">
        <f t="shared" si="34"/>
        <v>10750000</v>
      </c>
      <c r="M13" s="23">
        <f t="shared" si="35"/>
        <v>3103105.71</v>
      </c>
      <c r="N13" s="23">
        <f t="shared" si="36"/>
        <v>13199.868985695712</v>
      </c>
      <c r="O13" s="23">
        <f t="shared" si="37"/>
        <v>2331622.5</v>
      </c>
      <c r="P13" s="23">
        <f t="shared" si="38"/>
        <v>2645336.48</v>
      </c>
      <c r="Q13" s="23">
        <f t="shared" si="39"/>
        <v>3976567.73</v>
      </c>
      <c r="R13" s="23">
        <f t="shared" si="40"/>
        <v>9674060.3400000017</v>
      </c>
      <c r="S13" s="23">
        <f t="shared" si="41"/>
        <v>12580.052457737323</v>
      </c>
      <c r="T13" s="23">
        <f t="shared" si="42"/>
        <v>476638.91000000015</v>
      </c>
      <c r="U13" s="7">
        <f t="shared" si="43"/>
        <v>4.6956263628833261E-2</v>
      </c>
      <c r="V13" s="23">
        <f t="shared" si="44"/>
        <v>409624</v>
      </c>
      <c r="W13" s="23">
        <f t="shared" si="45"/>
        <v>20300</v>
      </c>
      <c r="X13" s="23">
        <f t="shared" si="46"/>
        <v>40704.910000000003</v>
      </c>
      <c r="Y13" s="23">
        <f t="shared" si="47"/>
        <v>6010</v>
      </c>
      <c r="Z13" s="23">
        <f t="shared" si="48"/>
        <v>0</v>
      </c>
      <c r="AA13" s="23">
        <f t="shared" si="49"/>
        <v>720533.63</v>
      </c>
      <c r="AB13" s="23">
        <f t="shared" si="50"/>
        <v>36669224.75</v>
      </c>
      <c r="AC13" s="23">
        <f t="shared" si="51"/>
        <v>47684.297464239273</v>
      </c>
      <c r="AD13" s="23">
        <f t="shared" si="52"/>
        <v>20459839.579999998</v>
      </c>
      <c r="AE13" s="23">
        <f t="shared" si="53"/>
        <v>26605.773185955786</v>
      </c>
      <c r="AF13" s="23">
        <f t="shared" si="54"/>
        <v>1134559.74</v>
      </c>
      <c r="AG13" s="23"/>
      <c r="AH13" s="23">
        <f t="shared" si="55"/>
        <v>2994741.9300000006</v>
      </c>
      <c r="AI13" s="23">
        <f t="shared" si="56"/>
        <v>94865</v>
      </c>
      <c r="AJ13" s="23">
        <f t="shared" si="57"/>
        <v>-70067.260000000009</v>
      </c>
      <c r="AK13" s="23">
        <f t="shared" si="58"/>
        <v>16209385.17</v>
      </c>
      <c r="AL13" s="23">
        <f t="shared" si="59"/>
        <v>21078.524278283487</v>
      </c>
      <c r="AM13" s="23">
        <f t="shared" si="60"/>
        <v>16150840.17</v>
      </c>
      <c r="AN13" s="23">
        <f t="shared" si="61"/>
        <v>35545</v>
      </c>
      <c r="AO13" s="2">
        <v>1981661.75</v>
      </c>
      <c r="AP13" s="2">
        <v>139989.04999999999</v>
      </c>
      <c r="AQ13" s="2">
        <v>209971.7</v>
      </c>
      <c r="AR13" s="2" t="s">
        <v>1</v>
      </c>
      <c r="AS13" s="2">
        <v>2149816.48</v>
      </c>
      <c r="AT13" s="2">
        <v>495520</v>
      </c>
      <c r="AU13" s="2" t="s">
        <v>1</v>
      </c>
      <c r="AV13" s="2">
        <v>3976567.73</v>
      </c>
      <c r="AX13" s="2" t="s">
        <v>1</v>
      </c>
      <c r="AY13" s="2" t="s">
        <v>1</v>
      </c>
      <c r="AZ13" s="2">
        <v>1397</v>
      </c>
      <c r="BA13" s="2">
        <v>39</v>
      </c>
      <c r="BB13" s="2" t="s">
        <v>1</v>
      </c>
      <c r="BC13" s="2">
        <v>408188</v>
      </c>
      <c r="BD13" s="2" t="s">
        <v>1</v>
      </c>
      <c r="BE13" s="2" t="s">
        <v>1</v>
      </c>
      <c r="BF13" s="2">
        <v>20300</v>
      </c>
      <c r="BG13" s="2" t="s">
        <v>1</v>
      </c>
      <c r="BH13" s="2">
        <v>0</v>
      </c>
      <c r="BI13" s="2" t="s">
        <v>1</v>
      </c>
      <c r="BJ13" s="2" t="s">
        <v>1</v>
      </c>
      <c r="BK13" s="2" t="s">
        <v>1</v>
      </c>
      <c r="BL13" s="2" t="s">
        <v>1</v>
      </c>
      <c r="BM13" s="2" t="s">
        <v>1</v>
      </c>
      <c r="BN13" s="2">
        <v>40704.910000000003</v>
      </c>
      <c r="BO13" s="2" t="s">
        <v>1</v>
      </c>
      <c r="BP13" s="2" t="s">
        <v>1</v>
      </c>
      <c r="BQ13" s="2" t="s">
        <v>1</v>
      </c>
      <c r="BR13" s="2">
        <v>6010</v>
      </c>
      <c r="BS13" s="2">
        <v>720533.63</v>
      </c>
      <c r="BT13" s="2" t="s">
        <v>1</v>
      </c>
      <c r="BX13" s="2" t="s">
        <v>1</v>
      </c>
      <c r="BY13" s="2">
        <v>1575596</v>
      </c>
      <c r="BZ13" s="2" t="s">
        <v>1</v>
      </c>
      <c r="CA13" s="2">
        <v>2420</v>
      </c>
      <c r="CB13" s="2" t="s">
        <v>1</v>
      </c>
      <c r="CC13" s="2" t="s">
        <v>1</v>
      </c>
      <c r="CD13" s="2" t="s">
        <v>1</v>
      </c>
      <c r="CE13" s="2" t="s">
        <v>1</v>
      </c>
      <c r="CF13" s="2">
        <v>1100966.2</v>
      </c>
      <c r="CG13" s="2">
        <v>419233</v>
      </c>
      <c r="CH13" s="2" t="s">
        <v>1</v>
      </c>
      <c r="CI13" s="2" t="s">
        <v>1</v>
      </c>
      <c r="CJ13" s="2">
        <v>4890.51</v>
      </c>
      <c r="CK13" s="2" t="s">
        <v>1</v>
      </c>
      <c r="CL13" s="2" t="s">
        <v>1</v>
      </c>
      <c r="CM13" s="2" t="s">
        <v>1</v>
      </c>
      <c r="CN13" s="2" t="s">
        <v>1</v>
      </c>
      <c r="CO13" s="2" t="s">
        <v>1</v>
      </c>
      <c r="CP13" s="2" t="s">
        <v>1</v>
      </c>
      <c r="CQ13" s="2" t="s">
        <v>1</v>
      </c>
      <c r="CR13" s="2" t="s">
        <v>1</v>
      </c>
      <c r="CS13" s="2" t="s">
        <v>1</v>
      </c>
      <c r="CT13" s="2" t="s">
        <v>1</v>
      </c>
      <c r="CU13" s="2" t="s">
        <v>1</v>
      </c>
      <c r="CV13" s="2" t="s">
        <v>1</v>
      </c>
      <c r="CW13" s="2">
        <v>2074</v>
      </c>
      <c r="CX13" s="2" t="s">
        <v>1</v>
      </c>
      <c r="CY13" s="2" t="s">
        <v>1</v>
      </c>
      <c r="CZ13" s="2">
        <v>116526.5</v>
      </c>
      <c r="DA13" s="2" t="s">
        <v>1</v>
      </c>
      <c r="DB13" s="2" t="s">
        <v>1</v>
      </c>
      <c r="DC13" s="2" t="s">
        <v>1</v>
      </c>
      <c r="DD13" s="2" t="s">
        <v>1</v>
      </c>
      <c r="DE13" s="2" t="s">
        <v>1</v>
      </c>
      <c r="DF13" s="2" t="s">
        <v>1</v>
      </c>
      <c r="DG13" s="2" t="s">
        <v>1</v>
      </c>
      <c r="DH13" s="2" t="s">
        <v>1</v>
      </c>
      <c r="DI13" s="2" t="s">
        <v>1</v>
      </c>
      <c r="DJ13" s="2" t="s">
        <v>1</v>
      </c>
      <c r="DK13" s="2">
        <v>627300</v>
      </c>
      <c r="DL13" s="2" t="s">
        <v>1</v>
      </c>
      <c r="DM13" s="2">
        <v>5000</v>
      </c>
      <c r="DN13" s="2" t="s">
        <v>1</v>
      </c>
      <c r="DO13" s="2" t="s">
        <v>1</v>
      </c>
      <c r="DP13" s="2" t="s">
        <v>1</v>
      </c>
      <c r="DQ13" s="2" t="s">
        <v>1</v>
      </c>
      <c r="DR13" s="2" t="s">
        <v>1</v>
      </c>
      <c r="DS13" s="2" t="s">
        <v>1</v>
      </c>
      <c r="DT13" s="2">
        <v>110000</v>
      </c>
      <c r="DU13" s="2">
        <v>139400</v>
      </c>
      <c r="DV13" s="2" t="s">
        <v>1</v>
      </c>
      <c r="DW13" s="2">
        <v>227869</v>
      </c>
      <c r="DX13" s="2" t="s">
        <v>1</v>
      </c>
      <c r="DY13" s="2" t="s">
        <v>1</v>
      </c>
      <c r="DZ13" s="2" t="s">
        <v>1</v>
      </c>
      <c r="EA13" s="2" t="s">
        <v>1</v>
      </c>
      <c r="EB13" s="2" t="s">
        <v>1</v>
      </c>
      <c r="EC13" s="2" t="s">
        <v>1</v>
      </c>
      <c r="ED13" s="2" t="s">
        <v>1</v>
      </c>
      <c r="EE13" s="2" t="s">
        <v>1</v>
      </c>
      <c r="EF13" s="2" t="s">
        <v>1</v>
      </c>
      <c r="EG13" s="2" t="s">
        <v>1</v>
      </c>
      <c r="EH13" s="2" t="s">
        <v>1</v>
      </c>
      <c r="EI13" s="2">
        <v>8450000</v>
      </c>
      <c r="EJ13" s="2" t="s">
        <v>1</v>
      </c>
      <c r="EK13" s="2">
        <v>2300000</v>
      </c>
      <c r="EL13" s="2" t="s">
        <v>1</v>
      </c>
      <c r="EM13" s="2" t="s">
        <v>1</v>
      </c>
      <c r="EN13" s="2">
        <v>683133</v>
      </c>
      <c r="EO13" s="2">
        <v>5238.88</v>
      </c>
      <c r="EP13" s="2">
        <v>164836</v>
      </c>
      <c r="EQ13" s="2">
        <v>563348</v>
      </c>
      <c r="ER13" s="2" t="s">
        <v>1</v>
      </c>
      <c r="ES13" s="2">
        <v>1600</v>
      </c>
      <c r="ET13" s="2">
        <v>284979</v>
      </c>
      <c r="EU13" s="2">
        <v>109283</v>
      </c>
      <c r="EV13" s="2">
        <v>2718</v>
      </c>
      <c r="EW13" s="2">
        <v>1276.8599999999999</v>
      </c>
      <c r="EX13" s="2" t="s">
        <v>1</v>
      </c>
      <c r="EY13" s="2" t="s">
        <v>1</v>
      </c>
      <c r="EZ13" s="2" t="s">
        <v>1</v>
      </c>
      <c r="FA13" s="2">
        <v>1280</v>
      </c>
      <c r="FB13" s="2" t="s">
        <v>1</v>
      </c>
      <c r="FC13" s="2" t="s">
        <v>1</v>
      </c>
      <c r="FD13" s="2">
        <v>7656.96</v>
      </c>
      <c r="FE13" s="2">
        <v>98198.6</v>
      </c>
      <c r="FF13" s="2" t="s">
        <v>1</v>
      </c>
      <c r="FG13" s="2">
        <v>205243.98</v>
      </c>
      <c r="FH13" s="2">
        <v>28983.06</v>
      </c>
      <c r="FI13" s="2" t="s">
        <v>1</v>
      </c>
      <c r="FJ13" s="2" t="s">
        <v>1</v>
      </c>
      <c r="FK13" s="2" t="s">
        <v>1</v>
      </c>
      <c r="FL13" s="2" t="s">
        <v>1</v>
      </c>
      <c r="FM13" s="2" t="s">
        <v>1</v>
      </c>
      <c r="FN13" s="2" t="s">
        <v>1</v>
      </c>
      <c r="FO13" s="2" t="s">
        <v>1</v>
      </c>
      <c r="FP13" s="2">
        <v>234350</v>
      </c>
      <c r="FQ13" s="2">
        <v>36286</v>
      </c>
      <c r="FR13" s="2">
        <v>40971</v>
      </c>
      <c r="FS13" s="2" t="s">
        <v>1</v>
      </c>
      <c r="FT13" s="2" t="s">
        <v>1</v>
      </c>
      <c r="FU13" s="2">
        <v>3882</v>
      </c>
      <c r="FV13" s="2">
        <v>33272.5</v>
      </c>
      <c r="FW13" s="2">
        <v>50588.2</v>
      </c>
      <c r="FX13" s="2">
        <v>2000</v>
      </c>
      <c r="FY13" s="2" t="s">
        <v>1</v>
      </c>
      <c r="FZ13" s="2" t="s">
        <v>1</v>
      </c>
      <c r="GA13" s="2">
        <v>12377</v>
      </c>
      <c r="GB13" s="2">
        <v>43758</v>
      </c>
      <c r="GC13" s="2">
        <v>1459803.85</v>
      </c>
      <c r="GD13" s="2">
        <v>621031.78</v>
      </c>
      <c r="GE13" s="2" t="s">
        <v>1</v>
      </c>
      <c r="GF13" s="2">
        <v>1875</v>
      </c>
      <c r="GG13" s="2">
        <v>5501</v>
      </c>
      <c r="GH13" s="2">
        <v>1850</v>
      </c>
      <c r="GI13" s="2" t="s">
        <v>1</v>
      </c>
      <c r="GJ13" s="2" t="s">
        <v>1</v>
      </c>
      <c r="GK13" s="2">
        <v>40759</v>
      </c>
      <c r="GL13" s="2" t="s">
        <v>1</v>
      </c>
      <c r="GM13" s="2" t="s">
        <v>1</v>
      </c>
      <c r="GN13" s="2" t="s">
        <v>1</v>
      </c>
      <c r="GO13" s="2">
        <v>6534</v>
      </c>
      <c r="GP13" s="2">
        <v>46020</v>
      </c>
      <c r="GQ13" s="2">
        <v>11800</v>
      </c>
      <c r="GR13" s="2" t="s">
        <v>1</v>
      </c>
      <c r="GS13" s="2" t="s">
        <v>1</v>
      </c>
      <c r="GT13" s="2" t="s">
        <v>1</v>
      </c>
      <c r="GU13" s="2" t="s">
        <v>1</v>
      </c>
      <c r="GV13" s="2" t="s">
        <v>1</v>
      </c>
      <c r="GW13" s="2" t="s">
        <v>1</v>
      </c>
      <c r="GX13" s="2">
        <v>2000</v>
      </c>
      <c r="GY13" s="2">
        <v>51000</v>
      </c>
      <c r="GZ13" s="2">
        <v>30000</v>
      </c>
      <c r="HA13" s="2" t="s">
        <v>1</v>
      </c>
      <c r="HB13" s="2" t="s">
        <v>1</v>
      </c>
      <c r="HC13" s="2">
        <v>11000</v>
      </c>
      <c r="HD13" s="2" t="s">
        <v>1</v>
      </c>
      <c r="HE13" s="2" t="s">
        <v>1</v>
      </c>
      <c r="HF13" s="2" t="s">
        <v>1</v>
      </c>
      <c r="HG13" s="2">
        <v>2865</v>
      </c>
      <c r="HH13" s="2" t="s">
        <v>1</v>
      </c>
      <c r="HI13" s="2" t="s">
        <v>1</v>
      </c>
      <c r="HJ13" s="2" t="s">
        <v>1</v>
      </c>
      <c r="HK13" s="2" t="s">
        <v>1</v>
      </c>
      <c r="HL13" s="2">
        <v>600000</v>
      </c>
      <c r="HM13" s="2" t="s">
        <v>1</v>
      </c>
      <c r="HN13" s="2" t="s">
        <v>1</v>
      </c>
      <c r="HO13" s="2" t="s">
        <v>1</v>
      </c>
      <c r="HP13" s="2" t="s">
        <v>1</v>
      </c>
      <c r="HQ13" s="2" t="s">
        <v>1</v>
      </c>
      <c r="HR13" s="2" t="s">
        <v>1</v>
      </c>
      <c r="HS13" s="2" t="s">
        <v>1</v>
      </c>
      <c r="HT13" s="2">
        <v>-701528.26</v>
      </c>
      <c r="HU13" s="2" t="s">
        <v>1</v>
      </c>
      <c r="HV13" s="2" t="s">
        <v>1</v>
      </c>
      <c r="HW13" s="2" t="s">
        <v>1</v>
      </c>
      <c r="HX13" s="2" t="s">
        <v>1</v>
      </c>
      <c r="HY13" s="2">
        <v>10475</v>
      </c>
      <c r="HZ13" s="2" t="s">
        <v>1</v>
      </c>
      <c r="IA13" s="2" t="s">
        <v>1</v>
      </c>
      <c r="IB13" s="2">
        <v>20986</v>
      </c>
      <c r="IC13" s="2" t="s">
        <v>1</v>
      </c>
      <c r="ID13" s="2" t="s">
        <v>1</v>
      </c>
      <c r="IE13" s="2" t="s">
        <v>1</v>
      </c>
      <c r="IF13" s="2" t="s">
        <v>1</v>
      </c>
      <c r="IG13" s="2" t="s">
        <v>1</v>
      </c>
      <c r="IH13" s="2" t="s">
        <v>1</v>
      </c>
      <c r="II13" s="2" t="s">
        <v>1</v>
      </c>
      <c r="IJ13" s="2" t="s">
        <v>1</v>
      </c>
      <c r="IK13" s="2" t="s">
        <v>1</v>
      </c>
      <c r="IL13" s="2" t="s">
        <v>1</v>
      </c>
      <c r="IM13" s="2" t="s">
        <v>1</v>
      </c>
      <c r="IN13" s="2" t="s">
        <v>1</v>
      </c>
      <c r="IO13" s="2" t="s">
        <v>1</v>
      </c>
      <c r="IP13" s="2" t="s">
        <v>1</v>
      </c>
      <c r="IQ13" s="2" t="s">
        <v>1</v>
      </c>
      <c r="IR13" s="2" t="s">
        <v>1</v>
      </c>
      <c r="IS13" s="2" t="s">
        <v>1</v>
      </c>
      <c r="IT13" s="2">
        <v>0</v>
      </c>
      <c r="IU13" s="2" t="s">
        <v>1</v>
      </c>
      <c r="IV13" s="2">
        <v>154900</v>
      </c>
      <c r="IW13" s="2" t="s">
        <v>1</v>
      </c>
      <c r="IX13" s="2" t="s">
        <v>1</v>
      </c>
      <c r="IY13" s="2" t="s">
        <v>1</v>
      </c>
      <c r="IZ13" s="2">
        <v>88000</v>
      </c>
      <c r="JA13" s="2">
        <v>15044821.67</v>
      </c>
      <c r="JB13" s="2">
        <v>89524.81</v>
      </c>
      <c r="JC13" s="2">
        <v>928493.69</v>
      </c>
      <c r="JD13" s="2" t="s">
        <v>1</v>
      </c>
      <c r="JE13" s="2" t="s">
        <v>1</v>
      </c>
      <c r="JF13" s="2" t="s">
        <v>1</v>
      </c>
      <c r="JG13" s="2" t="s">
        <v>1</v>
      </c>
      <c r="JH13" s="2">
        <v>0</v>
      </c>
      <c r="JI13" s="2" t="s">
        <v>1</v>
      </c>
      <c r="JJ13" s="2">
        <v>23000</v>
      </c>
      <c r="JK13" s="2" t="s">
        <v>1</v>
      </c>
      <c r="JL13" s="2" t="s">
        <v>1</v>
      </c>
      <c r="JM13" s="2" t="s">
        <v>1</v>
      </c>
      <c r="JN13" s="2" t="s">
        <v>1</v>
      </c>
      <c r="JO13" s="2">
        <v>35545</v>
      </c>
      <c r="JP13" s="2" t="s">
        <v>1</v>
      </c>
      <c r="JQ13" s="2" t="s">
        <v>1</v>
      </c>
      <c r="JR13" s="2" t="s">
        <v>1</v>
      </c>
      <c r="JS13" s="2" t="s">
        <v>1</v>
      </c>
      <c r="JT13" s="2" t="s">
        <v>1</v>
      </c>
      <c r="JU13" s="2" t="s">
        <v>1</v>
      </c>
      <c r="JV13" s="2" t="s">
        <v>1</v>
      </c>
      <c r="JW13" s="2" t="s">
        <v>1</v>
      </c>
      <c r="JX13" s="2" t="s">
        <v>1</v>
      </c>
      <c r="JY13" s="2" t="s">
        <v>1</v>
      </c>
      <c r="JZ13" s="2" t="s">
        <v>1</v>
      </c>
      <c r="KA13" s="2" t="s">
        <v>1</v>
      </c>
      <c r="KB13" s="2" t="s">
        <v>1</v>
      </c>
      <c r="KC13" s="2" t="s">
        <v>1</v>
      </c>
      <c r="KD13" s="2" t="s">
        <v>1</v>
      </c>
      <c r="KE13" s="2" t="s">
        <v>1</v>
      </c>
      <c r="KF13" s="2" t="s">
        <v>1</v>
      </c>
      <c r="KG13" s="2" t="s">
        <v>1</v>
      </c>
      <c r="KH13" s="2" t="s">
        <v>1</v>
      </c>
      <c r="KI13" s="2" t="s">
        <v>1</v>
      </c>
      <c r="KJ13" s="2" t="s">
        <v>1</v>
      </c>
    </row>
    <row r="14" spans="1:296" x14ac:dyDescent="0.3">
      <c r="A14" s="2" t="s">
        <v>9</v>
      </c>
      <c r="B14" s="2">
        <v>198</v>
      </c>
      <c r="C14" s="23">
        <f t="shared" si="25"/>
        <v>643751.35000000009</v>
      </c>
      <c r="D14" s="23">
        <f t="shared" si="26"/>
        <v>3694108.57</v>
      </c>
      <c r="E14" s="23">
        <f t="shared" si="27"/>
        <v>18657.11398989899</v>
      </c>
      <c r="F14" s="23">
        <f t="shared" si="28"/>
        <v>2732723.9099999997</v>
      </c>
      <c r="G14" s="23">
        <f t="shared" si="29"/>
        <v>535704.66</v>
      </c>
      <c r="H14" s="23">
        <f t="shared" si="30"/>
        <v>1530</v>
      </c>
      <c r="I14" s="23">
        <f t="shared" si="31"/>
        <v>424150</v>
      </c>
      <c r="J14" s="23">
        <f t="shared" si="32"/>
        <v>2142.1717171717173</v>
      </c>
      <c r="K14" s="23">
        <f t="shared" si="33"/>
        <v>424150</v>
      </c>
      <c r="L14" s="23">
        <f t="shared" si="34"/>
        <v>0</v>
      </c>
      <c r="M14" s="23">
        <f t="shared" si="35"/>
        <v>354540.16000000003</v>
      </c>
      <c r="N14" s="23">
        <f t="shared" si="36"/>
        <v>13801.635909090908</v>
      </c>
      <c r="O14" s="23">
        <f t="shared" si="37"/>
        <v>612462.12</v>
      </c>
      <c r="P14" s="23">
        <f t="shared" si="38"/>
        <v>630768.46</v>
      </c>
      <c r="Q14" s="23">
        <f t="shared" si="39"/>
        <v>1098047.19</v>
      </c>
      <c r="R14" s="23">
        <f t="shared" si="40"/>
        <v>2643682.36</v>
      </c>
      <c r="S14" s="23">
        <f t="shared" si="41"/>
        <v>13351.931111111111</v>
      </c>
      <c r="T14" s="23">
        <f t="shared" si="42"/>
        <v>89041.549999999814</v>
      </c>
      <c r="U14" s="7">
        <f t="shared" si="43"/>
        <v>3.2583441625465864E-2</v>
      </c>
      <c r="V14" s="23">
        <f t="shared" si="44"/>
        <v>74300</v>
      </c>
      <c r="W14" s="23">
        <f t="shared" si="45"/>
        <v>2500</v>
      </c>
      <c r="X14" s="23">
        <f t="shared" si="46"/>
        <v>11371.55</v>
      </c>
      <c r="Y14" s="23">
        <f t="shared" si="47"/>
        <v>870</v>
      </c>
      <c r="Z14" s="23">
        <f t="shared" si="48"/>
        <v>0</v>
      </c>
      <c r="AA14" s="23">
        <f t="shared" si="49"/>
        <v>302404.59000000003</v>
      </c>
      <c r="AB14" s="23">
        <f t="shared" si="50"/>
        <v>3050357.2199999997</v>
      </c>
      <c r="AC14" s="23">
        <f t="shared" si="51"/>
        <v>15405.844545454544</v>
      </c>
      <c r="AD14" s="23">
        <f t="shared" si="52"/>
        <v>3011642.28</v>
      </c>
      <c r="AE14" s="23">
        <f t="shared" si="53"/>
        <v>15210.314545454545</v>
      </c>
      <c r="AF14" s="23">
        <f t="shared" si="54"/>
        <v>720756</v>
      </c>
      <c r="AG14" s="23"/>
      <c r="AH14" s="23">
        <f t="shared" si="55"/>
        <v>2192536.2799999998</v>
      </c>
      <c r="AI14" s="23">
        <f t="shared" si="56"/>
        <v>25705</v>
      </c>
      <c r="AJ14" s="23">
        <f t="shared" si="57"/>
        <v>72645</v>
      </c>
      <c r="AK14" s="23">
        <f t="shared" si="58"/>
        <v>38714.94</v>
      </c>
      <c r="AL14" s="23">
        <f t="shared" si="59"/>
        <v>195.53</v>
      </c>
      <c r="AM14" s="23">
        <f t="shared" si="60"/>
        <v>17810</v>
      </c>
      <c r="AN14" s="23">
        <f t="shared" si="61"/>
        <v>20904.939999999999</v>
      </c>
      <c r="AO14" s="2">
        <v>539016.41</v>
      </c>
      <c r="AP14" s="2">
        <v>14868.26</v>
      </c>
      <c r="AQ14" s="2">
        <v>58577.45</v>
      </c>
      <c r="AR14" s="2" t="s">
        <v>1</v>
      </c>
      <c r="AS14" s="2">
        <v>579468.46</v>
      </c>
      <c r="AT14" s="2">
        <v>51300</v>
      </c>
      <c r="AU14" s="2" t="s">
        <v>1</v>
      </c>
      <c r="AV14" s="2">
        <v>1098047.19</v>
      </c>
      <c r="AX14" s="2" t="s">
        <v>1</v>
      </c>
      <c r="AY14" s="2" t="s">
        <v>1</v>
      </c>
      <c r="AZ14" s="2" t="s">
        <v>1</v>
      </c>
      <c r="BA14" s="2" t="s">
        <v>1</v>
      </c>
      <c r="BB14" s="2" t="s">
        <v>1</v>
      </c>
      <c r="BC14" s="2">
        <v>74300</v>
      </c>
      <c r="BD14" s="2" t="s">
        <v>1</v>
      </c>
      <c r="BE14" s="2" t="s">
        <v>1</v>
      </c>
      <c r="BF14" s="2">
        <v>2500</v>
      </c>
      <c r="BG14" s="2" t="s">
        <v>1</v>
      </c>
      <c r="BH14" s="2" t="s">
        <v>1</v>
      </c>
      <c r="BI14" s="2" t="s">
        <v>1</v>
      </c>
      <c r="BJ14" s="2" t="s">
        <v>1</v>
      </c>
      <c r="BK14" s="2" t="s">
        <v>1</v>
      </c>
      <c r="BL14" s="2" t="s">
        <v>1</v>
      </c>
      <c r="BM14" s="2" t="s">
        <v>1</v>
      </c>
      <c r="BN14" s="2">
        <v>11371.55</v>
      </c>
      <c r="BO14" s="2" t="s">
        <v>1</v>
      </c>
      <c r="BP14" s="2" t="s">
        <v>1</v>
      </c>
      <c r="BQ14" s="2" t="s">
        <v>1</v>
      </c>
      <c r="BR14" s="2">
        <v>870</v>
      </c>
      <c r="BS14" s="2">
        <v>302404.59000000003</v>
      </c>
      <c r="BT14" s="2" t="s">
        <v>1</v>
      </c>
      <c r="BX14" s="2" t="s">
        <v>1</v>
      </c>
      <c r="BY14" s="2">
        <v>187319.32</v>
      </c>
      <c r="BZ14" s="2" t="s">
        <v>1</v>
      </c>
      <c r="CA14" s="2" t="s">
        <v>1</v>
      </c>
      <c r="CB14" s="2" t="s">
        <v>1</v>
      </c>
      <c r="CC14" s="2" t="s">
        <v>1</v>
      </c>
      <c r="CD14" s="2" t="s">
        <v>1</v>
      </c>
      <c r="CE14" s="2" t="s">
        <v>1</v>
      </c>
      <c r="CF14" s="2">
        <v>157278</v>
      </c>
      <c r="CG14" s="2">
        <v>2317</v>
      </c>
      <c r="CH14" s="2">
        <v>3000</v>
      </c>
      <c r="CI14" s="2">
        <v>3500</v>
      </c>
      <c r="CJ14" s="2">
        <v>1125.8399999999999</v>
      </c>
      <c r="CK14" s="2" t="s">
        <v>1</v>
      </c>
      <c r="CL14" s="2" t="s">
        <v>1</v>
      </c>
      <c r="CM14" s="2" t="s">
        <v>1</v>
      </c>
      <c r="CN14" s="2" t="s">
        <v>1</v>
      </c>
      <c r="CO14" s="2" t="s">
        <v>1</v>
      </c>
      <c r="CP14" s="2" t="s">
        <v>1</v>
      </c>
      <c r="CQ14" s="2" t="s">
        <v>1</v>
      </c>
      <c r="CR14" s="2" t="s">
        <v>1</v>
      </c>
      <c r="CS14" s="2" t="s">
        <v>1</v>
      </c>
      <c r="CT14" s="2" t="s">
        <v>1</v>
      </c>
      <c r="CU14" s="2" t="s">
        <v>1</v>
      </c>
      <c r="CV14" s="2" t="s">
        <v>1</v>
      </c>
      <c r="CW14" s="2" t="s">
        <v>1</v>
      </c>
      <c r="CX14" s="2">
        <v>160000</v>
      </c>
      <c r="CY14" s="2" t="s">
        <v>1</v>
      </c>
      <c r="CZ14" s="2">
        <v>21164.5</v>
      </c>
      <c r="DA14" s="2" t="s">
        <v>1</v>
      </c>
      <c r="DB14" s="2" t="s">
        <v>1</v>
      </c>
      <c r="DC14" s="2" t="s">
        <v>1</v>
      </c>
      <c r="DD14" s="2" t="s">
        <v>1</v>
      </c>
      <c r="DE14" s="2" t="s">
        <v>1</v>
      </c>
      <c r="DF14" s="2" t="s">
        <v>1</v>
      </c>
      <c r="DG14" s="2" t="s">
        <v>1</v>
      </c>
      <c r="DH14" s="2" t="s">
        <v>1</v>
      </c>
      <c r="DI14" s="2" t="s">
        <v>1</v>
      </c>
      <c r="DJ14" s="2" t="s">
        <v>1</v>
      </c>
      <c r="DK14" s="2">
        <v>1530</v>
      </c>
      <c r="DL14" s="2" t="s">
        <v>1</v>
      </c>
      <c r="DM14" s="2" t="s">
        <v>1</v>
      </c>
      <c r="DN14" s="2" t="s">
        <v>1</v>
      </c>
      <c r="DO14" s="2" t="s">
        <v>1</v>
      </c>
      <c r="DP14" s="2" t="s">
        <v>1</v>
      </c>
      <c r="DQ14" s="2" t="s">
        <v>1</v>
      </c>
      <c r="DR14" s="2" t="s">
        <v>1</v>
      </c>
      <c r="DS14" s="2" t="s">
        <v>1</v>
      </c>
      <c r="DT14" s="2">
        <v>29150</v>
      </c>
      <c r="DU14" s="2">
        <v>55000</v>
      </c>
      <c r="DV14" s="2" t="s">
        <v>1</v>
      </c>
      <c r="DW14" s="2" t="s">
        <v>1</v>
      </c>
      <c r="DX14" s="2" t="s">
        <v>1</v>
      </c>
      <c r="DY14" s="2" t="s">
        <v>1</v>
      </c>
      <c r="DZ14" s="2">
        <v>340000</v>
      </c>
      <c r="EA14" s="2" t="s">
        <v>1</v>
      </c>
      <c r="EB14" s="2" t="s">
        <v>1</v>
      </c>
      <c r="EC14" s="2" t="s">
        <v>1</v>
      </c>
      <c r="ED14" s="2" t="s">
        <v>1</v>
      </c>
      <c r="EE14" s="2" t="s">
        <v>1</v>
      </c>
      <c r="EF14" s="2" t="s">
        <v>1</v>
      </c>
      <c r="EG14" s="2" t="s">
        <v>1</v>
      </c>
      <c r="EH14" s="2" t="s">
        <v>1</v>
      </c>
      <c r="EI14" s="2" t="s">
        <v>1</v>
      </c>
      <c r="EJ14" s="2" t="s">
        <v>1</v>
      </c>
      <c r="EK14" s="2" t="s">
        <v>1</v>
      </c>
      <c r="EL14" s="2" t="s">
        <v>1</v>
      </c>
      <c r="EM14" s="2" t="s">
        <v>1</v>
      </c>
      <c r="EN14" s="2" t="s">
        <v>1</v>
      </c>
      <c r="EO14" s="2" t="s">
        <v>1</v>
      </c>
      <c r="EP14" s="2">
        <v>347010</v>
      </c>
      <c r="EQ14" s="2">
        <v>267090</v>
      </c>
      <c r="ER14" s="2" t="s">
        <v>1</v>
      </c>
      <c r="ES14" s="2" t="s">
        <v>1</v>
      </c>
      <c r="ET14" s="2">
        <v>60000</v>
      </c>
      <c r="EU14" s="2">
        <v>45900</v>
      </c>
      <c r="EV14" s="2">
        <v>756</v>
      </c>
      <c r="EW14" s="2" t="s">
        <v>1</v>
      </c>
      <c r="EX14" s="2" t="s">
        <v>1</v>
      </c>
      <c r="EY14" s="2" t="s">
        <v>1</v>
      </c>
      <c r="EZ14" s="2" t="s">
        <v>1</v>
      </c>
      <c r="FA14" s="2" t="s">
        <v>1</v>
      </c>
      <c r="FB14" s="2" t="s">
        <v>1</v>
      </c>
      <c r="FC14" s="2" t="s">
        <v>1</v>
      </c>
      <c r="FD14" s="2">
        <v>6485</v>
      </c>
      <c r="FE14" s="2">
        <v>90859.69</v>
      </c>
      <c r="FF14" s="2" t="s">
        <v>1</v>
      </c>
      <c r="FG14" s="2">
        <v>89346.3</v>
      </c>
      <c r="FH14" s="2" t="s">
        <v>1</v>
      </c>
      <c r="FI14" s="2" t="s">
        <v>1</v>
      </c>
      <c r="FJ14" s="2" t="s">
        <v>1</v>
      </c>
      <c r="FK14" s="2" t="s">
        <v>1</v>
      </c>
      <c r="FL14" s="2" t="s">
        <v>1</v>
      </c>
      <c r="FM14" s="2" t="s">
        <v>1</v>
      </c>
      <c r="FN14" s="2" t="s">
        <v>1</v>
      </c>
      <c r="FO14" s="2" t="s">
        <v>1</v>
      </c>
      <c r="FP14" s="2">
        <v>115341</v>
      </c>
      <c r="FQ14" s="2" t="s">
        <v>1</v>
      </c>
      <c r="FR14" s="2">
        <v>16688</v>
      </c>
      <c r="FS14" s="2" t="s">
        <v>1</v>
      </c>
      <c r="FT14" s="2" t="s">
        <v>1</v>
      </c>
      <c r="FU14" s="2">
        <v>2108</v>
      </c>
      <c r="FV14" s="2">
        <v>7920</v>
      </c>
      <c r="FW14" s="2">
        <v>11329.84</v>
      </c>
      <c r="FX14" s="2">
        <v>7498</v>
      </c>
      <c r="FY14" s="2" t="s">
        <v>1</v>
      </c>
      <c r="FZ14" s="2" t="s">
        <v>1</v>
      </c>
      <c r="GA14" s="2" t="s">
        <v>1</v>
      </c>
      <c r="GB14" s="2">
        <v>21064.400000000001</v>
      </c>
      <c r="GC14" s="2">
        <v>332005.5</v>
      </c>
      <c r="GD14" s="2">
        <v>1424337.65</v>
      </c>
      <c r="GE14" s="2" t="s">
        <v>1</v>
      </c>
      <c r="GF14" s="2">
        <v>9904</v>
      </c>
      <c r="GG14" s="2">
        <v>29358</v>
      </c>
      <c r="GH14" s="2" t="s">
        <v>1</v>
      </c>
      <c r="GI14" s="2" t="s">
        <v>1</v>
      </c>
      <c r="GJ14" s="2" t="s">
        <v>1</v>
      </c>
      <c r="GK14" s="2" t="s">
        <v>1</v>
      </c>
      <c r="GL14" s="2" t="s">
        <v>1</v>
      </c>
      <c r="GM14" s="2" t="s">
        <v>1</v>
      </c>
      <c r="GN14" s="2" t="s">
        <v>1</v>
      </c>
      <c r="GO14" s="2" t="s">
        <v>1</v>
      </c>
      <c r="GP14" s="2">
        <v>0</v>
      </c>
      <c r="GQ14" s="2">
        <v>28290.9</v>
      </c>
      <c r="GR14" s="2" t="s">
        <v>1</v>
      </c>
      <c r="GS14" s="2" t="s">
        <v>1</v>
      </c>
      <c r="GT14" s="2" t="s">
        <v>1</v>
      </c>
      <c r="GU14" s="2" t="s">
        <v>1</v>
      </c>
      <c r="GV14" s="2" t="s">
        <v>1</v>
      </c>
      <c r="GW14" s="2" t="s">
        <v>1</v>
      </c>
      <c r="GX14" s="2" t="s">
        <v>1</v>
      </c>
      <c r="GY14" s="2">
        <v>15000</v>
      </c>
      <c r="GZ14" s="2" t="s">
        <v>1</v>
      </c>
      <c r="HA14" s="2" t="s">
        <v>1</v>
      </c>
      <c r="HB14" s="2" t="s">
        <v>1</v>
      </c>
      <c r="HC14" s="2">
        <v>6925</v>
      </c>
      <c r="HD14" s="2" t="s">
        <v>1</v>
      </c>
      <c r="HE14" s="2">
        <v>0</v>
      </c>
      <c r="HF14" s="2" t="s">
        <v>1</v>
      </c>
      <c r="HG14" s="2">
        <v>0</v>
      </c>
      <c r="HH14" s="2" t="s">
        <v>1</v>
      </c>
      <c r="HI14" s="2">
        <v>3780</v>
      </c>
      <c r="HJ14" s="2" t="s">
        <v>1</v>
      </c>
      <c r="HK14" s="2">
        <v>5000</v>
      </c>
      <c r="HL14" s="2" t="s">
        <v>1</v>
      </c>
      <c r="HM14" s="2" t="s">
        <v>1</v>
      </c>
      <c r="HN14" s="2" t="s">
        <v>1</v>
      </c>
      <c r="HO14" s="2" t="s">
        <v>1</v>
      </c>
      <c r="HP14" s="2">
        <v>9999</v>
      </c>
      <c r="HQ14" s="2" t="s">
        <v>1</v>
      </c>
      <c r="HR14" s="2" t="s">
        <v>1</v>
      </c>
      <c r="HS14" s="2" t="s">
        <v>1</v>
      </c>
      <c r="HT14" s="2">
        <v>1846</v>
      </c>
      <c r="HU14" s="2" t="s">
        <v>1</v>
      </c>
      <c r="HV14" s="2" t="s">
        <v>1</v>
      </c>
      <c r="HW14" s="2">
        <v>51300</v>
      </c>
      <c r="HX14" s="2" t="s">
        <v>1</v>
      </c>
      <c r="HY14" s="2" t="s">
        <v>1</v>
      </c>
      <c r="HZ14" s="2" t="s">
        <v>1</v>
      </c>
      <c r="IA14" s="2" t="s">
        <v>1</v>
      </c>
      <c r="IB14" s="2" t="s">
        <v>1</v>
      </c>
      <c r="IC14" s="2" t="s">
        <v>1</v>
      </c>
      <c r="ID14" s="2" t="s">
        <v>1</v>
      </c>
      <c r="IE14" s="2">
        <v>4500</v>
      </c>
      <c r="IF14" s="2" t="s">
        <v>1</v>
      </c>
      <c r="IG14" s="2" t="s">
        <v>1</v>
      </c>
      <c r="IH14" s="2" t="s">
        <v>1</v>
      </c>
      <c r="II14" s="2" t="s">
        <v>1</v>
      </c>
      <c r="IJ14" s="2" t="s">
        <v>1</v>
      </c>
      <c r="IK14" s="2" t="s">
        <v>1</v>
      </c>
      <c r="IL14" s="2" t="s">
        <v>1</v>
      </c>
      <c r="IM14" s="2" t="s">
        <v>1</v>
      </c>
      <c r="IN14" s="2" t="s">
        <v>1</v>
      </c>
      <c r="IO14" s="2" t="s">
        <v>1</v>
      </c>
      <c r="IP14" s="2" t="s">
        <v>1</v>
      </c>
      <c r="IQ14" s="2" t="s">
        <v>1</v>
      </c>
      <c r="IR14" s="2" t="s">
        <v>1</v>
      </c>
      <c r="IS14" s="2" t="s">
        <v>1</v>
      </c>
      <c r="IT14" s="2">
        <v>0</v>
      </c>
      <c r="IU14" s="2" t="s">
        <v>1</v>
      </c>
      <c r="IV14" s="2" t="s">
        <v>1</v>
      </c>
      <c r="IW14" s="2" t="s">
        <v>1</v>
      </c>
      <c r="IX14" s="2" t="s">
        <v>1</v>
      </c>
      <c r="IY14" s="2" t="s">
        <v>1</v>
      </c>
      <c r="IZ14" s="2" t="s">
        <v>1</v>
      </c>
      <c r="JA14" s="2" t="s">
        <v>1</v>
      </c>
      <c r="JB14" s="2" t="s">
        <v>1</v>
      </c>
      <c r="JC14" s="2" t="s">
        <v>1</v>
      </c>
      <c r="JD14" s="2" t="s">
        <v>1</v>
      </c>
      <c r="JE14" s="2" t="s">
        <v>1</v>
      </c>
      <c r="JF14" s="2" t="s">
        <v>1</v>
      </c>
      <c r="JG14" s="2" t="s">
        <v>1</v>
      </c>
      <c r="JH14" s="2">
        <v>17810</v>
      </c>
      <c r="JI14" s="2" t="s">
        <v>1</v>
      </c>
      <c r="JJ14" s="2" t="s">
        <v>1</v>
      </c>
      <c r="JK14" s="2" t="s">
        <v>1</v>
      </c>
      <c r="JL14" s="2" t="s">
        <v>1</v>
      </c>
      <c r="JM14" s="2" t="s">
        <v>1</v>
      </c>
      <c r="JN14" s="2" t="s">
        <v>1</v>
      </c>
      <c r="JO14" s="2" t="s">
        <v>1</v>
      </c>
      <c r="JP14" s="2" t="s">
        <v>1</v>
      </c>
      <c r="JQ14" s="2" t="s">
        <v>1</v>
      </c>
      <c r="JR14" s="2" t="s">
        <v>1</v>
      </c>
      <c r="JS14" s="2">
        <v>20904.939999999999</v>
      </c>
      <c r="JT14" s="2" t="s">
        <v>1</v>
      </c>
      <c r="JU14" s="2" t="s">
        <v>1</v>
      </c>
      <c r="JV14" s="2" t="s">
        <v>1</v>
      </c>
      <c r="JW14" s="2" t="s">
        <v>1</v>
      </c>
      <c r="JX14" s="2" t="s">
        <v>1</v>
      </c>
      <c r="JY14" s="2" t="s">
        <v>1</v>
      </c>
      <c r="JZ14" s="2" t="s">
        <v>1</v>
      </c>
      <c r="KA14" s="2" t="s">
        <v>1</v>
      </c>
      <c r="KB14" s="2" t="s">
        <v>1</v>
      </c>
      <c r="KC14" s="2" t="s">
        <v>1</v>
      </c>
      <c r="KD14" s="2" t="s">
        <v>1</v>
      </c>
      <c r="KE14" s="2" t="s">
        <v>1</v>
      </c>
      <c r="KF14" s="2" t="s">
        <v>1</v>
      </c>
      <c r="KG14" s="2" t="s">
        <v>1</v>
      </c>
      <c r="KH14" s="2" t="s">
        <v>1</v>
      </c>
      <c r="KI14" s="2" t="s">
        <v>1</v>
      </c>
      <c r="KJ14" s="2" t="s">
        <v>1</v>
      </c>
    </row>
    <row r="15" spans="1:296" x14ac:dyDescent="0.3">
      <c r="A15" s="2" t="s">
        <v>10</v>
      </c>
      <c r="B15" s="2">
        <v>298</v>
      </c>
      <c r="C15" s="23">
        <f t="shared" si="25"/>
        <v>-6335473.5699999994</v>
      </c>
      <c r="D15" s="23">
        <f t="shared" si="26"/>
        <v>5447557.7700000005</v>
      </c>
      <c r="E15" s="23">
        <f t="shared" si="27"/>
        <v>18280.395201342282</v>
      </c>
      <c r="F15" s="23">
        <f t="shared" si="28"/>
        <v>4150812.99</v>
      </c>
      <c r="G15" s="23">
        <f t="shared" si="29"/>
        <v>597154.78</v>
      </c>
      <c r="H15" s="23">
        <f t="shared" si="30"/>
        <v>230</v>
      </c>
      <c r="I15" s="23">
        <f t="shared" si="31"/>
        <v>699360</v>
      </c>
      <c r="J15" s="23">
        <f t="shared" si="32"/>
        <v>2346.8456375838928</v>
      </c>
      <c r="K15" s="23">
        <f t="shared" si="33"/>
        <v>299360</v>
      </c>
      <c r="L15" s="23">
        <f t="shared" si="34"/>
        <v>400000</v>
      </c>
      <c r="M15" s="23">
        <f t="shared" si="35"/>
        <v>590410.78</v>
      </c>
      <c r="N15" s="23">
        <f t="shared" si="36"/>
        <v>13928.902651006712</v>
      </c>
      <c r="O15" s="23">
        <f t="shared" si="37"/>
        <v>1085345.2</v>
      </c>
      <c r="P15" s="23">
        <f t="shared" si="38"/>
        <v>862867.59</v>
      </c>
      <c r="Q15" s="23">
        <f t="shared" si="39"/>
        <v>1601756.4</v>
      </c>
      <c r="R15" s="23">
        <f t="shared" si="40"/>
        <v>3963388.1</v>
      </c>
      <c r="S15" s="23">
        <f t="shared" si="41"/>
        <v>13299.960067114094</v>
      </c>
      <c r="T15" s="23">
        <f t="shared" si="42"/>
        <v>187424.89000000013</v>
      </c>
      <c r="U15" s="7">
        <f t="shared" si="43"/>
        <v>4.5153778416791579E-2</v>
      </c>
      <c r="V15" s="23">
        <f t="shared" si="44"/>
        <v>166288</v>
      </c>
      <c r="W15" s="23">
        <f t="shared" si="45"/>
        <v>4360</v>
      </c>
      <c r="X15" s="23">
        <f t="shared" si="46"/>
        <v>16526.89</v>
      </c>
      <c r="Y15" s="23">
        <f t="shared" si="47"/>
        <v>250</v>
      </c>
      <c r="Z15" s="23">
        <f t="shared" si="48"/>
        <v>0</v>
      </c>
      <c r="AA15" s="23">
        <f t="shared" si="49"/>
        <v>413418.91</v>
      </c>
      <c r="AB15" s="23">
        <f t="shared" si="50"/>
        <v>11783031.34</v>
      </c>
      <c r="AC15" s="23">
        <f t="shared" si="51"/>
        <v>39540.373624161075</v>
      </c>
      <c r="AD15" s="23">
        <f t="shared" si="52"/>
        <v>6803048.9800000004</v>
      </c>
      <c r="AE15" s="23">
        <f t="shared" si="53"/>
        <v>22829.023422818795</v>
      </c>
      <c r="AF15" s="23">
        <f t="shared" si="54"/>
        <v>573755</v>
      </c>
      <c r="AG15" s="23"/>
      <c r="AH15" s="23">
        <f t="shared" si="55"/>
        <v>1022809.6200000001</v>
      </c>
      <c r="AI15" s="23">
        <f t="shared" si="56"/>
        <v>4470</v>
      </c>
      <c r="AJ15" s="23">
        <f t="shared" si="57"/>
        <v>172832</v>
      </c>
      <c r="AK15" s="23">
        <f t="shared" si="58"/>
        <v>4979982.3600000003</v>
      </c>
      <c r="AL15" s="23">
        <f t="shared" si="59"/>
        <v>16711.350201342284</v>
      </c>
      <c r="AM15" s="23">
        <f t="shared" si="60"/>
        <v>4979982.3600000003</v>
      </c>
      <c r="AN15" s="23">
        <f t="shared" si="61"/>
        <v>0</v>
      </c>
      <c r="AO15" s="2">
        <v>797227.75</v>
      </c>
      <c r="AP15" s="2">
        <v>202802.86</v>
      </c>
      <c r="AQ15" s="2">
        <v>85314.59</v>
      </c>
      <c r="AR15" s="2" t="s">
        <v>1</v>
      </c>
      <c r="AS15" s="2">
        <v>862867.59</v>
      </c>
      <c r="AT15" s="2" t="s">
        <v>1</v>
      </c>
      <c r="AU15" s="2" t="s">
        <v>1</v>
      </c>
      <c r="AV15" s="2">
        <v>1601756.4</v>
      </c>
      <c r="AX15" s="2" t="s">
        <v>1</v>
      </c>
      <c r="AY15" s="2" t="s">
        <v>1</v>
      </c>
      <c r="AZ15" s="2" t="s">
        <v>1</v>
      </c>
      <c r="BA15" s="2" t="s">
        <v>1</v>
      </c>
      <c r="BB15" s="2" t="s">
        <v>1</v>
      </c>
      <c r="BC15" s="2">
        <v>166288</v>
      </c>
      <c r="BD15" s="2" t="s">
        <v>1</v>
      </c>
      <c r="BE15" s="2" t="s">
        <v>1</v>
      </c>
      <c r="BF15" s="2">
        <v>4360</v>
      </c>
      <c r="BG15" s="2" t="s">
        <v>1</v>
      </c>
      <c r="BH15" s="2" t="s">
        <v>1</v>
      </c>
      <c r="BI15" s="2" t="s">
        <v>1</v>
      </c>
      <c r="BJ15" s="2" t="s">
        <v>1</v>
      </c>
      <c r="BK15" s="2" t="s">
        <v>1</v>
      </c>
      <c r="BL15" s="2" t="s">
        <v>1</v>
      </c>
      <c r="BM15" s="2" t="s">
        <v>1</v>
      </c>
      <c r="BN15" s="2">
        <v>16526.89</v>
      </c>
      <c r="BO15" s="2" t="s">
        <v>1</v>
      </c>
      <c r="BP15" s="2" t="s">
        <v>1</v>
      </c>
      <c r="BQ15" s="2" t="s">
        <v>1</v>
      </c>
      <c r="BR15" s="2">
        <v>250</v>
      </c>
      <c r="BS15" s="2">
        <v>413418.91</v>
      </c>
      <c r="BT15" s="2" t="s">
        <v>1</v>
      </c>
      <c r="BX15" s="2" t="s">
        <v>1</v>
      </c>
      <c r="BY15" s="2">
        <v>326423.5</v>
      </c>
      <c r="BZ15" s="2" t="s">
        <v>1</v>
      </c>
      <c r="CA15" s="2" t="s">
        <v>1</v>
      </c>
      <c r="CB15" s="2" t="s">
        <v>1</v>
      </c>
      <c r="CC15" s="2" t="s">
        <v>1</v>
      </c>
      <c r="CD15" s="2" t="s">
        <v>1</v>
      </c>
      <c r="CE15" s="2" t="s">
        <v>1</v>
      </c>
      <c r="CF15" s="2">
        <v>57210.400000000001</v>
      </c>
      <c r="CG15" s="2">
        <v>206316</v>
      </c>
      <c r="CH15" s="2" t="s">
        <v>1</v>
      </c>
      <c r="CI15" s="2" t="s">
        <v>1</v>
      </c>
      <c r="CJ15" s="2">
        <v>460.88</v>
      </c>
      <c r="CK15" s="2" t="s">
        <v>1</v>
      </c>
      <c r="CL15" s="2" t="s">
        <v>1</v>
      </c>
      <c r="CM15" s="2" t="s">
        <v>1</v>
      </c>
      <c r="CN15" s="2" t="s">
        <v>1</v>
      </c>
      <c r="CO15" s="2" t="s">
        <v>1</v>
      </c>
      <c r="CP15" s="2" t="s">
        <v>1</v>
      </c>
      <c r="CQ15" s="2" t="s">
        <v>1</v>
      </c>
      <c r="CR15" s="2" t="s">
        <v>1</v>
      </c>
      <c r="CS15" s="2" t="s">
        <v>1</v>
      </c>
      <c r="CT15" s="2" t="s">
        <v>1</v>
      </c>
      <c r="CU15" s="2" t="s">
        <v>1</v>
      </c>
      <c r="CV15" s="2" t="s">
        <v>1</v>
      </c>
      <c r="CW15" s="2" t="s">
        <v>1</v>
      </c>
      <c r="CX15" s="2" t="s">
        <v>1</v>
      </c>
      <c r="CY15" s="2" t="s">
        <v>1</v>
      </c>
      <c r="CZ15" s="2" t="s">
        <v>1</v>
      </c>
      <c r="DA15" s="2" t="s">
        <v>1</v>
      </c>
      <c r="DB15" s="2" t="s">
        <v>1</v>
      </c>
      <c r="DC15" s="2">
        <v>6744</v>
      </c>
      <c r="DD15" s="2" t="s">
        <v>1</v>
      </c>
      <c r="DE15" s="2" t="s">
        <v>1</v>
      </c>
      <c r="DF15" s="2" t="s">
        <v>1</v>
      </c>
      <c r="DG15" s="2" t="s">
        <v>1</v>
      </c>
      <c r="DH15" s="2" t="s">
        <v>1</v>
      </c>
      <c r="DI15" s="2" t="s">
        <v>1</v>
      </c>
      <c r="DJ15" s="2" t="s">
        <v>1</v>
      </c>
      <c r="DK15" s="2">
        <v>230</v>
      </c>
      <c r="DL15" s="2" t="s">
        <v>1</v>
      </c>
      <c r="DM15" s="2" t="s">
        <v>1</v>
      </c>
      <c r="DN15" s="2" t="s">
        <v>1</v>
      </c>
      <c r="DO15" s="2" t="s">
        <v>1</v>
      </c>
      <c r="DP15" s="2" t="s">
        <v>1</v>
      </c>
      <c r="DQ15" s="2" t="s">
        <v>1</v>
      </c>
      <c r="DR15" s="2" t="s">
        <v>1</v>
      </c>
      <c r="DS15" s="2" t="s">
        <v>1</v>
      </c>
      <c r="DT15" s="2">
        <v>44000</v>
      </c>
      <c r="DU15" s="2">
        <v>55900</v>
      </c>
      <c r="DV15" s="2" t="s">
        <v>1</v>
      </c>
      <c r="DW15" s="2">
        <v>199460</v>
      </c>
      <c r="DX15" s="2" t="s">
        <v>1</v>
      </c>
      <c r="DY15" s="2" t="s">
        <v>1</v>
      </c>
      <c r="DZ15" s="2" t="s">
        <v>1</v>
      </c>
      <c r="EA15" s="2" t="s">
        <v>1</v>
      </c>
      <c r="EB15" s="2" t="s">
        <v>1</v>
      </c>
      <c r="EC15" s="2" t="s">
        <v>1</v>
      </c>
      <c r="ED15" s="2" t="s">
        <v>1</v>
      </c>
      <c r="EE15" s="2" t="s">
        <v>1</v>
      </c>
      <c r="EF15" s="2" t="s">
        <v>1</v>
      </c>
      <c r="EG15" s="2" t="s">
        <v>1</v>
      </c>
      <c r="EH15" s="2" t="s">
        <v>1</v>
      </c>
      <c r="EI15" s="2" t="s">
        <v>1</v>
      </c>
      <c r="EJ15" s="2" t="s">
        <v>1</v>
      </c>
      <c r="EK15" s="2">
        <v>400000</v>
      </c>
      <c r="EL15" s="2" t="s">
        <v>1</v>
      </c>
      <c r="EM15" s="2" t="s">
        <v>1</v>
      </c>
      <c r="EN15" s="2">
        <v>533483</v>
      </c>
      <c r="EO15" s="2">
        <v>0</v>
      </c>
      <c r="EP15" s="2">
        <v>86938</v>
      </c>
      <c r="EQ15" s="2">
        <v>160602</v>
      </c>
      <c r="ER15" s="2" t="s">
        <v>1</v>
      </c>
      <c r="ES15" s="2" t="s">
        <v>1</v>
      </c>
      <c r="ET15" s="2">
        <v>214946</v>
      </c>
      <c r="EU15" s="2">
        <v>111269</v>
      </c>
      <c r="EV15" s="2" t="s">
        <v>1</v>
      </c>
      <c r="EW15" s="2" t="s">
        <v>1</v>
      </c>
      <c r="EX15" s="2" t="s">
        <v>1</v>
      </c>
      <c r="EY15" s="2" t="s">
        <v>1</v>
      </c>
      <c r="EZ15" s="2" t="s">
        <v>1</v>
      </c>
      <c r="FA15" s="2" t="s">
        <v>1</v>
      </c>
      <c r="FB15" s="2" t="s">
        <v>1</v>
      </c>
      <c r="FC15" s="2" t="s">
        <v>1</v>
      </c>
      <c r="FD15" s="2">
        <v>2960</v>
      </c>
      <c r="FE15" s="2">
        <v>35825.24</v>
      </c>
      <c r="FF15" s="2" t="s">
        <v>1</v>
      </c>
      <c r="FG15" s="2">
        <v>169689.4</v>
      </c>
      <c r="FH15" s="2" t="s">
        <v>1</v>
      </c>
      <c r="FI15" s="2" t="s">
        <v>1</v>
      </c>
      <c r="FJ15" s="2" t="s">
        <v>1</v>
      </c>
      <c r="FK15" s="2" t="s">
        <v>1</v>
      </c>
      <c r="FL15" s="2" t="s">
        <v>1</v>
      </c>
      <c r="FM15" s="2" t="s">
        <v>1</v>
      </c>
      <c r="FN15" s="2" t="s">
        <v>1</v>
      </c>
      <c r="FO15" s="2" t="s">
        <v>1</v>
      </c>
      <c r="FP15" s="2">
        <v>215592</v>
      </c>
      <c r="FQ15" s="2" t="s">
        <v>1</v>
      </c>
      <c r="FR15" s="2">
        <v>30392</v>
      </c>
      <c r="FS15" s="2" t="s">
        <v>1</v>
      </c>
      <c r="FT15" s="2" t="s">
        <v>1</v>
      </c>
      <c r="FU15" s="2">
        <v>1744</v>
      </c>
      <c r="FV15" s="2">
        <v>16603.900000000001</v>
      </c>
      <c r="FW15" s="2">
        <v>22425.4</v>
      </c>
      <c r="FX15" s="2" t="s">
        <v>1</v>
      </c>
      <c r="FY15" s="2">
        <v>625</v>
      </c>
      <c r="FZ15" s="2" t="s">
        <v>1</v>
      </c>
      <c r="GA15" s="2">
        <v>0</v>
      </c>
      <c r="GB15" s="2" t="s">
        <v>1</v>
      </c>
      <c r="GC15" s="2">
        <v>394788.88</v>
      </c>
      <c r="GD15" s="2">
        <v>74241</v>
      </c>
      <c r="GE15" s="2" t="s">
        <v>1</v>
      </c>
      <c r="GF15" s="2">
        <v>5180</v>
      </c>
      <c r="GG15" s="2">
        <v>13840.8</v>
      </c>
      <c r="GH15" s="2" t="s">
        <v>1</v>
      </c>
      <c r="GI15" s="2" t="s">
        <v>1</v>
      </c>
      <c r="GJ15" s="2" t="s">
        <v>1</v>
      </c>
      <c r="GK15" s="2" t="s">
        <v>1</v>
      </c>
      <c r="GL15" s="2">
        <v>32002</v>
      </c>
      <c r="GM15" s="2" t="s">
        <v>1</v>
      </c>
      <c r="GN15" s="2" t="s">
        <v>1</v>
      </c>
      <c r="GO15" s="2" t="s">
        <v>1</v>
      </c>
      <c r="GP15" s="2">
        <v>6100</v>
      </c>
      <c r="GQ15" s="2">
        <v>800</v>
      </c>
      <c r="GR15" s="2" t="s">
        <v>1</v>
      </c>
      <c r="GS15" s="2" t="s">
        <v>1</v>
      </c>
      <c r="GT15" s="2" t="s">
        <v>1</v>
      </c>
      <c r="GU15" s="2" t="s">
        <v>1</v>
      </c>
      <c r="GV15" s="2" t="s">
        <v>1</v>
      </c>
      <c r="GW15" s="2" t="s">
        <v>1</v>
      </c>
      <c r="GX15" s="2" t="s">
        <v>1</v>
      </c>
      <c r="GY15" s="2" t="s">
        <v>1</v>
      </c>
      <c r="GZ15" s="2" t="s">
        <v>1</v>
      </c>
      <c r="HA15" s="2" t="s">
        <v>1</v>
      </c>
      <c r="HB15" s="2" t="s">
        <v>1</v>
      </c>
      <c r="HC15" s="2" t="s">
        <v>1</v>
      </c>
      <c r="HD15" s="2" t="s">
        <v>1</v>
      </c>
      <c r="HE15" s="2" t="s">
        <v>1</v>
      </c>
      <c r="HF15" s="2" t="s">
        <v>1</v>
      </c>
      <c r="HG15" s="2">
        <v>4470</v>
      </c>
      <c r="HH15" s="2" t="s">
        <v>1</v>
      </c>
      <c r="HI15" s="2" t="s">
        <v>1</v>
      </c>
      <c r="HJ15" s="2" t="s">
        <v>1</v>
      </c>
      <c r="HK15" s="2" t="s">
        <v>1</v>
      </c>
      <c r="HL15" s="2" t="s">
        <v>1</v>
      </c>
      <c r="HM15" s="2" t="s">
        <v>1</v>
      </c>
      <c r="HN15" s="2" t="s">
        <v>1</v>
      </c>
      <c r="HO15" s="2" t="s">
        <v>1</v>
      </c>
      <c r="HP15" s="2" t="s">
        <v>1</v>
      </c>
      <c r="HQ15" s="2" t="s">
        <v>1</v>
      </c>
      <c r="HR15" s="2" t="s">
        <v>1</v>
      </c>
      <c r="HS15" s="2">
        <v>480</v>
      </c>
      <c r="HT15" s="2">
        <v>161027</v>
      </c>
      <c r="HU15" s="2">
        <v>11325</v>
      </c>
      <c r="HV15" s="2" t="s">
        <v>1</v>
      </c>
      <c r="HW15" s="2" t="s">
        <v>1</v>
      </c>
      <c r="HX15" s="2" t="s">
        <v>1</v>
      </c>
      <c r="HY15" s="2" t="s">
        <v>1</v>
      </c>
      <c r="HZ15" s="2" t="s">
        <v>1</v>
      </c>
      <c r="IA15" s="2" t="s">
        <v>1</v>
      </c>
      <c r="IB15" s="2" t="s">
        <v>1</v>
      </c>
      <c r="IC15" s="2" t="s">
        <v>1</v>
      </c>
      <c r="ID15" s="2" t="s">
        <v>1</v>
      </c>
      <c r="IE15" s="2" t="s">
        <v>1</v>
      </c>
      <c r="IF15" s="2" t="s">
        <v>1</v>
      </c>
      <c r="IG15" s="2" t="s">
        <v>1</v>
      </c>
      <c r="IH15" s="2">
        <v>49200</v>
      </c>
      <c r="II15" s="2" t="s">
        <v>1</v>
      </c>
      <c r="IJ15" s="2" t="s">
        <v>1</v>
      </c>
      <c r="IK15" s="2" t="s">
        <v>1</v>
      </c>
      <c r="IL15" s="2" t="s">
        <v>1</v>
      </c>
      <c r="IM15" s="2" t="s">
        <v>1</v>
      </c>
      <c r="IN15" s="2" t="s">
        <v>1</v>
      </c>
      <c r="IO15" s="2" t="s">
        <v>1</v>
      </c>
      <c r="IP15" s="2" t="s">
        <v>1</v>
      </c>
      <c r="IQ15" s="2" t="s">
        <v>1</v>
      </c>
      <c r="IR15" s="2" t="s">
        <v>1</v>
      </c>
      <c r="IS15" s="2" t="s">
        <v>1</v>
      </c>
      <c r="IT15" s="2" t="s">
        <v>1</v>
      </c>
      <c r="IU15" s="2" t="s">
        <v>1</v>
      </c>
      <c r="IV15" s="2" t="s">
        <v>1</v>
      </c>
      <c r="IW15" s="2" t="s">
        <v>1</v>
      </c>
      <c r="IX15" s="2" t="s">
        <v>1</v>
      </c>
      <c r="IY15" s="2" t="s">
        <v>1</v>
      </c>
      <c r="IZ15" s="2" t="s">
        <v>1</v>
      </c>
      <c r="JA15" s="2">
        <v>4979982.3600000003</v>
      </c>
      <c r="JB15" s="2">
        <v>0</v>
      </c>
      <c r="JC15" s="2" t="s">
        <v>1</v>
      </c>
      <c r="JD15" s="2" t="s">
        <v>1</v>
      </c>
      <c r="JE15" s="2" t="s">
        <v>1</v>
      </c>
      <c r="JF15" s="2" t="s">
        <v>1</v>
      </c>
      <c r="JG15" s="2" t="s">
        <v>1</v>
      </c>
      <c r="JH15" s="2" t="s">
        <v>1</v>
      </c>
      <c r="JI15" s="2" t="s">
        <v>1</v>
      </c>
      <c r="JJ15" s="2" t="s">
        <v>1</v>
      </c>
      <c r="JK15" s="2" t="s">
        <v>1</v>
      </c>
      <c r="JL15" s="2" t="s">
        <v>1</v>
      </c>
      <c r="JM15" s="2" t="s">
        <v>1</v>
      </c>
      <c r="JN15" s="2" t="s">
        <v>1</v>
      </c>
      <c r="JO15" s="2" t="s">
        <v>1</v>
      </c>
      <c r="JP15" s="2" t="s">
        <v>1</v>
      </c>
      <c r="JQ15" s="2" t="s">
        <v>1</v>
      </c>
      <c r="JR15" s="2" t="s">
        <v>1</v>
      </c>
      <c r="JS15" s="2" t="s">
        <v>1</v>
      </c>
      <c r="JT15" s="2" t="s">
        <v>1</v>
      </c>
      <c r="JU15" s="2" t="s">
        <v>1</v>
      </c>
      <c r="JV15" s="2" t="s">
        <v>1</v>
      </c>
      <c r="JW15" s="2" t="s">
        <v>1</v>
      </c>
      <c r="JX15" s="2" t="s">
        <v>1</v>
      </c>
      <c r="JY15" s="2" t="s">
        <v>1</v>
      </c>
      <c r="JZ15" s="2" t="s">
        <v>1</v>
      </c>
      <c r="KA15" s="2" t="s">
        <v>1</v>
      </c>
      <c r="KB15" s="2" t="s">
        <v>1</v>
      </c>
      <c r="KC15" s="2" t="s">
        <v>1</v>
      </c>
      <c r="KD15" s="2" t="s">
        <v>1</v>
      </c>
      <c r="KE15" s="2" t="s">
        <v>1</v>
      </c>
      <c r="KF15" s="2" t="s">
        <v>1</v>
      </c>
      <c r="KG15" s="2" t="s">
        <v>1</v>
      </c>
      <c r="KH15" s="2" t="s">
        <v>1</v>
      </c>
      <c r="KI15" s="2" t="s">
        <v>1</v>
      </c>
      <c r="KJ15" s="2" t="s">
        <v>1</v>
      </c>
    </row>
    <row r="16" spans="1:296" x14ac:dyDescent="0.3">
      <c r="A16" s="2" t="s">
        <v>11</v>
      </c>
      <c r="B16" s="2">
        <v>72</v>
      </c>
      <c r="C16" s="23">
        <f t="shared" si="25"/>
        <v>547269.01</v>
      </c>
      <c r="D16" s="23">
        <f t="shared" si="26"/>
        <v>1646062.57</v>
      </c>
      <c r="E16" s="23">
        <f t="shared" si="27"/>
        <v>22861.980138888888</v>
      </c>
      <c r="F16" s="23">
        <f t="shared" si="28"/>
        <v>946634.25</v>
      </c>
      <c r="G16" s="23">
        <f t="shared" si="29"/>
        <v>622428.32000000007</v>
      </c>
      <c r="H16" s="23">
        <f t="shared" si="30"/>
        <v>0</v>
      </c>
      <c r="I16" s="23">
        <f t="shared" si="31"/>
        <v>77000</v>
      </c>
      <c r="J16" s="23">
        <f t="shared" si="32"/>
        <v>1069.4444444444443</v>
      </c>
      <c r="K16" s="23">
        <f t="shared" si="33"/>
        <v>77000</v>
      </c>
      <c r="L16" s="23">
        <f t="shared" si="34"/>
        <v>0</v>
      </c>
      <c r="M16" s="23">
        <f t="shared" si="35"/>
        <v>617428.32000000007</v>
      </c>
      <c r="N16" s="23">
        <f t="shared" si="36"/>
        <v>13147.697916666666</v>
      </c>
      <c r="O16" s="23">
        <f t="shared" si="37"/>
        <v>224905.06</v>
      </c>
      <c r="P16" s="23">
        <f t="shared" si="38"/>
        <v>209250.2</v>
      </c>
      <c r="Q16" s="23">
        <f t="shared" si="39"/>
        <v>402344.24</v>
      </c>
      <c r="R16" s="23">
        <f t="shared" si="40"/>
        <v>919537.92999999993</v>
      </c>
      <c r="S16" s="23">
        <f t="shared" si="41"/>
        <v>12771.360138888887</v>
      </c>
      <c r="T16" s="23">
        <f t="shared" si="42"/>
        <v>27096.320000000065</v>
      </c>
      <c r="U16" s="7">
        <f t="shared" si="43"/>
        <v>2.8623853404839372E-2</v>
      </c>
      <c r="V16" s="23">
        <f t="shared" si="44"/>
        <v>0</v>
      </c>
      <c r="W16" s="23">
        <f t="shared" si="45"/>
        <v>22800</v>
      </c>
      <c r="X16" s="23">
        <f t="shared" si="46"/>
        <v>4146.32</v>
      </c>
      <c r="Y16" s="23">
        <f t="shared" si="47"/>
        <v>150</v>
      </c>
      <c r="Z16" s="23">
        <f t="shared" si="48"/>
        <v>0</v>
      </c>
      <c r="AA16" s="23">
        <f t="shared" si="49"/>
        <v>83038.429999999993</v>
      </c>
      <c r="AB16" s="23">
        <f t="shared" si="50"/>
        <v>1098793.56</v>
      </c>
      <c r="AC16" s="23">
        <f t="shared" si="51"/>
        <v>15261.021666666667</v>
      </c>
      <c r="AD16" s="23">
        <f t="shared" si="52"/>
        <v>1036102.56</v>
      </c>
      <c r="AE16" s="23">
        <f t="shared" si="53"/>
        <v>14390.313333333334</v>
      </c>
      <c r="AF16" s="23">
        <f t="shared" si="54"/>
        <v>260200</v>
      </c>
      <c r="AG16" s="23"/>
      <c r="AH16" s="23">
        <f t="shared" si="55"/>
        <v>769387.55999999994</v>
      </c>
      <c r="AI16" s="23">
        <f t="shared" si="56"/>
        <v>5000</v>
      </c>
      <c r="AJ16" s="23">
        <f t="shared" si="57"/>
        <v>1515</v>
      </c>
      <c r="AK16" s="23">
        <f t="shared" si="58"/>
        <v>62691</v>
      </c>
      <c r="AL16" s="23">
        <f t="shared" si="59"/>
        <v>870.70833333333337</v>
      </c>
      <c r="AM16" s="23">
        <f t="shared" si="60"/>
        <v>62691</v>
      </c>
      <c r="AN16" s="23">
        <f t="shared" si="61"/>
        <v>0</v>
      </c>
      <c r="AO16" s="2">
        <v>198069.84</v>
      </c>
      <c r="AP16" s="2">
        <v>5438.96</v>
      </c>
      <c r="AQ16" s="2">
        <v>21396.26</v>
      </c>
      <c r="AR16" s="2" t="s">
        <v>1</v>
      </c>
      <c r="AS16" s="2">
        <v>209250.2</v>
      </c>
      <c r="AT16" s="2" t="s">
        <v>1</v>
      </c>
      <c r="AU16" s="2" t="s">
        <v>1</v>
      </c>
      <c r="AV16" s="2">
        <v>402344.24</v>
      </c>
      <c r="AX16" s="2" t="s">
        <v>1</v>
      </c>
      <c r="AY16" s="2" t="s">
        <v>1</v>
      </c>
      <c r="AZ16" s="2" t="s">
        <v>1</v>
      </c>
      <c r="BA16" s="2" t="s">
        <v>1</v>
      </c>
      <c r="BB16" s="2" t="s">
        <v>1</v>
      </c>
      <c r="BC16" s="2" t="s">
        <v>1</v>
      </c>
      <c r="BD16" s="2" t="s">
        <v>1</v>
      </c>
      <c r="BE16" s="2">
        <v>22000</v>
      </c>
      <c r="BF16" s="2">
        <v>800</v>
      </c>
      <c r="BG16" s="2" t="s">
        <v>1</v>
      </c>
      <c r="BH16" s="2" t="s">
        <v>1</v>
      </c>
      <c r="BI16" s="2" t="s">
        <v>1</v>
      </c>
      <c r="BJ16" s="2" t="s">
        <v>1</v>
      </c>
      <c r="BK16" s="2" t="s">
        <v>1</v>
      </c>
      <c r="BL16" s="2" t="s">
        <v>1</v>
      </c>
      <c r="BM16" s="2" t="s">
        <v>1</v>
      </c>
      <c r="BN16" s="2">
        <v>4146.32</v>
      </c>
      <c r="BO16" s="2" t="s">
        <v>1</v>
      </c>
      <c r="BP16" s="2" t="s">
        <v>1</v>
      </c>
      <c r="BQ16" s="2" t="s">
        <v>1</v>
      </c>
      <c r="BR16" s="2">
        <v>150</v>
      </c>
      <c r="BS16" s="2">
        <v>83038.429999999993</v>
      </c>
      <c r="BT16" s="2" t="s">
        <v>1</v>
      </c>
      <c r="BX16" s="2" t="s">
        <v>1</v>
      </c>
      <c r="BY16" s="2">
        <v>541698.05000000005</v>
      </c>
      <c r="BZ16" s="2" t="s">
        <v>1</v>
      </c>
      <c r="CA16" s="2" t="s">
        <v>1</v>
      </c>
      <c r="CB16" s="2" t="s">
        <v>1</v>
      </c>
      <c r="CC16" s="2" t="s">
        <v>1</v>
      </c>
      <c r="CD16" s="2" t="s">
        <v>1</v>
      </c>
      <c r="CE16" s="2" t="s">
        <v>1</v>
      </c>
      <c r="CF16" s="2">
        <v>23250</v>
      </c>
      <c r="CG16" s="2" t="s">
        <v>1</v>
      </c>
      <c r="CH16" s="2" t="s">
        <v>1</v>
      </c>
      <c r="CI16" s="2">
        <v>51910</v>
      </c>
      <c r="CJ16" s="2">
        <v>570.27</v>
      </c>
      <c r="CK16" s="2" t="s">
        <v>1</v>
      </c>
      <c r="CL16" s="2" t="s">
        <v>1</v>
      </c>
      <c r="CM16" s="2" t="s">
        <v>1</v>
      </c>
      <c r="CN16" s="2" t="s">
        <v>1</v>
      </c>
      <c r="CO16" s="2" t="s">
        <v>1</v>
      </c>
      <c r="CP16" s="2" t="s">
        <v>1</v>
      </c>
      <c r="CQ16" s="2" t="s">
        <v>1</v>
      </c>
      <c r="CR16" s="2" t="s">
        <v>1</v>
      </c>
      <c r="CS16" s="2" t="s">
        <v>1</v>
      </c>
      <c r="CT16" s="2" t="s">
        <v>1</v>
      </c>
      <c r="CU16" s="2" t="s">
        <v>1</v>
      </c>
      <c r="CV16" s="2" t="s">
        <v>1</v>
      </c>
      <c r="CW16" s="2" t="s">
        <v>1</v>
      </c>
      <c r="CX16" s="2">
        <v>5000</v>
      </c>
      <c r="CY16" s="2" t="s">
        <v>1</v>
      </c>
      <c r="CZ16" s="2">
        <v>0</v>
      </c>
      <c r="DA16" s="2" t="s">
        <v>1</v>
      </c>
      <c r="DB16" s="2" t="s">
        <v>1</v>
      </c>
      <c r="DC16" s="2" t="s">
        <v>1</v>
      </c>
      <c r="DD16" s="2" t="s">
        <v>1</v>
      </c>
      <c r="DE16" s="2" t="s">
        <v>1</v>
      </c>
      <c r="DF16" s="2" t="s">
        <v>1</v>
      </c>
      <c r="DG16" s="2" t="s">
        <v>1</v>
      </c>
      <c r="DH16" s="2" t="s">
        <v>1</v>
      </c>
      <c r="DI16" s="2" t="s">
        <v>1</v>
      </c>
      <c r="DJ16" s="2" t="s">
        <v>1</v>
      </c>
      <c r="DK16" s="2" t="s">
        <v>1</v>
      </c>
      <c r="DL16" s="2" t="s">
        <v>1</v>
      </c>
      <c r="DM16" s="2" t="s">
        <v>1</v>
      </c>
      <c r="DN16" s="2" t="s">
        <v>1</v>
      </c>
      <c r="DO16" s="2" t="s">
        <v>1</v>
      </c>
      <c r="DP16" s="2" t="s">
        <v>1</v>
      </c>
      <c r="DQ16" s="2" t="s">
        <v>1</v>
      </c>
      <c r="DR16" s="2" t="s">
        <v>1</v>
      </c>
      <c r="DS16" s="2" t="s">
        <v>1</v>
      </c>
      <c r="DT16" s="2">
        <v>22000</v>
      </c>
      <c r="DU16" s="2">
        <v>55000</v>
      </c>
      <c r="DV16" s="2" t="s">
        <v>1</v>
      </c>
      <c r="DW16" s="2" t="s">
        <v>1</v>
      </c>
      <c r="DX16" s="2" t="s">
        <v>1</v>
      </c>
      <c r="DY16" s="2" t="s">
        <v>1</v>
      </c>
      <c r="DZ16" s="2" t="s">
        <v>1</v>
      </c>
      <c r="EA16" s="2" t="s">
        <v>1</v>
      </c>
      <c r="EB16" s="2" t="s">
        <v>1</v>
      </c>
      <c r="EC16" s="2" t="s">
        <v>1</v>
      </c>
      <c r="ED16" s="2" t="s">
        <v>1</v>
      </c>
      <c r="EE16" s="2" t="s">
        <v>1</v>
      </c>
      <c r="EF16" s="2" t="s">
        <v>1</v>
      </c>
      <c r="EG16" s="2" t="s">
        <v>1</v>
      </c>
      <c r="EH16" s="2" t="s">
        <v>1</v>
      </c>
      <c r="EI16" s="2" t="s">
        <v>1</v>
      </c>
      <c r="EJ16" s="2" t="s">
        <v>1</v>
      </c>
      <c r="EK16" s="2" t="s">
        <v>1</v>
      </c>
      <c r="EL16" s="2" t="s">
        <v>1</v>
      </c>
      <c r="EM16" s="2" t="s">
        <v>1</v>
      </c>
      <c r="EN16" s="2" t="s">
        <v>1</v>
      </c>
      <c r="EO16" s="2" t="s">
        <v>1</v>
      </c>
      <c r="EP16" s="2">
        <v>107400</v>
      </c>
      <c r="EQ16" s="2">
        <v>142000</v>
      </c>
      <c r="ER16" s="2" t="s">
        <v>1</v>
      </c>
      <c r="ES16" s="2" t="s">
        <v>1</v>
      </c>
      <c r="ET16" s="2" t="s">
        <v>1</v>
      </c>
      <c r="EU16" s="2">
        <v>10800</v>
      </c>
      <c r="EV16" s="2" t="s">
        <v>1</v>
      </c>
      <c r="EW16" s="2" t="s">
        <v>1</v>
      </c>
      <c r="EX16" s="2" t="s">
        <v>1</v>
      </c>
      <c r="EY16" s="2" t="s">
        <v>1</v>
      </c>
      <c r="EZ16" s="2" t="s">
        <v>1</v>
      </c>
      <c r="FA16" s="2" t="s">
        <v>1</v>
      </c>
      <c r="FB16" s="2" t="s">
        <v>1</v>
      </c>
      <c r="FC16" s="2" t="s">
        <v>1</v>
      </c>
      <c r="FD16" s="2">
        <v>1256</v>
      </c>
      <c r="FE16" s="2">
        <v>10782</v>
      </c>
      <c r="FF16" s="2" t="s">
        <v>1</v>
      </c>
      <c r="FG16" s="2">
        <v>114543</v>
      </c>
      <c r="FH16" s="2" t="s">
        <v>1</v>
      </c>
      <c r="FI16" s="2" t="s">
        <v>1</v>
      </c>
      <c r="FJ16" s="2" t="s">
        <v>1</v>
      </c>
      <c r="FK16" s="2" t="s">
        <v>1</v>
      </c>
      <c r="FL16" s="2" t="s">
        <v>1</v>
      </c>
      <c r="FM16" s="2">
        <v>35738</v>
      </c>
      <c r="FN16" s="2" t="s">
        <v>1</v>
      </c>
      <c r="FO16" s="2" t="s">
        <v>1</v>
      </c>
      <c r="FP16" s="2">
        <v>95550</v>
      </c>
      <c r="FQ16" s="2" t="s">
        <v>1</v>
      </c>
      <c r="FR16" s="2">
        <v>2206</v>
      </c>
      <c r="FS16" s="2" t="s">
        <v>1</v>
      </c>
      <c r="FT16" s="2" t="s">
        <v>1</v>
      </c>
      <c r="FU16" s="2">
        <v>451</v>
      </c>
      <c r="FV16" s="2">
        <v>21427.67</v>
      </c>
      <c r="FW16" s="2">
        <v>5011.8</v>
      </c>
      <c r="FX16" s="2" t="s">
        <v>1</v>
      </c>
      <c r="FY16" s="2" t="s">
        <v>1</v>
      </c>
      <c r="FZ16" s="2" t="s">
        <v>1</v>
      </c>
      <c r="GA16" s="2">
        <v>1210</v>
      </c>
      <c r="GB16" s="2">
        <v>8888</v>
      </c>
      <c r="GC16" s="2">
        <v>281733</v>
      </c>
      <c r="GD16" s="2">
        <v>91949</v>
      </c>
      <c r="GE16" s="2" t="s">
        <v>1</v>
      </c>
      <c r="GF16" s="2">
        <v>18166</v>
      </c>
      <c r="GG16" s="2">
        <v>37518</v>
      </c>
      <c r="GH16" s="2" t="s">
        <v>1</v>
      </c>
      <c r="GI16" s="2" t="s">
        <v>1</v>
      </c>
      <c r="GJ16" s="2" t="s">
        <v>1</v>
      </c>
      <c r="GK16" s="2" t="s">
        <v>1</v>
      </c>
      <c r="GL16" s="2">
        <v>1399</v>
      </c>
      <c r="GM16" s="2" t="s">
        <v>1</v>
      </c>
      <c r="GN16" s="2" t="s">
        <v>1</v>
      </c>
      <c r="GO16" s="2" t="s">
        <v>1</v>
      </c>
      <c r="GP16" s="2">
        <v>2920</v>
      </c>
      <c r="GQ16" s="2">
        <v>38639.089999999997</v>
      </c>
      <c r="GR16" s="2" t="s">
        <v>1</v>
      </c>
      <c r="GS16" s="2" t="s">
        <v>1</v>
      </c>
      <c r="GT16" s="2" t="s">
        <v>1</v>
      </c>
      <c r="GU16" s="2" t="s">
        <v>1</v>
      </c>
      <c r="GV16" s="2" t="s">
        <v>1</v>
      </c>
      <c r="GW16" s="2" t="s">
        <v>1</v>
      </c>
      <c r="GX16" s="2" t="s">
        <v>1</v>
      </c>
      <c r="GY16" s="2" t="s">
        <v>1</v>
      </c>
      <c r="GZ16" s="2" t="s">
        <v>1</v>
      </c>
      <c r="HA16" s="2" t="s">
        <v>1</v>
      </c>
      <c r="HB16" s="2" t="s">
        <v>1</v>
      </c>
      <c r="HC16" s="2" t="s">
        <v>1</v>
      </c>
      <c r="HD16" s="2" t="s">
        <v>1</v>
      </c>
      <c r="HE16" s="2" t="s">
        <v>1</v>
      </c>
      <c r="HF16" s="2" t="s">
        <v>1</v>
      </c>
      <c r="HG16" s="2">
        <v>5000</v>
      </c>
      <c r="HH16" s="2" t="s">
        <v>1</v>
      </c>
      <c r="HI16" s="2" t="s">
        <v>1</v>
      </c>
      <c r="HJ16" s="2" t="s">
        <v>1</v>
      </c>
      <c r="HK16" s="2">
        <v>1415</v>
      </c>
      <c r="HL16" s="2" t="s">
        <v>1</v>
      </c>
      <c r="HM16" s="2" t="s">
        <v>1</v>
      </c>
      <c r="HN16" s="2" t="s">
        <v>1</v>
      </c>
      <c r="HO16" s="2" t="s">
        <v>1</v>
      </c>
      <c r="HP16" s="2" t="s">
        <v>1</v>
      </c>
      <c r="HQ16" s="2" t="s">
        <v>1</v>
      </c>
      <c r="HR16" s="2" t="s">
        <v>1</v>
      </c>
      <c r="HS16" s="2" t="s">
        <v>1</v>
      </c>
      <c r="HT16" s="2" t="s">
        <v>1</v>
      </c>
      <c r="HU16" s="2" t="s">
        <v>1</v>
      </c>
      <c r="HV16" s="2" t="s">
        <v>1</v>
      </c>
      <c r="HW16" s="2">
        <v>100</v>
      </c>
      <c r="HX16" s="2" t="s">
        <v>1</v>
      </c>
      <c r="HY16" s="2" t="s">
        <v>1</v>
      </c>
      <c r="HZ16" s="2" t="s">
        <v>1</v>
      </c>
      <c r="IA16" s="2" t="s">
        <v>1</v>
      </c>
      <c r="IB16" s="2" t="s">
        <v>1</v>
      </c>
      <c r="IC16" s="2" t="s">
        <v>1</v>
      </c>
      <c r="ID16" s="2" t="s">
        <v>1</v>
      </c>
      <c r="IE16" s="2" t="s">
        <v>1</v>
      </c>
      <c r="IF16" s="2" t="s">
        <v>1</v>
      </c>
      <c r="IG16" s="2" t="s">
        <v>1</v>
      </c>
      <c r="IH16" s="2" t="s">
        <v>1</v>
      </c>
      <c r="II16" s="2" t="s">
        <v>1</v>
      </c>
      <c r="IJ16" s="2" t="s">
        <v>1</v>
      </c>
      <c r="IK16" s="2" t="s">
        <v>1</v>
      </c>
      <c r="IL16" s="2" t="s">
        <v>1</v>
      </c>
      <c r="IM16" s="2" t="s">
        <v>1</v>
      </c>
      <c r="IN16" s="2" t="s">
        <v>1</v>
      </c>
      <c r="IO16" s="2" t="s">
        <v>1</v>
      </c>
      <c r="IP16" s="2" t="s">
        <v>1</v>
      </c>
      <c r="IQ16" s="2" t="s">
        <v>1</v>
      </c>
      <c r="IR16" s="2" t="s">
        <v>1</v>
      </c>
      <c r="IS16" s="2" t="s">
        <v>1</v>
      </c>
      <c r="IT16" s="2" t="s">
        <v>1</v>
      </c>
      <c r="IU16" s="2" t="s">
        <v>1</v>
      </c>
      <c r="IV16" s="2" t="s">
        <v>1</v>
      </c>
      <c r="IW16" s="2" t="s">
        <v>1</v>
      </c>
      <c r="IX16" s="2" t="s">
        <v>1</v>
      </c>
      <c r="IY16" s="2" t="s">
        <v>1</v>
      </c>
      <c r="IZ16" s="2" t="s">
        <v>1</v>
      </c>
      <c r="JA16" s="2" t="s">
        <v>1</v>
      </c>
      <c r="JB16" s="2" t="s">
        <v>1</v>
      </c>
      <c r="JC16" s="2" t="s">
        <v>1</v>
      </c>
      <c r="JD16" s="2" t="s">
        <v>1</v>
      </c>
      <c r="JE16" s="2" t="s">
        <v>1</v>
      </c>
      <c r="JF16" s="2">
        <v>58491</v>
      </c>
      <c r="JG16" s="2" t="s">
        <v>1</v>
      </c>
      <c r="JH16" s="2">
        <v>4200</v>
      </c>
      <c r="JI16" s="2" t="s">
        <v>1</v>
      </c>
      <c r="JJ16" s="2" t="s">
        <v>1</v>
      </c>
      <c r="JK16" s="2" t="s">
        <v>1</v>
      </c>
      <c r="JL16" s="2" t="s">
        <v>1</v>
      </c>
      <c r="JM16" s="2" t="s">
        <v>1</v>
      </c>
      <c r="JN16" s="2" t="s">
        <v>1</v>
      </c>
      <c r="JO16" s="2" t="s">
        <v>1</v>
      </c>
      <c r="JP16" s="2" t="s">
        <v>1</v>
      </c>
      <c r="JQ16" s="2" t="s">
        <v>1</v>
      </c>
      <c r="JR16" s="2" t="s">
        <v>1</v>
      </c>
      <c r="JS16" s="2" t="s">
        <v>1</v>
      </c>
      <c r="JT16" s="2" t="s">
        <v>1</v>
      </c>
      <c r="JU16" s="2" t="s">
        <v>1</v>
      </c>
      <c r="JV16" s="2" t="s">
        <v>1</v>
      </c>
      <c r="JW16" s="2" t="s">
        <v>1</v>
      </c>
      <c r="JX16" s="2" t="s">
        <v>1</v>
      </c>
      <c r="JY16" s="2" t="s">
        <v>1</v>
      </c>
      <c r="JZ16" s="2" t="s">
        <v>1</v>
      </c>
      <c r="KA16" s="2" t="s">
        <v>1</v>
      </c>
      <c r="KB16" s="2" t="s">
        <v>1</v>
      </c>
      <c r="KC16" s="2" t="s">
        <v>1</v>
      </c>
      <c r="KD16" s="2" t="s">
        <v>1</v>
      </c>
      <c r="KE16" s="2" t="s">
        <v>1</v>
      </c>
      <c r="KF16" s="2" t="s">
        <v>1</v>
      </c>
      <c r="KG16" s="2" t="s">
        <v>1</v>
      </c>
      <c r="KH16" s="2" t="s">
        <v>1</v>
      </c>
      <c r="KI16" s="2" t="s">
        <v>1</v>
      </c>
      <c r="KJ16" s="2" t="s">
        <v>1</v>
      </c>
    </row>
    <row r="17" spans="1:296" x14ac:dyDescent="0.3">
      <c r="A17" s="2" t="s">
        <v>12</v>
      </c>
      <c r="B17" s="2">
        <v>517</v>
      </c>
      <c r="C17" s="23">
        <f t="shared" si="25"/>
        <v>11980156.23</v>
      </c>
      <c r="D17" s="23">
        <f t="shared" si="26"/>
        <v>19557110.870000001</v>
      </c>
      <c r="E17" s="23">
        <f t="shared" si="27"/>
        <v>37828.067446808513</v>
      </c>
      <c r="F17" s="23">
        <f t="shared" si="28"/>
        <v>11287301.050000001</v>
      </c>
      <c r="G17" s="23">
        <f t="shared" si="29"/>
        <v>4921412.8199999994</v>
      </c>
      <c r="H17" s="23">
        <f t="shared" si="30"/>
        <v>13500</v>
      </c>
      <c r="I17" s="23">
        <f t="shared" si="31"/>
        <v>3334897</v>
      </c>
      <c r="J17" s="23">
        <f t="shared" si="32"/>
        <v>6450.4777562862673</v>
      </c>
      <c r="K17" s="23">
        <f t="shared" si="33"/>
        <v>267440</v>
      </c>
      <c r="L17" s="23">
        <f t="shared" si="34"/>
        <v>3067457</v>
      </c>
      <c r="M17" s="23">
        <f t="shared" si="35"/>
        <v>4856459.3699999992</v>
      </c>
      <c r="N17" s="23">
        <f t="shared" si="36"/>
        <v>21832.303771760155</v>
      </c>
      <c r="O17" s="23">
        <f t="shared" si="37"/>
        <v>2589386.13</v>
      </c>
      <c r="P17" s="23">
        <f t="shared" si="38"/>
        <v>2993339.01</v>
      </c>
      <c r="Q17" s="23">
        <f t="shared" si="39"/>
        <v>3733608.39</v>
      </c>
      <c r="R17" s="23">
        <f t="shared" si="40"/>
        <v>10819170.85</v>
      </c>
      <c r="S17" s="23">
        <f t="shared" si="41"/>
        <v>20926.829497098646</v>
      </c>
      <c r="T17" s="23">
        <f t="shared" si="42"/>
        <v>468130.20000000112</v>
      </c>
      <c r="U17" s="7">
        <f t="shared" si="43"/>
        <v>4.1474059912666283E-2</v>
      </c>
      <c r="V17" s="23">
        <f t="shared" si="44"/>
        <v>15521</v>
      </c>
      <c r="W17" s="23">
        <f t="shared" si="45"/>
        <v>409374.56</v>
      </c>
      <c r="X17" s="23">
        <f t="shared" si="46"/>
        <v>38184.639999999999</v>
      </c>
      <c r="Y17" s="23">
        <f t="shared" si="47"/>
        <v>5050</v>
      </c>
      <c r="Z17" s="23">
        <f t="shared" si="48"/>
        <v>0</v>
      </c>
      <c r="AA17" s="23">
        <f t="shared" si="49"/>
        <v>1502837.32</v>
      </c>
      <c r="AB17" s="23">
        <f t="shared" si="50"/>
        <v>7576954.6400000006</v>
      </c>
      <c r="AC17" s="23">
        <f t="shared" si="51"/>
        <v>14655.618259187622</v>
      </c>
      <c r="AD17" s="23">
        <f t="shared" si="52"/>
        <v>7430295.6400000006</v>
      </c>
      <c r="AE17" s="23">
        <f t="shared" si="53"/>
        <v>14371.945145067699</v>
      </c>
      <c r="AF17" s="23">
        <f t="shared" si="54"/>
        <v>1268296</v>
      </c>
      <c r="AG17" s="23"/>
      <c r="AH17" s="23">
        <f t="shared" si="55"/>
        <v>3800735.6399999997</v>
      </c>
      <c r="AI17" s="23">
        <f t="shared" si="56"/>
        <v>3094</v>
      </c>
      <c r="AJ17" s="23">
        <f t="shared" si="57"/>
        <v>2173556</v>
      </c>
      <c r="AK17" s="23">
        <f t="shared" si="58"/>
        <v>146659</v>
      </c>
      <c r="AL17" s="23">
        <f t="shared" si="59"/>
        <v>283.67311411992262</v>
      </c>
      <c r="AM17" s="23">
        <f t="shared" si="60"/>
        <v>146659</v>
      </c>
      <c r="AN17" s="23">
        <f t="shared" si="61"/>
        <v>0</v>
      </c>
      <c r="AO17" s="2">
        <v>1849794.65</v>
      </c>
      <c r="AP17" s="2">
        <v>542528.02</v>
      </c>
      <c r="AQ17" s="2">
        <v>197063.46</v>
      </c>
      <c r="AR17" s="2" t="s">
        <v>1</v>
      </c>
      <c r="AS17" s="2">
        <v>2036119.01</v>
      </c>
      <c r="AT17" s="2">
        <v>957220</v>
      </c>
      <c r="AU17" s="2" t="s">
        <v>1</v>
      </c>
      <c r="AV17" s="2">
        <v>3733608.39</v>
      </c>
      <c r="AX17" s="2" t="s">
        <v>1</v>
      </c>
      <c r="AY17" s="2" t="s">
        <v>1</v>
      </c>
      <c r="AZ17" s="2">
        <v>15521</v>
      </c>
      <c r="BA17" s="2" t="s">
        <v>1</v>
      </c>
      <c r="BB17" s="2" t="s">
        <v>1</v>
      </c>
      <c r="BC17" s="2" t="s">
        <v>1</v>
      </c>
      <c r="BD17" s="2" t="s">
        <v>1</v>
      </c>
      <c r="BE17" s="2">
        <v>379176.56</v>
      </c>
      <c r="BF17" s="2">
        <v>4410</v>
      </c>
      <c r="BG17" s="2">
        <v>12960</v>
      </c>
      <c r="BH17" s="2" t="s">
        <v>1</v>
      </c>
      <c r="BI17" s="2" t="s">
        <v>1</v>
      </c>
      <c r="BJ17" s="2">
        <v>12828</v>
      </c>
      <c r="BK17" s="2" t="s">
        <v>1</v>
      </c>
      <c r="BL17" s="2" t="s">
        <v>1</v>
      </c>
      <c r="BM17" s="2" t="s">
        <v>1</v>
      </c>
      <c r="BN17" s="2">
        <v>38184.639999999999</v>
      </c>
      <c r="BO17" s="2" t="s">
        <v>1</v>
      </c>
      <c r="BP17" s="2" t="s">
        <v>1</v>
      </c>
      <c r="BQ17" s="2" t="s">
        <v>1</v>
      </c>
      <c r="BR17" s="2">
        <v>5050</v>
      </c>
      <c r="BS17" s="2">
        <v>1502837.32</v>
      </c>
      <c r="BT17" s="2" t="s">
        <v>1</v>
      </c>
      <c r="BX17" s="2" t="s">
        <v>1</v>
      </c>
      <c r="BY17" s="2">
        <v>3855072.35</v>
      </c>
      <c r="BZ17" s="2">
        <v>14420</v>
      </c>
      <c r="CA17" s="2">
        <v>5082</v>
      </c>
      <c r="CB17" s="2" t="s">
        <v>1</v>
      </c>
      <c r="CC17" s="2" t="s">
        <v>1</v>
      </c>
      <c r="CD17" s="2" t="s">
        <v>1</v>
      </c>
      <c r="CE17" s="2" t="s">
        <v>1</v>
      </c>
      <c r="CF17" s="2">
        <v>176363</v>
      </c>
      <c r="CG17" s="2">
        <v>741846</v>
      </c>
      <c r="CH17" s="2" t="s">
        <v>1</v>
      </c>
      <c r="CI17" s="2" t="s">
        <v>1</v>
      </c>
      <c r="CJ17" s="2">
        <v>13577.02</v>
      </c>
      <c r="CK17" s="2">
        <v>50099</v>
      </c>
      <c r="CL17" s="2" t="s">
        <v>1</v>
      </c>
      <c r="CM17" s="2" t="s">
        <v>1</v>
      </c>
      <c r="CN17" s="2" t="s">
        <v>1</v>
      </c>
      <c r="CO17" s="2" t="s">
        <v>1</v>
      </c>
      <c r="CP17" s="2" t="s">
        <v>1</v>
      </c>
      <c r="CQ17" s="2" t="s">
        <v>1</v>
      </c>
      <c r="CR17" s="2" t="s">
        <v>1</v>
      </c>
      <c r="CS17" s="2" t="s">
        <v>1</v>
      </c>
      <c r="CT17" s="2" t="s">
        <v>1</v>
      </c>
      <c r="CU17" s="2" t="s">
        <v>1</v>
      </c>
      <c r="CV17" s="2" t="s">
        <v>1</v>
      </c>
      <c r="CW17" s="2" t="s">
        <v>1</v>
      </c>
      <c r="CX17" s="2" t="s">
        <v>1</v>
      </c>
      <c r="CY17" s="2" t="s">
        <v>1</v>
      </c>
      <c r="CZ17" s="2">
        <v>64953.45</v>
      </c>
      <c r="DA17" s="2" t="s">
        <v>1</v>
      </c>
      <c r="DB17" s="2" t="s">
        <v>1</v>
      </c>
      <c r="DC17" s="2" t="s">
        <v>1</v>
      </c>
      <c r="DD17" s="2" t="s">
        <v>1</v>
      </c>
      <c r="DE17" s="2" t="s">
        <v>1</v>
      </c>
      <c r="DF17" s="2" t="s">
        <v>1</v>
      </c>
      <c r="DG17" s="2" t="s">
        <v>1</v>
      </c>
      <c r="DH17" s="2" t="s">
        <v>1</v>
      </c>
      <c r="DI17" s="2" t="s">
        <v>1</v>
      </c>
      <c r="DJ17" s="2" t="s">
        <v>1</v>
      </c>
      <c r="DK17" s="2">
        <v>13500</v>
      </c>
      <c r="DL17" s="2" t="s">
        <v>1</v>
      </c>
      <c r="DM17" s="2" t="s">
        <v>1</v>
      </c>
      <c r="DN17" s="2" t="s">
        <v>1</v>
      </c>
      <c r="DO17" s="2" t="s">
        <v>1</v>
      </c>
      <c r="DP17" s="2" t="s">
        <v>1</v>
      </c>
      <c r="DQ17" s="2" t="s">
        <v>1</v>
      </c>
      <c r="DR17" s="2" t="s">
        <v>1</v>
      </c>
      <c r="DS17" s="2" t="s">
        <v>1</v>
      </c>
      <c r="DT17" s="2">
        <v>66000</v>
      </c>
      <c r="DU17" s="2">
        <v>95800</v>
      </c>
      <c r="DV17" s="2" t="s">
        <v>1</v>
      </c>
      <c r="DW17" s="2">
        <v>105640</v>
      </c>
      <c r="DX17" s="2" t="s">
        <v>1</v>
      </c>
      <c r="DY17" s="2" t="s">
        <v>1</v>
      </c>
      <c r="DZ17" s="2" t="s">
        <v>1</v>
      </c>
      <c r="EA17" s="2" t="s">
        <v>1</v>
      </c>
      <c r="EB17" s="2" t="s">
        <v>1</v>
      </c>
      <c r="EC17" s="2" t="s">
        <v>1</v>
      </c>
      <c r="ED17" s="2" t="s">
        <v>1</v>
      </c>
      <c r="EE17" s="2" t="s">
        <v>1</v>
      </c>
      <c r="EF17" s="2" t="s">
        <v>1</v>
      </c>
      <c r="EG17" s="2" t="s">
        <v>1</v>
      </c>
      <c r="EH17" s="2">
        <v>2767457</v>
      </c>
      <c r="EI17" s="2" t="s">
        <v>1</v>
      </c>
      <c r="EJ17" s="2" t="s">
        <v>1</v>
      </c>
      <c r="EK17" s="2">
        <v>300000</v>
      </c>
      <c r="EL17" s="2" t="s">
        <v>1</v>
      </c>
      <c r="EM17" s="2" t="s">
        <v>1</v>
      </c>
      <c r="EN17" s="2">
        <v>436104</v>
      </c>
      <c r="EO17" s="2" t="s">
        <v>1</v>
      </c>
      <c r="EP17" s="2">
        <v>671372</v>
      </c>
      <c r="EQ17" s="2">
        <v>103917</v>
      </c>
      <c r="ER17" s="2" t="s">
        <v>1</v>
      </c>
      <c r="ES17" s="2">
        <v>6420</v>
      </c>
      <c r="ET17" s="2">
        <v>335224</v>
      </c>
      <c r="EU17" s="2">
        <v>147122</v>
      </c>
      <c r="EV17" s="2">
        <v>5158</v>
      </c>
      <c r="EW17" s="2">
        <v>-917</v>
      </c>
      <c r="EX17" s="2" t="s">
        <v>1</v>
      </c>
      <c r="EY17" s="2" t="s">
        <v>1</v>
      </c>
      <c r="EZ17" s="2" t="s">
        <v>1</v>
      </c>
      <c r="FA17" s="2">
        <v>0</v>
      </c>
      <c r="FB17" s="2" t="s">
        <v>1</v>
      </c>
      <c r="FC17" s="2" t="s">
        <v>1</v>
      </c>
      <c r="FD17" s="2">
        <v>3577</v>
      </c>
      <c r="FE17" s="2">
        <v>37168</v>
      </c>
      <c r="FF17" s="2">
        <v>31750</v>
      </c>
      <c r="FG17" s="2">
        <v>200870.08</v>
      </c>
      <c r="FH17" s="2" t="s">
        <v>1</v>
      </c>
      <c r="FI17" s="2" t="s">
        <v>1</v>
      </c>
      <c r="FJ17" s="2" t="s">
        <v>1</v>
      </c>
      <c r="FK17" s="2" t="s">
        <v>1</v>
      </c>
      <c r="FL17" s="2" t="s">
        <v>1</v>
      </c>
      <c r="FM17" s="2" t="s">
        <v>1</v>
      </c>
      <c r="FN17" s="2" t="s">
        <v>1</v>
      </c>
      <c r="FO17" s="2" t="s">
        <v>1</v>
      </c>
      <c r="FP17" s="2">
        <v>294576</v>
      </c>
      <c r="FQ17" s="2" t="s">
        <v>1</v>
      </c>
      <c r="FR17" s="2">
        <v>219282.33</v>
      </c>
      <c r="FS17" s="2" t="s">
        <v>1</v>
      </c>
      <c r="FT17" s="2">
        <v>322935</v>
      </c>
      <c r="FU17" s="2">
        <v>9177</v>
      </c>
      <c r="FV17" s="2">
        <v>9592</v>
      </c>
      <c r="FW17" s="2">
        <v>56616.2</v>
      </c>
      <c r="FX17" s="2">
        <v>16254</v>
      </c>
      <c r="FY17" s="2" t="s">
        <v>1</v>
      </c>
      <c r="FZ17" s="2">
        <v>24600</v>
      </c>
      <c r="GA17" s="2">
        <v>7402</v>
      </c>
      <c r="GB17" s="2" t="s">
        <v>1</v>
      </c>
      <c r="GC17" s="2">
        <v>2262716.71</v>
      </c>
      <c r="GD17" s="2">
        <v>221139.32</v>
      </c>
      <c r="GE17" s="2" t="s">
        <v>1</v>
      </c>
      <c r="GF17" s="2">
        <v>29568</v>
      </c>
      <c r="GG17" s="2">
        <v>2380</v>
      </c>
      <c r="GH17" s="2" t="s">
        <v>1</v>
      </c>
      <c r="GI17" s="2" t="s">
        <v>1</v>
      </c>
      <c r="GJ17" s="2" t="s">
        <v>1</v>
      </c>
      <c r="GK17" s="2" t="s">
        <v>1</v>
      </c>
      <c r="GL17" s="2">
        <v>4</v>
      </c>
      <c r="GM17" s="2" t="s">
        <v>1</v>
      </c>
      <c r="GN17" s="2" t="s">
        <v>1</v>
      </c>
      <c r="GO17" s="2">
        <v>12957</v>
      </c>
      <c r="GP17" s="2">
        <v>31500</v>
      </c>
      <c r="GQ17" s="2">
        <v>6671</v>
      </c>
      <c r="GR17" s="2" t="s">
        <v>1</v>
      </c>
      <c r="GS17" s="2" t="s">
        <v>1</v>
      </c>
      <c r="GT17" s="2" t="s">
        <v>1</v>
      </c>
      <c r="GU17" s="2" t="s">
        <v>1</v>
      </c>
      <c r="GV17" s="2" t="s">
        <v>1</v>
      </c>
      <c r="GW17" s="2" t="s">
        <v>1</v>
      </c>
      <c r="GX17" s="2" t="s">
        <v>1</v>
      </c>
      <c r="GY17" s="2">
        <v>0</v>
      </c>
      <c r="GZ17" s="2" t="s">
        <v>1</v>
      </c>
      <c r="HA17" s="2" t="s">
        <v>1</v>
      </c>
      <c r="HB17" s="2" t="s">
        <v>1</v>
      </c>
      <c r="HC17" s="2">
        <v>400</v>
      </c>
      <c r="HD17" s="2" t="s">
        <v>1</v>
      </c>
      <c r="HE17" s="2" t="s">
        <v>1</v>
      </c>
      <c r="HF17" s="2" t="s">
        <v>1</v>
      </c>
      <c r="HG17" s="2">
        <v>2694</v>
      </c>
      <c r="HH17" s="2" t="s">
        <v>1</v>
      </c>
      <c r="HI17" s="2" t="s">
        <v>1</v>
      </c>
      <c r="HJ17" s="2" t="s">
        <v>1</v>
      </c>
      <c r="HK17" s="2">
        <v>1575</v>
      </c>
      <c r="HL17" s="2">
        <v>1100000</v>
      </c>
      <c r="HM17" s="2" t="s">
        <v>1</v>
      </c>
      <c r="HN17" s="2" t="s">
        <v>1</v>
      </c>
      <c r="HO17" s="2" t="s">
        <v>1</v>
      </c>
      <c r="HP17" s="2" t="s">
        <v>1</v>
      </c>
      <c r="HQ17" s="2">
        <v>65300</v>
      </c>
      <c r="HR17" s="2" t="s">
        <v>1</v>
      </c>
      <c r="HS17" s="2" t="s">
        <v>1</v>
      </c>
      <c r="HT17" s="2">
        <v>995135</v>
      </c>
      <c r="HU17" s="2">
        <v>4723</v>
      </c>
      <c r="HV17" s="2" t="s">
        <v>1</v>
      </c>
      <c r="HW17" s="2" t="s">
        <v>1</v>
      </c>
      <c r="HX17" s="2" t="s">
        <v>1</v>
      </c>
      <c r="HY17" s="2" t="s">
        <v>1</v>
      </c>
      <c r="HZ17" s="2" t="s">
        <v>1</v>
      </c>
      <c r="IA17" s="2" t="s">
        <v>1</v>
      </c>
      <c r="IB17" s="2">
        <v>6823</v>
      </c>
      <c r="IC17" s="2" t="s">
        <v>1</v>
      </c>
      <c r="ID17" s="2" t="s">
        <v>1</v>
      </c>
      <c r="IE17" s="2" t="s">
        <v>1</v>
      </c>
      <c r="IF17" s="2" t="s">
        <v>1</v>
      </c>
      <c r="IG17" s="2" t="s">
        <v>1</v>
      </c>
      <c r="IH17" s="2" t="s">
        <v>1</v>
      </c>
      <c r="II17" s="2" t="s">
        <v>1</v>
      </c>
      <c r="IJ17" s="2" t="s">
        <v>1</v>
      </c>
      <c r="IK17" s="2" t="s">
        <v>1</v>
      </c>
      <c r="IL17" s="2" t="s">
        <v>1</v>
      </c>
      <c r="IM17" s="2" t="s">
        <v>1</v>
      </c>
      <c r="IN17" s="2">
        <v>37955</v>
      </c>
      <c r="IO17" s="2" t="s">
        <v>1</v>
      </c>
      <c r="IP17" s="2" t="s">
        <v>1</v>
      </c>
      <c r="IQ17" s="2" t="s">
        <v>1</v>
      </c>
      <c r="IR17" s="2" t="s">
        <v>1</v>
      </c>
      <c r="IS17" s="2" t="s">
        <v>1</v>
      </c>
      <c r="IT17" s="2" t="s">
        <v>1</v>
      </c>
      <c r="IU17" s="2" t="s">
        <v>1</v>
      </c>
      <c r="IV17" s="2" t="s">
        <v>1</v>
      </c>
      <c r="IW17" s="2" t="s">
        <v>1</v>
      </c>
      <c r="IX17" s="2" t="s">
        <v>1</v>
      </c>
      <c r="IY17" s="2" t="s">
        <v>1</v>
      </c>
      <c r="IZ17" s="2" t="s">
        <v>1</v>
      </c>
      <c r="JA17" s="2" t="s">
        <v>1</v>
      </c>
      <c r="JB17" s="2">
        <v>146659</v>
      </c>
      <c r="JC17" s="2" t="s">
        <v>1</v>
      </c>
      <c r="JD17" s="2" t="s">
        <v>1</v>
      </c>
      <c r="JE17" s="2" t="s">
        <v>1</v>
      </c>
      <c r="JF17" s="2" t="s">
        <v>1</v>
      </c>
      <c r="JG17" s="2" t="s">
        <v>1</v>
      </c>
      <c r="JH17" s="2" t="s">
        <v>1</v>
      </c>
      <c r="JI17" s="2" t="s">
        <v>1</v>
      </c>
      <c r="JJ17" s="2" t="s">
        <v>1</v>
      </c>
      <c r="JK17" s="2" t="s">
        <v>1</v>
      </c>
      <c r="JL17" s="2" t="s">
        <v>1</v>
      </c>
      <c r="JM17" s="2" t="s">
        <v>1</v>
      </c>
      <c r="JN17" s="2" t="s">
        <v>1</v>
      </c>
      <c r="JO17" s="2" t="s">
        <v>1</v>
      </c>
      <c r="JP17" s="2" t="s">
        <v>1</v>
      </c>
      <c r="JQ17" s="2" t="s">
        <v>1</v>
      </c>
      <c r="JR17" s="2" t="s">
        <v>1</v>
      </c>
      <c r="JS17" s="2" t="s">
        <v>1</v>
      </c>
      <c r="JT17" s="2" t="s">
        <v>1</v>
      </c>
      <c r="JU17" s="2" t="s">
        <v>1</v>
      </c>
      <c r="JV17" s="2" t="s">
        <v>1</v>
      </c>
      <c r="JW17" s="2" t="s">
        <v>1</v>
      </c>
      <c r="JX17" s="2" t="s">
        <v>1</v>
      </c>
      <c r="JY17" s="2" t="s">
        <v>1</v>
      </c>
      <c r="JZ17" s="2" t="s">
        <v>1</v>
      </c>
      <c r="KA17" s="2" t="s">
        <v>1</v>
      </c>
      <c r="KB17" s="2" t="s">
        <v>1</v>
      </c>
      <c r="KC17" s="2" t="s">
        <v>1</v>
      </c>
      <c r="KD17" s="2" t="s">
        <v>1</v>
      </c>
      <c r="KE17" s="2" t="s">
        <v>1</v>
      </c>
      <c r="KF17" s="2" t="s">
        <v>1</v>
      </c>
      <c r="KG17" s="2" t="s">
        <v>1</v>
      </c>
      <c r="KH17" s="2" t="s">
        <v>1</v>
      </c>
      <c r="KI17" s="2" t="s">
        <v>1</v>
      </c>
      <c r="KJ17" s="2" t="s">
        <v>1</v>
      </c>
    </row>
    <row r="18" spans="1:296" x14ac:dyDescent="0.3">
      <c r="A18" s="2" t="s">
        <v>13</v>
      </c>
      <c r="B18" s="2">
        <v>326</v>
      </c>
      <c r="C18" s="23">
        <f t="shared" si="25"/>
        <v>201164.62999999989</v>
      </c>
      <c r="D18" s="23">
        <f t="shared" si="26"/>
        <v>6796217.0100000007</v>
      </c>
      <c r="E18" s="23">
        <f t="shared" si="27"/>
        <v>20847.291441717793</v>
      </c>
      <c r="F18" s="23">
        <f t="shared" si="28"/>
        <v>4728507.4700000007</v>
      </c>
      <c r="G18" s="23">
        <f t="shared" si="29"/>
        <v>1029649.54</v>
      </c>
      <c r="H18" s="23">
        <f t="shared" si="30"/>
        <v>2660</v>
      </c>
      <c r="I18" s="23">
        <f t="shared" si="31"/>
        <v>1035400</v>
      </c>
      <c r="J18" s="23">
        <f t="shared" si="32"/>
        <v>3176.0736196319017</v>
      </c>
      <c r="K18" s="23">
        <f t="shared" si="33"/>
        <v>735400</v>
      </c>
      <c r="L18" s="23">
        <f t="shared" si="34"/>
        <v>300000</v>
      </c>
      <c r="M18" s="23">
        <f t="shared" si="35"/>
        <v>922701.54</v>
      </c>
      <c r="N18" s="23">
        <f t="shared" si="36"/>
        <v>14504.624141104296</v>
      </c>
      <c r="O18" s="23">
        <f t="shared" si="37"/>
        <v>1052313.18</v>
      </c>
      <c r="P18" s="23">
        <f t="shared" si="38"/>
        <v>1132894.02</v>
      </c>
      <c r="Q18" s="23">
        <f t="shared" si="39"/>
        <v>1823403.13</v>
      </c>
      <c r="R18" s="23">
        <f t="shared" si="40"/>
        <v>4575942.2699999996</v>
      </c>
      <c r="S18" s="23">
        <f t="shared" si="41"/>
        <v>14036.632730061348</v>
      </c>
      <c r="T18" s="23">
        <f t="shared" si="42"/>
        <v>152565.20000000112</v>
      </c>
      <c r="U18" s="7">
        <f t="shared" si="43"/>
        <v>3.2264980222184381E-2</v>
      </c>
      <c r="V18" s="23">
        <f t="shared" si="44"/>
        <v>119027</v>
      </c>
      <c r="W18" s="23">
        <f t="shared" si="45"/>
        <v>11420</v>
      </c>
      <c r="X18" s="23">
        <f t="shared" si="46"/>
        <v>18658.2</v>
      </c>
      <c r="Y18" s="23">
        <f t="shared" si="47"/>
        <v>3460</v>
      </c>
      <c r="Z18" s="23">
        <f t="shared" si="48"/>
        <v>0</v>
      </c>
      <c r="AA18" s="23">
        <f t="shared" si="49"/>
        <v>567331.93999999994</v>
      </c>
      <c r="AB18" s="23">
        <f t="shared" si="50"/>
        <v>6595052.3800000008</v>
      </c>
      <c r="AC18" s="23">
        <f t="shared" si="51"/>
        <v>20230.222024539878</v>
      </c>
      <c r="AD18" s="23">
        <f t="shared" si="52"/>
        <v>5366063.4800000004</v>
      </c>
      <c r="AE18" s="23">
        <f t="shared" si="53"/>
        <v>16460.317423312885</v>
      </c>
      <c r="AF18" s="23">
        <f t="shared" si="54"/>
        <v>485052</v>
      </c>
      <c r="AG18" s="23"/>
      <c r="AH18" s="23">
        <f t="shared" si="55"/>
        <v>3293719.18</v>
      </c>
      <c r="AI18" s="23">
        <f t="shared" si="56"/>
        <v>75034.399999999994</v>
      </c>
      <c r="AJ18" s="23">
        <f t="shared" si="57"/>
        <v>273269</v>
      </c>
      <c r="AK18" s="23">
        <f t="shared" si="58"/>
        <v>1228988.8999999999</v>
      </c>
      <c r="AL18" s="23">
        <f t="shared" si="59"/>
        <v>3769.9046012269937</v>
      </c>
      <c r="AM18" s="23">
        <f t="shared" si="60"/>
        <v>1228988.8999999999</v>
      </c>
      <c r="AN18" s="23">
        <f t="shared" si="61"/>
        <v>0</v>
      </c>
      <c r="AO18" s="2">
        <v>931158.82</v>
      </c>
      <c r="AP18" s="2">
        <v>24890.1</v>
      </c>
      <c r="AQ18" s="2">
        <v>96264.26</v>
      </c>
      <c r="AR18" s="2" t="s">
        <v>1</v>
      </c>
      <c r="AS18" s="2">
        <v>939664.02</v>
      </c>
      <c r="AT18" s="2">
        <v>193230</v>
      </c>
      <c r="AU18" s="2" t="s">
        <v>1</v>
      </c>
      <c r="AV18" s="2">
        <v>1823403.13</v>
      </c>
      <c r="AX18" s="2" t="s">
        <v>1</v>
      </c>
      <c r="AY18" s="2" t="s">
        <v>1</v>
      </c>
      <c r="AZ18" s="2" t="s">
        <v>1</v>
      </c>
      <c r="BA18" s="2" t="s">
        <v>1</v>
      </c>
      <c r="BB18" s="2" t="s">
        <v>1</v>
      </c>
      <c r="BC18" s="2">
        <v>119027</v>
      </c>
      <c r="BD18" s="2" t="s">
        <v>1</v>
      </c>
      <c r="BE18" s="2" t="s">
        <v>1</v>
      </c>
      <c r="BF18" s="2">
        <v>9605</v>
      </c>
      <c r="BG18" s="2">
        <v>0</v>
      </c>
      <c r="BH18" s="2">
        <v>1800</v>
      </c>
      <c r="BI18" s="2">
        <v>15</v>
      </c>
      <c r="BJ18" s="2">
        <v>0</v>
      </c>
      <c r="BK18" s="2" t="s">
        <v>1</v>
      </c>
      <c r="BL18" s="2" t="s">
        <v>1</v>
      </c>
      <c r="BM18" s="2" t="s">
        <v>1</v>
      </c>
      <c r="BN18" s="2">
        <v>18658.2</v>
      </c>
      <c r="BO18" s="2" t="s">
        <v>1</v>
      </c>
      <c r="BP18" s="2" t="s">
        <v>1</v>
      </c>
      <c r="BQ18" s="2" t="s">
        <v>1</v>
      </c>
      <c r="BR18" s="2">
        <v>3460</v>
      </c>
      <c r="BS18" s="2">
        <v>567331.93999999994</v>
      </c>
      <c r="BT18" s="2" t="s">
        <v>1</v>
      </c>
      <c r="BX18" s="2" t="s">
        <v>1</v>
      </c>
      <c r="BY18" s="2">
        <v>640664</v>
      </c>
      <c r="BZ18" s="2" t="s">
        <v>1</v>
      </c>
      <c r="CA18" s="2" t="s">
        <v>1</v>
      </c>
      <c r="CB18" s="2" t="s">
        <v>1</v>
      </c>
      <c r="CC18" s="2" t="s">
        <v>1</v>
      </c>
      <c r="CD18" s="2" t="s">
        <v>1</v>
      </c>
      <c r="CE18" s="2" t="s">
        <v>1</v>
      </c>
      <c r="CF18" s="2">
        <v>121545</v>
      </c>
      <c r="CG18" s="2">
        <v>159263.78</v>
      </c>
      <c r="CH18" s="2" t="s">
        <v>1</v>
      </c>
      <c r="CI18" s="2" t="s">
        <v>1</v>
      </c>
      <c r="CJ18" s="2">
        <v>1228.76</v>
      </c>
      <c r="CK18" s="2" t="s">
        <v>1</v>
      </c>
      <c r="CL18" s="2" t="s">
        <v>1</v>
      </c>
      <c r="CM18" s="2" t="s">
        <v>1</v>
      </c>
      <c r="CN18" s="2" t="s">
        <v>1</v>
      </c>
      <c r="CO18" s="2" t="s">
        <v>1</v>
      </c>
      <c r="CP18" s="2">
        <v>759</v>
      </c>
      <c r="CQ18" s="2" t="s">
        <v>1</v>
      </c>
      <c r="CR18" s="2" t="s">
        <v>1</v>
      </c>
      <c r="CS18" s="2" t="s">
        <v>1</v>
      </c>
      <c r="CT18" s="2" t="s">
        <v>1</v>
      </c>
      <c r="CU18" s="2" t="s">
        <v>1</v>
      </c>
      <c r="CV18" s="2" t="s">
        <v>1</v>
      </c>
      <c r="CW18" s="2" t="s">
        <v>1</v>
      </c>
      <c r="CX18" s="2" t="s">
        <v>1</v>
      </c>
      <c r="CY18" s="2" t="s">
        <v>1</v>
      </c>
      <c r="CZ18" s="2">
        <v>106189</v>
      </c>
      <c r="DA18" s="2" t="s">
        <v>1</v>
      </c>
      <c r="DB18" s="2" t="s">
        <v>1</v>
      </c>
      <c r="DC18" s="2" t="s">
        <v>1</v>
      </c>
      <c r="DD18" s="2" t="s">
        <v>1</v>
      </c>
      <c r="DE18" s="2" t="s">
        <v>1</v>
      </c>
      <c r="DF18" s="2" t="s">
        <v>1</v>
      </c>
      <c r="DG18" s="2" t="s">
        <v>1</v>
      </c>
      <c r="DH18" s="2" t="s">
        <v>1</v>
      </c>
      <c r="DI18" s="2" t="s">
        <v>1</v>
      </c>
      <c r="DJ18" s="2" t="s">
        <v>1</v>
      </c>
      <c r="DK18" s="2">
        <v>2660</v>
      </c>
      <c r="DL18" s="2" t="s">
        <v>1</v>
      </c>
      <c r="DM18" s="2" t="s">
        <v>1</v>
      </c>
      <c r="DN18" s="2" t="s">
        <v>1</v>
      </c>
      <c r="DO18" s="2" t="s">
        <v>1</v>
      </c>
      <c r="DP18" s="2" t="s">
        <v>1</v>
      </c>
      <c r="DQ18" s="2" t="s">
        <v>1</v>
      </c>
      <c r="DR18" s="2" t="s">
        <v>1</v>
      </c>
      <c r="DS18" s="2" t="s">
        <v>1</v>
      </c>
      <c r="DT18" s="2">
        <v>44000</v>
      </c>
      <c r="DU18" s="2">
        <v>60100</v>
      </c>
      <c r="DV18" s="2" t="s">
        <v>1</v>
      </c>
      <c r="DW18" s="2">
        <v>594000</v>
      </c>
      <c r="DX18" s="2" t="s">
        <v>1</v>
      </c>
      <c r="DY18" s="2" t="s">
        <v>1</v>
      </c>
      <c r="DZ18" s="2">
        <v>37300</v>
      </c>
      <c r="EA18" s="2" t="s">
        <v>1</v>
      </c>
      <c r="EB18" s="2" t="s">
        <v>1</v>
      </c>
      <c r="EC18" s="2" t="s">
        <v>1</v>
      </c>
      <c r="ED18" s="2" t="s">
        <v>1</v>
      </c>
      <c r="EE18" s="2" t="s">
        <v>1</v>
      </c>
      <c r="EF18" s="2" t="s">
        <v>1</v>
      </c>
      <c r="EG18" s="2" t="s">
        <v>1</v>
      </c>
      <c r="EH18" s="2" t="s">
        <v>1</v>
      </c>
      <c r="EI18" s="2" t="s">
        <v>1</v>
      </c>
      <c r="EJ18" s="2" t="s">
        <v>1</v>
      </c>
      <c r="EK18" s="2">
        <v>300000</v>
      </c>
      <c r="EL18" s="2" t="s">
        <v>1</v>
      </c>
      <c r="EM18" s="2" t="s">
        <v>1</v>
      </c>
      <c r="EN18" s="2">
        <v>321066</v>
      </c>
      <c r="EO18" s="2">
        <v>993</v>
      </c>
      <c r="EP18" s="2">
        <v>83530</v>
      </c>
      <c r="EQ18" s="2">
        <v>269640</v>
      </c>
      <c r="ER18" s="2" t="s">
        <v>1</v>
      </c>
      <c r="ES18" s="2" t="s">
        <v>1</v>
      </c>
      <c r="ET18" s="2">
        <v>77766</v>
      </c>
      <c r="EU18" s="2">
        <v>51490</v>
      </c>
      <c r="EV18" s="2">
        <v>1295</v>
      </c>
      <c r="EW18" s="2">
        <v>338</v>
      </c>
      <c r="EX18" s="2" t="s">
        <v>1</v>
      </c>
      <c r="EY18" s="2" t="s">
        <v>1</v>
      </c>
      <c r="EZ18" s="2" t="s">
        <v>1</v>
      </c>
      <c r="FA18" s="2" t="s">
        <v>1</v>
      </c>
      <c r="FB18" s="2" t="s">
        <v>1</v>
      </c>
      <c r="FC18" s="2" t="s">
        <v>1</v>
      </c>
      <c r="FD18" s="2">
        <v>11649</v>
      </c>
      <c r="FE18" s="2">
        <v>60320</v>
      </c>
      <c r="FF18" s="2" t="s">
        <v>1</v>
      </c>
      <c r="FG18" s="2">
        <v>316816.05</v>
      </c>
      <c r="FH18" s="2" t="s">
        <v>1</v>
      </c>
      <c r="FI18" s="2" t="s">
        <v>1</v>
      </c>
      <c r="FJ18" s="2" t="s">
        <v>1</v>
      </c>
      <c r="FK18" s="2" t="s">
        <v>1</v>
      </c>
      <c r="FL18" s="2" t="s">
        <v>1</v>
      </c>
      <c r="FM18" s="2" t="s">
        <v>1</v>
      </c>
      <c r="FN18" s="2" t="s">
        <v>1</v>
      </c>
      <c r="FO18" s="2" t="s">
        <v>1</v>
      </c>
      <c r="FP18" s="2">
        <v>295231</v>
      </c>
      <c r="FQ18" s="2" t="s">
        <v>1</v>
      </c>
      <c r="FR18" s="2">
        <v>600</v>
      </c>
      <c r="FS18" s="2" t="s">
        <v>1</v>
      </c>
      <c r="FT18" s="2" t="s">
        <v>1</v>
      </c>
      <c r="FU18" s="2">
        <v>9274.5</v>
      </c>
      <c r="FV18" s="2">
        <v>14362.47</v>
      </c>
      <c r="FW18" s="2">
        <v>39514</v>
      </c>
      <c r="FX18" s="2" t="s">
        <v>1</v>
      </c>
      <c r="FY18" s="2" t="s">
        <v>1</v>
      </c>
      <c r="FZ18" s="2">
        <v>10180</v>
      </c>
      <c r="GA18" s="2">
        <v>7976.2</v>
      </c>
      <c r="GB18" s="2">
        <v>70524.81</v>
      </c>
      <c r="GC18" s="2">
        <v>1300480.8799999999</v>
      </c>
      <c r="GD18" s="2">
        <v>1087401.27</v>
      </c>
      <c r="GE18" s="2">
        <v>0</v>
      </c>
      <c r="GF18" s="2">
        <v>18072</v>
      </c>
      <c r="GG18" s="2">
        <v>6006</v>
      </c>
      <c r="GH18" s="2" t="s">
        <v>1</v>
      </c>
      <c r="GI18" s="2" t="s">
        <v>1</v>
      </c>
      <c r="GJ18" s="2" t="s">
        <v>1</v>
      </c>
      <c r="GK18" s="2">
        <v>5650</v>
      </c>
      <c r="GL18" s="2" t="s">
        <v>1</v>
      </c>
      <c r="GM18" s="2" t="s">
        <v>1</v>
      </c>
      <c r="GN18" s="2" t="s">
        <v>1</v>
      </c>
      <c r="GO18" s="2" t="s">
        <v>1</v>
      </c>
      <c r="GP18" s="2">
        <v>0</v>
      </c>
      <c r="GQ18" s="2">
        <v>39661</v>
      </c>
      <c r="GR18" s="2" t="s">
        <v>1</v>
      </c>
      <c r="GS18" s="2" t="s">
        <v>1</v>
      </c>
      <c r="GT18" s="2" t="s">
        <v>1</v>
      </c>
      <c r="GU18" s="2" t="s">
        <v>1</v>
      </c>
      <c r="GV18" s="2" t="s">
        <v>1</v>
      </c>
      <c r="GW18" s="2" t="s">
        <v>1</v>
      </c>
      <c r="GX18" s="2" t="s">
        <v>1</v>
      </c>
      <c r="GY18" s="2" t="s">
        <v>1</v>
      </c>
      <c r="GZ18" s="2" t="s">
        <v>1</v>
      </c>
      <c r="HA18" s="2" t="s">
        <v>1</v>
      </c>
      <c r="HB18" s="2" t="s">
        <v>1</v>
      </c>
      <c r="HC18" s="2">
        <v>45790.400000000001</v>
      </c>
      <c r="HD18" s="2" t="s">
        <v>1</v>
      </c>
      <c r="HE18" s="2" t="s">
        <v>1</v>
      </c>
      <c r="HF18" s="2" t="s">
        <v>1</v>
      </c>
      <c r="HG18" s="2">
        <v>9564</v>
      </c>
      <c r="HH18" s="2" t="s">
        <v>1</v>
      </c>
      <c r="HI18" s="2">
        <v>19680</v>
      </c>
      <c r="HJ18" s="2" t="s">
        <v>1</v>
      </c>
      <c r="HK18" s="2">
        <v>4784</v>
      </c>
      <c r="HL18" s="2" t="s">
        <v>1</v>
      </c>
      <c r="HM18" s="2" t="s">
        <v>1</v>
      </c>
      <c r="HN18" s="2" t="s">
        <v>1</v>
      </c>
      <c r="HO18" s="2" t="s">
        <v>1</v>
      </c>
      <c r="HP18" s="2">
        <v>1500</v>
      </c>
      <c r="HQ18" s="2" t="s">
        <v>1</v>
      </c>
      <c r="HR18" s="2" t="s">
        <v>1</v>
      </c>
      <c r="HS18" s="2">
        <v>0</v>
      </c>
      <c r="HT18" s="2">
        <v>755</v>
      </c>
      <c r="HU18" s="2">
        <v>2000</v>
      </c>
      <c r="HV18" s="2" t="s">
        <v>1</v>
      </c>
      <c r="HW18" s="2">
        <v>253230</v>
      </c>
      <c r="HX18" s="2" t="s">
        <v>1</v>
      </c>
      <c r="HY18" s="2" t="s">
        <v>1</v>
      </c>
      <c r="HZ18" s="2" t="s">
        <v>1</v>
      </c>
      <c r="IA18" s="2" t="s">
        <v>1</v>
      </c>
      <c r="IB18" s="2" t="s">
        <v>1</v>
      </c>
      <c r="IC18" s="2" t="s">
        <v>1</v>
      </c>
      <c r="ID18" s="2" t="s">
        <v>1</v>
      </c>
      <c r="IE18" s="2" t="s">
        <v>1</v>
      </c>
      <c r="IF18" s="2">
        <v>11000</v>
      </c>
      <c r="IG18" s="2" t="s">
        <v>1</v>
      </c>
      <c r="IH18" s="2" t="s">
        <v>1</v>
      </c>
      <c r="II18" s="2" t="s">
        <v>1</v>
      </c>
      <c r="IJ18" s="2" t="s">
        <v>1</v>
      </c>
      <c r="IK18" s="2" t="s">
        <v>1</v>
      </c>
      <c r="IL18" s="2" t="s">
        <v>1</v>
      </c>
      <c r="IM18" s="2" t="s">
        <v>1</v>
      </c>
      <c r="IN18" s="2" t="s">
        <v>1</v>
      </c>
      <c r="IO18" s="2" t="s">
        <v>1</v>
      </c>
      <c r="IP18" s="2" t="s">
        <v>1</v>
      </c>
      <c r="IQ18" s="2" t="s">
        <v>1</v>
      </c>
      <c r="IR18" s="2" t="s">
        <v>1</v>
      </c>
      <c r="IS18" s="2" t="s">
        <v>1</v>
      </c>
      <c r="IT18" s="2">
        <v>0</v>
      </c>
      <c r="IU18" s="2" t="s">
        <v>1</v>
      </c>
      <c r="IV18" s="2">
        <v>10000</v>
      </c>
      <c r="IW18" s="2" t="s">
        <v>1</v>
      </c>
      <c r="IX18" s="2" t="s">
        <v>1</v>
      </c>
      <c r="IY18" s="2" t="s">
        <v>1</v>
      </c>
      <c r="IZ18" s="2">
        <v>294393</v>
      </c>
      <c r="JA18" s="2">
        <v>934595.9</v>
      </c>
      <c r="JB18" s="2">
        <v>0</v>
      </c>
      <c r="JC18" s="2" t="s">
        <v>1</v>
      </c>
      <c r="JD18" s="2" t="s">
        <v>1</v>
      </c>
      <c r="JE18" s="2" t="s">
        <v>1</v>
      </c>
      <c r="JF18" s="2" t="s">
        <v>1</v>
      </c>
      <c r="JG18" s="2" t="s">
        <v>1</v>
      </c>
      <c r="JH18" s="2">
        <v>0</v>
      </c>
      <c r="JI18" s="2" t="s">
        <v>1</v>
      </c>
      <c r="JJ18" s="2" t="s">
        <v>1</v>
      </c>
      <c r="JK18" s="2" t="s">
        <v>1</v>
      </c>
      <c r="JL18" s="2" t="s">
        <v>1</v>
      </c>
      <c r="JM18" s="2" t="s">
        <v>1</v>
      </c>
      <c r="JN18" s="2" t="s">
        <v>1</v>
      </c>
      <c r="JO18" s="2" t="s">
        <v>1</v>
      </c>
      <c r="JP18" s="2" t="s">
        <v>1</v>
      </c>
      <c r="JQ18" s="2" t="s">
        <v>1</v>
      </c>
      <c r="JR18" s="2" t="s">
        <v>1</v>
      </c>
      <c r="JS18" s="2" t="s">
        <v>1</v>
      </c>
      <c r="JT18" s="2" t="s">
        <v>1</v>
      </c>
      <c r="JU18" s="2" t="s">
        <v>1</v>
      </c>
      <c r="JV18" s="2" t="s">
        <v>1</v>
      </c>
      <c r="JW18" s="2" t="s">
        <v>1</v>
      </c>
      <c r="JX18" s="2" t="s">
        <v>1</v>
      </c>
      <c r="JY18" s="2" t="s">
        <v>1</v>
      </c>
      <c r="JZ18" s="2" t="s">
        <v>1</v>
      </c>
      <c r="KA18" s="2" t="s">
        <v>1</v>
      </c>
      <c r="KB18" s="2" t="s">
        <v>1</v>
      </c>
      <c r="KC18" s="2" t="s">
        <v>1</v>
      </c>
      <c r="KD18" s="2" t="s">
        <v>1</v>
      </c>
      <c r="KE18" s="2" t="s">
        <v>1</v>
      </c>
      <c r="KF18" s="2" t="s">
        <v>1</v>
      </c>
      <c r="KG18" s="2" t="s">
        <v>1</v>
      </c>
      <c r="KH18" s="2" t="s">
        <v>1</v>
      </c>
      <c r="KI18" s="2" t="s">
        <v>1</v>
      </c>
      <c r="KJ18" s="2" t="s">
        <v>1</v>
      </c>
    </row>
    <row r="19" spans="1:296" x14ac:dyDescent="0.3">
      <c r="A19" s="2" t="s">
        <v>14</v>
      </c>
      <c r="B19" s="2">
        <v>231</v>
      </c>
      <c r="C19" s="23">
        <f t="shared" si="25"/>
        <v>1401761.8600000003</v>
      </c>
      <c r="D19" s="23">
        <f t="shared" si="26"/>
        <v>3277113.6100000003</v>
      </c>
      <c r="E19" s="23">
        <f t="shared" si="27"/>
        <v>14186.639004329007</v>
      </c>
      <c r="F19" s="23">
        <f t="shared" si="28"/>
        <v>2659897.85</v>
      </c>
      <c r="G19" s="23">
        <f t="shared" si="29"/>
        <v>407365.76</v>
      </c>
      <c r="H19" s="23">
        <f t="shared" si="30"/>
        <v>1600</v>
      </c>
      <c r="I19" s="23">
        <f t="shared" si="31"/>
        <v>208250</v>
      </c>
      <c r="J19" s="23">
        <f t="shared" si="32"/>
        <v>901.5151515151515</v>
      </c>
      <c r="K19" s="23">
        <f t="shared" si="33"/>
        <v>208250</v>
      </c>
      <c r="L19" s="23">
        <f t="shared" si="34"/>
        <v>0</v>
      </c>
      <c r="M19" s="23">
        <f t="shared" si="35"/>
        <v>407365.76</v>
      </c>
      <c r="N19" s="23">
        <f t="shared" si="36"/>
        <v>11514.709307359308</v>
      </c>
      <c r="O19" s="23">
        <f t="shared" si="37"/>
        <v>612178.82999999996</v>
      </c>
      <c r="P19" s="23">
        <f t="shared" si="38"/>
        <v>584843.29</v>
      </c>
      <c r="Q19" s="23">
        <f t="shared" si="39"/>
        <v>1088954.32</v>
      </c>
      <c r="R19" s="23">
        <f t="shared" si="40"/>
        <v>2530301.7600000002</v>
      </c>
      <c r="S19" s="23">
        <f t="shared" si="41"/>
        <v>10953.687272727273</v>
      </c>
      <c r="T19" s="23">
        <f t="shared" si="42"/>
        <v>129596.08999999985</v>
      </c>
      <c r="U19" s="7">
        <f t="shared" si="43"/>
        <v>4.8722205629061974E-2</v>
      </c>
      <c r="V19" s="23">
        <f t="shared" si="44"/>
        <v>114050</v>
      </c>
      <c r="W19" s="23">
        <f t="shared" si="45"/>
        <v>3140</v>
      </c>
      <c r="X19" s="23">
        <f t="shared" si="46"/>
        <v>11166.09</v>
      </c>
      <c r="Y19" s="23">
        <f t="shared" si="47"/>
        <v>1240</v>
      </c>
      <c r="Z19" s="23">
        <f t="shared" si="48"/>
        <v>0</v>
      </c>
      <c r="AA19" s="23">
        <f t="shared" si="49"/>
        <v>244325.32</v>
      </c>
      <c r="AB19" s="23">
        <f t="shared" si="50"/>
        <v>1875351.75</v>
      </c>
      <c r="AC19" s="23">
        <f t="shared" si="51"/>
        <v>8118.4058441558445</v>
      </c>
      <c r="AD19" s="23">
        <f t="shared" si="52"/>
        <v>1810351.75</v>
      </c>
      <c r="AE19" s="23">
        <f t="shared" si="53"/>
        <v>7837.0205627705627</v>
      </c>
      <c r="AF19" s="23">
        <f t="shared" si="54"/>
        <v>644176</v>
      </c>
      <c r="AG19" s="23"/>
      <c r="AH19" s="23">
        <f t="shared" si="55"/>
        <v>1045864.55</v>
      </c>
      <c r="AI19" s="23">
        <f t="shared" si="56"/>
        <v>42350.2</v>
      </c>
      <c r="AJ19" s="23">
        <f t="shared" si="57"/>
        <v>6961</v>
      </c>
      <c r="AK19" s="23">
        <f t="shared" si="58"/>
        <v>65000</v>
      </c>
      <c r="AL19" s="23">
        <f t="shared" si="59"/>
        <v>281.38528138528136</v>
      </c>
      <c r="AM19" s="23">
        <f t="shared" si="60"/>
        <v>65000</v>
      </c>
      <c r="AN19" s="23">
        <f t="shared" si="61"/>
        <v>0</v>
      </c>
      <c r="AO19" s="2">
        <v>529651.94999999995</v>
      </c>
      <c r="AP19" s="2">
        <v>24981.48</v>
      </c>
      <c r="AQ19" s="2">
        <v>57545.4</v>
      </c>
      <c r="AR19" s="2" t="s">
        <v>1</v>
      </c>
      <c r="AS19" s="2">
        <v>584843.29</v>
      </c>
      <c r="AT19" s="2" t="s">
        <v>1</v>
      </c>
      <c r="AU19" s="2" t="s">
        <v>1</v>
      </c>
      <c r="AV19" s="2">
        <v>1088954.32</v>
      </c>
      <c r="AX19" s="2" t="s">
        <v>1</v>
      </c>
      <c r="AY19" s="2" t="s">
        <v>1</v>
      </c>
      <c r="AZ19" s="2" t="s">
        <v>1</v>
      </c>
      <c r="BA19" s="2" t="s">
        <v>1</v>
      </c>
      <c r="BB19" s="2" t="s">
        <v>1</v>
      </c>
      <c r="BC19" s="2">
        <v>114050</v>
      </c>
      <c r="BD19" s="2" t="s">
        <v>1</v>
      </c>
      <c r="BE19" s="2" t="s">
        <v>1</v>
      </c>
      <c r="BF19" s="2">
        <v>3140</v>
      </c>
      <c r="BG19" s="2" t="s">
        <v>1</v>
      </c>
      <c r="BH19" s="2" t="s">
        <v>1</v>
      </c>
      <c r="BI19" s="2" t="s">
        <v>1</v>
      </c>
      <c r="BJ19" s="2" t="s">
        <v>1</v>
      </c>
      <c r="BK19" s="2" t="s">
        <v>1</v>
      </c>
      <c r="BL19" s="2" t="s">
        <v>1</v>
      </c>
      <c r="BM19" s="2" t="s">
        <v>1</v>
      </c>
      <c r="BN19" s="2">
        <v>11166.09</v>
      </c>
      <c r="BO19" s="2" t="s">
        <v>1</v>
      </c>
      <c r="BP19" s="2" t="s">
        <v>1</v>
      </c>
      <c r="BQ19" s="2" t="s">
        <v>1</v>
      </c>
      <c r="BR19" s="2">
        <v>1240</v>
      </c>
      <c r="BS19" s="2">
        <v>244325.32</v>
      </c>
      <c r="BT19" s="2" t="s">
        <v>1</v>
      </c>
      <c r="BX19" s="2" t="s">
        <v>1</v>
      </c>
      <c r="BY19" s="2">
        <v>233282.5</v>
      </c>
      <c r="BZ19" s="2">
        <v>300</v>
      </c>
      <c r="CA19" s="2" t="s">
        <v>1</v>
      </c>
      <c r="CB19" s="2" t="s">
        <v>1</v>
      </c>
      <c r="CC19" s="2" t="s">
        <v>1</v>
      </c>
      <c r="CD19" s="2" t="s">
        <v>1</v>
      </c>
      <c r="CE19" s="2" t="s">
        <v>1</v>
      </c>
      <c r="CF19" s="2">
        <v>7007</v>
      </c>
      <c r="CG19" s="2">
        <v>165264</v>
      </c>
      <c r="CH19" s="2" t="s">
        <v>1</v>
      </c>
      <c r="CI19" s="2" t="s">
        <v>1</v>
      </c>
      <c r="CJ19" s="2">
        <v>1512.26</v>
      </c>
      <c r="CK19" s="2" t="s">
        <v>1</v>
      </c>
      <c r="CL19" s="2" t="s">
        <v>1</v>
      </c>
      <c r="CM19" s="2" t="s">
        <v>1</v>
      </c>
      <c r="CN19" s="2" t="s">
        <v>1</v>
      </c>
      <c r="CO19" s="2" t="s">
        <v>1</v>
      </c>
      <c r="CP19" s="2" t="s">
        <v>1</v>
      </c>
      <c r="CQ19" s="2" t="s">
        <v>1</v>
      </c>
      <c r="CR19" s="2" t="s">
        <v>1</v>
      </c>
      <c r="CS19" s="2" t="s">
        <v>1</v>
      </c>
      <c r="CT19" s="2" t="s">
        <v>1</v>
      </c>
      <c r="CU19" s="2" t="s">
        <v>1</v>
      </c>
      <c r="CV19" s="2" t="s">
        <v>1</v>
      </c>
      <c r="CW19" s="2" t="s">
        <v>1</v>
      </c>
      <c r="CX19" s="2" t="s">
        <v>1</v>
      </c>
      <c r="CY19" s="2" t="s">
        <v>1</v>
      </c>
      <c r="CZ19" s="2" t="s">
        <v>1</v>
      </c>
      <c r="DA19" s="2" t="s">
        <v>1</v>
      </c>
      <c r="DB19" s="2" t="s">
        <v>1</v>
      </c>
      <c r="DC19" s="2" t="s">
        <v>1</v>
      </c>
      <c r="DD19" s="2" t="s">
        <v>1</v>
      </c>
      <c r="DE19" s="2" t="s">
        <v>1</v>
      </c>
      <c r="DF19" s="2" t="s">
        <v>1</v>
      </c>
      <c r="DG19" s="2" t="s">
        <v>1</v>
      </c>
      <c r="DH19" s="2" t="s">
        <v>1</v>
      </c>
      <c r="DI19" s="2" t="s">
        <v>1</v>
      </c>
      <c r="DJ19" s="2" t="s">
        <v>1</v>
      </c>
      <c r="DK19" s="2">
        <v>1600</v>
      </c>
      <c r="DL19" s="2" t="s">
        <v>1</v>
      </c>
      <c r="DM19" s="2" t="s">
        <v>1</v>
      </c>
      <c r="DN19" s="2" t="s">
        <v>1</v>
      </c>
      <c r="DO19" s="2" t="s">
        <v>1</v>
      </c>
      <c r="DP19" s="2" t="s">
        <v>1</v>
      </c>
      <c r="DQ19" s="2" t="s">
        <v>1</v>
      </c>
      <c r="DR19" s="2" t="s">
        <v>1</v>
      </c>
      <c r="DS19" s="2" t="s">
        <v>1</v>
      </c>
      <c r="DT19" s="2">
        <v>29150</v>
      </c>
      <c r="DU19" s="2">
        <v>55000</v>
      </c>
      <c r="DV19" s="2" t="s">
        <v>1</v>
      </c>
      <c r="DW19" s="2" t="s">
        <v>1</v>
      </c>
      <c r="DX19" s="2" t="s">
        <v>1</v>
      </c>
      <c r="DY19" s="2" t="s">
        <v>1</v>
      </c>
      <c r="DZ19" s="2">
        <v>124100</v>
      </c>
      <c r="EA19" s="2" t="s">
        <v>1</v>
      </c>
      <c r="EB19" s="2" t="s">
        <v>1</v>
      </c>
      <c r="EC19" s="2" t="s">
        <v>1</v>
      </c>
      <c r="ED19" s="2" t="s">
        <v>1</v>
      </c>
      <c r="EE19" s="2" t="s">
        <v>1</v>
      </c>
      <c r="EF19" s="2" t="s">
        <v>1</v>
      </c>
      <c r="EG19" s="2" t="s">
        <v>1</v>
      </c>
      <c r="EH19" s="2" t="s">
        <v>1</v>
      </c>
      <c r="EI19" s="2" t="s">
        <v>1</v>
      </c>
      <c r="EJ19" s="2" t="s">
        <v>1</v>
      </c>
      <c r="EK19" s="2" t="s">
        <v>1</v>
      </c>
      <c r="EL19" s="2" t="s">
        <v>1</v>
      </c>
      <c r="EM19" s="2" t="s">
        <v>1</v>
      </c>
      <c r="EN19" s="2">
        <v>167096</v>
      </c>
      <c r="EO19" s="2">
        <v>904</v>
      </c>
      <c r="EP19" s="2">
        <v>61561</v>
      </c>
      <c r="EQ19" s="2">
        <v>434988</v>
      </c>
      <c r="ER19" s="2" t="s">
        <v>1</v>
      </c>
      <c r="ES19" s="2" t="s">
        <v>1</v>
      </c>
      <c r="ET19" s="2">
        <v>59161</v>
      </c>
      <c r="EU19" s="2">
        <v>86854</v>
      </c>
      <c r="EV19" s="2">
        <v>400</v>
      </c>
      <c r="EW19" s="2">
        <v>308</v>
      </c>
      <c r="EX19" s="2" t="s">
        <v>1</v>
      </c>
      <c r="EY19" s="2" t="s">
        <v>1</v>
      </c>
      <c r="EZ19" s="2" t="s">
        <v>1</v>
      </c>
      <c r="FA19" s="2" t="s">
        <v>1</v>
      </c>
      <c r="FB19" s="2" t="s">
        <v>1</v>
      </c>
      <c r="FC19" s="2" t="s">
        <v>1</v>
      </c>
      <c r="FD19" s="2">
        <v>400</v>
      </c>
      <c r="FE19" s="2">
        <v>205940</v>
      </c>
      <c r="FF19" s="2">
        <v>0</v>
      </c>
      <c r="FG19" s="2">
        <v>78038.899999999994</v>
      </c>
      <c r="FH19" s="2" t="s">
        <v>1</v>
      </c>
      <c r="FI19" s="2" t="s">
        <v>1</v>
      </c>
      <c r="FJ19" s="2">
        <v>150</v>
      </c>
      <c r="FK19" s="2" t="s">
        <v>1</v>
      </c>
      <c r="FL19" s="2" t="s">
        <v>1</v>
      </c>
      <c r="FM19" s="2">
        <v>38403</v>
      </c>
      <c r="FN19" s="2" t="s">
        <v>1</v>
      </c>
      <c r="FO19" s="2" t="s">
        <v>1</v>
      </c>
      <c r="FP19" s="2">
        <v>156138</v>
      </c>
      <c r="FQ19" s="2" t="s">
        <v>1</v>
      </c>
      <c r="FR19" s="2">
        <v>2613</v>
      </c>
      <c r="FS19" s="2" t="s">
        <v>1</v>
      </c>
      <c r="FT19" s="2" t="s">
        <v>1</v>
      </c>
      <c r="FU19" s="2">
        <v>1918.38</v>
      </c>
      <c r="FV19" s="2">
        <v>32479.360000000001</v>
      </c>
      <c r="FW19" s="2">
        <v>32267.1</v>
      </c>
      <c r="FX19" s="2" t="s">
        <v>1</v>
      </c>
      <c r="FY19" s="2" t="s">
        <v>1</v>
      </c>
      <c r="FZ19" s="2">
        <v>22150</v>
      </c>
      <c r="GA19" s="2">
        <v>700</v>
      </c>
      <c r="GB19" s="2">
        <v>3498</v>
      </c>
      <c r="GC19" s="2">
        <v>406705.81</v>
      </c>
      <c r="GD19" s="2">
        <v>21865</v>
      </c>
      <c r="GE19" s="2" t="s">
        <v>1</v>
      </c>
      <c r="GF19" s="2">
        <v>5248</v>
      </c>
      <c r="GG19" s="2">
        <v>11031</v>
      </c>
      <c r="GH19" s="2" t="s">
        <v>1</v>
      </c>
      <c r="GI19" s="2" t="s">
        <v>1</v>
      </c>
      <c r="GJ19" s="2" t="s">
        <v>1</v>
      </c>
      <c r="GK19" s="2" t="s">
        <v>1</v>
      </c>
      <c r="GL19" s="2" t="s">
        <v>1</v>
      </c>
      <c r="GM19" s="2" t="s">
        <v>1</v>
      </c>
      <c r="GN19" s="2" t="s">
        <v>1</v>
      </c>
      <c r="GO19" s="2" t="s">
        <v>1</v>
      </c>
      <c r="GP19" s="2">
        <v>13500</v>
      </c>
      <c r="GQ19" s="2">
        <v>12819</v>
      </c>
      <c r="GR19" s="2" t="s">
        <v>1</v>
      </c>
      <c r="GS19" s="2" t="s">
        <v>1</v>
      </c>
      <c r="GT19" s="2" t="s">
        <v>1</v>
      </c>
      <c r="GU19" s="2" t="s">
        <v>1</v>
      </c>
      <c r="GV19" s="2" t="s">
        <v>1</v>
      </c>
      <c r="GW19" s="2" t="s">
        <v>1</v>
      </c>
      <c r="GX19" s="2" t="s">
        <v>1</v>
      </c>
      <c r="GY19" s="2">
        <v>18865.2</v>
      </c>
      <c r="GZ19" s="2" t="s">
        <v>1</v>
      </c>
      <c r="HA19" s="2" t="s">
        <v>1</v>
      </c>
      <c r="HB19" s="2" t="s">
        <v>1</v>
      </c>
      <c r="HC19" s="2">
        <v>2705</v>
      </c>
      <c r="HD19" s="2" t="s">
        <v>1</v>
      </c>
      <c r="HE19" s="2" t="s">
        <v>1</v>
      </c>
      <c r="HF19" s="2" t="s">
        <v>1</v>
      </c>
      <c r="HG19" s="2">
        <v>20780</v>
      </c>
      <c r="HH19" s="2" t="s">
        <v>1</v>
      </c>
      <c r="HI19" s="2" t="s">
        <v>1</v>
      </c>
      <c r="HJ19" s="2" t="s">
        <v>1</v>
      </c>
      <c r="HK19" s="2" t="s">
        <v>1</v>
      </c>
      <c r="HL19" s="2" t="s">
        <v>1</v>
      </c>
      <c r="HM19" s="2" t="s">
        <v>1</v>
      </c>
      <c r="HN19" s="2" t="s">
        <v>1</v>
      </c>
      <c r="HO19" s="2" t="s">
        <v>1</v>
      </c>
      <c r="HP19" s="2" t="s">
        <v>1</v>
      </c>
      <c r="HQ19" s="2" t="s">
        <v>1</v>
      </c>
      <c r="HR19" s="2" t="s">
        <v>1</v>
      </c>
      <c r="HS19" s="2" t="s">
        <v>1</v>
      </c>
      <c r="HT19" s="2">
        <v>961</v>
      </c>
      <c r="HU19" s="2" t="s">
        <v>1</v>
      </c>
      <c r="HV19" s="2">
        <v>6000</v>
      </c>
      <c r="HW19" s="2" t="s">
        <v>1</v>
      </c>
      <c r="HX19" s="2" t="s">
        <v>1</v>
      </c>
      <c r="HY19" s="2" t="s">
        <v>1</v>
      </c>
      <c r="HZ19" s="2" t="s">
        <v>1</v>
      </c>
      <c r="IA19" s="2" t="s">
        <v>1</v>
      </c>
      <c r="IB19" s="2" t="s">
        <v>1</v>
      </c>
      <c r="IC19" s="2" t="s">
        <v>1</v>
      </c>
      <c r="ID19" s="2" t="s">
        <v>1</v>
      </c>
      <c r="IE19" s="2" t="s">
        <v>1</v>
      </c>
      <c r="IF19" s="2" t="s">
        <v>1</v>
      </c>
      <c r="IG19" s="2" t="s">
        <v>1</v>
      </c>
      <c r="IH19" s="2">
        <v>6000</v>
      </c>
      <c r="II19" s="2" t="s">
        <v>1</v>
      </c>
      <c r="IJ19" s="2" t="s">
        <v>1</v>
      </c>
      <c r="IK19" s="2" t="s">
        <v>1</v>
      </c>
      <c r="IL19" s="2" t="s">
        <v>1</v>
      </c>
      <c r="IM19" s="2" t="s">
        <v>1</v>
      </c>
      <c r="IN19" s="2" t="s">
        <v>1</v>
      </c>
      <c r="IO19" s="2" t="s">
        <v>1</v>
      </c>
      <c r="IP19" s="2" t="s">
        <v>1</v>
      </c>
      <c r="IQ19" s="2" t="s">
        <v>1</v>
      </c>
      <c r="IR19" s="2" t="s">
        <v>1</v>
      </c>
      <c r="IS19" s="2" t="s">
        <v>1</v>
      </c>
      <c r="IT19" s="2" t="s">
        <v>1</v>
      </c>
      <c r="IU19" s="2" t="s">
        <v>1</v>
      </c>
      <c r="IV19" s="2" t="s">
        <v>1</v>
      </c>
      <c r="IW19" s="2" t="s">
        <v>1</v>
      </c>
      <c r="IX19" s="2" t="s">
        <v>1</v>
      </c>
      <c r="IY19" s="2" t="s">
        <v>1</v>
      </c>
      <c r="IZ19" s="2">
        <v>65000</v>
      </c>
      <c r="JA19" s="2">
        <v>0</v>
      </c>
      <c r="JB19" s="2" t="s">
        <v>1</v>
      </c>
      <c r="JC19" s="2" t="s">
        <v>1</v>
      </c>
      <c r="JD19" s="2" t="s">
        <v>1</v>
      </c>
      <c r="JE19" s="2" t="s">
        <v>1</v>
      </c>
      <c r="JF19" s="2" t="s">
        <v>1</v>
      </c>
      <c r="JG19" s="2" t="s">
        <v>1</v>
      </c>
      <c r="JH19" s="2" t="s">
        <v>1</v>
      </c>
      <c r="JI19" s="2" t="s">
        <v>1</v>
      </c>
      <c r="JJ19" s="2" t="s">
        <v>1</v>
      </c>
      <c r="JK19" s="2" t="s">
        <v>1</v>
      </c>
      <c r="JL19" s="2" t="s">
        <v>1</v>
      </c>
      <c r="JM19" s="2" t="s">
        <v>1</v>
      </c>
      <c r="JN19" s="2" t="s">
        <v>1</v>
      </c>
      <c r="JO19" s="2" t="s">
        <v>1</v>
      </c>
      <c r="JP19" s="2" t="s">
        <v>1</v>
      </c>
      <c r="JQ19" s="2" t="s">
        <v>1</v>
      </c>
      <c r="JR19" s="2" t="s">
        <v>1</v>
      </c>
      <c r="JS19" s="2" t="s">
        <v>1</v>
      </c>
      <c r="JT19" s="2" t="s">
        <v>1</v>
      </c>
      <c r="JU19" s="2" t="s">
        <v>1</v>
      </c>
      <c r="JV19" s="2" t="s">
        <v>1</v>
      </c>
      <c r="JW19" s="2" t="s">
        <v>1</v>
      </c>
      <c r="JX19" s="2" t="s">
        <v>1</v>
      </c>
      <c r="JY19" s="2" t="s">
        <v>1</v>
      </c>
      <c r="JZ19" s="2" t="s">
        <v>1</v>
      </c>
      <c r="KA19" s="2" t="s">
        <v>1</v>
      </c>
      <c r="KB19" s="2" t="s">
        <v>1</v>
      </c>
      <c r="KC19" s="2" t="s">
        <v>1</v>
      </c>
      <c r="KD19" s="2" t="s">
        <v>1</v>
      </c>
      <c r="KE19" s="2" t="s">
        <v>1</v>
      </c>
      <c r="KF19" s="2" t="s">
        <v>1</v>
      </c>
      <c r="KG19" s="2" t="s">
        <v>1</v>
      </c>
      <c r="KH19" s="2" t="s">
        <v>1</v>
      </c>
      <c r="KI19" s="2" t="s">
        <v>1</v>
      </c>
      <c r="KJ19" s="2" t="s">
        <v>1</v>
      </c>
    </row>
    <row r="20" spans="1:296" x14ac:dyDescent="0.3">
      <c r="A20" s="2" t="s">
        <v>34</v>
      </c>
      <c r="B20" s="2">
        <v>730</v>
      </c>
      <c r="C20" s="23">
        <f t="shared" si="25"/>
        <v>-5653473.8899999969</v>
      </c>
      <c r="D20" s="23">
        <f t="shared" si="26"/>
        <v>23771325.920000002</v>
      </c>
      <c r="E20" s="23">
        <f t="shared" si="27"/>
        <v>32563.460164383563</v>
      </c>
      <c r="F20" s="23">
        <f t="shared" si="28"/>
        <v>12097507.210000001</v>
      </c>
      <c r="G20" s="23">
        <f t="shared" si="29"/>
        <v>10888655.710000001</v>
      </c>
      <c r="H20" s="23">
        <f t="shared" si="30"/>
        <v>0</v>
      </c>
      <c r="I20" s="23">
        <f t="shared" si="31"/>
        <v>785163</v>
      </c>
      <c r="J20" s="23">
        <f t="shared" si="32"/>
        <v>1075.5657534246575</v>
      </c>
      <c r="K20" s="23">
        <f t="shared" si="33"/>
        <v>785163</v>
      </c>
      <c r="L20" s="23">
        <f t="shared" si="34"/>
        <v>0</v>
      </c>
      <c r="M20" s="23">
        <f t="shared" si="35"/>
        <v>5444519.3099999996</v>
      </c>
      <c r="N20" s="23">
        <f t="shared" si="36"/>
        <v>16571.927684931507</v>
      </c>
      <c r="O20" s="23">
        <f t="shared" si="37"/>
        <v>2569437.5500000003</v>
      </c>
      <c r="P20" s="23">
        <f t="shared" si="38"/>
        <v>2888473.82</v>
      </c>
      <c r="Q20" s="23">
        <f t="shared" si="39"/>
        <v>4122326.45</v>
      </c>
      <c r="R20" s="23">
        <f t="shared" si="40"/>
        <v>11242331.050000001</v>
      </c>
      <c r="S20" s="23">
        <f t="shared" si="41"/>
        <v>15400.453493150686</v>
      </c>
      <c r="T20" s="23">
        <f t="shared" si="42"/>
        <v>855176.16000000015</v>
      </c>
      <c r="U20" s="7">
        <f t="shared" si="43"/>
        <v>7.0690279009968049E-2</v>
      </c>
      <c r="V20" s="23">
        <f t="shared" si="44"/>
        <v>316877</v>
      </c>
      <c r="W20" s="23">
        <f t="shared" si="45"/>
        <v>402799</v>
      </c>
      <c r="X20" s="23">
        <f t="shared" si="46"/>
        <v>112570.16</v>
      </c>
      <c r="Y20" s="23">
        <f t="shared" si="47"/>
        <v>22930</v>
      </c>
      <c r="Z20" s="23">
        <f t="shared" si="48"/>
        <v>0</v>
      </c>
      <c r="AA20" s="23">
        <f t="shared" si="49"/>
        <v>1662093.23</v>
      </c>
      <c r="AB20" s="23">
        <f t="shared" si="50"/>
        <v>29424799.809999999</v>
      </c>
      <c r="AC20" s="23">
        <f t="shared" si="51"/>
        <v>40307.944945205476</v>
      </c>
      <c r="AD20" s="23">
        <f t="shared" si="52"/>
        <v>21327401.25</v>
      </c>
      <c r="AE20" s="23">
        <f t="shared" si="53"/>
        <v>29215.618150684932</v>
      </c>
      <c r="AF20" s="23">
        <f t="shared" si="54"/>
        <v>1694884</v>
      </c>
      <c r="AG20" s="23"/>
      <c r="AH20" s="23">
        <f t="shared" si="55"/>
        <v>5964613.1399999997</v>
      </c>
      <c r="AI20" s="23">
        <f t="shared" si="56"/>
        <v>50627.4</v>
      </c>
      <c r="AJ20" s="23">
        <f t="shared" si="57"/>
        <v>2884851.45</v>
      </c>
      <c r="AK20" s="23">
        <f t="shared" si="58"/>
        <v>8097398.5599999996</v>
      </c>
      <c r="AL20" s="23">
        <f t="shared" si="59"/>
        <v>11092.326794520548</v>
      </c>
      <c r="AM20" s="23">
        <f t="shared" si="60"/>
        <v>8097398.5599999996</v>
      </c>
      <c r="AN20" s="23">
        <f t="shared" si="61"/>
        <v>0</v>
      </c>
      <c r="AO20" s="2">
        <v>2270191.4700000002</v>
      </c>
      <c r="AP20" s="2">
        <v>79386.460000000006</v>
      </c>
      <c r="AQ20" s="2">
        <v>219859.62</v>
      </c>
      <c r="AR20" s="2" t="s">
        <v>1</v>
      </c>
      <c r="AS20" s="2">
        <v>2192313.8199999998</v>
      </c>
      <c r="AT20" s="2">
        <v>696160</v>
      </c>
      <c r="AU20" s="2" t="s">
        <v>1</v>
      </c>
      <c r="AV20" s="2">
        <v>4122326.45</v>
      </c>
      <c r="AX20" s="2" t="s">
        <v>1</v>
      </c>
      <c r="AY20" s="2" t="s">
        <v>1</v>
      </c>
      <c r="AZ20" s="2">
        <v>316877</v>
      </c>
      <c r="BA20" s="2" t="s">
        <v>1</v>
      </c>
      <c r="BB20" s="2" t="s">
        <v>1</v>
      </c>
      <c r="BC20" s="2" t="s">
        <v>1</v>
      </c>
      <c r="BD20" s="2" t="s">
        <v>1</v>
      </c>
      <c r="BE20" s="2">
        <v>394024</v>
      </c>
      <c r="BF20" s="2">
        <v>8775</v>
      </c>
      <c r="BG20" s="2" t="s">
        <v>1</v>
      </c>
      <c r="BH20" s="2" t="s">
        <v>1</v>
      </c>
      <c r="BI20" s="2" t="s">
        <v>1</v>
      </c>
      <c r="BJ20" s="2" t="s">
        <v>1</v>
      </c>
      <c r="BK20" s="2" t="s">
        <v>1</v>
      </c>
      <c r="BL20" s="2" t="s">
        <v>1</v>
      </c>
      <c r="BM20" s="2" t="s">
        <v>1</v>
      </c>
      <c r="BN20" s="2">
        <v>42623.5</v>
      </c>
      <c r="BO20" s="2" t="s">
        <v>1</v>
      </c>
      <c r="BP20" s="2" t="s">
        <v>1</v>
      </c>
      <c r="BQ20" s="2">
        <v>69946.66</v>
      </c>
      <c r="BR20" s="2">
        <v>22930</v>
      </c>
      <c r="BS20" s="2">
        <v>1662093.23</v>
      </c>
      <c r="BT20" s="2" t="s">
        <v>1</v>
      </c>
      <c r="BX20" s="2" t="s">
        <v>1</v>
      </c>
      <c r="BY20" s="2">
        <v>4342388</v>
      </c>
      <c r="BZ20" s="2">
        <v>1723</v>
      </c>
      <c r="CA20" s="2">
        <v>19689</v>
      </c>
      <c r="CB20" s="2" t="s">
        <v>1</v>
      </c>
      <c r="CC20" s="2" t="s">
        <v>1</v>
      </c>
      <c r="CD20" s="2" t="s">
        <v>1</v>
      </c>
      <c r="CE20" s="2" t="s">
        <v>1</v>
      </c>
      <c r="CF20" s="2">
        <v>243674.5</v>
      </c>
      <c r="CG20" s="2">
        <v>818463</v>
      </c>
      <c r="CH20" s="2">
        <v>17483</v>
      </c>
      <c r="CI20" s="2" t="s">
        <v>1</v>
      </c>
      <c r="CJ20" s="2">
        <v>1098.81</v>
      </c>
      <c r="CK20" s="2" t="s">
        <v>1</v>
      </c>
      <c r="CL20" s="2" t="s">
        <v>1</v>
      </c>
      <c r="CM20" s="2" t="s">
        <v>1</v>
      </c>
      <c r="CN20" s="2" t="s">
        <v>1</v>
      </c>
      <c r="CO20" s="2" t="s">
        <v>1</v>
      </c>
      <c r="CP20" s="2">
        <v>169895</v>
      </c>
      <c r="CQ20" s="2" t="s">
        <v>1</v>
      </c>
      <c r="CR20" s="2" t="s">
        <v>1</v>
      </c>
      <c r="CS20" s="2" t="s">
        <v>1</v>
      </c>
      <c r="CT20" s="2" t="s">
        <v>1</v>
      </c>
      <c r="CU20" s="2" t="s">
        <v>1</v>
      </c>
      <c r="CV20" s="2" t="s">
        <v>1</v>
      </c>
      <c r="CW20" s="2" t="s">
        <v>1</v>
      </c>
      <c r="CX20" s="2" t="s">
        <v>1</v>
      </c>
      <c r="CY20" s="2">
        <v>19445</v>
      </c>
      <c r="CZ20" s="2">
        <v>146</v>
      </c>
      <c r="DA20" s="2" t="s">
        <v>1</v>
      </c>
      <c r="DB20" s="2">
        <v>85552</v>
      </c>
      <c r="DC20" s="2" t="s">
        <v>1</v>
      </c>
      <c r="DD20" s="2">
        <v>5169098.4000000004</v>
      </c>
      <c r="DE20" s="2" t="s">
        <v>1</v>
      </c>
      <c r="DF20" s="2" t="s">
        <v>1</v>
      </c>
      <c r="DG20" s="2" t="s">
        <v>1</v>
      </c>
      <c r="DH20" s="2" t="s">
        <v>1</v>
      </c>
      <c r="DI20" s="2" t="s">
        <v>1</v>
      </c>
      <c r="DJ20" s="2" t="s">
        <v>1</v>
      </c>
      <c r="DK20" s="2" t="s">
        <v>1</v>
      </c>
      <c r="DL20" s="2" t="s">
        <v>1</v>
      </c>
      <c r="DM20" s="2" t="s">
        <v>1</v>
      </c>
      <c r="DN20" s="2" t="s">
        <v>1</v>
      </c>
      <c r="DO20" s="2" t="s">
        <v>1</v>
      </c>
      <c r="DP20" s="2" t="s">
        <v>1</v>
      </c>
      <c r="DQ20" s="2" t="s">
        <v>1</v>
      </c>
      <c r="DR20" s="2" t="s">
        <v>1</v>
      </c>
      <c r="DS20" s="2" t="s">
        <v>1</v>
      </c>
      <c r="DT20" s="2">
        <v>145750</v>
      </c>
      <c r="DU20" s="2">
        <v>133300</v>
      </c>
      <c r="DV20" s="2" t="s">
        <v>1</v>
      </c>
      <c r="DW20" s="2" t="s">
        <v>1</v>
      </c>
      <c r="DX20" s="2" t="s">
        <v>1</v>
      </c>
      <c r="DY20" s="2">
        <v>500</v>
      </c>
      <c r="DZ20" s="2">
        <v>370300</v>
      </c>
      <c r="EA20" s="2" t="s">
        <v>1</v>
      </c>
      <c r="EB20" s="2" t="s">
        <v>1</v>
      </c>
      <c r="EC20" s="2">
        <v>135313</v>
      </c>
      <c r="ED20" s="2" t="s">
        <v>1</v>
      </c>
      <c r="EE20" s="2" t="s">
        <v>1</v>
      </c>
      <c r="EF20" s="2" t="s">
        <v>1</v>
      </c>
      <c r="EG20" s="2" t="s">
        <v>1</v>
      </c>
      <c r="EH20" s="2" t="s">
        <v>1</v>
      </c>
      <c r="EI20" s="2" t="s">
        <v>1</v>
      </c>
      <c r="EJ20" s="2" t="s">
        <v>1</v>
      </c>
      <c r="EK20" s="2" t="s">
        <v>1</v>
      </c>
      <c r="EL20" s="2" t="s">
        <v>1</v>
      </c>
      <c r="EM20" s="2" t="s">
        <v>1</v>
      </c>
      <c r="EN20" s="2">
        <v>1222295</v>
      </c>
      <c r="EO20" s="2">
        <v>14004.08</v>
      </c>
      <c r="EP20" s="2">
        <v>376422</v>
      </c>
      <c r="EQ20" s="2">
        <v>654340</v>
      </c>
      <c r="ER20" s="2" t="s">
        <v>1</v>
      </c>
      <c r="ES20" s="2" t="s">
        <v>1</v>
      </c>
      <c r="ET20" s="2">
        <v>456771</v>
      </c>
      <c r="EU20" s="2">
        <v>182720</v>
      </c>
      <c r="EV20" s="2">
        <v>6120</v>
      </c>
      <c r="EW20" s="2">
        <v>4506.92</v>
      </c>
      <c r="EX20" s="2">
        <v>0</v>
      </c>
      <c r="EY20" s="2" t="s">
        <v>1</v>
      </c>
      <c r="EZ20" s="2" t="s">
        <v>1</v>
      </c>
      <c r="FA20" s="2" t="s">
        <v>1</v>
      </c>
      <c r="FB20" s="2" t="s">
        <v>1</v>
      </c>
      <c r="FC20" s="2">
        <v>7363</v>
      </c>
      <c r="FD20" s="2">
        <v>18272</v>
      </c>
      <c r="FE20" s="2">
        <v>205652.83</v>
      </c>
      <c r="FF20" s="2">
        <v>6377.9</v>
      </c>
      <c r="FG20" s="2">
        <v>897343.34</v>
      </c>
      <c r="FH20" s="2">
        <v>1117.0999999999999</v>
      </c>
      <c r="FI20" s="2" t="s">
        <v>1</v>
      </c>
      <c r="FJ20" s="2" t="s">
        <v>1</v>
      </c>
      <c r="FK20" s="2" t="s">
        <v>1</v>
      </c>
      <c r="FL20" s="2" t="s">
        <v>1</v>
      </c>
      <c r="FM20" s="2">
        <v>86559</v>
      </c>
      <c r="FN20" s="2" t="s">
        <v>1</v>
      </c>
      <c r="FO20" s="2">
        <v>430650.62</v>
      </c>
      <c r="FP20" s="2">
        <v>271250.28000000003</v>
      </c>
      <c r="FQ20" s="2" t="s">
        <v>1</v>
      </c>
      <c r="FR20" s="2">
        <v>66353.679999999993</v>
      </c>
      <c r="FS20" s="2" t="s">
        <v>1</v>
      </c>
      <c r="FT20" s="2" t="s">
        <v>1</v>
      </c>
      <c r="FU20" s="2">
        <v>17627</v>
      </c>
      <c r="FV20" s="2">
        <v>35330.86</v>
      </c>
      <c r="FW20" s="2">
        <v>96712.6</v>
      </c>
      <c r="FX20" s="2">
        <v>33214</v>
      </c>
      <c r="FY20" s="2" t="s">
        <v>1</v>
      </c>
      <c r="FZ20" s="2" t="s">
        <v>1</v>
      </c>
      <c r="GA20" s="2">
        <v>3010</v>
      </c>
      <c r="GB20" s="2" t="s">
        <v>1</v>
      </c>
      <c r="GC20" s="2">
        <v>2384918.92</v>
      </c>
      <c r="GD20" s="2">
        <v>1140107.01</v>
      </c>
      <c r="GE20" s="2" t="s">
        <v>1</v>
      </c>
      <c r="GF20" s="2">
        <v>38029</v>
      </c>
      <c r="GG20" s="2">
        <v>97585</v>
      </c>
      <c r="GH20" s="2" t="s">
        <v>1</v>
      </c>
      <c r="GI20" s="2" t="s">
        <v>1</v>
      </c>
      <c r="GJ20" s="2" t="s">
        <v>1</v>
      </c>
      <c r="GK20" s="2" t="s">
        <v>1</v>
      </c>
      <c r="GL20" s="2" t="s">
        <v>1</v>
      </c>
      <c r="GM20" s="2" t="s">
        <v>1</v>
      </c>
      <c r="GN20" s="2" t="s">
        <v>1</v>
      </c>
      <c r="GO20" s="2">
        <v>7383</v>
      </c>
      <c r="GP20" s="2">
        <v>43980</v>
      </c>
      <c r="GQ20" s="2">
        <v>35076</v>
      </c>
      <c r="GR20" s="2" t="s">
        <v>1</v>
      </c>
      <c r="GS20" s="2" t="s">
        <v>1</v>
      </c>
      <c r="GT20" s="2">
        <v>40700</v>
      </c>
      <c r="GU20" s="2" t="s">
        <v>1</v>
      </c>
      <c r="GV20" s="2" t="s">
        <v>1</v>
      </c>
      <c r="GW20" s="2" t="s">
        <v>1</v>
      </c>
      <c r="GX20" s="2" t="s">
        <v>1</v>
      </c>
      <c r="GY20" s="2" t="s">
        <v>1</v>
      </c>
      <c r="GZ20" s="2" t="s">
        <v>1</v>
      </c>
      <c r="HA20" s="2" t="s">
        <v>1</v>
      </c>
      <c r="HB20" s="2" t="s">
        <v>1</v>
      </c>
      <c r="HC20" s="2">
        <v>49627.4</v>
      </c>
      <c r="HD20" s="2" t="s">
        <v>1</v>
      </c>
      <c r="HE20" s="2" t="s">
        <v>1</v>
      </c>
      <c r="HF20" s="2" t="s">
        <v>1</v>
      </c>
      <c r="HG20" s="2">
        <v>1000</v>
      </c>
      <c r="HH20" s="2" t="s">
        <v>1</v>
      </c>
      <c r="HI20" s="2" t="s">
        <v>1</v>
      </c>
      <c r="HJ20" s="2" t="s">
        <v>1</v>
      </c>
      <c r="HK20" s="2">
        <v>10000</v>
      </c>
      <c r="HL20" s="2">
        <v>1200000</v>
      </c>
      <c r="HM20" s="2" t="s">
        <v>1</v>
      </c>
      <c r="HN20" s="2" t="s">
        <v>1</v>
      </c>
      <c r="HO20" s="2" t="s">
        <v>1</v>
      </c>
      <c r="HP20" s="2" t="s">
        <v>1</v>
      </c>
      <c r="HQ20" s="2">
        <v>140191</v>
      </c>
      <c r="HR20" s="2" t="s">
        <v>1</v>
      </c>
      <c r="HS20" s="2" t="s">
        <v>1</v>
      </c>
      <c r="HT20" s="2">
        <v>1479709.45</v>
      </c>
      <c r="HU20" s="2">
        <v>4500</v>
      </c>
      <c r="HV20" s="2">
        <v>2901</v>
      </c>
      <c r="HW20" s="2">
        <v>50</v>
      </c>
      <c r="HX20" s="2" t="s">
        <v>1</v>
      </c>
      <c r="HY20" s="2" t="s">
        <v>1</v>
      </c>
      <c r="HZ20" s="2" t="s">
        <v>1</v>
      </c>
      <c r="IA20" s="2" t="s">
        <v>1</v>
      </c>
      <c r="IB20" s="2" t="s">
        <v>1</v>
      </c>
      <c r="IC20" s="2" t="s">
        <v>1</v>
      </c>
      <c r="ID20" s="2">
        <v>19400</v>
      </c>
      <c r="IE20" s="2">
        <v>28100</v>
      </c>
      <c r="IF20" s="2" t="s">
        <v>1</v>
      </c>
      <c r="IG20" s="2" t="s">
        <v>1</v>
      </c>
      <c r="IH20" s="2">
        <v>73225</v>
      </c>
      <c r="II20" s="2" t="s">
        <v>1</v>
      </c>
      <c r="IJ20" s="2" t="s">
        <v>1</v>
      </c>
      <c r="IK20" s="2" t="s">
        <v>1</v>
      </c>
      <c r="IL20" s="2" t="s">
        <v>1</v>
      </c>
      <c r="IM20" s="2" t="s">
        <v>1</v>
      </c>
      <c r="IN20" s="2" t="s">
        <v>1</v>
      </c>
      <c r="IO20" s="2" t="s">
        <v>1</v>
      </c>
      <c r="IP20" s="2" t="s">
        <v>1</v>
      </c>
      <c r="IQ20" s="2" t="s">
        <v>1</v>
      </c>
      <c r="IR20" s="2" t="s">
        <v>1</v>
      </c>
      <c r="IS20" s="2" t="s">
        <v>1</v>
      </c>
      <c r="IT20" s="2">
        <v>0</v>
      </c>
      <c r="IU20" s="2" t="s">
        <v>1</v>
      </c>
      <c r="IV20" s="2">
        <v>2573801.7000000002</v>
      </c>
      <c r="IW20" s="2" t="s">
        <v>1</v>
      </c>
      <c r="IX20" s="2" t="s">
        <v>1</v>
      </c>
      <c r="IY20" s="2" t="s">
        <v>1</v>
      </c>
      <c r="IZ20" s="2" t="s">
        <v>1</v>
      </c>
      <c r="JA20" s="2">
        <v>8085398.5599999996</v>
      </c>
      <c r="JB20" s="2" t="s">
        <v>1</v>
      </c>
      <c r="JC20" s="2" t="s">
        <v>1</v>
      </c>
      <c r="JD20" s="2" t="s">
        <v>1</v>
      </c>
      <c r="JE20" s="2" t="s">
        <v>1</v>
      </c>
      <c r="JF20" s="2" t="s">
        <v>1</v>
      </c>
      <c r="JG20" s="2" t="s">
        <v>1</v>
      </c>
      <c r="JH20" s="2">
        <v>12000</v>
      </c>
      <c r="JI20" s="2" t="s">
        <v>1</v>
      </c>
      <c r="JJ20" s="2" t="s">
        <v>1</v>
      </c>
      <c r="JK20" s="2" t="s">
        <v>1</v>
      </c>
      <c r="JL20" s="2" t="s">
        <v>1</v>
      </c>
      <c r="JM20" s="2" t="s">
        <v>1</v>
      </c>
      <c r="JN20" s="2" t="s">
        <v>1</v>
      </c>
      <c r="JO20" s="2" t="s">
        <v>1</v>
      </c>
      <c r="JP20" s="2" t="s">
        <v>1</v>
      </c>
      <c r="JQ20" s="2" t="s">
        <v>1</v>
      </c>
      <c r="JR20" s="2" t="s">
        <v>1</v>
      </c>
      <c r="JS20" s="2">
        <v>0</v>
      </c>
      <c r="JT20" s="2" t="s">
        <v>1</v>
      </c>
      <c r="JU20" s="2" t="s">
        <v>1</v>
      </c>
      <c r="JV20" s="2" t="s">
        <v>1</v>
      </c>
      <c r="JW20" s="2" t="s">
        <v>1</v>
      </c>
      <c r="JX20" s="2" t="s">
        <v>1</v>
      </c>
      <c r="JY20" s="2" t="s">
        <v>1</v>
      </c>
      <c r="JZ20" s="2" t="s">
        <v>1</v>
      </c>
      <c r="KA20" s="2" t="s">
        <v>1</v>
      </c>
      <c r="KB20" s="2" t="s">
        <v>1</v>
      </c>
      <c r="KC20" s="2" t="s">
        <v>1</v>
      </c>
      <c r="KD20" s="2" t="s">
        <v>1</v>
      </c>
      <c r="KE20" s="2" t="s">
        <v>1</v>
      </c>
      <c r="KF20" s="2" t="s">
        <v>1</v>
      </c>
      <c r="KG20" s="2" t="s">
        <v>1</v>
      </c>
      <c r="KH20" s="2" t="s">
        <v>1</v>
      </c>
      <c r="KI20" s="2" t="s">
        <v>1</v>
      </c>
      <c r="KJ20" s="2" t="s">
        <v>1</v>
      </c>
    </row>
    <row r="21" spans="1:296" x14ac:dyDescent="0.3">
      <c r="A21" s="2" t="s">
        <v>35</v>
      </c>
      <c r="B21" s="2">
        <v>123</v>
      </c>
      <c r="C21" s="23">
        <f t="shared" si="25"/>
        <v>-1152153.1300000004</v>
      </c>
      <c r="D21" s="23">
        <f t="shared" si="26"/>
        <v>2009700.2799999998</v>
      </c>
      <c r="E21" s="23">
        <f t="shared" si="27"/>
        <v>16339.026666666665</v>
      </c>
      <c r="F21" s="23">
        <f t="shared" si="28"/>
        <v>1572396.4899999998</v>
      </c>
      <c r="G21" s="23">
        <f t="shared" si="29"/>
        <v>360303.79</v>
      </c>
      <c r="H21" s="23">
        <f t="shared" si="30"/>
        <v>0</v>
      </c>
      <c r="I21" s="23">
        <f t="shared" si="31"/>
        <v>77000</v>
      </c>
      <c r="J21" s="23">
        <f t="shared" si="32"/>
        <v>626.01626016260161</v>
      </c>
      <c r="K21" s="23">
        <f t="shared" si="33"/>
        <v>77000</v>
      </c>
      <c r="L21" s="23">
        <f t="shared" si="34"/>
        <v>0</v>
      </c>
      <c r="M21" s="23">
        <f t="shared" si="35"/>
        <v>342563.29</v>
      </c>
      <c r="N21" s="23">
        <f t="shared" si="36"/>
        <v>12783.711300813005</v>
      </c>
      <c r="O21" s="23">
        <f t="shared" si="37"/>
        <v>337063.38999999996</v>
      </c>
      <c r="P21" s="23">
        <f t="shared" si="38"/>
        <v>407371.96</v>
      </c>
      <c r="Q21" s="23">
        <f t="shared" si="39"/>
        <v>599024.99</v>
      </c>
      <c r="R21" s="23">
        <f t="shared" si="40"/>
        <v>1469181.6099999999</v>
      </c>
      <c r="S21" s="23">
        <f t="shared" si="41"/>
        <v>11944.565934959348</v>
      </c>
      <c r="T21" s="23">
        <f t="shared" si="42"/>
        <v>103214.87999999989</v>
      </c>
      <c r="U21" s="7">
        <f t="shared" si="43"/>
        <v>6.5641764438179262E-2</v>
      </c>
      <c r="V21" s="23">
        <f t="shared" si="44"/>
        <v>0</v>
      </c>
      <c r="W21" s="23">
        <f t="shared" si="45"/>
        <v>96688</v>
      </c>
      <c r="X21" s="23">
        <f t="shared" si="46"/>
        <v>6276.88</v>
      </c>
      <c r="Y21" s="23">
        <f t="shared" si="47"/>
        <v>250</v>
      </c>
      <c r="Z21" s="23">
        <f t="shared" si="48"/>
        <v>0</v>
      </c>
      <c r="AA21" s="23">
        <f t="shared" si="49"/>
        <v>125721.27</v>
      </c>
      <c r="AB21" s="23">
        <f t="shared" si="50"/>
        <v>3161853.41</v>
      </c>
      <c r="AC21" s="23">
        <f t="shared" si="51"/>
        <v>25706.125284552847</v>
      </c>
      <c r="AD21" s="23">
        <f t="shared" si="52"/>
        <v>2219243.67</v>
      </c>
      <c r="AE21" s="23">
        <f t="shared" si="53"/>
        <v>18042.631463414633</v>
      </c>
      <c r="AF21" s="23">
        <f t="shared" si="54"/>
        <v>384342</v>
      </c>
      <c r="AG21" s="23"/>
      <c r="AH21" s="23">
        <f t="shared" si="55"/>
        <v>812377.94</v>
      </c>
      <c r="AI21" s="23">
        <f t="shared" si="56"/>
        <v>8631.4</v>
      </c>
      <c r="AJ21" s="23">
        <f t="shared" si="57"/>
        <v>96857.59</v>
      </c>
      <c r="AK21" s="23">
        <f t="shared" si="58"/>
        <v>942609.74</v>
      </c>
      <c r="AL21" s="23">
        <f t="shared" si="59"/>
        <v>7663.4938211382114</v>
      </c>
      <c r="AM21" s="23">
        <f t="shared" si="60"/>
        <v>917034.74</v>
      </c>
      <c r="AN21" s="23">
        <f t="shared" si="61"/>
        <v>21775</v>
      </c>
      <c r="AO21" s="2">
        <v>296589.31</v>
      </c>
      <c r="AP21" s="2">
        <v>8185.72</v>
      </c>
      <c r="AQ21" s="2">
        <v>32288.36</v>
      </c>
      <c r="AR21" s="2" t="s">
        <v>1</v>
      </c>
      <c r="AS21" s="2">
        <v>323961.96000000002</v>
      </c>
      <c r="AT21" s="2">
        <v>83410</v>
      </c>
      <c r="AU21" s="2" t="s">
        <v>1</v>
      </c>
      <c r="AV21" s="2">
        <v>599024.99</v>
      </c>
      <c r="AX21" s="2" t="s">
        <v>1</v>
      </c>
      <c r="AY21" s="2" t="s">
        <v>1</v>
      </c>
      <c r="AZ21" s="2" t="s">
        <v>1</v>
      </c>
      <c r="BA21" s="2" t="s">
        <v>1</v>
      </c>
      <c r="BB21" s="2" t="s">
        <v>1</v>
      </c>
      <c r="BC21" s="2" t="s">
        <v>1</v>
      </c>
      <c r="BD21" s="2" t="s">
        <v>1</v>
      </c>
      <c r="BE21" s="2">
        <v>92879</v>
      </c>
      <c r="BF21" s="2">
        <v>3809</v>
      </c>
      <c r="BG21" s="2" t="s">
        <v>1</v>
      </c>
      <c r="BH21" s="2" t="s">
        <v>1</v>
      </c>
      <c r="BI21" s="2" t="s">
        <v>1</v>
      </c>
      <c r="BJ21" s="2" t="s">
        <v>1</v>
      </c>
      <c r="BK21" s="2" t="s">
        <v>1</v>
      </c>
      <c r="BL21" s="2" t="s">
        <v>1</v>
      </c>
      <c r="BM21" s="2" t="s">
        <v>1</v>
      </c>
      <c r="BN21" s="2">
        <v>6276.88</v>
      </c>
      <c r="BO21" s="2" t="s">
        <v>1</v>
      </c>
      <c r="BP21" s="2" t="s">
        <v>1</v>
      </c>
      <c r="BQ21" s="2" t="s">
        <v>1</v>
      </c>
      <c r="BR21" s="2">
        <v>250</v>
      </c>
      <c r="BS21" s="2">
        <v>125721.27</v>
      </c>
      <c r="BT21" s="2" t="s">
        <v>1</v>
      </c>
      <c r="BX21" s="2" t="s">
        <v>1</v>
      </c>
      <c r="BY21" s="2">
        <v>332428</v>
      </c>
      <c r="BZ21" s="2" t="s">
        <v>1</v>
      </c>
      <c r="CA21" s="2">
        <v>2000</v>
      </c>
      <c r="CB21" s="2" t="s">
        <v>1</v>
      </c>
      <c r="CC21" s="2" t="s">
        <v>1</v>
      </c>
      <c r="CD21" s="2" t="s">
        <v>1</v>
      </c>
      <c r="CE21" s="2" t="s">
        <v>1</v>
      </c>
      <c r="CF21" s="2" t="s">
        <v>1</v>
      </c>
      <c r="CG21" s="2">
        <v>8100</v>
      </c>
      <c r="CH21" s="2" t="s">
        <v>1</v>
      </c>
      <c r="CI21" s="2" t="s">
        <v>1</v>
      </c>
      <c r="CJ21" s="2">
        <v>35.29</v>
      </c>
      <c r="CK21" s="2" t="s">
        <v>1</v>
      </c>
      <c r="CL21" s="2" t="s">
        <v>1</v>
      </c>
      <c r="CM21" s="2" t="s">
        <v>1</v>
      </c>
      <c r="CN21" s="2" t="s">
        <v>1</v>
      </c>
      <c r="CO21" s="2" t="s">
        <v>1</v>
      </c>
      <c r="CP21" s="2">
        <v>633</v>
      </c>
      <c r="CQ21" s="2" t="s">
        <v>1</v>
      </c>
      <c r="CR21" s="2" t="s">
        <v>1</v>
      </c>
      <c r="CS21" s="2" t="s">
        <v>1</v>
      </c>
      <c r="CT21" s="2" t="s">
        <v>1</v>
      </c>
      <c r="CU21" s="2" t="s">
        <v>1</v>
      </c>
      <c r="CV21" s="2" t="s">
        <v>1</v>
      </c>
      <c r="CW21" s="2" t="s">
        <v>1</v>
      </c>
      <c r="CX21" s="2" t="s">
        <v>1</v>
      </c>
      <c r="CY21" s="2" t="s">
        <v>1</v>
      </c>
      <c r="CZ21" s="2">
        <v>17107.5</v>
      </c>
      <c r="DA21" s="2" t="s">
        <v>1</v>
      </c>
      <c r="DB21" s="2" t="s">
        <v>1</v>
      </c>
      <c r="DC21" s="2" t="s">
        <v>1</v>
      </c>
      <c r="DD21" s="2" t="s">
        <v>1</v>
      </c>
      <c r="DE21" s="2" t="s">
        <v>1</v>
      </c>
      <c r="DF21" s="2" t="s">
        <v>1</v>
      </c>
      <c r="DG21" s="2" t="s">
        <v>1</v>
      </c>
      <c r="DH21" s="2" t="s">
        <v>1</v>
      </c>
      <c r="DI21" s="2" t="s">
        <v>1</v>
      </c>
      <c r="DJ21" s="2" t="s">
        <v>1</v>
      </c>
      <c r="DK21" s="2" t="s">
        <v>1</v>
      </c>
      <c r="DL21" s="2" t="s">
        <v>1</v>
      </c>
      <c r="DM21" s="2" t="s">
        <v>1</v>
      </c>
      <c r="DN21" s="2" t="s">
        <v>1</v>
      </c>
      <c r="DO21" s="2" t="s">
        <v>1</v>
      </c>
      <c r="DP21" s="2" t="s">
        <v>1</v>
      </c>
      <c r="DQ21" s="2" t="s">
        <v>1</v>
      </c>
      <c r="DR21" s="2" t="s">
        <v>1</v>
      </c>
      <c r="DS21" s="2" t="s">
        <v>1</v>
      </c>
      <c r="DT21" s="2">
        <v>22000</v>
      </c>
      <c r="DU21" s="2">
        <v>55000</v>
      </c>
      <c r="DV21" s="2" t="s">
        <v>1</v>
      </c>
      <c r="DW21" s="2" t="s">
        <v>1</v>
      </c>
      <c r="DX21" s="2" t="s">
        <v>1</v>
      </c>
      <c r="DY21" s="2" t="s">
        <v>1</v>
      </c>
      <c r="DZ21" s="2" t="s">
        <v>1</v>
      </c>
      <c r="EA21" s="2" t="s">
        <v>1</v>
      </c>
      <c r="EB21" s="2" t="s">
        <v>1</v>
      </c>
      <c r="EC21" s="2" t="s">
        <v>1</v>
      </c>
      <c r="ED21" s="2" t="s">
        <v>1</v>
      </c>
      <c r="EE21" s="2" t="s">
        <v>1</v>
      </c>
      <c r="EF21" s="2" t="s">
        <v>1</v>
      </c>
      <c r="EG21" s="2" t="s">
        <v>1</v>
      </c>
      <c r="EH21" s="2" t="s">
        <v>1</v>
      </c>
      <c r="EI21" s="2" t="s">
        <v>1</v>
      </c>
      <c r="EJ21" s="2" t="s">
        <v>1</v>
      </c>
      <c r="EK21" s="2" t="s">
        <v>1</v>
      </c>
      <c r="EL21" s="2" t="s">
        <v>1</v>
      </c>
      <c r="EM21" s="2" t="s">
        <v>1</v>
      </c>
      <c r="EN21" s="2" t="s">
        <v>1</v>
      </c>
      <c r="EO21" s="2">
        <v>19671</v>
      </c>
      <c r="EP21" s="2">
        <v>113971</v>
      </c>
      <c r="EQ21" s="2">
        <v>203280</v>
      </c>
      <c r="ER21" s="2" t="s">
        <v>1</v>
      </c>
      <c r="ES21" s="2" t="s">
        <v>1</v>
      </c>
      <c r="ET21" s="2">
        <v>16500</v>
      </c>
      <c r="EU21" s="2">
        <v>24228</v>
      </c>
      <c r="EV21" s="2" t="s">
        <v>1</v>
      </c>
      <c r="EW21" s="2">
        <v>6692</v>
      </c>
      <c r="EX21" s="2" t="s">
        <v>1</v>
      </c>
      <c r="EY21" s="2" t="s">
        <v>1</v>
      </c>
      <c r="EZ21" s="2" t="s">
        <v>1</v>
      </c>
      <c r="FA21" s="2" t="s">
        <v>1</v>
      </c>
      <c r="FB21" s="2" t="s">
        <v>1</v>
      </c>
      <c r="FC21" s="2">
        <v>8646</v>
      </c>
      <c r="FD21" s="2">
        <v>24522</v>
      </c>
      <c r="FE21" s="2">
        <v>0</v>
      </c>
      <c r="FF21" s="2" t="s">
        <v>1</v>
      </c>
      <c r="FG21" s="2">
        <v>32386.38</v>
      </c>
      <c r="FH21" s="2">
        <v>27354.5</v>
      </c>
      <c r="FI21" s="2" t="s">
        <v>1</v>
      </c>
      <c r="FJ21" s="2" t="s">
        <v>1</v>
      </c>
      <c r="FK21" s="2" t="s">
        <v>1</v>
      </c>
      <c r="FL21" s="2" t="s">
        <v>1</v>
      </c>
      <c r="FM21" s="2" t="s">
        <v>1</v>
      </c>
      <c r="FN21" s="2" t="s">
        <v>1</v>
      </c>
      <c r="FO21" s="2" t="s">
        <v>1</v>
      </c>
      <c r="FP21" s="2">
        <v>52621</v>
      </c>
      <c r="FQ21" s="2" t="s">
        <v>1</v>
      </c>
      <c r="FR21" s="2">
        <v>16729</v>
      </c>
      <c r="FS21" s="2" t="s">
        <v>1</v>
      </c>
      <c r="FT21" s="2" t="s">
        <v>1</v>
      </c>
      <c r="FU21" s="2">
        <v>1279</v>
      </c>
      <c r="FV21" s="2">
        <v>12654.39</v>
      </c>
      <c r="FW21" s="2">
        <v>38310.800000000003</v>
      </c>
      <c r="FX21" s="2" t="s">
        <v>1</v>
      </c>
      <c r="FY21" s="2" t="s">
        <v>1</v>
      </c>
      <c r="FZ21" s="2" t="s">
        <v>1</v>
      </c>
      <c r="GA21" s="2">
        <v>1400</v>
      </c>
      <c r="GB21" s="2" t="s">
        <v>1</v>
      </c>
      <c r="GC21" s="2">
        <v>350298.66</v>
      </c>
      <c r="GD21" s="2">
        <v>221808.21</v>
      </c>
      <c r="GE21" s="2" t="s">
        <v>1</v>
      </c>
      <c r="GF21" s="2">
        <v>6925</v>
      </c>
      <c r="GG21" s="2">
        <v>8122</v>
      </c>
      <c r="GH21" s="2" t="s">
        <v>1</v>
      </c>
      <c r="GI21" s="2" t="s">
        <v>1</v>
      </c>
      <c r="GJ21" s="2" t="s">
        <v>1</v>
      </c>
      <c r="GK21" s="2" t="s">
        <v>1</v>
      </c>
      <c r="GL21" s="2" t="s">
        <v>1</v>
      </c>
      <c r="GM21" s="2" t="s">
        <v>1</v>
      </c>
      <c r="GN21" s="2" t="s">
        <v>1</v>
      </c>
      <c r="GO21" s="2" t="s">
        <v>1</v>
      </c>
      <c r="GP21" s="2">
        <v>1130</v>
      </c>
      <c r="GQ21" s="2">
        <v>8191</v>
      </c>
      <c r="GR21" s="2" t="s">
        <v>1</v>
      </c>
      <c r="GS21" s="2" t="s">
        <v>1</v>
      </c>
      <c r="GT21" s="2" t="s">
        <v>1</v>
      </c>
      <c r="GU21" s="2" t="s">
        <v>1</v>
      </c>
      <c r="GV21" s="2" t="s">
        <v>1</v>
      </c>
      <c r="GW21" s="2" t="s">
        <v>1</v>
      </c>
      <c r="GX21" s="2" t="s">
        <v>1</v>
      </c>
      <c r="GY21" s="2">
        <v>7403.4</v>
      </c>
      <c r="GZ21" s="2" t="s">
        <v>1</v>
      </c>
      <c r="HA21" s="2" t="s">
        <v>1</v>
      </c>
      <c r="HB21" s="2" t="s">
        <v>1</v>
      </c>
      <c r="HC21" s="2">
        <v>750</v>
      </c>
      <c r="HD21" s="2" t="s">
        <v>1</v>
      </c>
      <c r="HE21" s="2">
        <v>0</v>
      </c>
      <c r="HF21" s="2" t="s">
        <v>1</v>
      </c>
      <c r="HG21" s="2">
        <v>478</v>
      </c>
      <c r="HH21" s="2" t="s">
        <v>1</v>
      </c>
      <c r="HI21" s="2" t="s">
        <v>1</v>
      </c>
      <c r="HJ21" s="2" t="s">
        <v>1</v>
      </c>
      <c r="HK21" s="2">
        <v>1180</v>
      </c>
      <c r="HL21" s="2" t="s">
        <v>1</v>
      </c>
      <c r="HM21" s="2" t="s">
        <v>1</v>
      </c>
      <c r="HN21" s="2" t="s">
        <v>1</v>
      </c>
      <c r="HO21" s="2" t="s">
        <v>1</v>
      </c>
      <c r="HP21" s="2" t="s">
        <v>1</v>
      </c>
      <c r="HQ21" s="2" t="s">
        <v>1</v>
      </c>
      <c r="HR21" s="2" t="s">
        <v>1</v>
      </c>
      <c r="HS21" s="2" t="s">
        <v>1</v>
      </c>
      <c r="HT21" s="2">
        <v>83410</v>
      </c>
      <c r="HU21" s="2">
        <v>12267.59</v>
      </c>
      <c r="HV21" s="2" t="s">
        <v>1</v>
      </c>
      <c r="HW21" s="2" t="s">
        <v>1</v>
      </c>
      <c r="HX21" s="2" t="s">
        <v>1</v>
      </c>
      <c r="HY21" s="2" t="s">
        <v>1</v>
      </c>
      <c r="HZ21" s="2" t="s">
        <v>1</v>
      </c>
      <c r="IA21" s="2" t="s">
        <v>1</v>
      </c>
      <c r="IB21" s="2" t="s">
        <v>1</v>
      </c>
      <c r="IC21" s="2" t="s">
        <v>1</v>
      </c>
      <c r="ID21" s="2" t="s">
        <v>1</v>
      </c>
      <c r="IE21" s="2" t="s">
        <v>1</v>
      </c>
      <c r="IF21" s="2" t="s">
        <v>1</v>
      </c>
      <c r="IG21" s="2" t="s">
        <v>1</v>
      </c>
      <c r="IH21" s="2" t="s">
        <v>1</v>
      </c>
      <c r="II21" s="2" t="s">
        <v>1</v>
      </c>
      <c r="IJ21" s="2" t="s">
        <v>1</v>
      </c>
      <c r="IK21" s="2" t="s">
        <v>1</v>
      </c>
      <c r="IL21" s="2" t="s">
        <v>1</v>
      </c>
      <c r="IM21" s="2" t="s">
        <v>1</v>
      </c>
      <c r="IN21" s="2" t="s">
        <v>1</v>
      </c>
      <c r="IO21" s="2" t="s">
        <v>1</v>
      </c>
      <c r="IP21" s="2" t="s">
        <v>1</v>
      </c>
      <c r="IQ21" s="2" t="s">
        <v>1</v>
      </c>
      <c r="IR21" s="2" t="s">
        <v>1</v>
      </c>
      <c r="IS21" s="2" t="s">
        <v>1</v>
      </c>
      <c r="IT21" s="2">
        <v>0</v>
      </c>
      <c r="IU21" s="2" t="s">
        <v>1</v>
      </c>
      <c r="IV21" s="2" t="s">
        <v>1</v>
      </c>
      <c r="IW21" s="2" t="s">
        <v>1</v>
      </c>
      <c r="IX21" s="2" t="s">
        <v>1</v>
      </c>
      <c r="IY21" s="2" t="s">
        <v>1</v>
      </c>
      <c r="IZ21" s="2" t="s">
        <v>1</v>
      </c>
      <c r="JA21" s="2">
        <v>917034.74</v>
      </c>
      <c r="JB21" s="2" t="s">
        <v>1</v>
      </c>
      <c r="JC21" s="2" t="s">
        <v>1</v>
      </c>
      <c r="JD21" s="2" t="s">
        <v>1</v>
      </c>
      <c r="JE21" s="2" t="s">
        <v>1</v>
      </c>
      <c r="JF21" s="2" t="s">
        <v>1</v>
      </c>
      <c r="JG21" s="2" t="s">
        <v>1</v>
      </c>
      <c r="JH21" s="2" t="s">
        <v>1</v>
      </c>
      <c r="JI21" s="2" t="s">
        <v>1</v>
      </c>
      <c r="JJ21" s="2">
        <v>3800</v>
      </c>
      <c r="JK21" s="2" t="s">
        <v>1</v>
      </c>
      <c r="JL21" s="2" t="s">
        <v>1</v>
      </c>
      <c r="JM21" s="2" t="s">
        <v>1</v>
      </c>
      <c r="JN21" s="2" t="s">
        <v>1</v>
      </c>
      <c r="JO21" s="2" t="s">
        <v>1</v>
      </c>
      <c r="JP21" s="2" t="s">
        <v>1</v>
      </c>
      <c r="JQ21" s="2" t="s">
        <v>1</v>
      </c>
      <c r="JR21" s="2" t="s">
        <v>1</v>
      </c>
      <c r="JS21" s="2" t="s">
        <v>1</v>
      </c>
      <c r="JT21" s="2" t="s">
        <v>1</v>
      </c>
      <c r="JU21" s="2" t="s">
        <v>1</v>
      </c>
      <c r="JV21" s="2" t="s">
        <v>1</v>
      </c>
      <c r="JW21" s="2" t="s">
        <v>1</v>
      </c>
      <c r="JX21" s="2">
        <v>21775</v>
      </c>
      <c r="JY21" s="2" t="s">
        <v>1</v>
      </c>
      <c r="JZ21" s="2" t="s">
        <v>1</v>
      </c>
      <c r="KA21" s="2" t="s">
        <v>1</v>
      </c>
      <c r="KB21" s="2" t="s">
        <v>1</v>
      </c>
      <c r="KC21" s="2" t="s">
        <v>1</v>
      </c>
      <c r="KD21" s="2" t="s">
        <v>1</v>
      </c>
      <c r="KE21" s="2" t="s">
        <v>1</v>
      </c>
      <c r="KF21" s="2" t="s">
        <v>1</v>
      </c>
      <c r="KG21" s="2" t="s">
        <v>1</v>
      </c>
      <c r="KH21" s="2" t="s">
        <v>1</v>
      </c>
      <c r="KI21" s="2" t="s">
        <v>1</v>
      </c>
      <c r="KJ21" s="2" t="s">
        <v>1</v>
      </c>
    </row>
    <row r="22" spans="1:296" x14ac:dyDescent="0.3">
      <c r="A22" s="2" t="s">
        <v>36</v>
      </c>
      <c r="B22" s="2">
        <v>762</v>
      </c>
      <c r="C22" s="23">
        <f t="shared" si="25"/>
        <v>5009561.040000001</v>
      </c>
      <c r="D22" s="23">
        <f t="shared" si="26"/>
        <v>21320386.16</v>
      </c>
      <c r="E22" s="23">
        <f t="shared" si="27"/>
        <v>27979.509396325459</v>
      </c>
      <c r="F22" s="23">
        <f t="shared" si="28"/>
        <v>10477836.510000002</v>
      </c>
      <c r="G22" s="23">
        <f t="shared" si="29"/>
        <v>6814920.6499999994</v>
      </c>
      <c r="H22" s="23">
        <f t="shared" si="30"/>
        <v>1231104</v>
      </c>
      <c r="I22" s="23">
        <f t="shared" si="31"/>
        <v>2796525</v>
      </c>
      <c r="J22" s="23">
        <f t="shared" si="32"/>
        <v>3669.98031496063</v>
      </c>
      <c r="K22" s="23">
        <f t="shared" si="33"/>
        <v>1454020</v>
      </c>
      <c r="L22" s="23">
        <f t="shared" si="34"/>
        <v>1342505</v>
      </c>
      <c r="M22" s="23">
        <f t="shared" si="35"/>
        <v>6655366.3599999994</v>
      </c>
      <c r="N22" s="23">
        <f t="shared" si="36"/>
        <v>13750.441614173231</v>
      </c>
      <c r="O22" s="23">
        <f t="shared" si="37"/>
        <v>2190983.25</v>
      </c>
      <c r="P22" s="23">
        <f t="shared" si="38"/>
        <v>3003953.81</v>
      </c>
      <c r="Q22" s="23">
        <f t="shared" si="39"/>
        <v>3883926.48</v>
      </c>
      <c r="R22" s="23">
        <f t="shared" si="40"/>
        <v>9928039.4600000009</v>
      </c>
      <c r="S22" s="23">
        <f t="shared" si="41"/>
        <v>13028.92317585302</v>
      </c>
      <c r="T22" s="23">
        <f t="shared" si="42"/>
        <v>549797.05000000075</v>
      </c>
      <c r="U22" s="7">
        <f t="shared" si="43"/>
        <v>5.2472382965250204E-2</v>
      </c>
      <c r="V22" s="23">
        <f t="shared" si="44"/>
        <v>0</v>
      </c>
      <c r="W22" s="23">
        <f t="shared" si="45"/>
        <v>486184</v>
      </c>
      <c r="X22" s="23">
        <f t="shared" si="46"/>
        <v>39763.050000000003</v>
      </c>
      <c r="Y22" s="23">
        <f t="shared" si="47"/>
        <v>23850</v>
      </c>
      <c r="Z22" s="23">
        <f t="shared" si="48"/>
        <v>0</v>
      </c>
      <c r="AA22" s="23">
        <f t="shared" si="49"/>
        <v>849175.92</v>
      </c>
      <c r="AB22" s="23">
        <f t="shared" si="50"/>
        <v>16310825.119999999</v>
      </c>
      <c r="AC22" s="23">
        <f t="shared" si="51"/>
        <v>21405.282309711285</v>
      </c>
      <c r="AD22" s="23">
        <f t="shared" si="52"/>
        <v>13503529.879999999</v>
      </c>
      <c r="AE22" s="23">
        <f t="shared" si="53"/>
        <v>17721.167821522307</v>
      </c>
      <c r="AF22" s="23">
        <f t="shared" si="54"/>
        <v>1793144</v>
      </c>
      <c r="AG22" s="23"/>
      <c r="AH22" s="23">
        <f t="shared" si="55"/>
        <v>6788453.7800000012</v>
      </c>
      <c r="AI22" s="23">
        <f t="shared" si="56"/>
        <v>424719.86</v>
      </c>
      <c r="AJ22" s="23">
        <f t="shared" si="57"/>
        <v>1667467</v>
      </c>
      <c r="AK22" s="23">
        <f t="shared" si="58"/>
        <v>2807295.24</v>
      </c>
      <c r="AL22" s="23">
        <f t="shared" si="59"/>
        <v>3684.1144881889768</v>
      </c>
      <c r="AM22" s="23">
        <f t="shared" si="60"/>
        <v>2807295.24</v>
      </c>
      <c r="AN22" s="23">
        <f t="shared" si="61"/>
        <v>0</v>
      </c>
      <c r="AO22" s="2">
        <v>1917821.37</v>
      </c>
      <c r="AP22" s="2">
        <v>68110.87</v>
      </c>
      <c r="AQ22" s="2">
        <v>205051.01</v>
      </c>
      <c r="AR22" s="2" t="s">
        <v>1</v>
      </c>
      <c r="AS22" s="2">
        <v>1950783.81</v>
      </c>
      <c r="AT22" s="2">
        <v>1053170</v>
      </c>
      <c r="AU22" s="2" t="s">
        <v>1</v>
      </c>
      <c r="AV22" s="2">
        <v>3883926.48</v>
      </c>
      <c r="AX22" s="2" t="s">
        <v>1</v>
      </c>
      <c r="AY22" s="2" t="s">
        <v>1</v>
      </c>
      <c r="AZ22" s="2" t="s">
        <v>1</v>
      </c>
      <c r="BA22" s="2" t="s">
        <v>1</v>
      </c>
      <c r="BB22" s="2" t="s">
        <v>1</v>
      </c>
      <c r="BC22" s="2" t="s">
        <v>1</v>
      </c>
      <c r="BD22" s="2" t="s">
        <v>1</v>
      </c>
      <c r="BE22" s="2">
        <v>436859</v>
      </c>
      <c r="BF22" s="2">
        <v>15850</v>
      </c>
      <c r="BG22" s="2" t="s">
        <v>1</v>
      </c>
      <c r="BH22" s="2">
        <v>33350</v>
      </c>
      <c r="BI22" s="2" t="s">
        <v>1</v>
      </c>
      <c r="BJ22" s="2">
        <v>125</v>
      </c>
      <c r="BK22" s="2" t="s">
        <v>1</v>
      </c>
      <c r="BL22" s="2" t="s">
        <v>1</v>
      </c>
      <c r="BM22" s="2" t="s">
        <v>1</v>
      </c>
      <c r="BN22" s="2">
        <v>39763.050000000003</v>
      </c>
      <c r="BO22" s="2" t="s">
        <v>1</v>
      </c>
      <c r="BP22" s="2" t="s">
        <v>1</v>
      </c>
      <c r="BQ22" s="2" t="s">
        <v>1</v>
      </c>
      <c r="BR22" s="2">
        <v>23850</v>
      </c>
      <c r="BS22" s="2">
        <v>849175.92</v>
      </c>
      <c r="BT22" s="2" t="s">
        <v>1</v>
      </c>
      <c r="BX22" s="2" t="s">
        <v>1</v>
      </c>
      <c r="BY22" s="2">
        <v>3528942.93</v>
      </c>
      <c r="BZ22" s="2">
        <v>62445</v>
      </c>
      <c r="CA22" s="2">
        <v>1000</v>
      </c>
      <c r="CB22" s="2" t="s">
        <v>1</v>
      </c>
      <c r="CC22" s="2" t="s">
        <v>1</v>
      </c>
      <c r="CD22" s="2" t="s">
        <v>1</v>
      </c>
      <c r="CE22" s="2" t="s">
        <v>1</v>
      </c>
      <c r="CF22" s="2">
        <v>43635</v>
      </c>
      <c r="CG22" s="2">
        <v>3017892.09</v>
      </c>
      <c r="CH22" s="2" t="s">
        <v>1</v>
      </c>
      <c r="CI22" s="2">
        <v>78</v>
      </c>
      <c r="CJ22" s="2">
        <v>1373.34</v>
      </c>
      <c r="CK22" s="2" t="s">
        <v>1</v>
      </c>
      <c r="CL22" s="2" t="s">
        <v>1</v>
      </c>
      <c r="CM22" s="2" t="s">
        <v>1</v>
      </c>
      <c r="CN22" s="2" t="s">
        <v>1</v>
      </c>
      <c r="CO22" s="2" t="s">
        <v>1</v>
      </c>
      <c r="CP22" s="2" t="s">
        <v>1</v>
      </c>
      <c r="CQ22" s="2" t="s">
        <v>1</v>
      </c>
      <c r="CR22" s="2" t="s">
        <v>1</v>
      </c>
      <c r="CS22" s="2" t="s">
        <v>1</v>
      </c>
      <c r="CT22" s="2" t="s">
        <v>1</v>
      </c>
      <c r="CU22" s="2" t="s">
        <v>1</v>
      </c>
      <c r="CV22" s="2" t="s">
        <v>1</v>
      </c>
      <c r="CW22" s="2" t="s">
        <v>1</v>
      </c>
      <c r="CX22" s="2">
        <v>10000</v>
      </c>
      <c r="CY22" s="2">
        <v>131636</v>
      </c>
      <c r="CZ22" s="2">
        <v>15700.29</v>
      </c>
      <c r="DA22" s="2" t="s">
        <v>1</v>
      </c>
      <c r="DB22" s="2">
        <v>2218</v>
      </c>
      <c r="DC22" s="2" t="s">
        <v>1</v>
      </c>
      <c r="DD22" s="2" t="s">
        <v>1</v>
      </c>
      <c r="DE22" s="2" t="s">
        <v>1</v>
      </c>
      <c r="DF22" s="2" t="s">
        <v>1</v>
      </c>
      <c r="DG22" s="2" t="s">
        <v>1</v>
      </c>
      <c r="DH22" s="2" t="s">
        <v>1</v>
      </c>
      <c r="DI22" s="2" t="s">
        <v>1</v>
      </c>
      <c r="DJ22" s="2" t="s">
        <v>1</v>
      </c>
      <c r="DK22" s="2">
        <v>3540</v>
      </c>
      <c r="DL22" s="2" t="s">
        <v>1</v>
      </c>
      <c r="DM22" s="2">
        <v>1227564</v>
      </c>
      <c r="DN22" s="2" t="s">
        <v>1</v>
      </c>
      <c r="DO22" s="2" t="s">
        <v>1</v>
      </c>
      <c r="DP22" s="2" t="s">
        <v>1</v>
      </c>
      <c r="DQ22" s="2" t="s">
        <v>1</v>
      </c>
      <c r="DR22" s="2" t="s">
        <v>1</v>
      </c>
      <c r="DS22" s="2" t="s">
        <v>1</v>
      </c>
      <c r="DT22" s="2">
        <v>22000</v>
      </c>
      <c r="DU22" s="2">
        <v>293300</v>
      </c>
      <c r="DV22" s="2" t="s">
        <v>1</v>
      </c>
      <c r="DW22" s="2">
        <v>1080220</v>
      </c>
      <c r="DX22" s="2" t="s">
        <v>1</v>
      </c>
      <c r="DY22" s="2">
        <v>21000</v>
      </c>
      <c r="DZ22" s="2">
        <v>31000</v>
      </c>
      <c r="EA22" s="2" t="s">
        <v>1</v>
      </c>
      <c r="EB22" s="2">
        <v>6500</v>
      </c>
      <c r="EC22" s="2" t="s">
        <v>1</v>
      </c>
      <c r="ED22" s="2" t="s">
        <v>1</v>
      </c>
      <c r="EE22" s="2" t="s">
        <v>1</v>
      </c>
      <c r="EF22" s="2" t="s">
        <v>1</v>
      </c>
      <c r="EG22" s="2" t="s">
        <v>1</v>
      </c>
      <c r="EH22" s="2" t="s">
        <v>1</v>
      </c>
      <c r="EI22" s="2">
        <v>142505</v>
      </c>
      <c r="EJ22" s="2" t="s">
        <v>1</v>
      </c>
      <c r="EK22" s="2">
        <v>1200000</v>
      </c>
      <c r="EL22" s="2" t="s">
        <v>1</v>
      </c>
      <c r="EM22" s="2" t="s">
        <v>1</v>
      </c>
      <c r="EN22" s="2">
        <v>1773702</v>
      </c>
      <c r="EO22" s="2">
        <v>8628</v>
      </c>
      <c r="EP22" s="2">
        <v>202108</v>
      </c>
      <c r="EQ22" s="2">
        <v>740180</v>
      </c>
      <c r="ER22" s="2" t="s">
        <v>1</v>
      </c>
      <c r="ES22" s="2" t="s">
        <v>1</v>
      </c>
      <c r="ET22" s="2">
        <v>570793</v>
      </c>
      <c r="EU22" s="2">
        <v>225336</v>
      </c>
      <c r="EV22" s="2">
        <v>9403</v>
      </c>
      <c r="EW22" s="2">
        <v>2935</v>
      </c>
      <c r="EX22" s="2">
        <v>15617</v>
      </c>
      <c r="EY22" s="2" t="s">
        <v>1</v>
      </c>
      <c r="EZ22" s="2" t="s">
        <v>1</v>
      </c>
      <c r="FA22" s="2">
        <v>18144</v>
      </c>
      <c r="FB22" s="2">
        <v>73</v>
      </c>
      <c r="FC22" s="2" t="s">
        <v>1</v>
      </c>
      <c r="FD22" s="2">
        <v>89009</v>
      </c>
      <c r="FE22" s="2">
        <v>311788</v>
      </c>
      <c r="FF22" s="2">
        <v>91534.399999999994</v>
      </c>
      <c r="FG22" s="2">
        <v>305948.59999999998</v>
      </c>
      <c r="FH22" s="2">
        <v>212974.39</v>
      </c>
      <c r="FI22" s="2" t="s">
        <v>1</v>
      </c>
      <c r="FJ22" s="2" t="s">
        <v>1</v>
      </c>
      <c r="FK22" s="2" t="s">
        <v>1</v>
      </c>
      <c r="FL22" s="2">
        <v>7746.3</v>
      </c>
      <c r="FM22" s="2" t="s">
        <v>1</v>
      </c>
      <c r="FN22" s="2" t="s">
        <v>1</v>
      </c>
      <c r="FO22" s="2">
        <v>23510.13</v>
      </c>
      <c r="FP22" s="2">
        <v>533476</v>
      </c>
      <c r="FQ22" s="2">
        <v>317144</v>
      </c>
      <c r="FR22" s="2">
        <v>119796</v>
      </c>
      <c r="FS22" s="2" t="s">
        <v>1</v>
      </c>
      <c r="FT22" s="2" t="s">
        <v>1</v>
      </c>
      <c r="FU22" s="2">
        <v>9185</v>
      </c>
      <c r="FV22" s="2">
        <v>112199.82</v>
      </c>
      <c r="FW22" s="2">
        <v>182944.23</v>
      </c>
      <c r="FX22" s="2">
        <v>1200</v>
      </c>
      <c r="FY22" s="2" t="s">
        <v>1</v>
      </c>
      <c r="FZ22" s="2">
        <v>98337</v>
      </c>
      <c r="GA22" s="2">
        <v>14754</v>
      </c>
      <c r="GB22" s="2">
        <v>76004.7</v>
      </c>
      <c r="GC22" s="2">
        <v>2465138.89</v>
      </c>
      <c r="GD22" s="2">
        <v>1503157</v>
      </c>
      <c r="GE22" s="2">
        <v>17500</v>
      </c>
      <c r="GF22" s="2">
        <v>23488</v>
      </c>
      <c r="GG22" s="2">
        <v>48739</v>
      </c>
      <c r="GH22" s="2" t="s">
        <v>1</v>
      </c>
      <c r="GI22" s="2" t="s">
        <v>1</v>
      </c>
      <c r="GJ22" s="2">
        <v>218395.32</v>
      </c>
      <c r="GK22" s="2" t="s">
        <v>1</v>
      </c>
      <c r="GL22" s="2">
        <v>-66744</v>
      </c>
      <c r="GM22" s="2" t="s">
        <v>1</v>
      </c>
      <c r="GN22" s="2">
        <v>2029</v>
      </c>
      <c r="GO22" s="2" t="s">
        <v>1</v>
      </c>
      <c r="GP22" s="2">
        <v>45300</v>
      </c>
      <c r="GQ22" s="2">
        <v>23826</v>
      </c>
      <c r="GR22" s="2" t="s">
        <v>1</v>
      </c>
      <c r="GS22" s="2" t="s">
        <v>1</v>
      </c>
      <c r="GT22" s="2" t="s">
        <v>1</v>
      </c>
      <c r="GU22" s="2" t="s">
        <v>1</v>
      </c>
      <c r="GV22" s="2" t="s">
        <v>1</v>
      </c>
      <c r="GW22" s="2" t="s">
        <v>1</v>
      </c>
      <c r="GX22" s="2" t="s">
        <v>1</v>
      </c>
      <c r="GY22" s="2">
        <v>390645.86</v>
      </c>
      <c r="GZ22" s="2" t="s">
        <v>1</v>
      </c>
      <c r="HA22" s="2" t="s">
        <v>1</v>
      </c>
      <c r="HB22" s="2" t="s">
        <v>1</v>
      </c>
      <c r="HC22" s="2">
        <v>2734</v>
      </c>
      <c r="HD22" s="2" t="s">
        <v>1</v>
      </c>
      <c r="HE22" s="2" t="s">
        <v>1</v>
      </c>
      <c r="HF22" s="2" t="s">
        <v>1</v>
      </c>
      <c r="HG22" s="2">
        <v>31340</v>
      </c>
      <c r="HH22" s="2" t="s">
        <v>1</v>
      </c>
      <c r="HI22" s="2" t="s">
        <v>1</v>
      </c>
      <c r="HJ22" s="2" t="s">
        <v>1</v>
      </c>
      <c r="HK22" s="2">
        <v>1476</v>
      </c>
      <c r="HL22" s="2">
        <v>150000</v>
      </c>
      <c r="HM22" s="2" t="s">
        <v>1</v>
      </c>
      <c r="HN22" s="2" t="s">
        <v>1</v>
      </c>
      <c r="HO22" s="2" t="s">
        <v>1</v>
      </c>
      <c r="HP22" s="2" t="s">
        <v>1</v>
      </c>
      <c r="HQ22" s="2" t="s">
        <v>1</v>
      </c>
      <c r="HR22" s="2" t="s">
        <v>1</v>
      </c>
      <c r="HS22" s="2" t="s">
        <v>1</v>
      </c>
      <c r="HT22" s="2">
        <v>1509264</v>
      </c>
      <c r="HU22" s="2" t="s">
        <v>1</v>
      </c>
      <c r="HV22" s="2" t="s">
        <v>1</v>
      </c>
      <c r="HW22" s="2">
        <v>5000</v>
      </c>
      <c r="HX22" s="2" t="s">
        <v>1</v>
      </c>
      <c r="HY22" s="2" t="s">
        <v>1</v>
      </c>
      <c r="HZ22" s="2" t="s">
        <v>1</v>
      </c>
      <c r="IA22" s="2" t="s">
        <v>1</v>
      </c>
      <c r="IB22" s="2">
        <v>1727</v>
      </c>
      <c r="IC22" s="2" t="s">
        <v>1</v>
      </c>
      <c r="ID22" s="2" t="s">
        <v>1</v>
      </c>
      <c r="IE22" s="2" t="s">
        <v>1</v>
      </c>
      <c r="IF22" s="2" t="s">
        <v>1</v>
      </c>
      <c r="IG22" s="2" t="s">
        <v>1</v>
      </c>
      <c r="IH22" s="2">
        <v>22000</v>
      </c>
      <c r="II22" s="2" t="s">
        <v>1</v>
      </c>
      <c r="IJ22" s="2" t="s">
        <v>1</v>
      </c>
      <c r="IK22" s="2" t="s">
        <v>1</v>
      </c>
      <c r="IL22" s="2" t="s">
        <v>1</v>
      </c>
      <c r="IM22" s="2" t="s">
        <v>1</v>
      </c>
      <c r="IN22" s="2" t="s">
        <v>1</v>
      </c>
      <c r="IO22" s="2" t="s">
        <v>1</v>
      </c>
      <c r="IP22" s="2" t="s">
        <v>1</v>
      </c>
      <c r="IQ22" s="2" t="s">
        <v>1</v>
      </c>
      <c r="IR22" s="2" t="s">
        <v>1</v>
      </c>
      <c r="IS22" s="2" t="s">
        <v>1</v>
      </c>
      <c r="IT22" s="2" t="s">
        <v>1</v>
      </c>
      <c r="IU22" s="2" t="s">
        <v>1</v>
      </c>
      <c r="IV22" s="2">
        <v>450</v>
      </c>
      <c r="IW22" s="2" t="s">
        <v>1</v>
      </c>
      <c r="IX22" s="2" t="s">
        <v>1</v>
      </c>
      <c r="IY22" s="2" t="s">
        <v>1</v>
      </c>
      <c r="IZ22" s="2" t="s">
        <v>1</v>
      </c>
      <c r="JA22" s="2">
        <v>2807295.24</v>
      </c>
      <c r="JB22" s="2" t="s">
        <v>1</v>
      </c>
      <c r="JC22" s="2">
        <v>0</v>
      </c>
      <c r="JD22" s="2" t="s">
        <v>1</v>
      </c>
      <c r="JE22" s="2" t="s">
        <v>1</v>
      </c>
      <c r="JF22" s="2" t="s">
        <v>1</v>
      </c>
      <c r="JG22" s="2" t="s">
        <v>1</v>
      </c>
      <c r="JH22" s="2" t="s">
        <v>1</v>
      </c>
      <c r="JI22" s="2" t="s">
        <v>1</v>
      </c>
      <c r="JJ22" s="2" t="s">
        <v>1</v>
      </c>
      <c r="JK22" s="2" t="s">
        <v>1</v>
      </c>
      <c r="JL22" s="2" t="s">
        <v>1</v>
      </c>
      <c r="JM22" s="2" t="s">
        <v>1</v>
      </c>
      <c r="JN22" s="2" t="s">
        <v>1</v>
      </c>
      <c r="JO22" s="2" t="s">
        <v>1</v>
      </c>
      <c r="JP22" s="2" t="s">
        <v>1</v>
      </c>
      <c r="JQ22" s="2" t="s">
        <v>1</v>
      </c>
      <c r="JR22" s="2" t="s">
        <v>1</v>
      </c>
      <c r="JS22" s="2" t="s">
        <v>1</v>
      </c>
      <c r="JT22" s="2" t="s">
        <v>1</v>
      </c>
      <c r="JU22" s="2" t="s">
        <v>1</v>
      </c>
      <c r="JV22" s="2" t="s">
        <v>1</v>
      </c>
      <c r="JW22" s="2" t="s">
        <v>1</v>
      </c>
      <c r="JX22" s="2" t="s">
        <v>1</v>
      </c>
      <c r="JY22" s="2" t="s">
        <v>1</v>
      </c>
      <c r="JZ22" s="2" t="s">
        <v>1</v>
      </c>
      <c r="KA22" s="2" t="s">
        <v>1</v>
      </c>
      <c r="KB22" s="2" t="s">
        <v>1</v>
      </c>
      <c r="KC22" s="2" t="s">
        <v>1</v>
      </c>
      <c r="KD22" s="2" t="s">
        <v>1</v>
      </c>
      <c r="KE22" s="2" t="s">
        <v>1</v>
      </c>
      <c r="KF22" s="2" t="s">
        <v>1</v>
      </c>
      <c r="KG22" s="2" t="s">
        <v>1</v>
      </c>
      <c r="KH22" s="2" t="s">
        <v>1</v>
      </c>
      <c r="KI22" s="2" t="s">
        <v>1</v>
      </c>
      <c r="KJ22" s="2" t="s">
        <v>1</v>
      </c>
    </row>
    <row r="23" spans="1:296" x14ac:dyDescent="0.3">
      <c r="A23" s="2" t="s">
        <v>37</v>
      </c>
      <c r="B23" s="2">
        <v>593</v>
      </c>
      <c r="C23" s="23">
        <f t="shared" si="25"/>
        <v>-4906851.5000000019</v>
      </c>
      <c r="D23" s="23">
        <f t="shared" si="26"/>
        <v>12705845.67</v>
      </c>
      <c r="E23" s="23">
        <f t="shared" si="27"/>
        <v>21426.383929173691</v>
      </c>
      <c r="F23" s="23">
        <f t="shared" si="28"/>
        <v>9508180.6100000013</v>
      </c>
      <c r="G23" s="23">
        <f t="shared" si="29"/>
        <v>1832862.87</v>
      </c>
      <c r="H23" s="23">
        <f t="shared" si="30"/>
        <v>0</v>
      </c>
      <c r="I23" s="23">
        <f t="shared" si="31"/>
        <v>1364802.19</v>
      </c>
      <c r="J23" s="23">
        <f t="shared" si="32"/>
        <v>2301.5213996627317</v>
      </c>
      <c r="K23" s="23">
        <f t="shared" si="33"/>
        <v>527200</v>
      </c>
      <c r="L23" s="23">
        <f t="shared" si="34"/>
        <v>837602.19</v>
      </c>
      <c r="M23" s="23">
        <f t="shared" si="35"/>
        <v>1810959.87</v>
      </c>
      <c r="N23" s="23">
        <f t="shared" si="36"/>
        <v>16034.031382799327</v>
      </c>
      <c r="O23" s="23">
        <f t="shared" si="37"/>
        <v>2232629.61</v>
      </c>
      <c r="P23" s="23">
        <f t="shared" si="38"/>
        <v>2036610.62</v>
      </c>
      <c r="Q23" s="23">
        <f t="shared" si="39"/>
        <v>3858550.98</v>
      </c>
      <c r="R23" s="23">
        <f t="shared" si="40"/>
        <v>9165080.9000000004</v>
      </c>
      <c r="S23" s="23">
        <f t="shared" si="41"/>
        <v>15455.448397976392</v>
      </c>
      <c r="T23" s="23">
        <f t="shared" si="42"/>
        <v>343099.71000000089</v>
      </c>
      <c r="U23" s="7">
        <f t="shared" si="43"/>
        <v>3.6084685816669702E-2</v>
      </c>
      <c r="V23" s="23">
        <f t="shared" si="44"/>
        <v>0</v>
      </c>
      <c r="W23" s="23">
        <f t="shared" si="45"/>
        <v>300247.73</v>
      </c>
      <c r="X23" s="23">
        <f t="shared" si="46"/>
        <v>40057.980000000003</v>
      </c>
      <c r="Y23" s="23">
        <f t="shared" si="47"/>
        <v>2794</v>
      </c>
      <c r="Z23" s="23">
        <f t="shared" si="48"/>
        <v>0</v>
      </c>
      <c r="AA23" s="23">
        <f t="shared" si="49"/>
        <v>1037289.69</v>
      </c>
      <c r="AB23" s="23">
        <f t="shared" si="50"/>
        <v>17612697.170000002</v>
      </c>
      <c r="AC23" s="23">
        <f t="shared" si="51"/>
        <v>29701.007032040474</v>
      </c>
      <c r="AD23" s="23">
        <f t="shared" si="52"/>
        <v>14769812.17</v>
      </c>
      <c r="AE23" s="23">
        <f t="shared" si="53"/>
        <v>24906.934519392918</v>
      </c>
      <c r="AF23" s="23">
        <f t="shared" si="54"/>
        <v>967903.26</v>
      </c>
      <c r="AG23" s="23"/>
      <c r="AH23" s="23">
        <f t="shared" si="55"/>
        <v>10074882.91</v>
      </c>
      <c r="AI23" s="23">
        <f t="shared" si="56"/>
        <v>199410</v>
      </c>
      <c r="AJ23" s="23">
        <f t="shared" si="57"/>
        <v>727115</v>
      </c>
      <c r="AK23" s="23">
        <f t="shared" si="58"/>
        <v>2842885</v>
      </c>
      <c r="AL23" s="23">
        <f t="shared" si="59"/>
        <v>4794.0725126475545</v>
      </c>
      <c r="AM23" s="23">
        <f t="shared" si="60"/>
        <v>2834791</v>
      </c>
      <c r="AN23" s="23">
        <f t="shared" si="61"/>
        <v>8094</v>
      </c>
      <c r="AO23" s="2">
        <v>1953717.89</v>
      </c>
      <c r="AP23" s="2">
        <v>72276.649999999994</v>
      </c>
      <c r="AQ23" s="2">
        <v>206635.07</v>
      </c>
      <c r="AR23" s="2" t="s">
        <v>1</v>
      </c>
      <c r="AS23" s="2">
        <v>2036610.62</v>
      </c>
      <c r="AT23" s="2">
        <v>0</v>
      </c>
      <c r="AU23" s="2" t="s">
        <v>1</v>
      </c>
      <c r="AV23" s="2">
        <v>3858550.98</v>
      </c>
      <c r="AX23" s="2" t="s">
        <v>1</v>
      </c>
      <c r="AY23" s="2" t="s">
        <v>1</v>
      </c>
      <c r="AZ23" s="2">
        <v>0</v>
      </c>
      <c r="BA23" s="2" t="s">
        <v>1</v>
      </c>
      <c r="BB23" s="2" t="s">
        <v>1</v>
      </c>
      <c r="BC23" s="2" t="s">
        <v>1</v>
      </c>
      <c r="BD23" s="2" t="s">
        <v>1</v>
      </c>
      <c r="BE23" s="2">
        <v>289312.73</v>
      </c>
      <c r="BF23" s="2">
        <v>10935</v>
      </c>
      <c r="BG23" s="2" t="s">
        <v>1</v>
      </c>
      <c r="BH23" s="2" t="s">
        <v>1</v>
      </c>
      <c r="BI23" s="2" t="s">
        <v>1</v>
      </c>
      <c r="BJ23" s="2" t="s">
        <v>1</v>
      </c>
      <c r="BK23" s="2" t="s">
        <v>1</v>
      </c>
      <c r="BL23" s="2" t="s">
        <v>1</v>
      </c>
      <c r="BM23" s="2" t="s">
        <v>1</v>
      </c>
      <c r="BN23" s="2">
        <v>40057.980000000003</v>
      </c>
      <c r="BO23" s="2" t="s">
        <v>1</v>
      </c>
      <c r="BP23" s="2" t="s">
        <v>1</v>
      </c>
      <c r="BQ23" s="2" t="s">
        <v>1</v>
      </c>
      <c r="BR23" s="2">
        <v>2794</v>
      </c>
      <c r="BS23" s="2">
        <v>1037289.69</v>
      </c>
      <c r="BT23" s="2" t="s">
        <v>1</v>
      </c>
      <c r="BX23" s="2" t="s">
        <v>1</v>
      </c>
      <c r="BY23" s="2">
        <v>1500531.31</v>
      </c>
      <c r="BZ23" s="2" t="s">
        <v>1</v>
      </c>
      <c r="CA23" s="2">
        <v>3089</v>
      </c>
      <c r="CB23" s="2" t="s">
        <v>1</v>
      </c>
      <c r="CC23" s="2" t="s">
        <v>1</v>
      </c>
      <c r="CD23" s="2" t="s">
        <v>1</v>
      </c>
      <c r="CE23" s="2" t="s">
        <v>1</v>
      </c>
      <c r="CF23" s="2">
        <v>42402</v>
      </c>
      <c r="CG23" s="2">
        <v>263617</v>
      </c>
      <c r="CH23" s="2" t="s">
        <v>1</v>
      </c>
      <c r="CI23" s="2" t="s">
        <v>1</v>
      </c>
      <c r="CJ23" s="2">
        <v>1320.56</v>
      </c>
      <c r="CK23" s="2" t="s">
        <v>1</v>
      </c>
      <c r="CL23" s="2" t="s">
        <v>1</v>
      </c>
      <c r="CM23" s="2" t="s">
        <v>1</v>
      </c>
      <c r="CN23" s="2" t="s">
        <v>1</v>
      </c>
      <c r="CO23" s="2" t="s">
        <v>1</v>
      </c>
      <c r="CP23" s="2" t="s">
        <v>1</v>
      </c>
      <c r="CQ23" s="2" t="s">
        <v>1</v>
      </c>
      <c r="CR23" s="2" t="s">
        <v>1</v>
      </c>
      <c r="CS23" s="2" t="s">
        <v>1</v>
      </c>
      <c r="CT23" s="2" t="s">
        <v>1</v>
      </c>
      <c r="CU23" s="2" t="s">
        <v>1</v>
      </c>
      <c r="CV23" s="2" t="s">
        <v>1</v>
      </c>
      <c r="CW23" s="2" t="s">
        <v>1</v>
      </c>
      <c r="CX23" s="2" t="s">
        <v>1</v>
      </c>
      <c r="CY23" s="2">
        <v>21903</v>
      </c>
      <c r="CZ23" s="2" t="s">
        <v>1</v>
      </c>
      <c r="DA23" s="2" t="s">
        <v>1</v>
      </c>
      <c r="DB23" s="2" t="s">
        <v>1</v>
      </c>
      <c r="DC23" s="2" t="s">
        <v>1</v>
      </c>
      <c r="DD23" s="2" t="s">
        <v>1</v>
      </c>
      <c r="DE23" s="2" t="s">
        <v>1</v>
      </c>
      <c r="DF23" s="2" t="s">
        <v>1</v>
      </c>
      <c r="DG23" s="2" t="s">
        <v>1</v>
      </c>
      <c r="DH23" s="2" t="s">
        <v>1</v>
      </c>
      <c r="DI23" s="2" t="s">
        <v>1</v>
      </c>
      <c r="DJ23" s="2" t="s">
        <v>1</v>
      </c>
      <c r="DK23" s="2" t="s">
        <v>1</v>
      </c>
      <c r="DL23" s="2" t="s">
        <v>1</v>
      </c>
      <c r="DM23" s="2" t="s">
        <v>1</v>
      </c>
      <c r="DN23" s="2" t="s">
        <v>1</v>
      </c>
      <c r="DO23" s="2" t="s">
        <v>1</v>
      </c>
      <c r="DP23" s="2" t="s">
        <v>1</v>
      </c>
      <c r="DQ23" s="2" t="s">
        <v>1</v>
      </c>
      <c r="DR23" s="2" t="s">
        <v>1</v>
      </c>
      <c r="DS23" s="2" t="s">
        <v>1</v>
      </c>
      <c r="DT23" s="2">
        <v>44000</v>
      </c>
      <c r="DU23" s="2">
        <v>107200</v>
      </c>
      <c r="DV23" s="2" t="s">
        <v>1</v>
      </c>
      <c r="DW23" s="2">
        <v>126000</v>
      </c>
      <c r="DX23" s="2" t="s">
        <v>1</v>
      </c>
      <c r="DY23" s="2" t="s">
        <v>1</v>
      </c>
      <c r="DZ23" s="2">
        <v>250000</v>
      </c>
      <c r="EA23" s="2" t="s">
        <v>1</v>
      </c>
      <c r="EB23" s="2" t="s">
        <v>1</v>
      </c>
      <c r="EC23" s="2" t="s">
        <v>1</v>
      </c>
      <c r="ED23" s="2" t="s">
        <v>1</v>
      </c>
      <c r="EE23" s="2" t="s">
        <v>1</v>
      </c>
      <c r="EF23" s="2" t="s">
        <v>1</v>
      </c>
      <c r="EG23" s="2" t="s">
        <v>1</v>
      </c>
      <c r="EH23" s="2">
        <v>13200.12</v>
      </c>
      <c r="EI23" s="2">
        <v>224402.07</v>
      </c>
      <c r="EJ23" s="2" t="s">
        <v>1</v>
      </c>
      <c r="EK23" s="2">
        <v>600000</v>
      </c>
      <c r="EL23" s="2" t="s">
        <v>1</v>
      </c>
      <c r="EM23" s="2" t="s">
        <v>1</v>
      </c>
      <c r="EN23" s="2">
        <v>518054</v>
      </c>
      <c r="EO23" s="2">
        <v>5034.26</v>
      </c>
      <c r="EP23" s="2">
        <v>157264</v>
      </c>
      <c r="EQ23" s="2">
        <v>510950</v>
      </c>
      <c r="ER23" s="2" t="s">
        <v>1</v>
      </c>
      <c r="ES23" s="2" t="s">
        <v>1</v>
      </c>
      <c r="ET23" s="2">
        <v>196376</v>
      </c>
      <c r="EU23" s="2">
        <v>94549</v>
      </c>
      <c r="EV23" s="2">
        <v>3730</v>
      </c>
      <c r="EW23" s="2" t="s">
        <v>1</v>
      </c>
      <c r="EX23" s="2" t="s">
        <v>1</v>
      </c>
      <c r="EY23" s="2" t="s">
        <v>1</v>
      </c>
      <c r="EZ23" s="2" t="s">
        <v>1</v>
      </c>
      <c r="FA23" s="2" t="s">
        <v>1</v>
      </c>
      <c r="FB23" s="2" t="s">
        <v>1</v>
      </c>
      <c r="FC23" s="2" t="s">
        <v>1</v>
      </c>
      <c r="FD23" s="2">
        <v>21319</v>
      </c>
      <c r="FE23" s="2">
        <v>542669.86</v>
      </c>
      <c r="FF23" s="2" t="s">
        <v>1</v>
      </c>
      <c r="FG23" s="2">
        <v>133184.87</v>
      </c>
      <c r="FH23" s="2" t="s">
        <v>1</v>
      </c>
      <c r="FI23" s="2" t="s">
        <v>1</v>
      </c>
      <c r="FJ23" s="2" t="s">
        <v>1</v>
      </c>
      <c r="FK23" s="2" t="s">
        <v>1</v>
      </c>
      <c r="FL23" s="2" t="s">
        <v>1</v>
      </c>
      <c r="FM23" s="2" t="s">
        <v>1</v>
      </c>
      <c r="FN23" s="2" t="s">
        <v>1</v>
      </c>
      <c r="FO23" s="2" t="s">
        <v>1</v>
      </c>
      <c r="FP23" s="2">
        <v>181468</v>
      </c>
      <c r="FQ23" s="2" t="s">
        <v>1</v>
      </c>
      <c r="FR23" s="2">
        <v>70297</v>
      </c>
      <c r="FS23" s="2" t="s">
        <v>1</v>
      </c>
      <c r="FT23" s="2" t="s">
        <v>1</v>
      </c>
      <c r="FU23" s="2">
        <v>19074</v>
      </c>
      <c r="FV23" s="2">
        <v>20885.759999999998</v>
      </c>
      <c r="FW23" s="2">
        <v>36992.6</v>
      </c>
      <c r="FX23" s="2">
        <v>0</v>
      </c>
      <c r="FY23" s="2" t="s">
        <v>1</v>
      </c>
      <c r="FZ23" s="2">
        <v>22459</v>
      </c>
      <c r="GA23" s="2">
        <v>21407</v>
      </c>
      <c r="GB23" s="2" t="s">
        <v>1</v>
      </c>
      <c r="GC23" s="2">
        <v>2096635.78</v>
      </c>
      <c r="GD23" s="2">
        <v>6825301.54</v>
      </c>
      <c r="GE23" s="2">
        <v>0</v>
      </c>
      <c r="GF23" s="2" t="s">
        <v>1</v>
      </c>
      <c r="GG23" s="2">
        <v>29978.5</v>
      </c>
      <c r="GH23" s="2" t="s">
        <v>1</v>
      </c>
      <c r="GI23" s="2" t="s">
        <v>1</v>
      </c>
      <c r="GJ23" s="2" t="s">
        <v>1</v>
      </c>
      <c r="GK23" s="2" t="s">
        <v>1</v>
      </c>
      <c r="GL23" s="2" t="s">
        <v>1</v>
      </c>
      <c r="GM23" s="2" t="s">
        <v>1</v>
      </c>
      <c r="GN23" s="2">
        <v>8127</v>
      </c>
      <c r="GO23" s="2" t="s">
        <v>1</v>
      </c>
      <c r="GP23" s="2">
        <v>35280</v>
      </c>
      <c r="GQ23" s="2">
        <v>9803</v>
      </c>
      <c r="GR23" s="2" t="s">
        <v>1</v>
      </c>
      <c r="GS23" s="2" t="s">
        <v>1</v>
      </c>
      <c r="GT23" s="2" t="s">
        <v>1</v>
      </c>
      <c r="GU23" s="2" t="s">
        <v>1</v>
      </c>
      <c r="GV23" s="2" t="s">
        <v>1</v>
      </c>
      <c r="GW23" s="2" t="s">
        <v>1</v>
      </c>
      <c r="GX23" s="2" t="s">
        <v>1</v>
      </c>
      <c r="GY23" s="2">
        <v>62000</v>
      </c>
      <c r="GZ23" s="2" t="s">
        <v>1</v>
      </c>
      <c r="HA23" s="2" t="s">
        <v>1</v>
      </c>
      <c r="HB23" s="2" t="s">
        <v>1</v>
      </c>
      <c r="HC23" s="2">
        <v>137410</v>
      </c>
      <c r="HD23" s="2" t="s">
        <v>1</v>
      </c>
      <c r="HE23" s="2" t="s">
        <v>1</v>
      </c>
      <c r="HF23" s="2" t="s">
        <v>1</v>
      </c>
      <c r="HG23" s="2" t="s">
        <v>1</v>
      </c>
      <c r="HH23" s="2" t="s">
        <v>1</v>
      </c>
      <c r="HI23" s="2" t="s">
        <v>1</v>
      </c>
      <c r="HJ23" s="2" t="s">
        <v>1</v>
      </c>
      <c r="HK23" s="2">
        <v>0</v>
      </c>
      <c r="HL23" s="2">
        <v>600000</v>
      </c>
      <c r="HM23" s="2" t="s">
        <v>1</v>
      </c>
      <c r="HN23" s="2" t="s">
        <v>1</v>
      </c>
      <c r="HO23" s="2" t="s">
        <v>1</v>
      </c>
      <c r="HP23" s="2" t="s">
        <v>1</v>
      </c>
      <c r="HQ23" s="2" t="s">
        <v>1</v>
      </c>
      <c r="HR23" s="2" t="s">
        <v>1</v>
      </c>
      <c r="HS23" s="2" t="s">
        <v>1</v>
      </c>
      <c r="HT23" s="2">
        <v>124615</v>
      </c>
      <c r="HU23" s="2">
        <v>2500</v>
      </c>
      <c r="HV23" s="2" t="s">
        <v>1</v>
      </c>
      <c r="HW23" s="2" t="s">
        <v>1</v>
      </c>
      <c r="HX23" s="2" t="s">
        <v>1</v>
      </c>
      <c r="HY23" s="2" t="s">
        <v>1</v>
      </c>
      <c r="HZ23" s="2" t="s">
        <v>1</v>
      </c>
      <c r="IA23" s="2" t="s">
        <v>1</v>
      </c>
      <c r="IB23" s="2" t="s">
        <v>1</v>
      </c>
      <c r="IC23" s="2" t="s">
        <v>1</v>
      </c>
      <c r="ID23" s="2" t="s">
        <v>1</v>
      </c>
      <c r="IE23" s="2" t="s">
        <v>1</v>
      </c>
      <c r="IF23" s="2" t="s">
        <v>1</v>
      </c>
      <c r="IG23" s="2" t="s">
        <v>1</v>
      </c>
      <c r="IH23" s="2" t="s">
        <v>1</v>
      </c>
      <c r="II23" s="2" t="s">
        <v>1</v>
      </c>
      <c r="IJ23" s="2" t="s">
        <v>1</v>
      </c>
      <c r="IK23" s="2" t="s">
        <v>1</v>
      </c>
      <c r="IL23" s="2" t="s">
        <v>1</v>
      </c>
      <c r="IM23" s="2" t="s">
        <v>1</v>
      </c>
      <c r="IN23" s="2" t="s">
        <v>1</v>
      </c>
      <c r="IO23" s="2" t="s">
        <v>1</v>
      </c>
      <c r="IP23" s="2" t="s">
        <v>1</v>
      </c>
      <c r="IQ23" s="2" t="s">
        <v>1</v>
      </c>
      <c r="IR23" s="2" t="s">
        <v>1</v>
      </c>
      <c r="IS23" s="2" t="s">
        <v>1</v>
      </c>
      <c r="IT23" s="2" t="s">
        <v>1</v>
      </c>
      <c r="IU23" s="2" t="s">
        <v>1</v>
      </c>
      <c r="IV23" s="2">
        <v>30000</v>
      </c>
      <c r="IW23" s="2" t="s">
        <v>1</v>
      </c>
      <c r="IX23" s="2" t="s">
        <v>1</v>
      </c>
      <c r="IY23" s="2" t="s">
        <v>1</v>
      </c>
      <c r="IZ23" s="2" t="s">
        <v>1</v>
      </c>
      <c r="JA23" s="2">
        <v>810359</v>
      </c>
      <c r="JB23" s="2" t="s">
        <v>1</v>
      </c>
      <c r="JC23" s="2">
        <v>1960142</v>
      </c>
      <c r="JD23" s="2" t="s">
        <v>1</v>
      </c>
      <c r="JE23" s="2" t="s">
        <v>1</v>
      </c>
      <c r="JF23" s="2" t="s">
        <v>1</v>
      </c>
      <c r="JG23" s="2" t="s">
        <v>1</v>
      </c>
      <c r="JH23" s="2">
        <v>64290</v>
      </c>
      <c r="JI23" s="2" t="s">
        <v>1</v>
      </c>
      <c r="JJ23" s="2" t="s">
        <v>1</v>
      </c>
      <c r="JK23" s="2" t="s">
        <v>1</v>
      </c>
      <c r="JL23" s="2" t="s">
        <v>1</v>
      </c>
      <c r="JM23" s="2" t="s">
        <v>1</v>
      </c>
      <c r="JN23" s="2" t="s">
        <v>1</v>
      </c>
      <c r="JO23" s="2" t="s">
        <v>1</v>
      </c>
      <c r="JP23" s="2" t="s">
        <v>1</v>
      </c>
      <c r="JQ23" s="2" t="s">
        <v>1</v>
      </c>
      <c r="JR23" s="2" t="s">
        <v>1</v>
      </c>
      <c r="JS23" s="2">
        <v>8094</v>
      </c>
      <c r="JT23" s="2" t="s">
        <v>1</v>
      </c>
      <c r="JU23" s="2" t="s">
        <v>1</v>
      </c>
      <c r="JV23" s="2" t="s">
        <v>1</v>
      </c>
      <c r="JW23" s="2" t="s">
        <v>1</v>
      </c>
      <c r="JX23" s="2" t="s">
        <v>1</v>
      </c>
      <c r="JY23" s="2" t="s">
        <v>1</v>
      </c>
      <c r="JZ23" s="2" t="s">
        <v>1</v>
      </c>
      <c r="KA23" s="2" t="s">
        <v>1</v>
      </c>
      <c r="KB23" s="2" t="s">
        <v>1</v>
      </c>
      <c r="KC23" s="2" t="s">
        <v>1</v>
      </c>
      <c r="KD23" s="2" t="s">
        <v>1</v>
      </c>
      <c r="KE23" s="2" t="s">
        <v>1</v>
      </c>
      <c r="KF23" s="2" t="s">
        <v>1</v>
      </c>
      <c r="KG23" s="2" t="s">
        <v>1</v>
      </c>
      <c r="KH23" s="2" t="s">
        <v>1</v>
      </c>
      <c r="KI23" s="2" t="s">
        <v>1</v>
      </c>
      <c r="KJ23" s="2" t="s">
        <v>1</v>
      </c>
    </row>
    <row r="24" spans="1:296" x14ac:dyDescent="0.3">
      <c r="A24" s="2" t="s">
        <v>15</v>
      </c>
      <c r="B24" s="2">
        <v>203</v>
      </c>
      <c r="C24" s="23">
        <f t="shared" si="25"/>
        <v>-2060668.4399999995</v>
      </c>
      <c r="D24" s="23">
        <f t="shared" si="26"/>
        <v>4192607.9400000004</v>
      </c>
      <c r="E24" s="23">
        <f t="shared" si="27"/>
        <v>20653.241083743844</v>
      </c>
      <c r="F24" s="23">
        <f t="shared" si="28"/>
        <v>2700555.9000000004</v>
      </c>
      <c r="G24" s="23">
        <f t="shared" si="29"/>
        <v>552502.04</v>
      </c>
      <c r="H24" s="23">
        <f t="shared" si="30"/>
        <v>92550</v>
      </c>
      <c r="I24" s="23">
        <f t="shared" si="31"/>
        <v>847000</v>
      </c>
      <c r="J24" s="23">
        <f t="shared" si="32"/>
        <v>4172.4137931034484</v>
      </c>
      <c r="K24" s="23">
        <f t="shared" si="33"/>
        <v>547000</v>
      </c>
      <c r="L24" s="23">
        <f t="shared" si="34"/>
        <v>300000</v>
      </c>
      <c r="M24" s="23">
        <f t="shared" si="35"/>
        <v>513411.04000000004</v>
      </c>
      <c r="N24" s="23">
        <f t="shared" si="36"/>
        <v>13303.23103448276</v>
      </c>
      <c r="O24" s="23">
        <f t="shared" si="37"/>
        <v>612349.71000000008</v>
      </c>
      <c r="P24" s="23">
        <f t="shared" si="38"/>
        <v>650135.88</v>
      </c>
      <c r="Q24" s="23">
        <f t="shared" si="39"/>
        <v>1051615.3500000001</v>
      </c>
      <c r="R24" s="23">
        <f t="shared" si="40"/>
        <v>2559460.6100000003</v>
      </c>
      <c r="S24" s="23">
        <f t="shared" si="41"/>
        <v>12608.180344827588</v>
      </c>
      <c r="T24" s="23">
        <f t="shared" si="42"/>
        <v>141095.29000000004</v>
      </c>
      <c r="U24" s="7">
        <f t="shared" si="43"/>
        <v>5.2246757787905822E-2</v>
      </c>
      <c r="V24" s="23">
        <f t="shared" si="44"/>
        <v>0</v>
      </c>
      <c r="W24" s="23">
        <f t="shared" si="45"/>
        <v>122808</v>
      </c>
      <c r="X24" s="23">
        <f t="shared" si="46"/>
        <v>11027.29</v>
      </c>
      <c r="Y24" s="23">
        <f t="shared" si="47"/>
        <v>7260</v>
      </c>
      <c r="Z24" s="23">
        <f t="shared" si="48"/>
        <v>0</v>
      </c>
      <c r="AA24" s="23">
        <f t="shared" si="49"/>
        <v>245359.67</v>
      </c>
      <c r="AB24" s="23">
        <f t="shared" si="50"/>
        <v>6253276.3799999999</v>
      </c>
      <c r="AC24" s="23">
        <f t="shared" si="51"/>
        <v>30804.317142857144</v>
      </c>
      <c r="AD24" s="23">
        <f t="shared" si="52"/>
        <v>4362949.38</v>
      </c>
      <c r="AE24" s="23">
        <f t="shared" si="53"/>
        <v>21492.36147783251</v>
      </c>
      <c r="AF24" s="23">
        <f t="shared" si="54"/>
        <v>399364</v>
      </c>
      <c r="AG24" s="23"/>
      <c r="AH24" s="23">
        <f t="shared" si="55"/>
        <v>1961876.38</v>
      </c>
      <c r="AI24" s="23">
        <f t="shared" si="56"/>
        <v>15953</v>
      </c>
      <c r="AJ24" s="23">
        <f t="shared" si="57"/>
        <v>118152</v>
      </c>
      <c r="AK24" s="23">
        <f t="shared" si="58"/>
        <v>1890327</v>
      </c>
      <c r="AL24" s="23">
        <f t="shared" si="59"/>
        <v>9311.9556650246304</v>
      </c>
      <c r="AM24" s="23">
        <f t="shared" si="60"/>
        <v>1867604</v>
      </c>
      <c r="AN24" s="23">
        <f t="shared" si="61"/>
        <v>16723</v>
      </c>
      <c r="AO24" s="2">
        <v>540997.67000000004</v>
      </c>
      <c r="AP24" s="2">
        <v>14459.62</v>
      </c>
      <c r="AQ24" s="2">
        <v>56892.42</v>
      </c>
      <c r="AR24" s="2" t="s">
        <v>1</v>
      </c>
      <c r="AS24" s="2">
        <v>559125.88</v>
      </c>
      <c r="AT24" s="2">
        <v>91010</v>
      </c>
      <c r="AU24" s="2" t="s">
        <v>1</v>
      </c>
      <c r="AV24" s="2">
        <v>1051615.3500000001</v>
      </c>
      <c r="AX24" s="2" t="s">
        <v>1</v>
      </c>
      <c r="AY24" s="2" t="s">
        <v>1</v>
      </c>
      <c r="AZ24" s="2" t="s">
        <v>1</v>
      </c>
      <c r="BA24" s="2" t="s">
        <v>1</v>
      </c>
      <c r="BB24" s="2" t="s">
        <v>1</v>
      </c>
      <c r="BC24" s="2" t="s">
        <v>1</v>
      </c>
      <c r="BD24" s="2" t="s">
        <v>1</v>
      </c>
      <c r="BE24" s="2">
        <v>118758</v>
      </c>
      <c r="BF24" s="2">
        <v>2850</v>
      </c>
      <c r="BG24" s="2" t="s">
        <v>1</v>
      </c>
      <c r="BH24" s="2">
        <v>1200</v>
      </c>
      <c r="BI24" s="2" t="s">
        <v>1</v>
      </c>
      <c r="BJ24" s="2" t="s">
        <v>1</v>
      </c>
      <c r="BK24" s="2" t="s">
        <v>1</v>
      </c>
      <c r="BL24" s="2" t="s">
        <v>1</v>
      </c>
      <c r="BM24" s="2" t="s">
        <v>1</v>
      </c>
      <c r="BN24" s="2">
        <v>11027.29</v>
      </c>
      <c r="BO24" s="2" t="s">
        <v>1</v>
      </c>
      <c r="BP24" s="2" t="s">
        <v>1</v>
      </c>
      <c r="BQ24" s="2" t="s">
        <v>1</v>
      </c>
      <c r="BR24" s="2">
        <v>7260</v>
      </c>
      <c r="BS24" s="2">
        <v>245359.67</v>
      </c>
      <c r="BT24" s="2" t="s">
        <v>1</v>
      </c>
      <c r="BX24" s="2" t="s">
        <v>1</v>
      </c>
      <c r="BY24" s="2">
        <v>251954.5</v>
      </c>
      <c r="BZ24" s="2" t="s">
        <v>1</v>
      </c>
      <c r="CA24" s="2">
        <v>500</v>
      </c>
      <c r="CB24" s="2" t="s">
        <v>1</v>
      </c>
      <c r="CC24" s="2" t="s">
        <v>1</v>
      </c>
      <c r="CD24" s="2" t="s">
        <v>1</v>
      </c>
      <c r="CE24" s="2" t="s">
        <v>1</v>
      </c>
      <c r="CF24" s="2">
        <v>71729</v>
      </c>
      <c r="CG24" s="2">
        <v>187716</v>
      </c>
      <c r="CH24" s="2" t="s">
        <v>1</v>
      </c>
      <c r="CI24" s="2">
        <v>600</v>
      </c>
      <c r="CJ24" s="2">
        <v>410.58</v>
      </c>
      <c r="CK24" s="2" t="s">
        <v>1</v>
      </c>
      <c r="CL24" s="2" t="s">
        <v>1</v>
      </c>
      <c r="CM24" s="2" t="s">
        <v>1</v>
      </c>
      <c r="CN24" s="2">
        <v>500.96</v>
      </c>
      <c r="CO24" s="2" t="s">
        <v>1</v>
      </c>
      <c r="CP24" s="2" t="s">
        <v>1</v>
      </c>
      <c r="CQ24" s="2" t="s">
        <v>1</v>
      </c>
      <c r="CR24" s="2" t="s">
        <v>1</v>
      </c>
      <c r="CS24" s="2" t="s">
        <v>1</v>
      </c>
      <c r="CT24" s="2" t="s">
        <v>1</v>
      </c>
      <c r="CU24" s="2" t="s">
        <v>1</v>
      </c>
      <c r="CV24" s="2" t="s">
        <v>1</v>
      </c>
      <c r="CW24" s="2" t="s">
        <v>1</v>
      </c>
      <c r="CX24" s="2" t="s">
        <v>1</v>
      </c>
      <c r="CY24" s="2">
        <v>6188</v>
      </c>
      <c r="CZ24" s="2">
        <v>32853</v>
      </c>
      <c r="DA24" s="2" t="s">
        <v>1</v>
      </c>
      <c r="DB24" s="2">
        <v>50</v>
      </c>
      <c r="DC24" s="2" t="s">
        <v>1</v>
      </c>
      <c r="DD24" s="2" t="s">
        <v>1</v>
      </c>
      <c r="DE24" s="2" t="s">
        <v>1</v>
      </c>
      <c r="DF24" s="2" t="s">
        <v>1</v>
      </c>
      <c r="DG24" s="2" t="s">
        <v>1</v>
      </c>
      <c r="DH24" s="2" t="s">
        <v>1</v>
      </c>
      <c r="DI24" s="2" t="s">
        <v>1</v>
      </c>
      <c r="DJ24" s="2" t="s">
        <v>1</v>
      </c>
      <c r="DK24" s="2">
        <v>92550</v>
      </c>
      <c r="DL24" s="2" t="s">
        <v>1</v>
      </c>
      <c r="DM24" s="2" t="s">
        <v>1</v>
      </c>
      <c r="DN24" s="2" t="s">
        <v>1</v>
      </c>
      <c r="DO24" s="2" t="s">
        <v>1</v>
      </c>
      <c r="DP24" s="2" t="s">
        <v>1</v>
      </c>
      <c r="DQ24" s="2" t="s">
        <v>1</v>
      </c>
      <c r="DR24" s="2" t="s">
        <v>1</v>
      </c>
      <c r="DS24" s="2" t="s">
        <v>1</v>
      </c>
      <c r="DT24" s="2">
        <v>22000</v>
      </c>
      <c r="DU24" s="2">
        <v>55000</v>
      </c>
      <c r="DV24" s="2" t="s">
        <v>1</v>
      </c>
      <c r="DW24" s="2" t="s">
        <v>1</v>
      </c>
      <c r="DX24" s="2" t="s">
        <v>1</v>
      </c>
      <c r="DY24" s="2" t="s">
        <v>1</v>
      </c>
      <c r="DZ24" s="2">
        <v>470000</v>
      </c>
      <c r="EA24" s="2" t="s">
        <v>1</v>
      </c>
      <c r="EB24" s="2" t="s">
        <v>1</v>
      </c>
      <c r="EC24" s="2" t="s">
        <v>1</v>
      </c>
      <c r="ED24" s="2" t="s">
        <v>1</v>
      </c>
      <c r="EE24" s="2" t="s">
        <v>1</v>
      </c>
      <c r="EF24" s="2" t="s">
        <v>1</v>
      </c>
      <c r="EG24" s="2" t="s">
        <v>1</v>
      </c>
      <c r="EH24" s="2" t="s">
        <v>1</v>
      </c>
      <c r="EI24" s="2" t="s">
        <v>1</v>
      </c>
      <c r="EJ24" s="2" t="s">
        <v>1</v>
      </c>
      <c r="EK24" s="2">
        <v>300000</v>
      </c>
      <c r="EL24" s="2" t="s">
        <v>1</v>
      </c>
      <c r="EM24" s="2" t="s">
        <v>1</v>
      </c>
      <c r="EN24" s="2">
        <v>311674</v>
      </c>
      <c r="EO24" s="2" t="s">
        <v>1</v>
      </c>
      <c r="EP24" s="2">
        <v>104820</v>
      </c>
      <c r="EQ24" s="2">
        <v>160968</v>
      </c>
      <c r="ER24" s="2" t="s">
        <v>1</v>
      </c>
      <c r="ES24" s="2" t="s">
        <v>1</v>
      </c>
      <c r="ET24" s="2">
        <v>86923</v>
      </c>
      <c r="EU24" s="2">
        <v>45762</v>
      </c>
      <c r="EV24" s="2">
        <v>891</v>
      </c>
      <c r="EW24" s="2" t="s">
        <v>1</v>
      </c>
      <c r="EX24" s="2" t="s">
        <v>1</v>
      </c>
      <c r="EY24" s="2" t="s">
        <v>1</v>
      </c>
      <c r="EZ24" s="2" t="s">
        <v>1</v>
      </c>
      <c r="FA24" s="2" t="s">
        <v>1</v>
      </c>
      <c r="FB24" s="2" t="s">
        <v>1</v>
      </c>
      <c r="FC24" s="2" t="s">
        <v>1</v>
      </c>
      <c r="FD24" s="2">
        <v>0</v>
      </c>
      <c r="FE24" s="2">
        <v>4489</v>
      </c>
      <c r="FF24" s="2" t="s">
        <v>1</v>
      </c>
      <c r="FG24" s="2">
        <v>61586</v>
      </c>
      <c r="FH24" s="2" t="s">
        <v>1</v>
      </c>
      <c r="FI24" s="2" t="s">
        <v>1</v>
      </c>
      <c r="FJ24" s="2" t="s">
        <v>1</v>
      </c>
      <c r="FK24" s="2" t="s">
        <v>1</v>
      </c>
      <c r="FL24" s="2" t="s">
        <v>1</v>
      </c>
      <c r="FM24" s="2" t="s">
        <v>1</v>
      </c>
      <c r="FN24" s="2" t="s">
        <v>1</v>
      </c>
      <c r="FO24" s="2" t="s">
        <v>1</v>
      </c>
      <c r="FP24" s="2">
        <v>97558</v>
      </c>
      <c r="FQ24" s="2" t="s">
        <v>1</v>
      </c>
      <c r="FR24" s="2">
        <v>18240</v>
      </c>
      <c r="FS24" s="2" t="s">
        <v>1</v>
      </c>
      <c r="FT24" s="2" t="s">
        <v>1</v>
      </c>
      <c r="FU24" s="2">
        <v>670</v>
      </c>
      <c r="FV24" s="2">
        <v>25199.49</v>
      </c>
      <c r="FW24" s="2">
        <v>31081.599999999999</v>
      </c>
      <c r="FX24" s="2">
        <v>10164</v>
      </c>
      <c r="FY24" s="2" t="s">
        <v>1</v>
      </c>
      <c r="FZ24" s="2" t="s">
        <v>1</v>
      </c>
      <c r="GA24" s="2">
        <v>7490</v>
      </c>
      <c r="GB24" s="2">
        <v>24160</v>
      </c>
      <c r="GC24" s="2">
        <v>327453.57</v>
      </c>
      <c r="GD24" s="2">
        <v>1331757.72</v>
      </c>
      <c r="GE24" s="2">
        <v>0</v>
      </c>
      <c r="GF24" s="2">
        <v>939</v>
      </c>
      <c r="GG24" s="2">
        <v>6548</v>
      </c>
      <c r="GH24" s="2" t="s">
        <v>1</v>
      </c>
      <c r="GI24" s="2" t="s">
        <v>1</v>
      </c>
      <c r="GJ24" s="2" t="s">
        <v>1</v>
      </c>
      <c r="GK24" s="2" t="s">
        <v>1</v>
      </c>
      <c r="GL24" s="2" t="s">
        <v>1</v>
      </c>
      <c r="GM24" s="2" t="s">
        <v>1</v>
      </c>
      <c r="GN24" s="2" t="s">
        <v>1</v>
      </c>
      <c r="GO24" s="2" t="s">
        <v>1</v>
      </c>
      <c r="GP24" s="2">
        <v>12240</v>
      </c>
      <c r="GQ24" s="2">
        <v>2300</v>
      </c>
      <c r="GR24" s="2" t="s">
        <v>1</v>
      </c>
      <c r="GS24" s="2" t="s">
        <v>1</v>
      </c>
      <c r="GT24" s="2" t="s">
        <v>1</v>
      </c>
      <c r="GU24" s="2" t="s">
        <v>1</v>
      </c>
      <c r="GV24" s="2" t="s">
        <v>1</v>
      </c>
      <c r="GW24" s="2" t="s">
        <v>1</v>
      </c>
      <c r="GX24" s="2" t="s">
        <v>1</v>
      </c>
      <c r="GY24" s="2" t="s">
        <v>1</v>
      </c>
      <c r="GZ24" s="2">
        <v>8753</v>
      </c>
      <c r="HA24" s="2" t="s">
        <v>1</v>
      </c>
      <c r="HB24" s="2" t="s">
        <v>1</v>
      </c>
      <c r="HC24" s="2">
        <v>7200</v>
      </c>
      <c r="HD24" s="2" t="s">
        <v>1</v>
      </c>
      <c r="HE24" s="2" t="s">
        <v>1</v>
      </c>
      <c r="HF24" s="2" t="s">
        <v>1</v>
      </c>
      <c r="HG24" s="2" t="s">
        <v>1</v>
      </c>
      <c r="HH24" s="2" t="s">
        <v>1</v>
      </c>
      <c r="HI24" s="2" t="s">
        <v>1</v>
      </c>
      <c r="HJ24" s="2" t="s">
        <v>1</v>
      </c>
      <c r="HK24" s="2" t="s">
        <v>1</v>
      </c>
      <c r="HL24" s="2" t="s">
        <v>1</v>
      </c>
      <c r="HM24" s="2" t="s">
        <v>1</v>
      </c>
      <c r="HN24" s="2" t="s">
        <v>1</v>
      </c>
      <c r="HO24" s="2" t="s">
        <v>1</v>
      </c>
      <c r="HP24" s="2" t="s">
        <v>1</v>
      </c>
      <c r="HQ24" s="2" t="s">
        <v>1</v>
      </c>
      <c r="HR24" s="2" t="s">
        <v>1</v>
      </c>
      <c r="HS24" s="2" t="s">
        <v>1</v>
      </c>
      <c r="HT24" s="2">
        <v>113007</v>
      </c>
      <c r="HU24" s="2" t="s">
        <v>1</v>
      </c>
      <c r="HV24" s="2" t="s">
        <v>1</v>
      </c>
      <c r="HW24" s="2" t="s">
        <v>1</v>
      </c>
      <c r="HX24" s="2" t="s">
        <v>1</v>
      </c>
      <c r="HY24" s="2" t="s">
        <v>1</v>
      </c>
      <c r="HZ24" s="2" t="s">
        <v>1</v>
      </c>
      <c r="IA24" s="2" t="s">
        <v>1</v>
      </c>
      <c r="IB24" s="2">
        <v>5145</v>
      </c>
      <c r="IC24" s="2" t="s">
        <v>1</v>
      </c>
      <c r="ID24" s="2" t="s">
        <v>1</v>
      </c>
      <c r="IE24" s="2" t="s">
        <v>1</v>
      </c>
      <c r="IF24" s="2">
        <v>0</v>
      </c>
      <c r="IG24" s="2" t="s">
        <v>1</v>
      </c>
      <c r="IH24" s="2" t="s">
        <v>1</v>
      </c>
      <c r="II24" s="2" t="s">
        <v>1</v>
      </c>
      <c r="IJ24" s="2" t="s">
        <v>1</v>
      </c>
      <c r="IK24" s="2" t="s">
        <v>1</v>
      </c>
      <c r="IL24" s="2" t="s">
        <v>1</v>
      </c>
      <c r="IM24" s="2" t="s">
        <v>1</v>
      </c>
      <c r="IN24" s="2" t="s">
        <v>1</v>
      </c>
      <c r="IO24" s="2" t="s">
        <v>1</v>
      </c>
      <c r="IP24" s="2" t="s">
        <v>1</v>
      </c>
      <c r="IQ24" s="2" t="s">
        <v>1</v>
      </c>
      <c r="IR24" s="2" t="s">
        <v>1</v>
      </c>
      <c r="IS24" s="2" t="s">
        <v>1</v>
      </c>
      <c r="IT24" s="2" t="s">
        <v>1</v>
      </c>
      <c r="IU24" s="2" t="s">
        <v>1</v>
      </c>
      <c r="IV24" s="2" t="s">
        <v>1</v>
      </c>
      <c r="IW24" s="2" t="s">
        <v>1</v>
      </c>
      <c r="IX24" s="2" t="s">
        <v>1</v>
      </c>
      <c r="IY24" s="2" t="s">
        <v>1</v>
      </c>
      <c r="IZ24" s="2">
        <v>50000</v>
      </c>
      <c r="JA24" s="2">
        <v>512850</v>
      </c>
      <c r="JB24" s="2" t="s">
        <v>1</v>
      </c>
      <c r="JC24" s="2">
        <v>1304754</v>
      </c>
      <c r="JD24" s="2" t="s">
        <v>1</v>
      </c>
      <c r="JE24" s="2" t="s">
        <v>1</v>
      </c>
      <c r="JF24" s="2" t="s">
        <v>1</v>
      </c>
      <c r="JG24" s="2" t="s">
        <v>1</v>
      </c>
      <c r="JH24" s="2" t="s">
        <v>1</v>
      </c>
      <c r="JI24" s="2" t="s">
        <v>1</v>
      </c>
      <c r="JJ24" s="2">
        <v>6000</v>
      </c>
      <c r="JK24" s="2" t="s">
        <v>1</v>
      </c>
      <c r="JL24" s="2" t="s">
        <v>1</v>
      </c>
      <c r="JM24" s="2" t="s">
        <v>1</v>
      </c>
      <c r="JN24" s="2" t="s">
        <v>1</v>
      </c>
      <c r="JO24" s="2" t="s">
        <v>1</v>
      </c>
      <c r="JP24" s="2" t="s">
        <v>1</v>
      </c>
      <c r="JQ24" s="2" t="s">
        <v>1</v>
      </c>
      <c r="JR24" s="2" t="s">
        <v>1</v>
      </c>
      <c r="JS24" s="2" t="s">
        <v>1</v>
      </c>
      <c r="JT24" s="2" t="s">
        <v>1</v>
      </c>
      <c r="JU24" s="2" t="s">
        <v>1</v>
      </c>
      <c r="JV24" s="2" t="s">
        <v>1</v>
      </c>
      <c r="JW24" s="2" t="s">
        <v>1</v>
      </c>
      <c r="JX24" s="2">
        <v>16723</v>
      </c>
      <c r="JY24" s="2" t="s">
        <v>1</v>
      </c>
      <c r="JZ24" s="2" t="s">
        <v>1</v>
      </c>
      <c r="KA24" s="2" t="s">
        <v>1</v>
      </c>
      <c r="KB24" s="2" t="s">
        <v>1</v>
      </c>
      <c r="KC24" s="2" t="s">
        <v>1</v>
      </c>
      <c r="KD24" s="2" t="s">
        <v>1</v>
      </c>
      <c r="KE24" s="2" t="s">
        <v>1</v>
      </c>
      <c r="KF24" s="2" t="s">
        <v>1</v>
      </c>
      <c r="KG24" s="2" t="s">
        <v>1</v>
      </c>
      <c r="KH24" s="2" t="s">
        <v>1</v>
      </c>
      <c r="KI24" s="2" t="s">
        <v>1</v>
      </c>
      <c r="KJ24" s="2" t="s">
        <v>1</v>
      </c>
    </row>
    <row r="25" spans="1:296" x14ac:dyDescent="0.3">
      <c r="A25" s="2" t="s">
        <v>16</v>
      </c>
      <c r="B25" s="2">
        <v>170</v>
      </c>
      <c r="C25" s="23">
        <f t="shared" si="25"/>
        <v>-41089.590000000782</v>
      </c>
      <c r="D25" s="23">
        <f t="shared" si="26"/>
        <v>3299096.1099999994</v>
      </c>
      <c r="E25" s="23">
        <f t="shared" si="27"/>
        <v>19406.44770588235</v>
      </c>
      <c r="F25" s="23">
        <f t="shared" si="28"/>
        <v>2342533.0599999996</v>
      </c>
      <c r="G25" s="23">
        <f t="shared" si="29"/>
        <v>292363.05</v>
      </c>
      <c r="H25" s="23">
        <f t="shared" si="30"/>
        <v>0</v>
      </c>
      <c r="I25" s="23">
        <f t="shared" si="31"/>
        <v>664200</v>
      </c>
      <c r="J25" s="23">
        <f t="shared" si="32"/>
        <v>3907.0588235294117</v>
      </c>
      <c r="K25" s="23">
        <f t="shared" si="33"/>
        <v>664200</v>
      </c>
      <c r="L25" s="23">
        <f t="shared" si="34"/>
        <v>0</v>
      </c>
      <c r="M25" s="23">
        <f t="shared" si="35"/>
        <v>290823.05</v>
      </c>
      <c r="N25" s="23">
        <f t="shared" si="36"/>
        <v>13779.606235294115</v>
      </c>
      <c r="O25" s="23">
        <f t="shared" si="37"/>
        <v>620164.37</v>
      </c>
      <c r="P25" s="23">
        <f t="shared" si="38"/>
        <v>502872.23</v>
      </c>
      <c r="Q25" s="23">
        <f t="shared" si="39"/>
        <v>888962.53</v>
      </c>
      <c r="R25" s="23">
        <f t="shared" si="40"/>
        <v>2229831.2000000002</v>
      </c>
      <c r="S25" s="23">
        <f t="shared" si="41"/>
        <v>13116.65411764706</v>
      </c>
      <c r="T25" s="23">
        <f t="shared" si="42"/>
        <v>112701.8599999994</v>
      </c>
      <c r="U25" s="7">
        <f t="shared" si="43"/>
        <v>4.8111107554656848E-2</v>
      </c>
      <c r="V25" s="23">
        <f t="shared" si="44"/>
        <v>355</v>
      </c>
      <c r="W25" s="23">
        <f t="shared" si="45"/>
        <v>102710</v>
      </c>
      <c r="X25" s="23">
        <f t="shared" si="46"/>
        <v>9086.86</v>
      </c>
      <c r="Y25" s="23">
        <f t="shared" si="47"/>
        <v>550</v>
      </c>
      <c r="Z25" s="23">
        <f t="shared" si="48"/>
        <v>0</v>
      </c>
      <c r="AA25" s="23">
        <f t="shared" si="49"/>
        <v>217832.07</v>
      </c>
      <c r="AB25" s="23">
        <f t="shared" si="50"/>
        <v>3340185.7</v>
      </c>
      <c r="AC25" s="23">
        <f t="shared" si="51"/>
        <v>19648.15117647059</v>
      </c>
      <c r="AD25" s="23">
        <f t="shared" si="52"/>
        <v>3313983.7</v>
      </c>
      <c r="AE25" s="23">
        <f t="shared" si="53"/>
        <v>19494.021764705882</v>
      </c>
      <c r="AF25" s="23">
        <f t="shared" si="54"/>
        <v>352865</v>
      </c>
      <c r="AG25" s="23"/>
      <c r="AH25" s="23">
        <f t="shared" si="55"/>
        <v>2935472.7</v>
      </c>
      <c r="AI25" s="23">
        <f t="shared" si="56"/>
        <v>6080</v>
      </c>
      <c r="AJ25" s="23">
        <f t="shared" si="57"/>
        <v>19566</v>
      </c>
      <c r="AK25" s="23">
        <f t="shared" si="58"/>
        <v>26202</v>
      </c>
      <c r="AL25" s="23">
        <f t="shared" si="59"/>
        <v>154.12941176470588</v>
      </c>
      <c r="AM25" s="23">
        <f t="shared" si="60"/>
        <v>26202</v>
      </c>
      <c r="AN25" s="23">
        <f t="shared" si="61"/>
        <v>0</v>
      </c>
      <c r="AO25" s="2">
        <v>443317.56</v>
      </c>
      <c r="AP25" s="2">
        <v>129937.96</v>
      </c>
      <c r="AQ25" s="2">
        <v>46908.85</v>
      </c>
      <c r="AR25" s="2" t="s">
        <v>1</v>
      </c>
      <c r="AS25" s="2">
        <v>484632.23</v>
      </c>
      <c r="AT25" s="2">
        <v>18240</v>
      </c>
      <c r="AU25" s="2" t="s">
        <v>1</v>
      </c>
      <c r="AV25" s="2">
        <v>888962.53</v>
      </c>
      <c r="AX25" s="2" t="s">
        <v>1</v>
      </c>
      <c r="AY25" s="2" t="s">
        <v>1</v>
      </c>
      <c r="AZ25" s="2">
        <v>355</v>
      </c>
      <c r="BA25" s="2" t="s">
        <v>1</v>
      </c>
      <c r="BB25" s="2" t="s">
        <v>1</v>
      </c>
      <c r="BC25" s="2" t="s">
        <v>1</v>
      </c>
      <c r="BD25" s="2" t="s">
        <v>1</v>
      </c>
      <c r="BE25" s="2">
        <v>87600</v>
      </c>
      <c r="BF25" s="2">
        <v>3100</v>
      </c>
      <c r="BG25" s="2" t="s">
        <v>1</v>
      </c>
      <c r="BH25" s="2" t="s">
        <v>1</v>
      </c>
      <c r="BI25" s="2">
        <v>12010</v>
      </c>
      <c r="BJ25" s="2" t="s">
        <v>1</v>
      </c>
      <c r="BK25" s="2" t="s">
        <v>1</v>
      </c>
      <c r="BL25" s="2" t="s">
        <v>1</v>
      </c>
      <c r="BM25" s="2" t="s">
        <v>1</v>
      </c>
      <c r="BN25" s="2">
        <v>9086.86</v>
      </c>
      <c r="BO25" s="2" t="s">
        <v>1</v>
      </c>
      <c r="BP25" s="2" t="s">
        <v>1</v>
      </c>
      <c r="BQ25" s="2" t="s">
        <v>1</v>
      </c>
      <c r="BR25" s="2">
        <v>550</v>
      </c>
      <c r="BS25" s="2">
        <v>217832.07</v>
      </c>
      <c r="BT25" s="2" t="s">
        <v>1</v>
      </c>
      <c r="BX25" s="2" t="s">
        <v>1</v>
      </c>
      <c r="BY25" s="2">
        <v>181150</v>
      </c>
      <c r="BZ25" s="2" t="s">
        <v>1</v>
      </c>
      <c r="CA25" s="2">
        <v>1000</v>
      </c>
      <c r="CB25" s="2" t="s">
        <v>1</v>
      </c>
      <c r="CC25" s="2" t="s">
        <v>1</v>
      </c>
      <c r="CD25" s="2" t="s">
        <v>1</v>
      </c>
      <c r="CE25" s="2" t="s">
        <v>1</v>
      </c>
      <c r="CF25" s="2">
        <v>47296</v>
      </c>
      <c r="CG25" s="2">
        <v>61000</v>
      </c>
      <c r="CH25" s="2" t="s">
        <v>1</v>
      </c>
      <c r="CI25" s="2" t="s">
        <v>1</v>
      </c>
      <c r="CJ25" s="2">
        <v>377.05</v>
      </c>
      <c r="CK25" s="2">
        <v>0</v>
      </c>
      <c r="CL25" s="2" t="s">
        <v>1</v>
      </c>
      <c r="CM25" s="2" t="s">
        <v>1</v>
      </c>
      <c r="CN25" s="2" t="s">
        <v>1</v>
      </c>
      <c r="CO25" s="2" t="s">
        <v>1</v>
      </c>
      <c r="CP25" s="2" t="s">
        <v>1</v>
      </c>
      <c r="CQ25" s="2" t="s">
        <v>1</v>
      </c>
      <c r="CR25" s="2" t="s">
        <v>1</v>
      </c>
      <c r="CS25" s="2" t="s">
        <v>1</v>
      </c>
      <c r="CT25" s="2" t="s">
        <v>1</v>
      </c>
      <c r="CU25" s="2" t="s">
        <v>1</v>
      </c>
      <c r="CV25" s="2" t="s">
        <v>1</v>
      </c>
      <c r="CW25" s="2" t="s">
        <v>1</v>
      </c>
      <c r="CX25" s="2" t="s">
        <v>1</v>
      </c>
      <c r="CY25" s="2" t="s">
        <v>1</v>
      </c>
      <c r="CZ25" s="2">
        <v>1540</v>
      </c>
      <c r="DA25" s="2" t="s">
        <v>1</v>
      </c>
      <c r="DB25" s="2" t="s">
        <v>1</v>
      </c>
      <c r="DC25" s="2" t="s">
        <v>1</v>
      </c>
      <c r="DD25" s="2" t="s">
        <v>1</v>
      </c>
      <c r="DE25" s="2" t="s">
        <v>1</v>
      </c>
      <c r="DF25" s="2" t="s">
        <v>1</v>
      </c>
      <c r="DG25" s="2" t="s">
        <v>1</v>
      </c>
      <c r="DH25" s="2" t="s">
        <v>1</v>
      </c>
      <c r="DI25" s="2" t="s">
        <v>1</v>
      </c>
      <c r="DJ25" s="2" t="s">
        <v>1</v>
      </c>
      <c r="DK25" s="2" t="s">
        <v>1</v>
      </c>
      <c r="DL25" s="2" t="s">
        <v>1</v>
      </c>
      <c r="DM25" s="2" t="s">
        <v>1</v>
      </c>
      <c r="DN25" s="2" t="s">
        <v>1</v>
      </c>
      <c r="DO25" s="2" t="s">
        <v>1</v>
      </c>
      <c r="DP25" s="2" t="s">
        <v>1</v>
      </c>
      <c r="DQ25" s="2" t="s">
        <v>1</v>
      </c>
      <c r="DR25" s="2" t="s">
        <v>1</v>
      </c>
      <c r="DS25" s="2" t="s">
        <v>1</v>
      </c>
      <c r="DT25" s="2">
        <v>22000</v>
      </c>
      <c r="DU25" s="2">
        <v>55000</v>
      </c>
      <c r="DV25" s="2" t="s">
        <v>1</v>
      </c>
      <c r="DW25" s="2">
        <v>87200</v>
      </c>
      <c r="DX25" s="2" t="s">
        <v>1</v>
      </c>
      <c r="DY25" s="2" t="s">
        <v>1</v>
      </c>
      <c r="DZ25" s="2">
        <v>500000</v>
      </c>
      <c r="EA25" s="2" t="s">
        <v>1</v>
      </c>
      <c r="EB25" s="2" t="s">
        <v>1</v>
      </c>
      <c r="EC25" s="2" t="s">
        <v>1</v>
      </c>
      <c r="ED25" s="2" t="s">
        <v>1</v>
      </c>
      <c r="EE25" s="2" t="s">
        <v>1</v>
      </c>
      <c r="EF25" s="2" t="s">
        <v>1</v>
      </c>
      <c r="EG25" s="2" t="s">
        <v>1</v>
      </c>
      <c r="EH25" s="2" t="s">
        <v>1</v>
      </c>
      <c r="EI25" s="2" t="s">
        <v>1</v>
      </c>
      <c r="EJ25" s="2" t="s">
        <v>1</v>
      </c>
      <c r="EK25" s="2" t="s">
        <v>1</v>
      </c>
      <c r="EL25" s="2" t="s">
        <v>1</v>
      </c>
      <c r="EM25" s="2" t="s">
        <v>1</v>
      </c>
      <c r="EN25" s="2">
        <v>66126</v>
      </c>
      <c r="EO25" s="2">
        <v>13977</v>
      </c>
      <c r="EP25" s="2">
        <v>47018</v>
      </c>
      <c r="EQ25" s="2">
        <v>244260</v>
      </c>
      <c r="ER25" s="2" t="s">
        <v>1</v>
      </c>
      <c r="ES25" s="2">
        <v>564</v>
      </c>
      <c r="ET25" s="2">
        <v>16247</v>
      </c>
      <c r="EU25" s="2">
        <v>27916</v>
      </c>
      <c r="EV25" s="2">
        <v>338</v>
      </c>
      <c r="EW25" s="2">
        <v>2545</v>
      </c>
      <c r="EX25" s="2" t="s">
        <v>1</v>
      </c>
      <c r="EY25" s="2" t="s">
        <v>1</v>
      </c>
      <c r="EZ25" s="2" t="s">
        <v>1</v>
      </c>
      <c r="FA25" s="2" t="s">
        <v>1</v>
      </c>
      <c r="FB25" s="2" t="s">
        <v>1</v>
      </c>
      <c r="FC25" s="2" t="s">
        <v>1</v>
      </c>
      <c r="FD25" s="2">
        <v>1224</v>
      </c>
      <c r="FE25" s="2">
        <v>0</v>
      </c>
      <c r="FF25" s="2" t="s">
        <v>1</v>
      </c>
      <c r="FG25" s="2">
        <v>37827.72</v>
      </c>
      <c r="FH25" s="2" t="s">
        <v>1</v>
      </c>
      <c r="FI25" s="2" t="s">
        <v>1</v>
      </c>
      <c r="FJ25" s="2" t="s">
        <v>1</v>
      </c>
      <c r="FK25" s="2" t="s">
        <v>1</v>
      </c>
      <c r="FL25" s="2" t="s">
        <v>1</v>
      </c>
      <c r="FM25" s="2" t="s">
        <v>1</v>
      </c>
      <c r="FN25" s="2" t="s">
        <v>1</v>
      </c>
      <c r="FO25" s="2" t="s">
        <v>1</v>
      </c>
      <c r="FP25" s="2">
        <v>87843</v>
      </c>
      <c r="FQ25" s="2" t="s">
        <v>1</v>
      </c>
      <c r="FR25" s="2">
        <v>11330</v>
      </c>
      <c r="FS25" s="2" t="s">
        <v>1</v>
      </c>
      <c r="FT25" s="2" t="s">
        <v>1</v>
      </c>
      <c r="FU25" s="2">
        <v>2138</v>
      </c>
      <c r="FV25" s="2">
        <v>8699.9500000000007</v>
      </c>
      <c r="FW25" s="2">
        <v>41011.4</v>
      </c>
      <c r="FX25" s="2" t="s">
        <v>1</v>
      </c>
      <c r="FY25" s="2" t="s">
        <v>1</v>
      </c>
      <c r="FZ25" s="2">
        <v>11253</v>
      </c>
      <c r="GA25" s="2">
        <v>7656.24</v>
      </c>
      <c r="GB25" s="2" t="s">
        <v>1</v>
      </c>
      <c r="GC25" s="2">
        <v>423873.54</v>
      </c>
      <c r="GD25" s="2">
        <v>2271971.85</v>
      </c>
      <c r="GE25" s="2">
        <v>0</v>
      </c>
      <c r="GF25" s="2">
        <v>9702</v>
      </c>
      <c r="GG25" s="2">
        <v>17392</v>
      </c>
      <c r="GH25" s="2" t="s">
        <v>1</v>
      </c>
      <c r="GI25" s="2" t="s">
        <v>1</v>
      </c>
      <c r="GJ25" s="2" t="s">
        <v>1</v>
      </c>
      <c r="GK25" s="2" t="s">
        <v>1</v>
      </c>
      <c r="GL25" s="2">
        <v>0</v>
      </c>
      <c r="GM25" s="2" t="s">
        <v>1</v>
      </c>
      <c r="GN25" s="2" t="s">
        <v>1</v>
      </c>
      <c r="GO25" s="2" t="s">
        <v>1</v>
      </c>
      <c r="GP25" s="2">
        <v>0</v>
      </c>
      <c r="GQ25" s="2">
        <v>3550</v>
      </c>
      <c r="GR25" s="2" t="s">
        <v>1</v>
      </c>
      <c r="GS25" s="2" t="s">
        <v>1</v>
      </c>
      <c r="GT25" s="2" t="s">
        <v>1</v>
      </c>
      <c r="GU25" s="2" t="s">
        <v>1</v>
      </c>
      <c r="GV25" s="2" t="s">
        <v>1</v>
      </c>
      <c r="GW25" s="2" t="s">
        <v>1</v>
      </c>
      <c r="GX25" s="2" t="s">
        <v>1</v>
      </c>
      <c r="GY25" s="2" t="s">
        <v>1</v>
      </c>
      <c r="GZ25" s="2" t="s">
        <v>1</v>
      </c>
      <c r="HA25" s="2" t="s">
        <v>1</v>
      </c>
      <c r="HB25" s="2" t="s">
        <v>1</v>
      </c>
      <c r="HC25" s="2">
        <v>1000</v>
      </c>
      <c r="HD25" s="2" t="s">
        <v>1</v>
      </c>
      <c r="HE25" s="2" t="s">
        <v>1</v>
      </c>
      <c r="HF25" s="2" t="s">
        <v>1</v>
      </c>
      <c r="HG25" s="2">
        <v>1600</v>
      </c>
      <c r="HH25" s="2" t="s">
        <v>1</v>
      </c>
      <c r="HI25" s="2">
        <v>3480</v>
      </c>
      <c r="HJ25" s="2" t="s">
        <v>1</v>
      </c>
      <c r="HK25" s="2">
        <v>1260</v>
      </c>
      <c r="HL25" s="2" t="s">
        <v>1</v>
      </c>
      <c r="HM25" s="2" t="s">
        <v>1</v>
      </c>
      <c r="HN25" s="2" t="s">
        <v>1</v>
      </c>
      <c r="HO25" s="2" t="s">
        <v>1</v>
      </c>
      <c r="HP25" s="2" t="s">
        <v>1</v>
      </c>
      <c r="HQ25" s="2" t="s">
        <v>1</v>
      </c>
      <c r="HR25" s="2" t="s">
        <v>1</v>
      </c>
      <c r="HS25" s="2" t="s">
        <v>1</v>
      </c>
      <c r="HT25" s="2">
        <v>18276</v>
      </c>
      <c r="HU25" s="2">
        <v>0</v>
      </c>
      <c r="HV25" s="2" t="s">
        <v>1</v>
      </c>
      <c r="HW25" s="2">
        <v>30</v>
      </c>
      <c r="HX25" s="2" t="s">
        <v>1</v>
      </c>
      <c r="HY25" s="2" t="s">
        <v>1</v>
      </c>
      <c r="HZ25" s="2" t="s">
        <v>1</v>
      </c>
      <c r="IA25" s="2" t="s">
        <v>1</v>
      </c>
      <c r="IB25" s="2" t="s">
        <v>1</v>
      </c>
      <c r="IC25" s="2" t="s">
        <v>1</v>
      </c>
      <c r="ID25" s="2" t="s">
        <v>1</v>
      </c>
      <c r="IE25" s="2" t="s">
        <v>1</v>
      </c>
      <c r="IF25" s="2" t="s">
        <v>1</v>
      </c>
      <c r="IG25" s="2" t="s">
        <v>1</v>
      </c>
      <c r="IH25" s="2" t="s">
        <v>1</v>
      </c>
      <c r="II25" s="2" t="s">
        <v>1</v>
      </c>
      <c r="IJ25" s="2" t="s">
        <v>1</v>
      </c>
      <c r="IK25" s="2" t="s">
        <v>1</v>
      </c>
      <c r="IL25" s="2" t="s">
        <v>1</v>
      </c>
      <c r="IM25" s="2" t="s">
        <v>1</v>
      </c>
      <c r="IN25" s="2" t="s">
        <v>1</v>
      </c>
      <c r="IO25" s="2" t="s">
        <v>1</v>
      </c>
      <c r="IP25" s="2" t="s">
        <v>1</v>
      </c>
      <c r="IQ25" s="2" t="s">
        <v>1</v>
      </c>
      <c r="IR25" s="2" t="s">
        <v>1</v>
      </c>
      <c r="IS25" s="2" t="s">
        <v>1</v>
      </c>
      <c r="IT25" s="2" t="s">
        <v>1</v>
      </c>
      <c r="IU25" s="2" t="s">
        <v>1</v>
      </c>
      <c r="IV25" s="2" t="s">
        <v>1</v>
      </c>
      <c r="IW25" s="2" t="s">
        <v>1</v>
      </c>
      <c r="IX25" s="2" t="s">
        <v>1</v>
      </c>
      <c r="IY25" s="2" t="s">
        <v>1</v>
      </c>
      <c r="IZ25" s="2" t="s">
        <v>1</v>
      </c>
      <c r="JA25" s="2" t="s">
        <v>1</v>
      </c>
      <c r="JB25" s="2" t="s">
        <v>1</v>
      </c>
      <c r="JC25" s="2" t="s">
        <v>1</v>
      </c>
      <c r="JD25" s="2" t="s">
        <v>1</v>
      </c>
      <c r="JE25" s="2" t="s">
        <v>1</v>
      </c>
      <c r="JF25" s="2" t="s">
        <v>1</v>
      </c>
      <c r="JG25" s="2" t="s">
        <v>1</v>
      </c>
      <c r="JH25" s="2">
        <v>26202</v>
      </c>
      <c r="JI25" s="2" t="s">
        <v>1</v>
      </c>
      <c r="JJ25" s="2" t="s">
        <v>1</v>
      </c>
      <c r="JK25" s="2" t="s">
        <v>1</v>
      </c>
      <c r="JL25" s="2" t="s">
        <v>1</v>
      </c>
      <c r="JM25" s="2" t="s">
        <v>1</v>
      </c>
      <c r="JN25" s="2" t="s">
        <v>1</v>
      </c>
      <c r="JO25" s="2" t="s">
        <v>1</v>
      </c>
      <c r="JP25" s="2" t="s">
        <v>1</v>
      </c>
      <c r="JQ25" s="2" t="s">
        <v>1</v>
      </c>
      <c r="JR25" s="2" t="s">
        <v>1</v>
      </c>
      <c r="JS25" s="2" t="s">
        <v>1</v>
      </c>
      <c r="JT25" s="2" t="s">
        <v>1</v>
      </c>
      <c r="JU25" s="2" t="s">
        <v>1</v>
      </c>
      <c r="JV25" s="2" t="s">
        <v>1</v>
      </c>
      <c r="JW25" s="2" t="s">
        <v>1</v>
      </c>
      <c r="JX25" s="2" t="s">
        <v>1</v>
      </c>
      <c r="JY25" s="2" t="s">
        <v>1</v>
      </c>
      <c r="JZ25" s="2" t="s">
        <v>1</v>
      </c>
      <c r="KA25" s="2" t="s">
        <v>1</v>
      </c>
      <c r="KB25" s="2" t="s">
        <v>1</v>
      </c>
      <c r="KC25" s="2" t="s">
        <v>1</v>
      </c>
      <c r="KD25" s="2" t="s">
        <v>1</v>
      </c>
      <c r="KE25" s="2" t="s">
        <v>1</v>
      </c>
      <c r="KF25" s="2" t="s">
        <v>1</v>
      </c>
      <c r="KG25" s="2" t="s">
        <v>1</v>
      </c>
      <c r="KH25" s="2" t="s">
        <v>1</v>
      </c>
      <c r="KI25" s="2" t="s">
        <v>1</v>
      </c>
      <c r="KJ25" s="2" t="s">
        <v>1</v>
      </c>
    </row>
    <row r="26" spans="1:296" x14ac:dyDescent="0.3">
      <c r="A26" s="2" t="s">
        <v>17</v>
      </c>
      <c r="B26" s="2">
        <v>689</v>
      </c>
      <c r="C26" s="23">
        <f t="shared" si="25"/>
        <v>368267.22999999672</v>
      </c>
      <c r="D26" s="23">
        <f t="shared" si="26"/>
        <v>25259298.799999997</v>
      </c>
      <c r="E26" s="23">
        <f t="shared" si="27"/>
        <v>36660.811030478952</v>
      </c>
      <c r="F26" s="23">
        <f t="shared" si="28"/>
        <v>11309300.609999999</v>
      </c>
      <c r="G26" s="23">
        <f t="shared" si="29"/>
        <v>12059063.189999998</v>
      </c>
      <c r="H26" s="23">
        <f t="shared" si="30"/>
        <v>759750</v>
      </c>
      <c r="I26" s="23">
        <f t="shared" si="31"/>
        <v>1131185</v>
      </c>
      <c r="J26" s="23">
        <f t="shared" si="32"/>
        <v>1641.7779390420899</v>
      </c>
      <c r="K26" s="23">
        <f t="shared" si="33"/>
        <v>458300</v>
      </c>
      <c r="L26" s="23">
        <f t="shared" si="34"/>
        <v>672885</v>
      </c>
      <c r="M26" s="23">
        <f t="shared" si="35"/>
        <v>11636138.399999999</v>
      </c>
      <c r="N26" s="23">
        <f t="shared" si="36"/>
        <v>16414.079259796807</v>
      </c>
      <c r="O26" s="23">
        <f t="shared" si="37"/>
        <v>2439363.3699999996</v>
      </c>
      <c r="P26" s="23">
        <f t="shared" si="38"/>
        <v>3882033.48</v>
      </c>
      <c r="Q26" s="23">
        <f t="shared" si="39"/>
        <v>3941373.59</v>
      </c>
      <c r="R26" s="23">
        <f t="shared" si="40"/>
        <v>10862770.85</v>
      </c>
      <c r="S26" s="23">
        <f t="shared" si="41"/>
        <v>15765.995428156748</v>
      </c>
      <c r="T26" s="23">
        <f t="shared" si="42"/>
        <v>446529.75999999978</v>
      </c>
      <c r="U26" s="7">
        <f t="shared" si="43"/>
        <v>3.948341063683157E-2</v>
      </c>
      <c r="V26" s="23">
        <f t="shared" si="44"/>
        <v>22</v>
      </c>
      <c r="W26" s="23">
        <f t="shared" si="45"/>
        <v>401506</v>
      </c>
      <c r="X26" s="23">
        <f t="shared" si="46"/>
        <v>40351.760000000002</v>
      </c>
      <c r="Y26" s="23">
        <f t="shared" si="47"/>
        <v>4650</v>
      </c>
      <c r="Z26" s="23">
        <f t="shared" si="48"/>
        <v>0</v>
      </c>
      <c r="AA26" s="23">
        <f t="shared" si="49"/>
        <v>600000.41</v>
      </c>
      <c r="AB26" s="23">
        <f t="shared" si="50"/>
        <v>24891031.57</v>
      </c>
      <c r="AC26" s="23">
        <f t="shared" si="51"/>
        <v>36126.315776487667</v>
      </c>
      <c r="AD26" s="23">
        <f t="shared" si="52"/>
        <v>20883650.629999999</v>
      </c>
      <c r="AE26" s="23">
        <f t="shared" si="53"/>
        <v>30310.087997097242</v>
      </c>
      <c r="AF26" s="23">
        <f t="shared" si="54"/>
        <v>1751522.23</v>
      </c>
      <c r="AG26" s="23"/>
      <c r="AH26" s="23">
        <f t="shared" si="55"/>
        <v>11054851.539999999</v>
      </c>
      <c r="AI26" s="23">
        <f t="shared" si="56"/>
        <v>125362.6</v>
      </c>
      <c r="AJ26" s="23">
        <f t="shared" si="57"/>
        <v>4379246.32</v>
      </c>
      <c r="AK26" s="23">
        <f t="shared" si="58"/>
        <v>4007380.9400000004</v>
      </c>
      <c r="AL26" s="23">
        <f t="shared" si="59"/>
        <v>5816.2277793904213</v>
      </c>
      <c r="AM26" s="23">
        <f t="shared" si="60"/>
        <v>3923603.9400000004</v>
      </c>
      <c r="AN26" s="23">
        <f t="shared" si="61"/>
        <v>83777</v>
      </c>
      <c r="AO26" s="2">
        <v>1976043.25</v>
      </c>
      <c r="AP26" s="2">
        <v>255189.78</v>
      </c>
      <c r="AQ26" s="2">
        <v>208130.34</v>
      </c>
      <c r="AR26" s="2" t="s">
        <v>1</v>
      </c>
      <c r="AS26" s="2">
        <v>2110853.48</v>
      </c>
      <c r="AT26" s="2">
        <v>1771180</v>
      </c>
      <c r="AU26" s="2" t="s">
        <v>1</v>
      </c>
      <c r="AV26" s="2">
        <v>3941373.59</v>
      </c>
      <c r="AX26" s="2" t="s">
        <v>1</v>
      </c>
      <c r="AY26" s="2" t="s">
        <v>1</v>
      </c>
      <c r="AZ26" s="2">
        <v>22</v>
      </c>
      <c r="BA26" s="2" t="s">
        <v>1</v>
      </c>
      <c r="BB26" s="2" t="s">
        <v>1</v>
      </c>
      <c r="BC26" s="2" t="s">
        <v>1</v>
      </c>
      <c r="BD26" s="2" t="s">
        <v>1</v>
      </c>
      <c r="BE26" s="2">
        <v>373506</v>
      </c>
      <c r="BF26" s="2">
        <v>28000</v>
      </c>
      <c r="BG26" s="2" t="s">
        <v>1</v>
      </c>
      <c r="BH26" s="2" t="s">
        <v>1</v>
      </c>
      <c r="BI26" s="2" t="s">
        <v>1</v>
      </c>
      <c r="BJ26" s="2" t="s">
        <v>1</v>
      </c>
      <c r="BK26" s="2" t="s">
        <v>1</v>
      </c>
      <c r="BL26" s="2" t="s">
        <v>1</v>
      </c>
      <c r="BM26" s="2" t="s">
        <v>1</v>
      </c>
      <c r="BN26" s="2">
        <v>40351.760000000002</v>
      </c>
      <c r="BO26" s="2" t="s">
        <v>1</v>
      </c>
      <c r="BP26" s="2" t="s">
        <v>1</v>
      </c>
      <c r="BQ26" s="2" t="s">
        <v>1</v>
      </c>
      <c r="BR26" s="2">
        <v>4650</v>
      </c>
      <c r="BS26" s="2">
        <v>600000.41</v>
      </c>
      <c r="BT26" s="2" t="s">
        <v>1</v>
      </c>
      <c r="BX26" s="2" t="s">
        <v>1</v>
      </c>
      <c r="BY26" s="2">
        <v>10615805.119999999</v>
      </c>
      <c r="BZ26" s="2">
        <v>19678</v>
      </c>
      <c r="CA26" s="2">
        <v>605</v>
      </c>
      <c r="CB26" s="2" t="s">
        <v>1</v>
      </c>
      <c r="CC26" s="2" t="s">
        <v>1</v>
      </c>
      <c r="CD26" s="2" t="s">
        <v>1</v>
      </c>
      <c r="CE26" s="2" t="s">
        <v>1</v>
      </c>
      <c r="CF26" s="2">
        <v>31745</v>
      </c>
      <c r="CG26" s="2">
        <v>823852.71</v>
      </c>
      <c r="CH26" s="2">
        <v>3970</v>
      </c>
      <c r="CI26" s="2">
        <v>131680</v>
      </c>
      <c r="CJ26" s="2">
        <v>8802.57</v>
      </c>
      <c r="CK26" s="2" t="s">
        <v>1</v>
      </c>
      <c r="CL26" s="2" t="s">
        <v>1</v>
      </c>
      <c r="CM26" s="2" t="s">
        <v>1</v>
      </c>
      <c r="CN26" s="2" t="s">
        <v>1</v>
      </c>
      <c r="CO26" s="2" t="s">
        <v>1</v>
      </c>
      <c r="CP26" s="2" t="s">
        <v>1</v>
      </c>
      <c r="CQ26" s="2" t="s">
        <v>1</v>
      </c>
      <c r="CR26" s="2" t="s">
        <v>1</v>
      </c>
      <c r="CS26" s="2" t="s">
        <v>1</v>
      </c>
      <c r="CT26" s="2" t="s">
        <v>1</v>
      </c>
      <c r="CU26" s="2" t="s">
        <v>1</v>
      </c>
      <c r="CV26" s="2" t="s">
        <v>1</v>
      </c>
      <c r="CW26" s="2" t="s">
        <v>1</v>
      </c>
      <c r="CX26" s="2" t="s">
        <v>1</v>
      </c>
      <c r="CY26" s="2" t="s">
        <v>1</v>
      </c>
      <c r="CZ26" s="2">
        <v>337050</v>
      </c>
      <c r="DA26" s="2" t="s">
        <v>1</v>
      </c>
      <c r="DB26" s="2">
        <v>3450</v>
      </c>
      <c r="DC26" s="2" t="s">
        <v>1</v>
      </c>
      <c r="DD26" s="2" t="s">
        <v>1</v>
      </c>
      <c r="DE26" s="2" t="s">
        <v>1</v>
      </c>
      <c r="DF26" s="2" t="s">
        <v>1</v>
      </c>
      <c r="DG26" s="2" t="s">
        <v>1</v>
      </c>
      <c r="DH26" s="2" t="s">
        <v>1</v>
      </c>
      <c r="DI26" s="2" t="s">
        <v>1</v>
      </c>
      <c r="DJ26" s="2">
        <v>82424.789999999994</v>
      </c>
      <c r="DK26" s="2">
        <v>759750</v>
      </c>
      <c r="DL26" s="2" t="s">
        <v>1</v>
      </c>
      <c r="DM26" s="2" t="s">
        <v>1</v>
      </c>
      <c r="DN26" s="2" t="s">
        <v>1</v>
      </c>
      <c r="DO26" s="2" t="s">
        <v>1</v>
      </c>
      <c r="DP26" s="2" t="s">
        <v>1</v>
      </c>
      <c r="DQ26" s="2" t="s">
        <v>1</v>
      </c>
      <c r="DR26" s="2" t="s">
        <v>1</v>
      </c>
      <c r="DS26" s="2" t="s">
        <v>1</v>
      </c>
      <c r="DT26" s="2">
        <v>66000</v>
      </c>
      <c r="DU26" s="2">
        <v>125000</v>
      </c>
      <c r="DV26" s="2" t="s">
        <v>1</v>
      </c>
      <c r="DW26" s="2">
        <v>26400</v>
      </c>
      <c r="DX26" s="2" t="s">
        <v>1</v>
      </c>
      <c r="DY26" s="2" t="s">
        <v>1</v>
      </c>
      <c r="DZ26" s="2">
        <v>240900</v>
      </c>
      <c r="EA26" s="2" t="s">
        <v>1</v>
      </c>
      <c r="EB26" s="2" t="s">
        <v>1</v>
      </c>
      <c r="EC26" s="2" t="s">
        <v>1</v>
      </c>
      <c r="ED26" s="2" t="s">
        <v>1</v>
      </c>
      <c r="EE26" s="2" t="s">
        <v>1</v>
      </c>
      <c r="EF26" s="2" t="s">
        <v>1</v>
      </c>
      <c r="EG26" s="2" t="s">
        <v>1</v>
      </c>
      <c r="EH26" s="2" t="s">
        <v>1</v>
      </c>
      <c r="EI26" s="2">
        <v>328266</v>
      </c>
      <c r="EJ26" s="2" t="s">
        <v>1</v>
      </c>
      <c r="EK26" s="2">
        <v>344619</v>
      </c>
      <c r="EL26" s="2" t="s">
        <v>1</v>
      </c>
      <c r="EM26" s="2" t="s">
        <v>1</v>
      </c>
      <c r="EN26" s="2">
        <v>1546412</v>
      </c>
      <c r="EO26" s="2">
        <v>4404</v>
      </c>
      <c r="EP26" s="2">
        <v>246720</v>
      </c>
      <c r="EQ26" s="2">
        <v>778888</v>
      </c>
      <c r="ER26" s="2" t="s">
        <v>1</v>
      </c>
      <c r="ES26" s="2" t="s">
        <v>1</v>
      </c>
      <c r="ET26" s="2">
        <v>504314</v>
      </c>
      <c r="EU26" s="2">
        <v>208153</v>
      </c>
      <c r="EV26" s="2" t="s">
        <v>1</v>
      </c>
      <c r="EW26" s="2">
        <v>8686</v>
      </c>
      <c r="EX26" s="2" t="s">
        <v>1</v>
      </c>
      <c r="EY26" s="2" t="s">
        <v>1</v>
      </c>
      <c r="EZ26" s="2">
        <v>0</v>
      </c>
      <c r="FA26" s="2">
        <v>357.23</v>
      </c>
      <c r="FB26" s="2" t="s">
        <v>1</v>
      </c>
      <c r="FC26" s="2">
        <v>26205.67</v>
      </c>
      <c r="FD26" s="2">
        <v>17710</v>
      </c>
      <c r="FE26" s="2">
        <v>107998.26</v>
      </c>
      <c r="FF26" s="2">
        <v>8070</v>
      </c>
      <c r="FG26" s="2">
        <v>766786.53</v>
      </c>
      <c r="FH26" s="2">
        <v>77134.899999999994</v>
      </c>
      <c r="FI26" s="2" t="s">
        <v>1</v>
      </c>
      <c r="FJ26" s="2" t="s">
        <v>1</v>
      </c>
      <c r="FK26" s="2" t="s">
        <v>1</v>
      </c>
      <c r="FL26" s="2" t="s">
        <v>1</v>
      </c>
      <c r="FM26" s="2">
        <v>80751</v>
      </c>
      <c r="FN26" s="2" t="s">
        <v>1</v>
      </c>
      <c r="FO26" s="2">
        <v>591970.49</v>
      </c>
      <c r="FP26" s="2">
        <v>613789.92000000004</v>
      </c>
      <c r="FQ26" s="2" t="s">
        <v>1</v>
      </c>
      <c r="FR26" s="2">
        <v>233180.07</v>
      </c>
      <c r="FS26" s="2" t="s">
        <v>1</v>
      </c>
      <c r="FT26" s="2" t="s">
        <v>1</v>
      </c>
      <c r="FU26" s="2">
        <v>9473</v>
      </c>
      <c r="FV26" s="2">
        <v>61232.45</v>
      </c>
      <c r="FW26" s="2">
        <v>170886.61</v>
      </c>
      <c r="FX26" s="2" t="s">
        <v>1</v>
      </c>
      <c r="FY26" s="2">
        <v>29009</v>
      </c>
      <c r="FZ26" s="2" t="s">
        <v>1</v>
      </c>
      <c r="GA26" s="2">
        <v>46903.6</v>
      </c>
      <c r="GB26" s="2" t="s">
        <v>1</v>
      </c>
      <c r="GC26" s="2">
        <v>7096269.2000000002</v>
      </c>
      <c r="GD26" s="2">
        <v>940810.78</v>
      </c>
      <c r="GE26" s="2" t="s">
        <v>1</v>
      </c>
      <c r="GF26" s="2">
        <v>3416</v>
      </c>
      <c r="GG26" s="2">
        <v>64823</v>
      </c>
      <c r="GH26" s="2" t="s">
        <v>1</v>
      </c>
      <c r="GI26" s="2" t="s">
        <v>1</v>
      </c>
      <c r="GJ26" s="2">
        <v>39401.06</v>
      </c>
      <c r="GK26" s="2" t="s">
        <v>1</v>
      </c>
      <c r="GL26" s="2" t="s">
        <v>1</v>
      </c>
      <c r="GM26" s="2" t="s">
        <v>1</v>
      </c>
      <c r="GN26" s="2">
        <v>1650</v>
      </c>
      <c r="GO26" s="2" t="s">
        <v>1</v>
      </c>
      <c r="GP26" s="2">
        <v>41220</v>
      </c>
      <c r="GQ26" s="2">
        <v>26160</v>
      </c>
      <c r="GR26" s="2" t="s">
        <v>1</v>
      </c>
      <c r="GS26" s="2" t="s">
        <v>1</v>
      </c>
      <c r="GT26" s="2" t="s">
        <v>1</v>
      </c>
      <c r="GU26" s="2" t="s">
        <v>1</v>
      </c>
      <c r="GV26" s="2" t="s">
        <v>1</v>
      </c>
      <c r="GW26" s="2" t="s">
        <v>1</v>
      </c>
      <c r="GX26" s="2" t="s">
        <v>1</v>
      </c>
      <c r="GY26" s="2">
        <v>107720.6</v>
      </c>
      <c r="GZ26" s="2" t="s">
        <v>1</v>
      </c>
      <c r="HA26" s="2" t="s">
        <v>1</v>
      </c>
      <c r="HB26" s="2" t="s">
        <v>1</v>
      </c>
      <c r="HC26" s="2">
        <v>17642</v>
      </c>
      <c r="HD26" s="2" t="s">
        <v>1</v>
      </c>
      <c r="HE26" s="2" t="s">
        <v>1</v>
      </c>
      <c r="HF26" s="2" t="s">
        <v>1</v>
      </c>
      <c r="HG26" s="2" t="s">
        <v>1</v>
      </c>
      <c r="HH26" s="2" t="s">
        <v>1</v>
      </c>
      <c r="HI26" s="2" t="s">
        <v>1</v>
      </c>
      <c r="HJ26" s="2" t="s">
        <v>1</v>
      </c>
      <c r="HK26" s="2">
        <v>156767</v>
      </c>
      <c r="HL26" s="2">
        <v>1105000</v>
      </c>
      <c r="HM26" s="2" t="s">
        <v>1</v>
      </c>
      <c r="HN26" s="2" t="s">
        <v>1</v>
      </c>
      <c r="HO26" s="2" t="s">
        <v>1</v>
      </c>
      <c r="HP26" s="2" t="s">
        <v>1</v>
      </c>
      <c r="HQ26" s="2" t="s">
        <v>1</v>
      </c>
      <c r="HR26" s="2" t="s">
        <v>1</v>
      </c>
      <c r="HS26" s="2">
        <v>3200</v>
      </c>
      <c r="HT26" s="2">
        <v>2935617.32</v>
      </c>
      <c r="HU26" s="2" t="s">
        <v>1</v>
      </c>
      <c r="HV26" s="2" t="s">
        <v>1</v>
      </c>
      <c r="HW26" s="2">
        <v>121300</v>
      </c>
      <c r="HX26" s="2" t="s">
        <v>1</v>
      </c>
      <c r="HY26" s="2" t="s">
        <v>1</v>
      </c>
      <c r="HZ26" s="2" t="s">
        <v>1</v>
      </c>
      <c r="IA26" s="2" t="s">
        <v>1</v>
      </c>
      <c r="IB26" s="2" t="s">
        <v>1</v>
      </c>
      <c r="IC26" s="2" t="s">
        <v>1</v>
      </c>
      <c r="ID26" s="2" t="s">
        <v>1</v>
      </c>
      <c r="IE26" s="2" t="s">
        <v>1</v>
      </c>
      <c r="IF26" s="2">
        <v>57362</v>
      </c>
      <c r="IG26" s="2" t="s">
        <v>1</v>
      </c>
      <c r="IH26" s="2" t="s">
        <v>1</v>
      </c>
      <c r="II26" s="2" t="s">
        <v>1</v>
      </c>
      <c r="IJ26" s="2" t="s">
        <v>1</v>
      </c>
      <c r="IK26" s="2" t="s">
        <v>1</v>
      </c>
      <c r="IL26" s="2" t="s">
        <v>1</v>
      </c>
      <c r="IM26" s="2" t="s">
        <v>1</v>
      </c>
      <c r="IN26" s="2" t="s">
        <v>1</v>
      </c>
      <c r="IO26" s="2" t="s">
        <v>1</v>
      </c>
      <c r="IP26" s="2" t="s">
        <v>1</v>
      </c>
      <c r="IQ26" s="2" t="s">
        <v>1</v>
      </c>
      <c r="IR26" s="2" t="s">
        <v>1</v>
      </c>
      <c r="IS26" s="2">
        <v>16</v>
      </c>
      <c r="IT26" s="2" t="s">
        <v>1</v>
      </c>
      <c r="IU26" s="2" t="s">
        <v>1</v>
      </c>
      <c r="IV26" s="2">
        <v>0</v>
      </c>
      <c r="IW26" s="2" t="s">
        <v>1</v>
      </c>
      <c r="IX26" s="2" t="s">
        <v>1</v>
      </c>
      <c r="IY26" s="2" t="s">
        <v>1</v>
      </c>
      <c r="IZ26" s="2">
        <v>316128</v>
      </c>
      <c r="JA26" s="2">
        <v>1282978.8400000001</v>
      </c>
      <c r="JB26" s="2">
        <v>143541.1</v>
      </c>
      <c r="JC26" s="2">
        <v>1830004</v>
      </c>
      <c r="JD26" s="2" t="s">
        <v>1</v>
      </c>
      <c r="JE26" s="2" t="s">
        <v>1</v>
      </c>
      <c r="JF26" s="2" t="s">
        <v>1</v>
      </c>
      <c r="JG26" s="2" t="s">
        <v>1</v>
      </c>
      <c r="JH26" s="2">
        <v>350952</v>
      </c>
      <c r="JI26" s="2" t="s">
        <v>1</v>
      </c>
      <c r="JJ26" s="2" t="s">
        <v>1</v>
      </c>
      <c r="JK26" s="2" t="s">
        <v>1</v>
      </c>
      <c r="JL26" s="2" t="s">
        <v>1</v>
      </c>
      <c r="JM26" s="2" t="s">
        <v>1</v>
      </c>
      <c r="JN26" s="2" t="s">
        <v>1</v>
      </c>
      <c r="JO26" s="2" t="s">
        <v>1</v>
      </c>
      <c r="JP26" s="2" t="s">
        <v>1</v>
      </c>
      <c r="JQ26" s="2" t="s">
        <v>1</v>
      </c>
      <c r="JR26" s="2" t="s">
        <v>1</v>
      </c>
      <c r="JS26" s="2" t="s">
        <v>1</v>
      </c>
      <c r="JT26" s="2" t="s">
        <v>1</v>
      </c>
      <c r="JU26" s="2" t="s">
        <v>1</v>
      </c>
      <c r="JV26" s="2" t="s">
        <v>1</v>
      </c>
      <c r="JW26" s="2" t="s">
        <v>1</v>
      </c>
      <c r="JX26" s="2">
        <v>83777</v>
      </c>
      <c r="JY26" s="2" t="s">
        <v>1</v>
      </c>
      <c r="JZ26" s="2" t="s">
        <v>1</v>
      </c>
      <c r="KA26" s="2" t="s">
        <v>1</v>
      </c>
      <c r="KB26" s="2" t="s">
        <v>1</v>
      </c>
      <c r="KC26" s="2" t="s">
        <v>1</v>
      </c>
      <c r="KD26" s="2" t="s">
        <v>1</v>
      </c>
      <c r="KE26" s="2" t="s">
        <v>1</v>
      </c>
      <c r="KF26" s="2" t="s">
        <v>1</v>
      </c>
      <c r="KG26" s="2" t="s">
        <v>1</v>
      </c>
      <c r="KH26" s="2" t="s">
        <v>1</v>
      </c>
      <c r="KI26" s="2" t="s">
        <v>1</v>
      </c>
      <c r="KJ26" s="2" t="s">
        <v>1</v>
      </c>
    </row>
    <row r="27" spans="1:296" x14ac:dyDescent="0.3">
      <c r="A27" s="2" t="s">
        <v>18</v>
      </c>
      <c r="B27" s="2">
        <v>462</v>
      </c>
      <c r="C27" s="23">
        <f t="shared" si="25"/>
        <v>1148213.7599999998</v>
      </c>
      <c r="D27" s="23">
        <f t="shared" si="26"/>
        <v>9364412.8099999987</v>
      </c>
      <c r="E27" s="23">
        <f t="shared" si="27"/>
        <v>20269.291796536792</v>
      </c>
      <c r="F27" s="23">
        <f t="shared" si="28"/>
        <v>6006853.9399999995</v>
      </c>
      <c r="G27" s="23">
        <f t="shared" si="29"/>
        <v>2142833.87</v>
      </c>
      <c r="H27" s="23">
        <f t="shared" si="30"/>
        <v>0</v>
      </c>
      <c r="I27" s="23">
        <f t="shared" si="31"/>
        <v>1214725</v>
      </c>
      <c r="J27" s="23">
        <f t="shared" si="32"/>
        <v>2629.2748917748918</v>
      </c>
      <c r="K27" s="23">
        <f t="shared" si="33"/>
        <v>914725</v>
      </c>
      <c r="L27" s="23">
        <f t="shared" si="34"/>
        <v>300000</v>
      </c>
      <c r="M27" s="23">
        <f t="shared" si="35"/>
        <v>2140192.87</v>
      </c>
      <c r="N27" s="23">
        <f t="shared" si="36"/>
        <v>13001.848354978354</v>
      </c>
      <c r="O27" s="23">
        <f t="shared" si="37"/>
        <v>1320736.72</v>
      </c>
      <c r="P27" s="23">
        <f t="shared" si="38"/>
        <v>1628949.13</v>
      </c>
      <c r="Q27" s="23">
        <f t="shared" si="39"/>
        <v>2319911.4500000002</v>
      </c>
      <c r="R27" s="23">
        <f t="shared" si="40"/>
        <v>5812588.8099999996</v>
      </c>
      <c r="S27" s="23">
        <f t="shared" si="41"/>
        <v>12581.361060606059</v>
      </c>
      <c r="T27" s="23">
        <f t="shared" si="42"/>
        <v>194265.12999999989</v>
      </c>
      <c r="U27" s="7">
        <f t="shared" si="43"/>
        <v>3.2340578269495913E-2</v>
      </c>
      <c r="V27" s="23">
        <f t="shared" si="44"/>
        <v>0</v>
      </c>
      <c r="W27" s="23">
        <f t="shared" si="45"/>
        <v>166380</v>
      </c>
      <c r="X27" s="23">
        <f t="shared" si="46"/>
        <v>24185.13</v>
      </c>
      <c r="Y27" s="23">
        <f t="shared" si="47"/>
        <v>3700</v>
      </c>
      <c r="Z27" s="23">
        <f t="shared" si="48"/>
        <v>0</v>
      </c>
      <c r="AA27" s="23">
        <f t="shared" si="49"/>
        <v>542991.51</v>
      </c>
      <c r="AB27" s="23">
        <f t="shared" si="50"/>
        <v>8216199.0499999989</v>
      </c>
      <c r="AC27" s="23">
        <f t="shared" si="51"/>
        <v>17783.980627705627</v>
      </c>
      <c r="AD27" s="23">
        <f t="shared" si="52"/>
        <v>7243359.0499999989</v>
      </c>
      <c r="AE27" s="23">
        <f t="shared" si="53"/>
        <v>15678.266341991339</v>
      </c>
      <c r="AF27" s="23">
        <f t="shared" si="54"/>
        <v>975544</v>
      </c>
      <c r="AG27" s="23"/>
      <c r="AH27" s="23">
        <f t="shared" si="55"/>
        <v>4556610.0499999989</v>
      </c>
      <c r="AI27" s="23">
        <f t="shared" si="56"/>
        <v>59569</v>
      </c>
      <c r="AJ27" s="23">
        <f t="shared" si="57"/>
        <v>664157</v>
      </c>
      <c r="AK27" s="23">
        <f t="shared" si="58"/>
        <v>972840</v>
      </c>
      <c r="AL27" s="23">
        <f t="shared" si="59"/>
        <v>2105.7142857142858</v>
      </c>
      <c r="AM27" s="23">
        <f t="shared" si="60"/>
        <v>972840</v>
      </c>
      <c r="AN27" s="23">
        <f t="shared" si="61"/>
        <v>0</v>
      </c>
      <c r="AO27" s="2">
        <v>1162977.3899999999</v>
      </c>
      <c r="AP27" s="2">
        <v>37273.599999999999</v>
      </c>
      <c r="AQ27" s="2">
        <v>120485.73</v>
      </c>
      <c r="AR27" s="2" t="s">
        <v>1</v>
      </c>
      <c r="AS27" s="2">
        <v>1252939.1299999999</v>
      </c>
      <c r="AT27" s="2">
        <v>376010</v>
      </c>
      <c r="AU27" s="2" t="s">
        <v>1</v>
      </c>
      <c r="AV27" s="2">
        <v>2319911.4500000002</v>
      </c>
      <c r="AX27" s="2" t="s">
        <v>1</v>
      </c>
      <c r="AY27" s="2" t="s">
        <v>1</v>
      </c>
      <c r="AZ27" s="2" t="s">
        <v>1</v>
      </c>
      <c r="BA27" s="2" t="s">
        <v>1</v>
      </c>
      <c r="BB27" s="2" t="s">
        <v>1</v>
      </c>
      <c r="BC27" s="2" t="s">
        <v>1</v>
      </c>
      <c r="BD27" s="2" t="s">
        <v>1</v>
      </c>
      <c r="BE27" s="2">
        <v>153180</v>
      </c>
      <c r="BF27" s="2">
        <v>12000</v>
      </c>
      <c r="BG27" s="2" t="s">
        <v>1</v>
      </c>
      <c r="BH27" s="2" t="s">
        <v>1</v>
      </c>
      <c r="BI27" s="2">
        <v>1200</v>
      </c>
      <c r="BJ27" s="2" t="s">
        <v>1</v>
      </c>
      <c r="BK27" s="2" t="s">
        <v>1</v>
      </c>
      <c r="BL27" s="2" t="s">
        <v>1</v>
      </c>
      <c r="BM27" s="2" t="s">
        <v>1</v>
      </c>
      <c r="BN27" s="2">
        <v>24185.13</v>
      </c>
      <c r="BO27" s="2" t="s">
        <v>1</v>
      </c>
      <c r="BP27" s="2" t="s">
        <v>1</v>
      </c>
      <c r="BQ27" s="2" t="s">
        <v>1</v>
      </c>
      <c r="BR27" s="2">
        <v>3700</v>
      </c>
      <c r="BS27" s="2">
        <v>542991.51</v>
      </c>
      <c r="BT27" s="2" t="s">
        <v>1</v>
      </c>
      <c r="BX27" s="2" t="s">
        <v>1</v>
      </c>
      <c r="BY27" s="2">
        <v>961615.95</v>
      </c>
      <c r="BZ27" s="2">
        <v>1023310.79</v>
      </c>
      <c r="CA27" s="2">
        <v>1210</v>
      </c>
      <c r="CB27" s="2" t="s">
        <v>1</v>
      </c>
      <c r="CC27" s="2" t="s">
        <v>1</v>
      </c>
      <c r="CD27" s="2" t="s">
        <v>1</v>
      </c>
      <c r="CE27" s="2" t="s">
        <v>1</v>
      </c>
      <c r="CF27" s="2">
        <v>26505.5</v>
      </c>
      <c r="CG27" s="2">
        <v>127039.2</v>
      </c>
      <c r="CH27" s="2" t="s">
        <v>1</v>
      </c>
      <c r="CI27" s="2" t="s">
        <v>1</v>
      </c>
      <c r="CJ27" s="2">
        <v>511.43</v>
      </c>
      <c r="CK27" s="2" t="s">
        <v>1</v>
      </c>
      <c r="CL27" s="2" t="s">
        <v>1</v>
      </c>
      <c r="CM27" s="2" t="s">
        <v>1</v>
      </c>
      <c r="CN27" s="2" t="s">
        <v>1</v>
      </c>
      <c r="CO27" s="2" t="s">
        <v>1</v>
      </c>
      <c r="CP27" s="2" t="s">
        <v>1</v>
      </c>
      <c r="CQ27" s="2" t="s">
        <v>1</v>
      </c>
      <c r="CR27" s="2" t="s">
        <v>1</v>
      </c>
      <c r="CS27" s="2" t="s">
        <v>1</v>
      </c>
      <c r="CT27" s="2" t="s">
        <v>1</v>
      </c>
      <c r="CU27" s="2" t="s">
        <v>1</v>
      </c>
      <c r="CV27" s="2" t="s">
        <v>1</v>
      </c>
      <c r="CW27" s="2" t="s">
        <v>1</v>
      </c>
      <c r="CX27" s="2" t="s">
        <v>1</v>
      </c>
      <c r="CY27" s="2" t="s">
        <v>1</v>
      </c>
      <c r="CZ27" s="2" t="s">
        <v>1</v>
      </c>
      <c r="DA27" s="2">
        <v>2641</v>
      </c>
      <c r="DB27" s="2" t="s">
        <v>1</v>
      </c>
      <c r="DC27" s="2" t="s">
        <v>1</v>
      </c>
      <c r="DD27" s="2" t="s">
        <v>1</v>
      </c>
      <c r="DE27" s="2" t="s">
        <v>1</v>
      </c>
      <c r="DF27" s="2" t="s">
        <v>1</v>
      </c>
      <c r="DG27" s="2" t="s">
        <v>1</v>
      </c>
      <c r="DH27" s="2" t="s">
        <v>1</v>
      </c>
      <c r="DI27" s="2" t="s">
        <v>1</v>
      </c>
      <c r="DJ27" s="2" t="s">
        <v>1</v>
      </c>
      <c r="DK27" s="2">
        <v>0</v>
      </c>
      <c r="DL27" s="2" t="s">
        <v>1</v>
      </c>
      <c r="DM27" s="2" t="s">
        <v>1</v>
      </c>
      <c r="DN27" s="2" t="s">
        <v>1</v>
      </c>
      <c r="DO27" s="2" t="s">
        <v>1</v>
      </c>
      <c r="DP27" s="2" t="s">
        <v>1</v>
      </c>
      <c r="DQ27" s="2" t="s">
        <v>1</v>
      </c>
      <c r="DR27" s="2" t="s">
        <v>1</v>
      </c>
      <c r="DS27" s="2" t="s">
        <v>1</v>
      </c>
      <c r="DT27" s="2">
        <v>22000</v>
      </c>
      <c r="DU27" s="2">
        <v>83500</v>
      </c>
      <c r="DV27" s="2" t="s">
        <v>1</v>
      </c>
      <c r="DW27" s="2">
        <v>51000</v>
      </c>
      <c r="DX27" s="2" t="s">
        <v>1</v>
      </c>
      <c r="DY27" s="2" t="s">
        <v>1</v>
      </c>
      <c r="DZ27" s="2">
        <v>758225</v>
      </c>
      <c r="EA27" s="2" t="s">
        <v>1</v>
      </c>
      <c r="EB27" s="2" t="s">
        <v>1</v>
      </c>
      <c r="EC27" s="2" t="s">
        <v>1</v>
      </c>
      <c r="ED27" s="2" t="s">
        <v>1</v>
      </c>
      <c r="EE27" s="2" t="s">
        <v>1</v>
      </c>
      <c r="EF27" s="2" t="s">
        <v>1</v>
      </c>
      <c r="EG27" s="2" t="s">
        <v>1</v>
      </c>
      <c r="EH27" s="2" t="s">
        <v>1</v>
      </c>
      <c r="EI27" s="2" t="s">
        <v>1</v>
      </c>
      <c r="EJ27" s="2" t="s">
        <v>1</v>
      </c>
      <c r="EK27" s="2">
        <v>300000</v>
      </c>
      <c r="EL27" s="2" t="s">
        <v>1</v>
      </c>
      <c r="EM27" s="2" t="s">
        <v>1</v>
      </c>
      <c r="EN27" s="2">
        <v>651771</v>
      </c>
      <c r="EO27" s="2">
        <v>1760</v>
      </c>
      <c r="EP27" s="2">
        <v>56692</v>
      </c>
      <c r="EQ27" s="2">
        <v>535247</v>
      </c>
      <c r="ER27" s="2" t="s">
        <v>1</v>
      </c>
      <c r="ES27" s="2" t="s">
        <v>1</v>
      </c>
      <c r="ET27" s="2">
        <v>270764</v>
      </c>
      <c r="EU27" s="2">
        <v>106650</v>
      </c>
      <c r="EV27" s="2">
        <v>4431</v>
      </c>
      <c r="EW27" s="2" t="s">
        <v>1</v>
      </c>
      <c r="EX27" s="2" t="s">
        <v>1</v>
      </c>
      <c r="EY27" s="2" t="s">
        <v>1</v>
      </c>
      <c r="EZ27" s="2" t="s">
        <v>1</v>
      </c>
      <c r="FA27" s="2" t="s">
        <v>1</v>
      </c>
      <c r="FB27" s="2" t="s">
        <v>1</v>
      </c>
      <c r="FC27" s="2" t="s">
        <v>1</v>
      </c>
      <c r="FD27" s="2">
        <v>1500</v>
      </c>
      <c r="FE27" s="2">
        <v>186841</v>
      </c>
      <c r="FF27" s="2">
        <v>920839.96</v>
      </c>
      <c r="FG27" s="2">
        <v>99203.18</v>
      </c>
      <c r="FH27" s="2" t="s">
        <v>1</v>
      </c>
      <c r="FI27" s="2" t="s">
        <v>1</v>
      </c>
      <c r="FJ27" s="2" t="s">
        <v>1</v>
      </c>
      <c r="FK27" s="2" t="s">
        <v>1</v>
      </c>
      <c r="FL27" s="2" t="s">
        <v>1</v>
      </c>
      <c r="FM27" s="2" t="s">
        <v>1</v>
      </c>
      <c r="FN27" s="2" t="s">
        <v>1</v>
      </c>
      <c r="FO27" s="2">
        <v>55251.77</v>
      </c>
      <c r="FP27" s="2">
        <v>258980.41</v>
      </c>
      <c r="FQ27" s="2" t="s">
        <v>1</v>
      </c>
      <c r="FR27" s="2">
        <v>41213.9</v>
      </c>
      <c r="FS27" s="2" t="s">
        <v>1</v>
      </c>
      <c r="FT27" s="2" t="s">
        <v>1</v>
      </c>
      <c r="FU27" s="2">
        <v>1986</v>
      </c>
      <c r="FV27" s="2">
        <v>27209.56</v>
      </c>
      <c r="FW27" s="2">
        <v>52363.4</v>
      </c>
      <c r="FX27" s="2" t="s">
        <v>1</v>
      </c>
      <c r="FY27" s="2" t="s">
        <v>1</v>
      </c>
      <c r="FZ27" s="2">
        <v>23691.8</v>
      </c>
      <c r="GA27" s="2">
        <v>2204</v>
      </c>
      <c r="GB27" s="2">
        <v>53079</v>
      </c>
      <c r="GC27" s="2">
        <v>809954.07</v>
      </c>
      <c r="GD27" s="2">
        <v>1922564.4</v>
      </c>
      <c r="GE27" s="2">
        <v>41930</v>
      </c>
      <c r="GF27" s="2">
        <v>15394</v>
      </c>
      <c r="GG27" s="2">
        <v>7112.6</v>
      </c>
      <c r="GH27" s="2" t="s">
        <v>1</v>
      </c>
      <c r="GI27" s="2" t="s">
        <v>1</v>
      </c>
      <c r="GJ27" s="2" t="s">
        <v>1</v>
      </c>
      <c r="GK27" s="2" t="s">
        <v>1</v>
      </c>
      <c r="GL27" s="2" t="s">
        <v>1</v>
      </c>
      <c r="GM27" s="2" t="s">
        <v>1</v>
      </c>
      <c r="GN27" s="2" t="s">
        <v>1</v>
      </c>
      <c r="GO27" s="2" t="s">
        <v>1</v>
      </c>
      <c r="GP27" s="2">
        <v>27420</v>
      </c>
      <c r="GQ27" s="2">
        <v>7871</v>
      </c>
      <c r="GR27" s="2" t="s">
        <v>1</v>
      </c>
      <c r="GS27" s="2" t="s">
        <v>1</v>
      </c>
      <c r="GT27" s="2" t="s">
        <v>1</v>
      </c>
      <c r="GU27" s="2" t="s">
        <v>1</v>
      </c>
      <c r="GV27" s="2" t="s">
        <v>1</v>
      </c>
      <c r="GW27" s="2" t="s">
        <v>1</v>
      </c>
      <c r="GX27" s="2" t="s">
        <v>1</v>
      </c>
      <c r="GY27" s="2">
        <v>50000</v>
      </c>
      <c r="GZ27" s="2" t="s">
        <v>1</v>
      </c>
      <c r="HA27" s="2" t="s">
        <v>1</v>
      </c>
      <c r="HB27" s="2" t="s">
        <v>1</v>
      </c>
      <c r="HC27" s="2">
        <v>990</v>
      </c>
      <c r="HD27" s="2" t="s">
        <v>1</v>
      </c>
      <c r="HE27" s="2" t="s">
        <v>1</v>
      </c>
      <c r="HF27" s="2" t="s">
        <v>1</v>
      </c>
      <c r="HG27" s="2">
        <v>8579</v>
      </c>
      <c r="HH27" s="2" t="s">
        <v>1</v>
      </c>
      <c r="HI27" s="2" t="s">
        <v>1</v>
      </c>
      <c r="HJ27" s="2" t="s">
        <v>1</v>
      </c>
      <c r="HK27" s="2">
        <v>6704</v>
      </c>
      <c r="HL27" s="2">
        <v>150000</v>
      </c>
      <c r="HM27" s="2" t="s">
        <v>1</v>
      </c>
      <c r="HN27" s="2" t="s">
        <v>1</v>
      </c>
      <c r="HO27" s="2" t="s">
        <v>1</v>
      </c>
      <c r="HP27" s="2" t="s">
        <v>1</v>
      </c>
      <c r="HQ27" s="2" t="s">
        <v>1</v>
      </c>
      <c r="HR27" s="2" t="s">
        <v>1</v>
      </c>
      <c r="HS27" s="2" t="s">
        <v>1</v>
      </c>
      <c r="HT27" s="2">
        <v>506372</v>
      </c>
      <c r="HU27" s="2" t="s">
        <v>1</v>
      </c>
      <c r="HV27" s="2" t="s">
        <v>1</v>
      </c>
      <c r="HW27" s="2">
        <v>1081</v>
      </c>
      <c r="HX27" s="2" t="s">
        <v>1</v>
      </c>
      <c r="HY27" s="2" t="s">
        <v>1</v>
      </c>
      <c r="HZ27" s="2" t="s">
        <v>1</v>
      </c>
      <c r="IA27" s="2" t="s">
        <v>1</v>
      </c>
      <c r="IB27" s="2" t="s">
        <v>1</v>
      </c>
      <c r="IC27" s="2" t="s">
        <v>1</v>
      </c>
      <c r="ID27" s="2" t="s">
        <v>1</v>
      </c>
      <c r="IE27" s="2" t="s">
        <v>1</v>
      </c>
      <c r="IF27" s="2" t="s">
        <v>1</v>
      </c>
      <c r="IG27" s="2" t="s">
        <v>1</v>
      </c>
      <c r="IH27" s="2">
        <v>14639</v>
      </c>
      <c r="II27" s="2" t="s">
        <v>1</v>
      </c>
      <c r="IJ27" s="2" t="s">
        <v>1</v>
      </c>
      <c r="IK27" s="2" t="s">
        <v>1</v>
      </c>
      <c r="IL27" s="2" t="s">
        <v>1</v>
      </c>
      <c r="IM27" s="2" t="s">
        <v>1</v>
      </c>
      <c r="IN27" s="2" t="s">
        <v>1</v>
      </c>
      <c r="IO27" s="2" t="s">
        <v>1</v>
      </c>
      <c r="IP27" s="2" t="s">
        <v>1</v>
      </c>
      <c r="IQ27" s="2" t="s">
        <v>1</v>
      </c>
      <c r="IR27" s="2" t="s">
        <v>1</v>
      </c>
      <c r="IS27" s="2" t="s">
        <v>1</v>
      </c>
      <c r="IT27" s="2" t="s">
        <v>1</v>
      </c>
      <c r="IU27" s="2" t="s">
        <v>1</v>
      </c>
      <c r="IV27" s="2" t="s">
        <v>1</v>
      </c>
      <c r="IW27" s="2" t="s">
        <v>1</v>
      </c>
      <c r="IX27" s="2" t="s">
        <v>1</v>
      </c>
      <c r="IY27" s="2" t="s">
        <v>1</v>
      </c>
      <c r="IZ27" s="2" t="s">
        <v>1</v>
      </c>
      <c r="JA27" s="2">
        <v>0</v>
      </c>
      <c r="JB27" s="2" t="s">
        <v>1</v>
      </c>
      <c r="JC27" s="2">
        <v>972840</v>
      </c>
      <c r="JD27" s="2" t="s">
        <v>1</v>
      </c>
      <c r="JE27" s="2" t="s">
        <v>1</v>
      </c>
      <c r="JF27" s="2" t="s">
        <v>1</v>
      </c>
      <c r="JG27" s="2" t="s">
        <v>1</v>
      </c>
      <c r="JH27" s="2">
        <v>0</v>
      </c>
      <c r="JI27" s="2" t="s">
        <v>1</v>
      </c>
      <c r="JJ27" s="2" t="s">
        <v>1</v>
      </c>
      <c r="JK27" s="2" t="s">
        <v>1</v>
      </c>
      <c r="JL27" s="2" t="s">
        <v>1</v>
      </c>
      <c r="JM27" s="2" t="s">
        <v>1</v>
      </c>
      <c r="JN27" s="2" t="s">
        <v>1</v>
      </c>
      <c r="JO27" s="2" t="s">
        <v>1</v>
      </c>
      <c r="JP27" s="2" t="s">
        <v>1</v>
      </c>
      <c r="JQ27" s="2" t="s">
        <v>1</v>
      </c>
      <c r="JR27" s="2" t="s">
        <v>1</v>
      </c>
      <c r="JS27" s="2" t="s">
        <v>1</v>
      </c>
      <c r="JT27" s="2" t="s">
        <v>1</v>
      </c>
      <c r="JU27" s="2" t="s">
        <v>1</v>
      </c>
      <c r="JV27" s="2" t="s">
        <v>1</v>
      </c>
      <c r="JW27" s="2" t="s">
        <v>1</v>
      </c>
      <c r="JX27" s="2" t="s">
        <v>1</v>
      </c>
      <c r="JY27" s="2" t="s">
        <v>1</v>
      </c>
      <c r="JZ27" s="2" t="s">
        <v>1</v>
      </c>
      <c r="KA27" s="2" t="s">
        <v>1</v>
      </c>
      <c r="KB27" s="2" t="s">
        <v>1</v>
      </c>
      <c r="KC27" s="2" t="s">
        <v>1</v>
      </c>
      <c r="KD27" s="2" t="s">
        <v>1</v>
      </c>
      <c r="KE27" s="2" t="s">
        <v>1</v>
      </c>
      <c r="KF27" s="2" t="s">
        <v>1</v>
      </c>
      <c r="KG27" s="2" t="s">
        <v>1</v>
      </c>
      <c r="KH27" s="2" t="s">
        <v>1</v>
      </c>
      <c r="KI27" s="2" t="s">
        <v>1</v>
      </c>
      <c r="KJ27" s="2" t="s">
        <v>1</v>
      </c>
    </row>
    <row r="28" spans="1:296" x14ac:dyDescent="0.3">
      <c r="A28" s="2" t="s">
        <v>19</v>
      </c>
      <c r="B28" s="2">
        <v>869</v>
      </c>
      <c r="C28" s="23">
        <f t="shared" si="25"/>
        <v>6972008.6300000008</v>
      </c>
      <c r="D28" s="23">
        <f t="shared" si="26"/>
        <v>18916803.25</v>
      </c>
      <c r="E28" s="23">
        <f t="shared" si="27"/>
        <v>21768.473245109322</v>
      </c>
      <c r="F28" s="23">
        <f t="shared" si="28"/>
        <v>12123725.9</v>
      </c>
      <c r="G28" s="23">
        <f t="shared" si="29"/>
        <v>4697806.3499999996</v>
      </c>
      <c r="H28" s="23">
        <f t="shared" si="30"/>
        <v>270357</v>
      </c>
      <c r="I28" s="23">
        <f t="shared" si="31"/>
        <v>1824914</v>
      </c>
      <c r="J28" s="23">
        <f t="shared" si="32"/>
        <v>2100.0161104718068</v>
      </c>
      <c r="K28" s="23">
        <f t="shared" si="33"/>
        <v>1585886</v>
      </c>
      <c r="L28" s="23">
        <f t="shared" si="34"/>
        <v>239028</v>
      </c>
      <c r="M28" s="23">
        <f t="shared" si="35"/>
        <v>4528836.1499999994</v>
      </c>
      <c r="N28" s="23">
        <f t="shared" si="36"/>
        <v>13951.353164556962</v>
      </c>
      <c r="O28" s="23">
        <f t="shared" si="37"/>
        <v>2469635.7200000002</v>
      </c>
      <c r="P28" s="23">
        <f t="shared" si="38"/>
        <v>3409052.76</v>
      </c>
      <c r="Q28" s="23">
        <f t="shared" si="39"/>
        <v>4278704.9400000004</v>
      </c>
      <c r="R28" s="23">
        <f t="shared" si="40"/>
        <v>10877270.620000001</v>
      </c>
      <c r="S28" s="23">
        <f t="shared" si="41"/>
        <v>12516.997261219794</v>
      </c>
      <c r="T28" s="23">
        <f t="shared" si="42"/>
        <v>1246455.2799999993</v>
      </c>
      <c r="U28" s="7">
        <f t="shared" si="43"/>
        <v>0.10281123891129865</v>
      </c>
      <c r="V28" s="23">
        <f t="shared" si="44"/>
        <v>198968</v>
      </c>
      <c r="W28" s="23">
        <f t="shared" si="45"/>
        <v>995404</v>
      </c>
      <c r="X28" s="23">
        <f t="shared" si="46"/>
        <v>44368.28</v>
      </c>
      <c r="Y28" s="23">
        <f t="shared" si="47"/>
        <v>7715</v>
      </c>
      <c r="Z28" s="23">
        <f t="shared" si="48"/>
        <v>0</v>
      </c>
      <c r="AA28" s="23">
        <f t="shared" si="49"/>
        <v>719877.2</v>
      </c>
      <c r="AB28" s="23">
        <f t="shared" si="50"/>
        <v>11944794.619999999</v>
      </c>
      <c r="AC28" s="23">
        <f t="shared" si="51"/>
        <v>13745.448354430378</v>
      </c>
      <c r="AD28" s="23">
        <f t="shared" si="52"/>
        <v>10976703.059999999</v>
      </c>
      <c r="AE28" s="23">
        <f t="shared" si="53"/>
        <v>12631.418941311851</v>
      </c>
      <c r="AF28" s="23">
        <f t="shared" si="54"/>
        <v>1782272.76</v>
      </c>
      <c r="AG28" s="23"/>
      <c r="AH28" s="23">
        <f t="shared" si="55"/>
        <v>5518052.4500000002</v>
      </c>
      <c r="AI28" s="23">
        <f t="shared" si="56"/>
        <v>280956</v>
      </c>
      <c r="AJ28" s="23">
        <f t="shared" si="57"/>
        <v>2403193.29</v>
      </c>
      <c r="AK28" s="23">
        <f t="shared" si="58"/>
        <v>968091.56</v>
      </c>
      <c r="AL28" s="23">
        <f t="shared" si="59"/>
        <v>1114.0294131185271</v>
      </c>
      <c r="AM28" s="23">
        <f t="shared" si="60"/>
        <v>943161.56</v>
      </c>
      <c r="AN28" s="23">
        <f t="shared" si="61"/>
        <v>0</v>
      </c>
      <c r="AO28" s="2">
        <v>2160087.4900000002</v>
      </c>
      <c r="AP28" s="2">
        <v>81041.13</v>
      </c>
      <c r="AQ28" s="2">
        <v>228507.1</v>
      </c>
      <c r="AR28" s="2" t="s">
        <v>1</v>
      </c>
      <c r="AS28" s="2">
        <v>2283682.7599999998</v>
      </c>
      <c r="AT28" s="2">
        <v>1125370</v>
      </c>
      <c r="AU28" s="2" t="s">
        <v>1</v>
      </c>
      <c r="AV28" s="2">
        <v>4278704.9400000004</v>
      </c>
      <c r="AX28" s="2" t="s">
        <v>1</v>
      </c>
      <c r="AY28" s="2" t="s">
        <v>1</v>
      </c>
      <c r="AZ28" s="2">
        <v>1841</v>
      </c>
      <c r="BA28" s="2">
        <v>197127</v>
      </c>
      <c r="BB28" s="2" t="s">
        <v>1</v>
      </c>
      <c r="BC28" s="2" t="s">
        <v>1</v>
      </c>
      <c r="BD28" s="2" t="s">
        <v>1</v>
      </c>
      <c r="BE28" s="2">
        <v>649779</v>
      </c>
      <c r="BF28" s="2">
        <v>23850</v>
      </c>
      <c r="BG28" s="2">
        <v>231095</v>
      </c>
      <c r="BH28" s="2">
        <v>11150</v>
      </c>
      <c r="BI28" s="2" t="s">
        <v>1</v>
      </c>
      <c r="BJ28" s="2">
        <v>79530</v>
      </c>
      <c r="BK28" s="2" t="s">
        <v>1</v>
      </c>
      <c r="BL28" s="2" t="s">
        <v>1</v>
      </c>
      <c r="BM28" s="2" t="s">
        <v>1</v>
      </c>
      <c r="BN28" s="2">
        <v>44368.28</v>
      </c>
      <c r="BO28" s="2" t="s">
        <v>1</v>
      </c>
      <c r="BP28" s="2" t="s">
        <v>1</v>
      </c>
      <c r="BQ28" s="2" t="s">
        <v>1</v>
      </c>
      <c r="BR28" s="2">
        <v>7715</v>
      </c>
      <c r="BS28" s="2">
        <v>719877.2</v>
      </c>
      <c r="BT28" s="2" t="s">
        <v>1</v>
      </c>
      <c r="BX28" s="2" t="s">
        <v>1</v>
      </c>
      <c r="BY28" s="2">
        <v>4055420.32</v>
      </c>
      <c r="BZ28" s="2" t="s">
        <v>1</v>
      </c>
      <c r="CA28" s="2">
        <v>12632.8</v>
      </c>
      <c r="CB28" s="2" t="s">
        <v>1</v>
      </c>
      <c r="CC28" s="2" t="s">
        <v>1</v>
      </c>
      <c r="CD28" s="2" t="s">
        <v>1</v>
      </c>
      <c r="CE28" s="2" t="s">
        <v>1</v>
      </c>
      <c r="CF28" s="2">
        <v>157860</v>
      </c>
      <c r="CG28" s="2">
        <v>294262.5</v>
      </c>
      <c r="CH28" s="2" t="s">
        <v>1</v>
      </c>
      <c r="CI28" s="2">
        <v>180</v>
      </c>
      <c r="CJ28" s="2">
        <v>8480.5300000000007</v>
      </c>
      <c r="CK28" s="2" t="s">
        <v>1</v>
      </c>
      <c r="CL28" s="2" t="s">
        <v>1</v>
      </c>
      <c r="CM28" s="2" t="s">
        <v>1</v>
      </c>
      <c r="CN28" s="2" t="s">
        <v>1</v>
      </c>
      <c r="CO28" s="2" t="s">
        <v>1</v>
      </c>
      <c r="CP28" s="2">
        <v>6910</v>
      </c>
      <c r="CQ28" s="2" t="s">
        <v>1</v>
      </c>
      <c r="CR28" s="2" t="s">
        <v>1</v>
      </c>
      <c r="CS28" s="2" t="s">
        <v>1</v>
      </c>
      <c r="CT28" s="2" t="s">
        <v>1</v>
      </c>
      <c r="CU28" s="2" t="s">
        <v>1</v>
      </c>
      <c r="CV28" s="2" t="s">
        <v>1</v>
      </c>
      <c r="CW28" s="2" t="s">
        <v>1</v>
      </c>
      <c r="CX28" s="2">
        <v>6587.7</v>
      </c>
      <c r="CY28" s="2" t="s">
        <v>1</v>
      </c>
      <c r="CZ28" s="2">
        <v>155472.5</v>
      </c>
      <c r="DA28" s="2" t="s">
        <v>1</v>
      </c>
      <c r="DB28" s="2" t="s">
        <v>1</v>
      </c>
      <c r="DC28" s="2" t="s">
        <v>1</v>
      </c>
      <c r="DD28" s="2" t="s">
        <v>1</v>
      </c>
      <c r="DE28" s="2" t="s">
        <v>1</v>
      </c>
      <c r="DF28" s="2" t="s">
        <v>1</v>
      </c>
      <c r="DG28" s="2" t="s">
        <v>1</v>
      </c>
      <c r="DH28" s="2" t="s">
        <v>1</v>
      </c>
      <c r="DI28" s="2" t="s">
        <v>1</v>
      </c>
      <c r="DJ28" s="2" t="s">
        <v>1</v>
      </c>
      <c r="DK28" s="2">
        <v>218400</v>
      </c>
      <c r="DL28" s="2" t="s">
        <v>1</v>
      </c>
      <c r="DM28" s="2" t="s">
        <v>1</v>
      </c>
      <c r="DN28" s="2" t="s">
        <v>1</v>
      </c>
      <c r="DO28" s="2">
        <v>51957</v>
      </c>
      <c r="DP28" s="2" t="s">
        <v>1</v>
      </c>
      <c r="DQ28" s="2" t="s">
        <v>1</v>
      </c>
      <c r="DR28" s="2" t="s">
        <v>1</v>
      </c>
      <c r="DS28" s="2" t="s">
        <v>1</v>
      </c>
      <c r="DT28" s="2">
        <v>22000</v>
      </c>
      <c r="DU28" s="2">
        <v>151100</v>
      </c>
      <c r="DV28" s="2" t="s">
        <v>1</v>
      </c>
      <c r="DW28" s="2">
        <v>907586</v>
      </c>
      <c r="DX28" s="2" t="s">
        <v>1</v>
      </c>
      <c r="DY28" s="2" t="s">
        <v>1</v>
      </c>
      <c r="DZ28" s="2">
        <v>505200</v>
      </c>
      <c r="EA28" s="2" t="s">
        <v>1</v>
      </c>
      <c r="EB28" s="2" t="s">
        <v>1</v>
      </c>
      <c r="EC28" s="2" t="s">
        <v>1</v>
      </c>
      <c r="ED28" s="2" t="s">
        <v>1</v>
      </c>
      <c r="EE28" s="2" t="s">
        <v>1</v>
      </c>
      <c r="EF28" s="2" t="s">
        <v>1</v>
      </c>
      <c r="EG28" s="2" t="s">
        <v>1</v>
      </c>
      <c r="EH28" s="2" t="s">
        <v>1</v>
      </c>
      <c r="EI28" s="2">
        <v>239028</v>
      </c>
      <c r="EJ28" s="2" t="s">
        <v>1</v>
      </c>
      <c r="EK28" s="2" t="s">
        <v>1</v>
      </c>
      <c r="EL28" s="2" t="s">
        <v>1</v>
      </c>
      <c r="EM28" s="2" t="s">
        <v>1</v>
      </c>
      <c r="EN28" s="2">
        <v>2031561.31</v>
      </c>
      <c r="EO28" s="2">
        <v>1503</v>
      </c>
      <c r="EP28" s="2">
        <v>290847.01</v>
      </c>
      <c r="EQ28" s="2">
        <v>593809.75</v>
      </c>
      <c r="ER28" s="2" t="s">
        <v>1</v>
      </c>
      <c r="ES28" s="2">
        <v>0</v>
      </c>
      <c r="ET28" s="2">
        <v>635156</v>
      </c>
      <c r="EU28" s="2">
        <v>238027</v>
      </c>
      <c r="EV28" s="2">
        <v>8553</v>
      </c>
      <c r="EW28" s="2">
        <v>512</v>
      </c>
      <c r="EX28" s="2">
        <v>182</v>
      </c>
      <c r="EY28" s="2" t="s">
        <v>1</v>
      </c>
      <c r="EZ28" s="2">
        <v>410</v>
      </c>
      <c r="FA28" s="2">
        <v>13273</v>
      </c>
      <c r="FB28" s="2" t="s">
        <v>1</v>
      </c>
      <c r="FC28" s="2" t="s">
        <v>1</v>
      </c>
      <c r="FD28" s="2">
        <v>1623</v>
      </c>
      <c r="FE28" s="2">
        <v>69696</v>
      </c>
      <c r="FF28" s="2" t="s">
        <v>1</v>
      </c>
      <c r="FG28" s="2">
        <v>263583.06</v>
      </c>
      <c r="FH28" s="2" t="s">
        <v>1</v>
      </c>
      <c r="FI28" s="2" t="s">
        <v>1</v>
      </c>
      <c r="FJ28" s="2" t="s">
        <v>1</v>
      </c>
      <c r="FK28" s="2" t="s">
        <v>1</v>
      </c>
      <c r="FL28" s="2" t="s">
        <v>1</v>
      </c>
      <c r="FM28" s="2" t="s">
        <v>1</v>
      </c>
      <c r="FN28" s="2" t="s">
        <v>1</v>
      </c>
      <c r="FO28" s="2" t="s">
        <v>1</v>
      </c>
      <c r="FP28" s="2">
        <v>523016</v>
      </c>
      <c r="FQ28" s="2">
        <v>9080.2999999999993</v>
      </c>
      <c r="FR28" s="2">
        <v>185691.07</v>
      </c>
      <c r="FS28" s="2" t="s">
        <v>1</v>
      </c>
      <c r="FT28" s="2">
        <v>108217.92</v>
      </c>
      <c r="FU28" s="2">
        <v>11202</v>
      </c>
      <c r="FV28" s="2">
        <v>40660.5</v>
      </c>
      <c r="FW28" s="2">
        <v>89487.77</v>
      </c>
      <c r="FX28" s="2" t="s">
        <v>1</v>
      </c>
      <c r="FY28" s="2">
        <v>2025</v>
      </c>
      <c r="FZ28" s="2">
        <v>10019</v>
      </c>
      <c r="GA28" s="2">
        <v>17574</v>
      </c>
      <c r="GB28" s="2" t="s">
        <v>1</v>
      </c>
      <c r="GC28" s="2">
        <v>2326596.4900000002</v>
      </c>
      <c r="GD28" s="2">
        <v>1738251.54</v>
      </c>
      <c r="GE28" s="2" t="s">
        <v>1</v>
      </c>
      <c r="GF28" s="2">
        <v>659</v>
      </c>
      <c r="GG28" s="2">
        <v>11933.8</v>
      </c>
      <c r="GH28" s="2" t="s">
        <v>1</v>
      </c>
      <c r="GI28" s="2" t="s">
        <v>1</v>
      </c>
      <c r="GJ28" s="2" t="s">
        <v>1</v>
      </c>
      <c r="GK28" s="2">
        <v>7065</v>
      </c>
      <c r="GL28" s="2" t="s">
        <v>1</v>
      </c>
      <c r="GM28" s="2" t="s">
        <v>1</v>
      </c>
      <c r="GN28" s="2" t="s">
        <v>1</v>
      </c>
      <c r="GO28" s="2">
        <v>51106</v>
      </c>
      <c r="GP28" s="2" t="s">
        <v>1</v>
      </c>
      <c r="GQ28" s="2">
        <v>13200</v>
      </c>
      <c r="GR28" s="2" t="s">
        <v>1</v>
      </c>
      <c r="GS28" s="2">
        <v>37365</v>
      </c>
      <c r="GT28" s="2" t="s">
        <v>1</v>
      </c>
      <c r="GU28" s="2" t="s">
        <v>1</v>
      </c>
      <c r="GV28" s="2" t="s">
        <v>1</v>
      </c>
      <c r="GW28" s="2" t="s">
        <v>1</v>
      </c>
      <c r="GX28" s="2" t="s">
        <v>1</v>
      </c>
      <c r="GY28" s="2">
        <v>215000</v>
      </c>
      <c r="GZ28" s="2" t="s">
        <v>1</v>
      </c>
      <c r="HA28" s="2" t="s">
        <v>1</v>
      </c>
      <c r="HB28" s="2" t="s">
        <v>1</v>
      </c>
      <c r="HC28" s="2">
        <v>0</v>
      </c>
      <c r="HD28" s="2" t="s">
        <v>1</v>
      </c>
      <c r="HE28" s="2" t="s">
        <v>1</v>
      </c>
      <c r="HF28" s="2" t="s">
        <v>1</v>
      </c>
      <c r="HG28" s="2">
        <v>16036</v>
      </c>
      <c r="HH28" s="2" t="s">
        <v>1</v>
      </c>
      <c r="HI28" s="2">
        <v>49920</v>
      </c>
      <c r="HJ28" s="2" t="s">
        <v>1</v>
      </c>
      <c r="HK28" s="2" t="s">
        <v>1</v>
      </c>
      <c r="HL28" s="2">
        <v>700000</v>
      </c>
      <c r="HM28" s="2" t="s">
        <v>1</v>
      </c>
      <c r="HN28" s="2" t="s">
        <v>1</v>
      </c>
      <c r="HO28" s="2" t="s">
        <v>1</v>
      </c>
      <c r="HP28" s="2" t="s">
        <v>1</v>
      </c>
      <c r="HQ28" s="2" t="s">
        <v>1</v>
      </c>
      <c r="HR28" s="2" t="s">
        <v>1</v>
      </c>
      <c r="HS28" s="2">
        <v>0</v>
      </c>
      <c r="HT28" s="2">
        <v>547063.36</v>
      </c>
      <c r="HU28" s="2" t="s">
        <v>1</v>
      </c>
      <c r="HV28" s="2" t="s">
        <v>1</v>
      </c>
      <c r="HW28" s="2">
        <v>1123170</v>
      </c>
      <c r="HX28" s="2" t="s">
        <v>1</v>
      </c>
      <c r="HY28" s="2" t="s">
        <v>1</v>
      </c>
      <c r="HZ28" s="2" t="s">
        <v>1</v>
      </c>
      <c r="IA28" s="2" t="s">
        <v>1</v>
      </c>
      <c r="IB28" s="2">
        <v>32959.93</v>
      </c>
      <c r="IC28" s="2" t="s">
        <v>1</v>
      </c>
      <c r="ID28" s="2" t="s">
        <v>1</v>
      </c>
      <c r="IE28" s="2" t="s">
        <v>1</v>
      </c>
      <c r="IF28" s="2" t="s">
        <v>1</v>
      </c>
      <c r="IG28" s="2" t="s">
        <v>1</v>
      </c>
      <c r="IH28" s="2">
        <v>49067</v>
      </c>
      <c r="II28" s="2" t="s">
        <v>1</v>
      </c>
      <c r="IJ28" s="2" t="s">
        <v>1</v>
      </c>
      <c r="IK28" s="2" t="s">
        <v>1</v>
      </c>
      <c r="IL28" s="2" t="s">
        <v>1</v>
      </c>
      <c r="IM28" s="2" t="s">
        <v>1</v>
      </c>
      <c r="IN28" s="2" t="s">
        <v>1</v>
      </c>
      <c r="IO28" s="2" t="s">
        <v>1</v>
      </c>
      <c r="IP28" s="2" t="s">
        <v>1</v>
      </c>
      <c r="IQ28" s="2" t="s">
        <v>1</v>
      </c>
      <c r="IR28" s="2" t="s">
        <v>1</v>
      </c>
      <c r="IS28" s="2" t="s">
        <v>1</v>
      </c>
      <c r="IT28" s="2" t="s">
        <v>1</v>
      </c>
      <c r="IU28" s="2" t="s">
        <v>1</v>
      </c>
      <c r="IV28" s="2" t="s">
        <v>1</v>
      </c>
      <c r="IW28" s="2" t="s">
        <v>1</v>
      </c>
      <c r="IX28" s="2" t="s">
        <v>1</v>
      </c>
      <c r="IY28" s="2" t="s">
        <v>1</v>
      </c>
      <c r="IZ28" s="2" t="s">
        <v>1</v>
      </c>
      <c r="JA28" s="2">
        <v>657703.80000000005</v>
      </c>
      <c r="JB28" s="2">
        <v>285457.76</v>
      </c>
      <c r="JC28" s="2" t="s">
        <v>1</v>
      </c>
      <c r="JD28" s="2" t="s">
        <v>1</v>
      </c>
      <c r="JE28" s="2" t="s">
        <v>1</v>
      </c>
      <c r="JF28" s="2" t="s">
        <v>1</v>
      </c>
      <c r="JG28" s="2" t="s">
        <v>1</v>
      </c>
      <c r="JH28" s="2" t="s">
        <v>1</v>
      </c>
      <c r="JI28" s="2" t="s">
        <v>1</v>
      </c>
      <c r="JJ28" s="2">
        <v>24930</v>
      </c>
      <c r="JK28" s="2" t="s">
        <v>1</v>
      </c>
      <c r="JL28" s="2" t="s">
        <v>1</v>
      </c>
      <c r="JM28" s="2" t="s">
        <v>1</v>
      </c>
      <c r="JN28" s="2" t="s">
        <v>1</v>
      </c>
      <c r="JO28" s="2" t="s">
        <v>1</v>
      </c>
      <c r="JP28" s="2" t="s">
        <v>1</v>
      </c>
      <c r="JQ28" s="2" t="s">
        <v>1</v>
      </c>
      <c r="JR28" s="2" t="s">
        <v>1</v>
      </c>
      <c r="JS28" s="2" t="s">
        <v>1</v>
      </c>
      <c r="JT28" s="2" t="s">
        <v>1</v>
      </c>
      <c r="JU28" s="2" t="s">
        <v>1</v>
      </c>
      <c r="JV28" s="2" t="s">
        <v>1</v>
      </c>
      <c r="JW28" s="2" t="s">
        <v>1</v>
      </c>
      <c r="JX28" s="2" t="s">
        <v>1</v>
      </c>
      <c r="JY28" s="2" t="s">
        <v>1</v>
      </c>
      <c r="JZ28" s="2" t="s">
        <v>1</v>
      </c>
      <c r="KA28" s="2" t="s">
        <v>1</v>
      </c>
      <c r="KB28" s="2" t="s">
        <v>1</v>
      </c>
      <c r="KC28" s="2" t="s">
        <v>1</v>
      </c>
      <c r="KD28" s="2" t="s">
        <v>1</v>
      </c>
      <c r="KE28" s="2" t="s">
        <v>1</v>
      </c>
      <c r="KF28" s="2" t="s">
        <v>1</v>
      </c>
      <c r="KG28" s="2" t="s">
        <v>1</v>
      </c>
      <c r="KH28" s="2" t="s">
        <v>1</v>
      </c>
      <c r="KI28" s="2" t="s">
        <v>1</v>
      </c>
      <c r="KJ28" s="2" t="s">
        <v>1</v>
      </c>
    </row>
    <row r="29" spans="1:296" x14ac:dyDescent="0.3">
      <c r="A29" s="2" t="s">
        <v>20</v>
      </c>
      <c r="B29" s="2">
        <v>101</v>
      </c>
      <c r="C29" s="23">
        <f t="shared" si="25"/>
        <v>1471664.0999999999</v>
      </c>
      <c r="D29" s="23">
        <f t="shared" si="26"/>
        <v>2708102.23</v>
      </c>
      <c r="E29" s="23">
        <f t="shared" si="27"/>
        <v>26812.893366336633</v>
      </c>
      <c r="F29" s="23">
        <f t="shared" si="28"/>
        <v>1662650.5999999999</v>
      </c>
      <c r="G29" s="23">
        <f t="shared" si="29"/>
        <v>468451.63</v>
      </c>
      <c r="H29" s="23">
        <f t="shared" si="30"/>
        <v>0</v>
      </c>
      <c r="I29" s="23">
        <f t="shared" si="31"/>
        <v>577000</v>
      </c>
      <c r="J29" s="23">
        <f t="shared" si="32"/>
        <v>5712.8712871287125</v>
      </c>
      <c r="K29" s="23">
        <f t="shared" si="33"/>
        <v>77000</v>
      </c>
      <c r="L29" s="23">
        <f t="shared" si="34"/>
        <v>500000</v>
      </c>
      <c r="M29" s="23">
        <f t="shared" si="35"/>
        <v>429209.13</v>
      </c>
      <c r="N29" s="23">
        <f t="shared" si="36"/>
        <v>16461.887128712871</v>
      </c>
      <c r="O29" s="23">
        <f t="shared" si="37"/>
        <v>357863.14</v>
      </c>
      <c r="P29" s="23">
        <f t="shared" si="38"/>
        <v>346512.08</v>
      </c>
      <c r="Q29" s="23">
        <f t="shared" si="39"/>
        <v>592924.07999999996</v>
      </c>
      <c r="R29" s="23">
        <f t="shared" si="40"/>
        <v>1597293.9799999997</v>
      </c>
      <c r="S29" s="23">
        <f t="shared" si="41"/>
        <v>15814.791881188115</v>
      </c>
      <c r="T29" s="23">
        <f t="shared" si="42"/>
        <v>65356.620000000112</v>
      </c>
      <c r="U29" s="7">
        <f t="shared" si="43"/>
        <v>3.9308691796099623E-2</v>
      </c>
      <c r="V29" s="23">
        <f t="shared" si="44"/>
        <v>57887</v>
      </c>
      <c r="W29" s="23">
        <f t="shared" si="45"/>
        <v>1296</v>
      </c>
      <c r="X29" s="23">
        <f t="shared" si="46"/>
        <v>6123.62</v>
      </c>
      <c r="Y29" s="23">
        <f t="shared" si="47"/>
        <v>50</v>
      </c>
      <c r="Z29" s="23">
        <f t="shared" si="48"/>
        <v>0</v>
      </c>
      <c r="AA29" s="23">
        <f t="shared" si="49"/>
        <v>299994.68</v>
      </c>
      <c r="AB29" s="23">
        <f t="shared" si="50"/>
        <v>1236438.1300000001</v>
      </c>
      <c r="AC29" s="23">
        <f t="shared" si="51"/>
        <v>12241.961683168318</v>
      </c>
      <c r="AD29" s="23">
        <f t="shared" ref="AD29:AD60" si="62">SUM(EN29:IW29)</f>
        <v>1236438.1300000001</v>
      </c>
      <c r="AE29" s="23">
        <f t="shared" si="53"/>
        <v>12241.961683168318</v>
      </c>
      <c r="AF29" s="23">
        <f t="shared" si="54"/>
        <v>399007</v>
      </c>
      <c r="AG29" s="23"/>
      <c r="AH29" s="23">
        <f t="shared" si="55"/>
        <v>803236.13</v>
      </c>
      <c r="AI29" s="23">
        <f t="shared" si="56"/>
        <v>1515</v>
      </c>
      <c r="AJ29" s="23">
        <f t="shared" si="57"/>
        <v>32680</v>
      </c>
      <c r="AK29" s="23">
        <f t="shared" si="58"/>
        <v>0</v>
      </c>
      <c r="AL29" s="23">
        <f t="shared" si="59"/>
        <v>0</v>
      </c>
      <c r="AM29" s="23">
        <f t="shared" si="60"/>
        <v>0</v>
      </c>
      <c r="AN29" s="23">
        <f t="shared" si="61"/>
        <v>0</v>
      </c>
      <c r="AO29" s="2">
        <v>318260.78999999998</v>
      </c>
      <c r="AP29" s="2">
        <v>8023.08</v>
      </c>
      <c r="AQ29" s="2">
        <v>31579.27</v>
      </c>
      <c r="AR29" s="2" t="s">
        <v>1</v>
      </c>
      <c r="AS29" s="2">
        <v>313832.08</v>
      </c>
      <c r="AT29" s="2">
        <v>32680</v>
      </c>
      <c r="AU29" s="2" t="s">
        <v>1</v>
      </c>
      <c r="AV29" s="2">
        <v>592924.07999999996</v>
      </c>
      <c r="AX29" s="2" t="s">
        <v>1</v>
      </c>
      <c r="AY29" s="2" t="s">
        <v>1</v>
      </c>
      <c r="AZ29" s="2" t="s">
        <v>1</v>
      </c>
      <c r="BA29" s="2">
        <v>1137</v>
      </c>
      <c r="BB29" s="2" t="s">
        <v>1</v>
      </c>
      <c r="BC29" s="2">
        <v>56750</v>
      </c>
      <c r="BD29" s="2" t="s">
        <v>1</v>
      </c>
      <c r="BE29" s="2" t="s">
        <v>1</v>
      </c>
      <c r="BF29" s="2">
        <v>1000</v>
      </c>
      <c r="BG29" s="2">
        <v>296</v>
      </c>
      <c r="BH29" s="2" t="s">
        <v>1</v>
      </c>
      <c r="BI29" s="2" t="s">
        <v>1</v>
      </c>
      <c r="BJ29" s="2" t="s">
        <v>1</v>
      </c>
      <c r="BK29" s="2" t="s">
        <v>1</v>
      </c>
      <c r="BL29" s="2" t="s">
        <v>1</v>
      </c>
      <c r="BM29" s="2" t="s">
        <v>1</v>
      </c>
      <c r="BN29" s="2">
        <v>6123.62</v>
      </c>
      <c r="BO29" s="2" t="s">
        <v>1</v>
      </c>
      <c r="BP29" s="2" t="s">
        <v>1</v>
      </c>
      <c r="BQ29" s="2" t="s">
        <v>1</v>
      </c>
      <c r="BR29" s="2">
        <v>50</v>
      </c>
      <c r="BS29" s="2">
        <v>299994.68</v>
      </c>
      <c r="BT29" s="2" t="s">
        <v>1</v>
      </c>
      <c r="BX29" s="2" t="s">
        <v>1</v>
      </c>
      <c r="BY29" s="2">
        <v>354296</v>
      </c>
      <c r="BZ29" s="2" t="s">
        <v>1</v>
      </c>
      <c r="CA29" s="2">
        <v>5769</v>
      </c>
      <c r="CB29" s="2" t="s">
        <v>1</v>
      </c>
      <c r="CC29" s="2" t="s">
        <v>1</v>
      </c>
      <c r="CD29" s="2" t="s">
        <v>1</v>
      </c>
      <c r="CE29" s="2" t="s">
        <v>1</v>
      </c>
      <c r="CF29" s="2">
        <v>65953</v>
      </c>
      <c r="CG29" s="2">
        <v>1840</v>
      </c>
      <c r="CH29" s="2">
        <v>120</v>
      </c>
      <c r="CI29" s="2" t="s">
        <v>1</v>
      </c>
      <c r="CJ29" s="2">
        <v>1231.1300000000001</v>
      </c>
      <c r="CK29" s="2" t="s">
        <v>1</v>
      </c>
      <c r="CL29" s="2" t="s">
        <v>1</v>
      </c>
      <c r="CM29" s="2" t="s">
        <v>1</v>
      </c>
      <c r="CN29" s="2" t="s">
        <v>1</v>
      </c>
      <c r="CO29" s="2" t="s">
        <v>1</v>
      </c>
      <c r="CP29" s="2" t="s">
        <v>1</v>
      </c>
      <c r="CQ29" s="2" t="s">
        <v>1</v>
      </c>
      <c r="CR29" s="2" t="s">
        <v>1</v>
      </c>
      <c r="CS29" s="2" t="s">
        <v>1</v>
      </c>
      <c r="CT29" s="2" t="s">
        <v>1</v>
      </c>
      <c r="CU29" s="2" t="s">
        <v>1</v>
      </c>
      <c r="CV29" s="2" t="s">
        <v>1</v>
      </c>
      <c r="CW29" s="2" t="s">
        <v>1</v>
      </c>
      <c r="CX29" s="2" t="s">
        <v>1</v>
      </c>
      <c r="CY29" s="2" t="s">
        <v>1</v>
      </c>
      <c r="CZ29" s="2">
        <v>190</v>
      </c>
      <c r="DA29" s="2" t="s">
        <v>1</v>
      </c>
      <c r="DB29" s="2" t="s">
        <v>1</v>
      </c>
      <c r="DC29" s="2" t="s">
        <v>1</v>
      </c>
      <c r="DD29" s="2">
        <v>39052.5</v>
      </c>
      <c r="DE29" s="2" t="s">
        <v>1</v>
      </c>
      <c r="DF29" s="2" t="s">
        <v>1</v>
      </c>
      <c r="DG29" s="2" t="s">
        <v>1</v>
      </c>
      <c r="DH29" s="2" t="s">
        <v>1</v>
      </c>
      <c r="DI29" s="2" t="s">
        <v>1</v>
      </c>
      <c r="DJ29" s="2" t="s">
        <v>1</v>
      </c>
      <c r="DK29" s="2">
        <v>0</v>
      </c>
      <c r="DL29" s="2" t="s">
        <v>1</v>
      </c>
      <c r="DM29" s="2" t="s">
        <v>1</v>
      </c>
      <c r="DN29" s="2" t="s">
        <v>1</v>
      </c>
      <c r="DO29" s="2" t="s">
        <v>1</v>
      </c>
      <c r="DP29" s="2" t="s">
        <v>1</v>
      </c>
      <c r="DQ29" s="2" t="s">
        <v>1</v>
      </c>
      <c r="DR29" s="2" t="s">
        <v>1</v>
      </c>
      <c r="DS29" s="2" t="s">
        <v>1</v>
      </c>
      <c r="DT29" s="2">
        <v>22000</v>
      </c>
      <c r="DU29" s="2">
        <v>55000</v>
      </c>
      <c r="DV29" s="2" t="s">
        <v>1</v>
      </c>
      <c r="DW29" s="2" t="s">
        <v>1</v>
      </c>
      <c r="DX29" s="2" t="s">
        <v>1</v>
      </c>
      <c r="DY29" s="2" t="s">
        <v>1</v>
      </c>
      <c r="DZ29" s="2" t="s">
        <v>1</v>
      </c>
      <c r="EA29" s="2" t="s">
        <v>1</v>
      </c>
      <c r="EB29" s="2" t="s">
        <v>1</v>
      </c>
      <c r="EC29" s="2" t="s">
        <v>1</v>
      </c>
      <c r="ED29" s="2" t="s">
        <v>1</v>
      </c>
      <c r="EE29" s="2" t="s">
        <v>1</v>
      </c>
      <c r="EF29" s="2" t="s">
        <v>1</v>
      </c>
      <c r="EG29" s="2" t="s">
        <v>1</v>
      </c>
      <c r="EH29" s="2" t="s">
        <v>1</v>
      </c>
      <c r="EI29" s="2" t="s">
        <v>1</v>
      </c>
      <c r="EJ29" s="2" t="s">
        <v>1</v>
      </c>
      <c r="EK29" s="2">
        <v>500000</v>
      </c>
      <c r="EL29" s="2" t="s">
        <v>1</v>
      </c>
      <c r="EM29" s="2" t="s">
        <v>1</v>
      </c>
      <c r="EN29" s="2" t="s">
        <v>1</v>
      </c>
      <c r="EO29" s="2">
        <v>1222</v>
      </c>
      <c r="EP29" s="2">
        <v>143442</v>
      </c>
      <c r="EQ29" s="2">
        <v>222568</v>
      </c>
      <c r="ER29" s="2" t="s">
        <v>1</v>
      </c>
      <c r="ES29" s="2" t="s">
        <v>1</v>
      </c>
      <c r="ET29" s="2" t="s">
        <v>1</v>
      </c>
      <c r="EU29" s="2">
        <v>30644</v>
      </c>
      <c r="EV29" s="2" t="s">
        <v>1</v>
      </c>
      <c r="EW29" s="2" t="s">
        <v>1</v>
      </c>
      <c r="EX29" s="2">
        <v>0</v>
      </c>
      <c r="EY29" s="2" t="s">
        <v>1</v>
      </c>
      <c r="EZ29" s="2" t="s">
        <v>1</v>
      </c>
      <c r="FA29" s="2">
        <v>1131</v>
      </c>
      <c r="FB29" s="2" t="s">
        <v>1</v>
      </c>
      <c r="FC29" s="2" t="s">
        <v>1</v>
      </c>
      <c r="FD29" s="2">
        <v>4190</v>
      </c>
      <c r="FE29" s="2">
        <v>27820</v>
      </c>
      <c r="FF29" s="2" t="s">
        <v>1</v>
      </c>
      <c r="FG29" s="2">
        <v>52916.76</v>
      </c>
      <c r="FH29" s="2" t="s">
        <v>1</v>
      </c>
      <c r="FI29" s="2" t="s">
        <v>1</v>
      </c>
      <c r="FJ29" s="2" t="s">
        <v>1</v>
      </c>
      <c r="FK29" s="2" t="s">
        <v>1</v>
      </c>
      <c r="FL29" s="2" t="s">
        <v>1</v>
      </c>
      <c r="FM29" s="2" t="s">
        <v>1</v>
      </c>
      <c r="FN29" s="2" t="s">
        <v>1</v>
      </c>
      <c r="FO29" s="2" t="s">
        <v>1</v>
      </c>
      <c r="FP29" s="2">
        <v>164453</v>
      </c>
      <c r="FQ29" s="2" t="s">
        <v>1</v>
      </c>
      <c r="FR29" s="2">
        <v>16363</v>
      </c>
      <c r="FS29" s="2" t="s">
        <v>1</v>
      </c>
      <c r="FT29" s="2" t="s">
        <v>1</v>
      </c>
      <c r="FU29" s="2">
        <v>2428</v>
      </c>
      <c r="FV29" s="2">
        <v>19191.93</v>
      </c>
      <c r="FW29" s="2">
        <v>31453.8</v>
      </c>
      <c r="FX29" s="2" t="s">
        <v>1</v>
      </c>
      <c r="FY29" s="2" t="s">
        <v>1</v>
      </c>
      <c r="FZ29" s="2">
        <v>0</v>
      </c>
      <c r="GA29" s="2">
        <v>0</v>
      </c>
      <c r="GB29" s="2" t="s">
        <v>1</v>
      </c>
      <c r="GC29" s="2">
        <v>321090.64</v>
      </c>
      <c r="GD29" s="2">
        <v>154538</v>
      </c>
      <c r="GE29" s="2">
        <v>0</v>
      </c>
      <c r="GF29" s="2">
        <v>1828</v>
      </c>
      <c r="GG29" s="2">
        <v>2963</v>
      </c>
      <c r="GH29" s="2" t="s">
        <v>1</v>
      </c>
      <c r="GI29" s="2" t="s">
        <v>1</v>
      </c>
      <c r="GJ29" s="2" t="s">
        <v>1</v>
      </c>
      <c r="GK29" s="2" t="s">
        <v>1</v>
      </c>
      <c r="GL29" s="2" t="s">
        <v>1</v>
      </c>
      <c r="GM29" s="2" t="s">
        <v>1</v>
      </c>
      <c r="GN29" s="2" t="s">
        <v>1</v>
      </c>
      <c r="GO29" s="2">
        <v>0</v>
      </c>
      <c r="GP29" s="2">
        <v>4000</v>
      </c>
      <c r="GQ29" s="2" t="s">
        <v>1</v>
      </c>
      <c r="GR29" s="2" t="s">
        <v>1</v>
      </c>
      <c r="GS29" s="2" t="s">
        <v>1</v>
      </c>
      <c r="GT29" s="2" t="s">
        <v>1</v>
      </c>
      <c r="GU29" s="2" t="s">
        <v>1</v>
      </c>
      <c r="GV29" s="2" t="s">
        <v>1</v>
      </c>
      <c r="GW29" s="2" t="s">
        <v>1</v>
      </c>
      <c r="GX29" s="2" t="s">
        <v>1</v>
      </c>
      <c r="GY29" s="2" t="s">
        <v>1</v>
      </c>
      <c r="GZ29" s="2" t="s">
        <v>1</v>
      </c>
      <c r="HA29" s="2" t="s">
        <v>1</v>
      </c>
      <c r="HB29" s="2" t="s">
        <v>1</v>
      </c>
      <c r="HC29" s="2">
        <v>1515</v>
      </c>
      <c r="HD29" s="2" t="s">
        <v>1</v>
      </c>
      <c r="HE29" s="2" t="s">
        <v>1</v>
      </c>
      <c r="HF29" s="2" t="s">
        <v>1</v>
      </c>
      <c r="HG29" s="2" t="s">
        <v>1</v>
      </c>
      <c r="HH29" s="2" t="s">
        <v>1</v>
      </c>
      <c r="HI29" s="2" t="s">
        <v>1</v>
      </c>
      <c r="HJ29" s="2" t="s">
        <v>1</v>
      </c>
      <c r="HK29" s="2" t="s">
        <v>1</v>
      </c>
      <c r="HL29" s="2" t="s">
        <v>1</v>
      </c>
      <c r="HM29" s="2" t="s">
        <v>1</v>
      </c>
      <c r="HN29" s="2" t="s">
        <v>1</v>
      </c>
      <c r="HO29" s="2" t="s">
        <v>1</v>
      </c>
      <c r="HP29" s="2" t="s">
        <v>1</v>
      </c>
      <c r="HQ29" s="2" t="s">
        <v>1</v>
      </c>
      <c r="HR29" s="2" t="s">
        <v>1</v>
      </c>
      <c r="HS29" s="2">
        <v>0</v>
      </c>
      <c r="HT29" s="2">
        <v>32680</v>
      </c>
      <c r="HU29" s="2" t="s">
        <v>1</v>
      </c>
      <c r="HV29" s="2" t="s">
        <v>1</v>
      </c>
      <c r="HW29" s="2" t="s">
        <v>1</v>
      </c>
      <c r="HX29" s="2" t="s">
        <v>1</v>
      </c>
      <c r="HY29" s="2" t="s">
        <v>1</v>
      </c>
      <c r="HZ29" s="2" t="s">
        <v>1</v>
      </c>
      <c r="IA29" s="2" t="s">
        <v>1</v>
      </c>
      <c r="IB29" s="2" t="s">
        <v>1</v>
      </c>
      <c r="IC29" s="2" t="s">
        <v>1</v>
      </c>
      <c r="ID29" s="2" t="s">
        <v>1</v>
      </c>
      <c r="IE29" s="2" t="s">
        <v>1</v>
      </c>
      <c r="IF29" s="2" t="s">
        <v>1</v>
      </c>
      <c r="IG29" s="2" t="s">
        <v>1</v>
      </c>
      <c r="IH29" s="2" t="s">
        <v>1</v>
      </c>
      <c r="II29" s="2" t="s">
        <v>1</v>
      </c>
      <c r="IJ29" s="2" t="s">
        <v>1</v>
      </c>
      <c r="IK29" s="2" t="s">
        <v>1</v>
      </c>
      <c r="IL29" s="2" t="s">
        <v>1</v>
      </c>
      <c r="IM29" s="2" t="s">
        <v>1</v>
      </c>
      <c r="IN29" s="2" t="s">
        <v>1</v>
      </c>
      <c r="IO29" s="2" t="s">
        <v>1</v>
      </c>
      <c r="IP29" s="2" t="s">
        <v>1</v>
      </c>
      <c r="IQ29" s="2" t="s">
        <v>1</v>
      </c>
      <c r="IR29" s="2" t="s">
        <v>1</v>
      </c>
      <c r="IS29" s="2" t="s">
        <v>1</v>
      </c>
      <c r="IT29" s="2" t="s">
        <v>1</v>
      </c>
      <c r="IU29" s="2" t="s">
        <v>1</v>
      </c>
      <c r="IV29" s="2" t="s">
        <v>1</v>
      </c>
      <c r="IW29" s="2" t="s">
        <v>1</v>
      </c>
      <c r="IX29" s="2" t="s">
        <v>1</v>
      </c>
      <c r="IY29" s="2" t="s">
        <v>1</v>
      </c>
      <c r="IZ29" s="2">
        <v>0</v>
      </c>
      <c r="JA29" s="2">
        <v>0</v>
      </c>
      <c r="JB29" s="2" t="s">
        <v>1</v>
      </c>
      <c r="JC29" s="2" t="s">
        <v>1</v>
      </c>
      <c r="JD29" s="2" t="s">
        <v>1</v>
      </c>
      <c r="JE29" s="2" t="s">
        <v>1</v>
      </c>
      <c r="JF29" s="2" t="s">
        <v>1</v>
      </c>
      <c r="JG29" s="2" t="s">
        <v>1</v>
      </c>
      <c r="JH29" s="2" t="s">
        <v>1</v>
      </c>
      <c r="JI29" s="2" t="s">
        <v>1</v>
      </c>
      <c r="JJ29" s="2" t="s">
        <v>1</v>
      </c>
      <c r="JK29" s="2" t="s">
        <v>1</v>
      </c>
      <c r="JL29" s="2" t="s">
        <v>1</v>
      </c>
      <c r="JM29" s="2" t="s">
        <v>1</v>
      </c>
      <c r="JN29" s="2" t="s">
        <v>1</v>
      </c>
      <c r="JO29" s="2" t="s">
        <v>1</v>
      </c>
      <c r="JP29" s="2" t="s">
        <v>1</v>
      </c>
      <c r="JQ29" s="2" t="s">
        <v>1</v>
      </c>
      <c r="JR29" s="2" t="s">
        <v>1</v>
      </c>
      <c r="JS29" s="2" t="s">
        <v>1</v>
      </c>
      <c r="JT29" s="2" t="s">
        <v>1</v>
      </c>
      <c r="JU29" s="2" t="s">
        <v>1</v>
      </c>
      <c r="JV29" s="2" t="s">
        <v>1</v>
      </c>
      <c r="JW29" s="2" t="s">
        <v>1</v>
      </c>
      <c r="JX29" s="2" t="s">
        <v>1</v>
      </c>
      <c r="JY29" s="2" t="s">
        <v>1</v>
      </c>
      <c r="JZ29" s="2" t="s">
        <v>1</v>
      </c>
      <c r="KA29" s="2" t="s">
        <v>1</v>
      </c>
      <c r="KB29" s="2" t="s">
        <v>1</v>
      </c>
      <c r="KC29" s="2" t="s">
        <v>1</v>
      </c>
      <c r="KD29" s="2" t="s">
        <v>1</v>
      </c>
      <c r="KE29" s="2" t="s">
        <v>1</v>
      </c>
      <c r="KF29" s="2" t="s">
        <v>1</v>
      </c>
      <c r="KG29" s="2" t="s">
        <v>1</v>
      </c>
      <c r="KH29" s="2" t="s">
        <v>1</v>
      </c>
      <c r="KI29" s="2" t="s">
        <v>1</v>
      </c>
      <c r="KJ29" s="2" t="s">
        <v>1</v>
      </c>
    </row>
    <row r="30" spans="1:296" x14ac:dyDescent="0.3">
      <c r="A30" s="2" t="s">
        <v>21</v>
      </c>
      <c r="B30" s="2">
        <v>897</v>
      </c>
      <c r="C30" s="23">
        <f t="shared" si="25"/>
        <v>6318910.0199999996</v>
      </c>
      <c r="D30" s="23">
        <f t="shared" si="26"/>
        <v>17285077.890000001</v>
      </c>
      <c r="E30" s="23">
        <f t="shared" si="27"/>
        <v>19269.87501672241</v>
      </c>
      <c r="F30" s="23">
        <f t="shared" si="28"/>
        <v>12253650.91</v>
      </c>
      <c r="G30" s="23">
        <f t="shared" si="29"/>
        <v>3685402.98</v>
      </c>
      <c r="H30" s="23">
        <f t="shared" si="30"/>
        <v>16045</v>
      </c>
      <c r="I30" s="23">
        <f t="shared" si="31"/>
        <v>1329979</v>
      </c>
      <c r="J30" s="23">
        <f t="shared" si="32"/>
        <v>1482.6967670011147</v>
      </c>
      <c r="K30" s="23">
        <f t="shared" si="33"/>
        <v>1048979</v>
      </c>
      <c r="L30" s="23">
        <f t="shared" si="34"/>
        <v>281000</v>
      </c>
      <c r="M30" s="23">
        <f t="shared" si="35"/>
        <v>3516209.75</v>
      </c>
      <c r="N30" s="23">
        <f t="shared" si="36"/>
        <v>13660.703355629877</v>
      </c>
      <c r="O30" s="23">
        <f t="shared" si="37"/>
        <v>2728488.79</v>
      </c>
      <c r="P30" s="23">
        <f t="shared" si="38"/>
        <v>3232338.26</v>
      </c>
      <c r="Q30" s="23">
        <f t="shared" si="39"/>
        <v>4770331.55</v>
      </c>
      <c r="R30" s="23">
        <f t="shared" si="40"/>
        <v>11752121.5</v>
      </c>
      <c r="S30" s="23">
        <f t="shared" si="41"/>
        <v>13101.584726867335</v>
      </c>
      <c r="T30" s="23">
        <f t="shared" si="42"/>
        <v>501529.41000000015</v>
      </c>
      <c r="U30" s="7">
        <f t="shared" si="43"/>
        <v>4.0928978121182673E-2</v>
      </c>
      <c r="V30" s="23">
        <f t="shared" si="44"/>
        <v>12</v>
      </c>
      <c r="W30" s="23">
        <f t="shared" si="45"/>
        <v>437495</v>
      </c>
      <c r="X30" s="23">
        <f t="shared" si="46"/>
        <v>53452.41</v>
      </c>
      <c r="Y30" s="23">
        <f t="shared" si="47"/>
        <v>10570</v>
      </c>
      <c r="Z30" s="23">
        <f t="shared" si="48"/>
        <v>0</v>
      </c>
      <c r="AA30" s="23">
        <f t="shared" si="49"/>
        <v>1020962.9</v>
      </c>
      <c r="AB30" s="23">
        <f t="shared" si="50"/>
        <v>10966167.870000001</v>
      </c>
      <c r="AC30" s="23">
        <f t="shared" si="51"/>
        <v>12225.382240802677</v>
      </c>
      <c r="AD30" s="23">
        <f t="shared" si="62"/>
        <v>9443350.7400000002</v>
      </c>
      <c r="AE30" s="23">
        <f t="shared" si="53"/>
        <v>10527.704280936456</v>
      </c>
      <c r="AF30" s="23">
        <f t="shared" si="54"/>
        <v>1254707.02</v>
      </c>
      <c r="AG30" s="23"/>
      <c r="AH30" s="23">
        <f t="shared" si="55"/>
        <v>4601757.0899999989</v>
      </c>
      <c r="AI30" s="23">
        <f t="shared" si="56"/>
        <v>129105</v>
      </c>
      <c r="AJ30" s="23">
        <f t="shared" si="57"/>
        <v>2085287.63</v>
      </c>
      <c r="AK30" s="23">
        <f t="shared" si="58"/>
        <v>1522817.13</v>
      </c>
      <c r="AL30" s="23">
        <f t="shared" si="59"/>
        <v>1697.6779598662206</v>
      </c>
      <c r="AM30" s="23">
        <f t="shared" si="60"/>
        <v>1496237.13</v>
      </c>
      <c r="AN30" s="23">
        <f t="shared" si="61"/>
        <v>0</v>
      </c>
      <c r="AO30" s="2">
        <v>2385081.2999999998</v>
      </c>
      <c r="AP30" s="2">
        <v>89854.97</v>
      </c>
      <c r="AQ30" s="2">
        <v>253552.52</v>
      </c>
      <c r="AR30" s="2" t="s">
        <v>1</v>
      </c>
      <c r="AS30" s="2">
        <v>2560498.2599999998</v>
      </c>
      <c r="AT30" s="2">
        <v>671840</v>
      </c>
      <c r="AU30" s="2" t="s">
        <v>1</v>
      </c>
      <c r="AV30" s="2">
        <v>4770331.55</v>
      </c>
      <c r="AX30" s="2" t="s">
        <v>1</v>
      </c>
      <c r="AY30" s="2" t="s">
        <v>1</v>
      </c>
      <c r="AZ30" s="2" t="s">
        <v>1</v>
      </c>
      <c r="BA30" s="2">
        <v>12</v>
      </c>
      <c r="BB30" s="2" t="s">
        <v>1</v>
      </c>
      <c r="BC30" s="2" t="s">
        <v>1</v>
      </c>
      <c r="BD30" s="2" t="s">
        <v>1</v>
      </c>
      <c r="BE30" s="2">
        <v>422365</v>
      </c>
      <c r="BF30" s="2">
        <v>14330</v>
      </c>
      <c r="BG30" s="2" t="s">
        <v>1</v>
      </c>
      <c r="BH30" s="2">
        <v>0</v>
      </c>
      <c r="BI30" s="2">
        <v>800</v>
      </c>
      <c r="BJ30" s="2" t="s">
        <v>1</v>
      </c>
      <c r="BK30" s="2" t="s">
        <v>1</v>
      </c>
      <c r="BL30" s="2" t="s">
        <v>1</v>
      </c>
      <c r="BM30" s="2" t="s">
        <v>1</v>
      </c>
      <c r="BN30" s="2">
        <v>53452.41</v>
      </c>
      <c r="BO30" s="2" t="s">
        <v>1</v>
      </c>
      <c r="BP30" s="2" t="s">
        <v>1</v>
      </c>
      <c r="BQ30" s="2" t="s">
        <v>1</v>
      </c>
      <c r="BR30" s="2">
        <v>10570</v>
      </c>
      <c r="BS30" s="2">
        <v>1020962.9</v>
      </c>
      <c r="BT30" s="2" t="s">
        <v>1</v>
      </c>
      <c r="BX30" s="2" t="s">
        <v>1</v>
      </c>
      <c r="BY30" s="2">
        <v>3203954.68</v>
      </c>
      <c r="BZ30" s="2">
        <v>250</v>
      </c>
      <c r="CA30" s="2">
        <v>17582</v>
      </c>
      <c r="CB30" s="2" t="s">
        <v>1</v>
      </c>
      <c r="CC30" s="2" t="s">
        <v>1</v>
      </c>
      <c r="CD30" s="2" t="s">
        <v>1</v>
      </c>
      <c r="CE30" s="2" t="s">
        <v>1</v>
      </c>
      <c r="CF30" s="2">
        <v>60474</v>
      </c>
      <c r="CG30" s="2">
        <v>232380</v>
      </c>
      <c r="CH30" s="2">
        <v>242</v>
      </c>
      <c r="CI30" s="2" t="s">
        <v>1</v>
      </c>
      <c r="CJ30" s="2">
        <v>1327.07</v>
      </c>
      <c r="CK30" s="2" t="s">
        <v>1</v>
      </c>
      <c r="CL30" s="2" t="s">
        <v>1</v>
      </c>
      <c r="CM30" s="2" t="s">
        <v>1</v>
      </c>
      <c r="CN30" s="2" t="s">
        <v>1</v>
      </c>
      <c r="CO30" s="2" t="s">
        <v>1</v>
      </c>
      <c r="CP30" s="2" t="s">
        <v>1</v>
      </c>
      <c r="CQ30" s="2" t="s">
        <v>1</v>
      </c>
      <c r="CR30" s="2">
        <v>15879</v>
      </c>
      <c r="CS30" s="2" t="s">
        <v>1</v>
      </c>
      <c r="CT30" s="2" t="s">
        <v>1</v>
      </c>
      <c r="CU30" s="2" t="s">
        <v>1</v>
      </c>
      <c r="CV30" s="2" t="s">
        <v>1</v>
      </c>
      <c r="CW30" s="2" t="s">
        <v>1</v>
      </c>
      <c r="CX30" s="2">
        <v>4000</v>
      </c>
      <c r="CY30" s="2" t="s">
        <v>1</v>
      </c>
      <c r="CZ30" s="2">
        <v>128027.23</v>
      </c>
      <c r="DA30" s="2" t="s">
        <v>1</v>
      </c>
      <c r="DB30" s="2">
        <v>3475</v>
      </c>
      <c r="DC30" s="2" t="s">
        <v>1</v>
      </c>
      <c r="DD30" s="2">
        <v>17812</v>
      </c>
      <c r="DE30" s="2" t="s">
        <v>1</v>
      </c>
      <c r="DF30" s="2" t="s">
        <v>1</v>
      </c>
      <c r="DG30" s="2" t="s">
        <v>1</v>
      </c>
      <c r="DH30" s="2" t="s">
        <v>1</v>
      </c>
      <c r="DI30" s="2" t="s">
        <v>1</v>
      </c>
      <c r="DJ30" s="2" t="s">
        <v>1</v>
      </c>
      <c r="DK30" s="2">
        <v>16045</v>
      </c>
      <c r="DL30" s="2" t="s">
        <v>1</v>
      </c>
      <c r="DM30" s="2" t="s">
        <v>1</v>
      </c>
      <c r="DN30" s="2" t="s">
        <v>1</v>
      </c>
      <c r="DO30" s="2" t="s">
        <v>1</v>
      </c>
      <c r="DP30" s="2" t="s">
        <v>1</v>
      </c>
      <c r="DQ30" s="2" t="s">
        <v>1</v>
      </c>
      <c r="DR30" s="2" t="s">
        <v>1</v>
      </c>
      <c r="DS30" s="2" t="s">
        <v>1</v>
      </c>
      <c r="DT30" s="2">
        <v>22000</v>
      </c>
      <c r="DU30" s="2">
        <v>161100</v>
      </c>
      <c r="DV30" s="2" t="s">
        <v>1</v>
      </c>
      <c r="DW30" s="2">
        <v>1200</v>
      </c>
      <c r="DX30" s="2" t="s">
        <v>1</v>
      </c>
      <c r="DY30" s="2" t="s">
        <v>1</v>
      </c>
      <c r="DZ30" s="2">
        <v>853679</v>
      </c>
      <c r="EA30" s="2" t="s">
        <v>1</v>
      </c>
      <c r="EB30" s="2" t="s">
        <v>1</v>
      </c>
      <c r="EC30" s="2">
        <v>11000</v>
      </c>
      <c r="ED30" s="2" t="s">
        <v>1</v>
      </c>
      <c r="EE30" s="2" t="s">
        <v>1</v>
      </c>
      <c r="EF30" s="2" t="s">
        <v>1</v>
      </c>
      <c r="EG30" s="2" t="s">
        <v>1</v>
      </c>
      <c r="EH30" s="2">
        <v>0</v>
      </c>
      <c r="EI30" s="2" t="s">
        <v>1</v>
      </c>
      <c r="EJ30" s="2" t="s">
        <v>1</v>
      </c>
      <c r="EK30" s="2">
        <v>281000</v>
      </c>
      <c r="EL30" s="2" t="s">
        <v>1</v>
      </c>
      <c r="EM30" s="2" t="s">
        <v>1</v>
      </c>
      <c r="EN30" s="2">
        <v>1270517</v>
      </c>
      <c r="EO30" s="2">
        <v>1259</v>
      </c>
      <c r="EP30" s="2">
        <v>429943.02</v>
      </c>
      <c r="EQ30" s="2">
        <v>339550</v>
      </c>
      <c r="ER30" s="2" t="s">
        <v>1</v>
      </c>
      <c r="ES30" s="2">
        <v>0</v>
      </c>
      <c r="ET30" s="2">
        <v>319775</v>
      </c>
      <c r="EU30" s="2">
        <v>152395</v>
      </c>
      <c r="EV30" s="2">
        <v>5373</v>
      </c>
      <c r="EW30" s="2">
        <v>0</v>
      </c>
      <c r="EX30" s="2" t="s">
        <v>1</v>
      </c>
      <c r="EY30" s="2" t="s">
        <v>1</v>
      </c>
      <c r="EZ30" s="2" t="s">
        <v>1</v>
      </c>
      <c r="FA30" s="2">
        <v>6412</v>
      </c>
      <c r="FB30" s="2" t="s">
        <v>1</v>
      </c>
      <c r="FC30" s="2" t="s">
        <v>1</v>
      </c>
      <c r="FD30" s="2">
        <v>18589</v>
      </c>
      <c r="FE30" s="2">
        <v>231879.36</v>
      </c>
      <c r="FF30" s="2">
        <v>1250</v>
      </c>
      <c r="FG30" s="2">
        <v>948510.58</v>
      </c>
      <c r="FH30" s="2">
        <v>14336.1</v>
      </c>
      <c r="FI30" s="2" t="s">
        <v>1</v>
      </c>
      <c r="FJ30" s="2" t="s">
        <v>1</v>
      </c>
      <c r="FK30" s="2" t="s">
        <v>1</v>
      </c>
      <c r="FL30" s="2" t="s">
        <v>1</v>
      </c>
      <c r="FM30" s="2" t="s">
        <v>1</v>
      </c>
      <c r="FN30" s="2" t="s">
        <v>1</v>
      </c>
      <c r="FO30" s="2" t="s">
        <v>1</v>
      </c>
      <c r="FP30" s="2">
        <v>376153.15</v>
      </c>
      <c r="FQ30" s="2">
        <v>50992.7</v>
      </c>
      <c r="FR30" s="2">
        <v>119029.59</v>
      </c>
      <c r="FS30" s="2" t="s">
        <v>1</v>
      </c>
      <c r="FT30" s="2" t="s">
        <v>1</v>
      </c>
      <c r="FU30" s="2">
        <v>4884</v>
      </c>
      <c r="FV30" s="2">
        <v>58390.53</v>
      </c>
      <c r="FW30" s="2">
        <v>111527.76</v>
      </c>
      <c r="FX30" s="2">
        <v>3000</v>
      </c>
      <c r="FY30" s="2">
        <v>5000</v>
      </c>
      <c r="FZ30" s="2" t="s">
        <v>1</v>
      </c>
      <c r="GA30" s="2">
        <v>11688.4</v>
      </c>
      <c r="GB30" s="2">
        <v>22258</v>
      </c>
      <c r="GC30" s="2">
        <v>2129072.2599999998</v>
      </c>
      <c r="GD30" s="2">
        <v>295707.06</v>
      </c>
      <c r="GE30" s="2">
        <v>0</v>
      </c>
      <c r="GF30" s="2">
        <v>42569.599999999999</v>
      </c>
      <c r="GG30" s="2">
        <v>20970.7</v>
      </c>
      <c r="GH30" s="2" t="s">
        <v>1</v>
      </c>
      <c r="GI30" s="2" t="s">
        <v>1</v>
      </c>
      <c r="GJ30" s="2" t="s">
        <v>1</v>
      </c>
      <c r="GK30" s="2">
        <v>2897</v>
      </c>
      <c r="GL30" s="2" t="s">
        <v>1</v>
      </c>
      <c r="GM30" s="2" t="s">
        <v>1</v>
      </c>
      <c r="GN30" s="2" t="s">
        <v>1</v>
      </c>
      <c r="GO30" s="2">
        <v>0</v>
      </c>
      <c r="GP30" s="2">
        <v>53280</v>
      </c>
      <c r="GQ30" s="2">
        <v>79771.3</v>
      </c>
      <c r="GR30" s="2" t="s">
        <v>1</v>
      </c>
      <c r="GS30" s="2" t="s">
        <v>1</v>
      </c>
      <c r="GT30" s="2" t="s">
        <v>1</v>
      </c>
      <c r="GU30" s="2" t="s">
        <v>1</v>
      </c>
      <c r="GV30" s="2" t="s">
        <v>1</v>
      </c>
      <c r="GW30" s="2" t="s">
        <v>1</v>
      </c>
      <c r="GX30" s="2" t="s">
        <v>1</v>
      </c>
      <c r="GY30" s="2">
        <v>4640</v>
      </c>
      <c r="GZ30" s="2">
        <v>109825</v>
      </c>
      <c r="HA30" s="2" t="s">
        <v>1</v>
      </c>
      <c r="HB30" s="2" t="s">
        <v>1</v>
      </c>
      <c r="HC30" s="2">
        <v>7422</v>
      </c>
      <c r="HD30" s="2" t="s">
        <v>1</v>
      </c>
      <c r="HE30" s="2">
        <v>3000</v>
      </c>
      <c r="HF30" s="2" t="s">
        <v>1</v>
      </c>
      <c r="HG30" s="2">
        <v>4218</v>
      </c>
      <c r="HH30" s="2" t="s">
        <v>1</v>
      </c>
      <c r="HI30" s="2" t="s">
        <v>1</v>
      </c>
      <c r="HJ30" s="2" t="s">
        <v>1</v>
      </c>
      <c r="HK30" s="2" t="s">
        <v>1</v>
      </c>
      <c r="HL30" s="2">
        <v>609000</v>
      </c>
      <c r="HM30" s="2" t="s">
        <v>1</v>
      </c>
      <c r="HN30" s="2" t="s">
        <v>1</v>
      </c>
      <c r="HO30" s="2" t="s">
        <v>1</v>
      </c>
      <c r="HP30" s="2" t="s">
        <v>1</v>
      </c>
      <c r="HQ30" s="2">
        <v>11000</v>
      </c>
      <c r="HR30" s="2" t="s">
        <v>1</v>
      </c>
      <c r="HS30" s="2">
        <v>0</v>
      </c>
      <c r="HT30" s="2">
        <v>585347.63</v>
      </c>
      <c r="HU30" s="2">
        <v>1500</v>
      </c>
      <c r="HV30" s="2" t="s">
        <v>1</v>
      </c>
      <c r="HW30" s="2">
        <v>766440</v>
      </c>
      <c r="HX30" s="2" t="s">
        <v>1</v>
      </c>
      <c r="HY30" s="2" t="s">
        <v>1</v>
      </c>
      <c r="HZ30" s="2" t="s">
        <v>1</v>
      </c>
      <c r="IA30" s="2" t="s">
        <v>1</v>
      </c>
      <c r="IB30" s="2">
        <v>0</v>
      </c>
      <c r="IC30" s="2" t="s">
        <v>1</v>
      </c>
      <c r="ID30" s="2" t="s">
        <v>1</v>
      </c>
      <c r="IE30" s="2">
        <v>22000</v>
      </c>
      <c r="IF30" s="2">
        <v>90000</v>
      </c>
      <c r="IG30" s="2">
        <v>0</v>
      </c>
      <c r="IH30" s="2">
        <v>101977</v>
      </c>
      <c r="II30" s="2" t="s">
        <v>1</v>
      </c>
      <c r="IJ30" s="2" t="s">
        <v>1</v>
      </c>
      <c r="IK30" s="2" t="s">
        <v>1</v>
      </c>
      <c r="IL30" s="2" t="s">
        <v>1</v>
      </c>
      <c r="IM30" s="2" t="s">
        <v>1</v>
      </c>
      <c r="IN30" s="2" t="s">
        <v>1</v>
      </c>
      <c r="IO30" s="2" t="s">
        <v>1</v>
      </c>
      <c r="IP30" s="2" t="s">
        <v>1</v>
      </c>
      <c r="IQ30" s="2" t="s">
        <v>1</v>
      </c>
      <c r="IR30" s="2" t="s">
        <v>1</v>
      </c>
      <c r="IS30" s="2" t="s">
        <v>1</v>
      </c>
      <c r="IT30" s="2" t="s">
        <v>1</v>
      </c>
      <c r="IU30" s="2" t="s">
        <v>1</v>
      </c>
      <c r="IV30" s="2" t="s">
        <v>1</v>
      </c>
      <c r="IW30" s="2" t="s">
        <v>1</v>
      </c>
      <c r="IX30" s="2" t="s">
        <v>1</v>
      </c>
      <c r="IY30" s="2" t="s">
        <v>1</v>
      </c>
      <c r="IZ30" s="2">
        <v>29628</v>
      </c>
      <c r="JA30" s="2">
        <v>906447.13</v>
      </c>
      <c r="JB30" s="2" t="s">
        <v>1</v>
      </c>
      <c r="JC30" s="2" t="s">
        <v>1</v>
      </c>
      <c r="JD30" s="2" t="s">
        <v>1</v>
      </c>
      <c r="JE30" s="2" t="s">
        <v>1</v>
      </c>
      <c r="JF30" s="2" t="s">
        <v>1</v>
      </c>
      <c r="JG30" s="2" t="s">
        <v>1</v>
      </c>
      <c r="JH30" s="2">
        <v>560162</v>
      </c>
      <c r="JI30" s="2" t="s">
        <v>1</v>
      </c>
      <c r="JJ30" s="2">
        <v>26580</v>
      </c>
      <c r="JK30" s="2" t="s">
        <v>1</v>
      </c>
      <c r="JL30" s="2" t="s">
        <v>1</v>
      </c>
      <c r="JM30" s="2" t="s">
        <v>1</v>
      </c>
      <c r="JN30" s="2" t="s">
        <v>1</v>
      </c>
      <c r="JO30" s="2" t="s">
        <v>1</v>
      </c>
      <c r="JP30" s="2" t="s">
        <v>1</v>
      </c>
      <c r="JQ30" s="2" t="s">
        <v>1</v>
      </c>
      <c r="JR30" s="2" t="s">
        <v>1</v>
      </c>
      <c r="JS30" s="2" t="s">
        <v>1</v>
      </c>
      <c r="JT30" s="2" t="s">
        <v>1</v>
      </c>
      <c r="JU30" s="2" t="s">
        <v>1</v>
      </c>
      <c r="JV30" s="2" t="s">
        <v>1</v>
      </c>
      <c r="JW30" s="2" t="s">
        <v>1</v>
      </c>
      <c r="JX30" s="2" t="s">
        <v>1</v>
      </c>
      <c r="JY30" s="2" t="s">
        <v>1</v>
      </c>
      <c r="JZ30" s="2" t="s">
        <v>1</v>
      </c>
      <c r="KA30" s="2" t="s">
        <v>1</v>
      </c>
      <c r="KB30" s="2" t="s">
        <v>1</v>
      </c>
      <c r="KC30" s="2" t="s">
        <v>1</v>
      </c>
      <c r="KD30" s="2" t="s">
        <v>1</v>
      </c>
      <c r="KE30" s="2" t="s">
        <v>1</v>
      </c>
      <c r="KF30" s="2" t="s">
        <v>1</v>
      </c>
      <c r="KG30" s="2" t="s">
        <v>1</v>
      </c>
      <c r="KH30" s="2" t="s">
        <v>1</v>
      </c>
      <c r="KI30" s="2" t="s">
        <v>1</v>
      </c>
      <c r="KJ30" s="2" t="s">
        <v>1</v>
      </c>
    </row>
    <row r="31" spans="1:296" x14ac:dyDescent="0.3">
      <c r="A31" s="2" t="s">
        <v>22</v>
      </c>
      <c r="B31" s="2">
        <v>53</v>
      </c>
      <c r="C31" s="23">
        <f t="shared" si="25"/>
        <v>524446.26000000013</v>
      </c>
      <c r="D31" s="23">
        <f t="shared" si="26"/>
        <v>1163815.3700000001</v>
      </c>
      <c r="E31" s="23">
        <f t="shared" si="27"/>
        <v>21958.780566037738</v>
      </c>
      <c r="F31" s="23">
        <f t="shared" si="28"/>
        <v>910910.42</v>
      </c>
      <c r="G31" s="23">
        <f t="shared" si="29"/>
        <v>175904.95</v>
      </c>
      <c r="H31" s="23">
        <f t="shared" si="30"/>
        <v>0</v>
      </c>
      <c r="I31" s="23">
        <f t="shared" si="31"/>
        <v>77000</v>
      </c>
      <c r="J31" s="23">
        <f t="shared" si="32"/>
        <v>1452.8301886792453</v>
      </c>
      <c r="K31" s="23">
        <f t="shared" si="33"/>
        <v>77000</v>
      </c>
      <c r="L31" s="23">
        <f t="shared" si="34"/>
        <v>0</v>
      </c>
      <c r="M31" s="23">
        <f t="shared" si="35"/>
        <v>175904.95</v>
      </c>
      <c r="N31" s="23">
        <f t="shared" si="36"/>
        <v>17186.989056603776</v>
      </c>
      <c r="O31" s="23">
        <f t="shared" si="37"/>
        <v>179988.33999999997</v>
      </c>
      <c r="P31" s="23">
        <f t="shared" si="38"/>
        <v>261747.51</v>
      </c>
      <c r="Q31" s="23">
        <f t="shared" si="39"/>
        <v>314466.45</v>
      </c>
      <c r="R31" s="23">
        <f t="shared" si="40"/>
        <v>866763.14</v>
      </c>
      <c r="S31" s="23">
        <f t="shared" si="41"/>
        <v>16354.021509433962</v>
      </c>
      <c r="T31" s="23">
        <f t="shared" si="42"/>
        <v>44147.280000000028</v>
      </c>
      <c r="U31" s="7">
        <f t="shared" si="43"/>
        <v>4.8465007129899804E-2</v>
      </c>
      <c r="V31" s="23">
        <f t="shared" si="44"/>
        <v>39700</v>
      </c>
      <c r="W31" s="23">
        <f t="shared" si="45"/>
        <v>1100</v>
      </c>
      <c r="X31" s="23">
        <f t="shared" si="46"/>
        <v>3247.28</v>
      </c>
      <c r="Y31" s="23">
        <f t="shared" si="47"/>
        <v>100</v>
      </c>
      <c r="Z31" s="23">
        <f t="shared" si="48"/>
        <v>0</v>
      </c>
      <c r="AA31" s="23">
        <f t="shared" si="49"/>
        <v>110560.84</v>
      </c>
      <c r="AB31" s="23">
        <f t="shared" si="50"/>
        <v>639369.11</v>
      </c>
      <c r="AC31" s="23">
        <f t="shared" si="51"/>
        <v>12063.568113207546</v>
      </c>
      <c r="AD31" s="23">
        <f t="shared" si="62"/>
        <v>639369.11</v>
      </c>
      <c r="AE31" s="23">
        <f t="shared" si="53"/>
        <v>12063.568113207546</v>
      </c>
      <c r="AF31" s="23">
        <f t="shared" si="54"/>
        <v>239147</v>
      </c>
      <c r="AG31" s="23"/>
      <c r="AH31" s="23">
        <f t="shared" si="55"/>
        <v>303349.11</v>
      </c>
      <c r="AI31" s="23">
        <f t="shared" si="56"/>
        <v>1188</v>
      </c>
      <c r="AJ31" s="23">
        <f t="shared" si="57"/>
        <v>95685</v>
      </c>
      <c r="AK31" s="23">
        <f t="shared" si="58"/>
        <v>0</v>
      </c>
      <c r="AL31" s="23">
        <f t="shared" si="59"/>
        <v>0</v>
      </c>
      <c r="AM31" s="23">
        <f t="shared" si="60"/>
        <v>0</v>
      </c>
      <c r="AN31" s="23">
        <f t="shared" si="61"/>
        <v>0</v>
      </c>
      <c r="AO31" s="2">
        <v>157680.93</v>
      </c>
      <c r="AP31" s="2">
        <v>5499.02</v>
      </c>
      <c r="AQ31" s="2">
        <v>16808.39</v>
      </c>
      <c r="AR31" s="2" t="s">
        <v>1</v>
      </c>
      <c r="AS31" s="2">
        <v>167127.51</v>
      </c>
      <c r="AT31" s="2">
        <v>94620</v>
      </c>
      <c r="AU31" s="2" t="s">
        <v>1</v>
      </c>
      <c r="AV31" s="2">
        <v>314466.45</v>
      </c>
      <c r="AX31" s="2" t="s">
        <v>1</v>
      </c>
      <c r="AY31" s="2" t="s">
        <v>1</v>
      </c>
      <c r="AZ31" s="2" t="s">
        <v>1</v>
      </c>
      <c r="BA31" s="2" t="s">
        <v>1</v>
      </c>
      <c r="BB31" s="2" t="s">
        <v>1</v>
      </c>
      <c r="BC31" s="2">
        <v>39700</v>
      </c>
      <c r="BD31" s="2" t="s">
        <v>1</v>
      </c>
      <c r="BE31" s="2" t="s">
        <v>1</v>
      </c>
      <c r="BF31" s="2">
        <v>1100</v>
      </c>
      <c r="BG31" s="2" t="s">
        <v>1</v>
      </c>
      <c r="BH31" s="2" t="s">
        <v>1</v>
      </c>
      <c r="BI31" s="2" t="s">
        <v>1</v>
      </c>
      <c r="BJ31" s="2" t="s">
        <v>1</v>
      </c>
      <c r="BK31" s="2" t="s">
        <v>1</v>
      </c>
      <c r="BL31" s="2" t="s">
        <v>1</v>
      </c>
      <c r="BM31" s="2" t="s">
        <v>1</v>
      </c>
      <c r="BN31" s="2">
        <v>3247.28</v>
      </c>
      <c r="BO31" s="2" t="s">
        <v>1</v>
      </c>
      <c r="BP31" s="2" t="s">
        <v>1</v>
      </c>
      <c r="BQ31" s="2" t="s">
        <v>1</v>
      </c>
      <c r="BR31" s="2">
        <v>100</v>
      </c>
      <c r="BS31" s="2">
        <v>110560.84</v>
      </c>
      <c r="BT31" s="2" t="s">
        <v>1</v>
      </c>
      <c r="BX31" s="2" t="s">
        <v>1</v>
      </c>
      <c r="BY31" s="2">
        <v>156594.5</v>
      </c>
      <c r="BZ31" s="2">
        <v>0</v>
      </c>
      <c r="CA31" s="2" t="s">
        <v>1</v>
      </c>
      <c r="CB31" s="2" t="s">
        <v>1</v>
      </c>
      <c r="CC31" s="2" t="s">
        <v>1</v>
      </c>
      <c r="CD31" s="2" t="s">
        <v>1</v>
      </c>
      <c r="CE31" s="2" t="s">
        <v>1</v>
      </c>
      <c r="CF31" s="2">
        <v>19079</v>
      </c>
      <c r="CG31" s="2" t="s">
        <v>1</v>
      </c>
      <c r="CH31" s="2" t="s">
        <v>1</v>
      </c>
      <c r="CI31" s="2" t="s">
        <v>1</v>
      </c>
      <c r="CJ31" s="2">
        <v>231.45</v>
      </c>
      <c r="CK31" s="2" t="s">
        <v>1</v>
      </c>
      <c r="CL31" s="2" t="s">
        <v>1</v>
      </c>
      <c r="CM31" s="2" t="s">
        <v>1</v>
      </c>
      <c r="CN31" s="2" t="s">
        <v>1</v>
      </c>
      <c r="CO31" s="2" t="s">
        <v>1</v>
      </c>
      <c r="CP31" s="2" t="s">
        <v>1</v>
      </c>
      <c r="CQ31" s="2" t="s">
        <v>1</v>
      </c>
      <c r="CR31" s="2" t="s">
        <v>1</v>
      </c>
      <c r="CS31" s="2" t="s">
        <v>1</v>
      </c>
      <c r="CT31" s="2" t="s">
        <v>1</v>
      </c>
      <c r="CU31" s="2" t="s">
        <v>1</v>
      </c>
      <c r="CV31" s="2" t="s">
        <v>1</v>
      </c>
      <c r="CW31" s="2" t="s">
        <v>1</v>
      </c>
      <c r="CX31" s="2" t="s">
        <v>1</v>
      </c>
      <c r="CY31" s="2" t="s">
        <v>1</v>
      </c>
      <c r="CZ31" s="2" t="s">
        <v>1</v>
      </c>
      <c r="DA31" s="2" t="s">
        <v>1</v>
      </c>
      <c r="DB31" s="2" t="s">
        <v>1</v>
      </c>
      <c r="DC31" s="2" t="s">
        <v>1</v>
      </c>
      <c r="DD31" s="2" t="s">
        <v>1</v>
      </c>
      <c r="DE31" s="2" t="s">
        <v>1</v>
      </c>
      <c r="DF31" s="2" t="s">
        <v>1</v>
      </c>
      <c r="DG31" s="2" t="s">
        <v>1</v>
      </c>
      <c r="DH31" s="2" t="s">
        <v>1</v>
      </c>
      <c r="DI31" s="2" t="s">
        <v>1</v>
      </c>
      <c r="DJ31" s="2" t="s">
        <v>1</v>
      </c>
      <c r="DK31" s="2" t="s">
        <v>1</v>
      </c>
      <c r="DL31" s="2" t="s">
        <v>1</v>
      </c>
      <c r="DM31" s="2" t="s">
        <v>1</v>
      </c>
      <c r="DN31" s="2" t="s">
        <v>1</v>
      </c>
      <c r="DO31" s="2" t="s">
        <v>1</v>
      </c>
      <c r="DP31" s="2" t="s">
        <v>1</v>
      </c>
      <c r="DQ31" s="2" t="s">
        <v>1</v>
      </c>
      <c r="DR31" s="2" t="s">
        <v>1</v>
      </c>
      <c r="DS31" s="2" t="s">
        <v>1</v>
      </c>
      <c r="DT31" s="2">
        <v>22000</v>
      </c>
      <c r="DU31" s="2">
        <v>55000</v>
      </c>
      <c r="DV31" s="2" t="s">
        <v>1</v>
      </c>
      <c r="DW31" s="2" t="s">
        <v>1</v>
      </c>
      <c r="DX31" s="2" t="s">
        <v>1</v>
      </c>
      <c r="DY31" s="2" t="s">
        <v>1</v>
      </c>
      <c r="DZ31" s="2" t="s">
        <v>1</v>
      </c>
      <c r="EA31" s="2" t="s">
        <v>1</v>
      </c>
      <c r="EB31" s="2" t="s">
        <v>1</v>
      </c>
      <c r="EC31" s="2" t="s">
        <v>1</v>
      </c>
      <c r="ED31" s="2" t="s">
        <v>1</v>
      </c>
      <c r="EE31" s="2" t="s">
        <v>1</v>
      </c>
      <c r="EF31" s="2" t="s">
        <v>1</v>
      </c>
      <c r="EG31" s="2" t="s">
        <v>1</v>
      </c>
      <c r="EH31" s="2" t="s">
        <v>1</v>
      </c>
      <c r="EI31" s="2" t="s">
        <v>1</v>
      </c>
      <c r="EJ31" s="2" t="s">
        <v>1</v>
      </c>
      <c r="EK31" s="2" t="s">
        <v>1</v>
      </c>
      <c r="EL31" s="2" t="s">
        <v>1</v>
      </c>
      <c r="EM31" s="2" t="s">
        <v>1</v>
      </c>
      <c r="EN31" s="2" t="s">
        <v>1</v>
      </c>
      <c r="EO31" s="2">
        <v>1576</v>
      </c>
      <c r="EP31" s="2">
        <v>94241</v>
      </c>
      <c r="EQ31" s="2">
        <v>131110</v>
      </c>
      <c r="ER31" s="2" t="s">
        <v>1</v>
      </c>
      <c r="ES31" s="2" t="s">
        <v>1</v>
      </c>
      <c r="ET31" s="2" t="s">
        <v>1</v>
      </c>
      <c r="EU31" s="2">
        <v>11820</v>
      </c>
      <c r="EV31" s="2">
        <v>400</v>
      </c>
      <c r="EW31" s="2" t="s">
        <v>1</v>
      </c>
      <c r="EX31" s="2" t="s">
        <v>1</v>
      </c>
      <c r="EY31" s="2" t="s">
        <v>1</v>
      </c>
      <c r="EZ31" s="2" t="s">
        <v>1</v>
      </c>
      <c r="FA31" s="2" t="s">
        <v>1</v>
      </c>
      <c r="FB31" s="2" t="s">
        <v>1</v>
      </c>
      <c r="FC31" s="2" t="s">
        <v>1</v>
      </c>
      <c r="FD31" s="2">
        <v>920</v>
      </c>
      <c r="FE31" s="2">
        <v>0</v>
      </c>
      <c r="FF31" s="2">
        <v>0</v>
      </c>
      <c r="FG31" s="2">
        <v>29640.639999999999</v>
      </c>
      <c r="FH31" s="2" t="s">
        <v>1</v>
      </c>
      <c r="FI31" s="2" t="s">
        <v>1</v>
      </c>
      <c r="FJ31" s="2" t="s">
        <v>1</v>
      </c>
      <c r="FK31" s="2" t="s">
        <v>1</v>
      </c>
      <c r="FL31" s="2" t="s">
        <v>1</v>
      </c>
      <c r="FM31" s="2" t="s">
        <v>1</v>
      </c>
      <c r="FN31" s="2" t="s">
        <v>1</v>
      </c>
      <c r="FO31" s="2" t="s">
        <v>1</v>
      </c>
      <c r="FP31" s="2">
        <v>26456</v>
      </c>
      <c r="FQ31" s="2">
        <v>3933</v>
      </c>
      <c r="FR31" s="2">
        <v>9540</v>
      </c>
      <c r="FS31" s="2" t="s">
        <v>1</v>
      </c>
      <c r="FT31" s="2" t="s">
        <v>1</v>
      </c>
      <c r="FU31" s="2">
        <v>618</v>
      </c>
      <c r="FV31" s="2">
        <v>16498.669999999998</v>
      </c>
      <c r="FW31" s="2">
        <v>9279.7999999999993</v>
      </c>
      <c r="FX31" s="2" t="s">
        <v>1</v>
      </c>
      <c r="FY31" s="2" t="s">
        <v>1</v>
      </c>
      <c r="FZ31" s="2">
        <v>7046</v>
      </c>
      <c r="GA31" s="2">
        <v>0</v>
      </c>
      <c r="GB31" s="2" t="s">
        <v>1</v>
      </c>
      <c r="GC31" s="2">
        <v>179517</v>
      </c>
      <c r="GD31" s="2">
        <v>12197</v>
      </c>
      <c r="GE31" s="2" t="s">
        <v>1</v>
      </c>
      <c r="GF31" s="2">
        <v>584</v>
      </c>
      <c r="GG31" s="2">
        <v>1841</v>
      </c>
      <c r="GH31" s="2" t="s">
        <v>1</v>
      </c>
      <c r="GI31" s="2" t="s">
        <v>1</v>
      </c>
      <c r="GJ31" s="2" t="s">
        <v>1</v>
      </c>
      <c r="GK31" s="2" t="s">
        <v>1</v>
      </c>
      <c r="GL31" s="2">
        <v>728</v>
      </c>
      <c r="GM31" s="2" t="s">
        <v>1</v>
      </c>
      <c r="GN31" s="2" t="s">
        <v>1</v>
      </c>
      <c r="GO31" s="2" t="s">
        <v>1</v>
      </c>
      <c r="GP31" s="2">
        <v>0</v>
      </c>
      <c r="GQ31" s="2">
        <v>4550</v>
      </c>
      <c r="GR31" s="2" t="s">
        <v>1</v>
      </c>
      <c r="GS31" s="2" t="s">
        <v>1</v>
      </c>
      <c r="GT31" s="2" t="s">
        <v>1</v>
      </c>
      <c r="GU31" s="2" t="s">
        <v>1</v>
      </c>
      <c r="GV31" s="2" t="s">
        <v>1</v>
      </c>
      <c r="GW31" s="2" t="s">
        <v>1</v>
      </c>
      <c r="GX31" s="2" t="s">
        <v>1</v>
      </c>
      <c r="GY31" s="2" t="s">
        <v>1</v>
      </c>
      <c r="GZ31" s="2" t="s">
        <v>1</v>
      </c>
      <c r="HA31" s="2" t="s">
        <v>1</v>
      </c>
      <c r="HB31" s="2" t="s">
        <v>1</v>
      </c>
      <c r="HC31" s="2" t="s">
        <v>1</v>
      </c>
      <c r="HD31" s="2" t="s">
        <v>1</v>
      </c>
      <c r="HE31" s="2" t="s">
        <v>1</v>
      </c>
      <c r="HF31" s="2" t="s">
        <v>1</v>
      </c>
      <c r="HG31" s="2">
        <v>648</v>
      </c>
      <c r="HH31" s="2" t="s">
        <v>1</v>
      </c>
      <c r="HI31" s="2">
        <v>540</v>
      </c>
      <c r="HJ31" s="2" t="s">
        <v>1</v>
      </c>
      <c r="HK31" s="2">
        <v>1065</v>
      </c>
      <c r="HL31" s="2" t="s">
        <v>1</v>
      </c>
      <c r="HM31" s="2" t="s">
        <v>1</v>
      </c>
      <c r="HN31" s="2" t="s">
        <v>1</v>
      </c>
      <c r="HO31" s="2" t="s">
        <v>1</v>
      </c>
      <c r="HP31" s="2" t="s">
        <v>1</v>
      </c>
      <c r="HQ31" s="2" t="s">
        <v>1</v>
      </c>
      <c r="HR31" s="2" t="s">
        <v>1</v>
      </c>
      <c r="HS31" s="2" t="s">
        <v>1</v>
      </c>
      <c r="HT31" s="2">
        <v>0</v>
      </c>
      <c r="HU31" s="2" t="s">
        <v>1</v>
      </c>
      <c r="HV31" s="2" t="s">
        <v>1</v>
      </c>
      <c r="HW31" s="2">
        <v>94620</v>
      </c>
      <c r="HX31" s="2" t="s">
        <v>1</v>
      </c>
      <c r="HY31" s="2" t="s">
        <v>1</v>
      </c>
      <c r="HZ31" s="2" t="s">
        <v>1</v>
      </c>
      <c r="IA31" s="2" t="s">
        <v>1</v>
      </c>
      <c r="IB31" s="2" t="s">
        <v>1</v>
      </c>
      <c r="IC31" s="2" t="s">
        <v>1</v>
      </c>
      <c r="ID31" s="2" t="s">
        <v>1</v>
      </c>
      <c r="IE31" s="2" t="s">
        <v>1</v>
      </c>
      <c r="IF31" s="2" t="s">
        <v>1</v>
      </c>
      <c r="IG31" s="2" t="s">
        <v>1</v>
      </c>
      <c r="IH31" s="2" t="s">
        <v>1</v>
      </c>
      <c r="II31" s="2" t="s">
        <v>1</v>
      </c>
      <c r="IJ31" s="2" t="s">
        <v>1</v>
      </c>
      <c r="IK31" s="2" t="s">
        <v>1</v>
      </c>
      <c r="IL31" s="2" t="s">
        <v>1</v>
      </c>
      <c r="IM31" s="2" t="s">
        <v>1</v>
      </c>
      <c r="IN31" s="2" t="s">
        <v>1</v>
      </c>
      <c r="IO31" s="2" t="s">
        <v>1</v>
      </c>
      <c r="IP31" s="2" t="s">
        <v>1</v>
      </c>
      <c r="IQ31" s="2" t="s">
        <v>1</v>
      </c>
      <c r="IR31" s="2" t="s">
        <v>1</v>
      </c>
      <c r="IS31" s="2" t="s">
        <v>1</v>
      </c>
      <c r="IT31" s="2" t="s">
        <v>1</v>
      </c>
      <c r="IU31" s="2" t="s">
        <v>1</v>
      </c>
      <c r="IV31" s="2" t="s">
        <v>1</v>
      </c>
      <c r="IW31" s="2" t="s">
        <v>1</v>
      </c>
      <c r="IX31" s="2" t="s">
        <v>1</v>
      </c>
      <c r="IY31" s="2" t="s">
        <v>1</v>
      </c>
      <c r="IZ31" s="2" t="s">
        <v>1</v>
      </c>
      <c r="JA31" s="2" t="s">
        <v>1</v>
      </c>
      <c r="JB31" s="2" t="s">
        <v>1</v>
      </c>
      <c r="JC31" s="2" t="s">
        <v>1</v>
      </c>
      <c r="JD31" s="2" t="s">
        <v>1</v>
      </c>
      <c r="JE31" s="2" t="s">
        <v>1</v>
      </c>
      <c r="JF31" s="2" t="s">
        <v>1</v>
      </c>
      <c r="JG31" s="2" t="s">
        <v>1</v>
      </c>
      <c r="JH31" s="2" t="s">
        <v>1</v>
      </c>
      <c r="JI31" s="2" t="s">
        <v>1</v>
      </c>
      <c r="JJ31" s="2" t="s">
        <v>1</v>
      </c>
      <c r="JK31" s="2" t="s">
        <v>1</v>
      </c>
      <c r="JL31" s="2" t="s">
        <v>1</v>
      </c>
      <c r="JM31" s="2" t="s">
        <v>1</v>
      </c>
      <c r="JN31" s="2" t="s">
        <v>1</v>
      </c>
      <c r="JO31" s="2" t="s">
        <v>1</v>
      </c>
      <c r="JP31" s="2" t="s">
        <v>1</v>
      </c>
      <c r="JQ31" s="2" t="s">
        <v>1</v>
      </c>
      <c r="JR31" s="2" t="s">
        <v>1</v>
      </c>
      <c r="JS31" s="2" t="s">
        <v>1</v>
      </c>
      <c r="JT31" s="2" t="s">
        <v>1</v>
      </c>
      <c r="JU31" s="2" t="s">
        <v>1</v>
      </c>
      <c r="JV31" s="2" t="s">
        <v>1</v>
      </c>
      <c r="JW31" s="2" t="s">
        <v>1</v>
      </c>
      <c r="JX31" s="2">
        <v>0</v>
      </c>
      <c r="JY31" s="2" t="s">
        <v>1</v>
      </c>
      <c r="JZ31" s="2" t="s">
        <v>1</v>
      </c>
      <c r="KA31" s="2" t="s">
        <v>1</v>
      </c>
      <c r="KB31" s="2" t="s">
        <v>1</v>
      </c>
      <c r="KC31" s="2" t="s">
        <v>1</v>
      </c>
      <c r="KD31" s="2" t="s">
        <v>1</v>
      </c>
      <c r="KE31" s="2" t="s">
        <v>1</v>
      </c>
      <c r="KF31" s="2" t="s">
        <v>1</v>
      </c>
      <c r="KG31" s="2" t="s">
        <v>1</v>
      </c>
      <c r="KH31" s="2" t="s">
        <v>1</v>
      </c>
      <c r="KI31" s="2" t="s">
        <v>1</v>
      </c>
      <c r="KJ31" s="2" t="s">
        <v>1</v>
      </c>
    </row>
    <row r="32" spans="1:296" x14ac:dyDescent="0.3">
      <c r="A32" s="2" t="s">
        <v>23</v>
      </c>
      <c r="B32" s="2">
        <v>164</v>
      </c>
      <c r="C32" s="23">
        <f t="shared" si="25"/>
        <v>1306350.8299999996</v>
      </c>
      <c r="D32" s="23">
        <f t="shared" si="26"/>
        <v>4232468.6099999994</v>
      </c>
      <c r="E32" s="23">
        <f t="shared" si="27"/>
        <v>25807.735426829266</v>
      </c>
      <c r="F32" s="23">
        <f t="shared" si="28"/>
        <v>2082434.7699999998</v>
      </c>
      <c r="G32" s="23">
        <f t="shared" si="29"/>
        <v>967333.84</v>
      </c>
      <c r="H32" s="23">
        <f t="shared" si="30"/>
        <v>0</v>
      </c>
      <c r="I32" s="23">
        <f t="shared" si="31"/>
        <v>1182700</v>
      </c>
      <c r="J32" s="23">
        <f t="shared" si="32"/>
        <v>7211.5853658536589</v>
      </c>
      <c r="K32" s="23">
        <f t="shared" si="33"/>
        <v>772151</v>
      </c>
      <c r="L32" s="23">
        <f t="shared" si="34"/>
        <v>410549</v>
      </c>
      <c r="M32" s="23">
        <f t="shared" si="35"/>
        <v>943133.84</v>
      </c>
      <c r="N32" s="23">
        <f t="shared" si="36"/>
        <v>12697.772987804878</v>
      </c>
      <c r="O32" s="23">
        <f t="shared" si="37"/>
        <v>472138.79</v>
      </c>
      <c r="P32" s="23">
        <f t="shared" si="38"/>
        <v>560162.05000000005</v>
      </c>
      <c r="Q32" s="23">
        <f t="shared" si="39"/>
        <v>789927.73</v>
      </c>
      <c r="R32" s="23">
        <f t="shared" si="40"/>
        <v>1992717.35</v>
      </c>
      <c r="S32" s="23">
        <f t="shared" si="41"/>
        <v>12150.715548780488</v>
      </c>
      <c r="T32" s="23">
        <f t="shared" si="42"/>
        <v>89717.419999999693</v>
      </c>
      <c r="U32" s="7">
        <f t="shared" si="43"/>
        <v>4.3082943721689637E-2</v>
      </c>
      <c r="V32" s="23">
        <f t="shared" si="44"/>
        <v>0</v>
      </c>
      <c r="W32" s="23">
        <f t="shared" si="45"/>
        <v>79440.009999999995</v>
      </c>
      <c r="X32" s="23">
        <f t="shared" si="46"/>
        <v>8497.41</v>
      </c>
      <c r="Y32" s="23">
        <f t="shared" si="47"/>
        <v>1780</v>
      </c>
      <c r="Z32" s="23">
        <f t="shared" si="48"/>
        <v>0</v>
      </c>
      <c r="AA32" s="23">
        <f t="shared" si="49"/>
        <v>170488.78</v>
      </c>
      <c r="AB32" s="23">
        <f t="shared" si="50"/>
        <v>2926117.78</v>
      </c>
      <c r="AC32" s="23">
        <f t="shared" si="51"/>
        <v>17842.181585365852</v>
      </c>
      <c r="AD32" s="23">
        <f t="shared" si="62"/>
        <v>2915517.78</v>
      </c>
      <c r="AE32" s="23">
        <f t="shared" si="53"/>
        <v>17777.547439024391</v>
      </c>
      <c r="AF32" s="23">
        <f t="shared" si="54"/>
        <v>581253</v>
      </c>
      <c r="AG32" s="23"/>
      <c r="AH32" s="23">
        <f t="shared" si="55"/>
        <v>1707903.1800000002</v>
      </c>
      <c r="AI32" s="23">
        <f t="shared" si="56"/>
        <v>0</v>
      </c>
      <c r="AJ32" s="23">
        <f t="shared" si="57"/>
        <v>155357.6</v>
      </c>
      <c r="AK32" s="23">
        <f t="shared" si="58"/>
        <v>10600</v>
      </c>
      <c r="AL32" s="23">
        <f t="shared" si="59"/>
        <v>64.634146341463421</v>
      </c>
      <c r="AM32" s="23">
        <f t="shared" si="60"/>
        <v>10600</v>
      </c>
      <c r="AN32" s="23">
        <f t="shared" si="61"/>
        <v>0</v>
      </c>
      <c r="AO32" s="2">
        <v>417258.99</v>
      </c>
      <c r="AP32" s="2">
        <v>11109.5</v>
      </c>
      <c r="AQ32" s="2">
        <v>43770.3</v>
      </c>
      <c r="AR32" s="2" t="s">
        <v>1</v>
      </c>
      <c r="AS32" s="2">
        <v>409682.05</v>
      </c>
      <c r="AT32" s="2">
        <v>150480</v>
      </c>
      <c r="AU32" s="2" t="s">
        <v>1</v>
      </c>
      <c r="AV32" s="2">
        <v>789927.73</v>
      </c>
      <c r="AX32" s="2" t="s">
        <v>1</v>
      </c>
      <c r="AY32" s="2" t="s">
        <v>1</v>
      </c>
      <c r="AZ32" s="2" t="s">
        <v>1</v>
      </c>
      <c r="BA32" s="2" t="s">
        <v>1</v>
      </c>
      <c r="BB32" s="2" t="s">
        <v>1</v>
      </c>
      <c r="BC32" s="2" t="s">
        <v>1</v>
      </c>
      <c r="BD32" s="2" t="s">
        <v>1</v>
      </c>
      <c r="BE32" s="2">
        <v>77630.009999999995</v>
      </c>
      <c r="BF32" s="2">
        <v>1810</v>
      </c>
      <c r="BG32" s="2" t="s">
        <v>1</v>
      </c>
      <c r="BH32" s="2" t="s">
        <v>1</v>
      </c>
      <c r="BI32" s="2" t="s">
        <v>1</v>
      </c>
      <c r="BJ32" s="2" t="s">
        <v>1</v>
      </c>
      <c r="BK32" s="2" t="s">
        <v>1</v>
      </c>
      <c r="BL32" s="2" t="s">
        <v>1</v>
      </c>
      <c r="BM32" s="2" t="s">
        <v>1</v>
      </c>
      <c r="BN32" s="2">
        <v>8497.41</v>
      </c>
      <c r="BO32" s="2" t="s">
        <v>1</v>
      </c>
      <c r="BP32" s="2" t="s">
        <v>1</v>
      </c>
      <c r="BQ32" s="2" t="s">
        <v>1</v>
      </c>
      <c r="BR32" s="2">
        <v>1780</v>
      </c>
      <c r="BS32" s="2">
        <v>170488.78</v>
      </c>
      <c r="BT32" s="2" t="s">
        <v>1</v>
      </c>
      <c r="BX32" s="2" t="s">
        <v>1</v>
      </c>
      <c r="BY32" s="2">
        <v>851696</v>
      </c>
      <c r="BZ32" s="2" t="s">
        <v>1</v>
      </c>
      <c r="CA32" s="2">
        <v>3360</v>
      </c>
      <c r="CB32" s="2" t="s">
        <v>1</v>
      </c>
      <c r="CC32" s="2" t="s">
        <v>1</v>
      </c>
      <c r="CD32" s="2" t="s">
        <v>1</v>
      </c>
      <c r="CE32" s="2" t="s">
        <v>1</v>
      </c>
      <c r="CF32" s="2">
        <v>23119</v>
      </c>
      <c r="CG32" s="2">
        <v>64880</v>
      </c>
      <c r="CH32" s="2" t="s">
        <v>1</v>
      </c>
      <c r="CI32" s="2" t="s">
        <v>1</v>
      </c>
      <c r="CJ32" s="2">
        <v>78.84</v>
      </c>
      <c r="CK32" s="2" t="s">
        <v>1</v>
      </c>
      <c r="CL32" s="2" t="s">
        <v>1</v>
      </c>
      <c r="CM32" s="2" t="s">
        <v>1</v>
      </c>
      <c r="CN32" s="2" t="s">
        <v>1</v>
      </c>
      <c r="CO32" s="2" t="s">
        <v>1</v>
      </c>
      <c r="CP32" s="2" t="s">
        <v>1</v>
      </c>
      <c r="CQ32" s="2" t="s">
        <v>1</v>
      </c>
      <c r="CR32" s="2" t="s">
        <v>1</v>
      </c>
      <c r="CS32" s="2" t="s">
        <v>1</v>
      </c>
      <c r="CT32" s="2" t="s">
        <v>1</v>
      </c>
      <c r="CU32" s="2" t="s">
        <v>1</v>
      </c>
      <c r="CV32" s="2" t="s">
        <v>1</v>
      </c>
      <c r="CW32" s="2">
        <v>20900</v>
      </c>
      <c r="CX32" s="2">
        <v>3300</v>
      </c>
      <c r="CY32" s="2" t="s">
        <v>1</v>
      </c>
      <c r="CZ32" s="2" t="s">
        <v>1</v>
      </c>
      <c r="DA32" s="2" t="s">
        <v>1</v>
      </c>
      <c r="DB32" s="2" t="s">
        <v>1</v>
      </c>
      <c r="DC32" s="2" t="s">
        <v>1</v>
      </c>
      <c r="DD32" s="2" t="s">
        <v>1</v>
      </c>
      <c r="DE32" s="2" t="s">
        <v>1</v>
      </c>
      <c r="DF32" s="2" t="s">
        <v>1</v>
      </c>
      <c r="DG32" s="2" t="s">
        <v>1</v>
      </c>
      <c r="DH32" s="2" t="s">
        <v>1</v>
      </c>
      <c r="DI32" s="2" t="s">
        <v>1</v>
      </c>
      <c r="DJ32" s="2" t="s">
        <v>1</v>
      </c>
      <c r="DK32" s="2" t="s">
        <v>1</v>
      </c>
      <c r="DL32" s="2" t="s">
        <v>1</v>
      </c>
      <c r="DM32" s="2" t="s">
        <v>1</v>
      </c>
      <c r="DN32" s="2" t="s">
        <v>1</v>
      </c>
      <c r="DO32" s="2" t="s">
        <v>1</v>
      </c>
      <c r="DP32" s="2" t="s">
        <v>1</v>
      </c>
      <c r="DQ32" s="2" t="s">
        <v>1</v>
      </c>
      <c r="DR32" s="2" t="s">
        <v>1</v>
      </c>
      <c r="DS32" s="2" t="s">
        <v>1</v>
      </c>
      <c r="DT32" s="2">
        <v>22000</v>
      </c>
      <c r="DU32" s="2">
        <v>55000</v>
      </c>
      <c r="DV32" s="2" t="s">
        <v>1</v>
      </c>
      <c r="DW32" s="2">
        <v>435151</v>
      </c>
      <c r="DX32" s="2" t="s">
        <v>1</v>
      </c>
      <c r="DY32" s="2" t="s">
        <v>1</v>
      </c>
      <c r="DZ32" s="2">
        <v>260000</v>
      </c>
      <c r="EA32" s="2" t="s">
        <v>1</v>
      </c>
      <c r="EB32" s="2" t="s">
        <v>1</v>
      </c>
      <c r="EC32" s="2" t="s">
        <v>1</v>
      </c>
      <c r="ED32" s="2" t="s">
        <v>1</v>
      </c>
      <c r="EE32" s="2" t="s">
        <v>1</v>
      </c>
      <c r="EF32" s="2" t="s">
        <v>1</v>
      </c>
      <c r="EG32" s="2" t="s">
        <v>1</v>
      </c>
      <c r="EH32" s="2" t="s">
        <v>1</v>
      </c>
      <c r="EI32" s="2" t="s">
        <v>1</v>
      </c>
      <c r="EJ32" s="2" t="s">
        <v>1</v>
      </c>
      <c r="EK32" s="2">
        <v>410549</v>
      </c>
      <c r="EL32" s="2" t="s">
        <v>1</v>
      </c>
      <c r="EM32" s="2" t="s">
        <v>1</v>
      </c>
      <c r="EN32" s="2">
        <v>471004</v>
      </c>
      <c r="EO32" s="2" t="s">
        <v>1</v>
      </c>
      <c r="EP32" s="2">
        <v>6430</v>
      </c>
      <c r="EQ32" s="2">
        <v>313572</v>
      </c>
      <c r="ER32" s="2" t="s">
        <v>1</v>
      </c>
      <c r="ES32" s="2">
        <v>-4798</v>
      </c>
      <c r="ET32" s="2">
        <v>154555</v>
      </c>
      <c r="EU32" s="2">
        <v>110633</v>
      </c>
      <c r="EV32" s="2" t="s">
        <v>1</v>
      </c>
      <c r="EW32" s="2" t="s">
        <v>1</v>
      </c>
      <c r="EX32" s="2" t="s">
        <v>1</v>
      </c>
      <c r="EY32" s="2" t="s">
        <v>1</v>
      </c>
      <c r="EZ32" s="2" t="s">
        <v>1</v>
      </c>
      <c r="FA32" s="2">
        <v>861</v>
      </c>
      <c r="FB32" s="2" t="s">
        <v>1</v>
      </c>
      <c r="FC32" s="2" t="s">
        <v>1</v>
      </c>
      <c r="FD32" s="2" t="s">
        <v>1</v>
      </c>
      <c r="FE32" s="2">
        <v>25377</v>
      </c>
      <c r="FF32" s="2" t="s">
        <v>1</v>
      </c>
      <c r="FG32" s="2">
        <v>141426.78</v>
      </c>
      <c r="FH32" s="2" t="s">
        <v>1</v>
      </c>
      <c r="FI32" s="2" t="s">
        <v>1</v>
      </c>
      <c r="FJ32" s="2" t="s">
        <v>1</v>
      </c>
      <c r="FK32" s="2" t="s">
        <v>1</v>
      </c>
      <c r="FL32" s="2" t="s">
        <v>1</v>
      </c>
      <c r="FM32" s="2">
        <v>88194</v>
      </c>
      <c r="FN32" s="2" t="s">
        <v>1</v>
      </c>
      <c r="FO32" s="2" t="s">
        <v>1</v>
      </c>
      <c r="FP32" s="2">
        <v>60322</v>
      </c>
      <c r="FQ32" s="2" t="s">
        <v>1</v>
      </c>
      <c r="FR32" s="2">
        <v>7925</v>
      </c>
      <c r="FS32" s="2" t="s">
        <v>1</v>
      </c>
      <c r="FT32" s="2" t="s">
        <v>1</v>
      </c>
      <c r="FU32" s="2">
        <v>4469.38</v>
      </c>
      <c r="FV32" s="2">
        <v>17007.740000000002</v>
      </c>
      <c r="FW32" s="2">
        <v>4385.3999999999996</v>
      </c>
      <c r="FX32" s="2" t="s">
        <v>1</v>
      </c>
      <c r="FY32" s="2" t="s">
        <v>1</v>
      </c>
      <c r="FZ32" s="2">
        <v>15000</v>
      </c>
      <c r="GA32" s="2">
        <v>4211</v>
      </c>
      <c r="GB32" s="2">
        <v>0</v>
      </c>
      <c r="GC32" s="2">
        <v>736175.88</v>
      </c>
      <c r="GD32" s="2">
        <v>547548</v>
      </c>
      <c r="GE32" s="2" t="s">
        <v>1</v>
      </c>
      <c r="GF32" s="2">
        <v>13597</v>
      </c>
      <c r="GG32" s="2">
        <v>7212</v>
      </c>
      <c r="GH32" s="2" t="s">
        <v>1</v>
      </c>
      <c r="GI32" s="2" t="s">
        <v>1</v>
      </c>
      <c r="GJ32" s="2" t="s">
        <v>1</v>
      </c>
      <c r="GK32" s="2" t="s">
        <v>1</v>
      </c>
      <c r="GL32" s="2">
        <v>-3887</v>
      </c>
      <c r="GM32" s="2" t="s">
        <v>1</v>
      </c>
      <c r="GN32" s="2">
        <v>387</v>
      </c>
      <c r="GO32" s="2">
        <v>5000</v>
      </c>
      <c r="GP32" s="2">
        <v>6280</v>
      </c>
      <c r="GQ32" s="2">
        <v>27272</v>
      </c>
      <c r="GR32" s="2" t="s">
        <v>1</v>
      </c>
      <c r="GS32" s="2" t="s">
        <v>1</v>
      </c>
      <c r="GT32" s="2" t="s">
        <v>1</v>
      </c>
      <c r="GU32" s="2" t="s">
        <v>1</v>
      </c>
      <c r="GV32" s="2" t="s">
        <v>1</v>
      </c>
      <c r="GW32" s="2" t="s">
        <v>1</v>
      </c>
      <c r="GX32" s="2" t="s">
        <v>1</v>
      </c>
      <c r="GY32" s="2">
        <v>0</v>
      </c>
      <c r="GZ32" s="2" t="s">
        <v>1</v>
      </c>
      <c r="HA32" s="2" t="s">
        <v>1</v>
      </c>
      <c r="HB32" s="2" t="s">
        <v>1</v>
      </c>
      <c r="HC32" s="2" t="s">
        <v>1</v>
      </c>
      <c r="HD32" s="2" t="s">
        <v>1</v>
      </c>
      <c r="HE32" s="2" t="s">
        <v>1</v>
      </c>
      <c r="HF32" s="2" t="s">
        <v>1</v>
      </c>
      <c r="HG32" s="2" t="s">
        <v>1</v>
      </c>
      <c r="HH32" s="2" t="s">
        <v>1</v>
      </c>
      <c r="HI32" s="2" t="s">
        <v>1</v>
      </c>
      <c r="HJ32" s="2" t="s">
        <v>1</v>
      </c>
      <c r="HK32" s="2">
        <v>5727.6</v>
      </c>
      <c r="HL32" s="2" t="s">
        <v>1</v>
      </c>
      <c r="HM32" s="2" t="s">
        <v>1</v>
      </c>
      <c r="HN32" s="2" t="s">
        <v>1</v>
      </c>
      <c r="HO32" s="2" t="s">
        <v>1</v>
      </c>
      <c r="HP32" s="2" t="s">
        <v>1</v>
      </c>
      <c r="HQ32" s="2" t="s">
        <v>1</v>
      </c>
      <c r="HR32" s="2" t="s">
        <v>1</v>
      </c>
      <c r="HS32" s="2" t="s">
        <v>1</v>
      </c>
      <c r="HT32" s="2">
        <v>150480</v>
      </c>
      <c r="HU32" s="2">
        <v>-850</v>
      </c>
      <c r="HV32" s="2" t="s">
        <v>1</v>
      </c>
      <c r="HW32" s="2" t="s">
        <v>1</v>
      </c>
      <c r="HX32" s="2" t="s">
        <v>1</v>
      </c>
      <c r="HY32" s="2" t="s">
        <v>1</v>
      </c>
      <c r="HZ32" s="2" t="s">
        <v>1</v>
      </c>
      <c r="IA32" s="2" t="s">
        <v>1</v>
      </c>
      <c r="IB32" s="2" t="s">
        <v>1</v>
      </c>
      <c r="IC32" s="2" t="s">
        <v>1</v>
      </c>
      <c r="ID32" s="2" t="s">
        <v>1</v>
      </c>
      <c r="IE32" s="2" t="s">
        <v>1</v>
      </c>
      <c r="IF32" s="2" t="s">
        <v>1</v>
      </c>
      <c r="IG32" s="2" t="s">
        <v>1</v>
      </c>
      <c r="IH32" s="2" t="s">
        <v>1</v>
      </c>
      <c r="II32" s="2" t="s">
        <v>1</v>
      </c>
      <c r="IJ32" s="2" t="s">
        <v>1</v>
      </c>
      <c r="IK32" s="2" t="s">
        <v>1</v>
      </c>
      <c r="IL32" s="2" t="s">
        <v>1</v>
      </c>
      <c r="IM32" s="2" t="s">
        <v>1</v>
      </c>
      <c r="IN32" s="2" t="s">
        <v>1</v>
      </c>
      <c r="IO32" s="2" t="s">
        <v>1</v>
      </c>
      <c r="IP32" s="2" t="s">
        <v>1</v>
      </c>
      <c r="IQ32" s="2" t="s">
        <v>1</v>
      </c>
      <c r="IR32" s="2" t="s">
        <v>1</v>
      </c>
      <c r="IS32" s="2" t="s">
        <v>1</v>
      </c>
      <c r="IT32" s="2" t="s">
        <v>1</v>
      </c>
      <c r="IU32" s="2" t="s">
        <v>1</v>
      </c>
      <c r="IV32" s="2" t="s">
        <v>1</v>
      </c>
      <c r="IW32" s="2" t="s">
        <v>1</v>
      </c>
      <c r="IX32" s="2" t="s">
        <v>1</v>
      </c>
      <c r="IY32" s="2" t="s">
        <v>1</v>
      </c>
      <c r="IZ32" s="2" t="s">
        <v>1</v>
      </c>
      <c r="JA32" s="2" t="s">
        <v>1</v>
      </c>
      <c r="JB32" s="2" t="s">
        <v>1</v>
      </c>
      <c r="JC32" s="2" t="s">
        <v>1</v>
      </c>
      <c r="JD32" s="2" t="s">
        <v>1</v>
      </c>
      <c r="JE32" s="2" t="s">
        <v>1</v>
      </c>
      <c r="JF32" s="2" t="s">
        <v>1</v>
      </c>
      <c r="JG32" s="2" t="s">
        <v>1</v>
      </c>
      <c r="JH32" s="2">
        <v>10600</v>
      </c>
      <c r="JI32" s="2" t="s">
        <v>1</v>
      </c>
      <c r="JJ32" s="2" t="s">
        <v>1</v>
      </c>
      <c r="JK32" s="2" t="s">
        <v>1</v>
      </c>
      <c r="JL32" s="2" t="s">
        <v>1</v>
      </c>
      <c r="JM32" s="2" t="s">
        <v>1</v>
      </c>
      <c r="JN32" s="2" t="s">
        <v>1</v>
      </c>
      <c r="JO32" s="2" t="s">
        <v>1</v>
      </c>
      <c r="JP32" s="2" t="s">
        <v>1</v>
      </c>
      <c r="JQ32" s="2" t="s">
        <v>1</v>
      </c>
      <c r="JR32" s="2" t="s">
        <v>1</v>
      </c>
      <c r="JS32" s="2" t="s">
        <v>1</v>
      </c>
      <c r="JT32" s="2" t="s">
        <v>1</v>
      </c>
      <c r="JU32" s="2" t="s">
        <v>1</v>
      </c>
      <c r="JV32" s="2" t="s">
        <v>1</v>
      </c>
      <c r="JW32" s="2" t="s">
        <v>1</v>
      </c>
      <c r="JX32" s="2" t="s">
        <v>1</v>
      </c>
      <c r="JY32" s="2" t="s">
        <v>1</v>
      </c>
      <c r="JZ32" s="2" t="s">
        <v>1</v>
      </c>
      <c r="KA32" s="2" t="s">
        <v>1</v>
      </c>
      <c r="KB32" s="2" t="s">
        <v>1</v>
      </c>
      <c r="KC32" s="2" t="s">
        <v>1</v>
      </c>
      <c r="KD32" s="2" t="s">
        <v>1</v>
      </c>
      <c r="KE32" s="2" t="s">
        <v>1</v>
      </c>
      <c r="KF32" s="2" t="s">
        <v>1</v>
      </c>
      <c r="KG32" s="2" t="s">
        <v>1</v>
      </c>
      <c r="KH32" s="2" t="s">
        <v>1</v>
      </c>
      <c r="KI32" s="2" t="s">
        <v>1</v>
      </c>
      <c r="KJ32" s="2" t="s">
        <v>1</v>
      </c>
    </row>
    <row r="33" spans="1:296" x14ac:dyDescent="0.3">
      <c r="A33" s="2" t="s">
        <v>24</v>
      </c>
      <c r="B33" s="2">
        <v>113</v>
      </c>
      <c r="C33" s="23">
        <f t="shared" si="25"/>
        <v>291082.37000000011</v>
      </c>
      <c r="D33" s="23">
        <f t="shared" si="26"/>
        <v>2113759.73</v>
      </c>
      <c r="E33" s="23">
        <f t="shared" si="27"/>
        <v>18705.838318584072</v>
      </c>
      <c r="F33" s="23">
        <f t="shared" si="28"/>
        <v>1548865.4</v>
      </c>
      <c r="G33" s="23">
        <f t="shared" si="29"/>
        <v>17884.330000000002</v>
      </c>
      <c r="H33" s="23">
        <f t="shared" si="30"/>
        <v>18810</v>
      </c>
      <c r="I33" s="23">
        <f t="shared" si="31"/>
        <v>528200</v>
      </c>
      <c r="J33" s="23">
        <f t="shared" si="32"/>
        <v>4674.3362831858403</v>
      </c>
      <c r="K33" s="23">
        <f t="shared" si="33"/>
        <v>103200</v>
      </c>
      <c r="L33" s="23">
        <f t="shared" si="34"/>
        <v>425000</v>
      </c>
      <c r="M33" s="23">
        <f t="shared" si="35"/>
        <v>13442.83</v>
      </c>
      <c r="N33" s="23">
        <f t="shared" si="36"/>
        <v>13706.773451327434</v>
      </c>
      <c r="O33" s="23">
        <f t="shared" si="37"/>
        <v>355608.93000000005</v>
      </c>
      <c r="P33" s="23">
        <f t="shared" si="38"/>
        <v>335176.09000000003</v>
      </c>
      <c r="Q33" s="23">
        <f t="shared" si="39"/>
        <v>628974.94999999995</v>
      </c>
      <c r="R33" s="23">
        <f t="shared" si="40"/>
        <v>1501846.72</v>
      </c>
      <c r="S33" s="23">
        <f t="shared" si="41"/>
        <v>13290.678938053097</v>
      </c>
      <c r="T33" s="23">
        <f t="shared" si="42"/>
        <v>47018.679999999935</v>
      </c>
      <c r="U33" s="7">
        <f t="shared" si="43"/>
        <v>3.0356853474808036E-2</v>
      </c>
      <c r="V33" s="23">
        <f t="shared" si="44"/>
        <v>39300</v>
      </c>
      <c r="W33" s="23">
        <f t="shared" si="45"/>
        <v>960</v>
      </c>
      <c r="X33" s="23">
        <f t="shared" si="46"/>
        <v>6608.68</v>
      </c>
      <c r="Y33" s="23">
        <f t="shared" si="47"/>
        <v>150</v>
      </c>
      <c r="Z33" s="23">
        <f t="shared" si="48"/>
        <v>0</v>
      </c>
      <c r="AA33" s="23">
        <f t="shared" si="49"/>
        <v>182086.75</v>
      </c>
      <c r="AB33" s="23">
        <f t="shared" si="50"/>
        <v>1822677.3599999999</v>
      </c>
      <c r="AC33" s="23">
        <f t="shared" si="51"/>
        <v>16129.888141592919</v>
      </c>
      <c r="AD33" s="23">
        <f t="shared" si="62"/>
        <v>714272.36</v>
      </c>
      <c r="AE33" s="23">
        <f t="shared" si="53"/>
        <v>6320.9943362831855</v>
      </c>
      <c r="AF33" s="23">
        <f t="shared" si="54"/>
        <v>193647</v>
      </c>
      <c r="AG33" s="23"/>
      <c r="AH33" s="23">
        <f t="shared" si="55"/>
        <v>479959.36</v>
      </c>
      <c r="AI33" s="23">
        <f t="shared" si="56"/>
        <v>29250</v>
      </c>
      <c r="AJ33" s="23">
        <f t="shared" si="57"/>
        <v>11416</v>
      </c>
      <c r="AK33" s="23">
        <f t="shared" si="58"/>
        <v>1108405</v>
      </c>
      <c r="AL33" s="23">
        <f t="shared" si="59"/>
        <v>9808.8938053097354</v>
      </c>
      <c r="AM33" s="23">
        <f t="shared" si="60"/>
        <v>1108405</v>
      </c>
      <c r="AN33" s="23">
        <f t="shared" si="61"/>
        <v>0</v>
      </c>
      <c r="AO33" s="2">
        <v>312882.59000000003</v>
      </c>
      <c r="AP33" s="2">
        <v>8654.4599999999991</v>
      </c>
      <c r="AQ33" s="2">
        <v>34071.879999999997</v>
      </c>
      <c r="AR33" s="2" t="s">
        <v>1</v>
      </c>
      <c r="AS33" s="2">
        <v>335176.09000000003</v>
      </c>
      <c r="AT33" s="2" t="s">
        <v>1</v>
      </c>
      <c r="AU33" s="2" t="s">
        <v>1</v>
      </c>
      <c r="AV33" s="2">
        <v>628974.94999999995</v>
      </c>
      <c r="AX33" s="2" t="s">
        <v>1</v>
      </c>
      <c r="AY33" s="2" t="s">
        <v>1</v>
      </c>
      <c r="AZ33" s="2" t="s">
        <v>1</v>
      </c>
      <c r="BA33" s="2" t="s">
        <v>1</v>
      </c>
      <c r="BB33" s="2" t="s">
        <v>1</v>
      </c>
      <c r="BC33" s="2">
        <v>39300</v>
      </c>
      <c r="BD33" s="2" t="s">
        <v>1</v>
      </c>
      <c r="BE33" s="2" t="s">
        <v>1</v>
      </c>
      <c r="BF33" s="2">
        <v>960</v>
      </c>
      <c r="BG33" s="2" t="s">
        <v>1</v>
      </c>
      <c r="BH33" s="2" t="s">
        <v>1</v>
      </c>
      <c r="BI33" s="2" t="s">
        <v>1</v>
      </c>
      <c r="BJ33" s="2" t="s">
        <v>1</v>
      </c>
      <c r="BK33" s="2" t="s">
        <v>1</v>
      </c>
      <c r="BL33" s="2" t="s">
        <v>1</v>
      </c>
      <c r="BM33" s="2" t="s">
        <v>1</v>
      </c>
      <c r="BN33" s="2">
        <v>6608.68</v>
      </c>
      <c r="BO33" s="2" t="s">
        <v>1</v>
      </c>
      <c r="BP33" s="2" t="s">
        <v>1</v>
      </c>
      <c r="BQ33" s="2" t="s">
        <v>1</v>
      </c>
      <c r="BR33" s="2">
        <v>150</v>
      </c>
      <c r="BS33" s="2">
        <v>182086.75</v>
      </c>
      <c r="BT33" s="2" t="s">
        <v>1</v>
      </c>
      <c r="BX33" s="2" t="s">
        <v>1</v>
      </c>
      <c r="BY33" s="2" t="s">
        <v>1</v>
      </c>
      <c r="BZ33" s="2" t="s">
        <v>1</v>
      </c>
      <c r="CA33" s="2" t="s">
        <v>1</v>
      </c>
      <c r="CB33" s="2" t="s">
        <v>1</v>
      </c>
      <c r="CC33" s="2" t="s">
        <v>1</v>
      </c>
      <c r="CD33" s="2" t="s">
        <v>1</v>
      </c>
      <c r="CE33" s="2" t="s">
        <v>1</v>
      </c>
      <c r="CF33" s="2">
        <v>12944</v>
      </c>
      <c r="CG33" s="2" t="s">
        <v>1</v>
      </c>
      <c r="CH33" s="2" t="s">
        <v>1</v>
      </c>
      <c r="CI33" s="2" t="s">
        <v>1</v>
      </c>
      <c r="CJ33" s="2">
        <v>498.83</v>
      </c>
      <c r="CK33" s="2" t="s">
        <v>1</v>
      </c>
      <c r="CL33" s="2" t="s">
        <v>1</v>
      </c>
      <c r="CM33" s="2" t="s">
        <v>1</v>
      </c>
      <c r="CN33" s="2" t="s">
        <v>1</v>
      </c>
      <c r="CO33" s="2" t="s">
        <v>1</v>
      </c>
      <c r="CP33" s="2" t="s">
        <v>1</v>
      </c>
      <c r="CQ33" s="2" t="s">
        <v>1</v>
      </c>
      <c r="CR33" s="2" t="s">
        <v>1</v>
      </c>
      <c r="CS33" s="2" t="s">
        <v>1</v>
      </c>
      <c r="CT33" s="2" t="s">
        <v>1</v>
      </c>
      <c r="CU33" s="2" t="s">
        <v>1</v>
      </c>
      <c r="CV33" s="2" t="s">
        <v>1</v>
      </c>
      <c r="CW33" s="2" t="s">
        <v>1</v>
      </c>
      <c r="CX33" s="2" t="s">
        <v>1</v>
      </c>
      <c r="CY33" s="2" t="s">
        <v>1</v>
      </c>
      <c r="CZ33" s="2">
        <v>4441.5</v>
      </c>
      <c r="DA33" s="2" t="s">
        <v>1</v>
      </c>
      <c r="DB33" s="2" t="s">
        <v>1</v>
      </c>
      <c r="DC33" s="2" t="s">
        <v>1</v>
      </c>
      <c r="DD33" s="2" t="s">
        <v>1</v>
      </c>
      <c r="DE33" s="2" t="s">
        <v>1</v>
      </c>
      <c r="DF33" s="2" t="s">
        <v>1</v>
      </c>
      <c r="DG33" s="2" t="s">
        <v>1</v>
      </c>
      <c r="DH33" s="2" t="s">
        <v>1</v>
      </c>
      <c r="DI33" s="2" t="s">
        <v>1</v>
      </c>
      <c r="DJ33" s="2" t="s">
        <v>1</v>
      </c>
      <c r="DK33" s="2">
        <v>18810</v>
      </c>
      <c r="DL33" s="2" t="s">
        <v>1</v>
      </c>
      <c r="DM33" s="2" t="s">
        <v>1</v>
      </c>
      <c r="DN33" s="2" t="s">
        <v>1</v>
      </c>
      <c r="DO33" s="2" t="s">
        <v>1</v>
      </c>
      <c r="DP33" s="2" t="s">
        <v>1</v>
      </c>
      <c r="DQ33" s="2" t="s">
        <v>1</v>
      </c>
      <c r="DR33" s="2" t="s">
        <v>1</v>
      </c>
      <c r="DS33" s="2" t="s">
        <v>1</v>
      </c>
      <c r="DT33" s="2">
        <v>22000</v>
      </c>
      <c r="DU33" s="2">
        <v>55000</v>
      </c>
      <c r="DV33" s="2" t="s">
        <v>1</v>
      </c>
      <c r="DW33" s="2" t="s">
        <v>1</v>
      </c>
      <c r="DX33" s="2" t="s">
        <v>1</v>
      </c>
      <c r="DY33" s="2" t="s">
        <v>1</v>
      </c>
      <c r="DZ33" s="2">
        <v>26200</v>
      </c>
      <c r="EA33" s="2" t="s">
        <v>1</v>
      </c>
      <c r="EB33" s="2" t="s">
        <v>1</v>
      </c>
      <c r="EC33" s="2" t="s">
        <v>1</v>
      </c>
      <c r="ED33" s="2" t="s">
        <v>1</v>
      </c>
      <c r="EE33" s="2" t="s">
        <v>1</v>
      </c>
      <c r="EF33" s="2" t="s">
        <v>1</v>
      </c>
      <c r="EG33" s="2" t="s">
        <v>1</v>
      </c>
      <c r="EH33" s="2" t="s">
        <v>1</v>
      </c>
      <c r="EI33" s="2" t="s">
        <v>1</v>
      </c>
      <c r="EJ33" s="2" t="s">
        <v>1</v>
      </c>
      <c r="EK33" s="2">
        <v>425000</v>
      </c>
      <c r="EL33" s="2" t="s">
        <v>1</v>
      </c>
      <c r="EM33" s="2" t="s">
        <v>1</v>
      </c>
      <c r="EN33" s="2" t="s">
        <v>1</v>
      </c>
      <c r="EO33" s="2" t="s">
        <v>1</v>
      </c>
      <c r="EP33" s="2">
        <v>78555</v>
      </c>
      <c r="EQ33" s="2">
        <v>105600</v>
      </c>
      <c r="ER33" s="2" t="s">
        <v>1</v>
      </c>
      <c r="ES33" s="2" t="s">
        <v>1</v>
      </c>
      <c r="ET33" s="2" t="s">
        <v>1</v>
      </c>
      <c r="EU33" s="2">
        <v>9492</v>
      </c>
      <c r="EV33" s="2" t="s">
        <v>1</v>
      </c>
      <c r="EW33" s="2" t="s">
        <v>1</v>
      </c>
      <c r="EX33" s="2" t="s">
        <v>1</v>
      </c>
      <c r="EY33" s="2" t="s">
        <v>1</v>
      </c>
      <c r="EZ33" s="2" t="s">
        <v>1</v>
      </c>
      <c r="FA33" s="2" t="s">
        <v>1</v>
      </c>
      <c r="FB33" s="2" t="s">
        <v>1</v>
      </c>
      <c r="FC33" s="2" t="s">
        <v>1</v>
      </c>
      <c r="FD33" s="2">
        <v>2310</v>
      </c>
      <c r="FE33" s="2">
        <v>7889</v>
      </c>
      <c r="FF33" s="2" t="s">
        <v>1</v>
      </c>
      <c r="FG33" s="2">
        <v>22860</v>
      </c>
      <c r="FH33" s="2" t="s">
        <v>1</v>
      </c>
      <c r="FI33" s="2" t="s">
        <v>1</v>
      </c>
      <c r="FJ33" s="2" t="s">
        <v>1</v>
      </c>
      <c r="FK33" s="2" t="s">
        <v>1</v>
      </c>
      <c r="FL33" s="2" t="s">
        <v>1</v>
      </c>
      <c r="FM33" s="2" t="s">
        <v>1</v>
      </c>
      <c r="FN33" s="2" t="s">
        <v>1</v>
      </c>
      <c r="FO33" s="2" t="s">
        <v>1</v>
      </c>
      <c r="FP33" s="2">
        <v>41958</v>
      </c>
      <c r="FQ33" s="2" t="s">
        <v>1</v>
      </c>
      <c r="FR33" s="2">
        <v>7587</v>
      </c>
      <c r="FS33" s="2" t="s">
        <v>1</v>
      </c>
      <c r="FT33" s="2" t="s">
        <v>1</v>
      </c>
      <c r="FU33" s="2">
        <v>276</v>
      </c>
      <c r="FV33" s="2">
        <v>5281.74</v>
      </c>
      <c r="FW33" s="2">
        <v>12682</v>
      </c>
      <c r="FX33" s="2">
        <v>4904</v>
      </c>
      <c r="FY33" s="2" t="s">
        <v>1</v>
      </c>
      <c r="FZ33" s="2">
        <v>11397.5</v>
      </c>
      <c r="GA33" s="2">
        <v>0</v>
      </c>
      <c r="GB33" s="2" t="s">
        <v>1</v>
      </c>
      <c r="GC33" s="2">
        <v>273582.38</v>
      </c>
      <c r="GD33" s="2">
        <v>64521.74</v>
      </c>
      <c r="GE33" s="2">
        <v>0</v>
      </c>
      <c r="GF33" s="2">
        <v>2274</v>
      </c>
      <c r="GG33" s="2">
        <v>11300</v>
      </c>
      <c r="GH33" s="2" t="s">
        <v>1</v>
      </c>
      <c r="GI33" s="2" t="s">
        <v>1</v>
      </c>
      <c r="GJ33" s="2" t="s">
        <v>1</v>
      </c>
      <c r="GK33" s="2">
        <v>6696</v>
      </c>
      <c r="GL33" s="2" t="s">
        <v>1</v>
      </c>
      <c r="GM33" s="2" t="s">
        <v>1</v>
      </c>
      <c r="GN33" s="2" t="s">
        <v>1</v>
      </c>
      <c r="GO33" s="2" t="s">
        <v>1</v>
      </c>
      <c r="GP33" s="2">
        <v>4440</v>
      </c>
      <c r="GQ33" s="2" t="s">
        <v>1</v>
      </c>
      <c r="GR33" s="2" t="s">
        <v>1</v>
      </c>
      <c r="GS33" s="2" t="s">
        <v>1</v>
      </c>
      <c r="GT33" s="2" t="s">
        <v>1</v>
      </c>
      <c r="GU33" s="2" t="s">
        <v>1</v>
      </c>
      <c r="GV33" s="2" t="s">
        <v>1</v>
      </c>
      <c r="GW33" s="2" t="s">
        <v>1</v>
      </c>
      <c r="GX33" s="2" t="s">
        <v>1</v>
      </c>
      <c r="GY33" s="2" t="s">
        <v>1</v>
      </c>
      <c r="GZ33" s="2" t="s">
        <v>1</v>
      </c>
      <c r="HA33" s="2" t="s">
        <v>1</v>
      </c>
      <c r="HB33" s="2" t="s">
        <v>1</v>
      </c>
      <c r="HC33" s="2" t="s">
        <v>1</v>
      </c>
      <c r="HD33" s="2" t="s">
        <v>1</v>
      </c>
      <c r="HE33" s="2" t="s">
        <v>1</v>
      </c>
      <c r="HF33" s="2" t="s">
        <v>1</v>
      </c>
      <c r="HG33" s="2">
        <v>29250</v>
      </c>
      <c r="HH33" s="2" t="s">
        <v>1</v>
      </c>
      <c r="HI33" s="2" t="s">
        <v>1</v>
      </c>
      <c r="HJ33" s="2" t="s">
        <v>1</v>
      </c>
      <c r="HK33" s="2">
        <v>10456</v>
      </c>
      <c r="HL33" s="2" t="s">
        <v>1</v>
      </c>
      <c r="HM33" s="2" t="s">
        <v>1</v>
      </c>
      <c r="HN33" s="2" t="s">
        <v>1</v>
      </c>
      <c r="HO33" s="2" t="s">
        <v>1</v>
      </c>
      <c r="HP33" s="2" t="s">
        <v>1</v>
      </c>
      <c r="HQ33" s="2" t="s">
        <v>1</v>
      </c>
      <c r="HR33" s="2" t="s">
        <v>1</v>
      </c>
      <c r="HS33" s="2" t="s">
        <v>1</v>
      </c>
      <c r="HT33" s="2">
        <v>960</v>
      </c>
      <c r="HU33" s="2" t="s">
        <v>1</v>
      </c>
      <c r="HV33" s="2" t="s">
        <v>1</v>
      </c>
      <c r="HW33" s="2" t="s">
        <v>1</v>
      </c>
      <c r="HX33" s="2" t="s">
        <v>1</v>
      </c>
      <c r="HY33" s="2" t="s">
        <v>1</v>
      </c>
      <c r="HZ33" s="2" t="s">
        <v>1</v>
      </c>
      <c r="IA33" s="2" t="s">
        <v>1</v>
      </c>
      <c r="IB33" s="2" t="s">
        <v>1</v>
      </c>
      <c r="IC33" s="2" t="s">
        <v>1</v>
      </c>
      <c r="ID33" s="2" t="s">
        <v>1</v>
      </c>
      <c r="IE33" s="2" t="s">
        <v>1</v>
      </c>
      <c r="IF33" s="2" t="s">
        <v>1</v>
      </c>
      <c r="IG33" s="2" t="s">
        <v>1</v>
      </c>
      <c r="IH33" s="2" t="s">
        <v>1</v>
      </c>
      <c r="II33" s="2" t="s">
        <v>1</v>
      </c>
      <c r="IJ33" s="2" t="s">
        <v>1</v>
      </c>
      <c r="IK33" s="2" t="s">
        <v>1</v>
      </c>
      <c r="IL33" s="2" t="s">
        <v>1</v>
      </c>
      <c r="IM33" s="2" t="s">
        <v>1</v>
      </c>
      <c r="IN33" s="2" t="s">
        <v>1</v>
      </c>
      <c r="IO33" s="2" t="s">
        <v>1</v>
      </c>
      <c r="IP33" s="2" t="s">
        <v>1</v>
      </c>
      <c r="IQ33" s="2" t="s">
        <v>1</v>
      </c>
      <c r="IR33" s="2" t="s">
        <v>1</v>
      </c>
      <c r="IS33" s="2" t="s">
        <v>1</v>
      </c>
      <c r="IT33" s="2" t="s">
        <v>1</v>
      </c>
      <c r="IU33" s="2" t="s">
        <v>1</v>
      </c>
      <c r="IV33" s="2" t="s">
        <v>1</v>
      </c>
      <c r="IW33" s="2" t="s">
        <v>1</v>
      </c>
      <c r="IX33" s="2" t="s">
        <v>1</v>
      </c>
      <c r="IY33" s="2" t="s">
        <v>1</v>
      </c>
      <c r="IZ33" s="2">
        <v>0</v>
      </c>
      <c r="JA33" s="2">
        <v>182570</v>
      </c>
      <c r="JB33" s="2" t="s">
        <v>1</v>
      </c>
      <c r="JC33" s="2">
        <v>901235</v>
      </c>
      <c r="JD33" s="2" t="s">
        <v>1</v>
      </c>
      <c r="JE33" s="2" t="s">
        <v>1</v>
      </c>
      <c r="JF33" s="2" t="s">
        <v>1</v>
      </c>
      <c r="JG33" s="2" t="s">
        <v>1</v>
      </c>
      <c r="JH33" s="2">
        <v>24600</v>
      </c>
      <c r="JI33" s="2" t="s">
        <v>1</v>
      </c>
      <c r="JJ33" s="2" t="s">
        <v>1</v>
      </c>
      <c r="JK33" s="2" t="s">
        <v>1</v>
      </c>
      <c r="JL33" s="2" t="s">
        <v>1</v>
      </c>
      <c r="JM33" s="2" t="s">
        <v>1</v>
      </c>
      <c r="JN33" s="2" t="s">
        <v>1</v>
      </c>
      <c r="JO33" s="2" t="s">
        <v>1</v>
      </c>
      <c r="JP33" s="2" t="s">
        <v>1</v>
      </c>
      <c r="JQ33" s="2" t="s">
        <v>1</v>
      </c>
      <c r="JR33" s="2" t="s">
        <v>1</v>
      </c>
      <c r="JS33" s="2" t="s">
        <v>1</v>
      </c>
      <c r="JT33" s="2" t="s">
        <v>1</v>
      </c>
      <c r="JU33" s="2" t="s">
        <v>1</v>
      </c>
      <c r="JV33" s="2" t="s">
        <v>1</v>
      </c>
      <c r="JW33" s="2" t="s">
        <v>1</v>
      </c>
      <c r="JX33" s="2" t="s">
        <v>1</v>
      </c>
      <c r="JY33" s="2" t="s">
        <v>1</v>
      </c>
      <c r="JZ33" s="2" t="s">
        <v>1</v>
      </c>
      <c r="KA33" s="2" t="s">
        <v>1</v>
      </c>
      <c r="KB33" s="2" t="s">
        <v>1</v>
      </c>
      <c r="KC33" s="2" t="s">
        <v>1</v>
      </c>
      <c r="KD33" s="2" t="s">
        <v>1</v>
      </c>
      <c r="KE33" s="2" t="s">
        <v>1</v>
      </c>
      <c r="KF33" s="2" t="s">
        <v>1</v>
      </c>
      <c r="KG33" s="2" t="s">
        <v>1</v>
      </c>
      <c r="KH33" s="2" t="s">
        <v>1</v>
      </c>
      <c r="KI33" s="2" t="s">
        <v>1</v>
      </c>
      <c r="KJ33" s="2" t="s">
        <v>1</v>
      </c>
    </row>
    <row r="34" spans="1:296" x14ac:dyDescent="0.3">
      <c r="A34" s="2" t="s">
        <v>25</v>
      </c>
      <c r="B34" s="2">
        <v>130</v>
      </c>
      <c r="C34" s="23">
        <f t="shared" si="25"/>
        <v>1962872.1300000013</v>
      </c>
      <c r="D34" s="23">
        <f t="shared" si="26"/>
        <v>4667630.9600000009</v>
      </c>
      <c r="E34" s="23">
        <f t="shared" si="27"/>
        <v>35904.853538461546</v>
      </c>
      <c r="F34" s="23">
        <f t="shared" si="28"/>
        <v>2697364.2600000002</v>
      </c>
      <c r="G34" s="23">
        <f t="shared" si="29"/>
        <v>487056.7</v>
      </c>
      <c r="H34" s="23">
        <f t="shared" si="30"/>
        <v>1208210</v>
      </c>
      <c r="I34" s="23">
        <f t="shared" si="31"/>
        <v>275000</v>
      </c>
      <c r="J34" s="23">
        <f t="shared" si="32"/>
        <v>2115.3846153846152</v>
      </c>
      <c r="K34" s="23">
        <f t="shared" si="33"/>
        <v>275000</v>
      </c>
      <c r="L34" s="23">
        <f t="shared" si="34"/>
        <v>0</v>
      </c>
      <c r="M34" s="23">
        <f t="shared" si="35"/>
        <v>391778.7</v>
      </c>
      <c r="N34" s="23">
        <f t="shared" si="36"/>
        <v>20748.955846153847</v>
      </c>
      <c r="O34" s="23">
        <f t="shared" si="37"/>
        <v>568868.03</v>
      </c>
      <c r="P34" s="23">
        <f t="shared" si="38"/>
        <v>569487</v>
      </c>
      <c r="Q34" s="23">
        <f t="shared" si="39"/>
        <v>893397.43</v>
      </c>
      <c r="R34" s="23">
        <f t="shared" si="40"/>
        <v>2473088.6</v>
      </c>
      <c r="S34" s="23">
        <f t="shared" si="41"/>
        <v>19023.758461538462</v>
      </c>
      <c r="T34" s="23">
        <f t="shared" si="42"/>
        <v>224275.66000000015</v>
      </c>
      <c r="U34" s="7">
        <f t="shared" si="43"/>
        <v>8.3146226605671766E-2</v>
      </c>
      <c r="V34" s="23">
        <f t="shared" si="44"/>
        <v>12824</v>
      </c>
      <c r="W34" s="23">
        <f t="shared" si="45"/>
        <v>201514</v>
      </c>
      <c r="X34" s="23">
        <f t="shared" si="46"/>
        <v>9187.66</v>
      </c>
      <c r="Y34" s="23">
        <f t="shared" si="47"/>
        <v>750</v>
      </c>
      <c r="Z34" s="23">
        <f t="shared" si="48"/>
        <v>0</v>
      </c>
      <c r="AA34" s="23">
        <f t="shared" si="49"/>
        <v>441336.14</v>
      </c>
      <c r="AB34" s="23">
        <f t="shared" si="50"/>
        <v>2704758.8299999996</v>
      </c>
      <c r="AC34" s="23">
        <f t="shared" si="51"/>
        <v>20805.837153846151</v>
      </c>
      <c r="AD34" s="23">
        <f t="shared" si="62"/>
        <v>2452519.5099999998</v>
      </c>
      <c r="AE34" s="23">
        <f t="shared" si="53"/>
        <v>18865.53469230769</v>
      </c>
      <c r="AF34" s="23">
        <f t="shared" si="54"/>
        <v>502841</v>
      </c>
      <c r="AG34" s="23"/>
      <c r="AH34" s="23">
        <f t="shared" si="55"/>
        <v>1190402.82</v>
      </c>
      <c r="AI34" s="23">
        <f t="shared" si="56"/>
        <v>42152</v>
      </c>
      <c r="AJ34" s="23">
        <f t="shared" si="57"/>
        <v>195427.69</v>
      </c>
      <c r="AK34" s="23">
        <f t="shared" si="58"/>
        <v>252239.32</v>
      </c>
      <c r="AL34" s="23">
        <f t="shared" si="59"/>
        <v>1940.3024615384616</v>
      </c>
      <c r="AM34" s="23">
        <f t="shared" si="60"/>
        <v>175103</v>
      </c>
      <c r="AN34" s="23">
        <f t="shared" si="61"/>
        <v>77136.320000000007</v>
      </c>
      <c r="AO34" s="2">
        <v>451169.15</v>
      </c>
      <c r="AP34" s="2">
        <v>70423.649999999994</v>
      </c>
      <c r="AQ34" s="2">
        <v>47275.23</v>
      </c>
      <c r="AR34" s="2" t="s">
        <v>1</v>
      </c>
      <c r="AS34" s="2">
        <v>488927</v>
      </c>
      <c r="AT34" s="2">
        <v>80560</v>
      </c>
      <c r="AU34" s="2" t="s">
        <v>1</v>
      </c>
      <c r="AV34" s="2">
        <v>893397.43</v>
      </c>
      <c r="AX34" s="2" t="s">
        <v>1</v>
      </c>
      <c r="AY34" s="2" t="s">
        <v>1</v>
      </c>
      <c r="AZ34" s="2">
        <v>12824</v>
      </c>
      <c r="BA34" s="2" t="s">
        <v>1</v>
      </c>
      <c r="BB34" s="2" t="s">
        <v>1</v>
      </c>
      <c r="BC34" s="2" t="s">
        <v>1</v>
      </c>
      <c r="BD34" s="2" t="s">
        <v>1</v>
      </c>
      <c r="BE34" s="2">
        <v>90474</v>
      </c>
      <c r="BF34" s="2">
        <v>3567</v>
      </c>
      <c r="BG34" s="2">
        <v>82846</v>
      </c>
      <c r="BH34" s="2" t="s">
        <v>1</v>
      </c>
      <c r="BI34" s="2" t="s">
        <v>1</v>
      </c>
      <c r="BJ34" s="2">
        <v>24627</v>
      </c>
      <c r="BK34" s="2" t="s">
        <v>1</v>
      </c>
      <c r="BL34" s="2" t="s">
        <v>1</v>
      </c>
      <c r="BM34" s="2" t="s">
        <v>1</v>
      </c>
      <c r="BN34" s="2">
        <v>9187.66</v>
      </c>
      <c r="BO34" s="2" t="s">
        <v>1</v>
      </c>
      <c r="BP34" s="2" t="s">
        <v>1</v>
      </c>
      <c r="BQ34" s="2" t="s">
        <v>1</v>
      </c>
      <c r="BR34" s="2">
        <v>750</v>
      </c>
      <c r="BS34" s="2">
        <v>441336.14</v>
      </c>
      <c r="BT34" s="2" t="s">
        <v>1</v>
      </c>
      <c r="BX34" s="2" t="s">
        <v>1</v>
      </c>
      <c r="BY34" s="2">
        <v>236522</v>
      </c>
      <c r="BZ34" s="2">
        <v>480</v>
      </c>
      <c r="CA34" s="2">
        <v>3200</v>
      </c>
      <c r="CB34" s="2" t="s">
        <v>1</v>
      </c>
      <c r="CC34" s="2" t="s">
        <v>1</v>
      </c>
      <c r="CD34" s="2" t="s">
        <v>1</v>
      </c>
      <c r="CE34" s="2" t="s">
        <v>1</v>
      </c>
      <c r="CF34" s="2">
        <v>13016</v>
      </c>
      <c r="CG34" s="2">
        <v>137785</v>
      </c>
      <c r="CH34" s="2" t="s">
        <v>1</v>
      </c>
      <c r="CI34" s="2" t="s">
        <v>1</v>
      </c>
      <c r="CJ34" s="2">
        <v>775.7</v>
      </c>
      <c r="CK34" s="2" t="s">
        <v>1</v>
      </c>
      <c r="CL34" s="2" t="s">
        <v>1</v>
      </c>
      <c r="CM34" s="2" t="s">
        <v>1</v>
      </c>
      <c r="CN34" s="2" t="s">
        <v>1</v>
      </c>
      <c r="CO34" s="2" t="s">
        <v>1</v>
      </c>
      <c r="CP34" s="2" t="s">
        <v>1</v>
      </c>
      <c r="CQ34" s="2" t="s">
        <v>1</v>
      </c>
      <c r="CR34" s="2" t="s">
        <v>1</v>
      </c>
      <c r="CS34" s="2" t="s">
        <v>1</v>
      </c>
      <c r="CT34" s="2" t="s">
        <v>1</v>
      </c>
      <c r="CU34" s="2" t="s">
        <v>1</v>
      </c>
      <c r="CV34" s="2" t="s">
        <v>1</v>
      </c>
      <c r="CW34" s="2" t="s">
        <v>1</v>
      </c>
      <c r="CX34" s="2">
        <v>7844</v>
      </c>
      <c r="CY34" s="2">
        <v>610</v>
      </c>
      <c r="CZ34" s="2">
        <v>20960</v>
      </c>
      <c r="DA34" s="2" t="s">
        <v>1</v>
      </c>
      <c r="DB34" s="2">
        <v>59796</v>
      </c>
      <c r="DC34" s="2" t="s">
        <v>1</v>
      </c>
      <c r="DD34" s="2" t="s">
        <v>1</v>
      </c>
      <c r="DE34" s="2" t="s">
        <v>1</v>
      </c>
      <c r="DF34" s="2" t="s">
        <v>1</v>
      </c>
      <c r="DG34" s="2" t="s">
        <v>1</v>
      </c>
      <c r="DH34" s="2" t="s">
        <v>1</v>
      </c>
      <c r="DI34" s="2" t="s">
        <v>1</v>
      </c>
      <c r="DJ34" s="2">
        <v>6068</v>
      </c>
      <c r="DK34" s="2">
        <v>1208210</v>
      </c>
      <c r="DL34" s="2" t="s">
        <v>1</v>
      </c>
      <c r="DM34" s="2" t="s">
        <v>1</v>
      </c>
      <c r="DN34" s="2" t="s">
        <v>1</v>
      </c>
      <c r="DO34" s="2" t="s">
        <v>1</v>
      </c>
      <c r="DP34" s="2" t="s">
        <v>1</v>
      </c>
      <c r="DQ34" s="2" t="s">
        <v>1</v>
      </c>
      <c r="DR34" s="2" t="s">
        <v>1</v>
      </c>
      <c r="DS34" s="2" t="s">
        <v>1</v>
      </c>
      <c r="DT34" s="2">
        <v>22000</v>
      </c>
      <c r="DU34" s="2">
        <v>55000</v>
      </c>
      <c r="DV34" s="2" t="s">
        <v>1</v>
      </c>
      <c r="DW34" s="2" t="s">
        <v>1</v>
      </c>
      <c r="DX34" s="2" t="s">
        <v>1</v>
      </c>
      <c r="DY34" s="2" t="s">
        <v>1</v>
      </c>
      <c r="DZ34" s="2">
        <v>198000</v>
      </c>
      <c r="EA34" s="2" t="s">
        <v>1</v>
      </c>
      <c r="EB34" s="2" t="s">
        <v>1</v>
      </c>
      <c r="EC34" s="2" t="s">
        <v>1</v>
      </c>
      <c r="ED34" s="2" t="s">
        <v>1</v>
      </c>
      <c r="EE34" s="2" t="s">
        <v>1</v>
      </c>
      <c r="EF34" s="2" t="s">
        <v>1</v>
      </c>
      <c r="EG34" s="2" t="s">
        <v>1</v>
      </c>
      <c r="EH34" s="2" t="s">
        <v>1</v>
      </c>
      <c r="EI34" s="2" t="s">
        <v>1</v>
      </c>
      <c r="EJ34" s="2" t="s">
        <v>1</v>
      </c>
      <c r="EK34" s="2" t="s">
        <v>1</v>
      </c>
      <c r="EL34" s="2" t="s">
        <v>1</v>
      </c>
      <c r="EM34" s="2" t="s">
        <v>1</v>
      </c>
      <c r="EN34" s="2">
        <v>521696</v>
      </c>
      <c r="EO34" s="2" t="s">
        <v>1</v>
      </c>
      <c r="EP34" s="2">
        <v>22638</v>
      </c>
      <c r="EQ34" s="2">
        <v>185840</v>
      </c>
      <c r="ER34" s="2" t="s">
        <v>1</v>
      </c>
      <c r="ES34" s="2" t="s">
        <v>1</v>
      </c>
      <c r="ET34" s="2">
        <v>184668</v>
      </c>
      <c r="EU34" s="2">
        <v>105474</v>
      </c>
      <c r="EV34" s="2">
        <v>2468</v>
      </c>
      <c r="EW34" s="2" t="s">
        <v>1</v>
      </c>
      <c r="EX34" s="2" t="s">
        <v>1</v>
      </c>
      <c r="EY34" s="2" t="s">
        <v>1</v>
      </c>
      <c r="EZ34" s="2" t="s">
        <v>1</v>
      </c>
      <c r="FA34" s="2">
        <v>1753</v>
      </c>
      <c r="FB34" s="2" t="s">
        <v>1</v>
      </c>
      <c r="FC34" s="2" t="s">
        <v>1</v>
      </c>
      <c r="FD34" s="2">
        <v>1950</v>
      </c>
      <c r="FE34" s="2">
        <v>20927</v>
      </c>
      <c r="FF34" s="2" t="s">
        <v>1</v>
      </c>
      <c r="FG34" s="2">
        <v>118088.32000000001</v>
      </c>
      <c r="FH34" s="2">
        <v>108341.7</v>
      </c>
      <c r="FI34" s="2" t="s">
        <v>1</v>
      </c>
      <c r="FJ34" s="2" t="s">
        <v>1</v>
      </c>
      <c r="FK34" s="2" t="s">
        <v>1</v>
      </c>
      <c r="FL34" s="2" t="s">
        <v>1</v>
      </c>
      <c r="FM34" s="2">
        <v>24000</v>
      </c>
      <c r="FN34" s="2" t="s">
        <v>1</v>
      </c>
      <c r="FO34" s="2" t="s">
        <v>1</v>
      </c>
      <c r="FP34" s="2">
        <v>51894</v>
      </c>
      <c r="FQ34" s="2" t="s">
        <v>1</v>
      </c>
      <c r="FR34" s="2">
        <v>92728.74</v>
      </c>
      <c r="FS34" s="2" t="s">
        <v>1</v>
      </c>
      <c r="FT34" s="2" t="s">
        <v>1</v>
      </c>
      <c r="FU34" s="2">
        <v>3963</v>
      </c>
      <c r="FV34" s="2">
        <v>26806.66</v>
      </c>
      <c r="FW34" s="2">
        <v>51822</v>
      </c>
      <c r="FX34" s="2" t="s">
        <v>1</v>
      </c>
      <c r="FY34" s="2" t="s">
        <v>1</v>
      </c>
      <c r="FZ34" s="2">
        <v>16297</v>
      </c>
      <c r="GA34" s="2">
        <v>16696</v>
      </c>
      <c r="GB34" s="2">
        <v>37898</v>
      </c>
      <c r="GC34" s="2">
        <v>503447.3</v>
      </c>
      <c r="GD34" s="2">
        <v>85535.6</v>
      </c>
      <c r="GE34" s="2" t="s">
        <v>1</v>
      </c>
      <c r="GF34" s="2">
        <v>14058</v>
      </c>
      <c r="GG34" s="2">
        <v>6834</v>
      </c>
      <c r="GH34" s="2" t="s">
        <v>1</v>
      </c>
      <c r="GI34" s="2" t="s">
        <v>1</v>
      </c>
      <c r="GJ34" s="2" t="s">
        <v>1</v>
      </c>
      <c r="GK34" s="2" t="s">
        <v>1</v>
      </c>
      <c r="GL34" s="2" t="s">
        <v>1</v>
      </c>
      <c r="GM34" s="2" t="s">
        <v>1</v>
      </c>
      <c r="GN34" s="2" t="s">
        <v>1</v>
      </c>
      <c r="GO34" s="2" t="s">
        <v>1</v>
      </c>
      <c r="GP34" s="2">
        <v>2440</v>
      </c>
      <c r="GQ34" s="2">
        <v>6675.5</v>
      </c>
      <c r="GR34" s="2" t="s">
        <v>1</v>
      </c>
      <c r="GS34" s="2" t="s">
        <v>1</v>
      </c>
      <c r="GT34" s="2" t="s">
        <v>1</v>
      </c>
      <c r="GU34" s="2" t="s">
        <v>1</v>
      </c>
      <c r="GV34" s="2" t="s">
        <v>1</v>
      </c>
      <c r="GW34" s="2" t="s">
        <v>1</v>
      </c>
      <c r="GX34" s="2" t="s">
        <v>1</v>
      </c>
      <c r="GY34" s="2">
        <v>0</v>
      </c>
      <c r="GZ34" s="2" t="s">
        <v>1</v>
      </c>
      <c r="HA34" s="2" t="s">
        <v>1</v>
      </c>
      <c r="HB34" s="2" t="s">
        <v>1</v>
      </c>
      <c r="HC34" s="2">
        <v>2152</v>
      </c>
      <c r="HD34" s="2" t="s">
        <v>1</v>
      </c>
      <c r="HE34" s="2" t="s">
        <v>1</v>
      </c>
      <c r="HF34" s="2" t="s">
        <v>1</v>
      </c>
      <c r="HG34" s="2">
        <v>40000</v>
      </c>
      <c r="HH34" s="2" t="s">
        <v>1</v>
      </c>
      <c r="HI34" s="2" t="s">
        <v>1</v>
      </c>
      <c r="HJ34" s="2" t="s">
        <v>1</v>
      </c>
      <c r="HK34" s="2">
        <v>59320</v>
      </c>
      <c r="HL34" s="2" t="s">
        <v>1</v>
      </c>
      <c r="HM34" s="2" t="s">
        <v>1</v>
      </c>
      <c r="HN34" s="2" t="s">
        <v>1</v>
      </c>
      <c r="HO34" s="2" t="s">
        <v>1</v>
      </c>
      <c r="HP34" s="2" t="s">
        <v>1</v>
      </c>
      <c r="HQ34" s="2" t="s">
        <v>1</v>
      </c>
      <c r="HR34" s="2" t="s">
        <v>1</v>
      </c>
      <c r="HS34" s="2">
        <v>2000</v>
      </c>
      <c r="HT34" s="2">
        <v>116073</v>
      </c>
      <c r="HU34" s="2" t="s">
        <v>1</v>
      </c>
      <c r="HV34" s="2">
        <v>18034.689999999999</v>
      </c>
      <c r="HW34" s="2" t="s">
        <v>1</v>
      </c>
      <c r="HX34" s="2" t="s">
        <v>1</v>
      </c>
      <c r="HY34" s="2" t="s">
        <v>1</v>
      </c>
      <c r="HZ34" s="2" t="s">
        <v>1</v>
      </c>
      <c r="IA34" s="2" t="s">
        <v>1</v>
      </c>
      <c r="IB34" s="2" t="s">
        <v>1</v>
      </c>
      <c r="IC34" s="2" t="s">
        <v>1</v>
      </c>
      <c r="ID34" s="2" t="s">
        <v>1</v>
      </c>
      <c r="IE34" s="2" t="s">
        <v>1</v>
      </c>
      <c r="IF34" s="2" t="s">
        <v>1</v>
      </c>
      <c r="IG34" s="2" t="s">
        <v>1</v>
      </c>
      <c r="IH34" s="2" t="s">
        <v>1</v>
      </c>
      <c r="II34" s="2" t="s">
        <v>1</v>
      </c>
      <c r="IJ34" s="2" t="s">
        <v>1</v>
      </c>
      <c r="IK34" s="2" t="s">
        <v>1</v>
      </c>
      <c r="IL34" s="2" t="s">
        <v>1</v>
      </c>
      <c r="IM34" s="2" t="s">
        <v>1</v>
      </c>
      <c r="IN34" s="2" t="s">
        <v>1</v>
      </c>
      <c r="IO34" s="2" t="s">
        <v>1</v>
      </c>
      <c r="IP34" s="2" t="s">
        <v>1</v>
      </c>
      <c r="IQ34" s="2" t="s">
        <v>1</v>
      </c>
      <c r="IR34" s="2" t="s">
        <v>1</v>
      </c>
      <c r="IS34" s="2" t="s">
        <v>1</v>
      </c>
      <c r="IT34" s="2">
        <v>0</v>
      </c>
      <c r="IU34" s="2" t="s">
        <v>1</v>
      </c>
      <c r="IV34" s="2" t="s">
        <v>1</v>
      </c>
      <c r="IW34" s="2" t="s">
        <v>1</v>
      </c>
      <c r="IX34" s="2" t="s">
        <v>1</v>
      </c>
      <c r="IY34" s="2" t="s">
        <v>1</v>
      </c>
      <c r="IZ34" s="2" t="s">
        <v>1</v>
      </c>
      <c r="JA34" s="2">
        <v>175103</v>
      </c>
      <c r="JB34" s="2" t="s">
        <v>1</v>
      </c>
      <c r="JC34" s="2" t="s">
        <v>1</v>
      </c>
      <c r="JD34" s="2" t="s">
        <v>1</v>
      </c>
      <c r="JE34" s="2" t="s">
        <v>1</v>
      </c>
      <c r="JF34" s="2" t="s">
        <v>1</v>
      </c>
      <c r="JG34" s="2" t="s">
        <v>1</v>
      </c>
      <c r="JH34" s="2" t="s">
        <v>1</v>
      </c>
      <c r="JI34" s="2" t="s">
        <v>1</v>
      </c>
      <c r="JJ34" s="2" t="s">
        <v>1</v>
      </c>
      <c r="JK34" s="2" t="s">
        <v>1</v>
      </c>
      <c r="JL34" s="2" t="s">
        <v>1</v>
      </c>
      <c r="JM34" s="2" t="s">
        <v>1</v>
      </c>
      <c r="JN34" s="2" t="s">
        <v>1</v>
      </c>
      <c r="JO34" s="2" t="s">
        <v>1</v>
      </c>
      <c r="JP34" s="2" t="s">
        <v>1</v>
      </c>
      <c r="JQ34" s="2" t="s">
        <v>1</v>
      </c>
      <c r="JR34" s="2" t="s">
        <v>1</v>
      </c>
      <c r="JS34" s="2">
        <v>1453.32</v>
      </c>
      <c r="JT34" s="2" t="s">
        <v>1</v>
      </c>
      <c r="JU34" s="2" t="s">
        <v>1</v>
      </c>
      <c r="JV34" s="2" t="s">
        <v>1</v>
      </c>
      <c r="JW34" s="2" t="s">
        <v>1</v>
      </c>
      <c r="JX34" s="2">
        <v>75683</v>
      </c>
      <c r="JY34" s="2" t="s">
        <v>1</v>
      </c>
      <c r="JZ34" s="2" t="s">
        <v>1</v>
      </c>
      <c r="KA34" s="2" t="s">
        <v>1</v>
      </c>
      <c r="KB34" s="2" t="s">
        <v>1</v>
      </c>
      <c r="KC34" s="2" t="s">
        <v>1</v>
      </c>
      <c r="KD34" s="2" t="s">
        <v>1</v>
      </c>
      <c r="KE34" s="2" t="s">
        <v>1</v>
      </c>
      <c r="KF34" s="2" t="s">
        <v>1</v>
      </c>
      <c r="KG34" s="2" t="s">
        <v>1</v>
      </c>
      <c r="KH34" s="2" t="s">
        <v>1</v>
      </c>
      <c r="KI34" s="2" t="s">
        <v>1</v>
      </c>
      <c r="KJ34" s="2" t="s">
        <v>1</v>
      </c>
    </row>
    <row r="35" spans="1:296" x14ac:dyDescent="0.3">
      <c r="A35" s="2" t="s">
        <v>26</v>
      </c>
      <c r="B35" s="2">
        <v>1039</v>
      </c>
      <c r="C35" s="23">
        <f t="shared" si="25"/>
        <v>5282264.3600000069</v>
      </c>
      <c r="D35" s="23">
        <f t="shared" si="26"/>
        <v>37603774.859999999</v>
      </c>
      <c r="E35" s="23">
        <f t="shared" si="27"/>
        <v>36192.276092396532</v>
      </c>
      <c r="F35" s="23">
        <f t="shared" si="28"/>
        <v>17594111.82</v>
      </c>
      <c r="G35" s="23">
        <f t="shared" si="29"/>
        <v>18759028.039999999</v>
      </c>
      <c r="H35" s="23">
        <f t="shared" si="30"/>
        <v>137300</v>
      </c>
      <c r="I35" s="23">
        <f t="shared" si="31"/>
        <v>1113335</v>
      </c>
      <c r="J35" s="23">
        <f t="shared" si="32"/>
        <v>1071.5447545717036</v>
      </c>
      <c r="K35" s="23">
        <f t="shared" si="33"/>
        <v>863335</v>
      </c>
      <c r="L35" s="23">
        <f t="shared" si="34"/>
        <v>250000</v>
      </c>
      <c r="M35" s="23">
        <f t="shared" si="35"/>
        <v>17124932.539999999</v>
      </c>
      <c r="N35" s="23">
        <f t="shared" si="36"/>
        <v>16933.697613089509</v>
      </c>
      <c r="O35" s="23">
        <f t="shared" si="37"/>
        <v>3774141.89</v>
      </c>
      <c r="P35" s="23">
        <f t="shared" si="38"/>
        <v>5169601.26</v>
      </c>
      <c r="Q35" s="23">
        <f t="shared" si="39"/>
        <v>6469631.71</v>
      </c>
      <c r="R35" s="23">
        <f t="shared" si="40"/>
        <v>16619075.199999999</v>
      </c>
      <c r="S35" s="23">
        <f t="shared" si="41"/>
        <v>15995.260057747833</v>
      </c>
      <c r="T35" s="23">
        <f t="shared" si="42"/>
        <v>975036.62000000104</v>
      </c>
      <c r="U35" s="7">
        <f t="shared" si="43"/>
        <v>5.5418348477905777E-2</v>
      </c>
      <c r="V35" s="23">
        <f t="shared" si="44"/>
        <v>743</v>
      </c>
      <c r="W35" s="23">
        <f t="shared" si="45"/>
        <v>874081</v>
      </c>
      <c r="X35" s="23">
        <f t="shared" si="46"/>
        <v>66562.62</v>
      </c>
      <c r="Y35" s="23">
        <f t="shared" si="47"/>
        <v>33650</v>
      </c>
      <c r="Z35" s="23">
        <f t="shared" si="48"/>
        <v>0</v>
      </c>
      <c r="AA35" s="23">
        <f t="shared" si="49"/>
        <v>1205700.3400000001</v>
      </c>
      <c r="AB35" s="23">
        <f t="shared" si="50"/>
        <v>32321510.499999993</v>
      </c>
      <c r="AC35" s="23">
        <f t="shared" si="51"/>
        <v>31108.287295476413</v>
      </c>
      <c r="AD35" s="23">
        <f t="shared" si="62"/>
        <v>30310904.899999991</v>
      </c>
      <c r="AE35" s="23">
        <f t="shared" si="53"/>
        <v>29173.151973051001</v>
      </c>
      <c r="AF35" s="23">
        <f t="shared" si="54"/>
        <v>2947345</v>
      </c>
      <c r="AG35" s="23"/>
      <c r="AH35" s="23">
        <f t="shared" si="55"/>
        <v>16371356.26</v>
      </c>
      <c r="AI35" s="23">
        <f t="shared" si="56"/>
        <v>130540</v>
      </c>
      <c r="AJ35" s="23">
        <f t="shared" si="57"/>
        <v>5312515.58</v>
      </c>
      <c r="AK35" s="23">
        <f t="shared" si="58"/>
        <v>2010605.6</v>
      </c>
      <c r="AL35" s="23">
        <f t="shared" si="59"/>
        <v>1935.1353224254092</v>
      </c>
      <c r="AM35" s="23">
        <f t="shared" si="60"/>
        <v>2000775.6</v>
      </c>
      <c r="AN35" s="23">
        <f t="shared" si="61"/>
        <v>9830</v>
      </c>
      <c r="AO35" s="2">
        <v>3284128.67</v>
      </c>
      <c r="AP35" s="2">
        <v>158915.49</v>
      </c>
      <c r="AQ35" s="2">
        <v>331097.73</v>
      </c>
      <c r="AR35" s="2" t="s">
        <v>1</v>
      </c>
      <c r="AS35" s="2">
        <v>3465871.26</v>
      </c>
      <c r="AT35" s="2">
        <v>1703730</v>
      </c>
      <c r="AU35" s="2" t="s">
        <v>1</v>
      </c>
      <c r="AV35" s="2">
        <v>6469631.71</v>
      </c>
      <c r="AX35" s="2" t="s">
        <v>1</v>
      </c>
      <c r="AY35" s="2" t="s">
        <v>1</v>
      </c>
      <c r="AZ35" s="2">
        <v>743</v>
      </c>
      <c r="BA35" s="2" t="s">
        <v>1</v>
      </c>
      <c r="BB35" s="2" t="s">
        <v>1</v>
      </c>
      <c r="BC35" s="2" t="s">
        <v>1</v>
      </c>
      <c r="BD35" s="2" t="s">
        <v>1</v>
      </c>
      <c r="BE35" s="2">
        <v>720012</v>
      </c>
      <c r="BF35" s="2">
        <v>14270</v>
      </c>
      <c r="BG35" s="2">
        <v>83450</v>
      </c>
      <c r="BH35" s="2">
        <v>15009</v>
      </c>
      <c r="BI35" s="2" t="s">
        <v>1</v>
      </c>
      <c r="BJ35" s="2">
        <v>41340</v>
      </c>
      <c r="BK35" s="2" t="s">
        <v>1</v>
      </c>
      <c r="BL35" s="2" t="s">
        <v>1</v>
      </c>
      <c r="BM35" s="2" t="s">
        <v>1</v>
      </c>
      <c r="BN35" s="2">
        <v>66562.62</v>
      </c>
      <c r="BO35" s="2" t="s">
        <v>1</v>
      </c>
      <c r="BP35" s="2" t="s">
        <v>1</v>
      </c>
      <c r="BQ35" s="2" t="s">
        <v>1</v>
      </c>
      <c r="BR35" s="2">
        <v>33650</v>
      </c>
      <c r="BS35" s="2">
        <v>1205700.3400000001</v>
      </c>
      <c r="BT35" s="2" t="s">
        <v>1</v>
      </c>
      <c r="BX35" s="2" t="s">
        <v>1</v>
      </c>
      <c r="BY35" s="2">
        <v>14859092.26</v>
      </c>
      <c r="BZ35" s="2">
        <v>124056</v>
      </c>
      <c r="CA35" s="2">
        <v>5591</v>
      </c>
      <c r="CB35" s="2" t="s">
        <v>1</v>
      </c>
      <c r="CC35" s="2" t="s">
        <v>1</v>
      </c>
      <c r="CD35" s="2" t="s">
        <v>1</v>
      </c>
      <c r="CE35" s="2" t="s">
        <v>1</v>
      </c>
      <c r="CF35" s="2">
        <v>8136</v>
      </c>
      <c r="CG35" s="2">
        <v>1919303</v>
      </c>
      <c r="CH35" s="2">
        <v>197809</v>
      </c>
      <c r="CI35" s="2">
        <v>5700</v>
      </c>
      <c r="CJ35" s="2">
        <v>5245.28</v>
      </c>
      <c r="CK35" s="2" t="s">
        <v>1</v>
      </c>
      <c r="CL35" s="2" t="s">
        <v>1</v>
      </c>
      <c r="CM35" s="2" t="s">
        <v>1</v>
      </c>
      <c r="CN35" s="2" t="s">
        <v>1</v>
      </c>
      <c r="CO35" s="2" t="s">
        <v>1</v>
      </c>
      <c r="CP35" s="2">
        <v>186739</v>
      </c>
      <c r="CQ35" s="2" t="s">
        <v>1</v>
      </c>
      <c r="CR35" s="2" t="s">
        <v>1</v>
      </c>
      <c r="CS35" s="2" t="s">
        <v>1</v>
      </c>
      <c r="CT35" s="2" t="s">
        <v>1</v>
      </c>
      <c r="CU35" s="2" t="s">
        <v>1</v>
      </c>
      <c r="CV35" s="2" t="s">
        <v>1</v>
      </c>
      <c r="CW35" s="2">
        <v>15000</v>
      </c>
      <c r="CX35" s="2">
        <v>55500</v>
      </c>
      <c r="CY35" s="2">
        <v>244390</v>
      </c>
      <c r="CZ35" s="2">
        <v>1132466.5</v>
      </c>
      <c r="DA35" s="2" t="s">
        <v>1</v>
      </c>
      <c r="DB35" s="2" t="s">
        <v>1</v>
      </c>
      <c r="DC35" s="2" t="s">
        <v>1</v>
      </c>
      <c r="DD35" s="2" t="s">
        <v>1</v>
      </c>
      <c r="DE35" s="2" t="s">
        <v>1</v>
      </c>
      <c r="DF35" s="2" t="s">
        <v>1</v>
      </c>
      <c r="DG35" s="2" t="s">
        <v>1</v>
      </c>
      <c r="DH35" s="2" t="s">
        <v>1</v>
      </c>
      <c r="DI35" s="2" t="s">
        <v>1</v>
      </c>
      <c r="DJ35" s="2" t="s">
        <v>1</v>
      </c>
      <c r="DK35" s="2">
        <v>137300</v>
      </c>
      <c r="DL35" s="2" t="s">
        <v>1</v>
      </c>
      <c r="DM35" s="2" t="s">
        <v>1</v>
      </c>
      <c r="DN35" s="2" t="s">
        <v>1</v>
      </c>
      <c r="DO35" s="2" t="s">
        <v>1</v>
      </c>
      <c r="DP35" s="2" t="s">
        <v>1</v>
      </c>
      <c r="DQ35" s="2" t="s">
        <v>1</v>
      </c>
      <c r="DR35" s="2" t="s">
        <v>1</v>
      </c>
      <c r="DS35" s="2" t="s">
        <v>1</v>
      </c>
      <c r="DT35" s="2">
        <v>22000</v>
      </c>
      <c r="DU35" s="2">
        <v>306500</v>
      </c>
      <c r="DV35" s="2" t="s">
        <v>1</v>
      </c>
      <c r="DW35" s="2">
        <v>224739</v>
      </c>
      <c r="DX35" s="2" t="s">
        <v>1</v>
      </c>
      <c r="DY35" s="2" t="s">
        <v>1</v>
      </c>
      <c r="DZ35" s="2">
        <v>310096</v>
      </c>
      <c r="EA35" s="2" t="s">
        <v>1</v>
      </c>
      <c r="EB35" s="2" t="s">
        <v>1</v>
      </c>
      <c r="EC35" s="2" t="s">
        <v>1</v>
      </c>
      <c r="ED35" s="2" t="s">
        <v>1</v>
      </c>
      <c r="EE35" s="2" t="s">
        <v>1</v>
      </c>
      <c r="EF35" s="2" t="s">
        <v>1</v>
      </c>
      <c r="EG35" s="2" t="s">
        <v>1</v>
      </c>
      <c r="EH35" s="2" t="s">
        <v>1</v>
      </c>
      <c r="EI35" s="2" t="s">
        <v>1</v>
      </c>
      <c r="EJ35" s="2" t="s">
        <v>1</v>
      </c>
      <c r="EK35" s="2">
        <v>250000</v>
      </c>
      <c r="EL35" s="2" t="s">
        <v>1</v>
      </c>
      <c r="EM35" s="2" t="s">
        <v>1</v>
      </c>
      <c r="EN35" s="2">
        <v>5341687</v>
      </c>
      <c r="EO35" s="2">
        <v>796</v>
      </c>
      <c r="EP35" s="2">
        <v>59424</v>
      </c>
      <c r="EQ35" s="2">
        <v>800985</v>
      </c>
      <c r="ER35" s="2" t="s">
        <v>1</v>
      </c>
      <c r="ES35" s="2" t="s">
        <v>1</v>
      </c>
      <c r="ET35" s="2">
        <v>1481572</v>
      </c>
      <c r="EU35" s="2">
        <v>556082</v>
      </c>
      <c r="EV35" s="2">
        <v>23208</v>
      </c>
      <c r="EW35" s="2">
        <v>271</v>
      </c>
      <c r="EX35" s="2">
        <v>2385</v>
      </c>
      <c r="EY35" s="2" t="s">
        <v>1</v>
      </c>
      <c r="EZ35" s="2" t="s">
        <v>1</v>
      </c>
      <c r="FA35" s="2">
        <v>22622</v>
      </c>
      <c r="FB35" s="2">
        <v>6570</v>
      </c>
      <c r="FC35" s="2">
        <v>40860</v>
      </c>
      <c r="FD35" s="2">
        <v>40346</v>
      </c>
      <c r="FE35" s="2">
        <v>135230.6</v>
      </c>
      <c r="FF35" s="2">
        <v>77928.5</v>
      </c>
      <c r="FG35" s="2">
        <v>562083.77</v>
      </c>
      <c r="FH35" s="2" t="s">
        <v>1</v>
      </c>
      <c r="FI35" s="2" t="s">
        <v>1</v>
      </c>
      <c r="FJ35" s="2" t="s">
        <v>1</v>
      </c>
      <c r="FK35" s="2" t="s">
        <v>1</v>
      </c>
      <c r="FL35" s="2" t="s">
        <v>1</v>
      </c>
      <c r="FM35" s="2">
        <v>125829</v>
      </c>
      <c r="FN35" s="2">
        <v>436572</v>
      </c>
      <c r="FO35" s="2" t="s">
        <v>1</v>
      </c>
      <c r="FP35" s="2">
        <v>1163384</v>
      </c>
      <c r="FQ35" s="2">
        <v>4808388</v>
      </c>
      <c r="FR35" s="2">
        <v>292573</v>
      </c>
      <c r="FS35" s="2" t="s">
        <v>1</v>
      </c>
      <c r="FT35" s="2" t="s">
        <v>1</v>
      </c>
      <c r="FU35" s="2">
        <v>22523</v>
      </c>
      <c r="FV35" s="2">
        <v>109365.77</v>
      </c>
      <c r="FW35" s="2">
        <v>613715.91</v>
      </c>
      <c r="FX35" s="2">
        <v>1210</v>
      </c>
      <c r="FY35" s="2" t="s">
        <v>1</v>
      </c>
      <c r="FZ35" s="2">
        <v>78481.5</v>
      </c>
      <c r="GA35" s="2">
        <v>44558</v>
      </c>
      <c r="GB35" s="2">
        <v>137537.4</v>
      </c>
      <c r="GC35" s="2">
        <v>3830239.76</v>
      </c>
      <c r="GD35" s="2">
        <v>3420262.95</v>
      </c>
      <c r="GE35" s="2">
        <v>8012</v>
      </c>
      <c r="GF35" s="2">
        <v>25722</v>
      </c>
      <c r="GG35" s="2">
        <v>5232.1000000000004</v>
      </c>
      <c r="GH35" s="2">
        <v>1004</v>
      </c>
      <c r="GI35" s="2" t="s">
        <v>1</v>
      </c>
      <c r="GJ35" s="2" t="s">
        <v>1</v>
      </c>
      <c r="GK35" s="2">
        <v>700</v>
      </c>
      <c r="GL35" s="2" t="s">
        <v>1</v>
      </c>
      <c r="GM35" s="2" t="s">
        <v>1</v>
      </c>
      <c r="GN35" s="2" t="s">
        <v>1</v>
      </c>
      <c r="GO35" s="2">
        <v>204380</v>
      </c>
      <c r="GP35" s="2" t="s">
        <v>1</v>
      </c>
      <c r="GQ35" s="2">
        <v>27447</v>
      </c>
      <c r="GR35" s="2" t="s">
        <v>1</v>
      </c>
      <c r="GS35" s="2" t="s">
        <v>1</v>
      </c>
      <c r="GT35" s="2" t="s">
        <v>1</v>
      </c>
      <c r="GU35" s="2">
        <v>151200</v>
      </c>
      <c r="GV35" s="2" t="s">
        <v>1</v>
      </c>
      <c r="GW35" s="2" t="s">
        <v>1</v>
      </c>
      <c r="GX35" s="2" t="s">
        <v>1</v>
      </c>
      <c r="GY35" s="2" t="s">
        <v>1</v>
      </c>
      <c r="GZ35" s="2">
        <v>16500</v>
      </c>
      <c r="HA35" s="2" t="s">
        <v>1</v>
      </c>
      <c r="HB35" s="2" t="s">
        <v>1</v>
      </c>
      <c r="HC35" s="2">
        <v>46480</v>
      </c>
      <c r="HD35" s="2" t="s">
        <v>1</v>
      </c>
      <c r="HE35" s="2" t="s">
        <v>1</v>
      </c>
      <c r="HF35" s="2" t="s">
        <v>1</v>
      </c>
      <c r="HG35" s="2">
        <v>4800</v>
      </c>
      <c r="HH35" s="2" t="s">
        <v>1</v>
      </c>
      <c r="HI35" s="2">
        <v>62760</v>
      </c>
      <c r="HJ35" s="2" t="s">
        <v>1</v>
      </c>
      <c r="HK35" s="2">
        <v>17868</v>
      </c>
      <c r="HL35" s="2">
        <v>2428000</v>
      </c>
      <c r="HM35" s="2" t="s">
        <v>1</v>
      </c>
      <c r="HN35" s="2" t="s">
        <v>1</v>
      </c>
      <c r="HO35" s="2" t="s">
        <v>1</v>
      </c>
      <c r="HP35" s="2">
        <v>90000</v>
      </c>
      <c r="HQ35" s="2" t="s">
        <v>1</v>
      </c>
      <c r="HR35" s="2" t="s">
        <v>1</v>
      </c>
      <c r="HS35" s="2" t="s">
        <v>1</v>
      </c>
      <c r="HT35" s="2">
        <v>907528.58</v>
      </c>
      <c r="HU35" s="2">
        <v>10501</v>
      </c>
      <c r="HV35" s="2" t="s">
        <v>1</v>
      </c>
      <c r="HW35" s="2">
        <v>1816434</v>
      </c>
      <c r="HX35" s="2">
        <v>5386</v>
      </c>
      <c r="HY35" s="2" t="s">
        <v>1</v>
      </c>
      <c r="HZ35" s="2" t="s">
        <v>1</v>
      </c>
      <c r="IA35" s="2" t="s">
        <v>1</v>
      </c>
      <c r="IB35" s="2">
        <v>36798</v>
      </c>
      <c r="IC35" s="2" t="s">
        <v>1</v>
      </c>
      <c r="ID35" s="2" t="s">
        <v>1</v>
      </c>
      <c r="IE35" s="2" t="s">
        <v>1</v>
      </c>
      <c r="IF35" s="2" t="s">
        <v>1</v>
      </c>
      <c r="IG35" s="2" t="s">
        <v>1</v>
      </c>
      <c r="IH35" s="2">
        <v>195312</v>
      </c>
      <c r="II35" s="2" t="s">
        <v>1</v>
      </c>
      <c r="IJ35" s="2" t="s">
        <v>1</v>
      </c>
      <c r="IK35" s="2" t="s">
        <v>1</v>
      </c>
      <c r="IL35" s="2" t="s">
        <v>1</v>
      </c>
      <c r="IM35" s="2" t="s">
        <v>1</v>
      </c>
      <c r="IN35" s="2" t="s">
        <v>1</v>
      </c>
      <c r="IO35" s="2" t="s">
        <v>1</v>
      </c>
      <c r="IP35" s="2" t="s">
        <v>1</v>
      </c>
      <c r="IQ35" s="2" t="s">
        <v>1</v>
      </c>
      <c r="IR35" s="2" t="s">
        <v>1</v>
      </c>
      <c r="IS35" s="2" t="s">
        <v>1</v>
      </c>
      <c r="IT35" s="2">
        <v>0</v>
      </c>
      <c r="IU35" s="2" t="s">
        <v>1</v>
      </c>
      <c r="IV35" s="2">
        <v>12149.06</v>
      </c>
      <c r="IW35" s="2" t="s">
        <v>1</v>
      </c>
      <c r="IX35" s="2" t="s">
        <v>1</v>
      </c>
      <c r="IY35" s="2" t="s">
        <v>1</v>
      </c>
      <c r="IZ35" s="2" t="s">
        <v>1</v>
      </c>
      <c r="JA35" s="2">
        <v>158831</v>
      </c>
      <c r="JB35" s="2">
        <v>622308.6</v>
      </c>
      <c r="JC35" s="2">
        <v>945000</v>
      </c>
      <c r="JD35" s="2" t="s">
        <v>1</v>
      </c>
      <c r="JE35" s="2" t="s">
        <v>1</v>
      </c>
      <c r="JF35" s="2" t="s">
        <v>1</v>
      </c>
      <c r="JG35" s="2" t="s">
        <v>1</v>
      </c>
      <c r="JH35" s="2">
        <v>274636</v>
      </c>
      <c r="JI35" s="2" t="s">
        <v>1</v>
      </c>
      <c r="JJ35" s="2" t="s">
        <v>1</v>
      </c>
      <c r="JK35" s="2" t="s">
        <v>1</v>
      </c>
      <c r="JL35" s="2" t="s">
        <v>1</v>
      </c>
      <c r="JM35" s="2" t="s">
        <v>1</v>
      </c>
      <c r="JN35" s="2" t="s">
        <v>1</v>
      </c>
      <c r="JO35" s="2" t="s">
        <v>1</v>
      </c>
      <c r="JP35" s="2" t="s">
        <v>1</v>
      </c>
      <c r="JQ35" s="2" t="s">
        <v>1</v>
      </c>
      <c r="JR35" s="2" t="s">
        <v>1</v>
      </c>
      <c r="JS35" s="2">
        <v>9830</v>
      </c>
      <c r="JT35" s="2" t="s">
        <v>1</v>
      </c>
      <c r="JU35" s="2" t="s">
        <v>1</v>
      </c>
      <c r="JV35" s="2" t="s">
        <v>1</v>
      </c>
      <c r="JW35" s="2" t="s">
        <v>1</v>
      </c>
      <c r="JX35" s="2" t="s">
        <v>1</v>
      </c>
      <c r="JY35" s="2" t="s">
        <v>1</v>
      </c>
      <c r="JZ35" s="2" t="s">
        <v>1</v>
      </c>
      <c r="KA35" s="2" t="s">
        <v>1</v>
      </c>
      <c r="KB35" s="2" t="s">
        <v>1</v>
      </c>
      <c r="KC35" s="2" t="s">
        <v>1</v>
      </c>
      <c r="KD35" s="2" t="s">
        <v>1</v>
      </c>
      <c r="KE35" s="2" t="s">
        <v>1</v>
      </c>
      <c r="KF35" s="2" t="s">
        <v>1</v>
      </c>
      <c r="KG35" s="2" t="s">
        <v>1</v>
      </c>
      <c r="KH35" s="2" t="s">
        <v>1</v>
      </c>
      <c r="KI35" s="2" t="s">
        <v>1</v>
      </c>
      <c r="KJ35" s="2" t="s">
        <v>1</v>
      </c>
    </row>
    <row r="36" spans="1:296" x14ac:dyDescent="0.3">
      <c r="A36" s="2" t="s">
        <v>27</v>
      </c>
      <c r="B36" s="2">
        <v>167</v>
      </c>
      <c r="C36" s="23">
        <f t="shared" si="25"/>
        <v>1396548.1400000006</v>
      </c>
      <c r="D36" s="23">
        <f t="shared" si="26"/>
        <v>3940035.9200000004</v>
      </c>
      <c r="E36" s="23">
        <f t="shared" si="27"/>
        <v>23593.029461077847</v>
      </c>
      <c r="F36" s="23">
        <f t="shared" si="28"/>
        <v>2332056.1100000003</v>
      </c>
      <c r="G36" s="23">
        <f t="shared" si="29"/>
        <v>932937.81</v>
      </c>
      <c r="H36" s="23">
        <f t="shared" si="30"/>
        <v>8480</v>
      </c>
      <c r="I36" s="23">
        <f t="shared" si="31"/>
        <v>666562</v>
      </c>
      <c r="J36" s="23">
        <f t="shared" si="32"/>
        <v>3991.3892215568862</v>
      </c>
      <c r="K36" s="23">
        <f t="shared" si="33"/>
        <v>466562</v>
      </c>
      <c r="L36" s="23">
        <f t="shared" si="34"/>
        <v>200000</v>
      </c>
      <c r="M36" s="23">
        <f t="shared" si="35"/>
        <v>785481.31</v>
      </c>
      <c r="N36" s="23">
        <f t="shared" si="36"/>
        <v>13964.407844311379</v>
      </c>
      <c r="O36" s="23">
        <f t="shared" si="37"/>
        <v>506494.21</v>
      </c>
      <c r="P36" s="23">
        <f t="shared" si="38"/>
        <v>569338.29</v>
      </c>
      <c r="Q36" s="23">
        <f t="shared" si="39"/>
        <v>878441.68</v>
      </c>
      <c r="R36" s="23">
        <f t="shared" si="40"/>
        <v>2243304.5900000003</v>
      </c>
      <c r="S36" s="23">
        <f t="shared" si="41"/>
        <v>13432.961616766468</v>
      </c>
      <c r="T36" s="23">
        <f t="shared" si="42"/>
        <v>88751.520000000019</v>
      </c>
      <c r="U36" s="7">
        <f t="shared" si="43"/>
        <v>3.8057197517430232E-2</v>
      </c>
      <c r="V36" s="23">
        <f t="shared" si="44"/>
        <v>5519</v>
      </c>
      <c r="W36" s="23">
        <f t="shared" si="45"/>
        <v>74000</v>
      </c>
      <c r="X36" s="23">
        <f t="shared" si="46"/>
        <v>8962.52</v>
      </c>
      <c r="Y36" s="23">
        <f t="shared" si="47"/>
        <v>270</v>
      </c>
      <c r="Z36" s="23">
        <f t="shared" si="48"/>
        <v>0</v>
      </c>
      <c r="AA36" s="23">
        <f t="shared" si="49"/>
        <v>289030.40999999997</v>
      </c>
      <c r="AB36" s="23">
        <f t="shared" si="50"/>
        <v>2543487.7799999998</v>
      </c>
      <c r="AC36" s="23">
        <f t="shared" si="51"/>
        <v>15230.465748502993</v>
      </c>
      <c r="AD36" s="23">
        <f t="shared" si="62"/>
        <v>2093102.7799999998</v>
      </c>
      <c r="AE36" s="23">
        <f t="shared" si="53"/>
        <v>12533.549580838322</v>
      </c>
      <c r="AF36" s="23">
        <f t="shared" si="54"/>
        <v>467815.98</v>
      </c>
      <c r="AG36" s="23"/>
      <c r="AH36" s="23">
        <f t="shared" si="55"/>
        <v>1019161.8</v>
      </c>
      <c r="AI36" s="23">
        <f t="shared" si="56"/>
        <v>101713</v>
      </c>
      <c r="AJ36" s="23">
        <f t="shared" si="57"/>
        <v>100361</v>
      </c>
      <c r="AK36" s="23">
        <f t="shared" si="58"/>
        <v>450385</v>
      </c>
      <c r="AL36" s="23">
        <f t="shared" si="59"/>
        <v>2696.9161676646709</v>
      </c>
      <c r="AM36" s="23">
        <f t="shared" si="60"/>
        <v>450385</v>
      </c>
      <c r="AN36" s="23">
        <f t="shared" si="61"/>
        <v>0</v>
      </c>
      <c r="AO36" s="2">
        <v>433033.65</v>
      </c>
      <c r="AP36" s="2">
        <v>27146.95</v>
      </c>
      <c r="AQ36" s="2">
        <v>46313.61</v>
      </c>
      <c r="AR36" s="2" t="s">
        <v>1</v>
      </c>
      <c r="AS36" s="2">
        <v>478328.29</v>
      </c>
      <c r="AT36" s="2">
        <v>91010</v>
      </c>
      <c r="AU36" s="2" t="s">
        <v>1</v>
      </c>
      <c r="AV36" s="2">
        <v>878441.68</v>
      </c>
      <c r="AX36" s="2" t="s">
        <v>1</v>
      </c>
      <c r="AY36" s="2" t="s">
        <v>1</v>
      </c>
      <c r="AZ36" s="2" t="s">
        <v>1</v>
      </c>
      <c r="BA36" s="2">
        <v>5519</v>
      </c>
      <c r="BB36" s="2" t="s">
        <v>1</v>
      </c>
      <c r="BC36" s="2" t="s">
        <v>1</v>
      </c>
      <c r="BD36" s="2" t="s">
        <v>1</v>
      </c>
      <c r="BE36" s="2">
        <v>73200</v>
      </c>
      <c r="BF36" s="2">
        <v>800</v>
      </c>
      <c r="BG36" s="2" t="s">
        <v>1</v>
      </c>
      <c r="BH36" s="2" t="s">
        <v>1</v>
      </c>
      <c r="BI36" s="2" t="s">
        <v>1</v>
      </c>
      <c r="BJ36" s="2" t="s">
        <v>1</v>
      </c>
      <c r="BK36" s="2" t="s">
        <v>1</v>
      </c>
      <c r="BL36" s="2" t="s">
        <v>1</v>
      </c>
      <c r="BM36" s="2" t="s">
        <v>1</v>
      </c>
      <c r="BN36" s="2">
        <v>8962.52</v>
      </c>
      <c r="BO36" s="2" t="s">
        <v>1</v>
      </c>
      <c r="BP36" s="2" t="s">
        <v>1</v>
      </c>
      <c r="BQ36" s="2" t="s">
        <v>1</v>
      </c>
      <c r="BR36" s="2">
        <v>270</v>
      </c>
      <c r="BS36" s="2">
        <v>289030.40999999997</v>
      </c>
      <c r="BT36" s="2" t="s">
        <v>1</v>
      </c>
      <c r="BX36" s="2" t="s">
        <v>1</v>
      </c>
      <c r="BY36" s="2">
        <v>763799</v>
      </c>
      <c r="BZ36" s="2" t="s">
        <v>1</v>
      </c>
      <c r="CA36" s="2">
        <v>5330</v>
      </c>
      <c r="CB36" s="2" t="s">
        <v>1</v>
      </c>
      <c r="CC36" s="2" t="s">
        <v>1</v>
      </c>
      <c r="CD36" s="2" t="s">
        <v>1</v>
      </c>
      <c r="CE36" s="2" t="s">
        <v>1</v>
      </c>
      <c r="CF36" s="2">
        <v>3543</v>
      </c>
      <c r="CG36" s="2">
        <v>12000</v>
      </c>
      <c r="CH36" s="2" t="s">
        <v>1</v>
      </c>
      <c r="CI36" s="2">
        <v>650</v>
      </c>
      <c r="CJ36" s="2">
        <v>159.31</v>
      </c>
      <c r="CK36" s="2" t="s">
        <v>1</v>
      </c>
      <c r="CL36" s="2" t="s">
        <v>1</v>
      </c>
      <c r="CM36" s="2" t="s">
        <v>1</v>
      </c>
      <c r="CN36" s="2" t="s">
        <v>1</v>
      </c>
      <c r="CO36" s="2" t="s">
        <v>1</v>
      </c>
      <c r="CP36" s="2" t="s">
        <v>1</v>
      </c>
      <c r="CQ36" s="2" t="s">
        <v>1</v>
      </c>
      <c r="CR36" s="2" t="s">
        <v>1</v>
      </c>
      <c r="CS36" s="2" t="s">
        <v>1</v>
      </c>
      <c r="CT36" s="2" t="s">
        <v>1</v>
      </c>
      <c r="CU36" s="2" t="s">
        <v>1</v>
      </c>
      <c r="CV36" s="2" t="s">
        <v>1</v>
      </c>
      <c r="CW36" s="2">
        <v>0</v>
      </c>
      <c r="CX36" s="2">
        <v>33000</v>
      </c>
      <c r="CY36" s="2" t="s">
        <v>1</v>
      </c>
      <c r="CZ36" s="2">
        <v>19442.5</v>
      </c>
      <c r="DA36" s="2" t="s">
        <v>1</v>
      </c>
      <c r="DB36" s="2">
        <v>0</v>
      </c>
      <c r="DC36" s="2" t="s">
        <v>1</v>
      </c>
      <c r="DD36" s="2">
        <v>95014</v>
      </c>
      <c r="DE36" s="2" t="s">
        <v>1</v>
      </c>
      <c r="DF36" s="2" t="s">
        <v>1</v>
      </c>
      <c r="DG36" s="2" t="s">
        <v>1</v>
      </c>
      <c r="DH36" s="2" t="s">
        <v>1</v>
      </c>
      <c r="DI36" s="2" t="s">
        <v>1</v>
      </c>
      <c r="DJ36" s="2" t="s">
        <v>1</v>
      </c>
      <c r="DK36" s="2">
        <v>8480</v>
      </c>
      <c r="DL36" s="2" t="s">
        <v>1</v>
      </c>
      <c r="DM36" s="2" t="s">
        <v>1</v>
      </c>
      <c r="DN36" s="2" t="s">
        <v>1</v>
      </c>
      <c r="DO36" s="2" t="s">
        <v>1</v>
      </c>
      <c r="DP36" s="2" t="s">
        <v>1</v>
      </c>
      <c r="DQ36" s="2" t="s">
        <v>1</v>
      </c>
      <c r="DR36" s="2" t="s">
        <v>1</v>
      </c>
      <c r="DS36" s="2" t="s">
        <v>1</v>
      </c>
      <c r="DT36" s="2">
        <v>22000</v>
      </c>
      <c r="DU36" s="2">
        <v>55000</v>
      </c>
      <c r="DV36" s="2" t="s">
        <v>1</v>
      </c>
      <c r="DW36" s="2">
        <v>359562</v>
      </c>
      <c r="DX36" s="2" t="s">
        <v>1</v>
      </c>
      <c r="DY36" s="2" t="s">
        <v>1</v>
      </c>
      <c r="DZ36" s="2">
        <v>30000</v>
      </c>
      <c r="EA36" s="2" t="s">
        <v>1</v>
      </c>
      <c r="EB36" s="2" t="s">
        <v>1</v>
      </c>
      <c r="EC36" s="2" t="s">
        <v>1</v>
      </c>
      <c r="ED36" s="2" t="s">
        <v>1</v>
      </c>
      <c r="EE36" s="2" t="s">
        <v>1</v>
      </c>
      <c r="EF36" s="2" t="s">
        <v>1</v>
      </c>
      <c r="EG36" s="2" t="s">
        <v>1</v>
      </c>
      <c r="EH36" s="2" t="s">
        <v>1</v>
      </c>
      <c r="EI36" s="2" t="s">
        <v>1</v>
      </c>
      <c r="EJ36" s="2" t="s">
        <v>1</v>
      </c>
      <c r="EK36" s="2">
        <v>200000</v>
      </c>
      <c r="EL36" s="2" t="s">
        <v>1</v>
      </c>
      <c r="EM36" s="2" t="s">
        <v>1</v>
      </c>
      <c r="EN36" s="2">
        <v>404051</v>
      </c>
      <c r="EO36" s="2">
        <v>3105.98</v>
      </c>
      <c r="EP36" s="2">
        <v>60495</v>
      </c>
      <c r="EQ36" s="2">
        <v>239040</v>
      </c>
      <c r="ER36" s="2" t="s">
        <v>1</v>
      </c>
      <c r="ES36" s="2" t="s">
        <v>1</v>
      </c>
      <c r="ET36" s="2">
        <v>101017</v>
      </c>
      <c r="EU36" s="2">
        <v>57895</v>
      </c>
      <c r="EV36" s="2">
        <v>1659</v>
      </c>
      <c r="EW36" s="2">
        <v>858</v>
      </c>
      <c r="EX36" s="2">
        <v>2468</v>
      </c>
      <c r="EY36" s="2" t="s">
        <v>1</v>
      </c>
      <c r="EZ36" s="2" t="s">
        <v>1</v>
      </c>
      <c r="FA36" s="2">
        <v>1278</v>
      </c>
      <c r="FB36" s="2" t="s">
        <v>1</v>
      </c>
      <c r="FC36" s="2" t="s">
        <v>1</v>
      </c>
      <c r="FD36" s="2">
        <v>23841</v>
      </c>
      <c r="FE36" s="2">
        <v>142840.85999999999</v>
      </c>
      <c r="FF36" s="2" t="s">
        <v>1</v>
      </c>
      <c r="FG36" s="2">
        <v>78195</v>
      </c>
      <c r="FH36" s="2">
        <v>6200.07</v>
      </c>
      <c r="FI36" s="2" t="s">
        <v>1</v>
      </c>
      <c r="FJ36" s="2" t="s">
        <v>1</v>
      </c>
      <c r="FK36" s="2" t="s">
        <v>1</v>
      </c>
      <c r="FL36" s="2" t="s">
        <v>1</v>
      </c>
      <c r="FM36" s="2" t="s">
        <v>1</v>
      </c>
      <c r="FN36" s="2" t="s">
        <v>1</v>
      </c>
      <c r="FO36" s="2">
        <v>97522.42</v>
      </c>
      <c r="FP36" s="2">
        <v>80244.89</v>
      </c>
      <c r="FQ36" s="2" t="s">
        <v>1</v>
      </c>
      <c r="FR36" s="2">
        <v>18929</v>
      </c>
      <c r="FS36" s="2" t="s">
        <v>1</v>
      </c>
      <c r="FT36" s="2" t="s">
        <v>1</v>
      </c>
      <c r="FU36" s="2">
        <v>4035.87</v>
      </c>
      <c r="FV36" s="2">
        <v>5143.88</v>
      </c>
      <c r="FW36" s="2">
        <v>32208.799999999999</v>
      </c>
      <c r="FX36" s="2">
        <v>1000</v>
      </c>
      <c r="FY36" s="2" t="s">
        <v>1</v>
      </c>
      <c r="FZ36" s="2">
        <v>36300</v>
      </c>
      <c r="GA36" s="2">
        <v>6550</v>
      </c>
      <c r="GB36" s="2">
        <v>32517</v>
      </c>
      <c r="GC36" s="2">
        <v>285888.21000000002</v>
      </c>
      <c r="GD36" s="2">
        <v>119672</v>
      </c>
      <c r="GE36" s="2" t="s">
        <v>1</v>
      </c>
      <c r="GF36" s="2">
        <v>4701</v>
      </c>
      <c r="GG36" s="2">
        <v>21411</v>
      </c>
      <c r="GH36" s="2" t="s">
        <v>1</v>
      </c>
      <c r="GI36" s="2" t="s">
        <v>1</v>
      </c>
      <c r="GJ36" s="2" t="s">
        <v>1</v>
      </c>
      <c r="GK36" s="2">
        <v>2516.8000000000002</v>
      </c>
      <c r="GL36" s="2" t="s">
        <v>1</v>
      </c>
      <c r="GM36" s="2" t="s">
        <v>1</v>
      </c>
      <c r="GN36" s="2" t="s">
        <v>1</v>
      </c>
      <c r="GO36" s="2" t="s">
        <v>1</v>
      </c>
      <c r="GP36" s="2">
        <v>0</v>
      </c>
      <c r="GQ36" s="2">
        <v>19444</v>
      </c>
      <c r="GR36" s="2" t="s">
        <v>1</v>
      </c>
      <c r="GS36" s="2" t="s">
        <v>1</v>
      </c>
      <c r="GT36" s="2" t="s">
        <v>1</v>
      </c>
      <c r="GU36" s="2" t="s">
        <v>1</v>
      </c>
      <c r="GV36" s="2" t="s">
        <v>1</v>
      </c>
      <c r="GW36" s="2" t="s">
        <v>1</v>
      </c>
      <c r="GX36" s="2" t="s">
        <v>1</v>
      </c>
      <c r="GY36" s="2">
        <v>54000</v>
      </c>
      <c r="GZ36" s="2" t="s">
        <v>1</v>
      </c>
      <c r="HA36" s="2" t="s">
        <v>1</v>
      </c>
      <c r="HB36" s="2" t="s">
        <v>1</v>
      </c>
      <c r="HC36" s="2">
        <v>41819</v>
      </c>
      <c r="HD36" s="2" t="s">
        <v>1</v>
      </c>
      <c r="HE36" s="2" t="s">
        <v>1</v>
      </c>
      <c r="HF36" s="2" t="s">
        <v>1</v>
      </c>
      <c r="HG36" s="2">
        <v>4134</v>
      </c>
      <c r="HH36" s="2" t="s">
        <v>1</v>
      </c>
      <c r="HI36" s="2">
        <v>1760</v>
      </c>
      <c r="HJ36" s="2" t="s">
        <v>1</v>
      </c>
      <c r="HK36" s="2">
        <v>5000</v>
      </c>
      <c r="HL36" s="2" t="s">
        <v>1</v>
      </c>
      <c r="HM36" s="2" t="s">
        <v>1</v>
      </c>
      <c r="HN36" s="2" t="s">
        <v>1</v>
      </c>
      <c r="HO36" s="2" t="s">
        <v>1</v>
      </c>
      <c r="HP36" s="2" t="s">
        <v>1</v>
      </c>
      <c r="HQ36" s="2" t="s">
        <v>1</v>
      </c>
      <c r="HR36" s="2" t="s">
        <v>1</v>
      </c>
      <c r="HS36" s="2" t="s">
        <v>1</v>
      </c>
      <c r="HT36" s="2">
        <v>50</v>
      </c>
      <c r="HU36" s="2" t="s">
        <v>1</v>
      </c>
      <c r="HV36" s="2" t="s">
        <v>1</v>
      </c>
      <c r="HW36" s="2">
        <v>91010</v>
      </c>
      <c r="HX36" s="2" t="s">
        <v>1</v>
      </c>
      <c r="HY36" s="2" t="s">
        <v>1</v>
      </c>
      <c r="HZ36" s="2" t="s">
        <v>1</v>
      </c>
      <c r="IA36" s="2" t="s">
        <v>1</v>
      </c>
      <c r="IB36" s="2">
        <v>4301</v>
      </c>
      <c r="IC36" s="2" t="s">
        <v>1</v>
      </c>
      <c r="ID36" s="2" t="s">
        <v>1</v>
      </c>
      <c r="IE36" s="2" t="s">
        <v>1</v>
      </c>
      <c r="IF36" s="2" t="s">
        <v>1</v>
      </c>
      <c r="IG36" s="2" t="s">
        <v>1</v>
      </c>
      <c r="IH36" s="2" t="s">
        <v>1</v>
      </c>
      <c r="II36" s="2" t="s">
        <v>1</v>
      </c>
      <c r="IJ36" s="2" t="s">
        <v>1</v>
      </c>
      <c r="IK36" s="2" t="s">
        <v>1</v>
      </c>
      <c r="IL36" s="2" t="s">
        <v>1</v>
      </c>
      <c r="IM36" s="2" t="s">
        <v>1</v>
      </c>
      <c r="IN36" s="2" t="s">
        <v>1</v>
      </c>
      <c r="IO36" s="2" t="s">
        <v>1</v>
      </c>
      <c r="IP36" s="2" t="s">
        <v>1</v>
      </c>
      <c r="IQ36" s="2" t="s">
        <v>1</v>
      </c>
      <c r="IR36" s="2" t="s">
        <v>1</v>
      </c>
      <c r="IS36" s="2" t="s">
        <v>1</v>
      </c>
      <c r="IT36" s="2" t="s">
        <v>1</v>
      </c>
      <c r="IU36" s="2" t="s">
        <v>1</v>
      </c>
      <c r="IV36" s="2" t="s">
        <v>1</v>
      </c>
      <c r="IW36" s="2" t="s">
        <v>1</v>
      </c>
      <c r="IX36" s="2" t="s">
        <v>1</v>
      </c>
      <c r="IY36" s="2" t="s">
        <v>1</v>
      </c>
      <c r="IZ36" s="2" t="s">
        <v>1</v>
      </c>
      <c r="JA36" s="2">
        <v>450385</v>
      </c>
      <c r="JB36" s="2" t="s">
        <v>1</v>
      </c>
      <c r="JC36" s="2">
        <v>0</v>
      </c>
      <c r="JD36" s="2" t="s">
        <v>1</v>
      </c>
      <c r="JE36" s="2" t="s">
        <v>1</v>
      </c>
      <c r="JF36" s="2" t="s">
        <v>1</v>
      </c>
      <c r="JG36" s="2" t="s">
        <v>1</v>
      </c>
      <c r="JH36" s="2" t="s">
        <v>1</v>
      </c>
      <c r="JI36" s="2" t="s">
        <v>1</v>
      </c>
      <c r="JJ36" s="2" t="s">
        <v>1</v>
      </c>
      <c r="JK36" s="2" t="s">
        <v>1</v>
      </c>
      <c r="JL36" s="2" t="s">
        <v>1</v>
      </c>
      <c r="JM36" s="2" t="s">
        <v>1</v>
      </c>
      <c r="JN36" s="2" t="s">
        <v>1</v>
      </c>
      <c r="JO36" s="2" t="s">
        <v>1</v>
      </c>
      <c r="JP36" s="2" t="s">
        <v>1</v>
      </c>
      <c r="JQ36" s="2" t="s">
        <v>1</v>
      </c>
      <c r="JR36" s="2" t="s">
        <v>1</v>
      </c>
      <c r="JS36" s="2" t="s">
        <v>1</v>
      </c>
      <c r="JT36" s="2" t="s">
        <v>1</v>
      </c>
      <c r="JU36" s="2" t="s">
        <v>1</v>
      </c>
      <c r="JV36" s="2" t="s">
        <v>1</v>
      </c>
      <c r="JW36" s="2" t="s">
        <v>1</v>
      </c>
      <c r="JX36" s="2" t="s">
        <v>1</v>
      </c>
      <c r="JY36" s="2" t="s">
        <v>1</v>
      </c>
      <c r="JZ36" s="2" t="s">
        <v>1</v>
      </c>
      <c r="KA36" s="2" t="s">
        <v>1</v>
      </c>
      <c r="KB36" s="2" t="s">
        <v>1</v>
      </c>
      <c r="KC36" s="2" t="s">
        <v>1</v>
      </c>
      <c r="KD36" s="2" t="s">
        <v>1</v>
      </c>
      <c r="KE36" s="2" t="s">
        <v>1</v>
      </c>
      <c r="KF36" s="2" t="s">
        <v>1</v>
      </c>
      <c r="KG36" s="2" t="s">
        <v>1</v>
      </c>
      <c r="KH36" s="2" t="s">
        <v>1</v>
      </c>
      <c r="KI36" s="2" t="s">
        <v>1</v>
      </c>
      <c r="KJ36" s="2" t="s">
        <v>1</v>
      </c>
    </row>
    <row r="37" spans="1:296" x14ac:dyDescent="0.3">
      <c r="A37" s="2" t="s">
        <v>28</v>
      </c>
      <c r="B37" s="2">
        <v>489</v>
      </c>
      <c r="C37" s="23">
        <f t="shared" si="25"/>
        <v>3136099.9499999974</v>
      </c>
      <c r="D37" s="23">
        <f t="shared" si="26"/>
        <v>14217153.029999997</v>
      </c>
      <c r="E37" s="23">
        <f t="shared" si="27"/>
        <v>29073.932576687112</v>
      </c>
      <c r="F37" s="23">
        <f t="shared" si="28"/>
        <v>8352234.709999999</v>
      </c>
      <c r="G37" s="23">
        <f t="shared" si="29"/>
        <v>4231287.6099999994</v>
      </c>
      <c r="H37" s="23">
        <f t="shared" si="30"/>
        <v>650641</v>
      </c>
      <c r="I37" s="23">
        <f t="shared" si="31"/>
        <v>982989.71</v>
      </c>
      <c r="J37" s="23">
        <f t="shared" si="32"/>
        <v>2010.2039059304702</v>
      </c>
      <c r="K37" s="23">
        <f t="shared" si="33"/>
        <v>179535</v>
      </c>
      <c r="L37" s="23">
        <f t="shared" si="34"/>
        <v>803454.71</v>
      </c>
      <c r="M37" s="23">
        <f t="shared" si="35"/>
        <v>4178034.61</v>
      </c>
      <c r="N37" s="23">
        <f t="shared" si="36"/>
        <v>17080.234580777094</v>
      </c>
      <c r="O37" s="23">
        <f t="shared" si="37"/>
        <v>1793310.75</v>
      </c>
      <c r="P37" s="23">
        <f t="shared" si="38"/>
        <v>2589104.9299999997</v>
      </c>
      <c r="Q37" s="23">
        <f t="shared" si="39"/>
        <v>3070463.49</v>
      </c>
      <c r="R37" s="23">
        <f t="shared" si="40"/>
        <v>8048209.1899999995</v>
      </c>
      <c r="S37" s="23">
        <f t="shared" si="41"/>
        <v>16458.505501022493</v>
      </c>
      <c r="T37" s="23">
        <f t="shared" si="42"/>
        <v>304025.51999999955</v>
      </c>
      <c r="U37" s="7">
        <f t="shared" si="43"/>
        <v>3.6400500052518228E-2</v>
      </c>
      <c r="V37" s="23">
        <f t="shared" si="44"/>
        <v>1271</v>
      </c>
      <c r="W37" s="23">
        <f t="shared" si="45"/>
        <v>261815</v>
      </c>
      <c r="X37" s="23">
        <f t="shared" si="46"/>
        <v>31519.52</v>
      </c>
      <c r="Y37" s="23">
        <f t="shared" si="47"/>
        <v>9420</v>
      </c>
      <c r="Z37" s="23">
        <f t="shared" si="48"/>
        <v>0</v>
      </c>
      <c r="AA37" s="23">
        <f t="shared" si="49"/>
        <v>595330.02</v>
      </c>
      <c r="AB37" s="23">
        <f t="shared" si="50"/>
        <v>11081053.08</v>
      </c>
      <c r="AC37" s="23">
        <f t="shared" si="51"/>
        <v>22660.640245398772</v>
      </c>
      <c r="AD37" s="23">
        <f t="shared" si="62"/>
        <v>9261790.9000000004</v>
      </c>
      <c r="AE37" s="23">
        <f t="shared" si="53"/>
        <v>18940.267689161556</v>
      </c>
      <c r="AF37" s="23">
        <f t="shared" si="54"/>
        <v>1110984</v>
      </c>
      <c r="AG37" s="23"/>
      <c r="AH37" s="23">
        <f t="shared" si="55"/>
        <v>5333651.66</v>
      </c>
      <c r="AI37" s="23">
        <f t="shared" si="56"/>
        <v>161159.25</v>
      </c>
      <c r="AJ37" s="23">
        <f t="shared" si="57"/>
        <v>1808497.99</v>
      </c>
      <c r="AK37" s="23">
        <f t="shared" si="58"/>
        <v>1819262.18</v>
      </c>
      <c r="AL37" s="23">
        <f t="shared" si="59"/>
        <v>3720.3725562372188</v>
      </c>
      <c r="AM37" s="23">
        <f t="shared" si="60"/>
        <v>1775986.18</v>
      </c>
      <c r="AN37" s="23">
        <f t="shared" si="61"/>
        <v>43276</v>
      </c>
      <c r="AO37" s="2">
        <v>1552927.8</v>
      </c>
      <c r="AP37" s="2">
        <v>78041.570000000007</v>
      </c>
      <c r="AQ37" s="2">
        <v>162341.38</v>
      </c>
      <c r="AR37" s="2" t="s">
        <v>1</v>
      </c>
      <c r="AS37" s="2">
        <v>1678434.93</v>
      </c>
      <c r="AT37" s="2">
        <v>910670</v>
      </c>
      <c r="AU37" s="2" t="s">
        <v>1</v>
      </c>
      <c r="AV37" s="2">
        <v>3070463.49</v>
      </c>
      <c r="AX37" s="2" t="s">
        <v>1</v>
      </c>
      <c r="AY37" s="2" t="s">
        <v>1</v>
      </c>
      <c r="AZ37" s="2">
        <v>1271</v>
      </c>
      <c r="BA37" s="2" t="s">
        <v>1</v>
      </c>
      <c r="BB37" s="2" t="s">
        <v>1</v>
      </c>
      <c r="BC37" s="2" t="s">
        <v>1</v>
      </c>
      <c r="BD37" s="2" t="s">
        <v>1</v>
      </c>
      <c r="BE37" s="2">
        <v>245043</v>
      </c>
      <c r="BF37" s="2">
        <v>5100</v>
      </c>
      <c r="BG37" s="2">
        <v>6215</v>
      </c>
      <c r="BH37" s="2" t="s">
        <v>1</v>
      </c>
      <c r="BI37" s="2">
        <v>955</v>
      </c>
      <c r="BJ37" s="2">
        <v>4502</v>
      </c>
      <c r="BK37" s="2" t="s">
        <v>1</v>
      </c>
      <c r="BL37" s="2" t="s">
        <v>1</v>
      </c>
      <c r="BM37" s="2" t="s">
        <v>1</v>
      </c>
      <c r="BN37" s="2">
        <v>31519.52</v>
      </c>
      <c r="BO37" s="2" t="s">
        <v>1</v>
      </c>
      <c r="BP37" s="2" t="s">
        <v>1</v>
      </c>
      <c r="BQ37" s="2" t="s">
        <v>1</v>
      </c>
      <c r="BR37" s="2">
        <v>9420</v>
      </c>
      <c r="BS37" s="2">
        <v>595330.02</v>
      </c>
      <c r="BT37" s="2" t="s">
        <v>1</v>
      </c>
      <c r="BX37" s="2" t="s">
        <v>1</v>
      </c>
      <c r="BY37" s="2">
        <v>3983449</v>
      </c>
      <c r="BZ37" s="2">
        <v>5179</v>
      </c>
      <c r="CA37" s="2">
        <v>1936</v>
      </c>
      <c r="CB37" s="2" t="s">
        <v>1</v>
      </c>
      <c r="CC37" s="2" t="s">
        <v>1</v>
      </c>
      <c r="CD37" s="2" t="s">
        <v>1</v>
      </c>
      <c r="CE37" s="2" t="s">
        <v>1</v>
      </c>
      <c r="CF37" s="2">
        <v>13006</v>
      </c>
      <c r="CG37" s="2">
        <v>172388</v>
      </c>
      <c r="CH37" s="2" t="s">
        <v>1</v>
      </c>
      <c r="CI37" s="2" t="s">
        <v>1</v>
      </c>
      <c r="CJ37" s="2">
        <v>2076.61</v>
      </c>
      <c r="CK37" s="2" t="s">
        <v>1</v>
      </c>
      <c r="CL37" s="2" t="s">
        <v>1</v>
      </c>
      <c r="CM37" s="2" t="s">
        <v>1</v>
      </c>
      <c r="CN37" s="2" t="s">
        <v>1</v>
      </c>
      <c r="CO37" s="2" t="s">
        <v>1</v>
      </c>
      <c r="CP37" s="2" t="s">
        <v>1</v>
      </c>
      <c r="CQ37" s="2" t="s">
        <v>1</v>
      </c>
      <c r="CR37" s="2">
        <v>18624</v>
      </c>
      <c r="CS37" s="2" t="s">
        <v>1</v>
      </c>
      <c r="CT37" s="2" t="s">
        <v>1</v>
      </c>
      <c r="CU37" s="2" t="s">
        <v>1</v>
      </c>
      <c r="CV37" s="2" t="s">
        <v>1</v>
      </c>
      <c r="CW37" s="2" t="s">
        <v>1</v>
      </c>
      <c r="CX37" s="2" t="s">
        <v>1</v>
      </c>
      <c r="CY37" s="2" t="s">
        <v>1</v>
      </c>
      <c r="CZ37" s="2">
        <v>34629</v>
      </c>
      <c r="DA37" s="2" t="s">
        <v>1</v>
      </c>
      <c r="DB37" s="2" t="s">
        <v>1</v>
      </c>
      <c r="DC37" s="2" t="s">
        <v>1</v>
      </c>
      <c r="DD37" s="2" t="s">
        <v>1</v>
      </c>
      <c r="DE37" s="2" t="s">
        <v>1</v>
      </c>
      <c r="DF37" s="2" t="s">
        <v>1</v>
      </c>
      <c r="DG37" s="2" t="s">
        <v>1</v>
      </c>
      <c r="DH37" s="2" t="s">
        <v>1</v>
      </c>
      <c r="DI37" s="2" t="s">
        <v>1</v>
      </c>
      <c r="DJ37" s="2" t="s">
        <v>1</v>
      </c>
      <c r="DK37" s="2">
        <v>650641</v>
      </c>
      <c r="DL37" s="2" t="s">
        <v>1</v>
      </c>
      <c r="DM37" s="2" t="s">
        <v>1</v>
      </c>
      <c r="DN37" s="2" t="s">
        <v>1</v>
      </c>
      <c r="DO37" s="2" t="s">
        <v>1</v>
      </c>
      <c r="DP37" s="2" t="s">
        <v>1</v>
      </c>
      <c r="DQ37" s="2" t="s">
        <v>1</v>
      </c>
      <c r="DR37" s="2" t="s">
        <v>1</v>
      </c>
      <c r="DS37" s="2" t="s">
        <v>1</v>
      </c>
      <c r="DT37" s="2">
        <v>22000</v>
      </c>
      <c r="DU37" s="2">
        <v>87500</v>
      </c>
      <c r="DV37" s="2" t="s">
        <v>1</v>
      </c>
      <c r="DW37" s="2">
        <v>2535</v>
      </c>
      <c r="DX37" s="2" t="s">
        <v>1</v>
      </c>
      <c r="DY37" s="2" t="s">
        <v>1</v>
      </c>
      <c r="DZ37" s="2">
        <v>67500</v>
      </c>
      <c r="EA37" s="2" t="s">
        <v>1</v>
      </c>
      <c r="EB37" s="2" t="s">
        <v>1</v>
      </c>
      <c r="EC37" s="2" t="s">
        <v>1</v>
      </c>
      <c r="ED37" s="2" t="s">
        <v>1</v>
      </c>
      <c r="EE37" s="2" t="s">
        <v>1</v>
      </c>
      <c r="EF37" s="2" t="s">
        <v>1</v>
      </c>
      <c r="EG37" s="2" t="s">
        <v>1</v>
      </c>
      <c r="EH37" s="2" t="s">
        <v>1</v>
      </c>
      <c r="EI37" s="2">
        <v>553454.71</v>
      </c>
      <c r="EJ37" s="2" t="s">
        <v>1</v>
      </c>
      <c r="EK37" s="2">
        <v>250000</v>
      </c>
      <c r="EL37" s="2" t="s">
        <v>1</v>
      </c>
      <c r="EM37" s="2" t="s">
        <v>1</v>
      </c>
      <c r="EN37" s="2">
        <v>846031</v>
      </c>
      <c r="EO37" s="2">
        <v>0</v>
      </c>
      <c r="EP37" s="2">
        <v>78325</v>
      </c>
      <c r="EQ37" s="2">
        <v>557069</v>
      </c>
      <c r="ER37" s="2" t="s">
        <v>1</v>
      </c>
      <c r="ES37" s="2">
        <v>1125</v>
      </c>
      <c r="ET37" s="2">
        <v>313012</v>
      </c>
      <c r="EU37" s="2">
        <v>124652</v>
      </c>
      <c r="EV37" s="2">
        <v>5160</v>
      </c>
      <c r="EW37" s="2" t="s">
        <v>1</v>
      </c>
      <c r="EX37" s="2" t="s">
        <v>1</v>
      </c>
      <c r="EY37" s="2" t="s">
        <v>1</v>
      </c>
      <c r="EZ37" s="2" t="s">
        <v>1</v>
      </c>
      <c r="FA37" s="2">
        <v>31641</v>
      </c>
      <c r="FB37" s="2" t="s">
        <v>1</v>
      </c>
      <c r="FC37" s="2">
        <v>0</v>
      </c>
      <c r="FD37" s="2">
        <v>9219</v>
      </c>
      <c r="FE37" s="2">
        <v>268459.03000000003</v>
      </c>
      <c r="FF37" s="2">
        <v>6088</v>
      </c>
      <c r="FG37" s="2">
        <v>236141.1</v>
      </c>
      <c r="FH37" s="2" t="s">
        <v>1</v>
      </c>
      <c r="FI37" s="2" t="s">
        <v>1</v>
      </c>
      <c r="FJ37" s="2" t="s">
        <v>1</v>
      </c>
      <c r="FK37" s="2" t="s">
        <v>1</v>
      </c>
      <c r="FL37" s="2" t="s">
        <v>1</v>
      </c>
      <c r="FM37" s="2" t="s">
        <v>1</v>
      </c>
      <c r="FN37" s="2" t="s">
        <v>1</v>
      </c>
      <c r="FO37" s="2" t="s">
        <v>1</v>
      </c>
      <c r="FP37" s="2">
        <v>317817</v>
      </c>
      <c r="FQ37" s="2">
        <v>58450</v>
      </c>
      <c r="FR37" s="2">
        <v>61493</v>
      </c>
      <c r="FS37" s="2" t="s">
        <v>1</v>
      </c>
      <c r="FT37" s="2" t="s">
        <v>1</v>
      </c>
      <c r="FU37" s="2">
        <v>8428</v>
      </c>
      <c r="FV37" s="2">
        <v>48507.92</v>
      </c>
      <c r="FW37" s="2">
        <v>60983.8</v>
      </c>
      <c r="FX37" s="2">
        <v>41560</v>
      </c>
      <c r="FY37" s="2" t="s">
        <v>1</v>
      </c>
      <c r="FZ37" s="2">
        <v>0</v>
      </c>
      <c r="GA37" s="2">
        <v>23230</v>
      </c>
      <c r="GB37" s="2">
        <v>63868</v>
      </c>
      <c r="GC37" s="2">
        <v>2475861.46</v>
      </c>
      <c r="GD37" s="2">
        <v>1587871.83</v>
      </c>
      <c r="GE37" s="2">
        <v>0</v>
      </c>
      <c r="GF37" s="2">
        <v>1236</v>
      </c>
      <c r="GG37" s="2">
        <v>18936</v>
      </c>
      <c r="GH37" s="2" t="s">
        <v>1</v>
      </c>
      <c r="GI37" s="2" t="s">
        <v>1</v>
      </c>
      <c r="GJ37" s="2" t="s">
        <v>1</v>
      </c>
      <c r="GK37" s="2">
        <v>13534</v>
      </c>
      <c r="GL37" s="2" t="s">
        <v>1</v>
      </c>
      <c r="GM37" s="2" t="s">
        <v>1</v>
      </c>
      <c r="GN37" s="2" t="s">
        <v>1</v>
      </c>
      <c r="GO37" s="2">
        <v>25043</v>
      </c>
      <c r="GP37" s="2" t="s">
        <v>1</v>
      </c>
      <c r="GQ37" s="2">
        <v>6924.52</v>
      </c>
      <c r="GR37" s="2" t="s">
        <v>1</v>
      </c>
      <c r="GS37" s="2" t="s">
        <v>1</v>
      </c>
      <c r="GT37" s="2" t="s">
        <v>1</v>
      </c>
      <c r="GU37" s="2" t="s">
        <v>1</v>
      </c>
      <c r="GV37" s="2" t="s">
        <v>1</v>
      </c>
      <c r="GW37" s="2" t="s">
        <v>1</v>
      </c>
      <c r="GX37" s="2" t="s">
        <v>1</v>
      </c>
      <c r="GY37" s="2" t="s">
        <v>1</v>
      </c>
      <c r="GZ37" s="2" t="s">
        <v>1</v>
      </c>
      <c r="HA37" s="2" t="s">
        <v>1</v>
      </c>
      <c r="HB37" s="2" t="s">
        <v>1</v>
      </c>
      <c r="HC37" s="2">
        <v>2248.02</v>
      </c>
      <c r="HD37" s="2" t="s">
        <v>1</v>
      </c>
      <c r="HE37" s="2">
        <v>10000</v>
      </c>
      <c r="HF37" s="2" t="s">
        <v>1</v>
      </c>
      <c r="HG37" s="2">
        <v>120171.23</v>
      </c>
      <c r="HH37" s="2" t="s">
        <v>1</v>
      </c>
      <c r="HI37" s="2">
        <v>28740</v>
      </c>
      <c r="HJ37" s="2" t="s">
        <v>1</v>
      </c>
      <c r="HK37" s="2" t="s">
        <v>1</v>
      </c>
      <c r="HL37" s="2">
        <v>550000</v>
      </c>
      <c r="HM37" s="2" t="s">
        <v>1</v>
      </c>
      <c r="HN37" s="2" t="s">
        <v>1</v>
      </c>
      <c r="HO37" s="2" t="s">
        <v>1</v>
      </c>
      <c r="HP37" s="2" t="s">
        <v>1</v>
      </c>
      <c r="HQ37" s="2" t="s">
        <v>1</v>
      </c>
      <c r="HR37" s="2" t="s">
        <v>1</v>
      </c>
      <c r="HS37" s="2">
        <v>0</v>
      </c>
      <c r="HT37" s="2">
        <v>289098.99</v>
      </c>
      <c r="HU37" s="2" t="s">
        <v>1</v>
      </c>
      <c r="HV37" s="2" t="s">
        <v>1</v>
      </c>
      <c r="HW37" s="2">
        <v>966570</v>
      </c>
      <c r="HX37" s="2" t="s">
        <v>1</v>
      </c>
      <c r="HY37" s="2" t="s">
        <v>1</v>
      </c>
      <c r="HZ37" s="2" t="s">
        <v>1</v>
      </c>
      <c r="IA37" s="2" t="s">
        <v>1</v>
      </c>
      <c r="IB37" s="2">
        <v>2829</v>
      </c>
      <c r="IC37" s="2" t="s">
        <v>1</v>
      </c>
      <c r="ID37" s="2" t="s">
        <v>1</v>
      </c>
      <c r="IE37" s="2" t="s">
        <v>1</v>
      </c>
      <c r="IF37" s="2" t="s">
        <v>1</v>
      </c>
      <c r="IG37" s="2" t="s">
        <v>1</v>
      </c>
      <c r="IH37" s="2" t="s">
        <v>1</v>
      </c>
      <c r="II37" s="2">
        <v>1467</v>
      </c>
      <c r="IJ37" s="2" t="s">
        <v>1</v>
      </c>
      <c r="IK37" s="2" t="s">
        <v>1</v>
      </c>
      <c r="IL37" s="2" t="s">
        <v>1</v>
      </c>
      <c r="IM37" s="2" t="s">
        <v>1</v>
      </c>
      <c r="IN37" s="2" t="s">
        <v>1</v>
      </c>
      <c r="IO37" s="2" t="s">
        <v>1</v>
      </c>
      <c r="IP37" s="2" t="s">
        <v>1</v>
      </c>
      <c r="IQ37" s="2" t="s">
        <v>1</v>
      </c>
      <c r="IR37" s="2" t="s">
        <v>1</v>
      </c>
      <c r="IS37" s="2" t="s">
        <v>1</v>
      </c>
      <c r="IT37" s="2">
        <v>0</v>
      </c>
      <c r="IU37" s="2" t="s">
        <v>1</v>
      </c>
      <c r="IV37" s="2" t="s">
        <v>1</v>
      </c>
      <c r="IW37" s="2" t="s">
        <v>1</v>
      </c>
      <c r="IX37" s="2" t="s">
        <v>1</v>
      </c>
      <c r="IY37" s="2" t="s">
        <v>1</v>
      </c>
      <c r="IZ37" s="2" t="s">
        <v>1</v>
      </c>
      <c r="JA37" s="2">
        <v>1362926.18</v>
      </c>
      <c r="JB37" s="2">
        <v>399905</v>
      </c>
      <c r="JC37" s="2">
        <v>0</v>
      </c>
      <c r="JD37" s="2" t="s">
        <v>1</v>
      </c>
      <c r="JE37" s="2" t="s">
        <v>1</v>
      </c>
      <c r="JF37" s="2" t="s">
        <v>1</v>
      </c>
      <c r="JG37" s="2" t="s">
        <v>1</v>
      </c>
      <c r="JH37" s="2">
        <v>13155</v>
      </c>
      <c r="JI37" s="2" t="s">
        <v>1</v>
      </c>
      <c r="JJ37" s="2" t="s">
        <v>1</v>
      </c>
      <c r="JK37" s="2" t="s">
        <v>1</v>
      </c>
      <c r="JL37" s="2" t="s">
        <v>1</v>
      </c>
      <c r="JM37" s="2" t="s">
        <v>1</v>
      </c>
      <c r="JN37" s="2" t="s">
        <v>1</v>
      </c>
      <c r="JO37" s="2" t="s">
        <v>1</v>
      </c>
      <c r="JP37" s="2" t="s">
        <v>1</v>
      </c>
      <c r="JQ37" s="2" t="s">
        <v>1</v>
      </c>
      <c r="JR37" s="2" t="s">
        <v>1</v>
      </c>
      <c r="JS37" s="2">
        <v>9830</v>
      </c>
      <c r="JT37" s="2" t="s">
        <v>1</v>
      </c>
      <c r="JU37" s="2" t="s">
        <v>1</v>
      </c>
      <c r="JV37" s="2" t="s">
        <v>1</v>
      </c>
      <c r="JW37" s="2" t="s">
        <v>1</v>
      </c>
      <c r="JX37" s="2">
        <v>33446</v>
      </c>
      <c r="JY37" s="2" t="s">
        <v>1</v>
      </c>
      <c r="JZ37" s="2" t="s">
        <v>1</v>
      </c>
      <c r="KA37" s="2" t="s">
        <v>1</v>
      </c>
      <c r="KB37" s="2" t="s">
        <v>1</v>
      </c>
      <c r="KC37" s="2" t="s">
        <v>1</v>
      </c>
      <c r="KD37" s="2" t="s">
        <v>1</v>
      </c>
      <c r="KE37" s="2" t="s">
        <v>1</v>
      </c>
      <c r="KF37" s="2" t="s">
        <v>1</v>
      </c>
      <c r="KG37" s="2" t="s">
        <v>1</v>
      </c>
      <c r="KH37" s="2" t="s">
        <v>1</v>
      </c>
      <c r="KI37" s="2" t="s">
        <v>1</v>
      </c>
      <c r="KJ37" s="2" t="s">
        <v>1</v>
      </c>
    </row>
    <row r="38" spans="1:296" x14ac:dyDescent="0.3">
      <c r="A38" s="2" t="s">
        <v>29</v>
      </c>
      <c r="B38" s="2">
        <v>91</v>
      </c>
      <c r="C38" s="23">
        <f t="shared" si="25"/>
        <v>1019155.2499999998</v>
      </c>
      <c r="D38" s="23">
        <f t="shared" si="26"/>
        <v>3080547.4</v>
      </c>
      <c r="E38" s="23">
        <f t="shared" si="27"/>
        <v>33852.169230769228</v>
      </c>
      <c r="F38" s="23">
        <f t="shared" si="28"/>
        <v>1267521.3799999999</v>
      </c>
      <c r="G38" s="23">
        <f t="shared" si="29"/>
        <v>1050864.02</v>
      </c>
      <c r="H38" s="23">
        <f t="shared" si="30"/>
        <v>102955</v>
      </c>
      <c r="I38" s="23">
        <f t="shared" si="31"/>
        <v>659207</v>
      </c>
      <c r="J38" s="23">
        <f t="shared" si="32"/>
        <v>7244.0329670329675</v>
      </c>
      <c r="K38" s="23">
        <f t="shared" si="33"/>
        <v>159207</v>
      </c>
      <c r="L38" s="23">
        <f t="shared" si="34"/>
        <v>500000</v>
      </c>
      <c r="M38" s="23">
        <f t="shared" si="35"/>
        <v>1036204.02</v>
      </c>
      <c r="N38" s="23">
        <f t="shared" si="36"/>
        <v>13928.806373626372</v>
      </c>
      <c r="O38" s="23">
        <f t="shared" si="37"/>
        <v>262439.33</v>
      </c>
      <c r="P38" s="23">
        <f t="shared" si="38"/>
        <v>292618.36</v>
      </c>
      <c r="Q38" s="23">
        <f t="shared" si="39"/>
        <v>459150.17</v>
      </c>
      <c r="R38" s="23">
        <f t="shared" si="40"/>
        <v>1152216.7999999998</v>
      </c>
      <c r="S38" s="23">
        <f t="shared" si="41"/>
        <v>12661.723076923075</v>
      </c>
      <c r="T38" s="23">
        <f t="shared" si="42"/>
        <v>115304.58000000007</v>
      </c>
      <c r="U38" s="7">
        <f t="shared" si="43"/>
        <v>9.0968548396398716E-2</v>
      </c>
      <c r="V38" s="23">
        <f t="shared" si="44"/>
        <v>0</v>
      </c>
      <c r="W38" s="23">
        <f t="shared" si="45"/>
        <v>109784</v>
      </c>
      <c r="X38" s="23">
        <f t="shared" si="46"/>
        <v>4690.58</v>
      </c>
      <c r="Y38" s="23">
        <f t="shared" si="47"/>
        <v>830</v>
      </c>
      <c r="Z38" s="23">
        <f t="shared" si="48"/>
        <v>0</v>
      </c>
      <c r="AA38" s="23">
        <f t="shared" si="49"/>
        <v>138008.94</v>
      </c>
      <c r="AB38" s="23">
        <f t="shared" si="50"/>
        <v>2061392.1500000001</v>
      </c>
      <c r="AC38" s="23">
        <f t="shared" si="51"/>
        <v>22652.66098901099</v>
      </c>
      <c r="AD38" s="23">
        <f t="shared" si="62"/>
        <v>1833797.1500000001</v>
      </c>
      <c r="AE38" s="23">
        <f t="shared" si="53"/>
        <v>20151.617032967035</v>
      </c>
      <c r="AF38" s="23">
        <f t="shared" si="54"/>
        <v>498700</v>
      </c>
      <c r="AG38" s="23"/>
      <c r="AH38" s="23">
        <f t="shared" si="55"/>
        <v>863561.14999999991</v>
      </c>
      <c r="AI38" s="23">
        <f t="shared" si="56"/>
        <v>1359</v>
      </c>
      <c r="AJ38" s="23">
        <f t="shared" si="57"/>
        <v>254163</v>
      </c>
      <c r="AK38" s="23">
        <f t="shared" si="58"/>
        <v>227595</v>
      </c>
      <c r="AL38" s="23">
        <f t="shared" si="59"/>
        <v>2501.0439560439559</v>
      </c>
      <c r="AM38" s="23">
        <f t="shared" si="60"/>
        <v>224715</v>
      </c>
      <c r="AN38" s="23">
        <f t="shared" si="61"/>
        <v>0</v>
      </c>
      <c r="AO38" s="2">
        <v>228153.67</v>
      </c>
      <c r="AP38" s="2">
        <v>10063.879999999999</v>
      </c>
      <c r="AQ38" s="2">
        <v>24221.78</v>
      </c>
      <c r="AR38" s="2" t="s">
        <v>1</v>
      </c>
      <c r="AS38" s="2">
        <v>243218.36</v>
      </c>
      <c r="AT38" s="2">
        <v>49400</v>
      </c>
      <c r="AU38" s="2" t="s">
        <v>1</v>
      </c>
      <c r="AV38" s="2">
        <v>459150.17</v>
      </c>
      <c r="AX38" s="2" t="s">
        <v>1</v>
      </c>
      <c r="AY38" s="2" t="s">
        <v>1</v>
      </c>
      <c r="AZ38" s="2" t="s">
        <v>1</v>
      </c>
      <c r="BA38" s="2" t="s">
        <v>1</v>
      </c>
      <c r="BB38" s="2" t="s">
        <v>1</v>
      </c>
      <c r="BC38" s="2" t="s">
        <v>1</v>
      </c>
      <c r="BD38" s="2" t="s">
        <v>1</v>
      </c>
      <c r="BE38" s="2">
        <v>51550</v>
      </c>
      <c r="BF38" s="2">
        <v>720</v>
      </c>
      <c r="BG38" s="2">
        <v>51610</v>
      </c>
      <c r="BH38" s="2" t="s">
        <v>1</v>
      </c>
      <c r="BI38" s="2" t="s">
        <v>1</v>
      </c>
      <c r="BJ38" s="2">
        <v>5904</v>
      </c>
      <c r="BK38" s="2" t="s">
        <v>1</v>
      </c>
      <c r="BL38" s="2" t="s">
        <v>1</v>
      </c>
      <c r="BM38" s="2" t="s">
        <v>1</v>
      </c>
      <c r="BN38" s="2">
        <v>4690.58</v>
      </c>
      <c r="BO38" s="2" t="s">
        <v>1</v>
      </c>
      <c r="BP38" s="2" t="s">
        <v>1</v>
      </c>
      <c r="BQ38" s="2" t="s">
        <v>1</v>
      </c>
      <c r="BR38" s="2">
        <v>830</v>
      </c>
      <c r="BS38" s="2">
        <v>138008.94</v>
      </c>
      <c r="BT38" s="2" t="s">
        <v>1</v>
      </c>
      <c r="BX38" s="2" t="s">
        <v>1</v>
      </c>
      <c r="BY38" s="2">
        <v>1006501.04</v>
      </c>
      <c r="BZ38" s="2" t="s">
        <v>1</v>
      </c>
      <c r="CA38" s="2" t="s">
        <v>1</v>
      </c>
      <c r="CB38" s="2" t="s">
        <v>1</v>
      </c>
      <c r="CC38" s="2" t="s">
        <v>1</v>
      </c>
      <c r="CD38" s="2" t="s">
        <v>1</v>
      </c>
      <c r="CE38" s="2" t="s">
        <v>1</v>
      </c>
      <c r="CF38" s="2">
        <v>29000</v>
      </c>
      <c r="CG38" s="2">
        <v>0</v>
      </c>
      <c r="CH38" s="2" t="s">
        <v>1</v>
      </c>
      <c r="CI38" s="2" t="s">
        <v>1</v>
      </c>
      <c r="CJ38" s="2">
        <v>702.98</v>
      </c>
      <c r="CK38" s="2" t="s">
        <v>1</v>
      </c>
      <c r="CL38" s="2" t="s">
        <v>1</v>
      </c>
      <c r="CM38" s="2" t="s">
        <v>1</v>
      </c>
      <c r="CN38" s="2" t="s">
        <v>1</v>
      </c>
      <c r="CO38" s="2" t="s">
        <v>1</v>
      </c>
      <c r="CP38" s="2" t="s">
        <v>1</v>
      </c>
      <c r="CQ38" s="2" t="s">
        <v>1</v>
      </c>
      <c r="CR38" s="2">
        <v>10110</v>
      </c>
      <c r="CS38" s="2" t="s">
        <v>1</v>
      </c>
      <c r="CT38" s="2" t="s">
        <v>1</v>
      </c>
      <c r="CU38" s="2" t="s">
        <v>1</v>
      </c>
      <c r="CV38" s="2" t="s">
        <v>1</v>
      </c>
      <c r="CW38" s="2" t="s">
        <v>1</v>
      </c>
      <c r="CX38" s="2" t="s">
        <v>1</v>
      </c>
      <c r="CY38" s="2">
        <v>2950</v>
      </c>
      <c r="CZ38" s="2">
        <v>1000</v>
      </c>
      <c r="DA38" s="2" t="s">
        <v>1</v>
      </c>
      <c r="DB38" s="2">
        <v>600</v>
      </c>
      <c r="DC38" s="2" t="s">
        <v>1</v>
      </c>
      <c r="DD38" s="2" t="s">
        <v>1</v>
      </c>
      <c r="DE38" s="2" t="s">
        <v>1</v>
      </c>
      <c r="DF38" s="2" t="s">
        <v>1</v>
      </c>
      <c r="DG38" s="2" t="s">
        <v>1</v>
      </c>
      <c r="DH38" s="2" t="s">
        <v>1</v>
      </c>
      <c r="DI38" s="2" t="s">
        <v>1</v>
      </c>
      <c r="DJ38" s="2" t="s">
        <v>1</v>
      </c>
      <c r="DK38" s="2">
        <v>102955</v>
      </c>
      <c r="DL38" s="2" t="s">
        <v>1</v>
      </c>
      <c r="DM38" s="2" t="s">
        <v>1</v>
      </c>
      <c r="DN38" s="2" t="s">
        <v>1</v>
      </c>
      <c r="DO38" s="2" t="s">
        <v>1</v>
      </c>
      <c r="DP38" s="2" t="s">
        <v>1</v>
      </c>
      <c r="DQ38" s="2" t="s">
        <v>1</v>
      </c>
      <c r="DR38" s="2" t="s">
        <v>1</v>
      </c>
      <c r="DS38" s="2" t="s">
        <v>1</v>
      </c>
      <c r="DT38" s="2">
        <v>29150</v>
      </c>
      <c r="DU38" s="2">
        <v>55000</v>
      </c>
      <c r="DV38" s="2" t="s">
        <v>1</v>
      </c>
      <c r="DW38" s="2">
        <v>75057</v>
      </c>
      <c r="DX38" s="2" t="s">
        <v>1</v>
      </c>
      <c r="DY38" s="2" t="s">
        <v>1</v>
      </c>
      <c r="DZ38" s="2" t="s">
        <v>1</v>
      </c>
      <c r="EA38" s="2" t="s">
        <v>1</v>
      </c>
      <c r="EB38" s="2" t="s">
        <v>1</v>
      </c>
      <c r="EC38" s="2" t="s">
        <v>1</v>
      </c>
      <c r="ED38" s="2" t="s">
        <v>1</v>
      </c>
      <c r="EE38" s="2" t="s">
        <v>1</v>
      </c>
      <c r="EF38" s="2" t="s">
        <v>1</v>
      </c>
      <c r="EG38" s="2" t="s">
        <v>1</v>
      </c>
      <c r="EH38" s="2" t="s">
        <v>1</v>
      </c>
      <c r="EI38" s="2" t="s">
        <v>1</v>
      </c>
      <c r="EJ38" s="2" t="s">
        <v>1</v>
      </c>
      <c r="EK38" s="2">
        <v>500000</v>
      </c>
      <c r="EL38" s="2" t="s">
        <v>1</v>
      </c>
      <c r="EM38" s="2" t="s">
        <v>1</v>
      </c>
      <c r="EN38" s="2">
        <v>216014</v>
      </c>
      <c r="EO38" s="2">
        <v>1956</v>
      </c>
      <c r="EP38" s="2">
        <v>128783</v>
      </c>
      <c r="EQ38" s="2">
        <v>231960</v>
      </c>
      <c r="ER38" s="2" t="s">
        <v>1</v>
      </c>
      <c r="ES38" s="2" t="s">
        <v>1</v>
      </c>
      <c r="ET38" s="2">
        <v>83580</v>
      </c>
      <c r="EU38" s="2">
        <v>50956</v>
      </c>
      <c r="EV38" s="2">
        <v>1465</v>
      </c>
      <c r="EW38" s="2" t="s">
        <v>1</v>
      </c>
      <c r="EX38" s="2" t="s">
        <v>1</v>
      </c>
      <c r="EY38" s="2" t="s">
        <v>1</v>
      </c>
      <c r="EZ38" s="2" t="s">
        <v>1</v>
      </c>
      <c r="FA38" s="2" t="s">
        <v>1</v>
      </c>
      <c r="FB38" s="2" t="s">
        <v>1</v>
      </c>
      <c r="FC38" s="2" t="s">
        <v>1</v>
      </c>
      <c r="FD38" s="2">
        <v>179</v>
      </c>
      <c r="FE38" s="2">
        <v>0</v>
      </c>
      <c r="FF38" s="2" t="s">
        <v>1</v>
      </c>
      <c r="FG38" s="2">
        <v>23356</v>
      </c>
      <c r="FH38" s="2" t="s">
        <v>1</v>
      </c>
      <c r="FI38" s="2" t="s">
        <v>1</v>
      </c>
      <c r="FJ38" s="2" t="s">
        <v>1</v>
      </c>
      <c r="FK38" s="2" t="s">
        <v>1</v>
      </c>
      <c r="FL38" s="2" t="s">
        <v>1</v>
      </c>
      <c r="FM38" s="2" t="s">
        <v>1</v>
      </c>
      <c r="FN38" s="2" t="s">
        <v>1</v>
      </c>
      <c r="FO38" s="2" t="s">
        <v>1</v>
      </c>
      <c r="FP38" s="2">
        <v>104024</v>
      </c>
      <c r="FQ38" s="2" t="s">
        <v>1</v>
      </c>
      <c r="FR38" s="2">
        <v>6224</v>
      </c>
      <c r="FS38" s="2" t="s">
        <v>1</v>
      </c>
      <c r="FT38" s="2" t="s">
        <v>1</v>
      </c>
      <c r="FU38" s="2">
        <v>4964</v>
      </c>
      <c r="FV38" s="2">
        <v>24168.71</v>
      </c>
      <c r="FW38" s="2">
        <v>29045.8</v>
      </c>
      <c r="FX38" s="2" t="s">
        <v>1</v>
      </c>
      <c r="FY38" s="2" t="s">
        <v>1</v>
      </c>
      <c r="FZ38" s="2">
        <v>2605</v>
      </c>
      <c r="GA38" s="2">
        <v>4300</v>
      </c>
      <c r="GB38" s="2">
        <v>17478</v>
      </c>
      <c r="GC38" s="2">
        <v>513353.8</v>
      </c>
      <c r="GD38" s="2">
        <v>124713.84</v>
      </c>
      <c r="GE38" s="2" t="s">
        <v>1</v>
      </c>
      <c r="GF38" s="2">
        <v>275</v>
      </c>
      <c r="GG38" s="2">
        <v>3494</v>
      </c>
      <c r="GH38" s="2" t="s">
        <v>1</v>
      </c>
      <c r="GI38" s="2" t="s">
        <v>1</v>
      </c>
      <c r="GJ38" s="2" t="s">
        <v>1</v>
      </c>
      <c r="GK38" s="2" t="s">
        <v>1</v>
      </c>
      <c r="GL38" s="2" t="s">
        <v>1</v>
      </c>
      <c r="GM38" s="2" t="s">
        <v>1</v>
      </c>
      <c r="GN38" s="2" t="s">
        <v>1</v>
      </c>
      <c r="GO38" s="2" t="s">
        <v>1</v>
      </c>
      <c r="GP38" s="2">
        <v>1880</v>
      </c>
      <c r="GQ38" s="2">
        <v>3500</v>
      </c>
      <c r="GR38" s="2" t="s">
        <v>1</v>
      </c>
      <c r="GS38" s="2" t="s">
        <v>1</v>
      </c>
      <c r="GT38" s="2" t="s">
        <v>1</v>
      </c>
      <c r="GU38" s="2" t="s">
        <v>1</v>
      </c>
      <c r="GV38" s="2" t="s">
        <v>1</v>
      </c>
      <c r="GW38" s="2" t="s">
        <v>1</v>
      </c>
      <c r="GX38" s="2" t="s">
        <v>1</v>
      </c>
      <c r="GY38" s="2" t="s">
        <v>1</v>
      </c>
      <c r="GZ38" s="2" t="s">
        <v>1</v>
      </c>
      <c r="HA38" s="2" t="s">
        <v>1</v>
      </c>
      <c r="HB38" s="2" t="s">
        <v>1</v>
      </c>
      <c r="HC38" s="2">
        <v>1000</v>
      </c>
      <c r="HD38" s="2" t="s">
        <v>1</v>
      </c>
      <c r="HE38" s="2" t="s">
        <v>1</v>
      </c>
      <c r="HF38" s="2" t="s">
        <v>1</v>
      </c>
      <c r="HG38" s="2">
        <v>359</v>
      </c>
      <c r="HH38" s="2" t="s">
        <v>1</v>
      </c>
      <c r="HI38" s="2" t="s">
        <v>1</v>
      </c>
      <c r="HJ38" s="2" t="s">
        <v>1</v>
      </c>
      <c r="HK38" s="2" t="s">
        <v>1</v>
      </c>
      <c r="HL38" s="2" t="s">
        <v>1</v>
      </c>
      <c r="HM38" s="2" t="s">
        <v>1</v>
      </c>
      <c r="HN38" s="2" t="s">
        <v>1</v>
      </c>
      <c r="HO38" s="2" t="s">
        <v>1</v>
      </c>
      <c r="HP38" s="2" t="s">
        <v>1</v>
      </c>
      <c r="HQ38" s="2" t="s">
        <v>1</v>
      </c>
      <c r="HR38" s="2" t="s">
        <v>1</v>
      </c>
      <c r="HS38" s="2" t="s">
        <v>1</v>
      </c>
      <c r="HT38" s="2">
        <v>222163</v>
      </c>
      <c r="HU38" s="2">
        <v>1000</v>
      </c>
      <c r="HV38" s="2" t="s">
        <v>1</v>
      </c>
      <c r="HW38" s="2">
        <v>31000</v>
      </c>
      <c r="HX38" s="2" t="s">
        <v>1</v>
      </c>
      <c r="HY38" s="2" t="s">
        <v>1</v>
      </c>
      <c r="HZ38" s="2" t="s">
        <v>1</v>
      </c>
      <c r="IA38" s="2" t="s">
        <v>1</v>
      </c>
      <c r="IB38" s="2" t="s">
        <v>1</v>
      </c>
      <c r="IC38" s="2" t="s">
        <v>1</v>
      </c>
      <c r="ID38" s="2" t="s">
        <v>1</v>
      </c>
      <c r="IE38" s="2" t="s">
        <v>1</v>
      </c>
      <c r="IF38" s="2" t="s">
        <v>1</v>
      </c>
      <c r="IG38" s="2" t="s">
        <v>1</v>
      </c>
      <c r="IH38" s="2" t="s">
        <v>1</v>
      </c>
      <c r="II38" s="2" t="s">
        <v>1</v>
      </c>
      <c r="IJ38" s="2" t="s">
        <v>1</v>
      </c>
      <c r="IK38" s="2" t="s">
        <v>1</v>
      </c>
      <c r="IL38" s="2" t="s">
        <v>1</v>
      </c>
      <c r="IM38" s="2" t="s">
        <v>1</v>
      </c>
      <c r="IN38" s="2" t="s">
        <v>1</v>
      </c>
      <c r="IO38" s="2" t="s">
        <v>1</v>
      </c>
      <c r="IP38" s="2" t="s">
        <v>1</v>
      </c>
      <c r="IQ38" s="2" t="s">
        <v>1</v>
      </c>
      <c r="IR38" s="2" t="s">
        <v>1</v>
      </c>
      <c r="IS38" s="2" t="s">
        <v>1</v>
      </c>
      <c r="IT38" s="2" t="s">
        <v>1</v>
      </c>
      <c r="IU38" s="2" t="s">
        <v>1</v>
      </c>
      <c r="IV38" s="2" t="s">
        <v>1</v>
      </c>
      <c r="IW38" s="2" t="s">
        <v>1</v>
      </c>
      <c r="IX38" s="2" t="s">
        <v>1</v>
      </c>
      <c r="IY38" s="2" t="s">
        <v>1</v>
      </c>
      <c r="IZ38" s="2" t="s">
        <v>1</v>
      </c>
      <c r="JA38" s="2">
        <v>224715</v>
      </c>
      <c r="JB38" s="2" t="s">
        <v>1</v>
      </c>
      <c r="JC38" s="2" t="s">
        <v>1</v>
      </c>
      <c r="JD38" s="2" t="s">
        <v>1</v>
      </c>
      <c r="JE38" s="2" t="s">
        <v>1</v>
      </c>
      <c r="JF38" s="2" t="s">
        <v>1</v>
      </c>
      <c r="JG38" s="2" t="s">
        <v>1</v>
      </c>
      <c r="JH38" s="2" t="s">
        <v>1</v>
      </c>
      <c r="JI38" s="2" t="s">
        <v>1</v>
      </c>
      <c r="JJ38" s="2">
        <v>2880</v>
      </c>
      <c r="JK38" s="2" t="s">
        <v>1</v>
      </c>
      <c r="JL38" s="2" t="s">
        <v>1</v>
      </c>
      <c r="JM38" s="2" t="s">
        <v>1</v>
      </c>
      <c r="JN38" s="2" t="s">
        <v>1</v>
      </c>
      <c r="JO38" s="2" t="s">
        <v>1</v>
      </c>
      <c r="JP38" s="2" t="s">
        <v>1</v>
      </c>
      <c r="JQ38" s="2" t="s">
        <v>1</v>
      </c>
      <c r="JR38" s="2" t="s">
        <v>1</v>
      </c>
      <c r="JS38" s="2" t="s">
        <v>1</v>
      </c>
      <c r="JT38" s="2" t="s">
        <v>1</v>
      </c>
      <c r="JU38" s="2" t="s">
        <v>1</v>
      </c>
      <c r="JV38" s="2" t="s">
        <v>1</v>
      </c>
      <c r="JW38" s="2" t="s">
        <v>1</v>
      </c>
      <c r="JX38" s="2" t="s">
        <v>1</v>
      </c>
      <c r="JY38" s="2" t="s">
        <v>1</v>
      </c>
      <c r="JZ38" s="2" t="s">
        <v>1</v>
      </c>
      <c r="KA38" s="2" t="s">
        <v>1</v>
      </c>
      <c r="KB38" s="2" t="s">
        <v>1</v>
      </c>
      <c r="KC38" s="2" t="s">
        <v>1</v>
      </c>
      <c r="KD38" s="2" t="s">
        <v>1</v>
      </c>
      <c r="KE38" s="2" t="s">
        <v>1</v>
      </c>
      <c r="KF38" s="2" t="s">
        <v>1</v>
      </c>
      <c r="KG38" s="2" t="s">
        <v>1</v>
      </c>
      <c r="KH38" s="2" t="s">
        <v>1</v>
      </c>
      <c r="KI38" s="2" t="s">
        <v>1</v>
      </c>
      <c r="KJ38" s="2" t="s">
        <v>1</v>
      </c>
    </row>
    <row r="39" spans="1:296" x14ac:dyDescent="0.3">
      <c r="A39" s="2" t="s">
        <v>30</v>
      </c>
      <c r="B39" s="2">
        <v>5368</v>
      </c>
      <c r="C39" s="23">
        <f t="shared" si="25"/>
        <v>33978492.140000001</v>
      </c>
      <c r="D39" s="23">
        <f t="shared" si="26"/>
        <v>159472977.99000001</v>
      </c>
      <c r="E39" s="23">
        <f t="shared" si="27"/>
        <v>29708.0808476155</v>
      </c>
      <c r="F39" s="23">
        <f t="shared" si="28"/>
        <v>80968331.139999986</v>
      </c>
      <c r="G39" s="23">
        <f t="shared" si="29"/>
        <v>31603404.68</v>
      </c>
      <c r="H39" s="23">
        <f t="shared" si="30"/>
        <v>13996731.5</v>
      </c>
      <c r="I39" s="23">
        <f t="shared" si="31"/>
        <v>32904510.670000002</v>
      </c>
      <c r="J39" s="23">
        <f t="shared" si="32"/>
        <v>6129.7523602831598</v>
      </c>
      <c r="K39" s="23">
        <f t="shared" si="33"/>
        <v>31048049.670000002</v>
      </c>
      <c r="L39" s="23">
        <f t="shared" si="34"/>
        <v>1856461</v>
      </c>
      <c r="M39" s="23">
        <f t="shared" si="35"/>
        <v>28221942.77</v>
      </c>
      <c r="N39" s="23">
        <f t="shared" si="36"/>
        <v>15083.519213859909</v>
      </c>
      <c r="O39" s="23">
        <f t="shared" si="37"/>
        <v>17358271.859999999</v>
      </c>
      <c r="P39" s="23">
        <f t="shared" si="38"/>
        <v>21555628.530000001</v>
      </c>
      <c r="Q39" s="23">
        <f t="shared" si="39"/>
        <v>28571070.210000001</v>
      </c>
      <c r="R39" s="23">
        <f t="shared" si="40"/>
        <v>72822276.209999993</v>
      </c>
      <c r="S39" s="23">
        <f t="shared" si="41"/>
        <v>13565.997803651266</v>
      </c>
      <c r="T39" s="23">
        <f t="shared" si="42"/>
        <v>8146054.9299999923</v>
      </c>
      <c r="U39" s="7">
        <f t="shared" si="43"/>
        <v>0.10060791441921763</v>
      </c>
      <c r="V39" s="23">
        <f t="shared" si="44"/>
        <v>3078</v>
      </c>
      <c r="W39" s="23">
        <f t="shared" si="45"/>
        <v>3529464.5100000002</v>
      </c>
      <c r="X39" s="23">
        <f t="shared" si="46"/>
        <v>1866097.4200000002</v>
      </c>
      <c r="Y39" s="23">
        <f t="shared" si="47"/>
        <v>2747415</v>
      </c>
      <c r="Z39" s="23">
        <f t="shared" si="48"/>
        <v>0</v>
      </c>
      <c r="AA39" s="23">
        <f t="shared" si="49"/>
        <v>5337305.6100000003</v>
      </c>
      <c r="AB39" s="23">
        <f t="shared" si="50"/>
        <v>125494485.85000001</v>
      </c>
      <c r="AC39" s="23">
        <f t="shared" si="51"/>
        <v>23378.25742362146</v>
      </c>
      <c r="AD39" s="23">
        <f t="shared" si="62"/>
        <v>96630685.000000015</v>
      </c>
      <c r="AE39" s="23">
        <f t="shared" si="53"/>
        <v>18001.245342771985</v>
      </c>
      <c r="AF39" s="23">
        <f t="shared" si="54"/>
        <v>11798106.15</v>
      </c>
      <c r="AG39" s="23"/>
      <c r="AH39" s="23">
        <f t="shared" si="55"/>
        <v>47060306.119999997</v>
      </c>
      <c r="AI39" s="23">
        <f t="shared" si="56"/>
        <v>2712129</v>
      </c>
      <c r="AJ39" s="23">
        <f t="shared" si="57"/>
        <v>8496005.7300000004</v>
      </c>
      <c r="AK39" s="23">
        <f t="shared" si="58"/>
        <v>28863800.849999998</v>
      </c>
      <c r="AL39" s="23">
        <f t="shared" si="59"/>
        <v>5377.0120808494776</v>
      </c>
      <c r="AM39" s="23">
        <f t="shared" si="60"/>
        <v>28783800.849999998</v>
      </c>
      <c r="AN39" s="23">
        <f t="shared" si="61"/>
        <v>80000</v>
      </c>
      <c r="AO39" s="2">
        <v>14956906.51</v>
      </c>
      <c r="AP39" s="2">
        <v>889357.04</v>
      </c>
      <c r="AQ39" s="2">
        <v>1512008.31</v>
      </c>
      <c r="AR39" s="2" t="s">
        <v>1</v>
      </c>
      <c r="AS39" s="2">
        <v>15523698.529999999</v>
      </c>
      <c r="AT39" s="2">
        <v>6031930</v>
      </c>
      <c r="AU39" s="2" t="s">
        <v>1</v>
      </c>
      <c r="AV39" s="2">
        <v>28571070.210000001</v>
      </c>
      <c r="AX39" s="2" t="s">
        <v>1</v>
      </c>
      <c r="AY39" s="2">
        <v>3000</v>
      </c>
      <c r="AZ39" s="2" t="s">
        <v>1</v>
      </c>
      <c r="BA39" s="2">
        <v>78</v>
      </c>
      <c r="BB39" s="2" t="s">
        <v>1</v>
      </c>
      <c r="BC39" s="2" t="s">
        <v>1</v>
      </c>
      <c r="BD39" s="2" t="s">
        <v>1</v>
      </c>
      <c r="BE39" s="2">
        <v>3269551.49</v>
      </c>
      <c r="BF39" s="2">
        <v>135554.01999999999</v>
      </c>
      <c r="BG39" s="2" t="s">
        <v>1</v>
      </c>
      <c r="BH39" s="2">
        <v>124359</v>
      </c>
      <c r="BI39" s="2" t="s">
        <v>1</v>
      </c>
      <c r="BJ39" s="2" t="s">
        <v>1</v>
      </c>
      <c r="BK39" s="2" t="s">
        <v>1</v>
      </c>
      <c r="BL39" s="2" t="s">
        <v>1</v>
      </c>
      <c r="BM39" s="2" t="s">
        <v>1</v>
      </c>
      <c r="BN39" s="2">
        <v>293047.81</v>
      </c>
      <c r="BO39" s="2">
        <v>27800</v>
      </c>
      <c r="BP39" s="2">
        <v>1545249.61</v>
      </c>
      <c r="BQ39" s="2" t="s">
        <v>1</v>
      </c>
      <c r="BR39" s="2">
        <v>2747415</v>
      </c>
      <c r="BS39" s="2">
        <v>5337305.6100000003</v>
      </c>
      <c r="BT39" s="2" t="s">
        <v>1</v>
      </c>
      <c r="BX39" s="2" t="s">
        <v>1</v>
      </c>
      <c r="BY39" s="2">
        <v>15472485</v>
      </c>
      <c r="BZ39" s="2">
        <v>106054</v>
      </c>
      <c r="CA39" s="2">
        <v>71720</v>
      </c>
      <c r="CB39" s="2" t="s">
        <v>1</v>
      </c>
      <c r="CC39" s="2" t="s">
        <v>1</v>
      </c>
      <c r="CD39" s="2" t="s">
        <v>1</v>
      </c>
      <c r="CE39" s="2" t="s">
        <v>1</v>
      </c>
      <c r="CF39" s="2">
        <v>1725636.19</v>
      </c>
      <c r="CG39" s="2">
        <v>9822687.6799999997</v>
      </c>
      <c r="CH39" s="2">
        <v>39167</v>
      </c>
      <c r="CI39" s="2">
        <v>1928</v>
      </c>
      <c r="CJ39" s="2">
        <v>922997.29</v>
      </c>
      <c r="CK39" s="2">
        <v>15937.5</v>
      </c>
      <c r="CL39" s="2" t="s">
        <v>1</v>
      </c>
      <c r="CM39" s="2">
        <v>43330.11</v>
      </c>
      <c r="CN39" s="2" t="s">
        <v>1</v>
      </c>
      <c r="CO39" s="2" t="s">
        <v>1</v>
      </c>
      <c r="CP39" s="2">
        <v>737411.98</v>
      </c>
      <c r="CQ39" s="2" t="s">
        <v>1</v>
      </c>
      <c r="CR39" s="2" t="s">
        <v>1</v>
      </c>
      <c r="CS39" s="2" t="s">
        <v>1</v>
      </c>
      <c r="CT39" s="2" t="s">
        <v>1</v>
      </c>
      <c r="CU39" s="2" t="s">
        <v>1</v>
      </c>
      <c r="CV39" s="2" t="s">
        <v>1</v>
      </c>
      <c r="CW39" s="2">
        <v>58347.199999999997</v>
      </c>
      <c r="CX39" s="2">
        <v>93118</v>
      </c>
      <c r="CY39" s="2">
        <v>1669680</v>
      </c>
      <c r="CZ39" s="2">
        <v>440635.73</v>
      </c>
      <c r="DA39" s="2" t="s">
        <v>1</v>
      </c>
      <c r="DB39" s="2">
        <v>903</v>
      </c>
      <c r="DC39" s="2" t="s">
        <v>1</v>
      </c>
      <c r="DD39" s="2" t="s">
        <v>1</v>
      </c>
      <c r="DE39" s="2" t="s">
        <v>1</v>
      </c>
      <c r="DF39" s="2" t="s">
        <v>1</v>
      </c>
      <c r="DG39" s="2" t="s">
        <v>1</v>
      </c>
      <c r="DH39" s="2" t="s">
        <v>1</v>
      </c>
      <c r="DI39" s="2" t="s">
        <v>1</v>
      </c>
      <c r="DJ39" s="2">
        <v>381366</v>
      </c>
      <c r="DK39" s="2">
        <v>3271672</v>
      </c>
      <c r="DL39" s="2">
        <v>10722359.5</v>
      </c>
      <c r="DM39" s="2">
        <v>2700</v>
      </c>
      <c r="DN39" s="2" t="s">
        <v>1</v>
      </c>
      <c r="DO39" s="2" t="s">
        <v>1</v>
      </c>
      <c r="DP39" s="2" t="s">
        <v>1</v>
      </c>
      <c r="DQ39" s="2" t="s">
        <v>1</v>
      </c>
      <c r="DR39" s="2" t="s">
        <v>1</v>
      </c>
      <c r="DS39" s="2" t="s">
        <v>1</v>
      </c>
      <c r="DT39" s="2">
        <v>330650</v>
      </c>
      <c r="DU39" s="2">
        <v>11560800</v>
      </c>
      <c r="DV39" s="2" t="s">
        <v>1</v>
      </c>
      <c r="DW39" s="2">
        <v>3652887</v>
      </c>
      <c r="DX39" s="2" t="s">
        <v>1</v>
      </c>
      <c r="DY39" s="2">
        <v>289709</v>
      </c>
      <c r="DZ39" s="2">
        <v>757445</v>
      </c>
      <c r="EA39" s="2" t="s">
        <v>1</v>
      </c>
      <c r="EB39" s="2" t="s">
        <v>1</v>
      </c>
      <c r="EC39" s="2">
        <v>14456558.67</v>
      </c>
      <c r="ED39" s="2" t="s">
        <v>1</v>
      </c>
      <c r="EE39" s="2" t="s">
        <v>1</v>
      </c>
      <c r="EF39" s="2" t="s">
        <v>1</v>
      </c>
      <c r="EG39" s="2" t="s">
        <v>1</v>
      </c>
      <c r="EH39" s="2" t="s">
        <v>1</v>
      </c>
      <c r="EI39" s="2">
        <v>1067866</v>
      </c>
      <c r="EJ39" s="2" t="s">
        <v>1</v>
      </c>
      <c r="EK39" s="2">
        <v>788595</v>
      </c>
      <c r="EL39" s="2" t="s">
        <v>1</v>
      </c>
      <c r="EM39" s="2" t="s">
        <v>1</v>
      </c>
      <c r="EN39" s="2">
        <v>26343050</v>
      </c>
      <c r="EO39" s="2">
        <v>11863.44</v>
      </c>
      <c r="EP39" s="2">
        <v>894387</v>
      </c>
      <c r="EQ39" s="2">
        <v>1324491</v>
      </c>
      <c r="ER39" s="2" t="s">
        <v>1</v>
      </c>
      <c r="ES39" s="2" t="s">
        <v>1</v>
      </c>
      <c r="ET39" s="2">
        <v>6872014</v>
      </c>
      <c r="EU39" s="2">
        <v>2489805</v>
      </c>
      <c r="EV39" s="2">
        <v>109340</v>
      </c>
      <c r="EW39" s="2">
        <v>3461.6</v>
      </c>
      <c r="EX39" s="2">
        <v>2089.9</v>
      </c>
      <c r="EY39" s="2" t="s">
        <v>1</v>
      </c>
      <c r="EZ39" s="2" t="s">
        <v>1</v>
      </c>
      <c r="FA39" s="2">
        <v>90654.21</v>
      </c>
      <c r="FB39" s="2">
        <v>20077.759999999998</v>
      </c>
      <c r="FC39" s="2">
        <v>206342.6</v>
      </c>
      <c r="FD39" s="2">
        <v>777244</v>
      </c>
      <c r="FE39" s="2">
        <v>2064958.84</v>
      </c>
      <c r="FF39" s="2">
        <v>41713</v>
      </c>
      <c r="FG39" s="2">
        <v>3503990.28</v>
      </c>
      <c r="FH39" s="2" t="s">
        <v>1</v>
      </c>
      <c r="FI39" s="2" t="s">
        <v>1</v>
      </c>
      <c r="FJ39" s="2" t="s">
        <v>1</v>
      </c>
      <c r="FK39" s="2" t="s">
        <v>1</v>
      </c>
      <c r="FL39" s="2" t="s">
        <v>1</v>
      </c>
      <c r="FM39" s="2">
        <v>780335.52</v>
      </c>
      <c r="FN39" s="2">
        <v>2456685.16</v>
      </c>
      <c r="FO39" s="2">
        <v>196822.84</v>
      </c>
      <c r="FP39" s="2">
        <v>3589224.22</v>
      </c>
      <c r="FQ39" s="2">
        <v>1260</v>
      </c>
      <c r="FR39" s="2">
        <v>715806.59</v>
      </c>
      <c r="FS39" s="2" t="s">
        <v>1</v>
      </c>
      <c r="FT39" s="2" t="s">
        <v>1</v>
      </c>
      <c r="FU39" s="2">
        <v>483899.94</v>
      </c>
      <c r="FV39" s="2">
        <v>336563.17</v>
      </c>
      <c r="FW39" s="2">
        <v>490538.2</v>
      </c>
      <c r="FX39" s="2">
        <v>102763.64</v>
      </c>
      <c r="FY39" s="2" t="s">
        <v>1</v>
      </c>
      <c r="FZ39" s="2">
        <v>423046</v>
      </c>
      <c r="GA39" s="2">
        <v>282714.03999999998</v>
      </c>
      <c r="GB39" s="2">
        <v>1027273.29</v>
      </c>
      <c r="GC39" s="2">
        <v>12635113.960000001</v>
      </c>
      <c r="GD39" s="2">
        <v>14724842.220000001</v>
      </c>
      <c r="GE39" s="2">
        <v>43959.15</v>
      </c>
      <c r="GF39" s="2">
        <v>88272</v>
      </c>
      <c r="GG39" s="2">
        <v>71031.05</v>
      </c>
      <c r="GH39" s="2">
        <v>7343.4</v>
      </c>
      <c r="GI39" s="2">
        <v>0</v>
      </c>
      <c r="GJ39" s="2" t="s">
        <v>1</v>
      </c>
      <c r="GK39" s="2">
        <v>53892.4</v>
      </c>
      <c r="GL39" s="2" t="s">
        <v>1</v>
      </c>
      <c r="GM39" s="2" t="s">
        <v>1</v>
      </c>
      <c r="GN39" s="2" t="s">
        <v>1</v>
      </c>
      <c r="GO39" s="2">
        <v>29387</v>
      </c>
      <c r="GP39" s="2">
        <v>0</v>
      </c>
      <c r="GQ39" s="2">
        <v>103363.85</v>
      </c>
      <c r="GR39" s="2" t="s">
        <v>1</v>
      </c>
      <c r="GS39" s="2" t="s">
        <v>1</v>
      </c>
      <c r="GT39" s="2">
        <v>1411655</v>
      </c>
      <c r="GU39" s="2">
        <v>390187</v>
      </c>
      <c r="GV39" s="2" t="s">
        <v>1</v>
      </c>
      <c r="GW39" s="2" t="s">
        <v>1</v>
      </c>
      <c r="GX39" s="2" t="s">
        <v>1</v>
      </c>
      <c r="GY39" s="2">
        <v>1006719</v>
      </c>
      <c r="GZ39" s="2">
        <v>1383500</v>
      </c>
      <c r="HA39" s="2" t="s">
        <v>1</v>
      </c>
      <c r="HB39" s="2" t="s">
        <v>1</v>
      </c>
      <c r="HC39" s="2">
        <v>159070</v>
      </c>
      <c r="HD39" s="2" t="s">
        <v>1</v>
      </c>
      <c r="HE39" s="2" t="s">
        <v>1</v>
      </c>
      <c r="HF39" s="2" t="s">
        <v>1</v>
      </c>
      <c r="HG39" s="2" t="s">
        <v>1</v>
      </c>
      <c r="HH39" s="2" t="s">
        <v>1</v>
      </c>
      <c r="HI39" s="2">
        <v>162840</v>
      </c>
      <c r="HJ39" s="2" t="s">
        <v>1</v>
      </c>
      <c r="HK39" s="2">
        <v>5770</v>
      </c>
      <c r="HL39" s="2">
        <v>7442100</v>
      </c>
      <c r="HM39" s="2" t="s">
        <v>1</v>
      </c>
      <c r="HN39" s="2">
        <v>600</v>
      </c>
      <c r="HO39" s="2">
        <v>5000</v>
      </c>
      <c r="HP39" s="2">
        <v>15000</v>
      </c>
      <c r="HQ39" s="2" t="s">
        <v>1</v>
      </c>
      <c r="HR39" s="2" t="s">
        <v>1</v>
      </c>
      <c r="HS39" s="2" t="s">
        <v>1</v>
      </c>
      <c r="HT39" s="2">
        <v>-1677670.26</v>
      </c>
      <c r="HU39" s="2" t="s">
        <v>1</v>
      </c>
      <c r="HV39" s="2" t="s">
        <v>1</v>
      </c>
      <c r="HW39" s="2">
        <v>2546220</v>
      </c>
      <c r="HX39" s="2">
        <v>29217.99</v>
      </c>
      <c r="HY39" s="2" t="s">
        <v>1</v>
      </c>
      <c r="HZ39" s="2" t="s">
        <v>1</v>
      </c>
      <c r="IA39" s="2" t="s">
        <v>1</v>
      </c>
      <c r="IB39" s="2">
        <v>110616</v>
      </c>
      <c r="IC39" s="2" t="s">
        <v>1</v>
      </c>
      <c r="ID39" s="2" t="s">
        <v>1</v>
      </c>
      <c r="IE39" s="2">
        <v>6152</v>
      </c>
      <c r="IF39" s="2">
        <v>13000</v>
      </c>
      <c r="IG39" s="2" t="s">
        <v>1</v>
      </c>
      <c r="IH39" s="2" t="s">
        <v>1</v>
      </c>
      <c r="II39" s="2" t="s">
        <v>1</v>
      </c>
      <c r="IJ39" s="2" t="s">
        <v>1</v>
      </c>
      <c r="IK39" s="2" t="s">
        <v>1</v>
      </c>
      <c r="IL39" s="2" t="s">
        <v>1</v>
      </c>
      <c r="IM39" s="2" t="s">
        <v>1</v>
      </c>
      <c r="IN39" s="2" t="s">
        <v>1</v>
      </c>
      <c r="IO39" s="2" t="s">
        <v>1</v>
      </c>
      <c r="IP39" s="2" t="s">
        <v>1</v>
      </c>
      <c r="IQ39" s="2" t="s">
        <v>1</v>
      </c>
      <c r="IR39" s="2" t="s">
        <v>1</v>
      </c>
      <c r="IS39" s="2">
        <v>200000</v>
      </c>
      <c r="IT39" s="2">
        <v>0</v>
      </c>
      <c r="IU39" s="2" t="s">
        <v>1</v>
      </c>
      <c r="IV39" s="2">
        <v>21088</v>
      </c>
      <c r="IW39" s="2" t="s">
        <v>1</v>
      </c>
      <c r="IX39" s="2">
        <v>0</v>
      </c>
      <c r="IY39" s="2" t="s">
        <v>1</v>
      </c>
      <c r="IZ39" s="2" t="s">
        <v>1</v>
      </c>
      <c r="JA39" s="2">
        <v>24237659.239999998</v>
      </c>
      <c r="JB39" s="2">
        <v>675269.23</v>
      </c>
      <c r="JC39" s="2">
        <v>2474911</v>
      </c>
      <c r="JD39" s="2" t="s">
        <v>1</v>
      </c>
      <c r="JE39" s="2">
        <v>251411.38</v>
      </c>
      <c r="JF39" s="2" t="s">
        <v>1</v>
      </c>
      <c r="JG39" s="2" t="s">
        <v>1</v>
      </c>
      <c r="JH39" s="2">
        <v>1144550</v>
      </c>
      <c r="JI39" s="2" t="s">
        <v>1</v>
      </c>
      <c r="JJ39" s="2" t="s">
        <v>1</v>
      </c>
      <c r="JK39" s="2" t="s">
        <v>1</v>
      </c>
      <c r="JL39" s="2" t="s">
        <v>1</v>
      </c>
      <c r="JM39" s="2" t="s">
        <v>1</v>
      </c>
      <c r="JN39" s="2" t="s">
        <v>1</v>
      </c>
      <c r="JO39" s="2" t="s">
        <v>1</v>
      </c>
      <c r="JP39" s="2" t="s">
        <v>1</v>
      </c>
      <c r="JQ39" s="2" t="s">
        <v>1</v>
      </c>
      <c r="JR39" s="2" t="s">
        <v>1</v>
      </c>
      <c r="JS39" s="2" t="s">
        <v>1</v>
      </c>
      <c r="JT39" s="2" t="s">
        <v>1</v>
      </c>
      <c r="JU39" s="2" t="s">
        <v>1</v>
      </c>
      <c r="JV39" s="2" t="s">
        <v>1</v>
      </c>
      <c r="JW39" s="2" t="s">
        <v>1</v>
      </c>
      <c r="JX39" s="2" t="s">
        <v>1</v>
      </c>
      <c r="JY39" s="2">
        <v>80000</v>
      </c>
      <c r="JZ39" s="2" t="s">
        <v>1</v>
      </c>
      <c r="KA39" s="2" t="s">
        <v>1</v>
      </c>
      <c r="KB39" s="2" t="s">
        <v>1</v>
      </c>
      <c r="KC39" s="2" t="s">
        <v>1</v>
      </c>
      <c r="KD39" s="2" t="s">
        <v>1</v>
      </c>
      <c r="KE39" s="2" t="s">
        <v>1</v>
      </c>
      <c r="KF39" s="2" t="s">
        <v>1</v>
      </c>
      <c r="KG39" s="2" t="s">
        <v>1</v>
      </c>
      <c r="KH39" s="2" t="s">
        <v>1</v>
      </c>
      <c r="KI39" s="2">
        <v>0</v>
      </c>
      <c r="KJ39" s="2" t="s">
        <v>1</v>
      </c>
    </row>
    <row r="40" spans="1:296" x14ac:dyDescent="0.3">
      <c r="A40" s="2" t="s">
        <v>31</v>
      </c>
      <c r="B40" s="2">
        <v>63</v>
      </c>
      <c r="C40" s="23">
        <f t="shared" si="25"/>
        <v>1040471.0200000005</v>
      </c>
      <c r="D40" s="23">
        <f t="shared" si="26"/>
        <v>2717727.9200000004</v>
      </c>
      <c r="E40" s="23">
        <f t="shared" si="27"/>
        <v>43138.538412698421</v>
      </c>
      <c r="F40" s="23">
        <f t="shared" si="28"/>
        <v>1596116.2800000003</v>
      </c>
      <c r="G40" s="23">
        <f t="shared" si="29"/>
        <v>362956.64</v>
      </c>
      <c r="H40" s="23">
        <f t="shared" si="30"/>
        <v>0</v>
      </c>
      <c r="I40" s="23">
        <f t="shared" si="31"/>
        <v>758655</v>
      </c>
      <c r="J40" s="23">
        <f t="shared" si="32"/>
        <v>12042.142857142857</v>
      </c>
      <c r="K40" s="23">
        <f t="shared" si="33"/>
        <v>81655</v>
      </c>
      <c r="L40" s="23">
        <f t="shared" si="34"/>
        <v>677000</v>
      </c>
      <c r="M40" s="23">
        <f t="shared" si="35"/>
        <v>357047.64</v>
      </c>
      <c r="N40" s="23">
        <f t="shared" si="36"/>
        <v>25335.179047619051</v>
      </c>
      <c r="O40" s="23">
        <f t="shared" si="37"/>
        <v>268990.37</v>
      </c>
      <c r="P40" s="23">
        <f t="shared" si="38"/>
        <v>485010.51</v>
      </c>
      <c r="Q40" s="23">
        <f t="shared" si="39"/>
        <v>411037.03</v>
      </c>
      <c r="R40" s="23">
        <f t="shared" si="40"/>
        <v>1303831.9100000001</v>
      </c>
      <c r="S40" s="23">
        <f t="shared" si="41"/>
        <v>20695.744603174604</v>
      </c>
      <c r="T40" s="23">
        <f t="shared" si="42"/>
        <v>292284.37000000011</v>
      </c>
      <c r="U40" s="7">
        <f t="shared" si="43"/>
        <v>0.18312222841308282</v>
      </c>
      <c r="V40" s="23">
        <f t="shared" si="44"/>
        <v>0</v>
      </c>
      <c r="W40" s="23">
        <f t="shared" si="45"/>
        <v>287688</v>
      </c>
      <c r="X40" s="23">
        <f t="shared" si="46"/>
        <v>4396.37</v>
      </c>
      <c r="Y40" s="23">
        <f t="shared" si="47"/>
        <v>200</v>
      </c>
      <c r="Z40" s="23">
        <f t="shared" si="48"/>
        <v>0</v>
      </c>
      <c r="AA40" s="23">
        <f t="shared" si="49"/>
        <v>138794</v>
      </c>
      <c r="AB40" s="23">
        <f t="shared" si="50"/>
        <v>1677256.9</v>
      </c>
      <c r="AC40" s="23">
        <f t="shared" si="51"/>
        <v>26623.125396825395</v>
      </c>
      <c r="AD40" s="23">
        <f t="shared" si="62"/>
        <v>1615220.9</v>
      </c>
      <c r="AE40" s="23">
        <f t="shared" si="53"/>
        <v>25638.426984126982</v>
      </c>
      <c r="AF40" s="23">
        <f t="shared" si="54"/>
        <v>191262</v>
      </c>
      <c r="AG40" s="23"/>
      <c r="AH40" s="23">
        <f t="shared" si="55"/>
        <v>1090711.7000000002</v>
      </c>
      <c r="AI40" s="23">
        <f t="shared" si="56"/>
        <v>4355.2</v>
      </c>
      <c r="AJ40" s="23">
        <f t="shared" si="57"/>
        <v>280492</v>
      </c>
      <c r="AK40" s="23">
        <f t="shared" si="58"/>
        <v>62036</v>
      </c>
      <c r="AL40" s="23">
        <f t="shared" si="59"/>
        <v>984.69841269841265</v>
      </c>
      <c r="AM40" s="23">
        <f t="shared" si="60"/>
        <v>62036</v>
      </c>
      <c r="AN40" s="23">
        <f t="shared" si="61"/>
        <v>0</v>
      </c>
      <c r="AO40" s="2">
        <v>216976.46</v>
      </c>
      <c r="AP40" s="2">
        <v>29320.28</v>
      </c>
      <c r="AQ40" s="2">
        <v>22693.63</v>
      </c>
      <c r="AR40" s="2" t="s">
        <v>1</v>
      </c>
      <c r="AS40" s="2">
        <v>224710.51</v>
      </c>
      <c r="AT40" s="2">
        <v>260300</v>
      </c>
      <c r="AU40" s="2" t="s">
        <v>1</v>
      </c>
      <c r="AV40" s="2">
        <v>411037.03</v>
      </c>
      <c r="AX40" s="2" t="s">
        <v>1</v>
      </c>
      <c r="AY40" s="2" t="s">
        <v>1</v>
      </c>
      <c r="AZ40" s="2" t="s">
        <v>1</v>
      </c>
      <c r="BA40" s="2" t="s">
        <v>1</v>
      </c>
      <c r="BB40" s="2" t="s">
        <v>1</v>
      </c>
      <c r="BC40" s="2" t="s">
        <v>1</v>
      </c>
      <c r="BD40" s="2" t="s">
        <v>1</v>
      </c>
      <c r="BE40" s="2" t="s">
        <v>1</v>
      </c>
      <c r="BF40" s="2">
        <v>650</v>
      </c>
      <c r="BG40" s="2">
        <v>239379</v>
      </c>
      <c r="BH40" s="2" t="s">
        <v>1</v>
      </c>
      <c r="BI40" s="2" t="s">
        <v>1</v>
      </c>
      <c r="BJ40" s="2">
        <v>47659</v>
      </c>
      <c r="BK40" s="2" t="s">
        <v>1</v>
      </c>
      <c r="BL40" s="2" t="s">
        <v>1</v>
      </c>
      <c r="BM40" s="2" t="s">
        <v>1</v>
      </c>
      <c r="BN40" s="2">
        <v>4396.37</v>
      </c>
      <c r="BO40" s="2" t="s">
        <v>1</v>
      </c>
      <c r="BP40" s="2" t="s">
        <v>1</v>
      </c>
      <c r="BQ40" s="2" t="s">
        <v>1</v>
      </c>
      <c r="BR40" s="2">
        <v>200</v>
      </c>
      <c r="BS40" s="2">
        <v>138794</v>
      </c>
      <c r="BT40" s="2" t="s">
        <v>1</v>
      </c>
      <c r="BX40" s="2" t="s">
        <v>1</v>
      </c>
      <c r="BY40" s="2">
        <v>314432</v>
      </c>
      <c r="BZ40" s="2">
        <v>0</v>
      </c>
      <c r="CA40" s="2">
        <v>2400</v>
      </c>
      <c r="CB40" s="2" t="s">
        <v>1</v>
      </c>
      <c r="CC40" s="2" t="s">
        <v>1</v>
      </c>
      <c r="CD40" s="2" t="s">
        <v>1</v>
      </c>
      <c r="CE40" s="2" t="s">
        <v>1</v>
      </c>
      <c r="CF40" s="2">
        <v>2212</v>
      </c>
      <c r="CG40" s="2">
        <v>35452</v>
      </c>
      <c r="CH40" s="2" t="s">
        <v>1</v>
      </c>
      <c r="CI40" s="2">
        <v>0</v>
      </c>
      <c r="CJ40" s="2">
        <v>463.64</v>
      </c>
      <c r="CK40" s="2" t="s">
        <v>1</v>
      </c>
      <c r="CL40" s="2" t="s">
        <v>1</v>
      </c>
      <c r="CM40" s="2" t="s">
        <v>1</v>
      </c>
      <c r="CN40" s="2">
        <v>2088</v>
      </c>
      <c r="CO40" s="2" t="s">
        <v>1</v>
      </c>
      <c r="CP40" s="2">
        <v>4306</v>
      </c>
      <c r="CQ40" s="2" t="s">
        <v>1</v>
      </c>
      <c r="CR40" s="2" t="s">
        <v>1</v>
      </c>
      <c r="CS40" s="2" t="s">
        <v>1</v>
      </c>
      <c r="CT40" s="2" t="s">
        <v>1</v>
      </c>
      <c r="CU40" s="2" t="s">
        <v>1</v>
      </c>
      <c r="CV40" s="2" t="s">
        <v>1</v>
      </c>
      <c r="CW40" s="2" t="s">
        <v>1</v>
      </c>
      <c r="CX40" s="2" t="s">
        <v>1</v>
      </c>
      <c r="CY40" s="2" t="s">
        <v>1</v>
      </c>
      <c r="CZ40" s="2" t="s">
        <v>1</v>
      </c>
      <c r="DA40" s="2">
        <v>1603</v>
      </c>
      <c r="DB40" s="2" t="s">
        <v>1</v>
      </c>
      <c r="DC40" s="2" t="s">
        <v>1</v>
      </c>
      <c r="DD40" s="2" t="s">
        <v>1</v>
      </c>
      <c r="DE40" s="2" t="s">
        <v>1</v>
      </c>
      <c r="DF40" s="2" t="s">
        <v>1</v>
      </c>
      <c r="DG40" s="2" t="s">
        <v>1</v>
      </c>
      <c r="DH40" s="2" t="s">
        <v>1</v>
      </c>
      <c r="DI40" s="2" t="s">
        <v>1</v>
      </c>
      <c r="DJ40" s="2" t="s">
        <v>1</v>
      </c>
      <c r="DK40" s="2" t="s">
        <v>1</v>
      </c>
      <c r="DL40" s="2" t="s">
        <v>1</v>
      </c>
      <c r="DM40" s="2" t="s">
        <v>1</v>
      </c>
      <c r="DN40" s="2" t="s">
        <v>1</v>
      </c>
      <c r="DO40" s="2" t="s">
        <v>1</v>
      </c>
      <c r="DP40" s="2" t="s">
        <v>1</v>
      </c>
      <c r="DQ40" s="2" t="s">
        <v>1</v>
      </c>
      <c r="DR40" s="2" t="s">
        <v>1</v>
      </c>
      <c r="DS40" s="2" t="s">
        <v>1</v>
      </c>
      <c r="DT40" s="2">
        <v>22000</v>
      </c>
      <c r="DU40" s="2">
        <v>55000</v>
      </c>
      <c r="DV40" s="2" t="s">
        <v>1</v>
      </c>
      <c r="DW40" s="2">
        <v>4655</v>
      </c>
      <c r="DX40" s="2" t="s">
        <v>1</v>
      </c>
      <c r="DY40" s="2" t="s">
        <v>1</v>
      </c>
      <c r="DZ40" s="2" t="s">
        <v>1</v>
      </c>
      <c r="EA40" s="2" t="s">
        <v>1</v>
      </c>
      <c r="EB40" s="2" t="s">
        <v>1</v>
      </c>
      <c r="EC40" s="2" t="s">
        <v>1</v>
      </c>
      <c r="ED40" s="2" t="s">
        <v>1</v>
      </c>
      <c r="EE40" s="2" t="s">
        <v>1</v>
      </c>
      <c r="EF40" s="2" t="s">
        <v>1</v>
      </c>
      <c r="EG40" s="2" t="s">
        <v>1</v>
      </c>
      <c r="EH40" s="2" t="s">
        <v>1</v>
      </c>
      <c r="EI40" s="2">
        <v>677000</v>
      </c>
      <c r="EJ40" s="2" t="s">
        <v>1</v>
      </c>
      <c r="EK40" s="2" t="s">
        <v>1</v>
      </c>
      <c r="EL40" s="2" t="s">
        <v>1</v>
      </c>
      <c r="EM40" s="2" t="s">
        <v>1</v>
      </c>
      <c r="EN40" s="2">
        <v>48400</v>
      </c>
      <c r="EO40" s="2" t="s">
        <v>1</v>
      </c>
      <c r="EP40" s="2">
        <v>20300</v>
      </c>
      <c r="EQ40" s="2">
        <v>153226</v>
      </c>
      <c r="ER40" s="2" t="s">
        <v>1</v>
      </c>
      <c r="ES40" s="2" t="s">
        <v>1</v>
      </c>
      <c r="ET40" s="2">
        <v>3600</v>
      </c>
      <c r="EU40" s="2">
        <v>13736</v>
      </c>
      <c r="EV40" s="2">
        <v>400</v>
      </c>
      <c r="EW40" s="2" t="s">
        <v>1</v>
      </c>
      <c r="EX40" s="2" t="s">
        <v>1</v>
      </c>
      <c r="EY40" s="2" t="s">
        <v>1</v>
      </c>
      <c r="EZ40" s="2" t="s">
        <v>1</v>
      </c>
      <c r="FA40" s="2" t="s">
        <v>1</v>
      </c>
      <c r="FB40" s="2" t="s">
        <v>1</v>
      </c>
      <c r="FC40" s="2" t="s">
        <v>1</v>
      </c>
      <c r="FD40" s="2">
        <v>331</v>
      </c>
      <c r="FE40" s="2">
        <v>53330.38</v>
      </c>
      <c r="FF40" s="2" t="s">
        <v>1</v>
      </c>
      <c r="FG40" s="2">
        <v>68722.5</v>
      </c>
      <c r="FH40" s="2" t="s">
        <v>1</v>
      </c>
      <c r="FI40" s="2" t="s">
        <v>1</v>
      </c>
      <c r="FJ40" s="2" t="s">
        <v>1</v>
      </c>
      <c r="FK40" s="2" t="s">
        <v>1</v>
      </c>
      <c r="FL40" s="2" t="s">
        <v>1</v>
      </c>
      <c r="FM40" s="2" t="s">
        <v>1</v>
      </c>
      <c r="FN40" s="2" t="s">
        <v>1</v>
      </c>
      <c r="FO40" s="2">
        <v>43750</v>
      </c>
      <c r="FP40" s="2">
        <v>50825</v>
      </c>
      <c r="FQ40" s="2" t="s">
        <v>1</v>
      </c>
      <c r="FR40" s="2">
        <v>5250</v>
      </c>
      <c r="FS40" s="2" t="s">
        <v>1</v>
      </c>
      <c r="FT40" s="2" t="s">
        <v>1</v>
      </c>
      <c r="FU40" s="2">
        <v>1764</v>
      </c>
      <c r="FV40" s="2">
        <v>35034.85</v>
      </c>
      <c r="FW40" s="2">
        <v>40001.839999999997</v>
      </c>
      <c r="FX40" s="2">
        <v>24000</v>
      </c>
      <c r="FY40" s="2">
        <v>0</v>
      </c>
      <c r="FZ40" s="2">
        <v>8435</v>
      </c>
      <c r="GA40" s="2">
        <v>0</v>
      </c>
      <c r="GB40" s="2">
        <v>0</v>
      </c>
      <c r="GC40" s="2">
        <v>357296</v>
      </c>
      <c r="GD40" s="2">
        <v>278474.13</v>
      </c>
      <c r="GE40" s="2">
        <v>0</v>
      </c>
      <c r="GF40" s="2">
        <v>13868</v>
      </c>
      <c r="GG40" s="2">
        <v>5025</v>
      </c>
      <c r="GH40" s="2" t="s">
        <v>1</v>
      </c>
      <c r="GI40" s="2" t="s">
        <v>1</v>
      </c>
      <c r="GJ40" s="2" t="s">
        <v>1</v>
      </c>
      <c r="GK40" s="2" t="s">
        <v>1</v>
      </c>
      <c r="GL40" s="2" t="s">
        <v>1</v>
      </c>
      <c r="GM40" s="2" t="s">
        <v>1</v>
      </c>
      <c r="GN40" s="2" t="s">
        <v>1</v>
      </c>
      <c r="GO40" s="2" t="s">
        <v>1</v>
      </c>
      <c r="GP40" s="2">
        <v>2560</v>
      </c>
      <c r="GQ40" s="2">
        <v>2044</v>
      </c>
      <c r="GR40" s="2" t="s">
        <v>1</v>
      </c>
      <c r="GS40" s="2" t="s">
        <v>1</v>
      </c>
      <c r="GT40" s="2">
        <v>100000</v>
      </c>
      <c r="GU40" s="2" t="s">
        <v>1</v>
      </c>
      <c r="GV40" s="2" t="s">
        <v>1</v>
      </c>
      <c r="GW40" s="2" t="s">
        <v>1</v>
      </c>
      <c r="GX40" s="2" t="s">
        <v>1</v>
      </c>
      <c r="GY40" s="2" t="s">
        <v>1</v>
      </c>
      <c r="GZ40" s="2" t="s">
        <v>1</v>
      </c>
      <c r="HA40" s="2" t="s">
        <v>1</v>
      </c>
      <c r="HB40" s="2" t="s">
        <v>1</v>
      </c>
      <c r="HC40" s="2">
        <v>3555.2</v>
      </c>
      <c r="HD40" s="2" t="s">
        <v>1</v>
      </c>
      <c r="HE40" s="2" t="s">
        <v>1</v>
      </c>
      <c r="HF40" s="2" t="s">
        <v>1</v>
      </c>
      <c r="HG40" s="2">
        <v>800</v>
      </c>
      <c r="HH40" s="2" t="s">
        <v>1</v>
      </c>
      <c r="HI40" s="2">
        <v>0</v>
      </c>
      <c r="HJ40" s="2" t="s">
        <v>1</v>
      </c>
      <c r="HK40" s="2">
        <v>16192</v>
      </c>
      <c r="HL40" s="2" t="s">
        <v>1</v>
      </c>
      <c r="HM40" s="2" t="s">
        <v>1</v>
      </c>
      <c r="HN40" s="2" t="s">
        <v>1</v>
      </c>
      <c r="HO40" s="2" t="s">
        <v>1</v>
      </c>
      <c r="HP40" s="2" t="s">
        <v>1</v>
      </c>
      <c r="HQ40" s="2" t="s">
        <v>1</v>
      </c>
      <c r="HR40" s="2" t="s">
        <v>1</v>
      </c>
      <c r="HS40" s="2" t="s">
        <v>1</v>
      </c>
      <c r="HT40" s="2">
        <v>260300</v>
      </c>
      <c r="HU40" s="2" t="s">
        <v>1</v>
      </c>
      <c r="HV40" s="2" t="s">
        <v>1</v>
      </c>
      <c r="HW40" s="2" t="s">
        <v>1</v>
      </c>
      <c r="HX40" s="2" t="s">
        <v>1</v>
      </c>
      <c r="HY40" s="2" t="s">
        <v>1</v>
      </c>
      <c r="HZ40" s="2" t="s">
        <v>1</v>
      </c>
      <c r="IA40" s="2" t="s">
        <v>1</v>
      </c>
      <c r="IB40" s="2" t="s">
        <v>1</v>
      </c>
      <c r="IC40" s="2" t="s">
        <v>1</v>
      </c>
      <c r="ID40" s="2" t="s">
        <v>1</v>
      </c>
      <c r="IE40" s="2">
        <v>4000</v>
      </c>
      <c r="IF40" s="2" t="s">
        <v>1</v>
      </c>
      <c r="IG40" s="2" t="s">
        <v>1</v>
      </c>
      <c r="IH40" s="2" t="s">
        <v>1</v>
      </c>
      <c r="II40" s="2" t="s">
        <v>1</v>
      </c>
      <c r="IJ40" s="2" t="s">
        <v>1</v>
      </c>
      <c r="IK40" s="2" t="s">
        <v>1</v>
      </c>
      <c r="IL40" s="2" t="s">
        <v>1</v>
      </c>
      <c r="IM40" s="2" t="s">
        <v>1</v>
      </c>
      <c r="IN40" s="2" t="s">
        <v>1</v>
      </c>
      <c r="IO40" s="2" t="s">
        <v>1</v>
      </c>
      <c r="IP40" s="2" t="s">
        <v>1</v>
      </c>
      <c r="IQ40" s="2" t="s">
        <v>1</v>
      </c>
      <c r="IR40" s="2" t="s">
        <v>1</v>
      </c>
      <c r="IS40" s="2" t="s">
        <v>1</v>
      </c>
      <c r="IT40" s="2" t="s">
        <v>1</v>
      </c>
      <c r="IU40" s="2" t="s">
        <v>1</v>
      </c>
      <c r="IV40" s="2" t="s">
        <v>1</v>
      </c>
      <c r="IW40" s="2" t="s">
        <v>1</v>
      </c>
      <c r="IX40" s="2" t="s">
        <v>1</v>
      </c>
      <c r="IY40" s="2" t="s">
        <v>1</v>
      </c>
      <c r="IZ40" s="2" t="s">
        <v>1</v>
      </c>
      <c r="JA40" s="2">
        <v>62036</v>
      </c>
      <c r="JB40" s="2" t="s">
        <v>1</v>
      </c>
      <c r="JC40" s="2" t="s">
        <v>1</v>
      </c>
      <c r="JD40" s="2" t="s">
        <v>1</v>
      </c>
      <c r="JE40" s="2" t="s">
        <v>1</v>
      </c>
      <c r="JF40" s="2" t="s">
        <v>1</v>
      </c>
      <c r="JG40" s="2" t="s">
        <v>1</v>
      </c>
      <c r="JH40" s="2" t="s">
        <v>1</v>
      </c>
      <c r="JI40" s="2" t="s">
        <v>1</v>
      </c>
      <c r="JJ40" s="2" t="s">
        <v>1</v>
      </c>
      <c r="JK40" s="2" t="s">
        <v>1</v>
      </c>
      <c r="JL40" s="2" t="s">
        <v>1</v>
      </c>
      <c r="JM40" s="2" t="s">
        <v>1</v>
      </c>
      <c r="JN40" s="2" t="s">
        <v>1</v>
      </c>
      <c r="JO40" s="2" t="s">
        <v>1</v>
      </c>
      <c r="JP40" s="2" t="s">
        <v>1</v>
      </c>
      <c r="JQ40" s="2" t="s">
        <v>1</v>
      </c>
      <c r="JR40" s="2" t="s">
        <v>1</v>
      </c>
      <c r="JS40" s="2">
        <v>0</v>
      </c>
      <c r="JT40" s="2" t="s">
        <v>1</v>
      </c>
      <c r="JU40" s="2" t="s">
        <v>1</v>
      </c>
      <c r="JV40" s="2" t="s">
        <v>1</v>
      </c>
      <c r="JW40" s="2" t="s">
        <v>1</v>
      </c>
      <c r="JX40" s="2" t="s">
        <v>1</v>
      </c>
      <c r="JY40" s="2" t="s">
        <v>1</v>
      </c>
      <c r="JZ40" s="2" t="s">
        <v>1</v>
      </c>
      <c r="KA40" s="2" t="s">
        <v>1</v>
      </c>
      <c r="KB40" s="2" t="s">
        <v>1</v>
      </c>
      <c r="KC40" s="2" t="s">
        <v>1</v>
      </c>
      <c r="KD40" s="2" t="s">
        <v>1</v>
      </c>
      <c r="KE40" s="2" t="s">
        <v>1</v>
      </c>
      <c r="KF40" s="2" t="s">
        <v>1</v>
      </c>
      <c r="KG40" s="2" t="s">
        <v>1</v>
      </c>
      <c r="KH40" s="2" t="s">
        <v>1</v>
      </c>
      <c r="KI40" s="2" t="s">
        <v>1</v>
      </c>
      <c r="KJ40" s="2" t="s">
        <v>1</v>
      </c>
    </row>
    <row r="41" spans="1:296" x14ac:dyDescent="0.3">
      <c r="A41" s="2" t="s">
        <v>32</v>
      </c>
      <c r="B41" s="2">
        <v>1419</v>
      </c>
      <c r="C41" s="23">
        <f t="shared" ref="C41:C72" si="63">D41-AB41</f>
        <v>5461334.9400000013</v>
      </c>
      <c r="D41" s="23">
        <f t="shared" ref="D41:D72" si="64">SUM(F41:I41)</f>
        <v>23852111.52</v>
      </c>
      <c r="E41" s="23">
        <f t="shared" ref="E41:E72" si="65">D41/B41</f>
        <v>16809.099027484142</v>
      </c>
      <c r="F41" s="23">
        <f t="shared" ref="F41:F72" si="66">SUM(AO41:BX41)</f>
        <v>18587592.969999999</v>
      </c>
      <c r="G41" s="23">
        <f t="shared" ref="G41:G72" si="67">SUM(BY41:DJ41)</f>
        <v>3080663.55</v>
      </c>
      <c r="H41" s="23">
        <f t="shared" ref="H41:H72" si="68">SUM(DK41:DS41)</f>
        <v>156995</v>
      </c>
      <c r="I41" s="23">
        <f t="shared" ref="I41:I72" si="69">SUM(DT41:EM41)</f>
        <v>2026860</v>
      </c>
      <c r="J41" s="23">
        <f t="shared" ref="J41:J72" si="70">I41/B41</f>
        <v>1428.3720930232557</v>
      </c>
      <c r="K41" s="23">
        <f t="shared" ref="K41:K72" si="71">SUM(DT41:EF41)</f>
        <v>1326860</v>
      </c>
      <c r="L41" s="23">
        <f t="shared" ref="L41:L72" si="72">SUM(EG41:EM41)</f>
        <v>700000</v>
      </c>
      <c r="M41" s="23">
        <f t="shared" ref="M41:M72" si="73">SUM(BY41:CN41)</f>
        <v>3063159.55</v>
      </c>
      <c r="N41" s="23">
        <f t="shared" ref="N41:N72" si="74">F41/B41</f>
        <v>13099.078907681465</v>
      </c>
      <c r="O41" s="23">
        <f t="shared" ref="O41:O72" si="75">SUM(AO41:AR41)</f>
        <v>4376539.29</v>
      </c>
      <c r="P41" s="23">
        <f t="shared" ref="P41:P72" si="76">SUM(AS41:AU41)</f>
        <v>4437947.74</v>
      </c>
      <c r="Q41" s="23">
        <f t="shared" ref="Q41:Q72" si="77">SUM(AV41)</f>
        <v>7417267.8399999999</v>
      </c>
      <c r="R41" s="23">
        <f t="shared" ref="R41:R72" si="78">O41+P41+Q41+Z41+AA41</f>
        <v>17577518.450000003</v>
      </c>
      <c r="S41" s="23">
        <f t="shared" ref="S41:S72" si="79">R41/B41</f>
        <v>12387.257540521496</v>
      </c>
      <c r="T41" s="23">
        <f t="shared" ref="T41:T72" si="80">F41-R41</f>
        <v>1010074.5199999958</v>
      </c>
      <c r="U41" s="7">
        <f t="shared" ref="U41:U72" si="81">T41/F41</f>
        <v>5.4341329812323508E-2</v>
      </c>
      <c r="V41" s="23">
        <f t="shared" ref="V41:V72" si="82">SUM(AX41:BD41)</f>
        <v>6077</v>
      </c>
      <c r="W41" s="23">
        <f t="shared" ref="W41:W72" si="83">SUM(BE41:BM41)</f>
        <v>919126</v>
      </c>
      <c r="X41" s="23">
        <f t="shared" ref="X41:X72" si="84">SUM(BN41:BQ41)</f>
        <v>76291.520000000004</v>
      </c>
      <c r="Y41" s="23">
        <f t="shared" ref="Y41:Y72" si="85">SUM(BR41)</f>
        <v>8580</v>
      </c>
      <c r="Z41" s="23">
        <f t="shared" ref="Z41:Z72" si="86">SUM(BU41:BW41)</f>
        <v>0</v>
      </c>
      <c r="AA41" s="23">
        <f t="shared" ref="AA41:AA72" si="87">SUM(BS41)</f>
        <v>1345763.58</v>
      </c>
      <c r="AB41" s="23">
        <f t="shared" ref="AB41:AB72" si="88">AD41+AK41</f>
        <v>18390776.579999998</v>
      </c>
      <c r="AC41" s="23">
        <f t="shared" ref="AC41:AC72" si="89">AB41/B41</f>
        <v>12960.378139534883</v>
      </c>
      <c r="AD41" s="23">
        <f t="shared" si="62"/>
        <v>14278261.49</v>
      </c>
      <c r="AE41" s="23">
        <f t="shared" ref="AE41:AE72" si="90">AD41/B41</f>
        <v>10062.199781536294</v>
      </c>
      <c r="AF41" s="23">
        <f t="shared" ref="AF41:AF61" si="91">SUM(EO41:FA41)</f>
        <v>2212725.21</v>
      </c>
      <c r="AG41" s="23"/>
      <c r="AH41" s="23">
        <f t="shared" ref="AH41:AH72" si="92">SUM(FB41:GX41)</f>
        <v>7562768.25</v>
      </c>
      <c r="AI41" s="23">
        <f t="shared" ref="AI41:AI72" si="93">SUM(GY41:HI41)</f>
        <v>570712</v>
      </c>
      <c r="AJ41" s="23">
        <f t="shared" ref="AJ41:AJ72" si="94">SUM(HJ41:IG41)</f>
        <v>1777396.03</v>
      </c>
      <c r="AK41" s="23">
        <f t="shared" ref="AK41:AK72" si="95">SUM(IX41:KJ41)</f>
        <v>4112515.09</v>
      </c>
      <c r="AL41" s="23">
        <f t="shared" ref="AL41:AL72" si="96">AK41/B41</f>
        <v>2898.1783579985904</v>
      </c>
      <c r="AM41" s="23">
        <f t="shared" ref="AM41:AM72" si="97">SUM(IX41:JH41)</f>
        <v>4059685.09</v>
      </c>
      <c r="AN41" s="23">
        <f t="shared" ref="AN41:AN72" si="98">SUM(JK41:KD41)</f>
        <v>9830</v>
      </c>
      <c r="AO41" s="2">
        <v>3799334.03</v>
      </c>
      <c r="AP41" s="2">
        <v>183786.38</v>
      </c>
      <c r="AQ41" s="2">
        <v>393418.88</v>
      </c>
      <c r="AR41" s="2" t="s">
        <v>1</v>
      </c>
      <c r="AS41" s="2">
        <v>3985937.74</v>
      </c>
      <c r="AT41" s="2">
        <v>452010</v>
      </c>
      <c r="AU41" s="2" t="s">
        <v>1</v>
      </c>
      <c r="AV41" s="2">
        <v>7417267.8399999999</v>
      </c>
      <c r="AX41" s="2" t="s">
        <v>1</v>
      </c>
      <c r="AY41" s="2" t="s">
        <v>1</v>
      </c>
      <c r="AZ41" s="2">
        <v>6077</v>
      </c>
      <c r="BA41" s="2" t="s">
        <v>1</v>
      </c>
      <c r="BB41" s="2" t="s">
        <v>1</v>
      </c>
      <c r="BC41" s="2" t="s">
        <v>1</v>
      </c>
      <c r="BD41" s="2" t="s">
        <v>1</v>
      </c>
      <c r="BE41" s="2">
        <v>847526</v>
      </c>
      <c r="BF41" s="2">
        <v>25583</v>
      </c>
      <c r="BG41" s="2">
        <v>33080</v>
      </c>
      <c r="BH41" s="2">
        <v>6122</v>
      </c>
      <c r="BI41" s="2" t="s">
        <v>1</v>
      </c>
      <c r="BJ41" s="2">
        <v>6815</v>
      </c>
      <c r="BK41" s="2" t="s">
        <v>1</v>
      </c>
      <c r="BL41" s="2" t="s">
        <v>1</v>
      </c>
      <c r="BM41" s="2" t="s">
        <v>1</v>
      </c>
      <c r="BN41" s="2">
        <v>76291.520000000004</v>
      </c>
      <c r="BO41" s="2" t="s">
        <v>1</v>
      </c>
      <c r="BP41" s="2" t="s">
        <v>1</v>
      </c>
      <c r="BQ41" s="2" t="s">
        <v>1</v>
      </c>
      <c r="BR41" s="2">
        <v>8580</v>
      </c>
      <c r="BS41" s="2">
        <v>1345763.58</v>
      </c>
      <c r="BT41" s="2" t="s">
        <v>1</v>
      </c>
      <c r="BX41" s="2" t="s">
        <v>1</v>
      </c>
      <c r="BY41" s="2">
        <v>1995615.9</v>
      </c>
      <c r="BZ41" s="2">
        <v>9659.6</v>
      </c>
      <c r="CA41" s="2">
        <v>6671</v>
      </c>
      <c r="CB41" s="2" t="s">
        <v>1</v>
      </c>
      <c r="CC41" s="2" t="s">
        <v>1</v>
      </c>
      <c r="CD41" s="2" t="s">
        <v>1</v>
      </c>
      <c r="CE41" s="2" t="s">
        <v>1</v>
      </c>
      <c r="CF41" s="2">
        <v>712879</v>
      </c>
      <c r="CG41" s="2">
        <v>229388</v>
      </c>
      <c r="CH41" s="2" t="s">
        <v>1</v>
      </c>
      <c r="CI41" s="2" t="s">
        <v>1</v>
      </c>
      <c r="CJ41" s="2">
        <v>1591.05</v>
      </c>
      <c r="CK41" s="2">
        <v>107355</v>
      </c>
      <c r="CL41" s="2" t="s">
        <v>1</v>
      </c>
      <c r="CM41" s="2" t="s">
        <v>1</v>
      </c>
      <c r="CN41" s="2" t="s">
        <v>1</v>
      </c>
      <c r="CO41" s="2" t="s">
        <v>1</v>
      </c>
      <c r="CP41" s="2">
        <v>6500</v>
      </c>
      <c r="CQ41" s="2" t="s">
        <v>1</v>
      </c>
      <c r="CR41" s="2" t="s">
        <v>1</v>
      </c>
      <c r="CS41" s="2" t="s">
        <v>1</v>
      </c>
      <c r="CT41" s="2" t="s">
        <v>1</v>
      </c>
      <c r="CU41" s="2" t="s">
        <v>1</v>
      </c>
      <c r="CV41" s="2" t="s">
        <v>1</v>
      </c>
      <c r="CW41" s="2" t="s">
        <v>1</v>
      </c>
      <c r="CX41" s="2" t="s">
        <v>1</v>
      </c>
      <c r="CY41" s="2">
        <v>10765</v>
      </c>
      <c r="CZ41" s="2" t="s">
        <v>1</v>
      </c>
      <c r="DA41" s="2" t="s">
        <v>1</v>
      </c>
      <c r="DB41" s="2">
        <v>239</v>
      </c>
      <c r="DC41" s="2" t="s">
        <v>1</v>
      </c>
      <c r="DD41" s="2" t="s">
        <v>1</v>
      </c>
      <c r="DE41" s="2" t="s">
        <v>1</v>
      </c>
      <c r="DF41" s="2" t="s">
        <v>1</v>
      </c>
      <c r="DG41" s="2" t="s">
        <v>1</v>
      </c>
      <c r="DH41" s="2" t="s">
        <v>1</v>
      </c>
      <c r="DI41" s="2" t="s">
        <v>1</v>
      </c>
      <c r="DJ41" s="2" t="s">
        <v>1</v>
      </c>
      <c r="DK41" s="2">
        <v>156995</v>
      </c>
      <c r="DL41" s="2" t="s">
        <v>1</v>
      </c>
      <c r="DM41" s="2" t="s">
        <v>1</v>
      </c>
      <c r="DN41" s="2" t="s">
        <v>1</v>
      </c>
      <c r="DO41" s="2" t="s">
        <v>1</v>
      </c>
      <c r="DP41" s="2" t="s">
        <v>1</v>
      </c>
      <c r="DQ41" s="2" t="s">
        <v>1</v>
      </c>
      <c r="DR41" s="2" t="s">
        <v>1</v>
      </c>
      <c r="DS41" s="2" t="s">
        <v>1</v>
      </c>
      <c r="DT41" s="2">
        <v>110000</v>
      </c>
      <c r="DU41" s="2">
        <v>253600</v>
      </c>
      <c r="DV41" s="2" t="s">
        <v>1</v>
      </c>
      <c r="DW41" s="2">
        <v>414560</v>
      </c>
      <c r="DX41" s="2" t="s">
        <v>1</v>
      </c>
      <c r="DY41" s="2" t="s">
        <v>1</v>
      </c>
      <c r="DZ41" s="2">
        <v>548700</v>
      </c>
      <c r="EA41" s="2" t="s">
        <v>1</v>
      </c>
      <c r="EB41" s="2" t="s">
        <v>1</v>
      </c>
      <c r="EC41" s="2" t="s">
        <v>1</v>
      </c>
      <c r="ED41" s="2" t="s">
        <v>1</v>
      </c>
      <c r="EE41" s="2" t="s">
        <v>1</v>
      </c>
      <c r="EF41" s="2" t="s">
        <v>1</v>
      </c>
      <c r="EG41" s="2" t="s">
        <v>1</v>
      </c>
      <c r="EH41" s="2" t="s">
        <v>1</v>
      </c>
      <c r="EI41" s="2" t="s">
        <v>1</v>
      </c>
      <c r="EJ41" s="2" t="s">
        <v>1</v>
      </c>
      <c r="EK41" s="2">
        <v>700000</v>
      </c>
      <c r="EL41" s="2" t="s">
        <v>1</v>
      </c>
      <c r="EM41" s="2" t="s">
        <v>1</v>
      </c>
      <c r="EN41" s="2">
        <v>2088944</v>
      </c>
      <c r="EO41" s="2">
        <v>8661</v>
      </c>
      <c r="EP41" s="2">
        <v>354642</v>
      </c>
      <c r="EQ41" s="2">
        <v>806541</v>
      </c>
      <c r="ER41" s="2" t="s">
        <v>1</v>
      </c>
      <c r="ES41" s="2">
        <v>3132</v>
      </c>
      <c r="ET41" s="2">
        <v>687520</v>
      </c>
      <c r="EU41" s="2">
        <v>272482</v>
      </c>
      <c r="EV41" s="2">
        <v>9570</v>
      </c>
      <c r="EW41" s="2">
        <v>2606</v>
      </c>
      <c r="EX41" s="2">
        <v>6871</v>
      </c>
      <c r="EY41" s="2" t="s">
        <v>1</v>
      </c>
      <c r="EZ41" s="2" t="s">
        <v>1</v>
      </c>
      <c r="FA41" s="2">
        <v>60700.21</v>
      </c>
      <c r="FB41" s="2" t="s">
        <v>1</v>
      </c>
      <c r="FC41" s="2" t="s">
        <v>1</v>
      </c>
      <c r="FD41" s="2">
        <v>22244</v>
      </c>
      <c r="FE41" s="2">
        <v>124228.78</v>
      </c>
      <c r="FF41" s="2" t="s">
        <v>1</v>
      </c>
      <c r="FG41" s="2">
        <v>211129.61</v>
      </c>
      <c r="FH41" s="2">
        <v>35264</v>
      </c>
      <c r="FI41" s="2" t="s">
        <v>1</v>
      </c>
      <c r="FJ41" s="2" t="s">
        <v>1</v>
      </c>
      <c r="FK41" s="2" t="s">
        <v>1</v>
      </c>
      <c r="FL41" s="2" t="s">
        <v>1</v>
      </c>
      <c r="FM41" s="2" t="s">
        <v>1</v>
      </c>
      <c r="FN41" s="2" t="s">
        <v>1</v>
      </c>
      <c r="FO41" s="2">
        <v>251109.67</v>
      </c>
      <c r="FP41" s="2">
        <v>653642.32999999996</v>
      </c>
      <c r="FQ41" s="2" t="s">
        <v>1</v>
      </c>
      <c r="FR41" s="2">
        <v>66651.37</v>
      </c>
      <c r="FS41" s="2" t="s">
        <v>1</v>
      </c>
      <c r="FT41" s="2" t="s">
        <v>1</v>
      </c>
      <c r="FU41" s="2">
        <v>14518</v>
      </c>
      <c r="FV41" s="2">
        <v>79726.929999999993</v>
      </c>
      <c r="FW41" s="2">
        <v>158173.06</v>
      </c>
      <c r="FX41" s="2">
        <v>6558</v>
      </c>
      <c r="FY41" s="2" t="s">
        <v>1</v>
      </c>
      <c r="FZ41" s="2">
        <v>73684</v>
      </c>
      <c r="GA41" s="2">
        <v>9956</v>
      </c>
      <c r="GB41" s="2">
        <v>47716.49</v>
      </c>
      <c r="GC41" s="2">
        <v>2632297.27</v>
      </c>
      <c r="GD41" s="2">
        <v>3010892.74</v>
      </c>
      <c r="GE41" s="2">
        <v>0</v>
      </c>
      <c r="GF41" s="2">
        <v>31598</v>
      </c>
      <c r="GG41" s="2">
        <v>4545</v>
      </c>
      <c r="GH41" s="2" t="s">
        <v>1</v>
      </c>
      <c r="GI41" s="2" t="s">
        <v>1</v>
      </c>
      <c r="GJ41" s="2" t="s">
        <v>1</v>
      </c>
      <c r="GK41" s="2" t="s">
        <v>1</v>
      </c>
      <c r="GL41" s="2" t="s">
        <v>1</v>
      </c>
      <c r="GM41" s="2" t="s">
        <v>1</v>
      </c>
      <c r="GN41" s="2" t="s">
        <v>1</v>
      </c>
      <c r="GO41" s="2">
        <v>50818</v>
      </c>
      <c r="GP41" s="2" t="s">
        <v>1</v>
      </c>
      <c r="GQ41" s="2">
        <v>48015</v>
      </c>
      <c r="GR41" s="2" t="s">
        <v>1</v>
      </c>
      <c r="GS41" s="2" t="s">
        <v>1</v>
      </c>
      <c r="GT41" s="2" t="s">
        <v>1</v>
      </c>
      <c r="GU41" s="2">
        <v>30000</v>
      </c>
      <c r="GV41" s="2" t="s">
        <v>1</v>
      </c>
      <c r="GW41" s="2" t="s">
        <v>1</v>
      </c>
      <c r="GX41" s="2" t="s">
        <v>1</v>
      </c>
      <c r="GY41" s="2">
        <v>468000</v>
      </c>
      <c r="GZ41" s="2" t="s">
        <v>1</v>
      </c>
      <c r="HA41" s="2" t="s">
        <v>1</v>
      </c>
      <c r="HB41" s="2" t="s">
        <v>1</v>
      </c>
      <c r="HC41" s="2" t="s">
        <v>1</v>
      </c>
      <c r="HD41" s="2" t="s">
        <v>1</v>
      </c>
      <c r="HE41" s="2" t="s">
        <v>1</v>
      </c>
      <c r="HF41" s="2" t="s">
        <v>1</v>
      </c>
      <c r="HG41" s="2">
        <v>18292</v>
      </c>
      <c r="HH41" s="2" t="s">
        <v>1</v>
      </c>
      <c r="HI41" s="2">
        <v>84420</v>
      </c>
      <c r="HJ41" s="2" t="s">
        <v>1</v>
      </c>
      <c r="HK41" s="2">
        <v>19477</v>
      </c>
      <c r="HL41" s="2">
        <v>1087880</v>
      </c>
      <c r="HM41" s="2" t="s">
        <v>1</v>
      </c>
      <c r="HN41" s="2" t="s">
        <v>1</v>
      </c>
      <c r="HO41" s="2" t="s">
        <v>1</v>
      </c>
      <c r="HP41" s="2" t="s">
        <v>1</v>
      </c>
      <c r="HQ41" s="2" t="s">
        <v>1</v>
      </c>
      <c r="HR41" s="2" t="s">
        <v>1</v>
      </c>
      <c r="HS41" s="2">
        <v>1000</v>
      </c>
      <c r="HT41" s="2">
        <v>91819.03</v>
      </c>
      <c r="HU41" s="2" t="s">
        <v>1</v>
      </c>
      <c r="HV41" s="2" t="s">
        <v>1</v>
      </c>
      <c r="HW41" s="2">
        <v>572304</v>
      </c>
      <c r="HX41" s="2" t="s">
        <v>1</v>
      </c>
      <c r="HY41" s="2" t="s">
        <v>1</v>
      </c>
      <c r="HZ41" s="2" t="s">
        <v>1</v>
      </c>
      <c r="IA41" s="2" t="s">
        <v>1</v>
      </c>
      <c r="IB41" s="2">
        <v>4916</v>
      </c>
      <c r="IC41" s="2" t="s">
        <v>1</v>
      </c>
      <c r="ID41" s="2" t="s">
        <v>1</v>
      </c>
      <c r="IE41" s="2" t="s">
        <v>1</v>
      </c>
      <c r="IF41" s="2" t="s">
        <v>1</v>
      </c>
      <c r="IG41" s="2" t="s">
        <v>1</v>
      </c>
      <c r="IH41" s="2">
        <v>61471</v>
      </c>
      <c r="II41" s="2">
        <v>4245</v>
      </c>
      <c r="IJ41" s="2" t="s">
        <v>1</v>
      </c>
      <c r="IK41" s="2" t="s">
        <v>1</v>
      </c>
      <c r="IL41" s="2" t="s">
        <v>1</v>
      </c>
      <c r="IM41" s="2" t="s">
        <v>1</v>
      </c>
      <c r="IN41" s="2" t="s">
        <v>1</v>
      </c>
      <c r="IO41" s="2" t="s">
        <v>1</v>
      </c>
      <c r="IP41" s="2" t="s">
        <v>1</v>
      </c>
      <c r="IQ41" s="2" t="s">
        <v>1</v>
      </c>
      <c r="IR41" s="2" t="s">
        <v>1</v>
      </c>
      <c r="IS41" s="2" t="s">
        <v>1</v>
      </c>
      <c r="IT41" s="2">
        <v>0</v>
      </c>
      <c r="IU41" s="2" t="s">
        <v>1</v>
      </c>
      <c r="IV41" s="2" t="s">
        <v>1</v>
      </c>
      <c r="IW41" s="2" t="s">
        <v>1</v>
      </c>
      <c r="IX41" s="2" t="s">
        <v>1</v>
      </c>
      <c r="IY41" s="2" t="s">
        <v>1</v>
      </c>
      <c r="IZ41" s="2" t="s">
        <v>1</v>
      </c>
      <c r="JA41" s="2">
        <v>3816803.09</v>
      </c>
      <c r="JB41" s="2">
        <v>0</v>
      </c>
      <c r="JC41" s="2" t="s">
        <v>1</v>
      </c>
      <c r="JD41" s="2" t="s">
        <v>1</v>
      </c>
      <c r="JE41" s="2" t="s">
        <v>1</v>
      </c>
      <c r="JF41" s="2" t="s">
        <v>1</v>
      </c>
      <c r="JG41" s="2" t="s">
        <v>1</v>
      </c>
      <c r="JH41" s="2">
        <v>242882</v>
      </c>
      <c r="JI41" s="2" t="s">
        <v>1</v>
      </c>
      <c r="JJ41" s="2">
        <v>43000</v>
      </c>
      <c r="JK41" s="2" t="s">
        <v>1</v>
      </c>
      <c r="JL41" s="2" t="s">
        <v>1</v>
      </c>
      <c r="JM41" s="2" t="s">
        <v>1</v>
      </c>
      <c r="JN41" s="2" t="s">
        <v>1</v>
      </c>
      <c r="JO41" s="2" t="s">
        <v>1</v>
      </c>
      <c r="JP41" s="2" t="s">
        <v>1</v>
      </c>
      <c r="JQ41" s="2" t="s">
        <v>1</v>
      </c>
      <c r="JR41" s="2" t="s">
        <v>1</v>
      </c>
      <c r="JS41" s="2" t="s">
        <v>1</v>
      </c>
      <c r="JT41" s="2" t="s">
        <v>1</v>
      </c>
      <c r="JU41" s="2" t="s">
        <v>1</v>
      </c>
      <c r="JV41" s="2" t="s">
        <v>1</v>
      </c>
      <c r="JW41" s="2" t="s">
        <v>1</v>
      </c>
      <c r="JX41" s="2">
        <v>9830</v>
      </c>
      <c r="JY41" s="2" t="s">
        <v>1</v>
      </c>
      <c r="JZ41" s="2" t="s">
        <v>1</v>
      </c>
      <c r="KA41" s="2" t="s">
        <v>1</v>
      </c>
      <c r="KB41" s="2" t="s">
        <v>1</v>
      </c>
      <c r="KC41" s="2" t="s">
        <v>1</v>
      </c>
      <c r="KD41" s="2" t="s">
        <v>1</v>
      </c>
      <c r="KE41" s="2" t="s">
        <v>1</v>
      </c>
      <c r="KF41" s="2" t="s">
        <v>1</v>
      </c>
      <c r="KG41" s="2" t="s">
        <v>1</v>
      </c>
      <c r="KH41" s="2" t="s">
        <v>1</v>
      </c>
      <c r="KI41" s="2" t="s">
        <v>1</v>
      </c>
      <c r="KJ41" s="2" t="s">
        <v>1</v>
      </c>
    </row>
    <row r="42" spans="1:296" x14ac:dyDescent="0.3">
      <c r="A42" s="2" t="s">
        <v>33</v>
      </c>
      <c r="B42" s="2">
        <v>415</v>
      </c>
      <c r="C42" s="23">
        <f t="shared" si="63"/>
        <v>973740.98000000045</v>
      </c>
      <c r="D42" s="23">
        <f t="shared" si="64"/>
        <v>9497958.9600000009</v>
      </c>
      <c r="E42" s="23">
        <f t="shared" si="65"/>
        <v>22886.648096385543</v>
      </c>
      <c r="F42" s="23">
        <f t="shared" si="66"/>
        <v>5474762.8800000008</v>
      </c>
      <c r="G42" s="23">
        <f t="shared" si="67"/>
        <v>2144957.08</v>
      </c>
      <c r="H42" s="23">
        <f t="shared" si="68"/>
        <v>186666</v>
      </c>
      <c r="I42" s="23">
        <f t="shared" si="69"/>
        <v>1691573</v>
      </c>
      <c r="J42" s="23">
        <f t="shared" si="70"/>
        <v>4076.0795180722894</v>
      </c>
      <c r="K42" s="23">
        <f t="shared" si="71"/>
        <v>716573</v>
      </c>
      <c r="L42" s="23">
        <f t="shared" si="72"/>
        <v>975000</v>
      </c>
      <c r="M42" s="23">
        <f t="shared" si="73"/>
        <v>1866957.08</v>
      </c>
      <c r="N42" s="23">
        <f t="shared" si="74"/>
        <v>13192.199710843375</v>
      </c>
      <c r="O42" s="23">
        <f t="shared" si="75"/>
        <v>1243706.3400000001</v>
      </c>
      <c r="P42" s="23">
        <f t="shared" si="76"/>
        <v>1337364.6000000001</v>
      </c>
      <c r="Q42" s="23">
        <f t="shared" si="77"/>
        <v>2116451.19</v>
      </c>
      <c r="R42" s="23">
        <f t="shared" si="78"/>
        <v>5208893.2800000012</v>
      </c>
      <c r="S42" s="23">
        <f t="shared" si="79"/>
        <v>12551.550072289159</v>
      </c>
      <c r="T42" s="23">
        <f t="shared" si="80"/>
        <v>265869.59999999963</v>
      </c>
      <c r="U42" s="7">
        <f t="shared" si="81"/>
        <v>4.8562760767458038E-2</v>
      </c>
      <c r="V42" s="23">
        <f t="shared" si="82"/>
        <v>0</v>
      </c>
      <c r="W42" s="23">
        <f t="shared" si="83"/>
        <v>240760</v>
      </c>
      <c r="X42" s="23">
        <f t="shared" si="84"/>
        <v>22709.599999999999</v>
      </c>
      <c r="Y42" s="23">
        <f t="shared" si="85"/>
        <v>2400</v>
      </c>
      <c r="Z42" s="23">
        <f t="shared" si="86"/>
        <v>0</v>
      </c>
      <c r="AA42" s="23">
        <f t="shared" si="87"/>
        <v>511371.15</v>
      </c>
      <c r="AB42" s="23">
        <f t="shared" si="88"/>
        <v>8524217.9800000004</v>
      </c>
      <c r="AC42" s="23">
        <f t="shared" si="89"/>
        <v>20540.284289156629</v>
      </c>
      <c r="AD42" s="23">
        <f t="shared" si="62"/>
        <v>6098394.8900000006</v>
      </c>
      <c r="AE42" s="23">
        <f t="shared" si="90"/>
        <v>14694.927445783134</v>
      </c>
      <c r="AF42" s="23">
        <f t="shared" si="91"/>
        <v>1026884.13</v>
      </c>
      <c r="AG42" s="23"/>
      <c r="AH42" s="23">
        <f t="shared" si="92"/>
        <v>3547684.76</v>
      </c>
      <c r="AI42" s="23">
        <f t="shared" si="93"/>
        <v>149789</v>
      </c>
      <c r="AJ42" s="23">
        <f t="shared" si="94"/>
        <v>597874</v>
      </c>
      <c r="AK42" s="23">
        <f t="shared" si="95"/>
        <v>2425823.09</v>
      </c>
      <c r="AL42" s="23">
        <f t="shared" si="96"/>
        <v>5845.3568433734936</v>
      </c>
      <c r="AM42" s="23">
        <f t="shared" si="97"/>
        <v>2384013.21</v>
      </c>
      <c r="AN42" s="23">
        <f t="shared" si="98"/>
        <v>41809.879999999997</v>
      </c>
      <c r="AO42" s="2">
        <v>1096684.1000000001</v>
      </c>
      <c r="AP42" s="2">
        <v>25204.6</v>
      </c>
      <c r="AQ42" s="2">
        <v>121817.64</v>
      </c>
      <c r="AR42" s="2" t="s">
        <v>1</v>
      </c>
      <c r="AS42" s="2">
        <v>1140904.6000000001</v>
      </c>
      <c r="AT42" s="2">
        <v>196460</v>
      </c>
      <c r="AU42" s="2" t="s">
        <v>1</v>
      </c>
      <c r="AV42" s="2">
        <v>2116451.19</v>
      </c>
      <c r="AX42" s="2" t="s">
        <v>1</v>
      </c>
      <c r="AY42" s="2" t="s">
        <v>1</v>
      </c>
      <c r="AZ42" s="2" t="s">
        <v>1</v>
      </c>
      <c r="BA42" s="2" t="s">
        <v>1</v>
      </c>
      <c r="BB42" s="2" t="s">
        <v>1</v>
      </c>
      <c r="BC42" s="2" t="s">
        <v>1</v>
      </c>
      <c r="BD42" s="2" t="s">
        <v>1</v>
      </c>
      <c r="BE42" s="2">
        <v>229390</v>
      </c>
      <c r="BF42" s="2">
        <v>8700</v>
      </c>
      <c r="BG42" s="2" t="s">
        <v>1</v>
      </c>
      <c r="BH42" s="2">
        <v>2670</v>
      </c>
      <c r="BI42" s="2" t="s">
        <v>1</v>
      </c>
      <c r="BJ42" s="2" t="s">
        <v>1</v>
      </c>
      <c r="BK42" s="2" t="s">
        <v>1</v>
      </c>
      <c r="BL42" s="2" t="s">
        <v>1</v>
      </c>
      <c r="BM42" s="2" t="s">
        <v>1</v>
      </c>
      <c r="BN42" s="2">
        <v>22709.599999999999</v>
      </c>
      <c r="BO42" s="2" t="s">
        <v>1</v>
      </c>
      <c r="BP42" s="2" t="s">
        <v>1</v>
      </c>
      <c r="BQ42" s="2" t="s">
        <v>1</v>
      </c>
      <c r="BR42" s="2">
        <v>2400</v>
      </c>
      <c r="BS42" s="2">
        <v>511371.15</v>
      </c>
      <c r="BT42" s="2" t="s">
        <v>1</v>
      </c>
      <c r="BX42" s="2" t="s">
        <v>1</v>
      </c>
      <c r="BY42" s="2">
        <v>212266</v>
      </c>
      <c r="BZ42" s="2">
        <v>10350</v>
      </c>
      <c r="CA42" s="2" t="s">
        <v>1</v>
      </c>
      <c r="CB42" s="2" t="s">
        <v>1</v>
      </c>
      <c r="CC42" s="2" t="s">
        <v>1</v>
      </c>
      <c r="CD42" s="2" t="s">
        <v>1</v>
      </c>
      <c r="CE42" s="2" t="s">
        <v>1</v>
      </c>
      <c r="CF42" s="2">
        <v>545047</v>
      </c>
      <c r="CG42" s="2">
        <v>474295.25</v>
      </c>
      <c r="CH42" s="2" t="s">
        <v>1</v>
      </c>
      <c r="CI42" s="2" t="s">
        <v>1</v>
      </c>
      <c r="CJ42" s="2">
        <v>248.83</v>
      </c>
      <c r="CK42" s="2">
        <v>624750</v>
      </c>
      <c r="CL42" s="2" t="s">
        <v>1</v>
      </c>
      <c r="CM42" s="2" t="s">
        <v>1</v>
      </c>
      <c r="CN42" s="2" t="s">
        <v>1</v>
      </c>
      <c r="CO42" s="2" t="s">
        <v>1</v>
      </c>
      <c r="CP42" s="2" t="s">
        <v>1</v>
      </c>
      <c r="CQ42" s="2" t="s">
        <v>1</v>
      </c>
      <c r="CR42" s="2" t="s">
        <v>1</v>
      </c>
      <c r="CS42" s="2" t="s">
        <v>1</v>
      </c>
      <c r="CT42" s="2" t="s">
        <v>1</v>
      </c>
      <c r="CU42" s="2" t="s">
        <v>1</v>
      </c>
      <c r="CV42" s="2" t="s">
        <v>1</v>
      </c>
      <c r="CW42" s="2" t="s">
        <v>1</v>
      </c>
      <c r="CX42" s="2">
        <v>263000</v>
      </c>
      <c r="CY42" s="2" t="s">
        <v>1</v>
      </c>
      <c r="CZ42" s="2" t="s">
        <v>1</v>
      </c>
      <c r="DA42" s="2" t="s">
        <v>1</v>
      </c>
      <c r="DB42" s="2">
        <v>15000</v>
      </c>
      <c r="DC42" s="2" t="s">
        <v>1</v>
      </c>
      <c r="DD42" s="2" t="s">
        <v>1</v>
      </c>
      <c r="DE42" s="2" t="s">
        <v>1</v>
      </c>
      <c r="DF42" s="2" t="s">
        <v>1</v>
      </c>
      <c r="DG42" s="2" t="s">
        <v>1</v>
      </c>
      <c r="DH42" s="2" t="s">
        <v>1</v>
      </c>
      <c r="DI42" s="2" t="s">
        <v>1</v>
      </c>
      <c r="DJ42" s="2" t="s">
        <v>1</v>
      </c>
      <c r="DK42" s="2">
        <v>136666</v>
      </c>
      <c r="DL42" s="2" t="s">
        <v>1</v>
      </c>
      <c r="DM42" s="2">
        <v>50000</v>
      </c>
      <c r="DN42" s="2" t="s">
        <v>1</v>
      </c>
      <c r="DO42" s="2" t="s">
        <v>1</v>
      </c>
      <c r="DP42" s="2" t="s">
        <v>1</v>
      </c>
      <c r="DQ42" s="2" t="s">
        <v>1</v>
      </c>
      <c r="DR42" s="2" t="s">
        <v>1</v>
      </c>
      <c r="DS42" s="2" t="s">
        <v>1</v>
      </c>
      <c r="DT42" s="2">
        <v>87450</v>
      </c>
      <c r="DU42" s="2">
        <v>76400</v>
      </c>
      <c r="DV42" s="2" t="s">
        <v>1</v>
      </c>
      <c r="DW42" s="2">
        <v>252723</v>
      </c>
      <c r="DX42" s="2" t="s">
        <v>1</v>
      </c>
      <c r="DY42" s="2" t="s">
        <v>1</v>
      </c>
      <c r="DZ42" s="2">
        <v>300000</v>
      </c>
      <c r="EA42" s="2" t="s">
        <v>1</v>
      </c>
      <c r="EB42" s="2" t="s">
        <v>1</v>
      </c>
      <c r="EC42" s="2" t="s">
        <v>1</v>
      </c>
      <c r="ED42" s="2" t="s">
        <v>1</v>
      </c>
      <c r="EE42" s="2" t="s">
        <v>1</v>
      </c>
      <c r="EF42" s="2" t="s">
        <v>1</v>
      </c>
      <c r="EG42" s="2" t="s">
        <v>1</v>
      </c>
      <c r="EH42" s="2" t="s">
        <v>1</v>
      </c>
      <c r="EI42" s="2">
        <v>975000</v>
      </c>
      <c r="EJ42" s="2" t="s">
        <v>1</v>
      </c>
      <c r="EK42" s="2" t="s">
        <v>1</v>
      </c>
      <c r="EL42" s="2" t="s">
        <v>1</v>
      </c>
      <c r="EM42" s="2" t="s">
        <v>1</v>
      </c>
      <c r="EN42" s="2">
        <v>776163</v>
      </c>
      <c r="EO42" s="2">
        <v>27622.799999999999</v>
      </c>
      <c r="EP42" s="2">
        <v>78933</v>
      </c>
      <c r="EQ42" s="2">
        <v>507095</v>
      </c>
      <c r="ER42" s="2" t="s">
        <v>1</v>
      </c>
      <c r="ES42" s="2" t="s">
        <v>1</v>
      </c>
      <c r="ET42" s="2">
        <v>292955</v>
      </c>
      <c r="EU42" s="2">
        <v>114545</v>
      </c>
      <c r="EV42" s="2">
        <v>3196</v>
      </c>
      <c r="EW42" s="2">
        <v>960.33</v>
      </c>
      <c r="EX42" s="2" t="s">
        <v>1</v>
      </c>
      <c r="EY42" s="2" t="s">
        <v>1</v>
      </c>
      <c r="EZ42" s="2" t="s">
        <v>1</v>
      </c>
      <c r="FA42" s="2">
        <v>1577</v>
      </c>
      <c r="FB42" s="2" t="s">
        <v>1</v>
      </c>
      <c r="FC42" s="2">
        <v>2066</v>
      </c>
      <c r="FD42" s="2">
        <v>250</v>
      </c>
      <c r="FE42" s="2">
        <v>64598.9</v>
      </c>
      <c r="FF42" s="2">
        <v>10000</v>
      </c>
      <c r="FG42" s="2">
        <v>147248.32000000001</v>
      </c>
      <c r="FH42" s="2">
        <v>40795.279999999999</v>
      </c>
      <c r="FI42" s="2" t="s">
        <v>1</v>
      </c>
      <c r="FJ42" s="2" t="s">
        <v>1</v>
      </c>
      <c r="FK42" s="2" t="s">
        <v>1</v>
      </c>
      <c r="FL42" s="2" t="s">
        <v>1</v>
      </c>
      <c r="FM42" s="2">
        <v>31177.360000000001</v>
      </c>
      <c r="FN42" s="2" t="s">
        <v>1</v>
      </c>
      <c r="FO42" s="2" t="s">
        <v>1</v>
      </c>
      <c r="FP42" s="2">
        <v>286789</v>
      </c>
      <c r="FQ42" s="2" t="s">
        <v>1</v>
      </c>
      <c r="FR42" s="2">
        <v>46826</v>
      </c>
      <c r="FS42" s="2" t="s">
        <v>1</v>
      </c>
      <c r="FT42" s="2" t="s">
        <v>1</v>
      </c>
      <c r="FU42" s="2">
        <v>3448</v>
      </c>
      <c r="FV42" s="2">
        <v>17033</v>
      </c>
      <c r="FW42" s="2">
        <v>50756.5</v>
      </c>
      <c r="FX42" s="2">
        <v>22240</v>
      </c>
      <c r="FY42" s="2" t="s">
        <v>1</v>
      </c>
      <c r="FZ42" s="2">
        <v>42880</v>
      </c>
      <c r="GA42" s="2">
        <v>1210</v>
      </c>
      <c r="GB42" s="2">
        <v>10014</v>
      </c>
      <c r="GC42" s="2">
        <v>820223.64</v>
      </c>
      <c r="GD42" s="2">
        <v>1906436.76</v>
      </c>
      <c r="GE42" s="2">
        <v>5143</v>
      </c>
      <c r="GF42" s="2">
        <v>26912</v>
      </c>
      <c r="GG42" s="2">
        <v>5029</v>
      </c>
      <c r="GH42" s="2" t="s">
        <v>1</v>
      </c>
      <c r="GI42" s="2" t="s">
        <v>1</v>
      </c>
      <c r="GJ42" s="2" t="s">
        <v>1</v>
      </c>
      <c r="GK42" s="2" t="s">
        <v>1</v>
      </c>
      <c r="GL42" s="2" t="s">
        <v>1</v>
      </c>
      <c r="GM42" s="2" t="s">
        <v>1</v>
      </c>
      <c r="GN42" s="2" t="s">
        <v>1</v>
      </c>
      <c r="GO42" s="2" t="s">
        <v>1</v>
      </c>
      <c r="GP42" s="2" t="s">
        <v>1</v>
      </c>
      <c r="GQ42" s="2">
        <v>6608</v>
      </c>
      <c r="GR42" s="2" t="s">
        <v>1</v>
      </c>
      <c r="GS42" s="2" t="s">
        <v>1</v>
      </c>
      <c r="GT42" s="2" t="s">
        <v>1</v>
      </c>
      <c r="GU42" s="2" t="s">
        <v>1</v>
      </c>
      <c r="GV42" s="2" t="s">
        <v>1</v>
      </c>
      <c r="GW42" s="2" t="s">
        <v>1</v>
      </c>
      <c r="GX42" s="2" t="s">
        <v>1</v>
      </c>
      <c r="GY42" s="2" t="s">
        <v>1</v>
      </c>
      <c r="GZ42" s="2" t="s">
        <v>1</v>
      </c>
      <c r="HA42" s="2" t="s">
        <v>1</v>
      </c>
      <c r="HB42" s="2" t="s">
        <v>1</v>
      </c>
      <c r="HC42" s="2">
        <v>114709</v>
      </c>
      <c r="HD42" s="2" t="s">
        <v>1</v>
      </c>
      <c r="HE42" s="2" t="s">
        <v>1</v>
      </c>
      <c r="HF42" s="2" t="s">
        <v>1</v>
      </c>
      <c r="HG42" s="2">
        <v>10000</v>
      </c>
      <c r="HH42" s="2" t="s">
        <v>1</v>
      </c>
      <c r="HI42" s="2">
        <v>25080</v>
      </c>
      <c r="HJ42" s="2" t="s">
        <v>1</v>
      </c>
      <c r="HK42" s="2" t="s">
        <v>1</v>
      </c>
      <c r="HL42" s="2">
        <v>287000</v>
      </c>
      <c r="HM42" s="2" t="s">
        <v>1</v>
      </c>
      <c r="HN42" s="2" t="s">
        <v>1</v>
      </c>
      <c r="HO42" s="2">
        <v>20000</v>
      </c>
      <c r="HP42" s="2" t="s">
        <v>1</v>
      </c>
      <c r="HQ42" s="2" t="s">
        <v>1</v>
      </c>
      <c r="HR42" s="2" t="s">
        <v>1</v>
      </c>
      <c r="HS42" s="2">
        <v>1000</v>
      </c>
      <c r="HT42" s="2">
        <v>283685</v>
      </c>
      <c r="HU42" s="2">
        <v>2500</v>
      </c>
      <c r="HV42" s="2" t="s">
        <v>1</v>
      </c>
      <c r="HW42" s="2">
        <v>50</v>
      </c>
      <c r="HX42" s="2" t="s">
        <v>1</v>
      </c>
      <c r="HY42" s="2" t="s">
        <v>1</v>
      </c>
      <c r="HZ42" s="2" t="s">
        <v>1</v>
      </c>
      <c r="IA42" s="2" t="s">
        <v>1</v>
      </c>
      <c r="IB42" s="2">
        <v>3639</v>
      </c>
      <c r="IC42" s="2" t="s">
        <v>1</v>
      </c>
      <c r="ID42" s="2" t="s">
        <v>1</v>
      </c>
      <c r="IE42" s="2" t="s">
        <v>1</v>
      </c>
      <c r="IF42" s="2" t="s">
        <v>1</v>
      </c>
      <c r="IG42" s="2" t="s">
        <v>1</v>
      </c>
      <c r="IH42" s="2" t="s">
        <v>1</v>
      </c>
      <c r="II42" s="2" t="s">
        <v>1</v>
      </c>
      <c r="IJ42" s="2" t="s">
        <v>1</v>
      </c>
      <c r="IK42" s="2" t="s">
        <v>1</v>
      </c>
      <c r="IL42" s="2" t="s">
        <v>1</v>
      </c>
      <c r="IM42" s="2" t="s">
        <v>1</v>
      </c>
      <c r="IN42" s="2" t="s">
        <v>1</v>
      </c>
      <c r="IO42" s="2" t="s">
        <v>1</v>
      </c>
      <c r="IP42" s="2" t="s">
        <v>1</v>
      </c>
      <c r="IQ42" s="2" t="s">
        <v>1</v>
      </c>
      <c r="IR42" s="2" t="s">
        <v>1</v>
      </c>
      <c r="IS42" s="2" t="s">
        <v>1</v>
      </c>
      <c r="IT42" s="2" t="s">
        <v>1</v>
      </c>
      <c r="IU42" s="2" t="s">
        <v>1</v>
      </c>
      <c r="IV42" s="2" t="s">
        <v>1</v>
      </c>
      <c r="IW42" s="2" t="s">
        <v>1</v>
      </c>
      <c r="IX42" s="2" t="s">
        <v>1</v>
      </c>
      <c r="IY42" s="2" t="s">
        <v>1</v>
      </c>
      <c r="IZ42" s="2" t="s">
        <v>1</v>
      </c>
      <c r="JA42" s="2">
        <v>2383383.21</v>
      </c>
      <c r="JB42" s="2" t="s">
        <v>1</v>
      </c>
      <c r="JC42" s="2" t="s">
        <v>1</v>
      </c>
      <c r="JD42" s="2" t="s">
        <v>1</v>
      </c>
      <c r="JE42" s="2" t="s">
        <v>1</v>
      </c>
      <c r="JF42" s="2" t="s">
        <v>1</v>
      </c>
      <c r="JG42" s="2" t="s">
        <v>1</v>
      </c>
      <c r="JH42" s="2">
        <v>630</v>
      </c>
      <c r="JI42" s="2" t="s">
        <v>1</v>
      </c>
      <c r="JJ42" s="2" t="s">
        <v>1</v>
      </c>
      <c r="JK42" s="2" t="s">
        <v>1</v>
      </c>
      <c r="JL42" s="2" t="s">
        <v>1</v>
      </c>
      <c r="JM42" s="2" t="s">
        <v>1</v>
      </c>
      <c r="JN42" s="2" t="s">
        <v>1</v>
      </c>
      <c r="JO42" s="2" t="s">
        <v>1</v>
      </c>
      <c r="JP42" s="2" t="s">
        <v>1</v>
      </c>
      <c r="JQ42" s="2" t="s">
        <v>1</v>
      </c>
      <c r="JR42" s="2" t="s">
        <v>1</v>
      </c>
      <c r="JS42" s="2">
        <v>41809.879999999997</v>
      </c>
      <c r="JT42" s="2" t="s">
        <v>1</v>
      </c>
      <c r="JU42" s="2" t="s">
        <v>1</v>
      </c>
      <c r="JV42" s="2" t="s">
        <v>1</v>
      </c>
      <c r="JW42" s="2" t="s">
        <v>1</v>
      </c>
      <c r="JX42" s="2" t="s">
        <v>1</v>
      </c>
      <c r="JY42" s="2" t="s">
        <v>1</v>
      </c>
      <c r="JZ42" s="2" t="s">
        <v>1</v>
      </c>
      <c r="KA42" s="2" t="s">
        <v>1</v>
      </c>
      <c r="KB42" s="2" t="s">
        <v>1</v>
      </c>
      <c r="KC42" s="2" t="s">
        <v>1</v>
      </c>
      <c r="KD42" s="2" t="s">
        <v>1</v>
      </c>
      <c r="KE42" s="2" t="s">
        <v>1</v>
      </c>
      <c r="KF42" s="2" t="s">
        <v>1</v>
      </c>
      <c r="KG42" s="2" t="s">
        <v>1</v>
      </c>
      <c r="KH42" s="2" t="s">
        <v>1</v>
      </c>
      <c r="KI42" s="2" t="s">
        <v>1</v>
      </c>
      <c r="KJ42" s="2" t="s">
        <v>1</v>
      </c>
    </row>
    <row r="43" spans="1:296" x14ac:dyDescent="0.3">
      <c r="A43" s="2" t="s">
        <v>38</v>
      </c>
      <c r="B43" s="2">
        <v>2241</v>
      </c>
      <c r="C43" s="23">
        <f t="shared" si="63"/>
        <v>7481339.2800000012</v>
      </c>
      <c r="D43" s="23">
        <f t="shared" si="64"/>
        <v>43183577.450000003</v>
      </c>
      <c r="E43" s="23">
        <f t="shared" si="65"/>
        <v>19269.7802097278</v>
      </c>
      <c r="F43" s="23">
        <f t="shared" si="66"/>
        <v>29736912.790000003</v>
      </c>
      <c r="G43" s="23">
        <f t="shared" si="67"/>
        <v>3570628.6599999997</v>
      </c>
      <c r="H43" s="23">
        <f t="shared" si="68"/>
        <v>5978250</v>
      </c>
      <c r="I43" s="23">
        <f t="shared" si="69"/>
        <v>3897786</v>
      </c>
      <c r="J43" s="23">
        <f t="shared" si="70"/>
        <v>1739.3065595716198</v>
      </c>
      <c r="K43" s="23">
        <f t="shared" si="71"/>
        <v>2349663</v>
      </c>
      <c r="L43" s="23">
        <f t="shared" si="72"/>
        <v>1548123</v>
      </c>
      <c r="M43" s="23">
        <f t="shared" si="73"/>
        <v>3250398.8299999996</v>
      </c>
      <c r="N43" s="23">
        <f t="shared" si="74"/>
        <v>13269.483618920127</v>
      </c>
      <c r="O43" s="23">
        <f t="shared" si="75"/>
        <v>7271088.4199999999</v>
      </c>
      <c r="P43" s="23">
        <f t="shared" si="76"/>
        <v>6769902.79</v>
      </c>
      <c r="Q43" s="23">
        <f t="shared" si="77"/>
        <v>11875891.85</v>
      </c>
      <c r="R43" s="23">
        <f t="shared" si="78"/>
        <v>28234318.560000002</v>
      </c>
      <c r="S43" s="23">
        <f t="shared" si="79"/>
        <v>12598.981954484607</v>
      </c>
      <c r="T43" s="23">
        <f t="shared" si="80"/>
        <v>1502594.2300000004</v>
      </c>
      <c r="U43" s="7">
        <f t="shared" si="81"/>
        <v>5.0529597359726473E-2</v>
      </c>
      <c r="V43" s="23">
        <f t="shared" si="82"/>
        <v>0</v>
      </c>
      <c r="W43" s="23">
        <f t="shared" si="83"/>
        <v>1297386</v>
      </c>
      <c r="X43" s="23">
        <f t="shared" si="84"/>
        <v>122046.23</v>
      </c>
      <c r="Y43" s="23">
        <f t="shared" si="85"/>
        <v>83162</v>
      </c>
      <c r="Z43" s="23">
        <f t="shared" si="86"/>
        <v>0</v>
      </c>
      <c r="AA43" s="23">
        <f t="shared" si="87"/>
        <v>2317435.5</v>
      </c>
      <c r="AB43" s="23">
        <f t="shared" si="88"/>
        <v>35702238.170000002</v>
      </c>
      <c r="AC43" s="23">
        <f t="shared" si="89"/>
        <v>15931.386956715753</v>
      </c>
      <c r="AD43" s="23">
        <f t="shared" si="62"/>
        <v>24617156.039999999</v>
      </c>
      <c r="AE43" s="23">
        <f t="shared" si="90"/>
        <v>10984.897831325301</v>
      </c>
      <c r="AF43" s="23">
        <f t="shared" si="91"/>
        <v>2612336.66</v>
      </c>
      <c r="AG43" s="23"/>
      <c r="AH43" s="23">
        <f t="shared" si="92"/>
        <v>11089973.42</v>
      </c>
      <c r="AI43" s="23">
        <f t="shared" si="93"/>
        <v>697401.8</v>
      </c>
      <c r="AJ43" s="23">
        <f t="shared" si="94"/>
        <v>6036166.8399999999</v>
      </c>
      <c r="AK43" s="23">
        <f t="shared" si="95"/>
        <v>11085082.130000001</v>
      </c>
      <c r="AL43" s="23">
        <f t="shared" si="96"/>
        <v>4946.4891253904507</v>
      </c>
      <c r="AM43" s="23">
        <f t="shared" si="97"/>
        <v>10993751.130000001</v>
      </c>
      <c r="AN43" s="23">
        <f t="shared" si="98"/>
        <v>25631</v>
      </c>
      <c r="AO43" s="2">
        <v>6370347.6200000001</v>
      </c>
      <c r="AP43" s="2">
        <v>270813.46999999997</v>
      </c>
      <c r="AQ43" s="2">
        <v>629927.32999999996</v>
      </c>
      <c r="AR43" s="2" t="s">
        <v>1</v>
      </c>
      <c r="AS43" s="2">
        <v>6258232.79</v>
      </c>
      <c r="AT43" s="2">
        <v>511670</v>
      </c>
      <c r="AU43" s="2" t="s">
        <v>1</v>
      </c>
      <c r="AV43" s="2">
        <v>11875891.85</v>
      </c>
      <c r="AX43" s="2" t="s">
        <v>1</v>
      </c>
      <c r="AY43" s="2" t="s">
        <v>1</v>
      </c>
      <c r="AZ43" s="2" t="s">
        <v>1</v>
      </c>
      <c r="BA43" s="2" t="s">
        <v>1</v>
      </c>
      <c r="BB43" s="2" t="s">
        <v>1</v>
      </c>
      <c r="BC43" s="2" t="s">
        <v>1</v>
      </c>
      <c r="BD43" s="2" t="s">
        <v>1</v>
      </c>
      <c r="BE43" s="2">
        <v>1135780</v>
      </c>
      <c r="BF43" s="2">
        <v>44782</v>
      </c>
      <c r="BG43" s="2" t="s">
        <v>1</v>
      </c>
      <c r="BH43" s="2">
        <v>24746</v>
      </c>
      <c r="BI43" s="2">
        <v>12482</v>
      </c>
      <c r="BJ43" s="2">
        <v>79596</v>
      </c>
      <c r="BK43" s="2" t="s">
        <v>1</v>
      </c>
      <c r="BL43" s="2" t="s">
        <v>1</v>
      </c>
      <c r="BM43" s="2" t="s">
        <v>1</v>
      </c>
      <c r="BN43" s="2">
        <v>122046.23</v>
      </c>
      <c r="BO43" s="2" t="s">
        <v>1</v>
      </c>
      <c r="BP43" s="2" t="s">
        <v>1</v>
      </c>
      <c r="BQ43" s="2" t="s">
        <v>1</v>
      </c>
      <c r="BR43" s="2">
        <v>83162</v>
      </c>
      <c r="BS43" s="2">
        <v>2317435.5</v>
      </c>
      <c r="BT43" s="2" t="s">
        <v>1</v>
      </c>
      <c r="BX43" s="2" t="s">
        <v>1</v>
      </c>
      <c r="BY43" s="2">
        <v>1812124.14</v>
      </c>
      <c r="BZ43" s="2">
        <v>1450</v>
      </c>
      <c r="CA43" s="2" t="s">
        <v>1</v>
      </c>
      <c r="CB43" s="2">
        <v>339200.94</v>
      </c>
      <c r="CC43" s="2" t="s">
        <v>1</v>
      </c>
      <c r="CD43" s="2" t="s">
        <v>1</v>
      </c>
      <c r="CE43" s="2" t="s">
        <v>1</v>
      </c>
      <c r="CF43" s="2">
        <v>69411.8</v>
      </c>
      <c r="CG43" s="2">
        <v>1022446.69</v>
      </c>
      <c r="CH43" s="2" t="s">
        <v>1</v>
      </c>
      <c r="CI43" s="2" t="s">
        <v>1</v>
      </c>
      <c r="CJ43" s="2">
        <v>5765.26</v>
      </c>
      <c r="CK43" s="2" t="s">
        <v>1</v>
      </c>
      <c r="CL43" s="2" t="s">
        <v>1</v>
      </c>
      <c r="CM43" s="2" t="s">
        <v>1</v>
      </c>
      <c r="CN43" s="2" t="s">
        <v>1</v>
      </c>
      <c r="CO43" s="2" t="s">
        <v>1</v>
      </c>
      <c r="CP43" s="2">
        <v>5000</v>
      </c>
      <c r="CQ43" s="2" t="s">
        <v>1</v>
      </c>
      <c r="CR43" s="2" t="s">
        <v>1</v>
      </c>
      <c r="CS43" s="2" t="s">
        <v>1</v>
      </c>
      <c r="CT43" s="2" t="s">
        <v>1</v>
      </c>
      <c r="CU43" s="2" t="s">
        <v>1</v>
      </c>
      <c r="CV43" s="2" t="s">
        <v>1</v>
      </c>
      <c r="CW43" s="2">
        <v>15000</v>
      </c>
      <c r="CX43" s="2">
        <v>48884</v>
      </c>
      <c r="CY43" s="2">
        <v>31081</v>
      </c>
      <c r="CZ43" s="2">
        <v>150689</v>
      </c>
      <c r="DA43" s="2" t="s">
        <v>1</v>
      </c>
      <c r="DB43" s="2">
        <v>69575.83</v>
      </c>
      <c r="DC43" s="2" t="s">
        <v>1</v>
      </c>
      <c r="DD43" s="2" t="s">
        <v>1</v>
      </c>
      <c r="DE43" s="2" t="s">
        <v>1</v>
      </c>
      <c r="DF43" s="2" t="s">
        <v>1</v>
      </c>
      <c r="DG43" s="2" t="s">
        <v>1</v>
      </c>
      <c r="DH43" s="2" t="s">
        <v>1</v>
      </c>
      <c r="DI43" s="2" t="s">
        <v>1</v>
      </c>
      <c r="DJ43" s="2" t="s">
        <v>1</v>
      </c>
      <c r="DK43" s="2">
        <v>5131250</v>
      </c>
      <c r="DL43" s="2" t="s">
        <v>1</v>
      </c>
      <c r="DM43" s="2">
        <v>847000</v>
      </c>
      <c r="DN43" s="2" t="s">
        <v>1</v>
      </c>
      <c r="DO43" s="2" t="s">
        <v>1</v>
      </c>
      <c r="DP43" s="2" t="s">
        <v>1</v>
      </c>
      <c r="DQ43" s="2" t="s">
        <v>1</v>
      </c>
      <c r="DR43" s="2" t="s">
        <v>1</v>
      </c>
      <c r="DS43" s="2" t="s">
        <v>1</v>
      </c>
      <c r="DT43" s="2">
        <v>44000</v>
      </c>
      <c r="DU43" s="2">
        <v>847300</v>
      </c>
      <c r="DV43" s="2" t="s">
        <v>1</v>
      </c>
      <c r="DW43" s="2">
        <v>12963</v>
      </c>
      <c r="DX43" s="2" t="s">
        <v>1</v>
      </c>
      <c r="DY43" s="2">
        <v>2000</v>
      </c>
      <c r="DZ43" s="2">
        <v>443400</v>
      </c>
      <c r="EA43" s="2" t="s">
        <v>1</v>
      </c>
      <c r="EB43" s="2" t="s">
        <v>1</v>
      </c>
      <c r="EC43" s="2">
        <v>1000000</v>
      </c>
      <c r="ED43" s="2" t="s">
        <v>1</v>
      </c>
      <c r="EE43" s="2" t="s">
        <v>1</v>
      </c>
      <c r="EF43" s="2" t="s">
        <v>1</v>
      </c>
      <c r="EG43" s="2" t="s">
        <v>1</v>
      </c>
      <c r="EH43" s="2" t="s">
        <v>1</v>
      </c>
      <c r="EI43" s="2">
        <v>1348123</v>
      </c>
      <c r="EJ43" s="2" t="s">
        <v>1</v>
      </c>
      <c r="EK43" s="2">
        <v>200000</v>
      </c>
      <c r="EL43" s="2" t="s">
        <v>1</v>
      </c>
      <c r="EM43" s="2" t="s">
        <v>1</v>
      </c>
      <c r="EN43" s="2">
        <v>3838740</v>
      </c>
      <c r="EO43" s="2">
        <v>11997.32</v>
      </c>
      <c r="EP43" s="2">
        <v>104689</v>
      </c>
      <c r="EQ43" s="2">
        <v>774684</v>
      </c>
      <c r="ER43" s="2" t="s">
        <v>1</v>
      </c>
      <c r="ES43" s="2" t="s">
        <v>1</v>
      </c>
      <c r="ET43" s="2">
        <v>1101862</v>
      </c>
      <c r="EU43" s="2">
        <v>416771</v>
      </c>
      <c r="EV43" s="2">
        <v>80745</v>
      </c>
      <c r="EW43" s="2">
        <v>1482.34</v>
      </c>
      <c r="EX43" s="2">
        <v>2056</v>
      </c>
      <c r="EY43" s="2">
        <v>23695</v>
      </c>
      <c r="EZ43" s="2" t="s">
        <v>1</v>
      </c>
      <c r="FA43" s="2">
        <v>94355</v>
      </c>
      <c r="FB43" s="2" t="s">
        <v>1</v>
      </c>
      <c r="FC43" s="2" t="s">
        <v>1</v>
      </c>
      <c r="FD43" s="2">
        <v>57367</v>
      </c>
      <c r="FE43" s="2">
        <v>337924.15</v>
      </c>
      <c r="FF43" s="2" t="s">
        <v>1</v>
      </c>
      <c r="FG43" s="2">
        <v>680676.1</v>
      </c>
      <c r="FH43" s="2">
        <v>182965.06</v>
      </c>
      <c r="FI43" s="2" t="s">
        <v>1</v>
      </c>
      <c r="FJ43" s="2" t="s">
        <v>1</v>
      </c>
      <c r="FK43" s="2" t="s">
        <v>1</v>
      </c>
      <c r="FL43" s="2" t="s">
        <v>1</v>
      </c>
      <c r="FM43" s="2">
        <v>125194</v>
      </c>
      <c r="FN43" s="2" t="s">
        <v>1</v>
      </c>
      <c r="FO43" s="2">
        <v>233636</v>
      </c>
      <c r="FP43" s="2">
        <v>403565.25</v>
      </c>
      <c r="FQ43" s="2" t="s">
        <v>1</v>
      </c>
      <c r="FR43" s="2">
        <v>262703.2</v>
      </c>
      <c r="FS43" s="2" t="s">
        <v>1</v>
      </c>
      <c r="FT43" s="2" t="s">
        <v>1</v>
      </c>
      <c r="FU43" s="2">
        <v>40066</v>
      </c>
      <c r="FV43" s="2">
        <v>107791</v>
      </c>
      <c r="FW43" s="2">
        <v>369719.83</v>
      </c>
      <c r="FX43" s="2">
        <v>2665</v>
      </c>
      <c r="FY43" s="2" t="s">
        <v>1</v>
      </c>
      <c r="FZ43" s="2">
        <v>486898.38</v>
      </c>
      <c r="GA43" s="2">
        <v>35699</v>
      </c>
      <c r="GB43" s="2">
        <v>69729</v>
      </c>
      <c r="GC43" s="2">
        <v>3502476.07</v>
      </c>
      <c r="GD43" s="2">
        <v>3839273.38</v>
      </c>
      <c r="GE43" s="2">
        <v>0</v>
      </c>
      <c r="GF43" s="2">
        <v>6927</v>
      </c>
      <c r="GG43" s="2">
        <v>25058</v>
      </c>
      <c r="GH43" s="2" t="s">
        <v>1</v>
      </c>
      <c r="GI43" s="2" t="s">
        <v>1</v>
      </c>
      <c r="GJ43" s="2">
        <v>0</v>
      </c>
      <c r="GK43" s="2">
        <v>34291</v>
      </c>
      <c r="GL43" s="2" t="s">
        <v>1</v>
      </c>
      <c r="GM43" s="2" t="s">
        <v>1</v>
      </c>
      <c r="GN43" s="2">
        <v>923</v>
      </c>
      <c r="GO43" s="2">
        <v>71315</v>
      </c>
      <c r="GP43" s="2">
        <v>136260</v>
      </c>
      <c r="GQ43" s="2">
        <v>71061</v>
      </c>
      <c r="GR43" s="2" t="s">
        <v>1</v>
      </c>
      <c r="GS43" s="2" t="s">
        <v>1</v>
      </c>
      <c r="GT43" s="2" t="s">
        <v>1</v>
      </c>
      <c r="GU43" s="2" t="s">
        <v>1</v>
      </c>
      <c r="GV43" s="2" t="s">
        <v>1</v>
      </c>
      <c r="GW43" s="2" t="s">
        <v>1</v>
      </c>
      <c r="GX43" s="2">
        <v>5790</v>
      </c>
      <c r="GY43" s="2">
        <v>661050</v>
      </c>
      <c r="GZ43" s="2" t="s">
        <v>1</v>
      </c>
      <c r="HA43" s="2" t="s">
        <v>1</v>
      </c>
      <c r="HB43" s="2" t="s">
        <v>1</v>
      </c>
      <c r="HC43" s="2">
        <v>18587.8</v>
      </c>
      <c r="HD43" s="2" t="s">
        <v>1</v>
      </c>
      <c r="HE43" s="2" t="s">
        <v>1</v>
      </c>
      <c r="HF43" s="2" t="s">
        <v>1</v>
      </c>
      <c r="HG43" s="2">
        <v>17764</v>
      </c>
      <c r="HH43" s="2" t="s">
        <v>1</v>
      </c>
      <c r="HI43" s="2" t="s">
        <v>1</v>
      </c>
      <c r="HJ43" s="2" t="s">
        <v>1</v>
      </c>
      <c r="HK43" s="2">
        <v>6813</v>
      </c>
      <c r="HL43" s="2">
        <v>3499438</v>
      </c>
      <c r="HM43" s="2" t="s">
        <v>1</v>
      </c>
      <c r="HN43" s="2" t="s">
        <v>1</v>
      </c>
      <c r="HO43" s="2" t="s">
        <v>1</v>
      </c>
      <c r="HP43" s="2" t="s">
        <v>1</v>
      </c>
      <c r="HQ43" s="2" t="s">
        <v>1</v>
      </c>
      <c r="HR43" s="2" t="s">
        <v>1</v>
      </c>
      <c r="HS43" s="2" t="s">
        <v>1</v>
      </c>
      <c r="HT43" s="2">
        <v>2480313.84</v>
      </c>
      <c r="HU43" s="2">
        <v>288</v>
      </c>
      <c r="HV43" s="2" t="s">
        <v>1</v>
      </c>
      <c r="HW43" s="2">
        <v>29314</v>
      </c>
      <c r="HX43" s="2" t="s">
        <v>1</v>
      </c>
      <c r="HY43" s="2" t="s">
        <v>1</v>
      </c>
      <c r="HZ43" s="2" t="s">
        <v>1</v>
      </c>
      <c r="IA43" s="2" t="s">
        <v>1</v>
      </c>
      <c r="IB43" s="2" t="s">
        <v>1</v>
      </c>
      <c r="IC43" s="2" t="s">
        <v>1</v>
      </c>
      <c r="ID43" s="2" t="s">
        <v>1</v>
      </c>
      <c r="IE43" s="2" t="s">
        <v>1</v>
      </c>
      <c r="IF43" s="2">
        <v>20000</v>
      </c>
      <c r="IG43" s="2" t="s">
        <v>1</v>
      </c>
      <c r="IH43" s="2">
        <v>178353.32</v>
      </c>
      <c r="II43" s="2" t="s">
        <v>1</v>
      </c>
      <c r="IJ43" s="2" t="s">
        <v>1</v>
      </c>
      <c r="IK43" s="2" t="s">
        <v>1</v>
      </c>
      <c r="IL43" s="2" t="s">
        <v>1</v>
      </c>
      <c r="IM43" s="2" t="s">
        <v>1</v>
      </c>
      <c r="IN43" s="2">
        <v>164184</v>
      </c>
      <c r="IO43" s="2" t="s">
        <v>1</v>
      </c>
      <c r="IP43" s="2" t="s">
        <v>1</v>
      </c>
      <c r="IQ43" s="2" t="s">
        <v>1</v>
      </c>
      <c r="IR43" s="2" t="s">
        <v>1</v>
      </c>
      <c r="IS43" s="2" t="s">
        <v>1</v>
      </c>
      <c r="IT43" s="2" t="s">
        <v>1</v>
      </c>
      <c r="IU43" s="2" t="s">
        <v>1</v>
      </c>
      <c r="IV43" s="2" t="s">
        <v>1</v>
      </c>
      <c r="IW43" s="2" t="s">
        <v>1</v>
      </c>
      <c r="IX43" s="2" t="s">
        <v>1</v>
      </c>
      <c r="IY43" s="2" t="s">
        <v>1</v>
      </c>
      <c r="IZ43" s="2" t="s">
        <v>1</v>
      </c>
      <c r="JA43" s="2">
        <v>9040125.1300000008</v>
      </c>
      <c r="JB43" s="2">
        <v>304000</v>
      </c>
      <c r="JC43" s="2">
        <v>1573836</v>
      </c>
      <c r="JD43" s="2" t="s">
        <v>1</v>
      </c>
      <c r="JE43" s="2" t="s">
        <v>1</v>
      </c>
      <c r="JF43" s="2">
        <v>75790</v>
      </c>
      <c r="JG43" s="2" t="s">
        <v>1</v>
      </c>
      <c r="JH43" s="2" t="s">
        <v>1</v>
      </c>
      <c r="JI43" s="2" t="s">
        <v>1</v>
      </c>
      <c r="JJ43" s="2">
        <v>65700</v>
      </c>
      <c r="JK43" s="2" t="s">
        <v>1</v>
      </c>
      <c r="JL43" s="2" t="s">
        <v>1</v>
      </c>
      <c r="JM43" s="2" t="s">
        <v>1</v>
      </c>
      <c r="JN43" s="2" t="s">
        <v>1</v>
      </c>
      <c r="JO43" s="2" t="s">
        <v>1</v>
      </c>
      <c r="JP43" s="2" t="s">
        <v>1</v>
      </c>
      <c r="JQ43" s="2" t="s">
        <v>1</v>
      </c>
      <c r="JR43" s="2" t="s">
        <v>1</v>
      </c>
      <c r="JS43" s="2" t="s">
        <v>1</v>
      </c>
      <c r="JT43" s="2" t="s">
        <v>1</v>
      </c>
      <c r="JU43" s="2" t="s">
        <v>1</v>
      </c>
      <c r="JV43" s="2" t="s">
        <v>1</v>
      </c>
      <c r="JW43" s="2" t="s">
        <v>1</v>
      </c>
      <c r="JX43" s="2">
        <v>25631</v>
      </c>
      <c r="JY43" s="2" t="s">
        <v>1</v>
      </c>
      <c r="JZ43" s="2" t="s">
        <v>1</v>
      </c>
      <c r="KA43" s="2" t="s">
        <v>1</v>
      </c>
      <c r="KB43" s="2" t="s">
        <v>1</v>
      </c>
      <c r="KC43" s="2" t="s">
        <v>1</v>
      </c>
      <c r="KD43" s="2" t="s">
        <v>1</v>
      </c>
      <c r="KE43" s="2" t="s">
        <v>1</v>
      </c>
      <c r="KF43" s="2" t="s">
        <v>1</v>
      </c>
      <c r="KG43" s="2" t="s">
        <v>1</v>
      </c>
      <c r="KH43" s="2" t="s">
        <v>1</v>
      </c>
      <c r="KI43" s="2" t="s">
        <v>1</v>
      </c>
      <c r="KJ43" s="2" t="s">
        <v>1</v>
      </c>
    </row>
    <row r="44" spans="1:296" x14ac:dyDescent="0.3">
      <c r="A44" s="2" t="s">
        <v>39</v>
      </c>
      <c r="B44" s="2">
        <v>70</v>
      </c>
      <c r="C44" s="23">
        <f t="shared" si="63"/>
        <v>587792.35999999987</v>
      </c>
      <c r="D44" s="23">
        <f t="shared" si="64"/>
        <v>2259347.13</v>
      </c>
      <c r="E44" s="23">
        <f t="shared" si="65"/>
        <v>32276.387571428571</v>
      </c>
      <c r="F44" s="23">
        <f t="shared" si="66"/>
        <v>1042195.1399999999</v>
      </c>
      <c r="G44" s="23">
        <f t="shared" si="67"/>
        <v>560341.99</v>
      </c>
      <c r="H44" s="23">
        <f t="shared" si="68"/>
        <v>79810</v>
      </c>
      <c r="I44" s="23">
        <f t="shared" si="69"/>
        <v>577000</v>
      </c>
      <c r="J44" s="23">
        <f t="shared" si="70"/>
        <v>8242.8571428571431</v>
      </c>
      <c r="K44" s="23">
        <f t="shared" si="71"/>
        <v>577000</v>
      </c>
      <c r="L44" s="23">
        <f t="shared" si="72"/>
        <v>0</v>
      </c>
      <c r="M44" s="23">
        <f t="shared" si="73"/>
        <v>358925.99</v>
      </c>
      <c r="N44" s="23">
        <f t="shared" si="74"/>
        <v>14888.501999999999</v>
      </c>
      <c r="O44" s="23">
        <f t="shared" si="75"/>
        <v>221367.91</v>
      </c>
      <c r="P44" s="23">
        <f t="shared" si="76"/>
        <v>283823.04000000004</v>
      </c>
      <c r="Q44" s="23">
        <f t="shared" si="77"/>
        <v>386318.26</v>
      </c>
      <c r="R44" s="23">
        <f t="shared" si="78"/>
        <v>1004175.28</v>
      </c>
      <c r="S44" s="23">
        <f t="shared" si="79"/>
        <v>14345.361142857144</v>
      </c>
      <c r="T44" s="23">
        <f t="shared" si="80"/>
        <v>38019.85999999987</v>
      </c>
      <c r="U44" s="7">
        <f t="shared" si="81"/>
        <v>3.6480557758117996E-2</v>
      </c>
      <c r="V44" s="23">
        <f t="shared" si="82"/>
        <v>0</v>
      </c>
      <c r="W44" s="23">
        <f t="shared" si="83"/>
        <v>33925</v>
      </c>
      <c r="X44" s="23">
        <f t="shared" si="84"/>
        <v>4094.86</v>
      </c>
      <c r="Y44" s="23">
        <f t="shared" si="85"/>
        <v>0</v>
      </c>
      <c r="Z44" s="23">
        <f t="shared" si="86"/>
        <v>0</v>
      </c>
      <c r="AA44" s="23">
        <f t="shared" si="87"/>
        <v>112666.07</v>
      </c>
      <c r="AB44" s="23">
        <f t="shared" si="88"/>
        <v>1671554.77</v>
      </c>
      <c r="AC44" s="23">
        <f t="shared" si="89"/>
        <v>23879.353857142858</v>
      </c>
      <c r="AD44" s="23">
        <f t="shared" si="62"/>
        <v>1626554.77</v>
      </c>
      <c r="AE44" s="23">
        <f t="shared" si="90"/>
        <v>23236.496714285713</v>
      </c>
      <c r="AF44" s="23">
        <f t="shared" si="91"/>
        <v>193357</v>
      </c>
      <c r="AG44" s="23"/>
      <c r="AH44" s="23">
        <f t="shared" si="92"/>
        <v>1340089.97</v>
      </c>
      <c r="AI44" s="23">
        <f t="shared" si="93"/>
        <v>13407.8</v>
      </c>
      <c r="AJ44" s="23">
        <f t="shared" si="94"/>
        <v>79700</v>
      </c>
      <c r="AK44" s="23">
        <f t="shared" si="95"/>
        <v>45000</v>
      </c>
      <c r="AL44" s="23">
        <f t="shared" si="96"/>
        <v>642.85714285714289</v>
      </c>
      <c r="AM44" s="23">
        <f t="shared" si="97"/>
        <v>45000</v>
      </c>
      <c r="AN44" s="23">
        <f t="shared" si="98"/>
        <v>0</v>
      </c>
      <c r="AO44" s="2">
        <v>194865.54</v>
      </c>
      <c r="AP44" s="2">
        <v>5371.53</v>
      </c>
      <c r="AQ44" s="2">
        <v>21130.84</v>
      </c>
      <c r="AR44" s="2" t="s">
        <v>1</v>
      </c>
      <c r="AS44" s="2">
        <v>204213.04</v>
      </c>
      <c r="AT44" s="2">
        <v>79610</v>
      </c>
      <c r="AU44" s="2" t="s">
        <v>1</v>
      </c>
      <c r="AV44" s="2">
        <v>386318.26</v>
      </c>
      <c r="AX44" s="2" t="s">
        <v>1</v>
      </c>
      <c r="AY44" s="2" t="s">
        <v>1</v>
      </c>
      <c r="AZ44" s="2" t="s">
        <v>1</v>
      </c>
      <c r="BA44" s="2" t="s">
        <v>1</v>
      </c>
      <c r="BB44" s="2" t="s">
        <v>1</v>
      </c>
      <c r="BC44" s="2" t="s">
        <v>1</v>
      </c>
      <c r="BD44" s="2" t="s">
        <v>1</v>
      </c>
      <c r="BE44" s="2">
        <v>32925</v>
      </c>
      <c r="BF44" s="2">
        <v>1000</v>
      </c>
      <c r="BG44" s="2" t="s">
        <v>1</v>
      </c>
      <c r="BH44" s="2" t="s">
        <v>1</v>
      </c>
      <c r="BI44" s="2" t="s">
        <v>1</v>
      </c>
      <c r="BJ44" s="2" t="s">
        <v>1</v>
      </c>
      <c r="BK44" s="2" t="s">
        <v>1</v>
      </c>
      <c r="BL44" s="2" t="s">
        <v>1</v>
      </c>
      <c r="BM44" s="2" t="s">
        <v>1</v>
      </c>
      <c r="BN44" s="2">
        <v>4094.86</v>
      </c>
      <c r="BO44" s="2" t="s">
        <v>1</v>
      </c>
      <c r="BP44" s="2" t="s">
        <v>1</v>
      </c>
      <c r="BQ44" s="2" t="s">
        <v>1</v>
      </c>
      <c r="BR44" s="2" t="s">
        <v>1</v>
      </c>
      <c r="BS44" s="2">
        <v>112666.07</v>
      </c>
      <c r="BT44" s="2" t="s">
        <v>1</v>
      </c>
      <c r="BX44" s="2" t="s">
        <v>1</v>
      </c>
      <c r="BY44" s="2">
        <v>273629.09999999998</v>
      </c>
      <c r="BZ44" s="2" t="s">
        <v>1</v>
      </c>
      <c r="CA44" s="2" t="s">
        <v>1</v>
      </c>
      <c r="CB44" s="2" t="s">
        <v>1</v>
      </c>
      <c r="CC44" s="2" t="s">
        <v>1</v>
      </c>
      <c r="CD44" s="2" t="s">
        <v>1</v>
      </c>
      <c r="CE44" s="2" t="s">
        <v>1</v>
      </c>
      <c r="CF44" s="2">
        <v>22649</v>
      </c>
      <c r="CG44" s="2">
        <v>1000</v>
      </c>
      <c r="CH44" s="2" t="s">
        <v>1</v>
      </c>
      <c r="CI44" s="2" t="s">
        <v>1</v>
      </c>
      <c r="CJ44" s="2">
        <v>61647.89</v>
      </c>
      <c r="CK44" s="2" t="s">
        <v>1</v>
      </c>
      <c r="CL44" s="2" t="s">
        <v>1</v>
      </c>
      <c r="CM44" s="2" t="s">
        <v>1</v>
      </c>
      <c r="CN44" s="2" t="s">
        <v>1</v>
      </c>
      <c r="CO44" s="2" t="s">
        <v>1</v>
      </c>
      <c r="CP44" s="2" t="s">
        <v>1</v>
      </c>
      <c r="CQ44" s="2" t="s">
        <v>1</v>
      </c>
      <c r="CR44" s="2" t="s">
        <v>1</v>
      </c>
      <c r="CS44" s="2" t="s">
        <v>1</v>
      </c>
      <c r="CT44" s="2" t="s">
        <v>1</v>
      </c>
      <c r="CU44" s="2" t="s">
        <v>1</v>
      </c>
      <c r="CV44" s="2" t="s">
        <v>1</v>
      </c>
      <c r="CW44" s="2">
        <v>499</v>
      </c>
      <c r="CX44" s="2" t="s">
        <v>1</v>
      </c>
      <c r="CY44" s="2" t="s">
        <v>1</v>
      </c>
      <c r="CZ44" s="2">
        <v>200917</v>
      </c>
      <c r="DA44" s="2" t="s">
        <v>1</v>
      </c>
      <c r="DB44" s="2" t="s">
        <v>1</v>
      </c>
      <c r="DC44" s="2" t="s">
        <v>1</v>
      </c>
      <c r="DD44" s="2" t="s">
        <v>1</v>
      </c>
      <c r="DE44" s="2" t="s">
        <v>1</v>
      </c>
      <c r="DF44" s="2" t="s">
        <v>1</v>
      </c>
      <c r="DG44" s="2" t="s">
        <v>1</v>
      </c>
      <c r="DH44" s="2" t="s">
        <v>1</v>
      </c>
      <c r="DI44" s="2" t="s">
        <v>1</v>
      </c>
      <c r="DJ44" s="2" t="s">
        <v>1</v>
      </c>
      <c r="DK44" s="2">
        <v>79810</v>
      </c>
      <c r="DL44" s="2" t="s">
        <v>1</v>
      </c>
      <c r="DM44" s="2" t="s">
        <v>1</v>
      </c>
      <c r="DN44" s="2" t="s">
        <v>1</v>
      </c>
      <c r="DO44" s="2" t="s">
        <v>1</v>
      </c>
      <c r="DP44" s="2" t="s">
        <v>1</v>
      </c>
      <c r="DQ44" s="2" t="s">
        <v>1</v>
      </c>
      <c r="DR44" s="2" t="s">
        <v>1</v>
      </c>
      <c r="DS44" s="2" t="s">
        <v>1</v>
      </c>
      <c r="DT44" s="2">
        <v>22000</v>
      </c>
      <c r="DU44" s="2">
        <v>55000</v>
      </c>
      <c r="DV44" s="2" t="s">
        <v>1</v>
      </c>
      <c r="DW44" s="2" t="s">
        <v>1</v>
      </c>
      <c r="DX44" s="2" t="s">
        <v>1</v>
      </c>
      <c r="DY44" s="2" t="s">
        <v>1</v>
      </c>
      <c r="DZ44" s="2">
        <v>500000</v>
      </c>
      <c r="EA44" s="2" t="s">
        <v>1</v>
      </c>
      <c r="EB44" s="2" t="s">
        <v>1</v>
      </c>
      <c r="EC44" s="2" t="s">
        <v>1</v>
      </c>
      <c r="ED44" s="2" t="s">
        <v>1</v>
      </c>
      <c r="EE44" s="2" t="s">
        <v>1</v>
      </c>
      <c r="EF44" s="2" t="s">
        <v>1</v>
      </c>
      <c r="EG44" s="2" t="s">
        <v>1</v>
      </c>
      <c r="EH44" s="2" t="s">
        <v>1</v>
      </c>
      <c r="EI44" s="2" t="s">
        <v>1</v>
      </c>
      <c r="EJ44" s="2" t="s">
        <v>1</v>
      </c>
      <c r="EK44" s="2" t="s">
        <v>1</v>
      </c>
      <c r="EL44" s="2" t="s">
        <v>1</v>
      </c>
      <c r="EM44" s="2" t="s">
        <v>1</v>
      </c>
      <c r="EN44" s="2" t="s">
        <v>1</v>
      </c>
      <c r="EO44" s="2">
        <v>1313</v>
      </c>
      <c r="EP44" s="2">
        <v>76120</v>
      </c>
      <c r="EQ44" s="2">
        <v>105600</v>
      </c>
      <c r="ER44" s="2" t="s">
        <v>1</v>
      </c>
      <c r="ES44" s="2" t="s">
        <v>1</v>
      </c>
      <c r="ET44" s="2" t="s">
        <v>1</v>
      </c>
      <c r="EU44" s="2">
        <v>9480</v>
      </c>
      <c r="EV44" s="2">
        <v>400</v>
      </c>
      <c r="EW44" s="2">
        <v>444</v>
      </c>
      <c r="EX44" s="2" t="s">
        <v>1</v>
      </c>
      <c r="EY44" s="2" t="s">
        <v>1</v>
      </c>
      <c r="EZ44" s="2" t="s">
        <v>1</v>
      </c>
      <c r="FA44" s="2" t="s">
        <v>1</v>
      </c>
      <c r="FB44" s="2" t="s">
        <v>1</v>
      </c>
      <c r="FC44" s="2" t="s">
        <v>1</v>
      </c>
      <c r="FD44" s="2">
        <v>0</v>
      </c>
      <c r="FE44" s="2">
        <v>77399</v>
      </c>
      <c r="FF44" s="2" t="s">
        <v>1</v>
      </c>
      <c r="FG44" s="2">
        <v>26236.25</v>
      </c>
      <c r="FH44" s="2" t="s">
        <v>1</v>
      </c>
      <c r="FI44" s="2" t="s">
        <v>1</v>
      </c>
      <c r="FJ44" s="2" t="s">
        <v>1</v>
      </c>
      <c r="FK44" s="2" t="s">
        <v>1</v>
      </c>
      <c r="FL44" s="2" t="s">
        <v>1</v>
      </c>
      <c r="FM44" s="2" t="s">
        <v>1</v>
      </c>
      <c r="FN44" s="2" t="s">
        <v>1</v>
      </c>
      <c r="FO44" s="2" t="s">
        <v>1</v>
      </c>
      <c r="FP44" s="2">
        <v>42154</v>
      </c>
      <c r="FQ44" s="2">
        <v>1725</v>
      </c>
      <c r="FR44" s="2">
        <v>7949</v>
      </c>
      <c r="FS44" s="2" t="s">
        <v>1</v>
      </c>
      <c r="FT44" s="2" t="s">
        <v>1</v>
      </c>
      <c r="FU44" s="2">
        <v>1504</v>
      </c>
      <c r="FV44" s="2">
        <v>11062.75</v>
      </c>
      <c r="FW44" s="2">
        <v>10988.8</v>
      </c>
      <c r="FX44" s="2" t="s">
        <v>1</v>
      </c>
      <c r="FY44" s="2" t="s">
        <v>1</v>
      </c>
      <c r="FZ44" s="2">
        <v>75798</v>
      </c>
      <c r="GA44" s="2">
        <v>0</v>
      </c>
      <c r="GB44" s="2">
        <v>18022</v>
      </c>
      <c r="GC44" s="2">
        <v>187217.58</v>
      </c>
      <c r="GD44" s="2">
        <v>863426.59</v>
      </c>
      <c r="GE44" s="2" t="s">
        <v>1</v>
      </c>
      <c r="GF44" s="2">
        <v>5242</v>
      </c>
      <c r="GG44" s="2">
        <v>4894</v>
      </c>
      <c r="GH44" s="2" t="s">
        <v>1</v>
      </c>
      <c r="GI44" s="2" t="s">
        <v>1</v>
      </c>
      <c r="GJ44" s="2" t="s">
        <v>1</v>
      </c>
      <c r="GK44" s="2">
        <v>4312</v>
      </c>
      <c r="GL44" s="2" t="s">
        <v>1</v>
      </c>
      <c r="GM44" s="2" t="s">
        <v>1</v>
      </c>
      <c r="GN44" s="2" t="s">
        <v>1</v>
      </c>
      <c r="GO44" s="2" t="s">
        <v>1</v>
      </c>
      <c r="GP44" s="2" t="s">
        <v>1</v>
      </c>
      <c r="GQ44" s="2">
        <v>2159</v>
      </c>
      <c r="GR44" s="2" t="s">
        <v>1</v>
      </c>
      <c r="GS44" s="2" t="s">
        <v>1</v>
      </c>
      <c r="GT44" s="2" t="s">
        <v>1</v>
      </c>
      <c r="GU44" s="2" t="s">
        <v>1</v>
      </c>
      <c r="GV44" s="2" t="s">
        <v>1</v>
      </c>
      <c r="GW44" s="2" t="s">
        <v>1</v>
      </c>
      <c r="GX44" s="2" t="s">
        <v>1</v>
      </c>
      <c r="GY44" s="2">
        <v>5000</v>
      </c>
      <c r="GZ44" s="2" t="s">
        <v>1</v>
      </c>
      <c r="HA44" s="2" t="s">
        <v>1</v>
      </c>
      <c r="HB44" s="2" t="s">
        <v>1</v>
      </c>
      <c r="HC44" s="2">
        <v>4987.8</v>
      </c>
      <c r="HD44" s="2" t="s">
        <v>1</v>
      </c>
      <c r="HE44" s="2" t="s">
        <v>1</v>
      </c>
      <c r="HF44" s="2" t="s">
        <v>1</v>
      </c>
      <c r="HG44" s="2">
        <v>2000</v>
      </c>
      <c r="HH44" s="2" t="s">
        <v>1</v>
      </c>
      <c r="HI44" s="2">
        <v>1420</v>
      </c>
      <c r="HJ44" s="2" t="s">
        <v>1</v>
      </c>
      <c r="HK44" s="2" t="s">
        <v>1</v>
      </c>
      <c r="HL44" s="2" t="s">
        <v>1</v>
      </c>
      <c r="HM44" s="2" t="s">
        <v>1</v>
      </c>
      <c r="HN44" s="2" t="s">
        <v>1</v>
      </c>
      <c r="HO44" s="2" t="s">
        <v>1</v>
      </c>
      <c r="HP44" s="2" t="s">
        <v>1</v>
      </c>
      <c r="HQ44" s="2" t="s">
        <v>1</v>
      </c>
      <c r="HR44" s="2" t="s">
        <v>1</v>
      </c>
      <c r="HS44" s="2" t="s">
        <v>1</v>
      </c>
      <c r="HT44" s="2">
        <v>0</v>
      </c>
      <c r="HU44" s="2" t="s">
        <v>1</v>
      </c>
      <c r="HV44" s="2" t="s">
        <v>1</v>
      </c>
      <c r="HW44" s="2">
        <v>79700</v>
      </c>
      <c r="HX44" s="2" t="s">
        <v>1</v>
      </c>
      <c r="HY44" s="2" t="s">
        <v>1</v>
      </c>
      <c r="HZ44" s="2" t="s">
        <v>1</v>
      </c>
      <c r="IA44" s="2" t="s">
        <v>1</v>
      </c>
      <c r="IB44" s="2" t="s">
        <v>1</v>
      </c>
      <c r="IC44" s="2" t="s">
        <v>1</v>
      </c>
      <c r="ID44" s="2" t="s">
        <v>1</v>
      </c>
      <c r="IE44" s="2" t="s">
        <v>1</v>
      </c>
      <c r="IF44" s="2" t="s">
        <v>1</v>
      </c>
      <c r="IG44" s="2" t="s">
        <v>1</v>
      </c>
      <c r="IH44" s="2" t="s">
        <v>1</v>
      </c>
      <c r="II44" s="2" t="s">
        <v>1</v>
      </c>
      <c r="IJ44" s="2" t="s">
        <v>1</v>
      </c>
      <c r="IK44" s="2" t="s">
        <v>1</v>
      </c>
      <c r="IL44" s="2" t="s">
        <v>1</v>
      </c>
      <c r="IM44" s="2" t="s">
        <v>1</v>
      </c>
      <c r="IN44" s="2" t="s">
        <v>1</v>
      </c>
      <c r="IO44" s="2" t="s">
        <v>1</v>
      </c>
      <c r="IP44" s="2" t="s">
        <v>1</v>
      </c>
      <c r="IQ44" s="2" t="s">
        <v>1</v>
      </c>
      <c r="IR44" s="2" t="s">
        <v>1</v>
      </c>
      <c r="IS44" s="2" t="s">
        <v>1</v>
      </c>
      <c r="IT44" s="2" t="s">
        <v>1</v>
      </c>
      <c r="IU44" s="2" t="s">
        <v>1</v>
      </c>
      <c r="IV44" s="2" t="s">
        <v>1</v>
      </c>
      <c r="IW44" s="2" t="s">
        <v>1</v>
      </c>
      <c r="IX44" s="2" t="s">
        <v>1</v>
      </c>
      <c r="IY44" s="2" t="s">
        <v>1</v>
      </c>
      <c r="IZ44" s="2">
        <v>45000</v>
      </c>
      <c r="JA44" s="2" t="s">
        <v>1</v>
      </c>
      <c r="JB44" s="2" t="s">
        <v>1</v>
      </c>
      <c r="JC44" s="2" t="s">
        <v>1</v>
      </c>
      <c r="JD44" s="2" t="s">
        <v>1</v>
      </c>
      <c r="JE44" s="2" t="s">
        <v>1</v>
      </c>
      <c r="JF44" s="2" t="s">
        <v>1</v>
      </c>
      <c r="JG44" s="2" t="s">
        <v>1</v>
      </c>
      <c r="JH44" s="2" t="s">
        <v>1</v>
      </c>
      <c r="JI44" s="2" t="s">
        <v>1</v>
      </c>
      <c r="JJ44" s="2" t="s">
        <v>1</v>
      </c>
      <c r="JK44" s="2" t="s">
        <v>1</v>
      </c>
      <c r="JL44" s="2" t="s">
        <v>1</v>
      </c>
      <c r="JM44" s="2" t="s">
        <v>1</v>
      </c>
      <c r="JN44" s="2" t="s">
        <v>1</v>
      </c>
      <c r="JO44" s="2" t="s">
        <v>1</v>
      </c>
      <c r="JP44" s="2" t="s">
        <v>1</v>
      </c>
      <c r="JQ44" s="2" t="s">
        <v>1</v>
      </c>
      <c r="JR44" s="2" t="s">
        <v>1</v>
      </c>
      <c r="JS44" s="2" t="s">
        <v>1</v>
      </c>
      <c r="JT44" s="2" t="s">
        <v>1</v>
      </c>
      <c r="JU44" s="2" t="s">
        <v>1</v>
      </c>
      <c r="JV44" s="2" t="s">
        <v>1</v>
      </c>
      <c r="JW44" s="2" t="s">
        <v>1</v>
      </c>
      <c r="JX44" s="2" t="s">
        <v>1</v>
      </c>
      <c r="JY44" s="2" t="s">
        <v>1</v>
      </c>
      <c r="JZ44" s="2" t="s">
        <v>1</v>
      </c>
      <c r="KA44" s="2" t="s">
        <v>1</v>
      </c>
      <c r="KB44" s="2" t="s">
        <v>1</v>
      </c>
      <c r="KC44" s="2" t="s">
        <v>1</v>
      </c>
      <c r="KD44" s="2" t="s">
        <v>1</v>
      </c>
      <c r="KE44" s="2" t="s">
        <v>1</v>
      </c>
      <c r="KF44" s="2" t="s">
        <v>1</v>
      </c>
      <c r="KG44" s="2" t="s">
        <v>1</v>
      </c>
      <c r="KH44" s="2" t="s">
        <v>1</v>
      </c>
      <c r="KI44" s="2" t="s">
        <v>1</v>
      </c>
      <c r="KJ44" s="2" t="s">
        <v>1</v>
      </c>
    </row>
    <row r="45" spans="1:296" x14ac:dyDescent="0.3">
      <c r="A45" s="2" t="s">
        <v>40</v>
      </c>
      <c r="B45" s="2">
        <v>237</v>
      </c>
      <c r="C45" s="23">
        <f t="shared" si="63"/>
        <v>2040877.2599999998</v>
      </c>
      <c r="D45" s="23">
        <f t="shared" si="64"/>
        <v>6010203.79</v>
      </c>
      <c r="E45" s="23">
        <f t="shared" si="65"/>
        <v>25359.509662447257</v>
      </c>
      <c r="F45" s="23">
        <f t="shared" si="66"/>
        <v>3438404.51</v>
      </c>
      <c r="G45" s="23">
        <f t="shared" si="67"/>
        <v>2201649.2800000003</v>
      </c>
      <c r="H45" s="23">
        <f t="shared" si="68"/>
        <v>0</v>
      </c>
      <c r="I45" s="23">
        <f t="shared" si="69"/>
        <v>370150</v>
      </c>
      <c r="J45" s="23">
        <f t="shared" si="70"/>
        <v>1561.8143459915611</v>
      </c>
      <c r="K45" s="23">
        <f t="shared" si="71"/>
        <v>370150</v>
      </c>
      <c r="L45" s="23">
        <f t="shared" si="72"/>
        <v>0</v>
      </c>
      <c r="M45" s="23">
        <f t="shared" si="73"/>
        <v>2079207.5300000003</v>
      </c>
      <c r="N45" s="23">
        <f t="shared" si="74"/>
        <v>14508.035907172994</v>
      </c>
      <c r="O45" s="23">
        <f t="shared" si="75"/>
        <v>746344.74000000011</v>
      </c>
      <c r="P45" s="23">
        <f t="shared" si="76"/>
        <v>1013890.82</v>
      </c>
      <c r="Q45" s="23">
        <f t="shared" si="77"/>
        <v>1133830.53</v>
      </c>
      <c r="R45" s="23">
        <f t="shared" si="78"/>
        <v>3285839</v>
      </c>
      <c r="S45" s="23">
        <f t="shared" si="79"/>
        <v>13864.299578059072</v>
      </c>
      <c r="T45" s="23">
        <f t="shared" si="80"/>
        <v>152565.50999999978</v>
      </c>
      <c r="U45" s="7">
        <f t="shared" si="81"/>
        <v>4.4371018464025858E-2</v>
      </c>
      <c r="V45" s="23">
        <f t="shared" si="82"/>
        <v>59680</v>
      </c>
      <c r="W45" s="23">
        <f t="shared" si="83"/>
        <v>79300</v>
      </c>
      <c r="X45" s="23">
        <f t="shared" si="84"/>
        <v>13335.51</v>
      </c>
      <c r="Y45" s="23">
        <f t="shared" si="85"/>
        <v>250</v>
      </c>
      <c r="Z45" s="23">
        <f t="shared" si="86"/>
        <v>0</v>
      </c>
      <c r="AA45" s="23">
        <f t="shared" si="87"/>
        <v>391772.91</v>
      </c>
      <c r="AB45" s="23">
        <f t="shared" si="88"/>
        <v>3969326.5300000003</v>
      </c>
      <c r="AC45" s="23">
        <f t="shared" si="89"/>
        <v>16748.213206751057</v>
      </c>
      <c r="AD45" s="23">
        <f t="shared" si="62"/>
        <v>3357042.33</v>
      </c>
      <c r="AE45" s="23">
        <f t="shared" si="90"/>
        <v>14164.735569620254</v>
      </c>
      <c r="AF45" s="23">
        <f t="shared" si="91"/>
        <v>692233</v>
      </c>
      <c r="AG45" s="23"/>
      <c r="AH45" s="23">
        <f t="shared" si="92"/>
        <v>2296860.33</v>
      </c>
      <c r="AI45" s="23">
        <f t="shared" si="93"/>
        <v>25472</v>
      </c>
      <c r="AJ45" s="23">
        <f t="shared" si="94"/>
        <v>342477</v>
      </c>
      <c r="AK45" s="23">
        <f t="shared" si="95"/>
        <v>612284.19999999995</v>
      </c>
      <c r="AL45" s="23">
        <f t="shared" si="96"/>
        <v>2583.4776371308017</v>
      </c>
      <c r="AM45" s="23">
        <f t="shared" si="97"/>
        <v>612284.19999999995</v>
      </c>
      <c r="AN45" s="23">
        <f t="shared" si="98"/>
        <v>0</v>
      </c>
      <c r="AO45" s="2">
        <v>628453.81000000006</v>
      </c>
      <c r="AP45" s="2">
        <v>49101.04</v>
      </c>
      <c r="AQ45" s="2">
        <v>68789.89</v>
      </c>
      <c r="AR45" s="2" t="s">
        <v>1</v>
      </c>
      <c r="AS45" s="2">
        <v>786080.82</v>
      </c>
      <c r="AT45" s="2">
        <v>227810</v>
      </c>
      <c r="AU45" s="2" t="s">
        <v>1</v>
      </c>
      <c r="AV45" s="2">
        <v>1133830.53</v>
      </c>
      <c r="AX45" s="2" t="s">
        <v>1</v>
      </c>
      <c r="AY45" s="2" t="s">
        <v>1</v>
      </c>
      <c r="AZ45" s="2" t="s">
        <v>1</v>
      </c>
      <c r="BA45" s="2">
        <v>59680</v>
      </c>
      <c r="BB45" s="2" t="s">
        <v>1</v>
      </c>
      <c r="BC45" s="2" t="s">
        <v>1</v>
      </c>
      <c r="BD45" s="2" t="s">
        <v>1</v>
      </c>
      <c r="BE45" s="2">
        <v>74990</v>
      </c>
      <c r="BF45" s="2">
        <v>4310</v>
      </c>
      <c r="BG45" s="2" t="s">
        <v>1</v>
      </c>
      <c r="BH45" s="2">
        <v>0</v>
      </c>
      <c r="BI45" s="2" t="s">
        <v>1</v>
      </c>
      <c r="BJ45" s="2" t="s">
        <v>1</v>
      </c>
      <c r="BK45" s="2" t="s">
        <v>1</v>
      </c>
      <c r="BL45" s="2" t="s">
        <v>1</v>
      </c>
      <c r="BM45" s="2" t="s">
        <v>1</v>
      </c>
      <c r="BN45" s="2">
        <v>13335.51</v>
      </c>
      <c r="BO45" s="2" t="s">
        <v>1</v>
      </c>
      <c r="BP45" s="2" t="s">
        <v>1</v>
      </c>
      <c r="BQ45" s="2" t="s">
        <v>1</v>
      </c>
      <c r="BR45" s="2">
        <v>250</v>
      </c>
      <c r="BS45" s="2">
        <v>391772.91</v>
      </c>
      <c r="BT45" s="2" t="s">
        <v>1</v>
      </c>
      <c r="BX45" s="2" t="s">
        <v>1</v>
      </c>
      <c r="BY45" s="2">
        <v>822384.93</v>
      </c>
      <c r="BZ45" s="2" t="s">
        <v>1</v>
      </c>
      <c r="CA45" s="2" t="s">
        <v>1</v>
      </c>
      <c r="CB45" s="2" t="s">
        <v>1</v>
      </c>
      <c r="CC45" s="2" t="s">
        <v>1</v>
      </c>
      <c r="CD45" s="2" t="s">
        <v>1</v>
      </c>
      <c r="CE45" s="2" t="s">
        <v>1</v>
      </c>
      <c r="CF45" s="2">
        <v>1256318</v>
      </c>
      <c r="CG45" s="2" t="s">
        <v>1</v>
      </c>
      <c r="CH45" s="2" t="s">
        <v>1</v>
      </c>
      <c r="CI45" s="2" t="s">
        <v>1</v>
      </c>
      <c r="CJ45" s="2">
        <v>504.6</v>
      </c>
      <c r="CK45" s="2" t="s">
        <v>1</v>
      </c>
      <c r="CL45" s="2" t="s">
        <v>1</v>
      </c>
      <c r="CM45" s="2" t="s">
        <v>1</v>
      </c>
      <c r="CN45" s="2" t="s">
        <v>1</v>
      </c>
      <c r="CO45" s="2" t="s">
        <v>1</v>
      </c>
      <c r="CP45" s="2" t="s">
        <v>1</v>
      </c>
      <c r="CQ45" s="2" t="s">
        <v>1</v>
      </c>
      <c r="CR45" s="2" t="s">
        <v>1</v>
      </c>
      <c r="CS45" s="2" t="s">
        <v>1</v>
      </c>
      <c r="CT45" s="2" t="s">
        <v>1</v>
      </c>
      <c r="CU45" s="2" t="s">
        <v>1</v>
      </c>
      <c r="CV45" s="2" t="s">
        <v>1</v>
      </c>
      <c r="CW45" s="2" t="s">
        <v>1</v>
      </c>
      <c r="CX45" s="2" t="s">
        <v>1</v>
      </c>
      <c r="CY45" s="2" t="s">
        <v>1</v>
      </c>
      <c r="CZ45" s="2">
        <v>12386</v>
      </c>
      <c r="DA45" s="2" t="s">
        <v>1</v>
      </c>
      <c r="DB45" s="2" t="s">
        <v>1</v>
      </c>
      <c r="DC45" s="2" t="s">
        <v>1</v>
      </c>
      <c r="DD45" s="2">
        <v>110055.75</v>
      </c>
      <c r="DE45" s="2" t="s">
        <v>1</v>
      </c>
      <c r="DF45" s="2" t="s">
        <v>1</v>
      </c>
      <c r="DG45" s="2" t="s">
        <v>1</v>
      </c>
      <c r="DH45" s="2" t="s">
        <v>1</v>
      </c>
      <c r="DI45" s="2" t="s">
        <v>1</v>
      </c>
      <c r="DJ45" s="2" t="s">
        <v>1</v>
      </c>
      <c r="DK45" s="2" t="s">
        <v>1</v>
      </c>
      <c r="DL45" s="2" t="s">
        <v>1</v>
      </c>
      <c r="DM45" s="2" t="s">
        <v>1</v>
      </c>
      <c r="DN45" s="2" t="s">
        <v>1</v>
      </c>
      <c r="DO45" s="2" t="s">
        <v>1</v>
      </c>
      <c r="DP45" s="2" t="s">
        <v>1</v>
      </c>
      <c r="DQ45" s="2" t="s">
        <v>1</v>
      </c>
      <c r="DR45" s="2" t="s">
        <v>1</v>
      </c>
      <c r="DS45" s="2" t="s">
        <v>1</v>
      </c>
      <c r="DT45" s="2">
        <v>29150</v>
      </c>
      <c r="DU45" s="2">
        <v>55000</v>
      </c>
      <c r="DV45" s="2" t="s">
        <v>1</v>
      </c>
      <c r="DW45" s="2" t="s">
        <v>1</v>
      </c>
      <c r="DX45" s="2" t="s">
        <v>1</v>
      </c>
      <c r="DY45" s="2" t="s">
        <v>1</v>
      </c>
      <c r="DZ45" s="2">
        <v>286000</v>
      </c>
      <c r="EA45" s="2" t="s">
        <v>1</v>
      </c>
      <c r="EB45" s="2" t="s">
        <v>1</v>
      </c>
      <c r="EC45" s="2" t="s">
        <v>1</v>
      </c>
      <c r="ED45" s="2" t="s">
        <v>1</v>
      </c>
      <c r="EE45" s="2" t="s">
        <v>1</v>
      </c>
      <c r="EF45" s="2" t="s">
        <v>1</v>
      </c>
      <c r="EG45" s="2" t="s">
        <v>1</v>
      </c>
      <c r="EH45" s="2" t="s">
        <v>1</v>
      </c>
      <c r="EI45" s="2" t="s">
        <v>1</v>
      </c>
      <c r="EJ45" s="2" t="s">
        <v>1</v>
      </c>
      <c r="EK45" s="2" t="s">
        <v>1</v>
      </c>
      <c r="EL45" s="2" t="s">
        <v>1</v>
      </c>
      <c r="EM45" s="2" t="s">
        <v>1</v>
      </c>
      <c r="EN45" s="2" t="s">
        <v>1</v>
      </c>
      <c r="EO45" s="2" t="s">
        <v>1</v>
      </c>
      <c r="EP45" s="2">
        <v>252476</v>
      </c>
      <c r="EQ45" s="2">
        <v>406259</v>
      </c>
      <c r="ER45" s="2" t="s">
        <v>1</v>
      </c>
      <c r="ES45" s="2" t="s">
        <v>1</v>
      </c>
      <c r="ET45" s="2" t="s">
        <v>1</v>
      </c>
      <c r="EU45" s="2">
        <v>33098</v>
      </c>
      <c r="EV45" s="2">
        <v>400</v>
      </c>
      <c r="EW45" s="2" t="s">
        <v>1</v>
      </c>
      <c r="EX45" s="2" t="s">
        <v>1</v>
      </c>
      <c r="EY45" s="2" t="s">
        <v>1</v>
      </c>
      <c r="EZ45" s="2" t="s">
        <v>1</v>
      </c>
      <c r="FA45" s="2" t="s">
        <v>1</v>
      </c>
      <c r="FB45" s="2" t="s">
        <v>1</v>
      </c>
      <c r="FC45" s="2" t="s">
        <v>1</v>
      </c>
      <c r="FD45" s="2">
        <v>2641</v>
      </c>
      <c r="FE45" s="2">
        <v>184475.5</v>
      </c>
      <c r="FF45" s="2" t="s">
        <v>1</v>
      </c>
      <c r="FG45" s="2">
        <v>298761.2</v>
      </c>
      <c r="FH45" s="2" t="s">
        <v>1</v>
      </c>
      <c r="FI45" s="2" t="s">
        <v>1</v>
      </c>
      <c r="FJ45" s="2" t="s">
        <v>1</v>
      </c>
      <c r="FK45" s="2" t="s">
        <v>1</v>
      </c>
      <c r="FL45" s="2" t="s">
        <v>1</v>
      </c>
      <c r="FM45" s="2" t="s">
        <v>1</v>
      </c>
      <c r="FN45" s="2" t="s">
        <v>1</v>
      </c>
      <c r="FO45" s="2" t="s">
        <v>1</v>
      </c>
      <c r="FP45" s="2">
        <v>223298</v>
      </c>
      <c r="FQ45" s="2" t="s">
        <v>1</v>
      </c>
      <c r="FR45" s="2">
        <v>1678</v>
      </c>
      <c r="FS45" s="2" t="s">
        <v>1</v>
      </c>
      <c r="FT45" s="2" t="s">
        <v>1</v>
      </c>
      <c r="FU45" s="2">
        <v>1361</v>
      </c>
      <c r="FV45" s="2">
        <v>23302.1</v>
      </c>
      <c r="FW45" s="2">
        <v>35839.800000000003</v>
      </c>
      <c r="FX45" s="2" t="s">
        <v>1</v>
      </c>
      <c r="FY45" s="2">
        <v>14000</v>
      </c>
      <c r="FZ45" s="2">
        <v>10006.700000000001</v>
      </c>
      <c r="GA45" s="2" t="s">
        <v>1</v>
      </c>
      <c r="GB45" s="2">
        <v>13100</v>
      </c>
      <c r="GC45" s="2">
        <v>865791.53</v>
      </c>
      <c r="GD45" s="2">
        <v>574205.5</v>
      </c>
      <c r="GE45" s="2">
        <v>11349</v>
      </c>
      <c r="GF45" s="2">
        <v>3190</v>
      </c>
      <c r="GG45" s="2">
        <v>8992</v>
      </c>
      <c r="GH45" s="2" t="s">
        <v>1</v>
      </c>
      <c r="GI45" s="2" t="s">
        <v>1</v>
      </c>
      <c r="GJ45" s="2" t="s">
        <v>1</v>
      </c>
      <c r="GK45" s="2" t="s">
        <v>1</v>
      </c>
      <c r="GL45" s="2" t="s">
        <v>1</v>
      </c>
      <c r="GM45" s="2" t="s">
        <v>1</v>
      </c>
      <c r="GN45" s="2" t="s">
        <v>1</v>
      </c>
      <c r="GO45" s="2" t="s">
        <v>1</v>
      </c>
      <c r="GP45" s="2">
        <v>9480</v>
      </c>
      <c r="GQ45" s="2">
        <v>15389</v>
      </c>
      <c r="GR45" s="2" t="s">
        <v>1</v>
      </c>
      <c r="GS45" s="2" t="s">
        <v>1</v>
      </c>
      <c r="GT45" s="2" t="s">
        <v>1</v>
      </c>
      <c r="GU45" s="2" t="s">
        <v>1</v>
      </c>
      <c r="GV45" s="2" t="s">
        <v>1</v>
      </c>
      <c r="GW45" s="2" t="s">
        <v>1</v>
      </c>
      <c r="GX45" s="2" t="s">
        <v>1</v>
      </c>
      <c r="GY45" s="2">
        <v>0</v>
      </c>
      <c r="GZ45" s="2" t="s">
        <v>1</v>
      </c>
      <c r="HA45" s="2" t="s">
        <v>1</v>
      </c>
      <c r="HB45" s="2" t="s">
        <v>1</v>
      </c>
      <c r="HC45" s="2">
        <v>472</v>
      </c>
      <c r="HD45" s="2" t="s">
        <v>1</v>
      </c>
      <c r="HE45" s="2">
        <v>10000</v>
      </c>
      <c r="HF45" s="2" t="s">
        <v>1</v>
      </c>
      <c r="HG45" s="2">
        <v>15000</v>
      </c>
      <c r="HH45" s="2" t="s">
        <v>1</v>
      </c>
      <c r="HI45" s="2" t="s">
        <v>1</v>
      </c>
      <c r="HJ45" s="2" t="s">
        <v>1</v>
      </c>
      <c r="HK45" s="2" t="s">
        <v>1</v>
      </c>
      <c r="HL45" s="2" t="s">
        <v>1</v>
      </c>
      <c r="HM45" s="2" t="s">
        <v>1</v>
      </c>
      <c r="HN45" s="2" t="s">
        <v>1</v>
      </c>
      <c r="HO45" s="2" t="s">
        <v>1</v>
      </c>
      <c r="HP45" s="2" t="s">
        <v>1</v>
      </c>
      <c r="HQ45" s="2" t="s">
        <v>1</v>
      </c>
      <c r="HR45" s="2" t="s">
        <v>1</v>
      </c>
      <c r="HS45" s="2" t="s">
        <v>1</v>
      </c>
      <c r="HT45" s="2">
        <v>114667</v>
      </c>
      <c r="HU45" s="2" t="s">
        <v>1</v>
      </c>
      <c r="HV45" s="2" t="s">
        <v>1</v>
      </c>
      <c r="HW45" s="2">
        <v>227810</v>
      </c>
      <c r="HX45" s="2" t="s">
        <v>1</v>
      </c>
      <c r="HY45" s="2" t="s">
        <v>1</v>
      </c>
      <c r="HZ45" s="2" t="s">
        <v>1</v>
      </c>
      <c r="IA45" s="2" t="s">
        <v>1</v>
      </c>
      <c r="IB45" s="2" t="s">
        <v>1</v>
      </c>
      <c r="IC45" s="2" t="s">
        <v>1</v>
      </c>
      <c r="ID45" s="2" t="s">
        <v>1</v>
      </c>
      <c r="IE45" s="2" t="s">
        <v>1</v>
      </c>
      <c r="IF45" s="2" t="s">
        <v>1</v>
      </c>
      <c r="IG45" s="2" t="s">
        <v>1</v>
      </c>
      <c r="IH45" s="2" t="s">
        <v>1</v>
      </c>
      <c r="II45" s="2" t="s">
        <v>1</v>
      </c>
      <c r="IJ45" s="2" t="s">
        <v>1</v>
      </c>
      <c r="IK45" s="2" t="s">
        <v>1</v>
      </c>
      <c r="IL45" s="2" t="s">
        <v>1</v>
      </c>
      <c r="IM45" s="2" t="s">
        <v>1</v>
      </c>
      <c r="IN45" s="2" t="s">
        <v>1</v>
      </c>
      <c r="IO45" s="2" t="s">
        <v>1</v>
      </c>
      <c r="IP45" s="2" t="s">
        <v>1</v>
      </c>
      <c r="IQ45" s="2" t="s">
        <v>1</v>
      </c>
      <c r="IR45" s="2" t="s">
        <v>1</v>
      </c>
      <c r="IS45" s="2" t="s">
        <v>1</v>
      </c>
      <c r="IT45" s="2" t="s">
        <v>1</v>
      </c>
      <c r="IU45" s="2" t="s">
        <v>1</v>
      </c>
      <c r="IV45" s="2" t="s">
        <v>1</v>
      </c>
      <c r="IW45" s="2" t="s">
        <v>1</v>
      </c>
      <c r="IX45" s="2" t="s">
        <v>1</v>
      </c>
      <c r="IY45" s="2" t="s">
        <v>1</v>
      </c>
      <c r="IZ45" s="2" t="s">
        <v>1</v>
      </c>
      <c r="JA45" s="2">
        <v>523228.2</v>
      </c>
      <c r="JB45" s="2">
        <v>89056</v>
      </c>
      <c r="JC45" s="2" t="s">
        <v>1</v>
      </c>
      <c r="JD45" s="2" t="s">
        <v>1</v>
      </c>
      <c r="JE45" s="2" t="s">
        <v>1</v>
      </c>
      <c r="JF45" s="2" t="s">
        <v>1</v>
      </c>
      <c r="JG45" s="2" t="s">
        <v>1</v>
      </c>
      <c r="JH45" s="2" t="s">
        <v>1</v>
      </c>
      <c r="JI45" s="2" t="s">
        <v>1</v>
      </c>
      <c r="JJ45" s="2" t="s">
        <v>1</v>
      </c>
      <c r="JK45" s="2" t="s">
        <v>1</v>
      </c>
      <c r="JL45" s="2" t="s">
        <v>1</v>
      </c>
      <c r="JM45" s="2" t="s">
        <v>1</v>
      </c>
      <c r="JN45" s="2" t="s">
        <v>1</v>
      </c>
      <c r="JO45" s="2" t="s">
        <v>1</v>
      </c>
      <c r="JP45" s="2" t="s">
        <v>1</v>
      </c>
      <c r="JQ45" s="2" t="s">
        <v>1</v>
      </c>
      <c r="JR45" s="2" t="s">
        <v>1</v>
      </c>
      <c r="JS45" s="2" t="s">
        <v>1</v>
      </c>
      <c r="JT45" s="2" t="s">
        <v>1</v>
      </c>
      <c r="JU45" s="2" t="s">
        <v>1</v>
      </c>
      <c r="JV45" s="2" t="s">
        <v>1</v>
      </c>
      <c r="JW45" s="2" t="s">
        <v>1</v>
      </c>
      <c r="JX45" s="2" t="s">
        <v>1</v>
      </c>
      <c r="JY45" s="2" t="s">
        <v>1</v>
      </c>
      <c r="JZ45" s="2" t="s">
        <v>1</v>
      </c>
      <c r="KA45" s="2" t="s">
        <v>1</v>
      </c>
      <c r="KB45" s="2" t="s">
        <v>1</v>
      </c>
      <c r="KC45" s="2" t="s">
        <v>1</v>
      </c>
      <c r="KD45" s="2" t="s">
        <v>1</v>
      </c>
      <c r="KE45" s="2" t="s">
        <v>1</v>
      </c>
      <c r="KF45" s="2" t="s">
        <v>1</v>
      </c>
      <c r="KG45" s="2" t="s">
        <v>1</v>
      </c>
      <c r="KH45" s="2" t="s">
        <v>1</v>
      </c>
      <c r="KI45" s="2" t="s">
        <v>1</v>
      </c>
      <c r="KJ45" s="2" t="s">
        <v>1</v>
      </c>
    </row>
    <row r="46" spans="1:296" x14ac:dyDescent="0.3">
      <c r="A46" s="2" t="s">
        <v>41</v>
      </c>
      <c r="B46" s="2">
        <v>1450</v>
      </c>
      <c r="C46" s="23">
        <f t="shared" si="63"/>
        <v>33329914.859999985</v>
      </c>
      <c r="D46" s="23">
        <f t="shared" si="64"/>
        <v>82744318.049999982</v>
      </c>
      <c r="E46" s="23">
        <f t="shared" si="65"/>
        <v>57065.046931034471</v>
      </c>
      <c r="F46" s="23">
        <f t="shared" si="66"/>
        <v>31123743.169999998</v>
      </c>
      <c r="G46" s="23">
        <f t="shared" si="67"/>
        <v>45804304.289999992</v>
      </c>
      <c r="H46" s="23">
        <f t="shared" si="68"/>
        <v>2339641.1</v>
      </c>
      <c r="I46" s="23">
        <f t="shared" si="69"/>
        <v>3476629.49</v>
      </c>
      <c r="J46" s="23">
        <f t="shared" si="70"/>
        <v>2397.6755103448277</v>
      </c>
      <c r="K46" s="23">
        <f t="shared" si="71"/>
        <v>3476629.49</v>
      </c>
      <c r="L46" s="23">
        <f t="shared" si="72"/>
        <v>0</v>
      </c>
      <c r="M46" s="23">
        <f t="shared" si="73"/>
        <v>23372306.659999996</v>
      </c>
      <c r="N46" s="23">
        <f t="shared" si="74"/>
        <v>21464.650462068963</v>
      </c>
      <c r="O46" s="23">
        <f t="shared" si="75"/>
        <v>4855130.0500000007</v>
      </c>
      <c r="P46" s="23">
        <f t="shared" si="76"/>
        <v>14902041.359999999</v>
      </c>
      <c r="Q46" s="23">
        <f t="shared" si="77"/>
        <v>8190968.3399999999</v>
      </c>
      <c r="R46" s="23">
        <f t="shared" si="78"/>
        <v>28956631.059999999</v>
      </c>
      <c r="S46" s="23">
        <f t="shared" si="79"/>
        <v>19970.090386206895</v>
      </c>
      <c r="T46" s="23">
        <f t="shared" si="80"/>
        <v>2167112.1099999994</v>
      </c>
      <c r="U46" s="7">
        <f t="shared" si="81"/>
        <v>6.9628903508266532E-2</v>
      </c>
      <c r="V46" s="23">
        <f t="shared" si="82"/>
        <v>66961</v>
      </c>
      <c r="W46" s="23">
        <f t="shared" si="83"/>
        <v>1641568</v>
      </c>
      <c r="X46" s="23">
        <f t="shared" si="84"/>
        <v>84173.11</v>
      </c>
      <c r="Y46" s="23">
        <f t="shared" si="85"/>
        <v>374410</v>
      </c>
      <c r="Z46" s="23">
        <f t="shared" si="86"/>
        <v>0</v>
      </c>
      <c r="AA46" s="23">
        <f t="shared" si="87"/>
        <v>1008491.31</v>
      </c>
      <c r="AB46" s="23">
        <f t="shared" si="88"/>
        <v>49414403.189999998</v>
      </c>
      <c r="AC46" s="23">
        <f t="shared" si="89"/>
        <v>34078.898751724133</v>
      </c>
      <c r="AD46" s="23">
        <f t="shared" si="62"/>
        <v>42621882.280000001</v>
      </c>
      <c r="AE46" s="23">
        <f t="shared" si="90"/>
        <v>29394.401572413793</v>
      </c>
      <c r="AF46" s="23">
        <f t="shared" si="91"/>
        <v>3944298.4</v>
      </c>
      <c r="AG46" s="23"/>
      <c r="AH46" s="23">
        <f t="shared" si="92"/>
        <v>25791357.75</v>
      </c>
      <c r="AI46" s="23">
        <f t="shared" si="93"/>
        <v>265478.40000000002</v>
      </c>
      <c r="AJ46" s="23">
        <f t="shared" si="94"/>
        <v>5938442.7300000004</v>
      </c>
      <c r="AK46" s="23">
        <f t="shared" si="95"/>
        <v>6792520.9100000001</v>
      </c>
      <c r="AL46" s="23">
        <f t="shared" si="96"/>
        <v>4684.497179310345</v>
      </c>
      <c r="AM46" s="23">
        <f t="shared" si="97"/>
        <v>6244520.9100000001</v>
      </c>
      <c r="AN46" s="23">
        <f t="shared" si="98"/>
        <v>214800</v>
      </c>
      <c r="AO46" s="2">
        <v>4254351.7300000004</v>
      </c>
      <c r="AP46" s="2">
        <v>166640.9</v>
      </c>
      <c r="AQ46" s="2">
        <v>434137.42</v>
      </c>
      <c r="AR46" s="2" t="s">
        <v>1</v>
      </c>
      <c r="AS46" s="2">
        <v>4431141.3600000003</v>
      </c>
      <c r="AT46" s="2">
        <v>10470900</v>
      </c>
      <c r="AU46" s="2" t="s">
        <v>1</v>
      </c>
      <c r="AV46" s="2">
        <v>8190968.3399999999</v>
      </c>
      <c r="AX46" s="2" t="s">
        <v>1</v>
      </c>
      <c r="AY46" s="2" t="s">
        <v>1</v>
      </c>
      <c r="AZ46" s="2">
        <v>51480</v>
      </c>
      <c r="BA46" s="2">
        <v>15481</v>
      </c>
      <c r="BB46" s="2" t="s">
        <v>1</v>
      </c>
      <c r="BC46" s="2" t="s">
        <v>1</v>
      </c>
      <c r="BD46" s="2" t="s">
        <v>1</v>
      </c>
      <c r="BE46" s="2">
        <v>907982</v>
      </c>
      <c r="BF46" s="2">
        <v>53591</v>
      </c>
      <c r="BG46" s="2">
        <v>383398</v>
      </c>
      <c r="BH46" s="2">
        <v>146285</v>
      </c>
      <c r="BI46" s="2" t="s">
        <v>1</v>
      </c>
      <c r="BJ46" s="2">
        <v>150312</v>
      </c>
      <c r="BK46" s="2" t="s">
        <v>1</v>
      </c>
      <c r="BL46" s="2" t="s">
        <v>1</v>
      </c>
      <c r="BM46" s="2" t="s">
        <v>1</v>
      </c>
      <c r="BN46" s="2">
        <v>84173.11</v>
      </c>
      <c r="BO46" s="2" t="s">
        <v>1</v>
      </c>
      <c r="BP46" s="2" t="s">
        <v>1</v>
      </c>
      <c r="BQ46" s="2" t="s">
        <v>1</v>
      </c>
      <c r="BR46" s="2">
        <v>374410</v>
      </c>
      <c r="BS46" s="2">
        <v>1008491.31</v>
      </c>
      <c r="BT46" s="2" t="s">
        <v>1</v>
      </c>
      <c r="BX46" s="2" t="s">
        <v>1</v>
      </c>
      <c r="BY46" s="2">
        <v>2350099</v>
      </c>
      <c r="BZ46" s="2">
        <v>784365</v>
      </c>
      <c r="CA46" s="2">
        <v>147893</v>
      </c>
      <c r="CB46" s="2">
        <v>0</v>
      </c>
      <c r="CC46" s="2" t="s">
        <v>1</v>
      </c>
      <c r="CD46" s="2" t="s">
        <v>1</v>
      </c>
      <c r="CE46" s="2" t="s">
        <v>1</v>
      </c>
      <c r="CF46" s="2">
        <v>15819370.76</v>
      </c>
      <c r="CG46" s="2">
        <v>4143203.07</v>
      </c>
      <c r="CH46" s="2">
        <v>86500</v>
      </c>
      <c r="CI46" s="2">
        <v>1162</v>
      </c>
      <c r="CJ46" s="2">
        <v>39713.83</v>
      </c>
      <c r="CK46" s="2" t="s">
        <v>1</v>
      </c>
      <c r="CL46" s="2" t="s">
        <v>1</v>
      </c>
      <c r="CM46" s="2" t="s">
        <v>1</v>
      </c>
      <c r="CN46" s="2" t="s">
        <v>1</v>
      </c>
      <c r="CO46" s="2">
        <v>10000</v>
      </c>
      <c r="CP46" s="2">
        <v>7024</v>
      </c>
      <c r="CQ46" s="2" t="s">
        <v>1</v>
      </c>
      <c r="CR46" s="2">
        <v>120392</v>
      </c>
      <c r="CS46" s="2" t="s">
        <v>1</v>
      </c>
      <c r="CT46" s="2" t="s">
        <v>1</v>
      </c>
      <c r="CU46" s="2" t="s">
        <v>1</v>
      </c>
      <c r="CV46" s="2" t="s">
        <v>1</v>
      </c>
      <c r="CW46" s="2">
        <v>52039</v>
      </c>
      <c r="CX46" s="2">
        <v>0</v>
      </c>
      <c r="CY46" s="2">
        <v>95601</v>
      </c>
      <c r="CZ46" s="2">
        <v>22130529.629999999</v>
      </c>
      <c r="DA46" s="2">
        <v>640</v>
      </c>
      <c r="DB46" s="2">
        <v>15772</v>
      </c>
      <c r="DC46" s="2" t="s">
        <v>1</v>
      </c>
      <c r="DD46" s="2" t="s">
        <v>1</v>
      </c>
      <c r="DE46" s="2" t="s">
        <v>1</v>
      </c>
      <c r="DF46" s="2" t="s">
        <v>1</v>
      </c>
      <c r="DG46" s="2" t="s">
        <v>1</v>
      </c>
      <c r="DH46" s="2" t="s">
        <v>1</v>
      </c>
      <c r="DI46" s="2" t="s">
        <v>1</v>
      </c>
      <c r="DJ46" s="2" t="s">
        <v>1</v>
      </c>
      <c r="DK46" s="2">
        <v>2308862.1</v>
      </c>
      <c r="DL46" s="2" t="s">
        <v>1</v>
      </c>
      <c r="DM46" s="2">
        <v>30779</v>
      </c>
      <c r="DN46" s="2" t="s">
        <v>1</v>
      </c>
      <c r="DO46" s="2" t="s">
        <v>1</v>
      </c>
      <c r="DP46" s="2" t="s">
        <v>1</v>
      </c>
      <c r="DQ46" s="2" t="s">
        <v>1</v>
      </c>
      <c r="DR46" s="2" t="s">
        <v>1</v>
      </c>
      <c r="DS46" s="2" t="s">
        <v>1</v>
      </c>
      <c r="DT46" s="2">
        <v>22000</v>
      </c>
      <c r="DU46" s="2">
        <v>1001100</v>
      </c>
      <c r="DV46" s="2" t="s">
        <v>1</v>
      </c>
      <c r="DW46" s="2">
        <v>439828</v>
      </c>
      <c r="DX46" s="2" t="s">
        <v>1</v>
      </c>
      <c r="DY46" s="2">
        <v>5600</v>
      </c>
      <c r="DZ46" s="2">
        <v>15000</v>
      </c>
      <c r="EA46" s="2" t="s">
        <v>1</v>
      </c>
      <c r="EB46" s="2" t="s">
        <v>1</v>
      </c>
      <c r="EC46" s="2">
        <v>1993101.49</v>
      </c>
      <c r="ED46" s="2" t="s">
        <v>1</v>
      </c>
      <c r="EE46" s="2" t="s">
        <v>1</v>
      </c>
      <c r="EF46" s="2" t="s">
        <v>1</v>
      </c>
      <c r="EG46" s="2" t="s">
        <v>1</v>
      </c>
      <c r="EH46" s="2" t="s">
        <v>1</v>
      </c>
      <c r="EI46" s="2" t="s">
        <v>1</v>
      </c>
      <c r="EJ46" s="2" t="s">
        <v>1</v>
      </c>
      <c r="EK46" s="2" t="s">
        <v>1</v>
      </c>
      <c r="EL46" s="2" t="s">
        <v>1</v>
      </c>
      <c r="EM46" s="2" t="s">
        <v>1</v>
      </c>
      <c r="EN46" s="2">
        <v>5730137</v>
      </c>
      <c r="EO46" s="2" t="s">
        <v>1</v>
      </c>
      <c r="EP46" s="2">
        <v>694703</v>
      </c>
      <c r="EQ46" s="2">
        <v>822517</v>
      </c>
      <c r="ER46" s="2">
        <v>98163</v>
      </c>
      <c r="ES46" s="2" t="s">
        <v>1</v>
      </c>
      <c r="ET46" s="2">
        <v>1649693</v>
      </c>
      <c r="EU46" s="2">
        <v>609615</v>
      </c>
      <c r="EV46" s="2">
        <v>40481</v>
      </c>
      <c r="EW46" s="2" t="s">
        <v>1</v>
      </c>
      <c r="EX46" s="2">
        <v>5171.3999999999996</v>
      </c>
      <c r="EY46" s="2" t="s">
        <v>1</v>
      </c>
      <c r="EZ46" s="2" t="s">
        <v>1</v>
      </c>
      <c r="FA46" s="2">
        <v>23955</v>
      </c>
      <c r="FB46" s="2" t="s">
        <v>1</v>
      </c>
      <c r="FC46" s="2">
        <v>25388</v>
      </c>
      <c r="FD46" s="2">
        <v>76827</v>
      </c>
      <c r="FE46" s="2">
        <v>410570.2</v>
      </c>
      <c r="FF46" s="2">
        <v>654587.03</v>
      </c>
      <c r="FG46" s="2">
        <v>848277.94</v>
      </c>
      <c r="FH46" s="2">
        <v>133360.29</v>
      </c>
      <c r="FI46" s="2" t="s">
        <v>1</v>
      </c>
      <c r="FJ46" s="2" t="s">
        <v>1</v>
      </c>
      <c r="FK46" s="2" t="s">
        <v>1</v>
      </c>
      <c r="FL46" s="2" t="s">
        <v>1</v>
      </c>
      <c r="FM46" s="2">
        <v>106212</v>
      </c>
      <c r="FN46" s="2">
        <v>2895480.37</v>
      </c>
      <c r="FO46" s="2">
        <v>1382</v>
      </c>
      <c r="FP46" s="2">
        <v>878930</v>
      </c>
      <c r="FQ46" s="2" t="s">
        <v>1</v>
      </c>
      <c r="FR46" s="2">
        <v>120002.8</v>
      </c>
      <c r="FS46" s="2" t="s">
        <v>1</v>
      </c>
      <c r="FT46" s="2" t="s">
        <v>1</v>
      </c>
      <c r="FU46" s="2">
        <v>131608</v>
      </c>
      <c r="FV46" s="2">
        <v>106850.55</v>
      </c>
      <c r="FW46" s="2">
        <v>335132.32</v>
      </c>
      <c r="FX46" s="2">
        <v>216051.04</v>
      </c>
      <c r="FY46" s="2" t="s">
        <v>1</v>
      </c>
      <c r="FZ46" s="2">
        <v>837373.52</v>
      </c>
      <c r="GA46" s="2">
        <v>57075</v>
      </c>
      <c r="GB46" s="2">
        <v>169098</v>
      </c>
      <c r="GC46" s="2">
        <v>13100397.880000001</v>
      </c>
      <c r="GD46" s="2">
        <v>3994158.31</v>
      </c>
      <c r="GE46" s="2">
        <v>49461</v>
      </c>
      <c r="GF46" s="2">
        <v>19931</v>
      </c>
      <c r="GG46" s="2">
        <v>114197.8</v>
      </c>
      <c r="GH46" s="2" t="s">
        <v>1</v>
      </c>
      <c r="GI46" s="2" t="s">
        <v>1</v>
      </c>
      <c r="GJ46" s="2" t="s">
        <v>1</v>
      </c>
      <c r="GK46" s="2">
        <v>0</v>
      </c>
      <c r="GL46" s="2" t="s">
        <v>1</v>
      </c>
      <c r="GM46" s="2" t="s">
        <v>1</v>
      </c>
      <c r="GN46" s="2" t="s">
        <v>1</v>
      </c>
      <c r="GO46" s="2">
        <v>200979</v>
      </c>
      <c r="GP46" s="2">
        <v>43740</v>
      </c>
      <c r="GQ46" s="2">
        <v>55486.7</v>
      </c>
      <c r="GR46" s="2" t="s">
        <v>1</v>
      </c>
      <c r="GS46" s="2" t="s">
        <v>1</v>
      </c>
      <c r="GT46" s="2" t="s">
        <v>1</v>
      </c>
      <c r="GU46" s="2">
        <v>208800</v>
      </c>
      <c r="GV46" s="2" t="s">
        <v>1</v>
      </c>
      <c r="GW46" s="2" t="s">
        <v>1</v>
      </c>
      <c r="GX46" s="2" t="s">
        <v>1</v>
      </c>
      <c r="GY46" s="2" t="s">
        <v>1</v>
      </c>
      <c r="GZ46" s="2" t="s">
        <v>1</v>
      </c>
      <c r="HA46" s="2" t="s">
        <v>1</v>
      </c>
      <c r="HB46" s="2" t="s">
        <v>1</v>
      </c>
      <c r="HC46" s="2">
        <v>265478.40000000002</v>
      </c>
      <c r="HD46" s="2" t="s">
        <v>1</v>
      </c>
      <c r="HE46" s="2" t="s">
        <v>1</v>
      </c>
      <c r="HF46" s="2" t="s">
        <v>1</v>
      </c>
      <c r="HG46" s="2" t="s">
        <v>1</v>
      </c>
      <c r="HH46" s="2" t="s">
        <v>1</v>
      </c>
      <c r="HI46" s="2" t="s">
        <v>1</v>
      </c>
      <c r="HJ46" s="2" t="s">
        <v>1</v>
      </c>
      <c r="HK46" s="2">
        <v>84502</v>
      </c>
      <c r="HL46" s="2">
        <v>2200000</v>
      </c>
      <c r="HM46" s="2" t="s">
        <v>1</v>
      </c>
      <c r="HN46" s="2" t="s">
        <v>1</v>
      </c>
      <c r="HO46" s="2" t="s">
        <v>1</v>
      </c>
      <c r="HP46" s="2" t="s">
        <v>1</v>
      </c>
      <c r="HQ46" s="2" t="s">
        <v>1</v>
      </c>
      <c r="HR46" s="2" t="s">
        <v>1</v>
      </c>
      <c r="HS46" s="2" t="s">
        <v>1</v>
      </c>
      <c r="HT46" s="2">
        <v>-6786562.2699999996</v>
      </c>
      <c r="HU46" s="2">
        <v>2000</v>
      </c>
      <c r="HV46" s="2" t="s">
        <v>1</v>
      </c>
      <c r="HW46" s="2">
        <v>10314713</v>
      </c>
      <c r="HX46" s="2">
        <v>10000</v>
      </c>
      <c r="HY46" s="2" t="s">
        <v>1</v>
      </c>
      <c r="HZ46" s="2" t="s">
        <v>1</v>
      </c>
      <c r="IA46" s="2" t="s">
        <v>1</v>
      </c>
      <c r="IB46" s="2">
        <v>10150</v>
      </c>
      <c r="IC46" s="2" t="s">
        <v>1</v>
      </c>
      <c r="ID46" s="2" t="s">
        <v>1</v>
      </c>
      <c r="IE46" s="2" t="s">
        <v>1</v>
      </c>
      <c r="IF46" s="2">
        <v>103640</v>
      </c>
      <c r="IG46" s="2" t="s">
        <v>1</v>
      </c>
      <c r="IH46" s="2">
        <v>191653</v>
      </c>
      <c r="II46" s="2">
        <v>0</v>
      </c>
      <c r="IJ46" s="2" t="s">
        <v>1</v>
      </c>
      <c r="IK46" s="2" t="s">
        <v>1</v>
      </c>
      <c r="IL46" s="2" t="s">
        <v>1</v>
      </c>
      <c r="IM46" s="2" t="s">
        <v>1</v>
      </c>
      <c r="IN46" s="2" t="s">
        <v>1</v>
      </c>
      <c r="IO46" s="2" t="s">
        <v>1</v>
      </c>
      <c r="IP46" s="2" t="s">
        <v>1</v>
      </c>
      <c r="IQ46" s="2">
        <v>760515</v>
      </c>
      <c r="IR46" s="2" t="s">
        <v>1</v>
      </c>
      <c r="IS46" s="2" t="s">
        <v>1</v>
      </c>
      <c r="IT46" s="2" t="s">
        <v>1</v>
      </c>
      <c r="IU46" s="2" t="s">
        <v>1</v>
      </c>
      <c r="IV46" s="2" t="s">
        <v>1</v>
      </c>
      <c r="IW46" s="2" t="s">
        <v>1</v>
      </c>
      <c r="IX46" s="2" t="s">
        <v>1</v>
      </c>
      <c r="IY46" s="2" t="s">
        <v>1</v>
      </c>
      <c r="IZ46" s="2">
        <v>0</v>
      </c>
      <c r="JA46" s="2">
        <v>1865477.03</v>
      </c>
      <c r="JB46" s="2">
        <v>1137034.8799999999</v>
      </c>
      <c r="JC46" s="2" t="s">
        <v>1</v>
      </c>
      <c r="JD46" s="2" t="s">
        <v>1</v>
      </c>
      <c r="JE46" s="2" t="s">
        <v>1</v>
      </c>
      <c r="JF46" s="2">
        <v>60500</v>
      </c>
      <c r="JG46" s="2">
        <v>106990</v>
      </c>
      <c r="JH46" s="2">
        <v>3074519</v>
      </c>
      <c r="JI46" s="2" t="s">
        <v>1</v>
      </c>
      <c r="JJ46" s="2">
        <v>200000</v>
      </c>
      <c r="JK46" s="2" t="s">
        <v>1</v>
      </c>
      <c r="JL46" s="2" t="s">
        <v>1</v>
      </c>
      <c r="JM46" s="2" t="s">
        <v>1</v>
      </c>
      <c r="JN46" s="2" t="s">
        <v>1</v>
      </c>
      <c r="JO46" s="2" t="s">
        <v>1</v>
      </c>
      <c r="JP46" s="2" t="s">
        <v>1</v>
      </c>
      <c r="JQ46" s="2">
        <v>200000</v>
      </c>
      <c r="JR46" s="2" t="s">
        <v>1</v>
      </c>
      <c r="JS46" s="2" t="s">
        <v>1</v>
      </c>
      <c r="JT46" s="2" t="s">
        <v>1</v>
      </c>
      <c r="JU46" s="2" t="s">
        <v>1</v>
      </c>
      <c r="JV46" s="2" t="s">
        <v>1</v>
      </c>
      <c r="JW46" s="2" t="s">
        <v>1</v>
      </c>
      <c r="JX46" s="2">
        <v>14800</v>
      </c>
      <c r="JY46" s="2" t="s">
        <v>1</v>
      </c>
      <c r="JZ46" s="2" t="s">
        <v>1</v>
      </c>
      <c r="KA46" s="2" t="s">
        <v>1</v>
      </c>
      <c r="KB46" s="2" t="s">
        <v>1</v>
      </c>
      <c r="KC46" s="2" t="s">
        <v>1</v>
      </c>
      <c r="KD46" s="2" t="s">
        <v>1</v>
      </c>
      <c r="KE46" s="2" t="s">
        <v>1</v>
      </c>
      <c r="KF46" s="2">
        <v>133200</v>
      </c>
      <c r="KG46" s="2" t="s">
        <v>1</v>
      </c>
      <c r="KH46" s="2" t="s">
        <v>1</v>
      </c>
      <c r="KI46" s="2" t="s">
        <v>1</v>
      </c>
      <c r="KJ46" s="2" t="s">
        <v>1</v>
      </c>
    </row>
    <row r="47" spans="1:296" x14ac:dyDescent="0.3">
      <c r="A47" s="2" t="s">
        <v>42</v>
      </c>
      <c r="B47" s="2">
        <v>109</v>
      </c>
      <c r="C47" s="23">
        <f t="shared" si="63"/>
        <v>344860.2899999998</v>
      </c>
      <c r="D47" s="23">
        <f t="shared" si="64"/>
        <v>1657061.0199999998</v>
      </c>
      <c r="E47" s="23">
        <f t="shared" si="65"/>
        <v>15202.39467889908</v>
      </c>
      <c r="F47" s="23">
        <f t="shared" si="66"/>
        <v>1397222.6099999999</v>
      </c>
      <c r="G47" s="23">
        <f t="shared" si="67"/>
        <v>182838.41</v>
      </c>
      <c r="H47" s="23">
        <f t="shared" si="68"/>
        <v>0</v>
      </c>
      <c r="I47" s="23">
        <f t="shared" si="69"/>
        <v>77000</v>
      </c>
      <c r="J47" s="23">
        <f t="shared" si="70"/>
        <v>706.42201834862385</v>
      </c>
      <c r="K47" s="23">
        <f t="shared" si="71"/>
        <v>77000</v>
      </c>
      <c r="L47" s="23">
        <f t="shared" si="72"/>
        <v>0</v>
      </c>
      <c r="M47" s="23">
        <f t="shared" si="73"/>
        <v>141325.91</v>
      </c>
      <c r="N47" s="23">
        <f t="shared" si="74"/>
        <v>12818.55605504587</v>
      </c>
      <c r="O47" s="23">
        <f t="shared" si="75"/>
        <v>337335.29</v>
      </c>
      <c r="P47" s="23">
        <f t="shared" si="76"/>
        <v>307130.28999999998</v>
      </c>
      <c r="Q47" s="23">
        <f t="shared" si="77"/>
        <v>549337.1</v>
      </c>
      <c r="R47" s="23">
        <f t="shared" si="78"/>
        <v>1314774.8699999999</v>
      </c>
      <c r="S47" s="23">
        <f t="shared" si="79"/>
        <v>12062.154770642201</v>
      </c>
      <c r="T47" s="23">
        <f t="shared" si="80"/>
        <v>82447.739999999991</v>
      </c>
      <c r="U47" s="7">
        <f t="shared" si="81"/>
        <v>5.9008306485965036E-2</v>
      </c>
      <c r="V47" s="23">
        <f t="shared" si="82"/>
        <v>73721</v>
      </c>
      <c r="W47" s="23">
        <f t="shared" si="83"/>
        <v>2150</v>
      </c>
      <c r="X47" s="23">
        <f t="shared" si="84"/>
        <v>5616.74</v>
      </c>
      <c r="Y47" s="23">
        <f t="shared" si="85"/>
        <v>960</v>
      </c>
      <c r="Z47" s="23">
        <f t="shared" si="86"/>
        <v>0</v>
      </c>
      <c r="AA47" s="23">
        <f t="shared" si="87"/>
        <v>120972.19</v>
      </c>
      <c r="AB47" s="23">
        <f t="shared" si="88"/>
        <v>1312200.73</v>
      </c>
      <c r="AC47" s="23">
        <f t="shared" si="89"/>
        <v>12038.53880733945</v>
      </c>
      <c r="AD47" s="23">
        <f t="shared" si="62"/>
        <v>1237811.73</v>
      </c>
      <c r="AE47" s="23">
        <f t="shared" si="90"/>
        <v>11356.070917431192</v>
      </c>
      <c r="AF47" s="23">
        <f t="shared" si="91"/>
        <v>318301</v>
      </c>
      <c r="AG47" s="23"/>
      <c r="AH47" s="23">
        <f t="shared" si="92"/>
        <v>847355.73</v>
      </c>
      <c r="AI47" s="23">
        <f t="shared" si="93"/>
        <v>35000</v>
      </c>
      <c r="AJ47" s="23">
        <f t="shared" si="94"/>
        <v>37155</v>
      </c>
      <c r="AK47" s="23">
        <f t="shared" si="95"/>
        <v>74389</v>
      </c>
      <c r="AL47" s="23">
        <f t="shared" si="96"/>
        <v>682.46788990825689</v>
      </c>
      <c r="AM47" s="23">
        <f t="shared" si="97"/>
        <v>74389</v>
      </c>
      <c r="AN47" s="23">
        <f t="shared" si="98"/>
        <v>0</v>
      </c>
      <c r="AO47" s="2">
        <v>282197.12</v>
      </c>
      <c r="AP47" s="2">
        <v>26147.16</v>
      </c>
      <c r="AQ47" s="2">
        <v>28991.01</v>
      </c>
      <c r="AR47" s="2" t="s">
        <v>1</v>
      </c>
      <c r="AS47" s="2">
        <v>299530.28999999998</v>
      </c>
      <c r="AT47" s="2">
        <v>7600</v>
      </c>
      <c r="AU47" s="2" t="s">
        <v>1</v>
      </c>
      <c r="AV47" s="2">
        <v>549337.1</v>
      </c>
      <c r="AX47" s="2" t="s">
        <v>1</v>
      </c>
      <c r="AY47" s="2" t="s">
        <v>1</v>
      </c>
      <c r="AZ47" s="2" t="s">
        <v>1</v>
      </c>
      <c r="BA47" s="2" t="s">
        <v>1</v>
      </c>
      <c r="BB47" s="2" t="s">
        <v>1</v>
      </c>
      <c r="BC47" s="2">
        <v>73721</v>
      </c>
      <c r="BD47" s="2" t="s">
        <v>1</v>
      </c>
      <c r="BE47" s="2" t="s">
        <v>1</v>
      </c>
      <c r="BF47" s="2">
        <v>2150</v>
      </c>
      <c r="BG47" s="2" t="s">
        <v>1</v>
      </c>
      <c r="BH47" s="2" t="s">
        <v>1</v>
      </c>
      <c r="BI47" s="2" t="s">
        <v>1</v>
      </c>
      <c r="BJ47" s="2" t="s">
        <v>1</v>
      </c>
      <c r="BK47" s="2" t="s">
        <v>1</v>
      </c>
      <c r="BL47" s="2" t="s">
        <v>1</v>
      </c>
      <c r="BM47" s="2" t="s">
        <v>1</v>
      </c>
      <c r="BN47" s="2">
        <v>5616.74</v>
      </c>
      <c r="BO47" s="2" t="s">
        <v>1</v>
      </c>
      <c r="BP47" s="2" t="s">
        <v>1</v>
      </c>
      <c r="BQ47" s="2" t="s">
        <v>1</v>
      </c>
      <c r="BR47" s="2">
        <v>960</v>
      </c>
      <c r="BS47" s="2">
        <v>120972.19</v>
      </c>
      <c r="BT47" s="2" t="s">
        <v>1</v>
      </c>
      <c r="BX47" s="2" t="s">
        <v>1</v>
      </c>
      <c r="BY47" s="2">
        <v>115470</v>
      </c>
      <c r="BZ47" s="2" t="s">
        <v>1</v>
      </c>
      <c r="CA47" s="2">
        <v>120</v>
      </c>
      <c r="CB47" s="2" t="s">
        <v>1</v>
      </c>
      <c r="CC47" s="2" t="s">
        <v>1</v>
      </c>
      <c r="CD47" s="2" t="s">
        <v>1</v>
      </c>
      <c r="CE47" s="2" t="s">
        <v>1</v>
      </c>
      <c r="CF47" s="2">
        <v>19621</v>
      </c>
      <c r="CG47" s="2">
        <v>6000</v>
      </c>
      <c r="CH47" s="2" t="s">
        <v>1</v>
      </c>
      <c r="CI47" s="2" t="s">
        <v>1</v>
      </c>
      <c r="CJ47" s="2">
        <v>114.91</v>
      </c>
      <c r="CK47" s="2" t="s">
        <v>1</v>
      </c>
      <c r="CL47" s="2" t="s">
        <v>1</v>
      </c>
      <c r="CM47" s="2" t="s">
        <v>1</v>
      </c>
      <c r="CN47" s="2" t="s">
        <v>1</v>
      </c>
      <c r="CO47" s="2">
        <v>15000</v>
      </c>
      <c r="CP47" s="2" t="s">
        <v>1</v>
      </c>
      <c r="CQ47" s="2" t="s">
        <v>1</v>
      </c>
      <c r="CR47" s="2" t="s">
        <v>1</v>
      </c>
      <c r="CS47" s="2" t="s">
        <v>1</v>
      </c>
      <c r="CT47" s="2" t="s">
        <v>1</v>
      </c>
      <c r="CU47" s="2" t="s">
        <v>1</v>
      </c>
      <c r="CV47" s="2" t="s">
        <v>1</v>
      </c>
      <c r="CW47" s="2" t="s">
        <v>1</v>
      </c>
      <c r="CX47" s="2" t="s">
        <v>1</v>
      </c>
      <c r="CY47" s="2" t="s">
        <v>1</v>
      </c>
      <c r="CZ47" s="2">
        <v>26512.5</v>
      </c>
      <c r="DA47" s="2" t="s">
        <v>1</v>
      </c>
      <c r="DB47" s="2" t="s">
        <v>1</v>
      </c>
      <c r="DC47" s="2" t="s">
        <v>1</v>
      </c>
      <c r="DD47" s="2" t="s">
        <v>1</v>
      </c>
      <c r="DE47" s="2" t="s">
        <v>1</v>
      </c>
      <c r="DF47" s="2" t="s">
        <v>1</v>
      </c>
      <c r="DG47" s="2" t="s">
        <v>1</v>
      </c>
      <c r="DH47" s="2" t="s">
        <v>1</v>
      </c>
      <c r="DI47" s="2" t="s">
        <v>1</v>
      </c>
      <c r="DJ47" s="2" t="s">
        <v>1</v>
      </c>
      <c r="DK47" s="2" t="s">
        <v>1</v>
      </c>
      <c r="DL47" s="2" t="s">
        <v>1</v>
      </c>
      <c r="DM47" s="2" t="s">
        <v>1</v>
      </c>
      <c r="DN47" s="2" t="s">
        <v>1</v>
      </c>
      <c r="DO47" s="2" t="s">
        <v>1</v>
      </c>
      <c r="DP47" s="2" t="s">
        <v>1</v>
      </c>
      <c r="DQ47" s="2" t="s">
        <v>1</v>
      </c>
      <c r="DR47" s="2" t="s">
        <v>1</v>
      </c>
      <c r="DS47" s="2" t="s">
        <v>1</v>
      </c>
      <c r="DT47" s="2">
        <v>22000</v>
      </c>
      <c r="DU47" s="2">
        <v>55000</v>
      </c>
      <c r="DV47" s="2" t="s">
        <v>1</v>
      </c>
      <c r="DW47" s="2" t="s">
        <v>1</v>
      </c>
      <c r="DX47" s="2" t="s">
        <v>1</v>
      </c>
      <c r="DY47" s="2" t="s">
        <v>1</v>
      </c>
      <c r="DZ47" s="2" t="s">
        <v>1</v>
      </c>
      <c r="EA47" s="2" t="s">
        <v>1</v>
      </c>
      <c r="EB47" s="2" t="s">
        <v>1</v>
      </c>
      <c r="EC47" s="2" t="s">
        <v>1</v>
      </c>
      <c r="ED47" s="2" t="s">
        <v>1</v>
      </c>
      <c r="EE47" s="2" t="s">
        <v>1</v>
      </c>
      <c r="EF47" s="2" t="s">
        <v>1</v>
      </c>
      <c r="EG47" s="2" t="s">
        <v>1</v>
      </c>
      <c r="EH47" s="2" t="s">
        <v>1</v>
      </c>
      <c r="EI47" s="2" t="s">
        <v>1</v>
      </c>
      <c r="EJ47" s="2" t="s">
        <v>1</v>
      </c>
      <c r="EK47" s="2" t="s">
        <v>1</v>
      </c>
      <c r="EL47" s="2" t="s">
        <v>1</v>
      </c>
      <c r="EM47" s="2" t="s">
        <v>1</v>
      </c>
      <c r="EN47" s="2" t="s">
        <v>1</v>
      </c>
      <c r="EO47" s="2" t="s">
        <v>1</v>
      </c>
      <c r="EP47" s="2">
        <v>154669</v>
      </c>
      <c r="EQ47" s="2">
        <v>150096</v>
      </c>
      <c r="ER47" s="2" t="s">
        <v>1</v>
      </c>
      <c r="ES47" s="2" t="s">
        <v>1</v>
      </c>
      <c r="ET47" s="2" t="s">
        <v>1</v>
      </c>
      <c r="EU47" s="2">
        <v>13536</v>
      </c>
      <c r="EV47" s="2" t="s">
        <v>1</v>
      </c>
      <c r="EW47" s="2" t="s">
        <v>1</v>
      </c>
      <c r="EX47" s="2" t="s">
        <v>1</v>
      </c>
      <c r="EY47" s="2" t="s">
        <v>1</v>
      </c>
      <c r="EZ47" s="2" t="s">
        <v>1</v>
      </c>
      <c r="FA47" s="2" t="s">
        <v>1</v>
      </c>
      <c r="FB47" s="2" t="s">
        <v>1</v>
      </c>
      <c r="FC47" s="2" t="s">
        <v>1</v>
      </c>
      <c r="FD47" s="2">
        <v>920</v>
      </c>
      <c r="FE47" s="2">
        <v>31422</v>
      </c>
      <c r="FF47" s="2">
        <v>0</v>
      </c>
      <c r="FG47" s="2">
        <v>174345.5</v>
      </c>
      <c r="FH47" s="2" t="s">
        <v>1</v>
      </c>
      <c r="FI47" s="2" t="s">
        <v>1</v>
      </c>
      <c r="FJ47" s="2" t="s">
        <v>1</v>
      </c>
      <c r="FK47" s="2" t="s">
        <v>1</v>
      </c>
      <c r="FL47" s="2" t="s">
        <v>1</v>
      </c>
      <c r="FM47" s="2" t="s">
        <v>1</v>
      </c>
      <c r="FN47" s="2" t="s">
        <v>1</v>
      </c>
      <c r="FO47" s="2">
        <v>7520.89</v>
      </c>
      <c r="FP47" s="2">
        <v>30921</v>
      </c>
      <c r="FQ47" s="2" t="s">
        <v>1</v>
      </c>
      <c r="FR47" s="2">
        <v>3904</v>
      </c>
      <c r="FS47" s="2" t="s">
        <v>1</v>
      </c>
      <c r="FT47" s="2" t="s">
        <v>1</v>
      </c>
      <c r="FU47" s="2">
        <v>949</v>
      </c>
      <c r="FV47" s="2">
        <v>16334.48</v>
      </c>
      <c r="FW47" s="2">
        <v>22603.599999999999</v>
      </c>
      <c r="FX47" s="2">
        <v>3430</v>
      </c>
      <c r="FY47" s="2" t="s">
        <v>1</v>
      </c>
      <c r="FZ47" s="2" t="s">
        <v>1</v>
      </c>
      <c r="GA47" s="2" t="s">
        <v>1</v>
      </c>
      <c r="GB47" s="2" t="s">
        <v>1</v>
      </c>
      <c r="GC47" s="2">
        <v>226634.26</v>
      </c>
      <c r="GD47" s="2">
        <v>313781</v>
      </c>
      <c r="GE47" s="2">
        <v>0</v>
      </c>
      <c r="GF47" s="2">
        <v>768</v>
      </c>
      <c r="GG47" s="2">
        <v>1162</v>
      </c>
      <c r="GH47" s="2" t="s">
        <v>1</v>
      </c>
      <c r="GI47" s="2" t="s">
        <v>1</v>
      </c>
      <c r="GJ47" s="2" t="s">
        <v>1</v>
      </c>
      <c r="GK47" s="2" t="s">
        <v>1</v>
      </c>
      <c r="GL47" s="2" t="s">
        <v>1</v>
      </c>
      <c r="GM47" s="2" t="s">
        <v>1</v>
      </c>
      <c r="GN47" s="2" t="s">
        <v>1</v>
      </c>
      <c r="GO47" s="2" t="s">
        <v>1</v>
      </c>
      <c r="GP47" s="2">
        <v>6660</v>
      </c>
      <c r="GQ47" s="2">
        <v>5000</v>
      </c>
      <c r="GR47" s="2" t="s">
        <v>1</v>
      </c>
      <c r="GS47" s="2" t="s">
        <v>1</v>
      </c>
      <c r="GT47" s="2" t="s">
        <v>1</v>
      </c>
      <c r="GU47" s="2" t="s">
        <v>1</v>
      </c>
      <c r="GV47" s="2" t="s">
        <v>1</v>
      </c>
      <c r="GW47" s="2" t="s">
        <v>1</v>
      </c>
      <c r="GX47" s="2">
        <v>1000</v>
      </c>
      <c r="GY47" s="2">
        <v>35000</v>
      </c>
      <c r="GZ47" s="2" t="s">
        <v>1</v>
      </c>
      <c r="HA47" s="2" t="s">
        <v>1</v>
      </c>
      <c r="HB47" s="2" t="s">
        <v>1</v>
      </c>
      <c r="HC47" s="2" t="s">
        <v>1</v>
      </c>
      <c r="HD47" s="2" t="s">
        <v>1</v>
      </c>
      <c r="HE47" s="2" t="s">
        <v>1</v>
      </c>
      <c r="HF47" s="2" t="s">
        <v>1</v>
      </c>
      <c r="HG47" s="2" t="s">
        <v>1</v>
      </c>
      <c r="HH47" s="2" t="s">
        <v>1</v>
      </c>
      <c r="HI47" s="2" t="s">
        <v>1</v>
      </c>
      <c r="HJ47" s="2" t="s">
        <v>1</v>
      </c>
      <c r="HK47" s="2">
        <v>5555</v>
      </c>
      <c r="HL47" s="2" t="s">
        <v>1</v>
      </c>
      <c r="HM47" s="2" t="s">
        <v>1</v>
      </c>
      <c r="HN47" s="2" t="s">
        <v>1</v>
      </c>
      <c r="HO47" s="2" t="s">
        <v>1</v>
      </c>
      <c r="HP47" s="2" t="s">
        <v>1</v>
      </c>
      <c r="HQ47" s="2" t="s">
        <v>1</v>
      </c>
      <c r="HR47" s="2" t="s">
        <v>1</v>
      </c>
      <c r="HS47" s="2" t="s">
        <v>1</v>
      </c>
      <c r="HT47" s="2" t="s">
        <v>1</v>
      </c>
      <c r="HU47" s="2" t="s">
        <v>1</v>
      </c>
      <c r="HV47" s="2" t="s">
        <v>1</v>
      </c>
      <c r="HW47" s="2">
        <v>31600</v>
      </c>
      <c r="HX47" s="2" t="s">
        <v>1</v>
      </c>
      <c r="HY47" s="2" t="s">
        <v>1</v>
      </c>
      <c r="HZ47" s="2" t="s">
        <v>1</v>
      </c>
      <c r="IA47" s="2" t="s">
        <v>1</v>
      </c>
      <c r="IB47" s="2" t="s">
        <v>1</v>
      </c>
      <c r="IC47" s="2" t="s">
        <v>1</v>
      </c>
      <c r="ID47" s="2" t="s">
        <v>1</v>
      </c>
      <c r="IE47" s="2" t="s">
        <v>1</v>
      </c>
      <c r="IF47" s="2" t="s">
        <v>1</v>
      </c>
      <c r="IG47" s="2" t="s">
        <v>1</v>
      </c>
      <c r="IH47" s="2" t="s">
        <v>1</v>
      </c>
      <c r="II47" s="2" t="s">
        <v>1</v>
      </c>
      <c r="IJ47" s="2" t="s">
        <v>1</v>
      </c>
      <c r="IK47" s="2" t="s">
        <v>1</v>
      </c>
      <c r="IL47" s="2" t="s">
        <v>1</v>
      </c>
      <c r="IM47" s="2" t="s">
        <v>1</v>
      </c>
      <c r="IN47" s="2" t="s">
        <v>1</v>
      </c>
      <c r="IO47" s="2" t="s">
        <v>1</v>
      </c>
      <c r="IP47" s="2" t="s">
        <v>1</v>
      </c>
      <c r="IQ47" s="2" t="s">
        <v>1</v>
      </c>
      <c r="IR47" s="2" t="s">
        <v>1</v>
      </c>
      <c r="IS47" s="2" t="s">
        <v>1</v>
      </c>
      <c r="IT47" s="2">
        <v>0</v>
      </c>
      <c r="IU47" s="2" t="s">
        <v>1</v>
      </c>
      <c r="IV47" s="2" t="s">
        <v>1</v>
      </c>
      <c r="IW47" s="2" t="s">
        <v>1</v>
      </c>
      <c r="IX47" s="2" t="s">
        <v>1</v>
      </c>
      <c r="IY47" s="2" t="s">
        <v>1</v>
      </c>
      <c r="IZ47" s="2" t="s">
        <v>1</v>
      </c>
      <c r="JA47" s="2">
        <v>74389</v>
      </c>
      <c r="JB47" s="2" t="s">
        <v>1</v>
      </c>
      <c r="JC47" s="2" t="s">
        <v>1</v>
      </c>
      <c r="JD47" s="2" t="s">
        <v>1</v>
      </c>
      <c r="JE47" s="2" t="s">
        <v>1</v>
      </c>
      <c r="JF47" s="2" t="s">
        <v>1</v>
      </c>
      <c r="JG47" s="2" t="s">
        <v>1</v>
      </c>
      <c r="JH47" s="2" t="s">
        <v>1</v>
      </c>
      <c r="JI47" s="2" t="s">
        <v>1</v>
      </c>
      <c r="JJ47" s="2" t="s">
        <v>1</v>
      </c>
      <c r="JK47" s="2" t="s">
        <v>1</v>
      </c>
      <c r="JL47" s="2" t="s">
        <v>1</v>
      </c>
      <c r="JM47" s="2" t="s">
        <v>1</v>
      </c>
      <c r="JN47" s="2" t="s">
        <v>1</v>
      </c>
      <c r="JO47" s="2" t="s">
        <v>1</v>
      </c>
      <c r="JP47" s="2" t="s">
        <v>1</v>
      </c>
      <c r="JQ47" s="2" t="s">
        <v>1</v>
      </c>
      <c r="JR47" s="2" t="s">
        <v>1</v>
      </c>
      <c r="JS47" s="2" t="s">
        <v>1</v>
      </c>
      <c r="JT47" s="2" t="s">
        <v>1</v>
      </c>
      <c r="JU47" s="2" t="s">
        <v>1</v>
      </c>
      <c r="JV47" s="2" t="s">
        <v>1</v>
      </c>
      <c r="JW47" s="2" t="s">
        <v>1</v>
      </c>
      <c r="JX47" s="2" t="s">
        <v>1</v>
      </c>
      <c r="JY47" s="2" t="s">
        <v>1</v>
      </c>
      <c r="JZ47" s="2" t="s">
        <v>1</v>
      </c>
      <c r="KA47" s="2" t="s">
        <v>1</v>
      </c>
      <c r="KB47" s="2" t="s">
        <v>1</v>
      </c>
      <c r="KC47" s="2" t="s">
        <v>1</v>
      </c>
      <c r="KD47" s="2" t="s">
        <v>1</v>
      </c>
      <c r="KE47" s="2" t="s">
        <v>1</v>
      </c>
      <c r="KF47" s="2" t="s">
        <v>1</v>
      </c>
      <c r="KG47" s="2" t="s">
        <v>1</v>
      </c>
      <c r="KH47" s="2" t="s">
        <v>1</v>
      </c>
      <c r="KI47" s="2" t="s">
        <v>1</v>
      </c>
      <c r="KJ47" s="2" t="s">
        <v>1</v>
      </c>
    </row>
    <row r="48" spans="1:296" x14ac:dyDescent="0.3">
      <c r="A48" s="2" t="s">
        <v>2</v>
      </c>
      <c r="B48" s="2">
        <v>22415</v>
      </c>
      <c r="C48" s="23">
        <f t="shared" si="63"/>
        <v>83725099.840000033</v>
      </c>
      <c r="D48" s="23">
        <f t="shared" si="64"/>
        <v>475184716.19000006</v>
      </c>
      <c r="E48" s="23">
        <f t="shared" si="65"/>
        <v>21199.407369618562</v>
      </c>
      <c r="F48" s="23">
        <f t="shared" si="66"/>
        <v>311492312.83000004</v>
      </c>
      <c r="G48" s="23">
        <f t="shared" si="67"/>
        <v>78886964.879999995</v>
      </c>
      <c r="H48" s="23">
        <f t="shared" si="68"/>
        <v>18526589.98</v>
      </c>
      <c r="I48" s="23">
        <f t="shared" si="69"/>
        <v>66278848.5</v>
      </c>
      <c r="J48" s="23">
        <f t="shared" si="70"/>
        <v>2956.8971001561454</v>
      </c>
      <c r="K48" s="23">
        <f t="shared" si="71"/>
        <v>61388431.420000002</v>
      </c>
      <c r="L48" s="23">
        <f t="shared" si="72"/>
        <v>4890417.08</v>
      </c>
      <c r="M48" s="23">
        <f t="shared" si="73"/>
        <v>71984791.989999995</v>
      </c>
      <c r="N48" s="23">
        <f t="shared" si="74"/>
        <v>13896.601063127371</v>
      </c>
      <c r="O48" s="23">
        <f t="shared" si="75"/>
        <v>73666064.109999999</v>
      </c>
      <c r="P48" s="23">
        <f t="shared" si="76"/>
        <v>84719767.890000001</v>
      </c>
      <c r="Q48" s="23">
        <f t="shared" si="77"/>
        <v>114679457.44</v>
      </c>
      <c r="R48" s="23">
        <f t="shared" si="78"/>
        <v>288553348.69</v>
      </c>
      <c r="S48" s="23">
        <f t="shared" si="79"/>
        <v>12873.225460182914</v>
      </c>
      <c r="T48" s="23">
        <f t="shared" si="80"/>
        <v>22938964.140000045</v>
      </c>
      <c r="U48" s="7">
        <f t="shared" si="81"/>
        <v>7.3642151652452525E-2</v>
      </c>
      <c r="V48" s="23">
        <f t="shared" si="82"/>
        <v>5671367</v>
      </c>
      <c r="W48" s="23">
        <f t="shared" si="83"/>
        <v>2745513.99</v>
      </c>
      <c r="X48" s="23">
        <f t="shared" si="84"/>
        <v>2258683.15</v>
      </c>
      <c r="Y48" s="23">
        <f t="shared" si="85"/>
        <v>12263400</v>
      </c>
      <c r="Z48" s="23">
        <f t="shared" si="86"/>
        <v>0</v>
      </c>
      <c r="AA48" s="23">
        <f t="shared" si="87"/>
        <v>15488059.25</v>
      </c>
      <c r="AB48" s="23">
        <f t="shared" si="88"/>
        <v>391459616.35000002</v>
      </c>
      <c r="AC48" s="23">
        <f t="shared" si="89"/>
        <v>17464.18096587107</v>
      </c>
      <c r="AD48" s="23">
        <f t="shared" si="62"/>
        <v>333898741.86000001</v>
      </c>
      <c r="AE48" s="23">
        <f t="shared" si="90"/>
        <v>14896.2186865938</v>
      </c>
      <c r="AF48" s="23">
        <f t="shared" si="91"/>
        <v>22790298.850000001</v>
      </c>
      <c r="AG48" s="23"/>
      <c r="AH48" s="23">
        <f t="shared" si="92"/>
        <v>84038549.280000001</v>
      </c>
      <c r="AI48" s="23">
        <f t="shared" si="93"/>
        <v>8436278.4000000004</v>
      </c>
      <c r="AJ48" s="23">
        <f t="shared" si="94"/>
        <v>161646636.13</v>
      </c>
      <c r="AK48" s="23">
        <f t="shared" si="95"/>
        <v>57560874.489999995</v>
      </c>
      <c r="AL48" s="23">
        <f t="shared" si="96"/>
        <v>2567.9622792772693</v>
      </c>
      <c r="AM48" s="23">
        <f t="shared" si="97"/>
        <v>55120122.989999995</v>
      </c>
      <c r="AN48" s="23">
        <f t="shared" si="98"/>
        <v>2140751.5</v>
      </c>
      <c r="AO48" s="2">
        <v>62811622.369999997</v>
      </c>
      <c r="AP48" s="2">
        <v>4798491.49</v>
      </c>
      <c r="AQ48" s="2">
        <v>6055950.25</v>
      </c>
      <c r="AR48" s="2" t="s">
        <v>1</v>
      </c>
      <c r="AS48" s="2">
        <v>61883667.890000001</v>
      </c>
      <c r="AT48" s="2">
        <v>22836100</v>
      </c>
      <c r="AU48" s="2" t="s">
        <v>1</v>
      </c>
      <c r="AV48" s="2">
        <v>114679457.44</v>
      </c>
      <c r="AX48" s="2" t="s">
        <v>1</v>
      </c>
      <c r="AY48" s="2">
        <v>5600185</v>
      </c>
      <c r="AZ48" s="2">
        <v>69178</v>
      </c>
      <c r="BA48" s="2">
        <v>2004</v>
      </c>
      <c r="BB48" s="2" t="s">
        <v>1</v>
      </c>
      <c r="BC48" s="2" t="s">
        <v>1</v>
      </c>
      <c r="BD48" s="2" t="s">
        <v>1</v>
      </c>
      <c r="BE48" s="2" t="s">
        <v>1</v>
      </c>
      <c r="BF48" s="2">
        <v>490641.99</v>
      </c>
      <c r="BG48" s="2">
        <v>93187</v>
      </c>
      <c r="BH48" s="2">
        <v>1575897</v>
      </c>
      <c r="BI48" s="2">
        <v>59855</v>
      </c>
      <c r="BJ48" s="2">
        <v>525933</v>
      </c>
      <c r="BK48" s="2" t="s">
        <v>1</v>
      </c>
      <c r="BL48" s="2" t="s">
        <v>1</v>
      </c>
      <c r="BM48" s="2" t="s">
        <v>1</v>
      </c>
      <c r="BN48" s="2">
        <v>1174139.4099999999</v>
      </c>
      <c r="BO48" s="2">
        <v>556000</v>
      </c>
      <c r="BP48" s="2">
        <v>120293.74</v>
      </c>
      <c r="BQ48" s="2">
        <v>408250</v>
      </c>
      <c r="BR48" s="2">
        <v>12263400</v>
      </c>
      <c r="BS48" s="2">
        <v>15488059.25</v>
      </c>
      <c r="BT48" s="2" t="s">
        <v>1</v>
      </c>
      <c r="BX48" s="2" t="s">
        <v>1</v>
      </c>
      <c r="BY48" s="2">
        <v>304374.40999999997</v>
      </c>
      <c r="BZ48" s="2">
        <v>261727.81</v>
      </c>
      <c r="CA48" s="2">
        <v>726762.17</v>
      </c>
      <c r="CB48" s="2">
        <v>2734076.87</v>
      </c>
      <c r="CC48" s="2" t="s">
        <v>1</v>
      </c>
      <c r="CD48" s="2" t="s">
        <v>1</v>
      </c>
      <c r="CE48" s="2" t="s">
        <v>1</v>
      </c>
      <c r="CF48" s="2">
        <v>3471516.34</v>
      </c>
      <c r="CG48" s="2">
        <v>58109927.93</v>
      </c>
      <c r="CH48" s="2">
        <v>761004.88</v>
      </c>
      <c r="CI48" s="2" t="s">
        <v>1</v>
      </c>
      <c r="CJ48" s="2">
        <v>396475.26</v>
      </c>
      <c r="CK48" s="2">
        <v>5141991.5</v>
      </c>
      <c r="CL48" s="2">
        <v>44.6</v>
      </c>
      <c r="CM48" s="2" t="s">
        <v>1</v>
      </c>
      <c r="CN48" s="2">
        <v>76890.22</v>
      </c>
      <c r="CO48" s="2">
        <v>1500</v>
      </c>
      <c r="CP48" s="2">
        <v>3215987.82</v>
      </c>
      <c r="CQ48" s="2" t="s">
        <v>1</v>
      </c>
      <c r="CR48" s="2" t="s">
        <v>1</v>
      </c>
      <c r="CS48" s="2" t="s">
        <v>1</v>
      </c>
      <c r="CT48" s="2" t="s">
        <v>1</v>
      </c>
      <c r="CU48" s="2" t="s">
        <v>1</v>
      </c>
      <c r="CV48" s="2">
        <v>40429.82</v>
      </c>
      <c r="CW48" s="2">
        <v>13126</v>
      </c>
      <c r="CX48" s="2">
        <v>30000</v>
      </c>
      <c r="CY48" s="2" t="s">
        <v>1</v>
      </c>
      <c r="CZ48" s="2">
        <v>2344167.4900000002</v>
      </c>
      <c r="DA48" s="2" t="s">
        <v>1</v>
      </c>
      <c r="DB48" s="2">
        <v>37993.01</v>
      </c>
      <c r="DC48" s="2" t="s">
        <v>1</v>
      </c>
      <c r="DD48" s="2">
        <v>17267</v>
      </c>
      <c r="DE48" s="2">
        <v>113179.87</v>
      </c>
      <c r="DF48" s="2">
        <v>76187.259999999995</v>
      </c>
      <c r="DG48" s="2" t="s">
        <v>1</v>
      </c>
      <c r="DH48" s="2" t="s">
        <v>1</v>
      </c>
      <c r="DI48" s="2" t="s">
        <v>1</v>
      </c>
      <c r="DJ48" s="2">
        <v>1012334.62</v>
      </c>
      <c r="DK48" s="2">
        <v>6298599.9299999997</v>
      </c>
      <c r="DL48" s="2">
        <v>9838744</v>
      </c>
      <c r="DM48" s="2">
        <v>46210</v>
      </c>
      <c r="DN48" s="2" t="s">
        <v>1</v>
      </c>
      <c r="DO48" s="2">
        <v>343036.05</v>
      </c>
      <c r="DP48" s="2">
        <v>1700000</v>
      </c>
      <c r="DQ48" s="2" t="s">
        <v>1</v>
      </c>
      <c r="DR48" s="2">
        <v>300000</v>
      </c>
      <c r="DS48" s="2" t="s">
        <v>1</v>
      </c>
      <c r="DT48" s="2">
        <v>616000</v>
      </c>
      <c r="DU48" s="2">
        <v>30147600</v>
      </c>
      <c r="DV48" s="2" t="s">
        <v>1</v>
      </c>
      <c r="DW48" s="2">
        <v>11669713</v>
      </c>
      <c r="DX48" s="2" t="s">
        <v>1</v>
      </c>
      <c r="DY48" s="2">
        <v>426827</v>
      </c>
      <c r="DZ48" s="2">
        <v>12018190</v>
      </c>
      <c r="EA48" s="2" t="s">
        <v>1</v>
      </c>
      <c r="EB48" s="2" t="s">
        <v>1</v>
      </c>
      <c r="EC48" s="2">
        <v>6510101.4199999999</v>
      </c>
      <c r="ED48" s="2" t="s">
        <v>1</v>
      </c>
      <c r="EE48" s="2" t="s">
        <v>1</v>
      </c>
      <c r="EF48" s="2" t="s">
        <v>1</v>
      </c>
      <c r="EG48" s="2" t="s">
        <v>1</v>
      </c>
      <c r="EH48" s="2" t="s">
        <v>1</v>
      </c>
      <c r="EI48" s="2">
        <v>1840417.08</v>
      </c>
      <c r="EJ48" s="2" t="s">
        <v>1</v>
      </c>
      <c r="EK48" s="2">
        <v>3050000</v>
      </c>
      <c r="EL48" s="2" t="s">
        <v>1</v>
      </c>
      <c r="EM48" s="2" t="s">
        <v>1</v>
      </c>
      <c r="EN48" s="2">
        <v>53049994</v>
      </c>
      <c r="EO48" s="2">
        <v>19503.849999999999</v>
      </c>
      <c r="EP48" s="2">
        <v>623680</v>
      </c>
      <c r="EQ48" s="2">
        <v>3004798</v>
      </c>
      <c r="ER48" s="2" t="s">
        <v>1</v>
      </c>
      <c r="ES48" s="2">
        <v>297</v>
      </c>
      <c r="ET48" s="2">
        <v>13795252</v>
      </c>
      <c r="EU48" s="2">
        <v>5052657</v>
      </c>
      <c r="EV48" s="2">
        <v>221686</v>
      </c>
      <c r="EW48" s="2">
        <v>2177</v>
      </c>
      <c r="EX48" s="2">
        <v>35138</v>
      </c>
      <c r="EY48" s="2" t="s">
        <v>1</v>
      </c>
      <c r="EZ48" s="2" t="s">
        <v>1</v>
      </c>
      <c r="FA48" s="2">
        <v>35110</v>
      </c>
      <c r="FB48" s="2">
        <v>1645</v>
      </c>
      <c r="FC48" s="2">
        <v>161944</v>
      </c>
      <c r="FD48" s="2">
        <v>206738.08</v>
      </c>
      <c r="FE48" s="2">
        <v>2382354.38</v>
      </c>
      <c r="FF48" s="2">
        <v>163297.41</v>
      </c>
      <c r="FG48" s="2">
        <v>2993494.72</v>
      </c>
      <c r="FH48" s="2">
        <v>4798120.78</v>
      </c>
      <c r="FI48" s="2">
        <v>310.04000000000002</v>
      </c>
      <c r="FJ48" s="2" t="s">
        <v>1</v>
      </c>
      <c r="FK48" s="2" t="s">
        <v>1</v>
      </c>
      <c r="FL48" s="2">
        <v>555.72</v>
      </c>
      <c r="FM48" s="2">
        <v>185768.1</v>
      </c>
      <c r="FN48" s="2">
        <v>631426.19999999995</v>
      </c>
      <c r="FO48" s="2">
        <v>357379.27</v>
      </c>
      <c r="FP48" s="2">
        <v>1203016.6599999999</v>
      </c>
      <c r="FQ48" s="2">
        <v>4009.5</v>
      </c>
      <c r="FR48" s="2">
        <v>673832.26</v>
      </c>
      <c r="FS48" s="2" t="s">
        <v>1</v>
      </c>
      <c r="FT48" s="2" t="s">
        <v>1</v>
      </c>
      <c r="FU48" s="2">
        <v>849535.54</v>
      </c>
      <c r="FV48" s="2">
        <v>924690.48</v>
      </c>
      <c r="FW48" s="2">
        <v>1606491.77</v>
      </c>
      <c r="FX48" s="2">
        <v>212128</v>
      </c>
      <c r="FY48" s="2" t="s">
        <v>1</v>
      </c>
      <c r="FZ48" s="2">
        <v>116301</v>
      </c>
      <c r="GA48" s="2">
        <v>666880.4</v>
      </c>
      <c r="GB48" s="2">
        <v>1060312.45</v>
      </c>
      <c r="GC48" s="2">
        <v>22067811.780000001</v>
      </c>
      <c r="GD48" s="2">
        <v>32435491.219999999</v>
      </c>
      <c r="GE48" s="2">
        <v>219307</v>
      </c>
      <c r="GF48" s="2">
        <v>262754.45</v>
      </c>
      <c r="GG48" s="2">
        <v>401261.9</v>
      </c>
      <c r="GH48" s="2" t="s">
        <v>1</v>
      </c>
      <c r="GI48" s="2" t="s">
        <v>1</v>
      </c>
      <c r="GJ48" s="2">
        <v>71124.56</v>
      </c>
      <c r="GK48" s="2">
        <v>187708.55</v>
      </c>
      <c r="GL48" s="2" t="s">
        <v>1</v>
      </c>
      <c r="GM48" s="2" t="s">
        <v>1</v>
      </c>
      <c r="GN48" s="2" t="s">
        <v>1</v>
      </c>
      <c r="GO48" s="2">
        <v>29371.8</v>
      </c>
      <c r="GP48" s="2">
        <v>4676566</v>
      </c>
      <c r="GQ48" s="2">
        <v>147672.26</v>
      </c>
      <c r="GR48" s="2" t="s">
        <v>1</v>
      </c>
      <c r="GS48" s="2" t="s">
        <v>1</v>
      </c>
      <c r="GT48" s="2">
        <v>58748</v>
      </c>
      <c r="GU48" s="2" t="s">
        <v>1</v>
      </c>
      <c r="GV48" s="2" t="s">
        <v>1</v>
      </c>
      <c r="GW48" s="2" t="s">
        <v>1</v>
      </c>
      <c r="GX48" s="2">
        <v>4280500</v>
      </c>
      <c r="GY48" s="2">
        <v>6365784</v>
      </c>
      <c r="GZ48" s="2">
        <v>330586</v>
      </c>
      <c r="HA48" s="2" t="s">
        <v>1</v>
      </c>
      <c r="HB48" s="2" t="s">
        <v>1</v>
      </c>
      <c r="HC48" s="2">
        <v>1739908.4</v>
      </c>
      <c r="HD48" s="2" t="s">
        <v>1</v>
      </c>
      <c r="HE48" s="2" t="s">
        <v>1</v>
      </c>
      <c r="HF48" s="2" t="s">
        <v>1</v>
      </c>
      <c r="HG48" s="2" t="s">
        <v>1</v>
      </c>
      <c r="HH48" s="2" t="s">
        <v>1</v>
      </c>
      <c r="HI48" s="2" t="s">
        <v>1</v>
      </c>
      <c r="HJ48" s="2" t="s">
        <v>1</v>
      </c>
      <c r="HK48" s="2" t="s">
        <v>1</v>
      </c>
      <c r="HL48" s="2">
        <v>109617248.5</v>
      </c>
      <c r="HM48" s="2">
        <v>7100</v>
      </c>
      <c r="HN48" s="2">
        <v>145900</v>
      </c>
      <c r="HO48" s="2">
        <v>11925190</v>
      </c>
      <c r="HP48" s="2">
        <v>785000</v>
      </c>
      <c r="HQ48" s="2">
        <v>690000</v>
      </c>
      <c r="HR48" s="2" t="s">
        <v>1</v>
      </c>
      <c r="HS48" s="2">
        <v>51400</v>
      </c>
      <c r="HT48" s="2">
        <v>13329971.75</v>
      </c>
      <c r="HU48" s="2">
        <v>438813</v>
      </c>
      <c r="HV48" s="2" t="s">
        <v>1</v>
      </c>
      <c r="HW48" s="2">
        <v>22947100</v>
      </c>
      <c r="HX48" s="2">
        <v>1216351.8799999999</v>
      </c>
      <c r="HY48" s="2" t="s">
        <v>1</v>
      </c>
      <c r="HZ48" s="2" t="s">
        <v>1</v>
      </c>
      <c r="IA48" s="2" t="s">
        <v>1</v>
      </c>
      <c r="IB48" s="2">
        <v>221431</v>
      </c>
      <c r="IC48" s="2" t="s">
        <v>1</v>
      </c>
      <c r="ID48" s="2" t="s">
        <v>1</v>
      </c>
      <c r="IE48" s="2">
        <v>80000</v>
      </c>
      <c r="IF48" s="2">
        <v>191130</v>
      </c>
      <c r="IG48" s="2" t="s">
        <v>1</v>
      </c>
      <c r="IH48" s="2">
        <v>1738638</v>
      </c>
      <c r="II48" s="2" t="s">
        <v>1</v>
      </c>
      <c r="IJ48" s="2" t="s">
        <v>1</v>
      </c>
      <c r="IK48" s="2" t="s">
        <v>1</v>
      </c>
      <c r="IL48" s="2" t="s">
        <v>1</v>
      </c>
      <c r="IM48" s="2" t="s">
        <v>1</v>
      </c>
      <c r="IN48" s="2" t="s">
        <v>1</v>
      </c>
      <c r="IO48" s="2" t="s">
        <v>1</v>
      </c>
      <c r="IP48" s="2" t="s">
        <v>1</v>
      </c>
      <c r="IQ48" s="2" t="s">
        <v>1</v>
      </c>
      <c r="IR48" s="2" t="s">
        <v>1</v>
      </c>
      <c r="IS48" s="2">
        <v>200000</v>
      </c>
      <c r="IT48" s="2" t="s">
        <v>1</v>
      </c>
      <c r="IU48" s="2" t="s">
        <v>1</v>
      </c>
      <c r="IV48" s="2">
        <v>1998347.2</v>
      </c>
      <c r="IW48" s="2" t="s">
        <v>1</v>
      </c>
      <c r="IX48" s="2">
        <v>0</v>
      </c>
      <c r="IY48" s="2" t="s">
        <v>1</v>
      </c>
      <c r="IZ48" s="2">
        <v>1296750.32</v>
      </c>
      <c r="JA48" s="2">
        <v>51363146.009999998</v>
      </c>
      <c r="JB48" s="2">
        <v>347830.26</v>
      </c>
      <c r="JC48" s="2">
        <v>1281977.3999999999</v>
      </c>
      <c r="JD48" s="2" t="s">
        <v>1</v>
      </c>
      <c r="JE48" s="2" t="s">
        <v>1</v>
      </c>
      <c r="JF48" s="2">
        <v>304194</v>
      </c>
      <c r="JG48" s="2" t="s">
        <v>1</v>
      </c>
      <c r="JH48" s="2">
        <v>526225</v>
      </c>
      <c r="JI48" s="2" t="s">
        <v>1</v>
      </c>
      <c r="JJ48" s="2">
        <v>300000</v>
      </c>
      <c r="JK48" s="2" t="s">
        <v>1</v>
      </c>
      <c r="JL48" s="2" t="s">
        <v>1</v>
      </c>
      <c r="JM48" s="2" t="s">
        <v>1</v>
      </c>
      <c r="JN48" s="2" t="s">
        <v>1</v>
      </c>
      <c r="JO48" s="2" t="s">
        <v>1</v>
      </c>
      <c r="JP48" s="2" t="s">
        <v>1</v>
      </c>
      <c r="JQ48" s="2" t="s">
        <v>1</v>
      </c>
      <c r="JR48" s="2" t="s">
        <v>1</v>
      </c>
      <c r="JS48" s="2" t="s">
        <v>1</v>
      </c>
      <c r="JT48" s="2" t="s">
        <v>1</v>
      </c>
      <c r="JU48" s="2" t="s">
        <v>1</v>
      </c>
      <c r="JV48" s="2" t="s">
        <v>1</v>
      </c>
      <c r="JW48" s="2" t="s">
        <v>1</v>
      </c>
      <c r="JX48" s="2" t="s">
        <v>1</v>
      </c>
      <c r="JY48" s="2">
        <v>2140751.5</v>
      </c>
      <c r="JZ48" s="2" t="s">
        <v>1</v>
      </c>
      <c r="KA48" s="2" t="s">
        <v>1</v>
      </c>
      <c r="KB48" s="2" t="s">
        <v>1</v>
      </c>
      <c r="KC48" s="2" t="s">
        <v>1</v>
      </c>
      <c r="KD48" s="2" t="s">
        <v>1</v>
      </c>
      <c r="KE48" s="2" t="s">
        <v>1</v>
      </c>
      <c r="KF48" s="2" t="s">
        <v>1</v>
      </c>
      <c r="KG48" s="2" t="s">
        <v>1</v>
      </c>
      <c r="KH48" s="2" t="s">
        <v>1</v>
      </c>
      <c r="KI48" s="2" t="s">
        <v>1</v>
      </c>
      <c r="KJ48" s="2" t="s">
        <v>1</v>
      </c>
    </row>
    <row r="49" spans="1:296" x14ac:dyDescent="0.3">
      <c r="A49" s="2" t="s">
        <v>43</v>
      </c>
      <c r="B49" s="2">
        <v>119</v>
      </c>
      <c r="C49" s="23">
        <f t="shared" si="63"/>
        <v>896523.9700000002</v>
      </c>
      <c r="D49" s="23">
        <f t="shared" si="64"/>
        <v>2921576.08</v>
      </c>
      <c r="E49" s="23">
        <f t="shared" si="65"/>
        <v>24551.059495798319</v>
      </c>
      <c r="F49" s="23">
        <f t="shared" si="66"/>
        <v>1558462.48</v>
      </c>
      <c r="G49" s="23">
        <f t="shared" si="67"/>
        <v>335307.09999999998</v>
      </c>
      <c r="H49" s="23">
        <f t="shared" si="68"/>
        <v>0</v>
      </c>
      <c r="I49" s="23">
        <f t="shared" si="69"/>
        <v>1027806.5</v>
      </c>
      <c r="J49" s="23">
        <f t="shared" si="70"/>
        <v>8637.0294117647063</v>
      </c>
      <c r="K49" s="23">
        <f t="shared" si="71"/>
        <v>295805</v>
      </c>
      <c r="L49" s="23">
        <f t="shared" si="72"/>
        <v>732001.5</v>
      </c>
      <c r="M49" s="23">
        <f t="shared" si="73"/>
        <v>335307.09999999998</v>
      </c>
      <c r="N49" s="23">
        <f t="shared" si="74"/>
        <v>13096.323361344537</v>
      </c>
      <c r="O49" s="23">
        <f t="shared" si="75"/>
        <v>333270.88</v>
      </c>
      <c r="P49" s="23">
        <f t="shared" si="76"/>
        <v>367795.5</v>
      </c>
      <c r="Q49" s="23">
        <f t="shared" si="77"/>
        <v>605397.14</v>
      </c>
      <c r="R49" s="23">
        <f t="shared" si="78"/>
        <v>1509802.31</v>
      </c>
      <c r="S49" s="23">
        <f t="shared" si="79"/>
        <v>12687.414369747899</v>
      </c>
      <c r="T49" s="23">
        <f t="shared" si="80"/>
        <v>48660.169999999925</v>
      </c>
      <c r="U49" s="7">
        <f t="shared" si="81"/>
        <v>3.1223189922416308E-2</v>
      </c>
      <c r="V49" s="23">
        <f t="shared" si="82"/>
        <v>36650</v>
      </c>
      <c r="W49" s="23">
        <f t="shared" si="83"/>
        <v>5550</v>
      </c>
      <c r="X49" s="23">
        <f t="shared" si="84"/>
        <v>6190.17</v>
      </c>
      <c r="Y49" s="23">
        <f t="shared" si="85"/>
        <v>270</v>
      </c>
      <c r="Z49" s="23">
        <f t="shared" si="86"/>
        <v>0</v>
      </c>
      <c r="AA49" s="23">
        <f t="shared" si="87"/>
        <v>203338.79</v>
      </c>
      <c r="AB49" s="23">
        <f t="shared" si="88"/>
        <v>2025052.1099999999</v>
      </c>
      <c r="AC49" s="23">
        <f t="shared" si="89"/>
        <v>17017.244621848738</v>
      </c>
      <c r="AD49" s="23">
        <f t="shared" si="62"/>
        <v>1034279.11</v>
      </c>
      <c r="AE49" s="23">
        <f t="shared" si="90"/>
        <v>8691.4210924369745</v>
      </c>
      <c r="AF49" s="23">
        <f t="shared" si="91"/>
        <v>201402</v>
      </c>
      <c r="AG49" s="23"/>
      <c r="AH49" s="23">
        <f t="shared" si="92"/>
        <v>754482.11</v>
      </c>
      <c r="AI49" s="23">
        <f t="shared" si="93"/>
        <v>19542</v>
      </c>
      <c r="AJ49" s="23">
        <f t="shared" si="94"/>
        <v>50105</v>
      </c>
      <c r="AK49" s="23">
        <f t="shared" si="95"/>
        <v>990773</v>
      </c>
      <c r="AL49" s="23">
        <f t="shared" si="96"/>
        <v>8325.823529411764</v>
      </c>
      <c r="AM49" s="23">
        <f t="shared" si="97"/>
        <v>990773</v>
      </c>
      <c r="AN49" s="23">
        <f t="shared" si="98"/>
        <v>0</v>
      </c>
      <c r="AO49" s="2">
        <v>293197.49</v>
      </c>
      <c r="AP49" s="2">
        <v>8123.27</v>
      </c>
      <c r="AQ49" s="2">
        <v>31950.12</v>
      </c>
      <c r="AR49" s="2" t="s">
        <v>1</v>
      </c>
      <c r="AS49" s="2">
        <v>320105.5</v>
      </c>
      <c r="AT49" s="2">
        <v>47690</v>
      </c>
      <c r="AU49" s="2" t="s">
        <v>1</v>
      </c>
      <c r="AV49" s="2">
        <v>605397.14</v>
      </c>
      <c r="AX49" s="2" t="s">
        <v>1</v>
      </c>
      <c r="AY49" s="2" t="s">
        <v>1</v>
      </c>
      <c r="AZ49" s="2" t="s">
        <v>1</v>
      </c>
      <c r="BA49" s="2" t="s">
        <v>1</v>
      </c>
      <c r="BB49" s="2" t="s">
        <v>1</v>
      </c>
      <c r="BC49" s="2">
        <v>36650</v>
      </c>
      <c r="BD49" s="2" t="s">
        <v>1</v>
      </c>
      <c r="BE49" s="2">
        <v>0</v>
      </c>
      <c r="BF49" s="2">
        <v>1550</v>
      </c>
      <c r="BG49" s="2" t="s">
        <v>1</v>
      </c>
      <c r="BH49" s="2" t="s">
        <v>1</v>
      </c>
      <c r="BI49" s="2">
        <v>4000</v>
      </c>
      <c r="BJ49" s="2" t="s">
        <v>1</v>
      </c>
      <c r="BK49" s="2" t="s">
        <v>1</v>
      </c>
      <c r="BL49" s="2" t="s">
        <v>1</v>
      </c>
      <c r="BM49" s="2" t="s">
        <v>1</v>
      </c>
      <c r="BN49" s="2">
        <v>6190.17</v>
      </c>
      <c r="BO49" s="2" t="s">
        <v>1</v>
      </c>
      <c r="BP49" s="2" t="s">
        <v>1</v>
      </c>
      <c r="BQ49" s="2" t="s">
        <v>1</v>
      </c>
      <c r="BR49" s="2">
        <v>270</v>
      </c>
      <c r="BS49" s="2">
        <v>203338.79</v>
      </c>
      <c r="BT49" s="2" t="s">
        <v>1</v>
      </c>
      <c r="BX49" s="2" t="s">
        <v>1</v>
      </c>
      <c r="BY49" s="2">
        <v>288402.5</v>
      </c>
      <c r="BZ49" s="2" t="s">
        <v>1</v>
      </c>
      <c r="CA49" s="2" t="s">
        <v>1</v>
      </c>
      <c r="CB49" s="2" t="s">
        <v>1</v>
      </c>
      <c r="CC49" s="2" t="s">
        <v>1</v>
      </c>
      <c r="CD49" s="2" t="s">
        <v>1</v>
      </c>
      <c r="CE49" s="2" t="s">
        <v>1</v>
      </c>
      <c r="CF49" s="2">
        <v>9980</v>
      </c>
      <c r="CG49" s="2" t="s">
        <v>1</v>
      </c>
      <c r="CH49" s="2" t="s">
        <v>1</v>
      </c>
      <c r="CI49" s="2">
        <v>0</v>
      </c>
      <c r="CJ49" s="2">
        <v>36924.6</v>
      </c>
      <c r="CK49" s="2" t="s">
        <v>1</v>
      </c>
      <c r="CL49" s="2" t="s">
        <v>1</v>
      </c>
      <c r="CM49" s="2" t="s">
        <v>1</v>
      </c>
      <c r="CN49" s="2" t="s">
        <v>1</v>
      </c>
      <c r="CO49" s="2" t="s">
        <v>1</v>
      </c>
      <c r="CP49" s="2" t="s">
        <v>1</v>
      </c>
      <c r="CQ49" s="2" t="s">
        <v>1</v>
      </c>
      <c r="CR49" s="2" t="s">
        <v>1</v>
      </c>
      <c r="CS49" s="2" t="s">
        <v>1</v>
      </c>
      <c r="CT49" s="2" t="s">
        <v>1</v>
      </c>
      <c r="CU49" s="2" t="s">
        <v>1</v>
      </c>
      <c r="CV49" s="2" t="s">
        <v>1</v>
      </c>
      <c r="CW49" s="2" t="s">
        <v>1</v>
      </c>
      <c r="CX49" s="2" t="s">
        <v>1</v>
      </c>
      <c r="CY49" s="2" t="s">
        <v>1</v>
      </c>
      <c r="CZ49" s="2" t="s">
        <v>1</v>
      </c>
      <c r="DA49" s="2" t="s">
        <v>1</v>
      </c>
      <c r="DB49" s="2" t="s">
        <v>1</v>
      </c>
      <c r="DC49" s="2" t="s">
        <v>1</v>
      </c>
      <c r="DD49" s="2" t="s">
        <v>1</v>
      </c>
      <c r="DE49" s="2" t="s">
        <v>1</v>
      </c>
      <c r="DF49" s="2" t="s">
        <v>1</v>
      </c>
      <c r="DG49" s="2" t="s">
        <v>1</v>
      </c>
      <c r="DH49" s="2" t="s">
        <v>1</v>
      </c>
      <c r="DI49" s="2" t="s">
        <v>1</v>
      </c>
      <c r="DJ49" s="2" t="s">
        <v>1</v>
      </c>
      <c r="DK49" s="2" t="s">
        <v>1</v>
      </c>
      <c r="DL49" s="2" t="s">
        <v>1</v>
      </c>
      <c r="DM49" s="2" t="s">
        <v>1</v>
      </c>
      <c r="DN49" s="2" t="s">
        <v>1</v>
      </c>
      <c r="DO49" s="2" t="s">
        <v>1</v>
      </c>
      <c r="DP49" s="2" t="s">
        <v>1</v>
      </c>
      <c r="DQ49" s="2" t="s">
        <v>1</v>
      </c>
      <c r="DR49" s="2" t="s">
        <v>1</v>
      </c>
      <c r="DS49" s="2" t="s">
        <v>1</v>
      </c>
      <c r="DT49" s="2">
        <v>22000</v>
      </c>
      <c r="DU49" s="2">
        <v>55000</v>
      </c>
      <c r="DV49" s="2" t="s">
        <v>1</v>
      </c>
      <c r="DW49" s="2">
        <v>8805</v>
      </c>
      <c r="DX49" s="2" t="s">
        <v>1</v>
      </c>
      <c r="DY49" s="2" t="s">
        <v>1</v>
      </c>
      <c r="DZ49" s="2">
        <v>210000</v>
      </c>
      <c r="EA49" s="2" t="s">
        <v>1</v>
      </c>
      <c r="EB49" s="2" t="s">
        <v>1</v>
      </c>
      <c r="EC49" s="2" t="s">
        <v>1</v>
      </c>
      <c r="ED49" s="2" t="s">
        <v>1</v>
      </c>
      <c r="EE49" s="2" t="s">
        <v>1</v>
      </c>
      <c r="EF49" s="2" t="s">
        <v>1</v>
      </c>
      <c r="EG49" s="2" t="s">
        <v>1</v>
      </c>
      <c r="EH49" s="2" t="s">
        <v>1</v>
      </c>
      <c r="EI49" s="2">
        <v>432001.5</v>
      </c>
      <c r="EJ49" s="2" t="s">
        <v>1</v>
      </c>
      <c r="EK49" s="2">
        <v>300000</v>
      </c>
      <c r="EL49" s="2" t="s">
        <v>1</v>
      </c>
      <c r="EM49" s="2" t="s">
        <v>1</v>
      </c>
      <c r="EN49" s="2" t="s">
        <v>1</v>
      </c>
      <c r="EO49" s="2">
        <v>1702</v>
      </c>
      <c r="EP49" s="2">
        <v>71952</v>
      </c>
      <c r="EQ49" s="2">
        <v>111600</v>
      </c>
      <c r="ER49" s="2" t="s">
        <v>1</v>
      </c>
      <c r="ES49" s="2">
        <v>4185</v>
      </c>
      <c r="ET49" s="2" t="s">
        <v>1</v>
      </c>
      <c r="EU49" s="2">
        <v>10056</v>
      </c>
      <c r="EV49" s="2" t="s">
        <v>1</v>
      </c>
      <c r="EW49" s="2" t="s">
        <v>1</v>
      </c>
      <c r="EX49" s="2">
        <v>1907</v>
      </c>
      <c r="EY49" s="2" t="s">
        <v>1</v>
      </c>
      <c r="EZ49" s="2" t="s">
        <v>1</v>
      </c>
      <c r="FA49" s="2" t="s">
        <v>1</v>
      </c>
      <c r="FB49" s="2" t="s">
        <v>1</v>
      </c>
      <c r="FC49" s="2" t="s">
        <v>1</v>
      </c>
      <c r="FD49" s="2">
        <v>2048</v>
      </c>
      <c r="FE49" s="2">
        <v>10282</v>
      </c>
      <c r="FF49" s="2" t="s">
        <v>1</v>
      </c>
      <c r="FG49" s="2">
        <v>31272</v>
      </c>
      <c r="FH49" s="2" t="s">
        <v>1</v>
      </c>
      <c r="FI49" s="2" t="s">
        <v>1</v>
      </c>
      <c r="FJ49" s="2" t="s">
        <v>1</v>
      </c>
      <c r="FK49" s="2" t="s">
        <v>1</v>
      </c>
      <c r="FL49" s="2" t="s">
        <v>1</v>
      </c>
      <c r="FM49" s="2" t="s">
        <v>1</v>
      </c>
      <c r="FN49" s="2" t="s">
        <v>1</v>
      </c>
      <c r="FO49" s="2" t="s">
        <v>1</v>
      </c>
      <c r="FP49" s="2">
        <v>72513</v>
      </c>
      <c r="FQ49" s="2" t="s">
        <v>1</v>
      </c>
      <c r="FR49" s="2">
        <v>12564</v>
      </c>
      <c r="FS49" s="2" t="s">
        <v>1</v>
      </c>
      <c r="FT49" s="2" t="s">
        <v>1</v>
      </c>
      <c r="FU49" s="2">
        <v>1152</v>
      </c>
      <c r="FV49" s="2">
        <v>19028.34</v>
      </c>
      <c r="FW49" s="2">
        <v>12563</v>
      </c>
      <c r="FX49" s="2" t="s">
        <v>1</v>
      </c>
      <c r="FY49" s="2" t="s">
        <v>1</v>
      </c>
      <c r="FZ49" s="2" t="s">
        <v>1</v>
      </c>
      <c r="GA49" s="2">
        <v>1400</v>
      </c>
      <c r="GB49" s="2">
        <v>14803</v>
      </c>
      <c r="GC49" s="2">
        <v>216544.92</v>
      </c>
      <c r="GD49" s="2">
        <v>330519.84999999998</v>
      </c>
      <c r="GE49" s="2">
        <v>0</v>
      </c>
      <c r="GF49" s="2">
        <v>5269</v>
      </c>
      <c r="GG49" s="2">
        <v>4171</v>
      </c>
      <c r="GH49" s="2" t="s">
        <v>1</v>
      </c>
      <c r="GI49" s="2" t="s">
        <v>1</v>
      </c>
      <c r="GJ49" s="2" t="s">
        <v>1</v>
      </c>
      <c r="GK49" s="2">
        <v>15981</v>
      </c>
      <c r="GL49" s="2" t="s">
        <v>1</v>
      </c>
      <c r="GM49" s="2" t="s">
        <v>1</v>
      </c>
      <c r="GN49" s="2" t="s">
        <v>1</v>
      </c>
      <c r="GO49" s="2" t="s">
        <v>1</v>
      </c>
      <c r="GP49" s="2" t="s">
        <v>1</v>
      </c>
      <c r="GQ49" s="2">
        <v>4371</v>
      </c>
      <c r="GR49" s="2" t="s">
        <v>1</v>
      </c>
      <c r="GS49" s="2" t="s">
        <v>1</v>
      </c>
      <c r="GT49" s="2" t="s">
        <v>1</v>
      </c>
      <c r="GU49" s="2" t="s">
        <v>1</v>
      </c>
      <c r="GV49" s="2" t="s">
        <v>1</v>
      </c>
      <c r="GW49" s="2" t="s">
        <v>1</v>
      </c>
      <c r="GX49" s="2" t="s">
        <v>1</v>
      </c>
      <c r="GY49" s="2">
        <v>12000</v>
      </c>
      <c r="GZ49" s="2" t="s">
        <v>1</v>
      </c>
      <c r="HA49" s="2" t="s">
        <v>1</v>
      </c>
      <c r="HB49" s="2" t="s">
        <v>1</v>
      </c>
      <c r="HC49" s="2">
        <v>4660</v>
      </c>
      <c r="HD49" s="2" t="s">
        <v>1</v>
      </c>
      <c r="HE49" s="2" t="s">
        <v>1</v>
      </c>
      <c r="HF49" s="2" t="s">
        <v>1</v>
      </c>
      <c r="HG49" s="2">
        <v>462</v>
      </c>
      <c r="HH49" s="2" t="s">
        <v>1</v>
      </c>
      <c r="HI49" s="2">
        <v>2420</v>
      </c>
      <c r="HJ49" s="2" t="s">
        <v>1</v>
      </c>
      <c r="HK49" s="2" t="s">
        <v>1</v>
      </c>
      <c r="HL49" s="2" t="s">
        <v>1</v>
      </c>
      <c r="HM49" s="2" t="s">
        <v>1</v>
      </c>
      <c r="HN49" s="2" t="s">
        <v>1</v>
      </c>
      <c r="HO49" s="2" t="s">
        <v>1</v>
      </c>
      <c r="HP49" s="2" t="s">
        <v>1</v>
      </c>
      <c r="HQ49" s="2" t="s">
        <v>1</v>
      </c>
      <c r="HR49" s="2" t="s">
        <v>1</v>
      </c>
      <c r="HS49" s="2" t="s">
        <v>1</v>
      </c>
      <c r="HT49" s="2">
        <v>1565</v>
      </c>
      <c r="HU49" s="2" t="s">
        <v>1</v>
      </c>
      <c r="HV49" s="2" t="s">
        <v>1</v>
      </c>
      <c r="HW49" s="2">
        <v>48540</v>
      </c>
      <c r="HX49" s="2" t="s">
        <v>1</v>
      </c>
      <c r="HY49" s="2" t="s">
        <v>1</v>
      </c>
      <c r="HZ49" s="2" t="s">
        <v>1</v>
      </c>
      <c r="IA49" s="2" t="s">
        <v>1</v>
      </c>
      <c r="IB49" s="2" t="s">
        <v>1</v>
      </c>
      <c r="IC49" s="2" t="s">
        <v>1</v>
      </c>
      <c r="ID49" s="2" t="s">
        <v>1</v>
      </c>
      <c r="IE49" s="2">
        <v>0</v>
      </c>
      <c r="IF49" s="2" t="s">
        <v>1</v>
      </c>
      <c r="IG49" s="2" t="s">
        <v>1</v>
      </c>
      <c r="IH49" s="2" t="s">
        <v>1</v>
      </c>
      <c r="II49" s="2" t="s">
        <v>1</v>
      </c>
      <c r="IJ49" s="2" t="s">
        <v>1</v>
      </c>
      <c r="IK49" s="2" t="s">
        <v>1</v>
      </c>
      <c r="IL49" s="2" t="s">
        <v>1</v>
      </c>
      <c r="IM49" s="2" t="s">
        <v>1</v>
      </c>
      <c r="IN49" s="2">
        <v>8748</v>
      </c>
      <c r="IO49" s="2" t="s">
        <v>1</v>
      </c>
      <c r="IP49" s="2" t="s">
        <v>1</v>
      </c>
      <c r="IQ49" s="2" t="s">
        <v>1</v>
      </c>
      <c r="IR49" s="2" t="s">
        <v>1</v>
      </c>
      <c r="IS49" s="2" t="s">
        <v>1</v>
      </c>
      <c r="IT49" s="2" t="s">
        <v>1</v>
      </c>
      <c r="IU49" s="2" t="s">
        <v>1</v>
      </c>
      <c r="IV49" s="2" t="s">
        <v>1</v>
      </c>
      <c r="IW49" s="2" t="s">
        <v>1</v>
      </c>
      <c r="IX49" s="2" t="s">
        <v>1</v>
      </c>
      <c r="IY49" s="2" t="s">
        <v>1</v>
      </c>
      <c r="IZ49" s="2" t="s">
        <v>1</v>
      </c>
      <c r="JA49" s="2">
        <v>122620</v>
      </c>
      <c r="JB49" s="2" t="s">
        <v>1</v>
      </c>
      <c r="JC49" s="2">
        <v>864003</v>
      </c>
      <c r="JD49" s="2" t="s">
        <v>1</v>
      </c>
      <c r="JE49" s="2" t="s">
        <v>1</v>
      </c>
      <c r="JF49" s="2" t="s">
        <v>1</v>
      </c>
      <c r="JG49" s="2" t="s">
        <v>1</v>
      </c>
      <c r="JH49" s="2">
        <v>4150</v>
      </c>
      <c r="JI49" s="2" t="s">
        <v>1</v>
      </c>
      <c r="JJ49" s="2" t="s">
        <v>1</v>
      </c>
      <c r="JK49" s="2" t="s">
        <v>1</v>
      </c>
      <c r="JL49" s="2" t="s">
        <v>1</v>
      </c>
      <c r="JM49" s="2" t="s">
        <v>1</v>
      </c>
      <c r="JN49" s="2" t="s">
        <v>1</v>
      </c>
      <c r="JO49" s="2" t="s">
        <v>1</v>
      </c>
      <c r="JP49" s="2" t="s">
        <v>1</v>
      </c>
      <c r="JQ49" s="2" t="s">
        <v>1</v>
      </c>
      <c r="JR49" s="2" t="s">
        <v>1</v>
      </c>
      <c r="JS49" s="2" t="s">
        <v>1</v>
      </c>
      <c r="JT49" s="2" t="s">
        <v>1</v>
      </c>
      <c r="JU49" s="2" t="s">
        <v>1</v>
      </c>
      <c r="JV49" s="2" t="s">
        <v>1</v>
      </c>
      <c r="JW49" s="2" t="s">
        <v>1</v>
      </c>
      <c r="JX49" s="2" t="s">
        <v>1</v>
      </c>
      <c r="JY49" s="2" t="s">
        <v>1</v>
      </c>
      <c r="JZ49" s="2" t="s">
        <v>1</v>
      </c>
      <c r="KA49" s="2" t="s">
        <v>1</v>
      </c>
      <c r="KB49" s="2" t="s">
        <v>1</v>
      </c>
      <c r="KC49" s="2" t="s">
        <v>1</v>
      </c>
      <c r="KD49" s="2" t="s">
        <v>1</v>
      </c>
      <c r="KE49" s="2" t="s">
        <v>1</v>
      </c>
      <c r="KF49" s="2" t="s">
        <v>1</v>
      </c>
      <c r="KG49" s="2" t="s">
        <v>1</v>
      </c>
      <c r="KH49" s="2" t="s">
        <v>1</v>
      </c>
      <c r="KI49" s="2" t="s">
        <v>1</v>
      </c>
      <c r="KJ49" s="2" t="s">
        <v>1</v>
      </c>
    </row>
    <row r="50" spans="1:296" x14ac:dyDescent="0.3">
      <c r="A50" s="2" t="s">
        <v>44</v>
      </c>
      <c r="B50" s="2">
        <v>1452</v>
      </c>
      <c r="C50" s="23">
        <f t="shared" si="63"/>
        <v>-1492724.1899999976</v>
      </c>
      <c r="D50" s="23">
        <f t="shared" si="64"/>
        <v>35967110.280000001</v>
      </c>
      <c r="E50" s="23">
        <f t="shared" si="65"/>
        <v>24770.737107438017</v>
      </c>
      <c r="F50" s="23">
        <f t="shared" si="66"/>
        <v>20295006.949999999</v>
      </c>
      <c r="G50" s="23">
        <f t="shared" si="67"/>
        <v>12357743.330000002</v>
      </c>
      <c r="H50" s="23">
        <f t="shared" si="68"/>
        <v>216965</v>
      </c>
      <c r="I50" s="23">
        <f t="shared" si="69"/>
        <v>3097395</v>
      </c>
      <c r="J50" s="23">
        <f t="shared" si="70"/>
        <v>2133.1921487603304</v>
      </c>
      <c r="K50" s="23">
        <f t="shared" si="71"/>
        <v>1939075</v>
      </c>
      <c r="L50" s="23">
        <f t="shared" si="72"/>
        <v>1158320</v>
      </c>
      <c r="M50" s="23">
        <f t="shared" si="73"/>
        <v>11332237</v>
      </c>
      <c r="N50" s="23">
        <f t="shared" si="74"/>
        <v>13977.277513774105</v>
      </c>
      <c r="O50" s="23">
        <f t="shared" si="75"/>
        <v>4830659.5</v>
      </c>
      <c r="P50" s="23">
        <f t="shared" si="76"/>
        <v>4525219.1399999997</v>
      </c>
      <c r="Q50" s="23">
        <f t="shared" si="77"/>
        <v>7996151.54</v>
      </c>
      <c r="R50" s="23">
        <f t="shared" si="78"/>
        <v>19150965.18</v>
      </c>
      <c r="S50" s="23">
        <f t="shared" si="79"/>
        <v>13189.369958677686</v>
      </c>
      <c r="T50" s="23">
        <f t="shared" si="80"/>
        <v>1144041.7699999996</v>
      </c>
      <c r="U50" s="7">
        <f t="shared" si="81"/>
        <v>5.6370602523986797E-2</v>
      </c>
      <c r="V50" s="23">
        <f t="shared" si="82"/>
        <v>3156.86</v>
      </c>
      <c r="W50" s="23">
        <f t="shared" si="83"/>
        <v>1019180.75</v>
      </c>
      <c r="X50" s="23">
        <f t="shared" si="84"/>
        <v>82124.160000000003</v>
      </c>
      <c r="Y50" s="23">
        <f t="shared" si="85"/>
        <v>39580</v>
      </c>
      <c r="Z50" s="23">
        <f t="shared" si="86"/>
        <v>0</v>
      </c>
      <c r="AA50" s="23">
        <f t="shared" si="87"/>
        <v>1798935</v>
      </c>
      <c r="AB50" s="23">
        <f t="shared" si="88"/>
        <v>37459834.469999999</v>
      </c>
      <c r="AC50" s="23">
        <f t="shared" si="89"/>
        <v>25798.784070247933</v>
      </c>
      <c r="AD50" s="23">
        <f t="shared" si="62"/>
        <v>26707159.639999997</v>
      </c>
      <c r="AE50" s="23">
        <f t="shared" si="90"/>
        <v>18393.360633608812</v>
      </c>
      <c r="AF50" s="23">
        <f t="shared" si="91"/>
        <v>2578133</v>
      </c>
      <c r="AG50" s="23"/>
      <c r="AH50" s="23">
        <f t="shared" si="92"/>
        <v>14913569.640000001</v>
      </c>
      <c r="AI50" s="23">
        <f t="shared" si="93"/>
        <v>372915</v>
      </c>
      <c r="AJ50" s="23">
        <f t="shared" si="94"/>
        <v>4045461.2</v>
      </c>
      <c r="AK50" s="23">
        <f t="shared" si="95"/>
        <v>10752674.83</v>
      </c>
      <c r="AL50" s="23">
        <f t="shared" si="96"/>
        <v>7405.4234366391183</v>
      </c>
      <c r="AM50" s="23">
        <f t="shared" si="97"/>
        <v>10606948.83</v>
      </c>
      <c r="AN50" s="23">
        <f t="shared" si="98"/>
        <v>102726</v>
      </c>
      <c r="AO50" s="2">
        <v>4138456.7</v>
      </c>
      <c r="AP50" s="2">
        <v>268482.84999999998</v>
      </c>
      <c r="AQ50" s="2">
        <v>423719.95</v>
      </c>
      <c r="AR50" s="2" t="s">
        <v>1</v>
      </c>
      <c r="AS50" s="2">
        <v>4225219.1399999997</v>
      </c>
      <c r="AT50" s="2">
        <v>300000</v>
      </c>
      <c r="AU50" s="2" t="s">
        <v>1</v>
      </c>
      <c r="AV50" s="2">
        <v>7996151.54</v>
      </c>
      <c r="AX50" s="2">
        <v>272.86</v>
      </c>
      <c r="AY50" s="2" t="s">
        <v>1</v>
      </c>
      <c r="AZ50" s="2">
        <v>30</v>
      </c>
      <c r="BA50" s="2">
        <v>2854</v>
      </c>
      <c r="BB50" s="2" t="s">
        <v>1</v>
      </c>
      <c r="BC50" s="2" t="s">
        <v>1</v>
      </c>
      <c r="BD50" s="2" t="s">
        <v>1</v>
      </c>
      <c r="BE50" s="2">
        <v>957144.75</v>
      </c>
      <c r="BF50" s="2">
        <v>46430</v>
      </c>
      <c r="BG50" s="2">
        <v>8036</v>
      </c>
      <c r="BH50" s="2">
        <v>540</v>
      </c>
      <c r="BI50" s="2">
        <v>1216</v>
      </c>
      <c r="BJ50" s="2">
        <v>5814</v>
      </c>
      <c r="BK50" s="2" t="s">
        <v>1</v>
      </c>
      <c r="BL50" s="2" t="s">
        <v>1</v>
      </c>
      <c r="BM50" s="2" t="s">
        <v>1</v>
      </c>
      <c r="BN50" s="2">
        <v>82124.160000000003</v>
      </c>
      <c r="BO50" s="2" t="s">
        <v>1</v>
      </c>
      <c r="BP50" s="2" t="s">
        <v>1</v>
      </c>
      <c r="BQ50" s="2" t="s">
        <v>1</v>
      </c>
      <c r="BR50" s="2">
        <v>39580</v>
      </c>
      <c r="BS50" s="2">
        <v>1798935</v>
      </c>
      <c r="BT50" s="2" t="s">
        <v>1</v>
      </c>
      <c r="BX50" s="2" t="s">
        <v>1</v>
      </c>
      <c r="BY50" s="2">
        <v>9349799.3000000007</v>
      </c>
      <c r="BZ50" s="2">
        <v>888</v>
      </c>
      <c r="CA50" s="2" t="s">
        <v>1</v>
      </c>
      <c r="CB50" s="2" t="s">
        <v>1</v>
      </c>
      <c r="CC50" s="2" t="s">
        <v>1</v>
      </c>
      <c r="CD50" s="2" t="s">
        <v>1</v>
      </c>
      <c r="CE50" s="2" t="s">
        <v>1</v>
      </c>
      <c r="CF50" s="2">
        <v>750137</v>
      </c>
      <c r="CG50" s="2">
        <v>1181506</v>
      </c>
      <c r="CH50" s="2" t="s">
        <v>1</v>
      </c>
      <c r="CI50" s="2">
        <v>22366</v>
      </c>
      <c r="CJ50" s="2">
        <v>27540.7</v>
      </c>
      <c r="CK50" s="2" t="s">
        <v>1</v>
      </c>
      <c r="CL50" s="2" t="s">
        <v>1</v>
      </c>
      <c r="CM50" s="2" t="s">
        <v>1</v>
      </c>
      <c r="CN50" s="2" t="s">
        <v>1</v>
      </c>
      <c r="CO50" s="2" t="s">
        <v>1</v>
      </c>
      <c r="CP50" s="2">
        <v>2500</v>
      </c>
      <c r="CQ50" s="2" t="s">
        <v>1</v>
      </c>
      <c r="CR50" s="2">
        <v>109432</v>
      </c>
      <c r="CS50" s="2" t="s">
        <v>1</v>
      </c>
      <c r="CT50" s="2" t="s">
        <v>1</v>
      </c>
      <c r="CU50" s="2" t="s">
        <v>1</v>
      </c>
      <c r="CV50" s="2" t="s">
        <v>1</v>
      </c>
      <c r="CW50" s="2" t="s">
        <v>1</v>
      </c>
      <c r="CX50" s="2">
        <v>20000</v>
      </c>
      <c r="CY50" s="2" t="s">
        <v>1</v>
      </c>
      <c r="CZ50" s="2">
        <v>499746.13</v>
      </c>
      <c r="DA50" s="2" t="s">
        <v>1</v>
      </c>
      <c r="DB50" s="2">
        <v>39</v>
      </c>
      <c r="DC50" s="2" t="s">
        <v>1</v>
      </c>
      <c r="DD50" s="2">
        <v>100717.24</v>
      </c>
      <c r="DE50" s="2" t="s">
        <v>1</v>
      </c>
      <c r="DF50" s="2" t="s">
        <v>1</v>
      </c>
      <c r="DG50" s="2" t="s">
        <v>1</v>
      </c>
      <c r="DH50" s="2" t="s">
        <v>1</v>
      </c>
      <c r="DI50" s="2" t="s">
        <v>1</v>
      </c>
      <c r="DJ50" s="2">
        <v>293071.96000000002</v>
      </c>
      <c r="DK50" s="2">
        <v>216965</v>
      </c>
      <c r="DL50" s="2" t="s">
        <v>1</v>
      </c>
      <c r="DM50" s="2" t="s">
        <v>1</v>
      </c>
      <c r="DN50" s="2" t="s">
        <v>1</v>
      </c>
      <c r="DO50" s="2" t="s">
        <v>1</v>
      </c>
      <c r="DP50" s="2" t="s">
        <v>1</v>
      </c>
      <c r="DQ50" s="2" t="s">
        <v>1</v>
      </c>
      <c r="DR50" s="2" t="s">
        <v>1</v>
      </c>
      <c r="DS50" s="2" t="s">
        <v>1</v>
      </c>
      <c r="DT50" s="2">
        <v>176000</v>
      </c>
      <c r="DU50" s="2">
        <v>417000</v>
      </c>
      <c r="DV50" s="2">
        <v>40000</v>
      </c>
      <c r="DW50" s="2">
        <v>901235</v>
      </c>
      <c r="DX50" s="2" t="s">
        <v>1</v>
      </c>
      <c r="DY50" s="2" t="s">
        <v>1</v>
      </c>
      <c r="DZ50" s="2">
        <v>404840</v>
      </c>
      <c r="EA50" s="2" t="s">
        <v>1</v>
      </c>
      <c r="EB50" s="2" t="s">
        <v>1</v>
      </c>
      <c r="EC50" s="2" t="s">
        <v>1</v>
      </c>
      <c r="ED50" s="2" t="s">
        <v>1</v>
      </c>
      <c r="EE50" s="2" t="s">
        <v>1</v>
      </c>
      <c r="EF50" s="2" t="s">
        <v>1</v>
      </c>
      <c r="EG50" s="2" t="s">
        <v>1</v>
      </c>
      <c r="EH50" s="2">
        <v>3240</v>
      </c>
      <c r="EI50" s="2">
        <v>55080</v>
      </c>
      <c r="EJ50" s="2" t="s">
        <v>1</v>
      </c>
      <c r="EK50" s="2">
        <v>1100000</v>
      </c>
      <c r="EL50" s="2" t="s">
        <v>1</v>
      </c>
      <c r="EM50" s="2" t="s">
        <v>1</v>
      </c>
      <c r="EN50" s="2">
        <v>4655076</v>
      </c>
      <c r="EO50" s="2">
        <v>27416</v>
      </c>
      <c r="EP50" s="2">
        <v>49500</v>
      </c>
      <c r="EQ50" s="2">
        <v>830321</v>
      </c>
      <c r="ER50" s="2" t="s">
        <v>1</v>
      </c>
      <c r="ES50" s="2">
        <v>3875</v>
      </c>
      <c r="ET50" s="2">
        <v>1186475</v>
      </c>
      <c r="EU50" s="2">
        <v>452448</v>
      </c>
      <c r="EV50" s="2">
        <v>18441</v>
      </c>
      <c r="EW50" s="2" t="s">
        <v>1</v>
      </c>
      <c r="EX50" s="2">
        <v>9657</v>
      </c>
      <c r="EY50" s="2" t="s">
        <v>1</v>
      </c>
      <c r="EZ50" s="2" t="s">
        <v>1</v>
      </c>
      <c r="FA50" s="2" t="s">
        <v>1</v>
      </c>
      <c r="FB50" s="2" t="s">
        <v>1</v>
      </c>
      <c r="FC50" s="2">
        <v>24087.79</v>
      </c>
      <c r="FD50" s="2">
        <v>85661.89</v>
      </c>
      <c r="FE50" s="2">
        <v>382357.68</v>
      </c>
      <c r="FF50" s="2">
        <v>4694.8</v>
      </c>
      <c r="FG50" s="2">
        <v>985289.46</v>
      </c>
      <c r="FH50" s="2">
        <v>88198.57</v>
      </c>
      <c r="FI50" s="2" t="s">
        <v>1</v>
      </c>
      <c r="FJ50" s="2" t="s">
        <v>1</v>
      </c>
      <c r="FK50" s="2" t="s">
        <v>1</v>
      </c>
      <c r="FL50" s="2" t="s">
        <v>1</v>
      </c>
      <c r="FM50" s="2">
        <v>67882</v>
      </c>
      <c r="FN50" s="2" t="s">
        <v>1</v>
      </c>
      <c r="FO50" s="2" t="s">
        <v>1</v>
      </c>
      <c r="FP50" s="2">
        <v>612598.6</v>
      </c>
      <c r="FQ50" s="2">
        <v>266412.12</v>
      </c>
      <c r="FR50" s="2">
        <v>353648.86</v>
      </c>
      <c r="FS50" s="2" t="s">
        <v>1</v>
      </c>
      <c r="FT50" s="2" t="s">
        <v>1</v>
      </c>
      <c r="FU50" s="2">
        <v>23330</v>
      </c>
      <c r="FV50" s="2">
        <v>61740.3</v>
      </c>
      <c r="FW50" s="2">
        <v>227123.6</v>
      </c>
      <c r="FX50" s="2">
        <v>81985</v>
      </c>
      <c r="FY50" s="2" t="s">
        <v>1</v>
      </c>
      <c r="FZ50" s="2">
        <v>46585</v>
      </c>
      <c r="GA50" s="2">
        <v>42493.5</v>
      </c>
      <c r="GB50" s="2" t="s">
        <v>1</v>
      </c>
      <c r="GC50" s="2">
        <v>4641899.22</v>
      </c>
      <c r="GD50" s="2">
        <v>6795555.9100000001</v>
      </c>
      <c r="GE50" s="2" t="s">
        <v>1</v>
      </c>
      <c r="GF50" s="2">
        <v>37161</v>
      </c>
      <c r="GG50" s="2">
        <v>14564.6</v>
      </c>
      <c r="GH50" s="2" t="s">
        <v>1</v>
      </c>
      <c r="GI50" s="2" t="s">
        <v>1</v>
      </c>
      <c r="GJ50" s="2" t="s">
        <v>1</v>
      </c>
      <c r="GK50" s="2" t="s">
        <v>1</v>
      </c>
      <c r="GL50" s="2" t="s">
        <v>1</v>
      </c>
      <c r="GM50" s="2" t="s">
        <v>1</v>
      </c>
      <c r="GN50" s="2" t="s">
        <v>1</v>
      </c>
      <c r="GO50" s="2">
        <v>68139.740000000005</v>
      </c>
      <c r="GP50" s="2" t="s">
        <v>1</v>
      </c>
      <c r="GQ50" s="2" t="s">
        <v>1</v>
      </c>
      <c r="GR50" s="2" t="s">
        <v>1</v>
      </c>
      <c r="GS50" s="2" t="s">
        <v>1</v>
      </c>
      <c r="GT50" s="2" t="s">
        <v>1</v>
      </c>
      <c r="GU50" s="2" t="s">
        <v>1</v>
      </c>
      <c r="GV50" s="2" t="s">
        <v>1</v>
      </c>
      <c r="GW50" s="2">
        <v>2160</v>
      </c>
      <c r="GX50" s="2" t="s">
        <v>1</v>
      </c>
      <c r="GY50" s="2">
        <v>93500</v>
      </c>
      <c r="GZ50" s="2">
        <v>65000</v>
      </c>
      <c r="HA50" s="2" t="s">
        <v>1</v>
      </c>
      <c r="HB50" s="2" t="s">
        <v>1</v>
      </c>
      <c r="HC50" s="2">
        <v>119975</v>
      </c>
      <c r="HD50" s="2" t="s">
        <v>1</v>
      </c>
      <c r="HE50" s="2" t="s">
        <v>1</v>
      </c>
      <c r="HF50" s="2" t="s">
        <v>1</v>
      </c>
      <c r="HG50" s="2">
        <v>7200</v>
      </c>
      <c r="HH50" s="2" t="s">
        <v>1</v>
      </c>
      <c r="HI50" s="2">
        <v>87240</v>
      </c>
      <c r="HJ50" s="2" t="s">
        <v>1</v>
      </c>
      <c r="HK50" s="2">
        <v>31579.200000000001</v>
      </c>
      <c r="HL50" s="2">
        <v>1700000</v>
      </c>
      <c r="HM50" s="2" t="s">
        <v>1</v>
      </c>
      <c r="HN50" s="2" t="s">
        <v>1</v>
      </c>
      <c r="HO50" s="2">
        <v>20000</v>
      </c>
      <c r="HP50" s="2" t="s">
        <v>1</v>
      </c>
      <c r="HQ50" s="2" t="s">
        <v>1</v>
      </c>
      <c r="HR50" s="2">
        <v>39944</v>
      </c>
      <c r="HS50" s="2" t="s">
        <v>1</v>
      </c>
      <c r="HT50" s="2">
        <v>2036068</v>
      </c>
      <c r="HU50" s="2">
        <v>3870</v>
      </c>
      <c r="HV50" s="2" t="s">
        <v>1</v>
      </c>
      <c r="HW50" s="2">
        <v>214000</v>
      </c>
      <c r="HX50" s="2" t="s">
        <v>1</v>
      </c>
      <c r="HY50" s="2" t="s">
        <v>1</v>
      </c>
      <c r="HZ50" s="2" t="s">
        <v>1</v>
      </c>
      <c r="IA50" s="2" t="s">
        <v>1</v>
      </c>
      <c r="IB50" s="2" t="s">
        <v>1</v>
      </c>
      <c r="IC50" s="2" t="s">
        <v>1</v>
      </c>
      <c r="ID50" s="2" t="s">
        <v>1</v>
      </c>
      <c r="IE50" s="2" t="s">
        <v>1</v>
      </c>
      <c r="IF50" s="2" t="s">
        <v>1</v>
      </c>
      <c r="IG50" s="2" t="s">
        <v>1</v>
      </c>
      <c r="IH50" s="2">
        <v>46349.8</v>
      </c>
      <c r="II50" s="2" t="s">
        <v>1</v>
      </c>
      <c r="IJ50" s="2" t="s">
        <v>1</v>
      </c>
      <c r="IK50" s="2" t="s">
        <v>1</v>
      </c>
      <c r="IL50" s="2" t="s">
        <v>1</v>
      </c>
      <c r="IM50" s="2" t="s">
        <v>1</v>
      </c>
      <c r="IN50" s="2" t="s">
        <v>1</v>
      </c>
      <c r="IO50" s="2" t="s">
        <v>1</v>
      </c>
      <c r="IP50" s="2" t="s">
        <v>1</v>
      </c>
      <c r="IQ50" s="2" t="s">
        <v>1</v>
      </c>
      <c r="IR50" s="2" t="s">
        <v>1</v>
      </c>
      <c r="IS50" s="2">
        <v>95655</v>
      </c>
      <c r="IT50" s="2" t="s">
        <v>1</v>
      </c>
      <c r="IU50" s="2" t="s">
        <v>1</v>
      </c>
      <c r="IV50" s="2" t="s">
        <v>1</v>
      </c>
      <c r="IW50" s="2" t="s">
        <v>1</v>
      </c>
      <c r="IX50" s="2" t="s">
        <v>1</v>
      </c>
      <c r="IY50" s="2" t="s">
        <v>1</v>
      </c>
      <c r="IZ50" s="2" t="s">
        <v>1</v>
      </c>
      <c r="JA50" s="2">
        <v>10420169.24</v>
      </c>
      <c r="JB50" s="2" t="s">
        <v>1</v>
      </c>
      <c r="JC50" s="2">
        <v>180579.59</v>
      </c>
      <c r="JD50" s="2" t="s">
        <v>1</v>
      </c>
      <c r="JE50" s="2" t="s">
        <v>1</v>
      </c>
      <c r="JF50" s="2" t="s">
        <v>1</v>
      </c>
      <c r="JG50" s="2" t="s">
        <v>1</v>
      </c>
      <c r="JH50" s="2">
        <v>6200</v>
      </c>
      <c r="JI50" s="2" t="s">
        <v>1</v>
      </c>
      <c r="JJ50" s="2">
        <v>43000</v>
      </c>
      <c r="JK50" s="2" t="s">
        <v>1</v>
      </c>
      <c r="JL50" s="2" t="s">
        <v>1</v>
      </c>
      <c r="JM50" s="2" t="s">
        <v>1</v>
      </c>
      <c r="JN50" s="2" t="s">
        <v>1</v>
      </c>
      <c r="JO50" s="2" t="s">
        <v>1</v>
      </c>
      <c r="JP50" s="2" t="s">
        <v>1</v>
      </c>
      <c r="JQ50" s="2" t="s">
        <v>1</v>
      </c>
      <c r="JR50" s="2" t="s">
        <v>1</v>
      </c>
      <c r="JS50" s="2" t="s">
        <v>1</v>
      </c>
      <c r="JT50" s="2" t="s">
        <v>1</v>
      </c>
      <c r="JU50" s="2" t="s">
        <v>1</v>
      </c>
      <c r="JV50" s="2" t="s">
        <v>1</v>
      </c>
      <c r="JW50" s="2" t="s">
        <v>1</v>
      </c>
      <c r="JX50" s="2">
        <v>102726</v>
      </c>
      <c r="JY50" s="2" t="s">
        <v>1</v>
      </c>
      <c r="JZ50" s="2" t="s">
        <v>1</v>
      </c>
      <c r="KA50" s="2" t="s">
        <v>1</v>
      </c>
      <c r="KB50" s="2" t="s">
        <v>1</v>
      </c>
      <c r="KC50" s="2" t="s">
        <v>1</v>
      </c>
      <c r="KD50" s="2" t="s">
        <v>1</v>
      </c>
      <c r="KE50" s="2" t="s">
        <v>1</v>
      </c>
      <c r="KF50" s="2" t="s">
        <v>1</v>
      </c>
      <c r="KG50" s="2" t="s">
        <v>1</v>
      </c>
      <c r="KH50" s="2" t="s">
        <v>1</v>
      </c>
      <c r="KI50" s="2" t="s">
        <v>1</v>
      </c>
      <c r="KJ50" s="2" t="s">
        <v>1</v>
      </c>
    </row>
    <row r="51" spans="1:296" x14ac:dyDescent="0.3">
      <c r="A51" s="2" t="s">
        <v>45</v>
      </c>
      <c r="B51" s="2">
        <v>87</v>
      </c>
      <c r="C51" s="23">
        <f t="shared" si="63"/>
        <v>-1455412.4000000004</v>
      </c>
      <c r="D51" s="23">
        <f t="shared" si="64"/>
        <v>6326153.9900000002</v>
      </c>
      <c r="E51" s="23">
        <f t="shared" si="65"/>
        <v>72714.413678160927</v>
      </c>
      <c r="F51" s="23">
        <f t="shared" si="66"/>
        <v>1355193.49</v>
      </c>
      <c r="G51" s="23">
        <f t="shared" si="67"/>
        <v>481610.5</v>
      </c>
      <c r="H51" s="23">
        <f t="shared" si="68"/>
        <v>24200</v>
      </c>
      <c r="I51" s="23">
        <f t="shared" si="69"/>
        <v>4465150</v>
      </c>
      <c r="J51" s="23">
        <f t="shared" si="70"/>
        <v>51323.563218390802</v>
      </c>
      <c r="K51" s="23">
        <f t="shared" si="71"/>
        <v>84150</v>
      </c>
      <c r="L51" s="23">
        <f t="shared" si="72"/>
        <v>4381000</v>
      </c>
      <c r="M51" s="23">
        <f t="shared" si="73"/>
        <v>448097.5</v>
      </c>
      <c r="N51" s="23">
        <f t="shared" si="74"/>
        <v>15576.936666666666</v>
      </c>
      <c r="O51" s="23">
        <f t="shared" si="75"/>
        <v>278122.64</v>
      </c>
      <c r="P51" s="23">
        <f t="shared" si="76"/>
        <v>434566.22</v>
      </c>
      <c r="Q51" s="23">
        <f t="shared" si="77"/>
        <v>469581.12</v>
      </c>
      <c r="R51" s="23">
        <f t="shared" si="78"/>
        <v>1285335.26</v>
      </c>
      <c r="S51" s="23">
        <f t="shared" si="79"/>
        <v>14773.968505747127</v>
      </c>
      <c r="T51" s="23">
        <f t="shared" si="80"/>
        <v>69858.229999999981</v>
      </c>
      <c r="U51" s="7">
        <f t="shared" si="81"/>
        <v>5.1548528321221483E-2</v>
      </c>
      <c r="V51" s="23">
        <f t="shared" si="82"/>
        <v>0</v>
      </c>
      <c r="W51" s="23">
        <f t="shared" si="83"/>
        <v>64420</v>
      </c>
      <c r="X51" s="23">
        <f t="shared" si="84"/>
        <v>4998.2299999999996</v>
      </c>
      <c r="Y51" s="23">
        <f t="shared" si="85"/>
        <v>440</v>
      </c>
      <c r="Z51" s="23">
        <f t="shared" si="86"/>
        <v>0</v>
      </c>
      <c r="AA51" s="23">
        <f t="shared" si="87"/>
        <v>103065.28</v>
      </c>
      <c r="AB51" s="23">
        <f t="shared" si="88"/>
        <v>7781566.3900000006</v>
      </c>
      <c r="AC51" s="23">
        <f t="shared" si="89"/>
        <v>89443.29183908047</v>
      </c>
      <c r="AD51" s="23">
        <f t="shared" si="62"/>
        <v>2797691.2600000002</v>
      </c>
      <c r="AE51" s="23">
        <f t="shared" si="90"/>
        <v>32157.370804597704</v>
      </c>
      <c r="AF51" s="23">
        <f t="shared" si="91"/>
        <v>520786</v>
      </c>
      <c r="AG51" s="23"/>
      <c r="AH51" s="23">
        <f t="shared" si="92"/>
        <v>1835594.2600000002</v>
      </c>
      <c r="AI51" s="23">
        <f t="shared" si="93"/>
        <v>41735</v>
      </c>
      <c r="AJ51" s="23">
        <f t="shared" si="94"/>
        <v>375676</v>
      </c>
      <c r="AK51" s="23">
        <f t="shared" si="95"/>
        <v>4983875.1300000008</v>
      </c>
      <c r="AL51" s="23">
        <f t="shared" si="96"/>
        <v>57285.921034482766</v>
      </c>
      <c r="AM51" s="23">
        <f t="shared" si="97"/>
        <v>4962970.1900000004</v>
      </c>
      <c r="AN51" s="23">
        <f t="shared" si="98"/>
        <v>20904.939999999999</v>
      </c>
      <c r="AO51" s="2">
        <v>245867.29</v>
      </c>
      <c r="AP51" s="2">
        <v>6526.59</v>
      </c>
      <c r="AQ51" s="2">
        <v>25728.76</v>
      </c>
      <c r="AR51" s="2" t="s">
        <v>1</v>
      </c>
      <c r="AS51" s="2">
        <v>258056.22</v>
      </c>
      <c r="AT51" s="2">
        <v>176510</v>
      </c>
      <c r="AU51" s="2" t="s">
        <v>1</v>
      </c>
      <c r="AV51" s="2">
        <v>469581.12</v>
      </c>
      <c r="AX51" s="2" t="s">
        <v>1</v>
      </c>
      <c r="AY51" s="2" t="s">
        <v>1</v>
      </c>
      <c r="AZ51" s="2" t="s">
        <v>1</v>
      </c>
      <c r="BA51" s="2" t="s">
        <v>1</v>
      </c>
      <c r="BB51" s="2" t="s">
        <v>1</v>
      </c>
      <c r="BC51" s="2" t="s">
        <v>1</v>
      </c>
      <c r="BD51" s="2" t="s">
        <v>1</v>
      </c>
      <c r="BE51" s="2">
        <v>62900</v>
      </c>
      <c r="BF51" s="2">
        <v>1500</v>
      </c>
      <c r="BG51" s="2" t="s">
        <v>1</v>
      </c>
      <c r="BH51" s="2">
        <v>20</v>
      </c>
      <c r="BI51" s="2" t="s">
        <v>1</v>
      </c>
      <c r="BJ51" s="2" t="s">
        <v>1</v>
      </c>
      <c r="BK51" s="2" t="s">
        <v>1</v>
      </c>
      <c r="BL51" s="2" t="s">
        <v>1</v>
      </c>
      <c r="BM51" s="2" t="s">
        <v>1</v>
      </c>
      <c r="BN51" s="2">
        <v>4998.2299999999996</v>
      </c>
      <c r="BO51" s="2" t="s">
        <v>1</v>
      </c>
      <c r="BP51" s="2" t="s">
        <v>1</v>
      </c>
      <c r="BQ51" s="2" t="s">
        <v>1</v>
      </c>
      <c r="BR51" s="2">
        <v>440</v>
      </c>
      <c r="BS51" s="2">
        <v>103065.28</v>
      </c>
      <c r="BT51" s="2" t="s">
        <v>1</v>
      </c>
      <c r="BX51" s="2" t="s">
        <v>1</v>
      </c>
      <c r="BY51" s="2">
        <v>429421</v>
      </c>
      <c r="BZ51" s="2" t="s">
        <v>1</v>
      </c>
      <c r="CA51" s="2" t="s">
        <v>1</v>
      </c>
      <c r="CB51" s="2" t="s">
        <v>1</v>
      </c>
      <c r="CC51" s="2" t="s">
        <v>1</v>
      </c>
      <c r="CD51" s="2" t="s">
        <v>1</v>
      </c>
      <c r="CE51" s="2" t="s">
        <v>1</v>
      </c>
      <c r="CF51" s="2">
        <v>1695</v>
      </c>
      <c r="CG51" s="2">
        <v>2326</v>
      </c>
      <c r="CH51" s="2" t="s">
        <v>1</v>
      </c>
      <c r="CI51" s="2" t="s">
        <v>1</v>
      </c>
      <c r="CJ51" s="2">
        <v>341.5</v>
      </c>
      <c r="CK51" s="2">
        <v>14314</v>
      </c>
      <c r="CL51" s="2" t="s">
        <v>1</v>
      </c>
      <c r="CM51" s="2" t="s">
        <v>1</v>
      </c>
      <c r="CN51" s="2" t="s">
        <v>1</v>
      </c>
      <c r="CO51" s="2" t="s">
        <v>1</v>
      </c>
      <c r="CP51" s="2" t="s">
        <v>1</v>
      </c>
      <c r="CQ51" s="2" t="s">
        <v>1</v>
      </c>
      <c r="CR51" s="2" t="s">
        <v>1</v>
      </c>
      <c r="CS51" s="2" t="s">
        <v>1</v>
      </c>
      <c r="CT51" s="2" t="s">
        <v>1</v>
      </c>
      <c r="CU51" s="2" t="s">
        <v>1</v>
      </c>
      <c r="CV51" s="2" t="s">
        <v>1</v>
      </c>
      <c r="CW51" s="2" t="s">
        <v>1</v>
      </c>
      <c r="CX51" s="2" t="s">
        <v>1</v>
      </c>
      <c r="CY51" s="2">
        <v>23043</v>
      </c>
      <c r="CZ51" s="2">
        <v>10470</v>
      </c>
      <c r="DA51" s="2" t="s">
        <v>1</v>
      </c>
      <c r="DB51" s="2" t="s">
        <v>1</v>
      </c>
      <c r="DC51" s="2" t="s">
        <v>1</v>
      </c>
      <c r="DD51" s="2" t="s">
        <v>1</v>
      </c>
      <c r="DE51" s="2" t="s">
        <v>1</v>
      </c>
      <c r="DF51" s="2" t="s">
        <v>1</v>
      </c>
      <c r="DG51" s="2" t="s">
        <v>1</v>
      </c>
      <c r="DH51" s="2" t="s">
        <v>1</v>
      </c>
      <c r="DI51" s="2" t="s">
        <v>1</v>
      </c>
      <c r="DJ51" s="2" t="s">
        <v>1</v>
      </c>
      <c r="DK51" s="2">
        <v>0</v>
      </c>
      <c r="DL51" s="2" t="s">
        <v>1</v>
      </c>
      <c r="DM51" s="2">
        <v>24200</v>
      </c>
      <c r="DN51" s="2" t="s">
        <v>1</v>
      </c>
      <c r="DO51" s="2" t="s">
        <v>1</v>
      </c>
      <c r="DP51" s="2" t="s">
        <v>1</v>
      </c>
      <c r="DQ51" s="2" t="s">
        <v>1</v>
      </c>
      <c r="DR51" s="2" t="s">
        <v>1</v>
      </c>
      <c r="DS51" s="2" t="s">
        <v>1</v>
      </c>
      <c r="DT51" s="2">
        <v>29150</v>
      </c>
      <c r="DU51" s="2">
        <v>55000</v>
      </c>
      <c r="DV51" s="2" t="s">
        <v>1</v>
      </c>
      <c r="DW51" s="2" t="s">
        <v>1</v>
      </c>
      <c r="DX51" s="2" t="s">
        <v>1</v>
      </c>
      <c r="DY51" s="2" t="s">
        <v>1</v>
      </c>
      <c r="DZ51" s="2" t="s">
        <v>1</v>
      </c>
      <c r="EA51" s="2" t="s">
        <v>1</v>
      </c>
      <c r="EB51" s="2" t="s">
        <v>1</v>
      </c>
      <c r="EC51" s="2" t="s">
        <v>1</v>
      </c>
      <c r="ED51" s="2" t="s">
        <v>1</v>
      </c>
      <c r="EE51" s="2" t="s">
        <v>1</v>
      </c>
      <c r="EF51" s="2" t="s">
        <v>1</v>
      </c>
      <c r="EG51" s="2" t="s">
        <v>1</v>
      </c>
      <c r="EH51" s="2" t="s">
        <v>1</v>
      </c>
      <c r="EI51" s="2">
        <v>3761000</v>
      </c>
      <c r="EJ51" s="2" t="s">
        <v>1</v>
      </c>
      <c r="EK51" s="2">
        <v>620000</v>
      </c>
      <c r="EL51" s="2" t="s">
        <v>1</v>
      </c>
      <c r="EM51" s="2" t="s">
        <v>1</v>
      </c>
      <c r="EN51" s="2" t="s">
        <v>1</v>
      </c>
      <c r="EO51" s="2" t="s">
        <v>1</v>
      </c>
      <c r="EP51" s="2">
        <v>279175</v>
      </c>
      <c r="EQ51" s="2">
        <v>176800</v>
      </c>
      <c r="ER51" s="2" t="s">
        <v>1</v>
      </c>
      <c r="ES51" s="2" t="s">
        <v>1</v>
      </c>
      <c r="ET51" s="2">
        <v>35950</v>
      </c>
      <c r="EU51" s="2">
        <v>28861</v>
      </c>
      <c r="EV51" s="2" t="s">
        <v>1</v>
      </c>
      <c r="EW51" s="2" t="s">
        <v>1</v>
      </c>
      <c r="EX51" s="2" t="s">
        <v>1</v>
      </c>
      <c r="EY51" s="2" t="s">
        <v>1</v>
      </c>
      <c r="EZ51" s="2" t="s">
        <v>1</v>
      </c>
      <c r="FA51" s="2" t="s">
        <v>1</v>
      </c>
      <c r="FB51" s="2" t="s">
        <v>1</v>
      </c>
      <c r="FC51" s="2" t="s">
        <v>1</v>
      </c>
      <c r="FD51" s="2">
        <v>6208</v>
      </c>
      <c r="FE51" s="2">
        <v>76042</v>
      </c>
      <c r="FF51" s="2" t="s">
        <v>1</v>
      </c>
      <c r="FG51" s="2">
        <v>270642.38</v>
      </c>
      <c r="FH51" s="2" t="s">
        <v>1</v>
      </c>
      <c r="FI51" s="2" t="s">
        <v>1</v>
      </c>
      <c r="FJ51" s="2" t="s">
        <v>1</v>
      </c>
      <c r="FK51" s="2" t="s">
        <v>1</v>
      </c>
      <c r="FL51" s="2" t="s">
        <v>1</v>
      </c>
      <c r="FM51" s="2" t="s">
        <v>1</v>
      </c>
      <c r="FN51" s="2" t="s">
        <v>1</v>
      </c>
      <c r="FO51" s="2" t="s">
        <v>1</v>
      </c>
      <c r="FP51" s="2">
        <v>82296</v>
      </c>
      <c r="FQ51" s="2" t="s">
        <v>1</v>
      </c>
      <c r="FR51" s="2" t="s">
        <v>1</v>
      </c>
      <c r="FS51" s="2" t="s">
        <v>1</v>
      </c>
      <c r="FT51" s="2" t="s">
        <v>1</v>
      </c>
      <c r="FU51" s="2">
        <v>3640</v>
      </c>
      <c r="FV51" s="2">
        <v>15809.74</v>
      </c>
      <c r="FW51" s="2">
        <v>21555.4</v>
      </c>
      <c r="FX51" s="2" t="s">
        <v>1</v>
      </c>
      <c r="FY51" s="2" t="s">
        <v>1</v>
      </c>
      <c r="FZ51" s="2">
        <v>58979.06</v>
      </c>
      <c r="GA51" s="2">
        <v>1450</v>
      </c>
      <c r="GB51" s="2" t="s">
        <v>1</v>
      </c>
      <c r="GC51" s="2">
        <v>852934.68</v>
      </c>
      <c r="GD51" s="2">
        <v>413853</v>
      </c>
      <c r="GE51" s="2">
        <v>8064</v>
      </c>
      <c r="GF51" s="2">
        <v>4437</v>
      </c>
      <c r="GG51" s="2">
        <v>15794</v>
      </c>
      <c r="GH51" s="2" t="s">
        <v>1</v>
      </c>
      <c r="GI51" s="2" t="s">
        <v>1</v>
      </c>
      <c r="GJ51" s="2" t="s">
        <v>1</v>
      </c>
      <c r="GK51" s="2" t="s">
        <v>1</v>
      </c>
      <c r="GL51" s="2" t="s">
        <v>1</v>
      </c>
      <c r="GM51" s="2" t="s">
        <v>1</v>
      </c>
      <c r="GN51" s="2" t="s">
        <v>1</v>
      </c>
      <c r="GO51" s="2" t="s">
        <v>1</v>
      </c>
      <c r="GP51" s="2" t="s">
        <v>1</v>
      </c>
      <c r="GQ51" s="2">
        <v>3889</v>
      </c>
      <c r="GR51" s="2" t="s">
        <v>1</v>
      </c>
      <c r="GS51" s="2" t="s">
        <v>1</v>
      </c>
      <c r="GT51" s="2" t="s">
        <v>1</v>
      </c>
      <c r="GU51" s="2" t="s">
        <v>1</v>
      </c>
      <c r="GV51" s="2" t="s">
        <v>1</v>
      </c>
      <c r="GW51" s="2" t="s">
        <v>1</v>
      </c>
      <c r="GX51" s="2" t="s">
        <v>1</v>
      </c>
      <c r="GY51" s="2" t="s">
        <v>1</v>
      </c>
      <c r="GZ51" s="2" t="s">
        <v>1</v>
      </c>
      <c r="HA51" s="2" t="s">
        <v>1</v>
      </c>
      <c r="HB51" s="2" t="s">
        <v>1</v>
      </c>
      <c r="HC51" s="2">
        <v>7115</v>
      </c>
      <c r="HD51" s="2" t="s">
        <v>1</v>
      </c>
      <c r="HE51" s="2" t="s">
        <v>1</v>
      </c>
      <c r="HF51" s="2" t="s">
        <v>1</v>
      </c>
      <c r="HG51" s="2">
        <v>33000</v>
      </c>
      <c r="HH51" s="2" t="s">
        <v>1</v>
      </c>
      <c r="HI51" s="2">
        <v>1620</v>
      </c>
      <c r="HJ51" s="2" t="s">
        <v>1</v>
      </c>
      <c r="HK51" s="2" t="s">
        <v>1</v>
      </c>
      <c r="HL51" s="2" t="s">
        <v>1</v>
      </c>
      <c r="HM51" s="2" t="s">
        <v>1</v>
      </c>
      <c r="HN51" s="2" t="s">
        <v>1</v>
      </c>
      <c r="HO51" s="2" t="s">
        <v>1</v>
      </c>
      <c r="HP51" s="2" t="s">
        <v>1</v>
      </c>
      <c r="HQ51" s="2" t="s">
        <v>1</v>
      </c>
      <c r="HR51" s="2" t="s">
        <v>1</v>
      </c>
      <c r="HS51" s="2" t="s">
        <v>1</v>
      </c>
      <c r="HT51" s="2">
        <v>375426</v>
      </c>
      <c r="HU51" s="2" t="s">
        <v>1</v>
      </c>
      <c r="HV51" s="2" t="s">
        <v>1</v>
      </c>
      <c r="HW51" s="2">
        <v>250</v>
      </c>
      <c r="HX51" s="2" t="s">
        <v>1</v>
      </c>
      <c r="HY51" s="2" t="s">
        <v>1</v>
      </c>
      <c r="HZ51" s="2" t="s">
        <v>1</v>
      </c>
      <c r="IA51" s="2" t="s">
        <v>1</v>
      </c>
      <c r="IB51" s="2" t="s">
        <v>1</v>
      </c>
      <c r="IC51" s="2" t="s">
        <v>1</v>
      </c>
      <c r="ID51" s="2" t="s">
        <v>1</v>
      </c>
      <c r="IE51" s="2" t="s">
        <v>1</v>
      </c>
      <c r="IF51" s="2" t="s">
        <v>1</v>
      </c>
      <c r="IG51" s="2">
        <v>0</v>
      </c>
      <c r="IH51" s="2" t="s">
        <v>1</v>
      </c>
      <c r="II51" s="2" t="s">
        <v>1</v>
      </c>
      <c r="IJ51" s="2" t="s">
        <v>1</v>
      </c>
      <c r="IK51" s="2" t="s">
        <v>1</v>
      </c>
      <c r="IL51" s="2" t="s">
        <v>1</v>
      </c>
      <c r="IM51" s="2" t="s">
        <v>1</v>
      </c>
      <c r="IN51" s="2" t="s">
        <v>1</v>
      </c>
      <c r="IO51" s="2" t="s">
        <v>1</v>
      </c>
      <c r="IP51" s="2" t="s">
        <v>1</v>
      </c>
      <c r="IQ51" s="2" t="s">
        <v>1</v>
      </c>
      <c r="IR51" s="2" t="s">
        <v>1</v>
      </c>
      <c r="IS51" s="2" t="s">
        <v>1</v>
      </c>
      <c r="IT51" s="2">
        <v>0</v>
      </c>
      <c r="IU51" s="2" t="s">
        <v>1</v>
      </c>
      <c r="IV51" s="2">
        <v>23900</v>
      </c>
      <c r="IW51" s="2" t="s">
        <v>1</v>
      </c>
      <c r="IX51" s="2" t="s">
        <v>1</v>
      </c>
      <c r="IY51" s="2" t="s">
        <v>1</v>
      </c>
      <c r="IZ51" s="2" t="s">
        <v>1</v>
      </c>
      <c r="JA51" s="2">
        <v>4962970.1900000004</v>
      </c>
      <c r="JB51" s="2" t="s">
        <v>1</v>
      </c>
      <c r="JC51" s="2" t="s">
        <v>1</v>
      </c>
      <c r="JD51" s="2" t="s">
        <v>1</v>
      </c>
      <c r="JE51" s="2" t="s">
        <v>1</v>
      </c>
      <c r="JF51" s="2" t="s">
        <v>1</v>
      </c>
      <c r="JG51" s="2" t="s">
        <v>1</v>
      </c>
      <c r="JH51" s="2" t="s">
        <v>1</v>
      </c>
      <c r="JI51" s="2" t="s">
        <v>1</v>
      </c>
      <c r="JJ51" s="2" t="s">
        <v>1</v>
      </c>
      <c r="JK51" s="2" t="s">
        <v>1</v>
      </c>
      <c r="JL51" s="2" t="s">
        <v>1</v>
      </c>
      <c r="JM51" s="2" t="s">
        <v>1</v>
      </c>
      <c r="JN51" s="2" t="s">
        <v>1</v>
      </c>
      <c r="JO51" s="2" t="s">
        <v>1</v>
      </c>
      <c r="JP51" s="2" t="s">
        <v>1</v>
      </c>
      <c r="JQ51" s="2" t="s">
        <v>1</v>
      </c>
      <c r="JR51" s="2" t="s">
        <v>1</v>
      </c>
      <c r="JS51" s="2">
        <v>20904.939999999999</v>
      </c>
      <c r="JT51" s="2" t="s">
        <v>1</v>
      </c>
      <c r="JU51" s="2" t="s">
        <v>1</v>
      </c>
      <c r="JV51" s="2" t="s">
        <v>1</v>
      </c>
      <c r="JW51" s="2" t="s">
        <v>1</v>
      </c>
      <c r="JX51" s="2" t="s">
        <v>1</v>
      </c>
      <c r="JY51" s="2" t="s">
        <v>1</v>
      </c>
      <c r="JZ51" s="2" t="s">
        <v>1</v>
      </c>
      <c r="KA51" s="2" t="s">
        <v>1</v>
      </c>
      <c r="KB51" s="2" t="s">
        <v>1</v>
      </c>
      <c r="KC51" s="2" t="s">
        <v>1</v>
      </c>
      <c r="KD51" s="2" t="s">
        <v>1</v>
      </c>
      <c r="KE51" s="2" t="s">
        <v>1</v>
      </c>
      <c r="KF51" s="2" t="s">
        <v>1</v>
      </c>
      <c r="KG51" s="2" t="s">
        <v>1</v>
      </c>
      <c r="KH51" s="2" t="s">
        <v>1</v>
      </c>
      <c r="KI51" s="2" t="s">
        <v>1</v>
      </c>
      <c r="KJ51" s="2" t="s">
        <v>1</v>
      </c>
    </row>
    <row r="52" spans="1:296" x14ac:dyDescent="0.3">
      <c r="A52" s="2" t="s">
        <v>46</v>
      </c>
      <c r="B52" s="2">
        <v>203</v>
      </c>
      <c r="C52" s="23">
        <f t="shared" si="63"/>
        <v>757542.94999999925</v>
      </c>
      <c r="D52" s="23">
        <f t="shared" si="64"/>
        <v>4393803.5999999996</v>
      </c>
      <c r="E52" s="23">
        <f t="shared" si="65"/>
        <v>21644.352709359606</v>
      </c>
      <c r="F52" s="23">
        <f t="shared" si="66"/>
        <v>2821473.6</v>
      </c>
      <c r="G52" s="23">
        <f t="shared" si="67"/>
        <v>889196</v>
      </c>
      <c r="H52" s="23">
        <f t="shared" si="68"/>
        <v>0</v>
      </c>
      <c r="I52" s="23">
        <f t="shared" si="69"/>
        <v>683134</v>
      </c>
      <c r="J52" s="23">
        <f t="shared" si="70"/>
        <v>3365.192118226601</v>
      </c>
      <c r="K52" s="23">
        <f t="shared" si="71"/>
        <v>683134</v>
      </c>
      <c r="L52" s="23">
        <f t="shared" si="72"/>
        <v>0</v>
      </c>
      <c r="M52" s="23">
        <f t="shared" si="73"/>
        <v>889196</v>
      </c>
      <c r="N52" s="23">
        <f t="shared" si="74"/>
        <v>13898.884729064041</v>
      </c>
      <c r="O52" s="23">
        <f t="shared" si="75"/>
        <v>597415.39000000013</v>
      </c>
      <c r="P52" s="23">
        <f t="shared" si="76"/>
        <v>724741.12</v>
      </c>
      <c r="Q52" s="23">
        <f t="shared" si="77"/>
        <v>1045144.24</v>
      </c>
      <c r="R52" s="23">
        <f t="shared" si="78"/>
        <v>2715517.17</v>
      </c>
      <c r="S52" s="23">
        <f t="shared" si="79"/>
        <v>13376.931871921182</v>
      </c>
      <c r="T52" s="23">
        <f t="shared" si="80"/>
        <v>105956.43000000017</v>
      </c>
      <c r="U52" s="7">
        <f t="shared" si="81"/>
        <v>3.7553578385422483E-2</v>
      </c>
      <c r="V52" s="23">
        <f t="shared" si="82"/>
        <v>562</v>
      </c>
      <c r="W52" s="23">
        <f t="shared" si="83"/>
        <v>93075</v>
      </c>
      <c r="X52" s="23">
        <f t="shared" si="84"/>
        <v>11099.43</v>
      </c>
      <c r="Y52" s="23">
        <f t="shared" si="85"/>
        <v>1220</v>
      </c>
      <c r="Z52" s="23">
        <f t="shared" si="86"/>
        <v>0</v>
      </c>
      <c r="AA52" s="23">
        <f t="shared" si="87"/>
        <v>348216.42</v>
      </c>
      <c r="AB52" s="23">
        <f t="shared" si="88"/>
        <v>3636260.6500000004</v>
      </c>
      <c r="AC52" s="23">
        <f t="shared" si="89"/>
        <v>17912.614039408869</v>
      </c>
      <c r="AD52" s="23">
        <f t="shared" si="62"/>
        <v>3390122.6500000004</v>
      </c>
      <c r="AE52" s="23">
        <f t="shared" si="90"/>
        <v>16700.11157635468</v>
      </c>
      <c r="AF52" s="23">
        <f t="shared" si="91"/>
        <v>654188</v>
      </c>
      <c r="AG52" s="23"/>
      <c r="AH52" s="23">
        <f t="shared" si="92"/>
        <v>2306210.65</v>
      </c>
      <c r="AI52" s="23">
        <f t="shared" si="93"/>
        <v>71618</v>
      </c>
      <c r="AJ52" s="23">
        <f t="shared" si="94"/>
        <v>183306</v>
      </c>
      <c r="AK52" s="23">
        <f t="shared" si="95"/>
        <v>246138</v>
      </c>
      <c r="AL52" s="23">
        <f t="shared" si="96"/>
        <v>1212.5024630541873</v>
      </c>
      <c r="AM52" s="23">
        <f t="shared" si="97"/>
        <v>246138</v>
      </c>
      <c r="AN52" s="23">
        <f t="shared" si="98"/>
        <v>0</v>
      </c>
      <c r="AO52" s="2">
        <v>525743.41</v>
      </c>
      <c r="AP52" s="2">
        <v>14507.29</v>
      </c>
      <c r="AQ52" s="2">
        <v>57164.69</v>
      </c>
      <c r="AR52" s="2" t="s">
        <v>1</v>
      </c>
      <c r="AS52" s="2">
        <v>546331.12</v>
      </c>
      <c r="AT52" s="2">
        <v>178410</v>
      </c>
      <c r="AU52" s="2" t="s">
        <v>1</v>
      </c>
      <c r="AV52" s="2">
        <v>1045144.24</v>
      </c>
      <c r="AX52" s="2" t="s">
        <v>1</v>
      </c>
      <c r="AY52" s="2" t="s">
        <v>1</v>
      </c>
      <c r="AZ52" s="2">
        <v>562</v>
      </c>
      <c r="BA52" s="2" t="s">
        <v>1</v>
      </c>
      <c r="BB52" s="2" t="s">
        <v>1</v>
      </c>
      <c r="BC52" s="2" t="s">
        <v>1</v>
      </c>
      <c r="BD52" s="2" t="s">
        <v>1</v>
      </c>
      <c r="BE52" s="2">
        <v>89700</v>
      </c>
      <c r="BF52" s="2">
        <v>3375</v>
      </c>
      <c r="BG52" s="2" t="s">
        <v>1</v>
      </c>
      <c r="BH52" s="2" t="s">
        <v>1</v>
      </c>
      <c r="BI52" s="2" t="s">
        <v>1</v>
      </c>
      <c r="BJ52" s="2" t="s">
        <v>1</v>
      </c>
      <c r="BK52" s="2" t="s">
        <v>1</v>
      </c>
      <c r="BL52" s="2" t="s">
        <v>1</v>
      </c>
      <c r="BM52" s="2" t="s">
        <v>1</v>
      </c>
      <c r="BN52" s="2">
        <v>11099.43</v>
      </c>
      <c r="BO52" s="2" t="s">
        <v>1</v>
      </c>
      <c r="BP52" s="2" t="s">
        <v>1</v>
      </c>
      <c r="BQ52" s="2" t="s">
        <v>1</v>
      </c>
      <c r="BR52" s="2">
        <v>1220</v>
      </c>
      <c r="BS52" s="2">
        <v>348216.42</v>
      </c>
      <c r="BT52" s="2" t="s">
        <v>1</v>
      </c>
      <c r="BX52" s="2" t="s">
        <v>1</v>
      </c>
      <c r="BY52" s="2">
        <v>827922.5</v>
      </c>
      <c r="BZ52" s="2" t="s">
        <v>1</v>
      </c>
      <c r="CA52" s="2">
        <v>3000</v>
      </c>
      <c r="CB52" s="2" t="s">
        <v>1</v>
      </c>
      <c r="CC52" s="2" t="s">
        <v>1</v>
      </c>
      <c r="CD52" s="2" t="s">
        <v>1</v>
      </c>
      <c r="CE52" s="2" t="s">
        <v>1</v>
      </c>
      <c r="CF52" s="2">
        <v>43673</v>
      </c>
      <c r="CG52" s="2" t="s">
        <v>1</v>
      </c>
      <c r="CH52" s="2" t="s">
        <v>1</v>
      </c>
      <c r="CI52" s="2" t="s">
        <v>1</v>
      </c>
      <c r="CJ52" s="2">
        <v>286.5</v>
      </c>
      <c r="CK52" s="2">
        <v>14314</v>
      </c>
      <c r="CL52" s="2" t="s">
        <v>1</v>
      </c>
      <c r="CM52" s="2" t="s">
        <v>1</v>
      </c>
      <c r="CN52" s="2" t="s">
        <v>1</v>
      </c>
      <c r="CO52" s="2" t="s">
        <v>1</v>
      </c>
      <c r="CP52" s="2" t="s">
        <v>1</v>
      </c>
      <c r="CQ52" s="2" t="s">
        <v>1</v>
      </c>
      <c r="CR52" s="2" t="s">
        <v>1</v>
      </c>
      <c r="CS52" s="2" t="s">
        <v>1</v>
      </c>
      <c r="CT52" s="2" t="s">
        <v>1</v>
      </c>
      <c r="CU52" s="2" t="s">
        <v>1</v>
      </c>
      <c r="CV52" s="2" t="s">
        <v>1</v>
      </c>
      <c r="CW52" s="2" t="s">
        <v>1</v>
      </c>
      <c r="CX52" s="2" t="s">
        <v>1</v>
      </c>
      <c r="CY52" s="2" t="s">
        <v>1</v>
      </c>
      <c r="CZ52" s="2" t="s">
        <v>1</v>
      </c>
      <c r="DA52" s="2" t="s">
        <v>1</v>
      </c>
      <c r="DB52" s="2" t="s">
        <v>1</v>
      </c>
      <c r="DC52" s="2" t="s">
        <v>1</v>
      </c>
      <c r="DD52" s="2" t="s">
        <v>1</v>
      </c>
      <c r="DE52" s="2" t="s">
        <v>1</v>
      </c>
      <c r="DF52" s="2" t="s">
        <v>1</v>
      </c>
      <c r="DG52" s="2" t="s">
        <v>1</v>
      </c>
      <c r="DH52" s="2" t="s">
        <v>1</v>
      </c>
      <c r="DI52" s="2" t="s">
        <v>1</v>
      </c>
      <c r="DJ52" s="2" t="s">
        <v>1</v>
      </c>
      <c r="DK52" s="2" t="s">
        <v>1</v>
      </c>
      <c r="DL52" s="2" t="s">
        <v>1</v>
      </c>
      <c r="DM52" s="2" t="s">
        <v>1</v>
      </c>
      <c r="DN52" s="2" t="s">
        <v>1</v>
      </c>
      <c r="DO52" s="2" t="s">
        <v>1</v>
      </c>
      <c r="DP52" s="2" t="s">
        <v>1</v>
      </c>
      <c r="DQ52" s="2" t="s">
        <v>1</v>
      </c>
      <c r="DR52" s="2" t="s">
        <v>1</v>
      </c>
      <c r="DS52" s="2" t="s">
        <v>1</v>
      </c>
      <c r="DT52" s="2">
        <v>29150</v>
      </c>
      <c r="DU52" s="2">
        <v>55000</v>
      </c>
      <c r="DV52" s="2" t="s">
        <v>1</v>
      </c>
      <c r="DW52" s="2">
        <v>220576</v>
      </c>
      <c r="DX52" s="2" t="s">
        <v>1</v>
      </c>
      <c r="DY52" s="2" t="s">
        <v>1</v>
      </c>
      <c r="DZ52" s="2">
        <v>378408</v>
      </c>
      <c r="EA52" s="2" t="s">
        <v>1</v>
      </c>
      <c r="EB52" s="2" t="s">
        <v>1</v>
      </c>
      <c r="EC52" s="2" t="s">
        <v>1</v>
      </c>
      <c r="ED52" s="2" t="s">
        <v>1</v>
      </c>
      <c r="EE52" s="2" t="s">
        <v>1</v>
      </c>
      <c r="EF52" s="2" t="s">
        <v>1</v>
      </c>
      <c r="EG52" s="2" t="s">
        <v>1</v>
      </c>
      <c r="EH52" s="2" t="s">
        <v>1</v>
      </c>
      <c r="EI52" s="2" t="s">
        <v>1</v>
      </c>
      <c r="EJ52" s="2" t="s">
        <v>1</v>
      </c>
      <c r="EK52" s="2" t="s">
        <v>1</v>
      </c>
      <c r="EL52" s="2" t="s">
        <v>1</v>
      </c>
      <c r="EM52" s="2" t="s">
        <v>1</v>
      </c>
      <c r="EN52" s="2">
        <v>174800</v>
      </c>
      <c r="EO52" s="2">
        <v>5787</v>
      </c>
      <c r="EP52" s="2">
        <v>160439</v>
      </c>
      <c r="EQ52" s="2">
        <v>390084</v>
      </c>
      <c r="ER52" s="2" t="s">
        <v>1</v>
      </c>
      <c r="ES52" s="2" t="s">
        <v>1</v>
      </c>
      <c r="ET52" s="2">
        <v>41675</v>
      </c>
      <c r="EU52" s="2">
        <v>50151</v>
      </c>
      <c r="EV52" s="2" t="s">
        <v>1</v>
      </c>
      <c r="EW52" s="2">
        <v>1969</v>
      </c>
      <c r="EX52" s="2">
        <v>2334</v>
      </c>
      <c r="EY52" s="2" t="s">
        <v>1</v>
      </c>
      <c r="EZ52" s="2" t="s">
        <v>1</v>
      </c>
      <c r="FA52" s="2">
        <v>1749</v>
      </c>
      <c r="FB52" s="2" t="s">
        <v>1</v>
      </c>
      <c r="FC52" s="2" t="s">
        <v>1</v>
      </c>
      <c r="FD52" s="2">
        <v>4523</v>
      </c>
      <c r="FE52" s="2">
        <v>127491</v>
      </c>
      <c r="FF52" s="2" t="s">
        <v>1</v>
      </c>
      <c r="FG52" s="2">
        <v>197921.87</v>
      </c>
      <c r="FH52" s="2" t="s">
        <v>1</v>
      </c>
      <c r="FI52" s="2" t="s">
        <v>1</v>
      </c>
      <c r="FJ52" s="2" t="s">
        <v>1</v>
      </c>
      <c r="FK52" s="2" t="s">
        <v>1</v>
      </c>
      <c r="FL52" s="2" t="s">
        <v>1</v>
      </c>
      <c r="FM52" s="2" t="s">
        <v>1</v>
      </c>
      <c r="FN52" s="2" t="s">
        <v>1</v>
      </c>
      <c r="FO52" s="2" t="s">
        <v>1</v>
      </c>
      <c r="FP52" s="2">
        <v>176724</v>
      </c>
      <c r="FQ52" s="2" t="s">
        <v>1</v>
      </c>
      <c r="FR52" s="2">
        <v>26696</v>
      </c>
      <c r="FS52" s="2" t="s">
        <v>1</v>
      </c>
      <c r="FT52" s="2" t="s">
        <v>1</v>
      </c>
      <c r="FU52" s="2">
        <v>1629</v>
      </c>
      <c r="FV52" s="2">
        <v>21819.72</v>
      </c>
      <c r="FW52" s="2">
        <v>34953.800000000003</v>
      </c>
      <c r="FX52" s="2" t="s">
        <v>1</v>
      </c>
      <c r="FY52" s="2" t="s">
        <v>1</v>
      </c>
      <c r="FZ52" s="2" t="s">
        <v>1</v>
      </c>
      <c r="GA52" s="2">
        <v>3450</v>
      </c>
      <c r="GB52" s="2">
        <v>13235</v>
      </c>
      <c r="GC52" s="2">
        <v>773350.26</v>
      </c>
      <c r="GD52" s="2">
        <v>857127</v>
      </c>
      <c r="GE52" s="2" t="s">
        <v>1</v>
      </c>
      <c r="GF52" s="2">
        <v>14937</v>
      </c>
      <c r="GG52" s="2">
        <v>39108</v>
      </c>
      <c r="GH52" s="2" t="s">
        <v>1</v>
      </c>
      <c r="GI52" s="2" t="s">
        <v>1</v>
      </c>
      <c r="GJ52" s="2" t="s">
        <v>1</v>
      </c>
      <c r="GK52" s="2" t="s">
        <v>1</v>
      </c>
      <c r="GL52" s="2">
        <v>-24683</v>
      </c>
      <c r="GM52" s="2" t="s">
        <v>1</v>
      </c>
      <c r="GN52" s="2" t="s">
        <v>1</v>
      </c>
      <c r="GO52" s="2">
        <v>3933</v>
      </c>
      <c r="GP52" s="2">
        <v>7720</v>
      </c>
      <c r="GQ52" s="2">
        <v>26275</v>
      </c>
      <c r="GR52" s="2" t="s">
        <v>1</v>
      </c>
      <c r="GS52" s="2" t="s">
        <v>1</v>
      </c>
      <c r="GT52" s="2" t="s">
        <v>1</v>
      </c>
      <c r="GU52" s="2" t="s">
        <v>1</v>
      </c>
      <c r="GV52" s="2" t="s">
        <v>1</v>
      </c>
      <c r="GW52" s="2" t="s">
        <v>1</v>
      </c>
      <c r="GX52" s="2" t="s">
        <v>1</v>
      </c>
      <c r="GY52" s="2">
        <v>30000</v>
      </c>
      <c r="GZ52" s="2" t="s">
        <v>1</v>
      </c>
      <c r="HA52" s="2" t="s">
        <v>1</v>
      </c>
      <c r="HB52" s="2" t="s">
        <v>1</v>
      </c>
      <c r="HC52" s="2">
        <v>13618</v>
      </c>
      <c r="HD52" s="2" t="s">
        <v>1</v>
      </c>
      <c r="HE52" s="2" t="s">
        <v>1</v>
      </c>
      <c r="HF52" s="2" t="s">
        <v>1</v>
      </c>
      <c r="HG52" s="2">
        <v>28000</v>
      </c>
      <c r="HH52" s="2" t="s">
        <v>1</v>
      </c>
      <c r="HI52" s="2" t="s">
        <v>1</v>
      </c>
      <c r="HJ52" s="2" t="s">
        <v>1</v>
      </c>
      <c r="HK52" s="2" t="s">
        <v>1</v>
      </c>
      <c r="HL52" s="2" t="s">
        <v>1</v>
      </c>
      <c r="HM52" s="2" t="s">
        <v>1</v>
      </c>
      <c r="HN52" s="2" t="s">
        <v>1</v>
      </c>
      <c r="HO52" s="2" t="s">
        <v>1</v>
      </c>
      <c r="HP52" s="2" t="s">
        <v>1</v>
      </c>
      <c r="HQ52" s="2" t="s">
        <v>1</v>
      </c>
      <c r="HR52" s="2" t="s">
        <v>1</v>
      </c>
      <c r="HS52" s="2" t="s">
        <v>1</v>
      </c>
      <c r="HT52" s="2">
        <v>183306</v>
      </c>
      <c r="HU52" s="2" t="s">
        <v>1</v>
      </c>
      <c r="HV52" s="2" t="s">
        <v>1</v>
      </c>
      <c r="HW52" s="2" t="s">
        <v>1</v>
      </c>
      <c r="HX52" s="2" t="s">
        <v>1</v>
      </c>
      <c r="HY52" s="2" t="s">
        <v>1</v>
      </c>
      <c r="HZ52" s="2" t="s">
        <v>1</v>
      </c>
      <c r="IA52" s="2" t="s">
        <v>1</v>
      </c>
      <c r="IB52" s="2" t="s">
        <v>1</v>
      </c>
      <c r="IC52" s="2" t="s">
        <v>1</v>
      </c>
      <c r="ID52" s="2" t="s">
        <v>1</v>
      </c>
      <c r="IE52" s="2" t="s">
        <v>1</v>
      </c>
      <c r="IF52" s="2" t="s">
        <v>1</v>
      </c>
      <c r="IG52" s="2" t="s">
        <v>1</v>
      </c>
      <c r="IH52" s="2" t="s">
        <v>1</v>
      </c>
      <c r="II52" s="2" t="s">
        <v>1</v>
      </c>
      <c r="IJ52" s="2" t="s">
        <v>1</v>
      </c>
      <c r="IK52" s="2" t="s">
        <v>1</v>
      </c>
      <c r="IL52" s="2" t="s">
        <v>1</v>
      </c>
      <c r="IM52" s="2" t="s">
        <v>1</v>
      </c>
      <c r="IN52" s="2" t="s">
        <v>1</v>
      </c>
      <c r="IO52" s="2" t="s">
        <v>1</v>
      </c>
      <c r="IP52" s="2" t="s">
        <v>1</v>
      </c>
      <c r="IQ52" s="2" t="s">
        <v>1</v>
      </c>
      <c r="IR52" s="2" t="s">
        <v>1</v>
      </c>
      <c r="IS52" s="2" t="s">
        <v>1</v>
      </c>
      <c r="IT52" s="2" t="s">
        <v>1</v>
      </c>
      <c r="IU52" s="2" t="s">
        <v>1</v>
      </c>
      <c r="IV52" s="2" t="s">
        <v>1</v>
      </c>
      <c r="IW52" s="2" t="s">
        <v>1</v>
      </c>
      <c r="IX52" s="2" t="s">
        <v>1</v>
      </c>
      <c r="IY52" s="2" t="s">
        <v>1</v>
      </c>
      <c r="IZ52" s="2" t="s">
        <v>1</v>
      </c>
      <c r="JA52" s="2">
        <v>0</v>
      </c>
      <c r="JB52" s="2">
        <v>94138</v>
      </c>
      <c r="JC52" s="2" t="s">
        <v>1</v>
      </c>
      <c r="JD52" s="2" t="s">
        <v>1</v>
      </c>
      <c r="JE52" s="2" t="s">
        <v>1</v>
      </c>
      <c r="JF52" s="2" t="s">
        <v>1</v>
      </c>
      <c r="JG52" s="2" t="s">
        <v>1</v>
      </c>
      <c r="JH52" s="2">
        <v>152000</v>
      </c>
      <c r="JI52" s="2" t="s">
        <v>1</v>
      </c>
      <c r="JJ52" s="2" t="s">
        <v>1</v>
      </c>
      <c r="JK52" s="2" t="s">
        <v>1</v>
      </c>
      <c r="JL52" s="2" t="s">
        <v>1</v>
      </c>
      <c r="JM52" s="2" t="s">
        <v>1</v>
      </c>
      <c r="JN52" s="2" t="s">
        <v>1</v>
      </c>
      <c r="JO52" s="2" t="s">
        <v>1</v>
      </c>
      <c r="JP52" s="2" t="s">
        <v>1</v>
      </c>
      <c r="JQ52" s="2" t="s">
        <v>1</v>
      </c>
      <c r="JR52" s="2" t="s">
        <v>1</v>
      </c>
      <c r="JS52" s="2" t="s">
        <v>1</v>
      </c>
      <c r="JT52" s="2" t="s">
        <v>1</v>
      </c>
      <c r="JU52" s="2" t="s">
        <v>1</v>
      </c>
      <c r="JV52" s="2" t="s">
        <v>1</v>
      </c>
      <c r="JW52" s="2" t="s">
        <v>1</v>
      </c>
      <c r="JX52" s="2" t="s">
        <v>1</v>
      </c>
      <c r="JY52" s="2" t="s">
        <v>1</v>
      </c>
      <c r="JZ52" s="2" t="s">
        <v>1</v>
      </c>
      <c r="KA52" s="2" t="s">
        <v>1</v>
      </c>
      <c r="KB52" s="2" t="s">
        <v>1</v>
      </c>
      <c r="KC52" s="2" t="s">
        <v>1</v>
      </c>
      <c r="KD52" s="2" t="s">
        <v>1</v>
      </c>
      <c r="KE52" s="2" t="s">
        <v>1</v>
      </c>
      <c r="KF52" s="2" t="s">
        <v>1</v>
      </c>
      <c r="KG52" s="2" t="s">
        <v>1</v>
      </c>
      <c r="KH52" s="2" t="s">
        <v>1</v>
      </c>
      <c r="KI52" s="2" t="s">
        <v>1</v>
      </c>
      <c r="KJ52" s="2" t="s">
        <v>1</v>
      </c>
    </row>
    <row r="53" spans="1:296" x14ac:dyDescent="0.3">
      <c r="A53" s="2" t="s">
        <v>47</v>
      </c>
      <c r="B53" s="2">
        <v>117</v>
      </c>
      <c r="C53" s="23">
        <f t="shared" si="63"/>
        <v>-5094367.9600000028</v>
      </c>
      <c r="D53" s="23">
        <f t="shared" si="64"/>
        <v>10206381.42</v>
      </c>
      <c r="E53" s="23">
        <f t="shared" si="65"/>
        <v>87234.029230769229</v>
      </c>
      <c r="F53" s="23">
        <f t="shared" si="66"/>
        <v>1448003.75</v>
      </c>
      <c r="G53" s="23">
        <f t="shared" si="67"/>
        <v>2375998.67</v>
      </c>
      <c r="H53" s="23">
        <f t="shared" si="68"/>
        <v>362229</v>
      </c>
      <c r="I53" s="23">
        <f t="shared" si="69"/>
        <v>6020150</v>
      </c>
      <c r="J53" s="23">
        <f t="shared" si="70"/>
        <v>51454.273504273508</v>
      </c>
      <c r="K53" s="23">
        <f t="shared" si="71"/>
        <v>84150</v>
      </c>
      <c r="L53" s="23">
        <f t="shared" si="72"/>
        <v>5936000</v>
      </c>
      <c r="M53" s="23">
        <f t="shared" si="73"/>
        <v>636496.40000000014</v>
      </c>
      <c r="N53" s="23">
        <f t="shared" si="74"/>
        <v>12376.100427350428</v>
      </c>
      <c r="O53" s="23">
        <f t="shared" si="75"/>
        <v>339393.1</v>
      </c>
      <c r="P53" s="23">
        <f t="shared" si="76"/>
        <v>348564.57</v>
      </c>
      <c r="Q53" s="23">
        <f t="shared" si="77"/>
        <v>587460.59</v>
      </c>
      <c r="R53" s="23">
        <f t="shared" si="78"/>
        <v>1439335.65</v>
      </c>
      <c r="S53" s="23">
        <f t="shared" si="79"/>
        <v>12302.014102564102</v>
      </c>
      <c r="T53" s="23">
        <f t="shared" si="80"/>
        <v>8668.1000000000931</v>
      </c>
      <c r="U53" s="7">
        <f t="shared" si="81"/>
        <v>5.9862414030351051E-3</v>
      </c>
      <c r="V53" s="23">
        <f t="shared" si="82"/>
        <v>0</v>
      </c>
      <c r="W53" s="23">
        <f t="shared" si="83"/>
        <v>1950</v>
      </c>
      <c r="X53" s="23">
        <f t="shared" si="84"/>
        <v>6168.1</v>
      </c>
      <c r="Y53" s="23">
        <f t="shared" si="85"/>
        <v>550</v>
      </c>
      <c r="Z53" s="23">
        <f t="shared" si="86"/>
        <v>0</v>
      </c>
      <c r="AA53" s="23">
        <f t="shared" si="87"/>
        <v>163917.39000000001</v>
      </c>
      <c r="AB53" s="23">
        <f t="shared" si="88"/>
        <v>15300749.380000003</v>
      </c>
      <c r="AC53" s="23">
        <f t="shared" si="89"/>
        <v>130775.63572649575</v>
      </c>
      <c r="AD53" s="23">
        <f t="shared" si="62"/>
        <v>2303767.37</v>
      </c>
      <c r="AE53" s="23">
        <f t="shared" si="90"/>
        <v>19690.319401709403</v>
      </c>
      <c r="AF53" s="23">
        <f t="shared" si="91"/>
        <v>290168</v>
      </c>
      <c r="AG53" s="23"/>
      <c r="AH53" s="23">
        <f t="shared" si="92"/>
        <v>1069005.47</v>
      </c>
      <c r="AI53" s="23">
        <f t="shared" si="93"/>
        <v>20000</v>
      </c>
      <c r="AJ53" s="23">
        <f t="shared" si="94"/>
        <v>65099</v>
      </c>
      <c r="AK53" s="23">
        <f t="shared" si="95"/>
        <v>12996982.010000002</v>
      </c>
      <c r="AL53" s="23">
        <f t="shared" si="96"/>
        <v>111085.31632478634</v>
      </c>
      <c r="AM53" s="23">
        <f t="shared" si="97"/>
        <v>12955172.130000001</v>
      </c>
      <c r="AN53" s="23">
        <f t="shared" si="98"/>
        <v>41809.879999999997</v>
      </c>
      <c r="AO53" s="2">
        <v>295738.34999999998</v>
      </c>
      <c r="AP53" s="2">
        <v>8093.63</v>
      </c>
      <c r="AQ53" s="2">
        <v>35561.120000000003</v>
      </c>
      <c r="AR53" s="2" t="s">
        <v>1</v>
      </c>
      <c r="AS53" s="2">
        <v>317784.57</v>
      </c>
      <c r="AT53" s="2">
        <v>30780</v>
      </c>
      <c r="AU53" s="2" t="s">
        <v>1</v>
      </c>
      <c r="AV53" s="2">
        <v>587460.59</v>
      </c>
      <c r="AX53" s="2" t="s">
        <v>1</v>
      </c>
      <c r="AY53" s="2" t="s">
        <v>1</v>
      </c>
      <c r="AZ53" s="2" t="s">
        <v>1</v>
      </c>
      <c r="BA53" s="2" t="s">
        <v>1</v>
      </c>
      <c r="BB53" s="2" t="s">
        <v>1</v>
      </c>
      <c r="BC53" s="2" t="s">
        <v>1</v>
      </c>
      <c r="BD53" s="2" t="s">
        <v>1</v>
      </c>
      <c r="BE53" s="2" t="s">
        <v>1</v>
      </c>
      <c r="BF53" s="2">
        <v>1950</v>
      </c>
      <c r="BG53" s="2" t="s">
        <v>1</v>
      </c>
      <c r="BH53" s="2" t="s">
        <v>1</v>
      </c>
      <c r="BI53" s="2" t="s">
        <v>1</v>
      </c>
      <c r="BJ53" s="2" t="s">
        <v>1</v>
      </c>
      <c r="BK53" s="2" t="s">
        <v>1</v>
      </c>
      <c r="BL53" s="2" t="s">
        <v>1</v>
      </c>
      <c r="BM53" s="2" t="s">
        <v>1</v>
      </c>
      <c r="BN53" s="2">
        <v>6168.1</v>
      </c>
      <c r="BO53" s="2" t="s">
        <v>1</v>
      </c>
      <c r="BP53" s="2" t="s">
        <v>1</v>
      </c>
      <c r="BQ53" s="2" t="s">
        <v>1</v>
      </c>
      <c r="BR53" s="2">
        <v>550</v>
      </c>
      <c r="BS53" s="2">
        <v>163917.39000000001</v>
      </c>
      <c r="BT53" s="2" t="s">
        <v>1</v>
      </c>
      <c r="BX53" s="2" t="s">
        <v>1</v>
      </c>
      <c r="BY53" s="2">
        <v>248605</v>
      </c>
      <c r="BZ53" s="2">
        <v>249605</v>
      </c>
      <c r="CA53" s="2">
        <v>18941.34</v>
      </c>
      <c r="CB53" s="2" t="s">
        <v>1</v>
      </c>
      <c r="CC53" s="2" t="s">
        <v>1</v>
      </c>
      <c r="CD53" s="2" t="s">
        <v>1</v>
      </c>
      <c r="CE53" s="2" t="s">
        <v>1</v>
      </c>
      <c r="CF53" s="2">
        <v>6948</v>
      </c>
      <c r="CG53" s="2">
        <v>81600</v>
      </c>
      <c r="CH53" s="2" t="s">
        <v>1</v>
      </c>
      <c r="CI53" s="2" t="s">
        <v>1</v>
      </c>
      <c r="CJ53" s="2">
        <v>16483.060000000001</v>
      </c>
      <c r="CK53" s="2">
        <v>14314</v>
      </c>
      <c r="CL53" s="2" t="s">
        <v>1</v>
      </c>
      <c r="CM53" s="2" t="s">
        <v>1</v>
      </c>
      <c r="CN53" s="2" t="s">
        <v>1</v>
      </c>
      <c r="CO53" s="2" t="s">
        <v>1</v>
      </c>
      <c r="CP53" s="2" t="s">
        <v>1</v>
      </c>
      <c r="CQ53" s="2" t="s">
        <v>1</v>
      </c>
      <c r="CR53" s="2" t="s">
        <v>1</v>
      </c>
      <c r="CS53" s="2" t="s">
        <v>1</v>
      </c>
      <c r="CT53" s="2" t="s">
        <v>1</v>
      </c>
      <c r="CU53" s="2" t="s">
        <v>1</v>
      </c>
      <c r="CV53" s="2" t="s">
        <v>1</v>
      </c>
      <c r="CW53" s="2" t="s">
        <v>1</v>
      </c>
      <c r="CX53" s="2" t="s">
        <v>1</v>
      </c>
      <c r="CY53" s="2" t="s">
        <v>1</v>
      </c>
      <c r="CZ53" s="2">
        <v>17818</v>
      </c>
      <c r="DA53" s="2" t="s">
        <v>1</v>
      </c>
      <c r="DB53" s="2" t="s">
        <v>1</v>
      </c>
      <c r="DC53" s="2" t="s">
        <v>1</v>
      </c>
      <c r="DD53" s="2">
        <v>1721684.27</v>
      </c>
      <c r="DE53" s="2" t="s">
        <v>1</v>
      </c>
      <c r="DF53" s="2" t="s">
        <v>1</v>
      </c>
      <c r="DG53" s="2" t="s">
        <v>1</v>
      </c>
      <c r="DH53" s="2" t="s">
        <v>1</v>
      </c>
      <c r="DI53" s="2" t="s">
        <v>1</v>
      </c>
      <c r="DJ53" s="2" t="s">
        <v>1</v>
      </c>
      <c r="DK53" s="2">
        <v>357229</v>
      </c>
      <c r="DL53" s="2" t="s">
        <v>1</v>
      </c>
      <c r="DM53" s="2" t="s">
        <v>1</v>
      </c>
      <c r="DN53" s="2" t="s">
        <v>1</v>
      </c>
      <c r="DO53" s="2" t="s">
        <v>1</v>
      </c>
      <c r="DP53" s="2">
        <v>5000</v>
      </c>
      <c r="DQ53" s="2" t="s">
        <v>1</v>
      </c>
      <c r="DR53" s="2" t="s">
        <v>1</v>
      </c>
      <c r="DS53" s="2" t="s">
        <v>1</v>
      </c>
      <c r="DT53" s="2">
        <v>29150</v>
      </c>
      <c r="DU53" s="2">
        <v>55000</v>
      </c>
      <c r="DV53" s="2" t="s">
        <v>1</v>
      </c>
      <c r="DW53" s="2" t="s">
        <v>1</v>
      </c>
      <c r="DX53" s="2" t="s">
        <v>1</v>
      </c>
      <c r="DY53" s="2" t="s">
        <v>1</v>
      </c>
      <c r="DZ53" s="2" t="s">
        <v>1</v>
      </c>
      <c r="EA53" s="2" t="s">
        <v>1</v>
      </c>
      <c r="EB53" s="2" t="s">
        <v>1</v>
      </c>
      <c r="EC53" s="2" t="s">
        <v>1</v>
      </c>
      <c r="ED53" s="2" t="s">
        <v>1</v>
      </c>
      <c r="EE53" s="2" t="s">
        <v>1</v>
      </c>
      <c r="EF53" s="2" t="s">
        <v>1</v>
      </c>
      <c r="EG53" s="2" t="s">
        <v>1</v>
      </c>
      <c r="EH53" s="2" t="s">
        <v>1</v>
      </c>
      <c r="EI53" s="2">
        <v>4626000</v>
      </c>
      <c r="EJ53" s="2" t="s">
        <v>1</v>
      </c>
      <c r="EK53" s="2">
        <v>1310000</v>
      </c>
      <c r="EL53" s="2" t="s">
        <v>1</v>
      </c>
      <c r="EM53" s="2" t="s">
        <v>1</v>
      </c>
      <c r="EN53" s="2" t="s">
        <v>1</v>
      </c>
      <c r="EO53" s="2" t="s">
        <v>1</v>
      </c>
      <c r="EP53" s="2">
        <v>138440</v>
      </c>
      <c r="EQ53" s="2">
        <v>139200</v>
      </c>
      <c r="ER53" s="2" t="s">
        <v>1</v>
      </c>
      <c r="ES53" s="2" t="s">
        <v>1</v>
      </c>
      <c r="ET53" s="2" t="s">
        <v>1</v>
      </c>
      <c r="EU53" s="2">
        <v>12528</v>
      </c>
      <c r="EV53" s="2" t="s">
        <v>1</v>
      </c>
      <c r="EW53" s="2" t="s">
        <v>1</v>
      </c>
      <c r="EX53" s="2" t="s">
        <v>1</v>
      </c>
      <c r="EY53" s="2" t="s">
        <v>1</v>
      </c>
      <c r="EZ53" s="2" t="s">
        <v>1</v>
      </c>
      <c r="FA53" s="2" t="s">
        <v>1</v>
      </c>
      <c r="FB53" s="2" t="s">
        <v>1</v>
      </c>
      <c r="FC53" s="2" t="s">
        <v>1</v>
      </c>
      <c r="FD53" s="2">
        <v>7414</v>
      </c>
      <c r="FE53" s="2">
        <v>0</v>
      </c>
      <c r="FF53" s="2">
        <v>0</v>
      </c>
      <c r="FG53" s="2">
        <v>351193.59999999998</v>
      </c>
      <c r="FH53" s="2">
        <v>6216.2</v>
      </c>
      <c r="FI53" s="2" t="s">
        <v>1</v>
      </c>
      <c r="FJ53" s="2" t="s">
        <v>1</v>
      </c>
      <c r="FK53" s="2" t="s">
        <v>1</v>
      </c>
      <c r="FL53" s="2" t="s">
        <v>1</v>
      </c>
      <c r="FM53" s="2" t="s">
        <v>1</v>
      </c>
      <c r="FN53" s="2" t="s">
        <v>1</v>
      </c>
      <c r="FO53" s="2" t="s">
        <v>1</v>
      </c>
      <c r="FP53" s="2">
        <v>159316</v>
      </c>
      <c r="FQ53" s="2" t="s">
        <v>1</v>
      </c>
      <c r="FR53" s="2">
        <v>5501</v>
      </c>
      <c r="FS53" s="2" t="s">
        <v>1</v>
      </c>
      <c r="FT53" s="2" t="s">
        <v>1</v>
      </c>
      <c r="FU53" s="2">
        <v>1577</v>
      </c>
      <c r="FV53" s="2">
        <v>3000</v>
      </c>
      <c r="FW53" s="2">
        <v>9244.4</v>
      </c>
      <c r="FX53" s="2" t="s">
        <v>1</v>
      </c>
      <c r="FY53" s="2">
        <v>3308</v>
      </c>
      <c r="FZ53" s="2" t="s">
        <v>1</v>
      </c>
      <c r="GA53" s="2">
        <v>1350</v>
      </c>
      <c r="GB53" s="2">
        <v>26523.48</v>
      </c>
      <c r="GC53" s="2">
        <v>483481.79</v>
      </c>
      <c r="GD53" s="2">
        <v>0</v>
      </c>
      <c r="GE53" s="2" t="s">
        <v>1</v>
      </c>
      <c r="GF53" s="2">
        <v>300</v>
      </c>
      <c r="GG53" s="2">
        <v>5416</v>
      </c>
      <c r="GH53" s="2" t="s">
        <v>1</v>
      </c>
      <c r="GI53" s="2" t="s">
        <v>1</v>
      </c>
      <c r="GJ53" s="2" t="s">
        <v>1</v>
      </c>
      <c r="GK53" s="2" t="s">
        <v>1</v>
      </c>
      <c r="GL53" s="2" t="s">
        <v>1</v>
      </c>
      <c r="GM53" s="2" t="s">
        <v>1</v>
      </c>
      <c r="GN53" s="2" t="s">
        <v>1</v>
      </c>
      <c r="GO53" s="2" t="s">
        <v>1</v>
      </c>
      <c r="GP53" s="2">
        <v>2380</v>
      </c>
      <c r="GQ53" s="2">
        <v>2784</v>
      </c>
      <c r="GR53" s="2" t="s">
        <v>1</v>
      </c>
      <c r="GS53" s="2" t="s">
        <v>1</v>
      </c>
      <c r="GT53" s="2" t="s">
        <v>1</v>
      </c>
      <c r="GU53" s="2" t="s">
        <v>1</v>
      </c>
      <c r="GV53" s="2" t="s">
        <v>1</v>
      </c>
      <c r="GW53" s="2" t="s">
        <v>1</v>
      </c>
      <c r="GX53" s="2" t="s">
        <v>1</v>
      </c>
      <c r="GY53" s="2">
        <v>20000</v>
      </c>
      <c r="GZ53" s="2" t="s">
        <v>1</v>
      </c>
      <c r="HA53" s="2" t="s">
        <v>1</v>
      </c>
      <c r="HB53" s="2" t="s">
        <v>1</v>
      </c>
      <c r="HC53" s="2">
        <v>0</v>
      </c>
      <c r="HD53" s="2" t="s">
        <v>1</v>
      </c>
      <c r="HE53" s="2" t="s">
        <v>1</v>
      </c>
      <c r="HF53" s="2" t="s">
        <v>1</v>
      </c>
      <c r="HG53" s="2">
        <v>0</v>
      </c>
      <c r="HH53" s="2" t="s">
        <v>1</v>
      </c>
      <c r="HI53" s="2" t="s">
        <v>1</v>
      </c>
      <c r="HJ53" s="2" t="s">
        <v>1</v>
      </c>
      <c r="HK53" s="2" t="s">
        <v>1</v>
      </c>
      <c r="HL53" s="2" t="s">
        <v>1</v>
      </c>
      <c r="HM53" s="2" t="s">
        <v>1</v>
      </c>
      <c r="HN53" s="2" t="s">
        <v>1</v>
      </c>
      <c r="HO53" s="2" t="s">
        <v>1</v>
      </c>
      <c r="HP53" s="2" t="s">
        <v>1</v>
      </c>
      <c r="HQ53" s="2" t="s">
        <v>1</v>
      </c>
      <c r="HR53" s="2" t="s">
        <v>1</v>
      </c>
      <c r="HS53" s="2" t="s">
        <v>1</v>
      </c>
      <c r="HT53" s="2">
        <v>65099</v>
      </c>
      <c r="HU53" s="2" t="s">
        <v>1</v>
      </c>
      <c r="HV53" s="2" t="s">
        <v>1</v>
      </c>
      <c r="HW53" s="2" t="s">
        <v>1</v>
      </c>
      <c r="HX53" s="2" t="s">
        <v>1</v>
      </c>
      <c r="HY53" s="2" t="s">
        <v>1</v>
      </c>
      <c r="HZ53" s="2" t="s">
        <v>1</v>
      </c>
      <c r="IA53" s="2" t="s">
        <v>1</v>
      </c>
      <c r="IB53" s="2" t="s">
        <v>1</v>
      </c>
      <c r="IC53" s="2" t="s">
        <v>1</v>
      </c>
      <c r="ID53" s="2" t="s">
        <v>1</v>
      </c>
      <c r="IE53" s="2" t="s">
        <v>1</v>
      </c>
      <c r="IF53" s="2" t="s">
        <v>1</v>
      </c>
      <c r="IG53" s="2" t="s">
        <v>1</v>
      </c>
      <c r="IH53" s="2" t="s">
        <v>1</v>
      </c>
      <c r="II53" s="2" t="s">
        <v>1</v>
      </c>
      <c r="IJ53" s="2" t="s">
        <v>1</v>
      </c>
      <c r="IK53" s="2" t="s">
        <v>1</v>
      </c>
      <c r="IL53" s="2" t="s">
        <v>1</v>
      </c>
      <c r="IM53" s="2" t="s">
        <v>1</v>
      </c>
      <c r="IN53" s="2" t="s">
        <v>1</v>
      </c>
      <c r="IO53" s="2" t="s">
        <v>1</v>
      </c>
      <c r="IP53" s="2" t="s">
        <v>1</v>
      </c>
      <c r="IQ53" s="2" t="s">
        <v>1</v>
      </c>
      <c r="IR53" s="2" t="s">
        <v>1</v>
      </c>
      <c r="IS53" s="2" t="s">
        <v>1</v>
      </c>
      <c r="IT53" s="2">
        <v>0</v>
      </c>
      <c r="IU53" s="2" t="s">
        <v>1</v>
      </c>
      <c r="IV53" s="2">
        <v>859494.9</v>
      </c>
      <c r="IW53" s="2" t="s">
        <v>1</v>
      </c>
      <c r="IX53" s="2">
        <v>17255</v>
      </c>
      <c r="IY53" s="2" t="s">
        <v>1</v>
      </c>
      <c r="IZ53" s="2" t="s">
        <v>1</v>
      </c>
      <c r="JA53" s="2">
        <v>12937917.130000001</v>
      </c>
      <c r="JB53" s="2" t="s">
        <v>1</v>
      </c>
      <c r="JC53" s="2" t="s">
        <v>1</v>
      </c>
      <c r="JD53" s="2" t="s">
        <v>1</v>
      </c>
      <c r="JE53" s="2" t="s">
        <v>1</v>
      </c>
      <c r="JF53" s="2" t="s">
        <v>1</v>
      </c>
      <c r="JG53" s="2" t="s">
        <v>1</v>
      </c>
      <c r="JH53" s="2">
        <v>0</v>
      </c>
      <c r="JI53" s="2" t="s">
        <v>1</v>
      </c>
      <c r="JJ53" s="2" t="s">
        <v>1</v>
      </c>
      <c r="JK53" s="2" t="s">
        <v>1</v>
      </c>
      <c r="JL53" s="2" t="s">
        <v>1</v>
      </c>
      <c r="JM53" s="2" t="s">
        <v>1</v>
      </c>
      <c r="JN53" s="2" t="s">
        <v>1</v>
      </c>
      <c r="JO53" s="2" t="s">
        <v>1</v>
      </c>
      <c r="JP53" s="2" t="s">
        <v>1</v>
      </c>
      <c r="JQ53" s="2" t="s">
        <v>1</v>
      </c>
      <c r="JR53" s="2" t="s">
        <v>1</v>
      </c>
      <c r="JS53" s="2">
        <v>41809.879999999997</v>
      </c>
      <c r="JT53" s="2" t="s">
        <v>1</v>
      </c>
      <c r="JU53" s="2" t="s">
        <v>1</v>
      </c>
      <c r="JV53" s="2" t="s">
        <v>1</v>
      </c>
      <c r="JW53" s="2" t="s">
        <v>1</v>
      </c>
      <c r="JX53" s="2" t="s">
        <v>1</v>
      </c>
      <c r="JY53" s="2" t="s">
        <v>1</v>
      </c>
      <c r="JZ53" s="2" t="s">
        <v>1</v>
      </c>
      <c r="KA53" s="2" t="s">
        <v>1</v>
      </c>
      <c r="KB53" s="2" t="s">
        <v>1</v>
      </c>
      <c r="KC53" s="2" t="s">
        <v>1</v>
      </c>
      <c r="KD53" s="2" t="s">
        <v>1</v>
      </c>
      <c r="KE53" s="2" t="s">
        <v>1</v>
      </c>
      <c r="KF53" s="2" t="s">
        <v>1</v>
      </c>
      <c r="KG53" s="2" t="s">
        <v>1</v>
      </c>
      <c r="KH53" s="2" t="s">
        <v>1</v>
      </c>
      <c r="KI53" s="2" t="s">
        <v>1</v>
      </c>
      <c r="KJ53" s="2" t="s">
        <v>1</v>
      </c>
    </row>
    <row r="54" spans="1:296" x14ac:dyDescent="0.3">
      <c r="A54" s="2" t="s">
        <v>48</v>
      </c>
      <c r="B54" s="2">
        <v>130</v>
      </c>
      <c r="C54" s="23">
        <f t="shared" si="63"/>
        <v>1242075.18</v>
      </c>
      <c r="D54" s="23">
        <f t="shared" si="64"/>
        <v>2105575.83</v>
      </c>
      <c r="E54" s="23">
        <f t="shared" si="65"/>
        <v>16196.737153846154</v>
      </c>
      <c r="F54" s="23">
        <f t="shared" si="66"/>
        <v>1632417.13</v>
      </c>
      <c r="G54" s="23">
        <f t="shared" si="67"/>
        <v>14801.7</v>
      </c>
      <c r="H54" s="23">
        <f t="shared" si="68"/>
        <v>0</v>
      </c>
      <c r="I54" s="23">
        <f t="shared" si="69"/>
        <v>458357</v>
      </c>
      <c r="J54" s="23">
        <f t="shared" si="70"/>
        <v>3525.8230769230768</v>
      </c>
      <c r="K54" s="23">
        <f t="shared" si="71"/>
        <v>198357</v>
      </c>
      <c r="L54" s="23">
        <f t="shared" si="72"/>
        <v>260000</v>
      </c>
      <c r="M54" s="23">
        <f t="shared" si="73"/>
        <v>14801.7</v>
      </c>
      <c r="N54" s="23">
        <f t="shared" si="74"/>
        <v>12557.054846153846</v>
      </c>
      <c r="O54" s="23">
        <f t="shared" si="75"/>
        <v>381573.52</v>
      </c>
      <c r="P54" s="23">
        <f t="shared" si="76"/>
        <v>349364.54</v>
      </c>
      <c r="Q54" s="23">
        <f t="shared" si="77"/>
        <v>633767.81999999995</v>
      </c>
      <c r="R54" s="23">
        <f t="shared" si="78"/>
        <v>1624905.96</v>
      </c>
      <c r="S54" s="23">
        <f t="shared" si="79"/>
        <v>12499.276615384615</v>
      </c>
      <c r="T54" s="23">
        <f t="shared" si="80"/>
        <v>7511.1699999999255</v>
      </c>
      <c r="U54" s="7">
        <f t="shared" si="81"/>
        <v>4.6012565428052857E-3</v>
      </c>
      <c r="V54" s="23">
        <f t="shared" si="82"/>
        <v>0</v>
      </c>
      <c r="W54" s="23">
        <f t="shared" si="83"/>
        <v>1020</v>
      </c>
      <c r="X54" s="23">
        <f t="shared" si="84"/>
        <v>6491.17</v>
      </c>
      <c r="Y54" s="23">
        <f t="shared" si="85"/>
        <v>0</v>
      </c>
      <c r="Z54" s="23">
        <f t="shared" si="86"/>
        <v>0</v>
      </c>
      <c r="AA54" s="23">
        <f t="shared" si="87"/>
        <v>260200.08</v>
      </c>
      <c r="AB54" s="23">
        <f t="shared" si="88"/>
        <v>863500.65000000014</v>
      </c>
      <c r="AC54" s="23">
        <f t="shared" si="89"/>
        <v>6642.3126923076934</v>
      </c>
      <c r="AD54" s="23">
        <f t="shared" si="62"/>
        <v>707383.65000000014</v>
      </c>
      <c r="AE54" s="23">
        <f t="shared" si="90"/>
        <v>5441.4126923076938</v>
      </c>
      <c r="AF54" s="23">
        <f t="shared" si="91"/>
        <v>260133</v>
      </c>
      <c r="AG54" s="23"/>
      <c r="AH54" s="23">
        <f t="shared" si="92"/>
        <v>324989.64999999997</v>
      </c>
      <c r="AI54" s="23">
        <f t="shared" si="93"/>
        <v>5160</v>
      </c>
      <c r="AJ54" s="23">
        <f t="shared" si="94"/>
        <v>8955</v>
      </c>
      <c r="AK54" s="23">
        <f t="shared" si="95"/>
        <v>156117</v>
      </c>
      <c r="AL54" s="23">
        <f t="shared" si="96"/>
        <v>1200.9000000000001</v>
      </c>
      <c r="AM54" s="23">
        <f t="shared" si="97"/>
        <v>152487</v>
      </c>
      <c r="AN54" s="23">
        <f t="shared" si="98"/>
        <v>0</v>
      </c>
      <c r="AO54" s="2">
        <v>316916.93</v>
      </c>
      <c r="AP54" s="2">
        <v>31183.15</v>
      </c>
      <c r="AQ54" s="2">
        <v>33473.440000000002</v>
      </c>
      <c r="AR54" s="2" t="s">
        <v>1</v>
      </c>
      <c r="AS54" s="2">
        <v>345944.54</v>
      </c>
      <c r="AT54" s="2">
        <v>3420</v>
      </c>
      <c r="AU54" s="2" t="s">
        <v>1</v>
      </c>
      <c r="AV54" s="2">
        <v>633767.81999999995</v>
      </c>
      <c r="AX54" s="2" t="s">
        <v>1</v>
      </c>
      <c r="AY54" s="2" t="s">
        <v>1</v>
      </c>
      <c r="AZ54" s="2" t="s">
        <v>1</v>
      </c>
      <c r="BA54" s="2" t="s">
        <v>1</v>
      </c>
      <c r="BB54" s="2" t="s">
        <v>1</v>
      </c>
      <c r="BC54" s="2" t="s">
        <v>1</v>
      </c>
      <c r="BD54" s="2" t="s">
        <v>1</v>
      </c>
      <c r="BE54" s="2" t="s">
        <v>1</v>
      </c>
      <c r="BF54" s="2">
        <v>1020</v>
      </c>
      <c r="BG54" s="2" t="s">
        <v>1</v>
      </c>
      <c r="BH54" s="2" t="s">
        <v>1</v>
      </c>
      <c r="BI54" s="2" t="s">
        <v>1</v>
      </c>
      <c r="BJ54" s="2" t="s">
        <v>1</v>
      </c>
      <c r="BK54" s="2" t="s">
        <v>1</v>
      </c>
      <c r="BL54" s="2" t="s">
        <v>1</v>
      </c>
      <c r="BM54" s="2" t="s">
        <v>1</v>
      </c>
      <c r="BN54" s="2">
        <v>6491.17</v>
      </c>
      <c r="BO54" s="2" t="s">
        <v>1</v>
      </c>
      <c r="BP54" s="2" t="s">
        <v>1</v>
      </c>
      <c r="BQ54" s="2" t="s">
        <v>1</v>
      </c>
      <c r="BR54" s="2" t="s">
        <v>1</v>
      </c>
      <c r="BS54" s="2">
        <v>260200.08</v>
      </c>
      <c r="BT54" s="2" t="s">
        <v>1</v>
      </c>
      <c r="BX54" s="2" t="s">
        <v>1</v>
      </c>
      <c r="BY54" s="2" t="s">
        <v>1</v>
      </c>
      <c r="BZ54" s="2" t="s">
        <v>1</v>
      </c>
      <c r="CA54" s="2" t="s">
        <v>1</v>
      </c>
      <c r="CB54" s="2" t="s">
        <v>1</v>
      </c>
      <c r="CC54" s="2" t="s">
        <v>1</v>
      </c>
      <c r="CD54" s="2" t="s">
        <v>1</v>
      </c>
      <c r="CE54" s="2" t="s">
        <v>1</v>
      </c>
      <c r="CF54" s="2" t="s">
        <v>1</v>
      </c>
      <c r="CG54" s="2" t="s">
        <v>1</v>
      </c>
      <c r="CH54" s="2" t="s">
        <v>1</v>
      </c>
      <c r="CI54" s="2" t="s">
        <v>1</v>
      </c>
      <c r="CJ54" s="2">
        <v>487.7</v>
      </c>
      <c r="CK54" s="2">
        <v>14314</v>
      </c>
      <c r="CL54" s="2" t="s">
        <v>1</v>
      </c>
      <c r="CM54" s="2" t="s">
        <v>1</v>
      </c>
      <c r="CN54" s="2" t="s">
        <v>1</v>
      </c>
      <c r="CO54" s="2" t="s">
        <v>1</v>
      </c>
      <c r="CP54" s="2" t="s">
        <v>1</v>
      </c>
      <c r="CQ54" s="2" t="s">
        <v>1</v>
      </c>
      <c r="CR54" s="2" t="s">
        <v>1</v>
      </c>
      <c r="CS54" s="2" t="s">
        <v>1</v>
      </c>
      <c r="CT54" s="2" t="s">
        <v>1</v>
      </c>
      <c r="CU54" s="2" t="s">
        <v>1</v>
      </c>
      <c r="CV54" s="2" t="s">
        <v>1</v>
      </c>
      <c r="CW54" s="2" t="s">
        <v>1</v>
      </c>
      <c r="CX54" s="2" t="s">
        <v>1</v>
      </c>
      <c r="CY54" s="2" t="s">
        <v>1</v>
      </c>
      <c r="CZ54" s="2" t="s">
        <v>1</v>
      </c>
      <c r="DA54" s="2" t="s">
        <v>1</v>
      </c>
      <c r="DB54" s="2" t="s">
        <v>1</v>
      </c>
      <c r="DC54" s="2" t="s">
        <v>1</v>
      </c>
      <c r="DD54" s="2" t="s">
        <v>1</v>
      </c>
      <c r="DE54" s="2" t="s">
        <v>1</v>
      </c>
      <c r="DF54" s="2" t="s">
        <v>1</v>
      </c>
      <c r="DG54" s="2" t="s">
        <v>1</v>
      </c>
      <c r="DH54" s="2" t="s">
        <v>1</v>
      </c>
      <c r="DI54" s="2" t="s">
        <v>1</v>
      </c>
      <c r="DJ54" s="2" t="s">
        <v>1</v>
      </c>
      <c r="DK54" s="2" t="s">
        <v>1</v>
      </c>
      <c r="DL54" s="2" t="s">
        <v>1</v>
      </c>
      <c r="DM54" s="2" t="s">
        <v>1</v>
      </c>
      <c r="DN54" s="2" t="s">
        <v>1</v>
      </c>
      <c r="DO54" s="2" t="s">
        <v>1</v>
      </c>
      <c r="DP54" s="2" t="s">
        <v>1</v>
      </c>
      <c r="DQ54" s="2" t="s">
        <v>1</v>
      </c>
      <c r="DR54" s="2" t="s">
        <v>1</v>
      </c>
      <c r="DS54" s="2" t="s">
        <v>1</v>
      </c>
      <c r="DT54" s="2">
        <v>22000</v>
      </c>
      <c r="DU54" s="2">
        <v>55000</v>
      </c>
      <c r="DV54" s="2" t="s">
        <v>1</v>
      </c>
      <c r="DW54" s="2">
        <v>121357</v>
      </c>
      <c r="DX54" s="2" t="s">
        <v>1</v>
      </c>
      <c r="DY54" s="2" t="s">
        <v>1</v>
      </c>
      <c r="DZ54" s="2" t="s">
        <v>1</v>
      </c>
      <c r="EA54" s="2" t="s">
        <v>1</v>
      </c>
      <c r="EB54" s="2" t="s">
        <v>1</v>
      </c>
      <c r="EC54" s="2" t="s">
        <v>1</v>
      </c>
      <c r="ED54" s="2" t="s">
        <v>1</v>
      </c>
      <c r="EE54" s="2" t="s">
        <v>1</v>
      </c>
      <c r="EF54" s="2" t="s">
        <v>1</v>
      </c>
      <c r="EG54" s="2" t="s">
        <v>1</v>
      </c>
      <c r="EH54" s="2" t="s">
        <v>1</v>
      </c>
      <c r="EI54" s="2" t="s">
        <v>1</v>
      </c>
      <c r="EJ54" s="2" t="s">
        <v>1</v>
      </c>
      <c r="EK54" s="2">
        <v>260000</v>
      </c>
      <c r="EL54" s="2" t="s">
        <v>1</v>
      </c>
      <c r="EM54" s="2" t="s">
        <v>1</v>
      </c>
      <c r="EN54" s="2">
        <v>103246</v>
      </c>
      <c r="EO54" s="2">
        <v>2366</v>
      </c>
      <c r="EP54" s="2">
        <v>64300</v>
      </c>
      <c r="EQ54" s="2">
        <v>145200</v>
      </c>
      <c r="ER54" s="2" t="s">
        <v>1</v>
      </c>
      <c r="ES54" s="2" t="s">
        <v>1</v>
      </c>
      <c r="ET54" s="2">
        <v>25524</v>
      </c>
      <c r="EU54" s="2">
        <v>22255</v>
      </c>
      <c r="EV54" s="2">
        <v>488</v>
      </c>
      <c r="EW54" s="2" t="s">
        <v>1</v>
      </c>
      <c r="EX54" s="2" t="s">
        <v>1</v>
      </c>
      <c r="EY54" s="2" t="s">
        <v>1</v>
      </c>
      <c r="EZ54" s="2" t="s">
        <v>1</v>
      </c>
      <c r="FA54" s="2" t="s">
        <v>1</v>
      </c>
      <c r="FB54" s="2" t="s">
        <v>1</v>
      </c>
      <c r="FC54" s="2" t="s">
        <v>1</v>
      </c>
      <c r="FD54" s="2">
        <v>0</v>
      </c>
      <c r="FE54" s="2">
        <v>42371</v>
      </c>
      <c r="FF54" s="2" t="s">
        <v>1</v>
      </c>
      <c r="FG54" s="2">
        <v>22879.3</v>
      </c>
      <c r="FH54" s="2" t="s">
        <v>1</v>
      </c>
      <c r="FI54" s="2" t="s">
        <v>1</v>
      </c>
      <c r="FJ54" s="2" t="s">
        <v>1</v>
      </c>
      <c r="FK54" s="2" t="s">
        <v>1</v>
      </c>
      <c r="FL54" s="2" t="s">
        <v>1</v>
      </c>
      <c r="FM54" s="2" t="s">
        <v>1</v>
      </c>
      <c r="FN54" s="2" t="s">
        <v>1</v>
      </c>
      <c r="FO54" s="2" t="s">
        <v>1</v>
      </c>
      <c r="FP54" s="2">
        <v>91875</v>
      </c>
      <c r="FQ54" s="2" t="s">
        <v>1</v>
      </c>
      <c r="FR54" s="2">
        <v>10103</v>
      </c>
      <c r="FS54" s="2" t="s">
        <v>1</v>
      </c>
      <c r="FT54" s="2" t="s">
        <v>1</v>
      </c>
      <c r="FU54" s="2">
        <v>423</v>
      </c>
      <c r="FV54" s="2">
        <v>35565.760000000002</v>
      </c>
      <c r="FW54" s="2">
        <v>12730.8</v>
      </c>
      <c r="FX54" s="2" t="s">
        <v>1</v>
      </c>
      <c r="FY54" s="2" t="s">
        <v>1</v>
      </c>
      <c r="FZ54" s="2" t="s">
        <v>1</v>
      </c>
      <c r="GA54" s="2">
        <v>0</v>
      </c>
      <c r="GB54" s="2">
        <v>12119</v>
      </c>
      <c r="GC54" s="2">
        <v>70079.289999999994</v>
      </c>
      <c r="GD54" s="2">
        <v>0</v>
      </c>
      <c r="GE54" s="2">
        <v>3019</v>
      </c>
      <c r="GF54" s="2" t="s">
        <v>1</v>
      </c>
      <c r="GG54" s="2">
        <v>16678.5</v>
      </c>
      <c r="GH54" s="2" t="s">
        <v>1</v>
      </c>
      <c r="GI54" s="2" t="s">
        <v>1</v>
      </c>
      <c r="GJ54" s="2" t="s">
        <v>1</v>
      </c>
      <c r="GK54" s="2" t="s">
        <v>1</v>
      </c>
      <c r="GL54" s="2" t="s">
        <v>1</v>
      </c>
      <c r="GM54" s="2" t="s">
        <v>1</v>
      </c>
      <c r="GN54" s="2" t="s">
        <v>1</v>
      </c>
      <c r="GO54" s="2" t="s">
        <v>1</v>
      </c>
      <c r="GP54" s="2" t="s">
        <v>1</v>
      </c>
      <c r="GQ54" s="2">
        <v>7146</v>
      </c>
      <c r="GR54" s="2" t="s">
        <v>1</v>
      </c>
      <c r="GS54" s="2" t="s">
        <v>1</v>
      </c>
      <c r="GT54" s="2" t="s">
        <v>1</v>
      </c>
      <c r="GU54" s="2" t="s">
        <v>1</v>
      </c>
      <c r="GV54" s="2" t="s">
        <v>1</v>
      </c>
      <c r="GW54" s="2" t="s">
        <v>1</v>
      </c>
      <c r="GX54" s="2" t="s">
        <v>1</v>
      </c>
      <c r="GY54" s="2" t="s">
        <v>1</v>
      </c>
      <c r="GZ54" s="2" t="s">
        <v>1</v>
      </c>
      <c r="HA54" s="2" t="s">
        <v>1</v>
      </c>
      <c r="HB54" s="2" t="s">
        <v>1</v>
      </c>
      <c r="HC54" s="2">
        <v>0</v>
      </c>
      <c r="HD54" s="2" t="s">
        <v>1</v>
      </c>
      <c r="HE54" s="2" t="s">
        <v>1</v>
      </c>
      <c r="HF54" s="2" t="s">
        <v>1</v>
      </c>
      <c r="HG54" s="2">
        <v>0</v>
      </c>
      <c r="HH54" s="2" t="s">
        <v>1</v>
      </c>
      <c r="HI54" s="2">
        <v>5160</v>
      </c>
      <c r="HJ54" s="2" t="s">
        <v>1</v>
      </c>
      <c r="HK54" s="2" t="s">
        <v>1</v>
      </c>
      <c r="HL54" s="2" t="s">
        <v>1</v>
      </c>
      <c r="HM54" s="2" t="s">
        <v>1</v>
      </c>
      <c r="HN54" s="2" t="s">
        <v>1</v>
      </c>
      <c r="HO54" s="2" t="s">
        <v>1</v>
      </c>
      <c r="HP54" s="2" t="s">
        <v>1</v>
      </c>
      <c r="HQ54" s="2" t="s">
        <v>1</v>
      </c>
      <c r="HR54" s="2" t="s">
        <v>1</v>
      </c>
      <c r="HS54" s="2" t="s">
        <v>1</v>
      </c>
      <c r="HT54" s="2">
        <v>4981</v>
      </c>
      <c r="HU54" s="2">
        <v>264</v>
      </c>
      <c r="HV54" s="2" t="s">
        <v>1</v>
      </c>
      <c r="HW54" s="2">
        <v>3710</v>
      </c>
      <c r="HX54" s="2" t="s">
        <v>1</v>
      </c>
      <c r="HY54" s="2" t="s">
        <v>1</v>
      </c>
      <c r="HZ54" s="2" t="s">
        <v>1</v>
      </c>
      <c r="IA54" s="2" t="s">
        <v>1</v>
      </c>
      <c r="IB54" s="2" t="s">
        <v>1</v>
      </c>
      <c r="IC54" s="2" t="s">
        <v>1</v>
      </c>
      <c r="ID54" s="2" t="s">
        <v>1</v>
      </c>
      <c r="IE54" s="2" t="s">
        <v>1</v>
      </c>
      <c r="IF54" s="2" t="s">
        <v>1</v>
      </c>
      <c r="IG54" s="2" t="s">
        <v>1</v>
      </c>
      <c r="IH54" s="2" t="s">
        <v>1</v>
      </c>
      <c r="II54" s="2" t="s">
        <v>1</v>
      </c>
      <c r="IJ54" s="2" t="s">
        <v>1</v>
      </c>
      <c r="IK54" s="2" t="s">
        <v>1</v>
      </c>
      <c r="IL54" s="2" t="s">
        <v>1</v>
      </c>
      <c r="IM54" s="2" t="s">
        <v>1</v>
      </c>
      <c r="IN54" s="2" t="s">
        <v>1</v>
      </c>
      <c r="IO54" s="2" t="s">
        <v>1</v>
      </c>
      <c r="IP54" s="2" t="s">
        <v>1</v>
      </c>
      <c r="IQ54" s="2" t="s">
        <v>1</v>
      </c>
      <c r="IR54" s="2" t="s">
        <v>1</v>
      </c>
      <c r="IS54" s="2" t="s">
        <v>1</v>
      </c>
      <c r="IT54" s="2" t="s">
        <v>1</v>
      </c>
      <c r="IU54" s="2" t="s">
        <v>1</v>
      </c>
      <c r="IV54" s="2">
        <v>4900</v>
      </c>
      <c r="IW54" s="2" t="s">
        <v>1</v>
      </c>
      <c r="IX54" s="2" t="s">
        <v>1</v>
      </c>
      <c r="IY54" s="2" t="s">
        <v>1</v>
      </c>
      <c r="IZ54" s="2" t="s">
        <v>1</v>
      </c>
      <c r="JA54" s="2">
        <v>52634</v>
      </c>
      <c r="JB54" s="2" t="s">
        <v>1</v>
      </c>
      <c r="JC54" s="2" t="s">
        <v>1</v>
      </c>
      <c r="JD54" s="2" t="s">
        <v>1</v>
      </c>
      <c r="JE54" s="2" t="s">
        <v>1</v>
      </c>
      <c r="JF54" s="2" t="s">
        <v>1</v>
      </c>
      <c r="JG54" s="2" t="s">
        <v>1</v>
      </c>
      <c r="JH54" s="2">
        <v>99853</v>
      </c>
      <c r="JI54" s="2" t="s">
        <v>1</v>
      </c>
      <c r="JJ54" s="2">
        <v>3630</v>
      </c>
      <c r="JK54" s="2" t="s">
        <v>1</v>
      </c>
      <c r="JL54" s="2" t="s">
        <v>1</v>
      </c>
      <c r="JM54" s="2" t="s">
        <v>1</v>
      </c>
      <c r="JN54" s="2" t="s">
        <v>1</v>
      </c>
      <c r="JO54" s="2" t="s">
        <v>1</v>
      </c>
      <c r="JP54" s="2" t="s">
        <v>1</v>
      </c>
      <c r="JQ54" s="2" t="s">
        <v>1</v>
      </c>
      <c r="JR54" s="2" t="s">
        <v>1</v>
      </c>
      <c r="JS54" s="2" t="s">
        <v>1</v>
      </c>
      <c r="JT54" s="2" t="s">
        <v>1</v>
      </c>
      <c r="JU54" s="2" t="s">
        <v>1</v>
      </c>
      <c r="JV54" s="2" t="s">
        <v>1</v>
      </c>
      <c r="JW54" s="2" t="s">
        <v>1</v>
      </c>
      <c r="JX54" s="2" t="s">
        <v>1</v>
      </c>
      <c r="JY54" s="2" t="s">
        <v>1</v>
      </c>
      <c r="JZ54" s="2" t="s">
        <v>1</v>
      </c>
      <c r="KA54" s="2" t="s">
        <v>1</v>
      </c>
      <c r="KB54" s="2" t="s">
        <v>1</v>
      </c>
      <c r="KC54" s="2" t="s">
        <v>1</v>
      </c>
      <c r="KD54" s="2" t="s">
        <v>1</v>
      </c>
      <c r="KE54" s="2" t="s">
        <v>1</v>
      </c>
      <c r="KF54" s="2" t="s">
        <v>1</v>
      </c>
      <c r="KG54" s="2" t="s">
        <v>1</v>
      </c>
      <c r="KH54" s="2" t="s">
        <v>1</v>
      </c>
      <c r="KI54" s="2" t="s">
        <v>1</v>
      </c>
      <c r="KJ54" s="2" t="s">
        <v>1</v>
      </c>
    </row>
    <row r="55" spans="1:296" x14ac:dyDescent="0.3">
      <c r="A55" s="2" t="s">
        <v>49</v>
      </c>
      <c r="B55" s="2">
        <v>509</v>
      </c>
      <c r="C55" s="23">
        <f t="shared" si="63"/>
        <v>3505408.25</v>
      </c>
      <c r="D55" s="23">
        <f t="shared" si="64"/>
        <v>10857948.08</v>
      </c>
      <c r="E55" s="23">
        <f t="shared" si="65"/>
        <v>21331.921571709234</v>
      </c>
      <c r="F55" s="23">
        <f t="shared" si="66"/>
        <v>6693141.1700000009</v>
      </c>
      <c r="G55" s="23">
        <f t="shared" si="67"/>
        <v>3347443.9099999997</v>
      </c>
      <c r="H55" s="23">
        <f t="shared" si="68"/>
        <v>14395</v>
      </c>
      <c r="I55" s="23">
        <f t="shared" si="69"/>
        <v>802968</v>
      </c>
      <c r="J55" s="23">
        <f t="shared" si="70"/>
        <v>1577.540275049116</v>
      </c>
      <c r="K55" s="23">
        <f t="shared" si="71"/>
        <v>402968</v>
      </c>
      <c r="L55" s="23">
        <f t="shared" si="72"/>
        <v>400000</v>
      </c>
      <c r="M55" s="23">
        <f t="shared" si="73"/>
        <v>3262502.9099999997</v>
      </c>
      <c r="N55" s="23">
        <f t="shared" si="74"/>
        <v>13149.589724950885</v>
      </c>
      <c r="O55" s="23">
        <f t="shared" si="75"/>
        <v>1462343.45</v>
      </c>
      <c r="P55" s="23">
        <f t="shared" si="76"/>
        <v>1724282.42</v>
      </c>
      <c r="Q55" s="23">
        <f t="shared" si="77"/>
        <v>2550869.85</v>
      </c>
      <c r="R55" s="23">
        <f t="shared" si="78"/>
        <v>6395844.8800000008</v>
      </c>
      <c r="S55" s="23">
        <f t="shared" si="79"/>
        <v>12565.5105697446</v>
      </c>
      <c r="T55" s="23">
        <f t="shared" si="80"/>
        <v>297296.29000000004</v>
      </c>
      <c r="U55" s="7">
        <f t="shared" si="81"/>
        <v>4.4418051621642397E-2</v>
      </c>
      <c r="V55" s="23">
        <f t="shared" si="82"/>
        <v>0</v>
      </c>
      <c r="W55" s="23">
        <f t="shared" si="83"/>
        <v>265109</v>
      </c>
      <c r="X55" s="23">
        <f t="shared" si="84"/>
        <v>26027.29</v>
      </c>
      <c r="Y55" s="23">
        <f t="shared" si="85"/>
        <v>6160</v>
      </c>
      <c r="Z55" s="23">
        <f t="shared" si="86"/>
        <v>0</v>
      </c>
      <c r="AA55" s="23">
        <f t="shared" si="87"/>
        <v>658349.16</v>
      </c>
      <c r="AB55" s="23">
        <f t="shared" si="88"/>
        <v>7352539.8300000001</v>
      </c>
      <c r="AC55" s="23">
        <f t="shared" si="89"/>
        <v>14445.068428290766</v>
      </c>
      <c r="AD55" s="23">
        <f t="shared" si="62"/>
        <v>6033356.7999999998</v>
      </c>
      <c r="AE55" s="23">
        <f t="shared" si="90"/>
        <v>11853.353241650295</v>
      </c>
      <c r="AF55" s="23">
        <f t="shared" si="91"/>
        <v>1144731</v>
      </c>
      <c r="AG55" s="23"/>
      <c r="AH55" s="23">
        <f t="shared" si="92"/>
        <v>2888510.7199999997</v>
      </c>
      <c r="AI55" s="23">
        <f t="shared" si="93"/>
        <v>168050</v>
      </c>
      <c r="AJ55" s="23">
        <f t="shared" si="94"/>
        <v>738982.08000000007</v>
      </c>
      <c r="AK55" s="23">
        <f t="shared" si="95"/>
        <v>1319183.0299999998</v>
      </c>
      <c r="AL55" s="23">
        <f t="shared" si="96"/>
        <v>2591.7151866404711</v>
      </c>
      <c r="AM55" s="23">
        <f t="shared" si="97"/>
        <v>1277373.1499999999</v>
      </c>
      <c r="AN55" s="23">
        <f t="shared" si="98"/>
        <v>41809.879999999997</v>
      </c>
      <c r="AO55" s="2">
        <v>1284584.1499999999</v>
      </c>
      <c r="AP55" s="2">
        <v>43267.839999999997</v>
      </c>
      <c r="AQ55" s="2">
        <v>134491.46</v>
      </c>
      <c r="AR55" s="2" t="s">
        <v>1</v>
      </c>
      <c r="AS55" s="2">
        <v>1358152.42</v>
      </c>
      <c r="AT55" s="2">
        <v>366130</v>
      </c>
      <c r="AU55" s="2" t="s">
        <v>1</v>
      </c>
      <c r="AV55" s="2">
        <v>2550869.85</v>
      </c>
      <c r="AX55" s="2" t="s">
        <v>1</v>
      </c>
      <c r="AY55" s="2" t="s">
        <v>1</v>
      </c>
      <c r="AZ55" s="2" t="s">
        <v>1</v>
      </c>
      <c r="BA55" s="2" t="s">
        <v>1</v>
      </c>
      <c r="BB55" s="2" t="s">
        <v>1</v>
      </c>
      <c r="BC55" s="2" t="s">
        <v>1</v>
      </c>
      <c r="BD55" s="2" t="s">
        <v>1</v>
      </c>
      <c r="BE55" s="2">
        <v>258017</v>
      </c>
      <c r="BF55" s="2">
        <v>6592</v>
      </c>
      <c r="BG55" s="2" t="s">
        <v>1</v>
      </c>
      <c r="BH55" s="2">
        <v>500</v>
      </c>
      <c r="BI55" s="2" t="s">
        <v>1</v>
      </c>
      <c r="BJ55" s="2" t="s">
        <v>1</v>
      </c>
      <c r="BK55" s="2" t="s">
        <v>1</v>
      </c>
      <c r="BL55" s="2" t="s">
        <v>1</v>
      </c>
      <c r="BM55" s="2" t="s">
        <v>1</v>
      </c>
      <c r="BN55" s="2">
        <v>26027.29</v>
      </c>
      <c r="BO55" s="2" t="s">
        <v>1</v>
      </c>
      <c r="BP55" s="2" t="s">
        <v>1</v>
      </c>
      <c r="BQ55" s="2" t="s">
        <v>1</v>
      </c>
      <c r="BR55" s="2">
        <v>6160</v>
      </c>
      <c r="BS55" s="2">
        <v>658349.16</v>
      </c>
      <c r="BT55" s="2" t="s">
        <v>1</v>
      </c>
      <c r="BX55" s="2" t="s">
        <v>1</v>
      </c>
      <c r="BY55" s="2">
        <v>2714607.03</v>
      </c>
      <c r="BZ55" s="2">
        <v>729</v>
      </c>
      <c r="CA55" s="2" t="s">
        <v>1</v>
      </c>
      <c r="CB55" s="2" t="s">
        <v>1</v>
      </c>
      <c r="CC55" s="2" t="s">
        <v>1</v>
      </c>
      <c r="CD55" s="2" t="s">
        <v>1</v>
      </c>
      <c r="CE55" s="2" t="s">
        <v>1</v>
      </c>
      <c r="CF55" s="2">
        <v>253968</v>
      </c>
      <c r="CG55" s="2">
        <v>227272</v>
      </c>
      <c r="CH55" s="2">
        <v>59607.21</v>
      </c>
      <c r="CI55" s="2" t="s">
        <v>1</v>
      </c>
      <c r="CJ55" s="2">
        <v>6319.67</v>
      </c>
      <c r="CK55" s="2">
        <v>0</v>
      </c>
      <c r="CL55" s="2" t="s">
        <v>1</v>
      </c>
      <c r="CM55" s="2" t="s">
        <v>1</v>
      </c>
      <c r="CN55" s="2" t="s">
        <v>1</v>
      </c>
      <c r="CO55" s="2" t="s">
        <v>1</v>
      </c>
      <c r="CP55" s="2">
        <v>1500</v>
      </c>
      <c r="CQ55" s="2" t="s">
        <v>1</v>
      </c>
      <c r="CR55" s="2" t="s">
        <v>1</v>
      </c>
      <c r="CS55" s="2" t="s">
        <v>1</v>
      </c>
      <c r="CT55" s="2" t="s">
        <v>1</v>
      </c>
      <c r="CU55" s="2" t="s">
        <v>1</v>
      </c>
      <c r="CV55" s="2" t="s">
        <v>1</v>
      </c>
      <c r="CW55" s="2" t="s">
        <v>1</v>
      </c>
      <c r="CX55" s="2" t="s">
        <v>1</v>
      </c>
      <c r="CY55" s="2">
        <v>8599</v>
      </c>
      <c r="CZ55" s="2">
        <v>74842</v>
      </c>
      <c r="DA55" s="2" t="s">
        <v>1</v>
      </c>
      <c r="DB55" s="2" t="s">
        <v>1</v>
      </c>
      <c r="DC55" s="2" t="s">
        <v>1</v>
      </c>
      <c r="DD55" s="2" t="s">
        <v>1</v>
      </c>
      <c r="DE55" s="2" t="s">
        <v>1</v>
      </c>
      <c r="DF55" s="2" t="s">
        <v>1</v>
      </c>
      <c r="DG55" s="2" t="s">
        <v>1</v>
      </c>
      <c r="DH55" s="2" t="s">
        <v>1</v>
      </c>
      <c r="DI55" s="2" t="s">
        <v>1</v>
      </c>
      <c r="DJ55" s="2" t="s">
        <v>1</v>
      </c>
      <c r="DK55" s="2">
        <v>14395</v>
      </c>
      <c r="DL55" s="2" t="s">
        <v>1</v>
      </c>
      <c r="DM55" s="2" t="s">
        <v>1</v>
      </c>
      <c r="DN55" s="2" t="s">
        <v>1</v>
      </c>
      <c r="DO55" s="2" t="s">
        <v>1</v>
      </c>
      <c r="DP55" s="2" t="s">
        <v>1</v>
      </c>
      <c r="DQ55" s="2" t="s">
        <v>1</v>
      </c>
      <c r="DR55" s="2" t="s">
        <v>1</v>
      </c>
      <c r="DS55" s="2" t="s">
        <v>1</v>
      </c>
      <c r="DT55" s="2">
        <v>58300</v>
      </c>
      <c r="DU55" s="2">
        <v>97600</v>
      </c>
      <c r="DV55" s="2" t="s">
        <v>1</v>
      </c>
      <c r="DW55" s="2">
        <v>16268</v>
      </c>
      <c r="DX55" s="2" t="s">
        <v>1</v>
      </c>
      <c r="DY55" s="2" t="s">
        <v>1</v>
      </c>
      <c r="DZ55" s="2">
        <v>230800</v>
      </c>
      <c r="EA55" s="2" t="s">
        <v>1</v>
      </c>
      <c r="EB55" s="2" t="s">
        <v>1</v>
      </c>
      <c r="EC55" s="2" t="s">
        <v>1</v>
      </c>
      <c r="ED55" s="2" t="s">
        <v>1</v>
      </c>
      <c r="EE55" s="2" t="s">
        <v>1</v>
      </c>
      <c r="EF55" s="2" t="s">
        <v>1</v>
      </c>
      <c r="EG55" s="2" t="s">
        <v>1</v>
      </c>
      <c r="EH55" s="2" t="s">
        <v>1</v>
      </c>
      <c r="EI55" s="2" t="s">
        <v>1</v>
      </c>
      <c r="EJ55" s="2" t="s">
        <v>1</v>
      </c>
      <c r="EK55" s="2">
        <v>400000</v>
      </c>
      <c r="EL55" s="2" t="s">
        <v>1</v>
      </c>
      <c r="EM55" s="2" t="s">
        <v>1</v>
      </c>
      <c r="EN55" s="2">
        <v>1093083</v>
      </c>
      <c r="EO55" s="2">
        <v>2683</v>
      </c>
      <c r="EP55" s="2">
        <v>123148</v>
      </c>
      <c r="EQ55" s="2">
        <v>473898</v>
      </c>
      <c r="ER55" s="2" t="s">
        <v>1</v>
      </c>
      <c r="ES55" s="2" t="s">
        <v>1</v>
      </c>
      <c r="ET55" s="2">
        <v>389463</v>
      </c>
      <c r="EU55" s="2">
        <v>140949</v>
      </c>
      <c r="EV55" s="2">
        <v>6210</v>
      </c>
      <c r="EW55" s="2" t="s">
        <v>1</v>
      </c>
      <c r="EX55" s="2">
        <v>2079</v>
      </c>
      <c r="EY55" s="2" t="s">
        <v>1</v>
      </c>
      <c r="EZ55" s="2" t="s">
        <v>1</v>
      </c>
      <c r="FA55" s="2">
        <v>6301</v>
      </c>
      <c r="FB55" s="2">
        <v>0</v>
      </c>
      <c r="FC55" s="2" t="s">
        <v>1</v>
      </c>
      <c r="FD55" s="2">
        <v>16890</v>
      </c>
      <c r="FE55" s="2">
        <v>220914</v>
      </c>
      <c r="FF55" s="2" t="s">
        <v>1</v>
      </c>
      <c r="FG55" s="2">
        <v>392594.75</v>
      </c>
      <c r="FH55" s="2" t="s">
        <v>1</v>
      </c>
      <c r="FI55" s="2" t="s">
        <v>1</v>
      </c>
      <c r="FJ55" s="2" t="s">
        <v>1</v>
      </c>
      <c r="FK55" s="2" t="s">
        <v>1</v>
      </c>
      <c r="FL55" s="2" t="s">
        <v>1</v>
      </c>
      <c r="FM55" s="2">
        <v>19832</v>
      </c>
      <c r="FN55" s="2" t="s">
        <v>1</v>
      </c>
      <c r="FO55" s="2">
        <v>86337</v>
      </c>
      <c r="FP55" s="2">
        <v>137163.51</v>
      </c>
      <c r="FQ55" s="2" t="s">
        <v>1</v>
      </c>
      <c r="FR55" s="2">
        <v>107400</v>
      </c>
      <c r="FS55" s="2" t="s">
        <v>1</v>
      </c>
      <c r="FT55" s="2" t="s">
        <v>1</v>
      </c>
      <c r="FU55" s="2">
        <v>5189</v>
      </c>
      <c r="FV55" s="2">
        <v>14260.44</v>
      </c>
      <c r="FW55" s="2">
        <v>62180.4</v>
      </c>
      <c r="FX55" s="2">
        <v>30772.25</v>
      </c>
      <c r="FY55" s="2" t="s">
        <v>1</v>
      </c>
      <c r="FZ55" s="2">
        <v>58080</v>
      </c>
      <c r="GA55" s="2">
        <v>4923</v>
      </c>
      <c r="GB55" s="2">
        <v>32019</v>
      </c>
      <c r="GC55" s="2">
        <v>1294295.1100000001</v>
      </c>
      <c r="GD55" s="2">
        <v>358025.26</v>
      </c>
      <c r="GE55" s="2">
        <v>0</v>
      </c>
      <c r="GF55" s="2">
        <v>1288</v>
      </c>
      <c r="GG55" s="2">
        <v>2240</v>
      </c>
      <c r="GH55" s="2" t="s">
        <v>1</v>
      </c>
      <c r="GI55" s="2" t="s">
        <v>1</v>
      </c>
      <c r="GJ55" s="2" t="s">
        <v>1</v>
      </c>
      <c r="GK55" s="2" t="s">
        <v>1</v>
      </c>
      <c r="GL55" s="2" t="s">
        <v>1</v>
      </c>
      <c r="GM55" s="2" t="s">
        <v>1</v>
      </c>
      <c r="GN55" s="2" t="s">
        <v>1</v>
      </c>
      <c r="GO55" s="2">
        <v>500</v>
      </c>
      <c r="GP55" s="2">
        <v>0</v>
      </c>
      <c r="GQ55" s="2">
        <v>36207</v>
      </c>
      <c r="GR55" s="2" t="s">
        <v>1</v>
      </c>
      <c r="GS55" s="2" t="s">
        <v>1</v>
      </c>
      <c r="GT55" s="2">
        <v>7400</v>
      </c>
      <c r="GU55" s="2" t="s">
        <v>1</v>
      </c>
      <c r="GV55" s="2" t="s">
        <v>1</v>
      </c>
      <c r="GW55" s="2" t="s">
        <v>1</v>
      </c>
      <c r="GX55" s="2" t="s">
        <v>1</v>
      </c>
      <c r="GY55" s="2">
        <v>105000</v>
      </c>
      <c r="GZ55" s="2" t="s">
        <v>1</v>
      </c>
      <c r="HA55" s="2" t="s">
        <v>1</v>
      </c>
      <c r="HB55" s="2" t="s">
        <v>1</v>
      </c>
      <c r="HC55" s="2">
        <v>11450</v>
      </c>
      <c r="HD55" s="2" t="s">
        <v>1</v>
      </c>
      <c r="HE55" s="2" t="s">
        <v>1</v>
      </c>
      <c r="HF55" s="2" t="s">
        <v>1</v>
      </c>
      <c r="HG55" s="2">
        <v>19500</v>
      </c>
      <c r="HH55" s="2" t="s">
        <v>1</v>
      </c>
      <c r="HI55" s="2">
        <v>32100</v>
      </c>
      <c r="HJ55" s="2" t="s">
        <v>1</v>
      </c>
      <c r="HK55" s="2">
        <v>10000</v>
      </c>
      <c r="HL55" s="2" t="s">
        <v>1</v>
      </c>
      <c r="HM55" s="2" t="s">
        <v>1</v>
      </c>
      <c r="HN55" s="2" t="s">
        <v>1</v>
      </c>
      <c r="HO55" s="2" t="s">
        <v>1</v>
      </c>
      <c r="HP55" s="2" t="s">
        <v>1</v>
      </c>
      <c r="HQ55" s="2" t="s">
        <v>1</v>
      </c>
      <c r="HR55" s="2" t="s">
        <v>1</v>
      </c>
      <c r="HS55" s="2" t="s">
        <v>1</v>
      </c>
      <c r="HT55" s="2">
        <v>361333.08</v>
      </c>
      <c r="HU55" s="2" t="s">
        <v>1</v>
      </c>
      <c r="HV55" s="2" t="s">
        <v>1</v>
      </c>
      <c r="HW55" s="2">
        <v>366130</v>
      </c>
      <c r="HX55" s="2" t="s">
        <v>1</v>
      </c>
      <c r="HY55" s="2" t="s">
        <v>1</v>
      </c>
      <c r="HZ55" s="2" t="s">
        <v>1</v>
      </c>
      <c r="IA55" s="2" t="s">
        <v>1</v>
      </c>
      <c r="IB55" s="2">
        <v>1519</v>
      </c>
      <c r="IC55" s="2" t="s">
        <v>1</v>
      </c>
      <c r="ID55" s="2" t="s">
        <v>1</v>
      </c>
      <c r="IE55" s="2" t="s">
        <v>1</v>
      </c>
      <c r="IF55" s="2" t="s">
        <v>1</v>
      </c>
      <c r="IG55" s="2">
        <v>0</v>
      </c>
      <c r="IH55" s="2" t="s">
        <v>1</v>
      </c>
      <c r="II55" s="2" t="s">
        <v>1</v>
      </c>
      <c r="IJ55" s="2" t="s">
        <v>1</v>
      </c>
      <c r="IK55" s="2" t="s">
        <v>1</v>
      </c>
      <c r="IL55" s="2" t="s">
        <v>1</v>
      </c>
      <c r="IM55" s="2" t="s">
        <v>1</v>
      </c>
      <c r="IN55" s="2" t="s">
        <v>1</v>
      </c>
      <c r="IO55" s="2" t="s">
        <v>1</v>
      </c>
      <c r="IP55" s="2" t="s">
        <v>1</v>
      </c>
      <c r="IQ55" s="2" t="s">
        <v>1</v>
      </c>
      <c r="IR55" s="2" t="s">
        <v>1</v>
      </c>
      <c r="IS55" s="2" t="s">
        <v>1</v>
      </c>
      <c r="IT55" s="2">
        <v>0</v>
      </c>
      <c r="IU55" s="2" t="s">
        <v>1</v>
      </c>
      <c r="IV55" s="2" t="s">
        <v>1</v>
      </c>
      <c r="IW55" s="2" t="s">
        <v>1</v>
      </c>
      <c r="IX55" s="2" t="s">
        <v>1</v>
      </c>
      <c r="IY55" s="2" t="s">
        <v>1</v>
      </c>
      <c r="IZ55" s="2" t="s">
        <v>1</v>
      </c>
      <c r="JA55" s="2">
        <v>1277373.1499999999</v>
      </c>
      <c r="JB55" s="2">
        <v>0</v>
      </c>
      <c r="JC55" s="2" t="s">
        <v>1</v>
      </c>
      <c r="JD55" s="2" t="s">
        <v>1</v>
      </c>
      <c r="JE55" s="2" t="s">
        <v>1</v>
      </c>
      <c r="JF55" s="2" t="s">
        <v>1</v>
      </c>
      <c r="JG55" s="2" t="s">
        <v>1</v>
      </c>
      <c r="JH55" s="2">
        <v>0</v>
      </c>
      <c r="JI55" s="2" t="s">
        <v>1</v>
      </c>
      <c r="JJ55" s="2" t="s">
        <v>1</v>
      </c>
      <c r="JK55" s="2" t="s">
        <v>1</v>
      </c>
      <c r="JL55" s="2" t="s">
        <v>1</v>
      </c>
      <c r="JM55" s="2" t="s">
        <v>1</v>
      </c>
      <c r="JN55" s="2" t="s">
        <v>1</v>
      </c>
      <c r="JO55" s="2" t="s">
        <v>1</v>
      </c>
      <c r="JP55" s="2" t="s">
        <v>1</v>
      </c>
      <c r="JQ55" s="2" t="s">
        <v>1</v>
      </c>
      <c r="JR55" s="2" t="s">
        <v>1</v>
      </c>
      <c r="JS55" s="2">
        <v>41809.879999999997</v>
      </c>
      <c r="JT55" s="2" t="s">
        <v>1</v>
      </c>
      <c r="JU55" s="2" t="s">
        <v>1</v>
      </c>
      <c r="JV55" s="2" t="s">
        <v>1</v>
      </c>
      <c r="JW55" s="2" t="s">
        <v>1</v>
      </c>
      <c r="JX55" s="2" t="s">
        <v>1</v>
      </c>
      <c r="JY55" s="2" t="s">
        <v>1</v>
      </c>
      <c r="JZ55" s="2" t="s">
        <v>1</v>
      </c>
      <c r="KA55" s="2" t="s">
        <v>1</v>
      </c>
      <c r="KB55" s="2" t="s">
        <v>1</v>
      </c>
      <c r="KC55" s="2" t="s">
        <v>1</v>
      </c>
      <c r="KD55" s="2" t="s">
        <v>1</v>
      </c>
      <c r="KE55" s="2" t="s">
        <v>1</v>
      </c>
      <c r="KF55" s="2" t="s">
        <v>1</v>
      </c>
      <c r="KG55" s="2" t="s">
        <v>1</v>
      </c>
      <c r="KH55" s="2" t="s">
        <v>1</v>
      </c>
      <c r="KI55" s="2" t="s">
        <v>1</v>
      </c>
      <c r="KJ55" s="2" t="s">
        <v>1</v>
      </c>
    </row>
    <row r="56" spans="1:296" x14ac:dyDescent="0.3">
      <c r="A56" s="2" t="s">
        <v>50</v>
      </c>
      <c r="B56" s="2">
        <v>47</v>
      </c>
      <c r="C56" s="23">
        <f t="shared" si="63"/>
        <v>1946460.87</v>
      </c>
      <c r="D56" s="23">
        <f t="shared" si="64"/>
        <v>2596206.91</v>
      </c>
      <c r="E56" s="23">
        <f t="shared" si="65"/>
        <v>55238.444893617023</v>
      </c>
      <c r="F56" s="23">
        <f t="shared" si="66"/>
        <v>647733.08000000007</v>
      </c>
      <c r="G56" s="23">
        <f t="shared" si="67"/>
        <v>1849323.83</v>
      </c>
      <c r="H56" s="23">
        <f t="shared" si="68"/>
        <v>0</v>
      </c>
      <c r="I56" s="23">
        <f t="shared" si="69"/>
        <v>99150</v>
      </c>
      <c r="J56" s="23">
        <f t="shared" si="70"/>
        <v>2109.5744680851062</v>
      </c>
      <c r="K56" s="23">
        <f t="shared" si="71"/>
        <v>99150</v>
      </c>
      <c r="L56" s="23">
        <f t="shared" si="72"/>
        <v>0</v>
      </c>
      <c r="M56" s="23">
        <f t="shared" si="73"/>
        <v>386565.21</v>
      </c>
      <c r="N56" s="23">
        <f t="shared" si="74"/>
        <v>13781.554893617023</v>
      </c>
      <c r="O56" s="23">
        <f t="shared" si="75"/>
        <v>146732.81000000003</v>
      </c>
      <c r="P56" s="23">
        <f t="shared" si="76"/>
        <v>148768.17000000001</v>
      </c>
      <c r="Q56" s="23">
        <f t="shared" si="77"/>
        <v>248636.37</v>
      </c>
      <c r="R56" s="23">
        <f t="shared" si="78"/>
        <v>644713.64000000013</v>
      </c>
      <c r="S56" s="23">
        <f t="shared" si="79"/>
        <v>13717.311489361706</v>
      </c>
      <c r="T56" s="23">
        <f t="shared" si="80"/>
        <v>3019.4399999999441</v>
      </c>
      <c r="U56" s="7">
        <f t="shared" si="81"/>
        <v>4.6615497852911013E-3</v>
      </c>
      <c r="V56" s="23">
        <f t="shared" si="82"/>
        <v>0</v>
      </c>
      <c r="W56" s="23">
        <f t="shared" si="83"/>
        <v>300</v>
      </c>
      <c r="X56" s="23">
        <f t="shared" si="84"/>
        <v>2719.44</v>
      </c>
      <c r="Y56" s="23">
        <f t="shared" si="85"/>
        <v>0</v>
      </c>
      <c r="Z56" s="23">
        <f t="shared" si="86"/>
        <v>0</v>
      </c>
      <c r="AA56" s="23">
        <f t="shared" si="87"/>
        <v>100576.29</v>
      </c>
      <c r="AB56" s="23">
        <f t="shared" si="88"/>
        <v>649746.04</v>
      </c>
      <c r="AC56" s="23">
        <f t="shared" si="89"/>
        <v>13824.383829787235</v>
      </c>
      <c r="AD56" s="23">
        <f t="shared" si="62"/>
        <v>539518.54</v>
      </c>
      <c r="AE56" s="23">
        <f t="shared" si="90"/>
        <v>11479.117872340426</v>
      </c>
      <c r="AF56" s="23">
        <f t="shared" si="91"/>
        <v>134005</v>
      </c>
      <c r="AG56" s="23"/>
      <c r="AH56" s="23">
        <f t="shared" si="92"/>
        <v>374264.54000000004</v>
      </c>
      <c r="AI56" s="23">
        <f t="shared" si="93"/>
        <v>7460</v>
      </c>
      <c r="AJ56" s="23">
        <f t="shared" si="94"/>
        <v>23789</v>
      </c>
      <c r="AK56" s="23">
        <f t="shared" si="95"/>
        <v>110227.5</v>
      </c>
      <c r="AL56" s="23">
        <f t="shared" si="96"/>
        <v>2345.2659574468084</v>
      </c>
      <c r="AM56" s="23">
        <f t="shared" si="97"/>
        <v>110227.5</v>
      </c>
      <c r="AN56" s="23">
        <f t="shared" si="98"/>
        <v>0</v>
      </c>
      <c r="AO56" s="2">
        <v>124246.85</v>
      </c>
      <c r="AP56" s="2">
        <v>8501.36</v>
      </c>
      <c r="AQ56" s="2">
        <v>13984.6</v>
      </c>
      <c r="AR56" s="2" t="s">
        <v>1</v>
      </c>
      <c r="AS56" s="2">
        <v>135658.17000000001</v>
      </c>
      <c r="AT56" s="2">
        <v>13110</v>
      </c>
      <c r="AU56" s="2" t="s">
        <v>1</v>
      </c>
      <c r="AV56" s="2">
        <v>248636.37</v>
      </c>
      <c r="AX56" s="2" t="s">
        <v>1</v>
      </c>
      <c r="AY56" s="2" t="s">
        <v>1</v>
      </c>
      <c r="AZ56" s="2" t="s">
        <v>1</v>
      </c>
      <c r="BA56" s="2" t="s">
        <v>1</v>
      </c>
      <c r="BB56" s="2" t="s">
        <v>1</v>
      </c>
      <c r="BC56" s="2" t="s">
        <v>1</v>
      </c>
      <c r="BD56" s="2" t="s">
        <v>1</v>
      </c>
      <c r="BE56" s="2" t="s">
        <v>1</v>
      </c>
      <c r="BF56" s="2">
        <v>300</v>
      </c>
      <c r="BG56" s="2" t="s">
        <v>1</v>
      </c>
      <c r="BH56" s="2" t="s">
        <v>1</v>
      </c>
      <c r="BI56" s="2" t="s">
        <v>1</v>
      </c>
      <c r="BJ56" s="2" t="s">
        <v>1</v>
      </c>
      <c r="BK56" s="2" t="s">
        <v>1</v>
      </c>
      <c r="BL56" s="2" t="s">
        <v>1</v>
      </c>
      <c r="BM56" s="2" t="s">
        <v>1</v>
      </c>
      <c r="BN56" s="2">
        <v>2719.44</v>
      </c>
      <c r="BO56" s="2" t="s">
        <v>1</v>
      </c>
      <c r="BP56" s="2" t="s">
        <v>1</v>
      </c>
      <c r="BQ56" s="2" t="s">
        <v>1</v>
      </c>
      <c r="BR56" s="2">
        <v>0</v>
      </c>
      <c r="BS56" s="2">
        <v>100576.29</v>
      </c>
      <c r="BT56" s="2" t="s">
        <v>1</v>
      </c>
      <c r="BX56" s="2" t="s">
        <v>1</v>
      </c>
      <c r="BY56" s="2">
        <v>346360</v>
      </c>
      <c r="BZ56" s="2" t="s">
        <v>1</v>
      </c>
      <c r="CA56" s="2" t="s">
        <v>1</v>
      </c>
      <c r="CB56" s="2" t="s">
        <v>1</v>
      </c>
      <c r="CC56" s="2" t="s">
        <v>1</v>
      </c>
      <c r="CD56" s="2" t="s">
        <v>1</v>
      </c>
      <c r="CE56" s="2" t="s">
        <v>1</v>
      </c>
      <c r="CF56" s="2">
        <v>25530</v>
      </c>
      <c r="CG56" s="2" t="s">
        <v>1</v>
      </c>
      <c r="CH56" s="2" t="s">
        <v>1</v>
      </c>
      <c r="CI56" s="2" t="s">
        <v>1</v>
      </c>
      <c r="CJ56" s="2">
        <v>361.21</v>
      </c>
      <c r="CK56" s="2">
        <v>14314</v>
      </c>
      <c r="CL56" s="2" t="s">
        <v>1</v>
      </c>
      <c r="CM56" s="2" t="s">
        <v>1</v>
      </c>
      <c r="CN56" s="2" t="s">
        <v>1</v>
      </c>
      <c r="CO56" s="2" t="s">
        <v>1</v>
      </c>
      <c r="CP56" s="2" t="s">
        <v>1</v>
      </c>
      <c r="CQ56" s="2" t="s">
        <v>1</v>
      </c>
      <c r="CR56" s="2" t="s">
        <v>1</v>
      </c>
      <c r="CS56" s="2" t="s">
        <v>1</v>
      </c>
      <c r="CT56" s="2" t="s">
        <v>1</v>
      </c>
      <c r="CU56" s="2" t="s">
        <v>1</v>
      </c>
      <c r="CV56" s="2" t="s">
        <v>1</v>
      </c>
      <c r="CW56" s="2" t="s">
        <v>1</v>
      </c>
      <c r="CX56" s="2">
        <v>5000</v>
      </c>
      <c r="CY56" s="2" t="s">
        <v>1</v>
      </c>
      <c r="CZ56" s="2" t="s">
        <v>1</v>
      </c>
      <c r="DA56" s="2" t="s">
        <v>1</v>
      </c>
      <c r="DB56" s="2" t="s">
        <v>1</v>
      </c>
      <c r="DC56" s="2" t="s">
        <v>1</v>
      </c>
      <c r="DD56" s="2">
        <v>1457758.62</v>
      </c>
      <c r="DE56" s="2" t="s">
        <v>1</v>
      </c>
      <c r="DF56" s="2" t="s">
        <v>1</v>
      </c>
      <c r="DG56" s="2" t="s">
        <v>1</v>
      </c>
      <c r="DH56" s="2" t="s">
        <v>1</v>
      </c>
      <c r="DI56" s="2" t="s">
        <v>1</v>
      </c>
      <c r="DJ56" s="2" t="s">
        <v>1</v>
      </c>
      <c r="DK56" s="2" t="s">
        <v>1</v>
      </c>
      <c r="DL56" s="2" t="s">
        <v>1</v>
      </c>
      <c r="DM56" s="2" t="s">
        <v>1</v>
      </c>
      <c r="DN56" s="2" t="s">
        <v>1</v>
      </c>
      <c r="DO56" s="2" t="s">
        <v>1</v>
      </c>
      <c r="DP56" s="2" t="s">
        <v>1</v>
      </c>
      <c r="DQ56" s="2" t="s">
        <v>1</v>
      </c>
      <c r="DR56" s="2" t="s">
        <v>1</v>
      </c>
      <c r="DS56" s="2" t="s">
        <v>1</v>
      </c>
      <c r="DT56" s="2">
        <v>44150</v>
      </c>
      <c r="DU56" s="2">
        <v>55000</v>
      </c>
      <c r="DV56" s="2" t="s">
        <v>1</v>
      </c>
      <c r="DW56" s="2" t="s">
        <v>1</v>
      </c>
      <c r="DX56" s="2" t="s">
        <v>1</v>
      </c>
      <c r="DY56" s="2" t="s">
        <v>1</v>
      </c>
      <c r="DZ56" s="2" t="s">
        <v>1</v>
      </c>
      <c r="EA56" s="2" t="s">
        <v>1</v>
      </c>
      <c r="EB56" s="2" t="s">
        <v>1</v>
      </c>
      <c r="EC56" s="2" t="s">
        <v>1</v>
      </c>
      <c r="ED56" s="2" t="s">
        <v>1</v>
      </c>
      <c r="EE56" s="2" t="s">
        <v>1</v>
      </c>
      <c r="EF56" s="2" t="s">
        <v>1</v>
      </c>
      <c r="EG56" s="2" t="s">
        <v>1</v>
      </c>
      <c r="EH56" s="2" t="s">
        <v>1</v>
      </c>
      <c r="EI56" s="2" t="s">
        <v>1</v>
      </c>
      <c r="EJ56" s="2" t="s">
        <v>1</v>
      </c>
      <c r="EK56" s="2" t="s">
        <v>1</v>
      </c>
      <c r="EL56" s="2" t="s">
        <v>1</v>
      </c>
      <c r="EM56" s="2" t="s">
        <v>1</v>
      </c>
      <c r="EN56" s="2" t="s">
        <v>1</v>
      </c>
      <c r="EO56" s="2" t="s">
        <v>1</v>
      </c>
      <c r="EP56" s="2">
        <v>71140</v>
      </c>
      <c r="EQ56" s="2">
        <v>57648</v>
      </c>
      <c r="ER56" s="2" t="s">
        <v>1</v>
      </c>
      <c r="ES56" s="2" t="s">
        <v>1</v>
      </c>
      <c r="ET56" s="2" t="s">
        <v>1</v>
      </c>
      <c r="EU56" s="2">
        <v>5217</v>
      </c>
      <c r="EV56" s="2" t="s">
        <v>1</v>
      </c>
      <c r="EW56" s="2" t="s">
        <v>1</v>
      </c>
      <c r="EX56" s="2" t="s">
        <v>1</v>
      </c>
      <c r="EY56" s="2" t="s">
        <v>1</v>
      </c>
      <c r="EZ56" s="2" t="s">
        <v>1</v>
      </c>
      <c r="FA56" s="2" t="s">
        <v>1</v>
      </c>
      <c r="FB56" s="2" t="s">
        <v>1</v>
      </c>
      <c r="FC56" s="2" t="s">
        <v>1</v>
      </c>
      <c r="FD56" s="2">
        <v>920</v>
      </c>
      <c r="FE56" s="2" t="s">
        <v>1</v>
      </c>
      <c r="FF56" s="2" t="s">
        <v>1</v>
      </c>
      <c r="FG56" s="2">
        <v>80696.800000000003</v>
      </c>
      <c r="FH56" s="2" t="s">
        <v>1</v>
      </c>
      <c r="FI56" s="2" t="s">
        <v>1</v>
      </c>
      <c r="FJ56" s="2" t="s">
        <v>1</v>
      </c>
      <c r="FK56" s="2" t="s">
        <v>1</v>
      </c>
      <c r="FL56" s="2" t="s">
        <v>1</v>
      </c>
      <c r="FM56" s="2" t="s">
        <v>1</v>
      </c>
      <c r="FN56" s="2" t="s">
        <v>1</v>
      </c>
      <c r="FO56" s="2" t="s">
        <v>1</v>
      </c>
      <c r="FP56" s="2">
        <v>24704</v>
      </c>
      <c r="FQ56" s="2" t="s">
        <v>1</v>
      </c>
      <c r="FR56" s="2">
        <v>284</v>
      </c>
      <c r="FS56" s="2" t="s">
        <v>1</v>
      </c>
      <c r="FT56" s="2" t="s">
        <v>1</v>
      </c>
      <c r="FU56" s="2">
        <v>636</v>
      </c>
      <c r="FV56" s="2">
        <v>17758.66</v>
      </c>
      <c r="FW56" s="2">
        <v>15814.4</v>
      </c>
      <c r="FX56" s="2" t="s">
        <v>1</v>
      </c>
      <c r="FY56" s="2" t="s">
        <v>1</v>
      </c>
      <c r="FZ56" s="2">
        <v>0</v>
      </c>
      <c r="GA56" s="2">
        <v>1500</v>
      </c>
      <c r="GB56" s="2">
        <v>19952.3</v>
      </c>
      <c r="GC56" s="2">
        <v>173482.38</v>
      </c>
      <c r="GD56" s="2">
        <v>1114</v>
      </c>
      <c r="GE56" s="2">
        <v>3473</v>
      </c>
      <c r="GF56" s="2">
        <v>13882</v>
      </c>
      <c r="GG56" s="2">
        <v>5650</v>
      </c>
      <c r="GH56" s="2" t="s">
        <v>1</v>
      </c>
      <c r="GI56" s="2" t="s">
        <v>1</v>
      </c>
      <c r="GJ56" s="2" t="s">
        <v>1</v>
      </c>
      <c r="GK56" s="2" t="s">
        <v>1</v>
      </c>
      <c r="GL56" s="2" t="s">
        <v>1</v>
      </c>
      <c r="GM56" s="2" t="s">
        <v>1</v>
      </c>
      <c r="GN56" s="2" t="s">
        <v>1</v>
      </c>
      <c r="GO56" s="2">
        <v>5000</v>
      </c>
      <c r="GP56" s="2">
        <v>840</v>
      </c>
      <c r="GQ56" s="2">
        <v>1157</v>
      </c>
      <c r="GR56" s="2" t="s">
        <v>1</v>
      </c>
      <c r="GS56" s="2" t="s">
        <v>1</v>
      </c>
      <c r="GT56" s="2">
        <v>7400</v>
      </c>
      <c r="GU56" s="2" t="s">
        <v>1</v>
      </c>
      <c r="GV56" s="2" t="s">
        <v>1</v>
      </c>
      <c r="GW56" s="2" t="s">
        <v>1</v>
      </c>
      <c r="GX56" s="2" t="s">
        <v>1</v>
      </c>
      <c r="GY56" s="2" t="s">
        <v>1</v>
      </c>
      <c r="GZ56" s="2" t="s">
        <v>1</v>
      </c>
      <c r="HA56" s="2" t="s">
        <v>1</v>
      </c>
      <c r="HB56" s="2" t="s">
        <v>1</v>
      </c>
      <c r="HC56" s="2">
        <v>2000</v>
      </c>
      <c r="HD56" s="2" t="s">
        <v>1</v>
      </c>
      <c r="HE56" s="2" t="s">
        <v>1</v>
      </c>
      <c r="HF56" s="2" t="s">
        <v>1</v>
      </c>
      <c r="HG56" s="2">
        <v>5460</v>
      </c>
      <c r="HH56" s="2" t="s">
        <v>1</v>
      </c>
      <c r="HI56" s="2" t="s">
        <v>1</v>
      </c>
      <c r="HJ56" s="2" t="s">
        <v>1</v>
      </c>
      <c r="HK56" s="2">
        <v>0</v>
      </c>
      <c r="HL56" s="2" t="s">
        <v>1</v>
      </c>
      <c r="HM56" s="2" t="s">
        <v>1</v>
      </c>
      <c r="HN56" s="2" t="s">
        <v>1</v>
      </c>
      <c r="HO56" s="2" t="s">
        <v>1</v>
      </c>
      <c r="HP56" s="2" t="s">
        <v>1</v>
      </c>
      <c r="HQ56" s="2" t="s">
        <v>1</v>
      </c>
      <c r="HR56" s="2" t="s">
        <v>1</v>
      </c>
      <c r="HS56" s="2" t="s">
        <v>1</v>
      </c>
      <c r="HT56" s="2">
        <v>15049</v>
      </c>
      <c r="HU56" s="2" t="s">
        <v>1</v>
      </c>
      <c r="HV56" s="2">
        <v>5740</v>
      </c>
      <c r="HW56" s="2" t="s">
        <v>1</v>
      </c>
      <c r="HX56" s="2" t="s">
        <v>1</v>
      </c>
      <c r="HY56" s="2" t="s">
        <v>1</v>
      </c>
      <c r="HZ56" s="2" t="s">
        <v>1</v>
      </c>
      <c r="IA56" s="2" t="s">
        <v>1</v>
      </c>
      <c r="IB56" s="2" t="s">
        <v>1</v>
      </c>
      <c r="IC56" s="2" t="s">
        <v>1</v>
      </c>
      <c r="ID56" s="2" t="s">
        <v>1</v>
      </c>
      <c r="IE56" s="2">
        <v>3000</v>
      </c>
      <c r="IF56" s="2" t="s">
        <v>1</v>
      </c>
      <c r="IG56" s="2" t="s">
        <v>1</v>
      </c>
      <c r="IH56" s="2" t="s">
        <v>1</v>
      </c>
      <c r="II56" s="2" t="s">
        <v>1</v>
      </c>
      <c r="IJ56" s="2" t="s">
        <v>1</v>
      </c>
      <c r="IK56" s="2" t="s">
        <v>1</v>
      </c>
      <c r="IL56" s="2" t="s">
        <v>1</v>
      </c>
      <c r="IM56" s="2" t="s">
        <v>1</v>
      </c>
      <c r="IN56" s="2" t="s">
        <v>1</v>
      </c>
      <c r="IO56" s="2" t="s">
        <v>1</v>
      </c>
      <c r="IP56" s="2" t="s">
        <v>1</v>
      </c>
      <c r="IQ56" s="2" t="s">
        <v>1</v>
      </c>
      <c r="IR56" s="2" t="s">
        <v>1</v>
      </c>
      <c r="IS56" s="2" t="s">
        <v>1</v>
      </c>
      <c r="IT56" s="2">
        <v>0</v>
      </c>
      <c r="IU56" s="2" t="s">
        <v>1</v>
      </c>
      <c r="IV56" s="2" t="s">
        <v>1</v>
      </c>
      <c r="IW56" s="2" t="s">
        <v>1</v>
      </c>
      <c r="IX56" s="2" t="s">
        <v>1</v>
      </c>
      <c r="IY56" s="2" t="s">
        <v>1</v>
      </c>
      <c r="IZ56" s="2" t="s">
        <v>1</v>
      </c>
      <c r="JA56" s="2">
        <v>103799.5</v>
      </c>
      <c r="JB56" s="2">
        <v>6428</v>
      </c>
      <c r="JC56" s="2" t="s">
        <v>1</v>
      </c>
      <c r="JD56" s="2" t="s">
        <v>1</v>
      </c>
      <c r="JE56" s="2" t="s">
        <v>1</v>
      </c>
      <c r="JF56" s="2" t="s">
        <v>1</v>
      </c>
      <c r="JG56" s="2" t="s">
        <v>1</v>
      </c>
      <c r="JH56" s="2" t="s">
        <v>1</v>
      </c>
      <c r="JI56" s="2" t="s">
        <v>1</v>
      </c>
      <c r="JJ56" s="2" t="s">
        <v>1</v>
      </c>
      <c r="JK56" s="2" t="s">
        <v>1</v>
      </c>
      <c r="JL56" s="2" t="s">
        <v>1</v>
      </c>
      <c r="JM56" s="2" t="s">
        <v>1</v>
      </c>
      <c r="JN56" s="2" t="s">
        <v>1</v>
      </c>
      <c r="JO56" s="2" t="s">
        <v>1</v>
      </c>
      <c r="JP56" s="2" t="s">
        <v>1</v>
      </c>
      <c r="JQ56" s="2" t="s">
        <v>1</v>
      </c>
      <c r="JR56" s="2" t="s">
        <v>1</v>
      </c>
      <c r="JS56" s="2" t="s">
        <v>1</v>
      </c>
      <c r="JT56" s="2" t="s">
        <v>1</v>
      </c>
      <c r="JU56" s="2" t="s">
        <v>1</v>
      </c>
      <c r="JV56" s="2" t="s">
        <v>1</v>
      </c>
      <c r="JW56" s="2" t="s">
        <v>1</v>
      </c>
      <c r="JX56" s="2" t="s">
        <v>1</v>
      </c>
      <c r="JY56" s="2" t="s">
        <v>1</v>
      </c>
      <c r="JZ56" s="2" t="s">
        <v>1</v>
      </c>
      <c r="KA56" s="2" t="s">
        <v>1</v>
      </c>
      <c r="KB56" s="2" t="s">
        <v>1</v>
      </c>
      <c r="KC56" s="2" t="s">
        <v>1</v>
      </c>
      <c r="KD56" s="2" t="s">
        <v>1</v>
      </c>
      <c r="KE56" s="2" t="s">
        <v>1</v>
      </c>
      <c r="KF56" s="2" t="s">
        <v>1</v>
      </c>
      <c r="KG56" s="2" t="s">
        <v>1</v>
      </c>
      <c r="KH56" s="2" t="s">
        <v>1</v>
      </c>
      <c r="KI56" s="2" t="s">
        <v>1</v>
      </c>
      <c r="KJ56" s="2" t="s">
        <v>1</v>
      </c>
    </row>
    <row r="57" spans="1:296" x14ac:dyDescent="0.3">
      <c r="A57" s="2" t="s">
        <v>51</v>
      </c>
      <c r="B57" s="2">
        <v>1149</v>
      </c>
      <c r="C57" s="23">
        <f t="shared" si="63"/>
        <v>1355392.5399999991</v>
      </c>
      <c r="D57" s="23">
        <f t="shared" si="64"/>
        <v>45282256.039999999</v>
      </c>
      <c r="E57" s="23">
        <f t="shared" si="65"/>
        <v>39410.144508268058</v>
      </c>
      <c r="F57" s="23">
        <f t="shared" si="66"/>
        <v>16893634.460000001</v>
      </c>
      <c r="G57" s="23">
        <f t="shared" si="67"/>
        <v>2829994.58</v>
      </c>
      <c r="H57" s="23">
        <f t="shared" si="68"/>
        <v>4177744</v>
      </c>
      <c r="I57" s="23">
        <f t="shared" si="69"/>
        <v>21380883</v>
      </c>
      <c r="J57" s="23">
        <f t="shared" si="70"/>
        <v>18608.253263707571</v>
      </c>
      <c r="K57" s="23">
        <f t="shared" si="71"/>
        <v>1230883</v>
      </c>
      <c r="L57" s="23">
        <f t="shared" si="72"/>
        <v>20150000</v>
      </c>
      <c r="M57" s="23">
        <f t="shared" si="73"/>
        <v>2651748.58</v>
      </c>
      <c r="N57" s="23">
        <f t="shared" si="74"/>
        <v>14702.902053959966</v>
      </c>
      <c r="O57" s="23">
        <f t="shared" si="75"/>
        <v>4467843.51</v>
      </c>
      <c r="P57" s="23">
        <f t="shared" si="76"/>
        <v>4217475.3900000006</v>
      </c>
      <c r="Q57" s="23">
        <f t="shared" si="77"/>
        <v>5836755.9699999997</v>
      </c>
      <c r="R57" s="23">
        <f t="shared" si="78"/>
        <v>16190601.23</v>
      </c>
      <c r="S57" s="23">
        <f t="shared" si="79"/>
        <v>14091.036753698869</v>
      </c>
      <c r="T57" s="23">
        <f t="shared" si="80"/>
        <v>703033.23000000045</v>
      </c>
      <c r="U57" s="7">
        <f t="shared" si="81"/>
        <v>4.1615274182983622E-2</v>
      </c>
      <c r="V57" s="23">
        <f t="shared" si="82"/>
        <v>592416</v>
      </c>
      <c r="W57" s="23">
        <f t="shared" si="83"/>
        <v>23590</v>
      </c>
      <c r="X57" s="23">
        <f t="shared" si="84"/>
        <v>74517.23</v>
      </c>
      <c r="Y57" s="23">
        <f t="shared" si="85"/>
        <v>12510</v>
      </c>
      <c r="Z57" s="23">
        <f t="shared" si="86"/>
        <v>0</v>
      </c>
      <c r="AA57" s="23">
        <f t="shared" si="87"/>
        <v>1668526.36</v>
      </c>
      <c r="AB57" s="23">
        <f t="shared" si="88"/>
        <v>43926863.5</v>
      </c>
      <c r="AC57" s="23">
        <f t="shared" si="89"/>
        <v>38230.516536118361</v>
      </c>
      <c r="AD57" s="23">
        <f t="shared" si="62"/>
        <v>12913322.849999998</v>
      </c>
      <c r="AE57" s="23">
        <f t="shared" si="90"/>
        <v>11238.749216710181</v>
      </c>
      <c r="AF57" s="23">
        <f t="shared" si="91"/>
        <v>1853695.88</v>
      </c>
      <c r="AG57" s="23"/>
      <c r="AH57" s="23">
        <f t="shared" si="92"/>
        <v>5853602.6099999994</v>
      </c>
      <c r="AI57" s="23">
        <f t="shared" si="93"/>
        <v>380617.01</v>
      </c>
      <c r="AJ57" s="23">
        <f t="shared" si="94"/>
        <v>3048818.35</v>
      </c>
      <c r="AK57" s="23">
        <f t="shared" si="95"/>
        <v>31013540.649999999</v>
      </c>
      <c r="AL57" s="23">
        <f t="shared" si="96"/>
        <v>26991.76731940818</v>
      </c>
      <c r="AM57" s="23">
        <f t="shared" si="97"/>
        <v>31013540.649999999</v>
      </c>
      <c r="AN57" s="23">
        <f t="shared" si="98"/>
        <v>0</v>
      </c>
      <c r="AO57" s="2">
        <v>3257737.15</v>
      </c>
      <c r="AP57" s="2">
        <v>194668.54</v>
      </c>
      <c r="AQ57" s="2">
        <v>1015437.82</v>
      </c>
      <c r="AR57" s="2" t="s">
        <v>1</v>
      </c>
      <c r="AS57" s="2">
        <v>3482745.39</v>
      </c>
      <c r="AT57" s="2">
        <v>734730</v>
      </c>
      <c r="AU57" s="2" t="s">
        <v>1</v>
      </c>
      <c r="AV57" s="2">
        <v>5836755.9699999997</v>
      </c>
      <c r="AX57" s="2" t="s">
        <v>1</v>
      </c>
      <c r="AY57" s="2" t="s">
        <v>1</v>
      </c>
      <c r="AZ57" s="2">
        <v>2344</v>
      </c>
      <c r="BA57" s="2">
        <v>11</v>
      </c>
      <c r="BB57" s="2" t="s">
        <v>1</v>
      </c>
      <c r="BC57" s="2">
        <v>580506</v>
      </c>
      <c r="BD57" s="2">
        <v>9555</v>
      </c>
      <c r="BE57" s="2" t="s">
        <v>1</v>
      </c>
      <c r="BF57" s="2">
        <v>18190</v>
      </c>
      <c r="BG57" s="2" t="s">
        <v>1</v>
      </c>
      <c r="BH57" s="2">
        <v>1000</v>
      </c>
      <c r="BI57" s="2">
        <v>4400</v>
      </c>
      <c r="BJ57" s="2" t="s">
        <v>1</v>
      </c>
      <c r="BK57" s="2" t="s">
        <v>1</v>
      </c>
      <c r="BL57" s="2" t="s">
        <v>1</v>
      </c>
      <c r="BM57" s="2" t="s">
        <v>1</v>
      </c>
      <c r="BN57" s="2">
        <v>67213.87</v>
      </c>
      <c r="BO57" s="2" t="s">
        <v>1</v>
      </c>
      <c r="BP57" s="2">
        <v>7303.36</v>
      </c>
      <c r="BQ57" s="2" t="s">
        <v>1</v>
      </c>
      <c r="BR57" s="2">
        <v>12510</v>
      </c>
      <c r="BS57" s="2">
        <v>1668526.36</v>
      </c>
      <c r="BT57" s="2" t="s">
        <v>1</v>
      </c>
      <c r="BX57" s="2" t="s">
        <v>1</v>
      </c>
      <c r="BY57" s="2">
        <v>1806926.2</v>
      </c>
      <c r="BZ57" s="2" t="s">
        <v>1</v>
      </c>
      <c r="CA57" s="2">
        <v>16577</v>
      </c>
      <c r="CB57" s="2">
        <v>30000</v>
      </c>
      <c r="CC57" s="2" t="s">
        <v>1</v>
      </c>
      <c r="CD57" s="2" t="s">
        <v>1</v>
      </c>
      <c r="CE57" s="2" t="s">
        <v>1</v>
      </c>
      <c r="CF57" s="2">
        <v>308777</v>
      </c>
      <c r="CG57" s="2">
        <v>487645.06</v>
      </c>
      <c r="CH57" s="2" t="s">
        <v>1</v>
      </c>
      <c r="CI57" s="2">
        <v>200</v>
      </c>
      <c r="CJ57" s="2">
        <v>1623.32</v>
      </c>
      <c r="CK57" s="2" t="s">
        <v>1</v>
      </c>
      <c r="CL57" s="2" t="s">
        <v>1</v>
      </c>
      <c r="CM57" s="2" t="s">
        <v>1</v>
      </c>
      <c r="CN57" s="2" t="s">
        <v>1</v>
      </c>
      <c r="CO57" s="2" t="s">
        <v>1</v>
      </c>
      <c r="CP57" s="2">
        <v>125000</v>
      </c>
      <c r="CQ57" s="2" t="s">
        <v>1</v>
      </c>
      <c r="CR57" s="2">
        <v>53246</v>
      </c>
      <c r="CS57" s="2" t="s">
        <v>1</v>
      </c>
      <c r="CT57" s="2" t="s">
        <v>1</v>
      </c>
      <c r="CU57" s="2" t="s">
        <v>1</v>
      </c>
      <c r="CV57" s="2" t="s">
        <v>1</v>
      </c>
      <c r="CW57" s="2" t="s">
        <v>1</v>
      </c>
      <c r="CX57" s="2" t="s">
        <v>1</v>
      </c>
      <c r="CY57" s="2" t="s">
        <v>1</v>
      </c>
      <c r="CZ57" s="2" t="s">
        <v>1</v>
      </c>
      <c r="DA57" s="2" t="s">
        <v>1</v>
      </c>
      <c r="DB57" s="2">
        <v>0</v>
      </c>
      <c r="DC57" s="2" t="s">
        <v>1</v>
      </c>
      <c r="DD57" s="2" t="s">
        <v>1</v>
      </c>
      <c r="DE57" s="2" t="s">
        <v>1</v>
      </c>
      <c r="DF57" s="2" t="s">
        <v>1</v>
      </c>
      <c r="DG57" s="2" t="s">
        <v>1</v>
      </c>
      <c r="DH57" s="2" t="s">
        <v>1</v>
      </c>
      <c r="DI57" s="2" t="s">
        <v>1</v>
      </c>
      <c r="DJ57" s="2" t="s">
        <v>1</v>
      </c>
      <c r="DK57" s="2">
        <v>4177744</v>
      </c>
      <c r="DL57" s="2" t="s">
        <v>1</v>
      </c>
      <c r="DM57" s="2" t="s">
        <v>1</v>
      </c>
      <c r="DN57" s="2" t="s">
        <v>1</v>
      </c>
      <c r="DO57" s="2" t="s">
        <v>1</v>
      </c>
      <c r="DP57" s="2" t="s">
        <v>1</v>
      </c>
      <c r="DQ57" s="2" t="s">
        <v>1</v>
      </c>
      <c r="DR57" s="2" t="s">
        <v>1</v>
      </c>
      <c r="DS57" s="2" t="s">
        <v>1</v>
      </c>
      <c r="DT57" s="2">
        <v>174900</v>
      </c>
      <c r="DU57" s="2">
        <v>393300</v>
      </c>
      <c r="DV57" s="2" t="s">
        <v>1</v>
      </c>
      <c r="DW57" s="2">
        <v>382683</v>
      </c>
      <c r="DX57" s="2" t="s">
        <v>1</v>
      </c>
      <c r="DY57" s="2">
        <v>10000</v>
      </c>
      <c r="DZ57" s="2">
        <v>270000</v>
      </c>
      <c r="EA57" s="2" t="s">
        <v>1</v>
      </c>
      <c r="EB57" s="2" t="s">
        <v>1</v>
      </c>
      <c r="EC57" s="2" t="s">
        <v>1</v>
      </c>
      <c r="ED57" s="2" t="s">
        <v>1</v>
      </c>
      <c r="EE57" s="2" t="s">
        <v>1</v>
      </c>
      <c r="EF57" s="2" t="s">
        <v>1</v>
      </c>
      <c r="EG57" s="2" t="s">
        <v>1</v>
      </c>
      <c r="EH57" s="2" t="s">
        <v>1</v>
      </c>
      <c r="EI57" s="2">
        <v>16100000</v>
      </c>
      <c r="EJ57" s="2" t="s">
        <v>1</v>
      </c>
      <c r="EK57" s="2">
        <v>4050000</v>
      </c>
      <c r="EL57" s="2" t="s">
        <v>1</v>
      </c>
      <c r="EM57" s="2" t="s">
        <v>1</v>
      </c>
      <c r="EN57" s="2">
        <v>1741589</v>
      </c>
      <c r="EO57" s="2">
        <v>6197</v>
      </c>
      <c r="EP57" s="2">
        <v>244673</v>
      </c>
      <c r="EQ57" s="2">
        <v>756708</v>
      </c>
      <c r="ER57" s="2" t="s">
        <v>1</v>
      </c>
      <c r="ES57" s="2" t="s">
        <v>1</v>
      </c>
      <c r="ET57" s="2">
        <v>591949</v>
      </c>
      <c r="EU57" s="2">
        <v>232886</v>
      </c>
      <c r="EV57" s="2">
        <v>7520</v>
      </c>
      <c r="EW57" s="2" t="s">
        <v>1</v>
      </c>
      <c r="EX57" s="2">
        <v>7520</v>
      </c>
      <c r="EY57" s="2" t="s">
        <v>1</v>
      </c>
      <c r="EZ57" s="2" t="s">
        <v>1</v>
      </c>
      <c r="FA57" s="2">
        <v>6242.88</v>
      </c>
      <c r="FB57" s="2">
        <v>0</v>
      </c>
      <c r="FC57" s="2" t="s">
        <v>1</v>
      </c>
      <c r="FD57" s="2">
        <v>37004.400000000001</v>
      </c>
      <c r="FE57" s="2">
        <v>154844.57999999999</v>
      </c>
      <c r="FF57" s="2" t="s">
        <v>1</v>
      </c>
      <c r="FG57" s="2">
        <v>233152.29</v>
      </c>
      <c r="FH57" s="2">
        <v>1.36</v>
      </c>
      <c r="FI57" s="2" t="s">
        <v>1</v>
      </c>
      <c r="FJ57" s="2" t="s">
        <v>1</v>
      </c>
      <c r="FK57" s="2" t="s">
        <v>1</v>
      </c>
      <c r="FL57" s="2" t="s">
        <v>1</v>
      </c>
      <c r="FM57" s="2">
        <v>36104</v>
      </c>
      <c r="FN57" s="2">
        <v>289014.5</v>
      </c>
      <c r="FO57" s="2" t="s">
        <v>1</v>
      </c>
      <c r="FP57" s="2">
        <v>421924.54</v>
      </c>
      <c r="FQ57" s="2" t="s">
        <v>1</v>
      </c>
      <c r="FR57" s="2">
        <v>71922.820000000007</v>
      </c>
      <c r="FS57" s="2" t="s">
        <v>1</v>
      </c>
      <c r="FT57" s="2" t="s">
        <v>1</v>
      </c>
      <c r="FU57" s="2">
        <v>11782</v>
      </c>
      <c r="FV57" s="2">
        <v>57705.91</v>
      </c>
      <c r="FW57" s="2">
        <v>36189.300000000003</v>
      </c>
      <c r="FX57" s="2">
        <v>12000</v>
      </c>
      <c r="FY57" s="2" t="s">
        <v>1</v>
      </c>
      <c r="FZ57" s="2">
        <v>65194</v>
      </c>
      <c r="GA57" s="2">
        <v>12240</v>
      </c>
      <c r="GB57" s="2">
        <v>100669.81</v>
      </c>
      <c r="GC57" s="2">
        <v>2852253.14</v>
      </c>
      <c r="GD57" s="2">
        <v>1381513.94</v>
      </c>
      <c r="GE57" s="2">
        <v>11108</v>
      </c>
      <c r="GF57" s="2">
        <v>6894</v>
      </c>
      <c r="GG57" s="2">
        <v>2115</v>
      </c>
      <c r="GH57" s="2">
        <v>1500</v>
      </c>
      <c r="GI57" s="2" t="s">
        <v>1</v>
      </c>
      <c r="GJ57" s="2" t="s">
        <v>1</v>
      </c>
      <c r="GK57" s="2">
        <v>1500</v>
      </c>
      <c r="GL57" s="2" t="s">
        <v>1</v>
      </c>
      <c r="GM57" s="2" t="s">
        <v>1</v>
      </c>
      <c r="GN57" s="2" t="s">
        <v>1</v>
      </c>
      <c r="GO57" s="2">
        <v>56969.02</v>
      </c>
      <c r="GP57" s="2" t="s">
        <v>1</v>
      </c>
      <c r="GQ57" s="2" t="s">
        <v>1</v>
      </c>
      <c r="GR57" s="2" t="s">
        <v>1</v>
      </c>
      <c r="GS57" s="2" t="s">
        <v>1</v>
      </c>
      <c r="GT57" s="2" t="s">
        <v>1</v>
      </c>
      <c r="GU57" s="2" t="s">
        <v>1</v>
      </c>
      <c r="GV57" s="2" t="s">
        <v>1</v>
      </c>
      <c r="GW57" s="2" t="s">
        <v>1</v>
      </c>
      <c r="GX57" s="2" t="s">
        <v>1</v>
      </c>
      <c r="GY57" s="2">
        <v>106750</v>
      </c>
      <c r="GZ57" s="2">
        <v>65000</v>
      </c>
      <c r="HA57" s="2" t="s">
        <v>1</v>
      </c>
      <c r="HB57" s="2" t="s">
        <v>1</v>
      </c>
      <c r="HC57" s="2">
        <v>99897.01</v>
      </c>
      <c r="HD57" s="2" t="s">
        <v>1</v>
      </c>
      <c r="HE57" s="2" t="s">
        <v>1</v>
      </c>
      <c r="HF57" s="2" t="s">
        <v>1</v>
      </c>
      <c r="HG57" s="2">
        <v>40090</v>
      </c>
      <c r="HH57" s="2" t="s">
        <v>1</v>
      </c>
      <c r="HI57" s="2">
        <v>68880</v>
      </c>
      <c r="HJ57" s="2" t="s">
        <v>1</v>
      </c>
      <c r="HK57" s="2" t="s">
        <v>1</v>
      </c>
      <c r="HL57" s="2">
        <v>2045640</v>
      </c>
      <c r="HM57" s="2" t="s">
        <v>1</v>
      </c>
      <c r="HN57" s="2" t="s">
        <v>1</v>
      </c>
      <c r="HO57" s="2" t="s">
        <v>1</v>
      </c>
      <c r="HP57" s="2" t="s">
        <v>1</v>
      </c>
      <c r="HQ57" s="2" t="s">
        <v>1</v>
      </c>
      <c r="HR57" s="2" t="s">
        <v>1</v>
      </c>
      <c r="HS57" s="2">
        <v>0</v>
      </c>
      <c r="HT57" s="2">
        <v>268448.34999999998</v>
      </c>
      <c r="HU57" s="2" t="s">
        <v>1</v>
      </c>
      <c r="HV57" s="2" t="s">
        <v>1</v>
      </c>
      <c r="HW57" s="2">
        <v>734730</v>
      </c>
      <c r="HX57" s="2" t="s">
        <v>1</v>
      </c>
      <c r="HY57" s="2" t="s">
        <v>1</v>
      </c>
      <c r="HZ57" s="2" t="s">
        <v>1</v>
      </c>
      <c r="IA57" s="2" t="s">
        <v>1</v>
      </c>
      <c r="IB57" s="2" t="s">
        <v>1</v>
      </c>
      <c r="IC57" s="2" t="s">
        <v>1</v>
      </c>
      <c r="ID57" s="2" t="s">
        <v>1</v>
      </c>
      <c r="IE57" s="2" t="s">
        <v>1</v>
      </c>
      <c r="IF57" s="2" t="s">
        <v>1</v>
      </c>
      <c r="IG57" s="2" t="s">
        <v>1</v>
      </c>
      <c r="IH57" s="2" t="s">
        <v>1</v>
      </c>
      <c r="II57" s="2" t="s">
        <v>1</v>
      </c>
      <c r="IJ57" s="2" t="s">
        <v>1</v>
      </c>
      <c r="IK57" s="2" t="s">
        <v>1</v>
      </c>
      <c r="IL57" s="2" t="s">
        <v>1</v>
      </c>
      <c r="IM57" s="2" t="s">
        <v>1</v>
      </c>
      <c r="IN57" s="2" t="s">
        <v>1</v>
      </c>
      <c r="IO57" s="2" t="s">
        <v>1</v>
      </c>
      <c r="IP57" s="2" t="s">
        <v>1</v>
      </c>
      <c r="IQ57" s="2" t="s">
        <v>1</v>
      </c>
      <c r="IR57" s="2" t="s">
        <v>1</v>
      </c>
      <c r="IS57" s="2" t="s">
        <v>1</v>
      </c>
      <c r="IT57" s="2" t="s">
        <v>1</v>
      </c>
      <c r="IU57" s="2" t="s">
        <v>1</v>
      </c>
      <c r="IV57" s="2">
        <v>35000</v>
      </c>
      <c r="IW57" s="2" t="s">
        <v>1</v>
      </c>
      <c r="IX57" s="2" t="s">
        <v>1</v>
      </c>
      <c r="IY57" s="2" t="s">
        <v>1</v>
      </c>
      <c r="IZ57" s="2" t="s">
        <v>1</v>
      </c>
      <c r="JA57" s="2">
        <v>30226990.649999999</v>
      </c>
      <c r="JB57" s="2">
        <v>268720</v>
      </c>
      <c r="JC57" s="2">
        <v>82280</v>
      </c>
      <c r="JD57" s="2" t="s">
        <v>1</v>
      </c>
      <c r="JE57" s="2" t="s">
        <v>1</v>
      </c>
      <c r="JF57" s="2" t="s">
        <v>1</v>
      </c>
      <c r="JG57" s="2" t="s">
        <v>1</v>
      </c>
      <c r="JH57" s="2">
        <v>435550</v>
      </c>
      <c r="JI57" s="2" t="s">
        <v>1</v>
      </c>
      <c r="JJ57" s="2" t="s">
        <v>1</v>
      </c>
      <c r="JK57" s="2" t="s">
        <v>1</v>
      </c>
      <c r="JL57" s="2" t="s">
        <v>1</v>
      </c>
      <c r="JM57" s="2" t="s">
        <v>1</v>
      </c>
      <c r="JN57" s="2" t="s">
        <v>1</v>
      </c>
      <c r="JO57" s="2" t="s">
        <v>1</v>
      </c>
      <c r="JP57" s="2" t="s">
        <v>1</v>
      </c>
      <c r="JQ57" s="2" t="s">
        <v>1</v>
      </c>
      <c r="JR57" s="2" t="s">
        <v>1</v>
      </c>
      <c r="JS57" s="2" t="s">
        <v>1</v>
      </c>
      <c r="JT57" s="2" t="s">
        <v>1</v>
      </c>
      <c r="JU57" s="2" t="s">
        <v>1</v>
      </c>
      <c r="JV57" s="2" t="s">
        <v>1</v>
      </c>
      <c r="JW57" s="2" t="s">
        <v>1</v>
      </c>
      <c r="JX57" s="2" t="s">
        <v>1</v>
      </c>
      <c r="JY57" s="2" t="s">
        <v>1</v>
      </c>
      <c r="JZ57" s="2" t="s">
        <v>1</v>
      </c>
      <c r="KA57" s="2" t="s">
        <v>1</v>
      </c>
      <c r="KB57" s="2" t="s">
        <v>1</v>
      </c>
      <c r="KC57" s="2" t="s">
        <v>1</v>
      </c>
      <c r="KD57" s="2" t="s">
        <v>1</v>
      </c>
      <c r="KE57" s="2" t="s">
        <v>1</v>
      </c>
      <c r="KF57" s="2" t="s">
        <v>1</v>
      </c>
      <c r="KG57" s="2" t="s">
        <v>1</v>
      </c>
      <c r="KH57" s="2" t="s">
        <v>1</v>
      </c>
      <c r="KI57" s="2" t="s">
        <v>1</v>
      </c>
      <c r="KJ57" s="2" t="s">
        <v>1</v>
      </c>
    </row>
    <row r="58" spans="1:296" x14ac:dyDescent="0.3">
      <c r="A58" s="2" t="s">
        <v>52</v>
      </c>
      <c r="B58" s="2">
        <v>58</v>
      </c>
      <c r="C58" s="23">
        <f t="shared" si="63"/>
        <v>394329.34999999986</v>
      </c>
      <c r="D58" s="23">
        <f t="shared" si="64"/>
        <v>835374.2699999999</v>
      </c>
      <c r="E58" s="23">
        <f t="shared" si="65"/>
        <v>14403.004655172412</v>
      </c>
      <c r="F58" s="23">
        <f t="shared" si="66"/>
        <v>684543.09999999986</v>
      </c>
      <c r="G58" s="23">
        <f t="shared" si="67"/>
        <v>36681.17</v>
      </c>
      <c r="H58" s="23">
        <f t="shared" si="68"/>
        <v>0</v>
      </c>
      <c r="I58" s="23">
        <f t="shared" si="69"/>
        <v>114150</v>
      </c>
      <c r="J58" s="23">
        <f t="shared" si="70"/>
        <v>1968.1034482758621</v>
      </c>
      <c r="K58" s="23">
        <f t="shared" si="71"/>
        <v>114150</v>
      </c>
      <c r="L58" s="23">
        <f t="shared" si="72"/>
        <v>0</v>
      </c>
      <c r="M58" s="23">
        <f t="shared" si="73"/>
        <v>31049.17</v>
      </c>
      <c r="N58" s="23">
        <f t="shared" si="74"/>
        <v>11802.467241379309</v>
      </c>
      <c r="O58" s="23">
        <f t="shared" si="75"/>
        <v>157566.25</v>
      </c>
      <c r="P58" s="23">
        <f t="shared" si="76"/>
        <v>151629.28</v>
      </c>
      <c r="Q58" s="23">
        <f t="shared" si="77"/>
        <v>281417.15999999997</v>
      </c>
      <c r="R58" s="23">
        <f t="shared" si="78"/>
        <v>652943.37999999989</v>
      </c>
      <c r="S58" s="23">
        <f t="shared" si="79"/>
        <v>11257.644482758618</v>
      </c>
      <c r="T58" s="23">
        <f t="shared" si="80"/>
        <v>31599.719999999972</v>
      </c>
      <c r="U58" s="7">
        <f t="shared" si="81"/>
        <v>4.6161768338618819E-2</v>
      </c>
      <c r="V58" s="23">
        <f t="shared" si="82"/>
        <v>27550</v>
      </c>
      <c r="W58" s="23">
        <f t="shared" si="83"/>
        <v>960</v>
      </c>
      <c r="X58" s="23">
        <f t="shared" si="84"/>
        <v>2889.72</v>
      </c>
      <c r="Y58" s="23">
        <f t="shared" si="85"/>
        <v>200</v>
      </c>
      <c r="Z58" s="23">
        <f t="shared" si="86"/>
        <v>0</v>
      </c>
      <c r="AA58" s="23">
        <f t="shared" si="87"/>
        <v>62330.69</v>
      </c>
      <c r="AB58" s="23">
        <f t="shared" si="88"/>
        <v>441044.92000000004</v>
      </c>
      <c r="AC58" s="23">
        <f t="shared" si="89"/>
        <v>7604.22275862069</v>
      </c>
      <c r="AD58" s="23">
        <f t="shared" si="62"/>
        <v>439154.92000000004</v>
      </c>
      <c r="AE58" s="23">
        <f t="shared" si="90"/>
        <v>7571.6365517241384</v>
      </c>
      <c r="AF58" s="23">
        <f t="shared" si="91"/>
        <v>144470</v>
      </c>
      <c r="AG58" s="23"/>
      <c r="AH58" s="23">
        <f t="shared" si="92"/>
        <v>284595.92</v>
      </c>
      <c r="AI58" s="23">
        <f t="shared" si="93"/>
        <v>7500</v>
      </c>
      <c r="AJ58" s="23">
        <f t="shared" si="94"/>
        <v>2589</v>
      </c>
      <c r="AK58" s="23">
        <f t="shared" si="95"/>
        <v>1890</v>
      </c>
      <c r="AL58" s="23">
        <f t="shared" si="96"/>
        <v>32.586206896551722</v>
      </c>
      <c r="AM58" s="23">
        <f t="shared" si="97"/>
        <v>0</v>
      </c>
      <c r="AN58" s="23">
        <f t="shared" si="98"/>
        <v>0</v>
      </c>
      <c r="AO58" s="2">
        <v>138807.12</v>
      </c>
      <c r="AP58" s="2">
        <v>3808.73</v>
      </c>
      <c r="AQ58" s="2">
        <v>14950.4</v>
      </c>
      <c r="AR58" s="2" t="s">
        <v>1</v>
      </c>
      <c r="AS58" s="2">
        <v>149349.28</v>
      </c>
      <c r="AT58" s="2">
        <v>2280</v>
      </c>
      <c r="AU58" s="2" t="s">
        <v>1</v>
      </c>
      <c r="AV58" s="2">
        <v>281417.15999999997</v>
      </c>
      <c r="AX58" s="2" t="s">
        <v>1</v>
      </c>
      <c r="AY58" s="2" t="s">
        <v>1</v>
      </c>
      <c r="AZ58" s="2" t="s">
        <v>1</v>
      </c>
      <c r="BA58" s="2" t="s">
        <v>1</v>
      </c>
      <c r="BB58" s="2" t="s">
        <v>1</v>
      </c>
      <c r="BC58" s="2">
        <v>27550</v>
      </c>
      <c r="BD58" s="2" t="s">
        <v>1</v>
      </c>
      <c r="BE58" s="2" t="s">
        <v>1</v>
      </c>
      <c r="BF58" s="2">
        <v>960</v>
      </c>
      <c r="BG58" s="2" t="s">
        <v>1</v>
      </c>
      <c r="BH58" s="2" t="s">
        <v>1</v>
      </c>
      <c r="BI58" s="2" t="s">
        <v>1</v>
      </c>
      <c r="BJ58" s="2" t="s">
        <v>1</v>
      </c>
      <c r="BK58" s="2" t="s">
        <v>1</v>
      </c>
      <c r="BL58" s="2" t="s">
        <v>1</v>
      </c>
      <c r="BM58" s="2" t="s">
        <v>1</v>
      </c>
      <c r="BN58" s="2">
        <v>2889.72</v>
      </c>
      <c r="BO58" s="2" t="s">
        <v>1</v>
      </c>
      <c r="BP58" s="2" t="s">
        <v>1</v>
      </c>
      <c r="BQ58" s="2" t="s">
        <v>1</v>
      </c>
      <c r="BR58" s="2">
        <v>200</v>
      </c>
      <c r="BS58" s="2">
        <v>62330.69</v>
      </c>
      <c r="BT58" s="2" t="s">
        <v>1</v>
      </c>
      <c r="BX58" s="2" t="s">
        <v>1</v>
      </c>
      <c r="BY58" s="2">
        <v>24750</v>
      </c>
      <c r="BZ58" s="2" t="s">
        <v>1</v>
      </c>
      <c r="CA58" s="2" t="s">
        <v>1</v>
      </c>
      <c r="CB58" s="2" t="s">
        <v>1</v>
      </c>
      <c r="CC58" s="2" t="s">
        <v>1</v>
      </c>
      <c r="CD58" s="2" t="s">
        <v>1</v>
      </c>
      <c r="CE58" s="2" t="s">
        <v>1</v>
      </c>
      <c r="CF58" s="2">
        <v>5135</v>
      </c>
      <c r="CG58" s="2" t="s">
        <v>1</v>
      </c>
      <c r="CH58" s="2" t="s">
        <v>1</v>
      </c>
      <c r="CI58" s="2" t="s">
        <v>1</v>
      </c>
      <c r="CJ58" s="2">
        <v>1164.17</v>
      </c>
      <c r="CK58" s="2" t="s">
        <v>1</v>
      </c>
      <c r="CL58" s="2" t="s">
        <v>1</v>
      </c>
      <c r="CM58" s="2" t="s">
        <v>1</v>
      </c>
      <c r="CN58" s="2" t="s">
        <v>1</v>
      </c>
      <c r="CO58" s="2" t="s">
        <v>1</v>
      </c>
      <c r="CP58" s="2" t="s">
        <v>1</v>
      </c>
      <c r="CQ58" s="2" t="s">
        <v>1</v>
      </c>
      <c r="CR58" s="2" t="s">
        <v>1</v>
      </c>
      <c r="CS58" s="2" t="s">
        <v>1</v>
      </c>
      <c r="CT58" s="2" t="s">
        <v>1</v>
      </c>
      <c r="CU58" s="2" t="s">
        <v>1</v>
      </c>
      <c r="CV58" s="2" t="s">
        <v>1</v>
      </c>
      <c r="CW58" s="2" t="s">
        <v>1</v>
      </c>
      <c r="CX58" s="2" t="s">
        <v>1</v>
      </c>
      <c r="CY58" s="2" t="s">
        <v>1</v>
      </c>
      <c r="CZ58" s="2">
        <v>5632</v>
      </c>
      <c r="DA58" s="2" t="s">
        <v>1</v>
      </c>
      <c r="DB58" s="2" t="s">
        <v>1</v>
      </c>
      <c r="DC58" s="2" t="s">
        <v>1</v>
      </c>
      <c r="DD58" s="2" t="s">
        <v>1</v>
      </c>
      <c r="DE58" s="2" t="s">
        <v>1</v>
      </c>
      <c r="DF58" s="2" t="s">
        <v>1</v>
      </c>
      <c r="DG58" s="2" t="s">
        <v>1</v>
      </c>
      <c r="DH58" s="2" t="s">
        <v>1</v>
      </c>
      <c r="DI58" s="2" t="s">
        <v>1</v>
      </c>
      <c r="DJ58" s="2" t="s">
        <v>1</v>
      </c>
      <c r="DK58" s="2" t="s">
        <v>1</v>
      </c>
      <c r="DL58" s="2" t="s">
        <v>1</v>
      </c>
      <c r="DM58" s="2" t="s">
        <v>1</v>
      </c>
      <c r="DN58" s="2" t="s">
        <v>1</v>
      </c>
      <c r="DO58" s="2" t="s">
        <v>1</v>
      </c>
      <c r="DP58" s="2" t="s">
        <v>1</v>
      </c>
      <c r="DQ58" s="2" t="s">
        <v>1</v>
      </c>
      <c r="DR58" s="2" t="s">
        <v>1</v>
      </c>
      <c r="DS58" s="2" t="s">
        <v>1</v>
      </c>
      <c r="DT58" s="2">
        <v>29150</v>
      </c>
      <c r="DU58" s="2">
        <v>55000</v>
      </c>
      <c r="DV58" s="2" t="s">
        <v>1</v>
      </c>
      <c r="DW58" s="2" t="s">
        <v>1</v>
      </c>
      <c r="DX58" s="2" t="s">
        <v>1</v>
      </c>
      <c r="DY58" s="2" t="s">
        <v>1</v>
      </c>
      <c r="DZ58" s="2">
        <v>30000</v>
      </c>
      <c r="EA58" s="2" t="s">
        <v>1</v>
      </c>
      <c r="EB58" s="2" t="s">
        <v>1</v>
      </c>
      <c r="EC58" s="2" t="s">
        <v>1</v>
      </c>
      <c r="ED58" s="2" t="s">
        <v>1</v>
      </c>
      <c r="EE58" s="2" t="s">
        <v>1</v>
      </c>
      <c r="EF58" s="2" t="s">
        <v>1</v>
      </c>
      <c r="EG58" s="2" t="s">
        <v>1</v>
      </c>
      <c r="EH58" s="2" t="s">
        <v>1</v>
      </c>
      <c r="EI58" s="2" t="s">
        <v>1</v>
      </c>
      <c r="EJ58" s="2" t="s">
        <v>1</v>
      </c>
      <c r="EK58" s="2" t="s">
        <v>1</v>
      </c>
      <c r="EL58" s="2" t="s">
        <v>1</v>
      </c>
      <c r="EM58" s="2" t="s">
        <v>1</v>
      </c>
      <c r="EN58" s="2" t="s">
        <v>1</v>
      </c>
      <c r="EO58" s="2">
        <v>9635</v>
      </c>
      <c r="EP58" s="2">
        <v>71846</v>
      </c>
      <c r="EQ58" s="2">
        <v>62690</v>
      </c>
      <c r="ER58" s="2" t="s">
        <v>1</v>
      </c>
      <c r="ES58" s="2" t="s">
        <v>1</v>
      </c>
      <c r="ET58" s="2" t="s">
        <v>1</v>
      </c>
      <c r="EU58" s="2" t="s">
        <v>1</v>
      </c>
      <c r="EV58" s="2" t="s">
        <v>1</v>
      </c>
      <c r="EW58" s="2">
        <v>299</v>
      </c>
      <c r="EX58" s="2" t="s">
        <v>1</v>
      </c>
      <c r="EY58" s="2" t="s">
        <v>1</v>
      </c>
      <c r="EZ58" s="2" t="s">
        <v>1</v>
      </c>
      <c r="FA58" s="2" t="s">
        <v>1</v>
      </c>
      <c r="FB58" s="2" t="s">
        <v>1</v>
      </c>
      <c r="FC58" s="2" t="s">
        <v>1</v>
      </c>
      <c r="FD58" s="2">
        <v>7997</v>
      </c>
      <c r="FE58" s="2">
        <v>90558</v>
      </c>
      <c r="FF58" s="2" t="s">
        <v>1</v>
      </c>
      <c r="FG58" s="2">
        <v>2411</v>
      </c>
      <c r="FH58" s="2" t="s">
        <v>1</v>
      </c>
      <c r="FI58" s="2" t="s">
        <v>1</v>
      </c>
      <c r="FJ58" s="2" t="s">
        <v>1</v>
      </c>
      <c r="FK58" s="2" t="s">
        <v>1</v>
      </c>
      <c r="FL58" s="2" t="s">
        <v>1</v>
      </c>
      <c r="FM58" s="2">
        <v>84</v>
      </c>
      <c r="FN58" s="2" t="s">
        <v>1</v>
      </c>
      <c r="FO58" s="2" t="s">
        <v>1</v>
      </c>
      <c r="FP58" s="2">
        <v>16810</v>
      </c>
      <c r="FQ58" s="2" t="s">
        <v>1</v>
      </c>
      <c r="FR58" s="2">
        <v>311</v>
      </c>
      <c r="FS58" s="2" t="s">
        <v>1</v>
      </c>
      <c r="FT58" s="2" t="s">
        <v>1</v>
      </c>
      <c r="FU58" s="2">
        <v>454</v>
      </c>
      <c r="FV58" s="2">
        <v>0</v>
      </c>
      <c r="FW58" s="2">
        <v>5297.4</v>
      </c>
      <c r="FX58" s="2" t="s">
        <v>1</v>
      </c>
      <c r="FY58" s="2" t="s">
        <v>1</v>
      </c>
      <c r="FZ58" s="2" t="s">
        <v>1</v>
      </c>
      <c r="GA58" s="2">
        <v>2750</v>
      </c>
      <c r="GB58" s="2" t="s">
        <v>1</v>
      </c>
      <c r="GC58" s="2">
        <v>72182.52</v>
      </c>
      <c r="GD58" s="2">
        <v>84250</v>
      </c>
      <c r="GE58" s="2" t="s">
        <v>1</v>
      </c>
      <c r="GF58" s="2">
        <v>643</v>
      </c>
      <c r="GG58" s="2">
        <v>218</v>
      </c>
      <c r="GH58" s="2" t="s">
        <v>1</v>
      </c>
      <c r="GI58" s="2" t="s">
        <v>1</v>
      </c>
      <c r="GJ58" s="2" t="s">
        <v>1</v>
      </c>
      <c r="GK58" s="2" t="s">
        <v>1</v>
      </c>
      <c r="GL58" s="2" t="s">
        <v>1</v>
      </c>
      <c r="GM58" s="2" t="s">
        <v>1</v>
      </c>
      <c r="GN58" s="2" t="s">
        <v>1</v>
      </c>
      <c r="GO58" s="2" t="s">
        <v>1</v>
      </c>
      <c r="GP58" s="2">
        <v>630</v>
      </c>
      <c r="GQ58" s="2" t="s">
        <v>1</v>
      </c>
      <c r="GR58" s="2" t="s">
        <v>1</v>
      </c>
      <c r="GS58" s="2" t="s">
        <v>1</v>
      </c>
      <c r="GT58" s="2" t="s">
        <v>1</v>
      </c>
      <c r="GU58" s="2" t="s">
        <v>1</v>
      </c>
      <c r="GV58" s="2" t="s">
        <v>1</v>
      </c>
      <c r="GW58" s="2" t="s">
        <v>1</v>
      </c>
      <c r="GX58" s="2" t="s">
        <v>1</v>
      </c>
      <c r="GY58" s="2" t="s">
        <v>1</v>
      </c>
      <c r="GZ58" s="2" t="s">
        <v>1</v>
      </c>
      <c r="HA58" s="2" t="s">
        <v>1</v>
      </c>
      <c r="HB58" s="2" t="s">
        <v>1</v>
      </c>
      <c r="HC58" s="2">
        <v>500</v>
      </c>
      <c r="HD58" s="2" t="s">
        <v>1</v>
      </c>
      <c r="HE58" s="2" t="s">
        <v>1</v>
      </c>
      <c r="HF58" s="2" t="s">
        <v>1</v>
      </c>
      <c r="HG58" s="2">
        <v>7000</v>
      </c>
      <c r="HH58" s="2" t="s">
        <v>1</v>
      </c>
      <c r="HI58" s="2" t="s">
        <v>1</v>
      </c>
      <c r="HJ58" s="2" t="s">
        <v>1</v>
      </c>
      <c r="HK58" s="2">
        <v>116</v>
      </c>
      <c r="HL58" s="2" t="s">
        <v>1</v>
      </c>
      <c r="HM58" s="2" t="s">
        <v>1</v>
      </c>
      <c r="HN58" s="2" t="s">
        <v>1</v>
      </c>
      <c r="HO58" s="2" t="s">
        <v>1</v>
      </c>
      <c r="HP58" s="2" t="s">
        <v>1</v>
      </c>
      <c r="HQ58" s="2" t="s">
        <v>1</v>
      </c>
      <c r="HR58" s="2" t="s">
        <v>1</v>
      </c>
      <c r="HS58" s="2" t="s">
        <v>1</v>
      </c>
      <c r="HT58" s="2">
        <v>2473</v>
      </c>
      <c r="HU58" s="2" t="s">
        <v>1</v>
      </c>
      <c r="HV58" s="2" t="s">
        <v>1</v>
      </c>
      <c r="HW58" s="2" t="s">
        <v>1</v>
      </c>
      <c r="HX58" s="2" t="s">
        <v>1</v>
      </c>
      <c r="HY58" s="2" t="s">
        <v>1</v>
      </c>
      <c r="HZ58" s="2" t="s">
        <v>1</v>
      </c>
      <c r="IA58" s="2" t="s">
        <v>1</v>
      </c>
      <c r="IB58" s="2" t="s">
        <v>1</v>
      </c>
      <c r="IC58" s="2" t="s">
        <v>1</v>
      </c>
      <c r="ID58" s="2" t="s">
        <v>1</v>
      </c>
      <c r="IE58" s="2" t="s">
        <v>1</v>
      </c>
      <c r="IF58" s="2" t="s">
        <v>1</v>
      </c>
      <c r="IG58" s="2" t="s">
        <v>1</v>
      </c>
      <c r="IH58" s="2" t="s">
        <v>1</v>
      </c>
      <c r="II58" s="2" t="s">
        <v>1</v>
      </c>
      <c r="IJ58" s="2" t="s">
        <v>1</v>
      </c>
      <c r="IK58" s="2" t="s">
        <v>1</v>
      </c>
      <c r="IL58" s="2" t="s">
        <v>1</v>
      </c>
      <c r="IM58" s="2" t="s">
        <v>1</v>
      </c>
      <c r="IN58" s="2" t="s">
        <v>1</v>
      </c>
      <c r="IO58" s="2" t="s">
        <v>1</v>
      </c>
      <c r="IP58" s="2" t="s">
        <v>1</v>
      </c>
      <c r="IQ58" s="2" t="s">
        <v>1</v>
      </c>
      <c r="IR58" s="2" t="s">
        <v>1</v>
      </c>
      <c r="IS58" s="2" t="s">
        <v>1</v>
      </c>
      <c r="IT58" s="2" t="s">
        <v>1</v>
      </c>
      <c r="IU58" s="2" t="s">
        <v>1</v>
      </c>
      <c r="IV58" s="2" t="s">
        <v>1</v>
      </c>
      <c r="IW58" s="2" t="s">
        <v>1</v>
      </c>
      <c r="IX58" s="2" t="s">
        <v>1</v>
      </c>
      <c r="IY58" s="2" t="s">
        <v>1</v>
      </c>
      <c r="IZ58" s="2" t="s">
        <v>1</v>
      </c>
      <c r="JA58" s="2" t="s">
        <v>1</v>
      </c>
      <c r="JB58" s="2" t="s">
        <v>1</v>
      </c>
      <c r="JC58" s="2" t="s">
        <v>1</v>
      </c>
      <c r="JD58" s="2" t="s">
        <v>1</v>
      </c>
      <c r="JE58" s="2" t="s">
        <v>1</v>
      </c>
      <c r="JF58" s="2" t="s">
        <v>1</v>
      </c>
      <c r="JG58" s="2" t="s">
        <v>1</v>
      </c>
      <c r="JH58" s="2" t="s">
        <v>1</v>
      </c>
      <c r="JI58" s="2" t="s">
        <v>1</v>
      </c>
      <c r="JJ58" s="2">
        <v>1890</v>
      </c>
      <c r="JK58" s="2" t="s">
        <v>1</v>
      </c>
      <c r="JL58" s="2" t="s">
        <v>1</v>
      </c>
      <c r="JM58" s="2" t="s">
        <v>1</v>
      </c>
      <c r="JN58" s="2" t="s">
        <v>1</v>
      </c>
      <c r="JO58" s="2" t="s">
        <v>1</v>
      </c>
      <c r="JP58" s="2" t="s">
        <v>1</v>
      </c>
      <c r="JQ58" s="2" t="s">
        <v>1</v>
      </c>
      <c r="JR58" s="2" t="s">
        <v>1</v>
      </c>
      <c r="JS58" s="2" t="s">
        <v>1</v>
      </c>
      <c r="JT58" s="2" t="s">
        <v>1</v>
      </c>
      <c r="JU58" s="2" t="s">
        <v>1</v>
      </c>
      <c r="JV58" s="2" t="s">
        <v>1</v>
      </c>
      <c r="JW58" s="2" t="s">
        <v>1</v>
      </c>
      <c r="JX58" s="2" t="s">
        <v>1</v>
      </c>
      <c r="JY58" s="2" t="s">
        <v>1</v>
      </c>
      <c r="JZ58" s="2" t="s">
        <v>1</v>
      </c>
      <c r="KA58" s="2" t="s">
        <v>1</v>
      </c>
      <c r="KB58" s="2" t="s">
        <v>1</v>
      </c>
      <c r="KC58" s="2" t="s">
        <v>1</v>
      </c>
      <c r="KD58" s="2" t="s">
        <v>1</v>
      </c>
      <c r="KE58" s="2" t="s">
        <v>1</v>
      </c>
      <c r="KF58" s="2" t="s">
        <v>1</v>
      </c>
      <c r="KG58" s="2" t="s">
        <v>1</v>
      </c>
      <c r="KH58" s="2" t="s">
        <v>1</v>
      </c>
      <c r="KI58" s="2" t="s">
        <v>1</v>
      </c>
      <c r="KJ58" s="2" t="s">
        <v>1</v>
      </c>
    </row>
    <row r="59" spans="1:296" x14ac:dyDescent="0.3">
      <c r="A59" s="2" t="s">
        <v>53</v>
      </c>
      <c r="B59" s="2">
        <v>45</v>
      </c>
      <c r="C59" s="23">
        <f t="shared" si="63"/>
        <v>348861.40999999992</v>
      </c>
      <c r="D59" s="23">
        <f t="shared" si="64"/>
        <v>1420871.5999999999</v>
      </c>
      <c r="E59" s="23">
        <f t="shared" si="65"/>
        <v>31574.924444444441</v>
      </c>
      <c r="F59" s="23">
        <f t="shared" si="66"/>
        <v>923032.42999999993</v>
      </c>
      <c r="G59" s="23">
        <f t="shared" si="67"/>
        <v>233689.16999999998</v>
      </c>
      <c r="H59" s="23">
        <f t="shared" si="68"/>
        <v>0</v>
      </c>
      <c r="I59" s="23">
        <f t="shared" si="69"/>
        <v>264150</v>
      </c>
      <c r="J59" s="23">
        <f t="shared" si="70"/>
        <v>5870</v>
      </c>
      <c r="K59" s="23">
        <f t="shared" si="71"/>
        <v>264150</v>
      </c>
      <c r="L59" s="23">
        <f t="shared" si="72"/>
        <v>0</v>
      </c>
      <c r="M59" s="23">
        <f t="shared" si="73"/>
        <v>233689.16999999998</v>
      </c>
      <c r="N59" s="23">
        <f t="shared" si="74"/>
        <v>20511.831777777777</v>
      </c>
      <c r="O59" s="23">
        <f t="shared" si="75"/>
        <v>185607.62</v>
      </c>
      <c r="P59" s="23">
        <f t="shared" si="76"/>
        <v>193174.38</v>
      </c>
      <c r="Q59" s="23">
        <f t="shared" si="77"/>
        <v>312589.59999999998</v>
      </c>
      <c r="R59" s="23">
        <f t="shared" si="78"/>
        <v>891051.09</v>
      </c>
      <c r="S59" s="23">
        <f t="shared" si="79"/>
        <v>19801.135333333332</v>
      </c>
      <c r="T59" s="23">
        <f t="shared" si="80"/>
        <v>31981.339999999967</v>
      </c>
      <c r="U59" s="7">
        <f t="shared" si="81"/>
        <v>3.4648121735007698E-2</v>
      </c>
      <c r="V59" s="23">
        <f t="shared" si="82"/>
        <v>23</v>
      </c>
      <c r="W59" s="23">
        <f t="shared" si="83"/>
        <v>28469</v>
      </c>
      <c r="X59" s="23">
        <f t="shared" si="84"/>
        <v>3489.34</v>
      </c>
      <c r="Y59" s="23">
        <f t="shared" si="85"/>
        <v>0</v>
      </c>
      <c r="Z59" s="23">
        <f t="shared" si="86"/>
        <v>0</v>
      </c>
      <c r="AA59" s="23">
        <f t="shared" si="87"/>
        <v>199679.49</v>
      </c>
      <c r="AB59" s="23">
        <f t="shared" si="88"/>
        <v>1072010.19</v>
      </c>
      <c r="AC59" s="23">
        <f t="shared" si="89"/>
        <v>23822.448666666667</v>
      </c>
      <c r="AD59" s="23">
        <f t="shared" si="62"/>
        <v>574507.18999999994</v>
      </c>
      <c r="AE59" s="23">
        <f t="shared" si="90"/>
        <v>12766.826444444443</v>
      </c>
      <c r="AF59" s="23">
        <f t="shared" si="91"/>
        <v>227688</v>
      </c>
      <c r="AG59" s="23"/>
      <c r="AH59" s="23">
        <f t="shared" si="92"/>
        <v>337583.18999999994</v>
      </c>
      <c r="AI59" s="23">
        <f t="shared" si="93"/>
        <v>4000</v>
      </c>
      <c r="AJ59" s="23">
        <f t="shared" si="94"/>
        <v>5236</v>
      </c>
      <c r="AK59" s="23">
        <f t="shared" si="95"/>
        <v>497503</v>
      </c>
      <c r="AL59" s="23">
        <f t="shared" si="96"/>
        <v>11055.622222222222</v>
      </c>
      <c r="AM59" s="23">
        <f t="shared" si="97"/>
        <v>487503</v>
      </c>
      <c r="AN59" s="23">
        <f t="shared" si="98"/>
        <v>10000</v>
      </c>
      <c r="AO59" s="2">
        <v>170019.03</v>
      </c>
      <c r="AP59" s="2">
        <v>11547.18</v>
      </c>
      <c r="AQ59" s="2">
        <v>4041.41</v>
      </c>
      <c r="AR59" s="2" t="s">
        <v>1</v>
      </c>
      <c r="AS59" s="2">
        <v>193174.38</v>
      </c>
      <c r="AT59" s="2">
        <v>0</v>
      </c>
      <c r="AU59" s="2" t="s">
        <v>1</v>
      </c>
      <c r="AV59" s="2">
        <v>312589.59999999998</v>
      </c>
      <c r="AX59" s="2" t="s">
        <v>1</v>
      </c>
      <c r="AY59" s="2" t="s">
        <v>1</v>
      </c>
      <c r="AZ59" s="2" t="s">
        <v>1</v>
      </c>
      <c r="BA59" s="2">
        <v>23</v>
      </c>
      <c r="BB59" s="2" t="s">
        <v>1</v>
      </c>
      <c r="BC59" s="2" t="s">
        <v>1</v>
      </c>
      <c r="BD59" s="2" t="s">
        <v>1</v>
      </c>
      <c r="BE59" s="2">
        <v>27689</v>
      </c>
      <c r="BF59" s="2">
        <v>780</v>
      </c>
      <c r="BG59" s="2" t="s">
        <v>1</v>
      </c>
      <c r="BH59" s="2" t="s">
        <v>1</v>
      </c>
      <c r="BI59" s="2" t="s">
        <v>1</v>
      </c>
      <c r="BJ59" s="2" t="s">
        <v>1</v>
      </c>
      <c r="BK59" s="2" t="s">
        <v>1</v>
      </c>
      <c r="BL59" s="2" t="s">
        <v>1</v>
      </c>
      <c r="BM59" s="2" t="s">
        <v>1</v>
      </c>
      <c r="BN59" s="2">
        <v>3489.34</v>
      </c>
      <c r="BO59" s="2" t="s">
        <v>1</v>
      </c>
      <c r="BP59" s="2" t="s">
        <v>1</v>
      </c>
      <c r="BQ59" s="2" t="s">
        <v>1</v>
      </c>
      <c r="BR59" s="2" t="s">
        <v>1</v>
      </c>
      <c r="BS59" s="2">
        <v>199679.49</v>
      </c>
      <c r="BT59" s="2" t="s">
        <v>1</v>
      </c>
      <c r="BX59" s="2" t="s">
        <v>1</v>
      </c>
      <c r="BY59" s="2">
        <v>98361.8</v>
      </c>
      <c r="BZ59" s="2" t="s">
        <v>1</v>
      </c>
      <c r="CA59" s="2" t="s">
        <v>1</v>
      </c>
      <c r="CB59" s="2" t="s">
        <v>1</v>
      </c>
      <c r="CC59" s="2" t="s">
        <v>1</v>
      </c>
      <c r="CD59" s="2" t="s">
        <v>1</v>
      </c>
      <c r="CE59" s="2" t="s">
        <v>1</v>
      </c>
      <c r="CF59" s="2">
        <v>49996</v>
      </c>
      <c r="CG59" s="2">
        <v>15600</v>
      </c>
      <c r="CH59" s="2" t="s">
        <v>1</v>
      </c>
      <c r="CI59" s="2" t="s">
        <v>1</v>
      </c>
      <c r="CJ59" s="2">
        <v>541.37</v>
      </c>
      <c r="CK59" s="2">
        <v>69190</v>
      </c>
      <c r="CL59" s="2" t="s">
        <v>1</v>
      </c>
      <c r="CM59" s="2" t="s">
        <v>1</v>
      </c>
      <c r="CN59" s="2" t="s">
        <v>1</v>
      </c>
      <c r="CO59" s="2" t="s">
        <v>1</v>
      </c>
      <c r="CP59" s="2" t="s">
        <v>1</v>
      </c>
      <c r="CQ59" s="2" t="s">
        <v>1</v>
      </c>
      <c r="CR59" s="2" t="s">
        <v>1</v>
      </c>
      <c r="CS59" s="2" t="s">
        <v>1</v>
      </c>
      <c r="CT59" s="2" t="s">
        <v>1</v>
      </c>
      <c r="CU59" s="2" t="s">
        <v>1</v>
      </c>
      <c r="CV59" s="2" t="s">
        <v>1</v>
      </c>
      <c r="CW59" s="2" t="s">
        <v>1</v>
      </c>
      <c r="CX59" s="2" t="s">
        <v>1</v>
      </c>
      <c r="CY59" s="2" t="s">
        <v>1</v>
      </c>
      <c r="CZ59" s="2" t="s">
        <v>1</v>
      </c>
      <c r="DA59" s="2" t="s">
        <v>1</v>
      </c>
      <c r="DB59" s="2" t="s">
        <v>1</v>
      </c>
      <c r="DC59" s="2" t="s">
        <v>1</v>
      </c>
      <c r="DD59" s="2" t="s">
        <v>1</v>
      </c>
      <c r="DE59" s="2" t="s">
        <v>1</v>
      </c>
      <c r="DF59" s="2" t="s">
        <v>1</v>
      </c>
      <c r="DG59" s="2" t="s">
        <v>1</v>
      </c>
      <c r="DH59" s="2" t="s">
        <v>1</v>
      </c>
      <c r="DI59" s="2" t="s">
        <v>1</v>
      </c>
      <c r="DJ59" s="2" t="s">
        <v>1</v>
      </c>
      <c r="DK59" s="2">
        <v>0</v>
      </c>
      <c r="DL59" s="2" t="s">
        <v>1</v>
      </c>
      <c r="DM59" s="2" t="s">
        <v>1</v>
      </c>
      <c r="DN59" s="2" t="s">
        <v>1</v>
      </c>
      <c r="DO59" s="2" t="s">
        <v>1</v>
      </c>
      <c r="DP59" s="2" t="s">
        <v>1</v>
      </c>
      <c r="DQ59" s="2" t="s">
        <v>1</v>
      </c>
      <c r="DR59" s="2" t="s">
        <v>1</v>
      </c>
      <c r="DS59" s="2" t="s">
        <v>1</v>
      </c>
      <c r="DT59" s="2">
        <v>29150</v>
      </c>
      <c r="DU59" s="2">
        <v>55000</v>
      </c>
      <c r="DV59" s="2" t="s">
        <v>1</v>
      </c>
      <c r="DW59" s="2" t="s">
        <v>1</v>
      </c>
      <c r="DX59" s="2" t="s">
        <v>1</v>
      </c>
      <c r="DY59" s="2" t="s">
        <v>1</v>
      </c>
      <c r="DZ59" s="2">
        <v>180000</v>
      </c>
      <c r="EA59" s="2" t="s">
        <v>1</v>
      </c>
      <c r="EB59" s="2" t="s">
        <v>1</v>
      </c>
      <c r="EC59" s="2" t="s">
        <v>1</v>
      </c>
      <c r="ED59" s="2" t="s">
        <v>1</v>
      </c>
      <c r="EE59" s="2" t="s">
        <v>1</v>
      </c>
      <c r="EF59" s="2" t="s">
        <v>1</v>
      </c>
      <c r="EG59" s="2" t="s">
        <v>1</v>
      </c>
      <c r="EH59" s="2" t="s">
        <v>1</v>
      </c>
      <c r="EI59" s="2" t="s">
        <v>1</v>
      </c>
      <c r="EJ59" s="2" t="s">
        <v>1</v>
      </c>
      <c r="EK59" s="2" t="s">
        <v>1</v>
      </c>
      <c r="EL59" s="2" t="s">
        <v>1</v>
      </c>
      <c r="EM59" s="2" t="s">
        <v>1</v>
      </c>
      <c r="EN59" s="2" t="s">
        <v>1</v>
      </c>
      <c r="EO59" s="2" t="s">
        <v>1</v>
      </c>
      <c r="EP59" s="2">
        <v>89040</v>
      </c>
      <c r="EQ59" s="2">
        <v>127200</v>
      </c>
      <c r="ER59" s="2" t="s">
        <v>1</v>
      </c>
      <c r="ES59" s="2" t="s">
        <v>1</v>
      </c>
      <c r="ET59" s="2" t="s">
        <v>1</v>
      </c>
      <c r="EU59" s="2">
        <v>11448</v>
      </c>
      <c r="EV59" s="2" t="s">
        <v>1</v>
      </c>
      <c r="EW59" s="2" t="s">
        <v>1</v>
      </c>
      <c r="EX59" s="2" t="s">
        <v>1</v>
      </c>
      <c r="EY59" s="2" t="s">
        <v>1</v>
      </c>
      <c r="EZ59" s="2" t="s">
        <v>1</v>
      </c>
      <c r="FA59" s="2" t="s">
        <v>1</v>
      </c>
      <c r="FB59" s="2" t="s">
        <v>1</v>
      </c>
      <c r="FC59" s="2" t="s">
        <v>1</v>
      </c>
      <c r="FD59" s="2">
        <v>1015</v>
      </c>
      <c r="FE59" s="2">
        <v>110101</v>
      </c>
      <c r="FF59" s="2" t="s">
        <v>1</v>
      </c>
      <c r="FG59" s="2">
        <v>16986.240000000002</v>
      </c>
      <c r="FH59" s="2" t="s">
        <v>1</v>
      </c>
      <c r="FI59" s="2" t="s">
        <v>1</v>
      </c>
      <c r="FJ59" s="2" t="s">
        <v>1</v>
      </c>
      <c r="FK59" s="2" t="s">
        <v>1</v>
      </c>
      <c r="FL59" s="2" t="s">
        <v>1</v>
      </c>
      <c r="FM59" s="2" t="s">
        <v>1</v>
      </c>
      <c r="FN59" s="2" t="s">
        <v>1</v>
      </c>
      <c r="FO59" s="2" t="s">
        <v>1</v>
      </c>
      <c r="FP59" s="2">
        <v>32627</v>
      </c>
      <c r="FQ59" s="2" t="s">
        <v>1</v>
      </c>
      <c r="FR59" s="2">
        <v>3252</v>
      </c>
      <c r="FS59" s="2" t="s">
        <v>1</v>
      </c>
      <c r="FT59" s="2" t="s">
        <v>1</v>
      </c>
      <c r="FU59" s="2">
        <v>200</v>
      </c>
      <c r="FV59" s="2">
        <v>11229.1</v>
      </c>
      <c r="FW59" s="2">
        <v>9139.7999999999993</v>
      </c>
      <c r="FX59" s="2" t="s">
        <v>1</v>
      </c>
      <c r="FY59" s="2" t="s">
        <v>1</v>
      </c>
      <c r="FZ59" s="2" t="s">
        <v>1</v>
      </c>
      <c r="GA59" s="2">
        <v>0</v>
      </c>
      <c r="GB59" s="2">
        <v>4450.8999999999996</v>
      </c>
      <c r="GC59" s="2">
        <v>147138.15</v>
      </c>
      <c r="GD59" s="2">
        <v>0</v>
      </c>
      <c r="GE59" s="2">
        <v>0</v>
      </c>
      <c r="GF59" s="2" t="s">
        <v>1</v>
      </c>
      <c r="GG59" s="2">
        <v>984</v>
      </c>
      <c r="GH59" s="2" t="s">
        <v>1</v>
      </c>
      <c r="GI59" s="2" t="s">
        <v>1</v>
      </c>
      <c r="GJ59" s="2" t="s">
        <v>1</v>
      </c>
      <c r="GK59" s="2" t="s">
        <v>1</v>
      </c>
      <c r="GL59" s="2" t="s">
        <v>1</v>
      </c>
      <c r="GM59" s="2" t="s">
        <v>1</v>
      </c>
      <c r="GN59" s="2" t="s">
        <v>1</v>
      </c>
      <c r="GO59" s="2" t="s">
        <v>1</v>
      </c>
      <c r="GP59" s="2">
        <v>460</v>
      </c>
      <c r="GQ59" s="2">
        <v>0</v>
      </c>
      <c r="GR59" s="2" t="s">
        <v>1</v>
      </c>
      <c r="GS59" s="2" t="s">
        <v>1</v>
      </c>
      <c r="GT59" s="2" t="s">
        <v>1</v>
      </c>
      <c r="GU59" s="2" t="s">
        <v>1</v>
      </c>
      <c r="GV59" s="2" t="s">
        <v>1</v>
      </c>
      <c r="GW59" s="2" t="s">
        <v>1</v>
      </c>
      <c r="GX59" s="2" t="s">
        <v>1</v>
      </c>
      <c r="GY59" s="2" t="s">
        <v>1</v>
      </c>
      <c r="GZ59" s="2">
        <v>4000</v>
      </c>
      <c r="HA59" s="2" t="s">
        <v>1</v>
      </c>
      <c r="HB59" s="2" t="s">
        <v>1</v>
      </c>
      <c r="HC59" s="2">
        <v>0</v>
      </c>
      <c r="HD59" s="2" t="s">
        <v>1</v>
      </c>
      <c r="HE59" s="2" t="s">
        <v>1</v>
      </c>
      <c r="HF59" s="2" t="s">
        <v>1</v>
      </c>
      <c r="HG59" s="2" t="s">
        <v>1</v>
      </c>
      <c r="HH59" s="2" t="s">
        <v>1</v>
      </c>
      <c r="HI59" s="2" t="s">
        <v>1</v>
      </c>
      <c r="HJ59" s="2" t="s">
        <v>1</v>
      </c>
      <c r="HK59" s="2">
        <v>5200</v>
      </c>
      <c r="HL59" s="2" t="s">
        <v>1</v>
      </c>
      <c r="HM59" s="2" t="s">
        <v>1</v>
      </c>
      <c r="HN59" s="2" t="s">
        <v>1</v>
      </c>
      <c r="HO59" s="2" t="s">
        <v>1</v>
      </c>
      <c r="HP59" s="2" t="s">
        <v>1</v>
      </c>
      <c r="HQ59" s="2" t="s">
        <v>1</v>
      </c>
      <c r="HR59" s="2" t="s">
        <v>1</v>
      </c>
      <c r="HS59" s="2" t="s">
        <v>1</v>
      </c>
      <c r="HT59" s="2">
        <v>0</v>
      </c>
      <c r="HU59" s="2" t="s">
        <v>1</v>
      </c>
      <c r="HV59" s="2">
        <v>0</v>
      </c>
      <c r="HW59" s="2">
        <v>36</v>
      </c>
      <c r="HX59" s="2" t="s">
        <v>1</v>
      </c>
      <c r="HY59" s="2" t="s">
        <v>1</v>
      </c>
      <c r="HZ59" s="2" t="s">
        <v>1</v>
      </c>
      <c r="IA59" s="2" t="s">
        <v>1</v>
      </c>
      <c r="IB59" s="2" t="s">
        <v>1</v>
      </c>
      <c r="IC59" s="2" t="s">
        <v>1</v>
      </c>
      <c r="ID59" s="2" t="s">
        <v>1</v>
      </c>
      <c r="IE59" s="2">
        <v>0</v>
      </c>
      <c r="IF59" s="2" t="s">
        <v>1</v>
      </c>
      <c r="IG59" s="2" t="s">
        <v>1</v>
      </c>
      <c r="IH59" s="2" t="s">
        <v>1</v>
      </c>
      <c r="II59" s="2" t="s">
        <v>1</v>
      </c>
      <c r="IJ59" s="2" t="s">
        <v>1</v>
      </c>
      <c r="IK59" s="2" t="s">
        <v>1</v>
      </c>
      <c r="IL59" s="2" t="s">
        <v>1</v>
      </c>
      <c r="IM59" s="2" t="s">
        <v>1</v>
      </c>
      <c r="IN59" s="2" t="s">
        <v>1</v>
      </c>
      <c r="IO59" s="2" t="s">
        <v>1</v>
      </c>
      <c r="IP59" s="2" t="s">
        <v>1</v>
      </c>
      <c r="IQ59" s="2" t="s">
        <v>1</v>
      </c>
      <c r="IR59" s="2" t="s">
        <v>1</v>
      </c>
      <c r="IS59" s="2" t="s">
        <v>1</v>
      </c>
      <c r="IT59" s="2" t="s">
        <v>1</v>
      </c>
      <c r="IU59" s="2" t="s">
        <v>1</v>
      </c>
      <c r="IV59" s="2" t="s">
        <v>1</v>
      </c>
      <c r="IW59" s="2" t="s">
        <v>1</v>
      </c>
      <c r="IX59" s="2" t="s">
        <v>1</v>
      </c>
      <c r="IY59" s="2" t="s">
        <v>1</v>
      </c>
      <c r="IZ59" s="2" t="s">
        <v>1</v>
      </c>
      <c r="JA59" s="2">
        <v>486607</v>
      </c>
      <c r="JB59" s="2" t="s">
        <v>1</v>
      </c>
      <c r="JC59" s="2" t="s">
        <v>1</v>
      </c>
      <c r="JD59" s="2" t="s">
        <v>1</v>
      </c>
      <c r="JE59" s="2" t="s">
        <v>1</v>
      </c>
      <c r="JF59" s="2" t="s">
        <v>1</v>
      </c>
      <c r="JG59" s="2" t="s">
        <v>1</v>
      </c>
      <c r="JH59" s="2">
        <v>896</v>
      </c>
      <c r="JI59" s="2" t="s">
        <v>1</v>
      </c>
      <c r="JJ59" s="2" t="s">
        <v>1</v>
      </c>
      <c r="JK59" s="2" t="s">
        <v>1</v>
      </c>
      <c r="JL59" s="2" t="s">
        <v>1</v>
      </c>
      <c r="JM59" s="2" t="s">
        <v>1</v>
      </c>
      <c r="JN59" s="2" t="s">
        <v>1</v>
      </c>
      <c r="JO59" s="2">
        <v>10000</v>
      </c>
      <c r="JP59" s="2" t="s">
        <v>1</v>
      </c>
      <c r="JQ59" s="2" t="s">
        <v>1</v>
      </c>
      <c r="JR59" s="2" t="s">
        <v>1</v>
      </c>
      <c r="JS59" s="2" t="s">
        <v>1</v>
      </c>
      <c r="JT59" s="2" t="s">
        <v>1</v>
      </c>
      <c r="JU59" s="2" t="s">
        <v>1</v>
      </c>
      <c r="JV59" s="2" t="s">
        <v>1</v>
      </c>
      <c r="JW59" s="2" t="s">
        <v>1</v>
      </c>
      <c r="JX59" s="2" t="s">
        <v>1</v>
      </c>
      <c r="JY59" s="2" t="s">
        <v>1</v>
      </c>
      <c r="JZ59" s="2" t="s">
        <v>1</v>
      </c>
      <c r="KA59" s="2" t="s">
        <v>1</v>
      </c>
      <c r="KB59" s="2" t="s">
        <v>1</v>
      </c>
      <c r="KC59" s="2" t="s">
        <v>1</v>
      </c>
      <c r="KD59" s="2" t="s">
        <v>1</v>
      </c>
      <c r="KE59" s="2" t="s">
        <v>1</v>
      </c>
      <c r="KF59" s="2" t="s">
        <v>1</v>
      </c>
      <c r="KG59" s="2" t="s">
        <v>1</v>
      </c>
      <c r="KH59" s="2" t="s">
        <v>1</v>
      </c>
      <c r="KI59" s="2" t="s">
        <v>1</v>
      </c>
      <c r="KJ59" s="2" t="s">
        <v>1</v>
      </c>
    </row>
    <row r="60" spans="1:296" x14ac:dyDescent="0.3">
      <c r="A60" s="2" t="s">
        <v>55</v>
      </c>
      <c r="B60" s="2">
        <v>1017</v>
      </c>
      <c r="C60" s="23">
        <f t="shared" si="63"/>
        <v>5148642.2200000025</v>
      </c>
      <c r="D60" s="23">
        <f t="shared" si="64"/>
        <v>18249049.310000002</v>
      </c>
      <c r="E60" s="23">
        <f t="shared" si="65"/>
        <v>17944.001288102263</v>
      </c>
      <c r="F60" s="23">
        <f t="shared" si="66"/>
        <v>14041397.360000001</v>
      </c>
      <c r="G60" s="23">
        <f t="shared" si="67"/>
        <v>2715838.0799999996</v>
      </c>
      <c r="H60" s="23">
        <f t="shared" si="68"/>
        <v>828853.87</v>
      </c>
      <c r="I60" s="23">
        <f t="shared" si="69"/>
        <v>662960</v>
      </c>
      <c r="J60" s="23">
        <f t="shared" si="70"/>
        <v>651.87807276302851</v>
      </c>
      <c r="K60" s="23">
        <f t="shared" si="71"/>
        <v>612960</v>
      </c>
      <c r="L60" s="23">
        <f t="shared" si="72"/>
        <v>50000</v>
      </c>
      <c r="M60" s="23">
        <f t="shared" si="73"/>
        <v>2653543.5799999996</v>
      </c>
      <c r="N60" s="23">
        <f t="shared" si="74"/>
        <v>13806.683736479845</v>
      </c>
      <c r="O60" s="23">
        <f t="shared" si="75"/>
        <v>2972642.59</v>
      </c>
      <c r="P60" s="23">
        <f t="shared" si="76"/>
        <v>4963477.3900000006</v>
      </c>
      <c r="Q60" s="23">
        <f t="shared" si="77"/>
        <v>5119872.53</v>
      </c>
      <c r="R60" s="23">
        <f t="shared" si="78"/>
        <v>13951473.690000001</v>
      </c>
      <c r="S60" s="23">
        <f t="shared" si="79"/>
        <v>13718.263215339235</v>
      </c>
      <c r="T60" s="23">
        <f t="shared" si="80"/>
        <v>89923.669999999925</v>
      </c>
      <c r="U60" s="7">
        <f t="shared" si="81"/>
        <v>6.4041824110873192E-3</v>
      </c>
      <c r="V60" s="23">
        <f t="shared" si="82"/>
        <v>3914</v>
      </c>
      <c r="W60" s="23">
        <f t="shared" si="83"/>
        <v>24241</v>
      </c>
      <c r="X60" s="23">
        <f t="shared" si="84"/>
        <v>53128.67</v>
      </c>
      <c r="Y60" s="23">
        <f t="shared" si="85"/>
        <v>8640</v>
      </c>
      <c r="Z60" s="23">
        <f t="shared" si="86"/>
        <v>0</v>
      </c>
      <c r="AA60" s="23">
        <f t="shared" si="87"/>
        <v>895481.18</v>
      </c>
      <c r="AB60" s="23">
        <f t="shared" si="88"/>
        <v>13100407.09</v>
      </c>
      <c r="AC60" s="23">
        <f t="shared" si="89"/>
        <v>12881.422900688298</v>
      </c>
      <c r="AD60" s="23">
        <f t="shared" si="62"/>
        <v>9272391.9199999999</v>
      </c>
      <c r="AE60" s="23">
        <f t="shared" si="90"/>
        <v>9117.3961848574236</v>
      </c>
      <c r="AF60" s="23">
        <f t="shared" si="91"/>
        <v>1270598.5</v>
      </c>
      <c r="AG60" s="23"/>
      <c r="AH60" s="23">
        <f t="shared" si="92"/>
        <v>3421351.2399999998</v>
      </c>
      <c r="AI60" s="23">
        <f t="shared" si="93"/>
        <v>327087</v>
      </c>
      <c r="AJ60" s="23">
        <f t="shared" si="94"/>
        <v>3261181.18</v>
      </c>
      <c r="AK60" s="23">
        <f t="shared" si="95"/>
        <v>3828015.17</v>
      </c>
      <c r="AL60" s="23">
        <f t="shared" si="96"/>
        <v>3764.0267158308752</v>
      </c>
      <c r="AM60" s="23">
        <f t="shared" si="97"/>
        <v>3818185.17</v>
      </c>
      <c r="AN60" s="23">
        <f t="shared" si="98"/>
        <v>9830</v>
      </c>
      <c r="AO60" s="2">
        <v>2575816.41</v>
      </c>
      <c r="AP60" s="2">
        <v>122779.36</v>
      </c>
      <c r="AQ60" s="2">
        <v>274046.82</v>
      </c>
      <c r="AR60" s="2" t="s">
        <v>1</v>
      </c>
      <c r="AS60" s="2">
        <v>2741997.39</v>
      </c>
      <c r="AT60" s="2">
        <v>2221480</v>
      </c>
      <c r="AU60" s="2" t="s">
        <v>1</v>
      </c>
      <c r="AV60" s="2">
        <v>5119872.53</v>
      </c>
      <c r="AX60" s="2" t="s">
        <v>1</v>
      </c>
      <c r="AY60" s="2" t="s">
        <v>1</v>
      </c>
      <c r="AZ60" s="2">
        <v>3914</v>
      </c>
      <c r="BA60" s="2" t="s">
        <v>1</v>
      </c>
      <c r="BB60" s="2" t="s">
        <v>1</v>
      </c>
      <c r="BC60" s="2" t="s">
        <v>1</v>
      </c>
      <c r="BD60" s="2" t="s">
        <v>1</v>
      </c>
      <c r="BE60" s="2" t="s">
        <v>1</v>
      </c>
      <c r="BF60" s="2">
        <v>23341</v>
      </c>
      <c r="BG60" s="2" t="s">
        <v>1</v>
      </c>
      <c r="BH60" s="2">
        <v>700</v>
      </c>
      <c r="BI60" s="2">
        <v>200</v>
      </c>
      <c r="BJ60" s="2" t="s">
        <v>1</v>
      </c>
      <c r="BK60" s="2" t="s">
        <v>1</v>
      </c>
      <c r="BL60" s="2" t="s">
        <v>1</v>
      </c>
      <c r="BM60" s="2" t="s">
        <v>1</v>
      </c>
      <c r="BN60" s="2">
        <v>53128.67</v>
      </c>
      <c r="BO60" s="2" t="s">
        <v>1</v>
      </c>
      <c r="BP60" s="2" t="s">
        <v>1</v>
      </c>
      <c r="BQ60" s="2" t="s">
        <v>1</v>
      </c>
      <c r="BR60" s="2">
        <v>8640</v>
      </c>
      <c r="BS60" s="2">
        <v>895481.18</v>
      </c>
      <c r="BT60" s="2" t="s">
        <v>1</v>
      </c>
      <c r="BX60" s="2" t="s">
        <v>1</v>
      </c>
      <c r="BY60" s="2">
        <v>2170144.5099999998</v>
      </c>
      <c r="BZ60" s="2">
        <v>0</v>
      </c>
      <c r="CA60" s="2">
        <v>24687.5</v>
      </c>
      <c r="CB60" s="2" t="s">
        <v>1</v>
      </c>
      <c r="CC60" s="2" t="s">
        <v>1</v>
      </c>
      <c r="CD60" s="2" t="s">
        <v>1</v>
      </c>
      <c r="CE60" s="2" t="s">
        <v>1</v>
      </c>
      <c r="CF60" s="2">
        <v>182844</v>
      </c>
      <c r="CG60" s="2">
        <v>256013</v>
      </c>
      <c r="CH60" s="2">
        <v>550</v>
      </c>
      <c r="CI60" s="2">
        <v>14212</v>
      </c>
      <c r="CJ60" s="2">
        <v>5092.57</v>
      </c>
      <c r="CK60" s="2">
        <v>0</v>
      </c>
      <c r="CL60" s="2" t="s">
        <v>1</v>
      </c>
      <c r="CM60" s="2" t="s">
        <v>1</v>
      </c>
      <c r="CN60" s="2" t="s">
        <v>1</v>
      </c>
      <c r="CO60" s="2" t="s">
        <v>1</v>
      </c>
      <c r="CP60" s="2" t="s">
        <v>1</v>
      </c>
      <c r="CQ60" s="2" t="s">
        <v>1</v>
      </c>
      <c r="CR60" s="2" t="s">
        <v>1</v>
      </c>
      <c r="CS60" s="2" t="s">
        <v>1</v>
      </c>
      <c r="CT60" s="2" t="s">
        <v>1</v>
      </c>
      <c r="CU60" s="2" t="s">
        <v>1</v>
      </c>
      <c r="CV60" s="2" t="s">
        <v>1</v>
      </c>
      <c r="CW60" s="2" t="s">
        <v>1</v>
      </c>
      <c r="CX60" s="2">
        <v>4000</v>
      </c>
      <c r="CY60" s="2" t="s">
        <v>1</v>
      </c>
      <c r="CZ60" s="2">
        <v>58294.5</v>
      </c>
      <c r="DA60" s="2" t="s">
        <v>1</v>
      </c>
      <c r="DB60" s="2" t="s">
        <v>1</v>
      </c>
      <c r="DC60" s="2" t="s">
        <v>1</v>
      </c>
      <c r="DD60" s="2" t="s">
        <v>1</v>
      </c>
      <c r="DE60" s="2" t="s">
        <v>1</v>
      </c>
      <c r="DF60" s="2" t="s">
        <v>1</v>
      </c>
      <c r="DG60" s="2" t="s">
        <v>1</v>
      </c>
      <c r="DH60" s="2" t="s">
        <v>1</v>
      </c>
      <c r="DI60" s="2" t="s">
        <v>1</v>
      </c>
      <c r="DJ60" s="2" t="s">
        <v>1</v>
      </c>
      <c r="DK60" s="2">
        <v>289500</v>
      </c>
      <c r="DL60" s="2" t="s">
        <v>1</v>
      </c>
      <c r="DM60" s="2">
        <v>539353.87</v>
      </c>
      <c r="DN60" s="2" t="s">
        <v>1</v>
      </c>
      <c r="DO60" s="2" t="s">
        <v>1</v>
      </c>
      <c r="DP60" s="2" t="s">
        <v>1</v>
      </c>
      <c r="DQ60" s="2" t="s">
        <v>1</v>
      </c>
      <c r="DR60" s="2" t="s">
        <v>1</v>
      </c>
      <c r="DS60" s="2" t="s">
        <v>1</v>
      </c>
      <c r="DT60" s="2">
        <v>110000</v>
      </c>
      <c r="DU60" s="2">
        <v>184000</v>
      </c>
      <c r="DV60" s="2" t="s">
        <v>1</v>
      </c>
      <c r="DW60" s="2">
        <v>179960</v>
      </c>
      <c r="DX60" s="2" t="s">
        <v>1</v>
      </c>
      <c r="DY60" s="2" t="s">
        <v>1</v>
      </c>
      <c r="DZ60" s="2">
        <v>139000</v>
      </c>
      <c r="EA60" s="2" t="s">
        <v>1</v>
      </c>
      <c r="EB60" s="2" t="s">
        <v>1</v>
      </c>
      <c r="EC60" s="2" t="s">
        <v>1</v>
      </c>
      <c r="ED60" s="2" t="s">
        <v>1</v>
      </c>
      <c r="EE60" s="2" t="s">
        <v>1</v>
      </c>
      <c r="EF60" s="2" t="s">
        <v>1</v>
      </c>
      <c r="EG60" s="2" t="s">
        <v>1</v>
      </c>
      <c r="EH60" s="2" t="s">
        <v>1</v>
      </c>
      <c r="EI60" s="2" t="s">
        <v>1</v>
      </c>
      <c r="EJ60" s="2" t="s">
        <v>1</v>
      </c>
      <c r="EK60" s="2">
        <v>50000</v>
      </c>
      <c r="EL60" s="2" t="s">
        <v>1</v>
      </c>
      <c r="EM60" s="2" t="s">
        <v>1</v>
      </c>
      <c r="EN60" s="2">
        <v>946006</v>
      </c>
      <c r="EO60" s="2">
        <v>3077.5</v>
      </c>
      <c r="EP60" s="2">
        <v>129972</v>
      </c>
      <c r="EQ60" s="2">
        <v>617166</v>
      </c>
      <c r="ER60" s="2" t="s">
        <v>1</v>
      </c>
      <c r="ES60" s="2" t="s">
        <v>1</v>
      </c>
      <c r="ET60" s="2">
        <v>371486</v>
      </c>
      <c r="EU60" s="2">
        <v>143830</v>
      </c>
      <c r="EV60" s="2">
        <v>4018</v>
      </c>
      <c r="EW60" s="2">
        <v>500</v>
      </c>
      <c r="EX60" s="2" t="s">
        <v>1</v>
      </c>
      <c r="EY60" s="2" t="s">
        <v>1</v>
      </c>
      <c r="EZ60" s="2" t="s">
        <v>1</v>
      </c>
      <c r="FA60" s="2">
        <v>549</v>
      </c>
      <c r="FB60" s="2" t="s">
        <v>1</v>
      </c>
      <c r="FC60" s="2" t="s">
        <v>1</v>
      </c>
      <c r="FD60" s="2">
        <v>12987</v>
      </c>
      <c r="FE60" s="2">
        <v>23201.200000000001</v>
      </c>
      <c r="FF60" s="2" t="s">
        <v>1</v>
      </c>
      <c r="FG60" s="2">
        <v>327735.76</v>
      </c>
      <c r="FH60" s="2" t="s">
        <v>1</v>
      </c>
      <c r="FI60" s="2" t="s">
        <v>1</v>
      </c>
      <c r="FJ60" s="2" t="s">
        <v>1</v>
      </c>
      <c r="FK60" s="2" t="s">
        <v>1</v>
      </c>
      <c r="FL60" s="2" t="s">
        <v>1</v>
      </c>
      <c r="FM60" s="2" t="s">
        <v>1</v>
      </c>
      <c r="FN60" s="2" t="s">
        <v>1</v>
      </c>
      <c r="FO60" s="2">
        <v>38360</v>
      </c>
      <c r="FP60" s="2">
        <v>430553</v>
      </c>
      <c r="FQ60" s="2">
        <v>517.5</v>
      </c>
      <c r="FR60" s="2">
        <v>121916</v>
      </c>
      <c r="FS60" s="2" t="s">
        <v>1</v>
      </c>
      <c r="FT60" s="2" t="s">
        <v>1</v>
      </c>
      <c r="FU60" s="2">
        <v>3422</v>
      </c>
      <c r="FV60" s="2">
        <v>35980.699999999997</v>
      </c>
      <c r="FW60" s="2">
        <v>90754.2</v>
      </c>
      <c r="FX60" s="2">
        <v>135</v>
      </c>
      <c r="FY60" s="2" t="s">
        <v>1</v>
      </c>
      <c r="FZ60" s="2">
        <v>34200</v>
      </c>
      <c r="GA60" s="2">
        <v>10580</v>
      </c>
      <c r="GB60" s="2">
        <v>38744</v>
      </c>
      <c r="GC60" s="2">
        <v>1217563.92</v>
      </c>
      <c r="GD60" s="2">
        <v>937349.96</v>
      </c>
      <c r="GE60" s="2" t="s">
        <v>1</v>
      </c>
      <c r="GF60" s="2">
        <v>17705</v>
      </c>
      <c r="GG60" s="2">
        <v>8182</v>
      </c>
      <c r="GH60" s="2">
        <v>875</v>
      </c>
      <c r="GI60" s="2" t="s">
        <v>1</v>
      </c>
      <c r="GJ60" s="2" t="s">
        <v>1</v>
      </c>
      <c r="GK60" s="2">
        <v>0</v>
      </c>
      <c r="GL60" s="2" t="s">
        <v>1</v>
      </c>
      <c r="GM60" s="2" t="s">
        <v>1</v>
      </c>
      <c r="GN60" s="2" t="s">
        <v>1</v>
      </c>
      <c r="GO60" s="2">
        <v>17922</v>
      </c>
      <c r="GP60" s="2" t="s">
        <v>1</v>
      </c>
      <c r="GQ60" s="2">
        <v>52667</v>
      </c>
      <c r="GR60" s="2" t="s">
        <v>1</v>
      </c>
      <c r="GS60" s="2" t="s">
        <v>1</v>
      </c>
      <c r="GT60" s="2" t="s">
        <v>1</v>
      </c>
      <c r="GU60" s="2" t="s">
        <v>1</v>
      </c>
      <c r="GV60" s="2" t="s">
        <v>1</v>
      </c>
      <c r="GW60" s="2" t="s">
        <v>1</v>
      </c>
      <c r="GX60" s="2" t="s">
        <v>1</v>
      </c>
      <c r="GY60" s="2">
        <v>229000</v>
      </c>
      <c r="GZ60" s="2">
        <v>15000</v>
      </c>
      <c r="HA60" s="2" t="s">
        <v>1</v>
      </c>
      <c r="HB60" s="2" t="s">
        <v>1</v>
      </c>
      <c r="HC60" s="2">
        <v>6078</v>
      </c>
      <c r="HD60" s="2" t="s">
        <v>1</v>
      </c>
      <c r="HE60" s="2" t="s">
        <v>1</v>
      </c>
      <c r="HF60" s="2" t="s">
        <v>1</v>
      </c>
      <c r="HG60" s="2">
        <v>20129</v>
      </c>
      <c r="HH60" s="2" t="s">
        <v>1</v>
      </c>
      <c r="HI60" s="2">
        <v>56880</v>
      </c>
      <c r="HJ60" s="2" t="s">
        <v>1</v>
      </c>
      <c r="HK60" s="2" t="s">
        <v>1</v>
      </c>
      <c r="HL60" s="2">
        <v>710000</v>
      </c>
      <c r="HM60" s="2" t="s">
        <v>1</v>
      </c>
      <c r="HN60" s="2" t="s">
        <v>1</v>
      </c>
      <c r="HO60" s="2" t="s">
        <v>1</v>
      </c>
      <c r="HP60" s="2" t="s">
        <v>1</v>
      </c>
      <c r="HQ60" s="2" t="s">
        <v>1</v>
      </c>
      <c r="HR60" s="2" t="s">
        <v>1</v>
      </c>
      <c r="HS60" s="2" t="s">
        <v>1</v>
      </c>
      <c r="HT60" s="2">
        <v>2549449.1800000002</v>
      </c>
      <c r="HU60" s="2" t="s">
        <v>1</v>
      </c>
      <c r="HV60" s="2" t="s">
        <v>1</v>
      </c>
      <c r="HW60" s="2">
        <v>50</v>
      </c>
      <c r="HX60" s="2" t="s">
        <v>1</v>
      </c>
      <c r="HY60" s="2" t="s">
        <v>1</v>
      </c>
      <c r="HZ60" s="2" t="s">
        <v>1</v>
      </c>
      <c r="IA60" s="2" t="s">
        <v>1</v>
      </c>
      <c r="IB60" s="2">
        <v>1682</v>
      </c>
      <c r="IC60" s="2" t="s">
        <v>1</v>
      </c>
      <c r="ID60" s="2" t="s">
        <v>1</v>
      </c>
      <c r="IE60" s="2" t="s">
        <v>1</v>
      </c>
      <c r="IF60" s="2" t="s">
        <v>1</v>
      </c>
      <c r="IG60" s="2" t="s">
        <v>1</v>
      </c>
      <c r="IH60" s="2">
        <v>40120</v>
      </c>
      <c r="II60" s="2" t="s">
        <v>1</v>
      </c>
      <c r="IJ60" s="2" t="s">
        <v>1</v>
      </c>
      <c r="IK60" s="2" t="s">
        <v>1</v>
      </c>
      <c r="IL60" s="2" t="s">
        <v>1</v>
      </c>
      <c r="IM60" s="2" t="s">
        <v>1</v>
      </c>
      <c r="IN60" s="2" t="s">
        <v>1</v>
      </c>
      <c r="IO60" s="2" t="s">
        <v>1</v>
      </c>
      <c r="IP60" s="2" t="s">
        <v>1</v>
      </c>
      <c r="IQ60" s="2" t="s">
        <v>1</v>
      </c>
      <c r="IR60" s="2" t="s">
        <v>1</v>
      </c>
      <c r="IS60" s="2" t="s">
        <v>1</v>
      </c>
      <c r="IT60" s="2">
        <v>0</v>
      </c>
      <c r="IU60" s="2" t="s">
        <v>1</v>
      </c>
      <c r="IV60" s="2">
        <v>6048</v>
      </c>
      <c r="IW60" s="2" t="s">
        <v>1</v>
      </c>
      <c r="IX60" s="2" t="s">
        <v>1</v>
      </c>
      <c r="IY60" s="2" t="s">
        <v>1</v>
      </c>
      <c r="IZ60" s="2">
        <v>33487</v>
      </c>
      <c r="JA60" s="2">
        <v>3784698.17</v>
      </c>
      <c r="JB60" s="2" t="s">
        <v>1</v>
      </c>
      <c r="JC60" s="2">
        <v>0</v>
      </c>
      <c r="JD60" s="2" t="s">
        <v>1</v>
      </c>
      <c r="JE60" s="2" t="s">
        <v>1</v>
      </c>
      <c r="JF60" s="2" t="s">
        <v>1</v>
      </c>
      <c r="JG60" s="2" t="s">
        <v>1</v>
      </c>
      <c r="JH60" s="2">
        <v>0</v>
      </c>
      <c r="JI60" s="2" t="s">
        <v>1</v>
      </c>
      <c r="JJ60" s="2" t="s">
        <v>1</v>
      </c>
      <c r="JK60" s="2" t="s">
        <v>1</v>
      </c>
      <c r="JL60" s="2" t="s">
        <v>1</v>
      </c>
      <c r="JM60" s="2" t="s">
        <v>1</v>
      </c>
      <c r="JN60" s="2" t="s">
        <v>1</v>
      </c>
      <c r="JO60" s="2" t="s">
        <v>1</v>
      </c>
      <c r="JP60" s="2" t="s">
        <v>1</v>
      </c>
      <c r="JQ60" s="2" t="s">
        <v>1</v>
      </c>
      <c r="JR60" s="2" t="s">
        <v>1</v>
      </c>
      <c r="JS60" s="2">
        <v>9830</v>
      </c>
      <c r="JT60" s="2" t="s">
        <v>1</v>
      </c>
      <c r="JU60" s="2" t="s">
        <v>1</v>
      </c>
      <c r="JV60" s="2" t="s">
        <v>1</v>
      </c>
      <c r="JW60" s="2" t="s">
        <v>1</v>
      </c>
      <c r="JX60" s="2" t="s">
        <v>1</v>
      </c>
      <c r="JY60" s="2" t="s">
        <v>1</v>
      </c>
      <c r="JZ60" s="2" t="s">
        <v>1</v>
      </c>
      <c r="KA60" s="2" t="s">
        <v>1</v>
      </c>
      <c r="KB60" s="2" t="s">
        <v>1</v>
      </c>
      <c r="KC60" s="2" t="s">
        <v>1</v>
      </c>
      <c r="KD60" s="2" t="s">
        <v>1</v>
      </c>
      <c r="KE60" s="2" t="s">
        <v>1</v>
      </c>
      <c r="KF60" s="2" t="s">
        <v>1</v>
      </c>
      <c r="KG60" s="2" t="s">
        <v>1</v>
      </c>
      <c r="KH60" s="2" t="s">
        <v>1</v>
      </c>
      <c r="KI60" s="2" t="s">
        <v>1</v>
      </c>
      <c r="KJ60" s="2" t="s">
        <v>1</v>
      </c>
    </row>
    <row r="61" spans="1:296" x14ac:dyDescent="0.3">
      <c r="A61" s="2" t="s">
        <v>54</v>
      </c>
      <c r="B61" s="2">
        <v>72</v>
      </c>
      <c r="C61" s="23">
        <f t="shared" si="63"/>
        <v>1516471.3399999961</v>
      </c>
      <c r="D61" s="23">
        <f t="shared" si="64"/>
        <v>29586216.319999997</v>
      </c>
      <c r="E61" s="23">
        <f t="shared" si="65"/>
        <v>410919.67111111106</v>
      </c>
      <c r="F61" s="23">
        <f t="shared" si="66"/>
        <v>3714264.0500000003</v>
      </c>
      <c r="G61" s="23">
        <f t="shared" si="67"/>
        <v>23012392.209999997</v>
      </c>
      <c r="H61" s="23">
        <f t="shared" si="68"/>
        <v>123000</v>
      </c>
      <c r="I61" s="23">
        <f t="shared" si="69"/>
        <v>2736560.06</v>
      </c>
      <c r="J61" s="23">
        <f t="shared" si="70"/>
        <v>38007.778611111113</v>
      </c>
      <c r="K61" s="23">
        <f t="shared" si="71"/>
        <v>137495</v>
      </c>
      <c r="L61" s="23">
        <f t="shared" si="72"/>
        <v>2599065.06</v>
      </c>
      <c r="M61" s="23">
        <f t="shared" si="73"/>
        <v>21808166.209999997</v>
      </c>
      <c r="N61" s="23">
        <f t="shared" si="74"/>
        <v>51587.000694444447</v>
      </c>
      <c r="O61" s="23">
        <f t="shared" si="75"/>
        <v>765677.94000000006</v>
      </c>
      <c r="P61" s="23">
        <f t="shared" si="76"/>
        <v>1465585.96</v>
      </c>
      <c r="Q61" s="23">
        <f t="shared" si="77"/>
        <v>490873.94</v>
      </c>
      <c r="R61" s="23">
        <f t="shared" si="78"/>
        <v>2866020.7199999997</v>
      </c>
      <c r="S61" s="23">
        <f t="shared" si="79"/>
        <v>39805.843333333331</v>
      </c>
      <c r="T61" s="23">
        <f t="shared" si="80"/>
        <v>848243.33000000054</v>
      </c>
      <c r="U61" s="7">
        <f t="shared" si="81"/>
        <v>0.22837453626917034</v>
      </c>
      <c r="V61" s="23">
        <f t="shared" si="82"/>
        <v>54127</v>
      </c>
      <c r="W61" s="23">
        <f t="shared" si="83"/>
        <v>788781</v>
      </c>
      <c r="X61" s="23">
        <f t="shared" si="84"/>
        <v>5035.33</v>
      </c>
      <c r="Y61" s="23">
        <f t="shared" si="85"/>
        <v>300</v>
      </c>
      <c r="Z61" s="23">
        <f t="shared" si="86"/>
        <v>0</v>
      </c>
      <c r="AA61" s="23">
        <f t="shared" si="87"/>
        <v>143882.88</v>
      </c>
      <c r="AB61" s="23">
        <f t="shared" si="88"/>
        <v>28069744.98</v>
      </c>
      <c r="AC61" s="23">
        <f t="shared" si="89"/>
        <v>389857.56916666665</v>
      </c>
      <c r="AD61" s="23">
        <f t="shared" ref="AD61:AD92" si="99">SUM(EN61:IW61)</f>
        <v>13193668.43</v>
      </c>
      <c r="AE61" s="23">
        <f t="shared" si="90"/>
        <v>183245.3948611111</v>
      </c>
      <c r="AF61" s="23">
        <f t="shared" si="91"/>
        <v>733670.45</v>
      </c>
      <c r="AG61" s="23"/>
      <c r="AH61" s="23">
        <f t="shared" si="92"/>
        <v>9791895.5599999987</v>
      </c>
      <c r="AI61" s="23">
        <f t="shared" si="93"/>
        <v>28020</v>
      </c>
      <c r="AJ61" s="23">
        <f t="shared" si="94"/>
        <v>1378446</v>
      </c>
      <c r="AK61" s="23">
        <f t="shared" si="95"/>
        <v>14876076.550000001</v>
      </c>
      <c r="AL61" s="23">
        <f t="shared" si="96"/>
        <v>206612.17430555556</v>
      </c>
      <c r="AM61" s="23">
        <f t="shared" si="97"/>
        <v>14876076.550000001</v>
      </c>
      <c r="AN61" s="23">
        <f t="shared" si="98"/>
        <v>0</v>
      </c>
      <c r="AO61" s="2">
        <v>281070.55</v>
      </c>
      <c r="AP61" s="2">
        <v>458662.74</v>
      </c>
      <c r="AQ61" s="2">
        <v>25944.65</v>
      </c>
      <c r="AR61" s="2" t="s">
        <v>1</v>
      </c>
      <c r="AS61" s="2">
        <v>268205.96000000002</v>
      </c>
      <c r="AT61" s="2">
        <v>1197380</v>
      </c>
      <c r="AU61" s="2" t="s">
        <v>1</v>
      </c>
      <c r="AV61" s="2">
        <v>490873.94</v>
      </c>
      <c r="AX61" s="2" t="s">
        <v>1</v>
      </c>
      <c r="AY61" s="2" t="s">
        <v>1</v>
      </c>
      <c r="AZ61" s="2">
        <v>2427</v>
      </c>
      <c r="BA61" s="2" t="s">
        <v>1</v>
      </c>
      <c r="BB61" s="2" t="s">
        <v>1</v>
      </c>
      <c r="BC61" s="2">
        <v>51700</v>
      </c>
      <c r="BD61" s="2" t="s">
        <v>1</v>
      </c>
      <c r="BE61" s="2">
        <v>0</v>
      </c>
      <c r="BF61" s="2">
        <v>1300</v>
      </c>
      <c r="BG61" s="2">
        <v>579485</v>
      </c>
      <c r="BH61" s="2" t="s">
        <v>1</v>
      </c>
      <c r="BI61" s="2" t="s">
        <v>1</v>
      </c>
      <c r="BJ61" s="2">
        <v>202996</v>
      </c>
      <c r="BK61" s="2">
        <v>5000</v>
      </c>
      <c r="BL61" s="2" t="s">
        <v>1</v>
      </c>
      <c r="BM61" s="2" t="s">
        <v>1</v>
      </c>
      <c r="BN61" s="2">
        <v>5035.33</v>
      </c>
      <c r="BO61" s="2" t="s">
        <v>1</v>
      </c>
      <c r="BP61" s="2" t="s">
        <v>1</v>
      </c>
      <c r="BQ61" s="2" t="s">
        <v>1</v>
      </c>
      <c r="BR61" s="2">
        <v>300</v>
      </c>
      <c r="BS61" s="2">
        <v>143882.88</v>
      </c>
      <c r="BT61" s="2" t="s">
        <v>1</v>
      </c>
      <c r="BX61" s="2" t="s">
        <v>1</v>
      </c>
      <c r="BY61" s="2">
        <v>144390</v>
      </c>
      <c r="BZ61" s="2" t="s">
        <v>1</v>
      </c>
      <c r="CA61" s="2">
        <v>4477</v>
      </c>
      <c r="CB61" s="2" t="s">
        <v>1</v>
      </c>
      <c r="CC61" s="2" t="s">
        <v>1</v>
      </c>
      <c r="CD61" s="2" t="s">
        <v>1</v>
      </c>
      <c r="CE61" s="2" t="s">
        <v>1</v>
      </c>
      <c r="CF61" s="2">
        <v>368760</v>
      </c>
      <c r="CG61" s="2">
        <v>2010034</v>
      </c>
      <c r="CH61" s="2">
        <v>254100</v>
      </c>
      <c r="CI61" s="2" t="s">
        <v>1</v>
      </c>
      <c r="CJ61" s="2">
        <v>1029473.63</v>
      </c>
      <c r="CK61" s="2">
        <v>17967411.719999999</v>
      </c>
      <c r="CL61" s="2">
        <v>29519.86</v>
      </c>
      <c r="CM61" s="2" t="s">
        <v>1</v>
      </c>
      <c r="CN61" s="2" t="s">
        <v>1</v>
      </c>
      <c r="CO61" s="2" t="s">
        <v>1</v>
      </c>
      <c r="CP61" s="2">
        <v>150000</v>
      </c>
      <c r="CQ61" s="2" t="s">
        <v>1</v>
      </c>
      <c r="CR61" s="2" t="s">
        <v>1</v>
      </c>
      <c r="CS61" s="2" t="s">
        <v>1</v>
      </c>
      <c r="CT61" s="2" t="s">
        <v>1</v>
      </c>
      <c r="CU61" s="2" t="s">
        <v>1</v>
      </c>
      <c r="CV61" s="2" t="s">
        <v>1</v>
      </c>
      <c r="CW61" s="2" t="s">
        <v>1</v>
      </c>
      <c r="CX61" s="2" t="s">
        <v>1</v>
      </c>
      <c r="CY61" s="2" t="s">
        <v>1</v>
      </c>
      <c r="CZ61" s="2">
        <v>1054226</v>
      </c>
      <c r="DA61" s="2" t="s">
        <v>1</v>
      </c>
      <c r="DB61" s="2" t="s">
        <v>1</v>
      </c>
      <c r="DC61" s="2" t="s">
        <v>1</v>
      </c>
      <c r="DD61" s="2" t="s">
        <v>1</v>
      </c>
      <c r="DE61" s="2" t="s">
        <v>1</v>
      </c>
      <c r="DF61" s="2" t="s">
        <v>1</v>
      </c>
      <c r="DG61" s="2" t="s">
        <v>1</v>
      </c>
      <c r="DH61" s="2" t="s">
        <v>1</v>
      </c>
      <c r="DI61" s="2" t="s">
        <v>1</v>
      </c>
      <c r="DJ61" s="2" t="s">
        <v>1</v>
      </c>
      <c r="DK61" s="2" t="s">
        <v>1</v>
      </c>
      <c r="DL61" s="2" t="s">
        <v>1</v>
      </c>
      <c r="DM61" s="2">
        <v>123000</v>
      </c>
      <c r="DN61" s="2" t="s">
        <v>1</v>
      </c>
      <c r="DO61" s="2" t="s">
        <v>1</v>
      </c>
      <c r="DP61" s="2" t="s">
        <v>1</v>
      </c>
      <c r="DQ61" s="2" t="s">
        <v>1</v>
      </c>
      <c r="DR61" s="2" t="s">
        <v>1</v>
      </c>
      <c r="DS61" s="2" t="s">
        <v>1</v>
      </c>
      <c r="DT61" s="2">
        <v>22000</v>
      </c>
      <c r="DU61" s="2">
        <v>55000</v>
      </c>
      <c r="DV61" s="2" t="s">
        <v>1</v>
      </c>
      <c r="DW61" s="2">
        <v>30495</v>
      </c>
      <c r="DX61" s="2" t="s">
        <v>1</v>
      </c>
      <c r="DY61" s="2" t="s">
        <v>1</v>
      </c>
      <c r="DZ61" s="2">
        <v>30000</v>
      </c>
      <c r="EA61" s="2" t="s">
        <v>1</v>
      </c>
      <c r="EB61" s="2" t="s">
        <v>1</v>
      </c>
      <c r="EC61" s="2" t="s">
        <v>1</v>
      </c>
      <c r="ED61" s="2" t="s">
        <v>1</v>
      </c>
      <c r="EE61" s="2" t="s">
        <v>1</v>
      </c>
      <c r="EF61" s="2" t="s">
        <v>1</v>
      </c>
      <c r="EG61" s="2" t="s">
        <v>1</v>
      </c>
      <c r="EH61" s="2">
        <v>144392.5</v>
      </c>
      <c r="EI61" s="2">
        <v>2454672.56</v>
      </c>
      <c r="EJ61" s="2" t="s">
        <v>1</v>
      </c>
      <c r="EK61" s="2" t="s">
        <v>1</v>
      </c>
      <c r="EL61" s="2" t="s">
        <v>1</v>
      </c>
      <c r="EM61" s="2" t="s">
        <v>1</v>
      </c>
      <c r="EN61" s="2">
        <v>329602.42</v>
      </c>
      <c r="EO61" s="2" t="s">
        <v>1</v>
      </c>
      <c r="EP61" s="2">
        <v>8093.11</v>
      </c>
      <c r="EQ61" s="2">
        <v>466930.96</v>
      </c>
      <c r="ER61" s="2" t="s">
        <v>1</v>
      </c>
      <c r="ES61" s="2" t="s">
        <v>1</v>
      </c>
      <c r="ET61" s="2">
        <v>183486.11</v>
      </c>
      <c r="EU61" s="2">
        <v>73769.27</v>
      </c>
      <c r="EV61" s="2">
        <v>1391</v>
      </c>
      <c r="EW61" s="2" t="s">
        <v>1</v>
      </c>
      <c r="EX61" s="2" t="s">
        <v>1</v>
      </c>
      <c r="EY61" s="2" t="s">
        <v>1</v>
      </c>
      <c r="EZ61" s="2" t="s">
        <v>1</v>
      </c>
      <c r="FA61" s="2" t="s">
        <v>1</v>
      </c>
      <c r="FB61" s="2" t="s">
        <v>1</v>
      </c>
      <c r="FC61" s="2" t="s">
        <v>1</v>
      </c>
      <c r="FD61" s="2">
        <v>7471</v>
      </c>
      <c r="FE61" s="2">
        <v>78800.399999999994</v>
      </c>
      <c r="FF61" s="2" t="s">
        <v>1</v>
      </c>
      <c r="FG61" s="2">
        <v>83162.399999999994</v>
      </c>
      <c r="FH61" s="2">
        <v>163171.26999999999</v>
      </c>
      <c r="FI61" s="2">
        <v>73847.61</v>
      </c>
      <c r="FJ61" s="2" t="s">
        <v>1</v>
      </c>
      <c r="FK61" s="2" t="s">
        <v>1</v>
      </c>
      <c r="FL61" s="2" t="s">
        <v>1</v>
      </c>
      <c r="FM61" s="2">
        <v>544</v>
      </c>
      <c r="FN61" s="2" t="s">
        <v>1</v>
      </c>
      <c r="FO61" s="2" t="s">
        <v>1</v>
      </c>
      <c r="FP61" s="2">
        <v>175011</v>
      </c>
      <c r="FQ61" s="2" t="s">
        <v>1</v>
      </c>
      <c r="FR61" s="2">
        <v>71887</v>
      </c>
      <c r="FS61" s="2" t="s">
        <v>1</v>
      </c>
      <c r="FT61" s="2" t="s">
        <v>1</v>
      </c>
      <c r="FU61" s="2">
        <v>5998</v>
      </c>
      <c r="FV61" s="2">
        <v>231175.36</v>
      </c>
      <c r="FW61" s="2">
        <v>421596.82</v>
      </c>
      <c r="FX61" s="2">
        <v>20245</v>
      </c>
      <c r="FY61" s="2" t="s">
        <v>1</v>
      </c>
      <c r="FZ61" s="2">
        <v>4679987.75</v>
      </c>
      <c r="GA61" s="2">
        <v>2244</v>
      </c>
      <c r="GB61" s="2" t="s">
        <v>1</v>
      </c>
      <c r="GC61" s="2">
        <v>2121585.4900000002</v>
      </c>
      <c r="GD61" s="2">
        <v>526729.71</v>
      </c>
      <c r="GE61" s="2">
        <v>20570</v>
      </c>
      <c r="GF61" s="2">
        <v>3209</v>
      </c>
      <c r="GG61" s="2">
        <v>21146</v>
      </c>
      <c r="GH61" s="2" t="s">
        <v>1</v>
      </c>
      <c r="GI61" s="2" t="s">
        <v>1</v>
      </c>
      <c r="GJ61" s="2">
        <v>347931.1</v>
      </c>
      <c r="GK61" s="2">
        <v>566.13</v>
      </c>
      <c r="GL61" s="2" t="s">
        <v>1</v>
      </c>
      <c r="GM61" s="2" t="s">
        <v>1</v>
      </c>
      <c r="GN61" s="2">
        <v>85550</v>
      </c>
      <c r="GO61" s="2">
        <v>614466.52</v>
      </c>
      <c r="GP61" s="2">
        <v>35000</v>
      </c>
      <c r="GQ61" s="2" t="s">
        <v>1</v>
      </c>
      <c r="GR61" s="2" t="s">
        <v>1</v>
      </c>
      <c r="GS61" s="2" t="s">
        <v>1</v>
      </c>
      <c r="GT61" s="2" t="s">
        <v>1</v>
      </c>
      <c r="GU61" s="2" t="s">
        <v>1</v>
      </c>
      <c r="GV61" s="2" t="s">
        <v>1</v>
      </c>
      <c r="GW61" s="2" t="s">
        <v>1</v>
      </c>
      <c r="GX61" s="2" t="s">
        <v>1</v>
      </c>
      <c r="GY61" s="2">
        <v>15000</v>
      </c>
      <c r="GZ61" s="2" t="s">
        <v>1</v>
      </c>
      <c r="HA61" s="2" t="s">
        <v>1</v>
      </c>
      <c r="HB61" s="2" t="s">
        <v>1</v>
      </c>
      <c r="HC61" s="2">
        <v>10220</v>
      </c>
      <c r="HD61" s="2" t="s">
        <v>1</v>
      </c>
      <c r="HE61" s="2" t="s">
        <v>1</v>
      </c>
      <c r="HF61" s="2" t="s">
        <v>1</v>
      </c>
      <c r="HG61" s="2" t="s">
        <v>1</v>
      </c>
      <c r="HH61" s="2" t="s">
        <v>1</v>
      </c>
      <c r="HI61" s="2">
        <v>2800</v>
      </c>
      <c r="HJ61" s="2" t="s">
        <v>1</v>
      </c>
      <c r="HK61" s="2" t="s">
        <v>1</v>
      </c>
      <c r="HL61" s="2" t="s">
        <v>1</v>
      </c>
      <c r="HM61" s="2" t="s">
        <v>1</v>
      </c>
      <c r="HN61" s="2" t="s">
        <v>1</v>
      </c>
      <c r="HO61" s="2" t="s">
        <v>1</v>
      </c>
      <c r="HP61" s="2" t="s">
        <v>1</v>
      </c>
      <c r="HQ61" s="2" t="s">
        <v>1</v>
      </c>
      <c r="HR61" s="2" t="s">
        <v>1</v>
      </c>
      <c r="HS61" s="2" t="s">
        <v>1</v>
      </c>
      <c r="HT61" s="2">
        <v>138612</v>
      </c>
      <c r="HU61" s="2">
        <v>9004</v>
      </c>
      <c r="HV61" s="2" t="s">
        <v>1</v>
      </c>
      <c r="HW61" s="2">
        <v>1230830</v>
      </c>
      <c r="HX61" s="2" t="s">
        <v>1</v>
      </c>
      <c r="HY61" s="2" t="s">
        <v>1</v>
      </c>
      <c r="HZ61" s="2" t="s">
        <v>1</v>
      </c>
      <c r="IA61" s="2" t="s">
        <v>1</v>
      </c>
      <c r="IB61" s="2" t="s">
        <v>1</v>
      </c>
      <c r="IC61" s="2" t="s">
        <v>1</v>
      </c>
      <c r="ID61" s="2" t="s">
        <v>1</v>
      </c>
      <c r="IE61" s="2" t="s">
        <v>1</v>
      </c>
      <c r="IF61" s="2" t="s">
        <v>1</v>
      </c>
      <c r="IG61" s="2" t="s">
        <v>1</v>
      </c>
      <c r="IH61" s="2">
        <v>932034</v>
      </c>
      <c r="II61" s="2" t="s">
        <v>1</v>
      </c>
      <c r="IJ61" s="2" t="s">
        <v>1</v>
      </c>
      <c r="IK61" s="2" t="s">
        <v>1</v>
      </c>
      <c r="IL61" s="2" t="s">
        <v>1</v>
      </c>
      <c r="IM61" s="2" t="s">
        <v>1</v>
      </c>
      <c r="IN61" s="2" t="s">
        <v>1</v>
      </c>
      <c r="IO61" s="2" t="s">
        <v>1</v>
      </c>
      <c r="IP61" s="2" t="s">
        <v>1</v>
      </c>
      <c r="IQ61" s="2" t="s">
        <v>1</v>
      </c>
      <c r="IR61" s="2" t="s">
        <v>1</v>
      </c>
      <c r="IS61" s="2" t="s">
        <v>1</v>
      </c>
      <c r="IT61" s="2" t="s">
        <v>1</v>
      </c>
      <c r="IU61" s="2" t="s">
        <v>1</v>
      </c>
      <c r="IV61" s="2" t="s">
        <v>1</v>
      </c>
      <c r="IW61" s="2" t="s">
        <v>1</v>
      </c>
      <c r="IX61" s="2" t="s">
        <v>1</v>
      </c>
      <c r="IY61" s="2" t="s">
        <v>1</v>
      </c>
      <c r="IZ61" s="2">
        <v>0</v>
      </c>
      <c r="JA61" s="2">
        <v>14626611.550000001</v>
      </c>
      <c r="JB61" s="2">
        <v>64843</v>
      </c>
      <c r="JC61" s="2" t="s">
        <v>1</v>
      </c>
      <c r="JD61" s="2" t="s">
        <v>1</v>
      </c>
      <c r="JE61" s="2">
        <v>30272</v>
      </c>
      <c r="JF61" s="2" t="s">
        <v>1</v>
      </c>
      <c r="JG61" s="2">
        <v>28506</v>
      </c>
      <c r="JH61" s="2">
        <v>125844</v>
      </c>
      <c r="JI61" s="2" t="s">
        <v>1</v>
      </c>
      <c r="JJ61" s="2" t="s">
        <v>1</v>
      </c>
      <c r="JK61" s="2" t="s">
        <v>1</v>
      </c>
      <c r="JL61" s="2" t="s">
        <v>1</v>
      </c>
      <c r="JM61" s="2" t="s">
        <v>1</v>
      </c>
      <c r="JN61" s="2" t="s">
        <v>1</v>
      </c>
      <c r="JO61" s="2" t="s">
        <v>1</v>
      </c>
      <c r="JP61" s="2" t="s">
        <v>1</v>
      </c>
      <c r="JQ61" s="2" t="s">
        <v>1</v>
      </c>
      <c r="JR61" s="2" t="s">
        <v>1</v>
      </c>
      <c r="JS61" s="2">
        <v>0</v>
      </c>
      <c r="JT61" s="2" t="s">
        <v>1</v>
      </c>
      <c r="JU61" s="2" t="s">
        <v>1</v>
      </c>
      <c r="JV61" s="2" t="s">
        <v>1</v>
      </c>
      <c r="JW61" s="2" t="s">
        <v>1</v>
      </c>
      <c r="JX61" s="2" t="s">
        <v>1</v>
      </c>
      <c r="JY61" s="2" t="s">
        <v>1</v>
      </c>
      <c r="JZ61" s="2" t="s">
        <v>1</v>
      </c>
      <c r="KA61" s="2" t="s">
        <v>1</v>
      </c>
      <c r="KB61" s="2" t="s">
        <v>1</v>
      </c>
      <c r="KC61" s="2" t="s">
        <v>1</v>
      </c>
      <c r="KD61" s="2" t="s">
        <v>1</v>
      </c>
      <c r="KE61" s="2" t="s">
        <v>1</v>
      </c>
      <c r="KF61" s="2" t="s">
        <v>1</v>
      </c>
      <c r="KG61" s="2" t="s">
        <v>1</v>
      </c>
      <c r="KH61" s="2" t="s">
        <v>1</v>
      </c>
      <c r="KI61" s="2" t="s">
        <v>1</v>
      </c>
      <c r="KJ61" s="2" t="s">
        <v>1</v>
      </c>
    </row>
    <row r="62" spans="1:296" x14ac:dyDescent="0.3">
      <c r="A62" s="2" t="s">
        <v>56</v>
      </c>
      <c r="B62" s="2">
        <v>128</v>
      </c>
      <c r="C62" s="23">
        <f t="shared" si="63"/>
        <v>1496877.7100000009</v>
      </c>
      <c r="D62" s="23">
        <f t="shared" si="64"/>
        <v>4637659.5500000007</v>
      </c>
      <c r="E62" s="23">
        <f t="shared" si="65"/>
        <v>36231.715234375006</v>
      </c>
      <c r="F62" s="23">
        <f t="shared" si="66"/>
        <v>1784073.2400000002</v>
      </c>
      <c r="G62" s="23">
        <f t="shared" si="67"/>
        <v>2258995.31</v>
      </c>
      <c r="H62" s="23">
        <f t="shared" si="68"/>
        <v>1659</v>
      </c>
      <c r="I62" s="23">
        <f t="shared" si="69"/>
        <v>592932</v>
      </c>
      <c r="J62" s="23">
        <f t="shared" si="70"/>
        <v>4632.28125</v>
      </c>
      <c r="K62" s="23">
        <f t="shared" si="71"/>
        <v>92932</v>
      </c>
      <c r="L62" s="23">
        <f t="shared" si="72"/>
        <v>500000</v>
      </c>
      <c r="M62" s="23">
        <f t="shared" si="73"/>
        <v>2231790.81</v>
      </c>
      <c r="N62" s="23">
        <f t="shared" si="74"/>
        <v>13938.072187500002</v>
      </c>
      <c r="O62" s="23">
        <f t="shared" si="75"/>
        <v>414620.92000000004</v>
      </c>
      <c r="P62" s="23">
        <f t="shared" si="76"/>
        <v>388633.28</v>
      </c>
      <c r="Q62" s="23">
        <f t="shared" si="77"/>
        <v>723710.23</v>
      </c>
      <c r="R62" s="23">
        <f t="shared" si="78"/>
        <v>1657773.2400000002</v>
      </c>
      <c r="S62" s="23">
        <f t="shared" si="79"/>
        <v>12951.353437500002</v>
      </c>
      <c r="T62" s="23">
        <f t="shared" si="80"/>
        <v>126300</v>
      </c>
      <c r="U62" s="7">
        <f t="shared" si="81"/>
        <v>7.0793057800698805E-2</v>
      </c>
      <c r="V62" s="23">
        <f t="shared" si="82"/>
        <v>124850</v>
      </c>
      <c r="W62" s="23">
        <f t="shared" si="83"/>
        <v>1450</v>
      </c>
      <c r="X62" s="23">
        <f t="shared" si="84"/>
        <v>0</v>
      </c>
      <c r="Y62" s="23">
        <f t="shared" si="85"/>
        <v>0</v>
      </c>
      <c r="Z62" s="23">
        <f t="shared" si="86"/>
        <v>0</v>
      </c>
      <c r="AA62" s="23">
        <f t="shared" si="87"/>
        <v>130808.81</v>
      </c>
      <c r="AB62" s="23">
        <f t="shared" si="88"/>
        <v>3140781.84</v>
      </c>
      <c r="AC62" s="23">
        <f t="shared" si="89"/>
        <v>24537.358124999999</v>
      </c>
      <c r="AD62" s="23">
        <f t="shared" si="99"/>
        <v>2991973.8899999997</v>
      </c>
      <c r="AE62" s="23">
        <f t="shared" si="90"/>
        <v>23374.796015624997</v>
      </c>
      <c r="AF62" s="23">
        <f t="shared" ref="AF62:AF102" si="100">SUM(EN62:EY62)</f>
        <v>337894</v>
      </c>
      <c r="AG62" s="23">
        <f t="shared" ref="AG62:AG102" si="101">AF62/B62</f>
        <v>2639.796875</v>
      </c>
      <c r="AH62" s="23">
        <f t="shared" si="92"/>
        <v>2388702.8899999997</v>
      </c>
      <c r="AI62" s="23">
        <f t="shared" si="93"/>
        <v>1300</v>
      </c>
      <c r="AJ62" s="23">
        <f t="shared" si="94"/>
        <v>264077</v>
      </c>
      <c r="AK62" s="23">
        <f t="shared" si="95"/>
        <v>148807.95000000001</v>
      </c>
      <c r="AL62" s="23">
        <f t="shared" si="96"/>
        <v>1162.5621093750001</v>
      </c>
      <c r="AM62" s="23">
        <f t="shared" si="97"/>
        <v>132962.95000000001</v>
      </c>
      <c r="AN62" s="23">
        <f t="shared" si="98"/>
        <v>11945</v>
      </c>
      <c r="AO62" s="2">
        <v>364812.7</v>
      </c>
      <c r="AP62" s="2">
        <v>11725.63</v>
      </c>
      <c r="AQ62" s="2">
        <v>38082.589999999997</v>
      </c>
      <c r="AR62" s="2" t="s">
        <v>1</v>
      </c>
      <c r="AS62" s="2">
        <v>388633.28</v>
      </c>
      <c r="AT62" s="2" t="s">
        <v>1</v>
      </c>
      <c r="AU62" s="2" t="s">
        <v>1</v>
      </c>
      <c r="AV62" s="2">
        <v>723710.23</v>
      </c>
      <c r="AX62" s="2" t="s">
        <v>1</v>
      </c>
      <c r="AY62" s="2" t="s">
        <v>1</v>
      </c>
      <c r="AZ62" s="2" t="s">
        <v>1</v>
      </c>
      <c r="BA62" s="2" t="s">
        <v>1</v>
      </c>
      <c r="BB62" s="2" t="s">
        <v>1</v>
      </c>
      <c r="BC62" s="2">
        <v>124850</v>
      </c>
      <c r="BD62" s="2" t="s">
        <v>1</v>
      </c>
      <c r="BE62" s="2" t="s">
        <v>1</v>
      </c>
      <c r="BF62" s="2">
        <v>1450</v>
      </c>
      <c r="BG62" s="2" t="s">
        <v>1</v>
      </c>
      <c r="BH62" s="2" t="s">
        <v>1</v>
      </c>
      <c r="BI62" s="2" t="s">
        <v>1</v>
      </c>
      <c r="BJ62" s="2" t="s">
        <v>1</v>
      </c>
      <c r="BK62" s="2" t="s">
        <v>1</v>
      </c>
      <c r="BL62" s="2" t="s">
        <v>1</v>
      </c>
      <c r="BM62" s="2" t="s">
        <v>1</v>
      </c>
      <c r="BN62" s="2" t="s">
        <v>1</v>
      </c>
      <c r="BO62" s="2" t="s">
        <v>1</v>
      </c>
      <c r="BP62" s="2" t="s">
        <v>1</v>
      </c>
      <c r="BQ62" s="2" t="s">
        <v>1</v>
      </c>
      <c r="BR62" s="2" t="s">
        <v>1</v>
      </c>
      <c r="BS62" s="2">
        <v>130808.81</v>
      </c>
      <c r="BT62" s="2" t="s">
        <v>1</v>
      </c>
      <c r="BX62" s="2" t="s">
        <v>1</v>
      </c>
      <c r="BY62" s="2">
        <v>2210992.6800000002</v>
      </c>
      <c r="BZ62" s="2" t="s">
        <v>1</v>
      </c>
      <c r="CA62" s="2" t="s">
        <v>1</v>
      </c>
      <c r="CB62" s="2" t="s">
        <v>1</v>
      </c>
      <c r="CC62" s="2" t="s">
        <v>1</v>
      </c>
      <c r="CD62" s="2" t="s">
        <v>1</v>
      </c>
      <c r="CE62" s="2" t="s">
        <v>1</v>
      </c>
      <c r="CF62" s="2">
        <v>5944</v>
      </c>
      <c r="CG62" s="2" t="s">
        <v>1</v>
      </c>
      <c r="CH62" s="2" t="s">
        <v>1</v>
      </c>
      <c r="CI62" s="2" t="s">
        <v>1</v>
      </c>
      <c r="CJ62" s="2">
        <v>640.13</v>
      </c>
      <c r="CK62" s="2">
        <v>14214</v>
      </c>
      <c r="CL62" s="2" t="s">
        <v>1</v>
      </c>
      <c r="CM62" s="2" t="s">
        <v>1</v>
      </c>
      <c r="CN62" s="2" t="s">
        <v>1</v>
      </c>
      <c r="CO62" s="2" t="s">
        <v>1</v>
      </c>
      <c r="CP62" s="2" t="s">
        <v>1</v>
      </c>
      <c r="CQ62" s="2" t="s">
        <v>1</v>
      </c>
      <c r="CR62" s="2" t="s">
        <v>1</v>
      </c>
      <c r="CS62" s="2" t="s">
        <v>1</v>
      </c>
      <c r="CT62" s="2" t="s">
        <v>1</v>
      </c>
      <c r="CU62" s="2" t="s">
        <v>1</v>
      </c>
      <c r="CV62" s="2" t="s">
        <v>1</v>
      </c>
      <c r="CW62" s="2" t="s">
        <v>1</v>
      </c>
      <c r="CX62" s="2" t="s">
        <v>1</v>
      </c>
      <c r="CY62" s="2" t="s">
        <v>1</v>
      </c>
      <c r="CZ62" s="2">
        <v>27204.5</v>
      </c>
      <c r="DA62" s="2" t="s">
        <v>1</v>
      </c>
      <c r="DB62" s="2" t="s">
        <v>1</v>
      </c>
      <c r="DC62" s="2" t="s">
        <v>1</v>
      </c>
      <c r="DD62" s="2" t="s">
        <v>1</v>
      </c>
      <c r="DE62" s="2" t="s">
        <v>1</v>
      </c>
      <c r="DF62" s="2" t="s">
        <v>1</v>
      </c>
      <c r="DG62" s="2" t="s">
        <v>1</v>
      </c>
      <c r="DH62" s="2" t="s">
        <v>1</v>
      </c>
      <c r="DI62" s="2" t="s">
        <v>1</v>
      </c>
      <c r="DJ62" s="2" t="s">
        <v>1</v>
      </c>
      <c r="DK62" s="2">
        <v>1659</v>
      </c>
      <c r="DL62" s="2" t="s">
        <v>1</v>
      </c>
      <c r="DM62" s="2" t="s">
        <v>1</v>
      </c>
      <c r="DN62" s="2" t="s">
        <v>1</v>
      </c>
      <c r="DO62" s="2" t="s">
        <v>1</v>
      </c>
      <c r="DP62" s="2" t="s">
        <v>1</v>
      </c>
      <c r="DQ62" s="2" t="s">
        <v>1</v>
      </c>
      <c r="DR62" s="2" t="s">
        <v>1</v>
      </c>
      <c r="DS62" s="2" t="s">
        <v>1</v>
      </c>
      <c r="DT62" s="2">
        <v>22000</v>
      </c>
      <c r="DU62" s="2">
        <v>55000</v>
      </c>
      <c r="DV62" s="2" t="s">
        <v>1</v>
      </c>
      <c r="DW62" s="2">
        <v>15932</v>
      </c>
      <c r="DX62" s="2" t="s">
        <v>1</v>
      </c>
      <c r="DY62" s="2" t="s">
        <v>1</v>
      </c>
      <c r="DZ62" s="2" t="s">
        <v>1</v>
      </c>
      <c r="EA62" s="2" t="s">
        <v>1</v>
      </c>
      <c r="EB62" s="2" t="s">
        <v>1</v>
      </c>
      <c r="EC62" s="2" t="s">
        <v>1</v>
      </c>
      <c r="ED62" s="2" t="s">
        <v>1</v>
      </c>
      <c r="EE62" s="2" t="s">
        <v>1</v>
      </c>
      <c r="EF62" s="2" t="s">
        <v>1</v>
      </c>
      <c r="EG62" s="2" t="s">
        <v>1</v>
      </c>
      <c r="EH62" s="2" t="s">
        <v>1</v>
      </c>
      <c r="EI62" s="2" t="s">
        <v>1</v>
      </c>
      <c r="EJ62" s="2" t="s">
        <v>1</v>
      </c>
      <c r="EK62" s="2">
        <v>500000</v>
      </c>
      <c r="EL62" s="2" t="s">
        <v>1</v>
      </c>
      <c r="EM62" s="2" t="s">
        <v>1</v>
      </c>
      <c r="EN62" s="2" t="s">
        <v>1</v>
      </c>
      <c r="EO62" s="2">
        <v>5767</v>
      </c>
      <c r="EP62" s="2">
        <v>92871</v>
      </c>
      <c r="EQ62" s="2">
        <v>209592</v>
      </c>
      <c r="ER62" s="2" t="s">
        <v>1</v>
      </c>
      <c r="ES62" s="2" t="s">
        <v>1</v>
      </c>
      <c r="ET62" s="2" t="s">
        <v>1</v>
      </c>
      <c r="EU62" s="2">
        <v>29664</v>
      </c>
      <c r="EV62" s="2" t="s">
        <v>1</v>
      </c>
      <c r="EW62" s="2" t="s">
        <v>1</v>
      </c>
      <c r="EX62" s="2" t="s">
        <v>1</v>
      </c>
      <c r="EY62" s="2" t="s">
        <v>1</v>
      </c>
      <c r="EZ62" s="2" t="s">
        <v>1</v>
      </c>
      <c r="FA62" s="2" t="s">
        <v>1</v>
      </c>
      <c r="FB62" s="2" t="s">
        <v>1</v>
      </c>
      <c r="FC62" s="2" t="s">
        <v>1</v>
      </c>
      <c r="FD62" s="2">
        <v>920</v>
      </c>
      <c r="FE62" s="2">
        <v>249372</v>
      </c>
      <c r="FF62" s="2" t="s">
        <v>1</v>
      </c>
      <c r="FG62" s="2">
        <v>108818.37</v>
      </c>
      <c r="FH62" s="2" t="s">
        <v>1</v>
      </c>
      <c r="FI62" s="2" t="s">
        <v>1</v>
      </c>
      <c r="FJ62" s="2" t="s">
        <v>1</v>
      </c>
      <c r="FK62" s="2" t="s">
        <v>1</v>
      </c>
      <c r="FL62" s="2" t="s">
        <v>1</v>
      </c>
      <c r="FM62" s="2" t="s">
        <v>1</v>
      </c>
      <c r="FN62" s="2" t="s">
        <v>1</v>
      </c>
      <c r="FO62" s="2" t="s">
        <v>1</v>
      </c>
      <c r="FP62" s="2">
        <v>80427</v>
      </c>
      <c r="FQ62" s="2" t="s">
        <v>1</v>
      </c>
      <c r="FR62" s="2">
        <v>3125.5</v>
      </c>
      <c r="FS62" s="2" t="s">
        <v>1</v>
      </c>
      <c r="FT62" s="2" t="s">
        <v>1</v>
      </c>
      <c r="FU62" s="2">
        <v>1834</v>
      </c>
      <c r="FV62" s="2">
        <v>12562</v>
      </c>
      <c r="FW62" s="2">
        <v>25858</v>
      </c>
      <c r="FX62" s="2" t="s">
        <v>1</v>
      </c>
      <c r="FY62" s="2" t="s">
        <v>1</v>
      </c>
      <c r="FZ62" s="2" t="s">
        <v>1</v>
      </c>
      <c r="GA62" s="2" t="s">
        <v>1</v>
      </c>
      <c r="GB62" s="2" t="s">
        <v>1</v>
      </c>
      <c r="GC62" s="2">
        <v>1151444.26</v>
      </c>
      <c r="GD62" s="2">
        <v>748209.76</v>
      </c>
      <c r="GE62" s="2" t="s">
        <v>1</v>
      </c>
      <c r="GF62" s="2">
        <v>96</v>
      </c>
      <c r="GG62" s="2">
        <v>716</v>
      </c>
      <c r="GH62" s="2" t="s">
        <v>1</v>
      </c>
      <c r="GI62" s="2" t="s">
        <v>1</v>
      </c>
      <c r="GJ62" s="2" t="s">
        <v>1</v>
      </c>
      <c r="GK62" s="2" t="s">
        <v>1</v>
      </c>
      <c r="GL62" s="2" t="s">
        <v>1</v>
      </c>
      <c r="GM62" s="2" t="s">
        <v>1</v>
      </c>
      <c r="GN62" s="2" t="s">
        <v>1</v>
      </c>
      <c r="GO62" s="2" t="s">
        <v>1</v>
      </c>
      <c r="GP62" s="2">
        <v>5320</v>
      </c>
      <c r="GQ62" s="2" t="s">
        <v>1</v>
      </c>
      <c r="GR62" s="2" t="s">
        <v>1</v>
      </c>
      <c r="GS62" s="2" t="s">
        <v>1</v>
      </c>
      <c r="GT62" s="2" t="s">
        <v>1</v>
      </c>
      <c r="GU62" s="2" t="s">
        <v>1</v>
      </c>
      <c r="GV62" s="2" t="s">
        <v>1</v>
      </c>
      <c r="GW62" s="2" t="s">
        <v>1</v>
      </c>
      <c r="GX62" s="2" t="s">
        <v>1</v>
      </c>
      <c r="GY62" s="2" t="s">
        <v>1</v>
      </c>
      <c r="GZ62" s="2" t="s">
        <v>1</v>
      </c>
      <c r="HA62" s="2" t="s">
        <v>1</v>
      </c>
      <c r="HB62" s="2" t="s">
        <v>1</v>
      </c>
      <c r="HC62" s="2" t="s">
        <v>1</v>
      </c>
      <c r="HD62" s="2" t="s">
        <v>1</v>
      </c>
      <c r="HE62" s="2" t="s">
        <v>1</v>
      </c>
      <c r="HF62" s="2" t="s">
        <v>1</v>
      </c>
      <c r="HG62" s="2">
        <v>1300</v>
      </c>
      <c r="HH62" s="2" t="s">
        <v>1</v>
      </c>
      <c r="HI62" s="2" t="s">
        <v>1</v>
      </c>
      <c r="HJ62" s="2" t="s">
        <v>1</v>
      </c>
      <c r="HK62" s="2">
        <v>9830</v>
      </c>
      <c r="HL62" s="2" t="s">
        <v>1</v>
      </c>
      <c r="HM62" s="2" t="s">
        <v>1</v>
      </c>
      <c r="HN62" s="2" t="s">
        <v>1</v>
      </c>
      <c r="HO62" s="2" t="s">
        <v>1</v>
      </c>
      <c r="HP62" s="2">
        <v>1848</v>
      </c>
      <c r="HQ62" s="2" t="s">
        <v>1</v>
      </c>
      <c r="HR62" s="2" t="s">
        <v>1</v>
      </c>
      <c r="HS62" s="2" t="s">
        <v>1</v>
      </c>
      <c r="HT62" s="2">
        <v>252399</v>
      </c>
      <c r="HU62" s="2" t="s">
        <v>1</v>
      </c>
      <c r="HV62" s="2" t="s">
        <v>1</v>
      </c>
      <c r="HW62" s="2" t="s">
        <v>1</v>
      </c>
      <c r="HX62" s="2" t="s">
        <v>1</v>
      </c>
      <c r="HY62" s="2" t="s">
        <v>1</v>
      </c>
      <c r="HZ62" s="2" t="s">
        <v>1</v>
      </c>
      <c r="IA62" s="2" t="s">
        <v>1</v>
      </c>
      <c r="IB62" s="2" t="s">
        <v>1</v>
      </c>
      <c r="IC62" s="2" t="s">
        <v>1</v>
      </c>
      <c r="ID62" s="2" t="s">
        <v>1</v>
      </c>
      <c r="IE62" s="2" t="s">
        <v>1</v>
      </c>
      <c r="IF62" s="2" t="s">
        <v>1</v>
      </c>
      <c r="IG62" s="2" t="s">
        <v>1</v>
      </c>
      <c r="IH62" s="2" t="s">
        <v>1</v>
      </c>
      <c r="II62" s="2" t="s">
        <v>1</v>
      </c>
      <c r="IJ62" s="2" t="s">
        <v>1</v>
      </c>
      <c r="IK62" s="2" t="s">
        <v>1</v>
      </c>
      <c r="IL62" s="2" t="s">
        <v>1</v>
      </c>
      <c r="IM62" s="2" t="s">
        <v>1</v>
      </c>
      <c r="IN62" s="2" t="s">
        <v>1</v>
      </c>
      <c r="IO62" s="2" t="s">
        <v>1</v>
      </c>
      <c r="IP62" s="2" t="s">
        <v>1</v>
      </c>
      <c r="IQ62" s="2" t="s">
        <v>1</v>
      </c>
      <c r="IR62" s="2" t="s">
        <v>1</v>
      </c>
      <c r="IS62" s="2" t="s">
        <v>1</v>
      </c>
      <c r="IT62" s="2" t="s">
        <v>1</v>
      </c>
      <c r="IU62" s="2" t="s">
        <v>1</v>
      </c>
      <c r="IV62" s="2" t="s">
        <v>1</v>
      </c>
      <c r="IW62" s="2" t="s">
        <v>1</v>
      </c>
      <c r="IX62" s="2" t="s">
        <v>1</v>
      </c>
      <c r="IY62" s="2" t="s">
        <v>1</v>
      </c>
      <c r="IZ62" s="2" t="s">
        <v>1</v>
      </c>
      <c r="JA62" s="2">
        <v>126962.95</v>
      </c>
      <c r="JB62" s="2" t="s">
        <v>1</v>
      </c>
      <c r="JC62" s="2" t="s">
        <v>1</v>
      </c>
      <c r="JD62" s="2" t="s">
        <v>1</v>
      </c>
      <c r="JE62" s="2" t="s">
        <v>1</v>
      </c>
      <c r="JF62" s="2" t="s">
        <v>1</v>
      </c>
      <c r="JG62" s="2" t="s">
        <v>1</v>
      </c>
      <c r="JH62" s="2">
        <v>6000</v>
      </c>
      <c r="JI62" s="2" t="s">
        <v>1</v>
      </c>
      <c r="JJ62" s="2">
        <v>3900</v>
      </c>
      <c r="JK62" s="2" t="s">
        <v>1</v>
      </c>
      <c r="JL62" s="2" t="s">
        <v>1</v>
      </c>
      <c r="JM62" s="2" t="s">
        <v>1</v>
      </c>
      <c r="JN62" s="2" t="s">
        <v>1</v>
      </c>
      <c r="JO62" s="2" t="s">
        <v>1</v>
      </c>
      <c r="JP62" s="2" t="s">
        <v>1</v>
      </c>
      <c r="JQ62" s="2" t="s">
        <v>1</v>
      </c>
      <c r="JR62" s="2" t="s">
        <v>1</v>
      </c>
      <c r="JS62" s="2" t="s">
        <v>1</v>
      </c>
      <c r="JT62" s="2" t="s">
        <v>1</v>
      </c>
      <c r="JU62" s="2" t="s">
        <v>1</v>
      </c>
      <c r="JV62" s="2" t="s">
        <v>1</v>
      </c>
      <c r="JW62" s="2" t="s">
        <v>1</v>
      </c>
      <c r="JX62" s="2">
        <v>11945</v>
      </c>
      <c r="JY62" s="2" t="s">
        <v>1</v>
      </c>
      <c r="JZ62" s="2" t="s">
        <v>1</v>
      </c>
      <c r="KA62" s="2" t="s">
        <v>1</v>
      </c>
      <c r="KB62" s="2" t="s">
        <v>1</v>
      </c>
      <c r="KC62" s="2" t="s">
        <v>1</v>
      </c>
      <c r="KD62" s="2" t="s">
        <v>1</v>
      </c>
      <c r="KE62" s="2" t="s">
        <v>1</v>
      </c>
      <c r="KF62" s="2" t="s">
        <v>1</v>
      </c>
      <c r="KG62" s="2" t="s">
        <v>1</v>
      </c>
      <c r="KH62" s="2" t="s">
        <v>1</v>
      </c>
      <c r="KI62" s="2" t="s">
        <v>1</v>
      </c>
      <c r="KJ62" s="2" t="s">
        <v>1</v>
      </c>
    </row>
    <row r="63" spans="1:296" x14ac:dyDescent="0.3">
      <c r="A63" s="2" t="s">
        <v>57</v>
      </c>
      <c r="B63" s="2">
        <v>426</v>
      </c>
      <c r="C63" s="23">
        <f t="shared" si="63"/>
        <v>-2916577.83</v>
      </c>
      <c r="D63" s="23">
        <f t="shared" si="64"/>
        <v>7926456.4199999999</v>
      </c>
      <c r="E63" s="23">
        <f t="shared" si="65"/>
        <v>18606.705211267607</v>
      </c>
      <c r="F63" s="23">
        <f t="shared" si="66"/>
        <v>5501910.71</v>
      </c>
      <c r="G63" s="23">
        <f t="shared" si="67"/>
        <v>1322379.7100000002</v>
      </c>
      <c r="H63" s="23">
        <f t="shared" si="68"/>
        <v>80100</v>
      </c>
      <c r="I63" s="23">
        <f t="shared" si="69"/>
        <v>1022066</v>
      </c>
      <c r="J63" s="23">
        <f t="shared" si="70"/>
        <v>2399.2159624413143</v>
      </c>
      <c r="K63" s="23">
        <f t="shared" si="71"/>
        <v>1022066</v>
      </c>
      <c r="L63" s="23">
        <f t="shared" si="72"/>
        <v>0</v>
      </c>
      <c r="M63" s="23">
        <f t="shared" si="73"/>
        <v>1245768.2100000002</v>
      </c>
      <c r="N63" s="23">
        <f t="shared" si="74"/>
        <v>12915.283356807511</v>
      </c>
      <c r="O63" s="23">
        <f t="shared" si="75"/>
        <v>1249633.9099999999</v>
      </c>
      <c r="P63" s="23">
        <f t="shared" si="76"/>
        <v>1209836.99</v>
      </c>
      <c r="Q63" s="23">
        <f t="shared" si="77"/>
        <v>2220216.9700000002</v>
      </c>
      <c r="R63" s="23">
        <f t="shared" si="78"/>
        <v>5185906.49</v>
      </c>
      <c r="S63" s="23">
        <f t="shared" si="79"/>
        <v>12173.48941314554</v>
      </c>
      <c r="T63" s="23">
        <f t="shared" si="80"/>
        <v>316004.21999999974</v>
      </c>
      <c r="U63" s="7">
        <f t="shared" si="81"/>
        <v>5.7435359578927037E-2</v>
      </c>
      <c r="V63" s="23">
        <f t="shared" si="82"/>
        <v>2015</v>
      </c>
      <c r="W63" s="23">
        <f t="shared" si="83"/>
        <v>284600</v>
      </c>
      <c r="X63" s="23">
        <f t="shared" si="84"/>
        <v>22664.22</v>
      </c>
      <c r="Y63" s="23">
        <f t="shared" si="85"/>
        <v>6725</v>
      </c>
      <c r="Z63" s="23">
        <f t="shared" si="86"/>
        <v>0</v>
      </c>
      <c r="AA63" s="23">
        <f t="shared" si="87"/>
        <v>506218.62</v>
      </c>
      <c r="AB63" s="23">
        <f t="shared" si="88"/>
        <v>10843034.25</v>
      </c>
      <c r="AC63" s="23">
        <f t="shared" si="89"/>
        <v>25453.132042253521</v>
      </c>
      <c r="AD63" s="23">
        <f t="shared" si="99"/>
        <v>7841400.3699999992</v>
      </c>
      <c r="AE63" s="23">
        <f t="shared" si="90"/>
        <v>18407.043122065726</v>
      </c>
      <c r="AF63" s="23">
        <f t="shared" si="100"/>
        <v>2426600</v>
      </c>
      <c r="AG63" s="23">
        <f t="shared" si="101"/>
        <v>5696.2441314553989</v>
      </c>
      <c r="AH63" s="23">
        <f t="shared" si="92"/>
        <v>5044680.3699999992</v>
      </c>
      <c r="AI63" s="23">
        <f t="shared" si="93"/>
        <v>47500</v>
      </c>
      <c r="AJ63" s="23">
        <f t="shared" si="94"/>
        <v>277718</v>
      </c>
      <c r="AK63" s="23">
        <f t="shared" si="95"/>
        <v>3001633.88</v>
      </c>
      <c r="AL63" s="23">
        <f t="shared" si="96"/>
        <v>7046.0889201877935</v>
      </c>
      <c r="AM63" s="23">
        <f t="shared" si="97"/>
        <v>2959824</v>
      </c>
      <c r="AN63" s="23">
        <f t="shared" si="98"/>
        <v>41809.879999999997</v>
      </c>
      <c r="AO63" s="2">
        <v>1102541.08</v>
      </c>
      <c r="AP63" s="2">
        <v>30200.42</v>
      </c>
      <c r="AQ63" s="2">
        <v>116892.41</v>
      </c>
      <c r="AR63" s="2" t="s">
        <v>1</v>
      </c>
      <c r="AS63" s="2">
        <v>1151316.99</v>
      </c>
      <c r="AT63" s="2">
        <v>58520</v>
      </c>
      <c r="AU63" s="2" t="s">
        <v>1</v>
      </c>
      <c r="AV63" s="2">
        <v>2220216.9700000002</v>
      </c>
      <c r="AX63" s="2" t="s">
        <v>1</v>
      </c>
      <c r="AY63" s="2" t="s">
        <v>1</v>
      </c>
      <c r="AZ63" s="2">
        <v>2015</v>
      </c>
      <c r="BA63" s="2" t="s">
        <v>1</v>
      </c>
      <c r="BB63" s="2" t="s">
        <v>1</v>
      </c>
      <c r="BC63" s="2" t="s">
        <v>1</v>
      </c>
      <c r="BD63" s="2" t="s">
        <v>1</v>
      </c>
      <c r="BE63" s="2">
        <v>279100</v>
      </c>
      <c r="BF63" s="2">
        <v>5500</v>
      </c>
      <c r="BG63" s="2" t="s">
        <v>1</v>
      </c>
      <c r="BH63" s="2" t="s">
        <v>1</v>
      </c>
      <c r="BI63" s="2" t="s">
        <v>1</v>
      </c>
      <c r="BJ63" s="2" t="s">
        <v>1</v>
      </c>
      <c r="BK63" s="2" t="s">
        <v>1</v>
      </c>
      <c r="BL63" s="2" t="s">
        <v>1</v>
      </c>
      <c r="BM63" s="2" t="s">
        <v>1</v>
      </c>
      <c r="BN63" s="2">
        <v>22664.22</v>
      </c>
      <c r="BO63" s="2" t="s">
        <v>1</v>
      </c>
      <c r="BP63" s="2" t="s">
        <v>1</v>
      </c>
      <c r="BQ63" s="2" t="s">
        <v>1</v>
      </c>
      <c r="BR63" s="2">
        <v>6725</v>
      </c>
      <c r="BS63" s="2">
        <v>506218.62</v>
      </c>
      <c r="BT63" s="2" t="s">
        <v>1</v>
      </c>
      <c r="BX63" s="2" t="s">
        <v>1</v>
      </c>
      <c r="BY63" s="2">
        <v>872302.18</v>
      </c>
      <c r="BZ63" s="2">
        <v>36400</v>
      </c>
      <c r="CA63" s="2">
        <v>64964.959999999999</v>
      </c>
      <c r="CB63" s="2" t="s">
        <v>1</v>
      </c>
      <c r="CC63" s="2" t="s">
        <v>1</v>
      </c>
      <c r="CD63" s="2" t="s">
        <v>1</v>
      </c>
      <c r="CE63" s="2" t="s">
        <v>1</v>
      </c>
      <c r="CF63" s="2">
        <v>116385</v>
      </c>
      <c r="CG63" s="2">
        <v>131679</v>
      </c>
      <c r="CH63" s="2" t="s">
        <v>1</v>
      </c>
      <c r="CI63" s="2">
        <v>23917</v>
      </c>
      <c r="CJ63" s="2">
        <v>120.07</v>
      </c>
      <c r="CK63" s="2" t="s">
        <v>1</v>
      </c>
      <c r="CL63" s="2" t="s">
        <v>1</v>
      </c>
      <c r="CM63" s="2" t="s">
        <v>1</v>
      </c>
      <c r="CN63" s="2" t="s">
        <v>1</v>
      </c>
      <c r="CO63" s="2" t="s">
        <v>1</v>
      </c>
      <c r="CP63" s="2" t="s">
        <v>1</v>
      </c>
      <c r="CQ63" s="2" t="s">
        <v>1</v>
      </c>
      <c r="CR63" s="2">
        <v>41096</v>
      </c>
      <c r="CS63" s="2" t="s">
        <v>1</v>
      </c>
      <c r="CT63" s="2" t="s">
        <v>1</v>
      </c>
      <c r="CU63" s="2" t="s">
        <v>1</v>
      </c>
      <c r="CV63" s="2" t="s">
        <v>1</v>
      </c>
      <c r="CW63" s="2" t="s">
        <v>1</v>
      </c>
      <c r="CX63" s="2">
        <v>11200</v>
      </c>
      <c r="CY63" s="2" t="s">
        <v>1</v>
      </c>
      <c r="CZ63" s="2">
        <v>24315.5</v>
      </c>
      <c r="DA63" s="2" t="s">
        <v>1</v>
      </c>
      <c r="DB63" s="2" t="s">
        <v>1</v>
      </c>
      <c r="DC63" s="2" t="s">
        <v>1</v>
      </c>
      <c r="DD63" s="2" t="s">
        <v>1</v>
      </c>
      <c r="DE63" s="2" t="s">
        <v>1</v>
      </c>
      <c r="DF63" s="2" t="s">
        <v>1</v>
      </c>
      <c r="DG63" s="2" t="s">
        <v>1</v>
      </c>
      <c r="DH63" s="2" t="s">
        <v>1</v>
      </c>
      <c r="DI63" s="2" t="s">
        <v>1</v>
      </c>
      <c r="DJ63" s="2" t="s">
        <v>1</v>
      </c>
      <c r="DK63" s="2">
        <v>100</v>
      </c>
      <c r="DL63" s="2" t="s">
        <v>1</v>
      </c>
      <c r="DM63" s="2">
        <v>60000</v>
      </c>
      <c r="DN63" s="2" t="s">
        <v>1</v>
      </c>
      <c r="DO63" s="2" t="s">
        <v>1</v>
      </c>
      <c r="DP63" s="2">
        <v>20000</v>
      </c>
      <c r="DQ63" s="2" t="s">
        <v>1</v>
      </c>
      <c r="DR63" s="2" t="s">
        <v>1</v>
      </c>
      <c r="DS63" s="2" t="s">
        <v>1</v>
      </c>
      <c r="DT63" s="2">
        <v>87450</v>
      </c>
      <c r="DU63" s="2">
        <v>134100</v>
      </c>
      <c r="DV63" s="2" t="s">
        <v>1</v>
      </c>
      <c r="DW63" s="2">
        <v>561516</v>
      </c>
      <c r="DX63" s="2" t="s">
        <v>1</v>
      </c>
      <c r="DY63" s="2">
        <v>39000</v>
      </c>
      <c r="DZ63" s="2">
        <v>200000</v>
      </c>
      <c r="EA63" s="2" t="s">
        <v>1</v>
      </c>
      <c r="EB63" s="2" t="s">
        <v>1</v>
      </c>
      <c r="EC63" s="2" t="s">
        <v>1</v>
      </c>
      <c r="ED63" s="2" t="s">
        <v>1</v>
      </c>
      <c r="EE63" s="2" t="s">
        <v>1</v>
      </c>
      <c r="EF63" s="2" t="s">
        <v>1</v>
      </c>
      <c r="EG63" s="2" t="s">
        <v>1</v>
      </c>
      <c r="EH63" s="2" t="s">
        <v>1</v>
      </c>
      <c r="EI63" s="2" t="s">
        <v>1</v>
      </c>
      <c r="EJ63" s="2" t="s">
        <v>1</v>
      </c>
      <c r="EK63" s="2">
        <v>0</v>
      </c>
      <c r="EL63" s="2" t="s">
        <v>1</v>
      </c>
      <c r="EM63" s="2" t="s">
        <v>1</v>
      </c>
      <c r="EN63" s="2">
        <v>1010510</v>
      </c>
      <c r="EO63" s="2" t="s">
        <v>1</v>
      </c>
      <c r="EP63" s="2">
        <v>482774</v>
      </c>
      <c r="EQ63" s="2">
        <v>509669</v>
      </c>
      <c r="ER63" s="2" t="s">
        <v>1</v>
      </c>
      <c r="ES63" s="2" t="s">
        <v>1</v>
      </c>
      <c r="ET63" s="2">
        <v>294611</v>
      </c>
      <c r="EU63" s="2">
        <v>129036</v>
      </c>
      <c r="EV63" s="2" t="s">
        <v>1</v>
      </c>
      <c r="EW63" s="2" t="s">
        <v>1</v>
      </c>
      <c r="EX63" s="2" t="s">
        <v>1</v>
      </c>
      <c r="EY63" s="2" t="s">
        <v>1</v>
      </c>
      <c r="EZ63" s="2" t="s">
        <v>1</v>
      </c>
      <c r="FA63" s="2" t="s">
        <v>1</v>
      </c>
      <c r="FB63" s="2" t="s">
        <v>1</v>
      </c>
      <c r="FC63" s="2" t="s">
        <v>1</v>
      </c>
      <c r="FD63" s="2">
        <v>16018</v>
      </c>
      <c r="FE63" s="2">
        <v>101416</v>
      </c>
      <c r="FF63" s="2">
        <v>104935</v>
      </c>
      <c r="FG63" s="2">
        <v>265956.3</v>
      </c>
      <c r="FH63" s="2">
        <v>7688.7</v>
      </c>
      <c r="FI63" s="2" t="s">
        <v>1</v>
      </c>
      <c r="FJ63" s="2" t="s">
        <v>1</v>
      </c>
      <c r="FK63" s="2" t="s">
        <v>1</v>
      </c>
      <c r="FL63" s="2" t="s">
        <v>1</v>
      </c>
      <c r="FM63" s="2" t="s">
        <v>1</v>
      </c>
      <c r="FN63" s="2" t="s">
        <v>1</v>
      </c>
      <c r="FO63" s="2" t="s">
        <v>1</v>
      </c>
      <c r="FP63" s="2">
        <v>372331</v>
      </c>
      <c r="FQ63" s="2">
        <v>40854</v>
      </c>
      <c r="FR63" s="2">
        <v>85768</v>
      </c>
      <c r="FS63" s="2" t="s">
        <v>1</v>
      </c>
      <c r="FT63" s="2" t="s">
        <v>1</v>
      </c>
      <c r="FU63" s="2">
        <v>2267</v>
      </c>
      <c r="FV63" s="2">
        <v>26826.83</v>
      </c>
      <c r="FW63" s="2">
        <v>58506.23</v>
      </c>
      <c r="FX63" s="2">
        <v>6654</v>
      </c>
      <c r="FY63" s="2" t="s">
        <v>1</v>
      </c>
      <c r="FZ63" s="2" t="s">
        <v>1</v>
      </c>
      <c r="GA63" s="2">
        <v>12164</v>
      </c>
      <c r="GB63" s="2">
        <v>58268</v>
      </c>
      <c r="GC63" s="2">
        <v>1386792.49</v>
      </c>
      <c r="GD63" s="2">
        <v>2295706.8199999998</v>
      </c>
      <c r="GE63" s="2">
        <v>20214</v>
      </c>
      <c r="GF63" s="2">
        <v>8752</v>
      </c>
      <c r="GG63" s="2">
        <v>22452</v>
      </c>
      <c r="GH63" s="2" t="s">
        <v>1</v>
      </c>
      <c r="GI63" s="2" t="s">
        <v>1</v>
      </c>
      <c r="GJ63" s="2" t="s">
        <v>1</v>
      </c>
      <c r="GK63" s="2" t="s">
        <v>1</v>
      </c>
      <c r="GL63" s="2" t="s">
        <v>1</v>
      </c>
      <c r="GM63" s="2" t="s">
        <v>1</v>
      </c>
      <c r="GN63" s="2" t="s">
        <v>1</v>
      </c>
      <c r="GO63" s="2">
        <v>16914</v>
      </c>
      <c r="GP63" s="2">
        <v>25440</v>
      </c>
      <c r="GQ63" s="2">
        <v>108756</v>
      </c>
      <c r="GR63" s="2" t="s">
        <v>1</v>
      </c>
      <c r="GS63" s="2" t="s">
        <v>1</v>
      </c>
      <c r="GT63" s="2">
        <v>0</v>
      </c>
      <c r="GU63" s="2" t="s">
        <v>1</v>
      </c>
      <c r="GV63" s="2" t="s">
        <v>1</v>
      </c>
      <c r="GW63" s="2" t="s">
        <v>1</v>
      </c>
      <c r="GX63" s="2" t="s">
        <v>1</v>
      </c>
      <c r="GY63" s="2">
        <v>20000</v>
      </c>
      <c r="GZ63" s="2">
        <v>0</v>
      </c>
      <c r="HA63" s="2" t="s">
        <v>1</v>
      </c>
      <c r="HB63" s="2" t="s">
        <v>1</v>
      </c>
      <c r="HC63" s="2" t="s">
        <v>1</v>
      </c>
      <c r="HD63" s="2" t="s">
        <v>1</v>
      </c>
      <c r="HE63" s="2">
        <v>0</v>
      </c>
      <c r="HF63" s="2" t="s">
        <v>1</v>
      </c>
      <c r="HG63" s="2">
        <v>27500</v>
      </c>
      <c r="HH63" s="2" t="s">
        <v>1</v>
      </c>
      <c r="HI63" s="2" t="s">
        <v>1</v>
      </c>
      <c r="HJ63" s="2" t="s">
        <v>1</v>
      </c>
      <c r="HK63" s="2">
        <v>9205</v>
      </c>
      <c r="HL63" s="2" t="s">
        <v>1</v>
      </c>
      <c r="HM63" s="2" t="s">
        <v>1</v>
      </c>
      <c r="HN63" s="2" t="s">
        <v>1</v>
      </c>
      <c r="HO63" s="2" t="s">
        <v>1</v>
      </c>
      <c r="HP63" s="2" t="s">
        <v>1</v>
      </c>
      <c r="HQ63" s="2" t="s">
        <v>1</v>
      </c>
      <c r="HR63" s="2" t="s">
        <v>1</v>
      </c>
      <c r="HS63" s="2">
        <v>0</v>
      </c>
      <c r="HT63" s="2">
        <v>262919</v>
      </c>
      <c r="HU63" s="2">
        <v>5017</v>
      </c>
      <c r="HV63" s="2" t="s">
        <v>1</v>
      </c>
      <c r="HW63" s="2" t="s">
        <v>1</v>
      </c>
      <c r="HX63" s="2" t="s">
        <v>1</v>
      </c>
      <c r="HY63" s="2" t="s">
        <v>1</v>
      </c>
      <c r="HZ63" s="2" t="s">
        <v>1</v>
      </c>
      <c r="IA63" s="2" t="s">
        <v>1</v>
      </c>
      <c r="IB63" s="2" t="s">
        <v>1</v>
      </c>
      <c r="IC63" s="2" t="s">
        <v>1</v>
      </c>
      <c r="ID63" s="2" t="s">
        <v>1</v>
      </c>
      <c r="IE63" s="2">
        <v>577</v>
      </c>
      <c r="IF63" s="2" t="s">
        <v>1</v>
      </c>
      <c r="IG63" s="2" t="s">
        <v>1</v>
      </c>
      <c r="IH63" s="2">
        <v>13962</v>
      </c>
      <c r="II63" s="2" t="s">
        <v>1</v>
      </c>
      <c r="IJ63" s="2" t="s">
        <v>1</v>
      </c>
      <c r="IK63" s="2" t="s">
        <v>1</v>
      </c>
      <c r="IL63" s="2" t="s">
        <v>1</v>
      </c>
      <c r="IM63" s="2" t="s">
        <v>1</v>
      </c>
      <c r="IN63" s="2" t="s">
        <v>1</v>
      </c>
      <c r="IO63" s="2" t="s">
        <v>1</v>
      </c>
      <c r="IP63" s="2" t="s">
        <v>1</v>
      </c>
      <c r="IQ63" s="2" t="s">
        <v>1</v>
      </c>
      <c r="IR63" s="2" t="s">
        <v>1</v>
      </c>
      <c r="IS63" s="2" t="s">
        <v>1</v>
      </c>
      <c r="IT63" s="2" t="s">
        <v>1</v>
      </c>
      <c r="IU63" s="2" t="s">
        <v>1</v>
      </c>
      <c r="IV63" s="2">
        <v>30940</v>
      </c>
      <c r="IW63" s="2" t="s">
        <v>1</v>
      </c>
      <c r="IX63" s="2" t="s">
        <v>1</v>
      </c>
      <c r="IY63" s="2" t="s">
        <v>1</v>
      </c>
      <c r="IZ63" s="2" t="s">
        <v>1</v>
      </c>
      <c r="JA63" s="2">
        <v>2684023</v>
      </c>
      <c r="JB63" s="2">
        <v>45000</v>
      </c>
      <c r="JC63" s="2">
        <v>230800</v>
      </c>
      <c r="JD63" s="2" t="s">
        <v>1</v>
      </c>
      <c r="JE63" s="2" t="s">
        <v>1</v>
      </c>
      <c r="JF63" s="2" t="s">
        <v>1</v>
      </c>
      <c r="JG63" s="2" t="s">
        <v>1</v>
      </c>
      <c r="JH63" s="2">
        <v>1</v>
      </c>
      <c r="JI63" s="2" t="s">
        <v>1</v>
      </c>
      <c r="JJ63" s="2" t="s">
        <v>1</v>
      </c>
      <c r="JK63" s="2" t="s">
        <v>1</v>
      </c>
      <c r="JL63" s="2" t="s">
        <v>1</v>
      </c>
      <c r="JM63" s="2" t="s">
        <v>1</v>
      </c>
      <c r="JN63" s="2" t="s">
        <v>1</v>
      </c>
      <c r="JO63" s="2" t="s">
        <v>1</v>
      </c>
      <c r="JP63" s="2" t="s">
        <v>1</v>
      </c>
      <c r="JQ63" s="2" t="s">
        <v>1</v>
      </c>
      <c r="JR63" s="2" t="s">
        <v>1</v>
      </c>
      <c r="JS63" s="2">
        <v>41809.879999999997</v>
      </c>
      <c r="JT63" s="2" t="s">
        <v>1</v>
      </c>
      <c r="JU63" s="2" t="s">
        <v>1</v>
      </c>
      <c r="JV63" s="2" t="s">
        <v>1</v>
      </c>
      <c r="JW63" s="2" t="s">
        <v>1</v>
      </c>
      <c r="JX63" s="2" t="s">
        <v>1</v>
      </c>
      <c r="JY63" s="2" t="s">
        <v>1</v>
      </c>
      <c r="JZ63" s="2" t="s">
        <v>1</v>
      </c>
      <c r="KA63" s="2" t="s">
        <v>1</v>
      </c>
      <c r="KB63" s="2" t="s">
        <v>1</v>
      </c>
      <c r="KC63" s="2" t="s">
        <v>1</v>
      </c>
      <c r="KD63" s="2" t="s">
        <v>1</v>
      </c>
      <c r="KE63" s="2" t="s">
        <v>1</v>
      </c>
      <c r="KF63" s="2" t="s">
        <v>1</v>
      </c>
      <c r="KG63" s="2" t="s">
        <v>1</v>
      </c>
      <c r="KH63" s="2" t="s">
        <v>1</v>
      </c>
      <c r="KI63" s="2" t="s">
        <v>1</v>
      </c>
      <c r="KJ63" s="2" t="s">
        <v>1</v>
      </c>
    </row>
    <row r="64" spans="1:296" x14ac:dyDescent="0.3">
      <c r="A64" s="2" t="s">
        <v>58</v>
      </c>
      <c r="B64" s="2">
        <v>132</v>
      </c>
      <c r="C64" s="23">
        <f t="shared" si="63"/>
        <v>725651.63999999966</v>
      </c>
      <c r="D64" s="23">
        <f t="shared" si="64"/>
        <v>1846379.6599999997</v>
      </c>
      <c r="E64" s="23">
        <f t="shared" si="65"/>
        <v>13987.724696969695</v>
      </c>
      <c r="F64" s="23">
        <f t="shared" si="66"/>
        <v>1506139.1899999997</v>
      </c>
      <c r="G64" s="23">
        <f t="shared" si="67"/>
        <v>113240.47</v>
      </c>
      <c r="H64" s="23">
        <f t="shared" si="68"/>
        <v>0</v>
      </c>
      <c r="I64" s="23">
        <f t="shared" si="69"/>
        <v>227000</v>
      </c>
      <c r="J64" s="23">
        <f t="shared" si="70"/>
        <v>1719.6969696969697</v>
      </c>
      <c r="K64" s="23">
        <f t="shared" si="71"/>
        <v>227000</v>
      </c>
      <c r="L64" s="23">
        <f t="shared" si="72"/>
        <v>0</v>
      </c>
      <c r="M64" s="23">
        <f t="shared" si="73"/>
        <v>103151.47</v>
      </c>
      <c r="N64" s="23">
        <f t="shared" si="74"/>
        <v>11410.145378787876</v>
      </c>
      <c r="O64" s="23">
        <f t="shared" si="75"/>
        <v>369750.99</v>
      </c>
      <c r="P64" s="23">
        <f t="shared" si="76"/>
        <v>351615.93</v>
      </c>
      <c r="Q64" s="23">
        <f t="shared" si="77"/>
        <v>635645.94999999995</v>
      </c>
      <c r="R64" s="23">
        <f t="shared" si="78"/>
        <v>1474856.7999999998</v>
      </c>
      <c r="S64" s="23">
        <f t="shared" si="79"/>
        <v>11173.157575757574</v>
      </c>
      <c r="T64" s="23">
        <f t="shared" si="80"/>
        <v>31282.389999999898</v>
      </c>
      <c r="U64" s="7">
        <f t="shared" si="81"/>
        <v>2.0769919677875125E-2</v>
      </c>
      <c r="V64" s="23">
        <f t="shared" si="82"/>
        <v>0</v>
      </c>
      <c r="W64" s="23">
        <f t="shared" si="83"/>
        <v>24528</v>
      </c>
      <c r="X64" s="23">
        <f t="shared" si="84"/>
        <v>6704.39</v>
      </c>
      <c r="Y64" s="23">
        <f t="shared" si="85"/>
        <v>50</v>
      </c>
      <c r="Z64" s="23">
        <f t="shared" si="86"/>
        <v>0</v>
      </c>
      <c r="AA64" s="23">
        <f t="shared" si="87"/>
        <v>117843.93</v>
      </c>
      <c r="AB64" s="23">
        <f t="shared" si="88"/>
        <v>1120728.02</v>
      </c>
      <c r="AC64" s="23">
        <f t="shared" si="89"/>
        <v>8490.3637878787886</v>
      </c>
      <c r="AD64" s="23">
        <f t="shared" si="99"/>
        <v>1120728.02</v>
      </c>
      <c r="AE64" s="23">
        <f t="shared" si="90"/>
        <v>8490.3637878787886</v>
      </c>
      <c r="AF64" s="23">
        <f t="shared" si="100"/>
        <v>392608</v>
      </c>
      <c r="AG64" s="23">
        <f t="shared" si="101"/>
        <v>2974.3030303030305</v>
      </c>
      <c r="AH64" s="23">
        <f t="shared" si="92"/>
        <v>682482.02</v>
      </c>
      <c r="AI64" s="23">
        <f t="shared" si="93"/>
        <v>19693</v>
      </c>
      <c r="AJ64" s="23">
        <f t="shared" si="94"/>
        <v>20945</v>
      </c>
      <c r="AK64" s="23">
        <f t="shared" si="95"/>
        <v>0</v>
      </c>
      <c r="AL64" s="23">
        <f t="shared" si="96"/>
        <v>0</v>
      </c>
      <c r="AM64" s="23">
        <f t="shared" si="97"/>
        <v>0</v>
      </c>
      <c r="AN64" s="23">
        <f t="shared" si="98"/>
        <v>0</v>
      </c>
      <c r="AO64" s="2">
        <v>325717.13</v>
      </c>
      <c r="AP64" s="2">
        <v>9459.19</v>
      </c>
      <c r="AQ64" s="2">
        <v>34574.67</v>
      </c>
      <c r="AR64" s="2" t="s">
        <v>1</v>
      </c>
      <c r="AS64" s="2">
        <v>334895.93</v>
      </c>
      <c r="AT64" s="2">
        <v>16720</v>
      </c>
      <c r="AU64" s="2" t="s">
        <v>1</v>
      </c>
      <c r="AV64" s="2">
        <v>635645.94999999995</v>
      </c>
      <c r="AX64" s="2" t="s">
        <v>1</v>
      </c>
      <c r="AY64" s="2" t="s">
        <v>1</v>
      </c>
      <c r="AZ64" s="2" t="s">
        <v>1</v>
      </c>
      <c r="BA64" s="2" t="s">
        <v>1</v>
      </c>
      <c r="BB64" s="2" t="s">
        <v>1</v>
      </c>
      <c r="BC64" s="2" t="s">
        <v>1</v>
      </c>
      <c r="BD64" s="2" t="s">
        <v>1</v>
      </c>
      <c r="BE64" s="2" t="s">
        <v>1</v>
      </c>
      <c r="BF64" s="2">
        <v>2820</v>
      </c>
      <c r="BG64" s="2" t="s">
        <v>1</v>
      </c>
      <c r="BH64" s="2" t="s">
        <v>1</v>
      </c>
      <c r="BI64" s="2" t="s">
        <v>1</v>
      </c>
      <c r="BJ64" s="2">
        <v>21708</v>
      </c>
      <c r="BK64" s="2" t="s">
        <v>1</v>
      </c>
      <c r="BL64" s="2" t="s">
        <v>1</v>
      </c>
      <c r="BM64" s="2" t="s">
        <v>1</v>
      </c>
      <c r="BN64" s="2">
        <v>6704.39</v>
      </c>
      <c r="BO64" s="2" t="s">
        <v>1</v>
      </c>
      <c r="BP64" s="2" t="s">
        <v>1</v>
      </c>
      <c r="BQ64" s="2" t="s">
        <v>1</v>
      </c>
      <c r="BR64" s="2">
        <v>50</v>
      </c>
      <c r="BS64" s="2">
        <v>117843.93</v>
      </c>
      <c r="BT64" s="2" t="s">
        <v>1</v>
      </c>
      <c r="BX64" s="2" t="s">
        <v>1</v>
      </c>
      <c r="BY64" s="2">
        <v>92258</v>
      </c>
      <c r="BZ64" s="2" t="s">
        <v>1</v>
      </c>
      <c r="CA64" s="2" t="s">
        <v>1</v>
      </c>
      <c r="CB64" s="2" t="s">
        <v>1</v>
      </c>
      <c r="CC64" s="2" t="s">
        <v>1</v>
      </c>
      <c r="CD64" s="2" t="s">
        <v>1</v>
      </c>
      <c r="CE64" s="2" t="s">
        <v>1</v>
      </c>
      <c r="CF64" s="2">
        <v>10633</v>
      </c>
      <c r="CG64" s="2">
        <v>9</v>
      </c>
      <c r="CH64" s="2" t="s">
        <v>1</v>
      </c>
      <c r="CI64" s="2" t="s">
        <v>1</v>
      </c>
      <c r="CJ64" s="2">
        <v>251.47</v>
      </c>
      <c r="CK64" s="2" t="s">
        <v>1</v>
      </c>
      <c r="CL64" s="2" t="s">
        <v>1</v>
      </c>
      <c r="CM64" s="2" t="s">
        <v>1</v>
      </c>
      <c r="CN64" s="2" t="s">
        <v>1</v>
      </c>
      <c r="CO64" s="2" t="s">
        <v>1</v>
      </c>
      <c r="CP64" s="2" t="s">
        <v>1</v>
      </c>
      <c r="CQ64" s="2" t="s">
        <v>1</v>
      </c>
      <c r="CR64" s="2" t="s">
        <v>1</v>
      </c>
      <c r="CS64" s="2" t="s">
        <v>1</v>
      </c>
      <c r="CT64" s="2" t="s">
        <v>1</v>
      </c>
      <c r="CU64" s="2" t="s">
        <v>1</v>
      </c>
      <c r="CV64" s="2" t="s">
        <v>1</v>
      </c>
      <c r="CW64" s="2" t="s">
        <v>1</v>
      </c>
      <c r="CX64" s="2" t="s">
        <v>1</v>
      </c>
      <c r="CY64" s="2" t="s">
        <v>1</v>
      </c>
      <c r="CZ64" s="2">
        <v>10089</v>
      </c>
      <c r="DA64" s="2" t="s">
        <v>1</v>
      </c>
      <c r="DB64" s="2" t="s">
        <v>1</v>
      </c>
      <c r="DC64" s="2" t="s">
        <v>1</v>
      </c>
      <c r="DD64" s="2" t="s">
        <v>1</v>
      </c>
      <c r="DE64" s="2" t="s">
        <v>1</v>
      </c>
      <c r="DF64" s="2" t="s">
        <v>1</v>
      </c>
      <c r="DG64" s="2" t="s">
        <v>1</v>
      </c>
      <c r="DH64" s="2" t="s">
        <v>1</v>
      </c>
      <c r="DI64" s="2" t="s">
        <v>1</v>
      </c>
      <c r="DJ64" s="2" t="s">
        <v>1</v>
      </c>
      <c r="DK64" s="2" t="s">
        <v>1</v>
      </c>
      <c r="DL64" s="2" t="s">
        <v>1</v>
      </c>
      <c r="DM64" s="2" t="s">
        <v>1</v>
      </c>
      <c r="DN64" s="2" t="s">
        <v>1</v>
      </c>
      <c r="DO64" s="2" t="s">
        <v>1</v>
      </c>
      <c r="DP64" s="2" t="s">
        <v>1</v>
      </c>
      <c r="DQ64" s="2" t="s">
        <v>1</v>
      </c>
      <c r="DR64" s="2" t="s">
        <v>1</v>
      </c>
      <c r="DS64" s="2" t="s">
        <v>1</v>
      </c>
      <c r="DT64" s="2">
        <v>22000</v>
      </c>
      <c r="DU64" s="2">
        <v>55000</v>
      </c>
      <c r="DV64" s="2" t="s">
        <v>1</v>
      </c>
      <c r="DW64" s="2" t="s">
        <v>1</v>
      </c>
      <c r="DX64" s="2" t="s">
        <v>1</v>
      </c>
      <c r="DY64" s="2" t="s">
        <v>1</v>
      </c>
      <c r="DZ64" s="2">
        <v>150000</v>
      </c>
      <c r="EA64" s="2" t="s">
        <v>1</v>
      </c>
      <c r="EB64" s="2" t="s">
        <v>1</v>
      </c>
      <c r="EC64" s="2" t="s">
        <v>1</v>
      </c>
      <c r="ED64" s="2" t="s">
        <v>1</v>
      </c>
      <c r="EE64" s="2" t="s">
        <v>1</v>
      </c>
      <c r="EF64" s="2" t="s">
        <v>1</v>
      </c>
      <c r="EG64" s="2" t="s">
        <v>1</v>
      </c>
      <c r="EH64" s="2" t="s">
        <v>1</v>
      </c>
      <c r="EI64" s="2" t="s">
        <v>1</v>
      </c>
      <c r="EJ64" s="2" t="s">
        <v>1</v>
      </c>
      <c r="EK64" s="2" t="s">
        <v>1</v>
      </c>
      <c r="EL64" s="2" t="s">
        <v>1</v>
      </c>
      <c r="EM64" s="2" t="s">
        <v>1</v>
      </c>
      <c r="EN64" s="2" t="s">
        <v>1</v>
      </c>
      <c r="EO64" s="2" t="s">
        <v>1</v>
      </c>
      <c r="EP64" s="2">
        <v>163404</v>
      </c>
      <c r="EQ64" s="2">
        <v>182760</v>
      </c>
      <c r="ER64" s="2" t="s">
        <v>1</v>
      </c>
      <c r="ES64" s="2" t="s">
        <v>1</v>
      </c>
      <c r="ET64" s="2">
        <v>21750</v>
      </c>
      <c r="EU64" s="2">
        <v>24294</v>
      </c>
      <c r="EV64" s="2">
        <v>400</v>
      </c>
      <c r="EW64" s="2" t="s">
        <v>1</v>
      </c>
      <c r="EX64" s="2" t="s">
        <v>1</v>
      </c>
      <c r="EY64" s="2" t="s">
        <v>1</v>
      </c>
      <c r="EZ64" s="2" t="s">
        <v>1</v>
      </c>
      <c r="FA64" s="2" t="s">
        <v>1</v>
      </c>
      <c r="FB64" s="2" t="s">
        <v>1</v>
      </c>
      <c r="FC64" s="2" t="s">
        <v>1</v>
      </c>
      <c r="FD64" s="2">
        <v>1720</v>
      </c>
      <c r="FE64" s="2">
        <v>22980</v>
      </c>
      <c r="FF64" s="2" t="s">
        <v>1</v>
      </c>
      <c r="FG64" s="2">
        <v>41707.769999999997</v>
      </c>
      <c r="FH64" s="2" t="s">
        <v>1</v>
      </c>
      <c r="FI64" s="2" t="s">
        <v>1</v>
      </c>
      <c r="FJ64" s="2" t="s">
        <v>1</v>
      </c>
      <c r="FK64" s="2" t="s">
        <v>1</v>
      </c>
      <c r="FL64" s="2" t="s">
        <v>1</v>
      </c>
      <c r="FM64" s="2" t="s">
        <v>1</v>
      </c>
      <c r="FN64" s="2" t="s">
        <v>1</v>
      </c>
      <c r="FO64" s="2" t="s">
        <v>1</v>
      </c>
      <c r="FP64" s="2">
        <v>100532</v>
      </c>
      <c r="FQ64" s="2" t="s">
        <v>1</v>
      </c>
      <c r="FR64" s="2">
        <v>1800</v>
      </c>
      <c r="FS64" s="2" t="s">
        <v>1</v>
      </c>
      <c r="FT64" s="2" t="s">
        <v>1</v>
      </c>
      <c r="FU64" s="2">
        <v>2791</v>
      </c>
      <c r="FV64" s="2">
        <v>17148</v>
      </c>
      <c r="FW64" s="2">
        <v>14105.8</v>
      </c>
      <c r="FX64" s="2" t="s">
        <v>1</v>
      </c>
      <c r="FY64" s="2" t="s">
        <v>1</v>
      </c>
      <c r="FZ64" s="2" t="s">
        <v>1</v>
      </c>
      <c r="GA64" s="2">
        <v>1490</v>
      </c>
      <c r="GB64" s="2" t="s">
        <v>1</v>
      </c>
      <c r="GC64" s="2">
        <v>330749.83</v>
      </c>
      <c r="GD64" s="2">
        <v>109371.62</v>
      </c>
      <c r="GE64" s="2">
        <v>6600</v>
      </c>
      <c r="GF64" s="2">
        <v>17643</v>
      </c>
      <c r="GG64" s="2">
        <v>2618</v>
      </c>
      <c r="GH64" s="2" t="s">
        <v>1</v>
      </c>
      <c r="GI64" s="2" t="s">
        <v>1</v>
      </c>
      <c r="GJ64" s="2" t="s">
        <v>1</v>
      </c>
      <c r="GK64" s="2" t="s">
        <v>1</v>
      </c>
      <c r="GL64" s="2" t="s">
        <v>1</v>
      </c>
      <c r="GM64" s="2" t="s">
        <v>1</v>
      </c>
      <c r="GN64" s="2" t="s">
        <v>1</v>
      </c>
      <c r="GO64" s="2">
        <v>296</v>
      </c>
      <c r="GP64" s="2">
        <v>2620</v>
      </c>
      <c r="GQ64" s="2">
        <v>8309</v>
      </c>
      <c r="GR64" s="2" t="s">
        <v>1</v>
      </c>
      <c r="GS64" s="2" t="s">
        <v>1</v>
      </c>
      <c r="GT64" s="2" t="s">
        <v>1</v>
      </c>
      <c r="GU64" s="2" t="s">
        <v>1</v>
      </c>
      <c r="GV64" s="2" t="s">
        <v>1</v>
      </c>
      <c r="GW64" s="2" t="s">
        <v>1</v>
      </c>
      <c r="GX64" s="2" t="s">
        <v>1</v>
      </c>
      <c r="GY64" s="2" t="s">
        <v>1</v>
      </c>
      <c r="GZ64" s="2">
        <v>12000</v>
      </c>
      <c r="HA64" s="2" t="s">
        <v>1</v>
      </c>
      <c r="HB64" s="2" t="s">
        <v>1</v>
      </c>
      <c r="HC64" s="2">
        <v>5693</v>
      </c>
      <c r="HD64" s="2" t="s">
        <v>1</v>
      </c>
      <c r="HE64" s="2" t="s">
        <v>1</v>
      </c>
      <c r="HF64" s="2" t="s">
        <v>1</v>
      </c>
      <c r="HG64" s="2">
        <v>2000</v>
      </c>
      <c r="HH64" s="2" t="s">
        <v>1</v>
      </c>
      <c r="HI64" s="2" t="s">
        <v>1</v>
      </c>
      <c r="HJ64" s="2" t="s">
        <v>1</v>
      </c>
      <c r="HK64" s="2" t="s">
        <v>1</v>
      </c>
      <c r="HL64" s="2" t="s">
        <v>1</v>
      </c>
      <c r="HM64" s="2" t="s">
        <v>1</v>
      </c>
      <c r="HN64" s="2" t="s">
        <v>1</v>
      </c>
      <c r="HO64" s="2" t="s">
        <v>1</v>
      </c>
      <c r="HP64" s="2" t="s">
        <v>1</v>
      </c>
      <c r="HQ64" s="2" t="s">
        <v>1</v>
      </c>
      <c r="HR64" s="2" t="s">
        <v>1</v>
      </c>
      <c r="HS64" s="2" t="s">
        <v>1</v>
      </c>
      <c r="HT64" s="2">
        <v>16915</v>
      </c>
      <c r="HU64" s="2" t="s">
        <v>1</v>
      </c>
      <c r="HV64" s="2" t="s">
        <v>1</v>
      </c>
      <c r="HW64" s="2">
        <v>30</v>
      </c>
      <c r="HX64" s="2" t="s">
        <v>1</v>
      </c>
      <c r="HY64" s="2" t="s">
        <v>1</v>
      </c>
      <c r="HZ64" s="2" t="s">
        <v>1</v>
      </c>
      <c r="IA64" s="2" t="s">
        <v>1</v>
      </c>
      <c r="IB64" s="2" t="s">
        <v>1</v>
      </c>
      <c r="IC64" s="2" t="s">
        <v>1</v>
      </c>
      <c r="ID64" s="2" t="s">
        <v>1</v>
      </c>
      <c r="IE64" s="2">
        <v>4000</v>
      </c>
      <c r="IF64" s="2" t="s">
        <v>1</v>
      </c>
      <c r="IG64" s="2" t="s">
        <v>1</v>
      </c>
      <c r="IH64" s="2" t="s">
        <v>1</v>
      </c>
      <c r="II64" s="2" t="s">
        <v>1</v>
      </c>
      <c r="IJ64" s="2" t="s">
        <v>1</v>
      </c>
      <c r="IK64" s="2" t="s">
        <v>1</v>
      </c>
      <c r="IL64" s="2" t="s">
        <v>1</v>
      </c>
      <c r="IM64" s="2" t="s">
        <v>1</v>
      </c>
      <c r="IN64" s="2" t="s">
        <v>1</v>
      </c>
      <c r="IO64" s="2" t="s">
        <v>1</v>
      </c>
      <c r="IP64" s="2" t="s">
        <v>1</v>
      </c>
      <c r="IQ64" s="2" t="s">
        <v>1</v>
      </c>
      <c r="IR64" s="2" t="s">
        <v>1</v>
      </c>
      <c r="IS64" s="2" t="s">
        <v>1</v>
      </c>
      <c r="IT64" s="2">
        <v>0</v>
      </c>
      <c r="IU64" s="2" t="s">
        <v>1</v>
      </c>
      <c r="IV64" s="2">
        <v>5000</v>
      </c>
      <c r="IW64" s="2" t="s">
        <v>1</v>
      </c>
      <c r="IX64" s="2" t="s">
        <v>1</v>
      </c>
      <c r="IY64" s="2" t="s">
        <v>1</v>
      </c>
      <c r="IZ64" s="2" t="s">
        <v>1</v>
      </c>
      <c r="JA64" s="2">
        <v>0</v>
      </c>
      <c r="JB64" s="2" t="s">
        <v>1</v>
      </c>
      <c r="JC64" s="2" t="s">
        <v>1</v>
      </c>
      <c r="JD64" s="2" t="s">
        <v>1</v>
      </c>
      <c r="JE64" s="2" t="s">
        <v>1</v>
      </c>
      <c r="JF64" s="2" t="s">
        <v>1</v>
      </c>
      <c r="JG64" s="2" t="s">
        <v>1</v>
      </c>
      <c r="JH64" s="2">
        <v>0</v>
      </c>
      <c r="JI64" s="2" t="s">
        <v>1</v>
      </c>
      <c r="JJ64" s="2" t="s">
        <v>1</v>
      </c>
      <c r="JK64" s="2" t="s">
        <v>1</v>
      </c>
      <c r="JL64" s="2" t="s">
        <v>1</v>
      </c>
      <c r="JM64" s="2" t="s">
        <v>1</v>
      </c>
      <c r="JN64" s="2" t="s">
        <v>1</v>
      </c>
      <c r="JO64" s="2" t="s">
        <v>1</v>
      </c>
      <c r="JP64" s="2" t="s">
        <v>1</v>
      </c>
      <c r="JQ64" s="2" t="s">
        <v>1</v>
      </c>
      <c r="JR64" s="2" t="s">
        <v>1</v>
      </c>
      <c r="JS64" s="2" t="s">
        <v>1</v>
      </c>
      <c r="JT64" s="2" t="s">
        <v>1</v>
      </c>
      <c r="JU64" s="2" t="s">
        <v>1</v>
      </c>
      <c r="JV64" s="2" t="s">
        <v>1</v>
      </c>
      <c r="JW64" s="2" t="s">
        <v>1</v>
      </c>
      <c r="JX64" s="2" t="s">
        <v>1</v>
      </c>
      <c r="JY64" s="2" t="s">
        <v>1</v>
      </c>
      <c r="JZ64" s="2" t="s">
        <v>1</v>
      </c>
      <c r="KA64" s="2" t="s">
        <v>1</v>
      </c>
      <c r="KB64" s="2">
        <v>0</v>
      </c>
      <c r="KC64" s="2" t="s">
        <v>1</v>
      </c>
      <c r="KD64" s="2" t="s">
        <v>1</v>
      </c>
      <c r="KE64" s="2" t="s">
        <v>1</v>
      </c>
      <c r="KF64" s="2" t="s">
        <v>1</v>
      </c>
      <c r="KG64" s="2" t="s">
        <v>1</v>
      </c>
      <c r="KH64" s="2" t="s">
        <v>1</v>
      </c>
      <c r="KI64" s="2" t="s">
        <v>1</v>
      </c>
      <c r="KJ64" s="2" t="s">
        <v>1</v>
      </c>
    </row>
    <row r="65" spans="1:296" x14ac:dyDescent="0.3">
      <c r="A65" s="2" t="s">
        <v>59</v>
      </c>
      <c r="B65" s="2">
        <v>1155</v>
      </c>
      <c r="C65" s="23">
        <f t="shared" si="63"/>
        <v>1932425.2399999946</v>
      </c>
      <c r="D65" s="23">
        <f t="shared" si="64"/>
        <v>20886504.369999997</v>
      </c>
      <c r="E65" s="23">
        <f t="shared" si="65"/>
        <v>18083.553567099563</v>
      </c>
      <c r="F65" s="23">
        <f t="shared" si="66"/>
        <v>17065662.799999997</v>
      </c>
      <c r="G65" s="23">
        <f t="shared" si="67"/>
        <v>2412087.5699999998</v>
      </c>
      <c r="H65" s="23">
        <f t="shared" si="68"/>
        <v>5800</v>
      </c>
      <c r="I65" s="23">
        <f t="shared" si="69"/>
        <v>1402954</v>
      </c>
      <c r="J65" s="23">
        <f t="shared" si="70"/>
        <v>1214.6787878787879</v>
      </c>
      <c r="K65" s="23">
        <f t="shared" si="71"/>
        <v>1102954</v>
      </c>
      <c r="L65" s="23">
        <f t="shared" si="72"/>
        <v>300000</v>
      </c>
      <c r="M65" s="23">
        <f t="shared" si="73"/>
        <v>1976252.0699999998</v>
      </c>
      <c r="N65" s="23">
        <f t="shared" si="74"/>
        <v>14775.465627705626</v>
      </c>
      <c r="O65" s="23">
        <f t="shared" si="75"/>
        <v>4462435.1399999997</v>
      </c>
      <c r="P65" s="23">
        <f t="shared" si="76"/>
        <v>3378627.02</v>
      </c>
      <c r="Q65" s="23">
        <f t="shared" si="77"/>
        <v>6963926.5999999996</v>
      </c>
      <c r="R65" s="23">
        <f t="shared" si="78"/>
        <v>16368105.26</v>
      </c>
      <c r="S65" s="23">
        <f t="shared" si="79"/>
        <v>14171.519705627705</v>
      </c>
      <c r="T65" s="23">
        <f t="shared" si="80"/>
        <v>697557.53999999724</v>
      </c>
      <c r="U65" s="7">
        <f t="shared" si="81"/>
        <v>4.0874916384730009E-2</v>
      </c>
      <c r="V65" s="23">
        <f t="shared" si="82"/>
        <v>0</v>
      </c>
      <c r="W65" s="23">
        <f t="shared" si="83"/>
        <v>596300</v>
      </c>
      <c r="X65" s="23">
        <f t="shared" si="84"/>
        <v>71337.539999999994</v>
      </c>
      <c r="Y65" s="23">
        <f t="shared" si="85"/>
        <v>29920</v>
      </c>
      <c r="Z65" s="23">
        <f t="shared" si="86"/>
        <v>0</v>
      </c>
      <c r="AA65" s="23">
        <f t="shared" si="87"/>
        <v>1563116.5</v>
      </c>
      <c r="AB65" s="23">
        <f t="shared" si="88"/>
        <v>18954079.130000003</v>
      </c>
      <c r="AC65" s="23">
        <f t="shared" si="89"/>
        <v>16410.458121212123</v>
      </c>
      <c r="AD65" s="23">
        <f t="shared" si="99"/>
        <v>15325791.880000001</v>
      </c>
      <c r="AE65" s="23">
        <f t="shared" si="90"/>
        <v>13269.08387878788</v>
      </c>
      <c r="AF65" s="23">
        <f t="shared" si="100"/>
        <v>3287122.08</v>
      </c>
      <c r="AG65" s="23">
        <f t="shared" si="101"/>
        <v>2845.9931428571431</v>
      </c>
      <c r="AH65" s="23">
        <f t="shared" si="92"/>
        <v>8303204.75</v>
      </c>
      <c r="AI65" s="23">
        <f t="shared" si="93"/>
        <v>731357</v>
      </c>
      <c r="AJ65" s="23">
        <f t="shared" si="94"/>
        <v>2892304.48</v>
      </c>
      <c r="AK65" s="23">
        <f t="shared" si="95"/>
        <v>3628287.25</v>
      </c>
      <c r="AL65" s="23">
        <f t="shared" si="96"/>
        <v>3141.3742424242423</v>
      </c>
      <c r="AM65" s="23">
        <f t="shared" si="97"/>
        <v>3628287.25</v>
      </c>
      <c r="AN65" s="23">
        <f t="shared" si="98"/>
        <v>0</v>
      </c>
      <c r="AO65" s="2">
        <v>3932884.57</v>
      </c>
      <c r="AP65" s="2">
        <v>161621.44</v>
      </c>
      <c r="AQ65" s="2">
        <v>367929.13</v>
      </c>
      <c r="AR65" s="2" t="s">
        <v>1</v>
      </c>
      <c r="AS65" s="2">
        <v>3273937.02</v>
      </c>
      <c r="AT65" s="2">
        <v>104690</v>
      </c>
      <c r="AU65" s="2" t="s">
        <v>1</v>
      </c>
      <c r="AV65" s="2">
        <v>6963926.5999999996</v>
      </c>
      <c r="AX65" s="2" t="s">
        <v>1</v>
      </c>
      <c r="AY65" s="2" t="s">
        <v>1</v>
      </c>
      <c r="AZ65" s="2" t="s">
        <v>1</v>
      </c>
      <c r="BA65" s="2" t="s">
        <v>1</v>
      </c>
      <c r="BB65" s="2" t="s">
        <v>1</v>
      </c>
      <c r="BC65" s="2" t="s">
        <v>1</v>
      </c>
      <c r="BD65" s="2" t="s">
        <v>1</v>
      </c>
      <c r="BE65" s="2">
        <v>577084</v>
      </c>
      <c r="BF65" s="2">
        <v>19116</v>
      </c>
      <c r="BG65" s="2" t="s">
        <v>1</v>
      </c>
      <c r="BH65" s="2">
        <v>100</v>
      </c>
      <c r="BI65" s="2" t="s">
        <v>1</v>
      </c>
      <c r="BJ65" s="2" t="s">
        <v>1</v>
      </c>
      <c r="BK65" s="2" t="s">
        <v>1</v>
      </c>
      <c r="BL65" s="2" t="s">
        <v>1</v>
      </c>
      <c r="BM65" s="2" t="s">
        <v>1</v>
      </c>
      <c r="BN65" s="2">
        <v>71337.539999999994</v>
      </c>
      <c r="BO65" s="2" t="s">
        <v>1</v>
      </c>
      <c r="BP65" s="2" t="s">
        <v>1</v>
      </c>
      <c r="BQ65" s="2" t="s">
        <v>1</v>
      </c>
      <c r="BR65" s="2">
        <v>29920</v>
      </c>
      <c r="BS65" s="2">
        <v>1563116.5</v>
      </c>
      <c r="BT65" s="2" t="s">
        <v>1</v>
      </c>
      <c r="BX65" s="2" t="s">
        <v>1</v>
      </c>
      <c r="BY65" s="2">
        <v>1297733.94</v>
      </c>
      <c r="BZ65" s="2" t="s">
        <v>1</v>
      </c>
      <c r="CA65" s="2">
        <v>4477</v>
      </c>
      <c r="CB65" s="2" t="s">
        <v>1</v>
      </c>
      <c r="CC65" s="2" t="s">
        <v>1</v>
      </c>
      <c r="CD65" s="2" t="s">
        <v>1</v>
      </c>
      <c r="CE65" s="2" t="s">
        <v>1</v>
      </c>
      <c r="CF65" s="2">
        <v>237824</v>
      </c>
      <c r="CG65" s="2">
        <v>424635</v>
      </c>
      <c r="CH65" s="2">
        <v>10080</v>
      </c>
      <c r="CI65" s="2" t="s">
        <v>1</v>
      </c>
      <c r="CJ65" s="2">
        <v>1502.13</v>
      </c>
      <c r="CK65" s="2" t="s">
        <v>1</v>
      </c>
      <c r="CL65" s="2" t="s">
        <v>1</v>
      </c>
      <c r="CM65" s="2" t="s">
        <v>1</v>
      </c>
      <c r="CN65" s="2" t="s">
        <v>1</v>
      </c>
      <c r="CO65" s="2" t="s">
        <v>1</v>
      </c>
      <c r="CP65" s="2">
        <v>6000</v>
      </c>
      <c r="CQ65" s="2" t="s">
        <v>1</v>
      </c>
      <c r="CR65" s="2" t="s">
        <v>1</v>
      </c>
      <c r="CS65" s="2" t="s">
        <v>1</v>
      </c>
      <c r="CT65" s="2" t="s">
        <v>1</v>
      </c>
      <c r="CU65" s="2" t="s">
        <v>1</v>
      </c>
      <c r="CV65" s="2">
        <v>5000</v>
      </c>
      <c r="CW65" s="2">
        <v>0</v>
      </c>
      <c r="CX65" s="2" t="s">
        <v>1</v>
      </c>
      <c r="CY65" s="2" t="s">
        <v>1</v>
      </c>
      <c r="CZ65" s="2">
        <v>271398</v>
      </c>
      <c r="DA65" s="2" t="s">
        <v>1</v>
      </c>
      <c r="DB65" s="2">
        <v>148000</v>
      </c>
      <c r="DC65" s="2" t="s">
        <v>1</v>
      </c>
      <c r="DD65" s="2">
        <v>5437.5</v>
      </c>
      <c r="DE65" s="2" t="s">
        <v>1</v>
      </c>
      <c r="DF65" s="2" t="s">
        <v>1</v>
      </c>
      <c r="DG65" s="2" t="s">
        <v>1</v>
      </c>
      <c r="DH65" s="2" t="s">
        <v>1</v>
      </c>
      <c r="DI65" s="2" t="s">
        <v>1</v>
      </c>
      <c r="DJ65" s="2" t="s">
        <v>1</v>
      </c>
      <c r="DK65" s="2">
        <v>5800</v>
      </c>
      <c r="DL65" s="2" t="s">
        <v>1</v>
      </c>
      <c r="DM65" s="2" t="s">
        <v>1</v>
      </c>
      <c r="DN65" s="2" t="s">
        <v>1</v>
      </c>
      <c r="DO65" s="2" t="s">
        <v>1</v>
      </c>
      <c r="DP65" s="2" t="s">
        <v>1</v>
      </c>
      <c r="DQ65" s="2" t="s">
        <v>1</v>
      </c>
      <c r="DR65" s="2" t="s">
        <v>1</v>
      </c>
      <c r="DS65" s="2" t="s">
        <v>1</v>
      </c>
      <c r="DT65" s="2">
        <v>204050</v>
      </c>
      <c r="DU65" s="2">
        <v>372100</v>
      </c>
      <c r="DV65" s="2" t="s">
        <v>1</v>
      </c>
      <c r="DW65" s="2">
        <v>149904</v>
      </c>
      <c r="DX65" s="2" t="s">
        <v>1</v>
      </c>
      <c r="DY65" s="2">
        <v>18500</v>
      </c>
      <c r="DZ65" s="2">
        <v>358400</v>
      </c>
      <c r="EA65" s="2" t="s">
        <v>1</v>
      </c>
      <c r="EB65" s="2" t="s">
        <v>1</v>
      </c>
      <c r="EC65" s="2" t="s">
        <v>1</v>
      </c>
      <c r="ED65" s="2" t="s">
        <v>1</v>
      </c>
      <c r="EE65" s="2" t="s">
        <v>1</v>
      </c>
      <c r="EF65" s="2" t="s">
        <v>1</v>
      </c>
      <c r="EG65" s="2" t="s">
        <v>1</v>
      </c>
      <c r="EH65" s="2" t="s">
        <v>1</v>
      </c>
      <c r="EI65" s="2" t="s">
        <v>1</v>
      </c>
      <c r="EJ65" s="2" t="s">
        <v>1</v>
      </c>
      <c r="EK65" s="2">
        <v>300000</v>
      </c>
      <c r="EL65" s="2" t="s">
        <v>1</v>
      </c>
      <c r="EM65" s="2" t="s">
        <v>1</v>
      </c>
      <c r="EN65" s="2">
        <v>1460186</v>
      </c>
      <c r="EO65" s="2">
        <v>935.88</v>
      </c>
      <c r="EP65" s="2">
        <v>235245</v>
      </c>
      <c r="EQ65" s="2">
        <v>845593</v>
      </c>
      <c r="ER65" s="2" t="s">
        <v>1</v>
      </c>
      <c r="ES65" s="2">
        <v>16841</v>
      </c>
      <c r="ET65" s="2">
        <v>514668</v>
      </c>
      <c r="EU65" s="2">
        <v>213335</v>
      </c>
      <c r="EV65" s="2" t="s">
        <v>1</v>
      </c>
      <c r="EW65" s="2">
        <v>318.2</v>
      </c>
      <c r="EX65" s="2" t="s">
        <v>1</v>
      </c>
      <c r="EY65" s="2" t="s">
        <v>1</v>
      </c>
      <c r="EZ65" s="2">
        <v>1026</v>
      </c>
      <c r="FA65" s="2">
        <v>1707.57</v>
      </c>
      <c r="FB65" s="2" t="s">
        <v>1</v>
      </c>
      <c r="FC65" s="2">
        <v>8884</v>
      </c>
      <c r="FD65" s="2">
        <v>83875.8</v>
      </c>
      <c r="FE65" s="2">
        <v>776691</v>
      </c>
      <c r="FF65" s="2" t="s">
        <v>1</v>
      </c>
      <c r="FG65" s="2">
        <v>448600.23</v>
      </c>
      <c r="FH65" s="2" t="s">
        <v>1</v>
      </c>
      <c r="FI65" s="2" t="s">
        <v>1</v>
      </c>
      <c r="FJ65" s="2" t="s">
        <v>1</v>
      </c>
      <c r="FK65" s="2" t="s">
        <v>1</v>
      </c>
      <c r="FL65" s="2" t="s">
        <v>1</v>
      </c>
      <c r="FM65" s="2">
        <v>14573</v>
      </c>
      <c r="FN65" s="2" t="s">
        <v>1</v>
      </c>
      <c r="FO65" s="2" t="s">
        <v>1</v>
      </c>
      <c r="FP65" s="2">
        <v>732316</v>
      </c>
      <c r="FQ65" s="2" t="s">
        <v>1</v>
      </c>
      <c r="FR65" s="2">
        <v>136733.60999999999</v>
      </c>
      <c r="FS65" s="2" t="s">
        <v>1</v>
      </c>
      <c r="FT65" s="2" t="s">
        <v>1</v>
      </c>
      <c r="FU65" s="2">
        <v>11445</v>
      </c>
      <c r="FV65" s="2">
        <v>25244.13</v>
      </c>
      <c r="FW65" s="2">
        <v>152498.93</v>
      </c>
      <c r="FX65" s="2">
        <v>23363</v>
      </c>
      <c r="FY65" s="2" t="s">
        <v>1</v>
      </c>
      <c r="FZ65" s="2">
        <v>44271</v>
      </c>
      <c r="GA65" s="2">
        <v>9358</v>
      </c>
      <c r="GB65" s="2">
        <v>93643.5</v>
      </c>
      <c r="GC65" s="2">
        <v>2243548.56</v>
      </c>
      <c r="GD65" s="2">
        <v>3366343.99</v>
      </c>
      <c r="GE65" s="2">
        <v>23004</v>
      </c>
      <c r="GF65" s="2">
        <v>12250</v>
      </c>
      <c r="GG65" s="2">
        <v>3221</v>
      </c>
      <c r="GH65" s="2" t="s">
        <v>1</v>
      </c>
      <c r="GI65" s="2" t="s">
        <v>1</v>
      </c>
      <c r="GJ65" s="2" t="s">
        <v>1</v>
      </c>
      <c r="GK65" s="2" t="s">
        <v>1</v>
      </c>
      <c r="GL65" s="2" t="s">
        <v>1</v>
      </c>
      <c r="GM65" s="2" t="s">
        <v>1</v>
      </c>
      <c r="GN65" s="2" t="s">
        <v>1</v>
      </c>
      <c r="GO65" s="2">
        <v>0</v>
      </c>
      <c r="GP65" s="2">
        <v>69540</v>
      </c>
      <c r="GQ65" s="2" t="s">
        <v>1</v>
      </c>
      <c r="GR65" s="2" t="s">
        <v>1</v>
      </c>
      <c r="GS65" s="2" t="s">
        <v>1</v>
      </c>
      <c r="GT65" s="2" t="s">
        <v>1</v>
      </c>
      <c r="GU65" s="2" t="s">
        <v>1</v>
      </c>
      <c r="GV65" s="2" t="s">
        <v>1</v>
      </c>
      <c r="GW65" s="2">
        <v>21800</v>
      </c>
      <c r="GX65" s="2">
        <v>2000</v>
      </c>
      <c r="GY65" s="2">
        <v>196186</v>
      </c>
      <c r="GZ65" s="2">
        <v>400000</v>
      </c>
      <c r="HA65" s="2" t="s">
        <v>1</v>
      </c>
      <c r="HB65" s="2" t="s">
        <v>1</v>
      </c>
      <c r="HC65" s="2">
        <v>32171</v>
      </c>
      <c r="HD65" s="2" t="s">
        <v>1</v>
      </c>
      <c r="HE65" s="2" t="s">
        <v>1</v>
      </c>
      <c r="HF65" s="2" t="s">
        <v>1</v>
      </c>
      <c r="HG65" s="2">
        <v>103000</v>
      </c>
      <c r="HH65" s="2" t="s">
        <v>1</v>
      </c>
      <c r="HI65" s="2" t="s">
        <v>1</v>
      </c>
      <c r="HJ65" s="2" t="s">
        <v>1</v>
      </c>
      <c r="HK65" s="2">
        <v>57549.88</v>
      </c>
      <c r="HL65" s="2">
        <v>2356500</v>
      </c>
      <c r="HM65" s="2" t="s">
        <v>1</v>
      </c>
      <c r="HN65" s="2" t="s">
        <v>1</v>
      </c>
      <c r="HO65" s="2" t="s">
        <v>1</v>
      </c>
      <c r="HP65" s="2" t="s">
        <v>1</v>
      </c>
      <c r="HQ65" s="2" t="s">
        <v>1</v>
      </c>
      <c r="HR65" s="2" t="s">
        <v>1</v>
      </c>
      <c r="HS65" s="2" t="s">
        <v>1</v>
      </c>
      <c r="HT65" s="2">
        <v>366124.6</v>
      </c>
      <c r="HU65" s="2" t="s">
        <v>1</v>
      </c>
      <c r="HV65" s="2" t="s">
        <v>1</v>
      </c>
      <c r="HW65" s="2">
        <v>112130</v>
      </c>
      <c r="HX65" s="2" t="s">
        <v>1</v>
      </c>
      <c r="HY65" s="2" t="s">
        <v>1</v>
      </c>
      <c r="HZ65" s="2" t="s">
        <v>1</v>
      </c>
      <c r="IA65" s="2" t="s">
        <v>1</v>
      </c>
      <c r="IB65" s="2" t="s">
        <v>1</v>
      </c>
      <c r="IC65" s="2" t="s">
        <v>1</v>
      </c>
      <c r="ID65" s="2" t="s">
        <v>1</v>
      </c>
      <c r="IE65" s="2" t="s">
        <v>1</v>
      </c>
      <c r="IF65" s="2" t="s">
        <v>1</v>
      </c>
      <c r="IG65" s="2" t="s">
        <v>1</v>
      </c>
      <c r="IH65" s="2">
        <v>9030</v>
      </c>
      <c r="II65" s="2" t="s">
        <v>1</v>
      </c>
      <c r="IJ65" s="2" t="s">
        <v>1</v>
      </c>
      <c r="IK65" s="2" t="s">
        <v>1</v>
      </c>
      <c r="IL65" s="2" t="s">
        <v>1</v>
      </c>
      <c r="IM65" s="2" t="s">
        <v>1</v>
      </c>
      <c r="IN65" s="2" t="s">
        <v>1</v>
      </c>
      <c r="IO65" s="2" t="s">
        <v>1</v>
      </c>
      <c r="IP65" s="2" t="s">
        <v>1</v>
      </c>
      <c r="IQ65" s="2" t="s">
        <v>1</v>
      </c>
      <c r="IR65" s="2" t="s">
        <v>1</v>
      </c>
      <c r="IS65" s="2" t="s">
        <v>1</v>
      </c>
      <c r="IT65" s="2">
        <v>100000</v>
      </c>
      <c r="IU65" s="2" t="s">
        <v>1</v>
      </c>
      <c r="IV65" s="2">
        <v>40</v>
      </c>
      <c r="IW65" s="2" t="s">
        <v>1</v>
      </c>
      <c r="IX65" s="2" t="s">
        <v>1</v>
      </c>
      <c r="IY65" s="2" t="s">
        <v>1</v>
      </c>
      <c r="IZ65" s="2" t="s">
        <v>1</v>
      </c>
      <c r="JA65" s="2">
        <v>3452088.15</v>
      </c>
      <c r="JB65" s="2">
        <v>87737.1</v>
      </c>
      <c r="JC65" s="2">
        <v>48000</v>
      </c>
      <c r="JD65" s="2" t="s">
        <v>1</v>
      </c>
      <c r="JE65" s="2">
        <v>40462</v>
      </c>
      <c r="JF65" s="2" t="s">
        <v>1</v>
      </c>
      <c r="JG65" s="2" t="s">
        <v>1</v>
      </c>
      <c r="JH65" s="2">
        <v>0</v>
      </c>
      <c r="JI65" s="2" t="s">
        <v>1</v>
      </c>
      <c r="JJ65" s="2" t="s">
        <v>1</v>
      </c>
      <c r="JK65" s="2" t="s">
        <v>1</v>
      </c>
      <c r="JL65" s="2" t="s">
        <v>1</v>
      </c>
      <c r="JM65" s="2" t="s">
        <v>1</v>
      </c>
      <c r="JN65" s="2" t="s">
        <v>1</v>
      </c>
      <c r="JO65" s="2" t="s">
        <v>1</v>
      </c>
      <c r="JP65" s="2" t="s">
        <v>1</v>
      </c>
      <c r="JQ65" s="2" t="s">
        <v>1</v>
      </c>
      <c r="JR65" s="2" t="s">
        <v>1</v>
      </c>
      <c r="JS65" s="2" t="s">
        <v>1</v>
      </c>
      <c r="JT65" s="2" t="s">
        <v>1</v>
      </c>
      <c r="JU65" s="2" t="s">
        <v>1</v>
      </c>
      <c r="JV65" s="2" t="s">
        <v>1</v>
      </c>
      <c r="JW65" s="2" t="s">
        <v>1</v>
      </c>
      <c r="JX65" s="2" t="s">
        <v>1</v>
      </c>
      <c r="JY65" s="2" t="s">
        <v>1</v>
      </c>
      <c r="JZ65" s="2" t="s">
        <v>1</v>
      </c>
      <c r="KA65" s="2" t="s">
        <v>1</v>
      </c>
      <c r="KB65" s="2" t="s">
        <v>1</v>
      </c>
      <c r="KC65" s="2" t="s">
        <v>1</v>
      </c>
      <c r="KD65" s="2" t="s">
        <v>1</v>
      </c>
      <c r="KE65" s="2" t="s">
        <v>1</v>
      </c>
      <c r="KF65" s="2" t="s">
        <v>1</v>
      </c>
      <c r="KG65" s="2" t="s">
        <v>1</v>
      </c>
      <c r="KH65" s="2" t="s">
        <v>1</v>
      </c>
      <c r="KI65" s="2" t="s">
        <v>1</v>
      </c>
      <c r="KJ65" s="2" t="s">
        <v>1</v>
      </c>
    </row>
    <row r="66" spans="1:296" x14ac:dyDescent="0.3">
      <c r="A66" s="2" t="s">
        <v>60</v>
      </c>
      <c r="B66" s="2">
        <v>72</v>
      </c>
      <c r="C66" s="23">
        <f t="shared" si="63"/>
        <v>168553.52000000002</v>
      </c>
      <c r="D66" s="23">
        <f t="shared" si="64"/>
        <v>2828514.66</v>
      </c>
      <c r="E66" s="23">
        <f t="shared" si="65"/>
        <v>39284.925833333335</v>
      </c>
      <c r="F66" s="23">
        <f t="shared" si="66"/>
        <v>1134968.3400000001</v>
      </c>
      <c r="G66" s="23">
        <f t="shared" si="67"/>
        <v>1314396.32</v>
      </c>
      <c r="H66" s="23">
        <f t="shared" si="68"/>
        <v>0</v>
      </c>
      <c r="I66" s="23">
        <f t="shared" si="69"/>
        <v>379150</v>
      </c>
      <c r="J66" s="23">
        <f t="shared" si="70"/>
        <v>5265.9722222222226</v>
      </c>
      <c r="K66" s="23">
        <f t="shared" si="71"/>
        <v>84150</v>
      </c>
      <c r="L66" s="23">
        <f t="shared" si="72"/>
        <v>295000</v>
      </c>
      <c r="M66" s="23">
        <f t="shared" si="73"/>
        <v>1308342.32</v>
      </c>
      <c r="N66" s="23">
        <f t="shared" si="74"/>
        <v>15763.449166666667</v>
      </c>
      <c r="O66" s="23">
        <f t="shared" si="75"/>
        <v>221857.95</v>
      </c>
      <c r="P66" s="23">
        <f t="shared" si="76"/>
        <v>368438.93</v>
      </c>
      <c r="Q66" s="23">
        <f t="shared" si="77"/>
        <v>356845.7</v>
      </c>
      <c r="R66" s="23">
        <f t="shared" si="78"/>
        <v>1088451.24</v>
      </c>
      <c r="S66" s="23">
        <f t="shared" si="79"/>
        <v>15117.378333333334</v>
      </c>
      <c r="T66" s="23">
        <f t="shared" si="80"/>
        <v>46517.100000000093</v>
      </c>
      <c r="U66" s="7">
        <f t="shared" si="81"/>
        <v>4.0985372332060017E-2</v>
      </c>
      <c r="V66" s="23">
        <f t="shared" si="82"/>
        <v>0</v>
      </c>
      <c r="W66" s="23">
        <f t="shared" si="83"/>
        <v>42125</v>
      </c>
      <c r="X66" s="23">
        <f t="shared" si="84"/>
        <v>4102.1000000000004</v>
      </c>
      <c r="Y66" s="23">
        <f t="shared" si="85"/>
        <v>290</v>
      </c>
      <c r="Z66" s="23">
        <f t="shared" si="86"/>
        <v>0</v>
      </c>
      <c r="AA66" s="23">
        <f t="shared" si="87"/>
        <v>141308.66</v>
      </c>
      <c r="AB66" s="23">
        <f t="shared" si="88"/>
        <v>2659961.14</v>
      </c>
      <c r="AC66" s="23">
        <f t="shared" si="89"/>
        <v>36943.904722222222</v>
      </c>
      <c r="AD66" s="23">
        <f t="shared" si="99"/>
        <v>2032346.04</v>
      </c>
      <c r="AE66" s="23">
        <f t="shared" si="90"/>
        <v>28227.028333333335</v>
      </c>
      <c r="AF66" s="23">
        <f t="shared" si="100"/>
        <v>448829</v>
      </c>
      <c r="AG66" s="23">
        <f t="shared" si="101"/>
        <v>6233.7361111111113</v>
      </c>
      <c r="AH66" s="23">
        <f t="shared" si="92"/>
        <v>1186042.97</v>
      </c>
      <c r="AI66" s="23">
        <f t="shared" si="93"/>
        <v>15140</v>
      </c>
      <c r="AJ66" s="23">
        <f t="shared" si="94"/>
        <v>382334.07</v>
      </c>
      <c r="AK66" s="23">
        <f t="shared" si="95"/>
        <v>627615.1</v>
      </c>
      <c r="AL66" s="23">
        <f t="shared" si="96"/>
        <v>8716.876388888888</v>
      </c>
      <c r="AM66" s="23">
        <f t="shared" si="97"/>
        <v>627615.1</v>
      </c>
      <c r="AN66" s="23">
        <f t="shared" si="98"/>
        <v>0</v>
      </c>
      <c r="AO66" s="2">
        <v>195229.99</v>
      </c>
      <c r="AP66" s="2">
        <v>5467.42</v>
      </c>
      <c r="AQ66" s="2">
        <v>21160.54</v>
      </c>
      <c r="AR66" s="2" t="s">
        <v>1</v>
      </c>
      <c r="AS66" s="2">
        <v>200668.93</v>
      </c>
      <c r="AT66" s="2">
        <v>167770</v>
      </c>
      <c r="AU66" s="2" t="s">
        <v>1</v>
      </c>
      <c r="AV66" s="2">
        <v>356845.7</v>
      </c>
      <c r="AX66" s="2" t="s">
        <v>1</v>
      </c>
      <c r="AY66" s="2" t="s">
        <v>1</v>
      </c>
      <c r="AZ66" s="2" t="s">
        <v>1</v>
      </c>
      <c r="BA66" s="2" t="s">
        <v>1</v>
      </c>
      <c r="BB66" s="2" t="s">
        <v>1</v>
      </c>
      <c r="BC66" s="2" t="s">
        <v>1</v>
      </c>
      <c r="BD66" s="2" t="s">
        <v>1</v>
      </c>
      <c r="BE66" s="2">
        <v>40250</v>
      </c>
      <c r="BF66" s="2">
        <v>1875</v>
      </c>
      <c r="BG66" s="2" t="s">
        <v>1</v>
      </c>
      <c r="BH66" s="2" t="s">
        <v>1</v>
      </c>
      <c r="BI66" s="2" t="s">
        <v>1</v>
      </c>
      <c r="BJ66" s="2" t="s">
        <v>1</v>
      </c>
      <c r="BK66" s="2" t="s">
        <v>1</v>
      </c>
      <c r="BL66" s="2" t="s">
        <v>1</v>
      </c>
      <c r="BM66" s="2" t="s">
        <v>1</v>
      </c>
      <c r="BN66" s="2">
        <v>4102.1000000000004</v>
      </c>
      <c r="BO66" s="2" t="s">
        <v>1</v>
      </c>
      <c r="BP66" s="2">
        <v>0</v>
      </c>
      <c r="BQ66" s="2" t="s">
        <v>1</v>
      </c>
      <c r="BR66" s="2">
        <v>290</v>
      </c>
      <c r="BS66" s="2">
        <v>141308.66</v>
      </c>
      <c r="BT66" s="2" t="s">
        <v>1</v>
      </c>
      <c r="BX66" s="2" t="s">
        <v>1</v>
      </c>
      <c r="BY66" s="2">
        <v>1189417</v>
      </c>
      <c r="BZ66" s="2" t="s">
        <v>1</v>
      </c>
      <c r="CA66" s="2" t="s">
        <v>1</v>
      </c>
      <c r="CB66" s="2" t="s">
        <v>1</v>
      </c>
      <c r="CC66" s="2" t="s">
        <v>1</v>
      </c>
      <c r="CD66" s="2" t="s">
        <v>1</v>
      </c>
      <c r="CE66" s="2" t="s">
        <v>1</v>
      </c>
      <c r="CF66" s="2">
        <v>5195</v>
      </c>
      <c r="CG66" s="2">
        <v>98916</v>
      </c>
      <c r="CH66" s="2" t="s">
        <v>1</v>
      </c>
      <c r="CI66" s="2" t="s">
        <v>1</v>
      </c>
      <c r="CJ66" s="2">
        <v>500.32</v>
      </c>
      <c r="CK66" s="2">
        <v>14314</v>
      </c>
      <c r="CL66" s="2" t="s">
        <v>1</v>
      </c>
      <c r="CM66" s="2" t="s">
        <v>1</v>
      </c>
      <c r="CN66" s="2" t="s">
        <v>1</v>
      </c>
      <c r="CO66" s="2" t="s">
        <v>1</v>
      </c>
      <c r="CP66" s="2" t="s">
        <v>1</v>
      </c>
      <c r="CQ66" s="2" t="s">
        <v>1</v>
      </c>
      <c r="CR66" s="2">
        <v>4054</v>
      </c>
      <c r="CS66" s="2" t="s">
        <v>1</v>
      </c>
      <c r="CT66" s="2" t="s">
        <v>1</v>
      </c>
      <c r="CU66" s="2" t="s">
        <v>1</v>
      </c>
      <c r="CV66" s="2" t="s">
        <v>1</v>
      </c>
      <c r="CW66" s="2" t="s">
        <v>1</v>
      </c>
      <c r="CX66" s="2" t="s">
        <v>1</v>
      </c>
      <c r="CY66" s="2" t="s">
        <v>1</v>
      </c>
      <c r="CZ66" s="2" t="s">
        <v>1</v>
      </c>
      <c r="DA66" s="2" t="s">
        <v>1</v>
      </c>
      <c r="DB66" s="2" t="s">
        <v>1</v>
      </c>
      <c r="DC66" s="2" t="s">
        <v>1</v>
      </c>
      <c r="DD66" s="2">
        <v>2000</v>
      </c>
      <c r="DE66" s="2" t="s">
        <v>1</v>
      </c>
      <c r="DF66" s="2" t="s">
        <v>1</v>
      </c>
      <c r="DG66" s="2" t="s">
        <v>1</v>
      </c>
      <c r="DH66" s="2" t="s">
        <v>1</v>
      </c>
      <c r="DI66" s="2" t="s">
        <v>1</v>
      </c>
      <c r="DJ66" s="2" t="s">
        <v>1</v>
      </c>
      <c r="DK66" s="2">
        <v>0</v>
      </c>
      <c r="DL66" s="2" t="s">
        <v>1</v>
      </c>
      <c r="DM66" s="2" t="s">
        <v>1</v>
      </c>
      <c r="DN66" s="2" t="s">
        <v>1</v>
      </c>
      <c r="DO66" s="2" t="s">
        <v>1</v>
      </c>
      <c r="DP66" s="2" t="s">
        <v>1</v>
      </c>
      <c r="DQ66" s="2" t="s">
        <v>1</v>
      </c>
      <c r="DR66" s="2" t="s">
        <v>1</v>
      </c>
      <c r="DS66" s="2" t="s">
        <v>1</v>
      </c>
      <c r="DT66" s="2">
        <v>29150</v>
      </c>
      <c r="DU66" s="2">
        <v>55000</v>
      </c>
      <c r="DV66" s="2" t="s">
        <v>1</v>
      </c>
      <c r="DW66" s="2" t="s">
        <v>1</v>
      </c>
      <c r="DX66" s="2" t="s">
        <v>1</v>
      </c>
      <c r="DY66" s="2" t="s">
        <v>1</v>
      </c>
      <c r="DZ66" s="2" t="s">
        <v>1</v>
      </c>
      <c r="EA66" s="2" t="s">
        <v>1</v>
      </c>
      <c r="EB66" s="2" t="s">
        <v>1</v>
      </c>
      <c r="EC66" s="2" t="s">
        <v>1</v>
      </c>
      <c r="ED66" s="2" t="s">
        <v>1</v>
      </c>
      <c r="EE66" s="2" t="s">
        <v>1</v>
      </c>
      <c r="EF66" s="2" t="s">
        <v>1</v>
      </c>
      <c r="EG66" s="2" t="s">
        <v>1</v>
      </c>
      <c r="EH66" s="2" t="s">
        <v>1</v>
      </c>
      <c r="EI66" s="2" t="s">
        <v>1</v>
      </c>
      <c r="EJ66" s="2" t="s">
        <v>1</v>
      </c>
      <c r="EK66" s="2">
        <v>295000</v>
      </c>
      <c r="EL66" s="2" t="s">
        <v>1</v>
      </c>
      <c r="EM66" s="2" t="s">
        <v>1</v>
      </c>
      <c r="EN66" s="2">
        <v>207702</v>
      </c>
      <c r="EO66" s="2">
        <v>1536</v>
      </c>
      <c r="EP66" s="2">
        <v>50726</v>
      </c>
      <c r="EQ66" s="2">
        <v>108000</v>
      </c>
      <c r="ER66" s="2" t="s">
        <v>1</v>
      </c>
      <c r="ES66" s="2" t="s">
        <v>1</v>
      </c>
      <c r="ET66" s="2">
        <v>51928</v>
      </c>
      <c r="EU66" s="2">
        <v>28415</v>
      </c>
      <c r="EV66" s="2" t="s">
        <v>1</v>
      </c>
      <c r="EW66" s="2">
        <v>522</v>
      </c>
      <c r="EX66" s="2" t="s">
        <v>1</v>
      </c>
      <c r="EY66" s="2" t="s">
        <v>1</v>
      </c>
      <c r="EZ66" s="2" t="s">
        <v>1</v>
      </c>
      <c r="FA66" s="2" t="s">
        <v>1</v>
      </c>
      <c r="FB66" s="2" t="s">
        <v>1</v>
      </c>
      <c r="FC66" s="2" t="s">
        <v>1</v>
      </c>
      <c r="FD66" s="2">
        <v>920</v>
      </c>
      <c r="FE66" s="2">
        <v>0</v>
      </c>
      <c r="FF66" s="2" t="s">
        <v>1</v>
      </c>
      <c r="FG66" s="2">
        <v>80976.42</v>
      </c>
      <c r="FH66" s="2" t="s">
        <v>1</v>
      </c>
      <c r="FI66" s="2" t="s">
        <v>1</v>
      </c>
      <c r="FJ66" s="2" t="s">
        <v>1</v>
      </c>
      <c r="FK66" s="2" t="s">
        <v>1</v>
      </c>
      <c r="FL66" s="2" t="s">
        <v>1</v>
      </c>
      <c r="FM66" s="2" t="s">
        <v>1</v>
      </c>
      <c r="FN66" s="2" t="s">
        <v>1</v>
      </c>
      <c r="FO66" s="2" t="s">
        <v>1</v>
      </c>
      <c r="FP66" s="2">
        <v>87549</v>
      </c>
      <c r="FQ66" s="2" t="s">
        <v>1</v>
      </c>
      <c r="FR66" s="2">
        <v>1903</v>
      </c>
      <c r="FS66" s="2" t="s">
        <v>1</v>
      </c>
      <c r="FT66" s="2" t="s">
        <v>1</v>
      </c>
      <c r="FU66" s="2">
        <v>1571</v>
      </c>
      <c r="FV66" s="2">
        <v>4041.25</v>
      </c>
      <c r="FW66" s="2">
        <v>14939.6</v>
      </c>
      <c r="FX66" s="2" t="s">
        <v>1</v>
      </c>
      <c r="FY66" s="2" t="s">
        <v>1</v>
      </c>
      <c r="FZ66" s="2">
        <v>3848</v>
      </c>
      <c r="GA66" s="2">
        <v>1950</v>
      </c>
      <c r="GB66" s="2" t="s">
        <v>1</v>
      </c>
      <c r="GC66" s="2">
        <v>756903.77</v>
      </c>
      <c r="GD66" s="2">
        <v>210960.93</v>
      </c>
      <c r="GE66" s="2" t="s">
        <v>1</v>
      </c>
      <c r="GF66" s="2">
        <v>8571</v>
      </c>
      <c r="GG66" s="2">
        <v>9810</v>
      </c>
      <c r="GH66" s="2" t="s">
        <v>1</v>
      </c>
      <c r="GI66" s="2" t="s">
        <v>1</v>
      </c>
      <c r="GJ66" s="2" t="s">
        <v>1</v>
      </c>
      <c r="GK66" s="2" t="s">
        <v>1</v>
      </c>
      <c r="GL66" s="2" t="s">
        <v>1</v>
      </c>
      <c r="GM66" s="2" t="s">
        <v>1</v>
      </c>
      <c r="GN66" s="2" t="s">
        <v>1</v>
      </c>
      <c r="GO66" s="2" t="s">
        <v>1</v>
      </c>
      <c r="GP66" s="2">
        <v>0</v>
      </c>
      <c r="GQ66" s="2">
        <v>2099</v>
      </c>
      <c r="GR66" s="2" t="s">
        <v>1</v>
      </c>
      <c r="GS66" s="2" t="s">
        <v>1</v>
      </c>
      <c r="GT66" s="2" t="s">
        <v>1</v>
      </c>
      <c r="GU66" s="2" t="s">
        <v>1</v>
      </c>
      <c r="GV66" s="2" t="s">
        <v>1</v>
      </c>
      <c r="GW66" s="2" t="s">
        <v>1</v>
      </c>
      <c r="GX66" s="2" t="s">
        <v>1</v>
      </c>
      <c r="GY66" s="2" t="s">
        <v>1</v>
      </c>
      <c r="GZ66" s="2" t="s">
        <v>1</v>
      </c>
      <c r="HA66" s="2" t="s">
        <v>1</v>
      </c>
      <c r="HB66" s="2" t="s">
        <v>1</v>
      </c>
      <c r="HC66" s="2">
        <v>10200</v>
      </c>
      <c r="HD66" s="2" t="s">
        <v>1</v>
      </c>
      <c r="HE66" s="2" t="s">
        <v>1</v>
      </c>
      <c r="HF66" s="2" t="s">
        <v>1</v>
      </c>
      <c r="HG66" s="2">
        <v>3500</v>
      </c>
      <c r="HH66" s="2" t="s">
        <v>1</v>
      </c>
      <c r="HI66" s="2">
        <v>1440</v>
      </c>
      <c r="HJ66" s="2" t="s">
        <v>1</v>
      </c>
      <c r="HK66" s="2" t="s">
        <v>1</v>
      </c>
      <c r="HL66" s="2" t="s">
        <v>1</v>
      </c>
      <c r="HM66" s="2" t="s">
        <v>1</v>
      </c>
      <c r="HN66" s="2" t="s">
        <v>1</v>
      </c>
      <c r="HO66" s="2" t="s">
        <v>1</v>
      </c>
      <c r="HP66" s="2" t="s">
        <v>1</v>
      </c>
      <c r="HQ66" s="2" t="s">
        <v>1</v>
      </c>
      <c r="HR66" s="2" t="s">
        <v>1</v>
      </c>
      <c r="HS66" s="2" t="s">
        <v>1</v>
      </c>
      <c r="HT66" s="2">
        <v>363534.07</v>
      </c>
      <c r="HU66" s="2" t="s">
        <v>1</v>
      </c>
      <c r="HV66" s="2" t="s">
        <v>1</v>
      </c>
      <c r="HW66" s="2">
        <v>18800</v>
      </c>
      <c r="HX66" s="2" t="s">
        <v>1</v>
      </c>
      <c r="HY66" s="2" t="s">
        <v>1</v>
      </c>
      <c r="HZ66" s="2" t="s">
        <v>1</v>
      </c>
      <c r="IA66" s="2" t="s">
        <v>1</v>
      </c>
      <c r="IB66" s="2" t="s">
        <v>1</v>
      </c>
      <c r="IC66" s="2" t="s">
        <v>1</v>
      </c>
      <c r="ID66" s="2" t="s">
        <v>1</v>
      </c>
      <c r="IE66" s="2" t="s">
        <v>1</v>
      </c>
      <c r="IF66" s="2" t="s">
        <v>1</v>
      </c>
      <c r="IG66" s="2" t="s">
        <v>1</v>
      </c>
      <c r="IH66" s="2" t="s">
        <v>1</v>
      </c>
      <c r="II66" s="2" t="s">
        <v>1</v>
      </c>
      <c r="IJ66" s="2" t="s">
        <v>1</v>
      </c>
      <c r="IK66" s="2" t="s">
        <v>1</v>
      </c>
      <c r="IL66" s="2" t="s">
        <v>1</v>
      </c>
      <c r="IM66" s="2" t="s">
        <v>1</v>
      </c>
      <c r="IN66" s="2" t="s">
        <v>1</v>
      </c>
      <c r="IO66" s="2" t="s">
        <v>1</v>
      </c>
      <c r="IP66" s="2" t="s">
        <v>1</v>
      </c>
      <c r="IQ66" s="2" t="s">
        <v>1</v>
      </c>
      <c r="IR66" s="2" t="s">
        <v>1</v>
      </c>
      <c r="IS66" s="2" t="s">
        <v>1</v>
      </c>
      <c r="IT66" s="2">
        <v>0</v>
      </c>
      <c r="IU66" s="2" t="s">
        <v>1</v>
      </c>
      <c r="IV66" s="2" t="s">
        <v>1</v>
      </c>
      <c r="IW66" s="2" t="s">
        <v>1</v>
      </c>
      <c r="IX66" s="2" t="s">
        <v>1</v>
      </c>
      <c r="IY66" s="2" t="s">
        <v>1</v>
      </c>
      <c r="IZ66" s="2" t="s">
        <v>1</v>
      </c>
      <c r="JA66" s="2">
        <v>627615.1</v>
      </c>
      <c r="JB66" s="2" t="s">
        <v>1</v>
      </c>
      <c r="JC66" s="2" t="s">
        <v>1</v>
      </c>
      <c r="JD66" s="2" t="s">
        <v>1</v>
      </c>
      <c r="JE66" s="2" t="s">
        <v>1</v>
      </c>
      <c r="JF66" s="2" t="s">
        <v>1</v>
      </c>
      <c r="JG66" s="2" t="s">
        <v>1</v>
      </c>
      <c r="JH66" s="2" t="s">
        <v>1</v>
      </c>
      <c r="JI66" s="2" t="s">
        <v>1</v>
      </c>
      <c r="JJ66" s="2" t="s">
        <v>1</v>
      </c>
      <c r="JK66" s="2" t="s">
        <v>1</v>
      </c>
      <c r="JL66" s="2" t="s">
        <v>1</v>
      </c>
      <c r="JM66" s="2" t="s">
        <v>1</v>
      </c>
      <c r="JN66" s="2" t="s">
        <v>1</v>
      </c>
      <c r="JO66" s="2" t="s">
        <v>1</v>
      </c>
      <c r="JP66" s="2" t="s">
        <v>1</v>
      </c>
      <c r="JQ66" s="2" t="s">
        <v>1</v>
      </c>
      <c r="JR66" s="2" t="s">
        <v>1</v>
      </c>
      <c r="JS66" s="2" t="s">
        <v>1</v>
      </c>
      <c r="JT66" s="2" t="s">
        <v>1</v>
      </c>
      <c r="JU66" s="2" t="s">
        <v>1</v>
      </c>
      <c r="JV66" s="2" t="s">
        <v>1</v>
      </c>
      <c r="JW66" s="2" t="s">
        <v>1</v>
      </c>
      <c r="JX66" s="2" t="s">
        <v>1</v>
      </c>
      <c r="JY66" s="2" t="s">
        <v>1</v>
      </c>
      <c r="JZ66" s="2" t="s">
        <v>1</v>
      </c>
      <c r="KA66" s="2" t="s">
        <v>1</v>
      </c>
      <c r="KB66" s="2" t="s">
        <v>1</v>
      </c>
      <c r="KC66" s="2" t="s">
        <v>1</v>
      </c>
      <c r="KD66" s="2" t="s">
        <v>1</v>
      </c>
      <c r="KE66" s="2" t="s">
        <v>1</v>
      </c>
      <c r="KF66" s="2" t="s">
        <v>1</v>
      </c>
      <c r="KG66" s="2" t="s">
        <v>1</v>
      </c>
      <c r="KH66" s="2" t="s">
        <v>1</v>
      </c>
      <c r="KI66" s="2" t="s">
        <v>1</v>
      </c>
      <c r="KJ66" s="2" t="s">
        <v>1</v>
      </c>
    </row>
    <row r="67" spans="1:296" x14ac:dyDescent="0.3">
      <c r="A67" s="2" t="s">
        <v>61</v>
      </c>
      <c r="B67" s="2">
        <v>216</v>
      </c>
      <c r="C67" s="23">
        <f t="shared" si="63"/>
        <v>-287682.87999999989</v>
      </c>
      <c r="D67" s="23">
        <f t="shared" si="64"/>
        <v>4450139.07</v>
      </c>
      <c r="E67" s="23">
        <f t="shared" si="65"/>
        <v>20602.495694444446</v>
      </c>
      <c r="F67" s="23">
        <f t="shared" si="66"/>
        <v>2638188.39</v>
      </c>
      <c r="G67" s="23">
        <f t="shared" si="67"/>
        <v>952304.68</v>
      </c>
      <c r="H67" s="23">
        <f t="shared" si="68"/>
        <v>10926</v>
      </c>
      <c r="I67" s="23">
        <f t="shared" si="69"/>
        <v>848720</v>
      </c>
      <c r="J67" s="23">
        <f t="shared" si="70"/>
        <v>3929.2592592592591</v>
      </c>
      <c r="K67" s="23">
        <f t="shared" si="71"/>
        <v>686720</v>
      </c>
      <c r="L67" s="23">
        <f t="shared" si="72"/>
        <v>162000</v>
      </c>
      <c r="M67" s="23">
        <f t="shared" si="73"/>
        <v>952304.68</v>
      </c>
      <c r="N67" s="23">
        <f t="shared" si="74"/>
        <v>12213.83513888889</v>
      </c>
      <c r="O67" s="23">
        <f t="shared" si="75"/>
        <v>650542.75</v>
      </c>
      <c r="P67" s="23">
        <f t="shared" si="76"/>
        <v>521135.87</v>
      </c>
      <c r="Q67" s="23">
        <f t="shared" si="77"/>
        <v>1130630.92</v>
      </c>
      <c r="R67" s="23">
        <f t="shared" si="78"/>
        <v>2515664.94</v>
      </c>
      <c r="S67" s="23">
        <f t="shared" si="79"/>
        <v>11646.596944444444</v>
      </c>
      <c r="T67" s="23">
        <f t="shared" si="80"/>
        <v>122523.45000000019</v>
      </c>
      <c r="U67" s="7">
        <f t="shared" si="81"/>
        <v>4.644226714984527E-2</v>
      </c>
      <c r="V67" s="23">
        <f t="shared" si="82"/>
        <v>0</v>
      </c>
      <c r="W67" s="23">
        <f t="shared" si="83"/>
        <v>111250</v>
      </c>
      <c r="X67" s="23">
        <f t="shared" si="84"/>
        <v>11173.45</v>
      </c>
      <c r="Y67" s="23">
        <f t="shared" si="85"/>
        <v>100</v>
      </c>
      <c r="Z67" s="23">
        <f t="shared" si="86"/>
        <v>0</v>
      </c>
      <c r="AA67" s="23">
        <f t="shared" si="87"/>
        <v>213355.4</v>
      </c>
      <c r="AB67" s="23">
        <f t="shared" si="88"/>
        <v>4737821.95</v>
      </c>
      <c r="AC67" s="23">
        <f t="shared" si="89"/>
        <v>21934.360879629632</v>
      </c>
      <c r="AD67" s="23">
        <f t="shared" si="99"/>
        <v>3855107.95</v>
      </c>
      <c r="AE67" s="23">
        <f t="shared" si="90"/>
        <v>17847.721990740742</v>
      </c>
      <c r="AF67" s="23">
        <f t="shared" si="100"/>
        <v>766533</v>
      </c>
      <c r="AG67" s="23">
        <f t="shared" si="101"/>
        <v>3548.7638888888887</v>
      </c>
      <c r="AH67" s="23">
        <f t="shared" si="92"/>
        <v>2900501.95</v>
      </c>
      <c r="AI67" s="23">
        <f t="shared" si="93"/>
        <v>188073</v>
      </c>
      <c r="AJ67" s="23">
        <f t="shared" si="94"/>
        <v>0</v>
      </c>
      <c r="AK67" s="23">
        <f t="shared" si="95"/>
        <v>882714</v>
      </c>
      <c r="AL67" s="23">
        <f t="shared" si="96"/>
        <v>4086.6388888888887</v>
      </c>
      <c r="AM67" s="23">
        <f t="shared" si="97"/>
        <v>882714</v>
      </c>
      <c r="AN67" s="23">
        <f t="shared" si="98"/>
        <v>0</v>
      </c>
      <c r="AO67" s="2">
        <v>543155.27</v>
      </c>
      <c r="AP67" s="2">
        <v>49804.15</v>
      </c>
      <c r="AQ67" s="2">
        <v>57583.33</v>
      </c>
      <c r="AR67" s="2" t="s">
        <v>1</v>
      </c>
      <c r="AS67" s="2">
        <v>521135.87</v>
      </c>
      <c r="AT67" s="2" t="s">
        <v>1</v>
      </c>
      <c r="AU67" s="2" t="s">
        <v>1</v>
      </c>
      <c r="AV67" s="2">
        <v>1130630.92</v>
      </c>
      <c r="AX67" s="2" t="s">
        <v>1</v>
      </c>
      <c r="AY67" s="2" t="s">
        <v>1</v>
      </c>
      <c r="AZ67" s="2" t="s">
        <v>1</v>
      </c>
      <c r="BA67" s="2" t="s">
        <v>1</v>
      </c>
      <c r="BB67" s="2" t="s">
        <v>1</v>
      </c>
      <c r="BC67" s="2" t="s">
        <v>1</v>
      </c>
      <c r="BD67" s="2" t="s">
        <v>1</v>
      </c>
      <c r="BE67" s="2">
        <v>109870</v>
      </c>
      <c r="BF67" s="2">
        <v>1380</v>
      </c>
      <c r="BG67" s="2" t="s">
        <v>1</v>
      </c>
      <c r="BH67" s="2" t="s">
        <v>1</v>
      </c>
      <c r="BI67" s="2" t="s">
        <v>1</v>
      </c>
      <c r="BJ67" s="2" t="s">
        <v>1</v>
      </c>
      <c r="BK67" s="2" t="s">
        <v>1</v>
      </c>
      <c r="BL67" s="2" t="s">
        <v>1</v>
      </c>
      <c r="BM67" s="2" t="s">
        <v>1</v>
      </c>
      <c r="BN67" s="2">
        <v>11173.45</v>
      </c>
      <c r="BO67" s="2" t="s">
        <v>1</v>
      </c>
      <c r="BP67" s="2" t="s">
        <v>1</v>
      </c>
      <c r="BQ67" s="2" t="s">
        <v>1</v>
      </c>
      <c r="BR67" s="2">
        <v>100</v>
      </c>
      <c r="BS67" s="2">
        <v>213355.4</v>
      </c>
      <c r="BT67" s="2" t="s">
        <v>1</v>
      </c>
      <c r="BX67" s="2" t="s">
        <v>1</v>
      </c>
      <c r="BY67" s="2">
        <v>618567</v>
      </c>
      <c r="BZ67" s="2" t="s">
        <v>1</v>
      </c>
      <c r="CA67" s="2" t="s">
        <v>1</v>
      </c>
      <c r="CB67" s="2" t="s">
        <v>1</v>
      </c>
      <c r="CC67" s="2" t="s">
        <v>1</v>
      </c>
      <c r="CD67" s="2" t="s">
        <v>1</v>
      </c>
      <c r="CE67" s="2" t="s">
        <v>1</v>
      </c>
      <c r="CF67" s="2">
        <v>64530</v>
      </c>
      <c r="CG67" s="2">
        <v>268446</v>
      </c>
      <c r="CH67" s="2" t="s">
        <v>1</v>
      </c>
      <c r="CI67" s="2">
        <v>0</v>
      </c>
      <c r="CJ67" s="2">
        <v>761.68</v>
      </c>
      <c r="CK67" s="2" t="s">
        <v>1</v>
      </c>
      <c r="CL67" s="2" t="s">
        <v>1</v>
      </c>
      <c r="CM67" s="2" t="s">
        <v>1</v>
      </c>
      <c r="CN67" s="2" t="s">
        <v>1</v>
      </c>
      <c r="CO67" s="2" t="s">
        <v>1</v>
      </c>
      <c r="CP67" s="2" t="s">
        <v>1</v>
      </c>
      <c r="CQ67" s="2" t="s">
        <v>1</v>
      </c>
      <c r="CR67" s="2" t="s">
        <v>1</v>
      </c>
      <c r="CS67" s="2" t="s">
        <v>1</v>
      </c>
      <c r="CT67" s="2" t="s">
        <v>1</v>
      </c>
      <c r="CU67" s="2" t="s">
        <v>1</v>
      </c>
      <c r="CV67" s="2" t="s">
        <v>1</v>
      </c>
      <c r="CW67" s="2" t="s">
        <v>1</v>
      </c>
      <c r="CX67" s="2" t="s">
        <v>1</v>
      </c>
      <c r="CY67" s="2" t="s">
        <v>1</v>
      </c>
      <c r="CZ67" s="2" t="s">
        <v>1</v>
      </c>
      <c r="DA67" s="2" t="s">
        <v>1</v>
      </c>
      <c r="DB67" s="2" t="s">
        <v>1</v>
      </c>
      <c r="DC67" s="2" t="s">
        <v>1</v>
      </c>
      <c r="DD67" s="2" t="s">
        <v>1</v>
      </c>
      <c r="DE67" s="2" t="s">
        <v>1</v>
      </c>
      <c r="DF67" s="2" t="s">
        <v>1</v>
      </c>
      <c r="DG67" s="2" t="s">
        <v>1</v>
      </c>
      <c r="DH67" s="2" t="s">
        <v>1</v>
      </c>
      <c r="DI67" s="2" t="s">
        <v>1</v>
      </c>
      <c r="DJ67" s="2" t="s">
        <v>1</v>
      </c>
      <c r="DK67" s="2">
        <v>10926</v>
      </c>
      <c r="DL67" s="2" t="s">
        <v>1</v>
      </c>
      <c r="DM67" s="2" t="s">
        <v>1</v>
      </c>
      <c r="DN67" s="2" t="s">
        <v>1</v>
      </c>
      <c r="DO67" s="2" t="s">
        <v>1</v>
      </c>
      <c r="DP67" s="2" t="s">
        <v>1</v>
      </c>
      <c r="DQ67" s="2" t="s">
        <v>1</v>
      </c>
      <c r="DR67" s="2" t="s">
        <v>1</v>
      </c>
      <c r="DS67" s="2" t="s">
        <v>1</v>
      </c>
      <c r="DT67" s="2">
        <v>22000</v>
      </c>
      <c r="DU67" s="2">
        <v>55000</v>
      </c>
      <c r="DV67" s="2" t="s">
        <v>1</v>
      </c>
      <c r="DW67" s="2">
        <v>309720</v>
      </c>
      <c r="DX67" s="2" t="s">
        <v>1</v>
      </c>
      <c r="DY67" s="2" t="s">
        <v>1</v>
      </c>
      <c r="DZ67" s="2">
        <v>300000</v>
      </c>
      <c r="EA67" s="2" t="s">
        <v>1</v>
      </c>
      <c r="EB67" s="2" t="s">
        <v>1</v>
      </c>
      <c r="EC67" s="2" t="s">
        <v>1</v>
      </c>
      <c r="ED67" s="2" t="s">
        <v>1</v>
      </c>
      <c r="EE67" s="2" t="s">
        <v>1</v>
      </c>
      <c r="EF67" s="2" t="s">
        <v>1</v>
      </c>
      <c r="EG67" s="2" t="s">
        <v>1</v>
      </c>
      <c r="EH67" s="2" t="s">
        <v>1</v>
      </c>
      <c r="EI67" s="2" t="s">
        <v>1</v>
      </c>
      <c r="EJ67" s="2" t="s">
        <v>1</v>
      </c>
      <c r="EK67" s="2">
        <v>162000</v>
      </c>
      <c r="EL67" s="2" t="s">
        <v>1</v>
      </c>
      <c r="EM67" s="2" t="s">
        <v>1</v>
      </c>
      <c r="EN67" s="2">
        <v>368041</v>
      </c>
      <c r="EO67" s="2" t="s">
        <v>1</v>
      </c>
      <c r="EP67" s="2">
        <v>67886</v>
      </c>
      <c r="EQ67" s="2">
        <v>190488</v>
      </c>
      <c r="ER67" s="2" t="s">
        <v>1</v>
      </c>
      <c r="ES67" s="2" t="s">
        <v>1</v>
      </c>
      <c r="ET67" s="2">
        <v>92059</v>
      </c>
      <c r="EU67" s="2">
        <v>48059</v>
      </c>
      <c r="EV67" s="2" t="s">
        <v>1</v>
      </c>
      <c r="EW67" s="2" t="s">
        <v>1</v>
      </c>
      <c r="EX67" s="2" t="s">
        <v>1</v>
      </c>
      <c r="EY67" s="2" t="s">
        <v>1</v>
      </c>
      <c r="EZ67" s="2" t="s">
        <v>1</v>
      </c>
      <c r="FA67" s="2">
        <v>0</v>
      </c>
      <c r="FB67" s="2" t="s">
        <v>1</v>
      </c>
      <c r="FC67" s="2" t="s">
        <v>1</v>
      </c>
      <c r="FD67" s="2">
        <v>19560</v>
      </c>
      <c r="FE67" s="2">
        <v>12633</v>
      </c>
      <c r="FF67" s="2" t="s">
        <v>1</v>
      </c>
      <c r="FG67" s="2">
        <v>145279.20000000001</v>
      </c>
      <c r="FH67" s="2">
        <v>16909.900000000001</v>
      </c>
      <c r="FI67" s="2" t="s">
        <v>1</v>
      </c>
      <c r="FJ67" s="2" t="s">
        <v>1</v>
      </c>
      <c r="FK67" s="2" t="s">
        <v>1</v>
      </c>
      <c r="FL67" s="2" t="s">
        <v>1</v>
      </c>
      <c r="FM67" s="2" t="s">
        <v>1</v>
      </c>
      <c r="FN67" s="2" t="s">
        <v>1</v>
      </c>
      <c r="FO67" s="2">
        <v>212228.36</v>
      </c>
      <c r="FP67" s="2">
        <v>187494</v>
      </c>
      <c r="FQ67" s="2" t="s">
        <v>1</v>
      </c>
      <c r="FR67" s="2">
        <v>29324</v>
      </c>
      <c r="FS67" s="2" t="s">
        <v>1</v>
      </c>
      <c r="FT67" s="2" t="s">
        <v>1</v>
      </c>
      <c r="FU67" s="2">
        <v>1103</v>
      </c>
      <c r="FV67" s="2">
        <v>44269.07</v>
      </c>
      <c r="FW67" s="2">
        <v>89320.04</v>
      </c>
      <c r="FX67" s="2">
        <v>1333</v>
      </c>
      <c r="FY67" s="2" t="s">
        <v>1</v>
      </c>
      <c r="FZ67" s="2" t="s">
        <v>1</v>
      </c>
      <c r="GA67" s="2" t="s">
        <v>1</v>
      </c>
      <c r="GB67" s="2">
        <v>107800</v>
      </c>
      <c r="GC67" s="2">
        <v>948299.38</v>
      </c>
      <c r="GD67" s="2">
        <v>1047820</v>
      </c>
      <c r="GE67" s="2" t="s">
        <v>1</v>
      </c>
      <c r="GF67" s="2">
        <v>11246</v>
      </c>
      <c r="GG67" s="2">
        <v>4372</v>
      </c>
      <c r="GH67" s="2" t="s">
        <v>1</v>
      </c>
      <c r="GI67" s="2" t="s">
        <v>1</v>
      </c>
      <c r="GJ67" s="2" t="s">
        <v>1</v>
      </c>
      <c r="GK67" s="2" t="s">
        <v>1</v>
      </c>
      <c r="GL67" s="2" t="s">
        <v>1</v>
      </c>
      <c r="GM67" s="2" t="s">
        <v>1</v>
      </c>
      <c r="GN67" s="2">
        <v>4294</v>
      </c>
      <c r="GO67" s="2" t="s">
        <v>1</v>
      </c>
      <c r="GP67" s="2">
        <v>8680</v>
      </c>
      <c r="GQ67" s="2">
        <v>8537</v>
      </c>
      <c r="GR67" s="2" t="s">
        <v>1</v>
      </c>
      <c r="GS67" s="2" t="s">
        <v>1</v>
      </c>
      <c r="GT67" s="2" t="s">
        <v>1</v>
      </c>
      <c r="GU67" s="2" t="s">
        <v>1</v>
      </c>
      <c r="GV67" s="2" t="s">
        <v>1</v>
      </c>
      <c r="GW67" s="2" t="s">
        <v>1</v>
      </c>
      <c r="GX67" s="2" t="s">
        <v>1</v>
      </c>
      <c r="GY67" s="2">
        <v>137000</v>
      </c>
      <c r="GZ67" s="2" t="s">
        <v>1</v>
      </c>
      <c r="HA67" s="2" t="s">
        <v>1</v>
      </c>
      <c r="HB67" s="2" t="s">
        <v>1</v>
      </c>
      <c r="HC67" s="2">
        <v>51073</v>
      </c>
      <c r="HD67" s="2" t="s">
        <v>1</v>
      </c>
      <c r="HE67" s="2" t="s">
        <v>1</v>
      </c>
      <c r="HF67" s="2" t="s">
        <v>1</v>
      </c>
      <c r="HG67" s="2">
        <v>0</v>
      </c>
      <c r="HH67" s="2" t="s">
        <v>1</v>
      </c>
      <c r="HI67" s="2" t="s">
        <v>1</v>
      </c>
      <c r="HJ67" s="2" t="s">
        <v>1</v>
      </c>
      <c r="HK67" s="2">
        <v>0</v>
      </c>
      <c r="HL67" s="2" t="s">
        <v>1</v>
      </c>
      <c r="HM67" s="2" t="s">
        <v>1</v>
      </c>
      <c r="HN67" s="2" t="s">
        <v>1</v>
      </c>
      <c r="HO67" s="2" t="s">
        <v>1</v>
      </c>
      <c r="HP67" s="2" t="s">
        <v>1</v>
      </c>
      <c r="HQ67" s="2" t="s">
        <v>1</v>
      </c>
      <c r="HR67" s="2" t="s">
        <v>1</v>
      </c>
      <c r="HS67" s="2" t="s">
        <v>1</v>
      </c>
      <c r="HT67" s="2" t="s">
        <v>1</v>
      </c>
      <c r="HU67" s="2" t="s">
        <v>1</v>
      </c>
      <c r="HV67" s="2" t="s">
        <v>1</v>
      </c>
      <c r="HW67" s="2" t="s">
        <v>1</v>
      </c>
      <c r="HX67" s="2" t="s">
        <v>1</v>
      </c>
      <c r="HY67" s="2" t="s">
        <v>1</v>
      </c>
      <c r="HZ67" s="2" t="s">
        <v>1</v>
      </c>
      <c r="IA67" s="2" t="s">
        <v>1</v>
      </c>
      <c r="IB67" s="2" t="s">
        <v>1</v>
      </c>
      <c r="IC67" s="2" t="s">
        <v>1</v>
      </c>
      <c r="ID67" s="2" t="s">
        <v>1</v>
      </c>
      <c r="IE67" s="2" t="s">
        <v>1</v>
      </c>
      <c r="IF67" s="2" t="s">
        <v>1</v>
      </c>
      <c r="IG67" s="2" t="s">
        <v>1</v>
      </c>
      <c r="IH67" s="2" t="s">
        <v>1</v>
      </c>
      <c r="II67" s="2" t="s">
        <v>1</v>
      </c>
      <c r="IJ67" s="2" t="s">
        <v>1</v>
      </c>
      <c r="IK67" s="2" t="s">
        <v>1</v>
      </c>
      <c r="IL67" s="2" t="s">
        <v>1</v>
      </c>
      <c r="IM67" s="2" t="s">
        <v>1</v>
      </c>
      <c r="IN67" s="2" t="s">
        <v>1</v>
      </c>
      <c r="IO67" s="2" t="s">
        <v>1</v>
      </c>
      <c r="IP67" s="2" t="s">
        <v>1</v>
      </c>
      <c r="IQ67" s="2" t="s">
        <v>1</v>
      </c>
      <c r="IR67" s="2" t="s">
        <v>1</v>
      </c>
      <c r="IS67" s="2" t="s">
        <v>1</v>
      </c>
      <c r="IT67" s="2" t="s">
        <v>1</v>
      </c>
      <c r="IU67" s="2" t="s">
        <v>1</v>
      </c>
      <c r="IV67" s="2" t="s">
        <v>1</v>
      </c>
      <c r="IW67" s="2" t="s">
        <v>1</v>
      </c>
      <c r="IX67" s="2" t="s">
        <v>1</v>
      </c>
      <c r="IY67" s="2" t="s">
        <v>1</v>
      </c>
      <c r="IZ67" s="2">
        <v>210000</v>
      </c>
      <c r="JA67" s="2">
        <v>608724</v>
      </c>
      <c r="JB67" s="2" t="s">
        <v>1</v>
      </c>
      <c r="JC67" s="2">
        <v>63990</v>
      </c>
      <c r="JD67" s="2" t="s">
        <v>1</v>
      </c>
      <c r="JE67" s="2" t="s">
        <v>1</v>
      </c>
      <c r="JF67" s="2" t="s">
        <v>1</v>
      </c>
      <c r="JG67" s="2" t="s">
        <v>1</v>
      </c>
      <c r="JH67" s="2" t="s">
        <v>1</v>
      </c>
      <c r="JI67" s="2" t="s">
        <v>1</v>
      </c>
      <c r="JJ67" s="2" t="s">
        <v>1</v>
      </c>
      <c r="JK67" s="2" t="s">
        <v>1</v>
      </c>
      <c r="JL67" s="2" t="s">
        <v>1</v>
      </c>
      <c r="JM67" s="2" t="s">
        <v>1</v>
      </c>
      <c r="JN67" s="2" t="s">
        <v>1</v>
      </c>
      <c r="JO67" s="2" t="s">
        <v>1</v>
      </c>
      <c r="JP67" s="2" t="s">
        <v>1</v>
      </c>
      <c r="JQ67" s="2" t="s">
        <v>1</v>
      </c>
      <c r="JR67" s="2" t="s">
        <v>1</v>
      </c>
      <c r="JS67" s="2" t="s">
        <v>1</v>
      </c>
      <c r="JT67" s="2" t="s">
        <v>1</v>
      </c>
      <c r="JU67" s="2" t="s">
        <v>1</v>
      </c>
      <c r="JV67" s="2" t="s">
        <v>1</v>
      </c>
      <c r="JW67" s="2" t="s">
        <v>1</v>
      </c>
      <c r="JX67" s="2" t="s">
        <v>1</v>
      </c>
      <c r="JY67" s="2" t="s">
        <v>1</v>
      </c>
      <c r="JZ67" s="2" t="s">
        <v>1</v>
      </c>
      <c r="KA67" s="2" t="s">
        <v>1</v>
      </c>
      <c r="KB67" s="2" t="s">
        <v>1</v>
      </c>
      <c r="KC67" s="2" t="s">
        <v>1</v>
      </c>
      <c r="KD67" s="2" t="s">
        <v>1</v>
      </c>
      <c r="KE67" s="2" t="s">
        <v>1</v>
      </c>
      <c r="KF67" s="2" t="s">
        <v>1</v>
      </c>
      <c r="KG67" s="2" t="s">
        <v>1</v>
      </c>
      <c r="KH67" s="2" t="s">
        <v>1</v>
      </c>
      <c r="KI67" s="2" t="s">
        <v>1</v>
      </c>
      <c r="KJ67" s="2" t="s">
        <v>1</v>
      </c>
    </row>
    <row r="68" spans="1:296" x14ac:dyDescent="0.3">
      <c r="A68" s="2" t="s">
        <v>62</v>
      </c>
      <c r="B68" s="2">
        <v>318</v>
      </c>
      <c r="C68" s="23">
        <f t="shared" si="63"/>
        <v>1631043.1700000018</v>
      </c>
      <c r="D68" s="23">
        <f t="shared" si="64"/>
        <v>9526926.1400000006</v>
      </c>
      <c r="E68" s="23">
        <f t="shared" si="65"/>
        <v>29958.887232704405</v>
      </c>
      <c r="F68" s="23">
        <f t="shared" si="66"/>
        <v>4757478.17</v>
      </c>
      <c r="G68" s="23">
        <f t="shared" si="67"/>
        <v>3726760.97</v>
      </c>
      <c r="H68" s="23">
        <f t="shared" si="68"/>
        <v>46403</v>
      </c>
      <c r="I68" s="23">
        <f t="shared" si="69"/>
        <v>996284</v>
      </c>
      <c r="J68" s="23">
        <f t="shared" si="70"/>
        <v>3132.9685534591194</v>
      </c>
      <c r="K68" s="23">
        <f t="shared" si="71"/>
        <v>996284</v>
      </c>
      <c r="L68" s="23">
        <f t="shared" si="72"/>
        <v>0</v>
      </c>
      <c r="M68" s="23">
        <f t="shared" si="73"/>
        <v>3691738.97</v>
      </c>
      <c r="N68" s="23">
        <f t="shared" si="74"/>
        <v>14960.623176100629</v>
      </c>
      <c r="O68" s="23">
        <f t="shared" si="75"/>
        <v>1011954.7</v>
      </c>
      <c r="P68" s="23">
        <f t="shared" si="76"/>
        <v>1242268.24</v>
      </c>
      <c r="Q68" s="23">
        <f t="shared" si="77"/>
        <v>1761771.1</v>
      </c>
      <c r="R68" s="23">
        <f t="shared" si="78"/>
        <v>4450905.82</v>
      </c>
      <c r="S68" s="23">
        <f t="shared" si="79"/>
        <v>13996.559182389938</v>
      </c>
      <c r="T68" s="23">
        <f t="shared" si="80"/>
        <v>306572.34999999963</v>
      </c>
      <c r="U68" s="7">
        <f t="shared" si="81"/>
        <v>6.4440096001533442E-2</v>
      </c>
      <c r="V68" s="23">
        <f t="shared" si="82"/>
        <v>255340</v>
      </c>
      <c r="W68" s="23">
        <f t="shared" si="83"/>
        <v>28946</v>
      </c>
      <c r="X68" s="23">
        <f t="shared" si="84"/>
        <v>18526.349999999999</v>
      </c>
      <c r="Y68" s="23">
        <f t="shared" si="85"/>
        <v>3760</v>
      </c>
      <c r="Z68" s="23">
        <f t="shared" si="86"/>
        <v>0</v>
      </c>
      <c r="AA68" s="23">
        <f t="shared" si="87"/>
        <v>434911.78</v>
      </c>
      <c r="AB68" s="23">
        <f t="shared" si="88"/>
        <v>7895882.9699999988</v>
      </c>
      <c r="AC68" s="23">
        <f t="shared" si="89"/>
        <v>24829.820660377354</v>
      </c>
      <c r="AD68" s="23">
        <f t="shared" si="99"/>
        <v>7528474.4499999993</v>
      </c>
      <c r="AE68" s="23">
        <f t="shared" si="90"/>
        <v>23674.44795597484</v>
      </c>
      <c r="AF68" s="23">
        <f t="shared" si="100"/>
        <v>2056801</v>
      </c>
      <c r="AG68" s="23">
        <f t="shared" si="101"/>
        <v>6467.9276729559751</v>
      </c>
      <c r="AH68" s="23">
        <f t="shared" si="92"/>
        <v>4260171.01</v>
      </c>
      <c r="AI68" s="23">
        <f t="shared" si="93"/>
        <v>44584</v>
      </c>
      <c r="AJ68" s="23">
        <f t="shared" si="94"/>
        <v>828679.06</v>
      </c>
      <c r="AK68" s="23">
        <f t="shared" si="95"/>
        <v>367408.52</v>
      </c>
      <c r="AL68" s="23">
        <f t="shared" si="96"/>
        <v>1155.3727044025159</v>
      </c>
      <c r="AM68" s="23">
        <f t="shared" si="97"/>
        <v>367408.52</v>
      </c>
      <c r="AN68" s="23">
        <f t="shared" si="98"/>
        <v>0</v>
      </c>
      <c r="AO68" s="2">
        <v>879244.58</v>
      </c>
      <c r="AP68" s="2">
        <v>37090.53</v>
      </c>
      <c r="AQ68" s="2">
        <v>95619.59</v>
      </c>
      <c r="AR68" s="2" t="s">
        <v>1</v>
      </c>
      <c r="AS68" s="2">
        <v>939218.24</v>
      </c>
      <c r="AT68" s="2">
        <v>303050</v>
      </c>
      <c r="AU68" s="2" t="s">
        <v>1</v>
      </c>
      <c r="AV68" s="2">
        <v>1761771.1</v>
      </c>
      <c r="AX68" s="2" t="s">
        <v>1</v>
      </c>
      <c r="AY68" s="2" t="s">
        <v>1</v>
      </c>
      <c r="AZ68" s="2" t="s">
        <v>1</v>
      </c>
      <c r="BA68" s="2" t="s">
        <v>1</v>
      </c>
      <c r="BB68" s="2" t="s">
        <v>1</v>
      </c>
      <c r="BC68" s="2">
        <v>255340</v>
      </c>
      <c r="BD68" s="2" t="s">
        <v>1</v>
      </c>
      <c r="BE68" s="2" t="s">
        <v>1</v>
      </c>
      <c r="BF68" s="2">
        <v>3840</v>
      </c>
      <c r="BG68" s="2">
        <v>12366</v>
      </c>
      <c r="BH68" s="2">
        <v>1000</v>
      </c>
      <c r="BI68" s="2" t="s">
        <v>1</v>
      </c>
      <c r="BJ68" s="2">
        <v>11740</v>
      </c>
      <c r="BK68" s="2" t="s">
        <v>1</v>
      </c>
      <c r="BL68" s="2" t="s">
        <v>1</v>
      </c>
      <c r="BM68" s="2" t="s">
        <v>1</v>
      </c>
      <c r="BN68" s="2">
        <v>18526.349999999999</v>
      </c>
      <c r="BO68" s="2" t="s">
        <v>1</v>
      </c>
      <c r="BP68" s="2" t="s">
        <v>1</v>
      </c>
      <c r="BQ68" s="2" t="s">
        <v>1</v>
      </c>
      <c r="BR68" s="2">
        <v>3760</v>
      </c>
      <c r="BS68" s="2">
        <v>434911.78</v>
      </c>
      <c r="BT68" s="2" t="s">
        <v>1</v>
      </c>
      <c r="BX68" s="2" t="s">
        <v>1</v>
      </c>
      <c r="BY68" s="2">
        <v>3616078.62</v>
      </c>
      <c r="BZ68" s="2">
        <v>8245</v>
      </c>
      <c r="CA68" s="2">
        <v>1210</v>
      </c>
      <c r="CB68" s="2" t="s">
        <v>1</v>
      </c>
      <c r="CC68" s="2" t="s">
        <v>1</v>
      </c>
      <c r="CD68" s="2" t="s">
        <v>1</v>
      </c>
      <c r="CE68" s="2" t="s">
        <v>1</v>
      </c>
      <c r="CF68" s="2">
        <v>18133.96</v>
      </c>
      <c r="CG68" s="2">
        <v>45745</v>
      </c>
      <c r="CH68" s="2" t="s">
        <v>1</v>
      </c>
      <c r="CI68" s="2" t="s">
        <v>1</v>
      </c>
      <c r="CJ68" s="2">
        <v>2326.39</v>
      </c>
      <c r="CK68" s="2" t="s">
        <v>1</v>
      </c>
      <c r="CL68" s="2" t="s">
        <v>1</v>
      </c>
      <c r="CM68" s="2" t="s">
        <v>1</v>
      </c>
      <c r="CN68" s="2" t="s">
        <v>1</v>
      </c>
      <c r="CO68" s="2" t="s">
        <v>1</v>
      </c>
      <c r="CP68" s="2" t="s">
        <v>1</v>
      </c>
      <c r="CQ68" s="2" t="s">
        <v>1</v>
      </c>
      <c r="CR68" s="2" t="s">
        <v>1</v>
      </c>
      <c r="CS68" s="2" t="s">
        <v>1</v>
      </c>
      <c r="CT68" s="2" t="s">
        <v>1</v>
      </c>
      <c r="CU68" s="2" t="s">
        <v>1</v>
      </c>
      <c r="CV68" s="2" t="s">
        <v>1</v>
      </c>
      <c r="CW68" s="2">
        <v>100</v>
      </c>
      <c r="CX68" s="2" t="s">
        <v>1</v>
      </c>
      <c r="CY68" s="2">
        <v>34322</v>
      </c>
      <c r="CZ68" s="2" t="s">
        <v>1</v>
      </c>
      <c r="DA68" s="2" t="s">
        <v>1</v>
      </c>
      <c r="DB68" s="2" t="s">
        <v>1</v>
      </c>
      <c r="DC68" s="2" t="s">
        <v>1</v>
      </c>
      <c r="DD68" s="2">
        <v>600</v>
      </c>
      <c r="DE68" s="2" t="s">
        <v>1</v>
      </c>
      <c r="DF68" s="2" t="s">
        <v>1</v>
      </c>
      <c r="DG68" s="2" t="s">
        <v>1</v>
      </c>
      <c r="DH68" s="2" t="s">
        <v>1</v>
      </c>
      <c r="DI68" s="2" t="s">
        <v>1</v>
      </c>
      <c r="DJ68" s="2" t="s">
        <v>1</v>
      </c>
      <c r="DK68" s="2">
        <v>46403</v>
      </c>
      <c r="DL68" s="2" t="s">
        <v>1</v>
      </c>
      <c r="DM68" s="2" t="s">
        <v>1</v>
      </c>
      <c r="DN68" s="2" t="s">
        <v>1</v>
      </c>
      <c r="DO68" s="2" t="s">
        <v>1</v>
      </c>
      <c r="DP68" s="2" t="s">
        <v>1</v>
      </c>
      <c r="DQ68" s="2" t="s">
        <v>1</v>
      </c>
      <c r="DR68" s="2" t="s">
        <v>1</v>
      </c>
      <c r="DS68" s="2" t="s">
        <v>1</v>
      </c>
      <c r="DT68" s="2">
        <v>22000</v>
      </c>
      <c r="DU68" s="2">
        <v>59400</v>
      </c>
      <c r="DV68" s="2" t="s">
        <v>1</v>
      </c>
      <c r="DW68" s="2">
        <v>264084</v>
      </c>
      <c r="DX68" s="2" t="s">
        <v>1</v>
      </c>
      <c r="DY68" s="2" t="s">
        <v>1</v>
      </c>
      <c r="DZ68" s="2">
        <v>650800</v>
      </c>
      <c r="EA68" s="2" t="s">
        <v>1</v>
      </c>
      <c r="EB68" s="2" t="s">
        <v>1</v>
      </c>
      <c r="EC68" s="2" t="s">
        <v>1</v>
      </c>
      <c r="ED68" s="2" t="s">
        <v>1</v>
      </c>
      <c r="EE68" s="2" t="s">
        <v>1</v>
      </c>
      <c r="EF68" s="2" t="s">
        <v>1</v>
      </c>
      <c r="EG68" s="2" t="s">
        <v>1</v>
      </c>
      <c r="EH68" s="2" t="s">
        <v>1</v>
      </c>
      <c r="EI68" s="2" t="s">
        <v>1</v>
      </c>
      <c r="EJ68" s="2" t="s">
        <v>1</v>
      </c>
      <c r="EK68" s="2" t="s">
        <v>1</v>
      </c>
      <c r="EL68" s="2" t="s">
        <v>1</v>
      </c>
      <c r="EM68" s="2" t="s">
        <v>1</v>
      </c>
      <c r="EN68" s="2">
        <v>973568</v>
      </c>
      <c r="EO68" s="2">
        <v>3741</v>
      </c>
      <c r="EP68" s="2">
        <v>185993</v>
      </c>
      <c r="EQ68" s="2">
        <v>416596</v>
      </c>
      <c r="ER68" s="2" t="s">
        <v>1</v>
      </c>
      <c r="ES68" s="2" t="s">
        <v>1</v>
      </c>
      <c r="ET68" s="2">
        <v>347554</v>
      </c>
      <c r="EU68" s="2">
        <v>125118</v>
      </c>
      <c r="EV68" s="2">
        <v>4231</v>
      </c>
      <c r="EW68" s="2" t="s">
        <v>1</v>
      </c>
      <c r="EX68" s="2" t="s">
        <v>1</v>
      </c>
      <c r="EY68" s="2" t="s">
        <v>1</v>
      </c>
      <c r="EZ68" s="2">
        <v>270797.38</v>
      </c>
      <c r="FA68" s="2">
        <v>227</v>
      </c>
      <c r="FB68" s="2" t="s">
        <v>1</v>
      </c>
      <c r="FC68" s="2">
        <v>1212</v>
      </c>
      <c r="FD68" s="2">
        <v>400</v>
      </c>
      <c r="FE68" s="2">
        <v>131779</v>
      </c>
      <c r="FF68" s="2">
        <v>25533</v>
      </c>
      <c r="FG68" s="2">
        <v>139996.12</v>
      </c>
      <c r="FH68" s="2">
        <v>15378.28</v>
      </c>
      <c r="FI68" s="2" t="s">
        <v>1</v>
      </c>
      <c r="FJ68" s="2" t="s">
        <v>1</v>
      </c>
      <c r="FK68" s="2" t="s">
        <v>1</v>
      </c>
      <c r="FL68" s="2" t="s">
        <v>1</v>
      </c>
      <c r="FM68" s="2" t="s">
        <v>1</v>
      </c>
      <c r="FN68" s="2" t="s">
        <v>1</v>
      </c>
      <c r="FO68" s="2">
        <v>7210</v>
      </c>
      <c r="FP68" s="2">
        <v>248670.51</v>
      </c>
      <c r="FQ68" s="2">
        <v>11577</v>
      </c>
      <c r="FR68" s="2">
        <v>69610</v>
      </c>
      <c r="FS68" s="2" t="s">
        <v>1</v>
      </c>
      <c r="FT68" s="2" t="s">
        <v>1</v>
      </c>
      <c r="FU68" s="2">
        <v>4842</v>
      </c>
      <c r="FV68" s="2">
        <v>11230.58</v>
      </c>
      <c r="FW68" s="2">
        <v>77396</v>
      </c>
      <c r="FX68" s="2">
        <v>3255</v>
      </c>
      <c r="FY68" s="2" t="s">
        <v>1</v>
      </c>
      <c r="FZ68" s="2">
        <v>4630</v>
      </c>
      <c r="GA68" s="2">
        <v>9453</v>
      </c>
      <c r="GB68" s="2" t="s">
        <v>1</v>
      </c>
      <c r="GC68" s="2">
        <v>1708090.56</v>
      </c>
      <c r="GD68" s="2">
        <v>1742187.46</v>
      </c>
      <c r="GE68" s="2" t="s">
        <v>1</v>
      </c>
      <c r="GF68" s="2">
        <v>7707</v>
      </c>
      <c r="GG68" s="2">
        <v>8484.5</v>
      </c>
      <c r="GH68" s="2" t="s">
        <v>1</v>
      </c>
      <c r="GI68" s="2" t="s">
        <v>1</v>
      </c>
      <c r="GJ68" s="2" t="s">
        <v>1</v>
      </c>
      <c r="GK68" s="2">
        <v>3180</v>
      </c>
      <c r="GL68" s="2">
        <v>11549</v>
      </c>
      <c r="GM68" s="2" t="s">
        <v>1</v>
      </c>
      <c r="GN68" s="2" t="s">
        <v>1</v>
      </c>
      <c r="GO68" s="2">
        <v>6000</v>
      </c>
      <c r="GP68" s="2">
        <v>0</v>
      </c>
      <c r="GQ68" s="2">
        <v>10800</v>
      </c>
      <c r="GR68" s="2" t="s">
        <v>1</v>
      </c>
      <c r="GS68" s="2" t="s">
        <v>1</v>
      </c>
      <c r="GT68" s="2" t="s">
        <v>1</v>
      </c>
      <c r="GU68" s="2" t="s">
        <v>1</v>
      </c>
      <c r="GV68" s="2" t="s">
        <v>1</v>
      </c>
      <c r="GW68" s="2" t="s">
        <v>1</v>
      </c>
      <c r="GX68" s="2" t="s">
        <v>1</v>
      </c>
      <c r="GY68" s="2" t="s">
        <v>1</v>
      </c>
      <c r="GZ68" s="2" t="s">
        <v>1</v>
      </c>
      <c r="HA68" s="2" t="s">
        <v>1</v>
      </c>
      <c r="HB68" s="2" t="s">
        <v>1</v>
      </c>
      <c r="HC68" s="2">
        <v>24824</v>
      </c>
      <c r="HD68" s="2" t="s">
        <v>1</v>
      </c>
      <c r="HE68" s="2" t="s">
        <v>1</v>
      </c>
      <c r="HF68" s="2" t="s">
        <v>1</v>
      </c>
      <c r="HG68" s="2">
        <v>320</v>
      </c>
      <c r="HH68" s="2" t="s">
        <v>1</v>
      </c>
      <c r="HI68" s="2">
        <v>19440</v>
      </c>
      <c r="HJ68" s="2" t="s">
        <v>1</v>
      </c>
      <c r="HK68" s="2">
        <v>4770</v>
      </c>
      <c r="HL68" s="2" t="s">
        <v>1</v>
      </c>
      <c r="HM68" s="2" t="s">
        <v>1</v>
      </c>
      <c r="HN68" s="2" t="s">
        <v>1</v>
      </c>
      <c r="HO68" s="2" t="s">
        <v>1</v>
      </c>
      <c r="HP68" s="2" t="s">
        <v>1</v>
      </c>
      <c r="HQ68" s="2" t="s">
        <v>1</v>
      </c>
      <c r="HR68" s="2" t="s">
        <v>1</v>
      </c>
      <c r="HS68" s="2">
        <v>310</v>
      </c>
      <c r="HT68" s="2">
        <v>511254.06</v>
      </c>
      <c r="HU68" s="2">
        <v>358</v>
      </c>
      <c r="HV68" s="2" t="s">
        <v>1</v>
      </c>
      <c r="HW68" s="2">
        <v>303050</v>
      </c>
      <c r="HX68" s="2">
        <v>613</v>
      </c>
      <c r="HY68" s="2" t="s">
        <v>1</v>
      </c>
      <c r="HZ68" s="2" t="s">
        <v>1</v>
      </c>
      <c r="IA68" s="2" t="s">
        <v>1</v>
      </c>
      <c r="IB68" s="2">
        <v>8324</v>
      </c>
      <c r="IC68" s="2" t="s">
        <v>1</v>
      </c>
      <c r="ID68" s="2" t="s">
        <v>1</v>
      </c>
      <c r="IE68" s="2" t="s">
        <v>1</v>
      </c>
      <c r="IF68" s="2" t="s">
        <v>1</v>
      </c>
      <c r="IG68" s="2" t="s">
        <v>1</v>
      </c>
      <c r="IH68" s="2">
        <v>67215</v>
      </c>
      <c r="II68" s="2" t="s">
        <v>1</v>
      </c>
      <c r="IJ68" s="2" t="s">
        <v>1</v>
      </c>
      <c r="IK68" s="2" t="s">
        <v>1</v>
      </c>
      <c r="IL68" s="2" t="s">
        <v>1</v>
      </c>
      <c r="IM68" s="2" t="s">
        <v>1</v>
      </c>
      <c r="IN68" s="2" t="s">
        <v>1</v>
      </c>
      <c r="IO68" s="2" t="s">
        <v>1</v>
      </c>
      <c r="IP68" s="2" t="s">
        <v>1</v>
      </c>
      <c r="IQ68" s="2" t="s">
        <v>1</v>
      </c>
      <c r="IR68" s="2" t="s">
        <v>1</v>
      </c>
      <c r="IS68" s="2" t="s">
        <v>1</v>
      </c>
      <c r="IT68" s="2" t="s">
        <v>1</v>
      </c>
      <c r="IU68" s="2" t="s">
        <v>1</v>
      </c>
      <c r="IV68" s="2" t="s">
        <v>1</v>
      </c>
      <c r="IW68" s="2" t="s">
        <v>1</v>
      </c>
      <c r="IX68" s="2" t="s">
        <v>1</v>
      </c>
      <c r="IY68" s="2" t="s">
        <v>1</v>
      </c>
      <c r="IZ68" s="2" t="s">
        <v>1</v>
      </c>
      <c r="JA68" s="2">
        <v>367408.52</v>
      </c>
      <c r="JB68" s="2" t="s">
        <v>1</v>
      </c>
      <c r="JC68" s="2" t="s">
        <v>1</v>
      </c>
      <c r="JD68" s="2" t="s">
        <v>1</v>
      </c>
      <c r="JE68" s="2" t="s">
        <v>1</v>
      </c>
      <c r="JF68" s="2" t="s">
        <v>1</v>
      </c>
      <c r="JG68" s="2" t="s">
        <v>1</v>
      </c>
      <c r="JH68" s="2" t="s">
        <v>1</v>
      </c>
      <c r="JI68" s="2" t="s">
        <v>1</v>
      </c>
      <c r="JJ68" s="2" t="s">
        <v>1</v>
      </c>
      <c r="JK68" s="2" t="s">
        <v>1</v>
      </c>
      <c r="JL68" s="2" t="s">
        <v>1</v>
      </c>
      <c r="JM68" s="2" t="s">
        <v>1</v>
      </c>
      <c r="JN68" s="2" t="s">
        <v>1</v>
      </c>
      <c r="JO68" s="2" t="s">
        <v>1</v>
      </c>
      <c r="JP68" s="2" t="s">
        <v>1</v>
      </c>
      <c r="JQ68" s="2" t="s">
        <v>1</v>
      </c>
      <c r="JR68" s="2" t="s">
        <v>1</v>
      </c>
      <c r="JS68" s="2" t="s">
        <v>1</v>
      </c>
      <c r="JT68" s="2" t="s">
        <v>1</v>
      </c>
      <c r="JU68" s="2" t="s">
        <v>1</v>
      </c>
      <c r="JV68" s="2" t="s">
        <v>1</v>
      </c>
      <c r="JW68" s="2" t="s">
        <v>1</v>
      </c>
      <c r="JX68" s="2" t="s">
        <v>1</v>
      </c>
      <c r="JY68" s="2" t="s">
        <v>1</v>
      </c>
      <c r="JZ68" s="2" t="s">
        <v>1</v>
      </c>
      <c r="KA68" s="2" t="s">
        <v>1</v>
      </c>
      <c r="KB68" s="2" t="s">
        <v>1</v>
      </c>
      <c r="KC68" s="2" t="s">
        <v>1</v>
      </c>
      <c r="KD68" s="2" t="s">
        <v>1</v>
      </c>
      <c r="KE68" s="2" t="s">
        <v>1</v>
      </c>
      <c r="KF68" s="2" t="s">
        <v>1</v>
      </c>
      <c r="KG68" s="2" t="s">
        <v>1</v>
      </c>
      <c r="KH68" s="2" t="s">
        <v>1</v>
      </c>
      <c r="KI68" s="2" t="s">
        <v>1</v>
      </c>
      <c r="KJ68" s="2" t="s">
        <v>1</v>
      </c>
    </row>
    <row r="69" spans="1:296" x14ac:dyDescent="0.3">
      <c r="A69" s="2" t="s">
        <v>63</v>
      </c>
      <c r="B69" s="2">
        <v>4962</v>
      </c>
      <c r="C69" s="23">
        <f t="shared" si="63"/>
        <v>6207297.2500000149</v>
      </c>
      <c r="D69" s="23">
        <f t="shared" si="64"/>
        <v>102752285.20000002</v>
      </c>
      <c r="E69" s="23">
        <f t="shared" si="65"/>
        <v>20707.836598145914</v>
      </c>
      <c r="F69" s="23">
        <f t="shared" si="66"/>
        <v>72952071.900000006</v>
      </c>
      <c r="G69" s="23">
        <f t="shared" si="67"/>
        <v>12273878.299999999</v>
      </c>
      <c r="H69" s="23">
        <f t="shared" si="68"/>
        <v>5243960.32</v>
      </c>
      <c r="I69" s="23">
        <f t="shared" si="69"/>
        <v>12282374.68</v>
      </c>
      <c r="J69" s="23">
        <f t="shared" si="70"/>
        <v>2475.2871180975412</v>
      </c>
      <c r="K69" s="23">
        <f t="shared" si="71"/>
        <v>12055874.68</v>
      </c>
      <c r="L69" s="23">
        <f t="shared" si="72"/>
        <v>226500</v>
      </c>
      <c r="M69" s="23">
        <f t="shared" si="73"/>
        <v>11066719.939999999</v>
      </c>
      <c r="N69" s="23">
        <f t="shared" si="74"/>
        <v>14702.150725513908</v>
      </c>
      <c r="O69" s="23">
        <f t="shared" si="75"/>
        <v>14990985.76</v>
      </c>
      <c r="P69" s="23">
        <f t="shared" si="76"/>
        <v>19953010.68</v>
      </c>
      <c r="Q69" s="23">
        <f t="shared" si="77"/>
        <v>24995295.23</v>
      </c>
      <c r="R69" s="23">
        <f t="shared" si="78"/>
        <v>62961592.120000005</v>
      </c>
      <c r="S69" s="23">
        <f t="shared" si="79"/>
        <v>12688.752946392584</v>
      </c>
      <c r="T69" s="23">
        <f t="shared" si="80"/>
        <v>9990479.7800000012</v>
      </c>
      <c r="U69" s="7">
        <f t="shared" si="81"/>
        <v>0.13694579906783977</v>
      </c>
      <c r="V69" s="23">
        <f t="shared" si="82"/>
        <v>13964</v>
      </c>
      <c r="W69" s="23">
        <f t="shared" si="83"/>
        <v>2797460.48</v>
      </c>
      <c r="X69" s="23">
        <f t="shared" si="84"/>
        <v>6468945.2999999998</v>
      </c>
      <c r="Y69" s="23">
        <f t="shared" si="85"/>
        <v>710110</v>
      </c>
      <c r="Z69" s="23">
        <f t="shared" si="86"/>
        <v>0</v>
      </c>
      <c r="AA69" s="23">
        <f t="shared" si="87"/>
        <v>3022300.45</v>
      </c>
      <c r="AB69" s="23">
        <f t="shared" si="88"/>
        <v>96544987.950000003</v>
      </c>
      <c r="AC69" s="23">
        <f t="shared" si="89"/>
        <v>19456.869800483677</v>
      </c>
      <c r="AD69" s="23">
        <f t="shared" si="99"/>
        <v>58419409.890000001</v>
      </c>
      <c r="AE69" s="23">
        <f t="shared" si="90"/>
        <v>11773.359510278115</v>
      </c>
      <c r="AF69" s="23">
        <f t="shared" si="100"/>
        <v>12709819.999999998</v>
      </c>
      <c r="AG69" s="23">
        <f t="shared" si="101"/>
        <v>2561.4308746473193</v>
      </c>
      <c r="AH69" s="23">
        <f t="shared" si="92"/>
        <v>18242613.440000001</v>
      </c>
      <c r="AI69" s="23">
        <f t="shared" si="93"/>
        <v>1601281</v>
      </c>
      <c r="AJ69" s="23">
        <f t="shared" si="94"/>
        <v>24988747.449999999</v>
      </c>
      <c r="AK69" s="23">
        <f t="shared" si="95"/>
        <v>38125578.060000002</v>
      </c>
      <c r="AL69" s="23">
        <f t="shared" si="96"/>
        <v>7683.5102902055623</v>
      </c>
      <c r="AM69" s="23">
        <f t="shared" si="97"/>
        <v>37666231.420000002</v>
      </c>
      <c r="AN69" s="23">
        <f t="shared" si="98"/>
        <v>137737</v>
      </c>
      <c r="AO69" s="2">
        <v>13117873.66</v>
      </c>
      <c r="AP69" s="2">
        <v>540763.61</v>
      </c>
      <c r="AQ69" s="2">
        <v>1332348.49</v>
      </c>
      <c r="AR69" s="2" t="s">
        <v>1</v>
      </c>
      <c r="AS69" s="2">
        <v>13467550.68</v>
      </c>
      <c r="AT69" s="2">
        <v>6485460</v>
      </c>
      <c r="AU69" s="2" t="s">
        <v>1</v>
      </c>
      <c r="AV69" s="2">
        <v>24995295.23</v>
      </c>
      <c r="AX69" s="2" t="s">
        <v>1</v>
      </c>
      <c r="AY69" s="2" t="s">
        <v>1</v>
      </c>
      <c r="AZ69" s="2">
        <v>13964</v>
      </c>
      <c r="BA69" s="2" t="s">
        <v>1</v>
      </c>
      <c r="BB69" s="2" t="s">
        <v>1</v>
      </c>
      <c r="BC69" s="2" t="s">
        <v>1</v>
      </c>
      <c r="BD69" s="2" t="s">
        <v>1</v>
      </c>
      <c r="BE69" s="2">
        <v>2396370.48</v>
      </c>
      <c r="BF69" s="2">
        <v>120645</v>
      </c>
      <c r="BG69" s="2">
        <v>97475</v>
      </c>
      <c r="BH69" s="2">
        <v>182970</v>
      </c>
      <c r="BI69" s="2" t="s">
        <v>1</v>
      </c>
      <c r="BJ69" s="2" t="s">
        <v>1</v>
      </c>
      <c r="BK69" s="2" t="s">
        <v>1</v>
      </c>
      <c r="BL69" s="2" t="s">
        <v>1</v>
      </c>
      <c r="BM69" s="2" t="s">
        <v>1</v>
      </c>
      <c r="BN69" s="2">
        <v>258244.33</v>
      </c>
      <c r="BO69" s="2" t="s">
        <v>1</v>
      </c>
      <c r="BP69" s="2">
        <v>6210700.9699999997</v>
      </c>
      <c r="BQ69" s="2" t="s">
        <v>1</v>
      </c>
      <c r="BR69" s="2">
        <v>710110</v>
      </c>
      <c r="BS69" s="2">
        <v>3022300.45</v>
      </c>
      <c r="BT69" s="2" t="s">
        <v>1</v>
      </c>
      <c r="BX69" s="2" t="s">
        <v>1</v>
      </c>
      <c r="BY69" s="2">
        <v>5042868.24</v>
      </c>
      <c r="BZ69" s="2">
        <v>121943</v>
      </c>
      <c r="CA69" s="2">
        <v>218689.2</v>
      </c>
      <c r="CB69" s="2" t="s">
        <v>1</v>
      </c>
      <c r="CC69" s="2" t="s">
        <v>1</v>
      </c>
      <c r="CD69" s="2" t="s">
        <v>1</v>
      </c>
      <c r="CE69" s="2" t="s">
        <v>1</v>
      </c>
      <c r="CF69" s="2">
        <v>154935</v>
      </c>
      <c r="CG69" s="2">
        <v>5280351.21</v>
      </c>
      <c r="CH69" s="2" t="s">
        <v>1</v>
      </c>
      <c r="CI69" s="2" t="s">
        <v>1</v>
      </c>
      <c r="CJ69" s="2">
        <v>18909.29</v>
      </c>
      <c r="CK69" s="2">
        <v>229024</v>
      </c>
      <c r="CL69" s="2" t="s">
        <v>1</v>
      </c>
      <c r="CM69" s="2" t="s">
        <v>1</v>
      </c>
      <c r="CN69" s="2" t="s">
        <v>1</v>
      </c>
      <c r="CO69" s="2" t="s">
        <v>1</v>
      </c>
      <c r="CP69" s="2">
        <v>12471</v>
      </c>
      <c r="CQ69" s="2" t="s">
        <v>1</v>
      </c>
      <c r="CR69" s="2" t="s">
        <v>1</v>
      </c>
      <c r="CS69" s="2" t="s">
        <v>1</v>
      </c>
      <c r="CT69" s="2" t="s">
        <v>1</v>
      </c>
      <c r="CU69" s="2" t="s">
        <v>1</v>
      </c>
      <c r="CV69" s="2" t="s">
        <v>1</v>
      </c>
      <c r="CW69" s="2">
        <v>19965</v>
      </c>
      <c r="CX69" s="2" t="s">
        <v>1</v>
      </c>
      <c r="CY69" s="2">
        <v>4594</v>
      </c>
      <c r="CZ69" s="2">
        <v>961007</v>
      </c>
      <c r="DA69" s="2" t="s">
        <v>1</v>
      </c>
      <c r="DB69" s="2" t="s">
        <v>1</v>
      </c>
      <c r="DC69" s="2" t="s">
        <v>1</v>
      </c>
      <c r="DD69" s="2" t="s">
        <v>1</v>
      </c>
      <c r="DE69" s="2" t="s">
        <v>1</v>
      </c>
      <c r="DF69" s="2" t="s">
        <v>1</v>
      </c>
      <c r="DG69" s="2" t="s">
        <v>1</v>
      </c>
      <c r="DH69" s="2" t="s">
        <v>1</v>
      </c>
      <c r="DI69" s="2" t="s">
        <v>1</v>
      </c>
      <c r="DJ69" s="2">
        <v>209121.36</v>
      </c>
      <c r="DK69" s="2">
        <v>2459808</v>
      </c>
      <c r="DL69" s="2">
        <v>2172006.8199999998</v>
      </c>
      <c r="DM69" s="2">
        <v>581665.5</v>
      </c>
      <c r="DN69" s="2" t="s">
        <v>1</v>
      </c>
      <c r="DO69" s="2" t="s">
        <v>1</v>
      </c>
      <c r="DP69" s="2">
        <v>30480</v>
      </c>
      <c r="DQ69" s="2" t="s">
        <v>1</v>
      </c>
      <c r="DR69" s="2" t="s">
        <v>1</v>
      </c>
      <c r="DS69" s="2" t="s">
        <v>1</v>
      </c>
      <c r="DT69" s="2">
        <v>132000</v>
      </c>
      <c r="DU69" s="2">
        <v>3256700</v>
      </c>
      <c r="DV69" s="2" t="s">
        <v>1</v>
      </c>
      <c r="DW69" s="2">
        <v>302951</v>
      </c>
      <c r="DX69" s="2" t="s">
        <v>1</v>
      </c>
      <c r="DY69" s="2">
        <v>0</v>
      </c>
      <c r="DZ69" s="2">
        <v>1611563</v>
      </c>
      <c r="EA69" s="2" t="s">
        <v>1</v>
      </c>
      <c r="EB69" s="2" t="s">
        <v>1</v>
      </c>
      <c r="EC69" s="2">
        <v>6752660.6799999997</v>
      </c>
      <c r="ED69" s="2" t="s">
        <v>1</v>
      </c>
      <c r="EE69" s="2" t="s">
        <v>1</v>
      </c>
      <c r="EF69" s="2" t="s">
        <v>1</v>
      </c>
      <c r="EG69" s="2" t="s">
        <v>1</v>
      </c>
      <c r="EH69" s="2" t="s">
        <v>1</v>
      </c>
      <c r="EI69" s="2" t="s">
        <v>1</v>
      </c>
      <c r="EJ69" s="2" t="s">
        <v>1</v>
      </c>
      <c r="EK69" s="2">
        <v>226500</v>
      </c>
      <c r="EL69" s="2" t="s">
        <v>1</v>
      </c>
      <c r="EM69" s="2" t="s">
        <v>1</v>
      </c>
      <c r="EN69" s="2">
        <v>7983275</v>
      </c>
      <c r="EO69" s="2">
        <v>13378.88</v>
      </c>
      <c r="EP69" s="2">
        <v>612435</v>
      </c>
      <c r="EQ69" s="2">
        <v>1068588</v>
      </c>
      <c r="ER69" s="2" t="s">
        <v>1</v>
      </c>
      <c r="ES69" s="2" t="s">
        <v>1</v>
      </c>
      <c r="ET69" s="2">
        <v>2178855</v>
      </c>
      <c r="EU69" s="2">
        <v>817420</v>
      </c>
      <c r="EV69" s="2">
        <v>33559</v>
      </c>
      <c r="EW69" s="2">
        <v>2309.12</v>
      </c>
      <c r="EX69" s="2" t="s">
        <v>1</v>
      </c>
      <c r="EY69" s="2" t="s">
        <v>1</v>
      </c>
      <c r="EZ69" s="2" t="s">
        <v>1</v>
      </c>
      <c r="FA69" s="2">
        <v>10948</v>
      </c>
      <c r="FB69" s="2" t="s">
        <v>1</v>
      </c>
      <c r="FC69" s="2">
        <v>55923</v>
      </c>
      <c r="FD69" s="2">
        <v>108336</v>
      </c>
      <c r="FE69" s="2">
        <v>278306.21999999997</v>
      </c>
      <c r="FF69" s="2">
        <v>33751.919999999998</v>
      </c>
      <c r="FG69" s="2">
        <v>876393.67</v>
      </c>
      <c r="FH69" s="2">
        <v>697332.96</v>
      </c>
      <c r="FI69" s="2" t="s">
        <v>1</v>
      </c>
      <c r="FJ69" s="2" t="s">
        <v>1</v>
      </c>
      <c r="FK69" s="2" t="s">
        <v>1</v>
      </c>
      <c r="FL69" s="2" t="s">
        <v>1</v>
      </c>
      <c r="FM69" s="2">
        <v>599598.47</v>
      </c>
      <c r="FN69" s="2">
        <v>321200.02</v>
      </c>
      <c r="FO69" s="2">
        <v>83431</v>
      </c>
      <c r="FP69" s="2">
        <v>172040</v>
      </c>
      <c r="FQ69" s="2" t="s">
        <v>1</v>
      </c>
      <c r="FR69" s="2">
        <v>157657.18</v>
      </c>
      <c r="FS69" s="2" t="s">
        <v>1</v>
      </c>
      <c r="FT69" s="2" t="s">
        <v>1</v>
      </c>
      <c r="FU69" s="2">
        <v>49759</v>
      </c>
      <c r="FV69" s="2">
        <v>230995.47</v>
      </c>
      <c r="FW69" s="2">
        <v>559549.46</v>
      </c>
      <c r="FX69" s="2">
        <v>33123</v>
      </c>
      <c r="FY69" s="2" t="s">
        <v>1</v>
      </c>
      <c r="FZ69" s="2">
        <v>247467</v>
      </c>
      <c r="GA69" s="2">
        <v>85769</v>
      </c>
      <c r="GB69" s="2" t="s">
        <v>1</v>
      </c>
      <c r="GC69" s="2">
        <v>8942487.7699999996</v>
      </c>
      <c r="GD69" s="2">
        <v>4494714.12</v>
      </c>
      <c r="GE69" s="2" t="s">
        <v>1</v>
      </c>
      <c r="GF69" s="2">
        <v>5036</v>
      </c>
      <c r="GG69" s="2">
        <v>21243.5</v>
      </c>
      <c r="GH69" s="2" t="s">
        <v>1</v>
      </c>
      <c r="GI69" s="2" t="s">
        <v>1</v>
      </c>
      <c r="GJ69" s="2" t="s">
        <v>1</v>
      </c>
      <c r="GK69" s="2" t="s">
        <v>1</v>
      </c>
      <c r="GL69" s="2" t="s">
        <v>1</v>
      </c>
      <c r="GM69" s="2" t="s">
        <v>1</v>
      </c>
      <c r="GN69" s="2" t="s">
        <v>1</v>
      </c>
      <c r="GO69" s="2">
        <v>1000</v>
      </c>
      <c r="GP69" s="2">
        <v>148710</v>
      </c>
      <c r="GQ69" s="2">
        <v>38788.68</v>
      </c>
      <c r="GR69" s="2" t="s">
        <v>1</v>
      </c>
      <c r="GS69" s="2" t="s">
        <v>1</v>
      </c>
      <c r="GT69" s="2" t="s">
        <v>1</v>
      </c>
      <c r="GU69" s="2" t="s">
        <v>1</v>
      </c>
      <c r="GV69" s="2" t="s">
        <v>1</v>
      </c>
      <c r="GW69" s="2" t="s">
        <v>1</v>
      </c>
      <c r="GX69" s="2" t="s">
        <v>1</v>
      </c>
      <c r="GY69" s="2">
        <v>5000</v>
      </c>
      <c r="GZ69" s="2" t="s">
        <v>1</v>
      </c>
      <c r="HA69" s="2" t="s">
        <v>1</v>
      </c>
      <c r="HB69" s="2" t="s">
        <v>1</v>
      </c>
      <c r="HC69" s="2">
        <v>1596281</v>
      </c>
      <c r="HD69" s="2" t="s">
        <v>1</v>
      </c>
      <c r="HE69" s="2" t="s">
        <v>1</v>
      </c>
      <c r="HF69" s="2" t="s">
        <v>1</v>
      </c>
      <c r="HG69" s="2" t="s">
        <v>1</v>
      </c>
      <c r="HH69" s="2" t="s">
        <v>1</v>
      </c>
      <c r="HI69" s="2" t="s">
        <v>1</v>
      </c>
      <c r="HJ69" s="2" t="s">
        <v>1</v>
      </c>
      <c r="HK69" s="2">
        <v>73500</v>
      </c>
      <c r="HL69" s="2">
        <v>17026572</v>
      </c>
      <c r="HM69" s="2" t="s">
        <v>1</v>
      </c>
      <c r="HN69" s="2" t="s">
        <v>1</v>
      </c>
      <c r="HO69" s="2" t="s">
        <v>1</v>
      </c>
      <c r="HP69" s="2">
        <v>538472.19999999995</v>
      </c>
      <c r="HQ69" s="2" t="s">
        <v>1</v>
      </c>
      <c r="HR69" s="2" t="s">
        <v>1</v>
      </c>
      <c r="HS69" s="2" t="s">
        <v>1</v>
      </c>
      <c r="HT69" s="2">
        <v>7217574.25</v>
      </c>
      <c r="HU69" s="2">
        <v>11986</v>
      </c>
      <c r="HV69" s="2">
        <v>7000</v>
      </c>
      <c r="HW69" s="2" t="s">
        <v>1</v>
      </c>
      <c r="HX69" s="2" t="s">
        <v>1</v>
      </c>
      <c r="HY69" s="2" t="s">
        <v>1</v>
      </c>
      <c r="HZ69" s="2" t="s">
        <v>1</v>
      </c>
      <c r="IA69" s="2" t="s">
        <v>1</v>
      </c>
      <c r="IB69" s="2">
        <v>58243</v>
      </c>
      <c r="IC69" s="2" t="s">
        <v>1</v>
      </c>
      <c r="ID69" s="2" t="s">
        <v>1</v>
      </c>
      <c r="IE69" s="2">
        <v>52400</v>
      </c>
      <c r="IF69" s="2" t="s">
        <v>1</v>
      </c>
      <c r="IG69" s="2">
        <v>3000</v>
      </c>
      <c r="IH69" s="2">
        <v>213742</v>
      </c>
      <c r="II69" s="2">
        <v>14886</v>
      </c>
      <c r="IJ69" s="2">
        <v>54000</v>
      </c>
      <c r="IK69" s="2" t="s">
        <v>1</v>
      </c>
      <c r="IL69" s="2" t="s">
        <v>1</v>
      </c>
      <c r="IM69" s="2" t="s">
        <v>1</v>
      </c>
      <c r="IN69" s="2">
        <v>358372</v>
      </c>
      <c r="IO69" s="2" t="s">
        <v>1</v>
      </c>
      <c r="IP69" s="2" t="s">
        <v>1</v>
      </c>
      <c r="IQ69" s="2" t="s">
        <v>1</v>
      </c>
      <c r="IR69" s="2" t="s">
        <v>1</v>
      </c>
      <c r="IS69" s="2">
        <v>225000</v>
      </c>
      <c r="IT69" s="2" t="s">
        <v>1</v>
      </c>
      <c r="IU69" s="2" t="s">
        <v>1</v>
      </c>
      <c r="IV69" s="2" t="s">
        <v>1</v>
      </c>
      <c r="IW69" s="2" t="s">
        <v>1</v>
      </c>
      <c r="IX69" s="2" t="s">
        <v>1</v>
      </c>
      <c r="IY69" s="2" t="s">
        <v>1</v>
      </c>
      <c r="IZ69" s="2">
        <v>105270</v>
      </c>
      <c r="JA69" s="2">
        <v>29802501.420000002</v>
      </c>
      <c r="JB69" s="2">
        <v>180290</v>
      </c>
      <c r="JC69" s="2">
        <v>320100</v>
      </c>
      <c r="JD69" s="2" t="s">
        <v>1</v>
      </c>
      <c r="JE69" s="2" t="s">
        <v>1</v>
      </c>
      <c r="JF69" s="2" t="s">
        <v>1</v>
      </c>
      <c r="JG69" s="2">
        <v>54740</v>
      </c>
      <c r="JH69" s="2">
        <v>7203330</v>
      </c>
      <c r="JI69" s="2" t="s">
        <v>1</v>
      </c>
      <c r="JJ69" s="2">
        <v>321609.64</v>
      </c>
      <c r="JK69" s="2" t="s">
        <v>1</v>
      </c>
      <c r="JL69" s="2" t="s">
        <v>1</v>
      </c>
      <c r="JM69" s="2" t="s">
        <v>1</v>
      </c>
      <c r="JN69" s="2" t="s">
        <v>1</v>
      </c>
      <c r="JO69" s="2" t="s">
        <v>1</v>
      </c>
      <c r="JP69" s="2" t="s">
        <v>1</v>
      </c>
      <c r="JQ69" s="2" t="s">
        <v>1</v>
      </c>
      <c r="JR69" s="2" t="s">
        <v>1</v>
      </c>
      <c r="JS69" s="2" t="s">
        <v>1</v>
      </c>
      <c r="JT69" s="2" t="s">
        <v>1</v>
      </c>
      <c r="JU69" s="2" t="s">
        <v>1</v>
      </c>
      <c r="JV69" s="2" t="s">
        <v>1</v>
      </c>
      <c r="JW69" s="2" t="s">
        <v>1</v>
      </c>
      <c r="JX69" s="2">
        <v>137737</v>
      </c>
      <c r="JY69" s="2" t="s">
        <v>1</v>
      </c>
      <c r="JZ69" s="2" t="s">
        <v>1</v>
      </c>
      <c r="KA69" s="2" t="s">
        <v>1</v>
      </c>
      <c r="KB69" s="2" t="s">
        <v>1</v>
      </c>
      <c r="KC69" s="2" t="s">
        <v>1</v>
      </c>
      <c r="KD69" s="2" t="s">
        <v>1</v>
      </c>
      <c r="KE69" s="2" t="s">
        <v>1</v>
      </c>
      <c r="KF69" s="2" t="s">
        <v>1</v>
      </c>
      <c r="KG69" s="2" t="s">
        <v>1</v>
      </c>
      <c r="KH69" s="2" t="s">
        <v>1</v>
      </c>
      <c r="KI69" s="2" t="s">
        <v>1</v>
      </c>
      <c r="KJ69" s="2" t="s">
        <v>1</v>
      </c>
    </row>
    <row r="70" spans="1:296" x14ac:dyDescent="0.3">
      <c r="A70" s="2" t="s">
        <v>64</v>
      </c>
      <c r="B70" s="2">
        <v>206</v>
      </c>
      <c r="C70" s="23">
        <f t="shared" si="63"/>
        <v>1341853.7699999998</v>
      </c>
      <c r="D70" s="23">
        <f t="shared" si="64"/>
        <v>2703406.34</v>
      </c>
      <c r="E70" s="23">
        <f t="shared" si="65"/>
        <v>13123.331747572814</v>
      </c>
      <c r="F70" s="23">
        <f t="shared" si="66"/>
        <v>2226194.69</v>
      </c>
      <c r="G70" s="23">
        <f t="shared" si="67"/>
        <v>350701.64999999997</v>
      </c>
      <c r="H70" s="23">
        <f t="shared" si="68"/>
        <v>49510</v>
      </c>
      <c r="I70" s="23">
        <f t="shared" si="69"/>
        <v>77000</v>
      </c>
      <c r="J70" s="23">
        <f t="shared" si="70"/>
        <v>373.78640776699029</v>
      </c>
      <c r="K70" s="23">
        <f t="shared" si="71"/>
        <v>77000</v>
      </c>
      <c r="L70" s="23">
        <f t="shared" si="72"/>
        <v>0</v>
      </c>
      <c r="M70" s="23">
        <f t="shared" si="73"/>
        <v>319355.96999999997</v>
      </c>
      <c r="N70" s="23">
        <f t="shared" si="74"/>
        <v>10806.770339805826</v>
      </c>
      <c r="O70" s="23">
        <f t="shared" si="75"/>
        <v>556099.44000000006</v>
      </c>
      <c r="P70" s="23">
        <f t="shared" si="76"/>
        <v>486808.24</v>
      </c>
      <c r="Q70" s="23">
        <f t="shared" si="77"/>
        <v>938459.35</v>
      </c>
      <c r="R70" s="23">
        <f t="shared" si="78"/>
        <v>2212047.5300000003</v>
      </c>
      <c r="S70" s="23">
        <f t="shared" si="79"/>
        <v>10738.094805825243</v>
      </c>
      <c r="T70" s="23">
        <f t="shared" si="80"/>
        <v>14147.159999999683</v>
      </c>
      <c r="U70" s="7">
        <f t="shared" si="81"/>
        <v>6.3548619819947926E-3</v>
      </c>
      <c r="V70" s="23">
        <f t="shared" si="82"/>
        <v>0</v>
      </c>
      <c r="W70" s="23">
        <f t="shared" si="83"/>
        <v>2650</v>
      </c>
      <c r="X70" s="23">
        <f t="shared" si="84"/>
        <v>10607.16</v>
      </c>
      <c r="Y70" s="23">
        <f t="shared" si="85"/>
        <v>890</v>
      </c>
      <c r="Z70" s="23">
        <f t="shared" si="86"/>
        <v>0</v>
      </c>
      <c r="AA70" s="23">
        <f t="shared" si="87"/>
        <v>230680.5</v>
      </c>
      <c r="AB70" s="23">
        <f t="shared" si="88"/>
        <v>1361552.57</v>
      </c>
      <c r="AC70" s="23">
        <f t="shared" si="89"/>
        <v>6609.4784951456313</v>
      </c>
      <c r="AD70" s="23">
        <f t="shared" si="99"/>
        <v>995949.57000000007</v>
      </c>
      <c r="AE70" s="23">
        <f t="shared" si="90"/>
        <v>4834.7066504854374</v>
      </c>
      <c r="AF70" s="23">
        <f t="shared" si="100"/>
        <v>262607</v>
      </c>
      <c r="AG70" s="23">
        <f t="shared" si="101"/>
        <v>1274.7912621359224</v>
      </c>
      <c r="AH70" s="23">
        <f t="shared" si="92"/>
        <v>683191.57000000007</v>
      </c>
      <c r="AI70" s="23">
        <f t="shared" si="93"/>
        <v>15979</v>
      </c>
      <c r="AJ70" s="23">
        <f t="shared" si="94"/>
        <v>34172</v>
      </c>
      <c r="AK70" s="23">
        <f t="shared" si="95"/>
        <v>365603</v>
      </c>
      <c r="AL70" s="23">
        <f t="shared" si="96"/>
        <v>1774.7718446601941</v>
      </c>
      <c r="AM70" s="23">
        <f t="shared" si="97"/>
        <v>365603</v>
      </c>
      <c r="AN70" s="23">
        <f t="shared" si="98"/>
        <v>0</v>
      </c>
      <c r="AO70" s="2">
        <v>479945.52</v>
      </c>
      <c r="AP70" s="2">
        <v>24685.27</v>
      </c>
      <c r="AQ70" s="2">
        <v>51468.65</v>
      </c>
      <c r="AR70" s="2" t="s">
        <v>1</v>
      </c>
      <c r="AS70" s="2">
        <v>486808.24</v>
      </c>
      <c r="AT70" s="2" t="s">
        <v>1</v>
      </c>
      <c r="AU70" s="2" t="s">
        <v>1</v>
      </c>
      <c r="AV70" s="2">
        <v>938459.35</v>
      </c>
      <c r="AX70" s="2" t="s">
        <v>1</v>
      </c>
      <c r="AY70" s="2" t="s">
        <v>1</v>
      </c>
      <c r="AZ70" s="2" t="s">
        <v>1</v>
      </c>
      <c r="BA70" s="2" t="s">
        <v>1</v>
      </c>
      <c r="BB70" s="2" t="s">
        <v>1</v>
      </c>
      <c r="BC70" s="2" t="s">
        <v>1</v>
      </c>
      <c r="BD70" s="2" t="s">
        <v>1</v>
      </c>
      <c r="BE70" s="2" t="s">
        <v>1</v>
      </c>
      <c r="BF70" s="2">
        <v>2650</v>
      </c>
      <c r="BG70" s="2" t="s">
        <v>1</v>
      </c>
      <c r="BH70" s="2" t="s">
        <v>1</v>
      </c>
      <c r="BI70" s="2" t="s">
        <v>1</v>
      </c>
      <c r="BJ70" s="2" t="s">
        <v>1</v>
      </c>
      <c r="BK70" s="2" t="s">
        <v>1</v>
      </c>
      <c r="BL70" s="2" t="s">
        <v>1</v>
      </c>
      <c r="BM70" s="2" t="s">
        <v>1</v>
      </c>
      <c r="BN70" s="2">
        <v>9969.16</v>
      </c>
      <c r="BO70" s="2" t="s">
        <v>1</v>
      </c>
      <c r="BP70" s="2" t="s">
        <v>1</v>
      </c>
      <c r="BQ70" s="2">
        <v>638</v>
      </c>
      <c r="BR70" s="2">
        <v>890</v>
      </c>
      <c r="BS70" s="2">
        <v>230680.5</v>
      </c>
      <c r="BT70" s="2" t="s">
        <v>1</v>
      </c>
      <c r="BX70" s="2" t="s">
        <v>1</v>
      </c>
      <c r="BY70" s="2">
        <v>204893.5</v>
      </c>
      <c r="BZ70" s="2" t="s">
        <v>1</v>
      </c>
      <c r="CA70" s="2">
        <v>47550</v>
      </c>
      <c r="CB70" s="2" t="s">
        <v>1</v>
      </c>
      <c r="CC70" s="2" t="s">
        <v>1</v>
      </c>
      <c r="CD70" s="2" t="s">
        <v>1</v>
      </c>
      <c r="CE70" s="2" t="s">
        <v>1</v>
      </c>
      <c r="CF70" s="2">
        <v>3248</v>
      </c>
      <c r="CG70" s="2">
        <v>45500</v>
      </c>
      <c r="CH70" s="2">
        <v>17599</v>
      </c>
      <c r="CI70" s="2" t="s">
        <v>1</v>
      </c>
      <c r="CJ70" s="2">
        <v>565.47</v>
      </c>
      <c r="CK70" s="2">
        <v>0</v>
      </c>
      <c r="CL70" s="2" t="s">
        <v>1</v>
      </c>
      <c r="CM70" s="2" t="s">
        <v>1</v>
      </c>
      <c r="CN70" s="2" t="s">
        <v>1</v>
      </c>
      <c r="CO70" s="2" t="s">
        <v>1</v>
      </c>
      <c r="CP70" s="2" t="s">
        <v>1</v>
      </c>
      <c r="CQ70" s="2" t="s">
        <v>1</v>
      </c>
      <c r="CR70" s="2" t="s">
        <v>1</v>
      </c>
      <c r="CS70" s="2" t="s">
        <v>1</v>
      </c>
      <c r="CT70" s="2" t="s">
        <v>1</v>
      </c>
      <c r="CU70" s="2" t="s">
        <v>1</v>
      </c>
      <c r="CV70" s="2" t="s">
        <v>1</v>
      </c>
      <c r="CW70" s="2" t="s">
        <v>1</v>
      </c>
      <c r="CX70" s="2" t="s">
        <v>1</v>
      </c>
      <c r="CY70" s="2" t="s">
        <v>1</v>
      </c>
      <c r="CZ70" s="2" t="s">
        <v>1</v>
      </c>
      <c r="DA70" s="2" t="s">
        <v>1</v>
      </c>
      <c r="DB70" s="2" t="s">
        <v>1</v>
      </c>
      <c r="DC70" s="2">
        <v>31345.68</v>
      </c>
      <c r="DD70" s="2" t="s">
        <v>1</v>
      </c>
      <c r="DE70" s="2" t="s">
        <v>1</v>
      </c>
      <c r="DF70" s="2" t="s">
        <v>1</v>
      </c>
      <c r="DG70" s="2" t="s">
        <v>1</v>
      </c>
      <c r="DH70" s="2" t="s">
        <v>1</v>
      </c>
      <c r="DI70" s="2" t="s">
        <v>1</v>
      </c>
      <c r="DJ70" s="2" t="s">
        <v>1</v>
      </c>
      <c r="DK70" s="2">
        <v>39510</v>
      </c>
      <c r="DL70" s="2" t="s">
        <v>1</v>
      </c>
      <c r="DM70" s="2" t="s">
        <v>1</v>
      </c>
      <c r="DN70" s="2">
        <v>10000</v>
      </c>
      <c r="DO70" s="2" t="s">
        <v>1</v>
      </c>
      <c r="DP70" s="2" t="s">
        <v>1</v>
      </c>
      <c r="DQ70" s="2" t="s">
        <v>1</v>
      </c>
      <c r="DR70" s="2" t="s">
        <v>1</v>
      </c>
      <c r="DS70" s="2" t="s">
        <v>1</v>
      </c>
      <c r="DT70" s="2">
        <v>22000</v>
      </c>
      <c r="DU70" s="2">
        <v>55000</v>
      </c>
      <c r="DV70" s="2" t="s">
        <v>1</v>
      </c>
      <c r="DW70" s="2" t="s">
        <v>1</v>
      </c>
      <c r="DX70" s="2" t="s">
        <v>1</v>
      </c>
      <c r="DY70" s="2" t="s">
        <v>1</v>
      </c>
      <c r="DZ70" s="2" t="s">
        <v>1</v>
      </c>
      <c r="EA70" s="2" t="s">
        <v>1</v>
      </c>
      <c r="EB70" s="2" t="s">
        <v>1</v>
      </c>
      <c r="EC70" s="2" t="s">
        <v>1</v>
      </c>
      <c r="ED70" s="2" t="s">
        <v>1</v>
      </c>
      <c r="EE70" s="2" t="s">
        <v>1</v>
      </c>
      <c r="EF70" s="2" t="s">
        <v>1</v>
      </c>
      <c r="EG70" s="2" t="s">
        <v>1</v>
      </c>
      <c r="EH70" s="2" t="s">
        <v>1</v>
      </c>
      <c r="EI70" s="2" t="s">
        <v>1</v>
      </c>
      <c r="EJ70" s="2" t="s">
        <v>1</v>
      </c>
      <c r="EK70" s="2" t="s">
        <v>1</v>
      </c>
      <c r="EL70" s="2" t="s">
        <v>1</v>
      </c>
      <c r="EM70" s="2" t="s">
        <v>1</v>
      </c>
      <c r="EN70" s="2" t="s">
        <v>1</v>
      </c>
      <c r="EO70" s="2" t="s">
        <v>1</v>
      </c>
      <c r="EP70" s="2">
        <v>142091</v>
      </c>
      <c r="EQ70" s="2">
        <v>110445</v>
      </c>
      <c r="ER70" s="2" t="s">
        <v>1</v>
      </c>
      <c r="ES70" s="2" t="s">
        <v>1</v>
      </c>
      <c r="ET70" s="2" t="s">
        <v>1</v>
      </c>
      <c r="EU70" s="2">
        <v>10071</v>
      </c>
      <c r="EV70" s="2" t="s">
        <v>1</v>
      </c>
      <c r="EW70" s="2" t="s">
        <v>1</v>
      </c>
      <c r="EX70" s="2" t="s">
        <v>1</v>
      </c>
      <c r="EY70" s="2" t="s">
        <v>1</v>
      </c>
      <c r="EZ70" s="2" t="s">
        <v>1</v>
      </c>
      <c r="FA70" s="2" t="s">
        <v>1</v>
      </c>
      <c r="FB70" s="2" t="s">
        <v>1</v>
      </c>
      <c r="FC70" s="2" t="s">
        <v>1</v>
      </c>
      <c r="FD70" s="2" t="s">
        <v>1</v>
      </c>
      <c r="FE70" s="2">
        <v>46861</v>
      </c>
      <c r="FF70" s="2" t="s">
        <v>1</v>
      </c>
      <c r="FG70" s="2">
        <v>21768</v>
      </c>
      <c r="FH70" s="2" t="s">
        <v>1</v>
      </c>
      <c r="FI70" s="2" t="s">
        <v>1</v>
      </c>
      <c r="FJ70" s="2" t="s">
        <v>1</v>
      </c>
      <c r="FK70" s="2" t="s">
        <v>1</v>
      </c>
      <c r="FL70" s="2" t="s">
        <v>1</v>
      </c>
      <c r="FM70" s="2" t="s">
        <v>1</v>
      </c>
      <c r="FN70" s="2" t="s">
        <v>1</v>
      </c>
      <c r="FO70" s="2">
        <v>12438</v>
      </c>
      <c r="FP70" s="2">
        <v>89418</v>
      </c>
      <c r="FQ70" s="2" t="s">
        <v>1</v>
      </c>
      <c r="FR70" s="2" t="s">
        <v>1</v>
      </c>
      <c r="FS70" s="2" t="s">
        <v>1</v>
      </c>
      <c r="FT70" s="2" t="s">
        <v>1</v>
      </c>
      <c r="FU70" s="2">
        <v>453</v>
      </c>
      <c r="FV70" s="2">
        <v>7519</v>
      </c>
      <c r="FW70" s="2">
        <v>6333.8</v>
      </c>
      <c r="FX70" s="2" t="s">
        <v>1</v>
      </c>
      <c r="FY70" s="2" t="s">
        <v>1</v>
      </c>
      <c r="FZ70" s="2" t="s">
        <v>1</v>
      </c>
      <c r="GA70" s="2" t="s">
        <v>1</v>
      </c>
      <c r="GB70" s="2" t="s">
        <v>1</v>
      </c>
      <c r="GC70" s="2">
        <v>238778.48</v>
      </c>
      <c r="GD70" s="2">
        <v>141859.51999999999</v>
      </c>
      <c r="GE70" s="2">
        <v>22143</v>
      </c>
      <c r="GF70" s="2">
        <v>330</v>
      </c>
      <c r="GG70" s="2">
        <v>7763</v>
      </c>
      <c r="GH70" s="2" t="s">
        <v>1</v>
      </c>
      <c r="GI70" s="2" t="s">
        <v>1</v>
      </c>
      <c r="GJ70" s="2" t="s">
        <v>1</v>
      </c>
      <c r="GK70" s="2">
        <v>50410.77</v>
      </c>
      <c r="GL70" s="2" t="s">
        <v>1</v>
      </c>
      <c r="GM70" s="2" t="s">
        <v>1</v>
      </c>
      <c r="GN70" s="2" t="s">
        <v>1</v>
      </c>
      <c r="GO70" s="2">
        <v>21780</v>
      </c>
      <c r="GP70" s="2">
        <v>2110</v>
      </c>
      <c r="GQ70" s="2" t="s">
        <v>1</v>
      </c>
      <c r="GR70" s="2" t="s">
        <v>1</v>
      </c>
      <c r="GS70" s="2">
        <v>13226</v>
      </c>
      <c r="GT70" s="2" t="s">
        <v>1</v>
      </c>
      <c r="GU70" s="2" t="s">
        <v>1</v>
      </c>
      <c r="GV70" s="2" t="s">
        <v>1</v>
      </c>
      <c r="GW70" s="2" t="s">
        <v>1</v>
      </c>
      <c r="GX70" s="2" t="s">
        <v>1</v>
      </c>
      <c r="GY70" s="2" t="s">
        <v>1</v>
      </c>
      <c r="GZ70" s="2">
        <v>10000</v>
      </c>
      <c r="HA70" s="2" t="s">
        <v>1</v>
      </c>
      <c r="HB70" s="2" t="s">
        <v>1</v>
      </c>
      <c r="HC70" s="2">
        <v>5200</v>
      </c>
      <c r="HD70" s="2" t="s">
        <v>1</v>
      </c>
      <c r="HE70" s="2" t="s">
        <v>1</v>
      </c>
      <c r="HF70" s="2" t="s">
        <v>1</v>
      </c>
      <c r="HG70" s="2">
        <v>779</v>
      </c>
      <c r="HH70" s="2" t="s">
        <v>1</v>
      </c>
      <c r="HI70" s="2" t="s">
        <v>1</v>
      </c>
      <c r="HJ70" s="2" t="s">
        <v>1</v>
      </c>
      <c r="HK70" s="2">
        <v>0</v>
      </c>
      <c r="HL70" s="2" t="s">
        <v>1</v>
      </c>
      <c r="HM70" s="2" t="s">
        <v>1</v>
      </c>
      <c r="HN70" s="2" t="s">
        <v>1</v>
      </c>
      <c r="HO70" s="2" t="s">
        <v>1</v>
      </c>
      <c r="HP70" s="2" t="s">
        <v>1</v>
      </c>
      <c r="HQ70" s="2" t="s">
        <v>1</v>
      </c>
      <c r="HR70" s="2" t="s">
        <v>1</v>
      </c>
      <c r="HS70" s="2" t="s">
        <v>1</v>
      </c>
      <c r="HT70" s="2">
        <v>31172</v>
      </c>
      <c r="HU70" s="2">
        <v>3000</v>
      </c>
      <c r="HV70" s="2" t="s">
        <v>1</v>
      </c>
      <c r="HW70" s="2" t="s">
        <v>1</v>
      </c>
      <c r="HX70" s="2" t="s">
        <v>1</v>
      </c>
      <c r="HY70" s="2" t="s">
        <v>1</v>
      </c>
      <c r="HZ70" s="2" t="s">
        <v>1</v>
      </c>
      <c r="IA70" s="2" t="s">
        <v>1</v>
      </c>
      <c r="IB70" s="2" t="s">
        <v>1</v>
      </c>
      <c r="IC70" s="2" t="s">
        <v>1</v>
      </c>
      <c r="ID70" s="2" t="s">
        <v>1</v>
      </c>
      <c r="IE70" s="2" t="s">
        <v>1</v>
      </c>
      <c r="IF70" s="2" t="s">
        <v>1</v>
      </c>
      <c r="IG70" s="2" t="s">
        <v>1</v>
      </c>
      <c r="IH70" s="2" t="s">
        <v>1</v>
      </c>
      <c r="II70" s="2" t="s">
        <v>1</v>
      </c>
      <c r="IJ70" s="2" t="s">
        <v>1</v>
      </c>
      <c r="IK70" s="2" t="s">
        <v>1</v>
      </c>
      <c r="IL70" s="2" t="s">
        <v>1</v>
      </c>
      <c r="IM70" s="2" t="s">
        <v>1</v>
      </c>
      <c r="IN70" s="2" t="s">
        <v>1</v>
      </c>
      <c r="IO70" s="2" t="s">
        <v>1</v>
      </c>
      <c r="IP70" s="2" t="s">
        <v>1</v>
      </c>
      <c r="IQ70" s="2" t="s">
        <v>1</v>
      </c>
      <c r="IR70" s="2" t="s">
        <v>1</v>
      </c>
      <c r="IS70" s="2" t="s">
        <v>1</v>
      </c>
      <c r="IT70" s="2" t="s">
        <v>1</v>
      </c>
      <c r="IU70" s="2" t="s">
        <v>1</v>
      </c>
      <c r="IV70" s="2" t="s">
        <v>1</v>
      </c>
      <c r="IW70" s="2" t="s">
        <v>1</v>
      </c>
      <c r="IX70" s="2" t="s">
        <v>1</v>
      </c>
      <c r="IY70" s="2" t="s">
        <v>1</v>
      </c>
      <c r="IZ70" s="2">
        <v>110000</v>
      </c>
      <c r="JA70" s="2">
        <v>255603</v>
      </c>
      <c r="JB70" s="2" t="s">
        <v>1</v>
      </c>
      <c r="JC70" s="2" t="s">
        <v>1</v>
      </c>
      <c r="JD70" s="2" t="s">
        <v>1</v>
      </c>
      <c r="JE70" s="2" t="s">
        <v>1</v>
      </c>
      <c r="JF70" s="2" t="s">
        <v>1</v>
      </c>
      <c r="JG70" s="2" t="s">
        <v>1</v>
      </c>
      <c r="JH70" s="2">
        <v>0</v>
      </c>
      <c r="JI70" s="2" t="s">
        <v>1</v>
      </c>
      <c r="JJ70" s="2" t="s">
        <v>1</v>
      </c>
      <c r="JK70" s="2" t="s">
        <v>1</v>
      </c>
      <c r="JL70" s="2" t="s">
        <v>1</v>
      </c>
      <c r="JM70" s="2" t="s">
        <v>1</v>
      </c>
      <c r="JN70" s="2" t="s">
        <v>1</v>
      </c>
      <c r="JO70" s="2" t="s">
        <v>1</v>
      </c>
      <c r="JP70" s="2" t="s">
        <v>1</v>
      </c>
      <c r="JQ70" s="2" t="s">
        <v>1</v>
      </c>
      <c r="JR70" s="2" t="s">
        <v>1</v>
      </c>
      <c r="JS70" s="2" t="s">
        <v>1</v>
      </c>
      <c r="JT70" s="2" t="s">
        <v>1</v>
      </c>
      <c r="JU70" s="2" t="s">
        <v>1</v>
      </c>
      <c r="JV70" s="2" t="s">
        <v>1</v>
      </c>
      <c r="JW70" s="2" t="s">
        <v>1</v>
      </c>
      <c r="JX70" s="2" t="s">
        <v>1</v>
      </c>
      <c r="JY70" s="2" t="s">
        <v>1</v>
      </c>
      <c r="JZ70" s="2" t="s">
        <v>1</v>
      </c>
      <c r="KA70" s="2" t="s">
        <v>1</v>
      </c>
      <c r="KB70" s="2" t="s">
        <v>1</v>
      </c>
      <c r="KC70" s="2" t="s">
        <v>1</v>
      </c>
      <c r="KD70" s="2" t="s">
        <v>1</v>
      </c>
      <c r="KE70" s="2" t="s">
        <v>1</v>
      </c>
      <c r="KF70" s="2" t="s">
        <v>1</v>
      </c>
      <c r="KG70" s="2" t="s">
        <v>1</v>
      </c>
      <c r="KH70" s="2" t="s">
        <v>1</v>
      </c>
      <c r="KI70" s="2" t="s">
        <v>1</v>
      </c>
      <c r="KJ70" s="2" t="s">
        <v>1</v>
      </c>
    </row>
    <row r="71" spans="1:296" x14ac:dyDescent="0.3">
      <c r="A71" s="2" t="s">
        <v>65</v>
      </c>
      <c r="B71" s="2">
        <v>208</v>
      </c>
      <c r="C71" s="23">
        <f t="shared" si="63"/>
        <v>2547533.5899999994</v>
      </c>
      <c r="D71" s="23">
        <f t="shared" si="64"/>
        <v>5347016.0299999993</v>
      </c>
      <c r="E71" s="23">
        <f t="shared" si="65"/>
        <v>25706.807836538457</v>
      </c>
      <c r="F71" s="23">
        <f t="shared" si="66"/>
        <v>2432979.09</v>
      </c>
      <c r="G71" s="23">
        <f t="shared" si="67"/>
        <v>2463536.94</v>
      </c>
      <c r="H71" s="23">
        <f t="shared" si="68"/>
        <v>1350</v>
      </c>
      <c r="I71" s="23">
        <f t="shared" si="69"/>
        <v>449150</v>
      </c>
      <c r="J71" s="23">
        <f t="shared" si="70"/>
        <v>2159.375</v>
      </c>
      <c r="K71" s="23">
        <f t="shared" si="71"/>
        <v>129150</v>
      </c>
      <c r="L71" s="23">
        <f t="shared" si="72"/>
        <v>320000</v>
      </c>
      <c r="M71" s="23">
        <f t="shared" si="73"/>
        <v>419777.67</v>
      </c>
      <c r="N71" s="23">
        <f t="shared" si="74"/>
        <v>11697.01485576923</v>
      </c>
      <c r="O71" s="23">
        <f t="shared" si="75"/>
        <v>571102.24</v>
      </c>
      <c r="P71" s="23">
        <f t="shared" si="76"/>
        <v>559120.1</v>
      </c>
      <c r="Q71" s="23">
        <f t="shared" si="77"/>
        <v>947689.38</v>
      </c>
      <c r="R71" s="23">
        <f t="shared" si="78"/>
        <v>2364678.2299999995</v>
      </c>
      <c r="S71" s="23">
        <f t="shared" si="79"/>
        <v>11368.645336538459</v>
      </c>
      <c r="T71" s="23">
        <f t="shared" si="80"/>
        <v>68300.860000000335</v>
      </c>
      <c r="U71" s="7">
        <f t="shared" si="81"/>
        <v>2.807293341760711E-2</v>
      </c>
      <c r="V71" s="23">
        <f t="shared" si="82"/>
        <v>0</v>
      </c>
      <c r="W71" s="23">
        <f t="shared" si="83"/>
        <v>57660</v>
      </c>
      <c r="X71" s="23">
        <f t="shared" si="84"/>
        <v>9710.86</v>
      </c>
      <c r="Y71" s="23">
        <f t="shared" si="85"/>
        <v>930</v>
      </c>
      <c r="Z71" s="23">
        <f t="shared" si="86"/>
        <v>0</v>
      </c>
      <c r="AA71" s="23">
        <f t="shared" si="87"/>
        <v>286766.51</v>
      </c>
      <c r="AB71" s="23">
        <f t="shared" si="88"/>
        <v>2799482.44</v>
      </c>
      <c r="AC71" s="23">
        <f t="shared" si="89"/>
        <v>13459.050192307692</v>
      </c>
      <c r="AD71" s="23">
        <f t="shared" si="99"/>
        <v>2371391.5</v>
      </c>
      <c r="AE71" s="23">
        <f t="shared" si="90"/>
        <v>11400.920673076924</v>
      </c>
      <c r="AF71" s="23">
        <f t="shared" si="100"/>
        <v>437248</v>
      </c>
      <c r="AG71" s="23">
        <f t="shared" si="101"/>
        <v>2102.1538461538462</v>
      </c>
      <c r="AH71" s="23">
        <f t="shared" si="92"/>
        <v>830491.29999999993</v>
      </c>
      <c r="AI71" s="23">
        <f t="shared" si="93"/>
        <v>24340</v>
      </c>
      <c r="AJ71" s="23">
        <f t="shared" si="94"/>
        <v>73345</v>
      </c>
      <c r="AK71" s="23">
        <f t="shared" si="95"/>
        <v>428090.94</v>
      </c>
      <c r="AL71" s="23">
        <f t="shared" si="96"/>
        <v>2058.1295192307693</v>
      </c>
      <c r="AM71" s="23">
        <f t="shared" si="97"/>
        <v>407186</v>
      </c>
      <c r="AN71" s="23">
        <f t="shared" si="98"/>
        <v>20904.939999999999</v>
      </c>
      <c r="AO71" s="2">
        <v>483682.97</v>
      </c>
      <c r="AP71" s="2">
        <v>37354.97</v>
      </c>
      <c r="AQ71" s="2">
        <v>50064.3</v>
      </c>
      <c r="AR71" s="2" t="s">
        <v>1</v>
      </c>
      <c r="AS71" s="2">
        <v>503450.1</v>
      </c>
      <c r="AT71" s="2">
        <v>55670</v>
      </c>
      <c r="AU71" s="2" t="s">
        <v>1</v>
      </c>
      <c r="AV71" s="2">
        <v>947689.38</v>
      </c>
      <c r="AX71" s="2" t="s">
        <v>1</v>
      </c>
      <c r="AY71" s="2" t="s">
        <v>1</v>
      </c>
      <c r="AZ71" s="2" t="s">
        <v>1</v>
      </c>
      <c r="BA71" s="2" t="s">
        <v>1</v>
      </c>
      <c r="BB71" s="2" t="s">
        <v>1</v>
      </c>
      <c r="BC71" s="2" t="s">
        <v>1</v>
      </c>
      <c r="BD71" s="2" t="s">
        <v>1</v>
      </c>
      <c r="BE71" s="2">
        <v>55500</v>
      </c>
      <c r="BF71" s="2">
        <v>2160</v>
      </c>
      <c r="BG71" s="2" t="s">
        <v>1</v>
      </c>
      <c r="BH71" s="2" t="s">
        <v>1</v>
      </c>
      <c r="BI71" s="2" t="s">
        <v>1</v>
      </c>
      <c r="BJ71" s="2" t="s">
        <v>1</v>
      </c>
      <c r="BK71" s="2" t="s">
        <v>1</v>
      </c>
      <c r="BL71" s="2" t="s">
        <v>1</v>
      </c>
      <c r="BM71" s="2" t="s">
        <v>1</v>
      </c>
      <c r="BN71" s="2">
        <v>9710.86</v>
      </c>
      <c r="BO71" s="2" t="s">
        <v>1</v>
      </c>
      <c r="BP71" s="2" t="s">
        <v>1</v>
      </c>
      <c r="BQ71" s="2" t="s">
        <v>1</v>
      </c>
      <c r="BR71" s="2">
        <v>930</v>
      </c>
      <c r="BS71" s="2">
        <v>286766.51</v>
      </c>
      <c r="BT71" s="2" t="s">
        <v>1</v>
      </c>
      <c r="BX71" s="2" t="s">
        <v>1</v>
      </c>
      <c r="BY71" s="2">
        <v>377414</v>
      </c>
      <c r="BZ71" s="2" t="s">
        <v>1</v>
      </c>
      <c r="CA71" s="2" t="s">
        <v>1</v>
      </c>
      <c r="CB71" s="2" t="s">
        <v>1</v>
      </c>
      <c r="CC71" s="2" t="s">
        <v>1</v>
      </c>
      <c r="CD71" s="2" t="s">
        <v>1</v>
      </c>
      <c r="CE71" s="2" t="s">
        <v>1</v>
      </c>
      <c r="CF71" s="2">
        <v>15549</v>
      </c>
      <c r="CG71" s="2">
        <v>12000</v>
      </c>
      <c r="CH71" s="2" t="s">
        <v>1</v>
      </c>
      <c r="CI71" s="2" t="s">
        <v>1</v>
      </c>
      <c r="CJ71" s="2">
        <v>500.67</v>
      </c>
      <c r="CK71" s="2">
        <v>14314</v>
      </c>
      <c r="CL71" s="2" t="s">
        <v>1</v>
      </c>
      <c r="CM71" s="2" t="s">
        <v>1</v>
      </c>
      <c r="CN71" s="2" t="s">
        <v>1</v>
      </c>
      <c r="CO71" s="2" t="s">
        <v>1</v>
      </c>
      <c r="CP71" s="2" t="s">
        <v>1</v>
      </c>
      <c r="CQ71" s="2" t="s">
        <v>1</v>
      </c>
      <c r="CR71" s="2" t="s">
        <v>1</v>
      </c>
      <c r="CS71" s="2" t="s">
        <v>1</v>
      </c>
      <c r="CT71" s="2" t="s">
        <v>1</v>
      </c>
      <c r="CU71" s="2" t="s">
        <v>1</v>
      </c>
      <c r="CV71" s="2" t="s">
        <v>1</v>
      </c>
      <c r="CW71" s="2" t="s">
        <v>1</v>
      </c>
      <c r="CX71" s="2" t="s">
        <v>1</v>
      </c>
      <c r="CY71" s="2" t="s">
        <v>1</v>
      </c>
      <c r="CZ71" s="2">
        <v>27609.5</v>
      </c>
      <c r="DA71" s="2" t="s">
        <v>1</v>
      </c>
      <c r="DB71" s="2" t="s">
        <v>1</v>
      </c>
      <c r="DC71" s="2" t="s">
        <v>1</v>
      </c>
      <c r="DD71" s="2">
        <v>2016149.77</v>
      </c>
      <c r="DE71" s="2" t="s">
        <v>1</v>
      </c>
      <c r="DF71" s="2" t="s">
        <v>1</v>
      </c>
      <c r="DG71" s="2" t="s">
        <v>1</v>
      </c>
      <c r="DH71" s="2" t="s">
        <v>1</v>
      </c>
      <c r="DI71" s="2" t="s">
        <v>1</v>
      </c>
      <c r="DJ71" s="2" t="s">
        <v>1</v>
      </c>
      <c r="DK71" s="2">
        <v>1350</v>
      </c>
      <c r="DL71" s="2" t="s">
        <v>1</v>
      </c>
      <c r="DM71" s="2" t="s">
        <v>1</v>
      </c>
      <c r="DN71" s="2" t="s">
        <v>1</v>
      </c>
      <c r="DO71" s="2" t="s">
        <v>1</v>
      </c>
      <c r="DP71" s="2" t="s">
        <v>1</v>
      </c>
      <c r="DQ71" s="2" t="s">
        <v>1</v>
      </c>
      <c r="DR71" s="2" t="s">
        <v>1</v>
      </c>
      <c r="DS71" s="2" t="s">
        <v>1</v>
      </c>
      <c r="DT71" s="2">
        <v>29150</v>
      </c>
      <c r="DU71" s="2">
        <v>55000</v>
      </c>
      <c r="DV71" s="2" t="s">
        <v>1</v>
      </c>
      <c r="DW71" s="2" t="s">
        <v>1</v>
      </c>
      <c r="DX71" s="2" t="s">
        <v>1</v>
      </c>
      <c r="DY71" s="2" t="s">
        <v>1</v>
      </c>
      <c r="DZ71" s="2">
        <v>45000</v>
      </c>
      <c r="EA71" s="2" t="s">
        <v>1</v>
      </c>
      <c r="EB71" s="2" t="s">
        <v>1</v>
      </c>
      <c r="EC71" s="2" t="s">
        <v>1</v>
      </c>
      <c r="ED71" s="2" t="s">
        <v>1</v>
      </c>
      <c r="EE71" s="2" t="s">
        <v>1</v>
      </c>
      <c r="EF71" s="2" t="s">
        <v>1</v>
      </c>
      <c r="EG71" s="2" t="s">
        <v>1</v>
      </c>
      <c r="EH71" s="2" t="s">
        <v>1</v>
      </c>
      <c r="EI71" s="2" t="s">
        <v>1</v>
      </c>
      <c r="EJ71" s="2" t="s">
        <v>1</v>
      </c>
      <c r="EK71" s="2">
        <v>320000</v>
      </c>
      <c r="EL71" s="2" t="s">
        <v>1</v>
      </c>
      <c r="EM71" s="2" t="s">
        <v>1</v>
      </c>
      <c r="EN71" s="2">
        <v>182250</v>
      </c>
      <c r="EO71" s="2">
        <v>582</v>
      </c>
      <c r="EP71" s="2">
        <v>58151</v>
      </c>
      <c r="EQ71" s="2">
        <v>123000</v>
      </c>
      <c r="ER71" s="2" t="s">
        <v>1</v>
      </c>
      <c r="ES71" s="2" t="s">
        <v>1</v>
      </c>
      <c r="ET71" s="2">
        <v>45563</v>
      </c>
      <c r="EU71" s="2">
        <v>27504</v>
      </c>
      <c r="EV71" s="2" t="s">
        <v>1</v>
      </c>
      <c r="EW71" s="2">
        <v>198</v>
      </c>
      <c r="EX71" s="2" t="s">
        <v>1</v>
      </c>
      <c r="EY71" s="2" t="s">
        <v>1</v>
      </c>
      <c r="EZ71" s="2" t="s">
        <v>1</v>
      </c>
      <c r="FA71" s="2" t="s">
        <v>1</v>
      </c>
      <c r="FB71" s="2" t="s">
        <v>1</v>
      </c>
      <c r="FC71" s="2" t="s">
        <v>1</v>
      </c>
      <c r="FD71" s="2">
        <v>1460</v>
      </c>
      <c r="FE71" s="2">
        <v>82796</v>
      </c>
      <c r="FF71" s="2" t="s">
        <v>1</v>
      </c>
      <c r="FG71" s="2">
        <v>101146.5</v>
      </c>
      <c r="FH71" s="2" t="s">
        <v>1</v>
      </c>
      <c r="FI71" s="2" t="s">
        <v>1</v>
      </c>
      <c r="FJ71" s="2" t="s">
        <v>1</v>
      </c>
      <c r="FK71" s="2" t="s">
        <v>1</v>
      </c>
      <c r="FL71" s="2" t="s">
        <v>1</v>
      </c>
      <c r="FM71" s="2" t="s">
        <v>1</v>
      </c>
      <c r="FN71" s="2" t="s">
        <v>1</v>
      </c>
      <c r="FO71" s="2" t="s">
        <v>1</v>
      </c>
      <c r="FP71" s="2">
        <v>75299</v>
      </c>
      <c r="FQ71" s="2" t="s">
        <v>1</v>
      </c>
      <c r="FR71" s="2" t="s">
        <v>1</v>
      </c>
      <c r="FS71" s="2" t="s">
        <v>1</v>
      </c>
      <c r="FT71" s="2" t="s">
        <v>1</v>
      </c>
      <c r="FU71" s="2">
        <v>1475</v>
      </c>
      <c r="FV71" s="2">
        <v>8941</v>
      </c>
      <c r="FW71" s="2">
        <v>12071.6</v>
      </c>
      <c r="FX71" s="2" t="s">
        <v>1</v>
      </c>
      <c r="FY71" s="2" t="s">
        <v>1</v>
      </c>
      <c r="FZ71" s="2">
        <v>6000</v>
      </c>
      <c r="GA71" s="2">
        <v>0</v>
      </c>
      <c r="GB71" s="2" t="s">
        <v>1</v>
      </c>
      <c r="GC71" s="2">
        <v>468857.68</v>
      </c>
      <c r="GD71" s="2">
        <v>27044.32</v>
      </c>
      <c r="GE71" s="2" t="s">
        <v>1</v>
      </c>
      <c r="GF71" s="2">
        <v>10454</v>
      </c>
      <c r="GG71" s="2">
        <v>26082.2</v>
      </c>
      <c r="GH71" s="2" t="s">
        <v>1</v>
      </c>
      <c r="GI71" s="2" t="s">
        <v>1</v>
      </c>
      <c r="GJ71" s="2" t="s">
        <v>1</v>
      </c>
      <c r="GK71" s="2" t="s">
        <v>1</v>
      </c>
      <c r="GL71" s="2" t="s">
        <v>1</v>
      </c>
      <c r="GM71" s="2" t="s">
        <v>1</v>
      </c>
      <c r="GN71" s="2" t="s">
        <v>1</v>
      </c>
      <c r="GO71" s="2" t="s">
        <v>1</v>
      </c>
      <c r="GP71" s="2" t="s">
        <v>1</v>
      </c>
      <c r="GQ71" s="2">
        <v>8864</v>
      </c>
      <c r="GR71" s="2" t="s">
        <v>1</v>
      </c>
      <c r="GS71" s="2" t="s">
        <v>1</v>
      </c>
      <c r="GT71" s="2" t="s">
        <v>1</v>
      </c>
      <c r="GU71" s="2" t="s">
        <v>1</v>
      </c>
      <c r="GV71" s="2" t="s">
        <v>1</v>
      </c>
      <c r="GW71" s="2" t="s">
        <v>1</v>
      </c>
      <c r="GX71" s="2" t="s">
        <v>1</v>
      </c>
      <c r="GY71" s="2">
        <v>3000</v>
      </c>
      <c r="GZ71" s="2" t="s">
        <v>1</v>
      </c>
      <c r="HA71" s="2" t="s">
        <v>1</v>
      </c>
      <c r="HB71" s="2" t="s">
        <v>1</v>
      </c>
      <c r="HC71" s="2">
        <v>9040</v>
      </c>
      <c r="HD71" s="2" t="s">
        <v>1</v>
      </c>
      <c r="HE71" s="2" t="s">
        <v>1</v>
      </c>
      <c r="HF71" s="2" t="s">
        <v>1</v>
      </c>
      <c r="HG71" s="2" t="s">
        <v>1</v>
      </c>
      <c r="HH71" s="2" t="s">
        <v>1</v>
      </c>
      <c r="HI71" s="2">
        <v>12300</v>
      </c>
      <c r="HJ71" s="2" t="s">
        <v>1</v>
      </c>
      <c r="HK71" s="2" t="s">
        <v>1</v>
      </c>
      <c r="HL71" s="2" t="s">
        <v>1</v>
      </c>
      <c r="HM71" s="2" t="s">
        <v>1</v>
      </c>
      <c r="HN71" s="2" t="s">
        <v>1</v>
      </c>
      <c r="HO71" s="2" t="s">
        <v>1</v>
      </c>
      <c r="HP71" s="2" t="s">
        <v>1</v>
      </c>
      <c r="HQ71" s="2" t="s">
        <v>1</v>
      </c>
      <c r="HR71" s="2" t="s">
        <v>1</v>
      </c>
      <c r="HS71" s="2" t="s">
        <v>1</v>
      </c>
      <c r="HT71" s="2">
        <v>57845</v>
      </c>
      <c r="HU71" s="2" t="s">
        <v>1</v>
      </c>
      <c r="HV71" s="2" t="s">
        <v>1</v>
      </c>
      <c r="HW71" s="2">
        <v>100</v>
      </c>
      <c r="HX71" s="2" t="s">
        <v>1</v>
      </c>
      <c r="HY71" s="2" t="s">
        <v>1</v>
      </c>
      <c r="HZ71" s="2" t="s">
        <v>1</v>
      </c>
      <c r="IA71" s="2" t="s">
        <v>1</v>
      </c>
      <c r="IB71" s="2" t="s">
        <v>1</v>
      </c>
      <c r="IC71" s="2" t="s">
        <v>1</v>
      </c>
      <c r="ID71" s="2" t="s">
        <v>1</v>
      </c>
      <c r="IE71" s="2">
        <v>15400</v>
      </c>
      <c r="IF71" s="2" t="s">
        <v>1</v>
      </c>
      <c r="IG71" s="2">
        <v>0</v>
      </c>
      <c r="IH71" s="2">
        <v>0</v>
      </c>
      <c r="II71" s="2" t="s">
        <v>1</v>
      </c>
      <c r="IJ71" s="2" t="s">
        <v>1</v>
      </c>
      <c r="IK71" s="2" t="s">
        <v>1</v>
      </c>
      <c r="IL71" s="2" t="s">
        <v>1</v>
      </c>
      <c r="IM71" s="2" t="s">
        <v>1</v>
      </c>
      <c r="IN71" s="2" t="s">
        <v>1</v>
      </c>
      <c r="IO71" s="2" t="s">
        <v>1</v>
      </c>
      <c r="IP71" s="2" t="s">
        <v>1</v>
      </c>
      <c r="IQ71" s="2" t="s">
        <v>1</v>
      </c>
      <c r="IR71" s="2" t="s">
        <v>1</v>
      </c>
      <c r="IS71" s="2" t="s">
        <v>1</v>
      </c>
      <c r="IT71" s="2">
        <v>0</v>
      </c>
      <c r="IU71" s="2" t="s">
        <v>1</v>
      </c>
      <c r="IV71" s="2">
        <v>1005967.2</v>
      </c>
      <c r="IW71" s="2" t="s">
        <v>1</v>
      </c>
      <c r="IX71" s="2" t="s">
        <v>1</v>
      </c>
      <c r="IY71" s="2" t="s">
        <v>1</v>
      </c>
      <c r="IZ71" s="2" t="s">
        <v>1</v>
      </c>
      <c r="JA71" s="2">
        <v>397022</v>
      </c>
      <c r="JB71" s="2">
        <v>10164</v>
      </c>
      <c r="JC71" s="2" t="s">
        <v>1</v>
      </c>
      <c r="JD71" s="2" t="s">
        <v>1</v>
      </c>
      <c r="JE71" s="2" t="s">
        <v>1</v>
      </c>
      <c r="JF71" s="2" t="s">
        <v>1</v>
      </c>
      <c r="JG71" s="2" t="s">
        <v>1</v>
      </c>
      <c r="JH71" s="2" t="s">
        <v>1</v>
      </c>
      <c r="JI71" s="2" t="s">
        <v>1</v>
      </c>
      <c r="JJ71" s="2" t="s">
        <v>1</v>
      </c>
      <c r="JK71" s="2" t="s">
        <v>1</v>
      </c>
      <c r="JL71" s="2" t="s">
        <v>1</v>
      </c>
      <c r="JM71" s="2" t="s">
        <v>1</v>
      </c>
      <c r="JN71" s="2" t="s">
        <v>1</v>
      </c>
      <c r="JO71" s="2" t="s">
        <v>1</v>
      </c>
      <c r="JP71" s="2" t="s">
        <v>1</v>
      </c>
      <c r="JQ71" s="2" t="s">
        <v>1</v>
      </c>
      <c r="JR71" s="2" t="s">
        <v>1</v>
      </c>
      <c r="JS71" s="2">
        <v>20904.939999999999</v>
      </c>
      <c r="JT71" s="2" t="s">
        <v>1</v>
      </c>
      <c r="JU71" s="2" t="s">
        <v>1</v>
      </c>
      <c r="JV71" s="2" t="s">
        <v>1</v>
      </c>
      <c r="JW71" s="2" t="s">
        <v>1</v>
      </c>
      <c r="JX71" s="2" t="s">
        <v>1</v>
      </c>
      <c r="JY71" s="2" t="s">
        <v>1</v>
      </c>
      <c r="JZ71" s="2" t="s">
        <v>1</v>
      </c>
      <c r="KA71" s="2" t="s">
        <v>1</v>
      </c>
      <c r="KB71" s="2" t="s">
        <v>1</v>
      </c>
      <c r="KC71" s="2" t="s">
        <v>1</v>
      </c>
      <c r="KD71" s="2" t="s">
        <v>1</v>
      </c>
      <c r="KE71" s="2" t="s">
        <v>1</v>
      </c>
      <c r="KF71" s="2" t="s">
        <v>1</v>
      </c>
      <c r="KG71" s="2" t="s">
        <v>1</v>
      </c>
      <c r="KH71" s="2" t="s">
        <v>1</v>
      </c>
      <c r="KI71" s="2" t="s">
        <v>1</v>
      </c>
      <c r="KJ71" s="2" t="s">
        <v>1</v>
      </c>
    </row>
    <row r="72" spans="1:296" x14ac:dyDescent="0.3">
      <c r="A72" s="2" t="s">
        <v>66</v>
      </c>
      <c r="B72" s="2">
        <v>68</v>
      </c>
      <c r="C72" s="23">
        <f t="shared" si="63"/>
        <v>626253.27</v>
      </c>
      <c r="D72" s="23">
        <f t="shared" si="64"/>
        <v>1334851.54</v>
      </c>
      <c r="E72" s="23">
        <f t="shared" si="65"/>
        <v>19630.169705882352</v>
      </c>
      <c r="F72" s="23">
        <f t="shared" si="66"/>
        <v>1088176.96</v>
      </c>
      <c r="G72" s="23">
        <f t="shared" si="67"/>
        <v>59674.58</v>
      </c>
      <c r="H72" s="23">
        <f t="shared" si="68"/>
        <v>0</v>
      </c>
      <c r="I72" s="23">
        <f t="shared" si="69"/>
        <v>187000</v>
      </c>
      <c r="J72" s="23">
        <f t="shared" si="70"/>
        <v>2750</v>
      </c>
      <c r="K72" s="23">
        <f t="shared" si="71"/>
        <v>77000</v>
      </c>
      <c r="L72" s="23">
        <f t="shared" si="72"/>
        <v>110000</v>
      </c>
      <c r="M72" s="23">
        <f t="shared" si="73"/>
        <v>59674.58</v>
      </c>
      <c r="N72" s="23">
        <f t="shared" si="74"/>
        <v>16002.602352941176</v>
      </c>
      <c r="O72" s="23">
        <f t="shared" si="75"/>
        <v>232247.86000000002</v>
      </c>
      <c r="P72" s="23">
        <f t="shared" si="76"/>
        <v>214419.3</v>
      </c>
      <c r="Q72" s="23">
        <f t="shared" si="77"/>
        <v>396833.37</v>
      </c>
      <c r="R72" s="23">
        <f t="shared" si="78"/>
        <v>1051690.47</v>
      </c>
      <c r="S72" s="23">
        <f t="shared" si="79"/>
        <v>15466.036323529412</v>
      </c>
      <c r="T72" s="23">
        <f t="shared" si="80"/>
        <v>36486.489999999991</v>
      </c>
      <c r="U72" s="7">
        <f t="shared" si="81"/>
        <v>3.3529923294828803E-2</v>
      </c>
      <c r="V72" s="23">
        <f t="shared" si="82"/>
        <v>30030</v>
      </c>
      <c r="W72" s="23">
        <f t="shared" si="83"/>
        <v>2200</v>
      </c>
      <c r="X72" s="23">
        <f t="shared" si="84"/>
        <v>4256.49</v>
      </c>
      <c r="Y72" s="23">
        <f t="shared" si="85"/>
        <v>0</v>
      </c>
      <c r="Z72" s="23">
        <f t="shared" si="86"/>
        <v>0</v>
      </c>
      <c r="AA72" s="23">
        <f t="shared" si="87"/>
        <v>208189.94</v>
      </c>
      <c r="AB72" s="23">
        <f t="shared" si="88"/>
        <v>708598.27</v>
      </c>
      <c r="AC72" s="23">
        <f t="shared" si="89"/>
        <v>10420.562794117648</v>
      </c>
      <c r="AD72" s="23">
        <f t="shared" si="99"/>
        <v>610388.27</v>
      </c>
      <c r="AE72" s="23">
        <f t="shared" si="90"/>
        <v>8976.2980882352949</v>
      </c>
      <c r="AF72" s="23">
        <f t="shared" si="100"/>
        <v>230336</v>
      </c>
      <c r="AG72" s="23">
        <f t="shared" si="101"/>
        <v>3387.294117647059</v>
      </c>
      <c r="AH72" s="23">
        <f t="shared" si="92"/>
        <v>364517.27</v>
      </c>
      <c r="AI72" s="23">
        <f t="shared" si="93"/>
        <v>2620</v>
      </c>
      <c r="AJ72" s="23">
        <f t="shared" si="94"/>
        <v>12915</v>
      </c>
      <c r="AK72" s="23">
        <f t="shared" si="95"/>
        <v>98210</v>
      </c>
      <c r="AL72" s="23">
        <f t="shared" si="96"/>
        <v>1444.2647058823529</v>
      </c>
      <c r="AM72" s="23">
        <f t="shared" si="97"/>
        <v>96140</v>
      </c>
      <c r="AN72" s="23">
        <f t="shared" si="98"/>
        <v>0</v>
      </c>
      <c r="AO72" s="2">
        <v>201152.45</v>
      </c>
      <c r="AP72" s="2">
        <v>9138.6299999999992</v>
      </c>
      <c r="AQ72" s="2">
        <v>21956.78</v>
      </c>
      <c r="AR72" s="2" t="s">
        <v>1</v>
      </c>
      <c r="AS72" s="2">
        <v>205299.3</v>
      </c>
      <c r="AT72" s="2">
        <v>9120</v>
      </c>
      <c r="AU72" s="2" t="s">
        <v>1</v>
      </c>
      <c r="AV72" s="2">
        <v>396833.37</v>
      </c>
      <c r="AX72" s="2" t="s">
        <v>1</v>
      </c>
      <c r="AY72" s="2" t="s">
        <v>1</v>
      </c>
      <c r="AZ72" s="2" t="s">
        <v>1</v>
      </c>
      <c r="BA72" s="2" t="s">
        <v>1</v>
      </c>
      <c r="BB72" s="2" t="s">
        <v>1</v>
      </c>
      <c r="BC72" s="2">
        <v>30030</v>
      </c>
      <c r="BD72" s="2" t="s">
        <v>1</v>
      </c>
      <c r="BE72" s="2" t="s">
        <v>1</v>
      </c>
      <c r="BF72" s="2">
        <v>2200</v>
      </c>
      <c r="BG72" s="2" t="s">
        <v>1</v>
      </c>
      <c r="BH72" s="2" t="s">
        <v>1</v>
      </c>
      <c r="BI72" s="2" t="s">
        <v>1</v>
      </c>
      <c r="BJ72" s="2" t="s">
        <v>1</v>
      </c>
      <c r="BK72" s="2" t="s">
        <v>1</v>
      </c>
      <c r="BL72" s="2" t="s">
        <v>1</v>
      </c>
      <c r="BM72" s="2" t="s">
        <v>1</v>
      </c>
      <c r="BN72" s="2">
        <v>4256.49</v>
      </c>
      <c r="BO72" s="2" t="s">
        <v>1</v>
      </c>
      <c r="BP72" s="2" t="s">
        <v>1</v>
      </c>
      <c r="BQ72" s="2" t="s">
        <v>1</v>
      </c>
      <c r="BR72" s="2" t="s">
        <v>1</v>
      </c>
      <c r="BS72" s="2">
        <v>208189.94</v>
      </c>
      <c r="BT72" s="2" t="s">
        <v>1</v>
      </c>
      <c r="BX72" s="2" t="s">
        <v>1</v>
      </c>
      <c r="BY72" s="2">
        <v>14857.5</v>
      </c>
      <c r="BZ72" s="2" t="s">
        <v>1</v>
      </c>
      <c r="CA72" s="2">
        <v>1700</v>
      </c>
      <c r="CB72" s="2" t="s">
        <v>1</v>
      </c>
      <c r="CC72" s="2" t="s">
        <v>1</v>
      </c>
      <c r="CD72" s="2" t="s">
        <v>1</v>
      </c>
      <c r="CE72" s="2" t="s">
        <v>1</v>
      </c>
      <c r="CF72" s="2">
        <v>28236.3</v>
      </c>
      <c r="CG72" s="2" t="s">
        <v>1</v>
      </c>
      <c r="CH72" s="2" t="s">
        <v>1</v>
      </c>
      <c r="CI72" s="2" t="s">
        <v>1</v>
      </c>
      <c r="CJ72" s="2">
        <v>14880.78</v>
      </c>
      <c r="CK72" s="2" t="s">
        <v>1</v>
      </c>
      <c r="CL72" s="2" t="s">
        <v>1</v>
      </c>
      <c r="CM72" s="2" t="s">
        <v>1</v>
      </c>
      <c r="CN72" s="2" t="s">
        <v>1</v>
      </c>
      <c r="CO72" s="2" t="s">
        <v>1</v>
      </c>
      <c r="CP72" s="2" t="s">
        <v>1</v>
      </c>
      <c r="CQ72" s="2" t="s">
        <v>1</v>
      </c>
      <c r="CR72" s="2" t="s">
        <v>1</v>
      </c>
      <c r="CS72" s="2" t="s">
        <v>1</v>
      </c>
      <c r="CT72" s="2" t="s">
        <v>1</v>
      </c>
      <c r="CU72" s="2" t="s">
        <v>1</v>
      </c>
      <c r="CV72" s="2" t="s">
        <v>1</v>
      </c>
      <c r="CW72" s="2" t="s">
        <v>1</v>
      </c>
      <c r="CX72" s="2">
        <v>0</v>
      </c>
      <c r="CY72" s="2" t="s">
        <v>1</v>
      </c>
      <c r="CZ72" s="2" t="s">
        <v>1</v>
      </c>
      <c r="DA72" s="2" t="s">
        <v>1</v>
      </c>
      <c r="DB72" s="2" t="s">
        <v>1</v>
      </c>
      <c r="DC72" s="2" t="s">
        <v>1</v>
      </c>
      <c r="DD72" s="2" t="s">
        <v>1</v>
      </c>
      <c r="DE72" s="2" t="s">
        <v>1</v>
      </c>
      <c r="DF72" s="2" t="s">
        <v>1</v>
      </c>
      <c r="DG72" s="2" t="s">
        <v>1</v>
      </c>
      <c r="DH72" s="2" t="s">
        <v>1</v>
      </c>
      <c r="DI72" s="2" t="s">
        <v>1</v>
      </c>
      <c r="DJ72" s="2" t="s">
        <v>1</v>
      </c>
      <c r="DK72" s="2" t="s">
        <v>1</v>
      </c>
      <c r="DL72" s="2" t="s">
        <v>1</v>
      </c>
      <c r="DM72" s="2" t="s">
        <v>1</v>
      </c>
      <c r="DN72" s="2" t="s">
        <v>1</v>
      </c>
      <c r="DO72" s="2" t="s">
        <v>1</v>
      </c>
      <c r="DP72" s="2" t="s">
        <v>1</v>
      </c>
      <c r="DQ72" s="2" t="s">
        <v>1</v>
      </c>
      <c r="DR72" s="2" t="s">
        <v>1</v>
      </c>
      <c r="DS72" s="2" t="s">
        <v>1</v>
      </c>
      <c r="DT72" s="2">
        <v>22000</v>
      </c>
      <c r="DU72" s="2">
        <v>55000</v>
      </c>
      <c r="DV72" s="2" t="s">
        <v>1</v>
      </c>
      <c r="DW72" s="2" t="s">
        <v>1</v>
      </c>
      <c r="DX72" s="2" t="s">
        <v>1</v>
      </c>
      <c r="DY72" s="2" t="s">
        <v>1</v>
      </c>
      <c r="DZ72" s="2" t="s">
        <v>1</v>
      </c>
      <c r="EA72" s="2" t="s">
        <v>1</v>
      </c>
      <c r="EB72" s="2" t="s">
        <v>1</v>
      </c>
      <c r="EC72" s="2" t="s">
        <v>1</v>
      </c>
      <c r="ED72" s="2" t="s">
        <v>1</v>
      </c>
      <c r="EE72" s="2" t="s">
        <v>1</v>
      </c>
      <c r="EF72" s="2" t="s">
        <v>1</v>
      </c>
      <c r="EG72" s="2" t="s">
        <v>1</v>
      </c>
      <c r="EH72" s="2" t="s">
        <v>1</v>
      </c>
      <c r="EI72" s="2" t="s">
        <v>1</v>
      </c>
      <c r="EJ72" s="2" t="s">
        <v>1</v>
      </c>
      <c r="EK72" s="2">
        <v>110000</v>
      </c>
      <c r="EL72" s="2" t="s">
        <v>1</v>
      </c>
      <c r="EM72" s="2" t="s">
        <v>1</v>
      </c>
      <c r="EN72" s="2" t="s">
        <v>1</v>
      </c>
      <c r="EO72" s="2" t="s">
        <v>1</v>
      </c>
      <c r="EP72" s="2">
        <v>108038</v>
      </c>
      <c r="EQ72" s="2">
        <v>112200</v>
      </c>
      <c r="ER72" s="2" t="s">
        <v>1</v>
      </c>
      <c r="ES72" s="2" t="s">
        <v>1</v>
      </c>
      <c r="ET72" s="2" t="s">
        <v>1</v>
      </c>
      <c r="EU72" s="2">
        <v>10098</v>
      </c>
      <c r="EV72" s="2" t="s">
        <v>1</v>
      </c>
      <c r="EW72" s="2" t="s">
        <v>1</v>
      </c>
      <c r="EX72" s="2" t="s">
        <v>1</v>
      </c>
      <c r="EY72" s="2" t="s">
        <v>1</v>
      </c>
      <c r="EZ72" s="2" t="s">
        <v>1</v>
      </c>
      <c r="FA72" s="2" t="s">
        <v>1</v>
      </c>
      <c r="FB72" s="2" t="s">
        <v>1</v>
      </c>
      <c r="FC72" s="2" t="s">
        <v>1</v>
      </c>
      <c r="FD72" s="2">
        <v>0</v>
      </c>
      <c r="FE72" s="2">
        <v>21294</v>
      </c>
      <c r="FF72" s="2" t="s">
        <v>1</v>
      </c>
      <c r="FG72" s="2">
        <v>15551</v>
      </c>
      <c r="FH72" s="2" t="s">
        <v>1</v>
      </c>
      <c r="FI72" s="2" t="s">
        <v>1</v>
      </c>
      <c r="FJ72" s="2" t="s">
        <v>1</v>
      </c>
      <c r="FK72" s="2" t="s">
        <v>1</v>
      </c>
      <c r="FL72" s="2" t="s">
        <v>1</v>
      </c>
      <c r="FM72" s="2">
        <v>52</v>
      </c>
      <c r="FN72" s="2" t="s">
        <v>1</v>
      </c>
      <c r="FO72" s="2">
        <v>1618.96</v>
      </c>
      <c r="FP72" s="2">
        <v>23364</v>
      </c>
      <c r="FQ72" s="2" t="s">
        <v>1</v>
      </c>
      <c r="FR72" s="2">
        <v>0</v>
      </c>
      <c r="FS72" s="2" t="s">
        <v>1</v>
      </c>
      <c r="FT72" s="2" t="s">
        <v>1</v>
      </c>
      <c r="FU72" s="2">
        <v>1189</v>
      </c>
      <c r="FV72" s="2">
        <v>6791.8</v>
      </c>
      <c r="FW72" s="2">
        <v>11521.8</v>
      </c>
      <c r="FX72" s="2" t="s">
        <v>1</v>
      </c>
      <c r="FY72" s="2" t="s">
        <v>1</v>
      </c>
      <c r="FZ72" s="2" t="s">
        <v>1</v>
      </c>
      <c r="GA72" s="2">
        <v>0</v>
      </c>
      <c r="GB72" s="2">
        <v>13244</v>
      </c>
      <c r="GC72" s="2">
        <v>59900.71</v>
      </c>
      <c r="GD72" s="2">
        <v>203855</v>
      </c>
      <c r="GE72" s="2" t="s">
        <v>1</v>
      </c>
      <c r="GF72" s="2">
        <v>4192</v>
      </c>
      <c r="GG72" s="2">
        <v>903</v>
      </c>
      <c r="GH72" s="2" t="s">
        <v>1</v>
      </c>
      <c r="GI72" s="2" t="s">
        <v>1</v>
      </c>
      <c r="GJ72" s="2" t="s">
        <v>1</v>
      </c>
      <c r="GK72" s="2" t="s">
        <v>1</v>
      </c>
      <c r="GL72" s="2" t="s">
        <v>1</v>
      </c>
      <c r="GM72" s="2" t="s">
        <v>1</v>
      </c>
      <c r="GN72" s="2" t="s">
        <v>1</v>
      </c>
      <c r="GO72" s="2" t="s">
        <v>1</v>
      </c>
      <c r="GP72" s="2">
        <v>0</v>
      </c>
      <c r="GQ72" s="2">
        <v>1040</v>
      </c>
      <c r="GR72" s="2" t="s">
        <v>1</v>
      </c>
      <c r="GS72" s="2" t="s">
        <v>1</v>
      </c>
      <c r="GT72" s="2" t="s">
        <v>1</v>
      </c>
      <c r="GU72" s="2" t="s">
        <v>1</v>
      </c>
      <c r="GV72" s="2" t="s">
        <v>1</v>
      </c>
      <c r="GW72" s="2" t="s">
        <v>1</v>
      </c>
      <c r="GX72" s="2" t="s">
        <v>1</v>
      </c>
      <c r="GY72" s="2" t="s">
        <v>1</v>
      </c>
      <c r="GZ72" s="2" t="s">
        <v>1</v>
      </c>
      <c r="HA72" s="2" t="s">
        <v>1</v>
      </c>
      <c r="HB72" s="2" t="s">
        <v>1</v>
      </c>
      <c r="HC72" s="2">
        <v>0</v>
      </c>
      <c r="HD72" s="2" t="s">
        <v>1</v>
      </c>
      <c r="HE72" s="2" t="s">
        <v>1</v>
      </c>
      <c r="HF72" s="2" t="s">
        <v>1</v>
      </c>
      <c r="HG72" s="2">
        <v>1260</v>
      </c>
      <c r="HH72" s="2" t="s">
        <v>1</v>
      </c>
      <c r="HI72" s="2">
        <v>1360</v>
      </c>
      <c r="HJ72" s="2" t="s">
        <v>1</v>
      </c>
      <c r="HK72" s="2">
        <v>1380</v>
      </c>
      <c r="HL72" s="2" t="s">
        <v>1</v>
      </c>
      <c r="HM72" s="2" t="s">
        <v>1</v>
      </c>
      <c r="HN72" s="2" t="s">
        <v>1</v>
      </c>
      <c r="HO72" s="2" t="s">
        <v>1</v>
      </c>
      <c r="HP72" s="2" t="s">
        <v>1</v>
      </c>
      <c r="HQ72" s="2" t="s">
        <v>1</v>
      </c>
      <c r="HR72" s="2" t="s">
        <v>1</v>
      </c>
      <c r="HS72" s="2" t="s">
        <v>1</v>
      </c>
      <c r="HT72" s="2">
        <v>2385</v>
      </c>
      <c r="HU72" s="2" t="s">
        <v>1</v>
      </c>
      <c r="HV72" s="2" t="s">
        <v>1</v>
      </c>
      <c r="HW72" s="2">
        <v>9150</v>
      </c>
      <c r="HX72" s="2" t="s">
        <v>1</v>
      </c>
      <c r="HY72" s="2" t="s">
        <v>1</v>
      </c>
      <c r="HZ72" s="2" t="s">
        <v>1</v>
      </c>
      <c r="IA72" s="2" t="s">
        <v>1</v>
      </c>
      <c r="IB72" s="2" t="s">
        <v>1</v>
      </c>
      <c r="IC72" s="2" t="s">
        <v>1</v>
      </c>
      <c r="ID72" s="2" t="s">
        <v>1</v>
      </c>
      <c r="IE72" s="2" t="s">
        <v>1</v>
      </c>
      <c r="IF72" s="2" t="s">
        <v>1</v>
      </c>
      <c r="IG72" s="2" t="s">
        <v>1</v>
      </c>
      <c r="IH72" s="2" t="s">
        <v>1</v>
      </c>
      <c r="II72" s="2" t="s">
        <v>1</v>
      </c>
      <c r="IJ72" s="2" t="s">
        <v>1</v>
      </c>
      <c r="IK72" s="2" t="s">
        <v>1</v>
      </c>
      <c r="IL72" s="2" t="s">
        <v>1</v>
      </c>
      <c r="IM72" s="2" t="s">
        <v>1</v>
      </c>
      <c r="IN72" s="2" t="s">
        <v>1</v>
      </c>
      <c r="IO72" s="2" t="s">
        <v>1</v>
      </c>
      <c r="IP72" s="2" t="s">
        <v>1</v>
      </c>
      <c r="IQ72" s="2" t="s">
        <v>1</v>
      </c>
      <c r="IR72" s="2" t="s">
        <v>1</v>
      </c>
      <c r="IS72" s="2" t="s">
        <v>1</v>
      </c>
      <c r="IT72" s="2" t="s">
        <v>1</v>
      </c>
      <c r="IU72" s="2" t="s">
        <v>1</v>
      </c>
      <c r="IV72" s="2" t="s">
        <v>1</v>
      </c>
      <c r="IW72" s="2" t="s">
        <v>1</v>
      </c>
      <c r="IX72" s="2" t="s">
        <v>1</v>
      </c>
      <c r="IY72" s="2" t="s">
        <v>1</v>
      </c>
      <c r="IZ72" s="2" t="s">
        <v>1</v>
      </c>
      <c r="JA72" s="2">
        <v>96140</v>
      </c>
      <c r="JB72" s="2" t="s">
        <v>1</v>
      </c>
      <c r="JC72" s="2" t="s">
        <v>1</v>
      </c>
      <c r="JD72" s="2" t="s">
        <v>1</v>
      </c>
      <c r="JE72" s="2" t="s">
        <v>1</v>
      </c>
      <c r="JF72" s="2" t="s">
        <v>1</v>
      </c>
      <c r="JG72" s="2" t="s">
        <v>1</v>
      </c>
      <c r="JH72" s="2" t="s">
        <v>1</v>
      </c>
      <c r="JI72" s="2" t="s">
        <v>1</v>
      </c>
      <c r="JJ72" s="2">
        <v>2070</v>
      </c>
      <c r="JK72" s="2" t="s">
        <v>1</v>
      </c>
      <c r="JL72" s="2" t="s">
        <v>1</v>
      </c>
      <c r="JM72" s="2" t="s">
        <v>1</v>
      </c>
      <c r="JN72" s="2" t="s">
        <v>1</v>
      </c>
      <c r="JO72" s="2" t="s">
        <v>1</v>
      </c>
      <c r="JP72" s="2" t="s">
        <v>1</v>
      </c>
      <c r="JQ72" s="2" t="s">
        <v>1</v>
      </c>
      <c r="JR72" s="2" t="s">
        <v>1</v>
      </c>
      <c r="JS72" s="2" t="s">
        <v>1</v>
      </c>
      <c r="JT72" s="2" t="s">
        <v>1</v>
      </c>
      <c r="JU72" s="2" t="s">
        <v>1</v>
      </c>
      <c r="JV72" s="2" t="s">
        <v>1</v>
      </c>
      <c r="JW72" s="2" t="s">
        <v>1</v>
      </c>
      <c r="JX72" s="2" t="s">
        <v>1</v>
      </c>
      <c r="JY72" s="2" t="s">
        <v>1</v>
      </c>
      <c r="JZ72" s="2" t="s">
        <v>1</v>
      </c>
      <c r="KA72" s="2" t="s">
        <v>1</v>
      </c>
      <c r="KB72" s="2" t="s">
        <v>1</v>
      </c>
      <c r="KC72" s="2" t="s">
        <v>1</v>
      </c>
      <c r="KD72" s="2" t="s">
        <v>1</v>
      </c>
      <c r="KE72" s="2" t="s">
        <v>1</v>
      </c>
      <c r="KF72" s="2" t="s">
        <v>1</v>
      </c>
      <c r="KG72" s="2" t="s">
        <v>1</v>
      </c>
      <c r="KH72" s="2" t="s">
        <v>1</v>
      </c>
      <c r="KI72" s="2" t="s">
        <v>1</v>
      </c>
      <c r="KJ72" s="2" t="s">
        <v>1</v>
      </c>
    </row>
    <row r="73" spans="1:296" x14ac:dyDescent="0.3">
      <c r="A73" s="2" t="s">
        <v>67</v>
      </c>
      <c r="B73" s="2">
        <v>766</v>
      </c>
      <c r="C73" s="23">
        <f t="shared" ref="C73:C104" si="102">D73-AB73</f>
        <v>3132622.4899999946</v>
      </c>
      <c r="D73" s="23">
        <f t="shared" ref="D73:D102" si="103">SUM(F73:I73)</f>
        <v>19937526.429999996</v>
      </c>
      <c r="E73" s="23">
        <f t="shared" ref="E73:E104" si="104">D73/B73</f>
        <v>26028.102389033938</v>
      </c>
      <c r="F73" s="23">
        <f t="shared" ref="F73:F102" si="105">SUM(AO73:BX73)</f>
        <v>10478666.779999997</v>
      </c>
      <c r="G73" s="23">
        <f t="shared" ref="G73:G102" si="106">SUM(BY73:DJ73)</f>
        <v>7165661.6499999994</v>
      </c>
      <c r="H73" s="23">
        <f t="shared" ref="H73:H102" si="107">SUM(DK73:DS73)</f>
        <v>290225</v>
      </c>
      <c r="I73" s="23">
        <f t="shared" ref="I73:I102" si="108">SUM(DT73:EM73)</f>
        <v>2002973</v>
      </c>
      <c r="J73" s="23">
        <f t="shared" ref="J73:J104" si="109">I73/B73</f>
        <v>2614.8472584856395</v>
      </c>
      <c r="K73" s="23">
        <f t="shared" ref="K73:K102" si="110">SUM(DT73:EF73)</f>
        <v>2002973</v>
      </c>
      <c r="L73" s="23">
        <f t="shared" ref="L73:L102" si="111">SUM(EG73:EM73)</f>
        <v>0</v>
      </c>
      <c r="M73" s="23">
        <f t="shared" ref="M73:M102" si="112">SUM(BY73:CN73)</f>
        <v>4083807.11</v>
      </c>
      <c r="N73" s="23">
        <f t="shared" ref="N73:N102" si="113">F73/B73</f>
        <v>13679.721644908614</v>
      </c>
      <c r="O73" s="23">
        <f t="shared" ref="O73:O102" si="114">SUM(AO73:AR73)</f>
        <v>2501271.48</v>
      </c>
      <c r="P73" s="23">
        <f t="shared" ref="P73:P102" si="115">SUM(AS73:AU73)</f>
        <v>2496008.36</v>
      </c>
      <c r="Q73" s="23">
        <f t="shared" ref="Q73:Q102" si="116">SUM(AV73)</f>
        <v>4309467.47</v>
      </c>
      <c r="R73" s="23">
        <f t="shared" ref="R73:R104" si="117">O73+P73+Q73+Z73+AA73</f>
        <v>10041728.239999998</v>
      </c>
      <c r="S73" s="23">
        <f t="shared" ref="S73:S104" si="118">R73/B73</f>
        <v>13109.305796344644</v>
      </c>
      <c r="T73" s="23">
        <f t="shared" ref="T73:T102" si="119">F73-R73</f>
        <v>436938.53999999911</v>
      </c>
      <c r="U73" s="7">
        <f t="shared" ref="U73:U104" si="120">T73/F73</f>
        <v>4.1697913405735684E-2</v>
      </c>
      <c r="V73" s="23">
        <f t="shared" ref="V73:V102" si="121">SUM(AX73:BD73)</f>
        <v>22</v>
      </c>
      <c r="W73" s="23">
        <f t="shared" ref="W73:W102" si="122">SUM(BE73:BM73)</f>
        <v>376260</v>
      </c>
      <c r="X73" s="23">
        <f t="shared" ref="X73:X102" si="123">SUM(BN73:BQ73)</f>
        <v>53436.539999999994</v>
      </c>
      <c r="Y73" s="23">
        <f t="shared" ref="Y73:Y102" si="124">SUM(BR73)</f>
        <v>7220</v>
      </c>
      <c r="Z73" s="23">
        <f t="shared" ref="Z73:Z102" si="125">SUM(BU73:BW73)</f>
        <v>0</v>
      </c>
      <c r="AA73" s="23">
        <f t="shared" ref="AA73:AA102" si="126">SUM(BS73)</f>
        <v>734980.93</v>
      </c>
      <c r="AB73" s="23">
        <f t="shared" ref="AB73:AB102" si="127">AD73+AK73</f>
        <v>16804903.940000001</v>
      </c>
      <c r="AC73" s="23">
        <f t="shared" ref="AC73:AC104" si="128">AB73/B73</f>
        <v>21938.516892950393</v>
      </c>
      <c r="AD73" s="23">
        <f t="shared" si="99"/>
        <v>14946241.440000001</v>
      </c>
      <c r="AE73" s="23">
        <f t="shared" ref="AE73:AE104" si="129">AD73/B73</f>
        <v>19512.064543080942</v>
      </c>
      <c r="AF73" s="23">
        <f t="shared" si="100"/>
        <v>2910770</v>
      </c>
      <c r="AG73" s="23">
        <f t="shared" si="101"/>
        <v>3799.9608355091382</v>
      </c>
      <c r="AH73" s="23">
        <f t="shared" ref="AH73:AH102" si="130">SUM(FB73:GX73)</f>
        <v>8090027.7599999998</v>
      </c>
      <c r="AI73" s="23">
        <f t="shared" ref="AI73:AI102" si="131">SUM(GY73:HI73)</f>
        <v>328129</v>
      </c>
      <c r="AJ73" s="23">
        <f t="shared" ref="AJ73:AJ102" si="132">SUM(HJ73:IG73)</f>
        <v>2132175.88</v>
      </c>
      <c r="AK73" s="23">
        <f t="shared" ref="AK73:AK102" si="133">SUM(IX73:KJ73)</f>
        <v>1858662.5</v>
      </c>
      <c r="AL73" s="23">
        <f t="shared" ref="AL73:AL104" si="134">AK73/B73</f>
        <v>2426.4523498694516</v>
      </c>
      <c r="AM73" s="23">
        <f t="shared" ref="AM73:AM102" si="135">SUM(IX73:JH73)</f>
        <v>1745042.74</v>
      </c>
      <c r="AN73" s="23">
        <f t="shared" ref="AN73:AN102" si="136">SUM(JK73:KD73)</f>
        <v>113619.76</v>
      </c>
      <c r="AO73" s="2">
        <v>2164688.5099999998</v>
      </c>
      <c r="AP73" s="2">
        <v>109143.77</v>
      </c>
      <c r="AQ73" s="2">
        <v>227439.2</v>
      </c>
      <c r="AR73" s="2" t="s">
        <v>1</v>
      </c>
      <c r="AS73" s="2">
        <v>2349898.36</v>
      </c>
      <c r="AT73" s="2">
        <v>146110</v>
      </c>
      <c r="AU73" s="2" t="s">
        <v>1</v>
      </c>
      <c r="AV73" s="2">
        <v>4309467.47</v>
      </c>
      <c r="AX73" s="2" t="s">
        <v>1</v>
      </c>
      <c r="AY73" s="2" t="s">
        <v>1</v>
      </c>
      <c r="AZ73" s="2" t="s">
        <v>1</v>
      </c>
      <c r="BA73" s="2">
        <v>22</v>
      </c>
      <c r="BB73" s="2" t="s">
        <v>1</v>
      </c>
      <c r="BC73" s="2" t="s">
        <v>1</v>
      </c>
      <c r="BD73" s="2" t="s">
        <v>1</v>
      </c>
      <c r="BE73" s="2">
        <v>362140</v>
      </c>
      <c r="BF73" s="2">
        <v>14120</v>
      </c>
      <c r="BG73" s="2" t="s">
        <v>1</v>
      </c>
      <c r="BH73" s="2" t="s">
        <v>1</v>
      </c>
      <c r="BI73" s="2" t="s">
        <v>1</v>
      </c>
      <c r="BJ73" s="2" t="s">
        <v>1</v>
      </c>
      <c r="BK73" s="2" t="s">
        <v>1</v>
      </c>
      <c r="BL73" s="2" t="s">
        <v>1</v>
      </c>
      <c r="BM73" s="2" t="s">
        <v>1</v>
      </c>
      <c r="BN73" s="2">
        <v>44066.27</v>
      </c>
      <c r="BO73" s="2" t="s">
        <v>1</v>
      </c>
      <c r="BP73" s="2">
        <v>9370.27</v>
      </c>
      <c r="BQ73" s="2" t="s">
        <v>1</v>
      </c>
      <c r="BR73" s="2">
        <v>7220</v>
      </c>
      <c r="BS73" s="2">
        <v>734980.93</v>
      </c>
      <c r="BT73" s="2" t="s">
        <v>1</v>
      </c>
      <c r="BX73" s="2" t="s">
        <v>1</v>
      </c>
      <c r="BY73" s="2">
        <v>3027063</v>
      </c>
      <c r="BZ73" s="2">
        <v>12771</v>
      </c>
      <c r="CA73" s="2">
        <v>12100</v>
      </c>
      <c r="CB73" s="2" t="s">
        <v>1</v>
      </c>
      <c r="CC73" s="2" t="s">
        <v>1</v>
      </c>
      <c r="CD73" s="2" t="s">
        <v>1</v>
      </c>
      <c r="CE73" s="2" t="s">
        <v>1</v>
      </c>
      <c r="CF73" s="2">
        <v>254824.06</v>
      </c>
      <c r="CG73" s="2">
        <v>775212.2</v>
      </c>
      <c r="CH73" s="2" t="s">
        <v>1</v>
      </c>
      <c r="CI73" s="2" t="s">
        <v>1</v>
      </c>
      <c r="CJ73" s="2">
        <v>1836.85</v>
      </c>
      <c r="CK73" s="2" t="s">
        <v>1</v>
      </c>
      <c r="CL73" s="2" t="s">
        <v>1</v>
      </c>
      <c r="CM73" s="2" t="s">
        <v>1</v>
      </c>
      <c r="CN73" s="2" t="s">
        <v>1</v>
      </c>
      <c r="CO73" s="2" t="s">
        <v>1</v>
      </c>
      <c r="CP73" s="2">
        <v>1000</v>
      </c>
      <c r="CQ73" s="2" t="s">
        <v>1</v>
      </c>
      <c r="CR73" s="2" t="s">
        <v>1</v>
      </c>
      <c r="CS73" s="2" t="s">
        <v>1</v>
      </c>
      <c r="CT73" s="2" t="s">
        <v>1</v>
      </c>
      <c r="CU73" s="2" t="s">
        <v>1</v>
      </c>
      <c r="CV73" s="2" t="s">
        <v>1</v>
      </c>
      <c r="CW73" s="2">
        <v>1876</v>
      </c>
      <c r="CX73" s="2" t="s">
        <v>1</v>
      </c>
      <c r="CY73" s="2" t="s">
        <v>1</v>
      </c>
      <c r="CZ73" s="2">
        <v>115370</v>
      </c>
      <c r="DA73" s="2" t="s">
        <v>1</v>
      </c>
      <c r="DB73" s="2" t="s">
        <v>1</v>
      </c>
      <c r="DC73" s="2" t="s">
        <v>1</v>
      </c>
      <c r="DD73" s="2">
        <v>2963608.54</v>
      </c>
      <c r="DE73" s="2" t="s">
        <v>1</v>
      </c>
      <c r="DF73" s="2" t="s">
        <v>1</v>
      </c>
      <c r="DG73" s="2" t="s">
        <v>1</v>
      </c>
      <c r="DH73" s="2" t="s">
        <v>1</v>
      </c>
      <c r="DI73" s="2" t="s">
        <v>1</v>
      </c>
      <c r="DJ73" s="2" t="s">
        <v>1</v>
      </c>
      <c r="DK73" s="2">
        <v>225</v>
      </c>
      <c r="DL73" s="2" t="s">
        <v>1</v>
      </c>
      <c r="DM73" s="2" t="s">
        <v>1</v>
      </c>
      <c r="DN73" s="2" t="s">
        <v>1</v>
      </c>
      <c r="DO73" s="2">
        <v>290000</v>
      </c>
      <c r="DP73" s="2" t="s">
        <v>1</v>
      </c>
      <c r="DQ73" s="2" t="s">
        <v>1</v>
      </c>
      <c r="DR73" s="2" t="s">
        <v>1</v>
      </c>
      <c r="DS73" s="2" t="s">
        <v>1</v>
      </c>
      <c r="DT73" s="2">
        <v>116600</v>
      </c>
      <c r="DU73" s="2">
        <v>250300</v>
      </c>
      <c r="DV73" s="2" t="s">
        <v>1</v>
      </c>
      <c r="DW73" s="2">
        <v>1187873</v>
      </c>
      <c r="DX73" s="2" t="s">
        <v>1</v>
      </c>
      <c r="DY73" s="2">
        <v>25000</v>
      </c>
      <c r="DZ73" s="2">
        <v>423200</v>
      </c>
      <c r="EA73" s="2" t="s">
        <v>1</v>
      </c>
      <c r="EB73" s="2" t="s">
        <v>1</v>
      </c>
      <c r="EC73" s="2" t="s">
        <v>1</v>
      </c>
      <c r="ED73" s="2" t="s">
        <v>1</v>
      </c>
      <c r="EE73" s="2" t="s">
        <v>1</v>
      </c>
      <c r="EF73" s="2" t="s">
        <v>1</v>
      </c>
      <c r="EG73" s="2" t="s">
        <v>1</v>
      </c>
      <c r="EH73" s="2" t="s">
        <v>1</v>
      </c>
      <c r="EI73" s="2" t="s">
        <v>1</v>
      </c>
      <c r="EJ73" s="2" t="s">
        <v>1</v>
      </c>
      <c r="EK73" s="2" t="s">
        <v>1</v>
      </c>
      <c r="EL73" s="2" t="s">
        <v>1</v>
      </c>
      <c r="EM73" s="2" t="s">
        <v>1</v>
      </c>
      <c r="EN73" s="2">
        <v>1536482</v>
      </c>
      <c r="EO73" s="2" t="s">
        <v>1</v>
      </c>
      <c r="EP73" s="2">
        <v>317904</v>
      </c>
      <c r="EQ73" s="2">
        <v>475356</v>
      </c>
      <c r="ER73" s="2" t="s">
        <v>1</v>
      </c>
      <c r="ES73" s="2" t="s">
        <v>1</v>
      </c>
      <c r="ET73" s="2">
        <v>383091</v>
      </c>
      <c r="EU73" s="2">
        <v>186460</v>
      </c>
      <c r="EV73" s="2">
        <v>6670</v>
      </c>
      <c r="EW73" s="2" t="s">
        <v>1</v>
      </c>
      <c r="EX73" s="2">
        <v>4807</v>
      </c>
      <c r="EY73" s="2" t="s">
        <v>1</v>
      </c>
      <c r="EZ73" s="2" t="s">
        <v>1</v>
      </c>
      <c r="FA73" s="2">
        <v>7889</v>
      </c>
      <c r="FB73" s="2" t="s">
        <v>1</v>
      </c>
      <c r="FC73" s="2" t="s">
        <v>1</v>
      </c>
      <c r="FD73" s="2">
        <v>23252</v>
      </c>
      <c r="FE73" s="2">
        <v>176544</v>
      </c>
      <c r="FF73" s="2">
        <v>45012</v>
      </c>
      <c r="FG73" s="2">
        <v>759346.75</v>
      </c>
      <c r="FH73" s="2" t="s">
        <v>1</v>
      </c>
      <c r="FI73" s="2" t="s">
        <v>1</v>
      </c>
      <c r="FJ73" s="2" t="s">
        <v>1</v>
      </c>
      <c r="FK73" s="2" t="s">
        <v>1</v>
      </c>
      <c r="FL73" s="2" t="s">
        <v>1</v>
      </c>
      <c r="FM73" s="2" t="s">
        <v>1</v>
      </c>
      <c r="FN73" s="2" t="s">
        <v>1</v>
      </c>
      <c r="FO73" s="2" t="s">
        <v>1</v>
      </c>
      <c r="FP73" s="2">
        <v>509417</v>
      </c>
      <c r="FQ73" s="2">
        <v>239200.7</v>
      </c>
      <c r="FR73" s="2">
        <v>54333.279999999999</v>
      </c>
      <c r="FS73" s="2" t="s">
        <v>1</v>
      </c>
      <c r="FT73" s="2" t="s">
        <v>1</v>
      </c>
      <c r="FU73" s="2">
        <v>10225</v>
      </c>
      <c r="FV73" s="2">
        <v>9797</v>
      </c>
      <c r="FW73" s="2">
        <v>75316.800000000003</v>
      </c>
      <c r="FX73" s="2">
        <v>11382.6</v>
      </c>
      <c r="FY73" s="2" t="s">
        <v>1</v>
      </c>
      <c r="FZ73" s="2">
        <v>65945</v>
      </c>
      <c r="GA73" s="2">
        <v>14124</v>
      </c>
      <c r="GB73" s="2">
        <v>59450</v>
      </c>
      <c r="GC73" s="2">
        <v>2404602.56</v>
      </c>
      <c r="GD73" s="2">
        <v>3549165.07</v>
      </c>
      <c r="GE73" s="2" t="s">
        <v>1</v>
      </c>
      <c r="GF73" s="2">
        <v>15905</v>
      </c>
      <c r="GG73" s="2">
        <v>30604</v>
      </c>
      <c r="GH73" s="2" t="s">
        <v>1</v>
      </c>
      <c r="GI73" s="2" t="s">
        <v>1</v>
      </c>
      <c r="GJ73" s="2" t="s">
        <v>1</v>
      </c>
      <c r="GK73" s="2" t="s">
        <v>1</v>
      </c>
      <c r="GL73" s="2" t="s">
        <v>1</v>
      </c>
      <c r="GM73" s="2" t="s">
        <v>1</v>
      </c>
      <c r="GN73" s="2" t="s">
        <v>1</v>
      </c>
      <c r="GO73" s="2">
        <v>2016</v>
      </c>
      <c r="GP73" s="2">
        <v>0</v>
      </c>
      <c r="GQ73" s="2">
        <v>34389</v>
      </c>
      <c r="GR73" s="2" t="s">
        <v>1</v>
      </c>
      <c r="GS73" s="2" t="s">
        <v>1</v>
      </c>
      <c r="GT73" s="2" t="s">
        <v>1</v>
      </c>
      <c r="GU73" s="2" t="s">
        <v>1</v>
      </c>
      <c r="GV73" s="2" t="s">
        <v>1</v>
      </c>
      <c r="GW73" s="2" t="s">
        <v>1</v>
      </c>
      <c r="GX73" s="2" t="s">
        <v>1</v>
      </c>
      <c r="GY73" s="2">
        <v>209934</v>
      </c>
      <c r="GZ73" s="2">
        <v>50000</v>
      </c>
      <c r="HA73" s="2" t="s">
        <v>1</v>
      </c>
      <c r="HB73" s="2" t="s">
        <v>1</v>
      </c>
      <c r="HC73" s="2">
        <v>3910</v>
      </c>
      <c r="HD73" s="2" t="s">
        <v>1</v>
      </c>
      <c r="HE73" s="2" t="s">
        <v>1</v>
      </c>
      <c r="HF73" s="2" t="s">
        <v>1</v>
      </c>
      <c r="HG73" s="2">
        <v>17365</v>
      </c>
      <c r="HH73" s="2" t="s">
        <v>1</v>
      </c>
      <c r="HI73" s="2">
        <v>46920</v>
      </c>
      <c r="HJ73" s="2" t="s">
        <v>1</v>
      </c>
      <c r="HK73" s="2" t="s">
        <v>1</v>
      </c>
      <c r="HL73" s="2">
        <v>1650000</v>
      </c>
      <c r="HM73" s="2" t="s">
        <v>1</v>
      </c>
      <c r="HN73" s="2" t="s">
        <v>1</v>
      </c>
      <c r="HO73" s="2" t="s">
        <v>1</v>
      </c>
      <c r="HP73" s="2" t="s">
        <v>1</v>
      </c>
      <c r="HQ73" s="2" t="s">
        <v>1</v>
      </c>
      <c r="HR73" s="2" t="s">
        <v>1</v>
      </c>
      <c r="HS73" s="2">
        <v>1000</v>
      </c>
      <c r="HT73" s="2">
        <v>251552.88</v>
      </c>
      <c r="HU73" s="2" t="s">
        <v>1</v>
      </c>
      <c r="HV73" s="2" t="s">
        <v>1</v>
      </c>
      <c r="HW73" s="2">
        <v>217110</v>
      </c>
      <c r="HX73" s="2" t="s">
        <v>1</v>
      </c>
      <c r="HY73" s="2" t="s">
        <v>1</v>
      </c>
      <c r="HZ73" s="2" t="s">
        <v>1</v>
      </c>
      <c r="IA73" s="2" t="s">
        <v>1</v>
      </c>
      <c r="IB73" s="2">
        <v>8513</v>
      </c>
      <c r="IC73" s="2" t="s">
        <v>1</v>
      </c>
      <c r="ID73" s="2" t="s">
        <v>1</v>
      </c>
      <c r="IE73" s="2">
        <v>4000</v>
      </c>
      <c r="IF73" s="2" t="s">
        <v>1</v>
      </c>
      <c r="IG73" s="2" t="s">
        <v>1</v>
      </c>
      <c r="IH73" s="2" t="s">
        <v>1</v>
      </c>
      <c r="II73" s="2" t="s">
        <v>1</v>
      </c>
      <c r="IJ73" s="2" t="s">
        <v>1</v>
      </c>
      <c r="IK73" s="2" t="s">
        <v>1</v>
      </c>
      <c r="IL73" s="2" t="s">
        <v>1</v>
      </c>
      <c r="IM73" s="2" t="s">
        <v>1</v>
      </c>
      <c r="IN73" s="2" t="s">
        <v>1</v>
      </c>
      <c r="IO73" s="2" t="s">
        <v>1</v>
      </c>
      <c r="IP73" s="2" t="s">
        <v>1</v>
      </c>
      <c r="IQ73" s="2" t="s">
        <v>1</v>
      </c>
      <c r="IR73" s="2" t="s">
        <v>1</v>
      </c>
      <c r="IS73" s="2" t="s">
        <v>1</v>
      </c>
      <c r="IT73" s="2">
        <v>0</v>
      </c>
      <c r="IU73" s="2" t="s">
        <v>1</v>
      </c>
      <c r="IV73" s="2">
        <v>1477249.8</v>
      </c>
      <c r="IW73" s="2" t="s">
        <v>1</v>
      </c>
      <c r="IX73" s="2" t="s">
        <v>1</v>
      </c>
      <c r="IY73" s="2" t="s">
        <v>1</v>
      </c>
      <c r="IZ73" s="2" t="s">
        <v>1</v>
      </c>
      <c r="JA73" s="2">
        <v>1708619.74</v>
      </c>
      <c r="JB73" s="2">
        <v>0</v>
      </c>
      <c r="JC73" s="2" t="s">
        <v>1</v>
      </c>
      <c r="JD73" s="2" t="s">
        <v>1</v>
      </c>
      <c r="JE73" s="2" t="s">
        <v>1</v>
      </c>
      <c r="JF73" s="2">
        <v>23990</v>
      </c>
      <c r="JG73" s="2" t="s">
        <v>1</v>
      </c>
      <c r="JH73" s="2">
        <v>12433</v>
      </c>
      <c r="JI73" s="2" t="s">
        <v>1</v>
      </c>
      <c r="JJ73" s="2" t="s">
        <v>1</v>
      </c>
      <c r="JK73" s="2" t="s">
        <v>1</v>
      </c>
      <c r="JL73" s="2" t="s">
        <v>1</v>
      </c>
      <c r="JM73" s="2" t="s">
        <v>1</v>
      </c>
      <c r="JN73" s="2" t="s">
        <v>1</v>
      </c>
      <c r="JO73" s="2" t="s">
        <v>1</v>
      </c>
      <c r="JP73" s="2" t="s">
        <v>1</v>
      </c>
      <c r="JQ73" s="2" t="s">
        <v>1</v>
      </c>
      <c r="JR73" s="2" t="s">
        <v>1</v>
      </c>
      <c r="JS73" s="2">
        <v>83619.759999999995</v>
      </c>
      <c r="JT73" s="2" t="s">
        <v>1</v>
      </c>
      <c r="JU73" s="2" t="s">
        <v>1</v>
      </c>
      <c r="JV73" s="2" t="s">
        <v>1</v>
      </c>
      <c r="JW73" s="2" t="s">
        <v>1</v>
      </c>
      <c r="JX73" s="2" t="s">
        <v>1</v>
      </c>
      <c r="JY73" s="2">
        <v>30000</v>
      </c>
      <c r="JZ73" s="2" t="s">
        <v>1</v>
      </c>
      <c r="KA73" s="2" t="s">
        <v>1</v>
      </c>
      <c r="KB73" s="2" t="s">
        <v>1</v>
      </c>
      <c r="KC73" s="2" t="s">
        <v>1</v>
      </c>
      <c r="KD73" s="2" t="s">
        <v>1</v>
      </c>
      <c r="KE73" s="2" t="s">
        <v>1</v>
      </c>
      <c r="KF73" s="2" t="s">
        <v>1</v>
      </c>
      <c r="KG73" s="2" t="s">
        <v>1</v>
      </c>
      <c r="KH73" s="2" t="s">
        <v>1</v>
      </c>
      <c r="KI73" s="2" t="s">
        <v>1</v>
      </c>
      <c r="KJ73" s="2" t="s">
        <v>1</v>
      </c>
    </row>
    <row r="74" spans="1:296" x14ac:dyDescent="0.3">
      <c r="A74" s="2" t="s">
        <v>68</v>
      </c>
      <c r="B74" s="2">
        <v>617</v>
      </c>
      <c r="C74" s="23">
        <f t="shared" si="102"/>
        <v>4219180.3899999987</v>
      </c>
      <c r="D74" s="23">
        <f t="shared" si="103"/>
        <v>17453555.439999998</v>
      </c>
      <c r="E74" s="23">
        <f t="shared" si="104"/>
        <v>28287.772188006478</v>
      </c>
      <c r="F74" s="23">
        <f t="shared" si="105"/>
        <v>9665527.0499999989</v>
      </c>
      <c r="G74" s="23">
        <f t="shared" si="106"/>
        <v>4925138.4900000012</v>
      </c>
      <c r="H74" s="23">
        <f t="shared" si="107"/>
        <v>2469289.9</v>
      </c>
      <c r="I74" s="23">
        <f t="shared" si="108"/>
        <v>393600</v>
      </c>
      <c r="J74" s="23">
        <f t="shared" si="109"/>
        <v>637.92544570502434</v>
      </c>
      <c r="K74" s="23">
        <f t="shared" si="110"/>
        <v>393600</v>
      </c>
      <c r="L74" s="23">
        <f t="shared" si="111"/>
        <v>0</v>
      </c>
      <c r="M74" s="23">
        <f t="shared" si="112"/>
        <v>4768908.2600000007</v>
      </c>
      <c r="N74" s="23">
        <f t="shared" si="113"/>
        <v>15665.359886547811</v>
      </c>
      <c r="O74" s="23">
        <f t="shared" si="114"/>
        <v>2240297.79</v>
      </c>
      <c r="P74" s="23">
        <f t="shared" si="115"/>
        <v>2921440.92</v>
      </c>
      <c r="Q74" s="23">
        <f t="shared" si="116"/>
        <v>3314387.62</v>
      </c>
      <c r="R74" s="23">
        <f t="shared" si="117"/>
        <v>9209438.6999999993</v>
      </c>
      <c r="S74" s="23">
        <f t="shared" si="118"/>
        <v>14926.156726094003</v>
      </c>
      <c r="T74" s="23">
        <f t="shared" si="119"/>
        <v>456088.34999999963</v>
      </c>
      <c r="U74" s="7">
        <f t="shared" si="120"/>
        <v>4.7187116402514197E-2</v>
      </c>
      <c r="V74" s="23">
        <f t="shared" si="121"/>
        <v>3028</v>
      </c>
      <c r="W74" s="23">
        <f t="shared" si="122"/>
        <v>412221</v>
      </c>
      <c r="X74" s="23">
        <f t="shared" si="123"/>
        <v>33969.35</v>
      </c>
      <c r="Y74" s="23">
        <f t="shared" si="124"/>
        <v>6870</v>
      </c>
      <c r="Z74" s="23">
        <f t="shared" si="125"/>
        <v>0</v>
      </c>
      <c r="AA74" s="23">
        <f t="shared" si="126"/>
        <v>733312.37</v>
      </c>
      <c r="AB74" s="23">
        <f t="shared" si="127"/>
        <v>13234375.049999999</v>
      </c>
      <c r="AC74" s="23">
        <f t="shared" si="128"/>
        <v>21449.554376012966</v>
      </c>
      <c r="AD74" s="23">
        <f t="shared" si="99"/>
        <v>9494692.9399999995</v>
      </c>
      <c r="AE74" s="23">
        <f t="shared" si="129"/>
        <v>15388.481264181522</v>
      </c>
      <c r="AF74" s="23">
        <f t="shared" si="100"/>
        <v>1713454</v>
      </c>
      <c r="AG74" s="23">
        <f t="shared" si="101"/>
        <v>2777.0729335494329</v>
      </c>
      <c r="AH74" s="23">
        <f t="shared" si="130"/>
        <v>5606881.9399999995</v>
      </c>
      <c r="AI74" s="23">
        <f t="shared" si="131"/>
        <v>53882.2</v>
      </c>
      <c r="AJ74" s="23">
        <f t="shared" si="132"/>
        <v>2118474.7999999998</v>
      </c>
      <c r="AK74" s="23">
        <f t="shared" si="133"/>
        <v>3739682.11</v>
      </c>
      <c r="AL74" s="23">
        <f t="shared" si="134"/>
        <v>6061.0731118314425</v>
      </c>
      <c r="AM74" s="23">
        <f t="shared" si="135"/>
        <v>3729852.11</v>
      </c>
      <c r="AN74" s="23">
        <f t="shared" si="136"/>
        <v>9830</v>
      </c>
      <c r="AO74" s="2">
        <v>1655508.02</v>
      </c>
      <c r="AP74" s="2">
        <v>409680.87</v>
      </c>
      <c r="AQ74" s="2">
        <v>175108.9</v>
      </c>
      <c r="AR74" s="2" t="s">
        <v>1</v>
      </c>
      <c r="AS74" s="2">
        <v>1809940.92</v>
      </c>
      <c r="AT74" s="2">
        <v>1111500</v>
      </c>
      <c r="AU74" s="2" t="s">
        <v>1</v>
      </c>
      <c r="AV74" s="2">
        <v>3314387.62</v>
      </c>
      <c r="AX74" s="2" t="s">
        <v>1</v>
      </c>
      <c r="AY74" s="2" t="s">
        <v>1</v>
      </c>
      <c r="AZ74" s="2">
        <v>3028</v>
      </c>
      <c r="BA74" s="2" t="s">
        <v>1</v>
      </c>
      <c r="BB74" s="2" t="s">
        <v>1</v>
      </c>
      <c r="BC74" s="2" t="s">
        <v>1</v>
      </c>
      <c r="BD74" s="2" t="s">
        <v>1</v>
      </c>
      <c r="BE74" s="2">
        <v>352781</v>
      </c>
      <c r="BF74" s="2">
        <v>8050</v>
      </c>
      <c r="BG74" s="2">
        <v>33308</v>
      </c>
      <c r="BH74" s="2">
        <v>2200</v>
      </c>
      <c r="BI74" s="2" t="s">
        <v>1</v>
      </c>
      <c r="BJ74" s="2">
        <v>15882</v>
      </c>
      <c r="BK74" s="2" t="s">
        <v>1</v>
      </c>
      <c r="BL74" s="2" t="s">
        <v>1</v>
      </c>
      <c r="BM74" s="2" t="s">
        <v>1</v>
      </c>
      <c r="BN74" s="2">
        <v>33969.35</v>
      </c>
      <c r="BO74" s="2" t="s">
        <v>1</v>
      </c>
      <c r="BP74" s="2" t="s">
        <v>1</v>
      </c>
      <c r="BQ74" s="2" t="s">
        <v>1</v>
      </c>
      <c r="BR74" s="2">
        <v>6870</v>
      </c>
      <c r="BS74" s="2">
        <v>733312.37</v>
      </c>
      <c r="BT74" s="2" t="s">
        <v>1</v>
      </c>
      <c r="BX74" s="2" t="s">
        <v>1</v>
      </c>
      <c r="BY74" s="2">
        <v>4395701</v>
      </c>
      <c r="BZ74" s="2">
        <v>3985</v>
      </c>
      <c r="CA74" s="2">
        <v>1000</v>
      </c>
      <c r="CB74" s="2" t="s">
        <v>1</v>
      </c>
      <c r="CC74" s="2" t="s">
        <v>1</v>
      </c>
      <c r="CD74" s="2" t="s">
        <v>1</v>
      </c>
      <c r="CE74" s="2" t="s">
        <v>1</v>
      </c>
      <c r="CF74" s="2">
        <v>32527</v>
      </c>
      <c r="CG74" s="2">
        <v>331711</v>
      </c>
      <c r="CH74" s="2" t="s">
        <v>1</v>
      </c>
      <c r="CI74" s="2" t="s">
        <v>1</v>
      </c>
      <c r="CJ74" s="2">
        <v>2813.86</v>
      </c>
      <c r="CK74" s="2" t="s">
        <v>1</v>
      </c>
      <c r="CL74" s="2" t="s">
        <v>1</v>
      </c>
      <c r="CM74" s="2" t="s">
        <v>1</v>
      </c>
      <c r="CN74" s="2">
        <v>1170.4000000000001</v>
      </c>
      <c r="CO74" s="2" t="s">
        <v>1</v>
      </c>
      <c r="CP74" s="2">
        <v>73465.23</v>
      </c>
      <c r="CQ74" s="2" t="s">
        <v>1</v>
      </c>
      <c r="CR74" s="2" t="s">
        <v>1</v>
      </c>
      <c r="CS74" s="2" t="s">
        <v>1</v>
      </c>
      <c r="CT74" s="2" t="s">
        <v>1</v>
      </c>
      <c r="CU74" s="2" t="s">
        <v>1</v>
      </c>
      <c r="CV74" s="2" t="s">
        <v>1</v>
      </c>
      <c r="CW74" s="2" t="s">
        <v>1</v>
      </c>
      <c r="CX74" s="2" t="s">
        <v>1</v>
      </c>
      <c r="CY74" s="2" t="s">
        <v>1</v>
      </c>
      <c r="CZ74" s="2">
        <v>82765</v>
      </c>
      <c r="DA74" s="2" t="s">
        <v>1</v>
      </c>
      <c r="DB74" s="2" t="s">
        <v>1</v>
      </c>
      <c r="DC74" s="2" t="s">
        <v>1</v>
      </c>
      <c r="DD74" s="2" t="s">
        <v>1</v>
      </c>
      <c r="DE74" s="2" t="s">
        <v>1</v>
      </c>
      <c r="DF74" s="2" t="s">
        <v>1</v>
      </c>
      <c r="DG74" s="2" t="s">
        <v>1</v>
      </c>
      <c r="DH74" s="2" t="s">
        <v>1</v>
      </c>
      <c r="DI74" s="2" t="s">
        <v>1</v>
      </c>
      <c r="DJ74" s="2" t="s">
        <v>1</v>
      </c>
      <c r="DK74" s="2">
        <v>2360414.1</v>
      </c>
      <c r="DL74" s="2" t="s">
        <v>1</v>
      </c>
      <c r="DM74" s="2" t="s">
        <v>1</v>
      </c>
      <c r="DN74" s="2">
        <v>108875.8</v>
      </c>
      <c r="DO74" s="2" t="s">
        <v>1</v>
      </c>
      <c r="DP74" s="2" t="s">
        <v>1</v>
      </c>
      <c r="DQ74" s="2" t="s">
        <v>1</v>
      </c>
      <c r="DR74" s="2" t="s">
        <v>1</v>
      </c>
      <c r="DS74" s="2" t="s">
        <v>1</v>
      </c>
      <c r="DT74" s="2">
        <v>44000</v>
      </c>
      <c r="DU74" s="2">
        <v>110100</v>
      </c>
      <c r="DV74" s="2" t="s">
        <v>1</v>
      </c>
      <c r="DW74" s="2" t="s">
        <v>1</v>
      </c>
      <c r="DX74" s="2" t="s">
        <v>1</v>
      </c>
      <c r="DY74" s="2" t="s">
        <v>1</v>
      </c>
      <c r="DZ74" s="2">
        <v>239500</v>
      </c>
      <c r="EA74" s="2" t="s">
        <v>1</v>
      </c>
      <c r="EB74" s="2" t="s">
        <v>1</v>
      </c>
      <c r="EC74" s="2" t="s">
        <v>1</v>
      </c>
      <c r="ED74" s="2" t="s">
        <v>1</v>
      </c>
      <c r="EE74" s="2" t="s">
        <v>1</v>
      </c>
      <c r="EF74" s="2" t="s">
        <v>1</v>
      </c>
      <c r="EG74" s="2" t="s">
        <v>1</v>
      </c>
      <c r="EH74" s="2" t="s">
        <v>1</v>
      </c>
      <c r="EI74" s="2" t="s">
        <v>1</v>
      </c>
      <c r="EJ74" s="2" t="s">
        <v>1</v>
      </c>
      <c r="EK74" s="2" t="s">
        <v>1</v>
      </c>
      <c r="EL74" s="2" t="s">
        <v>1</v>
      </c>
      <c r="EM74" s="2" t="s">
        <v>1</v>
      </c>
      <c r="EN74" s="2">
        <v>517358</v>
      </c>
      <c r="EO74" s="2" t="s">
        <v>1</v>
      </c>
      <c r="EP74" s="2">
        <v>137429</v>
      </c>
      <c r="EQ74" s="2">
        <v>558864</v>
      </c>
      <c r="ER74" s="2" t="s">
        <v>1</v>
      </c>
      <c r="ES74" s="2" t="s">
        <v>1</v>
      </c>
      <c r="ET74" s="2">
        <v>333800</v>
      </c>
      <c r="EU74" s="2">
        <v>163436</v>
      </c>
      <c r="EV74" s="2">
        <v>2567</v>
      </c>
      <c r="EW74" s="2" t="s">
        <v>1</v>
      </c>
      <c r="EX74" s="2" t="s">
        <v>1</v>
      </c>
      <c r="EY74" s="2" t="s">
        <v>1</v>
      </c>
      <c r="EZ74" s="2" t="s">
        <v>1</v>
      </c>
      <c r="FA74" s="2" t="s">
        <v>1</v>
      </c>
      <c r="FB74" s="2" t="s">
        <v>1</v>
      </c>
      <c r="FC74" s="2" t="s">
        <v>1</v>
      </c>
      <c r="FD74" s="2">
        <v>7542</v>
      </c>
      <c r="FE74" s="2">
        <v>93097.55</v>
      </c>
      <c r="FF74" s="2">
        <v>5187</v>
      </c>
      <c r="FG74" s="2">
        <v>368681.05</v>
      </c>
      <c r="FH74" s="2" t="s">
        <v>1</v>
      </c>
      <c r="FI74" s="2" t="s">
        <v>1</v>
      </c>
      <c r="FJ74" s="2" t="s">
        <v>1</v>
      </c>
      <c r="FK74" s="2" t="s">
        <v>1</v>
      </c>
      <c r="FL74" s="2" t="s">
        <v>1</v>
      </c>
      <c r="FM74" s="2" t="s">
        <v>1</v>
      </c>
      <c r="FN74" s="2" t="s">
        <v>1</v>
      </c>
      <c r="FO74" s="2" t="s">
        <v>1</v>
      </c>
      <c r="FP74" s="2">
        <v>439500</v>
      </c>
      <c r="FQ74" s="2">
        <v>1518</v>
      </c>
      <c r="FR74" s="2">
        <v>36049</v>
      </c>
      <c r="FS74" s="2" t="s">
        <v>1</v>
      </c>
      <c r="FT74" s="2" t="s">
        <v>1</v>
      </c>
      <c r="FU74" s="2">
        <v>8678</v>
      </c>
      <c r="FV74" s="2">
        <v>41094.93</v>
      </c>
      <c r="FW74" s="2">
        <v>72458.09</v>
      </c>
      <c r="FX74" s="2" t="s">
        <v>1</v>
      </c>
      <c r="FY74" s="2" t="s">
        <v>1</v>
      </c>
      <c r="FZ74" s="2">
        <v>4114</v>
      </c>
      <c r="GA74" s="2">
        <v>17780</v>
      </c>
      <c r="GB74" s="2" t="s">
        <v>1</v>
      </c>
      <c r="GC74" s="2">
        <v>2591295.0699999998</v>
      </c>
      <c r="GD74" s="2">
        <v>1832488.25</v>
      </c>
      <c r="GE74" s="2" t="s">
        <v>1</v>
      </c>
      <c r="GF74" s="2" t="s">
        <v>1</v>
      </c>
      <c r="GG74" s="2">
        <v>11886</v>
      </c>
      <c r="GH74" s="2">
        <v>750</v>
      </c>
      <c r="GI74" s="2" t="s">
        <v>1</v>
      </c>
      <c r="GJ74" s="2" t="s">
        <v>1</v>
      </c>
      <c r="GK74" s="2" t="s">
        <v>1</v>
      </c>
      <c r="GL74" s="2" t="s">
        <v>1</v>
      </c>
      <c r="GM74" s="2" t="s">
        <v>1</v>
      </c>
      <c r="GN74" s="2" t="s">
        <v>1</v>
      </c>
      <c r="GO74" s="2">
        <v>21171</v>
      </c>
      <c r="GP74" s="2" t="s">
        <v>1</v>
      </c>
      <c r="GQ74" s="2">
        <v>53592</v>
      </c>
      <c r="GR74" s="2" t="s">
        <v>1</v>
      </c>
      <c r="GS74" s="2" t="s">
        <v>1</v>
      </c>
      <c r="GT74" s="2" t="s">
        <v>1</v>
      </c>
      <c r="GU74" s="2" t="s">
        <v>1</v>
      </c>
      <c r="GV74" s="2" t="s">
        <v>1</v>
      </c>
      <c r="GW74" s="2" t="s">
        <v>1</v>
      </c>
      <c r="GX74" s="2" t="s">
        <v>1</v>
      </c>
      <c r="GY74" s="2" t="s">
        <v>1</v>
      </c>
      <c r="GZ74" s="2" t="s">
        <v>1</v>
      </c>
      <c r="HA74" s="2" t="s">
        <v>1</v>
      </c>
      <c r="HB74" s="2" t="s">
        <v>1</v>
      </c>
      <c r="HC74" s="2">
        <v>15242.2</v>
      </c>
      <c r="HD74" s="2" t="s">
        <v>1</v>
      </c>
      <c r="HE74" s="2" t="s">
        <v>1</v>
      </c>
      <c r="HF74" s="2" t="s">
        <v>1</v>
      </c>
      <c r="HG74" s="2">
        <v>2400</v>
      </c>
      <c r="HH74" s="2" t="s">
        <v>1</v>
      </c>
      <c r="HI74" s="2">
        <v>36240</v>
      </c>
      <c r="HJ74" s="2" t="s">
        <v>1</v>
      </c>
      <c r="HK74" s="2" t="s">
        <v>1</v>
      </c>
      <c r="HL74" s="2" t="s">
        <v>1</v>
      </c>
      <c r="HM74" s="2" t="s">
        <v>1</v>
      </c>
      <c r="HN74" s="2" t="s">
        <v>1</v>
      </c>
      <c r="HO74" s="2" t="s">
        <v>1</v>
      </c>
      <c r="HP74" s="2" t="s">
        <v>1</v>
      </c>
      <c r="HQ74" s="2" t="s">
        <v>1</v>
      </c>
      <c r="HR74" s="2" t="s">
        <v>1</v>
      </c>
      <c r="HS74" s="2" t="s">
        <v>1</v>
      </c>
      <c r="HT74" s="2">
        <v>2108697.7999999998</v>
      </c>
      <c r="HU74" s="2" t="s">
        <v>1</v>
      </c>
      <c r="HV74" s="2" t="s">
        <v>1</v>
      </c>
      <c r="HW74" s="2" t="s">
        <v>1</v>
      </c>
      <c r="HX74" s="2" t="s">
        <v>1</v>
      </c>
      <c r="HY74" s="2" t="s">
        <v>1</v>
      </c>
      <c r="HZ74" s="2" t="s">
        <v>1</v>
      </c>
      <c r="IA74" s="2" t="s">
        <v>1</v>
      </c>
      <c r="IB74" s="2">
        <v>9777</v>
      </c>
      <c r="IC74" s="2" t="s">
        <v>1</v>
      </c>
      <c r="ID74" s="2" t="s">
        <v>1</v>
      </c>
      <c r="IE74" s="2" t="s">
        <v>1</v>
      </c>
      <c r="IF74" s="2" t="s">
        <v>1</v>
      </c>
      <c r="IG74" s="2" t="s">
        <v>1</v>
      </c>
      <c r="IH74" s="2">
        <v>2000</v>
      </c>
      <c r="II74" s="2" t="s">
        <v>1</v>
      </c>
      <c r="IJ74" s="2" t="s">
        <v>1</v>
      </c>
      <c r="IK74" s="2" t="s">
        <v>1</v>
      </c>
      <c r="IL74" s="2" t="s">
        <v>1</v>
      </c>
      <c r="IM74" s="2" t="s">
        <v>1</v>
      </c>
      <c r="IN74" s="2" t="s">
        <v>1</v>
      </c>
      <c r="IO74" s="2" t="s">
        <v>1</v>
      </c>
      <c r="IP74" s="2" t="s">
        <v>1</v>
      </c>
      <c r="IQ74" s="2" t="s">
        <v>1</v>
      </c>
      <c r="IR74" s="2" t="s">
        <v>1</v>
      </c>
      <c r="IS74" s="2" t="s">
        <v>1</v>
      </c>
      <c r="IT74" s="2">
        <v>0</v>
      </c>
      <c r="IU74" s="2" t="s">
        <v>1</v>
      </c>
      <c r="IV74" s="2" t="s">
        <v>1</v>
      </c>
      <c r="IW74" s="2" t="s">
        <v>1</v>
      </c>
      <c r="IX74" s="2" t="s">
        <v>1</v>
      </c>
      <c r="IY74" s="2" t="s">
        <v>1</v>
      </c>
      <c r="IZ74" s="2" t="s">
        <v>1</v>
      </c>
      <c r="JA74" s="2">
        <v>3727852.11</v>
      </c>
      <c r="JB74" s="2" t="s">
        <v>1</v>
      </c>
      <c r="JC74" s="2" t="s">
        <v>1</v>
      </c>
      <c r="JD74" s="2" t="s">
        <v>1</v>
      </c>
      <c r="JE74" s="2" t="s">
        <v>1</v>
      </c>
      <c r="JF74" s="2" t="s">
        <v>1</v>
      </c>
      <c r="JG74" s="2" t="s">
        <v>1</v>
      </c>
      <c r="JH74" s="2">
        <v>2000</v>
      </c>
      <c r="JI74" s="2" t="s">
        <v>1</v>
      </c>
      <c r="JJ74" s="2" t="s">
        <v>1</v>
      </c>
      <c r="JK74" s="2" t="s">
        <v>1</v>
      </c>
      <c r="JL74" s="2" t="s">
        <v>1</v>
      </c>
      <c r="JM74" s="2" t="s">
        <v>1</v>
      </c>
      <c r="JN74" s="2" t="s">
        <v>1</v>
      </c>
      <c r="JO74" s="2" t="s">
        <v>1</v>
      </c>
      <c r="JP74" s="2" t="s">
        <v>1</v>
      </c>
      <c r="JQ74" s="2" t="s">
        <v>1</v>
      </c>
      <c r="JR74" s="2" t="s">
        <v>1</v>
      </c>
      <c r="JS74" s="2">
        <v>9830</v>
      </c>
      <c r="JT74" s="2" t="s">
        <v>1</v>
      </c>
      <c r="JU74" s="2" t="s">
        <v>1</v>
      </c>
      <c r="JV74" s="2" t="s">
        <v>1</v>
      </c>
      <c r="JW74" s="2" t="s">
        <v>1</v>
      </c>
      <c r="JX74" s="2" t="s">
        <v>1</v>
      </c>
      <c r="JY74" s="2" t="s">
        <v>1</v>
      </c>
      <c r="JZ74" s="2" t="s">
        <v>1</v>
      </c>
      <c r="KA74" s="2" t="s">
        <v>1</v>
      </c>
      <c r="KB74" s="2" t="s">
        <v>1</v>
      </c>
      <c r="KC74" s="2" t="s">
        <v>1</v>
      </c>
      <c r="KD74" s="2" t="s">
        <v>1</v>
      </c>
      <c r="KE74" s="2" t="s">
        <v>1</v>
      </c>
      <c r="KF74" s="2" t="s">
        <v>1</v>
      </c>
      <c r="KG74" s="2" t="s">
        <v>1</v>
      </c>
      <c r="KH74" s="2" t="s">
        <v>1</v>
      </c>
      <c r="KI74" s="2" t="s">
        <v>1</v>
      </c>
      <c r="KJ74" s="2" t="s">
        <v>1</v>
      </c>
    </row>
    <row r="75" spans="1:296" x14ac:dyDescent="0.3">
      <c r="A75" s="2" t="s">
        <v>69</v>
      </c>
      <c r="B75" s="2">
        <v>1638</v>
      </c>
      <c r="C75" s="23">
        <f t="shared" si="102"/>
        <v>-2448844.1299999952</v>
      </c>
      <c r="D75" s="23">
        <f t="shared" si="103"/>
        <v>40315515.270000003</v>
      </c>
      <c r="E75" s="23">
        <f t="shared" si="104"/>
        <v>24612.646684981686</v>
      </c>
      <c r="F75" s="23">
        <f t="shared" si="105"/>
        <v>23945988.449999999</v>
      </c>
      <c r="G75" s="23">
        <f t="shared" si="106"/>
        <v>8790770.120000001</v>
      </c>
      <c r="H75" s="23">
        <f t="shared" si="107"/>
        <v>236822.5</v>
      </c>
      <c r="I75" s="23">
        <f t="shared" si="108"/>
        <v>7341934.2000000002</v>
      </c>
      <c r="J75" s="23">
        <f t="shared" si="109"/>
        <v>4482.2553113553113</v>
      </c>
      <c r="K75" s="23">
        <f t="shared" si="110"/>
        <v>2785170</v>
      </c>
      <c r="L75" s="23">
        <f t="shared" si="111"/>
        <v>4556764.2</v>
      </c>
      <c r="M75" s="23">
        <f t="shared" si="112"/>
        <v>8509768.120000001</v>
      </c>
      <c r="N75" s="23">
        <f t="shared" si="113"/>
        <v>14619.040567765567</v>
      </c>
      <c r="O75" s="23">
        <f t="shared" si="114"/>
        <v>5415745.5700000003</v>
      </c>
      <c r="P75" s="23">
        <f t="shared" si="115"/>
        <v>6888873.1200000001</v>
      </c>
      <c r="Q75" s="23">
        <f t="shared" si="116"/>
        <v>9113653.8900000006</v>
      </c>
      <c r="R75" s="23">
        <f t="shared" si="117"/>
        <v>23136244.300000001</v>
      </c>
      <c r="S75" s="23">
        <f t="shared" si="118"/>
        <v>14124.691269841271</v>
      </c>
      <c r="T75" s="23">
        <f t="shared" si="119"/>
        <v>809744.14999999851</v>
      </c>
      <c r="U75" s="7">
        <f t="shared" si="120"/>
        <v>3.381544059836037E-2</v>
      </c>
      <c r="V75" s="23">
        <f t="shared" si="121"/>
        <v>2628</v>
      </c>
      <c r="W75" s="23">
        <f t="shared" si="122"/>
        <v>645420</v>
      </c>
      <c r="X75" s="23">
        <f t="shared" si="123"/>
        <v>94086.15</v>
      </c>
      <c r="Y75" s="23">
        <f t="shared" si="124"/>
        <v>67610</v>
      </c>
      <c r="Z75" s="23">
        <f t="shared" si="125"/>
        <v>0</v>
      </c>
      <c r="AA75" s="23">
        <f t="shared" si="126"/>
        <v>1717971.72</v>
      </c>
      <c r="AB75" s="23">
        <f t="shared" si="127"/>
        <v>42764359.399999999</v>
      </c>
      <c r="AC75" s="23">
        <f t="shared" si="128"/>
        <v>26107.667521367519</v>
      </c>
      <c r="AD75" s="23">
        <f t="shared" si="99"/>
        <v>26142112.09</v>
      </c>
      <c r="AE75" s="23">
        <f t="shared" si="129"/>
        <v>15959.775390720391</v>
      </c>
      <c r="AF75" s="23">
        <f t="shared" si="100"/>
        <v>6770404</v>
      </c>
      <c r="AG75" s="23">
        <f t="shared" si="101"/>
        <v>4133.335775335775</v>
      </c>
      <c r="AH75" s="23">
        <f t="shared" si="130"/>
        <v>14385051.09</v>
      </c>
      <c r="AI75" s="23">
        <f t="shared" si="131"/>
        <v>467081</v>
      </c>
      <c r="AJ75" s="23">
        <f t="shared" si="132"/>
        <v>4242274</v>
      </c>
      <c r="AK75" s="23">
        <f t="shared" si="133"/>
        <v>16622247.309999999</v>
      </c>
      <c r="AL75" s="23">
        <f t="shared" si="134"/>
        <v>10147.892130647129</v>
      </c>
      <c r="AM75" s="23">
        <f t="shared" si="135"/>
        <v>16561157.309999999</v>
      </c>
      <c r="AN75" s="23">
        <f t="shared" si="136"/>
        <v>10000</v>
      </c>
      <c r="AO75" s="2">
        <v>4597272.45</v>
      </c>
      <c r="AP75" s="2">
        <v>332961.53000000003</v>
      </c>
      <c r="AQ75" s="2">
        <v>485511.59</v>
      </c>
      <c r="AR75" s="2" t="s">
        <v>1</v>
      </c>
      <c r="AS75" s="2">
        <v>5016613.12</v>
      </c>
      <c r="AT75" s="2">
        <v>1872260</v>
      </c>
      <c r="AU75" s="2" t="s">
        <v>1</v>
      </c>
      <c r="AV75" s="2">
        <v>9113653.8900000006</v>
      </c>
      <c r="AX75" s="2" t="s">
        <v>1</v>
      </c>
      <c r="AY75" s="2">
        <v>2485</v>
      </c>
      <c r="AZ75" s="2" t="s">
        <v>1</v>
      </c>
      <c r="BA75" s="2">
        <v>143</v>
      </c>
      <c r="BB75" s="2" t="s">
        <v>1</v>
      </c>
      <c r="BC75" s="2" t="s">
        <v>1</v>
      </c>
      <c r="BD75" s="2" t="s">
        <v>1</v>
      </c>
      <c r="BE75" s="2">
        <v>608413</v>
      </c>
      <c r="BF75" s="2">
        <v>31685</v>
      </c>
      <c r="BG75" s="2" t="s">
        <v>1</v>
      </c>
      <c r="BH75" s="2">
        <v>2740</v>
      </c>
      <c r="BI75" s="2" t="s">
        <v>1</v>
      </c>
      <c r="BJ75" s="2">
        <v>2582</v>
      </c>
      <c r="BK75" s="2" t="s">
        <v>1</v>
      </c>
      <c r="BL75" s="2" t="s">
        <v>1</v>
      </c>
      <c r="BM75" s="2" t="s">
        <v>1</v>
      </c>
      <c r="BN75" s="2">
        <v>94086.15</v>
      </c>
      <c r="BO75" s="2" t="s">
        <v>1</v>
      </c>
      <c r="BP75" s="2" t="s">
        <v>1</v>
      </c>
      <c r="BQ75" s="2" t="s">
        <v>1</v>
      </c>
      <c r="BR75" s="2">
        <v>67610</v>
      </c>
      <c r="BS75" s="2">
        <v>1717971.72</v>
      </c>
      <c r="BT75" s="2" t="s">
        <v>1</v>
      </c>
      <c r="BX75" s="2" t="s">
        <v>1</v>
      </c>
      <c r="BY75" s="2">
        <v>5630540</v>
      </c>
      <c r="BZ75" s="2">
        <v>7011</v>
      </c>
      <c r="CA75" s="2">
        <v>39950.79</v>
      </c>
      <c r="CB75" s="2">
        <v>636301</v>
      </c>
      <c r="CC75" s="2" t="s">
        <v>1</v>
      </c>
      <c r="CD75" s="2" t="s">
        <v>1</v>
      </c>
      <c r="CE75" s="2" t="s">
        <v>1</v>
      </c>
      <c r="CF75" s="2">
        <v>307647.5</v>
      </c>
      <c r="CG75" s="2">
        <v>1844668.7</v>
      </c>
      <c r="CH75" s="2">
        <v>6415</v>
      </c>
      <c r="CI75" s="2">
        <v>10099</v>
      </c>
      <c r="CJ75" s="2">
        <v>27135.13</v>
      </c>
      <c r="CK75" s="2" t="s">
        <v>1</v>
      </c>
      <c r="CL75" s="2" t="s">
        <v>1</v>
      </c>
      <c r="CM75" s="2" t="s">
        <v>1</v>
      </c>
      <c r="CN75" s="2" t="s">
        <v>1</v>
      </c>
      <c r="CO75" s="2" t="s">
        <v>1</v>
      </c>
      <c r="CP75" s="2">
        <v>78260</v>
      </c>
      <c r="CQ75" s="2" t="s">
        <v>1</v>
      </c>
      <c r="CR75" s="2" t="s">
        <v>1</v>
      </c>
      <c r="CS75" s="2" t="s">
        <v>1</v>
      </c>
      <c r="CT75" s="2" t="s">
        <v>1</v>
      </c>
      <c r="CU75" s="2" t="s">
        <v>1</v>
      </c>
      <c r="CV75" s="2" t="s">
        <v>1</v>
      </c>
      <c r="CW75" s="2" t="s">
        <v>1</v>
      </c>
      <c r="CX75" s="2" t="s">
        <v>1</v>
      </c>
      <c r="CY75" s="2">
        <v>11289</v>
      </c>
      <c r="CZ75" s="2">
        <v>166453</v>
      </c>
      <c r="DA75" s="2" t="s">
        <v>1</v>
      </c>
      <c r="DB75" s="2">
        <v>25000</v>
      </c>
      <c r="DC75" s="2" t="s">
        <v>1</v>
      </c>
      <c r="DD75" s="2" t="s">
        <v>1</v>
      </c>
      <c r="DE75" s="2" t="s">
        <v>1</v>
      </c>
      <c r="DF75" s="2" t="s">
        <v>1</v>
      </c>
      <c r="DG75" s="2" t="s">
        <v>1</v>
      </c>
      <c r="DH75" s="2" t="s">
        <v>1</v>
      </c>
      <c r="DI75" s="2" t="s">
        <v>1</v>
      </c>
      <c r="DJ75" s="2" t="s">
        <v>1</v>
      </c>
      <c r="DK75" s="2">
        <v>236822.5</v>
      </c>
      <c r="DL75" s="2" t="s">
        <v>1</v>
      </c>
      <c r="DM75" s="2" t="s">
        <v>1</v>
      </c>
      <c r="DN75" s="2" t="s">
        <v>1</v>
      </c>
      <c r="DO75" s="2" t="s">
        <v>1</v>
      </c>
      <c r="DP75" s="2" t="s">
        <v>1</v>
      </c>
      <c r="DQ75" s="2" t="s">
        <v>1</v>
      </c>
      <c r="DR75" s="2" t="s">
        <v>1</v>
      </c>
      <c r="DS75" s="2" t="s">
        <v>1</v>
      </c>
      <c r="DT75" s="2">
        <v>243200</v>
      </c>
      <c r="DU75" s="2">
        <v>1027200</v>
      </c>
      <c r="DV75" s="2" t="s">
        <v>1</v>
      </c>
      <c r="DW75" s="2">
        <v>1422770</v>
      </c>
      <c r="DX75" s="2" t="s">
        <v>1</v>
      </c>
      <c r="DY75" s="2">
        <v>2000</v>
      </c>
      <c r="DZ75" s="2">
        <v>90000</v>
      </c>
      <c r="EA75" s="2" t="s">
        <v>1</v>
      </c>
      <c r="EB75" s="2" t="s">
        <v>1</v>
      </c>
      <c r="EC75" s="2" t="s">
        <v>1</v>
      </c>
      <c r="ED75" s="2" t="s">
        <v>1</v>
      </c>
      <c r="EE75" s="2" t="s">
        <v>1</v>
      </c>
      <c r="EF75" s="2" t="s">
        <v>1</v>
      </c>
      <c r="EG75" s="2" t="s">
        <v>1</v>
      </c>
      <c r="EH75" s="2" t="s">
        <v>1</v>
      </c>
      <c r="EI75" s="2">
        <v>373317</v>
      </c>
      <c r="EJ75" s="2" t="s">
        <v>1</v>
      </c>
      <c r="EK75" s="2">
        <v>4183447.2</v>
      </c>
      <c r="EL75" s="2" t="s">
        <v>1</v>
      </c>
      <c r="EM75" s="2" t="s">
        <v>1</v>
      </c>
      <c r="EN75" s="2">
        <v>3977551</v>
      </c>
      <c r="EO75" s="2">
        <v>26417.41</v>
      </c>
      <c r="EP75" s="2">
        <v>206625</v>
      </c>
      <c r="EQ75" s="2">
        <v>930387</v>
      </c>
      <c r="ER75" s="2" t="s">
        <v>1</v>
      </c>
      <c r="ES75" s="2">
        <v>1325</v>
      </c>
      <c r="ET75" s="2">
        <v>1147340</v>
      </c>
      <c r="EU75" s="2">
        <v>444662</v>
      </c>
      <c r="EV75" s="2">
        <v>18915</v>
      </c>
      <c r="EW75" s="2">
        <v>8981.59</v>
      </c>
      <c r="EX75" s="2">
        <v>8200</v>
      </c>
      <c r="EY75" s="2" t="s">
        <v>1</v>
      </c>
      <c r="EZ75" s="2" t="s">
        <v>1</v>
      </c>
      <c r="FA75" s="2">
        <v>20885</v>
      </c>
      <c r="FB75" s="2" t="s">
        <v>1</v>
      </c>
      <c r="FC75" s="2" t="s">
        <v>1</v>
      </c>
      <c r="FD75" s="2">
        <v>133594</v>
      </c>
      <c r="FE75" s="2">
        <v>229198.41</v>
      </c>
      <c r="FF75" s="2">
        <v>4149</v>
      </c>
      <c r="FG75" s="2">
        <v>1446774.81</v>
      </c>
      <c r="FH75" s="2" t="s">
        <v>1</v>
      </c>
      <c r="FI75" s="2" t="s">
        <v>1</v>
      </c>
      <c r="FJ75" s="2" t="s">
        <v>1</v>
      </c>
      <c r="FK75" s="2" t="s">
        <v>1</v>
      </c>
      <c r="FL75" s="2" t="s">
        <v>1</v>
      </c>
      <c r="FM75" s="2">
        <v>254248</v>
      </c>
      <c r="FN75" s="2" t="s">
        <v>1</v>
      </c>
      <c r="FO75" s="2">
        <v>195038.27</v>
      </c>
      <c r="FP75" s="2">
        <v>662902.54</v>
      </c>
      <c r="FQ75" s="2">
        <v>1960</v>
      </c>
      <c r="FR75" s="2">
        <v>281691</v>
      </c>
      <c r="FS75" s="2" t="s">
        <v>1</v>
      </c>
      <c r="FT75" s="2" t="s">
        <v>1</v>
      </c>
      <c r="FU75" s="2">
        <v>35444</v>
      </c>
      <c r="FV75" s="2">
        <v>67172.59</v>
      </c>
      <c r="FW75" s="2">
        <v>252971.4</v>
      </c>
      <c r="FX75" s="2">
        <v>27256</v>
      </c>
      <c r="FY75" s="2" t="s">
        <v>1</v>
      </c>
      <c r="FZ75" s="2">
        <v>75262</v>
      </c>
      <c r="GA75" s="2">
        <v>62364</v>
      </c>
      <c r="GB75" s="2">
        <v>50356</v>
      </c>
      <c r="GC75" s="2">
        <v>6215603.21</v>
      </c>
      <c r="GD75" s="2">
        <v>4267394.0599999996</v>
      </c>
      <c r="GE75" s="2">
        <v>0</v>
      </c>
      <c r="GF75" s="2">
        <v>11735</v>
      </c>
      <c r="GG75" s="2">
        <v>45043</v>
      </c>
      <c r="GH75" s="2" t="s">
        <v>1</v>
      </c>
      <c r="GI75" s="2" t="s">
        <v>1</v>
      </c>
      <c r="GJ75" s="2" t="s">
        <v>1</v>
      </c>
      <c r="GK75" s="2">
        <v>9618.7999999999993</v>
      </c>
      <c r="GL75" s="2" t="s">
        <v>1</v>
      </c>
      <c r="GM75" s="2" t="s">
        <v>1</v>
      </c>
      <c r="GN75" s="2" t="s">
        <v>1</v>
      </c>
      <c r="GO75" s="2">
        <v>0</v>
      </c>
      <c r="GP75" s="2">
        <v>0</v>
      </c>
      <c r="GQ75" s="2">
        <v>55275</v>
      </c>
      <c r="GR75" s="2" t="s">
        <v>1</v>
      </c>
      <c r="GS75" s="2" t="s">
        <v>1</v>
      </c>
      <c r="GT75" s="2" t="s">
        <v>1</v>
      </c>
      <c r="GU75" s="2" t="s">
        <v>1</v>
      </c>
      <c r="GV75" s="2" t="s">
        <v>1</v>
      </c>
      <c r="GW75" s="2" t="s">
        <v>1</v>
      </c>
      <c r="GX75" s="2" t="s">
        <v>1</v>
      </c>
      <c r="GY75" s="2" t="s">
        <v>1</v>
      </c>
      <c r="GZ75" s="2">
        <v>0</v>
      </c>
      <c r="HA75" s="2" t="s">
        <v>1</v>
      </c>
      <c r="HB75" s="2" t="s">
        <v>1</v>
      </c>
      <c r="HC75" s="2">
        <v>101896</v>
      </c>
      <c r="HD75" s="2" t="s">
        <v>1</v>
      </c>
      <c r="HE75" s="2">
        <v>20000</v>
      </c>
      <c r="HF75" s="2" t="s">
        <v>1</v>
      </c>
      <c r="HG75" s="2">
        <v>295505</v>
      </c>
      <c r="HH75" s="2" t="s">
        <v>1</v>
      </c>
      <c r="HI75" s="2">
        <v>49680</v>
      </c>
      <c r="HJ75" s="2" t="s">
        <v>1</v>
      </c>
      <c r="HK75" s="2">
        <v>5117</v>
      </c>
      <c r="HL75" s="2">
        <v>3000000</v>
      </c>
      <c r="HM75" s="2" t="s">
        <v>1</v>
      </c>
      <c r="HN75" s="2" t="s">
        <v>1</v>
      </c>
      <c r="HO75" s="2" t="s">
        <v>1</v>
      </c>
      <c r="HP75" s="2" t="s">
        <v>1</v>
      </c>
      <c r="HQ75" s="2" t="s">
        <v>1</v>
      </c>
      <c r="HR75" s="2" t="s">
        <v>1</v>
      </c>
      <c r="HS75" s="2">
        <v>0</v>
      </c>
      <c r="HT75" s="2">
        <v>-673274</v>
      </c>
      <c r="HU75" s="2" t="s">
        <v>1</v>
      </c>
      <c r="HV75" s="2" t="s">
        <v>1</v>
      </c>
      <c r="HW75" s="2">
        <v>1874260</v>
      </c>
      <c r="HX75" s="2" t="s">
        <v>1</v>
      </c>
      <c r="HY75" s="2" t="s">
        <v>1</v>
      </c>
      <c r="HZ75" s="2" t="s">
        <v>1</v>
      </c>
      <c r="IA75" s="2" t="s">
        <v>1</v>
      </c>
      <c r="IB75" s="2">
        <v>6571</v>
      </c>
      <c r="IC75" s="2" t="s">
        <v>1</v>
      </c>
      <c r="ID75" s="2" t="s">
        <v>1</v>
      </c>
      <c r="IE75" s="2">
        <v>29600</v>
      </c>
      <c r="IF75" s="2" t="s">
        <v>1</v>
      </c>
      <c r="IG75" s="2" t="s">
        <v>1</v>
      </c>
      <c r="IH75" s="2">
        <v>230400</v>
      </c>
      <c r="II75" s="2" t="s">
        <v>1</v>
      </c>
      <c r="IJ75" s="2" t="s">
        <v>1</v>
      </c>
      <c r="IK75" s="2" t="s">
        <v>1</v>
      </c>
      <c r="IL75" s="2" t="s">
        <v>1</v>
      </c>
      <c r="IM75" s="2" t="s">
        <v>1</v>
      </c>
      <c r="IN75" s="2" t="s">
        <v>1</v>
      </c>
      <c r="IO75" s="2" t="s">
        <v>1</v>
      </c>
      <c r="IP75" s="2" t="s">
        <v>1</v>
      </c>
      <c r="IQ75" s="2" t="s">
        <v>1</v>
      </c>
      <c r="IR75" s="2" t="s">
        <v>1</v>
      </c>
      <c r="IS75" s="2" t="s">
        <v>1</v>
      </c>
      <c r="IT75" s="2" t="s">
        <v>1</v>
      </c>
      <c r="IU75" s="2" t="s">
        <v>1</v>
      </c>
      <c r="IV75" s="2">
        <v>26017</v>
      </c>
      <c r="IW75" s="2" t="s">
        <v>1</v>
      </c>
      <c r="IX75" s="2" t="s">
        <v>1</v>
      </c>
      <c r="IY75" s="2" t="s">
        <v>1</v>
      </c>
      <c r="IZ75" s="2">
        <v>471271</v>
      </c>
      <c r="JA75" s="2">
        <v>11740383.68</v>
      </c>
      <c r="JB75" s="2">
        <v>3506902.63</v>
      </c>
      <c r="JC75" s="2">
        <v>0</v>
      </c>
      <c r="JD75" s="2" t="s">
        <v>1</v>
      </c>
      <c r="JE75" s="2" t="s">
        <v>1</v>
      </c>
      <c r="JF75" s="2" t="s">
        <v>1</v>
      </c>
      <c r="JG75" s="2" t="s">
        <v>1</v>
      </c>
      <c r="JH75" s="2">
        <v>842600</v>
      </c>
      <c r="JI75" s="2" t="s">
        <v>1</v>
      </c>
      <c r="JJ75" s="2">
        <v>51090</v>
      </c>
      <c r="JK75" s="2" t="s">
        <v>1</v>
      </c>
      <c r="JL75" s="2" t="s">
        <v>1</v>
      </c>
      <c r="JM75" s="2" t="s">
        <v>1</v>
      </c>
      <c r="JN75" s="2" t="s">
        <v>1</v>
      </c>
      <c r="JO75" s="2">
        <v>10000</v>
      </c>
      <c r="JP75" s="2" t="s">
        <v>1</v>
      </c>
      <c r="JQ75" s="2" t="s">
        <v>1</v>
      </c>
      <c r="JR75" s="2" t="s">
        <v>1</v>
      </c>
      <c r="JS75" s="2" t="s">
        <v>1</v>
      </c>
      <c r="JT75" s="2" t="s">
        <v>1</v>
      </c>
      <c r="JU75" s="2" t="s">
        <v>1</v>
      </c>
      <c r="JV75" s="2" t="s">
        <v>1</v>
      </c>
      <c r="JW75" s="2" t="s">
        <v>1</v>
      </c>
      <c r="JX75" s="2" t="s">
        <v>1</v>
      </c>
      <c r="JY75" s="2" t="s">
        <v>1</v>
      </c>
      <c r="JZ75" s="2" t="s">
        <v>1</v>
      </c>
      <c r="KA75" s="2" t="s">
        <v>1</v>
      </c>
      <c r="KB75" s="2" t="s">
        <v>1</v>
      </c>
      <c r="KC75" s="2" t="s">
        <v>1</v>
      </c>
      <c r="KD75" s="2" t="s">
        <v>1</v>
      </c>
      <c r="KE75" s="2" t="s">
        <v>1</v>
      </c>
      <c r="KF75" s="2" t="s">
        <v>1</v>
      </c>
      <c r="KG75" s="2" t="s">
        <v>1</v>
      </c>
      <c r="KH75" s="2" t="s">
        <v>1</v>
      </c>
      <c r="KI75" s="2" t="s">
        <v>1</v>
      </c>
      <c r="KJ75" s="2" t="s">
        <v>1</v>
      </c>
    </row>
    <row r="76" spans="1:296" x14ac:dyDescent="0.3">
      <c r="A76" s="2" t="s">
        <v>70</v>
      </c>
      <c r="B76" s="2">
        <v>161</v>
      </c>
      <c r="C76" s="23">
        <f t="shared" si="102"/>
        <v>-120004.86999999965</v>
      </c>
      <c r="D76" s="23">
        <f t="shared" si="103"/>
        <v>3423355.3400000003</v>
      </c>
      <c r="E76" s="23">
        <f t="shared" si="104"/>
        <v>21263.076645962734</v>
      </c>
      <c r="F76" s="23">
        <f t="shared" si="105"/>
        <v>2119724.66</v>
      </c>
      <c r="G76" s="23">
        <f t="shared" si="106"/>
        <v>372334.68</v>
      </c>
      <c r="H76" s="23">
        <f t="shared" si="107"/>
        <v>0</v>
      </c>
      <c r="I76" s="23">
        <f t="shared" si="108"/>
        <v>931296</v>
      </c>
      <c r="J76" s="23">
        <f t="shared" si="109"/>
        <v>5784.4472049689439</v>
      </c>
      <c r="K76" s="23">
        <f t="shared" si="110"/>
        <v>217000</v>
      </c>
      <c r="L76" s="23">
        <f t="shared" si="111"/>
        <v>714296</v>
      </c>
      <c r="M76" s="23">
        <f t="shared" si="112"/>
        <v>261750.49</v>
      </c>
      <c r="N76" s="23">
        <f t="shared" si="113"/>
        <v>13165.991677018634</v>
      </c>
      <c r="O76" s="23">
        <f t="shared" si="114"/>
        <v>450224.94</v>
      </c>
      <c r="P76" s="23">
        <f t="shared" si="115"/>
        <v>586922.84000000008</v>
      </c>
      <c r="Q76" s="23">
        <f t="shared" si="116"/>
        <v>811755.74</v>
      </c>
      <c r="R76" s="23">
        <f t="shared" si="117"/>
        <v>1997191.62</v>
      </c>
      <c r="S76" s="23">
        <f t="shared" si="118"/>
        <v>12404.916894409938</v>
      </c>
      <c r="T76" s="23">
        <f t="shared" si="119"/>
        <v>122533.04000000004</v>
      </c>
      <c r="U76" s="7">
        <f t="shared" si="120"/>
        <v>5.7806111478648378E-2</v>
      </c>
      <c r="V76" s="23">
        <f t="shared" si="121"/>
        <v>0</v>
      </c>
      <c r="W76" s="23">
        <f t="shared" si="122"/>
        <v>114150</v>
      </c>
      <c r="X76" s="23">
        <f t="shared" si="123"/>
        <v>8293.0400000000009</v>
      </c>
      <c r="Y76" s="23">
        <f t="shared" si="124"/>
        <v>90</v>
      </c>
      <c r="Z76" s="23">
        <f t="shared" si="125"/>
        <v>0</v>
      </c>
      <c r="AA76" s="23">
        <f t="shared" si="126"/>
        <v>148288.1</v>
      </c>
      <c r="AB76" s="23">
        <f t="shared" si="127"/>
        <v>3543360.21</v>
      </c>
      <c r="AC76" s="23">
        <f t="shared" si="128"/>
        <v>22008.448509316771</v>
      </c>
      <c r="AD76" s="23">
        <f t="shared" si="99"/>
        <v>1789790.5899999999</v>
      </c>
      <c r="AE76" s="23">
        <f t="shared" si="129"/>
        <v>11116.711739130435</v>
      </c>
      <c r="AF76" s="23">
        <f t="shared" si="100"/>
        <v>509443</v>
      </c>
      <c r="AG76" s="23">
        <f t="shared" si="101"/>
        <v>3164.2422360248447</v>
      </c>
      <c r="AH76" s="23">
        <f t="shared" si="130"/>
        <v>1035447.5900000001</v>
      </c>
      <c r="AI76" s="23">
        <f t="shared" si="131"/>
        <v>36640</v>
      </c>
      <c r="AJ76" s="23">
        <f t="shared" si="132"/>
        <v>208260</v>
      </c>
      <c r="AK76" s="23">
        <f t="shared" si="133"/>
        <v>1753569.62</v>
      </c>
      <c r="AL76" s="23">
        <f t="shared" si="134"/>
        <v>10891.736770186337</v>
      </c>
      <c r="AM76" s="23">
        <f t="shared" si="135"/>
        <v>1748739.62</v>
      </c>
      <c r="AN76" s="23">
        <f t="shared" si="136"/>
        <v>0</v>
      </c>
      <c r="AO76" s="2">
        <v>396509.02</v>
      </c>
      <c r="AP76" s="2">
        <v>10892.16</v>
      </c>
      <c r="AQ76" s="2">
        <v>42823.76</v>
      </c>
      <c r="AR76" s="2" t="s">
        <v>1</v>
      </c>
      <c r="AS76" s="2">
        <v>412692.84</v>
      </c>
      <c r="AT76" s="2">
        <v>174230</v>
      </c>
      <c r="AU76" s="2" t="s">
        <v>1</v>
      </c>
      <c r="AV76" s="2">
        <v>811755.74</v>
      </c>
      <c r="AX76" s="2" t="s">
        <v>1</v>
      </c>
      <c r="AY76" s="2" t="s">
        <v>1</v>
      </c>
      <c r="AZ76" s="2" t="s">
        <v>1</v>
      </c>
      <c r="BA76" s="2" t="s">
        <v>1</v>
      </c>
      <c r="BB76" s="2" t="s">
        <v>1</v>
      </c>
      <c r="BC76" s="2" t="s">
        <v>1</v>
      </c>
      <c r="BD76" s="2" t="s">
        <v>1</v>
      </c>
      <c r="BE76" s="2">
        <v>111700</v>
      </c>
      <c r="BF76" s="2">
        <v>2450</v>
      </c>
      <c r="BG76" s="2" t="s">
        <v>1</v>
      </c>
      <c r="BH76" s="2" t="s">
        <v>1</v>
      </c>
      <c r="BI76" s="2" t="s">
        <v>1</v>
      </c>
      <c r="BJ76" s="2" t="s">
        <v>1</v>
      </c>
      <c r="BK76" s="2" t="s">
        <v>1</v>
      </c>
      <c r="BL76" s="2" t="s">
        <v>1</v>
      </c>
      <c r="BM76" s="2" t="s">
        <v>1</v>
      </c>
      <c r="BN76" s="2">
        <v>8293.0400000000009</v>
      </c>
      <c r="BO76" s="2" t="s">
        <v>1</v>
      </c>
      <c r="BP76" s="2" t="s">
        <v>1</v>
      </c>
      <c r="BQ76" s="2" t="s">
        <v>1</v>
      </c>
      <c r="BR76" s="2">
        <v>90</v>
      </c>
      <c r="BS76" s="2">
        <v>148288.1</v>
      </c>
      <c r="BT76" s="2" t="s">
        <v>1</v>
      </c>
      <c r="BX76" s="2" t="s">
        <v>1</v>
      </c>
      <c r="BY76" s="2">
        <v>180772</v>
      </c>
      <c r="BZ76" s="2" t="s">
        <v>1</v>
      </c>
      <c r="CA76" s="2" t="s">
        <v>1</v>
      </c>
      <c r="CB76" s="2" t="s">
        <v>1</v>
      </c>
      <c r="CC76" s="2" t="s">
        <v>1</v>
      </c>
      <c r="CD76" s="2" t="s">
        <v>1</v>
      </c>
      <c r="CE76" s="2" t="s">
        <v>1</v>
      </c>
      <c r="CF76" s="2">
        <v>19350</v>
      </c>
      <c r="CG76" s="2">
        <v>45229</v>
      </c>
      <c r="CH76" s="2">
        <v>0</v>
      </c>
      <c r="CI76" s="2" t="s">
        <v>1</v>
      </c>
      <c r="CJ76" s="2">
        <v>2085.4899999999998</v>
      </c>
      <c r="CK76" s="2">
        <v>14314</v>
      </c>
      <c r="CL76" s="2" t="s">
        <v>1</v>
      </c>
      <c r="CM76" s="2" t="s">
        <v>1</v>
      </c>
      <c r="CN76" s="2" t="s">
        <v>1</v>
      </c>
      <c r="CO76" s="2" t="s">
        <v>1</v>
      </c>
      <c r="CP76" s="2">
        <v>10000</v>
      </c>
      <c r="CQ76" s="2" t="s">
        <v>1</v>
      </c>
      <c r="CR76" s="2">
        <v>4042</v>
      </c>
      <c r="CS76" s="2" t="s">
        <v>1</v>
      </c>
      <c r="CT76" s="2" t="s">
        <v>1</v>
      </c>
      <c r="CU76" s="2" t="s">
        <v>1</v>
      </c>
      <c r="CV76" s="2" t="s">
        <v>1</v>
      </c>
      <c r="CW76" s="2" t="s">
        <v>1</v>
      </c>
      <c r="CX76" s="2">
        <v>87160.19</v>
      </c>
      <c r="CY76" s="2">
        <v>9382</v>
      </c>
      <c r="CZ76" s="2" t="s">
        <v>1</v>
      </c>
      <c r="DA76" s="2" t="s">
        <v>1</v>
      </c>
      <c r="DB76" s="2" t="s">
        <v>1</v>
      </c>
      <c r="DC76" s="2" t="s">
        <v>1</v>
      </c>
      <c r="DD76" s="2" t="s">
        <v>1</v>
      </c>
      <c r="DE76" s="2" t="s">
        <v>1</v>
      </c>
      <c r="DF76" s="2" t="s">
        <v>1</v>
      </c>
      <c r="DG76" s="2" t="s">
        <v>1</v>
      </c>
      <c r="DH76" s="2" t="s">
        <v>1</v>
      </c>
      <c r="DI76" s="2" t="s">
        <v>1</v>
      </c>
      <c r="DJ76" s="2" t="s">
        <v>1</v>
      </c>
      <c r="DK76" s="2" t="s">
        <v>1</v>
      </c>
      <c r="DL76" s="2" t="s">
        <v>1</v>
      </c>
      <c r="DM76" s="2" t="s">
        <v>1</v>
      </c>
      <c r="DN76" s="2" t="s">
        <v>1</v>
      </c>
      <c r="DO76" s="2" t="s">
        <v>1</v>
      </c>
      <c r="DP76" s="2" t="s">
        <v>1</v>
      </c>
      <c r="DQ76" s="2" t="s">
        <v>1</v>
      </c>
      <c r="DR76" s="2" t="s">
        <v>1</v>
      </c>
      <c r="DS76" s="2" t="s">
        <v>1</v>
      </c>
      <c r="DT76" s="2">
        <v>22000</v>
      </c>
      <c r="DU76" s="2">
        <v>55000</v>
      </c>
      <c r="DV76" s="2" t="s">
        <v>1</v>
      </c>
      <c r="DW76" s="2" t="s">
        <v>1</v>
      </c>
      <c r="DX76" s="2" t="s">
        <v>1</v>
      </c>
      <c r="DY76" s="2" t="s">
        <v>1</v>
      </c>
      <c r="DZ76" s="2">
        <v>140000</v>
      </c>
      <c r="EA76" s="2" t="s">
        <v>1</v>
      </c>
      <c r="EB76" s="2" t="s">
        <v>1</v>
      </c>
      <c r="EC76" s="2" t="s">
        <v>1</v>
      </c>
      <c r="ED76" s="2" t="s">
        <v>1</v>
      </c>
      <c r="EE76" s="2" t="s">
        <v>1</v>
      </c>
      <c r="EF76" s="2" t="s">
        <v>1</v>
      </c>
      <c r="EG76" s="2" t="s">
        <v>1</v>
      </c>
      <c r="EH76" s="2" t="s">
        <v>1</v>
      </c>
      <c r="EI76" s="2">
        <v>714296</v>
      </c>
      <c r="EJ76" s="2" t="s">
        <v>1</v>
      </c>
      <c r="EK76" s="2" t="s">
        <v>1</v>
      </c>
      <c r="EL76" s="2" t="s">
        <v>1</v>
      </c>
      <c r="EM76" s="2" t="s">
        <v>1</v>
      </c>
      <c r="EN76" s="2">
        <v>152935</v>
      </c>
      <c r="EO76" s="2" t="s">
        <v>1</v>
      </c>
      <c r="EP76" s="2">
        <v>70317</v>
      </c>
      <c r="EQ76" s="2">
        <v>262099</v>
      </c>
      <c r="ER76" s="2" t="s">
        <v>1</v>
      </c>
      <c r="ES76" s="2" t="s">
        <v>1</v>
      </c>
      <c r="ET76" s="2" t="s">
        <v>1</v>
      </c>
      <c r="EU76" s="2">
        <v>23592</v>
      </c>
      <c r="EV76" s="2">
        <v>500</v>
      </c>
      <c r="EW76" s="2" t="s">
        <v>1</v>
      </c>
      <c r="EX76" s="2" t="s">
        <v>1</v>
      </c>
      <c r="EY76" s="2" t="s">
        <v>1</v>
      </c>
      <c r="EZ76" s="2" t="s">
        <v>1</v>
      </c>
      <c r="FA76" s="2" t="s">
        <v>1</v>
      </c>
      <c r="FB76" s="2" t="s">
        <v>1</v>
      </c>
      <c r="FC76" s="2" t="s">
        <v>1</v>
      </c>
      <c r="FD76" s="2">
        <v>0</v>
      </c>
      <c r="FE76" s="2">
        <v>10357</v>
      </c>
      <c r="FF76" s="2" t="s">
        <v>1</v>
      </c>
      <c r="FG76" s="2">
        <v>35094.6</v>
      </c>
      <c r="FH76" s="2">
        <v>20596.72</v>
      </c>
      <c r="FI76" s="2" t="s">
        <v>1</v>
      </c>
      <c r="FJ76" s="2" t="s">
        <v>1</v>
      </c>
      <c r="FK76" s="2" t="s">
        <v>1</v>
      </c>
      <c r="FL76" s="2" t="s">
        <v>1</v>
      </c>
      <c r="FM76" s="2" t="s">
        <v>1</v>
      </c>
      <c r="FN76" s="2" t="s">
        <v>1</v>
      </c>
      <c r="FO76" s="2" t="s">
        <v>1</v>
      </c>
      <c r="FP76" s="2">
        <v>71244</v>
      </c>
      <c r="FQ76" s="2" t="s">
        <v>1</v>
      </c>
      <c r="FR76" s="2">
        <v>6018.72</v>
      </c>
      <c r="FS76" s="2" t="s">
        <v>1</v>
      </c>
      <c r="FT76" s="2" t="s">
        <v>1</v>
      </c>
      <c r="FU76" s="2">
        <v>1191</v>
      </c>
      <c r="FV76" s="2">
        <v>2100</v>
      </c>
      <c r="FW76" s="2">
        <v>23089.4</v>
      </c>
      <c r="FX76" s="2" t="s">
        <v>1</v>
      </c>
      <c r="FY76" s="2" t="s">
        <v>1</v>
      </c>
      <c r="FZ76" s="2">
        <v>0</v>
      </c>
      <c r="GA76" s="2">
        <v>1876</v>
      </c>
      <c r="GB76" s="2">
        <v>1858</v>
      </c>
      <c r="GC76" s="2">
        <v>363382.38</v>
      </c>
      <c r="GD76" s="2">
        <v>481113.77</v>
      </c>
      <c r="GE76" s="2" t="s">
        <v>1</v>
      </c>
      <c r="GF76" s="2">
        <v>2559</v>
      </c>
      <c r="GG76" s="2">
        <v>10671</v>
      </c>
      <c r="GH76" s="2" t="s">
        <v>1</v>
      </c>
      <c r="GI76" s="2" t="s">
        <v>1</v>
      </c>
      <c r="GJ76" s="2" t="s">
        <v>1</v>
      </c>
      <c r="GK76" s="2" t="s">
        <v>1</v>
      </c>
      <c r="GL76" s="2" t="s">
        <v>1</v>
      </c>
      <c r="GM76" s="2" t="s">
        <v>1</v>
      </c>
      <c r="GN76" s="2" t="s">
        <v>1</v>
      </c>
      <c r="GO76" s="2">
        <v>1000</v>
      </c>
      <c r="GP76" s="2">
        <v>0</v>
      </c>
      <c r="GQ76" s="2">
        <v>3296</v>
      </c>
      <c r="GR76" s="2" t="s">
        <v>1</v>
      </c>
      <c r="GS76" s="2" t="s">
        <v>1</v>
      </c>
      <c r="GT76" s="2" t="s">
        <v>1</v>
      </c>
      <c r="GU76" s="2" t="s">
        <v>1</v>
      </c>
      <c r="GV76" s="2" t="s">
        <v>1</v>
      </c>
      <c r="GW76" s="2" t="s">
        <v>1</v>
      </c>
      <c r="GX76" s="2" t="s">
        <v>1</v>
      </c>
      <c r="GY76" s="2">
        <v>30000</v>
      </c>
      <c r="GZ76" s="2" t="s">
        <v>1</v>
      </c>
      <c r="HA76" s="2" t="s">
        <v>1</v>
      </c>
      <c r="HB76" s="2" t="s">
        <v>1</v>
      </c>
      <c r="HC76" s="2" t="s">
        <v>1</v>
      </c>
      <c r="HD76" s="2" t="s">
        <v>1</v>
      </c>
      <c r="HE76" s="2" t="s">
        <v>1</v>
      </c>
      <c r="HF76" s="2" t="s">
        <v>1</v>
      </c>
      <c r="HG76" s="2" t="s">
        <v>1</v>
      </c>
      <c r="HH76" s="2" t="s">
        <v>1</v>
      </c>
      <c r="HI76" s="2">
        <v>6640</v>
      </c>
      <c r="HJ76" s="2" t="s">
        <v>1</v>
      </c>
      <c r="HK76" s="2">
        <v>3905</v>
      </c>
      <c r="HL76" s="2" t="s">
        <v>1</v>
      </c>
      <c r="HM76" s="2" t="s">
        <v>1</v>
      </c>
      <c r="HN76" s="2" t="s">
        <v>1</v>
      </c>
      <c r="HO76" s="2" t="s">
        <v>1</v>
      </c>
      <c r="HP76" s="2" t="s">
        <v>1</v>
      </c>
      <c r="HQ76" s="2" t="s">
        <v>1</v>
      </c>
      <c r="HR76" s="2" t="s">
        <v>1</v>
      </c>
      <c r="HS76" s="2" t="s">
        <v>1</v>
      </c>
      <c r="HT76" s="2">
        <v>174355</v>
      </c>
      <c r="HU76" s="2">
        <v>10000</v>
      </c>
      <c r="HV76" s="2" t="s">
        <v>1</v>
      </c>
      <c r="HW76" s="2">
        <v>18000</v>
      </c>
      <c r="HX76" s="2" t="s">
        <v>1</v>
      </c>
      <c r="HY76" s="2" t="s">
        <v>1</v>
      </c>
      <c r="HZ76" s="2" t="s">
        <v>1</v>
      </c>
      <c r="IA76" s="2" t="s">
        <v>1</v>
      </c>
      <c r="IB76" s="2" t="s">
        <v>1</v>
      </c>
      <c r="IC76" s="2" t="s">
        <v>1</v>
      </c>
      <c r="ID76" s="2" t="s">
        <v>1</v>
      </c>
      <c r="IE76" s="2">
        <v>2000</v>
      </c>
      <c r="IF76" s="2" t="s">
        <v>1</v>
      </c>
      <c r="IG76" s="2" t="s">
        <v>1</v>
      </c>
      <c r="IH76" s="2" t="s">
        <v>1</v>
      </c>
      <c r="II76" s="2" t="s">
        <v>1</v>
      </c>
      <c r="IJ76" s="2" t="s">
        <v>1</v>
      </c>
      <c r="IK76" s="2" t="s">
        <v>1</v>
      </c>
      <c r="IL76" s="2" t="s">
        <v>1</v>
      </c>
      <c r="IM76" s="2" t="s">
        <v>1</v>
      </c>
      <c r="IN76" s="2" t="s">
        <v>1</v>
      </c>
      <c r="IO76" s="2" t="s">
        <v>1</v>
      </c>
      <c r="IP76" s="2" t="s">
        <v>1</v>
      </c>
      <c r="IQ76" s="2" t="s">
        <v>1</v>
      </c>
      <c r="IR76" s="2" t="s">
        <v>1</v>
      </c>
      <c r="IS76" s="2" t="s">
        <v>1</v>
      </c>
      <c r="IT76" s="2" t="s">
        <v>1</v>
      </c>
      <c r="IU76" s="2" t="s">
        <v>1</v>
      </c>
      <c r="IV76" s="2" t="s">
        <v>1</v>
      </c>
      <c r="IW76" s="2" t="s">
        <v>1</v>
      </c>
      <c r="IX76" s="2" t="s">
        <v>1</v>
      </c>
      <c r="IY76" s="2" t="s">
        <v>1</v>
      </c>
      <c r="IZ76" s="2" t="s">
        <v>1</v>
      </c>
      <c r="JA76" s="2">
        <v>1695889.62</v>
      </c>
      <c r="JB76" s="2" t="s">
        <v>1</v>
      </c>
      <c r="JC76" s="2" t="s">
        <v>1</v>
      </c>
      <c r="JD76" s="2" t="s">
        <v>1</v>
      </c>
      <c r="JE76" s="2" t="s">
        <v>1</v>
      </c>
      <c r="JF76" s="2" t="s">
        <v>1</v>
      </c>
      <c r="JG76" s="2" t="s">
        <v>1</v>
      </c>
      <c r="JH76" s="2">
        <v>52850</v>
      </c>
      <c r="JI76" s="2" t="s">
        <v>1</v>
      </c>
      <c r="JJ76" s="2">
        <v>4830</v>
      </c>
      <c r="JK76" s="2" t="s">
        <v>1</v>
      </c>
      <c r="JL76" s="2" t="s">
        <v>1</v>
      </c>
      <c r="JM76" s="2" t="s">
        <v>1</v>
      </c>
      <c r="JN76" s="2" t="s">
        <v>1</v>
      </c>
      <c r="JO76" s="2" t="s">
        <v>1</v>
      </c>
      <c r="JP76" s="2" t="s">
        <v>1</v>
      </c>
      <c r="JQ76" s="2" t="s">
        <v>1</v>
      </c>
      <c r="JR76" s="2" t="s">
        <v>1</v>
      </c>
      <c r="JS76" s="2" t="s">
        <v>1</v>
      </c>
      <c r="JT76" s="2" t="s">
        <v>1</v>
      </c>
      <c r="JU76" s="2" t="s">
        <v>1</v>
      </c>
      <c r="JV76" s="2" t="s">
        <v>1</v>
      </c>
      <c r="JW76" s="2" t="s">
        <v>1</v>
      </c>
      <c r="JX76" s="2" t="s">
        <v>1</v>
      </c>
      <c r="JY76" s="2" t="s">
        <v>1</v>
      </c>
      <c r="JZ76" s="2" t="s">
        <v>1</v>
      </c>
      <c r="KA76" s="2" t="s">
        <v>1</v>
      </c>
      <c r="KB76" s="2" t="s">
        <v>1</v>
      </c>
      <c r="KC76" s="2" t="s">
        <v>1</v>
      </c>
      <c r="KD76" s="2" t="s">
        <v>1</v>
      </c>
      <c r="KE76" s="2" t="s">
        <v>1</v>
      </c>
      <c r="KF76" s="2" t="s">
        <v>1</v>
      </c>
      <c r="KG76" s="2" t="s">
        <v>1</v>
      </c>
      <c r="KH76" s="2" t="s">
        <v>1</v>
      </c>
      <c r="KI76" s="2" t="s">
        <v>1</v>
      </c>
      <c r="KJ76" s="2" t="s">
        <v>1</v>
      </c>
    </row>
    <row r="77" spans="1:296" x14ac:dyDescent="0.3">
      <c r="A77" s="2" t="s">
        <v>71</v>
      </c>
      <c r="B77" s="2">
        <v>280</v>
      </c>
      <c r="C77" s="23">
        <f t="shared" si="102"/>
        <v>1488153.9400000013</v>
      </c>
      <c r="D77" s="23">
        <f t="shared" si="103"/>
        <v>10163430.32</v>
      </c>
      <c r="E77" s="23">
        <f t="shared" si="104"/>
        <v>36297.965428571428</v>
      </c>
      <c r="F77" s="23">
        <f t="shared" si="105"/>
        <v>4135382.3600000003</v>
      </c>
      <c r="G77" s="23">
        <f t="shared" si="106"/>
        <v>1049047.96</v>
      </c>
      <c r="H77" s="23">
        <f t="shared" si="107"/>
        <v>0</v>
      </c>
      <c r="I77" s="23">
        <f t="shared" si="108"/>
        <v>4979000</v>
      </c>
      <c r="J77" s="23">
        <f t="shared" si="109"/>
        <v>17782.142857142859</v>
      </c>
      <c r="K77" s="23">
        <f t="shared" si="110"/>
        <v>279000</v>
      </c>
      <c r="L77" s="23">
        <f t="shared" si="111"/>
        <v>4700000</v>
      </c>
      <c r="M77" s="23">
        <f t="shared" si="112"/>
        <v>928686.46</v>
      </c>
      <c r="N77" s="23">
        <f t="shared" si="113"/>
        <v>14769.222714285715</v>
      </c>
      <c r="O77" s="23">
        <f t="shared" si="114"/>
        <v>921525.29</v>
      </c>
      <c r="P77" s="23">
        <f t="shared" si="115"/>
        <v>925556.27</v>
      </c>
      <c r="Q77" s="23">
        <f t="shared" si="116"/>
        <v>1628500.42</v>
      </c>
      <c r="R77" s="23">
        <f t="shared" si="117"/>
        <v>3995734.9699999997</v>
      </c>
      <c r="S77" s="23">
        <f t="shared" si="118"/>
        <v>14270.482035714285</v>
      </c>
      <c r="T77" s="23">
        <f t="shared" si="119"/>
        <v>139647.3900000006</v>
      </c>
      <c r="U77" s="7">
        <f t="shared" si="120"/>
        <v>3.376891852873324E-2</v>
      </c>
      <c r="V77" s="23">
        <f t="shared" si="121"/>
        <v>115720</v>
      </c>
      <c r="W77" s="23">
        <f t="shared" si="122"/>
        <v>5277</v>
      </c>
      <c r="X77" s="23">
        <f t="shared" si="123"/>
        <v>16960.39</v>
      </c>
      <c r="Y77" s="23">
        <f t="shared" si="124"/>
        <v>1690</v>
      </c>
      <c r="Z77" s="23">
        <f t="shared" si="125"/>
        <v>0</v>
      </c>
      <c r="AA77" s="23">
        <f t="shared" si="126"/>
        <v>520152.99</v>
      </c>
      <c r="AB77" s="23">
        <f t="shared" si="127"/>
        <v>8675276.379999999</v>
      </c>
      <c r="AC77" s="23">
        <f t="shared" si="128"/>
        <v>30983.129928571423</v>
      </c>
      <c r="AD77" s="23">
        <f t="shared" si="99"/>
        <v>3110362.38</v>
      </c>
      <c r="AE77" s="23">
        <f t="shared" si="129"/>
        <v>11108.437071428571</v>
      </c>
      <c r="AF77" s="23">
        <f t="shared" si="100"/>
        <v>1049350</v>
      </c>
      <c r="AG77" s="23">
        <f t="shared" si="101"/>
        <v>3747.6785714285716</v>
      </c>
      <c r="AH77" s="23">
        <f t="shared" si="130"/>
        <v>1995993.38</v>
      </c>
      <c r="AI77" s="23">
        <f t="shared" si="131"/>
        <v>6993</v>
      </c>
      <c r="AJ77" s="23">
        <f t="shared" si="132"/>
        <v>55468</v>
      </c>
      <c r="AK77" s="23">
        <f t="shared" si="133"/>
        <v>5564914</v>
      </c>
      <c r="AL77" s="23">
        <f t="shared" si="134"/>
        <v>19874.692857142858</v>
      </c>
      <c r="AM77" s="23">
        <f t="shared" si="135"/>
        <v>5556214</v>
      </c>
      <c r="AN77" s="23">
        <f t="shared" si="136"/>
        <v>0</v>
      </c>
      <c r="AO77" s="2">
        <v>806607.78</v>
      </c>
      <c r="AP77" s="2">
        <v>27383.94</v>
      </c>
      <c r="AQ77" s="2">
        <v>87533.57</v>
      </c>
      <c r="AR77" s="2" t="s">
        <v>1</v>
      </c>
      <c r="AS77" s="2">
        <v>870646.27</v>
      </c>
      <c r="AT77" s="2">
        <v>54910</v>
      </c>
      <c r="AU77" s="2" t="s">
        <v>1</v>
      </c>
      <c r="AV77" s="2">
        <v>1628500.42</v>
      </c>
      <c r="AX77" s="2" t="s">
        <v>1</v>
      </c>
      <c r="AY77" s="2" t="s">
        <v>1</v>
      </c>
      <c r="AZ77" s="2" t="s">
        <v>1</v>
      </c>
      <c r="BA77" s="2" t="s">
        <v>1</v>
      </c>
      <c r="BB77" s="2" t="s">
        <v>1</v>
      </c>
      <c r="BC77" s="2">
        <v>115720</v>
      </c>
      <c r="BD77" s="2" t="s">
        <v>1</v>
      </c>
      <c r="BE77" s="2" t="s">
        <v>1</v>
      </c>
      <c r="BF77" s="2">
        <v>4675</v>
      </c>
      <c r="BG77" s="2" t="s">
        <v>1</v>
      </c>
      <c r="BH77" s="2" t="s">
        <v>1</v>
      </c>
      <c r="BI77" s="2" t="s">
        <v>1</v>
      </c>
      <c r="BJ77" s="2">
        <v>602</v>
      </c>
      <c r="BK77" s="2" t="s">
        <v>1</v>
      </c>
      <c r="BL77" s="2" t="s">
        <v>1</v>
      </c>
      <c r="BM77" s="2" t="s">
        <v>1</v>
      </c>
      <c r="BN77" s="2">
        <v>16960.39</v>
      </c>
      <c r="BO77" s="2" t="s">
        <v>1</v>
      </c>
      <c r="BP77" s="2" t="s">
        <v>1</v>
      </c>
      <c r="BQ77" s="2" t="s">
        <v>1</v>
      </c>
      <c r="BR77" s="2">
        <v>1690</v>
      </c>
      <c r="BS77" s="2">
        <v>520152.99</v>
      </c>
      <c r="BT77" s="2" t="s">
        <v>1</v>
      </c>
      <c r="BX77" s="2" t="s">
        <v>1</v>
      </c>
      <c r="BY77" s="2">
        <v>896975</v>
      </c>
      <c r="BZ77" s="2">
        <v>149.69999999999999</v>
      </c>
      <c r="CA77" s="2" t="s">
        <v>1</v>
      </c>
      <c r="CB77" s="2" t="s">
        <v>1</v>
      </c>
      <c r="CC77" s="2" t="s">
        <v>1</v>
      </c>
      <c r="CD77" s="2" t="s">
        <v>1</v>
      </c>
      <c r="CE77" s="2" t="s">
        <v>1</v>
      </c>
      <c r="CF77" s="2">
        <v>7841</v>
      </c>
      <c r="CG77" s="2">
        <v>9840</v>
      </c>
      <c r="CH77" s="2" t="s">
        <v>1</v>
      </c>
      <c r="CI77" s="2" t="s">
        <v>1</v>
      </c>
      <c r="CJ77" s="2">
        <v>13880.76</v>
      </c>
      <c r="CK77" s="2" t="s">
        <v>1</v>
      </c>
      <c r="CL77" s="2" t="s">
        <v>1</v>
      </c>
      <c r="CM77" s="2" t="s">
        <v>1</v>
      </c>
      <c r="CN77" s="2" t="s">
        <v>1</v>
      </c>
      <c r="CO77" s="2" t="s">
        <v>1</v>
      </c>
      <c r="CP77" s="2" t="s">
        <v>1</v>
      </c>
      <c r="CQ77" s="2" t="s">
        <v>1</v>
      </c>
      <c r="CR77" s="2" t="s">
        <v>1</v>
      </c>
      <c r="CS77" s="2" t="s">
        <v>1</v>
      </c>
      <c r="CT77" s="2" t="s">
        <v>1</v>
      </c>
      <c r="CU77" s="2" t="s">
        <v>1</v>
      </c>
      <c r="CV77" s="2" t="s">
        <v>1</v>
      </c>
      <c r="CW77" s="2" t="s">
        <v>1</v>
      </c>
      <c r="CX77" s="2">
        <v>2000</v>
      </c>
      <c r="CY77" s="2">
        <v>101452</v>
      </c>
      <c r="CZ77" s="2">
        <v>16909.5</v>
      </c>
      <c r="DA77" s="2" t="s">
        <v>1</v>
      </c>
      <c r="DB77" s="2" t="s">
        <v>1</v>
      </c>
      <c r="DC77" s="2" t="s">
        <v>1</v>
      </c>
      <c r="DD77" s="2" t="s">
        <v>1</v>
      </c>
      <c r="DE77" s="2" t="s">
        <v>1</v>
      </c>
      <c r="DF77" s="2" t="s">
        <v>1</v>
      </c>
      <c r="DG77" s="2" t="s">
        <v>1</v>
      </c>
      <c r="DH77" s="2" t="s">
        <v>1</v>
      </c>
      <c r="DI77" s="2" t="s">
        <v>1</v>
      </c>
      <c r="DJ77" s="2" t="s">
        <v>1</v>
      </c>
      <c r="DK77" s="2" t="s">
        <v>1</v>
      </c>
      <c r="DL77" s="2" t="s">
        <v>1</v>
      </c>
      <c r="DM77" s="2" t="s">
        <v>1</v>
      </c>
      <c r="DN77" s="2" t="s">
        <v>1</v>
      </c>
      <c r="DO77" s="2" t="s">
        <v>1</v>
      </c>
      <c r="DP77" s="2" t="s">
        <v>1</v>
      </c>
      <c r="DQ77" s="2" t="s">
        <v>1</v>
      </c>
      <c r="DR77" s="2" t="s">
        <v>1</v>
      </c>
      <c r="DS77" s="2" t="s">
        <v>1</v>
      </c>
      <c r="DT77" s="2">
        <v>22000</v>
      </c>
      <c r="DU77" s="2">
        <v>55000</v>
      </c>
      <c r="DV77" s="2" t="s">
        <v>1</v>
      </c>
      <c r="DW77" s="2" t="s">
        <v>1</v>
      </c>
      <c r="DX77" s="2" t="s">
        <v>1</v>
      </c>
      <c r="DY77" s="2" t="s">
        <v>1</v>
      </c>
      <c r="DZ77" s="2">
        <v>202000</v>
      </c>
      <c r="EA77" s="2" t="s">
        <v>1</v>
      </c>
      <c r="EB77" s="2" t="s">
        <v>1</v>
      </c>
      <c r="EC77" s="2" t="s">
        <v>1</v>
      </c>
      <c r="ED77" s="2" t="s">
        <v>1</v>
      </c>
      <c r="EE77" s="2" t="s">
        <v>1</v>
      </c>
      <c r="EF77" s="2" t="s">
        <v>1</v>
      </c>
      <c r="EG77" s="2" t="s">
        <v>1</v>
      </c>
      <c r="EH77" s="2" t="s">
        <v>1</v>
      </c>
      <c r="EI77" s="2">
        <v>900000</v>
      </c>
      <c r="EJ77" s="2" t="s">
        <v>1</v>
      </c>
      <c r="EK77" s="2">
        <v>3800000</v>
      </c>
      <c r="EL77" s="2" t="s">
        <v>1</v>
      </c>
      <c r="EM77" s="2" t="s">
        <v>1</v>
      </c>
      <c r="EN77" s="2">
        <v>432541</v>
      </c>
      <c r="EO77" s="2">
        <v>2720</v>
      </c>
      <c r="EP77" s="2">
        <v>270451</v>
      </c>
      <c r="EQ77" s="2">
        <v>189784</v>
      </c>
      <c r="ER77" s="2" t="s">
        <v>1</v>
      </c>
      <c r="ES77" s="2" t="s">
        <v>1</v>
      </c>
      <c r="ET77" s="2">
        <v>95906</v>
      </c>
      <c r="EU77" s="2">
        <v>54943</v>
      </c>
      <c r="EV77" s="2" t="s">
        <v>1</v>
      </c>
      <c r="EW77" s="2">
        <v>3005</v>
      </c>
      <c r="EX77" s="2" t="s">
        <v>1</v>
      </c>
      <c r="EY77" s="2" t="s">
        <v>1</v>
      </c>
      <c r="EZ77" s="2" t="s">
        <v>1</v>
      </c>
      <c r="FA77" s="2">
        <v>2558</v>
      </c>
      <c r="FB77" s="2" t="s">
        <v>1</v>
      </c>
      <c r="FC77" s="2" t="s">
        <v>1</v>
      </c>
      <c r="FD77" s="2">
        <v>2402</v>
      </c>
      <c r="FE77" s="2">
        <v>28563.64</v>
      </c>
      <c r="FF77" s="2" t="s">
        <v>1</v>
      </c>
      <c r="FG77" s="2">
        <v>308682.44</v>
      </c>
      <c r="FH77" s="2" t="s">
        <v>1</v>
      </c>
      <c r="FI77" s="2" t="s">
        <v>1</v>
      </c>
      <c r="FJ77" s="2" t="s">
        <v>1</v>
      </c>
      <c r="FK77" s="2" t="s">
        <v>1</v>
      </c>
      <c r="FL77" s="2" t="s">
        <v>1</v>
      </c>
      <c r="FM77" s="2" t="s">
        <v>1</v>
      </c>
      <c r="FN77" s="2" t="s">
        <v>1</v>
      </c>
      <c r="FO77" s="2" t="s">
        <v>1</v>
      </c>
      <c r="FP77" s="2">
        <v>129712</v>
      </c>
      <c r="FQ77" s="2" t="s">
        <v>1</v>
      </c>
      <c r="FR77" s="2">
        <v>42621</v>
      </c>
      <c r="FS77" s="2" t="s">
        <v>1</v>
      </c>
      <c r="FT77" s="2" t="s">
        <v>1</v>
      </c>
      <c r="FU77" s="2">
        <v>3212</v>
      </c>
      <c r="FV77" s="2">
        <v>17880.02</v>
      </c>
      <c r="FW77" s="2">
        <v>63889</v>
      </c>
      <c r="FX77" s="2" t="s">
        <v>1</v>
      </c>
      <c r="FY77" s="2" t="s">
        <v>1</v>
      </c>
      <c r="FZ77" s="2">
        <v>7260</v>
      </c>
      <c r="GA77" s="2">
        <v>7750</v>
      </c>
      <c r="GB77" s="2" t="s">
        <v>1</v>
      </c>
      <c r="GC77" s="2">
        <v>1012948.64</v>
      </c>
      <c r="GD77" s="2">
        <v>318388.64</v>
      </c>
      <c r="GE77" s="2" t="s">
        <v>1</v>
      </c>
      <c r="GF77" s="2">
        <v>436</v>
      </c>
      <c r="GG77" s="2">
        <v>6468</v>
      </c>
      <c r="GH77" s="2" t="s">
        <v>1</v>
      </c>
      <c r="GI77" s="2" t="s">
        <v>1</v>
      </c>
      <c r="GJ77" s="2" t="s">
        <v>1</v>
      </c>
      <c r="GK77" s="2" t="s">
        <v>1</v>
      </c>
      <c r="GL77" s="2">
        <v>23267</v>
      </c>
      <c r="GM77" s="2" t="s">
        <v>1</v>
      </c>
      <c r="GN77" s="2" t="s">
        <v>1</v>
      </c>
      <c r="GO77" s="2" t="s">
        <v>1</v>
      </c>
      <c r="GP77" s="2">
        <v>11400</v>
      </c>
      <c r="GQ77" s="2">
        <v>11113</v>
      </c>
      <c r="GR77" s="2" t="s">
        <v>1</v>
      </c>
      <c r="GS77" s="2" t="s">
        <v>1</v>
      </c>
      <c r="GT77" s="2" t="s">
        <v>1</v>
      </c>
      <c r="GU77" s="2" t="s">
        <v>1</v>
      </c>
      <c r="GV77" s="2" t="s">
        <v>1</v>
      </c>
      <c r="GW77" s="2" t="s">
        <v>1</v>
      </c>
      <c r="GX77" s="2" t="s">
        <v>1</v>
      </c>
      <c r="GY77" s="2">
        <v>700</v>
      </c>
      <c r="GZ77" s="2" t="s">
        <v>1</v>
      </c>
      <c r="HA77" s="2" t="s">
        <v>1</v>
      </c>
      <c r="HB77" s="2" t="s">
        <v>1</v>
      </c>
      <c r="HC77" s="2">
        <v>6293</v>
      </c>
      <c r="HD77" s="2" t="s">
        <v>1</v>
      </c>
      <c r="HE77" s="2" t="s">
        <v>1</v>
      </c>
      <c r="HF77" s="2" t="s">
        <v>1</v>
      </c>
      <c r="HG77" s="2">
        <v>0</v>
      </c>
      <c r="HH77" s="2" t="s">
        <v>1</v>
      </c>
      <c r="HI77" s="2" t="s">
        <v>1</v>
      </c>
      <c r="HJ77" s="2" t="s">
        <v>1</v>
      </c>
      <c r="HK77" s="2" t="s">
        <v>1</v>
      </c>
      <c r="HL77" s="2" t="s">
        <v>1</v>
      </c>
      <c r="HM77" s="2" t="s">
        <v>1</v>
      </c>
      <c r="HN77" s="2" t="s">
        <v>1</v>
      </c>
      <c r="HO77" s="2" t="s">
        <v>1</v>
      </c>
      <c r="HP77" s="2" t="s">
        <v>1</v>
      </c>
      <c r="HQ77" s="2" t="s">
        <v>1</v>
      </c>
      <c r="HR77" s="2" t="s">
        <v>1</v>
      </c>
      <c r="HS77" s="2" t="s">
        <v>1</v>
      </c>
      <c r="HT77" s="2">
        <v>55468</v>
      </c>
      <c r="HU77" s="2" t="s">
        <v>1</v>
      </c>
      <c r="HV77" s="2" t="s">
        <v>1</v>
      </c>
      <c r="HW77" s="2" t="s">
        <v>1</v>
      </c>
      <c r="HX77" s="2" t="s">
        <v>1</v>
      </c>
      <c r="HY77" s="2" t="s">
        <v>1</v>
      </c>
      <c r="HZ77" s="2" t="s">
        <v>1</v>
      </c>
      <c r="IA77" s="2" t="s">
        <v>1</v>
      </c>
      <c r="IB77" s="2" t="s">
        <v>1</v>
      </c>
      <c r="IC77" s="2" t="s">
        <v>1</v>
      </c>
      <c r="ID77" s="2" t="s">
        <v>1</v>
      </c>
      <c r="IE77" s="2" t="s">
        <v>1</v>
      </c>
      <c r="IF77" s="2" t="s">
        <v>1</v>
      </c>
      <c r="IG77" s="2" t="s">
        <v>1</v>
      </c>
      <c r="IH77" s="2" t="s">
        <v>1</v>
      </c>
      <c r="II77" s="2" t="s">
        <v>1</v>
      </c>
      <c r="IJ77" s="2" t="s">
        <v>1</v>
      </c>
      <c r="IK77" s="2" t="s">
        <v>1</v>
      </c>
      <c r="IL77" s="2" t="s">
        <v>1</v>
      </c>
      <c r="IM77" s="2" t="s">
        <v>1</v>
      </c>
      <c r="IN77" s="2" t="s">
        <v>1</v>
      </c>
      <c r="IO77" s="2" t="s">
        <v>1</v>
      </c>
      <c r="IP77" s="2" t="s">
        <v>1</v>
      </c>
      <c r="IQ77" s="2" t="s">
        <v>1</v>
      </c>
      <c r="IR77" s="2" t="s">
        <v>1</v>
      </c>
      <c r="IS77" s="2" t="s">
        <v>1</v>
      </c>
      <c r="IT77" s="2" t="s">
        <v>1</v>
      </c>
      <c r="IU77" s="2" t="s">
        <v>1</v>
      </c>
      <c r="IV77" s="2" t="s">
        <v>1</v>
      </c>
      <c r="IW77" s="2" t="s">
        <v>1</v>
      </c>
      <c r="IX77" s="2" t="s">
        <v>1</v>
      </c>
      <c r="IY77" s="2" t="s">
        <v>1</v>
      </c>
      <c r="IZ77" s="2" t="s">
        <v>1</v>
      </c>
      <c r="JA77" s="2">
        <v>5554896</v>
      </c>
      <c r="JB77" s="2" t="s">
        <v>1</v>
      </c>
      <c r="JC77" s="2" t="s">
        <v>1</v>
      </c>
      <c r="JD77" s="2" t="s">
        <v>1</v>
      </c>
      <c r="JE77" s="2" t="s">
        <v>1</v>
      </c>
      <c r="JF77" s="2" t="s">
        <v>1</v>
      </c>
      <c r="JG77" s="2" t="s">
        <v>1</v>
      </c>
      <c r="JH77" s="2">
        <v>1318</v>
      </c>
      <c r="JI77" s="2" t="s">
        <v>1</v>
      </c>
      <c r="JJ77" s="2">
        <v>8700</v>
      </c>
      <c r="JK77" s="2" t="s">
        <v>1</v>
      </c>
      <c r="JL77" s="2" t="s">
        <v>1</v>
      </c>
      <c r="JM77" s="2" t="s">
        <v>1</v>
      </c>
      <c r="JN77" s="2" t="s">
        <v>1</v>
      </c>
      <c r="JO77" s="2" t="s">
        <v>1</v>
      </c>
      <c r="JP77" s="2" t="s">
        <v>1</v>
      </c>
      <c r="JQ77" s="2" t="s">
        <v>1</v>
      </c>
      <c r="JR77" s="2" t="s">
        <v>1</v>
      </c>
      <c r="JS77" s="2" t="s">
        <v>1</v>
      </c>
      <c r="JT77" s="2" t="s">
        <v>1</v>
      </c>
      <c r="JU77" s="2" t="s">
        <v>1</v>
      </c>
      <c r="JV77" s="2" t="s">
        <v>1</v>
      </c>
      <c r="JW77" s="2" t="s">
        <v>1</v>
      </c>
      <c r="JX77" s="2" t="s">
        <v>1</v>
      </c>
      <c r="JY77" s="2" t="s">
        <v>1</v>
      </c>
      <c r="JZ77" s="2" t="s">
        <v>1</v>
      </c>
      <c r="KA77" s="2" t="s">
        <v>1</v>
      </c>
      <c r="KB77" s="2" t="s">
        <v>1</v>
      </c>
      <c r="KC77" s="2" t="s">
        <v>1</v>
      </c>
      <c r="KD77" s="2" t="s">
        <v>1</v>
      </c>
      <c r="KE77" s="2" t="s">
        <v>1</v>
      </c>
      <c r="KF77" s="2" t="s">
        <v>1</v>
      </c>
      <c r="KG77" s="2" t="s">
        <v>1</v>
      </c>
      <c r="KH77" s="2" t="s">
        <v>1</v>
      </c>
      <c r="KI77" s="2" t="s">
        <v>1</v>
      </c>
      <c r="KJ77" s="2" t="s">
        <v>1</v>
      </c>
    </row>
    <row r="78" spans="1:296" x14ac:dyDescent="0.3">
      <c r="A78" s="2" t="s">
        <v>72</v>
      </c>
      <c r="B78" s="2">
        <v>153</v>
      </c>
      <c r="C78" s="23">
        <f t="shared" si="102"/>
        <v>285361.96999999974</v>
      </c>
      <c r="D78" s="23">
        <f t="shared" si="103"/>
        <v>7166428</v>
      </c>
      <c r="E78" s="23">
        <f t="shared" si="104"/>
        <v>46839.398692810457</v>
      </c>
      <c r="F78" s="23">
        <f t="shared" si="105"/>
        <v>4583402.8</v>
      </c>
      <c r="G78" s="23">
        <f t="shared" si="106"/>
        <v>973067.06</v>
      </c>
      <c r="H78" s="23">
        <f t="shared" si="107"/>
        <v>76300</v>
      </c>
      <c r="I78" s="23">
        <f t="shared" si="108"/>
        <v>1533658.1400000001</v>
      </c>
      <c r="J78" s="23">
        <f t="shared" si="109"/>
        <v>10023.909411764707</v>
      </c>
      <c r="K78" s="23">
        <f t="shared" si="110"/>
        <v>1368191</v>
      </c>
      <c r="L78" s="23">
        <f t="shared" si="111"/>
        <v>165467.14000000001</v>
      </c>
      <c r="M78" s="23">
        <f t="shared" si="112"/>
        <v>931994.06</v>
      </c>
      <c r="N78" s="23">
        <f t="shared" si="113"/>
        <v>29956.881045751634</v>
      </c>
      <c r="O78" s="23">
        <f t="shared" si="114"/>
        <v>1363856.47</v>
      </c>
      <c r="P78" s="23">
        <f t="shared" si="115"/>
        <v>689430.27</v>
      </c>
      <c r="Q78" s="23">
        <f t="shared" si="116"/>
        <v>1046104.83</v>
      </c>
      <c r="R78" s="23">
        <f t="shared" si="117"/>
        <v>4197984.97</v>
      </c>
      <c r="S78" s="23">
        <f t="shared" si="118"/>
        <v>27437.810261437906</v>
      </c>
      <c r="T78" s="23">
        <f t="shared" si="119"/>
        <v>385417.83000000007</v>
      </c>
      <c r="U78" s="7">
        <f t="shared" si="120"/>
        <v>8.4089888412164013E-2</v>
      </c>
      <c r="V78" s="23">
        <f t="shared" si="121"/>
        <v>25177</v>
      </c>
      <c r="W78" s="23">
        <f t="shared" si="122"/>
        <v>347755</v>
      </c>
      <c r="X78" s="23">
        <f t="shared" si="123"/>
        <v>10835.83</v>
      </c>
      <c r="Y78" s="23">
        <f t="shared" si="124"/>
        <v>1650</v>
      </c>
      <c r="Z78" s="23">
        <f t="shared" si="125"/>
        <v>0</v>
      </c>
      <c r="AA78" s="23">
        <f t="shared" si="126"/>
        <v>1098593.3999999999</v>
      </c>
      <c r="AB78" s="23">
        <f t="shared" si="127"/>
        <v>6881066.0300000003</v>
      </c>
      <c r="AC78" s="23">
        <f t="shared" si="128"/>
        <v>44974.287777777783</v>
      </c>
      <c r="AD78" s="23">
        <f t="shared" si="99"/>
        <v>4357209.25</v>
      </c>
      <c r="AE78" s="23">
        <f t="shared" si="129"/>
        <v>28478.491830065359</v>
      </c>
      <c r="AF78" s="23">
        <f t="shared" si="100"/>
        <v>1912354</v>
      </c>
      <c r="AG78" s="23">
        <f t="shared" si="101"/>
        <v>12499.045751633987</v>
      </c>
      <c r="AH78" s="23">
        <f t="shared" si="130"/>
        <v>1635407.25</v>
      </c>
      <c r="AI78" s="23">
        <f t="shared" si="131"/>
        <v>24953</v>
      </c>
      <c r="AJ78" s="23">
        <f t="shared" si="132"/>
        <v>775013</v>
      </c>
      <c r="AK78" s="23">
        <f t="shared" si="133"/>
        <v>2523856.7800000003</v>
      </c>
      <c r="AL78" s="23">
        <f t="shared" si="134"/>
        <v>16495.79594771242</v>
      </c>
      <c r="AM78" s="23">
        <f t="shared" si="135"/>
        <v>2523856.7800000003</v>
      </c>
      <c r="AN78" s="23">
        <f t="shared" si="136"/>
        <v>0</v>
      </c>
      <c r="AO78" s="2">
        <v>552046.74</v>
      </c>
      <c r="AP78" s="2">
        <v>755927.8</v>
      </c>
      <c r="AQ78" s="2">
        <v>55881.93</v>
      </c>
      <c r="AR78" s="2" t="s">
        <v>1</v>
      </c>
      <c r="AS78" s="2">
        <v>577520.27</v>
      </c>
      <c r="AT78" s="2">
        <v>111910</v>
      </c>
      <c r="AU78" s="2" t="s">
        <v>1</v>
      </c>
      <c r="AV78" s="2">
        <v>1046104.83</v>
      </c>
      <c r="AX78" s="2" t="s">
        <v>1</v>
      </c>
      <c r="AY78" s="2" t="s">
        <v>1</v>
      </c>
      <c r="AZ78" s="2" t="s">
        <v>1</v>
      </c>
      <c r="BA78" s="2">
        <v>25177</v>
      </c>
      <c r="BB78" s="2" t="s">
        <v>1</v>
      </c>
      <c r="BC78" s="2" t="s">
        <v>1</v>
      </c>
      <c r="BD78" s="2" t="s">
        <v>1</v>
      </c>
      <c r="BE78" s="2">
        <v>92350</v>
      </c>
      <c r="BF78" s="2">
        <v>7300</v>
      </c>
      <c r="BG78" s="2">
        <v>188731</v>
      </c>
      <c r="BH78" s="2">
        <v>3000</v>
      </c>
      <c r="BI78" s="2" t="s">
        <v>1</v>
      </c>
      <c r="BJ78" s="2">
        <v>56374</v>
      </c>
      <c r="BK78" s="2" t="s">
        <v>1</v>
      </c>
      <c r="BL78" s="2" t="s">
        <v>1</v>
      </c>
      <c r="BM78" s="2" t="s">
        <v>1</v>
      </c>
      <c r="BN78" s="2">
        <v>10835.83</v>
      </c>
      <c r="BO78" s="2" t="s">
        <v>1</v>
      </c>
      <c r="BP78" s="2" t="s">
        <v>1</v>
      </c>
      <c r="BQ78" s="2" t="s">
        <v>1</v>
      </c>
      <c r="BR78" s="2">
        <v>1650</v>
      </c>
      <c r="BS78" s="2">
        <v>1098593.3999999999</v>
      </c>
      <c r="BT78" s="2" t="s">
        <v>1</v>
      </c>
      <c r="BX78" s="2" t="s">
        <v>1</v>
      </c>
      <c r="BY78" s="2">
        <v>390528.4</v>
      </c>
      <c r="BZ78" s="2" t="s">
        <v>1</v>
      </c>
      <c r="CA78" s="2">
        <v>1000</v>
      </c>
      <c r="CB78" s="2" t="s">
        <v>1</v>
      </c>
      <c r="CC78" s="2" t="s">
        <v>1</v>
      </c>
      <c r="CD78" s="2" t="s">
        <v>1</v>
      </c>
      <c r="CE78" s="2" t="s">
        <v>1</v>
      </c>
      <c r="CF78" s="2">
        <v>228787</v>
      </c>
      <c r="CG78" s="2">
        <v>296780</v>
      </c>
      <c r="CH78" s="2" t="s">
        <v>1</v>
      </c>
      <c r="CI78" s="2" t="s">
        <v>1</v>
      </c>
      <c r="CJ78" s="2">
        <v>584.66</v>
      </c>
      <c r="CK78" s="2">
        <v>14314</v>
      </c>
      <c r="CL78" s="2" t="s">
        <v>1</v>
      </c>
      <c r="CM78" s="2" t="s">
        <v>1</v>
      </c>
      <c r="CN78" s="2" t="s">
        <v>1</v>
      </c>
      <c r="CO78" s="2">
        <v>550</v>
      </c>
      <c r="CP78" s="2" t="s">
        <v>1</v>
      </c>
      <c r="CQ78" s="2" t="s">
        <v>1</v>
      </c>
      <c r="CR78" s="2" t="s">
        <v>1</v>
      </c>
      <c r="CS78" s="2" t="s">
        <v>1</v>
      </c>
      <c r="CT78" s="2" t="s">
        <v>1</v>
      </c>
      <c r="CU78" s="2" t="s">
        <v>1</v>
      </c>
      <c r="CV78" s="2" t="s">
        <v>1</v>
      </c>
      <c r="CW78" s="2" t="s">
        <v>1</v>
      </c>
      <c r="CX78" s="2">
        <v>14020</v>
      </c>
      <c r="CY78" s="2" t="s">
        <v>1</v>
      </c>
      <c r="CZ78" s="2">
        <v>25894</v>
      </c>
      <c r="DA78" s="2" t="s">
        <v>1</v>
      </c>
      <c r="DB78" s="2">
        <v>609</v>
      </c>
      <c r="DC78" s="2" t="s">
        <v>1</v>
      </c>
      <c r="DD78" s="2" t="s">
        <v>1</v>
      </c>
      <c r="DE78" s="2" t="s">
        <v>1</v>
      </c>
      <c r="DF78" s="2" t="s">
        <v>1</v>
      </c>
      <c r="DG78" s="2" t="s">
        <v>1</v>
      </c>
      <c r="DH78" s="2" t="s">
        <v>1</v>
      </c>
      <c r="DI78" s="2" t="s">
        <v>1</v>
      </c>
      <c r="DJ78" s="2" t="s">
        <v>1</v>
      </c>
      <c r="DK78" s="2">
        <v>76300</v>
      </c>
      <c r="DL78" s="2" t="s">
        <v>1</v>
      </c>
      <c r="DM78" s="2" t="s">
        <v>1</v>
      </c>
      <c r="DN78" s="2" t="s">
        <v>1</v>
      </c>
      <c r="DO78" s="2" t="s">
        <v>1</v>
      </c>
      <c r="DP78" s="2" t="s">
        <v>1</v>
      </c>
      <c r="DQ78" s="2" t="s">
        <v>1</v>
      </c>
      <c r="DR78" s="2" t="s">
        <v>1</v>
      </c>
      <c r="DS78" s="2" t="s">
        <v>1</v>
      </c>
      <c r="DT78" s="2">
        <v>22000</v>
      </c>
      <c r="DU78" s="2">
        <v>55000</v>
      </c>
      <c r="DV78" s="2" t="s">
        <v>1</v>
      </c>
      <c r="DW78" s="2">
        <v>995191</v>
      </c>
      <c r="DX78" s="2" t="s">
        <v>1</v>
      </c>
      <c r="DY78" s="2" t="s">
        <v>1</v>
      </c>
      <c r="DZ78" s="2">
        <v>296000</v>
      </c>
      <c r="EA78" s="2" t="s">
        <v>1</v>
      </c>
      <c r="EB78" s="2" t="s">
        <v>1</v>
      </c>
      <c r="EC78" s="2" t="s">
        <v>1</v>
      </c>
      <c r="ED78" s="2" t="s">
        <v>1</v>
      </c>
      <c r="EE78" s="2" t="s">
        <v>1</v>
      </c>
      <c r="EF78" s="2" t="s">
        <v>1</v>
      </c>
      <c r="EG78" s="2" t="s">
        <v>1</v>
      </c>
      <c r="EH78" s="2">
        <v>9192.61</v>
      </c>
      <c r="EI78" s="2">
        <v>156274.53</v>
      </c>
      <c r="EJ78" s="2" t="s">
        <v>1</v>
      </c>
      <c r="EK78" s="2" t="s">
        <v>1</v>
      </c>
      <c r="EL78" s="2" t="s">
        <v>1</v>
      </c>
      <c r="EM78" s="2" t="s">
        <v>1</v>
      </c>
      <c r="EN78" s="2">
        <v>1076253</v>
      </c>
      <c r="EO78" s="2" t="s">
        <v>1</v>
      </c>
      <c r="EP78" s="2">
        <v>44875</v>
      </c>
      <c r="EQ78" s="2">
        <v>379644</v>
      </c>
      <c r="ER78" s="2" t="s">
        <v>1</v>
      </c>
      <c r="ES78" s="2">
        <v>3715</v>
      </c>
      <c r="ET78" s="2">
        <v>270623</v>
      </c>
      <c r="EU78" s="2">
        <v>131601</v>
      </c>
      <c r="EV78" s="2">
        <v>5643</v>
      </c>
      <c r="EW78" s="2" t="s">
        <v>1</v>
      </c>
      <c r="EX78" s="2" t="s">
        <v>1</v>
      </c>
      <c r="EY78" s="2" t="s">
        <v>1</v>
      </c>
      <c r="EZ78" s="2" t="s">
        <v>1</v>
      </c>
      <c r="FA78" s="2">
        <v>9482</v>
      </c>
      <c r="FB78" s="2" t="s">
        <v>1</v>
      </c>
      <c r="FC78" s="2" t="s">
        <v>1</v>
      </c>
      <c r="FD78" s="2">
        <v>5316</v>
      </c>
      <c r="FE78" s="2">
        <v>117055</v>
      </c>
      <c r="FF78" s="2" t="s">
        <v>1</v>
      </c>
      <c r="FG78" s="2">
        <v>141462.88</v>
      </c>
      <c r="FH78" s="2">
        <v>18885.599999999999</v>
      </c>
      <c r="FI78" s="2" t="s">
        <v>1</v>
      </c>
      <c r="FJ78" s="2" t="s">
        <v>1</v>
      </c>
      <c r="FK78" s="2" t="s">
        <v>1</v>
      </c>
      <c r="FL78" s="2" t="s">
        <v>1</v>
      </c>
      <c r="FM78" s="2">
        <v>85</v>
      </c>
      <c r="FN78" s="2" t="s">
        <v>1</v>
      </c>
      <c r="FO78" s="2" t="s">
        <v>1</v>
      </c>
      <c r="FP78" s="2">
        <v>215497</v>
      </c>
      <c r="FQ78" s="2" t="s">
        <v>1</v>
      </c>
      <c r="FR78" s="2">
        <v>25848.73</v>
      </c>
      <c r="FS78" s="2" t="s">
        <v>1</v>
      </c>
      <c r="FT78" s="2" t="s">
        <v>1</v>
      </c>
      <c r="FU78" s="2">
        <v>12581</v>
      </c>
      <c r="FV78" s="2">
        <v>30388.59</v>
      </c>
      <c r="FW78" s="2">
        <v>76720.84</v>
      </c>
      <c r="FX78" s="2">
        <v>1000</v>
      </c>
      <c r="FY78" s="2" t="s">
        <v>1</v>
      </c>
      <c r="FZ78" s="2">
        <v>72600</v>
      </c>
      <c r="GA78" s="2">
        <v>14690.6</v>
      </c>
      <c r="GB78" s="2">
        <v>30045</v>
      </c>
      <c r="GC78" s="2">
        <v>800756.01</v>
      </c>
      <c r="GD78" s="2">
        <v>9162</v>
      </c>
      <c r="GE78" s="2" t="s">
        <v>1</v>
      </c>
      <c r="GF78" s="2">
        <v>545</v>
      </c>
      <c r="GG78" s="2">
        <v>10009</v>
      </c>
      <c r="GH78" s="2" t="s">
        <v>1</v>
      </c>
      <c r="GI78" s="2" t="s">
        <v>1</v>
      </c>
      <c r="GJ78" s="2" t="s">
        <v>1</v>
      </c>
      <c r="GK78" s="2">
        <v>33150</v>
      </c>
      <c r="GL78" s="2" t="s">
        <v>1</v>
      </c>
      <c r="GM78" s="2" t="s">
        <v>1</v>
      </c>
      <c r="GN78" s="2" t="s">
        <v>1</v>
      </c>
      <c r="GO78" s="2" t="s">
        <v>1</v>
      </c>
      <c r="GP78" s="2">
        <v>6080</v>
      </c>
      <c r="GQ78" s="2">
        <v>13529</v>
      </c>
      <c r="GR78" s="2" t="s">
        <v>1</v>
      </c>
      <c r="GS78" s="2" t="s">
        <v>1</v>
      </c>
      <c r="GT78" s="2" t="s">
        <v>1</v>
      </c>
      <c r="GU78" s="2" t="s">
        <v>1</v>
      </c>
      <c r="GV78" s="2" t="s">
        <v>1</v>
      </c>
      <c r="GW78" s="2" t="s">
        <v>1</v>
      </c>
      <c r="GX78" s="2" t="s">
        <v>1</v>
      </c>
      <c r="GY78" s="2" t="s">
        <v>1</v>
      </c>
      <c r="GZ78" s="2" t="s">
        <v>1</v>
      </c>
      <c r="HA78" s="2" t="s">
        <v>1</v>
      </c>
      <c r="HB78" s="2" t="s">
        <v>1</v>
      </c>
      <c r="HC78" s="2">
        <v>4153</v>
      </c>
      <c r="HD78" s="2" t="s">
        <v>1</v>
      </c>
      <c r="HE78" s="2" t="s">
        <v>1</v>
      </c>
      <c r="HF78" s="2" t="s">
        <v>1</v>
      </c>
      <c r="HG78" s="2">
        <v>20800</v>
      </c>
      <c r="HH78" s="2" t="s">
        <v>1</v>
      </c>
      <c r="HI78" s="2" t="s">
        <v>1</v>
      </c>
      <c r="HJ78" s="2" t="s">
        <v>1</v>
      </c>
      <c r="HK78" s="2">
        <v>25989</v>
      </c>
      <c r="HL78" s="2" t="s">
        <v>1</v>
      </c>
      <c r="HM78" s="2" t="s">
        <v>1</v>
      </c>
      <c r="HN78" s="2" t="s">
        <v>1</v>
      </c>
      <c r="HO78" s="2" t="s">
        <v>1</v>
      </c>
      <c r="HP78" s="2">
        <v>11236</v>
      </c>
      <c r="HQ78" s="2">
        <v>500000</v>
      </c>
      <c r="HR78" s="2" t="s">
        <v>1</v>
      </c>
      <c r="HS78" s="2">
        <v>2500</v>
      </c>
      <c r="HT78" s="2">
        <v>203788</v>
      </c>
      <c r="HU78" s="2" t="s">
        <v>1</v>
      </c>
      <c r="HV78" s="2" t="s">
        <v>1</v>
      </c>
      <c r="HW78" s="2">
        <v>1500</v>
      </c>
      <c r="HX78" s="2" t="s">
        <v>1</v>
      </c>
      <c r="HY78" s="2" t="s">
        <v>1</v>
      </c>
      <c r="HZ78" s="2" t="s">
        <v>1</v>
      </c>
      <c r="IA78" s="2" t="s">
        <v>1</v>
      </c>
      <c r="IB78" s="2" t="s">
        <v>1</v>
      </c>
      <c r="IC78" s="2" t="s">
        <v>1</v>
      </c>
      <c r="ID78" s="2" t="s">
        <v>1</v>
      </c>
      <c r="IE78" s="2">
        <v>30000</v>
      </c>
      <c r="IF78" s="2" t="s">
        <v>1</v>
      </c>
      <c r="IG78" s="2" t="s">
        <v>1</v>
      </c>
      <c r="IH78" s="2" t="s">
        <v>1</v>
      </c>
      <c r="II78" s="2" t="s">
        <v>1</v>
      </c>
      <c r="IJ78" s="2" t="s">
        <v>1</v>
      </c>
      <c r="IK78" s="2" t="s">
        <v>1</v>
      </c>
      <c r="IL78" s="2" t="s">
        <v>1</v>
      </c>
      <c r="IM78" s="2" t="s">
        <v>1</v>
      </c>
      <c r="IN78" s="2" t="s">
        <v>1</v>
      </c>
      <c r="IO78" s="2" t="s">
        <v>1</v>
      </c>
      <c r="IP78" s="2" t="s">
        <v>1</v>
      </c>
      <c r="IQ78" s="2" t="s">
        <v>1</v>
      </c>
      <c r="IR78" s="2" t="s">
        <v>1</v>
      </c>
      <c r="IS78" s="2" t="s">
        <v>1</v>
      </c>
      <c r="IT78" s="2" t="s">
        <v>1</v>
      </c>
      <c r="IU78" s="2" t="s">
        <v>1</v>
      </c>
      <c r="IV78" s="2" t="s">
        <v>1</v>
      </c>
      <c r="IW78" s="2" t="s">
        <v>1</v>
      </c>
      <c r="IX78" s="2" t="s">
        <v>1</v>
      </c>
      <c r="IY78" s="2" t="s">
        <v>1</v>
      </c>
      <c r="IZ78" s="2">
        <v>0</v>
      </c>
      <c r="JA78" s="2">
        <v>771066.78</v>
      </c>
      <c r="JB78" s="2">
        <v>1692790</v>
      </c>
      <c r="JC78" s="2">
        <v>60000</v>
      </c>
      <c r="JD78" s="2" t="s">
        <v>1</v>
      </c>
      <c r="JE78" s="2" t="s">
        <v>1</v>
      </c>
      <c r="JF78" s="2" t="s">
        <v>1</v>
      </c>
      <c r="JG78" s="2" t="s">
        <v>1</v>
      </c>
      <c r="JH78" s="2" t="s">
        <v>1</v>
      </c>
      <c r="JI78" s="2" t="s">
        <v>1</v>
      </c>
      <c r="JJ78" s="2" t="s">
        <v>1</v>
      </c>
      <c r="JK78" s="2" t="s">
        <v>1</v>
      </c>
      <c r="JL78" s="2" t="s">
        <v>1</v>
      </c>
      <c r="JM78" s="2" t="s">
        <v>1</v>
      </c>
      <c r="JN78" s="2" t="s">
        <v>1</v>
      </c>
      <c r="JO78" s="2" t="s">
        <v>1</v>
      </c>
      <c r="JP78" s="2" t="s">
        <v>1</v>
      </c>
      <c r="JQ78" s="2" t="s">
        <v>1</v>
      </c>
      <c r="JR78" s="2" t="s">
        <v>1</v>
      </c>
      <c r="JS78" s="2" t="s">
        <v>1</v>
      </c>
      <c r="JT78" s="2" t="s">
        <v>1</v>
      </c>
      <c r="JU78" s="2" t="s">
        <v>1</v>
      </c>
      <c r="JV78" s="2" t="s">
        <v>1</v>
      </c>
      <c r="JW78" s="2" t="s">
        <v>1</v>
      </c>
      <c r="JX78" s="2" t="s">
        <v>1</v>
      </c>
      <c r="JY78" s="2" t="s">
        <v>1</v>
      </c>
      <c r="JZ78" s="2" t="s">
        <v>1</v>
      </c>
      <c r="KA78" s="2" t="s">
        <v>1</v>
      </c>
      <c r="KB78" s="2" t="s">
        <v>1</v>
      </c>
      <c r="KC78" s="2" t="s">
        <v>1</v>
      </c>
      <c r="KD78" s="2" t="s">
        <v>1</v>
      </c>
      <c r="KE78" s="2" t="s">
        <v>1</v>
      </c>
      <c r="KF78" s="2" t="s">
        <v>1</v>
      </c>
      <c r="KG78" s="2" t="s">
        <v>1</v>
      </c>
      <c r="KH78" s="2" t="s">
        <v>1</v>
      </c>
      <c r="KI78" s="2" t="s">
        <v>1</v>
      </c>
      <c r="KJ78" s="2" t="s">
        <v>1</v>
      </c>
    </row>
    <row r="79" spans="1:296" x14ac:dyDescent="0.3">
      <c r="A79" s="2" t="s">
        <v>73</v>
      </c>
      <c r="B79" s="2">
        <v>739</v>
      </c>
      <c r="C79" s="23">
        <f t="shared" si="102"/>
        <v>4152108.99</v>
      </c>
      <c r="D79" s="23">
        <f t="shared" si="103"/>
        <v>13749276.99</v>
      </c>
      <c r="E79" s="23">
        <f t="shared" si="104"/>
        <v>18605.246265223275</v>
      </c>
      <c r="F79" s="23">
        <f t="shared" si="105"/>
        <v>9797640.8399999999</v>
      </c>
      <c r="G79" s="23">
        <f t="shared" si="106"/>
        <v>3492617.1500000004</v>
      </c>
      <c r="H79" s="23">
        <f t="shared" si="107"/>
        <v>23240</v>
      </c>
      <c r="I79" s="23">
        <f t="shared" si="108"/>
        <v>435779</v>
      </c>
      <c r="J79" s="23">
        <f t="shared" si="109"/>
        <v>589.68741542625173</v>
      </c>
      <c r="K79" s="23">
        <f t="shared" si="110"/>
        <v>329779</v>
      </c>
      <c r="L79" s="23">
        <f t="shared" si="111"/>
        <v>106000</v>
      </c>
      <c r="M79" s="23">
        <f t="shared" si="112"/>
        <v>3387020.6500000004</v>
      </c>
      <c r="N79" s="23">
        <f t="shared" si="113"/>
        <v>13257.971366711772</v>
      </c>
      <c r="O79" s="23">
        <f t="shared" si="114"/>
        <v>2232276.88</v>
      </c>
      <c r="P79" s="23">
        <f t="shared" si="115"/>
        <v>2358925.2000000002</v>
      </c>
      <c r="Q79" s="23">
        <f t="shared" si="116"/>
        <v>3901722.63</v>
      </c>
      <c r="R79" s="23">
        <f t="shared" si="117"/>
        <v>9732965.2300000004</v>
      </c>
      <c r="S79" s="23">
        <f t="shared" si="118"/>
        <v>13170.453626522329</v>
      </c>
      <c r="T79" s="23">
        <f t="shared" si="119"/>
        <v>64675.609999999404</v>
      </c>
      <c r="U79" s="7">
        <f t="shared" si="120"/>
        <v>6.6011411375638263E-3</v>
      </c>
      <c r="V79" s="23">
        <f t="shared" si="121"/>
        <v>0</v>
      </c>
      <c r="W79" s="23">
        <f t="shared" si="122"/>
        <v>17300</v>
      </c>
      <c r="X79" s="23">
        <f t="shared" si="123"/>
        <v>39575.61</v>
      </c>
      <c r="Y79" s="23">
        <f t="shared" si="124"/>
        <v>7800</v>
      </c>
      <c r="Z79" s="23">
        <f t="shared" si="125"/>
        <v>0</v>
      </c>
      <c r="AA79" s="23">
        <f t="shared" si="126"/>
        <v>1240040.52</v>
      </c>
      <c r="AB79" s="23">
        <f t="shared" si="127"/>
        <v>9597168</v>
      </c>
      <c r="AC79" s="23">
        <f t="shared" si="128"/>
        <v>12986.695534506089</v>
      </c>
      <c r="AD79" s="23">
        <f t="shared" si="99"/>
        <v>8630761.3900000006</v>
      </c>
      <c r="AE79" s="23">
        <f t="shared" si="129"/>
        <v>11678.973464140732</v>
      </c>
      <c r="AF79" s="23">
        <f t="shared" si="100"/>
        <v>2038739</v>
      </c>
      <c r="AG79" s="23">
        <f t="shared" si="101"/>
        <v>2758.7807848443845</v>
      </c>
      <c r="AH79" s="23">
        <f t="shared" si="130"/>
        <v>4668848.540000001</v>
      </c>
      <c r="AI79" s="23">
        <f t="shared" si="131"/>
        <v>609766</v>
      </c>
      <c r="AJ79" s="23">
        <f t="shared" si="132"/>
        <v>1291244.8500000001</v>
      </c>
      <c r="AK79" s="23">
        <f t="shared" si="133"/>
        <v>966406.61</v>
      </c>
      <c r="AL79" s="23">
        <f t="shared" si="134"/>
        <v>1307.7220703653586</v>
      </c>
      <c r="AM79" s="23">
        <f t="shared" si="135"/>
        <v>864236.61</v>
      </c>
      <c r="AN79" s="23">
        <f t="shared" si="136"/>
        <v>80000</v>
      </c>
      <c r="AO79" s="2">
        <v>1749854.79</v>
      </c>
      <c r="AP79" s="2">
        <v>184656.11</v>
      </c>
      <c r="AQ79" s="2">
        <v>297765.98</v>
      </c>
      <c r="AR79" s="2" t="s">
        <v>1</v>
      </c>
      <c r="AS79" s="2">
        <v>1964485.2</v>
      </c>
      <c r="AT79" s="2">
        <v>394440</v>
      </c>
      <c r="AU79" s="2" t="s">
        <v>1</v>
      </c>
      <c r="AV79" s="2">
        <v>3901722.63</v>
      </c>
      <c r="AX79" s="2" t="s">
        <v>1</v>
      </c>
      <c r="AY79" s="2" t="s">
        <v>1</v>
      </c>
      <c r="AZ79" s="2" t="s">
        <v>1</v>
      </c>
      <c r="BA79" s="2" t="s">
        <v>1</v>
      </c>
      <c r="BB79" s="2" t="s">
        <v>1</v>
      </c>
      <c r="BC79" s="2" t="s">
        <v>1</v>
      </c>
      <c r="BD79" s="2" t="s">
        <v>1</v>
      </c>
      <c r="BE79" s="2" t="s">
        <v>1</v>
      </c>
      <c r="BF79" s="2">
        <v>17300</v>
      </c>
      <c r="BG79" s="2" t="s">
        <v>1</v>
      </c>
      <c r="BH79" s="2" t="s">
        <v>1</v>
      </c>
      <c r="BI79" s="2" t="s">
        <v>1</v>
      </c>
      <c r="BJ79" s="2" t="s">
        <v>1</v>
      </c>
      <c r="BK79" s="2" t="s">
        <v>1</v>
      </c>
      <c r="BL79" s="2" t="s">
        <v>1</v>
      </c>
      <c r="BM79" s="2" t="s">
        <v>1</v>
      </c>
      <c r="BN79" s="2">
        <v>39575.61</v>
      </c>
      <c r="BO79" s="2" t="s">
        <v>1</v>
      </c>
      <c r="BP79" s="2" t="s">
        <v>1</v>
      </c>
      <c r="BQ79" s="2" t="s">
        <v>1</v>
      </c>
      <c r="BR79" s="2">
        <v>7800</v>
      </c>
      <c r="BS79" s="2">
        <v>1240040.52</v>
      </c>
      <c r="BT79" s="2" t="s">
        <v>1</v>
      </c>
      <c r="BX79" s="2" t="s">
        <v>1</v>
      </c>
      <c r="BY79" s="2">
        <v>3130613.16</v>
      </c>
      <c r="BZ79" s="2">
        <v>2265</v>
      </c>
      <c r="CA79" s="2" t="s">
        <v>1</v>
      </c>
      <c r="CB79" s="2" t="s">
        <v>1</v>
      </c>
      <c r="CC79" s="2" t="s">
        <v>1</v>
      </c>
      <c r="CD79" s="2" t="s">
        <v>1</v>
      </c>
      <c r="CE79" s="2" t="s">
        <v>1</v>
      </c>
      <c r="CF79" s="2">
        <v>91982</v>
      </c>
      <c r="CG79" s="2">
        <v>143656</v>
      </c>
      <c r="CH79" s="2" t="s">
        <v>1</v>
      </c>
      <c r="CI79" s="2" t="s">
        <v>1</v>
      </c>
      <c r="CJ79" s="2">
        <v>18504.490000000002</v>
      </c>
      <c r="CK79" s="2" t="s">
        <v>1</v>
      </c>
      <c r="CL79" s="2" t="s">
        <v>1</v>
      </c>
      <c r="CM79" s="2" t="s">
        <v>1</v>
      </c>
      <c r="CN79" s="2" t="s">
        <v>1</v>
      </c>
      <c r="CO79" s="2" t="s">
        <v>1</v>
      </c>
      <c r="CP79" s="2" t="s">
        <v>1</v>
      </c>
      <c r="CQ79" s="2" t="s">
        <v>1</v>
      </c>
      <c r="CR79" s="2" t="s">
        <v>1</v>
      </c>
      <c r="CS79" s="2" t="s">
        <v>1</v>
      </c>
      <c r="CT79" s="2" t="s">
        <v>1</v>
      </c>
      <c r="CU79" s="2" t="s">
        <v>1</v>
      </c>
      <c r="CV79" s="2" t="s">
        <v>1</v>
      </c>
      <c r="CW79" s="2" t="s">
        <v>1</v>
      </c>
      <c r="CX79" s="2" t="s">
        <v>1</v>
      </c>
      <c r="CY79" s="2" t="s">
        <v>1</v>
      </c>
      <c r="CZ79" s="2">
        <v>105596.5</v>
      </c>
      <c r="DA79" s="2" t="s">
        <v>1</v>
      </c>
      <c r="DB79" s="2" t="s">
        <v>1</v>
      </c>
      <c r="DC79" s="2" t="s">
        <v>1</v>
      </c>
      <c r="DD79" s="2" t="s">
        <v>1</v>
      </c>
      <c r="DE79" s="2" t="s">
        <v>1</v>
      </c>
      <c r="DF79" s="2" t="s">
        <v>1</v>
      </c>
      <c r="DG79" s="2" t="s">
        <v>1</v>
      </c>
      <c r="DH79" s="2" t="s">
        <v>1</v>
      </c>
      <c r="DI79" s="2" t="s">
        <v>1</v>
      </c>
      <c r="DJ79" s="2" t="s">
        <v>1</v>
      </c>
      <c r="DK79" s="2">
        <v>23240</v>
      </c>
      <c r="DL79" s="2" t="s">
        <v>1</v>
      </c>
      <c r="DM79" s="2" t="s">
        <v>1</v>
      </c>
      <c r="DN79" s="2" t="s">
        <v>1</v>
      </c>
      <c r="DO79" s="2" t="s">
        <v>1</v>
      </c>
      <c r="DP79" s="2" t="s">
        <v>1</v>
      </c>
      <c r="DQ79" s="2" t="s">
        <v>1</v>
      </c>
      <c r="DR79" s="2" t="s">
        <v>1</v>
      </c>
      <c r="DS79" s="2" t="s">
        <v>1</v>
      </c>
      <c r="DT79" s="2">
        <v>110000</v>
      </c>
      <c r="DU79" s="2">
        <v>137200</v>
      </c>
      <c r="DV79" s="2" t="s">
        <v>1</v>
      </c>
      <c r="DW79" s="2">
        <v>81579</v>
      </c>
      <c r="DX79" s="2" t="s">
        <v>1</v>
      </c>
      <c r="DY79" s="2">
        <v>1000</v>
      </c>
      <c r="DZ79" s="2" t="s">
        <v>1</v>
      </c>
      <c r="EA79" s="2" t="s">
        <v>1</v>
      </c>
      <c r="EB79" s="2" t="s">
        <v>1</v>
      </c>
      <c r="EC79" s="2" t="s">
        <v>1</v>
      </c>
      <c r="ED79" s="2" t="s">
        <v>1</v>
      </c>
      <c r="EE79" s="2" t="s">
        <v>1</v>
      </c>
      <c r="EF79" s="2" t="s">
        <v>1</v>
      </c>
      <c r="EG79" s="2" t="s">
        <v>1</v>
      </c>
      <c r="EH79" s="2" t="s">
        <v>1</v>
      </c>
      <c r="EI79" s="2" t="s">
        <v>1</v>
      </c>
      <c r="EJ79" s="2" t="s">
        <v>1</v>
      </c>
      <c r="EK79" s="2">
        <v>106000</v>
      </c>
      <c r="EL79" s="2" t="s">
        <v>1</v>
      </c>
      <c r="EM79" s="2" t="s">
        <v>1</v>
      </c>
      <c r="EN79" s="2">
        <v>879191</v>
      </c>
      <c r="EO79" s="2">
        <v>7058</v>
      </c>
      <c r="EP79" s="2">
        <v>112253</v>
      </c>
      <c r="EQ79" s="2">
        <v>561140</v>
      </c>
      <c r="ER79" s="2" t="s">
        <v>1</v>
      </c>
      <c r="ES79" s="2">
        <v>860</v>
      </c>
      <c r="ET79" s="2">
        <v>339032</v>
      </c>
      <c r="EU79" s="2">
        <v>131677</v>
      </c>
      <c r="EV79" s="2">
        <v>3603</v>
      </c>
      <c r="EW79" s="2">
        <v>3925</v>
      </c>
      <c r="EX79" s="2" t="s">
        <v>1</v>
      </c>
      <c r="EY79" s="2" t="s">
        <v>1</v>
      </c>
      <c r="EZ79" s="2" t="s">
        <v>1</v>
      </c>
      <c r="FA79" s="2">
        <v>716</v>
      </c>
      <c r="FB79" s="2">
        <v>430</v>
      </c>
      <c r="FC79" s="2" t="s">
        <v>1</v>
      </c>
      <c r="FD79" s="2">
        <v>7728</v>
      </c>
      <c r="FE79" s="2">
        <v>135192</v>
      </c>
      <c r="FF79" s="2">
        <v>303</v>
      </c>
      <c r="FG79" s="2">
        <v>156322.29</v>
      </c>
      <c r="FH79" s="2" t="s">
        <v>1</v>
      </c>
      <c r="FI79" s="2" t="s">
        <v>1</v>
      </c>
      <c r="FJ79" s="2" t="s">
        <v>1</v>
      </c>
      <c r="FK79" s="2" t="s">
        <v>1</v>
      </c>
      <c r="FL79" s="2" t="s">
        <v>1</v>
      </c>
      <c r="FM79" s="2">
        <v>517</v>
      </c>
      <c r="FN79" s="2" t="s">
        <v>1</v>
      </c>
      <c r="FO79" s="2">
        <v>10342.200000000001</v>
      </c>
      <c r="FP79" s="2">
        <v>602132.17000000004</v>
      </c>
      <c r="FQ79" s="2">
        <v>960</v>
      </c>
      <c r="FR79" s="2">
        <v>11347</v>
      </c>
      <c r="FS79" s="2" t="s">
        <v>1</v>
      </c>
      <c r="FT79" s="2" t="s">
        <v>1</v>
      </c>
      <c r="FU79" s="2">
        <v>13552.04</v>
      </c>
      <c r="FV79" s="2">
        <v>47538.8</v>
      </c>
      <c r="FW79" s="2">
        <v>70393.42</v>
      </c>
      <c r="FX79" s="2">
        <v>33225</v>
      </c>
      <c r="FY79" s="2" t="s">
        <v>1</v>
      </c>
      <c r="FZ79" s="2">
        <v>30400</v>
      </c>
      <c r="GA79" s="2">
        <v>18066</v>
      </c>
      <c r="GB79" s="2" t="s">
        <v>1</v>
      </c>
      <c r="GC79" s="2">
        <v>2176712.9300000002</v>
      </c>
      <c r="GD79" s="2">
        <v>1293598.69</v>
      </c>
      <c r="GE79" s="2">
        <v>0</v>
      </c>
      <c r="GF79" s="2">
        <v>38827</v>
      </c>
      <c r="GG79" s="2">
        <v>4671</v>
      </c>
      <c r="GH79" s="2" t="s">
        <v>1</v>
      </c>
      <c r="GI79" s="2" t="s">
        <v>1</v>
      </c>
      <c r="GJ79" s="2" t="s">
        <v>1</v>
      </c>
      <c r="GK79" s="2" t="s">
        <v>1</v>
      </c>
      <c r="GL79" s="2" t="s">
        <v>1</v>
      </c>
      <c r="GM79" s="2" t="s">
        <v>1</v>
      </c>
      <c r="GN79" s="2" t="s">
        <v>1</v>
      </c>
      <c r="GO79" s="2" t="s">
        <v>1</v>
      </c>
      <c r="GP79" s="2" t="s">
        <v>1</v>
      </c>
      <c r="GQ79" s="2">
        <v>16590</v>
      </c>
      <c r="GR79" s="2" t="s">
        <v>1</v>
      </c>
      <c r="GS79" s="2" t="s">
        <v>1</v>
      </c>
      <c r="GT79" s="2" t="s">
        <v>1</v>
      </c>
      <c r="GU79" s="2" t="s">
        <v>1</v>
      </c>
      <c r="GV79" s="2" t="s">
        <v>1</v>
      </c>
      <c r="GW79" s="2" t="s">
        <v>1</v>
      </c>
      <c r="GX79" s="2" t="s">
        <v>1</v>
      </c>
      <c r="GY79" s="2">
        <v>543000</v>
      </c>
      <c r="GZ79" s="2" t="s">
        <v>1</v>
      </c>
      <c r="HA79" s="2" t="s">
        <v>1</v>
      </c>
      <c r="HB79" s="2" t="s">
        <v>1</v>
      </c>
      <c r="HC79" s="2">
        <v>6990</v>
      </c>
      <c r="HD79" s="2" t="s">
        <v>1</v>
      </c>
      <c r="HE79" s="2" t="s">
        <v>1</v>
      </c>
      <c r="HF79" s="2" t="s">
        <v>1</v>
      </c>
      <c r="HG79" s="2">
        <v>14476</v>
      </c>
      <c r="HH79" s="2" t="s">
        <v>1</v>
      </c>
      <c r="HI79" s="2">
        <v>45300</v>
      </c>
      <c r="HJ79" s="2" t="s">
        <v>1</v>
      </c>
      <c r="HK79" s="2">
        <v>27862.45</v>
      </c>
      <c r="HL79" s="2">
        <v>420000</v>
      </c>
      <c r="HM79" s="2" t="s">
        <v>1</v>
      </c>
      <c r="HN79" s="2" t="s">
        <v>1</v>
      </c>
      <c r="HO79" s="2" t="s">
        <v>1</v>
      </c>
      <c r="HP79" s="2" t="s">
        <v>1</v>
      </c>
      <c r="HQ79" s="2" t="s">
        <v>1</v>
      </c>
      <c r="HR79" s="2" t="s">
        <v>1</v>
      </c>
      <c r="HS79" s="2" t="s">
        <v>1</v>
      </c>
      <c r="HT79" s="2">
        <v>448942.4</v>
      </c>
      <c r="HU79" s="2" t="s">
        <v>1</v>
      </c>
      <c r="HV79" s="2" t="s">
        <v>1</v>
      </c>
      <c r="HW79" s="2">
        <v>394440</v>
      </c>
      <c r="HX79" s="2" t="s">
        <v>1</v>
      </c>
      <c r="HY79" s="2" t="s">
        <v>1</v>
      </c>
      <c r="HZ79" s="2" t="s">
        <v>1</v>
      </c>
      <c r="IA79" s="2" t="s">
        <v>1</v>
      </c>
      <c r="IB79" s="2" t="s">
        <v>1</v>
      </c>
      <c r="IC79" s="2" t="s">
        <v>1</v>
      </c>
      <c r="ID79" s="2" t="s">
        <v>1</v>
      </c>
      <c r="IE79" s="2" t="s">
        <v>1</v>
      </c>
      <c r="IF79" s="2" t="s">
        <v>1</v>
      </c>
      <c r="IG79" s="2" t="s">
        <v>1</v>
      </c>
      <c r="IH79" s="2">
        <v>21447</v>
      </c>
      <c r="II79" s="2" t="s">
        <v>1</v>
      </c>
      <c r="IJ79" s="2" t="s">
        <v>1</v>
      </c>
      <c r="IK79" s="2" t="s">
        <v>1</v>
      </c>
      <c r="IL79" s="2" t="s">
        <v>1</v>
      </c>
      <c r="IM79" s="2" t="s">
        <v>1</v>
      </c>
      <c r="IN79" s="2" t="s">
        <v>1</v>
      </c>
      <c r="IO79" s="2" t="s">
        <v>1</v>
      </c>
      <c r="IP79" s="2" t="s">
        <v>1</v>
      </c>
      <c r="IQ79" s="2" t="s">
        <v>1</v>
      </c>
      <c r="IR79" s="2" t="s">
        <v>1</v>
      </c>
      <c r="IS79" s="2" t="s">
        <v>1</v>
      </c>
      <c r="IT79" s="2" t="s">
        <v>1</v>
      </c>
      <c r="IU79" s="2" t="s">
        <v>1</v>
      </c>
      <c r="IV79" s="2">
        <v>0</v>
      </c>
      <c r="IW79" s="2" t="s">
        <v>1</v>
      </c>
      <c r="IX79" s="2" t="s">
        <v>1</v>
      </c>
      <c r="IY79" s="2" t="s">
        <v>1</v>
      </c>
      <c r="IZ79" s="2" t="s">
        <v>1</v>
      </c>
      <c r="JA79" s="2">
        <v>818599.61</v>
      </c>
      <c r="JB79" s="2">
        <v>44637</v>
      </c>
      <c r="JC79" s="2" t="s">
        <v>1</v>
      </c>
      <c r="JD79" s="2" t="s">
        <v>1</v>
      </c>
      <c r="JE79" s="2" t="s">
        <v>1</v>
      </c>
      <c r="JF79" s="2" t="s">
        <v>1</v>
      </c>
      <c r="JG79" s="2" t="s">
        <v>1</v>
      </c>
      <c r="JH79" s="2">
        <v>1000</v>
      </c>
      <c r="JI79" s="2" t="s">
        <v>1</v>
      </c>
      <c r="JJ79" s="2">
        <v>22170</v>
      </c>
      <c r="JK79" s="2" t="s">
        <v>1</v>
      </c>
      <c r="JL79" s="2" t="s">
        <v>1</v>
      </c>
      <c r="JM79" s="2" t="s">
        <v>1</v>
      </c>
      <c r="JN79" s="2" t="s">
        <v>1</v>
      </c>
      <c r="JO79" s="2" t="s">
        <v>1</v>
      </c>
      <c r="JP79" s="2" t="s">
        <v>1</v>
      </c>
      <c r="JQ79" s="2" t="s">
        <v>1</v>
      </c>
      <c r="JR79" s="2" t="s">
        <v>1</v>
      </c>
      <c r="JS79" s="2" t="s">
        <v>1</v>
      </c>
      <c r="JT79" s="2" t="s">
        <v>1</v>
      </c>
      <c r="JU79" s="2" t="s">
        <v>1</v>
      </c>
      <c r="JV79" s="2" t="s">
        <v>1</v>
      </c>
      <c r="JW79" s="2" t="s">
        <v>1</v>
      </c>
      <c r="JX79" s="2" t="s">
        <v>1</v>
      </c>
      <c r="JY79" s="2">
        <v>80000</v>
      </c>
      <c r="JZ79" s="2" t="s">
        <v>1</v>
      </c>
      <c r="KA79" s="2" t="s">
        <v>1</v>
      </c>
      <c r="KB79" s="2" t="s">
        <v>1</v>
      </c>
      <c r="KC79" s="2" t="s">
        <v>1</v>
      </c>
      <c r="KD79" s="2" t="s">
        <v>1</v>
      </c>
      <c r="KE79" s="2" t="s">
        <v>1</v>
      </c>
      <c r="KF79" s="2" t="s">
        <v>1</v>
      </c>
      <c r="KG79" s="2" t="s">
        <v>1</v>
      </c>
      <c r="KH79" s="2" t="s">
        <v>1</v>
      </c>
      <c r="KI79" s="2" t="s">
        <v>1</v>
      </c>
      <c r="KJ79" s="2" t="s">
        <v>1</v>
      </c>
    </row>
    <row r="80" spans="1:296" x14ac:dyDescent="0.3">
      <c r="A80" s="2" t="s">
        <v>74</v>
      </c>
      <c r="B80" s="2">
        <v>508</v>
      </c>
      <c r="C80" s="23">
        <f t="shared" si="102"/>
        <v>766221.84000000171</v>
      </c>
      <c r="D80" s="23">
        <f t="shared" si="103"/>
        <v>11988516.65</v>
      </c>
      <c r="E80" s="23">
        <f t="shared" si="104"/>
        <v>23599.442224409449</v>
      </c>
      <c r="F80" s="23">
        <f t="shared" si="105"/>
        <v>7746510.0899999999</v>
      </c>
      <c r="G80" s="23">
        <f t="shared" si="106"/>
        <v>3193182.56</v>
      </c>
      <c r="H80" s="23">
        <f t="shared" si="107"/>
        <v>0</v>
      </c>
      <c r="I80" s="23">
        <f t="shared" si="108"/>
        <v>1048824</v>
      </c>
      <c r="J80" s="23">
        <f t="shared" si="109"/>
        <v>2064.6141732283463</v>
      </c>
      <c r="K80" s="23">
        <f t="shared" si="110"/>
        <v>838824</v>
      </c>
      <c r="L80" s="23">
        <f t="shared" si="111"/>
        <v>210000</v>
      </c>
      <c r="M80" s="23">
        <f t="shared" si="112"/>
        <v>3118359.56</v>
      </c>
      <c r="N80" s="23">
        <f t="shared" si="113"/>
        <v>15249.03561023622</v>
      </c>
      <c r="O80" s="23">
        <f t="shared" si="114"/>
        <v>1817391.3399999999</v>
      </c>
      <c r="P80" s="23">
        <f t="shared" si="115"/>
        <v>1942185.57</v>
      </c>
      <c r="Q80" s="23">
        <f t="shared" si="116"/>
        <v>2600265.09</v>
      </c>
      <c r="R80" s="23">
        <f t="shared" si="117"/>
        <v>6827552.5199999996</v>
      </c>
      <c r="S80" s="23">
        <f t="shared" si="118"/>
        <v>13440.06401574803</v>
      </c>
      <c r="T80" s="23">
        <f t="shared" si="119"/>
        <v>918957.5700000003</v>
      </c>
      <c r="U80" s="7">
        <f t="shared" si="120"/>
        <v>0.11862859007778047</v>
      </c>
      <c r="V80" s="23">
        <f t="shared" si="121"/>
        <v>1451</v>
      </c>
      <c r="W80" s="23">
        <f t="shared" si="122"/>
        <v>807473</v>
      </c>
      <c r="X80" s="23">
        <f t="shared" si="123"/>
        <v>64413.569999999992</v>
      </c>
      <c r="Y80" s="23">
        <f t="shared" si="124"/>
        <v>45620</v>
      </c>
      <c r="Z80" s="23">
        <f t="shared" si="125"/>
        <v>0</v>
      </c>
      <c r="AA80" s="23">
        <f t="shared" si="126"/>
        <v>467710.52</v>
      </c>
      <c r="AB80" s="23">
        <f t="shared" si="127"/>
        <v>11222294.809999999</v>
      </c>
      <c r="AC80" s="23">
        <f t="shared" si="128"/>
        <v>22091.131515748028</v>
      </c>
      <c r="AD80" s="23">
        <f t="shared" si="99"/>
        <v>9302656.4899999984</v>
      </c>
      <c r="AE80" s="23">
        <f t="shared" si="129"/>
        <v>18312.315925196846</v>
      </c>
      <c r="AF80" s="23">
        <f t="shared" si="100"/>
        <v>2693246</v>
      </c>
      <c r="AG80" s="23">
        <f t="shared" si="101"/>
        <v>5301.6653543307084</v>
      </c>
      <c r="AH80" s="23">
        <f t="shared" si="130"/>
        <v>4744508.41</v>
      </c>
      <c r="AI80" s="23">
        <f t="shared" si="131"/>
        <v>99391</v>
      </c>
      <c r="AJ80" s="23">
        <f t="shared" si="132"/>
        <v>1010519</v>
      </c>
      <c r="AK80" s="23">
        <f t="shared" si="133"/>
        <v>1919638.3199999998</v>
      </c>
      <c r="AL80" s="23">
        <f t="shared" si="134"/>
        <v>3778.8155905511808</v>
      </c>
      <c r="AM80" s="23">
        <f t="shared" si="135"/>
        <v>1878658.3199999998</v>
      </c>
      <c r="AN80" s="23">
        <f t="shared" si="136"/>
        <v>25770</v>
      </c>
      <c r="AO80" s="2">
        <v>1319057.04</v>
      </c>
      <c r="AP80" s="2">
        <v>361028.16</v>
      </c>
      <c r="AQ80" s="2">
        <v>137306.14000000001</v>
      </c>
      <c r="AR80" s="2" t="s">
        <v>1</v>
      </c>
      <c r="AS80" s="2">
        <v>1418925.57</v>
      </c>
      <c r="AT80" s="2">
        <v>523260</v>
      </c>
      <c r="AU80" s="2" t="s">
        <v>1</v>
      </c>
      <c r="AV80" s="2">
        <v>2600265.09</v>
      </c>
      <c r="AX80" s="2" t="s">
        <v>1</v>
      </c>
      <c r="AY80" s="2" t="s">
        <v>1</v>
      </c>
      <c r="AZ80" s="2">
        <v>1451</v>
      </c>
      <c r="BA80" s="2" t="s">
        <v>1</v>
      </c>
      <c r="BB80" s="2" t="s">
        <v>1</v>
      </c>
      <c r="BC80" s="2" t="s">
        <v>1</v>
      </c>
      <c r="BD80" s="2" t="s">
        <v>1</v>
      </c>
      <c r="BE80" s="2">
        <v>282828</v>
      </c>
      <c r="BF80" s="2">
        <v>6810</v>
      </c>
      <c r="BG80" s="2">
        <v>1245</v>
      </c>
      <c r="BH80" s="2">
        <v>515620</v>
      </c>
      <c r="BI80" s="2">
        <v>200</v>
      </c>
      <c r="BJ80" s="2">
        <v>770</v>
      </c>
      <c r="BK80" s="2" t="s">
        <v>1</v>
      </c>
      <c r="BL80" s="2" t="s">
        <v>1</v>
      </c>
      <c r="BM80" s="2" t="s">
        <v>1</v>
      </c>
      <c r="BN80" s="2">
        <v>19915.12</v>
      </c>
      <c r="BO80" s="2" t="s">
        <v>1</v>
      </c>
      <c r="BP80" s="2">
        <v>44498.45</v>
      </c>
      <c r="BQ80" s="2" t="s">
        <v>1</v>
      </c>
      <c r="BR80" s="2">
        <v>45620</v>
      </c>
      <c r="BS80" s="2">
        <v>467710.52</v>
      </c>
      <c r="BT80" s="2" t="s">
        <v>1</v>
      </c>
      <c r="BX80" s="2" t="s">
        <v>1</v>
      </c>
      <c r="BY80" s="2">
        <v>2290864.7200000002</v>
      </c>
      <c r="BZ80" s="2" t="s">
        <v>1</v>
      </c>
      <c r="CA80" s="2">
        <v>41272</v>
      </c>
      <c r="CB80" s="2" t="s">
        <v>1</v>
      </c>
      <c r="CC80" s="2" t="s">
        <v>1</v>
      </c>
      <c r="CD80" s="2" t="s">
        <v>1</v>
      </c>
      <c r="CE80" s="2" t="s">
        <v>1</v>
      </c>
      <c r="CF80" s="2">
        <v>80383</v>
      </c>
      <c r="CG80" s="2">
        <v>704719.45</v>
      </c>
      <c r="CH80" s="2">
        <v>0</v>
      </c>
      <c r="CI80" s="2">
        <v>777</v>
      </c>
      <c r="CJ80" s="2">
        <v>343.39</v>
      </c>
      <c r="CK80" s="2" t="s">
        <v>1</v>
      </c>
      <c r="CL80" s="2" t="s">
        <v>1</v>
      </c>
      <c r="CM80" s="2" t="s">
        <v>1</v>
      </c>
      <c r="CN80" s="2" t="s">
        <v>1</v>
      </c>
      <c r="CO80" s="2" t="s">
        <v>1</v>
      </c>
      <c r="CP80" s="2" t="s">
        <v>1</v>
      </c>
      <c r="CQ80" s="2" t="s">
        <v>1</v>
      </c>
      <c r="CR80" s="2" t="s">
        <v>1</v>
      </c>
      <c r="CS80" s="2" t="s">
        <v>1</v>
      </c>
      <c r="CT80" s="2" t="s">
        <v>1</v>
      </c>
      <c r="CU80" s="2" t="s">
        <v>1</v>
      </c>
      <c r="CV80" s="2" t="s">
        <v>1</v>
      </c>
      <c r="CW80" s="2" t="s">
        <v>1</v>
      </c>
      <c r="CX80" s="2" t="s">
        <v>1</v>
      </c>
      <c r="CY80" s="2">
        <v>50205</v>
      </c>
      <c r="CZ80" s="2">
        <v>22618</v>
      </c>
      <c r="DA80" s="2" t="s">
        <v>1</v>
      </c>
      <c r="DB80" s="2" t="s">
        <v>1</v>
      </c>
      <c r="DC80" s="2" t="s">
        <v>1</v>
      </c>
      <c r="DD80" s="2">
        <v>2000</v>
      </c>
      <c r="DE80" s="2" t="s">
        <v>1</v>
      </c>
      <c r="DF80" s="2" t="s">
        <v>1</v>
      </c>
      <c r="DG80" s="2" t="s">
        <v>1</v>
      </c>
      <c r="DH80" s="2" t="s">
        <v>1</v>
      </c>
      <c r="DI80" s="2" t="s">
        <v>1</v>
      </c>
      <c r="DJ80" s="2" t="s">
        <v>1</v>
      </c>
      <c r="DK80" s="2">
        <v>0</v>
      </c>
      <c r="DL80" s="2" t="s">
        <v>1</v>
      </c>
      <c r="DM80" s="2" t="s">
        <v>1</v>
      </c>
      <c r="DN80" s="2" t="s">
        <v>1</v>
      </c>
      <c r="DO80" s="2" t="s">
        <v>1</v>
      </c>
      <c r="DP80" s="2" t="s">
        <v>1</v>
      </c>
      <c r="DQ80" s="2" t="s">
        <v>1</v>
      </c>
      <c r="DR80" s="2" t="s">
        <v>1</v>
      </c>
      <c r="DS80" s="2" t="s">
        <v>1</v>
      </c>
      <c r="DT80" s="2">
        <v>66000</v>
      </c>
      <c r="DU80" s="2">
        <v>142200</v>
      </c>
      <c r="DV80" s="2" t="s">
        <v>1</v>
      </c>
      <c r="DW80" s="2">
        <v>370624</v>
      </c>
      <c r="DX80" s="2" t="s">
        <v>1</v>
      </c>
      <c r="DY80" s="2" t="s">
        <v>1</v>
      </c>
      <c r="DZ80" s="2">
        <v>260000</v>
      </c>
      <c r="EA80" s="2" t="s">
        <v>1</v>
      </c>
      <c r="EB80" s="2" t="s">
        <v>1</v>
      </c>
      <c r="EC80" s="2" t="s">
        <v>1</v>
      </c>
      <c r="ED80" s="2" t="s">
        <v>1</v>
      </c>
      <c r="EE80" s="2" t="s">
        <v>1</v>
      </c>
      <c r="EF80" s="2" t="s">
        <v>1</v>
      </c>
      <c r="EG80" s="2" t="s">
        <v>1</v>
      </c>
      <c r="EH80" s="2" t="s">
        <v>1</v>
      </c>
      <c r="EI80" s="2" t="s">
        <v>1</v>
      </c>
      <c r="EJ80" s="2" t="s">
        <v>1</v>
      </c>
      <c r="EK80" s="2">
        <v>210000</v>
      </c>
      <c r="EL80" s="2" t="s">
        <v>1</v>
      </c>
      <c r="EM80" s="2" t="s">
        <v>1</v>
      </c>
      <c r="EN80" s="2">
        <v>1343682</v>
      </c>
      <c r="EO80" s="2">
        <v>3738</v>
      </c>
      <c r="EP80" s="2">
        <v>146440</v>
      </c>
      <c r="EQ80" s="2">
        <v>573760</v>
      </c>
      <c r="ER80" s="2" t="s">
        <v>1</v>
      </c>
      <c r="ES80" s="2" t="s">
        <v>1</v>
      </c>
      <c r="ET80" s="2">
        <v>449259</v>
      </c>
      <c r="EU80" s="2">
        <v>170805</v>
      </c>
      <c r="EV80" s="2">
        <v>5562</v>
      </c>
      <c r="EW80" s="2" t="s">
        <v>1</v>
      </c>
      <c r="EX80" s="2" t="s">
        <v>1</v>
      </c>
      <c r="EY80" s="2" t="s">
        <v>1</v>
      </c>
      <c r="EZ80" s="2" t="s">
        <v>1</v>
      </c>
      <c r="FA80" s="2">
        <v>5069</v>
      </c>
      <c r="FB80" s="2" t="s">
        <v>1</v>
      </c>
      <c r="FC80" s="2" t="s">
        <v>1</v>
      </c>
      <c r="FD80" s="2">
        <v>9638</v>
      </c>
      <c r="FE80" s="2">
        <v>305530.08</v>
      </c>
      <c r="FF80" s="2" t="s">
        <v>1</v>
      </c>
      <c r="FG80" s="2">
        <v>572600.73</v>
      </c>
      <c r="FH80" s="2" t="s">
        <v>1</v>
      </c>
      <c r="FI80" s="2" t="s">
        <v>1</v>
      </c>
      <c r="FJ80" s="2" t="s">
        <v>1</v>
      </c>
      <c r="FK80" s="2" t="s">
        <v>1</v>
      </c>
      <c r="FL80" s="2" t="s">
        <v>1</v>
      </c>
      <c r="FM80" s="2">
        <v>4761</v>
      </c>
      <c r="FN80" s="2" t="s">
        <v>1</v>
      </c>
      <c r="FO80" s="2" t="s">
        <v>1</v>
      </c>
      <c r="FP80" s="2">
        <v>277232</v>
      </c>
      <c r="FQ80" s="2">
        <v>97770.2</v>
      </c>
      <c r="FR80" s="2">
        <v>57383.49</v>
      </c>
      <c r="FS80" s="2" t="s">
        <v>1</v>
      </c>
      <c r="FT80" s="2" t="s">
        <v>1</v>
      </c>
      <c r="FU80" s="2">
        <v>8105</v>
      </c>
      <c r="FV80" s="2">
        <v>8083</v>
      </c>
      <c r="FW80" s="2">
        <v>62127.34</v>
      </c>
      <c r="FX80" s="2">
        <v>6000</v>
      </c>
      <c r="FY80" s="2" t="s">
        <v>1</v>
      </c>
      <c r="FZ80" s="2" t="s">
        <v>1</v>
      </c>
      <c r="GA80" s="2">
        <v>12880</v>
      </c>
      <c r="GB80" s="2">
        <v>11239</v>
      </c>
      <c r="GC80" s="2">
        <v>1784078.92</v>
      </c>
      <c r="GD80" s="2">
        <v>2826987.46</v>
      </c>
      <c r="GE80" s="2">
        <v>7260</v>
      </c>
      <c r="GF80" s="2">
        <v>11350</v>
      </c>
      <c r="GG80" s="2">
        <v>6151</v>
      </c>
      <c r="GH80" s="2" t="s">
        <v>1</v>
      </c>
      <c r="GI80" s="2" t="s">
        <v>1</v>
      </c>
      <c r="GJ80" s="2" t="s">
        <v>1</v>
      </c>
      <c r="GK80" s="2">
        <v>440</v>
      </c>
      <c r="GL80" s="2">
        <v>-1369528.81</v>
      </c>
      <c r="GM80" s="2" t="s">
        <v>1</v>
      </c>
      <c r="GN80" s="2" t="s">
        <v>1</v>
      </c>
      <c r="GO80" s="2" t="s">
        <v>1</v>
      </c>
      <c r="GP80" s="2">
        <v>30420</v>
      </c>
      <c r="GQ80" s="2">
        <v>14000</v>
      </c>
      <c r="GR80" s="2" t="s">
        <v>1</v>
      </c>
      <c r="GS80" s="2" t="s">
        <v>1</v>
      </c>
      <c r="GT80" s="2" t="s">
        <v>1</v>
      </c>
      <c r="GU80" s="2" t="s">
        <v>1</v>
      </c>
      <c r="GV80" s="2" t="s">
        <v>1</v>
      </c>
      <c r="GW80" s="2" t="s">
        <v>1</v>
      </c>
      <c r="GX80" s="2" t="s">
        <v>1</v>
      </c>
      <c r="GY80" s="2">
        <v>86000</v>
      </c>
      <c r="GZ80" s="2" t="s">
        <v>1</v>
      </c>
      <c r="HA80" s="2" t="s">
        <v>1</v>
      </c>
      <c r="HB80" s="2" t="s">
        <v>1</v>
      </c>
      <c r="HC80" s="2">
        <v>7535</v>
      </c>
      <c r="HD80" s="2" t="s">
        <v>1</v>
      </c>
      <c r="HE80" s="2" t="s">
        <v>1</v>
      </c>
      <c r="HF80" s="2" t="s">
        <v>1</v>
      </c>
      <c r="HG80" s="2">
        <v>5856</v>
      </c>
      <c r="HH80" s="2" t="s">
        <v>1</v>
      </c>
      <c r="HI80" s="2" t="s">
        <v>1</v>
      </c>
      <c r="HJ80" s="2" t="s">
        <v>1</v>
      </c>
      <c r="HK80" s="2">
        <v>7620</v>
      </c>
      <c r="HL80" s="2">
        <v>220000</v>
      </c>
      <c r="HM80" s="2" t="s">
        <v>1</v>
      </c>
      <c r="HN80" s="2" t="s">
        <v>1</v>
      </c>
      <c r="HO80" s="2" t="s">
        <v>1</v>
      </c>
      <c r="HP80" s="2" t="s">
        <v>1</v>
      </c>
      <c r="HQ80" s="2" t="s">
        <v>1</v>
      </c>
      <c r="HR80" s="2" t="s">
        <v>1</v>
      </c>
      <c r="HS80" s="2" t="s">
        <v>1</v>
      </c>
      <c r="HT80" s="2">
        <v>765368</v>
      </c>
      <c r="HU80" s="2" t="s">
        <v>1</v>
      </c>
      <c r="HV80" s="2" t="s">
        <v>1</v>
      </c>
      <c r="HW80" s="2">
        <v>110</v>
      </c>
      <c r="HX80" s="2" t="s">
        <v>1</v>
      </c>
      <c r="HY80" s="2" t="s">
        <v>1</v>
      </c>
      <c r="HZ80" s="2" t="s">
        <v>1</v>
      </c>
      <c r="IA80" s="2" t="s">
        <v>1</v>
      </c>
      <c r="IB80" s="2">
        <v>12421</v>
      </c>
      <c r="IC80" s="2" t="s">
        <v>1</v>
      </c>
      <c r="ID80" s="2" t="s">
        <v>1</v>
      </c>
      <c r="IE80" s="2">
        <v>5000</v>
      </c>
      <c r="IF80" s="2" t="s">
        <v>1</v>
      </c>
      <c r="IG80" s="2" t="s">
        <v>1</v>
      </c>
      <c r="IH80" s="2">
        <v>29455</v>
      </c>
      <c r="II80" s="2" t="s">
        <v>1</v>
      </c>
      <c r="IJ80" s="2" t="s">
        <v>1</v>
      </c>
      <c r="IK80" s="2" t="s">
        <v>1</v>
      </c>
      <c r="IL80" s="2" t="s">
        <v>1</v>
      </c>
      <c r="IM80" s="2" t="s">
        <v>1</v>
      </c>
      <c r="IN80" s="2" t="s">
        <v>1</v>
      </c>
      <c r="IO80" s="2" t="s">
        <v>1</v>
      </c>
      <c r="IP80" s="2" t="s">
        <v>1</v>
      </c>
      <c r="IQ80" s="2" t="s">
        <v>1</v>
      </c>
      <c r="IR80" s="2" t="s">
        <v>1</v>
      </c>
      <c r="IS80" s="2" t="s">
        <v>1</v>
      </c>
      <c r="IT80" s="2" t="s">
        <v>1</v>
      </c>
      <c r="IU80" s="2" t="s">
        <v>1</v>
      </c>
      <c r="IV80" s="2">
        <v>720468.08</v>
      </c>
      <c r="IW80" s="2" t="s">
        <v>1</v>
      </c>
      <c r="IX80" s="2" t="s">
        <v>1</v>
      </c>
      <c r="IY80" s="2" t="s">
        <v>1</v>
      </c>
      <c r="IZ80" s="2" t="s">
        <v>1</v>
      </c>
      <c r="JA80" s="2">
        <v>575977.31999999995</v>
      </c>
      <c r="JB80" s="2" t="s">
        <v>1</v>
      </c>
      <c r="JC80" s="2">
        <v>417880</v>
      </c>
      <c r="JD80" s="2" t="s">
        <v>1</v>
      </c>
      <c r="JE80" s="2">
        <v>45000</v>
      </c>
      <c r="JF80" s="2" t="s">
        <v>1</v>
      </c>
      <c r="JG80" s="2" t="s">
        <v>1</v>
      </c>
      <c r="JH80" s="2">
        <v>839801</v>
      </c>
      <c r="JI80" s="2" t="s">
        <v>1</v>
      </c>
      <c r="JJ80" s="2">
        <v>15210</v>
      </c>
      <c r="JK80" s="2" t="s">
        <v>1</v>
      </c>
      <c r="JL80" s="2" t="s">
        <v>1</v>
      </c>
      <c r="JM80" s="2" t="s">
        <v>1</v>
      </c>
      <c r="JN80" s="2" t="s">
        <v>1</v>
      </c>
      <c r="JO80" s="2" t="s">
        <v>1</v>
      </c>
      <c r="JP80" s="2" t="s">
        <v>1</v>
      </c>
      <c r="JQ80" s="2" t="s">
        <v>1</v>
      </c>
      <c r="JR80" s="2" t="s">
        <v>1</v>
      </c>
      <c r="JS80" s="2" t="s">
        <v>1</v>
      </c>
      <c r="JT80" s="2" t="s">
        <v>1</v>
      </c>
      <c r="JU80" s="2" t="s">
        <v>1</v>
      </c>
      <c r="JV80" s="2" t="s">
        <v>1</v>
      </c>
      <c r="JW80" s="2" t="s">
        <v>1</v>
      </c>
      <c r="JX80" s="2">
        <v>25770</v>
      </c>
      <c r="JY80" s="2" t="s">
        <v>1</v>
      </c>
      <c r="JZ80" s="2" t="s">
        <v>1</v>
      </c>
      <c r="KA80" s="2" t="s">
        <v>1</v>
      </c>
      <c r="KB80" s="2" t="s">
        <v>1</v>
      </c>
      <c r="KC80" s="2" t="s">
        <v>1</v>
      </c>
      <c r="KD80" s="2" t="s">
        <v>1</v>
      </c>
      <c r="KE80" s="2" t="s">
        <v>1</v>
      </c>
      <c r="KF80" s="2" t="s">
        <v>1</v>
      </c>
      <c r="KG80" s="2" t="s">
        <v>1</v>
      </c>
      <c r="KH80" s="2" t="s">
        <v>1</v>
      </c>
      <c r="KI80" s="2" t="s">
        <v>1</v>
      </c>
      <c r="KJ80" s="2" t="s">
        <v>1</v>
      </c>
    </row>
    <row r="81" spans="1:296" x14ac:dyDescent="0.3">
      <c r="A81" s="2" t="s">
        <v>75</v>
      </c>
      <c r="B81" s="2">
        <v>239</v>
      </c>
      <c r="C81" s="23">
        <f t="shared" si="102"/>
        <v>649168.87999999896</v>
      </c>
      <c r="D81" s="23">
        <f t="shared" si="103"/>
        <v>10405612.789999999</v>
      </c>
      <c r="E81" s="23">
        <f t="shared" si="104"/>
        <v>43538.128828451881</v>
      </c>
      <c r="F81" s="23">
        <f t="shared" si="105"/>
        <v>6250710.9799999995</v>
      </c>
      <c r="G81" s="23">
        <f t="shared" si="106"/>
        <v>2810002.81</v>
      </c>
      <c r="H81" s="23">
        <f t="shared" si="107"/>
        <v>249900</v>
      </c>
      <c r="I81" s="23">
        <f t="shared" si="108"/>
        <v>1094999</v>
      </c>
      <c r="J81" s="23">
        <f t="shared" si="109"/>
        <v>4581.585774058577</v>
      </c>
      <c r="K81" s="23">
        <f t="shared" si="110"/>
        <v>594999</v>
      </c>
      <c r="L81" s="23">
        <f t="shared" si="111"/>
        <v>500000</v>
      </c>
      <c r="M81" s="23">
        <f t="shared" si="112"/>
        <v>2770627.81</v>
      </c>
      <c r="N81" s="23">
        <f t="shared" si="113"/>
        <v>26153.602426778241</v>
      </c>
      <c r="O81" s="23">
        <f t="shared" si="114"/>
        <v>1040700.72</v>
      </c>
      <c r="P81" s="23">
        <f t="shared" si="115"/>
        <v>2854639.9699999997</v>
      </c>
      <c r="Q81" s="23">
        <f t="shared" si="116"/>
        <v>1662146.58</v>
      </c>
      <c r="R81" s="23">
        <f t="shared" si="117"/>
        <v>6018727.8199999994</v>
      </c>
      <c r="S81" s="23">
        <f t="shared" si="118"/>
        <v>25182.961589958155</v>
      </c>
      <c r="T81" s="23">
        <f t="shared" si="119"/>
        <v>231983.16000000015</v>
      </c>
      <c r="U81" s="7">
        <f t="shared" si="120"/>
        <v>3.7113083734356275E-2</v>
      </c>
      <c r="V81" s="23">
        <f t="shared" si="121"/>
        <v>5400</v>
      </c>
      <c r="W81" s="23">
        <f t="shared" si="122"/>
        <v>203076</v>
      </c>
      <c r="X81" s="23">
        <f t="shared" si="123"/>
        <v>16997.16</v>
      </c>
      <c r="Y81" s="23">
        <f t="shared" si="124"/>
        <v>6510</v>
      </c>
      <c r="Z81" s="23">
        <f t="shared" si="125"/>
        <v>0</v>
      </c>
      <c r="AA81" s="23">
        <f t="shared" si="126"/>
        <v>461240.55</v>
      </c>
      <c r="AB81" s="23">
        <f t="shared" si="127"/>
        <v>9756443.9100000001</v>
      </c>
      <c r="AC81" s="23">
        <f t="shared" si="128"/>
        <v>40821.941046025102</v>
      </c>
      <c r="AD81" s="23">
        <f t="shared" si="99"/>
        <v>9100291.5099999998</v>
      </c>
      <c r="AE81" s="23">
        <f t="shared" si="129"/>
        <v>38076.533514644354</v>
      </c>
      <c r="AF81" s="23">
        <f t="shared" si="100"/>
        <v>1310104</v>
      </c>
      <c r="AG81" s="23">
        <f t="shared" si="101"/>
        <v>5481.6066945606699</v>
      </c>
      <c r="AH81" s="23">
        <f t="shared" si="130"/>
        <v>5289027.51</v>
      </c>
      <c r="AI81" s="23">
        <f t="shared" si="131"/>
        <v>9220</v>
      </c>
      <c r="AJ81" s="23">
        <f t="shared" si="132"/>
        <v>2482443</v>
      </c>
      <c r="AK81" s="23">
        <f t="shared" si="133"/>
        <v>656152.4</v>
      </c>
      <c r="AL81" s="23">
        <f t="shared" si="134"/>
        <v>2745.4075313807534</v>
      </c>
      <c r="AM81" s="23">
        <f t="shared" si="135"/>
        <v>656152.4</v>
      </c>
      <c r="AN81" s="23">
        <f t="shared" si="136"/>
        <v>0</v>
      </c>
      <c r="AO81" s="2">
        <v>826177.87</v>
      </c>
      <c r="AP81" s="2">
        <v>126798.06</v>
      </c>
      <c r="AQ81" s="2">
        <v>87724.79</v>
      </c>
      <c r="AR81" s="2" t="s">
        <v>1</v>
      </c>
      <c r="AS81" s="2">
        <v>906379.97</v>
      </c>
      <c r="AT81" s="2">
        <v>1948260</v>
      </c>
      <c r="AU81" s="2" t="s">
        <v>1</v>
      </c>
      <c r="AV81" s="2">
        <v>1662146.58</v>
      </c>
      <c r="AX81" s="2" t="s">
        <v>1</v>
      </c>
      <c r="AY81" s="2" t="s">
        <v>1</v>
      </c>
      <c r="AZ81" s="2" t="s">
        <v>1</v>
      </c>
      <c r="BA81" s="2">
        <v>5400</v>
      </c>
      <c r="BB81" s="2" t="s">
        <v>1</v>
      </c>
      <c r="BC81" s="2" t="s">
        <v>1</v>
      </c>
      <c r="BD81" s="2">
        <v>0</v>
      </c>
      <c r="BE81" s="2">
        <v>155110</v>
      </c>
      <c r="BF81" s="2">
        <v>5850</v>
      </c>
      <c r="BG81" s="2">
        <v>10614</v>
      </c>
      <c r="BH81" s="2">
        <v>25714</v>
      </c>
      <c r="BI81" s="2" t="s">
        <v>1</v>
      </c>
      <c r="BJ81" s="2">
        <v>5788</v>
      </c>
      <c r="BK81" s="2" t="s">
        <v>1</v>
      </c>
      <c r="BL81" s="2" t="s">
        <v>1</v>
      </c>
      <c r="BM81" s="2" t="s">
        <v>1</v>
      </c>
      <c r="BN81" s="2">
        <v>16997.16</v>
      </c>
      <c r="BO81" s="2" t="s">
        <v>1</v>
      </c>
      <c r="BP81" s="2" t="s">
        <v>1</v>
      </c>
      <c r="BQ81" s="2" t="s">
        <v>1</v>
      </c>
      <c r="BR81" s="2">
        <v>6510</v>
      </c>
      <c r="BS81" s="2">
        <v>461240.55</v>
      </c>
      <c r="BT81" s="2" t="s">
        <v>1</v>
      </c>
      <c r="BX81" s="2" t="s">
        <v>1</v>
      </c>
      <c r="BY81" s="2">
        <v>2022373.42</v>
      </c>
      <c r="BZ81" s="2" t="s">
        <v>1</v>
      </c>
      <c r="CA81" s="2">
        <v>178995</v>
      </c>
      <c r="CB81" s="2" t="s">
        <v>1</v>
      </c>
      <c r="CC81" s="2" t="s">
        <v>1</v>
      </c>
      <c r="CD81" s="2" t="s">
        <v>1</v>
      </c>
      <c r="CE81" s="2" t="s">
        <v>1</v>
      </c>
      <c r="CF81" s="2">
        <v>31440.5</v>
      </c>
      <c r="CG81" s="2">
        <v>535271</v>
      </c>
      <c r="CH81" s="2" t="s">
        <v>1</v>
      </c>
      <c r="CI81" s="2">
        <v>368</v>
      </c>
      <c r="CJ81" s="2">
        <v>2179.89</v>
      </c>
      <c r="CK81" s="2" t="s">
        <v>1</v>
      </c>
      <c r="CL81" s="2" t="s">
        <v>1</v>
      </c>
      <c r="CM81" s="2" t="s">
        <v>1</v>
      </c>
      <c r="CN81" s="2" t="s">
        <v>1</v>
      </c>
      <c r="CO81" s="2">
        <v>0</v>
      </c>
      <c r="CP81" s="2">
        <v>22050</v>
      </c>
      <c r="CQ81" s="2">
        <v>17325</v>
      </c>
      <c r="CR81" s="2" t="s">
        <v>1</v>
      </c>
      <c r="CS81" s="2" t="s">
        <v>1</v>
      </c>
      <c r="CT81" s="2" t="s">
        <v>1</v>
      </c>
      <c r="CU81" s="2" t="s">
        <v>1</v>
      </c>
      <c r="CV81" s="2" t="s">
        <v>1</v>
      </c>
      <c r="CW81" s="2" t="s">
        <v>1</v>
      </c>
      <c r="CX81" s="2" t="s">
        <v>1</v>
      </c>
      <c r="CY81" s="2" t="s">
        <v>1</v>
      </c>
      <c r="CZ81" s="2" t="s">
        <v>1</v>
      </c>
      <c r="DA81" s="2" t="s">
        <v>1</v>
      </c>
      <c r="DB81" s="2" t="s">
        <v>1</v>
      </c>
      <c r="DC81" s="2" t="s">
        <v>1</v>
      </c>
      <c r="DD81" s="2" t="s">
        <v>1</v>
      </c>
      <c r="DE81" s="2" t="s">
        <v>1</v>
      </c>
      <c r="DF81" s="2" t="s">
        <v>1</v>
      </c>
      <c r="DG81" s="2" t="s">
        <v>1</v>
      </c>
      <c r="DH81" s="2" t="s">
        <v>1</v>
      </c>
      <c r="DI81" s="2" t="s">
        <v>1</v>
      </c>
      <c r="DJ81" s="2" t="s">
        <v>1</v>
      </c>
      <c r="DK81" s="2">
        <v>249900</v>
      </c>
      <c r="DL81" s="2" t="s">
        <v>1</v>
      </c>
      <c r="DM81" s="2" t="s">
        <v>1</v>
      </c>
      <c r="DN81" s="2" t="s">
        <v>1</v>
      </c>
      <c r="DO81" s="2" t="s">
        <v>1</v>
      </c>
      <c r="DP81" s="2" t="s">
        <v>1</v>
      </c>
      <c r="DQ81" s="2" t="s">
        <v>1</v>
      </c>
      <c r="DR81" s="2" t="s">
        <v>1</v>
      </c>
      <c r="DS81" s="2" t="s">
        <v>1</v>
      </c>
      <c r="DT81" s="2">
        <v>22000</v>
      </c>
      <c r="DU81" s="2">
        <v>55000</v>
      </c>
      <c r="DV81" s="2" t="s">
        <v>1</v>
      </c>
      <c r="DW81" s="2">
        <v>217999</v>
      </c>
      <c r="DX81" s="2" t="s">
        <v>1</v>
      </c>
      <c r="DY81" s="2" t="s">
        <v>1</v>
      </c>
      <c r="DZ81" s="2">
        <v>300000</v>
      </c>
      <c r="EA81" s="2" t="s">
        <v>1</v>
      </c>
      <c r="EB81" s="2" t="s">
        <v>1</v>
      </c>
      <c r="EC81" s="2" t="s">
        <v>1</v>
      </c>
      <c r="ED81" s="2" t="s">
        <v>1</v>
      </c>
      <c r="EE81" s="2" t="s">
        <v>1</v>
      </c>
      <c r="EF81" s="2" t="s">
        <v>1</v>
      </c>
      <c r="EG81" s="2" t="s">
        <v>1</v>
      </c>
      <c r="EH81" s="2" t="s">
        <v>1</v>
      </c>
      <c r="EI81" s="2" t="s">
        <v>1</v>
      </c>
      <c r="EJ81" s="2" t="s">
        <v>1</v>
      </c>
      <c r="EK81" s="2">
        <v>500000</v>
      </c>
      <c r="EL81" s="2" t="s">
        <v>1</v>
      </c>
      <c r="EM81" s="2" t="s">
        <v>1</v>
      </c>
      <c r="EN81" s="2">
        <v>627531</v>
      </c>
      <c r="EO81" s="2" t="s">
        <v>1</v>
      </c>
      <c r="EP81" s="2" t="s">
        <v>1</v>
      </c>
      <c r="EQ81" s="2">
        <v>399945</v>
      </c>
      <c r="ER81" s="2" t="s">
        <v>1</v>
      </c>
      <c r="ES81" s="2" t="s">
        <v>1</v>
      </c>
      <c r="ET81" s="2">
        <v>261173</v>
      </c>
      <c r="EU81" s="2" t="s">
        <v>1</v>
      </c>
      <c r="EV81" s="2">
        <v>1631</v>
      </c>
      <c r="EW81" s="2">
        <v>19824</v>
      </c>
      <c r="EX81" s="2" t="s">
        <v>1</v>
      </c>
      <c r="EY81" s="2" t="s">
        <v>1</v>
      </c>
      <c r="EZ81" s="2" t="s">
        <v>1</v>
      </c>
      <c r="FA81" s="2">
        <v>9497</v>
      </c>
      <c r="FB81" s="2" t="s">
        <v>1</v>
      </c>
      <c r="FC81" s="2" t="s">
        <v>1</v>
      </c>
      <c r="FD81" s="2">
        <v>4144</v>
      </c>
      <c r="FE81" s="2">
        <v>90018</v>
      </c>
      <c r="FF81" s="2">
        <v>0</v>
      </c>
      <c r="FG81" s="2">
        <v>412092.92</v>
      </c>
      <c r="FH81" s="2" t="s">
        <v>1</v>
      </c>
      <c r="FI81" s="2" t="s">
        <v>1</v>
      </c>
      <c r="FJ81" s="2" t="s">
        <v>1</v>
      </c>
      <c r="FK81" s="2" t="s">
        <v>1</v>
      </c>
      <c r="FL81" s="2">
        <v>0</v>
      </c>
      <c r="FM81" s="2" t="s">
        <v>1</v>
      </c>
      <c r="FN81" s="2" t="s">
        <v>1</v>
      </c>
      <c r="FO81" s="2" t="s">
        <v>1</v>
      </c>
      <c r="FP81" s="2">
        <v>187499</v>
      </c>
      <c r="FQ81" s="2" t="s">
        <v>1</v>
      </c>
      <c r="FR81" s="2">
        <v>70492</v>
      </c>
      <c r="FS81" s="2">
        <v>536</v>
      </c>
      <c r="FT81" s="2" t="s">
        <v>1</v>
      </c>
      <c r="FU81" s="2">
        <v>1752</v>
      </c>
      <c r="FV81" s="2">
        <v>37793.370000000003</v>
      </c>
      <c r="FW81" s="2">
        <v>63603.42</v>
      </c>
      <c r="FX81" s="2">
        <v>0</v>
      </c>
      <c r="FY81" s="2" t="s">
        <v>1</v>
      </c>
      <c r="FZ81" s="2">
        <v>168070</v>
      </c>
      <c r="GA81" s="2">
        <v>7790</v>
      </c>
      <c r="GB81" s="2" t="s">
        <v>1</v>
      </c>
      <c r="GC81" s="2">
        <v>2499426.34</v>
      </c>
      <c r="GD81" s="2">
        <v>1726073.46</v>
      </c>
      <c r="GE81" s="2" t="s">
        <v>1</v>
      </c>
      <c r="GF81" s="2" t="s">
        <v>1</v>
      </c>
      <c r="GG81" s="2">
        <v>3087</v>
      </c>
      <c r="GH81" s="2" t="s">
        <v>1</v>
      </c>
      <c r="GI81" s="2" t="s">
        <v>1</v>
      </c>
      <c r="GJ81" s="2" t="s">
        <v>1</v>
      </c>
      <c r="GK81" s="2" t="s">
        <v>1</v>
      </c>
      <c r="GL81" s="2">
        <v>0</v>
      </c>
      <c r="GM81" s="2" t="s">
        <v>1</v>
      </c>
      <c r="GN81" s="2" t="s">
        <v>1</v>
      </c>
      <c r="GO81" s="2" t="s">
        <v>1</v>
      </c>
      <c r="GP81" s="2">
        <v>14520</v>
      </c>
      <c r="GQ81" s="2">
        <v>2130</v>
      </c>
      <c r="GR81" s="2" t="s">
        <v>1</v>
      </c>
      <c r="GS81" s="2" t="s">
        <v>1</v>
      </c>
      <c r="GT81" s="2" t="s">
        <v>1</v>
      </c>
      <c r="GU81" s="2" t="s">
        <v>1</v>
      </c>
      <c r="GV81" s="2" t="s">
        <v>1</v>
      </c>
      <c r="GW81" s="2" t="s">
        <v>1</v>
      </c>
      <c r="GX81" s="2" t="s">
        <v>1</v>
      </c>
      <c r="GY81" s="2" t="s">
        <v>1</v>
      </c>
      <c r="GZ81" s="2" t="s">
        <v>1</v>
      </c>
      <c r="HA81" s="2" t="s">
        <v>1</v>
      </c>
      <c r="HB81" s="2" t="s">
        <v>1</v>
      </c>
      <c r="HC81" s="2">
        <v>8420</v>
      </c>
      <c r="HD81" s="2" t="s">
        <v>1</v>
      </c>
      <c r="HE81" s="2">
        <v>800</v>
      </c>
      <c r="HF81" s="2" t="s">
        <v>1</v>
      </c>
      <c r="HG81" s="2" t="s">
        <v>1</v>
      </c>
      <c r="HH81" s="2" t="s">
        <v>1</v>
      </c>
      <c r="HI81" s="2" t="s">
        <v>1</v>
      </c>
      <c r="HJ81" s="2" t="s">
        <v>1</v>
      </c>
      <c r="HK81" s="2" t="s">
        <v>1</v>
      </c>
      <c r="HL81" s="2" t="s">
        <v>1</v>
      </c>
      <c r="HM81" s="2" t="s">
        <v>1</v>
      </c>
      <c r="HN81" s="2" t="s">
        <v>1</v>
      </c>
      <c r="HO81" s="2" t="s">
        <v>1</v>
      </c>
      <c r="HP81" s="2" t="s">
        <v>1</v>
      </c>
      <c r="HQ81" s="2" t="s">
        <v>1</v>
      </c>
      <c r="HR81" s="2" t="s">
        <v>1</v>
      </c>
      <c r="HS81" s="2">
        <v>1000</v>
      </c>
      <c r="HT81" s="2">
        <v>530683</v>
      </c>
      <c r="HU81" s="2">
        <v>2500</v>
      </c>
      <c r="HV81" s="2" t="s">
        <v>1</v>
      </c>
      <c r="HW81" s="2">
        <v>1948260</v>
      </c>
      <c r="HX81" s="2" t="s">
        <v>1</v>
      </c>
      <c r="HY81" s="2" t="s">
        <v>1</v>
      </c>
      <c r="HZ81" s="2" t="s">
        <v>1</v>
      </c>
      <c r="IA81" s="2" t="s">
        <v>1</v>
      </c>
      <c r="IB81" s="2" t="s">
        <v>1</v>
      </c>
      <c r="IC81" s="2" t="s">
        <v>1</v>
      </c>
      <c r="ID81" s="2" t="s">
        <v>1</v>
      </c>
      <c r="IE81" s="2" t="s">
        <v>1</v>
      </c>
      <c r="IF81" s="2" t="s">
        <v>1</v>
      </c>
      <c r="IG81" s="2" t="s">
        <v>1</v>
      </c>
      <c r="IH81" s="2" t="s">
        <v>1</v>
      </c>
      <c r="II81" s="2" t="s">
        <v>1</v>
      </c>
      <c r="IJ81" s="2" t="s">
        <v>1</v>
      </c>
      <c r="IK81" s="2" t="s">
        <v>1</v>
      </c>
      <c r="IL81" s="2" t="s">
        <v>1</v>
      </c>
      <c r="IM81" s="2" t="s">
        <v>1</v>
      </c>
      <c r="IN81" s="2" t="s">
        <v>1</v>
      </c>
      <c r="IO81" s="2" t="s">
        <v>1</v>
      </c>
      <c r="IP81" s="2" t="s">
        <v>1</v>
      </c>
      <c r="IQ81" s="2" t="s">
        <v>1</v>
      </c>
      <c r="IR81" s="2" t="s">
        <v>1</v>
      </c>
      <c r="IS81" s="2" t="s">
        <v>1</v>
      </c>
      <c r="IT81" s="2" t="s">
        <v>1</v>
      </c>
      <c r="IU81" s="2" t="s">
        <v>1</v>
      </c>
      <c r="IV81" s="2" t="s">
        <v>1</v>
      </c>
      <c r="IW81" s="2" t="s">
        <v>1</v>
      </c>
      <c r="IX81" s="2" t="s">
        <v>1</v>
      </c>
      <c r="IY81" s="2" t="s">
        <v>1</v>
      </c>
      <c r="IZ81" s="2" t="s">
        <v>1</v>
      </c>
      <c r="JA81" s="2">
        <v>506472.4</v>
      </c>
      <c r="JB81" s="2">
        <v>128080</v>
      </c>
      <c r="JC81" s="2" t="s">
        <v>1</v>
      </c>
      <c r="JD81" s="2" t="s">
        <v>1</v>
      </c>
      <c r="JE81" s="2" t="s">
        <v>1</v>
      </c>
      <c r="JF81" s="2" t="s">
        <v>1</v>
      </c>
      <c r="JG81" s="2" t="s">
        <v>1</v>
      </c>
      <c r="JH81" s="2">
        <v>21600</v>
      </c>
      <c r="JI81" s="2" t="s">
        <v>1</v>
      </c>
      <c r="JJ81" s="2" t="s">
        <v>1</v>
      </c>
      <c r="JK81" s="2" t="s">
        <v>1</v>
      </c>
      <c r="JL81" s="2" t="s">
        <v>1</v>
      </c>
      <c r="JM81" s="2" t="s">
        <v>1</v>
      </c>
      <c r="JN81" s="2" t="s">
        <v>1</v>
      </c>
      <c r="JO81" s="2" t="s">
        <v>1</v>
      </c>
      <c r="JP81" s="2" t="s">
        <v>1</v>
      </c>
      <c r="JQ81" s="2" t="s">
        <v>1</v>
      </c>
      <c r="JR81" s="2" t="s">
        <v>1</v>
      </c>
      <c r="JS81" s="2" t="s">
        <v>1</v>
      </c>
      <c r="JT81" s="2" t="s">
        <v>1</v>
      </c>
      <c r="JU81" s="2" t="s">
        <v>1</v>
      </c>
      <c r="JV81" s="2" t="s">
        <v>1</v>
      </c>
      <c r="JW81" s="2" t="s">
        <v>1</v>
      </c>
      <c r="JX81" s="2" t="s">
        <v>1</v>
      </c>
      <c r="JY81" s="2" t="s">
        <v>1</v>
      </c>
      <c r="JZ81" s="2" t="s">
        <v>1</v>
      </c>
      <c r="KA81" s="2" t="s">
        <v>1</v>
      </c>
      <c r="KB81" s="2" t="s">
        <v>1</v>
      </c>
      <c r="KC81" s="2" t="s">
        <v>1</v>
      </c>
      <c r="KD81" s="2" t="s">
        <v>1</v>
      </c>
      <c r="KE81" s="2" t="s">
        <v>1</v>
      </c>
      <c r="KF81" s="2" t="s">
        <v>1</v>
      </c>
      <c r="KG81" s="2" t="s">
        <v>1</v>
      </c>
      <c r="KH81" s="2" t="s">
        <v>1</v>
      </c>
      <c r="KI81" s="2" t="s">
        <v>1</v>
      </c>
      <c r="KJ81" s="2" t="s">
        <v>1</v>
      </c>
    </row>
    <row r="82" spans="1:296" x14ac:dyDescent="0.3">
      <c r="A82" s="2" t="s">
        <v>76</v>
      </c>
      <c r="B82" s="2">
        <v>102</v>
      </c>
      <c r="C82" s="23">
        <f t="shared" si="102"/>
        <v>696113.16999999993</v>
      </c>
      <c r="D82" s="23">
        <f t="shared" si="103"/>
        <v>3213107.77</v>
      </c>
      <c r="E82" s="23">
        <f t="shared" si="104"/>
        <v>31501.056568627449</v>
      </c>
      <c r="F82" s="23">
        <f t="shared" si="105"/>
        <v>1632029.18</v>
      </c>
      <c r="G82" s="23">
        <f t="shared" si="106"/>
        <v>1314728.5900000001</v>
      </c>
      <c r="H82" s="23">
        <f t="shared" si="107"/>
        <v>5000</v>
      </c>
      <c r="I82" s="23">
        <f t="shared" si="108"/>
        <v>261350</v>
      </c>
      <c r="J82" s="23">
        <f t="shared" si="109"/>
        <v>2562.2549019607845</v>
      </c>
      <c r="K82" s="23">
        <f t="shared" si="110"/>
        <v>261350</v>
      </c>
      <c r="L82" s="23">
        <f t="shared" si="111"/>
        <v>0</v>
      </c>
      <c r="M82" s="23">
        <f t="shared" si="112"/>
        <v>1114566.5900000001</v>
      </c>
      <c r="N82" s="23">
        <f t="shared" si="113"/>
        <v>16000.286078431373</v>
      </c>
      <c r="O82" s="23">
        <f t="shared" si="114"/>
        <v>331393.07</v>
      </c>
      <c r="P82" s="23">
        <f t="shared" si="115"/>
        <v>374539.45</v>
      </c>
      <c r="Q82" s="23">
        <f t="shared" si="116"/>
        <v>570860.23</v>
      </c>
      <c r="R82" s="23">
        <f t="shared" si="117"/>
        <v>1577705</v>
      </c>
      <c r="S82" s="23">
        <f t="shared" si="118"/>
        <v>15467.696078431372</v>
      </c>
      <c r="T82" s="23">
        <f t="shared" si="119"/>
        <v>54324.179999999935</v>
      </c>
      <c r="U82" s="7">
        <f t="shared" si="120"/>
        <v>3.32862798445797E-2</v>
      </c>
      <c r="V82" s="23">
        <f t="shared" si="121"/>
        <v>46900</v>
      </c>
      <c r="W82" s="23">
        <f t="shared" si="122"/>
        <v>950</v>
      </c>
      <c r="X82" s="23">
        <f t="shared" si="123"/>
        <v>5874.18</v>
      </c>
      <c r="Y82" s="23">
        <f t="shared" si="124"/>
        <v>600</v>
      </c>
      <c r="Z82" s="23">
        <f t="shared" si="125"/>
        <v>0</v>
      </c>
      <c r="AA82" s="23">
        <f t="shared" si="126"/>
        <v>300912.25</v>
      </c>
      <c r="AB82" s="23">
        <f t="shared" si="127"/>
        <v>2516994.6</v>
      </c>
      <c r="AC82" s="23">
        <f t="shared" si="128"/>
        <v>24676.417647058825</v>
      </c>
      <c r="AD82" s="23">
        <f t="shared" si="99"/>
        <v>2307557.7800000003</v>
      </c>
      <c r="AE82" s="23">
        <f t="shared" si="129"/>
        <v>22623.11549019608</v>
      </c>
      <c r="AF82" s="23">
        <f t="shared" si="100"/>
        <v>347896</v>
      </c>
      <c r="AG82" s="23">
        <f t="shared" si="101"/>
        <v>3410.7450980392155</v>
      </c>
      <c r="AH82" s="23">
        <f t="shared" si="130"/>
        <v>1843493.78</v>
      </c>
      <c r="AI82" s="23">
        <f t="shared" si="131"/>
        <v>34529</v>
      </c>
      <c r="AJ82" s="23">
        <f t="shared" si="132"/>
        <v>81639</v>
      </c>
      <c r="AK82" s="23">
        <f t="shared" si="133"/>
        <v>209436.82</v>
      </c>
      <c r="AL82" s="23">
        <f t="shared" si="134"/>
        <v>2053.3021568627451</v>
      </c>
      <c r="AM82" s="23">
        <f t="shared" si="135"/>
        <v>209436.82</v>
      </c>
      <c r="AN82" s="23">
        <f t="shared" si="136"/>
        <v>0</v>
      </c>
      <c r="AO82" s="2">
        <v>295745.63</v>
      </c>
      <c r="AP82" s="2">
        <v>5317.85</v>
      </c>
      <c r="AQ82" s="2">
        <v>30329.59</v>
      </c>
      <c r="AR82" s="2" t="s">
        <v>1</v>
      </c>
      <c r="AS82" s="2">
        <v>298919.45</v>
      </c>
      <c r="AT82" s="2">
        <v>75620</v>
      </c>
      <c r="AU82" s="2" t="s">
        <v>1</v>
      </c>
      <c r="AV82" s="2">
        <v>570860.23</v>
      </c>
      <c r="AX82" s="2" t="s">
        <v>1</v>
      </c>
      <c r="AY82" s="2" t="s">
        <v>1</v>
      </c>
      <c r="AZ82" s="2" t="s">
        <v>1</v>
      </c>
      <c r="BA82" s="2" t="s">
        <v>1</v>
      </c>
      <c r="BB82" s="2" t="s">
        <v>1</v>
      </c>
      <c r="BC82" s="2">
        <v>46900</v>
      </c>
      <c r="BD82" s="2" t="s">
        <v>1</v>
      </c>
      <c r="BE82" s="2" t="s">
        <v>1</v>
      </c>
      <c r="BF82" s="2">
        <v>950</v>
      </c>
      <c r="BG82" s="2" t="s">
        <v>1</v>
      </c>
      <c r="BH82" s="2" t="s">
        <v>1</v>
      </c>
      <c r="BI82" s="2" t="s">
        <v>1</v>
      </c>
      <c r="BJ82" s="2" t="s">
        <v>1</v>
      </c>
      <c r="BK82" s="2" t="s">
        <v>1</v>
      </c>
      <c r="BL82" s="2" t="s">
        <v>1</v>
      </c>
      <c r="BM82" s="2" t="s">
        <v>1</v>
      </c>
      <c r="BN82" s="2">
        <v>5874.18</v>
      </c>
      <c r="BO82" s="2" t="s">
        <v>1</v>
      </c>
      <c r="BP82" s="2" t="s">
        <v>1</v>
      </c>
      <c r="BQ82" s="2" t="s">
        <v>1</v>
      </c>
      <c r="BR82" s="2">
        <v>600</v>
      </c>
      <c r="BS82" s="2">
        <v>300912.25</v>
      </c>
      <c r="BT82" s="2" t="s">
        <v>1</v>
      </c>
      <c r="BX82" s="2" t="s">
        <v>1</v>
      </c>
      <c r="BY82" s="2">
        <v>1113571</v>
      </c>
      <c r="BZ82" s="2" t="s">
        <v>1</v>
      </c>
      <c r="CA82" s="2" t="s">
        <v>1</v>
      </c>
      <c r="CB82" s="2" t="s">
        <v>1</v>
      </c>
      <c r="CC82" s="2" t="s">
        <v>1</v>
      </c>
      <c r="CD82" s="2" t="s">
        <v>1</v>
      </c>
      <c r="CE82" s="2" t="s">
        <v>1</v>
      </c>
      <c r="CF82" s="2">
        <v>723</v>
      </c>
      <c r="CG82" s="2" t="s">
        <v>1</v>
      </c>
      <c r="CH82" s="2" t="s">
        <v>1</v>
      </c>
      <c r="CI82" s="2" t="s">
        <v>1</v>
      </c>
      <c r="CJ82" s="2">
        <v>272.58999999999997</v>
      </c>
      <c r="CK82" s="2" t="s">
        <v>1</v>
      </c>
      <c r="CL82" s="2" t="s">
        <v>1</v>
      </c>
      <c r="CM82" s="2" t="s">
        <v>1</v>
      </c>
      <c r="CN82" s="2" t="s">
        <v>1</v>
      </c>
      <c r="CO82" s="2" t="s">
        <v>1</v>
      </c>
      <c r="CP82" s="2" t="s">
        <v>1</v>
      </c>
      <c r="CQ82" s="2" t="s">
        <v>1</v>
      </c>
      <c r="CR82" s="2" t="s">
        <v>1</v>
      </c>
      <c r="CS82" s="2" t="s">
        <v>1</v>
      </c>
      <c r="CT82" s="2" t="s">
        <v>1</v>
      </c>
      <c r="CU82" s="2" t="s">
        <v>1</v>
      </c>
      <c r="CV82" s="2" t="s">
        <v>1</v>
      </c>
      <c r="CW82" s="2" t="s">
        <v>1</v>
      </c>
      <c r="CX82" s="2">
        <v>5000</v>
      </c>
      <c r="CY82" s="2" t="s">
        <v>1</v>
      </c>
      <c r="CZ82" s="2" t="s">
        <v>1</v>
      </c>
      <c r="DA82" s="2" t="s">
        <v>1</v>
      </c>
      <c r="DB82" s="2">
        <v>14932</v>
      </c>
      <c r="DC82" s="2" t="s">
        <v>1</v>
      </c>
      <c r="DD82" s="2">
        <v>180230</v>
      </c>
      <c r="DE82" s="2" t="s">
        <v>1</v>
      </c>
      <c r="DF82" s="2" t="s">
        <v>1</v>
      </c>
      <c r="DG82" s="2" t="s">
        <v>1</v>
      </c>
      <c r="DH82" s="2" t="s">
        <v>1</v>
      </c>
      <c r="DI82" s="2" t="s">
        <v>1</v>
      </c>
      <c r="DJ82" s="2" t="s">
        <v>1</v>
      </c>
      <c r="DK82" s="2" t="s">
        <v>1</v>
      </c>
      <c r="DL82" s="2">
        <v>5000</v>
      </c>
      <c r="DM82" s="2" t="s">
        <v>1</v>
      </c>
      <c r="DN82" s="2" t="s">
        <v>1</v>
      </c>
      <c r="DO82" s="2" t="s">
        <v>1</v>
      </c>
      <c r="DP82" s="2" t="s">
        <v>1</v>
      </c>
      <c r="DQ82" s="2" t="s">
        <v>1</v>
      </c>
      <c r="DR82" s="2" t="s">
        <v>1</v>
      </c>
      <c r="DS82" s="2" t="s">
        <v>1</v>
      </c>
      <c r="DT82" s="2">
        <v>29150</v>
      </c>
      <c r="DU82" s="2">
        <v>55000</v>
      </c>
      <c r="DV82" s="2" t="s">
        <v>1</v>
      </c>
      <c r="DW82" s="2" t="s">
        <v>1</v>
      </c>
      <c r="DX82" s="2" t="s">
        <v>1</v>
      </c>
      <c r="DY82" s="2" t="s">
        <v>1</v>
      </c>
      <c r="DZ82" s="2">
        <v>177200</v>
      </c>
      <c r="EA82" s="2" t="s">
        <v>1</v>
      </c>
      <c r="EB82" s="2" t="s">
        <v>1</v>
      </c>
      <c r="EC82" s="2" t="s">
        <v>1</v>
      </c>
      <c r="ED82" s="2" t="s">
        <v>1</v>
      </c>
      <c r="EE82" s="2" t="s">
        <v>1</v>
      </c>
      <c r="EF82" s="2" t="s">
        <v>1</v>
      </c>
      <c r="EG82" s="2" t="s">
        <v>1</v>
      </c>
      <c r="EH82" s="2" t="s">
        <v>1</v>
      </c>
      <c r="EI82" s="2" t="s">
        <v>1</v>
      </c>
      <c r="EJ82" s="2" t="s">
        <v>1</v>
      </c>
      <c r="EK82" s="2" t="s">
        <v>1</v>
      </c>
      <c r="EL82" s="2" t="s">
        <v>1</v>
      </c>
      <c r="EM82" s="2" t="s">
        <v>1</v>
      </c>
      <c r="EN82" s="2" t="s">
        <v>1</v>
      </c>
      <c r="EO82" s="2">
        <v>1175</v>
      </c>
      <c r="EP82" s="2">
        <v>186521</v>
      </c>
      <c r="EQ82" s="2">
        <v>147000</v>
      </c>
      <c r="ER82" s="2" t="s">
        <v>1</v>
      </c>
      <c r="ES82" s="2" t="s">
        <v>1</v>
      </c>
      <c r="ET82" s="2" t="s">
        <v>1</v>
      </c>
      <c r="EU82" s="2">
        <v>13200</v>
      </c>
      <c r="EV82" s="2" t="s">
        <v>1</v>
      </c>
      <c r="EW82" s="2" t="s">
        <v>1</v>
      </c>
      <c r="EX82" s="2" t="s">
        <v>1</v>
      </c>
      <c r="EY82" s="2" t="s">
        <v>1</v>
      </c>
      <c r="EZ82" s="2" t="s">
        <v>1</v>
      </c>
      <c r="FA82" s="2" t="s">
        <v>1</v>
      </c>
      <c r="FB82" s="2" t="s">
        <v>1</v>
      </c>
      <c r="FC82" s="2" t="s">
        <v>1</v>
      </c>
      <c r="FD82" s="2">
        <v>7474</v>
      </c>
      <c r="FE82" s="2">
        <v>72352</v>
      </c>
      <c r="FF82" s="2" t="s">
        <v>1</v>
      </c>
      <c r="FG82" s="2">
        <v>234310.06</v>
      </c>
      <c r="FH82" s="2" t="s">
        <v>1</v>
      </c>
      <c r="FI82" s="2" t="s">
        <v>1</v>
      </c>
      <c r="FJ82" s="2" t="s">
        <v>1</v>
      </c>
      <c r="FK82" s="2" t="s">
        <v>1</v>
      </c>
      <c r="FL82" s="2" t="s">
        <v>1</v>
      </c>
      <c r="FM82" s="2" t="s">
        <v>1</v>
      </c>
      <c r="FN82" s="2" t="s">
        <v>1</v>
      </c>
      <c r="FO82" s="2">
        <v>84622.93</v>
      </c>
      <c r="FP82" s="2">
        <v>40469</v>
      </c>
      <c r="FQ82" s="2" t="s">
        <v>1</v>
      </c>
      <c r="FR82" s="2">
        <v>6105</v>
      </c>
      <c r="FS82" s="2" t="s">
        <v>1</v>
      </c>
      <c r="FT82" s="2" t="s">
        <v>1</v>
      </c>
      <c r="FU82" s="2">
        <v>4729.57</v>
      </c>
      <c r="FV82" s="2">
        <v>21454.89</v>
      </c>
      <c r="FW82" s="2">
        <v>10611.8</v>
      </c>
      <c r="FX82" s="2" t="s">
        <v>1</v>
      </c>
      <c r="FY82" s="2" t="s">
        <v>1</v>
      </c>
      <c r="FZ82" s="2" t="s">
        <v>1</v>
      </c>
      <c r="GA82" s="2">
        <v>9474</v>
      </c>
      <c r="GB82" s="2" t="s">
        <v>1</v>
      </c>
      <c r="GC82" s="2">
        <v>901999.79</v>
      </c>
      <c r="GD82" s="2">
        <v>372709.74</v>
      </c>
      <c r="GE82" s="2" t="s">
        <v>1</v>
      </c>
      <c r="GF82" s="2">
        <v>20526</v>
      </c>
      <c r="GG82" s="2">
        <v>26600</v>
      </c>
      <c r="GH82" s="2" t="s">
        <v>1</v>
      </c>
      <c r="GI82" s="2" t="s">
        <v>1</v>
      </c>
      <c r="GJ82" s="2" t="s">
        <v>1</v>
      </c>
      <c r="GK82" s="2" t="s">
        <v>1</v>
      </c>
      <c r="GL82" s="2" t="s">
        <v>1</v>
      </c>
      <c r="GM82" s="2" t="s">
        <v>1</v>
      </c>
      <c r="GN82" s="2" t="s">
        <v>1</v>
      </c>
      <c r="GO82" s="2" t="s">
        <v>1</v>
      </c>
      <c r="GP82" s="2">
        <v>4200</v>
      </c>
      <c r="GQ82" s="2">
        <v>22155</v>
      </c>
      <c r="GR82" s="2" t="s">
        <v>1</v>
      </c>
      <c r="GS82" s="2" t="s">
        <v>1</v>
      </c>
      <c r="GT82" s="2">
        <v>3700</v>
      </c>
      <c r="GU82" s="2" t="s">
        <v>1</v>
      </c>
      <c r="GV82" s="2" t="s">
        <v>1</v>
      </c>
      <c r="GW82" s="2" t="s">
        <v>1</v>
      </c>
      <c r="GX82" s="2" t="s">
        <v>1</v>
      </c>
      <c r="GY82" s="2" t="s">
        <v>1</v>
      </c>
      <c r="GZ82" s="2" t="s">
        <v>1</v>
      </c>
      <c r="HA82" s="2" t="s">
        <v>1</v>
      </c>
      <c r="HB82" s="2" t="s">
        <v>1</v>
      </c>
      <c r="HC82" s="2">
        <v>7914</v>
      </c>
      <c r="HD82" s="2" t="s">
        <v>1</v>
      </c>
      <c r="HE82" s="2" t="s">
        <v>1</v>
      </c>
      <c r="HF82" s="2" t="s">
        <v>1</v>
      </c>
      <c r="HG82" s="2">
        <v>26615</v>
      </c>
      <c r="HH82" s="2" t="s">
        <v>1</v>
      </c>
      <c r="HI82" s="2" t="s">
        <v>1</v>
      </c>
      <c r="HJ82" s="2" t="s">
        <v>1</v>
      </c>
      <c r="HK82" s="2">
        <v>5510</v>
      </c>
      <c r="HL82" s="2" t="s">
        <v>1</v>
      </c>
      <c r="HM82" s="2" t="s">
        <v>1</v>
      </c>
      <c r="HN82" s="2" t="s">
        <v>1</v>
      </c>
      <c r="HO82" s="2" t="s">
        <v>1</v>
      </c>
      <c r="HP82" s="2" t="s">
        <v>1</v>
      </c>
      <c r="HQ82" s="2" t="s">
        <v>1</v>
      </c>
      <c r="HR82" s="2" t="s">
        <v>1</v>
      </c>
      <c r="HS82" s="2" t="s">
        <v>1</v>
      </c>
      <c r="HT82" s="2" t="s">
        <v>1</v>
      </c>
      <c r="HU82" s="2" t="s">
        <v>1</v>
      </c>
      <c r="HV82" s="2" t="s">
        <v>1</v>
      </c>
      <c r="HW82" s="2">
        <v>76129</v>
      </c>
      <c r="HX82" s="2" t="s">
        <v>1</v>
      </c>
      <c r="HY82" s="2" t="s">
        <v>1</v>
      </c>
      <c r="HZ82" s="2" t="s">
        <v>1</v>
      </c>
      <c r="IA82" s="2" t="s">
        <v>1</v>
      </c>
      <c r="IB82" s="2" t="s">
        <v>1</v>
      </c>
      <c r="IC82" s="2" t="s">
        <v>1</v>
      </c>
      <c r="ID82" s="2" t="s">
        <v>1</v>
      </c>
      <c r="IE82" s="2" t="s">
        <v>1</v>
      </c>
      <c r="IF82" s="2" t="s">
        <v>1</v>
      </c>
      <c r="IG82" s="2" t="s">
        <v>1</v>
      </c>
      <c r="IH82" s="2" t="s">
        <v>1</v>
      </c>
      <c r="II82" s="2" t="s">
        <v>1</v>
      </c>
      <c r="IJ82" s="2" t="s">
        <v>1</v>
      </c>
      <c r="IK82" s="2" t="s">
        <v>1</v>
      </c>
      <c r="IL82" s="2" t="s">
        <v>1</v>
      </c>
      <c r="IM82" s="2" t="s">
        <v>1</v>
      </c>
      <c r="IN82" s="2" t="s">
        <v>1</v>
      </c>
      <c r="IO82" s="2" t="s">
        <v>1</v>
      </c>
      <c r="IP82" s="2" t="s">
        <v>1</v>
      </c>
      <c r="IQ82" s="2" t="s">
        <v>1</v>
      </c>
      <c r="IR82" s="2" t="s">
        <v>1</v>
      </c>
      <c r="IS82" s="2" t="s">
        <v>1</v>
      </c>
      <c r="IT82" s="2" t="s">
        <v>1</v>
      </c>
      <c r="IU82" s="2" t="s">
        <v>1</v>
      </c>
      <c r="IV82" s="2" t="s">
        <v>1</v>
      </c>
      <c r="IW82" s="2" t="s">
        <v>1</v>
      </c>
      <c r="IX82" s="2" t="s">
        <v>1</v>
      </c>
      <c r="IY82" s="2" t="s">
        <v>1</v>
      </c>
      <c r="IZ82" s="2" t="s">
        <v>1</v>
      </c>
      <c r="JA82" s="2">
        <v>209436.82</v>
      </c>
      <c r="JB82" s="2" t="s">
        <v>1</v>
      </c>
      <c r="JC82" s="2" t="s">
        <v>1</v>
      </c>
      <c r="JD82" s="2" t="s">
        <v>1</v>
      </c>
      <c r="JE82" s="2" t="s">
        <v>1</v>
      </c>
      <c r="JF82" s="2" t="s">
        <v>1</v>
      </c>
      <c r="JG82" s="2" t="s">
        <v>1</v>
      </c>
      <c r="JH82" s="2" t="s">
        <v>1</v>
      </c>
      <c r="JI82" s="2" t="s">
        <v>1</v>
      </c>
      <c r="JJ82" s="2" t="s">
        <v>1</v>
      </c>
      <c r="JK82" s="2" t="s">
        <v>1</v>
      </c>
      <c r="JL82" s="2" t="s">
        <v>1</v>
      </c>
      <c r="JM82" s="2" t="s">
        <v>1</v>
      </c>
      <c r="JN82" s="2" t="s">
        <v>1</v>
      </c>
      <c r="JO82" s="2" t="s">
        <v>1</v>
      </c>
      <c r="JP82" s="2" t="s">
        <v>1</v>
      </c>
      <c r="JQ82" s="2" t="s">
        <v>1</v>
      </c>
      <c r="JR82" s="2" t="s">
        <v>1</v>
      </c>
      <c r="JS82" s="2" t="s">
        <v>1</v>
      </c>
      <c r="JT82" s="2" t="s">
        <v>1</v>
      </c>
      <c r="JU82" s="2" t="s">
        <v>1</v>
      </c>
      <c r="JV82" s="2" t="s">
        <v>1</v>
      </c>
      <c r="JW82" s="2" t="s">
        <v>1</v>
      </c>
      <c r="JX82" s="2" t="s">
        <v>1</v>
      </c>
      <c r="JY82" s="2" t="s">
        <v>1</v>
      </c>
      <c r="JZ82" s="2" t="s">
        <v>1</v>
      </c>
      <c r="KA82" s="2" t="s">
        <v>1</v>
      </c>
      <c r="KB82" s="2" t="s">
        <v>1</v>
      </c>
      <c r="KC82" s="2" t="s">
        <v>1</v>
      </c>
      <c r="KD82" s="2" t="s">
        <v>1</v>
      </c>
      <c r="KE82" s="2" t="s">
        <v>1</v>
      </c>
      <c r="KF82" s="2" t="s">
        <v>1</v>
      </c>
      <c r="KG82" s="2" t="s">
        <v>1</v>
      </c>
      <c r="KH82" s="2" t="s">
        <v>1</v>
      </c>
      <c r="KI82" s="2" t="s">
        <v>1</v>
      </c>
      <c r="KJ82" s="2" t="s">
        <v>1</v>
      </c>
    </row>
    <row r="83" spans="1:296" x14ac:dyDescent="0.3">
      <c r="A83" s="2" t="s">
        <v>77</v>
      </c>
      <c r="B83" s="2">
        <v>399</v>
      </c>
      <c r="C83" s="23">
        <f t="shared" si="102"/>
        <v>895625.54999999981</v>
      </c>
      <c r="D83" s="23">
        <f t="shared" si="103"/>
        <v>7985459.5800000001</v>
      </c>
      <c r="E83" s="23">
        <f t="shared" si="104"/>
        <v>20013.683157894739</v>
      </c>
      <c r="F83" s="23">
        <f t="shared" si="105"/>
        <v>5667752.3600000003</v>
      </c>
      <c r="G83" s="23">
        <f t="shared" si="106"/>
        <v>2000972.2200000002</v>
      </c>
      <c r="H83" s="23">
        <f t="shared" si="107"/>
        <v>165338</v>
      </c>
      <c r="I83" s="23">
        <f t="shared" si="108"/>
        <v>151397</v>
      </c>
      <c r="J83" s="23">
        <f t="shared" si="109"/>
        <v>379.44110275689223</v>
      </c>
      <c r="K83" s="23">
        <f t="shared" si="110"/>
        <v>151397</v>
      </c>
      <c r="L83" s="23">
        <f t="shared" si="111"/>
        <v>0</v>
      </c>
      <c r="M83" s="23">
        <f t="shared" si="112"/>
        <v>2000972.2200000002</v>
      </c>
      <c r="N83" s="23">
        <f t="shared" si="113"/>
        <v>14204.893132832081</v>
      </c>
      <c r="O83" s="23">
        <f t="shared" si="114"/>
        <v>1409437.9500000002</v>
      </c>
      <c r="P83" s="23">
        <f t="shared" si="115"/>
        <v>1419817.11</v>
      </c>
      <c r="Q83" s="23">
        <f t="shared" si="116"/>
        <v>2135534.5099999998</v>
      </c>
      <c r="R83" s="23">
        <f t="shared" si="117"/>
        <v>5385460.8300000001</v>
      </c>
      <c r="S83" s="23">
        <f t="shared" si="118"/>
        <v>13497.395563909775</v>
      </c>
      <c r="T83" s="23">
        <f t="shared" si="119"/>
        <v>282291.53000000026</v>
      </c>
      <c r="U83" s="7">
        <f t="shared" si="120"/>
        <v>4.9806609758087636E-2</v>
      </c>
      <c r="V83" s="23">
        <f t="shared" si="121"/>
        <v>0</v>
      </c>
      <c r="W83" s="23">
        <f t="shared" si="122"/>
        <v>254956</v>
      </c>
      <c r="X83" s="23">
        <f t="shared" si="123"/>
        <v>21905.53</v>
      </c>
      <c r="Y83" s="23">
        <f t="shared" si="124"/>
        <v>5430</v>
      </c>
      <c r="Z83" s="23">
        <f t="shared" si="125"/>
        <v>0</v>
      </c>
      <c r="AA83" s="23">
        <f t="shared" si="126"/>
        <v>420671.26</v>
      </c>
      <c r="AB83" s="23">
        <f t="shared" si="127"/>
        <v>7089834.0300000003</v>
      </c>
      <c r="AC83" s="23">
        <f t="shared" si="128"/>
        <v>17769.007593984963</v>
      </c>
      <c r="AD83" s="23">
        <f t="shared" si="99"/>
        <v>5546253.0300000003</v>
      </c>
      <c r="AE83" s="23">
        <f t="shared" si="129"/>
        <v>13900.383533834587</v>
      </c>
      <c r="AF83" s="23">
        <f t="shared" si="100"/>
        <v>1504653</v>
      </c>
      <c r="AG83" s="23">
        <f t="shared" si="101"/>
        <v>3771.0601503759399</v>
      </c>
      <c r="AH83" s="23">
        <f t="shared" si="130"/>
        <v>3628242.65</v>
      </c>
      <c r="AI83" s="23">
        <f t="shared" si="131"/>
        <v>24700</v>
      </c>
      <c r="AJ83" s="23">
        <f t="shared" si="132"/>
        <v>383277.38</v>
      </c>
      <c r="AK83" s="23">
        <f t="shared" si="133"/>
        <v>1543581</v>
      </c>
      <c r="AL83" s="23">
        <f t="shared" si="134"/>
        <v>3868.624060150376</v>
      </c>
      <c r="AM83" s="23">
        <f t="shared" si="135"/>
        <v>1543581</v>
      </c>
      <c r="AN83" s="23">
        <f t="shared" si="136"/>
        <v>0</v>
      </c>
      <c r="AO83" s="2">
        <v>1083130.1100000001</v>
      </c>
      <c r="AP83" s="2">
        <v>213437.55</v>
      </c>
      <c r="AQ83" s="2">
        <v>112870.29</v>
      </c>
      <c r="AR83" s="2" t="s">
        <v>1</v>
      </c>
      <c r="AS83" s="2">
        <v>1117337.1100000001</v>
      </c>
      <c r="AT83" s="2">
        <v>302480</v>
      </c>
      <c r="AU83" s="2" t="s">
        <v>1</v>
      </c>
      <c r="AV83" s="2">
        <v>2135534.5099999998</v>
      </c>
      <c r="AX83" s="2" t="s">
        <v>1</v>
      </c>
      <c r="AY83" s="2" t="s">
        <v>1</v>
      </c>
      <c r="AZ83" s="2" t="s">
        <v>1</v>
      </c>
      <c r="BA83" s="2" t="s">
        <v>1</v>
      </c>
      <c r="BB83" s="2" t="s">
        <v>1</v>
      </c>
      <c r="BC83" s="2" t="s">
        <v>1</v>
      </c>
      <c r="BD83" s="2" t="s">
        <v>1</v>
      </c>
      <c r="BE83" s="2">
        <v>233816</v>
      </c>
      <c r="BF83" s="2">
        <v>6150</v>
      </c>
      <c r="BG83" s="2">
        <v>13990</v>
      </c>
      <c r="BH83" s="2">
        <v>1000</v>
      </c>
      <c r="BI83" s="2" t="s">
        <v>1</v>
      </c>
      <c r="BJ83" s="2" t="s">
        <v>1</v>
      </c>
      <c r="BK83" s="2" t="s">
        <v>1</v>
      </c>
      <c r="BL83" s="2" t="s">
        <v>1</v>
      </c>
      <c r="BM83" s="2" t="s">
        <v>1</v>
      </c>
      <c r="BN83" s="2">
        <v>21905.53</v>
      </c>
      <c r="BO83" s="2" t="s">
        <v>1</v>
      </c>
      <c r="BP83" s="2" t="s">
        <v>1</v>
      </c>
      <c r="BQ83" s="2" t="s">
        <v>1</v>
      </c>
      <c r="BR83" s="2">
        <v>5430</v>
      </c>
      <c r="BS83" s="2">
        <v>420671.26</v>
      </c>
      <c r="BT83" s="2" t="s">
        <v>1</v>
      </c>
      <c r="BX83" s="2" t="s">
        <v>1</v>
      </c>
      <c r="BY83" s="2">
        <v>1350532</v>
      </c>
      <c r="BZ83" s="2">
        <v>8250</v>
      </c>
      <c r="CA83" s="2" t="s">
        <v>1</v>
      </c>
      <c r="CB83" s="2" t="s">
        <v>1</v>
      </c>
      <c r="CC83" s="2" t="s">
        <v>1</v>
      </c>
      <c r="CD83" s="2" t="s">
        <v>1</v>
      </c>
      <c r="CE83" s="2" t="s">
        <v>1</v>
      </c>
      <c r="CF83" s="2">
        <v>195874.1</v>
      </c>
      <c r="CG83" s="2">
        <v>440853</v>
      </c>
      <c r="CH83" s="2">
        <v>4961</v>
      </c>
      <c r="CI83" s="2" t="s">
        <v>1</v>
      </c>
      <c r="CJ83" s="2">
        <v>502.12</v>
      </c>
      <c r="CK83" s="2" t="s">
        <v>1</v>
      </c>
      <c r="CL83" s="2" t="s">
        <v>1</v>
      </c>
      <c r="CM83" s="2" t="s">
        <v>1</v>
      </c>
      <c r="CN83" s="2" t="s">
        <v>1</v>
      </c>
      <c r="CO83" s="2" t="s">
        <v>1</v>
      </c>
      <c r="CP83" s="2" t="s">
        <v>1</v>
      </c>
      <c r="CQ83" s="2" t="s">
        <v>1</v>
      </c>
      <c r="CR83" s="2" t="s">
        <v>1</v>
      </c>
      <c r="CS83" s="2" t="s">
        <v>1</v>
      </c>
      <c r="CT83" s="2" t="s">
        <v>1</v>
      </c>
      <c r="CU83" s="2" t="s">
        <v>1</v>
      </c>
      <c r="CV83" s="2" t="s">
        <v>1</v>
      </c>
      <c r="CW83" s="2" t="s">
        <v>1</v>
      </c>
      <c r="CX83" s="2" t="s">
        <v>1</v>
      </c>
      <c r="CY83" s="2" t="s">
        <v>1</v>
      </c>
      <c r="CZ83" s="2" t="s">
        <v>1</v>
      </c>
      <c r="DA83" s="2" t="s">
        <v>1</v>
      </c>
      <c r="DB83" s="2" t="s">
        <v>1</v>
      </c>
      <c r="DC83" s="2" t="s">
        <v>1</v>
      </c>
      <c r="DD83" s="2" t="s">
        <v>1</v>
      </c>
      <c r="DE83" s="2" t="s">
        <v>1</v>
      </c>
      <c r="DF83" s="2" t="s">
        <v>1</v>
      </c>
      <c r="DG83" s="2" t="s">
        <v>1</v>
      </c>
      <c r="DH83" s="2" t="s">
        <v>1</v>
      </c>
      <c r="DI83" s="2" t="s">
        <v>1</v>
      </c>
      <c r="DJ83" s="2" t="s">
        <v>1</v>
      </c>
      <c r="DK83" s="2">
        <v>78077</v>
      </c>
      <c r="DL83" s="2">
        <v>87261</v>
      </c>
      <c r="DM83" s="2" t="s">
        <v>1</v>
      </c>
      <c r="DN83" s="2" t="s">
        <v>1</v>
      </c>
      <c r="DO83" s="2" t="s">
        <v>1</v>
      </c>
      <c r="DP83" s="2" t="s">
        <v>1</v>
      </c>
      <c r="DQ83" s="2" t="s">
        <v>1</v>
      </c>
      <c r="DR83" s="2" t="s">
        <v>1</v>
      </c>
      <c r="DS83" s="2" t="s">
        <v>1</v>
      </c>
      <c r="DT83" s="2">
        <v>22000</v>
      </c>
      <c r="DU83" s="2">
        <v>70400</v>
      </c>
      <c r="DV83" s="2" t="s">
        <v>1</v>
      </c>
      <c r="DW83" s="2">
        <v>53997</v>
      </c>
      <c r="DX83" s="2" t="s">
        <v>1</v>
      </c>
      <c r="DY83" s="2">
        <v>5000</v>
      </c>
      <c r="DZ83" s="2" t="s">
        <v>1</v>
      </c>
      <c r="EA83" s="2" t="s">
        <v>1</v>
      </c>
      <c r="EB83" s="2" t="s">
        <v>1</v>
      </c>
      <c r="EC83" s="2" t="s">
        <v>1</v>
      </c>
      <c r="ED83" s="2" t="s">
        <v>1</v>
      </c>
      <c r="EE83" s="2" t="s">
        <v>1</v>
      </c>
      <c r="EF83" s="2" t="s">
        <v>1</v>
      </c>
      <c r="EG83" s="2" t="s">
        <v>1</v>
      </c>
      <c r="EH83" s="2" t="s">
        <v>1</v>
      </c>
      <c r="EI83" s="2" t="s">
        <v>1</v>
      </c>
      <c r="EJ83" s="2" t="s">
        <v>1</v>
      </c>
      <c r="EK83" s="2" t="s">
        <v>1</v>
      </c>
      <c r="EL83" s="2" t="s">
        <v>1</v>
      </c>
      <c r="EM83" s="2" t="s">
        <v>1</v>
      </c>
      <c r="EN83" s="2">
        <v>558823</v>
      </c>
      <c r="EO83" s="2">
        <v>7392</v>
      </c>
      <c r="EP83" s="2">
        <v>128991</v>
      </c>
      <c r="EQ83" s="2">
        <v>459551</v>
      </c>
      <c r="ER83" s="2" t="s">
        <v>1</v>
      </c>
      <c r="ES83" s="2" t="s">
        <v>1</v>
      </c>
      <c r="ET83" s="2">
        <v>245597</v>
      </c>
      <c r="EU83" s="2">
        <v>91653</v>
      </c>
      <c r="EV83" s="2">
        <v>2341</v>
      </c>
      <c r="EW83" s="2" t="s">
        <v>1</v>
      </c>
      <c r="EX83" s="2">
        <v>10305</v>
      </c>
      <c r="EY83" s="2" t="s">
        <v>1</v>
      </c>
      <c r="EZ83" s="2" t="s">
        <v>1</v>
      </c>
      <c r="FA83" s="2">
        <v>5380</v>
      </c>
      <c r="FB83" s="2" t="s">
        <v>1</v>
      </c>
      <c r="FC83" s="2" t="s">
        <v>1</v>
      </c>
      <c r="FD83" s="2">
        <v>5591</v>
      </c>
      <c r="FE83" s="2">
        <v>139639</v>
      </c>
      <c r="FF83" s="2">
        <v>44750</v>
      </c>
      <c r="FG83" s="2">
        <v>159446</v>
      </c>
      <c r="FH83" s="2" t="s">
        <v>1</v>
      </c>
      <c r="FI83" s="2" t="s">
        <v>1</v>
      </c>
      <c r="FJ83" s="2" t="s">
        <v>1</v>
      </c>
      <c r="FK83" s="2" t="s">
        <v>1</v>
      </c>
      <c r="FL83" s="2" t="s">
        <v>1</v>
      </c>
      <c r="FM83" s="2" t="s">
        <v>1</v>
      </c>
      <c r="FN83" s="2">
        <v>0</v>
      </c>
      <c r="FO83" s="2" t="s">
        <v>1</v>
      </c>
      <c r="FP83" s="2">
        <v>225339</v>
      </c>
      <c r="FQ83" s="2">
        <v>60512</v>
      </c>
      <c r="FR83" s="2">
        <v>38681</v>
      </c>
      <c r="FS83" s="2" t="s">
        <v>1</v>
      </c>
      <c r="FT83" s="2" t="s">
        <v>1</v>
      </c>
      <c r="FU83" s="2">
        <v>8089</v>
      </c>
      <c r="FV83" s="2">
        <v>28404.95</v>
      </c>
      <c r="FW83" s="2">
        <v>46018.2</v>
      </c>
      <c r="FX83" s="2">
        <v>42691</v>
      </c>
      <c r="FY83" s="2" t="s">
        <v>1</v>
      </c>
      <c r="FZ83" s="2">
        <v>35314.800000000003</v>
      </c>
      <c r="GA83" s="2">
        <v>16615</v>
      </c>
      <c r="GB83" s="2">
        <v>21366</v>
      </c>
      <c r="GC83" s="2">
        <v>1119534.92</v>
      </c>
      <c r="GD83" s="2">
        <v>1437098.78</v>
      </c>
      <c r="GE83" s="2" t="s">
        <v>1</v>
      </c>
      <c r="GF83" s="2">
        <v>36562</v>
      </c>
      <c r="GG83" s="2">
        <v>40160</v>
      </c>
      <c r="GH83" s="2" t="s">
        <v>1</v>
      </c>
      <c r="GI83" s="2" t="s">
        <v>1</v>
      </c>
      <c r="GJ83" s="2" t="s">
        <v>1</v>
      </c>
      <c r="GK83" s="2">
        <v>2390</v>
      </c>
      <c r="GL83" s="2" t="s">
        <v>1</v>
      </c>
      <c r="GM83" s="2" t="s">
        <v>1</v>
      </c>
      <c r="GN83" s="2" t="s">
        <v>1</v>
      </c>
      <c r="GO83" s="2" t="s">
        <v>1</v>
      </c>
      <c r="GP83" s="2" t="s">
        <v>1</v>
      </c>
      <c r="GQ83" s="2">
        <v>120040</v>
      </c>
      <c r="GR83" s="2" t="s">
        <v>1</v>
      </c>
      <c r="GS83" s="2" t="s">
        <v>1</v>
      </c>
      <c r="GT83" s="2" t="s">
        <v>1</v>
      </c>
      <c r="GU83" s="2" t="s">
        <v>1</v>
      </c>
      <c r="GV83" s="2" t="s">
        <v>1</v>
      </c>
      <c r="GW83" s="2" t="s">
        <v>1</v>
      </c>
      <c r="GX83" s="2" t="s">
        <v>1</v>
      </c>
      <c r="GY83" s="2" t="s">
        <v>1</v>
      </c>
      <c r="GZ83" s="2" t="s">
        <v>1</v>
      </c>
      <c r="HA83" s="2" t="s">
        <v>1</v>
      </c>
      <c r="HB83" s="2" t="s">
        <v>1</v>
      </c>
      <c r="HC83" s="2">
        <v>0</v>
      </c>
      <c r="HD83" s="2" t="s">
        <v>1</v>
      </c>
      <c r="HE83" s="2" t="s">
        <v>1</v>
      </c>
      <c r="HF83" s="2" t="s">
        <v>1</v>
      </c>
      <c r="HG83" s="2">
        <v>1600</v>
      </c>
      <c r="HH83" s="2" t="s">
        <v>1</v>
      </c>
      <c r="HI83" s="2">
        <v>23100</v>
      </c>
      <c r="HJ83" s="2" t="s">
        <v>1</v>
      </c>
      <c r="HK83" s="2">
        <v>7910</v>
      </c>
      <c r="HL83" s="2" t="s">
        <v>1</v>
      </c>
      <c r="HM83" s="2" t="s">
        <v>1</v>
      </c>
      <c r="HN83" s="2" t="s">
        <v>1</v>
      </c>
      <c r="HO83" s="2" t="s">
        <v>1</v>
      </c>
      <c r="HP83" s="2" t="s">
        <v>1</v>
      </c>
      <c r="HQ83" s="2" t="s">
        <v>1</v>
      </c>
      <c r="HR83" s="2" t="s">
        <v>1</v>
      </c>
      <c r="HS83" s="2" t="s">
        <v>1</v>
      </c>
      <c r="HT83" s="2">
        <v>371547.38</v>
      </c>
      <c r="HU83" s="2" t="s">
        <v>1</v>
      </c>
      <c r="HV83" s="2" t="s">
        <v>1</v>
      </c>
      <c r="HW83" s="2" t="s">
        <v>1</v>
      </c>
      <c r="HX83" s="2" t="s">
        <v>1</v>
      </c>
      <c r="HY83" s="2" t="s">
        <v>1</v>
      </c>
      <c r="HZ83" s="2" t="s">
        <v>1</v>
      </c>
      <c r="IA83" s="2" t="s">
        <v>1</v>
      </c>
      <c r="IB83" s="2">
        <v>1820</v>
      </c>
      <c r="IC83" s="2" t="s">
        <v>1</v>
      </c>
      <c r="ID83" s="2" t="s">
        <v>1</v>
      </c>
      <c r="IE83" s="2">
        <v>2000</v>
      </c>
      <c r="IF83" s="2" t="s">
        <v>1</v>
      </c>
      <c r="IG83" s="2" t="s">
        <v>1</v>
      </c>
      <c r="IH83" s="2" t="s">
        <v>1</v>
      </c>
      <c r="II83" s="2" t="s">
        <v>1</v>
      </c>
      <c r="IJ83" s="2" t="s">
        <v>1</v>
      </c>
      <c r="IK83" s="2" t="s">
        <v>1</v>
      </c>
      <c r="IL83" s="2" t="s">
        <v>1</v>
      </c>
      <c r="IM83" s="2" t="s">
        <v>1</v>
      </c>
      <c r="IN83" s="2" t="s">
        <v>1</v>
      </c>
      <c r="IO83" s="2" t="s">
        <v>1</v>
      </c>
      <c r="IP83" s="2" t="s">
        <v>1</v>
      </c>
      <c r="IQ83" s="2" t="s">
        <v>1</v>
      </c>
      <c r="IR83" s="2" t="s">
        <v>1</v>
      </c>
      <c r="IS83" s="2" t="s">
        <v>1</v>
      </c>
      <c r="IT83" s="2" t="s">
        <v>1</v>
      </c>
      <c r="IU83" s="2" t="s">
        <v>1</v>
      </c>
      <c r="IV83" s="2" t="s">
        <v>1</v>
      </c>
      <c r="IW83" s="2" t="s">
        <v>1</v>
      </c>
      <c r="IX83" s="2" t="s">
        <v>1</v>
      </c>
      <c r="IY83" s="2" t="s">
        <v>1</v>
      </c>
      <c r="IZ83" s="2" t="s">
        <v>1</v>
      </c>
      <c r="JA83" s="2">
        <v>1372081</v>
      </c>
      <c r="JB83" s="2" t="s">
        <v>1</v>
      </c>
      <c r="JC83" s="2">
        <v>50000</v>
      </c>
      <c r="JD83" s="2" t="s">
        <v>1</v>
      </c>
      <c r="JE83" s="2" t="s">
        <v>1</v>
      </c>
      <c r="JF83" s="2" t="s">
        <v>1</v>
      </c>
      <c r="JG83" s="2" t="s">
        <v>1</v>
      </c>
      <c r="JH83" s="2">
        <v>121500</v>
      </c>
      <c r="JI83" s="2" t="s">
        <v>1</v>
      </c>
      <c r="JJ83" s="2" t="s">
        <v>1</v>
      </c>
      <c r="JK83" s="2" t="s">
        <v>1</v>
      </c>
      <c r="JL83" s="2" t="s">
        <v>1</v>
      </c>
      <c r="JM83" s="2" t="s">
        <v>1</v>
      </c>
      <c r="JN83" s="2" t="s">
        <v>1</v>
      </c>
      <c r="JO83" s="2" t="s">
        <v>1</v>
      </c>
      <c r="JP83" s="2" t="s">
        <v>1</v>
      </c>
      <c r="JQ83" s="2" t="s">
        <v>1</v>
      </c>
      <c r="JR83" s="2" t="s">
        <v>1</v>
      </c>
      <c r="JS83" s="2" t="s">
        <v>1</v>
      </c>
      <c r="JT83" s="2" t="s">
        <v>1</v>
      </c>
      <c r="JU83" s="2" t="s">
        <v>1</v>
      </c>
      <c r="JV83" s="2" t="s">
        <v>1</v>
      </c>
      <c r="JW83" s="2" t="s">
        <v>1</v>
      </c>
      <c r="JX83" s="2" t="s">
        <v>1</v>
      </c>
      <c r="JY83" s="2" t="s">
        <v>1</v>
      </c>
      <c r="JZ83" s="2" t="s">
        <v>1</v>
      </c>
      <c r="KA83" s="2" t="s">
        <v>1</v>
      </c>
      <c r="KB83" s="2" t="s">
        <v>1</v>
      </c>
      <c r="KC83" s="2" t="s">
        <v>1</v>
      </c>
      <c r="KD83" s="2" t="s">
        <v>1</v>
      </c>
      <c r="KE83" s="2" t="s">
        <v>1</v>
      </c>
      <c r="KF83" s="2" t="s">
        <v>1</v>
      </c>
      <c r="KG83" s="2" t="s">
        <v>1</v>
      </c>
      <c r="KH83" s="2" t="s">
        <v>1</v>
      </c>
      <c r="KI83" s="2" t="s">
        <v>1</v>
      </c>
      <c r="KJ83" s="2" t="s">
        <v>1</v>
      </c>
    </row>
    <row r="84" spans="1:296" x14ac:dyDescent="0.3">
      <c r="A84" s="2" t="s">
        <v>78</v>
      </c>
      <c r="B84" s="2">
        <v>245</v>
      </c>
      <c r="C84" s="23">
        <f t="shared" si="102"/>
        <v>13467597.190000001</v>
      </c>
      <c r="D84" s="23">
        <f t="shared" si="103"/>
        <v>25987936.580000002</v>
      </c>
      <c r="E84" s="23">
        <f t="shared" si="104"/>
        <v>106073.21053061225</v>
      </c>
      <c r="F84" s="23">
        <f t="shared" si="105"/>
        <v>6981950.6300000008</v>
      </c>
      <c r="G84" s="23">
        <f t="shared" si="106"/>
        <v>4155368.95</v>
      </c>
      <c r="H84" s="23">
        <f t="shared" si="107"/>
        <v>14208604</v>
      </c>
      <c r="I84" s="23">
        <f t="shared" si="108"/>
        <v>642013</v>
      </c>
      <c r="J84" s="23">
        <f t="shared" si="109"/>
        <v>2620.4612244897958</v>
      </c>
      <c r="K84" s="23">
        <f t="shared" si="110"/>
        <v>642013</v>
      </c>
      <c r="L84" s="23">
        <f t="shared" si="111"/>
        <v>0</v>
      </c>
      <c r="M84" s="23">
        <f t="shared" si="112"/>
        <v>4025733.9200000004</v>
      </c>
      <c r="N84" s="23">
        <f t="shared" si="113"/>
        <v>28497.75767346939</v>
      </c>
      <c r="O84" s="23">
        <f t="shared" si="114"/>
        <v>1087344.6100000001</v>
      </c>
      <c r="P84" s="23">
        <f t="shared" si="115"/>
        <v>2191066.91</v>
      </c>
      <c r="Q84" s="23">
        <f t="shared" si="116"/>
        <v>1845560.96</v>
      </c>
      <c r="R84" s="23">
        <f t="shared" si="117"/>
        <v>5646371.6700000009</v>
      </c>
      <c r="S84" s="23">
        <f t="shared" si="118"/>
        <v>23046.414979591842</v>
      </c>
      <c r="T84" s="23">
        <f t="shared" si="119"/>
        <v>1335578.96</v>
      </c>
      <c r="U84" s="7">
        <f t="shared" si="120"/>
        <v>0.19129023259793515</v>
      </c>
      <c r="V84" s="23">
        <f t="shared" si="121"/>
        <v>17443</v>
      </c>
      <c r="W84" s="23">
        <f t="shared" si="122"/>
        <v>1298477</v>
      </c>
      <c r="X84" s="23">
        <f t="shared" si="123"/>
        <v>18878.96</v>
      </c>
      <c r="Y84" s="23">
        <f t="shared" si="124"/>
        <v>780</v>
      </c>
      <c r="Z84" s="23">
        <f t="shared" si="125"/>
        <v>0</v>
      </c>
      <c r="AA84" s="23">
        <f t="shared" si="126"/>
        <v>522399.19</v>
      </c>
      <c r="AB84" s="23">
        <f t="shared" si="127"/>
        <v>12520339.390000001</v>
      </c>
      <c r="AC84" s="23">
        <f t="shared" si="128"/>
        <v>51103.426081632657</v>
      </c>
      <c r="AD84" s="23">
        <f t="shared" si="99"/>
        <v>11741523.390000001</v>
      </c>
      <c r="AE84" s="23">
        <f t="shared" si="129"/>
        <v>47924.585265306123</v>
      </c>
      <c r="AF84" s="23">
        <f t="shared" si="100"/>
        <v>2305210.5</v>
      </c>
      <c r="AG84" s="23">
        <f t="shared" si="101"/>
        <v>9409.022448979591</v>
      </c>
      <c r="AH84" s="23">
        <f t="shared" si="130"/>
        <v>5618967.7400000002</v>
      </c>
      <c r="AI84" s="23">
        <f t="shared" si="131"/>
        <v>120892.28</v>
      </c>
      <c r="AJ84" s="23">
        <f t="shared" si="132"/>
        <v>2763003.06</v>
      </c>
      <c r="AK84" s="23">
        <f t="shared" si="133"/>
        <v>778816</v>
      </c>
      <c r="AL84" s="23">
        <f t="shared" si="134"/>
        <v>3178.8408163265308</v>
      </c>
      <c r="AM84" s="23">
        <f t="shared" si="135"/>
        <v>778816</v>
      </c>
      <c r="AN84" s="23">
        <f t="shared" si="136"/>
        <v>0</v>
      </c>
      <c r="AO84" s="2">
        <v>933670.41</v>
      </c>
      <c r="AP84" s="2">
        <v>56254.38</v>
      </c>
      <c r="AQ84" s="2">
        <v>97419.82</v>
      </c>
      <c r="AR84" s="2" t="s">
        <v>1</v>
      </c>
      <c r="AS84" s="2">
        <v>1006606.91</v>
      </c>
      <c r="AT84" s="2">
        <v>1184460</v>
      </c>
      <c r="AU84" s="2" t="s">
        <v>1</v>
      </c>
      <c r="AV84" s="2">
        <v>1845560.96</v>
      </c>
      <c r="AX84" s="2" t="s">
        <v>1</v>
      </c>
      <c r="AY84" s="2" t="s">
        <v>1</v>
      </c>
      <c r="AZ84" s="2" t="s">
        <v>1</v>
      </c>
      <c r="BA84" s="2">
        <v>17443</v>
      </c>
      <c r="BB84" s="2" t="s">
        <v>1</v>
      </c>
      <c r="BC84" s="2" t="s">
        <v>1</v>
      </c>
      <c r="BD84" s="2" t="s">
        <v>1</v>
      </c>
      <c r="BE84" s="2">
        <v>143030</v>
      </c>
      <c r="BF84" s="2">
        <v>2450</v>
      </c>
      <c r="BG84" s="2">
        <v>832915</v>
      </c>
      <c r="BH84" s="2">
        <v>33493</v>
      </c>
      <c r="BI84" s="2" t="s">
        <v>1</v>
      </c>
      <c r="BJ84" s="2">
        <v>286589</v>
      </c>
      <c r="BK84" s="2">
        <v>0</v>
      </c>
      <c r="BL84" s="2" t="s">
        <v>1</v>
      </c>
      <c r="BM84" s="2" t="s">
        <v>1</v>
      </c>
      <c r="BN84" s="2">
        <v>18878.96</v>
      </c>
      <c r="BO84" s="2" t="s">
        <v>1</v>
      </c>
      <c r="BP84" s="2" t="s">
        <v>1</v>
      </c>
      <c r="BQ84" s="2" t="s">
        <v>1</v>
      </c>
      <c r="BR84" s="2">
        <v>780</v>
      </c>
      <c r="BS84" s="2">
        <v>522399.19</v>
      </c>
      <c r="BT84" s="2" t="s">
        <v>1</v>
      </c>
      <c r="BX84" s="2" t="s">
        <v>1</v>
      </c>
      <c r="BY84" s="2">
        <v>1671867.58</v>
      </c>
      <c r="BZ84" s="2">
        <v>1441769</v>
      </c>
      <c r="CA84" s="2">
        <v>6181</v>
      </c>
      <c r="CB84" s="2" t="s">
        <v>1</v>
      </c>
      <c r="CC84" s="2" t="s">
        <v>1</v>
      </c>
      <c r="CD84" s="2" t="s">
        <v>1</v>
      </c>
      <c r="CE84" s="2" t="s">
        <v>1</v>
      </c>
      <c r="CF84" s="2">
        <v>329782.03000000003</v>
      </c>
      <c r="CG84" s="2">
        <v>556593.15</v>
      </c>
      <c r="CH84" s="2" t="s">
        <v>1</v>
      </c>
      <c r="CI84" s="2">
        <v>0</v>
      </c>
      <c r="CJ84" s="2">
        <v>19541.16</v>
      </c>
      <c r="CK84" s="2" t="s">
        <v>1</v>
      </c>
      <c r="CL84" s="2" t="s">
        <v>1</v>
      </c>
      <c r="CM84" s="2" t="s">
        <v>1</v>
      </c>
      <c r="CN84" s="2" t="s">
        <v>1</v>
      </c>
      <c r="CO84" s="2" t="s">
        <v>1</v>
      </c>
      <c r="CP84" s="2">
        <v>67425</v>
      </c>
      <c r="CQ84" s="2" t="s">
        <v>1</v>
      </c>
      <c r="CR84" s="2" t="s">
        <v>1</v>
      </c>
      <c r="CS84" s="2" t="s">
        <v>1</v>
      </c>
      <c r="CT84" s="2" t="s">
        <v>1</v>
      </c>
      <c r="CU84" s="2" t="s">
        <v>1</v>
      </c>
      <c r="CV84" s="2" t="s">
        <v>1</v>
      </c>
      <c r="CW84" s="2" t="s">
        <v>1</v>
      </c>
      <c r="CX84" s="2" t="s">
        <v>1</v>
      </c>
      <c r="CY84" s="2">
        <v>32868</v>
      </c>
      <c r="CZ84" s="2">
        <v>8000</v>
      </c>
      <c r="DA84" s="2" t="s">
        <v>1</v>
      </c>
      <c r="DB84" s="2" t="s">
        <v>1</v>
      </c>
      <c r="DC84" s="2" t="s">
        <v>1</v>
      </c>
      <c r="DD84" s="2" t="s">
        <v>1</v>
      </c>
      <c r="DE84" s="2">
        <v>21342.03</v>
      </c>
      <c r="DF84" s="2" t="s">
        <v>1</v>
      </c>
      <c r="DG84" s="2" t="s">
        <v>1</v>
      </c>
      <c r="DH84" s="2" t="s">
        <v>1</v>
      </c>
      <c r="DI84" s="2" t="s">
        <v>1</v>
      </c>
      <c r="DJ84" s="2" t="s">
        <v>1</v>
      </c>
      <c r="DK84" s="2">
        <v>14208604</v>
      </c>
      <c r="DL84" s="2" t="s">
        <v>1</v>
      </c>
      <c r="DM84" s="2" t="s">
        <v>1</v>
      </c>
      <c r="DN84" s="2" t="s">
        <v>1</v>
      </c>
      <c r="DO84" s="2" t="s">
        <v>1</v>
      </c>
      <c r="DP84" s="2" t="s">
        <v>1</v>
      </c>
      <c r="DQ84" s="2" t="s">
        <v>1</v>
      </c>
      <c r="DR84" s="2" t="s">
        <v>1</v>
      </c>
      <c r="DS84" s="2" t="s">
        <v>1</v>
      </c>
      <c r="DT84" s="2">
        <v>22000</v>
      </c>
      <c r="DU84" s="2">
        <v>55000</v>
      </c>
      <c r="DV84" s="2" t="s">
        <v>1</v>
      </c>
      <c r="DW84" s="2">
        <v>265013</v>
      </c>
      <c r="DX84" s="2" t="s">
        <v>1</v>
      </c>
      <c r="DY84" s="2" t="s">
        <v>1</v>
      </c>
      <c r="DZ84" s="2">
        <v>300000</v>
      </c>
      <c r="EA84" s="2" t="s">
        <v>1</v>
      </c>
      <c r="EB84" s="2" t="s">
        <v>1</v>
      </c>
      <c r="EC84" s="2" t="s">
        <v>1</v>
      </c>
      <c r="ED84" s="2" t="s">
        <v>1</v>
      </c>
      <c r="EE84" s="2" t="s">
        <v>1</v>
      </c>
      <c r="EF84" s="2" t="s">
        <v>1</v>
      </c>
      <c r="EG84" s="2" t="s">
        <v>1</v>
      </c>
      <c r="EH84" s="2" t="s">
        <v>1</v>
      </c>
      <c r="EI84" s="2" t="s">
        <v>1</v>
      </c>
      <c r="EJ84" s="2" t="s">
        <v>1</v>
      </c>
      <c r="EK84" s="2" t="s">
        <v>1</v>
      </c>
      <c r="EL84" s="2" t="s">
        <v>1</v>
      </c>
      <c r="EM84" s="2" t="s">
        <v>1</v>
      </c>
      <c r="EN84" s="2">
        <v>931630</v>
      </c>
      <c r="EO84" s="2">
        <v>0</v>
      </c>
      <c r="EP84" s="2">
        <v>240604</v>
      </c>
      <c r="EQ84" s="2">
        <v>577272</v>
      </c>
      <c r="ER84" s="2" t="s">
        <v>1</v>
      </c>
      <c r="ES84" s="2" t="s">
        <v>1</v>
      </c>
      <c r="ET84" s="2">
        <v>380782</v>
      </c>
      <c r="EU84" s="2">
        <v>142514</v>
      </c>
      <c r="EV84" s="2">
        <v>14921</v>
      </c>
      <c r="EW84" s="2" t="s">
        <v>1</v>
      </c>
      <c r="EX84" s="2">
        <v>2025</v>
      </c>
      <c r="EY84" s="2">
        <v>15462.5</v>
      </c>
      <c r="EZ84" s="2" t="s">
        <v>1</v>
      </c>
      <c r="FA84" s="2">
        <v>2098</v>
      </c>
      <c r="FB84" s="2" t="s">
        <v>1</v>
      </c>
      <c r="FC84" s="2">
        <v>10331</v>
      </c>
      <c r="FD84" s="2">
        <v>14316</v>
      </c>
      <c r="FE84" s="2">
        <v>168694.6</v>
      </c>
      <c r="FF84" s="2">
        <v>1286987.46</v>
      </c>
      <c r="FG84" s="2">
        <v>263130.78000000003</v>
      </c>
      <c r="FH84" s="2" t="s">
        <v>1</v>
      </c>
      <c r="FI84" s="2" t="s">
        <v>1</v>
      </c>
      <c r="FJ84" s="2" t="s">
        <v>1</v>
      </c>
      <c r="FK84" s="2" t="s">
        <v>1</v>
      </c>
      <c r="FL84" s="2" t="s">
        <v>1</v>
      </c>
      <c r="FM84" s="2">
        <v>78026</v>
      </c>
      <c r="FN84" s="2">
        <v>398478</v>
      </c>
      <c r="FO84" s="2" t="s">
        <v>1</v>
      </c>
      <c r="FP84" s="2">
        <v>574024</v>
      </c>
      <c r="FQ84" s="2" t="s">
        <v>1</v>
      </c>
      <c r="FR84" s="2">
        <v>65692</v>
      </c>
      <c r="FS84" s="2" t="s">
        <v>1</v>
      </c>
      <c r="FT84" s="2" t="s">
        <v>1</v>
      </c>
      <c r="FU84" s="2">
        <v>8811</v>
      </c>
      <c r="FV84" s="2">
        <v>57248.160000000003</v>
      </c>
      <c r="FW84" s="2">
        <v>76282.820000000007</v>
      </c>
      <c r="FX84" s="2" t="s">
        <v>1</v>
      </c>
      <c r="FY84" s="2" t="s">
        <v>1</v>
      </c>
      <c r="FZ84" s="2">
        <v>70966</v>
      </c>
      <c r="GA84" s="2">
        <v>557</v>
      </c>
      <c r="GB84" s="2" t="s">
        <v>1</v>
      </c>
      <c r="GC84" s="2">
        <v>1435458.26</v>
      </c>
      <c r="GD84" s="2">
        <v>978675.16</v>
      </c>
      <c r="GE84" s="2">
        <v>7110</v>
      </c>
      <c r="GF84" s="2">
        <v>90114</v>
      </c>
      <c r="GG84" s="2">
        <v>10883</v>
      </c>
      <c r="GH84" s="2" t="s">
        <v>1</v>
      </c>
      <c r="GI84" s="2" t="s">
        <v>1</v>
      </c>
      <c r="GJ84" s="2" t="s">
        <v>1</v>
      </c>
      <c r="GK84" s="2">
        <v>1400</v>
      </c>
      <c r="GL84" s="2">
        <v>-29946</v>
      </c>
      <c r="GM84" s="2" t="s">
        <v>1</v>
      </c>
      <c r="GN84" s="2" t="s">
        <v>1</v>
      </c>
      <c r="GO84" s="2">
        <v>13882.5</v>
      </c>
      <c r="GP84" s="2">
        <v>9920</v>
      </c>
      <c r="GQ84" s="2">
        <v>27926</v>
      </c>
      <c r="GR84" s="2" t="s">
        <v>1</v>
      </c>
      <c r="GS84" s="2" t="s">
        <v>1</v>
      </c>
      <c r="GT84" s="2" t="s">
        <v>1</v>
      </c>
      <c r="GU84" s="2">
        <v>0</v>
      </c>
      <c r="GV84" s="2" t="s">
        <v>1</v>
      </c>
      <c r="GW84" s="2" t="s">
        <v>1</v>
      </c>
      <c r="GX84" s="2" t="s">
        <v>1</v>
      </c>
      <c r="GY84" s="2" t="s">
        <v>1</v>
      </c>
      <c r="GZ84" s="2" t="s">
        <v>1</v>
      </c>
      <c r="HA84" s="2" t="s">
        <v>1</v>
      </c>
      <c r="HB84" s="2" t="s">
        <v>1</v>
      </c>
      <c r="HC84" s="2">
        <v>119292.28</v>
      </c>
      <c r="HD84" s="2" t="s">
        <v>1</v>
      </c>
      <c r="HE84" s="2" t="s">
        <v>1</v>
      </c>
      <c r="HF84" s="2" t="s">
        <v>1</v>
      </c>
      <c r="HG84" s="2">
        <v>1600</v>
      </c>
      <c r="HH84" s="2" t="s">
        <v>1</v>
      </c>
      <c r="HI84" s="2" t="s">
        <v>1</v>
      </c>
      <c r="HJ84" s="2" t="s">
        <v>1</v>
      </c>
      <c r="HK84" s="2" t="s">
        <v>1</v>
      </c>
      <c r="HL84" s="2">
        <v>451900</v>
      </c>
      <c r="HM84" s="2" t="s">
        <v>1</v>
      </c>
      <c r="HN84" s="2" t="s">
        <v>1</v>
      </c>
      <c r="HO84" s="2" t="s">
        <v>1</v>
      </c>
      <c r="HP84" s="2" t="s">
        <v>1</v>
      </c>
      <c r="HQ84" s="2">
        <v>308836.15999999997</v>
      </c>
      <c r="HR84" s="2" t="s">
        <v>1</v>
      </c>
      <c r="HS84" s="2" t="s">
        <v>1</v>
      </c>
      <c r="HT84" s="2">
        <v>814370.9</v>
      </c>
      <c r="HU84" s="2" t="s">
        <v>1</v>
      </c>
      <c r="HV84" s="2" t="s">
        <v>1</v>
      </c>
      <c r="HW84" s="2">
        <v>1184460</v>
      </c>
      <c r="HX84" s="2" t="s">
        <v>1</v>
      </c>
      <c r="HY84" s="2" t="s">
        <v>1</v>
      </c>
      <c r="HZ84" s="2" t="s">
        <v>1</v>
      </c>
      <c r="IA84" s="2" t="s">
        <v>1</v>
      </c>
      <c r="IB84" s="2">
        <v>3436</v>
      </c>
      <c r="IC84" s="2" t="s">
        <v>1</v>
      </c>
      <c r="ID84" s="2" t="s">
        <v>1</v>
      </c>
      <c r="IE84" s="2" t="s">
        <v>1</v>
      </c>
      <c r="IF84" s="2" t="s">
        <v>1</v>
      </c>
      <c r="IG84" s="2" t="s">
        <v>1</v>
      </c>
      <c r="IH84" s="2" t="s">
        <v>1</v>
      </c>
      <c r="II84" s="2" t="s">
        <v>1</v>
      </c>
      <c r="IJ84" s="2" t="s">
        <v>1</v>
      </c>
      <c r="IK84" s="2" t="s">
        <v>1</v>
      </c>
      <c r="IL84" s="2" t="s">
        <v>1</v>
      </c>
      <c r="IM84" s="2">
        <v>653947.81000000006</v>
      </c>
      <c r="IN84" s="2" t="s">
        <v>1</v>
      </c>
      <c r="IO84" s="2" t="s">
        <v>1</v>
      </c>
      <c r="IP84" s="2">
        <v>268204</v>
      </c>
      <c r="IQ84" s="2" t="s">
        <v>1</v>
      </c>
      <c r="IR84" s="2" t="s">
        <v>1</v>
      </c>
      <c r="IS84" s="2">
        <v>9200</v>
      </c>
      <c r="IT84" s="2" t="s">
        <v>1</v>
      </c>
      <c r="IU84" s="2" t="s">
        <v>1</v>
      </c>
      <c r="IV84" s="2" t="s">
        <v>1</v>
      </c>
      <c r="IW84" s="2" t="s">
        <v>1</v>
      </c>
      <c r="IX84" s="2" t="s">
        <v>1</v>
      </c>
      <c r="IY84" s="2" t="s">
        <v>1</v>
      </c>
      <c r="IZ84" s="2">
        <v>0</v>
      </c>
      <c r="JA84" s="2">
        <v>578816</v>
      </c>
      <c r="JB84" s="2">
        <v>200000</v>
      </c>
      <c r="JC84" s="2" t="s">
        <v>1</v>
      </c>
      <c r="JD84" s="2" t="s">
        <v>1</v>
      </c>
      <c r="JE84" s="2" t="s">
        <v>1</v>
      </c>
      <c r="JF84" s="2" t="s">
        <v>1</v>
      </c>
      <c r="JG84" s="2" t="s">
        <v>1</v>
      </c>
      <c r="JH84" s="2" t="s">
        <v>1</v>
      </c>
      <c r="JI84" s="2" t="s">
        <v>1</v>
      </c>
      <c r="JJ84" s="2" t="s">
        <v>1</v>
      </c>
      <c r="JK84" s="2" t="s">
        <v>1</v>
      </c>
      <c r="JL84" s="2" t="s">
        <v>1</v>
      </c>
      <c r="JM84" s="2" t="s">
        <v>1</v>
      </c>
      <c r="JN84" s="2" t="s">
        <v>1</v>
      </c>
      <c r="JO84" s="2" t="s">
        <v>1</v>
      </c>
      <c r="JP84" s="2" t="s">
        <v>1</v>
      </c>
      <c r="JQ84" s="2" t="s">
        <v>1</v>
      </c>
      <c r="JR84" s="2" t="s">
        <v>1</v>
      </c>
      <c r="JS84" s="2" t="s">
        <v>1</v>
      </c>
      <c r="JT84" s="2" t="s">
        <v>1</v>
      </c>
      <c r="JU84" s="2" t="s">
        <v>1</v>
      </c>
      <c r="JV84" s="2" t="s">
        <v>1</v>
      </c>
      <c r="JW84" s="2" t="s">
        <v>1</v>
      </c>
      <c r="JX84" s="2" t="s">
        <v>1</v>
      </c>
      <c r="JY84" s="2" t="s">
        <v>1</v>
      </c>
      <c r="JZ84" s="2" t="s">
        <v>1</v>
      </c>
      <c r="KA84" s="2" t="s">
        <v>1</v>
      </c>
      <c r="KB84" s="2" t="s">
        <v>1</v>
      </c>
      <c r="KC84" s="2" t="s">
        <v>1</v>
      </c>
      <c r="KD84" s="2" t="s">
        <v>1</v>
      </c>
      <c r="KE84" s="2" t="s">
        <v>1</v>
      </c>
      <c r="KF84" s="2" t="s">
        <v>1</v>
      </c>
      <c r="KG84" s="2" t="s">
        <v>1</v>
      </c>
      <c r="KH84" s="2" t="s">
        <v>1</v>
      </c>
      <c r="KI84" s="2" t="s">
        <v>1</v>
      </c>
      <c r="KJ84" s="2" t="s">
        <v>1</v>
      </c>
    </row>
    <row r="85" spans="1:296" x14ac:dyDescent="0.3">
      <c r="A85" s="2" t="s">
        <v>79</v>
      </c>
      <c r="B85" s="2">
        <v>329</v>
      </c>
      <c r="C85" s="23">
        <f t="shared" si="102"/>
        <v>7751667.8000000007</v>
      </c>
      <c r="D85" s="23">
        <f t="shared" si="103"/>
        <v>13439092.890000001</v>
      </c>
      <c r="E85" s="23">
        <f t="shared" si="104"/>
        <v>40848.306656534958</v>
      </c>
      <c r="F85" s="23">
        <f t="shared" si="105"/>
        <v>5095076.92</v>
      </c>
      <c r="G85" s="23">
        <f t="shared" si="106"/>
        <v>2081408.13</v>
      </c>
      <c r="H85" s="23">
        <f t="shared" si="107"/>
        <v>0</v>
      </c>
      <c r="I85" s="23">
        <f t="shared" si="108"/>
        <v>6262607.8399999999</v>
      </c>
      <c r="J85" s="23">
        <f t="shared" si="109"/>
        <v>19035.282188449848</v>
      </c>
      <c r="K85" s="23">
        <f t="shared" si="110"/>
        <v>691112</v>
      </c>
      <c r="L85" s="23">
        <f t="shared" si="111"/>
        <v>5571495.8399999999</v>
      </c>
      <c r="M85" s="23">
        <f t="shared" si="112"/>
        <v>2048708.13</v>
      </c>
      <c r="N85" s="23">
        <f t="shared" si="113"/>
        <v>15486.555987841944</v>
      </c>
      <c r="O85" s="23">
        <f t="shared" si="114"/>
        <v>1151811.01</v>
      </c>
      <c r="P85" s="23">
        <f t="shared" si="115"/>
        <v>1443515.45</v>
      </c>
      <c r="Q85" s="23">
        <f t="shared" si="116"/>
        <v>1681703.87</v>
      </c>
      <c r="R85" s="23">
        <f t="shared" si="117"/>
        <v>4788387.55</v>
      </c>
      <c r="S85" s="23">
        <f t="shared" si="118"/>
        <v>14554.369452887537</v>
      </c>
      <c r="T85" s="23">
        <f t="shared" si="119"/>
        <v>306689.37000000011</v>
      </c>
      <c r="U85" s="7">
        <f t="shared" si="120"/>
        <v>6.0193275747444479E-2</v>
      </c>
      <c r="V85" s="23">
        <f t="shared" si="121"/>
        <v>0</v>
      </c>
      <c r="W85" s="23">
        <f t="shared" si="122"/>
        <v>280420.25</v>
      </c>
      <c r="X85" s="23">
        <f t="shared" si="123"/>
        <v>18679.12</v>
      </c>
      <c r="Y85" s="23">
        <f t="shared" si="124"/>
        <v>7590</v>
      </c>
      <c r="Z85" s="23">
        <f t="shared" si="125"/>
        <v>0</v>
      </c>
      <c r="AA85" s="23">
        <f t="shared" si="126"/>
        <v>511357.22</v>
      </c>
      <c r="AB85" s="23">
        <f t="shared" si="127"/>
        <v>5687425.0899999999</v>
      </c>
      <c r="AC85" s="23">
        <f t="shared" si="128"/>
        <v>17287.006352583587</v>
      </c>
      <c r="AD85" s="23">
        <f t="shared" si="99"/>
        <v>3746763.7799999993</v>
      </c>
      <c r="AE85" s="23">
        <f t="shared" si="129"/>
        <v>11388.339756838905</v>
      </c>
      <c r="AF85" s="23">
        <f t="shared" si="100"/>
        <v>1424424.9999999998</v>
      </c>
      <c r="AG85" s="23">
        <f t="shared" si="101"/>
        <v>4329.5592705167164</v>
      </c>
      <c r="AH85" s="23">
        <f t="shared" si="130"/>
        <v>5337883.7799999993</v>
      </c>
      <c r="AI85" s="23">
        <f t="shared" si="131"/>
        <v>20930</v>
      </c>
      <c r="AJ85" s="23">
        <f t="shared" si="132"/>
        <v>-3065479</v>
      </c>
      <c r="AK85" s="23">
        <f t="shared" si="133"/>
        <v>1940661.31</v>
      </c>
      <c r="AL85" s="23">
        <f t="shared" si="134"/>
        <v>5898.6665957446812</v>
      </c>
      <c r="AM85" s="23">
        <f t="shared" si="135"/>
        <v>1940661.31</v>
      </c>
      <c r="AN85" s="23">
        <f t="shared" si="136"/>
        <v>0</v>
      </c>
      <c r="AO85" s="2">
        <v>912011.73</v>
      </c>
      <c r="AP85" s="2">
        <v>143508.43</v>
      </c>
      <c r="AQ85" s="2">
        <v>96290.85</v>
      </c>
      <c r="AR85" s="2" t="s">
        <v>1</v>
      </c>
      <c r="AS85" s="2">
        <v>993975.45</v>
      </c>
      <c r="AT85" s="2">
        <v>449540</v>
      </c>
      <c r="AU85" s="2" t="s">
        <v>1</v>
      </c>
      <c r="AV85" s="2">
        <v>1681703.87</v>
      </c>
      <c r="AX85" s="2" t="s">
        <v>1</v>
      </c>
      <c r="AY85" s="2" t="s">
        <v>1</v>
      </c>
      <c r="AZ85" s="2">
        <v>0</v>
      </c>
      <c r="BA85" s="2" t="s">
        <v>1</v>
      </c>
      <c r="BB85" s="2" t="s">
        <v>1</v>
      </c>
      <c r="BC85" s="2" t="s">
        <v>1</v>
      </c>
      <c r="BD85" s="2" t="s">
        <v>1</v>
      </c>
      <c r="BE85" s="2">
        <v>262642</v>
      </c>
      <c r="BF85" s="2">
        <v>5416.25</v>
      </c>
      <c r="BG85" s="2">
        <v>12362</v>
      </c>
      <c r="BH85" s="2" t="s">
        <v>1</v>
      </c>
      <c r="BI85" s="2" t="s">
        <v>1</v>
      </c>
      <c r="BJ85" s="2" t="s">
        <v>1</v>
      </c>
      <c r="BK85" s="2" t="s">
        <v>1</v>
      </c>
      <c r="BL85" s="2" t="s">
        <v>1</v>
      </c>
      <c r="BM85" s="2" t="s">
        <v>1</v>
      </c>
      <c r="BN85" s="2">
        <v>18679.12</v>
      </c>
      <c r="BO85" s="2" t="s">
        <v>1</v>
      </c>
      <c r="BP85" s="2" t="s">
        <v>1</v>
      </c>
      <c r="BQ85" s="2" t="s">
        <v>1</v>
      </c>
      <c r="BR85" s="2">
        <v>7590</v>
      </c>
      <c r="BS85" s="2">
        <v>511357.22</v>
      </c>
      <c r="BT85" s="2" t="s">
        <v>1</v>
      </c>
      <c r="BX85" s="2" t="s">
        <v>1</v>
      </c>
      <c r="BY85" s="2">
        <v>1713093</v>
      </c>
      <c r="BZ85" s="2">
        <v>6551</v>
      </c>
      <c r="CA85" s="2" t="s">
        <v>1</v>
      </c>
      <c r="CB85" s="2" t="s">
        <v>1</v>
      </c>
      <c r="CC85" s="2" t="s">
        <v>1</v>
      </c>
      <c r="CD85" s="2" t="s">
        <v>1</v>
      </c>
      <c r="CE85" s="2" t="s">
        <v>1</v>
      </c>
      <c r="CF85" s="2">
        <v>18223</v>
      </c>
      <c r="CG85" s="2">
        <v>310547</v>
      </c>
      <c r="CH85" s="2" t="s">
        <v>1</v>
      </c>
      <c r="CI85" s="2" t="s">
        <v>1</v>
      </c>
      <c r="CJ85" s="2">
        <v>294.13</v>
      </c>
      <c r="CK85" s="2" t="s">
        <v>1</v>
      </c>
      <c r="CL85" s="2" t="s">
        <v>1</v>
      </c>
      <c r="CM85" s="2" t="s">
        <v>1</v>
      </c>
      <c r="CN85" s="2" t="s">
        <v>1</v>
      </c>
      <c r="CO85" s="2" t="s">
        <v>1</v>
      </c>
      <c r="CP85" s="2" t="s">
        <v>1</v>
      </c>
      <c r="CQ85" s="2" t="s">
        <v>1</v>
      </c>
      <c r="CR85" s="2" t="s">
        <v>1</v>
      </c>
      <c r="CS85" s="2" t="s">
        <v>1</v>
      </c>
      <c r="CT85" s="2" t="s">
        <v>1</v>
      </c>
      <c r="CU85" s="2" t="s">
        <v>1</v>
      </c>
      <c r="CV85" s="2" t="s">
        <v>1</v>
      </c>
      <c r="CW85" s="2">
        <v>500</v>
      </c>
      <c r="CX85" s="2">
        <v>32200</v>
      </c>
      <c r="CY85" s="2" t="s">
        <v>1</v>
      </c>
      <c r="CZ85" s="2" t="s">
        <v>1</v>
      </c>
      <c r="DA85" s="2" t="s">
        <v>1</v>
      </c>
      <c r="DB85" s="2" t="s">
        <v>1</v>
      </c>
      <c r="DC85" s="2" t="s">
        <v>1</v>
      </c>
      <c r="DD85" s="2" t="s">
        <v>1</v>
      </c>
      <c r="DE85" s="2" t="s">
        <v>1</v>
      </c>
      <c r="DF85" s="2" t="s">
        <v>1</v>
      </c>
      <c r="DG85" s="2" t="s">
        <v>1</v>
      </c>
      <c r="DH85" s="2" t="s">
        <v>1</v>
      </c>
      <c r="DI85" s="2" t="s">
        <v>1</v>
      </c>
      <c r="DJ85" s="2" t="s">
        <v>1</v>
      </c>
      <c r="DK85" s="2">
        <v>0</v>
      </c>
      <c r="DL85" s="2" t="s">
        <v>1</v>
      </c>
      <c r="DM85" s="2" t="s">
        <v>1</v>
      </c>
      <c r="DN85" s="2" t="s">
        <v>1</v>
      </c>
      <c r="DO85" s="2" t="s">
        <v>1</v>
      </c>
      <c r="DP85" s="2" t="s">
        <v>1</v>
      </c>
      <c r="DQ85" s="2" t="s">
        <v>1</v>
      </c>
      <c r="DR85" s="2" t="s">
        <v>1</v>
      </c>
      <c r="DS85" s="2" t="s">
        <v>1</v>
      </c>
      <c r="DT85" s="2">
        <v>22000</v>
      </c>
      <c r="DU85" s="2">
        <v>167000</v>
      </c>
      <c r="DV85" s="2" t="s">
        <v>1</v>
      </c>
      <c r="DW85" s="2">
        <v>52112</v>
      </c>
      <c r="DX85" s="2" t="s">
        <v>1</v>
      </c>
      <c r="DY85" s="2" t="s">
        <v>1</v>
      </c>
      <c r="DZ85" s="2">
        <v>450000</v>
      </c>
      <c r="EA85" s="2" t="s">
        <v>1</v>
      </c>
      <c r="EB85" s="2" t="s">
        <v>1</v>
      </c>
      <c r="EC85" s="2" t="s">
        <v>1</v>
      </c>
      <c r="ED85" s="2" t="s">
        <v>1</v>
      </c>
      <c r="EE85" s="2" t="s">
        <v>1</v>
      </c>
      <c r="EF85" s="2" t="s">
        <v>1</v>
      </c>
      <c r="EG85" s="2" t="s">
        <v>1</v>
      </c>
      <c r="EH85" s="2">
        <v>309527.45</v>
      </c>
      <c r="EI85" s="2">
        <v>5261968.3899999997</v>
      </c>
      <c r="EJ85" s="2" t="s">
        <v>1</v>
      </c>
      <c r="EK85" s="2" t="s">
        <v>1</v>
      </c>
      <c r="EL85" s="2" t="s">
        <v>1</v>
      </c>
      <c r="EM85" s="2" t="s">
        <v>1</v>
      </c>
      <c r="EN85" s="2">
        <v>537245</v>
      </c>
      <c r="EO85" s="2">
        <v>1330.32</v>
      </c>
      <c r="EP85" s="2">
        <v>110924</v>
      </c>
      <c r="EQ85" s="2">
        <v>440596</v>
      </c>
      <c r="ER85" s="2" t="s">
        <v>1</v>
      </c>
      <c r="ES85" s="2">
        <v>0</v>
      </c>
      <c r="ET85" s="2">
        <v>244361</v>
      </c>
      <c r="EU85" s="2">
        <v>87552</v>
      </c>
      <c r="EV85" s="2">
        <v>1964</v>
      </c>
      <c r="EW85" s="2">
        <v>452.68</v>
      </c>
      <c r="EX85" s="2" t="s">
        <v>1</v>
      </c>
      <c r="EY85" s="2" t="s">
        <v>1</v>
      </c>
      <c r="EZ85" s="2" t="s">
        <v>1</v>
      </c>
      <c r="FA85" s="2">
        <v>6114</v>
      </c>
      <c r="FB85" s="2" t="s">
        <v>1</v>
      </c>
      <c r="FC85" s="2" t="s">
        <v>1</v>
      </c>
      <c r="FD85" s="2">
        <v>446</v>
      </c>
      <c r="FE85" s="2">
        <v>68684.740000000005</v>
      </c>
      <c r="FF85" s="2">
        <v>15980</v>
      </c>
      <c r="FG85" s="2">
        <v>211780.73</v>
      </c>
      <c r="FH85" s="2">
        <v>32712.29</v>
      </c>
      <c r="FI85" s="2" t="s">
        <v>1</v>
      </c>
      <c r="FJ85" s="2" t="s">
        <v>1</v>
      </c>
      <c r="FK85" s="2" t="s">
        <v>1</v>
      </c>
      <c r="FL85" s="2" t="s">
        <v>1</v>
      </c>
      <c r="FM85" s="2" t="s">
        <v>1</v>
      </c>
      <c r="FN85" s="2" t="s">
        <v>1</v>
      </c>
      <c r="FO85" s="2">
        <v>191453</v>
      </c>
      <c r="FP85" s="2">
        <v>376057.05</v>
      </c>
      <c r="FQ85" s="2">
        <v>0</v>
      </c>
      <c r="FR85" s="2">
        <v>126195</v>
      </c>
      <c r="FS85" s="2" t="s">
        <v>1</v>
      </c>
      <c r="FT85" s="2" t="s">
        <v>1</v>
      </c>
      <c r="FU85" s="2">
        <v>6742</v>
      </c>
      <c r="FV85" s="2">
        <v>30095</v>
      </c>
      <c r="FW85" s="2">
        <v>83301.2</v>
      </c>
      <c r="FX85" s="2">
        <v>100</v>
      </c>
      <c r="FY85" s="2" t="s">
        <v>1</v>
      </c>
      <c r="FZ85" s="2">
        <v>38251.599999999999</v>
      </c>
      <c r="GA85" s="2">
        <v>10642</v>
      </c>
      <c r="GB85" s="2">
        <v>46942</v>
      </c>
      <c r="GC85" s="2">
        <v>1433785.23</v>
      </c>
      <c r="GD85" s="2">
        <v>2621843.94</v>
      </c>
      <c r="GE85" s="2" t="s">
        <v>1</v>
      </c>
      <c r="GF85" s="2">
        <v>3196</v>
      </c>
      <c r="GG85" s="2">
        <v>23405</v>
      </c>
      <c r="GH85" s="2" t="s">
        <v>1</v>
      </c>
      <c r="GI85" s="2" t="s">
        <v>1</v>
      </c>
      <c r="GJ85" s="2" t="s">
        <v>1</v>
      </c>
      <c r="GK85" s="2">
        <v>3290</v>
      </c>
      <c r="GL85" s="2">
        <v>597</v>
      </c>
      <c r="GM85" s="2" t="s">
        <v>1</v>
      </c>
      <c r="GN85" s="2" t="s">
        <v>1</v>
      </c>
      <c r="GO85" s="2">
        <v>3000</v>
      </c>
      <c r="GP85" s="2">
        <v>0</v>
      </c>
      <c r="GQ85" s="2">
        <v>9384</v>
      </c>
      <c r="GR85" s="2" t="s">
        <v>1</v>
      </c>
      <c r="GS85" s="2" t="s">
        <v>1</v>
      </c>
      <c r="GT85" s="2" t="s">
        <v>1</v>
      </c>
      <c r="GU85" s="2" t="s">
        <v>1</v>
      </c>
      <c r="GV85" s="2" t="s">
        <v>1</v>
      </c>
      <c r="GW85" s="2" t="s">
        <v>1</v>
      </c>
      <c r="GX85" s="2" t="s">
        <v>1</v>
      </c>
      <c r="GY85" s="2">
        <v>0</v>
      </c>
      <c r="GZ85" s="2" t="s">
        <v>1</v>
      </c>
      <c r="HA85" s="2" t="s">
        <v>1</v>
      </c>
      <c r="HB85" s="2" t="s">
        <v>1</v>
      </c>
      <c r="HC85" s="2">
        <v>1610</v>
      </c>
      <c r="HD85" s="2" t="s">
        <v>1</v>
      </c>
      <c r="HE85" s="2" t="s">
        <v>1</v>
      </c>
      <c r="HF85" s="2" t="s">
        <v>1</v>
      </c>
      <c r="HG85" s="2">
        <v>0</v>
      </c>
      <c r="HH85" s="2" t="s">
        <v>1</v>
      </c>
      <c r="HI85" s="2">
        <v>19320</v>
      </c>
      <c r="HJ85" s="2" t="s">
        <v>1</v>
      </c>
      <c r="HK85" s="2">
        <v>32999</v>
      </c>
      <c r="HL85" s="2" t="s">
        <v>1</v>
      </c>
      <c r="HM85" s="2" t="s">
        <v>1</v>
      </c>
      <c r="HN85" s="2" t="s">
        <v>1</v>
      </c>
      <c r="HO85" s="2" t="s">
        <v>1</v>
      </c>
      <c r="HP85" s="2" t="s">
        <v>1</v>
      </c>
      <c r="HQ85" s="2" t="s">
        <v>1</v>
      </c>
      <c r="HR85" s="2" t="s">
        <v>1</v>
      </c>
      <c r="HS85" s="2" t="s">
        <v>1</v>
      </c>
      <c r="HT85" s="2">
        <v>-3549395</v>
      </c>
      <c r="HU85" s="2" t="s">
        <v>1</v>
      </c>
      <c r="HV85" s="2" t="s">
        <v>1</v>
      </c>
      <c r="HW85" s="2">
        <v>449540</v>
      </c>
      <c r="HX85" s="2" t="s">
        <v>1</v>
      </c>
      <c r="HY85" s="2" t="s">
        <v>1</v>
      </c>
      <c r="HZ85" s="2" t="s">
        <v>1</v>
      </c>
      <c r="IA85" s="2" t="s">
        <v>1</v>
      </c>
      <c r="IB85" s="2">
        <v>1377</v>
      </c>
      <c r="IC85" s="2" t="s">
        <v>1</v>
      </c>
      <c r="ID85" s="2" t="s">
        <v>1</v>
      </c>
      <c r="IE85" s="2">
        <v>0</v>
      </c>
      <c r="IF85" s="2" t="s">
        <v>1</v>
      </c>
      <c r="IG85" s="2" t="s">
        <v>1</v>
      </c>
      <c r="IH85" s="2">
        <v>22890</v>
      </c>
      <c r="II85" s="2" t="s">
        <v>1</v>
      </c>
      <c r="IJ85" s="2" t="s">
        <v>1</v>
      </c>
      <c r="IK85" s="2" t="s">
        <v>1</v>
      </c>
      <c r="IL85" s="2" t="s">
        <v>1</v>
      </c>
      <c r="IM85" s="2" t="s">
        <v>1</v>
      </c>
      <c r="IN85" s="2" t="s">
        <v>1</v>
      </c>
      <c r="IO85" s="2" t="s">
        <v>1</v>
      </c>
      <c r="IP85" s="2" t="s">
        <v>1</v>
      </c>
      <c r="IQ85" s="2" t="s">
        <v>1</v>
      </c>
      <c r="IR85" s="2" t="s">
        <v>1</v>
      </c>
      <c r="IS85" s="2" t="s">
        <v>1</v>
      </c>
      <c r="IT85" s="2" t="s">
        <v>1</v>
      </c>
      <c r="IU85" s="2" t="s">
        <v>1</v>
      </c>
      <c r="IV85" s="2" t="s">
        <v>1</v>
      </c>
      <c r="IW85" s="2" t="s">
        <v>1</v>
      </c>
      <c r="IX85" s="2" t="s">
        <v>1</v>
      </c>
      <c r="IY85" s="2" t="s">
        <v>1</v>
      </c>
      <c r="IZ85" s="2" t="s">
        <v>1</v>
      </c>
      <c r="JA85" s="2">
        <v>1571473.84</v>
      </c>
      <c r="JB85" s="2" t="s">
        <v>1</v>
      </c>
      <c r="JC85" s="2">
        <v>103586.27</v>
      </c>
      <c r="JD85" s="2" t="s">
        <v>1</v>
      </c>
      <c r="JE85" s="2" t="s">
        <v>1</v>
      </c>
      <c r="JF85" s="2" t="s">
        <v>1</v>
      </c>
      <c r="JG85" s="2" t="s">
        <v>1</v>
      </c>
      <c r="JH85" s="2">
        <v>265601.2</v>
      </c>
      <c r="JI85" s="2" t="s">
        <v>1</v>
      </c>
      <c r="JJ85" s="2" t="s">
        <v>1</v>
      </c>
      <c r="JK85" s="2" t="s">
        <v>1</v>
      </c>
      <c r="JL85" s="2" t="s">
        <v>1</v>
      </c>
      <c r="JM85" s="2" t="s">
        <v>1</v>
      </c>
      <c r="JN85" s="2" t="s">
        <v>1</v>
      </c>
      <c r="JO85" s="2" t="s">
        <v>1</v>
      </c>
      <c r="JP85" s="2" t="s">
        <v>1</v>
      </c>
      <c r="JQ85" s="2" t="s">
        <v>1</v>
      </c>
      <c r="JR85" s="2" t="s">
        <v>1</v>
      </c>
      <c r="JS85" s="2" t="s">
        <v>1</v>
      </c>
      <c r="JT85" s="2" t="s">
        <v>1</v>
      </c>
      <c r="JU85" s="2" t="s">
        <v>1</v>
      </c>
      <c r="JV85" s="2" t="s">
        <v>1</v>
      </c>
      <c r="JW85" s="2" t="s">
        <v>1</v>
      </c>
      <c r="JX85" s="2" t="s">
        <v>1</v>
      </c>
      <c r="JY85" s="2" t="s">
        <v>1</v>
      </c>
      <c r="JZ85" s="2" t="s">
        <v>1</v>
      </c>
      <c r="KA85" s="2" t="s">
        <v>1</v>
      </c>
      <c r="KB85" s="2" t="s">
        <v>1</v>
      </c>
      <c r="KC85" s="2" t="s">
        <v>1</v>
      </c>
      <c r="KD85" s="2" t="s">
        <v>1</v>
      </c>
      <c r="KE85" s="2" t="s">
        <v>1</v>
      </c>
      <c r="KF85" s="2" t="s">
        <v>1</v>
      </c>
      <c r="KG85" s="2" t="s">
        <v>1</v>
      </c>
      <c r="KH85" s="2" t="s">
        <v>1</v>
      </c>
      <c r="KI85" s="2" t="s">
        <v>1</v>
      </c>
      <c r="KJ85" s="2" t="s">
        <v>1</v>
      </c>
    </row>
    <row r="86" spans="1:296" x14ac:dyDescent="0.3">
      <c r="A86" s="2" t="s">
        <v>80</v>
      </c>
      <c r="B86" s="2">
        <v>1406</v>
      </c>
      <c r="C86" s="23">
        <f t="shared" si="102"/>
        <v>2566711.1999999955</v>
      </c>
      <c r="D86" s="23">
        <f t="shared" si="103"/>
        <v>37851880.090000004</v>
      </c>
      <c r="E86" s="23">
        <f t="shared" si="104"/>
        <v>26921.678584637273</v>
      </c>
      <c r="F86" s="23">
        <f t="shared" si="105"/>
        <v>19747528.199999999</v>
      </c>
      <c r="G86" s="23">
        <f t="shared" si="106"/>
        <v>12934549.890000001</v>
      </c>
      <c r="H86" s="23">
        <f t="shared" si="107"/>
        <v>2373536</v>
      </c>
      <c r="I86" s="23">
        <f t="shared" si="108"/>
        <v>2796266</v>
      </c>
      <c r="J86" s="23">
        <f t="shared" si="109"/>
        <v>1988.8093883357042</v>
      </c>
      <c r="K86" s="23">
        <f t="shared" si="110"/>
        <v>2198596</v>
      </c>
      <c r="L86" s="23">
        <f t="shared" si="111"/>
        <v>597670</v>
      </c>
      <c r="M86" s="23">
        <f t="shared" si="112"/>
        <v>9894702.8900000006</v>
      </c>
      <c r="N86" s="23">
        <f t="shared" si="113"/>
        <v>14045.183641536272</v>
      </c>
      <c r="O86" s="23">
        <f t="shared" si="114"/>
        <v>4386220.63</v>
      </c>
      <c r="P86" s="23">
        <f t="shared" si="115"/>
        <v>5659206.9800000004</v>
      </c>
      <c r="Q86" s="23">
        <f t="shared" si="116"/>
        <v>7507457.2999999998</v>
      </c>
      <c r="R86" s="23">
        <f t="shared" si="117"/>
        <v>18856892.609999999</v>
      </c>
      <c r="S86" s="23">
        <f t="shared" si="118"/>
        <v>13411.730163584636</v>
      </c>
      <c r="T86" s="23">
        <f t="shared" si="119"/>
        <v>890635.58999999985</v>
      </c>
      <c r="U86" s="7">
        <f t="shared" si="120"/>
        <v>4.5101117516064611E-2</v>
      </c>
      <c r="V86" s="23">
        <f t="shared" si="121"/>
        <v>2441</v>
      </c>
      <c r="W86" s="23">
        <f t="shared" si="122"/>
        <v>793700</v>
      </c>
      <c r="X86" s="23">
        <f t="shared" si="123"/>
        <v>77394.59</v>
      </c>
      <c r="Y86" s="23">
        <f t="shared" si="124"/>
        <v>17100</v>
      </c>
      <c r="Z86" s="23">
        <f t="shared" si="125"/>
        <v>0</v>
      </c>
      <c r="AA86" s="23">
        <f t="shared" si="126"/>
        <v>1304007.7</v>
      </c>
      <c r="AB86" s="23">
        <f t="shared" si="127"/>
        <v>35285168.890000008</v>
      </c>
      <c r="AC86" s="23">
        <f t="shared" si="128"/>
        <v>25096.137190611669</v>
      </c>
      <c r="AD86" s="23">
        <f t="shared" si="99"/>
        <v>24655276.720000006</v>
      </c>
      <c r="AE86" s="23">
        <f t="shared" si="129"/>
        <v>17535.758691322906</v>
      </c>
      <c r="AF86" s="23">
        <f t="shared" si="100"/>
        <v>4425103</v>
      </c>
      <c r="AG86" s="23">
        <f t="shared" si="101"/>
        <v>3147.2994310099575</v>
      </c>
      <c r="AH86" s="23">
        <f t="shared" si="130"/>
        <v>15082422.66</v>
      </c>
      <c r="AI86" s="23">
        <f t="shared" si="131"/>
        <v>438242.6</v>
      </c>
      <c r="AJ86" s="23">
        <f t="shared" si="132"/>
        <v>4586029.46</v>
      </c>
      <c r="AK86" s="23">
        <f t="shared" si="133"/>
        <v>10629892.17</v>
      </c>
      <c r="AL86" s="23">
        <f t="shared" si="134"/>
        <v>7560.3784992887622</v>
      </c>
      <c r="AM86" s="23">
        <f t="shared" si="135"/>
        <v>10484692.17</v>
      </c>
      <c r="AN86" s="23">
        <f t="shared" si="136"/>
        <v>145200</v>
      </c>
      <c r="AO86" s="2">
        <v>3805266.31</v>
      </c>
      <c r="AP86" s="2">
        <v>181820.05</v>
      </c>
      <c r="AQ86" s="2">
        <v>399134.27</v>
      </c>
      <c r="AR86" s="2" t="s">
        <v>1</v>
      </c>
      <c r="AS86" s="2">
        <v>4020266.98</v>
      </c>
      <c r="AT86" s="2">
        <v>1638940</v>
      </c>
      <c r="AU86" s="2" t="s">
        <v>1</v>
      </c>
      <c r="AV86" s="2">
        <v>7507457.2999999998</v>
      </c>
      <c r="AX86" s="2">
        <v>0</v>
      </c>
      <c r="AY86" s="2" t="s">
        <v>1</v>
      </c>
      <c r="AZ86" s="2">
        <v>2441</v>
      </c>
      <c r="BA86" s="2" t="s">
        <v>1</v>
      </c>
      <c r="BB86" s="2" t="s">
        <v>1</v>
      </c>
      <c r="BC86" s="2" t="s">
        <v>1</v>
      </c>
      <c r="BD86" s="2" t="s">
        <v>1</v>
      </c>
      <c r="BE86" s="2">
        <v>747832</v>
      </c>
      <c r="BF86" s="2">
        <v>17800</v>
      </c>
      <c r="BG86" s="2">
        <v>16410</v>
      </c>
      <c r="BH86" s="2">
        <v>5130</v>
      </c>
      <c r="BI86" s="2">
        <v>6528</v>
      </c>
      <c r="BJ86" s="2" t="s">
        <v>1</v>
      </c>
      <c r="BK86" s="2" t="s">
        <v>1</v>
      </c>
      <c r="BL86" s="2" t="s">
        <v>1</v>
      </c>
      <c r="BM86" s="2" t="s">
        <v>1</v>
      </c>
      <c r="BN86" s="2">
        <v>77394.59</v>
      </c>
      <c r="BO86" s="2" t="s">
        <v>1</v>
      </c>
      <c r="BP86" s="2" t="s">
        <v>1</v>
      </c>
      <c r="BQ86" s="2" t="s">
        <v>1</v>
      </c>
      <c r="BR86" s="2">
        <v>17100</v>
      </c>
      <c r="BS86" s="2">
        <v>1304007.7</v>
      </c>
      <c r="BT86" s="2" t="s">
        <v>1</v>
      </c>
      <c r="BX86" s="2" t="s">
        <v>1</v>
      </c>
      <c r="BY86" s="2">
        <v>8464560.5899999999</v>
      </c>
      <c r="BZ86" s="2">
        <v>14092.5</v>
      </c>
      <c r="CA86" s="2">
        <v>152874.5</v>
      </c>
      <c r="CB86" s="2" t="s">
        <v>1</v>
      </c>
      <c r="CC86" s="2" t="s">
        <v>1</v>
      </c>
      <c r="CD86" s="2" t="s">
        <v>1</v>
      </c>
      <c r="CE86" s="2" t="s">
        <v>1</v>
      </c>
      <c r="CF86" s="2">
        <v>407970.75</v>
      </c>
      <c r="CG86" s="2">
        <v>717654</v>
      </c>
      <c r="CH86" s="2" t="s">
        <v>1</v>
      </c>
      <c r="CI86" s="2">
        <v>0</v>
      </c>
      <c r="CJ86" s="2">
        <v>30195.55</v>
      </c>
      <c r="CK86" s="2">
        <v>107355</v>
      </c>
      <c r="CL86" s="2" t="s">
        <v>1</v>
      </c>
      <c r="CM86" s="2" t="s">
        <v>1</v>
      </c>
      <c r="CN86" s="2" t="s">
        <v>1</v>
      </c>
      <c r="CO86" s="2" t="s">
        <v>1</v>
      </c>
      <c r="CP86" s="2" t="s">
        <v>1</v>
      </c>
      <c r="CQ86" s="2" t="s">
        <v>1</v>
      </c>
      <c r="CR86" s="2" t="s">
        <v>1</v>
      </c>
      <c r="CS86" s="2" t="s">
        <v>1</v>
      </c>
      <c r="CT86" s="2" t="s">
        <v>1</v>
      </c>
      <c r="CU86" s="2" t="s">
        <v>1</v>
      </c>
      <c r="CV86" s="2" t="s">
        <v>1</v>
      </c>
      <c r="CW86" s="2" t="s">
        <v>1</v>
      </c>
      <c r="CX86" s="2">
        <v>10000</v>
      </c>
      <c r="CY86" s="2">
        <v>3029847</v>
      </c>
      <c r="CZ86" s="2">
        <v>0</v>
      </c>
      <c r="DA86" s="2" t="s">
        <v>1</v>
      </c>
      <c r="DB86" s="2">
        <v>0</v>
      </c>
      <c r="DC86" s="2" t="s">
        <v>1</v>
      </c>
      <c r="DD86" s="2" t="s">
        <v>1</v>
      </c>
      <c r="DE86" s="2" t="s">
        <v>1</v>
      </c>
      <c r="DF86" s="2" t="s">
        <v>1</v>
      </c>
      <c r="DG86" s="2" t="s">
        <v>1</v>
      </c>
      <c r="DH86" s="2" t="s">
        <v>1</v>
      </c>
      <c r="DI86" s="2" t="s">
        <v>1</v>
      </c>
      <c r="DJ86" s="2" t="s">
        <v>1</v>
      </c>
      <c r="DK86" s="2">
        <v>2373536</v>
      </c>
      <c r="DL86" s="2" t="s">
        <v>1</v>
      </c>
      <c r="DM86" s="2" t="s">
        <v>1</v>
      </c>
      <c r="DN86" s="2" t="s">
        <v>1</v>
      </c>
      <c r="DO86" s="2" t="s">
        <v>1</v>
      </c>
      <c r="DP86" s="2" t="s">
        <v>1</v>
      </c>
      <c r="DQ86" s="2" t="s">
        <v>1</v>
      </c>
      <c r="DR86" s="2" t="s">
        <v>1</v>
      </c>
      <c r="DS86" s="2" t="s">
        <v>1</v>
      </c>
      <c r="DT86" s="2">
        <v>22000</v>
      </c>
      <c r="DU86" s="2">
        <v>388400</v>
      </c>
      <c r="DV86" s="2" t="s">
        <v>1</v>
      </c>
      <c r="DW86" s="2">
        <v>363056</v>
      </c>
      <c r="DX86" s="2" t="s">
        <v>1</v>
      </c>
      <c r="DY86" s="2" t="s">
        <v>1</v>
      </c>
      <c r="DZ86" s="2">
        <v>1425140</v>
      </c>
      <c r="EA86" s="2" t="s">
        <v>1</v>
      </c>
      <c r="EB86" s="2" t="s">
        <v>1</v>
      </c>
      <c r="EC86" s="2" t="s">
        <v>1</v>
      </c>
      <c r="ED86" s="2" t="s">
        <v>1</v>
      </c>
      <c r="EE86" s="2" t="s">
        <v>1</v>
      </c>
      <c r="EF86" s="2" t="s">
        <v>1</v>
      </c>
      <c r="EG86" s="2" t="s">
        <v>1</v>
      </c>
      <c r="EH86" s="2" t="s">
        <v>1</v>
      </c>
      <c r="EI86" s="2">
        <v>197670</v>
      </c>
      <c r="EJ86" s="2" t="s">
        <v>1</v>
      </c>
      <c r="EK86" s="2">
        <v>400000</v>
      </c>
      <c r="EL86" s="2" t="s">
        <v>1</v>
      </c>
      <c r="EM86" s="2" t="s">
        <v>1</v>
      </c>
      <c r="EN86" s="2">
        <v>2399757</v>
      </c>
      <c r="EO86" s="2">
        <v>13048</v>
      </c>
      <c r="EP86" s="2">
        <v>234482</v>
      </c>
      <c r="EQ86" s="2">
        <v>808763</v>
      </c>
      <c r="ER86" s="2" t="s">
        <v>1</v>
      </c>
      <c r="ES86" s="2" t="s">
        <v>1</v>
      </c>
      <c r="ET86" s="2">
        <v>693319</v>
      </c>
      <c r="EU86" s="2">
        <v>265311</v>
      </c>
      <c r="EV86" s="2">
        <v>10423</v>
      </c>
      <c r="EW86" s="2" t="s">
        <v>1</v>
      </c>
      <c r="EX86" s="2" t="s">
        <v>1</v>
      </c>
      <c r="EY86" s="2" t="s">
        <v>1</v>
      </c>
      <c r="EZ86" s="2" t="s">
        <v>1</v>
      </c>
      <c r="FA86" s="2">
        <v>12881</v>
      </c>
      <c r="FB86" s="2" t="s">
        <v>1</v>
      </c>
      <c r="FC86" s="2" t="s">
        <v>1</v>
      </c>
      <c r="FD86" s="2">
        <v>46965.99</v>
      </c>
      <c r="FE86" s="2">
        <v>284802.40000000002</v>
      </c>
      <c r="FF86" s="2">
        <v>8736</v>
      </c>
      <c r="FG86" s="2">
        <v>1191863.81</v>
      </c>
      <c r="FH86" s="2">
        <v>64967.44</v>
      </c>
      <c r="FI86" s="2" t="s">
        <v>1</v>
      </c>
      <c r="FJ86" s="2" t="s">
        <v>1</v>
      </c>
      <c r="FK86" s="2" t="s">
        <v>1</v>
      </c>
      <c r="FL86" s="2" t="s">
        <v>1</v>
      </c>
      <c r="FM86" s="2">
        <v>47124</v>
      </c>
      <c r="FN86" s="2" t="s">
        <v>1</v>
      </c>
      <c r="FO86" s="2">
        <v>161739</v>
      </c>
      <c r="FP86" s="2">
        <v>592547</v>
      </c>
      <c r="FQ86" s="2" t="s">
        <v>1</v>
      </c>
      <c r="FR86" s="2">
        <v>276299</v>
      </c>
      <c r="FS86" s="2" t="s">
        <v>1</v>
      </c>
      <c r="FT86" s="2" t="s">
        <v>1</v>
      </c>
      <c r="FU86" s="2">
        <v>9421</v>
      </c>
      <c r="FV86" s="2">
        <v>81644.38</v>
      </c>
      <c r="FW86" s="2">
        <v>206315.33</v>
      </c>
      <c r="FX86" s="2">
        <v>25060</v>
      </c>
      <c r="FY86" s="2">
        <v>2000</v>
      </c>
      <c r="FZ86" s="2">
        <v>70377</v>
      </c>
      <c r="GA86" s="2">
        <v>29410.5</v>
      </c>
      <c r="GB86" s="2" t="s">
        <v>1</v>
      </c>
      <c r="GC86" s="2">
        <v>4440435.53</v>
      </c>
      <c r="GD86" s="2">
        <v>7343262.2800000003</v>
      </c>
      <c r="GE86" s="2">
        <v>49676</v>
      </c>
      <c r="GF86" s="2">
        <v>826</v>
      </c>
      <c r="GG86" s="2">
        <v>21991</v>
      </c>
      <c r="GH86" s="2" t="s">
        <v>1</v>
      </c>
      <c r="GI86" s="2" t="s">
        <v>1</v>
      </c>
      <c r="GJ86" s="2" t="s">
        <v>1</v>
      </c>
      <c r="GK86" s="2">
        <v>0</v>
      </c>
      <c r="GL86" s="2" t="s">
        <v>1</v>
      </c>
      <c r="GM86" s="2" t="s">
        <v>1</v>
      </c>
      <c r="GN86" s="2" t="s">
        <v>1</v>
      </c>
      <c r="GO86" s="2">
        <v>81857</v>
      </c>
      <c r="GP86" s="2">
        <v>0</v>
      </c>
      <c r="GQ86" s="2">
        <v>45102</v>
      </c>
      <c r="GR86" s="2" t="s">
        <v>1</v>
      </c>
      <c r="GS86" s="2" t="s">
        <v>1</v>
      </c>
      <c r="GT86" s="2" t="s">
        <v>1</v>
      </c>
      <c r="GU86" s="2" t="s">
        <v>1</v>
      </c>
      <c r="GV86" s="2" t="s">
        <v>1</v>
      </c>
      <c r="GW86" s="2" t="s">
        <v>1</v>
      </c>
      <c r="GX86" s="2" t="s">
        <v>1</v>
      </c>
      <c r="GY86" s="2">
        <v>332898</v>
      </c>
      <c r="GZ86" s="2" t="s">
        <v>1</v>
      </c>
      <c r="HA86" s="2" t="s">
        <v>1</v>
      </c>
      <c r="HB86" s="2" t="s">
        <v>1</v>
      </c>
      <c r="HC86" s="2">
        <v>21524.6</v>
      </c>
      <c r="HD86" s="2" t="s">
        <v>1</v>
      </c>
      <c r="HE86" s="2" t="s">
        <v>1</v>
      </c>
      <c r="HF86" s="2" t="s">
        <v>1</v>
      </c>
      <c r="HG86" s="2" t="s">
        <v>1</v>
      </c>
      <c r="HH86" s="2" t="s">
        <v>1</v>
      </c>
      <c r="HI86" s="2">
        <v>83820</v>
      </c>
      <c r="HJ86" s="2" t="s">
        <v>1</v>
      </c>
      <c r="HK86" s="2" t="s">
        <v>1</v>
      </c>
      <c r="HL86" s="2">
        <v>2140853.7999999998</v>
      </c>
      <c r="HM86" s="2" t="s">
        <v>1</v>
      </c>
      <c r="HN86" s="2" t="s">
        <v>1</v>
      </c>
      <c r="HO86" s="2" t="s">
        <v>1</v>
      </c>
      <c r="HP86" s="2" t="s">
        <v>1</v>
      </c>
      <c r="HQ86" s="2" t="s">
        <v>1</v>
      </c>
      <c r="HR86" s="2" t="s">
        <v>1</v>
      </c>
      <c r="HS86" s="2">
        <v>14130</v>
      </c>
      <c r="HT86" s="2">
        <v>2425997.66</v>
      </c>
      <c r="HU86" s="2" t="s">
        <v>1</v>
      </c>
      <c r="HV86" s="2" t="s">
        <v>1</v>
      </c>
      <c r="HW86" s="2">
        <v>500</v>
      </c>
      <c r="HX86" s="2" t="s">
        <v>1</v>
      </c>
      <c r="HY86" s="2" t="s">
        <v>1</v>
      </c>
      <c r="HZ86" s="2" t="s">
        <v>1</v>
      </c>
      <c r="IA86" s="2" t="s">
        <v>1</v>
      </c>
      <c r="IB86" s="2">
        <v>4548</v>
      </c>
      <c r="IC86" s="2" t="s">
        <v>1</v>
      </c>
      <c r="ID86" s="2" t="s">
        <v>1</v>
      </c>
      <c r="IE86" s="2" t="s">
        <v>1</v>
      </c>
      <c r="IF86" s="2" t="s">
        <v>1</v>
      </c>
      <c r="IG86" s="2" t="s">
        <v>1</v>
      </c>
      <c r="IH86" s="2">
        <v>9600</v>
      </c>
      <c r="II86" s="2" t="s">
        <v>1</v>
      </c>
      <c r="IJ86" s="2" t="s">
        <v>1</v>
      </c>
      <c r="IK86" s="2" t="s">
        <v>1</v>
      </c>
      <c r="IL86" s="2" t="s">
        <v>1</v>
      </c>
      <c r="IM86" s="2" t="s">
        <v>1</v>
      </c>
      <c r="IN86" s="2">
        <v>100998</v>
      </c>
      <c r="IO86" s="2" t="s">
        <v>1</v>
      </c>
      <c r="IP86" s="2" t="s">
        <v>1</v>
      </c>
      <c r="IQ86" s="2" t="s">
        <v>1</v>
      </c>
      <c r="IR86" s="2" t="s">
        <v>1</v>
      </c>
      <c r="IS86" s="2" t="s">
        <v>1</v>
      </c>
      <c r="IT86" s="2" t="s">
        <v>1</v>
      </c>
      <c r="IU86" s="2" t="s">
        <v>1</v>
      </c>
      <c r="IV86" s="2" t="s">
        <v>1</v>
      </c>
      <c r="IW86" s="2" t="s">
        <v>1</v>
      </c>
      <c r="IX86" s="2" t="s">
        <v>1</v>
      </c>
      <c r="IY86" s="2" t="s">
        <v>1</v>
      </c>
      <c r="IZ86" s="2">
        <v>592568</v>
      </c>
      <c r="JA86" s="2">
        <v>9840058.1699999999</v>
      </c>
      <c r="JB86" s="2">
        <v>0</v>
      </c>
      <c r="JC86" s="2" t="s">
        <v>1</v>
      </c>
      <c r="JD86" s="2" t="s">
        <v>1</v>
      </c>
      <c r="JE86" s="2" t="s">
        <v>1</v>
      </c>
      <c r="JF86" s="2" t="s">
        <v>1</v>
      </c>
      <c r="JG86" s="2" t="s">
        <v>1</v>
      </c>
      <c r="JH86" s="2">
        <v>52066</v>
      </c>
      <c r="JI86" s="2" t="s">
        <v>1</v>
      </c>
      <c r="JJ86" s="2" t="s">
        <v>1</v>
      </c>
      <c r="JK86" s="2" t="s">
        <v>1</v>
      </c>
      <c r="JL86" s="2" t="s">
        <v>1</v>
      </c>
      <c r="JM86" s="2" t="s">
        <v>1</v>
      </c>
      <c r="JN86" s="2">
        <v>145200</v>
      </c>
      <c r="JO86" s="2" t="s">
        <v>1</v>
      </c>
      <c r="JP86" s="2" t="s">
        <v>1</v>
      </c>
      <c r="JQ86" s="2" t="s">
        <v>1</v>
      </c>
      <c r="JR86" s="2" t="s">
        <v>1</v>
      </c>
      <c r="JS86" s="2" t="s">
        <v>1</v>
      </c>
      <c r="JT86" s="2" t="s">
        <v>1</v>
      </c>
      <c r="JU86" s="2" t="s">
        <v>1</v>
      </c>
      <c r="JV86" s="2" t="s">
        <v>1</v>
      </c>
      <c r="JW86" s="2" t="s">
        <v>1</v>
      </c>
      <c r="JX86" s="2" t="s">
        <v>1</v>
      </c>
      <c r="JY86" s="2" t="s">
        <v>1</v>
      </c>
      <c r="JZ86" s="2" t="s">
        <v>1</v>
      </c>
      <c r="KA86" s="2" t="s">
        <v>1</v>
      </c>
      <c r="KB86" s="2" t="s">
        <v>1</v>
      </c>
      <c r="KC86" s="2" t="s">
        <v>1</v>
      </c>
      <c r="KD86" s="2" t="s">
        <v>1</v>
      </c>
      <c r="KE86" s="2" t="s">
        <v>1</v>
      </c>
      <c r="KF86" s="2" t="s">
        <v>1</v>
      </c>
      <c r="KG86" s="2" t="s">
        <v>1</v>
      </c>
      <c r="KH86" s="2" t="s">
        <v>1</v>
      </c>
      <c r="KI86" s="2" t="s">
        <v>1</v>
      </c>
      <c r="KJ86" s="2" t="s">
        <v>1</v>
      </c>
    </row>
    <row r="87" spans="1:296" x14ac:dyDescent="0.3">
      <c r="A87" s="2" t="s">
        <v>81</v>
      </c>
      <c r="B87" s="2">
        <v>11130</v>
      </c>
      <c r="C87" s="23">
        <f t="shared" si="102"/>
        <v>36158144.599999994</v>
      </c>
      <c r="D87" s="23">
        <f t="shared" si="103"/>
        <v>288191544.41999996</v>
      </c>
      <c r="E87" s="23">
        <f t="shared" si="104"/>
        <v>25893.220522911048</v>
      </c>
      <c r="F87" s="23">
        <f t="shared" si="105"/>
        <v>160898213.18000001</v>
      </c>
      <c r="G87" s="23">
        <f t="shared" si="106"/>
        <v>41288327.419999994</v>
      </c>
      <c r="H87" s="23">
        <f t="shared" si="107"/>
        <v>315630</v>
      </c>
      <c r="I87" s="23">
        <f t="shared" si="108"/>
        <v>85689373.819999993</v>
      </c>
      <c r="J87" s="23">
        <f t="shared" si="109"/>
        <v>7698.9554195867022</v>
      </c>
      <c r="K87" s="23">
        <f t="shared" si="110"/>
        <v>79429051.819999993</v>
      </c>
      <c r="L87" s="23">
        <f t="shared" si="111"/>
        <v>6260322</v>
      </c>
      <c r="M87" s="23">
        <f t="shared" si="112"/>
        <v>38047181.479999997</v>
      </c>
      <c r="N87" s="23">
        <f t="shared" si="113"/>
        <v>14456.263538185087</v>
      </c>
      <c r="O87" s="23">
        <f t="shared" si="114"/>
        <v>34388499.350000001</v>
      </c>
      <c r="P87" s="23">
        <f t="shared" si="115"/>
        <v>45059096.689999998</v>
      </c>
      <c r="Q87" s="23">
        <f t="shared" si="116"/>
        <v>56728709.700000003</v>
      </c>
      <c r="R87" s="23">
        <f t="shared" si="117"/>
        <v>143980066.21000001</v>
      </c>
      <c r="S87" s="23">
        <f t="shared" si="118"/>
        <v>12936.214394429471</v>
      </c>
      <c r="T87" s="23">
        <f t="shared" si="119"/>
        <v>16918146.969999999</v>
      </c>
      <c r="U87" s="7">
        <f t="shared" si="120"/>
        <v>0.10514813456053321</v>
      </c>
      <c r="V87" s="23">
        <f t="shared" si="121"/>
        <v>12369</v>
      </c>
      <c r="W87" s="23">
        <f t="shared" si="122"/>
        <v>9252897.1500000004</v>
      </c>
      <c r="X87" s="23">
        <f t="shared" si="123"/>
        <v>1687240.82</v>
      </c>
      <c r="Y87" s="23">
        <f t="shared" si="124"/>
        <v>5965640</v>
      </c>
      <c r="Z87" s="23">
        <f t="shared" si="125"/>
        <v>0</v>
      </c>
      <c r="AA87" s="23">
        <f t="shared" si="126"/>
        <v>7803760.4699999997</v>
      </c>
      <c r="AB87" s="23">
        <f t="shared" si="127"/>
        <v>252033399.81999996</v>
      </c>
      <c r="AC87" s="23">
        <f t="shared" si="128"/>
        <v>22644.510316262349</v>
      </c>
      <c r="AD87" s="23">
        <f t="shared" si="99"/>
        <v>204587006.12999997</v>
      </c>
      <c r="AE87" s="23">
        <f t="shared" si="129"/>
        <v>18381.581862533691</v>
      </c>
      <c r="AF87" s="23">
        <f t="shared" si="100"/>
        <v>47506319.030000001</v>
      </c>
      <c r="AG87" s="23">
        <f t="shared" si="101"/>
        <v>4268.3125813117704</v>
      </c>
      <c r="AH87" s="23">
        <f t="shared" si="130"/>
        <v>87057148.179999992</v>
      </c>
      <c r="AI87" s="23">
        <f t="shared" si="131"/>
        <v>5258032.88</v>
      </c>
      <c r="AJ87" s="23">
        <f t="shared" si="132"/>
        <v>64402701.839999996</v>
      </c>
      <c r="AK87" s="23">
        <f t="shared" si="133"/>
        <v>47446393.689999998</v>
      </c>
      <c r="AL87" s="23">
        <f t="shared" si="134"/>
        <v>4262.9284537286612</v>
      </c>
      <c r="AM87" s="23">
        <f t="shared" si="135"/>
        <v>46883303.689999998</v>
      </c>
      <c r="AN87" s="23">
        <f t="shared" si="136"/>
        <v>401550</v>
      </c>
      <c r="AO87" s="2">
        <v>29907252.140000001</v>
      </c>
      <c r="AP87" s="2">
        <v>1476346.71</v>
      </c>
      <c r="AQ87" s="2">
        <v>3004900.5</v>
      </c>
      <c r="AR87" s="2" t="s">
        <v>1</v>
      </c>
      <c r="AS87" s="2">
        <v>30748106.690000001</v>
      </c>
      <c r="AT87" s="2">
        <v>14310990</v>
      </c>
      <c r="AU87" s="2" t="s">
        <v>1</v>
      </c>
      <c r="AV87" s="2">
        <v>56728709.700000003</v>
      </c>
      <c r="AX87" s="2" t="s">
        <v>1</v>
      </c>
      <c r="AY87" s="2" t="s">
        <v>1</v>
      </c>
      <c r="AZ87" s="2">
        <v>12369</v>
      </c>
      <c r="BA87" s="2" t="s">
        <v>1</v>
      </c>
      <c r="BB87" s="2" t="s">
        <v>1</v>
      </c>
      <c r="BC87" s="2" t="s">
        <v>1</v>
      </c>
      <c r="BD87" s="2" t="s">
        <v>1</v>
      </c>
      <c r="BE87" s="2">
        <v>5385354.1500000004</v>
      </c>
      <c r="BF87" s="2">
        <v>363870</v>
      </c>
      <c r="BG87" s="2">
        <v>41168</v>
      </c>
      <c r="BH87" s="2">
        <v>3437759</v>
      </c>
      <c r="BI87" s="2" t="s">
        <v>1</v>
      </c>
      <c r="BJ87" s="2">
        <v>24746</v>
      </c>
      <c r="BK87" s="2" t="s">
        <v>1</v>
      </c>
      <c r="BL87" s="2" t="s">
        <v>1</v>
      </c>
      <c r="BM87" s="2" t="s">
        <v>1</v>
      </c>
      <c r="BN87" s="2">
        <v>582287.51</v>
      </c>
      <c r="BO87" s="2">
        <v>398290</v>
      </c>
      <c r="BP87" s="2">
        <v>706663.31</v>
      </c>
      <c r="BQ87" s="2" t="s">
        <v>1</v>
      </c>
      <c r="BR87" s="2">
        <v>5965640</v>
      </c>
      <c r="BS87" s="2">
        <v>7803760.4699999997</v>
      </c>
      <c r="BT87" s="2" t="s">
        <v>1</v>
      </c>
      <c r="BX87" s="2" t="s">
        <v>1</v>
      </c>
      <c r="BY87" s="2">
        <v>2053692.51</v>
      </c>
      <c r="BZ87" s="2">
        <v>354709</v>
      </c>
      <c r="CA87" s="2">
        <v>56600.5</v>
      </c>
      <c r="CB87" s="2">
        <v>759000</v>
      </c>
      <c r="CC87" s="2" t="s">
        <v>1</v>
      </c>
      <c r="CD87" s="2" t="s">
        <v>1</v>
      </c>
      <c r="CE87" s="2" t="s">
        <v>1</v>
      </c>
      <c r="CF87" s="2">
        <v>5422427.2999999998</v>
      </c>
      <c r="CG87" s="2">
        <v>27291512.82</v>
      </c>
      <c r="CH87" s="2">
        <v>1715155.27</v>
      </c>
      <c r="CI87" s="2" t="s">
        <v>1</v>
      </c>
      <c r="CJ87" s="2">
        <v>394084.08</v>
      </c>
      <c r="CK87" s="2" t="s">
        <v>1</v>
      </c>
      <c r="CL87" s="2" t="s">
        <v>1</v>
      </c>
      <c r="CM87" s="2" t="s">
        <v>1</v>
      </c>
      <c r="CN87" s="2" t="s">
        <v>1</v>
      </c>
      <c r="CO87" s="2" t="s">
        <v>1</v>
      </c>
      <c r="CP87" s="2">
        <v>1450120.5</v>
      </c>
      <c r="CQ87" s="2" t="s">
        <v>1</v>
      </c>
      <c r="CR87" s="2" t="s">
        <v>1</v>
      </c>
      <c r="CS87" s="2" t="s">
        <v>1</v>
      </c>
      <c r="CT87" s="2" t="s">
        <v>1</v>
      </c>
      <c r="CU87" s="2" t="s">
        <v>1</v>
      </c>
      <c r="CV87" s="2">
        <v>521602.47</v>
      </c>
      <c r="CW87" s="2">
        <v>35213.5</v>
      </c>
      <c r="CX87" s="2">
        <v>75000</v>
      </c>
      <c r="CY87" s="2">
        <v>163738</v>
      </c>
      <c r="CZ87" s="2">
        <v>984087.11</v>
      </c>
      <c r="DA87" s="2" t="s">
        <v>1</v>
      </c>
      <c r="DB87" s="2">
        <v>8150.36</v>
      </c>
      <c r="DC87" s="2" t="s">
        <v>1</v>
      </c>
      <c r="DD87" s="2">
        <v>3234</v>
      </c>
      <c r="DE87" s="2" t="s">
        <v>1</v>
      </c>
      <c r="DF87" s="2" t="s">
        <v>1</v>
      </c>
      <c r="DG87" s="2" t="s">
        <v>1</v>
      </c>
      <c r="DH87" s="2" t="s">
        <v>1</v>
      </c>
      <c r="DI87" s="2" t="s">
        <v>1</v>
      </c>
      <c r="DJ87" s="2" t="s">
        <v>1</v>
      </c>
      <c r="DK87" s="2">
        <v>315630</v>
      </c>
      <c r="DL87" s="2">
        <v>0</v>
      </c>
      <c r="DM87" s="2" t="s">
        <v>1</v>
      </c>
      <c r="DN87" s="2" t="s">
        <v>1</v>
      </c>
      <c r="DO87" s="2" t="s">
        <v>1</v>
      </c>
      <c r="DP87" s="2" t="s">
        <v>1</v>
      </c>
      <c r="DQ87" s="2" t="s">
        <v>1</v>
      </c>
      <c r="DR87" s="2" t="s">
        <v>1</v>
      </c>
      <c r="DS87" s="2" t="s">
        <v>1</v>
      </c>
      <c r="DT87" s="2">
        <v>242000</v>
      </c>
      <c r="DU87" s="2">
        <v>17847700</v>
      </c>
      <c r="DV87" s="2" t="s">
        <v>1</v>
      </c>
      <c r="DW87" s="2">
        <v>5922245</v>
      </c>
      <c r="DX87" s="2" t="s">
        <v>1</v>
      </c>
      <c r="DY87" s="2">
        <v>85278</v>
      </c>
      <c r="DZ87" s="2">
        <v>11379276</v>
      </c>
      <c r="EA87" s="2" t="s">
        <v>1</v>
      </c>
      <c r="EB87" s="2" t="s">
        <v>1</v>
      </c>
      <c r="EC87" s="2">
        <v>43952552.82</v>
      </c>
      <c r="ED87" s="2" t="s">
        <v>1</v>
      </c>
      <c r="EE87" s="2" t="s">
        <v>1</v>
      </c>
      <c r="EF87" s="2" t="s">
        <v>1</v>
      </c>
      <c r="EG87" s="2" t="s">
        <v>1</v>
      </c>
      <c r="EH87" s="2" t="s">
        <v>1</v>
      </c>
      <c r="EI87" s="2">
        <v>6110322</v>
      </c>
      <c r="EJ87" s="2" t="s">
        <v>1</v>
      </c>
      <c r="EK87" s="2">
        <v>150000</v>
      </c>
      <c r="EL87" s="2" t="s">
        <v>1</v>
      </c>
      <c r="EM87" s="2" t="s">
        <v>1</v>
      </c>
      <c r="EN87" s="2">
        <v>32941653</v>
      </c>
      <c r="EO87" s="2">
        <v>14961.03</v>
      </c>
      <c r="EP87" s="2">
        <v>609504</v>
      </c>
      <c r="EQ87" s="2">
        <v>2058072</v>
      </c>
      <c r="ER87" s="2" t="s">
        <v>1</v>
      </c>
      <c r="ES87" s="2" t="s">
        <v>1</v>
      </c>
      <c r="ET87" s="2">
        <v>8572859</v>
      </c>
      <c r="EU87" s="2">
        <v>3167296</v>
      </c>
      <c r="EV87" s="2">
        <v>136914</v>
      </c>
      <c r="EW87" s="2">
        <v>5060</v>
      </c>
      <c r="EX87" s="2" t="s">
        <v>1</v>
      </c>
      <c r="EY87" s="2" t="s">
        <v>1</v>
      </c>
      <c r="EZ87" s="2" t="s">
        <v>1</v>
      </c>
      <c r="FA87" s="2">
        <v>20186</v>
      </c>
      <c r="FB87" s="2">
        <v>2699</v>
      </c>
      <c r="FC87" s="2">
        <v>286434</v>
      </c>
      <c r="FD87" s="2">
        <v>119634.56</v>
      </c>
      <c r="FE87" s="2">
        <v>1439369.54</v>
      </c>
      <c r="FF87" s="2">
        <v>233636.6</v>
      </c>
      <c r="FG87" s="2">
        <v>1859876.9</v>
      </c>
      <c r="FH87" s="2">
        <v>458888.25</v>
      </c>
      <c r="FI87" s="2" t="s">
        <v>1</v>
      </c>
      <c r="FJ87" s="2" t="s">
        <v>1</v>
      </c>
      <c r="FK87" s="2" t="s">
        <v>1</v>
      </c>
      <c r="FL87" s="2" t="s">
        <v>1</v>
      </c>
      <c r="FM87" s="2">
        <v>240147</v>
      </c>
      <c r="FN87" s="2">
        <v>842057.15</v>
      </c>
      <c r="FO87" s="2">
        <v>0</v>
      </c>
      <c r="FP87" s="2">
        <v>1690615</v>
      </c>
      <c r="FQ87" s="2">
        <v>2237</v>
      </c>
      <c r="FR87" s="2">
        <v>365773.86</v>
      </c>
      <c r="FS87" s="2" t="s">
        <v>1</v>
      </c>
      <c r="FT87" s="2" t="s">
        <v>1</v>
      </c>
      <c r="FU87" s="2">
        <v>356869.62</v>
      </c>
      <c r="FV87" s="2">
        <v>613060.65</v>
      </c>
      <c r="FW87" s="2">
        <v>1454768.1</v>
      </c>
      <c r="FX87" s="2">
        <v>308357</v>
      </c>
      <c r="FY87" s="2" t="s">
        <v>1</v>
      </c>
      <c r="FZ87" s="2">
        <v>437245.87</v>
      </c>
      <c r="GA87" s="2">
        <v>277698.5</v>
      </c>
      <c r="GB87" s="2">
        <v>1058368</v>
      </c>
      <c r="GC87" s="2">
        <v>31757220.18</v>
      </c>
      <c r="GD87" s="2">
        <v>39895609.170000002</v>
      </c>
      <c r="GE87" s="2">
        <v>101530.46</v>
      </c>
      <c r="GF87" s="2">
        <v>174724</v>
      </c>
      <c r="GG87" s="2">
        <v>130016</v>
      </c>
      <c r="GH87" s="2" t="s">
        <v>1</v>
      </c>
      <c r="GI87" s="2" t="s">
        <v>1</v>
      </c>
      <c r="GJ87" s="2">
        <v>0</v>
      </c>
      <c r="GK87" s="2">
        <v>30300</v>
      </c>
      <c r="GL87" s="2" t="s">
        <v>1</v>
      </c>
      <c r="GM87" s="2">
        <v>450784.27</v>
      </c>
      <c r="GN87" s="2" t="s">
        <v>1</v>
      </c>
      <c r="GO87" s="2">
        <v>41655</v>
      </c>
      <c r="GP87" s="2">
        <v>357710</v>
      </c>
      <c r="GQ87" s="2">
        <v>245187.5</v>
      </c>
      <c r="GR87" s="2">
        <v>0</v>
      </c>
      <c r="GS87" s="2" t="s">
        <v>1</v>
      </c>
      <c r="GT87" s="2">
        <v>624294</v>
      </c>
      <c r="GU87" s="2">
        <v>1115381</v>
      </c>
      <c r="GV87" s="2" t="s">
        <v>1</v>
      </c>
      <c r="GW87" s="2" t="s">
        <v>1</v>
      </c>
      <c r="GX87" s="2">
        <v>85000</v>
      </c>
      <c r="GY87" s="2">
        <v>3154895</v>
      </c>
      <c r="GZ87" s="2">
        <v>944000</v>
      </c>
      <c r="HA87" s="2" t="s">
        <v>1</v>
      </c>
      <c r="HB87" s="2" t="s">
        <v>1</v>
      </c>
      <c r="HC87" s="2">
        <v>1159137.8799999999</v>
      </c>
      <c r="HD87" s="2" t="s">
        <v>1</v>
      </c>
      <c r="HE87" s="2" t="s">
        <v>1</v>
      </c>
      <c r="HF87" s="2" t="s">
        <v>1</v>
      </c>
      <c r="HG87" s="2" t="s">
        <v>1</v>
      </c>
      <c r="HH87" s="2" t="s">
        <v>1</v>
      </c>
      <c r="HI87" s="2" t="s">
        <v>1</v>
      </c>
      <c r="HJ87" s="2" t="s">
        <v>1</v>
      </c>
      <c r="HK87" s="2" t="s">
        <v>1</v>
      </c>
      <c r="HL87" s="2">
        <v>34058414</v>
      </c>
      <c r="HM87" s="2" t="s">
        <v>1</v>
      </c>
      <c r="HN87" s="2" t="s">
        <v>1</v>
      </c>
      <c r="HO87" s="2">
        <v>11282276</v>
      </c>
      <c r="HP87" s="2">
        <v>168000</v>
      </c>
      <c r="HQ87" s="2" t="s">
        <v>1</v>
      </c>
      <c r="HR87" s="2" t="s">
        <v>1</v>
      </c>
      <c r="HS87" s="2" t="s">
        <v>1</v>
      </c>
      <c r="HT87" s="2">
        <v>3090474.83</v>
      </c>
      <c r="HU87" s="2" t="s">
        <v>1</v>
      </c>
      <c r="HV87" s="2">
        <v>377742</v>
      </c>
      <c r="HW87" s="2">
        <v>14310990</v>
      </c>
      <c r="HX87" s="2" t="s">
        <v>1</v>
      </c>
      <c r="HY87" s="2" t="s">
        <v>1</v>
      </c>
      <c r="HZ87" s="2" t="s">
        <v>1</v>
      </c>
      <c r="IA87" s="2" t="s">
        <v>1</v>
      </c>
      <c r="IB87" s="2">
        <v>91805</v>
      </c>
      <c r="IC87" s="2" t="s">
        <v>1</v>
      </c>
      <c r="ID87" s="2" t="s">
        <v>1</v>
      </c>
      <c r="IE87" s="2">
        <v>25000.01</v>
      </c>
      <c r="IF87" s="2">
        <v>998000</v>
      </c>
      <c r="IG87" s="2" t="s">
        <v>1</v>
      </c>
      <c r="IH87" s="2">
        <v>332100</v>
      </c>
      <c r="II87" s="2">
        <v>9697.1</v>
      </c>
      <c r="IJ87" s="2" t="s">
        <v>1</v>
      </c>
      <c r="IK87" s="2" t="s">
        <v>1</v>
      </c>
      <c r="IL87" s="2" t="s">
        <v>1</v>
      </c>
      <c r="IM87" s="2" t="s">
        <v>1</v>
      </c>
      <c r="IN87" s="2" t="s">
        <v>1</v>
      </c>
      <c r="IO87" s="2" t="s">
        <v>1</v>
      </c>
      <c r="IP87" s="2" t="s">
        <v>1</v>
      </c>
      <c r="IQ87" s="2" t="s">
        <v>1</v>
      </c>
      <c r="IR87" s="2" t="s">
        <v>1</v>
      </c>
      <c r="IS87" s="2" t="s">
        <v>1</v>
      </c>
      <c r="IT87" s="2">
        <v>0</v>
      </c>
      <c r="IU87" s="2" t="s">
        <v>1</v>
      </c>
      <c r="IV87" s="2">
        <v>821.1</v>
      </c>
      <c r="IW87" s="2" t="s">
        <v>1</v>
      </c>
      <c r="IX87" s="2">
        <v>411159</v>
      </c>
      <c r="IY87" s="2" t="s">
        <v>1</v>
      </c>
      <c r="IZ87" s="2">
        <v>83102</v>
      </c>
      <c r="JA87" s="2">
        <v>39075694.5</v>
      </c>
      <c r="JB87" s="2">
        <v>1507494.8</v>
      </c>
      <c r="JC87" s="2">
        <v>616502.39</v>
      </c>
      <c r="JD87" s="2" t="s">
        <v>1</v>
      </c>
      <c r="JE87" s="2">
        <v>41468</v>
      </c>
      <c r="JF87" s="2">
        <v>600000</v>
      </c>
      <c r="JG87" s="2">
        <v>0</v>
      </c>
      <c r="JH87" s="2">
        <v>4547883</v>
      </c>
      <c r="JI87" s="2" t="s">
        <v>1</v>
      </c>
      <c r="JJ87" s="2">
        <v>161540</v>
      </c>
      <c r="JK87" s="2" t="s">
        <v>1</v>
      </c>
      <c r="JL87" s="2" t="s">
        <v>1</v>
      </c>
      <c r="JM87" s="2" t="s">
        <v>1</v>
      </c>
      <c r="JN87" s="2" t="s">
        <v>1</v>
      </c>
      <c r="JO87" s="2" t="s">
        <v>1</v>
      </c>
      <c r="JP87" s="2" t="s">
        <v>1</v>
      </c>
      <c r="JQ87" s="2" t="s">
        <v>1</v>
      </c>
      <c r="JR87" s="2" t="s">
        <v>1</v>
      </c>
      <c r="JS87" s="2" t="s">
        <v>1</v>
      </c>
      <c r="JT87" s="2" t="s">
        <v>1</v>
      </c>
      <c r="JU87" s="2" t="s">
        <v>1</v>
      </c>
      <c r="JV87" s="2" t="s">
        <v>1</v>
      </c>
      <c r="JW87" s="2" t="s">
        <v>1</v>
      </c>
      <c r="JX87" s="2" t="s">
        <v>1</v>
      </c>
      <c r="JY87" s="2">
        <v>401550</v>
      </c>
      <c r="JZ87" s="2" t="s">
        <v>1</v>
      </c>
      <c r="KA87" s="2" t="s">
        <v>1</v>
      </c>
      <c r="KB87" s="2" t="s">
        <v>1</v>
      </c>
      <c r="KC87" s="2" t="s">
        <v>1</v>
      </c>
      <c r="KD87" s="2" t="s">
        <v>1</v>
      </c>
      <c r="KE87" s="2" t="s">
        <v>1</v>
      </c>
      <c r="KF87" s="2" t="s">
        <v>1</v>
      </c>
      <c r="KG87" s="2" t="s">
        <v>1</v>
      </c>
      <c r="KH87" s="2" t="s">
        <v>1</v>
      </c>
      <c r="KI87" s="2" t="s">
        <v>1</v>
      </c>
      <c r="KJ87" s="2" t="s">
        <v>1</v>
      </c>
    </row>
    <row r="88" spans="1:296" x14ac:dyDescent="0.3">
      <c r="A88" s="2" t="s">
        <v>82</v>
      </c>
      <c r="B88" s="2">
        <v>327</v>
      </c>
      <c r="C88" s="23">
        <f t="shared" si="102"/>
        <v>932874.80999999959</v>
      </c>
      <c r="D88" s="23">
        <f t="shared" si="103"/>
        <v>5674103.0899999999</v>
      </c>
      <c r="E88" s="23">
        <f t="shared" si="104"/>
        <v>17351.997217125383</v>
      </c>
      <c r="F88" s="23">
        <f t="shared" si="105"/>
        <v>4546059.49</v>
      </c>
      <c r="G88" s="23">
        <f t="shared" si="106"/>
        <v>663130.62</v>
      </c>
      <c r="H88" s="23">
        <f t="shared" si="107"/>
        <v>1700</v>
      </c>
      <c r="I88" s="23">
        <f t="shared" si="108"/>
        <v>463212.98</v>
      </c>
      <c r="J88" s="23">
        <f t="shared" si="109"/>
        <v>1416.5534556574923</v>
      </c>
      <c r="K88" s="23">
        <f t="shared" si="110"/>
        <v>460441</v>
      </c>
      <c r="L88" s="23">
        <f t="shared" si="111"/>
        <v>2771.9799999999996</v>
      </c>
      <c r="M88" s="23">
        <f t="shared" si="112"/>
        <v>565124.33000000007</v>
      </c>
      <c r="N88" s="23">
        <f t="shared" si="113"/>
        <v>13902.322599388381</v>
      </c>
      <c r="O88" s="23">
        <f t="shared" si="114"/>
        <v>1000393.3400000001</v>
      </c>
      <c r="P88" s="23">
        <f t="shared" si="115"/>
        <v>1146972.47</v>
      </c>
      <c r="Q88" s="23">
        <f t="shared" si="116"/>
        <v>1747497.49</v>
      </c>
      <c r="R88" s="23">
        <f t="shared" si="117"/>
        <v>4368090.5999999996</v>
      </c>
      <c r="S88" s="23">
        <f t="shared" si="118"/>
        <v>13358.075229357797</v>
      </c>
      <c r="T88" s="23">
        <f t="shared" si="119"/>
        <v>177968.8900000006</v>
      </c>
      <c r="U88" s="7">
        <f t="shared" si="120"/>
        <v>3.9147945686034254E-2</v>
      </c>
      <c r="V88" s="23">
        <f t="shared" si="121"/>
        <v>0</v>
      </c>
      <c r="W88" s="23">
        <f t="shared" si="122"/>
        <v>157639</v>
      </c>
      <c r="X88" s="23">
        <f t="shared" si="123"/>
        <v>18179.89</v>
      </c>
      <c r="Y88" s="23">
        <f t="shared" si="124"/>
        <v>2150</v>
      </c>
      <c r="Z88" s="23">
        <f t="shared" si="125"/>
        <v>0</v>
      </c>
      <c r="AA88" s="23">
        <f t="shared" si="126"/>
        <v>473227.3</v>
      </c>
      <c r="AB88" s="23">
        <f t="shared" si="127"/>
        <v>4741228.28</v>
      </c>
      <c r="AC88" s="23">
        <f t="shared" si="128"/>
        <v>14499.169051987768</v>
      </c>
      <c r="AD88" s="23">
        <f t="shared" si="99"/>
        <v>4566004.28</v>
      </c>
      <c r="AE88" s="23">
        <f t="shared" si="129"/>
        <v>13963.315840978594</v>
      </c>
      <c r="AF88" s="23">
        <f t="shared" si="100"/>
        <v>1377104</v>
      </c>
      <c r="AG88" s="23">
        <f t="shared" si="101"/>
        <v>4211.327217125382</v>
      </c>
      <c r="AH88" s="23">
        <f t="shared" si="130"/>
        <v>2472734.08</v>
      </c>
      <c r="AI88" s="23">
        <f t="shared" si="131"/>
        <v>196952.2</v>
      </c>
      <c r="AJ88" s="23">
        <f t="shared" si="132"/>
        <v>519214</v>
      </c>
      <c r="AK88" s="23">
        <f t="shared" si="133"/>
        <v>175224</v>
      </c>
      <c r="AL88" s="23">
        <f t="shared" si="134"/>
        <v>535.85321100917429</v>
      </c>
      <c r="AM88" s="23">
        <f t="shared" si="135"/>
        <v>175224</v>
      </c>
      <c r="AN88" s="23">
        <f t="shared" si="136"/>
        <v>0</v>
      </c>
      <c r="AO88" s="2">
        <v>878635.81</v>
      </c>
      <c r="AP88" s="2">
        <v>27994.02</v>
      </c>
      <c r="AQ88" s="2">
        <v>93763.51</v>
      </c>
      <c r="AR88" s="2" t="s">
        <v>1</v>
      </c>
      <c r="AS88" s="2">
        <v>934362.47</v>
      </c>
      <c r="AT88" s="2">
        <v>212610</v>
      </c>
      <c r="AU88" s="2" t="s">
        <v>1</v>
      </c>
      <c r="AV88" s="2">
        <v>1747497.49</v>
      </c>
      <c r="AX88" s="2" t="s">
        <v>1</v>
      </c>
      <c r="AY88" s="2" t="s">
        <v>1</v>
      </c>
      <c r="AZ88" s="2" t="s">
        <v>1</v>
      </c>
      <c r="BA88" s="2" t="s">
        <v>1</v>
      </c>
      <c r="BB88" s="2" t="s">
        <v>1</v>
      </c>
      <c r="BC88" s="2" t="s">
        <v>1</v>
      </c>
      <c r="BD88" s="2" t="s">
        <v>1</v>
      </c>
      <c r="BE88" s="2">
        <v>146969</v>
      </c>
      <c r="BF88" s="2">
        <v>10050</v>
      </c>
      <c r="BG88" s="2" t="s">
        <v>1</v>
      </c>
      <c r="BH88" s="2">
        <v>620</v>
      </c>
      <c r="BI88" s="2" t="s">
        <v>1</v>
      </c>
      <c r="BJ88" s="2" t="s">
        <v>1</v>
      </c>
      <c r="BK88" s="2" t="s">
        <v>1</v>
      </c>
      <c r="BL88" s="2" t="s">
        <v>1</v>
      </c>
      <c r="BM88" s="2" t="s">
        <v>1</v>
      </c>
      <c r="BN88" s="2">
        <v>18179.89</v>
      </c>
      <c r="BO88" s="2" t="s">
        <v>1</v>
      </c>
      <c r="BP88" s="2" t="s">
        <v>1</v>
      </c>
      <c r="BQ88" s="2" t="s">
        <v>1</v>
      </c>
      <c r="BR88" s="2">
        <v>2150</v>
      </c>
      <c r="BS88" s="2">
        <v>473227.3</v>
      </c>
      <c r="BT88" s="2" t="s">
        <v>1</v>
      </c>
      <c r="BX88" s="2" t="s">
        <v>1</v>
      </c>
      <c r="BY88" s="2">
        <v>453324.3</v>
      </c>
      <c r="BZ88" s="2">
        <v>100</v>
      </c>
      <c r="CA88" s="2">
        <v>1410</v>
      </c>
      <c r="CB88" s="2" t="s">
        <v>1</v>
      </c>
      <c r="CC88" s="2" t="s">
        <v>1</v>
      </c>
      <c r="CD88" s="2" t="s">
        <v>1</v>
      </c>
      <c r="CE88" s="2" t="s">
        <v>1</v>
      </c>
      <c r="CF88" s="2">
        <v>1550</v>
      </c>
      <c r="CG88" s="2">
        <v>106018</v>
      </c>
      <c r="CH88" s="2">
        <v>2250</v>
      </c>
      <c r="CI88" s="2" t="s">
        <v>1</v>
      </c>
      <c r="CJ88" s="2">
        <v>472.03</v>
      </c>
      <c r="CK88" s="2" t="s">
        <v>1</v>
      </c>
      <c r="CL88" s="2" t="s">
        <v>1</v>
      </c>
      <c r="CM88" s="2" t="s">
        <v>1</v>
      </c>
      <c r="CN88" s="2" t="s">
        <v>1</v>
      </c>
      <c r="CO88" s="2" t="s">
        <v>1</v>
      </c>
      <c r="CP88" s="2">
        <v>500</v>
      </c>
      <c r="CQ88" s="2" t="s">
        <v>1</v>
      </c>
      <c r="CR88" s="2" t="s">
        <v>1</v>
      </c>
      <c r="CS88" s="2" t="s">
        <v>1</v>
      </c>
      <c r="CT88" s="2" t="s">
        <v>1</v>
      </c>
      <c r="CU88" s="2" t="s">
        <v>1</v>
      </c>
      <c r="CV88" s="2" t="s">
        <v>1</v>
      </c>
      <c r="CW88" s="2" t="s">
        <v>1</v>
      </c>
      <c r="CX88" s="2" t="s">
        <v>1</v>
      </c>
      <c r="CY88" s="2">
        <v>5014</v>
      </c>
      <c r="CZ88" s="2">
        <v>4667.59</v>
      </c>
      <c r="DA88" s="2" t="s">
        <v>1</v>
      </c>
      <c r="DB88" s="2">
        <v>87824.7</v>
      </c>
      <c r="DC88" s="2" t="s">
        <v>1</v>
      </c>
      <c r="DD88" s="2" t="s">
        <v>1</v>
      </c>
      <c r="DE88" s="2" t="s">
        <v>1</v>
      </c>
      <c r="DF88" s="2" t="s">
        <v>1</v>
      </c>
      <c r="DG88" s="2" t="s">
        <v>1</v>
      </c>
      <c r="DH88" s="2" t="s">
        <v>1</v>
      </c>
      <c r="DI88" s="2" t="s">
        <v>1</v>
      </c>
      <c r="DJ88" s="2" t="s">
        <v>1</v>
      </c>
      <c r="DK88" s="2">
        <v>1700</v>
      </c>
      <c r="DL88" s="2" t="s">
        <v>1</v>
      </c>
      <c r="DM88" s="2" t="s">
        <v>1</v>
      </c>
      <c r="DN88" s="2" t="s">
        <v>1</v>
      </c>
      <c r="DO88" s="2" t="s">
        <v>1</v>
      </c>
      <c r="DP88" s="2" t="s">
        <v>1</v>
      </c>
      <c r="DQ88" s="2" t="s">
        <v>1</v>
      </c>
      <c r="DR88" s="2" t="s">
        <v>1</v>
      </c>
      <c r="DS88" s="2" t="s">
        <v>1</v>
      </c>
      <c r="DT88" s="2">
        <v>29150</v>
      </c>
      <c r="DU88" s="2">
        <v>60300</v>
      </c>
      <c r="DV88" s="2" t="s">
        <v>1</v>
      </c>
      <c r="DW88" s="2">
        <v>106991</v>
      </c>
      <c r="DX88" s="2" t="s">
        <v>1</v>
      </c>
      <c r="DY88" s="2">
        <v>14000</v>
      </c>
      <c r="DZ88" s="2">
        <v>250000</v>
      </c>
      <c r="EA88" s="2" t="s">
        <v>1</v>
      </c>
      <c r="EB88" s="2" t="s">
        <v>1</v>
      </c>
      <c r="EC88" s="2" t="s">
        <v>1</v>
      </c>
      <c r="ED88" s="2" t="s">
        <v>1</v>
      </c>
      <c r="EE88" s="2" t="s">
        <v>1</v>
      </c>
      <c r="EF88" s="2" t="s">
        <v>1</v>
      </c>
      <c r="EG88" s="2" t="s">
        <v>1</v>
      </c>
      <c r="EH88" s="2">
        <v>197.99</v>
      </c>
      <c r="EI88" s="2">
        <v>2573.9899999999998</v>
      </c>
      <c r="EJ88" s="2" t="s">
        <v>1</v>
      </c>
      <c r="EK88" s="2" t="s">
        <v>1</v>
      </c>
      <c r="EL88" s="2" t="s">
        <v>1</v>
      </c>
      <c r="EM88" s="2" t="s">
        <v>1</v>
      </c>
      <c r="EN88" s="2">
        <v>351628</v>
      </c>
      <c r="EO88" s="2" t="s">
        <v>1</v>
      </c>
      <c r="EP88" s="2">
        <v>142273</v>
      </c>
      <c r="EQ88" s="2">
        <v>497468</v>
      </c>
      <c r="ER88" s="2" t="s">
        <v>1</v>
      </c>
      <c r="ES88" s="2">
        <v>936</v>
      </c>
      <c r="ET88" s="2">
        <v>255441</v>
      </c>
      <c r="EU88" s="2">
        <v>126411</v>
      </c>
      <c r="EV88" s="2">
        <v>2947</v>
      </c>
      <c r="EW88" s="2" t="s">
        <v>1</v>
      </c>
      <c r="EX88" s="2" t="s">
        <v>1</v>
      </c>
      <c r="EY88" s="2" t="s">
        <v>1</v>
      </c>
      <c r="EZ88" s="2" t="s">
        <v>1</v>
      </c>
      <c r="FA88" s="2" t="s">
        <v>1</v>
      </c>
      <c r="FB88" s="2" t="s">
        <v>1</v>
      </c>
      <c r="FC88" s="2" t="s">
        <v>1</v>
      </c>
      <c r="FD88" s="2">
        <v>1564</v>
      </c>
      <c r="FE88" s="2">
        <v>54110</v>
      </c>
      <c r="FF88" s="2" t="s">
        <v>1</v>
      </c>
      <c r="FG88" s="2">
        <v>113759.02</v>
      </c>
      <c r="FH88" s="2" t="s">
        <v>1</v>
      </c>
      <c r="FI88" s="2" t="s">
        <v>1</v>
      </c>
      <c r="FJ88" s="2" t="s">
        <v>1</v>
      </c>
      <c r="FK88" s="2" t="s">
        <v>1</v>
      </c>
      <c r="FL88" s="2" t="s">
        <v>1</v>
      </c>
      <c r="FM88" s="2" t="s">
        <v>1</v>
      </c>
      <c r="FN88" s="2" t="s">
        <v>1</v>
      </c>
      <c r="FO88" s="2">
        <v>0</v>
      </c>
      <c r="FP88" s="2">
        <v>273097</v>
      </c>
      <c r="FQ88" s="2">
        <v>10367.5</v>
      </c>
      <c r="FR88" s="2">
        <v>18570</v>
      </c>
      <c r="FS88" s="2" t="s">
        <v>1</v>
      </c>
      <c r="FT88" s="2" t="s">
        <v>1</v>
      </c>
      <c r="FU88" s="2">
        <v>5926</v>
      </c>
      <c r="FV88" s="2">
        <v>16682.79</v>
      </c>
      <c r="FW88" s="2">
        <v>34368.800000000003</v>
      </c>
      <c r="FX88" s="2" t="s">
        <v>1</v>
      </c>
      <c r="FY88" s="2">
        <v>1100</v>
      </c>
      <c r="FZ88" s="2">
        <v>123937.5</v>
      </c>
      <c r="GA88" s="2">
        <v>3346</v>
      </c>
      <c r="GB88" s="2" t="s">
        <v>1</v>
      </c>
      <c r="GC88" s="2">
        <v>804845.21</v>
      </c>
      <c r="GD88" s="2">
        <v>889021.26</v>
      </c>
      <c r="GE88" s="2">
        <v>0</v>
      </c>
      <c r="GF88" s="2">
        <v>1589</v>
      </c>
      <c r="GG88" s="2">
        <v>16377</v>
      </c>
      <c r="GH88" s="2" t="s">
        <v>1</v>
      </c>
      <c r="GI88" s="2" t="s">
        <v>1</v>
      </c>
      <c r="GJ88" s="2" t="s">
        <v>1</v>
      </c>
      <c r="GK88" s="2" t="s">
        <v>1</v>
      </c>
      <c r="GL88" s="2">
        <v>32375</v>
      </c>
      <c r="GM88" s="2">
        <v>63120</v>
      </c>
      <c r="GN88" s="2">
        <v>3677</v>
      </c>
      <c r="GO88" s="2" t="s">
        <v>1</v>
      </c>
      <c r="GP88" s="2" t="s">
        <v>1</v>
      </c>
      <c r="GQ88" s="2">
        <v>4901</v>
      </c>
      <c r="GR88" s="2" t="s">
        <v>1</v>
      </c>
      <c r="GS88" s="2" t="s">
        <v>1</v>
      </c>
      <c r="GT88" s="2" t="s">
        <v>1</v>
      </c>
      <c r="GU88" s="2" t="s">
        <v>1</v>
      </c>
      <c r="GV88" s="2" t="s">
        <v>1</v>
      </c>
      <c r="GW88" s="2" t="s">
        <v>1</v>
      </c>
      <c r="GX88" s="2" t="s">
        <v>1</v>
      </c>
      <c r="GY88" s="2">
        <v>171000</v>
      </c>
      <c r="GZ88" s="2" t="s">
        <v>1</v>
      </c>
      <c r="HA88" s="2" t="s">
        <v>1</v>
      </c>
      <c r="HB88" s="2" t="s">
        <v>1</v>
      </c>
      <c r="HC88" s="2">
        <v>6792.2</v>
      </c>
      <c r="HD88" s="2" t="s">
        <v>1</v>
      </c>
      <c r="HE88" s="2" t="s">
        <v>1</v>
      </c>
      <c r="HF88" s="2" t="s">
        <v>1</v>
      </c>
      <c r="HG88" s="2">
        <v>6000</v>
      </c>
      <c r="HH88" s="2" t="s">
        <v>1</v>
      </c>
      <c r="HI88" s="2">
        <v>13160</v>
      </c>
      <c r="HJ88" s="2" t="s">
        <v>1</v>
      </c>
      <c r="HK88" s="2">
        <v>5604</v>
      </c>
      <c r="HL88" s="2">
        <v>300000</v>
      </c>
      <c r="HM88" s="2" t="s">
        <v>1</v>
      </c>
      <c r="HN88" s="2" t="s">
        <v>1</v>
      </c>
      <c r="HO88" s="2" t="s">
        <v>1</v>
      </c>
      <c r="HP88" s="2" t="s">
        <v>1</v>
      </c>
      <c r="HQ88" s="2" t="s">
        <v>1</v>
      </c>
      <c r="HR88" s="2" t="s">
        <v>1</v>
      </c>
      <c r="HS88" s="2" t="s">
        <v>1</v>
      </c>
      <c r="HT88" s="2">
        <v>213610</v>
      </c>
      <c r="HU88" s="2" t="s">
        <v>1</v>
      </c>
      <c r="HV88" s="2" t="s">
        <v>1</v>
      </c>
      <c r="HW88" s="2" t="s">
        <v>1</v>
      </c>
      <c r="HX88" s="2" t="s">
        <v>1</v>
      </c>
      <c r="HY88" s="2" t="s">
        <v>1</v>
      </c>
      <c r="HZ88" s="2" t="s">
        <v>1</v>
      </c>
      <c r="IA88" s="2" t="s">
        <v>1</v>
      </c>
      <c r="IB88" s="2">
        <v>0</v>
      </c>
      <c r="IC88" s="2" t="s">
        <v>1</v>
      </c>
      <c r="ID88" s="2" t="s">
        <v>1</v>
      </c>
      <c r="IE88" s="2" t="s">
        <v>1</v>
      </c>
      <c r="IF88" s="2" t="s">
        <v>1</v>
      </c>
      <c r="IG88" s="2" t="s">
        <v>1</v>
      </c>
      <c r="IH88" s="2" t="s">
        <v>1</v>
      </c>
      <c r="II88" s="2" t="s">
        <v>1</v>
      </c>
      <c r="IJ88" s="2" t="s">
        <v>1</v>
      </c>
      <c r="IK88" s="2" t="s">
        <v>1</v>
      </c>
      <c r="IL88" s="2" t="s">
        <v>1</v>
      </c>
      <c r="IM88" s="2" t="s">
        <v>1</v>
      </c>
      <c r="IN88" s="2" t="s">
        <v>1</v>
      </c>
      <c r="IO88" s="2" t="s">
        <v>1</v>
      </c>
      <c r="IP88" s="2" t="s">
        <v>1</v>
      </c>
      <c r="IQ88" s="2" t="s">
        <v>1</v>
      </c>
      <c r="IR88" s="2" t="s">
        <v>1</v>
      </c>
      <c r="IS88" s="2" t="s">
        <v>1</v>
      </c>
      <c r="IT88" s="2">
        <v>0</v>
      </c>
      <c r="IU88" s="2" t="s">
        <v>1</v>
      </c>
      <c r="IV88" s="2" t="s">
        <v>1</v>
      </c>
      <c r="IW88" s="2" t="s">
        <v>1</v>
      </c>
      <c r="IX88" s="2" t="s">
        <v>1</v>
      </c>
      <c r="IY88" s="2" t="s">
        <v>1</v>
      </c>
      <c r="IZ88" s="2" t="s">
        <v>1</v>
      </c>
      <c r="JA88" s="2">
        <v>94056</v>
      </c>
      <c r="JB88" s="2">
        <v>81168</v>
      </c>
      <c r="JC88" s="2" t="s">
        <v>1</v>
      </c>
      <c r="JD88" s="2" t="s">
        <v>1</v>
      </c>
      <c r="JE88" s="2" t="s">
        <v>1</v>
      </c>
      <c r="JF88" s="2" t="s">
        <v>1</v>
      </c>
      <c r="JG88" s="2" t="s">
        <v>1</v>
      </c>
      <c r="JH88" s="2" t="s">
        <v>1</v>
      </c>
      <c r="JI88" s="2" t="s">
        <v>1</v>
      </c>
      <c r="JJ88" s="2" t="s">
        <v>1</v>
      </c>
      <c r="JK88" s="2" t="s">
        <v>1</v>
      </c>
      <c r="JL88" s="2" t="s">
        <v>1</v>
      </c>
      <c r="JM88" s="2" t="s">
        <v>1</v>
      </c>
      <c r="JN88" s="2" t="s">
        <v>1</v>
      </c>
      <c r="JO88" s="2" t="s">
        <v>1</v>
      </c>
      <c r="JP88" s="2" t="s">
        <v>1</v>
      </c>
      <c r="JQ88" s="2" t="s">
        <v>1</v>
      </c>
      <c r="JR88" s="2" t="s">
        <v>1</v>
      </c>
      <c r="JS88" s="2" t="s">
        <v>1</v>
      </c>
      <c r="JT88" s="2" t="s">
        <v>1</v>
      </c>
      <c r="JU88" s="2" t="s">
        <v>1</v>
      </c>
      <c r="JV88" s="2" t="s">
        <v>1</v>
      </c>
      <c r="JW88" s="2" t="s">
        <v>1</v>
      </c>
      <c r="JX88" s="2" t="s">
        <v>1</v>
      </c>
      <c r="JY88" s="2" t="s">
        <v>1</v>
      </c>
      <c r="JZ88" s="2" t="s">
        <v>1</v>
      </c>
      <c r="KA88" s="2" t="s">
        <v>1</v>
      </c>
      <c r="KB88" s="2" t="s">
        <v>1</v>
      </c>
      <c r="KC88" s="2" t="s">
        <v>1</v>
      </c>
      <c r="KD88" s="2" t="s">
        <v>1</v>
      </c>
      <c r="KE88" s="2" t="s">
        <v>1</v>
      </c>
      <c r="KF88" s="2" t="s">
        <v>1</v>
      </c>
      <c r="KG88" s="2" t="s">
        <v>1</v>
      </c>
      <c r="KH88" s="2" t="s">
        <v>1</v>
      </c>
      <c r="KI88" s="2" t="s">
        <v>1</v>
      </c>
      <c r="KJ88" s="2" t="s">
        <v>1</v>
      </c>
    </row>
    <row r="89" spans="1:296" x14ac:dyDescent="0.3">
      <c r="A89" s="2" t="s">
        <v>83</v>
      </c>
      <c r="B89" s="2">
        <v>1701</v>
      </c>
      <c r="C89" s="23">
        <f t="shared" si="102"/>
        <v>4331680.5399999991</v>
      </c>
      <c r="D89" s="23">
        <f t="shared" si="103"/>
        <v>33984488.619999997</v>
      </c>
      <c r="E89" s="23">
        <f t="shared" si="104"/>
        <v>19979.123233392122</v>
      </c>
      <c r="F89" s="23">
        <f t="shared" si="105"/>
        <v>23214252.140000001</v>
      </c>
      <c r="G89" s="23">
        <f t="shared" si="106"/>
        <v>8996225.4799999986</v>
      </c>
      <c r="H89" s="23">
        <f t="shared" si="107"/>
        <v>193804</v>
      </c>
      <c r="I89" s="23">
        <f t="shared" si="108"/>
        <v>1580207</v>
      </c>
      <c r="J89" s="23">
        <f t="shared" si="109"/>
        <v>928.98706643151093</v>
      </c>
      <c r="K89" s="23">
        <f t="shared" si="110"/>
        <v>1580207</v>
      </c>
      <c r="L89" s="23">
        <f t="shared" si="111"/>
        <v>0</v>
      </c>
      <c r="M89" s="23">
        <f t="shared" si="112"/>
        <v>7550739.9199999999</v>
      </c>
      <c r="N89" s="23">
        <f t="shared" si="113"/>
        <v>13647.414544385656</v>
      </c>
      <c r="O89" s="23">
        <f t="shared" si="114"/>
        <v>5756703.4199999999</v>
      </c>
      <c r="P89" s="23">
        <f t="shared" si="115"/>
        <v>5160598.4800000004</v>
      </c>
      <c r="Q89" s="23">
        <f t="shared" si="116"/>
        <v>9744605.2100000009</v>
      </c>
      <c r="R89" s="23">
        <f t="shared" si="117"/>
        <v>22145720.199999999</v>
      </c>
      <c r="S89" s="23">
        <f t="shared" si="118"/>
        <v>13019.235861258083</v>
      </c>
      <c r="T89" s="23">
        <f t="shared" si="119"/>
        <v>1068531.9400000013</v>
      </c>
      <c r="U89" s="7">
        <f t="shared" si="120"/>
        <v>4.6029134755490829E-2</v>
      </c>
      <c r="V89" s="23">
        <f t="shared" si="121"/>
        <v>337</v>
      </c>
      <c r="W89" s="23">
        <f t="shared" si="122"/>
        <v>932592</v>
      </c>
      <c r="X89" s="23">
        <f t="shared" si="123"/>
        <v>101132.94</v>
      </c>
      <c r="Y89" s="23">
        <f t="shared" si="124"/>
        <v>34470</v>
      </c>
      <c r="Z89" s="23">
        <f t="shared" si="125"/>
        <v>0</v>
      </c>
      <c r="AA89" s="23">
        <f t="shared" si="126"/>
        <v>1483813.09</v>
      </c>
      <c r="AB89" s="23">
        <f t="shared" si="127"/>
        <v>29652808.079999998</v>
      </c>
      <c r="AC89" s="23">
        <f t="shared" si="128"/>
        <v>17432.573827160493</v>
      </c>
      <c r="AD89" s="23">
        <f t="shared" si="99"/>
        <v>21136915.460000001</v>
      </c>
      <c r="AE89" s="23">
        <f t="shared" si="129"/>
        <v>12426.170170487949</v>
      </c>
      <c r="AF89" s="23">
        <f t="shared" si="100"/>
        <v>5561509.2599999998</v>
      </c>
      <c r="AG89" s="23">
        <f t="shared" si="101"/>
        <v>3269.5527689594355</v>
      </c>
      <c r="AH89" s="23">
        <f t="shared" si="130"/>
        <v>8975821.0599999987</v>
      </c>
      <c r="AI89" s="23">
        <f t="shared" si="131"/>
        <v>378312</v>
      </c>
      <c r="AJ89" s="23">
        <f t="shared" si="132"/>
        <v>5672070.0899999999</v>
      </c>
      <c r="AK89" s="23">
        <f t="shared" si="133"/>
        <v>8515892.6199999992</v>
      </c>
      <c r="AL89" s="23">
        <f t="shared" si="134"/>
        <v>5006.4036566725454</v>
      </c>
      <c r="AM89" s="23">
        <f t="shared" si="135"/>
        <v>8515892.6199999992</v>
      </c>
      <c r="AN89" s="23">
        <f t="shared" si="136"/>
        <v>0</v>
      </c>
      <c r="AO89" s="2">
        <v>4927341.91</v>
      </c>
      <c r="AP89" s="2">
        <v>307734.92</v>
      </c>
      <c r="AQ89" s="2">
        <v>521626.59</v>
      </c>
      <c r="AR89" s="2" t="s">
        <v>1</v>
      </c>
      <c r="AS89" s="2">
        <v>5160598.4800000004</v>
      </c>
      <c r="AT89" s="2" t="s">
        <v>1</v>
      </c>
      <c r="AU89" s="2" t="s">
        <v>1</v>
      </c>
      <c r="AV89" s="2">
        <v>9744605.2100000009</v>
      </c>
      <c r="AX89" s="2" t="s">
        <v>1</v>
      </c>
      <c r="AY89" s="2" t="s">
        <v>1</v>
      </c>
      <c r="AZ89" s="2">
        <v>306</v>
      </c>
      <c r="BA89" s="2">
        <v>31</v>
      </c>
      <c r="BB89" s="2" t="s">
        <v>1</v>
      </c>
      <c r="BC89" s="2" t="s">
        <v>1</v>
      </c>
      <c r="BD89" s="2" t="s">
        <v>1</v>
      </c>
      <c r="BE89" s="2">
        <v>708501</v>
      </c>
      <c r="BF89" s="2">
        <v>39600</v>
      </c>
      <c r="BG89" s="2" t="s">
        <v>1</v>
      </c>
      <c r="BH89" s="2">
        <v>114595</v>
      </c>
      <c r="BI89" s="2">
        <v>69896</v>
      </c>
      <c r="BJ89" s="2" t="s">
        <v>1</v>
      </c>
      <c r="BK89" s="2" t="s">
        <v>1</v>
      </c>
      <c r="BL89" s="2" t="s">
        <v>1</v>
      </c>
      <c r="BM89" s="2" t="s">
        <v>1</v>
      </c>
      <c r="BN89" s="2">
        <v>101132.94</v>
      </c>
      <c r="BO89" s="2" t="s">
        <v>1</v>
      </c>
      <c r="BP89" s="2" t="s">
        <v>1</v>
      </c>
      <c r="BQ89" s="2" t="s">
        <v>1</v>
      </c>
      <c r="BR89" s="2">
        <v>34470</v>
      </c>
      <c r="BS89" s="2">
        <v>1483813.09</v>
      </c>
      <c r="BT89" s="2" t="s">
        <v>1</v>
      </c>
      <c r="BX89" s="2" t="s">
        <v>1</v>
      </c>
      <c r="BY89" s="2">
        <v>5447489.0599999996</v>
      </c>
      <c r="BZ89" s="2">
        <v>11548</v>
      </c>
      <c r="CA89" s="2">
        <v>1210</v>
      </c>
      <c r="CB89" s="2" t="s">
        <v>1</v>
      </c>
      <c r="CC89" s="2" t="s">
        <v>1</v>
      </c>
      <c r="CD89" s="2" t="s">
        <v>1</v>
      </c>
      <c r="CE89" s="2" t="s">
        <v>1</v>
      </c>
      <c r="CF89" s="2">
        <v>196498</v>
      </c>
      <c r="CG89" s="2">
        <v>1731191.6</v>
      </c>
      <c r="CH89" s="2">
        <v>104415</v>
      </c>
      <c r="CI89" s="2">
        <v>6380</v>
      </c>
      <c r="CJ89" s="2">
        <v>52008.26</v>
      </c>
      <c r="CK89" s="2" t="s">
        <v>1</v>
      </c>
      <c r="CL89" s="2" t="s">
        <v>1</v>
      </c>
      <c r="CM89" s="2" t="s">
        <v>1</v>
      </c>
      <c r="CN89" s="2" t="s">
        <v>1</v>
      </c>
      <c r="CO89" s="2" t="s">
        <v>1</v>
      </c>
      <c r="CP89" s="2">
        <v>2500</v>
      </c>
      <c r="CQ89" s="2" t="s">
        <v>1</v>
      </c>
      <c r="CR89" s="2" t="s">
        <v>1</v>
      </c>
      <c r="CS89" s="2" t="s">
        <v>1</v>
      </c>
      <c r="CT89" s="2" t="s">
        <v>1</v>
      </c>
      <c r="CU89" s="2" t="s">
        <v>1</v>
      </c>
      <c r="CV89" s="2" t="s">
        <v>1</v>
      </c>
      <c r="CW89" s="2">
        <v>114966</v>
      </c>
      <c r="CX89" s="2">
        <v>280031</v>
      </c>
      <c r="CY89" s="2">
        <v>194219</v>
      </c>
      <c r="CZ89" s="2">
        <v>668611.36</v>
      </c>
      <c r="DA89" s="2">
        <v>330</v>
      </c>
      <c r="DB89" s="2">
        <v>130944</v>
      </c>
      <c r="DC89" s="2" t="s">
        <v>1</v>
      </c>
      <c r="DD89" s="2" t="s">
        <v>1</v>
      </c>
      <c r="DE89" s="2" t="s">
        <v>1</v>
      </c>
      <c r="DF89" s="2" t="s">
        <v>1</v>
      </c>
      <c r="DG89" s="2" t="s">
        <v>1</v>
      </c>
      <c r="DH89" s="2" t="s">
        <v>1</v>
      </c>
      <c r="DI89" s="2" t="s">
        <v>1</v>
      </c>
      <c r="DJ89" s="2">
        <v>53884.2</v>
      </c>
      <c r="DK89" s="2">
        <v>9920</v>
      </c>
      <c r="DL89" s="2">
        <v>5000</v>
      </c>
      <c r="DM89" s="2" t="s">
        <v>1</v>
      </c>
      <c r="DN89" s="2" t="s">
        <v>1</v>
      </c>
      <c r="DO89" s="2" t="s">
        <v>1</v>
      </c>
      <c r="DP89" s="2">
        <v>178884</v>
      </c>
      <c r="DQ89" s="2" t="s">
        <v>1</v>
      </c>
      <c r="DR89" s="2" t="s">
        <v>1</v>
      </c>
      <c r="DS89" s="2" t="s">
        <v>1</v>
      </c>
      <c r="DT89" s="2">
        <v>174900</v>
      </c>
      <c r="DU89" s="2">
        <v>527600</v>
      </c>
      <c r="DV89" s="2" t="s">
        <v>1</v>
      </c>
      <c r="DW89" s="2">
        <v>678087</v>
      </c>
      <c r="DX89" s="2" t="s">
        <v>1</v>
      </c>
      <c r="DY89" s="2">
        <v>143000</v>
      </c>
      <c r="DZ89" s="2">
        <v>56620</v>
      </c>
      <c r="EA89" s="2" t="s">
        <v>1</v>
      </c>
      <c r="EB89" s="2" t="s">
        <v>1</v>
      </c>
      <c r="EC89" s="2" t="s">
        <v>1</v>
      </c>
      <c r="ED89" s="2" t="s">
        <v>1</v>
      </c>
      <c r="EE89" s="2" t="s">
        <v>1</v>
      </c>
      <c r="EF89" s="2" t="s">
        <v>1</v>
      </c>
      <c r="EG89" s="2" t="s">
        <v>1</v>
      </c>
      <c r="EH89" s="2" t="s">
        <v>1</v>
      </c>
      <c r="EI89" s="2" t="s">
        <v>1</v>
      </c>
      <c r="EJ89" s="2" t="s">
        <v>1</v>
      </c>
      <c r="EK89" s="2" t="s">
        <v>1</v>
      </c>
      <c r="EL89" s="2" t="s">
        <v>1</v>
      </c>
      <c r="EM89" s="2" t="s">
        <v>1</v>
      </c>
      <c r="EN89" s="2">
        <v>3107356</v>
      </c>
      <c r="EO89" s="2">
        <v>18449.259999999998</v>
      </c>
      <c r="EP89" s="2">
        <v>461659</v>
      </c>
      <c r="EQ89" s="2">
        <v>694282</v>
      </c>
      <c r="ER89" s="2" t="s">
        <v>1</v>
      </c>
      <c r="ES89" s="2">
        <v>2382</v>
      </c>
      <c r="ET89" s="2">
        <v>919809</v>
      </c>
      <c r="EU89" s="2">
        <v>344720</v>
      </c>
      <c r="EV89" s="2">
        <v>12852</v>
      </c>
      <c r="EW89" s="2" t="s">
        <v>1</v>
      </c>
      <c r="EX89" s="2" t="s">
        <v>1</v>
      </c>
      <c r="EY89" s="2" t="s">
        <v>1</v>
      </c>
      <c r="EZ89" s="2" t="s">
        <v>1</v>
      </c>
      <c r="FA89" s="2">
        <v>17881.599999999999</v>
      </c>
      <c r="FB89" s="2" t="s">
        <v>1</v>
      </c>
      <c r="FC89" s="2" t="s">
        <v>1</v>
      </c>
      <c r="FD89" s="2">
        <v>22374</v>
      </c>
      <c r="FE89" s="2">
        <v>333853.26</v>
      </c>
      <c r="FF89" s="2">
        <v>2753.7</v>
      </c>
      <c r="FG89" s="2">
        <v>654241.29</v>
      </c>
      <c r="FH89" s="2">
        <v>196448.92</v>
      </c>
      <c r="FI89" s="2" t="s">
        <v>1</v>
      </c>
      <c r="FJ89" s="2" t="s">
        <v>1</v>
      </c>
      <c r="FK89" s="2" t="s">
        <v>1</v>
      </c>
      <c r="FL89" s="2" t="s">
        <v>1</v>
      </c>
      <c r="FM89" s="2" t="s">
        <v>1</v>
      </c>
      <c r="FN89" s="2" t="s">
        <v>1</v>
      </c>
      <c r="FO89" s="2">
        <v>568583</v>
      </c>
      <c r="FP89" s="2">
        <v>1313184</v>
      </c>
      <c r="FQ89" s="2" t="s">
        <v>1</v>
      </c>
      <c r="FR89" s="2">
        <v>220238.39</v>
      </c>
      <c r="FS89" s="2" t="s">
        <v>1</v>
      </c>
      <c r="FT89" s="2" t="s">
        <v>1</v>
      </c>
      <c r="FU89" s="2">
        <v>17290</v>
      </c>
      <c r="FV89" s="2">
        <v>62604.32</v>
      </c>
      <c r="FW89" s="2">
        <v>315729.15000000002</v>
      </c>
      <c r="FX89" s="2">
        <v>6213.03</v>
      </c>
      <c r="FY89" s="2" t="s">
        <v>1</v>
      </c>
      <c r="FZ89" s="2">
        <v>30180</v>
      </c>
      <c r="GA89" s="2">
        <v>7004</v>
      </c>
      <c r="GB89" s="2" t="s">
        <v>1</v>
      </c>
      <c r="GC89" s="2">
        <v>3033109.17</v>
      </c>
      <c r="GD89" s="2">
        <v>2005749.83</v>
      </c>
      <c r="GE89" s="2" t="s">
        <v>1</v>
      </c>
      <c r="GF89" s="2">
        <v>3866</v>
      </c>
      <c r="GG89" s="2">
        <v>45878</v>
      </c>
      <c r="GH89" s="2" t="s">
        <v>1</v>
      </c>
      <c r="GI89" s="2" t="s">
        <v>1</v>
      </c>
      <c r="GJ89" s="2" t="s">
        <v>1</v>
      </c>
      <c r="GK89" s="2" t="s">
        <v>1</v>
      </c>
      <c r="GL89" s="2" t="s">
        <v>1</v>
      </c>
      <c r="GM89" s="2" t="s">
        <v>1</v>
      </c>
      <c r="GN89" s="2" t="s">
        <v>1</v>
      </c>
      <c r="GO89" s="2">
        <v>4145</v>
      </c>
      <c r="GP89" s="2">
        <v>101580</v>
      </c>
      <c r="GQ89" s="2">
        <v>30796</v>
      </c>
      <c r="GR89" s="2" t="s">
        <v>1</v>
      </c>
      <c r="GS89" s="2" t="s">
        <v>1</v>
      </c>
      <c r="GT89" s="2" t="s">
        <v>1</v>
      </c>
      <c r="GU89" s="2" t="s">
        <v>1</v>
      </c>
      <c r="GV89" s="2" t="s">
        <v>1</v>
      </c>
      <c r="GW89" s="2" t="s">
        <v>1</v>
      </c>
      <c r="GX89" s="2" t="s">
        <v>1</v>
      </c>
      <c r="GY89" s="2" t="s">
        <v>1</v>
      </c>
      <c r="GZ89" s="2">
        <v>135000</v>
      </c>
      <c r="HA89" s="2" t="s">
        <v>1</v>
      </c>
      <c r="HB89" s="2" t="s">
        <v>1</v>
      </c>
      <c r="HC89" s="2">
        <v>227906</v>
      </c>
      <c r="HD89" s="2" t="s">
        <v>1</v>
      </c>
      <c r="HE89" s="2" t="s">
        <v>1</v>
      </c>
      <c r="HF89" s="2" t="s">
        <v>1</v>
      </c>
      <c r="HG89" s="2">
        <v>15406</v>
      </c>
      <c r="HH89" s="2" t="s">
        <v>1</v>
      </c>
      <c r="HI89" s="2" t="s">
        <v>1</v>
      </c>
      <c r="HJ89" s="2" t="s">
        <v>1</v>
      </c>
      <c r="HK89" s="2" t="s">
        <v>1</v>
      </c>
      <c r="HL89" s="2">
        <v>4900000</v>
      </c>
      <c r="HM89" s="2" t="s">
        <v>1</v>
      </c>
      <c r="HN89" s="2" t="s">
        <v>1</v>
      </c>
      <c r="HO89" s="2" t="s">
        <v>1</v>
      </c>
      <c r="HP89" s="2" t="s">
        <v>1</v>
      </c>
      <c r="HQ89" s="2" t="s">
        <v>1</v>
      </c>
      <c r="HR89" s="2" t="s">
        <v>1</v>
      </c>
      <c r="HS89" s="2" t="s">
        <v>1</v>
      </c>
      <c r="HT89" s="2">
        <v>518808.09</v>
      </c>
      <c r="HU89" s="2">
        <v>6000</v>
      </c>
      <c r="HV89" s="2" t="s">
        <v>1</v>
      </c>
      <c r="HW89" s="2">
        <v>240750</v>
      </c>
      <c r="HX89" s="2">
        <v>0</v>
      </c>
      <c r="HY89" s="2" t="s">
        <v>1</v>
      </c>
      <c r="HZ89" s="2" t="s">
        <v>1</v>
      </c>
      <c r="IA89" s="2" t="s">
        <v>1</v>
      </c>
      <c r="IB89" s="2">
        <v>6512</v>
      </c>
      <c r="IC89" s="2" t="s">
        <v>1</v>
      </c>
      <c r="ID89" s="2" t="s">
        <v>1</v>
      </c>
      <c r="IE89" s="2">
        <v>0</v>
      </c>
      <c r="IF89" s="2" t="s">
        <v>1</v>
      </c>
      <c r="IG89" s="2" t="s">
        <v>1</v>
      </c>
      <c r="IH89" s="2">
        <v>287457.45</v>
      </c>
      <c r="II89" s="2" t="s">
        <v>1</v>
      </c>
      <c r="IJ89" s="2" t="s">
        <v>1</v>
      </c>
      <c r="IK89" s="2" t="s">
        <v>1</v>
      </c>
      <c r="IL89" s="2" t="s">
        <v>1</v>
      </c>
      <c r="IM89" s="2" t="s">
        <v>1</v>
      </c>
      <c r="IN89" s="2" t="s">
        <v>1</v>
      </c>
      <c r="IO89" s="2" t="s">
        <v>1</v>
      </c>
      <c r="IP89" s="2" t="s">
        <v>1</v>
      </c>
      <c r="IQ89" s="2" t="s">
        <v>1</v>
      </c>
      <c r="IR89" s="2" t="s">
        <v>1</v>
      </c>
      <c r="IS89" s="2">
        <v>0</v>
      </c>
      <c r="IT89" s="2" t="s">
        <v>1</v>
      </c>
      <c r="IU89" s="2" t="s">
        <v>1</v>
      </c>
      <c r="IV89" s="2">
        <v>243864</v>
      </c>
      <c r="IW89" s="2" t="s">
        <v>1</v>
      </c>
      <c r="IX89" s="2" t="s">
        <v>1</v>
      </c>
      <c r="IY89" s="2" t="s">
        <v>1</v>
      </c>
      <c r="IZ89" s="2" t="s">
        <v>1</v>
      </c>
      <c r="JA89" s="2">
        <v>7690840.2199999997</v>
      </c>
      <c r="JB89" s="2">
        <v>99220</v>
      </c>
      <c r="JC89" s="2">
        <v>44770</v>
      </c>
      <c r="JD89" s="2" t="s">
        <v>1</v>
      </c>
      <c r="JE89" s="2" t="s">
        <v>1</v>
      </c>
      <c r="JF89" s="2" t="s">
        <v>1</v>
      </c>
      <c r="JG89" s="2" t="s">
        <v>1</v>
      </c>
      <c r="JH89" s="2">
        <v>681062.40000000002</v>
      </c>
      <c r="JI89" s="2" t="s">
        <v>1</v>
      </c>
      <c r="JJ89" s="2" t="s">
        <v>1</v>
      </c>
      <c r="JK89" s="2" t="s">
        <v>1</v>
      </c>
      <c r="JL89" s="2" t="s">
        <v>1</v>
      </c>
      <c r="JM89" s="2" t="s">
        <v>1</v>
      </c>
      <c r="JN89" s="2" t="s">
        <v>1</v>
      </c>
      <c r="JO89" s="2" t="s">
        <v>1</v>
      </c>
      <c r="JP89" s="2" t="s">
        <v>1</v>
      </c>
      <c r="JQ89" s="2" t="s">
        <v>1</v>
      </c>
      <c r="JR89" s="2" t="s">
        <v>1</v>
      </c>
      <c r="JS89" s="2" t="s">
        <v>1</v>
      </c>
      <c r="JT89" s="2" t="s">
        <v>1</v>
      </c>
      <c r="JU89" s="2" t="s">
        <v>1</v>
      </c>
      <c r="JV89" s="2" t="s">
        <v>1</v>
      </c>
      <c r="JW89" s="2" t="s">
        <v>1</v>
      </c>
      <c r="JX89" s="2" t="s">
        <v>1</v>
      </c>
      <c r="JY89" s="2" t="s">
        <v>1</v>
      </c>
      <c r="JZ89" s="2" t="s">
        <v>1</v>
      </c>
      <c r="KA89" s="2" t="s">
        <v>1</v>
      </c>
      <c r="KB89" s="2" t="s">
        <v>1</v>
      </c>
      <c r="KC89" s="2" t="s">
        <v>1</v>
      </c>
      <c r="KD89" s="2" t="s">
        <v>1</v>
      </c>
      <c r="KE89" s="2" t="s">
        <v>1</v>
      </c>
      <c r="KF89" s="2" t="s">
        <v>1</v>
      </c>
      <c r="KG89" s="2" t="s">
        <v>1</v>
      </c>
      <c r="KH89" s="2" t="s">
        <v>1</v>
      </c>
      <c r="KI89" s="2" t="s">
        <v>1</v>
      </c>
      <c r="KJ89" s="2" t="s">
        <v>1</v>
      </c>
    </row>
    <row r="90" spans="1:296" x14ac:dyDescent="0.3">
      <c r="A90" s="2" t="s">
        <v>84</v>
      </c>
      <c r="B90" s="2">
        <v>86</v>
      </c>
      <c r="C90" s="23">
        <f t="shared" si="102"/>
        <v>418927.93000000017</v>
      </c>
      <c r="D90" s="23">
        <f t="shared" si="103"/>
        <v>1361201.62</v>
      </c>
      <c r="E90" s="23">
        <f t="shared" si="104"/>
        <v>15827.92581395349</v>
      </c>
      <c r="F90" s="23">
        <f t="shared" si="105"/>
        <v>1036293.1100000001</v>
      </c>
      <c r="G90" s="23">
        <f t="shared" si="106"/>
        <v>240758.51</v>
      </c>
      <c r="H90" s="23">
        <f t="shared" si="107"/>
        <v>0</v>
      </c>
      <c r="I90" s="23">
        <f t="shared" si="108"/>
        <v>84150</v>
      </c>
      <c r="J90" s="23">
        <f t="shared" si="109"/>
        <v>978.48837209302326</v>
      </c>
      <c r="K90" s="23">
        <f t="shared" si="110"/>
        <v>84150</v>
      </c>
      <c r="L90" s="23">
        <f t="shared" si="111"/>
        <v>0</v>
      </c>
      <c r="M90" s="23">
        <f t="shared" si="112"/>
        <v>103660.01</v>
      </c>
      <c r="N90" s="23">
        <f t="shared" si="113"/>
        <v>12049.919883720931</v>
      </c>
      <c r="O90" s="23">
        <f t="shared" si="114"/>
        <v>241517.03</v>
      </c>
      <c r="P90" s="23">
        <f t="shared" si="115"/>
        <v>256395.12</v>
      </c>
      <c r="Q90" s="23">
        <f t="shared" si="116"/>
        <v>422251.4</v>
      </c>
      <c r="R90" s="23">
        <f t="shared" si="117"/>
        <v>1008907.56</v>
      </c>
      <c r="S90" s="23">
        <f t="shared" si="118"/>
        <v>11731.483255813953</v>
      </c>
      <c r="T90" s="23">
        <f t="shared" si="119"/>
        <v>27385.550000000047</v>
      </c>
      <c r="U90" s="7">
        <f t="shared" si="120"/>
        <v>2.6426451875184276E-2</v>
      </c>
      <c r="V90" s="23">
        <f t="shared" si="121"/>
        <v>0</v>
      </c>
      <c r="W90" s="23">
        <f t="shared" si="122"/>
        <v>22030</v>
      </c>
      <c r="X90" s="23">
        <f t="shared" si="123"/>
        <v>4315.55</v>
      </c>
      <c r="Y90" s="23">
        <f t="shared" si="124"/>
        <v>1040</v>
      </c>
      <c r="Z90" s="23">
        <f t="shared" si="125"/>
        <v>0</v>
      </c>
      <c r="AA90" s="23">
        <f t="shared" si="126"/>
        <v>88744.01</v>
      </c>
      <c r="AB90" s="23">
        <f t="shared" si="127"/>
        <v>942273.69</v>
      </c>
      <c r="AC90" s="23">
        <f t="shared" si="128"/>
        <v>10956.670813953488</v>
      </c>
      <c r="AD90" s="23">
        <f t="shared" si="99"/>
        <v>699369.89</v>
      </c>
      <c r="AE90" s="23">
        <f t="shared" si="129"/>
        <v>8132.2080232558137</v>
      </c>
      <c r="AF90" s="23">
        <f t="shared" si="100"/>
        <v>284511</v>
      </c>
      <c r="AG90" s="23">
        <f t="shared" si="101"/>
        <v>3308.2674418604652</v>
      </c>
      <c r="AH90" s="23">
        <f t="shared" si="130"/>
        <v>323638.89</v>
      </c>
      <c r="AI90" s="23">
        <f t="shared" si="131"/>
        <v>13000</v>
      </c>
      <c r="AJ90" s="23">
        <f t="shared" si="132"/>
        <v>78220</v>
      </c>
      <c r="AK90" s="23">
        <f t="shared" si="133"/>
        <v>242903.8</v>
      </c>
      <c r="AL90" s="23">
        <f t="shared" si="134"/>
        <v>2824.4627906976743</v>
      </c>
      <c r="AM90" s="23">
        <f t="shared" si="135"/>
        <v>242903.8</v>
      </c>
      <c r="AN90" s="23">
        <f t="shared" si="136"/>
        <v>0</v>
      </c>
      <c r="AO90" s="2">
        <v>211561.39</v>
      </c>
      <c r="AP90" s="2">
        <v>7675.8</v>
      </c>
      <c r="AQ90" s="2">
        <v>22279.84</v>
      </c>
      <c r="AR90" s="2" t="s">
        <v>1</v>
      </c>
      <c r="AS90" s="2">
        <v>230175.12</v>
      </c>
      <c r="AT90" s="2">
        <v>26220</v>
      </c>
      <c r="AU90" s="2" t="s">
        <v>1</v>
      </c>
      <c r="AV90" s="2">
        <v>422251.4</v>
      </c>
      <c r="AX90" s="2" t="s">
        <v>1</v>
      </c>
      <c r="AY90" s="2" t="s">
        <v>1</v>
      </c>
      <c r="AZ90" s="2" t="s">
        <v>1</v>
      </c>
      <c r="BA90" s="2" t="s">
        <v>1</v>
      </c>
      <c r="BB90" s="2" t="s">
        <v>1</v>
      </c>
      <c r="BC90" s="2" t="s">
        <v>1</v>
      </c>
      <c r="BD90" s="2" t="s">
        <v>1</v>
      </c>
      <c r="BE90" s="2">
        <v>21420</v>
      </c>
      <c r="BF90" s="2">
        <v>610</v>
      </c>
      <c r="BG90" s="2" t="s">
        <v>1</v>
      </c>
      <c r="BH90" s="2" t="s">
        <v>1</v>
      </c>
      <c r="BI90" s="2" t="s">
        <v>1</v>
      </c>
      <c r="BJ90" s="2" t="s">
        <v>1</v>
      </c>
      <c r="BK90" s="2" t="s">
        <v>1</v>
      </c>
      <c r="BL90" s="2" t="s">
        <v>1</v>
      </c>
      <c r="BM90" s="2" t="s">
        <v>1</v>
      </c>
      <c r="BN90" s="2">
        <v>4315.55</v>
      </c>
      <c r="BO90" s="2" t="s">
        <v>1</v>
      </c>
      <c r="BP90" s="2" t="s">
        <v>1</v>
      </c>
      <c r="BQ90" s="2" t="s">
        <v>1</v>
      </c>
      <c r="BR90" s="2">
        <v>1040</v>
      </c>
      <c r="BS90" s="2">
        <v>88744.01</v>
      </c>
      <c r="BT90" s="2" t="s">
        <v>1</v>
      </c>
      <c r="BX90" s="2" t="s">
        <v>1</v>
      </c>
      <c r="BY90" s="2">
        <v>26072</v>
      </c>
      <c r="BZ90" s="2" t="s">
        <v>1</v>
      </c>
      <c r="CA90" s="2" t="s">
        <v>1</v>
      </c>
      <c r="CB90" s="2" t="s">
        <v>1</v>
      </c>
      <c r="CC90" s="2" t="s">
        <v>1</v>
      </c>
      <c r="CD90" s="2" t="s">
        <v>1</v>
      </c>
      <c r="CE90" s="2" t="s">
        <v>1</v>
      </c>
      <c r="CF90" s="2">
        <v>70025</v>
      </c>
      <c r="CG90" s="2">
        <v>6600</v>
      </c>
      <c r="CH90" s="2" t="s">
        <v>1</v>
      </c>
      <c r="CI90" s="2" t="s">
        <v>1</v>
      </c>
      <c r="CJ90" s="2">
        <v>963.01</v>
      </c>
      <c r="CK90" s="2" t="s">
        <v>1</v>
      </c>
      <c r="CL90" s="2" t="s">
        <v>1</v>
      </c>
      <c r="CM90" s="2" t="s">
        <v>1</v>
      </c>
      <c r="CN90" s="2" t="s">
        <v>1</v>
      </c>
      <c r="CO90" s="2" t="s">
        <v>1</v>
      </c>
      <c r="CP90" s="2" t="s">
        <v>1</v>
      </c>
      <c r="CQ90" s="2" t="s">
        <v>1</v>
      </c>
      <c r="CR90" s="2" t="s">
        <v>1</v>
      </c>
      <c r="CS90" s="2" t="s">
        <v>1</v>
      </c>
      <c r="CT90" s="2" t="s">
        <v>1</v>
      </c>
      <c r="CU90" s="2" t="s">
        <v>1</v>
      </c>
      <c r="CV90" s="2" t="s">
        <v>1</v>
      </c>
      <c r="CW90" s="2" t="s">
        <v>1</v>
      </c>
      <c r="CX90" s="2" t="s">
        <v>1</v>
      </c>
      <c r="CY90" s="2" t="s">
        <v>1</v>
      </c>
      <c r="CZ90" s="2" t="s">
        <v>1</v>
      </c>
      <c r="DA90" s="2" t="s">
        <v>1</v>
      </c>
      <c r="DB90" s="2" t="s">
        <v>1</v>
      </c>
      <c r="DC90" s="2" t="s">
        <v>1</v>
      </c>
      <c r="DD90" s="2">
        <v>137098.5</v>
      </c>
      <c r="DE90" s="2" t="s">
        <v>1</v>
      </c>
      <c r="DF90" s="2" t="s">
        <v>1</v>
      </c>
      <c r="DG90" s="2" t="s">
        <v>1</v>
      </c>
      <c r="DH90" s="2" t="s">
        <v>1</v>
      </c>
      <c r="DI90" s="2" t="s">
        <v>1</v>
      </c>
      <c r="DJ90" s="2" t="s">
        <v>1</v>
      </c>
      <c r="DK90" s="2" t="s">
        <v>1</v>
      </c>
      <c r="DL90" s="2" t="s">
        <v>1</v>
      </c>
      <c r="DM90" s="2" t="s">
        <v>1</v>
      </c>
      <c r="DN90" s="2" t="s">
        <v>1</v>
      </c>
      <c r="DO90" s="2" t="s">
        <v>1</v>
      </c>
      <c r="DP90" s="2" t="s">
        <v>1</v>
      </c>
      <c r="DQ90" s="2" t="s">
        <v>1</v>
      </c>
      <c r="DR90" s="2" t="s">
        <v>1</v>
      </c>
      <c r="DS90" s="2" t="s">
        <v>1</v>
      </c>
      <c r="DT90" s="2">
        <v>29150</v>
      </c>
      <c r="DU90" s="2">
        <v>55000</v>
      </c>
      <c r="DV90" s="2" t="s">
        <v>1</v>
      </c>
      <c r="DW90" s="2" t="s">
        <v>1</v>
      </c>
      <c r="DX90" s="2" t="s">
        <v>1</v>
      </c>
      <c r="DY90" s="2" t="s">
        <v>1</v>
      </c>
      <c r="DZ90" s="2" t="s">
        <v>1</v>
      </c>
      <c r="EA90" s="2" t="s">
        <v>1</v>
      </c>
      <c r="EB90" s="2" t="s">
        <v>1</v>
      </c>
      <c r="EC90" s="2" t="s">
        <v>1</v>
      </c>
      <c r="ED90" s="2" t="s">
        <v>1</v>
      </c>
      <c r="EE90" s="2" t="s">
        <v>1</v>
      </c>
      <c r="EF90" s="2" t="s">
        <v>1</v>
      </c>
      <c r="EG90" s="2" t="s">
        <v>1</v>
      </c>
      <c r="EH90" s="2" t="s">
        <v>1</v>
      </c>
      <c r="EI90" s="2" t="s">
        <v>1</v>
      </c>
      <c r="EJ90" s="2" t="s">
        <v>1</v>
      </c>
      <c r="EK90" s="2" t="s">
        <v>1</v>
      </c>
      <c r="EL90" s="2" t="s">
        <v>1</v>
      </c>
      <c r="EM90" s="2" t="s">
        <v>1</v>
      </c>
      <c r="EN90" s="2" t="s">
        <v>1</v>
      </c>
      <c r="EO90" s="2">
        <v>4091</v>
      </c>
      <c r="EP90" s="2">
        <v>136668</v>
      </c>
      <c r="EQ90" s="2">
        <v>132000</v>
      </c>
      <c r="ER90" s="2" t="s">
        <v>1</v>
      </c>
      <c r="ES90" s="2" t="s">
        <v>1</v>
      </c>
      <c r="ET90" s="2" t="s">
        <v>1</v>
      </c>
      <c r="EU90" s="2">
        <v>11352</v>
      </c>
      <c r="EV90" s="2">
        <v>400</v>
      </c>
      <c r="EW90" s="2" t="s">
        <v>1</v>
      </c>
      <c r="EX90" s="2" t="s">
        <v>1</v>
      </c>
      <c r="EY90" s="2" t="s">
        <v>1</v>
      </c>
      <c r="EZ90" s="2" t="s">
        <v>1</v>
      </c>
      <c r="FA90" s="2" t="s">
        <v>1</v>
      </c>
      <c r="FB90" s="2" t="s">
        <v>1</v>
      </c>
      <c r="FC90" s="2" t="s">
        <v>1</v>
      </c>
      <c r="FD90" s="2">
        <v>1320</v>
      </c>
      <c r="FE90" s="2">
        <v>0</v>
      </c>
      <c r="FF90" s="2" t="s">
        <v>1</v>
      </c>
      <c r="FG90" s="2">
        <v>52271</v>
      </c>
      <c r="FH90" s="2" t="s">
        <v>1</v>
      </c>
      <c r="FI90" s="2" t="s">
        <v>1</v>
      </c>
      <c r="FJ90" s="2" t="s">
        <v>1</v>
      </c>
      <c r="FK90" s="2" t="s">
        <v>1</v>
      </c>
      <c r="FL90" s="2" t="s">
        <v>1</v>
      </c>
      <c r="FM90" s="2" t="s">
        <v>1</v>
      </c>
      <c r="FN90" s="2" t="s">
        <v>1</v>
      </c>
      <c r="FO90" s="2" t="s">
        <v>1</v>
      </c>
      <c r="FP90" s="2">
        <v>59492</v>
      </c>
      <c r="FQ90" s="2" t="s">
        <v>1</v>
      </c>
      <c r="FR90" s="2">
        <v>3626</v>
      </c>
      <c r="FS90" s="2" t="s">
        <v>1</v>
      </c>
      <c r="FT90" s="2" t="s">
        <v>1</v>
      </c>
      <c r="FU90" s="2">
        <v>590</v>
      </c>
      <c r="FV90" s="2">
        <v>7466.82</v>
      </c>
      <c r="FW90" s="2">
        <v>10144.799999999999</v>
      </c>
      <c r="FX90" s="2" t="s">
        <v>1</v>
      </c>
      <c r="FY90" s="2" t="s">
        <v>1</v>
      </c>
      <c r="FZ90" s="2" t="s">
        <v>1</v>
      </c>
      <c r="GA90" s="2">
        <v>1710</v>
      </c>
      <c r="GB90" s="2">
        <v>5044</v>
      </c>
      <c r="GC90" s="2">
        <v>146214.26999999999</v>
      </c>
      <c r="GD90" s="2">
        <v>8725</v>
      </c>
      <c r="GE90" s="2" t="s">
        <v>1</v>
      </c>
      <c r="GF90" s="2">
        <v>3987</v>
      </c>
      <c r="GG90" s="2">
        <v>3932</v>
      </c>
      <c r="GH90" s="2" t="s">
        <v>1</v>
      </c>
      <c r="GI90" s="2" t="s">
        <v>1</v>
      </c>
      <c r="GJ90" s="2" t="s">
        <v>1</v>
      </c>
      <c r="GK90" s="2" t="s">
        <v>1</v>
      </c>
      <c r="GL90" s="2" t="s">
        <v>1</v>
      </c>
      <c r="GM90" s="2" t="s">
        <v>1</v>
      </c>
      <c r="GN90" s="2" t="s">
        <v>1</v>
      </c>
      <c r="GO90" s="2" t="s">
        <v>1</v>
      </c>
      <c r="GP90" s="2">
        <v>3520</v>
      </c>
      <c r="GQ90" s="2">
        <v>3596</v>
      </c>
      <c r="GR90" s="2" t="s">
        <v>1</v>
      </c>
      <c r="GS90" s="2" t="s">
        <v>1</v>
      </c>
      <c r="GT90" s="2">
        <v>12000</v>
      </c>
      <c r="GU90" s="2" t="s">
        <v>1</v>
      </c>
      <c r="GV90" s="2" t="s">
        <v>1</v>
      </c>
      <c r="GW90" s="2" t="s">
        <v>1</v>
      </c>
      <c r="GX90" s="2" t="s">
        <v>1</v>
      </c>
      <c r="GY90" s="2">
        <v>13000</v>
      </c>
      <c r="GZ90" s="2" t="s">
        <v>1</v>
      </c>
      <c r="HA90" s="2" t="s">
        <v>1</v>
      </c>
      <c r="HB90" s="2" t="s">
        <v>1</v>
      </c>
      <c r="HC90" s="2" t="s">
        <v>1</v>
      </c>
      <c r="HD90" s="2" t="s">
        <v>1</v>
      </c>
      <c r="HE90" s="2" t="s">
        <v>1</v>
      </c>
      <c r="HF90" s="2" t="s">
        <v>1</v>
      </c>
      <c r="HG90" s="2">
        <v>0</v>
      </c>
      <c r="HH90" s="2" t="s">
        <v>1</v>
      </c>
      <c r="HI90" s="2" t="s">
        <v>1</v>
      </c>
      <c r="HJ90" s="2" t="s">
        <v>1</v>
      </c>
      <c r="HK90" s="2" t="s">
        <v>1</v>
      </c>
      <c r="HL90" s="2" t="s">
        <v>1</v>
      </c>
      <c r="HM90" s="2" t="s">
        <v>1</v>
      </c>
      <c r="HN90" s="2" t="s">
        <v>1</v>
      </c>
      <c r="HO90" s="2" t="s">
        <v>1</v>
      </c>
      <c r="HP90" s="2" t="s">
        <v>1</v>
      </c>
      <c r="HQ90" s="2" t="s">
        <v>1</v>
      </c>
      <c r="HR90" s="2" t="s">
        <v>1</v>
      </c>
      <c r="HS90" s="2" t="s">
        <v>1</v>
      </c>
      <c r="HT90" s="2">
        <v>26220</v>
      </c>
      <c r="HU90" s="2">
        <v>16000</v>
      </c>
      <c r="HV90" s="2">
        <v>0</v>
      </c>
      <c r="HW90" s="2">
        <v>26000</v>
      </c>
      <c r="HX90" s="2" t="s">
        <v>1</v>
      </c>
      <c r="HY90" s="2" t="s">
        <v>1</v>
      </c>
      <c r="HZ90" s="2" t="s">
        <v>1</v>
      </c>
      <c r="IA90" s="2" t="s">
        <v>1</v>
      </c>
      <c r="IB90" s="2" t="s">
        <v>1</v>
      </c>
      <c r="IC90" s="2" t="s">
        <v>1</v>
      </c>
      <c r="ID90" s="2" t="s">
        <v>1</v>
      </c>
      <c r="IE90" s="2">
        <v>10000</v>
      </c>
      <c r="IF90" s="2" t="s">
        <v>1</v>
      </c>
      <c r="IG90" s="2" t="s">
        <v>1</v>
      </c>
      <c r="IH90" s="2" t="s">
        <v>1</v>
      </c>
      <c r="II90" s="2" t="s">
        <v>1</v>
      </c>
      <c r="IJ90" s="2" t="s">
        <v>1</v>
      </c>
      <c r="IK90" s="2" t="s">
        <v>1</v>
      </c>
      <c r="IL90" s="2" t="s">
        <v>1</v>
      </c>
      <c r="IM90" s="2" t="s">
        <v>1</v>
      </c>
      <c r="IN90" s="2" t="s">
        <v>1</v>
      </c>
      <c r="IO90" s="2" t="s">
        <v>1</v>
      </c>
      <c r="IP90" s="2" t="s">
        <v>1</v>
      </c>
      <c r="IQ90" s="2" t="s">
        <v>1</v>
      </c>
      <c r="IR90" s="2" t="s">
        <v>1</v>
      </c>
      <c r="IS90" s="2" t="s">
        <v>1</v>
      </c>
      <c r="IT90" s="2">
        <v>0</v>
      </c>
      <c r="IU90" s="2" t="s">
        <v>1</v>
      </c>
      <c r="IV90" s="2" t="s">
        <v>1</v>
      </c>
      <c r="IW90" s="2" t="s">
        <v>1</v>
      </c>
      <c r="IX90" s="2" t="s">
        <v>1</v>
      </c>
      <c r="IY90" s="2" t="s">
        <v>1</v>
      </c>
      <c r="IZ90" s="2" t="s">
        <v>1</v>
      </c>
      <c r="JA90" s="2">
        <v>233863.8</v>
      </c>
      <c r="JB90" s="2" t="s">
        <v>1</v>
      </c>
      <c r="JC90" s="2" t="s">
        <v>1</v>
      </c>
      <c r="JD90" s="2" t="s">
        <v>1</v>
      </c>
      <c r="JE90" s="2" t="s">
        <v>1</v>
      </c>
      <c r="JF90" s="2" t="s">
        <v>1</v>
      </c>
      <c r="JG90" s="2" t="s">
        <v>1</v>
      </c>
      <c r="JH90" s="2">
        <v>9040</v>
      </c>
      <c r="JI90" s="2" t="s">
        <v>1</v>
      </c>
      <c r="JJ90" s="2" t="s">
        <v>1</v>
      </c>
      <c r="JK90" s="2" t="s">
        <v>1</v>
      </c>
      <c r="JL90" s="2" t="s">
        <v>1</v>
      </c>
      <c r="JM90" s="2" t="s">
        <v>1</v>
      </c>
      <c r="JN90" s="2" t="s">
        <v>1</v>
      </c>
      <c r="JO90" s="2" t="s">
        <v>1</v>
      </c>
      <c r="JP90" s="2" t="s">
        <v>1</v>
      </c>
      <c r="JQ90" s="2" t="s">
        <v>1</v>
      </c>
      <c r="JR90" s="2" t="s">
        <v>1</v>
      </c>
      <c r="JS90" s="2" t="s">
        <v>1</v>
      </c>
      <c r="JT90" s="2" t="s">
        <v>1</v>
      </c>
      <c r="JU90" s="2" t="s">
        <v>1</v>
      </c>
      <c r="JV90" s="2" t="s">
        <v>1</v>
      </c>
      <c r="JW90" s="2" t="s">
        <v>1</v>
      </c>
      <c r="JX90" s="2" t="s">
        <v>1</v>
      </c>
      <c r="JY90" s="2" t="s">
        <v>1</v>
      </c>
      <c r="JZ90" s="2" t="s">
        <v>1</v>
      </c>
      <c r="KA90" s="2" t="s">
        <v>1</v>
      </c>
      <c r="KB90" s="2" t="s">
        <v>1</v>
      </c>
      <c r="KC90" s="2" t="s">
        <v>1</v>
      </c>
      <c r="KD90" s="2" t="s">
        <v>1</v>
      </c>
      <c r="KE90" s="2" t="s">
        <v>1</v>
      </c>
      <c r="KF90" s="2" t="s">
        <v>1</v>
      </c>
      <c r="KG90" s="2" t="s">
        <v>1</v>
      </c>
      <c r="KH90" s="2" t="s">
        <v>1</v>
      </c>
      <c r="KI90" s="2" t="s">
        <v>1</v>
      </c>
      <c r="KJ90" s="2" t="s">
        <v>1</v>
      </c>
    </row>
    <row r="91" spans="1:296" x14ac:dyDescent="0.3">
      <c r="A91" s="2" t="s">
        <v>85</v>
      </c>
      <c r="B91" s="2">
        <v>338</v>
      </c>
      <c r="C91" s="23">
        <f t="shared" si="102"/>
        <v>1476285.7599999998</v>
      </c>
      <c r="D91" s="23">
        <f t="shared" si="103"/>
        <v>5280072.5599999996</v>
      </c>
      <c r="E91" s="23">
        <f t="shared" si="104"/>
        <v>15621.516449704141</v>
      </c>
      <c r="F91" s="23">
        <f t="shared" si="105"/>
        <v>3859692.23</v>
      </c>
      <c r="G91" s="23">
        <f t="shared" si="106"/>
        <v>816280.33</v>
      </c>
      <c r="H91" s="23">
        <f t="shared" si="107"/>
        <v>0</v>
      </c>
      <c r="I91" s="23">
        <f t="shared" si="108"/>
        <v>604100</v>
      </c>
      <c r="J91" s="23">
        <f t="shared" si="109"/>
        <v>1787.2781065088757</v>
      </c>
      <c r="K91" s="23">
        <f t="shared" si="110"/>
        <v>604100</v>
      </c>
      <c r="L91" s="23">
        <f t="shared" si="111"/>
        <v>0</v>
      </c>
      <c r="M91" s="23">
        <f t="shared" si="112"/>
        <v>782395.33</v>
      </c>
      <c r="N91" s="23">
        <f t="shared" si="113"/>
        <v>11419.207781065088</v>
      </c>
      <c r="O91" s="23">
        <f t="shared" si="114"/>
        <v>898476.07000000007</v>
      </c>
      <c r="P91" s="23">
        <f t="shared" si="115"/>
        <v>995143.81</v>
      </c>
      <c r="Q91" s="23">
        <f t="shared" si="116"/>
        <v>1582016.26</v>
      </c>
      <c r="R91" s="23">
        <f t="shared" si="117"/>
        <v>3833543.45</v>
      </c>
      <c r="S91" s="23">
        <f t="shared" si="118"/>
        <v>11341.844526627219</v>
      </c>
      <c r="T91" s="23">
        <f t="shared" si="119"/>
        <v>26148.779999999795</v>
      </c>
      <c r="U91" s="7">
        <f t="shared" si="120"/>
        <v>6.7748355158358817E-3</v>
      </c>
      <c r="V91" s="23">
        <f t="shared" si="121"/>
        <v>94</v>
      </c>
      <c r="W91" s="23">
        <f t="shared" si="122"/>
        <v>7276</v>
      </c>
      <c r="X91" s="23">
        <f t="shared" si="123"/>
        <v>16518.78</v>
      </c>
      <c r="Y91" s="23">
        <f t="shared" si="124"/>
        <v>2260</v>
      </c>
      <c r="Z91" s="23">
        <f t="shared" si="125"/>
        <v>0</v>
      </c>
      <c r="AA91" s="23">
        <f t="shared" si="126"/>
        <v>357907.31</v>
      </c>
      <c r="AB91" s="23">
        <f t="shared" si="127"/>
        <v>3803786.8</v>
      </c>
      <c r="AC91" s="23">
        <f t="shared" si="128"/>
        <v>11253.807100591715</v>
      </c>
      <c r="AD91" s="23">
        <f t="shared" si="99"/>
        <v>3586080.92</v>
      </c>
      <c r="AE91" s="23">
        <f t="shared" si="129"/>
        <v>10609.706863905325</v>
      </c>
      <c r="AF91" s="23">
        <f t="shared" si="100"/>
        <v>894615</v>
      </c>
      <c r="AG91" s="23">
        <f t="shared" si="101"/>
        <v>2646.7899408284025</v>
      </c>
      <c r="AH91" s="23">
        <f t="shared" si="130"/>
        <v>2428521.7199999997</v>
      </c>
      <c r="AI91" s="23">
        <f t="shared" si="131"/>
        <v>20172.2</v>
      </c>
      <c r="AJ91" s="23">
        <f t="shared" si="132"/>
        <v>209813</v>
      </c>
      <c r="AK91" s="23">
        <f t="shared" si="133"/>
        <v>217705.88</v>
      </c>
      <c r="AL91" s="23">
        <f t="shared" si="134"/>
        <v>644.10023668639053</v>
      </c>
      <c r="AM91" s="23">
        <f t="shared" si="135"/>
        <v>207475.88</v>
      </c>
      <c r="AN91" s="23">
        <f t="shared" si="136"/>
        <v>0</v>
      </c>
      <c r="AO91" s="2">
        <v>782822.53</v>
      </c>
      <c r="AP91" s="2">
        <v>30436.06</v>
      </c>
      <c r="AQ91" s="2">
        <v>85217.48</v>
      </c>
      <c r="AR91" s="2" t="s">
        <v>1</v>
      </c>
      <c r="AS91" s="2">
        <v>840483.81</v>
      </c>
      <c r="AT91" s="2">
        <v>154660</v>
      </c>
      <c r="AU91" s="2" t="s">
        <v>1</v>
      </c>
      <c r="AV91" s="2">
        <v>1582016.26</v>
      </c>
      <c r="AX91" s="2" t="s">
        <v>1</v>
      </c>
      <c r="AY91" s="2" t="s">
        <v>1</v>
      </c>
      <c r="AZ91" s="2">
        <v>94</v>
      </c>
      <c r="BA91" s="2" t="s">
        <v>1</v>
      </c>
      <c r="BB91" s="2" t="s">
        <v>1</v>
      </c>
      <c r="BC91" s="2" t="s">
        <v>1</v>
      </c>
      <c r="BD91" s="2" t="s">
        <v>1</v>
      </c>
      <c r="BE91" s="2" t="s">
        <v>1</v>
      </c>
      <c r="BF91" s="2">
        <v>7045</v>
      </c>
      <c r="BG91" s="2" t="s">
        <v>1</v>
      </c>
      <c r="BH91" s="2" t="s">
        <v>1</v>
      </c>
      <c r="BI91" s="2">
        <v>0</v>
      </c>
      <c r="BJ91" s="2">
        <v>231</v>
      </c>
      <c r="BK91" s="2" t="s">
        <v>1</v>
      </c>
      <c r="BL91" s="2" t="s">
        <v>1</v>
      </c>
      <c r="BM91" s="2" t="s">
        <v>1</v>
      </c>
      <c r="BN91" s="2">
        <v>16518.78</v>
      </c>
      <c r="BO91" s="2" t="s">
        <v>1</v>
      </c>
      <c r="BP91" s="2" t="s">
        <v>1</v>
      </c>
      <c r="BQ91" s="2" t="s">
        <v>1</v>
      </c>
      <c r="BR91" s="2">
        <v>2260</v>
      </c>
      <c r="BS91" s="2">
        <v>357907.31</v>
      </c>
      <c r="BT91" s="2" t="s">
        <v>1</v>
      </c>
      <c r="BX91" s="2" t="s">
        <v>1</v>
      </c>
      <c r="BY91" s="2">
        <v>667137.5</v>
      </c>
      <c r="BZ91" s="2">
        <v>330</v>
      </c>
      <c r="CA91" s="2">
        <v>0</v>
      </c>
      <c r="CB91" s="2" t="s">
        <v>1</v>
      </c>
      <c r="CC91" s="2" t="s">
        <v>1</v>
      </c>
      <c r="CD91" s="2" t="s">
        <v>1</v>
      </c>
      <c r="CE91" s="2" t="s">
        <v>1</v>
      </c>
      <c r="CF91" s="2">
        <v>29896</v>
      </c>
      <c r="CG91" s="2">
        <v>83100</v>
      </c>
      <c r="CH91" s="2" t="s">
        <v>1</v>
      </c>
      <c r="CI91" s="2" t="s">
        <v>1</v>
      </c>
      <c r="CJ91" s="2">
        <v>1931.83</v>
      </c>
      <c r="CK91" s="2" t="s">
        <v>1</v>
      </c>
      <c r="CL91" s="2" t="s">
        <v>1</v>
      </c>
      <c r="CM91" s="2" t="s">
        <v>1</v>
      </c>
      <c r="CN91" s="2" t="s">
        <v>1</v>
      </c>
      <c r="CO91" s="2" t="s">
        <v>1</v>
      </c>
      <c r="CP91" s="2" t="s">
        <v>1</v>
      </c>
      <c r="CQ91" s="2" t="s">
        <v>1</v>
      </c>
      <c r="CR91" s="2">
        <v>25752</v>
      </c>
      <c r="CS91" s="2" t="s">
        <v>1</v>
      </c>
      <c r="CT91" s="2" t="s">
        <v>1</v>
      </c>
      <c r="CU91" s="2" t="s">
        <v>1</v>
      </c>
      <c r="CV91" s="2" t="s">
        <v>1</v>
      </c>
      <c r="CW91" s="2" t="s">
        <v>1</v>
      </c>
      <c r="CX91" s="2" t="s">
        <v>1</v>
      </c>
      <c r="CY91" s="2" t="s">
        <v>1</v>
      </c>
      <c r="CZ91" s="2">
        <v>8133</v>
      </c>
      <c r="DA91" s="2" t="s">
        <v>1</v>
      </c>
      <c r="DB91" s="2" t="s">
        <v>1</v>
      </c>
      <c r="DC91" s="2" t="s">
        <v>1</v>
      </c>
      <c r="DD91" s="2" t="s">
        <v>1</v>
      </c>
      <c r="DE91" s="2" t="s">
        <v>1</v>
      </c>
      <c r="DF91" s="2" t="s">
        <v>1</v>
      </c>
      <c r="DG91" s="2" t="s">
        <v>1</v>
      </c>
      <c r="DH91" s="2" t="s">
        <v>1</v>
      </c>
      <c r="DI91" s="2" t="s">
        <v>1</v>
      </c>
      <c r="DJ91" s="2" t="s">
        <v>1</v>
      </c>
      <c r="DK91" s="2">
        <v>0</v>
      </c>
      <c r="DL91" s="2" t="s">
        <v>1</v>
      </c>
      <c r="DM91" s="2" t="s">
        <v>1</v>
      </c>
      <c r="DN91" s="2" t="s">
        <v>1</v>
      </c>
      <c r="DO91" s="2" t="s">
        <v>1</v>
      </c>
      <c r="DP91" s="2" t="s">
        <v>1</v>
      </c>
      <c r="DQ91" s="2" t="s">
        <v>1</v>
      </c>
      <c r="DR91" s="2" t="s">
        <v>1</v>
      </c>
      <c r="DS91" s="2" t="s">
        <v>1</v>
      </c>
      <c r="DT91" s="2">
        <v>22000</v>
      </c>
      <c r="DU91" s="2">
        <v>62100</v>
      </c>
      <c r="DV91" s="2" t="s">
        <v>1</v>
      </c>
      <c r="DW91" s="2" t="s">
        <v>1</v>
      </c>
      <c r="DX91" s="2" t="s">
        <v>1</v>
      </c>
      <c r="DY91" s="2" t="s">
        <v>1</v>
      </c>
      <c r="DZ91" s="2">
        <v>520000</v>
      </c>
      <c r="EA91" s="2" t="s">
        <v>1</v>
      </c>
      <c r="EB91" s="2" t="s">
        <v>1</v>
      </c>
      <c r="EC91" s="2" t="s">
        <v>1</v>
      </c>
      <c r="ED91" s="2" t="s">
        <v>1</v>
      </c>
      <c r="EE91" s="2" t="s">
        <v>1</v>
      </c>
      <c r="EF91" s="2" t="s">
        <v>1</v>
      </c>
      <c r="EG91" s="2" t="s">
        <v>1</v>
      </c>
      <c r="EH91" s="2" t="s">
        <v>1</v>
      </c>
      <c r="EI91" s="2" t="s">
        <v>1</v>
      </c>
      <c r="EJ91" s="2" t="s">
        <v>1</v>
      </c>
      <c r="EK91" s="2" t="s">
        <v>1</v>
      </c>
      <c r="EL91" s="2" t="s">
        <v>1</v>
      </c>
      <c r="EM91" s="2" t="s">
        <v>1</v>
      </c>
      <c r="EN91" s="2">
        <v>488051</v>
      </c>
      <c r="EO91" s="2">
        <v>0</v>
      </c>
      <c r="EP91" s="2">
        <v>104007</v>
      </c>
      <c r="EQ91" s="2">
        <v>123445</v>
      </c>
      <c r="ER91" s="2" t="s">
        <v>1</v>
      </c>
      <c r="ES91" s="2" t="s">
        <v>1</v>
      </c>
      <c r="ET91" s="2">
        <v>114463</v>
      </c>
      <c r="EU91" s="2">
        <v>62598</v>
      </c>
      <c r="EV91" s="2">
        <v>2051</v>
      </c>
      <c r="EW91" s="2" t="s">
        <v>1</v>
      </c>
      <c r="EX91" s="2" t="s">
        <v>1</v>
      </c>
      <c r="EY91" s="2" t="s">
        <v>1</v>
      </c>
      <c r="EZ91" s="2" t="s">
        <v>1</v>
      </c>
      <c r="FA91" s="2">
        <v>2959</v>
      </c>
      <c r="FB91" s="2" t="s">
        <v>1</v>
      </c>
      <c r="FC91" s="2">
        <v>7836</v>
      </c>
      <c r="FD91" s="2">
        <v>10049</v>
      </c>
      <c r="FE91" s="2">
        <v>30961</v>
      </c>
      <c r="FF91" s="2" t="s">
        <v>1</v>
      </c>
      <c r="FG91" s="2">
        <v>90435.49</v>
      </c>
      <c r="FH91" s="2" t="s">
        <v>1</v>
      </c>
      <c r="FI91" s="2" t="s">
        <v>1</v>
      </c>
      <c r="FJ91" s="2" t="s">
        <v>1</v>
      </c>
      <c r="FK91" s="2" t="s">
        <v>1</v>
      </c>
      <c r="FL91" s="2" t="s">
        <v>1</v>
      </c>
      <c r="FM91" s="2">
        <v>2976.91</v>
      </c>
      <c r="FN91" s="2" t="s">
        <v>1</v>
      </c>
      <c r="FO91" s="2" t="s">
        <v>1</v>
      </c>
      <c r="FP91" s="2">
        <v>220579</v>
      </c>
      <c r="FQ91" s="2" t="s">
        <v>1</v>
      </c>
      <c r="FR91" s="2">
        <v>17135</v>
      </c>
      <c r="FS91" s="2" t="s">
        <v>1</v>
      </c>
      <c r="FT91" s="2" t="s">
        <v>1</v>
      </c>
      <c r="FU91" s="2">
        <v>387</v>
      </c>
      <c r="FV91" s="2">
        <v>22248.21</v>
      </c>
      <c r="FW91" s="2">
        <v>35330.400000000001</v>
      </c>
      <c r="FX91" s="2">
        <v>9140</v>
      </c>
      <c r="FY91" s="2" t="s">
        <v>1</v>
      </c>
      <c r="FZ91" s="2">
        <v>4650</v>
      </c>
      <c r="GA91" s="2">
        <v>17466</v>
      </c>
      <c r="GB91" s="2">
        <v>43762.5</v>
      </c>
      <c r="GC91" s="2">
        <v>1038159.52</v>
      </c>
      <c r="GD91" s="2">
        <v>850837.69</v>
      </c>
      <c r="GE91" s="2" t="s">
        <v>1</v>
      </c>
      <c r="GF91" s="2">
        <v>7662</v>
      </c>
      <c r="GG91" s="2">
        <v>862</v>
      </c>
      <c r="GH91" s="2" t="s">
        <v>1</v>
      </c>
      <c r="GI91" s="2" t="s">
        <v>1</v>
      </c>
      <c r="GJ91" s="2" t="s">
        <v>1</v>
      </c>
      <c r="GK91" s="2" t="s">
        <v>1</v>
      </c>
      <c r="GL91" s="2" t="s">
        <v>1</v>
      </c>
      <c r="GM91" s="2" t="s">
        <v>1</v>
      </c>
      <c r="GN91" s="2" t="s">
        <v>1</v>
      </c>
      <c r="GO91" s="2">
        <v>1000</v>
      </c>
      <c r="GP91" s="2">
        <v>13560</v>
      </c>
      <c r="GQ91" s="2">
        <v>3484</v>
      </c>
      <c r="GR91" s="2" t="s">
        <v>1</v>
      </c>
      <c r="GS91" s="2" t="s">
        <v>1</v>
      </c>
      <c r="GT91" s="2" t="s">
        <v>1</v>
      </c>
      <c r="GU91" s="2" t="s">
        <v>1</v>
      </c>
      <c r="GV91" s="2" t="s">
        <v>1</v>
      </c>
      <c r="GW91" s="2" t="s">
        <v>1</v>
      </c>
      <c r="GX91" s="2" t="s">
        <v>1</v>
      </c>
      <c r="GY91" s="2" t="s">
        <v>1</v>
      </c>
      <c r="GZ91" s="2">
        <v>10000</v>
      </c>
      <c r="HA91" s="2" t="s">
        <v>1</v>
      </c>
      <c r="HB91" s="2" t="s">
        <v>1</v>
      </c>
      <c r="HC91" s="2">
        <v>10172.200000000001</v>
      </c>
      <c r="HD91" s="2" t="s">
        <v>1</v>
      </c>
      <c r="HE91" s="2" t="s">
        <v>1</v>
      </c>
      <c r="HF91" s="2" t="s">
        <v>1</v>
      </c>
      <c r="HG91" s="2">
        <v>0</v>
      </c>
      <c r="HH91" s="2" t="s">
        <v>1</v>
      </c>
      <c r="HI91" s="2" t="s">
        <v>1</v>
      </c>
      <c r="HJ91" s="2" t="s">
        <v>1</v>
      </c>
      <c r="HK91" s="2" t="s">
        <v>1</v>
      </c>
      <c r="HL91" s="2" t="s">
        <v>1</v>
      </c>
      <c r="HM91" s="2" t="s">
        <v>1</v>
      </c>
      <c r="HN91" s="2" t="s">
        <v>1</v>
      </c>
      <c r="HO91" s="2" t="s">
        <v>1</v>
      </c>
      <c r="HP91" s="2" t="s">
        <v>1</v>
      </c>
      <c r="HQ91" s="2" t="s">
        <v>1</v>
      </c>
      <c r="HR91" s="2">
        <v>0</v>
      </c>
      <c r="HS91" s="2" t="s">
        <v>1</v>
      </c>
      <c r="HT91" s="2">
        <v>154753</v>
      </c>
      <c r="HU91" s="2">
        <v>1500</v>
      </c>
      <c r="HV91" s="2" t="s">
        <v>1</v>
      </c>
      <c r="HW91" s="2">
        <v>53560</v>
      </c>
      <c r="HX91" s="2" t="s">
        <v>1</v>
      </c>
      <c r="HY91" s="2" t="s">
        <v>1</v>
      </c>
      <c r="HZ91" s="2" t="s">
        <v>1</v>
      </c>
      <c r="IA91" s="2" t="s">
        <v>1</v>
      </c>
      <c r="IB91" s="2">
        <v>0</v>
      </c>
      <c r="IC91" s="2" t="s">
        <v>1</v>
      </c>
      <c r="ID91" s="2" t="s">
        <v>1</v>
      </c>
      <c r="IE91" s="2" t="s">
        <v>1</v>
      </c>
      <c r="IF91" s="2" t="s">
        <v>1</v>
      </c>
      <c r="IG91" s="2" t="s">
        <v>1</v>
      </c>
      <c r="IH91" s="2" t="s">
        <v>1</v>
      </c>
      <c r="II91" s="2" t="s">
        <v>1</v>
      </c>
      <c r="IJ91" s="2" t="s">
        <v>1</v>
      </c>
      <c r="IK91" s="2" t="s">
        <v>1</v>
      </c>
      <c r="IL91" s="2" t="s">
        <v>1</v>
      </c>
      <c r="IM91" s="2" t="s">
        <v>1</v>
      </c>
      <c r="IN91" s="2" t="s">
        <v>1</v>
      </c>
      <c r="IO91" s="2" t="s">
        <v>1</v>
      </c>
      <c r="IP91" s="2" t="s">
        <v>1</v>
      </c>
      <c r="IQ91" s="2" t="s">
        <v>1</v>
      </c>
      <c r="IR91" s="2" t="s">
        <v>1</v>
      </c>
      <c r="IS91" s="2">
        <v>30000</v>
      </c>
      <c r="IT91" s="2" t="s">
        <v>1</v>
      </c>
      <c r="IU91" s="2" t="s">
        <v>1</v>
      </c>
      <c r="IV91" s="2" t="s">
        <v>1</v>
      </c>
      <c r="IW91" s="2" t="s">
        <v>1</v>
      </c>
      <c r="IX91" s="2" t="s">
        <v>1</v>
      </c>
      <c r="IY91" s="2" t="s">
        <v>1</v>
      </c>
      <c r="IZ91" s="2" t="s">
        <v>1</v>
      </c>
      <c r="JA91" s="2">
        <v>207475.88</v>
      </c>
      <c r="JB91" s="2">
        <v>0</v>
      </c>
      <c r="JC91" s="2" t="s">
        <v>1</v>
      </c>
      <c r="JD91" s="2" t="s">
        <v>1</v>
      </c>
      <c r="JE91" s="2" t="s">
        <v>1</v>
      </c>
      <c r="JF91" s="2" t="s">
        <v>1</v>
      </c>
      <c r="JG91" s="2" t="s">
        <v>1</v>
      </c>
      <c r="JH91" s="2" t="s">
        <v>1</v>
      </c>
      <c r="JI91" s="2" t="s">
        <v>1</v>
      </c>
      <c r="JJ91" s="2">
        <v>10230</v>
      </c>
      <c r="JK91" s="2" t="s">
        <v>1</v>
      </c>
      <c r="JL91" s="2" t="s">
        <v>1</v>
      </c>
      <c r="JM91" s="2" t="s">
        <v>1</v>
      </c>
      <c r="JN91" s="2" t="s">
        <v>1</v>
      </c>
      <c r="JO91" s="2" t="s">
        <v>1</v>
      </c>
      <c r="JP91" s="2" t="s">
        <v>1</v>
      </c>
      <c r="JQ91" s="2" t="s">
        <v>1</v>
      </c>
      <c r="JR91" s="2" t="s">
        <v>1</v>
      </c>
      <c r="JS91" s="2" t="s">
        <v>1</v>
      </c>
      <c r="JT91" s="2" t="s">
        <v>1</v>
      </c>
      <c r="JU91" s="2" t="s">
        <v>1</v>
      </c>
      <c r="JV91" s="2" t="s">
        <v>1</v>
      </c>
      <c r="JW91" s="2" t="s">
        <v>1</v>
      </c>
      <c r="JX91" s="2" t="s">
        <v>1</v>
      </c>
      <c r="JY91" s="2" t="s">
        <v>1</v>
      </c>
      <c r="JZ91" s="2" t="s">
        <v>1</v>
      </c>
      <c r="KA91" s="2" t="s">
        <v>1</v>
      </c>
      <c r="KB91" s="2" t="s">
        <v>1</v>
      </c>
      <c r="KC91" s="2" t="s">
        <v>1</v>
      </c>
      <c r="KD91" s="2" t="s">
        <v>1</v>
      </c>
      <c r="KE91" s="2" t="s">
        <v>1</v>
      </c>
      <c r="KF91" s="2" t="s">
        <v>1</v>
      </c>
      <c r="KG91" s="2" t="s">
        <v>1</v>
      </c>
      <c r="KH91" s="2" t="s">
        <v>1</v>
      </c>
      <c r="KI91" s="2" t="s">
        <v>1</v>
      </c>
      <c r="KJ91" s="2" t="s">
        <v>1</v>
      </c>
    </row>
    <row r="92" spans="1:296" x14ac:dyDescent="0.3">
      <c r="A92" s="2" t="s">
        <v>86</v>
      </c>
      <c r="B92" s="2">
        <v>109</v>
      </c>
      <c r="C92" s="23">
        <f t="shared" si="102"/>
        <v>1554983.5899999999</v>
      </c>
      <c r="D92" s="23">
        <f t="shared" si="103"/>
        <v>3630449.9899999998</v>
      </c>
      <c r="E92" s="23">
        <f t="shared" si="104"/>
        <v>33306.880642201832</v>
      </c>
      <c r="F92" s="23">
        <f t="shared" si="105"/>
        <v>1842183.6099999999</v>
      </c>
      <c r="G92" s="23">
        <f t="shared" si="106"/>
        <v>1680798.38</v>
      </c>
      <c r="H92" s="23">
        <f t="shared" si="107"/>
        <v>8318</v>
      </c>
      <c r="I92" s="23">
        <f t="shared" si="108"/>
        <v>99150</v>
      </c>
      <c r="J92" s="23">
        <f t="shared" si="109"/>
        <v>909.63302752293578</v>
      </c>
      <c r="K92" s="23">
        <f t="shared" si="110"/>
        <v>99150</v>
      </c>
      <c r="L92" s="23">
        <f t="shared" si="111"/>
        <v>0</v>
      </c>
      <c r="M92" s="23">
        <f t="shared" si="112"/>
        <v>1680798.38</v>
      </c>
      <c r="N92" s="23">
        <f t="shared" si="113"/>
        <v>16900.767064220181</v>
      </c>
      <c r="O92" s="23">
        <f t="shared" si="114"/>
        <v>317597.71000000002</v>
      </c>
      <c r="P92" s="23">
        <f t="shared" si="115"/>
        <v>764338.4</v>
      </c>
      <c r="Q92" s="23">
        <f t="shared" si="116"/>
        <v>572483.1</v>
      </c>
      <c r="R92" s="23">
        <f t="shared" si="117"/>
        <v>1789495.96</v>
      </c>
      <c r="S92" s="23">
        <f t="shared" si="118"/>
        <v>16417.394128440366</v>
      </c>
      <c r="T92" s="23">
        <f t="shared" si="119"/>
        <v>52687.649999999907</v>
      </c>
      <c r="U92" s="7">
        <f t="shared" si="120"/>
        <v>2.8600650724495323E-2</v>
      </c>
      <c r="V92" s="23">
        <f t="shared" si="121"/>
        <v>0</v>
      </c>
      <c r="W92" s="23">
        <f t="shared" si="122"/>
        <v>46770</v>
      </c>
      <c r="X92" s="23">
        <f t="shared" si="123"/>
        <v>5917.65</v>
      </c>
      <c r="Y92" s="23">
        <f t="shared" si="124"/>
        <v>0</v>
      </c>
      <c r="Z92" s="23">
        <f t="shared" si="125"/>
        <v>0</v>
      </c>
      <c r="AA92" s="23">
        <f t="shared" si="126"/>
        <v>135076.75</v>
      </c>
      <c r="AB92" s="23">
        <f t="shared" si="127"/>
        <v>2075466.4</v>
      </c>
      <c r="AC92" s="23">
        <f t="shared" si="128"/>
        <v>19040.976146788991</v>
      </c>
      <c r="AD92" s="23">
        <f t="shared" si="99"/>
        <v>2072166.3999999999</v>
      </c>
      <c r="AE92" s="23">
        <f t="shared" si="129"/>
        <v>19010.700917431193</v>
      </c>
      <c r="AF92" s="23">
        <f t="shared" si="100"/>
        <v>408132</v>
      </c>
      <c r="AG92" s="23">
        <f t="shared" si="101"/>
        <v>3744.330275229358</v>
      </c>
      <c r="AH92" s="23">
        <f t="shared" si="130"/>
        <v>980940.4</v>
      </c>
      <c r="AI92" s="23">
        <f t="shared" si="131"/>
        <v>5199</v>
      </c>
      <c r="AJ92" s="23">
        <f t="shared" si="132"/>
        <v>677895</v>
      </c>
      <c r="AK92" s="23">
        <f t="shared" si="133"/>
        <v>3300</v>
      </c>
      <c r="AL92" s="23">
        <f t="shared" si="134"/>
        <v>30.275229357798164</v>
      </c>
      <c r="AM92" s="23">
        <f t="shared" si="135"/>
        <v>0</v>
      </c>
      <c r="AN92" s="23">
        <f t="shared" si="136"/>
        <v>0</v>
      </c>
      <c r="AO92" s="2">
        <v>279341.13</v>
      </c>
      <c r="AP92" s="2">
        <v>7748.83</v>
      </c>
      <c r="AQ92" s="2">
        <v>30507.75</v>
      </c>
      <c r="AR92" s="2" t="s">
        <v>1</v>
      </c>
      <c r="AS92" s="2">
        <v>303018.40000000002</v>
      </c>
      <c r="AT92" s="2">
        <v>461320</v>
      </c>
      <c r="AU92" s="2" t="s">
        <v>1</v>
      </c>
      <c r="AV92" s="2">
        <v>572483.1</v>
      </c>
      <c r="AX92" s="2" t="s">
        <v>1</v>
      </c>
      <c r="AY92" s="2" t="s">
        <v>1</v>
      </c>
      <c r="AZ92" s="2" t="s">
        <v>1</v>
      </c>
      <c r="BA92" s="2" t="s">
        <v>1</v>
      </c>
      <c r="BB92" s="2" t="s">
        <v>1</v>
      </c>
      <c r="BC92" s="2" t="s">
        <v>1</v>
      </c>
      <c r="BD92" s="2" t="s">
        <v>1</v>
      </c>
      <c r="BE92" s="2">
        <v>44335</v>
      </c>
      <c r="BF92" s="2">
        <v>2135</v>
      </c>
      <c r="BG92" s="2" t="s">
        <v>1</v>
      </c>
      <c r="BH92" s="2">
        <v>300</v>
      </c>
      <c r="BI92" s="2" t="s">
        <v>1</v>
      </c>
      <c r="BJ92" s="2" t="s">
        <v>1</v>
      </c>
      <c r="BK92" s="2" t="s">
        <v>1</v>
      </c>
      <c r="BL92" s="2" t="s">
        <v>1</v>
      </c>
      <c r="BM92" s="2" t="s">
        <v>1</v>
      </c>
      <c r="BN92" s="2">
        <v>5917.65</v>
      </c>
      <c r="BO92" s="2" t="s">
        <v>1</v>
      </c>
      <c r="BP92" s="2" t="s">
        <v>1</v>
      </c>
      <c r="BQ92" s="2" t="s">
        <v>1</v>
      </c>
      <c r="BR92" s="2">
        <v>0</v>
      </c>
      <c r="BS92" s="2">
        <v>135076.75</v>
      </c>
      <c r="BT92" s="2" t="s">
        <v>1</v>
      </c>
      <c r="BX92" s="2" t="s">
        <v>1</v>
      </c>
      <c r="BY92" s="2">
        <v>1619059.5</v>
      </c>
      <c r="BZ92" s="2" t="s">
        <v>1</v>
      </c>
      <c r="CA92" s="2" t="s">
        <v>1</v>
      </c>
      <c r="CB92" s="2" t="s">
        <v>1</v>
      </c>
      <c r="CC92" s="2" t="s">
        <v>1</v>
      </c>
      <c r="CD92" s="2" t="s">
        <v>1</v>
      </c>
      <c r="CE92" s="2" t="s">
        <v>1</v>
      </c>
      <c r="CF92" s="2">
        <v>45135</v>
      </c>
      <c r="CG92" s="2">
        <v>13766</v>
      </c>
      <c r="CH92" s="2">
        <v>760</v>
      </c>
      <c r="CI92" s="2" t="s">
        <v>1</v>
      </c>
      <c r="CJ92" s="2">
        <v>2077.88</v>
      </c>
      <c r="CK92" s="2" t="s">
        <v>1</v>
      </c>
      <c r="CL92" s="2" t="s">
        <v>1</v>
      </c>
      <c r="CM92" s="2" t="s">
        <v>1</v>
      </c>
      <c r="CN92" s="2" t="s">
        <v>1</v>
      </c>
      <c r="CO92" s="2" t="s">
        <v>1</v>
      </c>
      <c r="CP92" s="2" t="s">
        <v>1</v>
      </c>
      <c r="CQ92" s="2" t="s">
        <v>1</v>
      </c>
      <c r="CR92" s="2" t="s">
        <v>1</v>
      </c>
      <c r="CS92" s="2" t="s">
        <v>1</v>
      </c>
      <c r="CT92" s="2" t="s">
        <v>1</v>
      </c>
      <c r="CU92" s="2" t="s">
        <v>1</v>
      </c>
      <c r="CV92" s="2" t="s">
        <v>1</v>
      </c>
      <c r="CW92" s="2" t="s">
        <v>1</v>
      </c>
      <c r="CX92" s="2" t="s">
        <v>1</v>
      </c>
      <c r="CY92" s="2" t="s">
        <v>1</v>
      </c>
      <c r="CZ92" s="2" t="s">
        <v>1</v>
      </c>
      <c r="DA92" s="2" t="s">
        <v>1</v>
      </c>
      <c r="DB92" s="2" t="s">
        <v>1</v>
      </c>
      <c r="DC92" s="2" t="s">
        <v>1</v>
      </c>
      <c r="DD92" s="2" t="s">
        <v>1</v>
      </c>
      <c r="DE92" s="2" t="s">
        <v>1</v>
      </c>
      <c r="DF92" s="2" t="s">
        <v>1</v>
      </c>
      <c r="DG92" s="2" t="s">
        <v>1</v>
      </c>
      <c r="DH92" s="2" t="s">
        <v>1</v>
      </c>
      <c r="DI92" s="2" t="s">
        <v>1</v>
      </c>
      <c r="DJ92" s="2" t="s">
        <v>1</v>
      </c>
      <c r="DK92" s="2">
        <v>8318</v>
      </c>
      <c r="DL92" s="2" t="s">
        <v>1</v>
      </c>
      <c r="DM92" s="2" t="s">
        <v>1</v>
      </c>
      <c r="DN92" s="2" t="s">
        <v>1</v>
      </c>
      <c r="DO92" s="2" t="s">
        <v>1</v>
      </c>
      <c r="DP92" s="2" t="s">
        <v>1</v>
      </c>
      <c r="DQ92" s="2" t="s">
        <v>1</v>
      </c>
      <c r="DR92" s="2" t="s">
        <v>1</v>
      </c>
      <c r="DS92" s="2" t="s">
        <v>1</v>
      </c>
      <c r="DT92" s="2">
        <v>44150</v>
      </c>
      <c r="DU92" s="2">
        <v>55000</v>
      </c>
      <c r="DV92" s="2" t="s">
        <v>1</v>
      </c>
      <c r="DW92" s="2" t="s">
        <v>1</v>
      </c>
      <c r="DX92" s="2" t="s">
        <v>1</v>
      </c>
      <c r="DY92" s="2" t="s">
        <v>1</v>
      </c>
      <c r="DZ92" s="2" t="s">
        <v>1</v>
      </c>
      <c r="EA92" s="2" t="s">
        <v>1</v>
      </c>
      <c r="EB92" s="2" t="s">
        <v>1</v>
      </c>
      <c r="EC92" s="2" t="s">
        <v>1</v>
      </c>
      <c r="ED92" s="2" t="s">
        <v>1</v>
      </c>
      <c r="EE92" s="2" t="s">
        <v>1</v>
      </c>
      <c r="EF92" s="2" t="s">
        <v>1</v>
      </c>
      <c r="EG92" s="2" t="s">
        <v>1</v>
      </c>
      <c r="EH92" s="2" t="s">
        <v>1</v>
      </c>
      <c r="EI92" s="2" t="s">
        <v>1</v>
      </c>
      <c r="EJ92" s="2" t="s">
        <v>1</v>
      </c>
      <c r="EK92" s="2" t="s">
        <v>1</v>
      </c>
      <c r="EL92" s="2" t="s">
        <v>1</v>
      </c>
      <c r="EM92" s="2" t="s">
        <v>1</v>
      </c>
      <c r="EN92" s="2" t="s">
        <v>1</v>
      </c>
      <c r="EO92" s="2">
        <v>323</v>
      </c>
      <c r="EP92" s="2">
        <v>79513</v>
      </c>
      <c r="EQ92" s="2">
        <v>301088</v>
      </c>
      <c r="ER92" s="2" t="s">
        <v>1</v>
      </c>
      <c r="ES92" s="2" t="s">
        <v>1</v>
      </c>
      <c r="ET92" s="2" t="s">
        <v>1</v>
      </c>
      <c r="EU92" s="2">
        <v>27098</v>
      </c>
      <c r="EV92" s="2" t="s">
        <v>1</v>
      </c>
      <c r="EW92" s="2">
        <v>110</v>
      </c>
      <c r="EX92" s="2" t="s">
        <v>1</v>
      </c>
      <c r="EY92" s="2" t="s">
        <v>1</v>
      </c>
      <c r="EZ92" s="2" t="s">
        <v>1</v>
      </c>
      <c r="FA92" s="2" t="s">
        <v>1</v>
      </c>
      <c r="FB92" s="2" t="s">
        <v>1</v>
      </c>
      <c r="FC92" s="2" t="s">
        <v>1</v>
      </c>
      <c r="FD92" s="2">
        <v>1565</v>
      </c>
      <c r="FE92" s="2">
        <v>0</v>
      </c>
      <c r="FF92" s="2" t="s">
        <v>1</v>
      </c>
      <c r="FG92" s="2">
        <v>79500.97</v>
      </c>
      <c r="FH92" s="2" t="s">
        <v>1</v>
      </c>
      <c r="FI92" s="2" t="s">
        <v>1</v>
      </c>
      <c r="FJ92" s="2" t="s">
        <v>1</v>
      </c>
      <c r="FK92" s="2" t="s">
        <v>1</v>
      </c>
      <c r="FL92" s="2" t="s">
        <v>1</v>
      </c>
      <c r="FM92" s="2" t="s">
        <v>1</v>
      </c>
      <c r="FN92" s="2" t="s">
        <v>1</v>
      </c>
      <c r="FO92" s="2" t="s">
        <v>1</v>
      </c>
      <c r="FP92" s="2">
        <v>52191</v>
      </c>
      <c r="FQ92" s="2">
        <v>0</v>
      </c>
      <c r="FR92" s="2">
        <v>3509</v>
      </c>
      <c r="FS92" s="2" t="s">
        <v>1</v>
      </c>
      <c r="FT92" s="2" t="s">
        <v>1</v>
      </c>
      <c r="FU92" s="2">
        <v>926</v>
      </c>
      <c r="FV92" s="2">
        <v>10352</v>
      </c>
      <c r="FW92" s="2">
        <v>12485.4</v>
      </c>
      <c r="FX92" s="2" t="s">
        <v>1</v>
      </c>
      <c r="FY92" s="2" t="s">
        <v>1</v>
      </c>
      <c r="FZ92" s="2" t="s">
        <v>1</v>
      </c>
      <c r="GA92" s="2">
        <v>1900</v>
      </c>
      <c r="GB92" s="2" t="s">
        <v>1</v>
      </c>
      <c r="GC92" s="2">
        <v>800477.03</v>
      </c>
      <c r="GD92" s="2">
        <v>0</v>
      </c>
      <c r="GE92" s="2" t="s">
        <v>1</v>
      </c>
      <c r="GF92" s="2">
        <v>7323</v>
      </c>
      <c r="GG92" s="2">
        <v>2864</v>
      </c>
      <c r="GH92" s="2" t="s">
        <v>1</v>
      </c>
      <c r="GI92" s="2" t="s">
        <v>1</v>
      </c>
      <c r="GJ92" s="2" t="s">
        <v>1</v>
      </c>
      <c r="GK92" s="2" t="s">
        <v>1</v>
      </c>
      <c r="GL92" s="2" t="s">
        <v>1</v>
      </c>
      <c r="GM92" s="2" t="s">
        <v>1</v>
      </c>
      <c r="GN92" s="2" t="s">
        <v>1</v>
      </c>
      <c r="GO92" s="2">
        <v>1000</v>
      </c>
      <c r="GP92" s="2">
        <v>4280</v>
      </c>
      <c r="GQ92" s="2">
        <v>2567</v>
      </c>
      <c r="GR92" s="2" t="s">
        <v>1</v>
      </c>
      <c r="GS92" s="2" t="s">
        <v>1</v>
      </c>
      <c r="GT92" s="2" t="s">
        <v>1</v>
      </c>
      <c r="GU92" s="2" t="s">
        <v>1</v>
      </c>
      <c r="GV92" s="2" t="s">
        <v>1</v>
      </c>
      <c r="GW92" s="2" t="s">
        <v>1</v>
      </c>
      <c r="GX92" s="2" t="s">
        <v>1</v>
      </c>
      <c r="GY92" s="2" t="s">
        <v>1</v>
      </c>
      <c r="GZ92" s="2">
        <v>3000</v>
      </c>
      <c r="HA92" s="2" t="s">
        <v>1</v>
      </c>
      <c r="HB92" s="2" t="s">
        <v>1</v>
      </c>
      <c r="HC92" s="2">
        <v>2199</v>
      </c>
      <c r="HD92" s="2" t="s">
        <v>1</v>
      </c>
      <c r="HE92" s="2" t="s">
        <v>1</v>
      </c>
      <c r="HF92" s="2" t="s">
        <v>1</v>
      </c>
      <c r="HG92" s="2" t="s">
        <v>1</v>
      </c>
      <c r="HH92" s="2" t="s">
        <v>1</v>
      </c>
      <c r="HI92" s="2" t="s">
        <v>1</v>
      </c>
      <c r="HJ92" s="2" t="s">
        <v>1</v>
      </c>
      <c r="HK92" s="2" t="s">
        <v>1</v>
      </c>
      <c r="HL92" s="2" t="s">
        <v>1</v>
      </c>
      <c r="HM92" s="2" t="s">
        <v>1</v>
      </c>
      <c r="HN92" s="2" t="s">
        <v>1</v>
      </c>
      <c r="HO92" s="2" t="s">
        <v>1</v>
      </c>
      <c r="HP92" s="2" t="s">
        <v>1</v>
      </c>
      <c r="HQ92" s="2" t="s">
        <v>1</v>
      </c>
      <c r="HR92" s="2" t="s">
        <v>1</v>
      </c>
      <c r="HS92" s="2" t="s">
        <v>1</v>
      </c>
      <c r="HT92" s="2">
        <v>671895</v>
      </c>
      <c r="HU92" s="2">
        <v>5000</v>
      </c>
      <c r="HV92" s="2" t="s">
        <v>1</v>
      </c>
      <c r="HW92" s="2" t="s">
        <v>1</v>
      </c>
      <c r="HX92" s="2" t="s">
        <v>1</v>
      </c>
      <c r="HY92" s="2" t="s">
        <v>1</v>
      </c>
      <c r="HZ92" s="2" t="s">
        <v>1</v>
      </c>
      <c r="IA92" s="2" t="s">
        <v>1</v>
      </c>
      <c r="IB92" s="2" t="s">
        <v>1</v>
      </c>
      <c r="IC92" s="2" t="s">
        <v>1</v>
      </c>
      <c r="ID92" s="2" t="s">
        <v>1</v>
      </c>
      <c r="IE92" s="2">
        <v>1000</v>
      </c>
      <c r="IF92" s="2" t="s">
        <v>1</v>
      </c>
      <c r="IG92" s="2" t="s">
        <v>1</v>
      </c>
      <c r="IH92" s="2" t="s">
        <v>1</v>
      </c>
      <c r="II92" s="2" t="s">
        <v>1</v>
      </c>
      <c r="IJ92" s="2" t="s">
        <v>1</v>
      </c>
      <c r="IK92" s="2" t="s">
        <v>1</v>
      </c>
      <c r="IL92" s="2" t="s">
        <v>1</v>
      </c>
      <c r="IM92" s="2" t="s">
        <v>1</v>
      </c>
      <c r="IN92" s="2" t="s">
        <v>1</v>
      </c>
      <c r="IO92" s="2" t="s">
        <v>1</v>
      </c>
      <c r="IP92" s="2" t="s">
        <v>1</v>
      </c>
      <c r="IQ92" s="2" t="s">
        <v>1</v>
      </c>
      <c r="IR92" s="2" t="s">
        <v>1</v>
      </c>
      <c r="IS92" s="2" t="s">
        <v>1</v>
      </c>
      <c r="IT92" s="2" t="s">
        <v>1</v>
      </c>
      <c r="IU92" s="2" t="s">
        <v>1</v>
      </c>
      <c r="IV92" s="2" t="s">
        <v>1</v>
      </c>
      <c r="IW92" s="2" t="s">
        <v>1</v>
      </c>
      <c r="IX92" s="2" t="s">
        <v>1</v>
      </c>
      <c r="IY92" s="2" t="s">
        <v>1</v>
      </c>
      <c r="IZ92" s="2" t="s">
        <v>1</v>
      </c>
      <c r="JA92" s="2">
        <v>0</v>
      </c>
      <c r="JB92" s="2" t="s">
        <v>1</v>
      </c>
      <c r="JC92" s="2" t="s">
        <v>1</v>
      </c>
      <c r="JD92" s="2" t="s">
        <v>1</v>
      </c>
      <c r="JE92" s="2" t="s">
        <v>1</v>
      </c>
      <c r="JF92" s="2" t="s">
        <v>1</v>
      </c>
      <c r="JG92" s="2" t="s">
        <v>1</v>
      </c>
      <c r="JH92" s="2" t="s">
        <v>1</v>
      </c>
      <c r="JI92" s="2" t="s">
        <v>1</v>
      </c>
      <c r="JJ92" s="2">
        <v>3300</v>
      </c>
      <c r="JK92" s="2" t="s">
        <v>1</v>
      </c>
      <c r="JL92" s="2" t="s">
        <v>1</v>
      </c>
      <c r="JM92" s="2" t="s">
        <v>1</v>
      </c>
      <c r="JN92" s="2" t="s">
        <v>1</v>
      </c>
      <c r="JO92" s="2" t="s">
        <v>1</v>
      </c>
      <c r="JP92" s="2" t="s">
        <v>1</v>
      </c>
      <c r="JQ92" s="2" t="s">
        <v>1</v>
      </c>
      <c r="JR92" s="2" t="s">
        <v>1</v>
      </c>
      <c r="JS92" s="2" t="s">
        <v>1</v>
      </c>
      <c r="JT92" s="2" t="s">
        <v>1</v>
      </c>
      <c r="JU92" s="2" t="s">
        <v>1</v>
      </c>
      <c r="JV92" s="2" t="s">
        <v>1</v>
      </c>
      <c r="JW92" s="2" t="s">
        <v>1</v>
      </c>
      <c r="JX92" s="2" t="s">
        <v>1</v>
      </c>
      <c r="JY92" s="2" t="s">
        <v>1</v>
      </c>
      <c r="JZ92" s="2" t="s">
        <v>1</v>
      </c>
      <c r="KA92" s="2" t="s">
        <v>1</v>
      </c>
      <c r="KB92" s="2" t="s">
        <v>1</v>
      </c>
      <c r="KC92" s="2" t="s">
        <v>1</v>
      </c>
      <c r="KD92" s="2" t="s">
        <v>1</v>
      </c>
      <c r="KE92" s="2" t="s">
        <v>1</v>
      </c>
      <c r="KF92" s="2" t="s">
        <v>1</v>
      </c>
      <c r="KG92" s="2" t="s">
        <v>1</v>
      </c>
      <c r="KH92" s="2" t="s">
        <v>1</v>
      </c>
      <c r="KI92" s="2" t="s">
        <v>1</v>
      </c>
      <c r="KJ92" s="2" t="s">
        <v>1</v>
      </c>
    </row>
    <row r="93" spans="1:296" x14ac:dyDescent="0.3">
      <c r="A93" s="2" t="s">
        <v>87</v>
      </c>
      <c r="B93" s="2">
        <v>826</v>
      </c>
      <c r="C93" s="23">
        <f t="shared" si="102"/>
        <v>-3541836.4800000004</v>
      </c>
      <c r="D93" s="23">
        <f t="shared" si="103"/>
        <v>20043794.050000001</v>
      </c>
      <c r="E93" s="23">
        <f t="shared" si="104"/>
        <v>24266.094491525426</v>
      </c>
      <c r="F93" s="23">
        <f t="shared" si="105"/>
        <v>12990543.85</v>
      </c>
      <c r="G93" s="23">
        <f t="shared" si="106"/>
        <v>5126477.97</v>
      </c>
      <c r="H93" s="23">
        <f t="shared" si="107"/>
        <v>1093517</v>
      </c>
      <c r="I93" s="23">
        <f t="shared" si="108"/>
        <v>833255.23</v>
      </c>
      <c r="J93" s="23">
        <f t="shared" si="109"/>
        <v>1008.7835714285713</v>
      </c>
      <c r="K93" s="23">
        <f t="shared" si="110"/>
        <v>833255.23</v>
      </c>
      <c r="L93" s="23">
        <f t="shared" si="111"/>
        <v>0</v>
      </c>
      <c r="M93" s="23">
        <f t="shared" si="112"/>
        <v>5022374.97</v>
      </c>
      <c r="N93" s="23">
        <f t="shared" si="113"/>
        <v>15727.050665859564</v>
      </c>
      <c r="O93" s="23">
        <f t="shared" si="114"/>
        <v>2789840.72</v>
      </c>
      <c r="P93" s="23">
        <f t="shared" si="115"/>
        <v>3912585.17</v>
      </c>
      <c r="Q93" s="23">
        <f t="shared" si="116"/>
        <v>4736154.2699999996</v>
      </c>
      <c r="R93" s="23">
        <f t="shared" si="117"/>
        <v>12239110.01</v>
      </c>
      <c r="S93" s="23">
        <f t="shared" si="118"/>
        <v>14817.324467312348</v>
      </c>
      <c r="T93" s="23">
        <f t="shared" si="119"/>
        <v>751433.83999999985</v>
      </c>
      <c r="U93" s="7">
        <f t="shared" si="120"/>
        <v>5.784467907400196E-2</v>
      </c>
      <c r="V93" s="23">
        <f t="shared" si="121"/>
        <v>2110</v>
      </c>
      <c r="W93" s="23">
        <f t="shared" si="122"/>
        <v>642730.42000000004</v>
      </c>
      <c r="X93" s="23">
        <f t="shared" si="123"/>
        <v>48653.42</v>
      </c>
      <c r="Y93" s="23">
        <f t="shared" si="124"/>
        <v>57940</v>
      </c>
      <c r="Z93" s="23">
        <f t="shared" si="125"/>
        <v>0</v>
      </c>
      <c r="AA93" s="23">
        <f t="shared" si="126"/>
        <v>800529.85</v>
      </c>
      <c r="AB93" s="23">
        <f t="shared" si="127"/>
        <v>23585630.530000001</v>
      </c>
      <c r="AC93" s="23">
        <f t="shared" si="128"/>
        <v>28554.032118644071</v>
      </c>
      <c r="AD93" s="23">
        <f t="shared" ref="AD93:AD102" si="137">SUM(EN93:IW93)</f>
        <v>15959533.74</v>
      </c>
      <c r="AE93" s="23">
        <f t="shared" si="129"/>
        <v>19321.469418886198</v>
      </c>
      <c r="AF93" s="23">
        <f t="shared" si="100"/>
        <v>4324659</v>
      </c>
      <c r="AG93" s="23">
        <f t="shared" si="101"/>
        <v>5235.6646489104114</v>
      </c>
      <c r="AH93" s="23">
        <f t="shared" si="130"/>
        <v>8045687.5899999989</v>
      </c>
      <c r="AI93" s="23">
        <f t="shared" si="131"/>
        <v>69306</v>
      </c>
      <c r="AJ93" s="23">
        <f t="shared" si="132"/>
        <v>3474097.15</v>
      </c>
      <c r="AK93" s="23">
        <f t="shared" si="133"/>
        <v>7626096.79</v>
      </c>
      <c r="AL93" s="23">
        <f t="shared" si="134"/>
        <v>9232.5626997578693</v>
      </c>
      <c r="AM93" s="23">
        <f t="shared" si="135"/>
        <v>7554153.79</v>
      </c>
      <c r="AN93" s="23">
        <f t="shared" si="136"/>
        <v>71943</v>
      </c>
      <c r="AO93" s="2">
        <v>2298530.7000000002</v>
      </c>
      <c r="AP93" s="2">
        <v>240219.33</v>
      </c>
      <c r="AQ93" s="2">
        <v>251090.69</v>
      </c>
      <c r="AR93" s="2" t="s">
        <v>1</v>
      </c>
      <c r="AS93" s="2">
        <v>2564345.17</v>
      </c>
      <c r="AT93" s="2">
        <v>1348240</v>
      </c>
      <c r="AU93" s="2" t="s">
        <v>1</v>
      </c>
      <c r="AV93" s="2">
        <v>4736154.2699999996</v>
      </c>
      <c r="AX93" s="2" t="s">
        <v>1</v>
      </c>
      <c r="AY93" s="2" t="s">
        <v>1</v>
      </c>
      <c r="AZ93" s="2">
        <v>110</v>
      </c>
      <c r="BA93" s="2">
        <v>2000</v>
      </c>
      <c r="BB93" s="2" t="s">
        <v>1</v>
      </c>
      <c r="BC93" s="2" t="s">
        <v>1</v>
      </c>
      <c r="BD93" s="2" t="s">
        <v>1</v>
      </c>
      <c r="BE93" s="2">
        <v>602275.42000000004</v>
      </c>
      <c r="BF93" s="2">
        <v>15350</v>
      </c>
      <c r="BG93" s="2">
        <v>10695</v>
      </c>
      <c r="BH93" s="2">
        <v>9130</v>
      </c>
      <c r="BI93" s="2">
        <v>0</v>
      </c>
      <c r="BJ93" s="2">
        <v>5280</v>
      </c>
      <c r="BK93" s="2" t="s">
        <v>1</v>
      </c>
      <c r="BL93" s="2" t="s">
        <v>1</v>
      </c>
      <c r="BM93" s="2" t="s">
        <v>1</v>
      </c>
      <c r="BN93" s="2">
        <v>48653.42</v>
      </c>
      <c r="BO93" s="2" t="s">
        <v>1</v>
      </c>
      <c r="BP93" s="2" t="s">
        <v>1</v>
      </c>
      <c r="BQ93" s="2" t="s">
        <v>1</v>
      </c>
      <c r="BR93" s="2">
        <v>57940</v>
      </c>
      <c r="BS93" s="2">
        <v>800529.85</v>
      </c>
      <c r="BT93" s="2" t="s">
        <v>1</v>
      </c>
      <c r="BX93" s="2" t="s">
        <v>1</v>
      </c>
      <c r="BY93" s="2">
        <v>4255613.93</v>
      </c>
      <c r="BZ93" s="2">
        <v>2603</v>
      </c>
      <c r="CA93" s="2">
        <v>1210</v>
      </c>
      <c r="CB93" s="2" t="s">
        <v>1</v>
      </c>
      <c r="CC93" s="2" t="s">
        <v>1</v>
      </c>
      <c r="CD93" s="2" t="s">
        <v>1</v>
      </c>
      <c r="CE93" s="2" t="s">
        <v>1</v>
      </c>
      <c r="CF93" s="2">
        <v>127722</v>
      </c>
      <c r="CG93" s="2">
        <v>631166</v>
      </c>
      <c r="CH93" s="2">
        <v>315</v>
      </c>
      <c r="CI93" s="2" t="s">
        <v>1</v>
      </c>
      <c r="CJ93" s="2">
        <v>3745.04</v>
      </c>
      <c r="CK93" s="2" t="s">
        <v>1</v>
      </c>
      <c r="CL93" s="2" t="s">
        <v>1</v>
      </c>
      <c r="CM93" s="2" t="s">
        <v>1</v>
      </c>
      <c r="CN93" s="2" t="s">
        <v>1</v>
      </c>
      <c r="CO93" s="2" t="s">
        <v>1</v>
      </c>
      <c r="CP93" s="2" t="s">
        <v>1</v>
      </c>
      <c r="CQ93" s="2" t="s">
        <v>1</v>
      </c>
      <c r="CR93" s="2">
        <v>10950</v>
      </c>
      <c r="CS93" s="2" t="s">
        <v>1</v>
      </c>
      <c r="CT93" s="2" t="s">
        <v>1</v>
      </c>
      <c r="CU93" s="2" t="s">
        <v>1</v>
      </c>
      <c r="CV93" s="2" t="s">
        <v>1</v>
      </c>
      <c r="CW93" s="2" t="s">
        <v>1</v>
      </c>
      <c r="CX93" s="2" t="s">
        <v>1</v>
      </c>
      <c r="CY93" s="2" t="s">
        <v>1</v>
      </c>
      <c r="CZ93" s="2">
        <v>93153</v>
      </c>
      <c r="DA93" s="2" t="s">
        <v>1</v>
      </c>
      <c r="DB93" s="2" t="s">
        <v>1</v>
      </c>
      <c r="DC93" s="2" t="s">
        <v>1</v>
      </c>
      <c r="DD93" s="2" t="s">
        <v>1</v>
      </c>
      <c r="DE93" s="2" t="s">
        <v>1</v>
      </c>
      <c r="DF93" s="2" t="s">
        <v>1</v>
      </c>
      <c r="DG93" s="2" t="s">
        <v>1</v>
      </c>
      <c r="DH93" s="2" t="s">
        <v>1</v>
      </c>
      <c r="DI93" s="2" t="s">
        <v>1</v>
      </c>
      <c r="DJ93" s="2" t="s">
        <v>1</v>
      </c>
      <c r="DK93" s="2">
        <v>1093517</v>
      </c>
      <c r="DL93" s="2" t="s">
        <v>1</v>
      </c>
      <c r="DM93" s="2" t="s">
        <v>1</v>
      </c>
      <c r="DN93" s="2" t="s">
        <v>1</v>
      </c>
      <c r="DO93" s="2" t="s">
        <v>1</v>
      </c>
      <c r="DP93" s="2" t="s">
        <v>1</v>
      </c>
      <c r="DQ93" s="2" t="s">
        <v>1</v>
      </c>
      <c r="DR93" s="2" t="s">
        <v>1</v>
      </c>
      <c r="DS93" s="2" t="s">
        <v>1</v>
      </c>
      <c r="DT93" s="2">
        <v>88000</v>
      </c>
      <c r="DU93" s="2">
        <v>282300</v>
      </c>
      <c r="DV93" s="2" t="s">
        <v>1</v>
      </c>
      <c r="DW93" s="2">
        <v>97664</v>
      </c>
      <c r="DX93" s="2" t="s">
        <v>1</v>
      </c>
      <c r="DY93" s="2">
        <v>119371.23</v>
      </c>
      <c r="DZ93" s="2">
        <v>245920</v>
      </c>
      <c r="EA93" s="2" t="s">
        <v>1</v>
      </c>
      <c r="EB93" s="2" t="s">
        <v>1</v>
      </c>
      <c r="EC93" s="2" t="s">
        <v>1</v>
      </c>
      <c r="ED93" s="2" t="s">
        <v>1</v>
      </c>
      <c r="EE93" s="2" t="s">
        <v>1</v>
      </c>
      <c r="EF93" s="2" t="s">
        <v>1</v>
      </c>
      <c r="EG93" s="2" t="s">
        <v>1</v>
      </c>
      <c r="EH93" s="2" t="s">
        <v>1</v>
      </c>
      <c r="EI93" s="2" t="s">
        <v>1</v>
      </c>
      <c r="EJ93" s="2" t="s">
        <v>1</v>
      </c>
      <c r="EK93" s="2" t="s">
        <v>1</v>
      </c>
      <c r="EL93" s="2" t="s">
        <v>1</v>
      </c>
      <c r="EM93" s="2" t="s">
        <v>1</v>
      </c>
      <c r="EN93" s="2">
        <v>2237581</v>
      </c>
      <c r="EO93" s="2">
        <v>9881</v>
      </c>
      <c r="EP93" s="2">
        <v>291514</v>
      </c>
      <c r="EQ93" s="2">
        <v>778734</v>
      </c>
      <c r="ER93" s="2" t="s">
        <v>1</v>
      </c>
      <c r="ES93" s="2">
        <v>680</v>
      </c>
      <c r="ET93" s="2">
        <v>712236</v>
      </c>
      <c r="EU93" s="2">
        <v>280515</v>
      </c>
      <c r="EV93" s="2">
        <v>9636</v>
      </c>
      <c r="EW93" s="2" t="s">
        <v>1</v>
      </c>
      <c r="EX93" s="2">
        <v>3882</v>
      </c>
      <c r="EY93" s="2" t="s">
        <v>1</v>
      </c>
      <c r="EZ93" s="2" t="s">
        <v>1</v>
      </c>
      <c r="FA93" s="2">
        <v>24891</v>
      </c>
      <c r="FB93" s="2" t="s">
        <v>1</v>
      </c>
      <c r="FC93" s="2" t="s">
        <v>1</v>
      </c>
      <c r="FD93" s="2">
        <v>36863</v>
      </c>
      <c r="FE93" s="2">
        <v>304977.3</v>
      </c>
      <c r="FF93" s="2">
        <v>840</v>
      </c>
      <c r="FG93" s="2">
        <v>632372.77</v>
      </c>
      <c r="FH93" s="2" t="s">
        <v>1</v>
      </c>
      <c r="FI93" s="2" t="s">
        <v>1</v>
      </c>
      <c r="FJ93" s="2" t="s">
        <v>1</v>
      </c>
      <c r="FK93" s="2" t="s">
        <v>1</v>
      </c>
      <c r="FL93" s="2" t="s">
        <v>1</v>
      </c>
      <c r="FM93" s="2" t="s">
        <v>1</v>
      </c>
      <c r="FN93" s="2" t="s">
        <v>1</v>
      </c>
      <c r="FO93" s="2">
        <v>66462.36</v>
      </c>
      <c r="FP93" s="2">
        <v>744218.93</v>
      </c>
      <c r="FQ93" s="2">
        <v>216394</v>
      </c>
      <c r="FR93" s="2">
        <v>305118.84000000003</v>
      </c>
      <c r="FS93" s="2" t="s">
        <v>1</v>
      </c>
      <c r="FT93" s="2" t="s">
        <v>1</v>
      </c>
      <c r="FU93" s="2">
        <v>23425</v>
      </c>
      <c r="FV93" s="2">
        <v>81739.850000000006</v>
      </c>
      <c r="FW93" s="2">
        <v>125423.8</v>
      </c>
      <c r="FX93" s="2" t="s">
        <v>1</v>
      </c>
      <c r="FY93" s="2">
        <v>2920</v>
      </c>
      <c r="FZ93" s="2" t="s">
        <v>1</v>
      </c>
      <c r="GA93" s="2">
        <v>20352</v>
      </c>
      <c r="GB93" s="2">
        <v>44165</v>
      </c>
      <c r="GC93" s="2">
        <v>3067578.35</v>
      </c>
      <c r="GD93" s="2">
        <v>1923022.9</v>
      </c>
      <c r="GE93" s="2" t="s">
        <v>1</v>
      </c>
      <c r="GF93" s="2">
        <v>18416</v>
      </c>
      <c r="GG93" s="2">
        <v>23335</v>
      </c>
      <c r="GH93" s="2" t="s">
        <v>1</v>
      </c>
      <c r="GI93" s="2" t="s">
        <v>1</v>
      </c>
      <c r="GJ93" s="2" t="s">
        <v>1</v>
      </c>
      <c r="GK93" s="2">
        <v>4986</v>
      </c>
      <c r="GL93" s="2" t="s">
        <v>1</v>
      </c>
      <c r="GM93" s="2" t="s">
        <v>1</v>
      </c>
      <c r="GN93" s="2" t="s">
        <v>1</v>
      </c>
      <c r="GO93" s="2">
        <v>356356.56</v>
      </c>
      <c r="GP93" s="2" t="s">
        <v>1</v>
      </c>
      <c r="GQ93" s="2">
        <v>46719.93</v>
      </c>
      <c r="GR93" s="2" t="s">
        <v>1</v>
      </c>
      <c r="GS93" s="2" t="s">
        <v>1</v>
      </c>
      <c r="GT93" s="2" t="s">
        <v>1</v>
      </c>
      <c r="GU93" s="2" t="s">
        <v>1</v>
      </c>
      <c r="GV93" s="2" t="s">
        <v>1</v>
      </c>
      <c r="GW93" s="2" t="s">
        <v>1</v>
      </c>
      <c r="GX93" s="2" t="s">
        <v>1</v>
      </c>
      <c r="GY93" s="2" t="s">
        <v>1</v>
      </c>
      <c r="GZ93" s="2" t="s">
        <v>1</v>
      </c>
      <c r="HA93" s="2" t="s">
        <v>1</v>
      </c>
      <c r="HB93" s="2" t="s">
        <v>1</v>
      </c>
      <c r="HC93" s="2">
        <v>10250</v>
      </c>
      <c r="HD93" s="2" t="s">
        <v>1</v>
      </c>
      <c r="HE93" s="2" t="s">
        <v>1</v>
      </c>
      <c r="HF93" s="2" t="s">
        <v>1</v>
      </c>
      <c r="HG93" s="2">
        <v>8476</v>
      </c>
      <c r="HH93" s="2" t="s">
        <v>1</v>
      </c>
      <c r="HI93" s="2">
        <v>50580</v>
      </c>
      <c r="HJ93" s="2" t="s">
        <v>1</v>
      </c>
      <c r="HK93" s="2">
        <v>13666</v>
      </c>
      <c r="HL93" s="2">
        <v>1414000</v>
      </c>
      <c r="HM93" s="2" t="s">
        <v>1</v>
      </c>
      <c r="HN93" s="2" t="s">
        <v>1</v>
      </c>
      <c r="HO93" s="2" t="s">
        <v>1</v>
      </c>
      <c r="HP93" s="2" t="s">
        <v>1</v>
      </c>
      <c r="HQ93" s="2" t="s">
        <v>1</v>
      </c>
      <c r="HR93" s="2" t="s">
        <v>1</v>
      </c>
      <c r="HS93" s="2" t="s">
        <v>1</v>
      </c>
      <c r="HT93" s="2">
        <v>459795.15</v>
      </c>
      <c r="HU93" s="2">
        <v>216680</v>
      </c>
      <c r="HV93" s="2" t="s">
        <v>1</v>
      </c>
      <c r="HW93" s="2">
        <v>1348240</v>
      </c>
      <c r="HX93" s="2" t="s">
        <v>1</v>
      </c>
      <c r="HY93" s="2" t="s">
        <v>1</v>
      </c>
      <c r="HZ93" s="2" t="s">
        <v>1</v>
      </c>
      <c r="IA93" s="2" t="s">
        <v>1</v>
      </c>
      <c r="IB93" s="2">
        <v>21716</v>
      </c>
      <c r="IC93" s="2" t="s">
        <v>1</v>
      </c>
      <c r="ID93" s="2" t="s">
        <v>1</v>
      </c>
      <c r="IE93" s="2" t="s">
        <v>1</v>
      </c>
      <c r="IF93" s="2" t="s">
        <v>1</v>
      </c>
      <c r="IG93" s="2" t="s">
        <v>1</v>
      </c>
      <c r="IH93" s="2">
        <v>18400</v>
      </c>
      <c r="II93" s="2">
        <v>2493</v>
      </c>
      <c r="IJ93" s="2" t="s">
        <v>1</v>
      </c>
      <c r="IK93" s="2" t="s">
        <v>1</v>
      </c>
      <c r="IL93" s="2" t="s">
        <v>1</v>
      </c>
      <c r="IM93" s="2" t="s">
        <v>1</v>
      </c>
      <c r="IN93" s="2" t="s">
        <v>1</v>
      </c>
      <c r="IO93" s="2" t="s">
        <v>1</v>
      </c>
      <c r="IP93" s="2" t="s">
        <v>1</v>
      </c>
      <c r="IQ93" s="2" t="s">
        <v>1</v>
      </c>
      <c r="IR93" s="2" t="s">
        <v>1</v>
      </c>
      <c r="IS93" s="2" t="s">
        <v>1</v>
      </c>
      <c r="IT93" s="2">
        <v>0</v>
      </c>
      <c r="IU93" s="2" t="s">
        <v>1</v>
      </c>
      <c r="IV93" s="2" t="s">
        <v>1</v>
      </c>
      <c r="IW93" s="2" t="s">
        <v>1</v>
      </c>
      <c r="IX93" s="2" t="s">
        <v>1</v>
      </c>
      <c r="IY93" s="2" t="s">
        <v>1</v>
      </c>
      <c r="IZ93" s="2" t="s">
        <v>1</v>
      </c>
      <c r="JA93" s="2">
        <v>6568535.29</v>
      </c>
      <c r="JB93" s="2">
        <v>831875</v>
      </c>
      <c r="JC93" s="2">
        <v>104362.5</v>
      </c>
      <c r="JD93" s="2" t="s">
        <v>1</v>
      </c>
      <c r="JE93" s="2" t="s">
        <v>1</v>
      </c>
      <c r="JF93" s="2" t="s">
        <v>1</v>
      </c>
      <c r="JG93" s="2" t="s">
        <v>1</v>
      </c>
      <c r="JH93" s="2">
        <v>49381</v>
      </c>
      <c r="JI93" s="2" t="s">
        <v>1</v>
      </c>
      <c r="JJ93" s="2" t="s">
        <v>1</v>
      </c>
      <c r="JK93" s="2" t="s">
        <v>1</v>
      </c>
      <c r="JL93" s="2" t="s">
        <v>1</v>
      </c>
      <c r="JM93" s="2" t="s">
        <v>1</v>
      </c>
      <c r="JN93" s="2" t="s">
        <v>1</v>
      </c>
      <c r="JO93" s="2" t="s">
        <v>1</v>
      </c>
      <c r="JP93" s="2" t="s">
        <v>1</v>
      </c>
      <c r="JQ93" s="2" t="s">
        <v>1</v>
      </c>
      <c r="JR93" s="2" t="s">
        <v>1</v>
      </c>
      <c r="JS93" s="2">
        <v>9830</v>
      </c>
      <c r="JT93" s="2" t="s">
        <v>1</v>
      </c>
      <c r="JU93" s="2" t="s">
        <v>1</v>
      </c>
      <c r="JV93" s="2" t="s">
        <v>1</v>
      </c>
      <c r="JW93" s="2" t="s">
        <v>1</v>
      </c>
      <c r="JX93" s="2">
        <v>62113</v>
      </c>
      <c r="JY93" s="2" t="s">
        <v>1</v>
      </c>
      <c r="JZ93" s="2" t="s">
        <v>1</v>
      </c>
      <c r="KA93" s="2" t="s">
        <v>1</v>
      </c>
      <c r="KB93" s="2" t="s">
        <v>1</v>
      </c>
      <c r="KC93" s="2" t="s">
        <v>1</v>
      </c>
      <c r="KD93" s="2" t="s">
        <v>1</v>
      </c>
      <c r="KE93" s="2" t="s">
        <v>1</v>
      </c>
      <c r="KF93" s="2" t="s">
        <v>1</v>
      </c>
      <c r="KG93" s="2" t="s">
        <v>1</v>
      </c>
      <c r="KH93" s="2" t="s">
        <v>1</v>
      </c>
      <c r="KI93" s="2" t="s">
        <v>1</v>
      </c>
      <c r="KJ93" s="2" t="s">
        <v>1</v>
      </c>
    </row>
    <row r="94" spans="1:296" x14ac:dyDescent="0.3">
      <c r="A94" s="2" t="s">
        <v>88</v>
      </c>
      <c r="B94" s="2">
        <v>255</v>
      </c>
      <c r="C94" s="23">
        <f t="shared" si="102"/>
        <v>1734109.79</v>
      </c>
      <c r="D94" s="23">
        <f t="shared" si="103"/>
        <v>6515720.3799999999</v>
      </c>
      <c r="E94" s="23">
        <f t="shared" si="104"/>
        <v>25551.844627450981</v>
      </c>
      <c r="F94" s="23">
        <f t="shared" si="105"/>
        <v>3963049.0199999996</v>
      </c>
      <c r="G94" s="23">
        <f t="shared" si="106"/>
        <v>2323179.3600000003</v>
      </c>
      <c r="H94" s="23">
        <f t="shared" si="107"/>
        <v>4425</v>
      </c>
      <c r="I94" s="23">
        <f t="shared" si="108"/>
        <v>225067</v>
      </c>
      <c r="J94" s="23">
        <f t="shared" si="109"/>
        <v>882.61568627450981</v>
      </c>
      <c r="K94" s="23">
        <f t="shared" si="110"/>
        <v>105234</v>
      </c>
      <c r="L94" s="23">
        <f t="shared" si="111"/>
        <v>119833</v>
      </c>
      <c r="M94" s="23">
        <f t="shared" si="112"/>
        <v>1865311.86</v>
      </c>
      <c r="N94" s="23">
        <f t="shared" si="113"/>
        <v>15541.368705882351</v>
      </c>
      <c r="O94" s="23">
        <f t="shared" si="114"/>
        <v>888145.32000000007</v>
      </c>
      <c r="P94" s="23">
        <f t="shared" si="115"/>
        <v>904214.12</v>
      </c>
      <c r="Q94" s="23">
        <f t="shared" si="116"/>
        <v>1194767.46</v>
      </c>
      <c r="R94" s="23">
        <f t="shared" si="117"/>
        <v>3826339.6399999997</v>
      </c>
      <c r="S94" s="23">
        <f t="shared" si="118"/>
        <v>15005.253490196077</v>
      </c>
      <c r="T94" s="23">
        <f t="shared" si="119"/>
        <v>136709.37999999989</v>
      </c>
      <c r="U94" s="7">
        <f t="shared" si="120"/>
        <v>3.4496010347103881E-2</v>
      </c>
      <c r="V94" s="23">
        <f t="shared" si="121"/>
        <v>7493</v>
      </c>
      <c r="W94" s="23">
        <f t="shared" si="122"/>
        <v>114679</v>
      </c>
      <c r="X94" s="23">
        <f t="shared" si="123"/>
        <v>12277.38</v>
      </c>
      <c r="Y94" s="23">
        <f t="shared" si="124"/>
        <v>2260</v>
      </c>
      <c r="Z94" s="23">
        <f t="shared" si="125"/>
        <v>0</v>
      </c>
      <c r="AA94" s="23">
        <f t="shared" si="126"/>
        <v>839212.74</v>
      </c>
      <c r="AB94" s="23">
        <f t="shared" si="127"/>
        <v>4781610.59</v>
      </c>
      <c r="AC94" s="23">
        <f t="shared" si="128"/>
        <v>18751.414078431371</v>
      </c>
      <c r="AD94" s="23">
        <f t="shared" si="137"/>
        <v>4466397.59</v>
      </c>
      <c r="AE94" s="23">
        <f t="shared" si="129"/>
        <v>17515.284666666666</v>
      </c>
      <c r="AF94" s="23">
        <f t="shared" si="100"/>
        <v>999573.5</v>
      </c>
      <c r="AG94" s="23">
        <f t="shared" si="101"/>
        <v>3919.8960784313726</v>
      </c>
      <c r="AH94" s="23">
        <f t="shared" si="130"/>
        <v>2796245.8899999997</v>
      </c>
      <c r="AI94" s="23">
        <f t="shared" si="131"/>
        <v>273952.2</v>
      </c>
      <c r="AJ94" s="23">
        <f t="shared" si="132"/>
        <v>396626</v>
      </c>
      <c r="AK94" s="23">
        <f t="shared" si="133"/>
        <v>315213</v>
      </c>
      <c r="AL94" s="23">
        <f t="shared" si="134"/>
        <v>1236.129411764706</v>
      </c>
      <c r="AM94" s="23">
        <f t="shared" si="135"/>
        <v>315213</v>
      </c>
      <c r="AN94" s="23">
        <f t="shared" si="136"/>
        <v>0</v>
      </c>
      <c r="AO94" s="2">
        <v>803239.73</v>
      </c>
      <c r="AP94" s="2">
        <v>24360.18</v>
      </c>
      <c r="AQ94" s="2">
        <v>60545.41</v>
      </c>
      <c r="AR94" s="2" t="s">
        <v>1</v>
      </c>
      <c r="AS94" s="2">
        <v>541124.12</v>
      </c>
      <c r="AT94" s="2">
        <v>363090</v>
      </c>
      <c r="AU94" s="2" t="s">
        <v>1</v>
      </c>
      <c r="AV94" s="2">
        <v>1194767.46</v>
      </c>
      <c r="AX94" s="2" t="s">
        <v>1</v>
      </c>
      <c r="AY94" s="2" t="s">
        <v>1</v>
      </c>
      <c r="AZ94" s="2" t="s">
        <v>1</v>
      </c>
      <c r="BA94" s="2">
        <v>7493</v>
      </c>
      <c r="BB94" s="2" t="s">
        <v>1</v>
      </c>
      <c r="BC94" s="2" t="s">
        <v>1</v>
      </c>
      <c r="BD94" s="2" t="s">
        <v>1</v>
      </c>
      <c r="BE94" s="2">
        <v>112679</v>
      </c>
      <c r="BF94" s="2">
        <v>2000</v>
      </c>
      <c r="BG94" s="2" t="s">
        <v>1</v>
      </c>
      <c r="BH94" s="2" t="s">
        <v>1</v>
      </c>
      <c r="BI94" s="2" t="s">
        <v>1</v>
      </c>
      <c r="BJ94" s="2" t="s">
        <v>1</v>
      </c>
      <c r="BK94" s="2" t="s">
        <v>1</v>
      </c>
      <c r="BL94" s="2" t="s">
        <v>1</v>
      </c>
      <c r="BM94" s="2" t="s">
        <v>1</v>
      </c>
      <c r="BN94" s="2">
        <v>12277.38</v>
      </c>
      <c r="BO94" s="2" t="s">
        <v>1</v>
      </c>
      <c r="BP94" s="2" t="s">
        <v>1</v>
      </c>
      <c r="BQ94" s="2" t="s">
        <v>1</v>
      </c>
      <c r="BR94" s="2">
        <v>2260</v>
      </c>
      <c r="BS94" s="2">
        <v>839212.74</v>
      </c>
      <c r="BT94" s="2" t="s">
        <v>1</v>
      </c>
      <c r="BX94" s="2" t="s">
        <v>1</v>
      </c>
      <c r="BY94" s="2">
        <v>1364605</v>
      </c>
      <c r="BZ94" s="2" t="s">
        <v>1</v>
      </c>
      <c r="CA94" s="2" t="s">
        <v>1</v>
      </c>
      <c r="CB94" s="2" t="s">
        <v>1</v>
      </c>
      <c r="CC94" s="2" t="s">
        <v>1</v>
      </c>
      <c r="CD94" s="2" t="s">
        <v>1</v>
      </c>
      <c r="CE94" s="2" t="s">
        <v>1</v>
      </c>
      <c r="CF94" s="2">
        <v>5438</v>
      </c>
      <c r="CG94" s="2">
        <v>494286</v>
      </c>
      <c r="CH94" s="2" t="s">
        <v>1</v>
      </c>
      <c r="CI94" s="2" t="s">
        <v>1</v>
      </c>
      <c r="CJ94" s="2">
        <v>982.86</v>
      </c>
      <c r="CK94" s="2" t="s">
        <v>1</v>
      </c>
      <c r="CL94" s="2" t="s">
        <v>1</v>
      </c>
      <c r="CM94" s="2" t="s">
        <v>1</v>
      </c>
      <c r="CN94" s="2" t="s">
        <v>1</v>
      </c>
      <c r="CO94" s="2" t="s">
        <v>1</v>
      </c>
      <c r="CP94" s="2">
        <v>15000</v>
      </c>
      <c r="CQ94" s="2" t="s">
        <v>1</v>
      </c>
      <c r="CR94" s="2" t="s">
        <v>1</v>
      </c>
      <c r="CS94" s="2" t="s">
        <v>1</v>
      </c>
      <c r="CT94" s="2" t="s">
        <v>1</v>
      </c>
      <c r="CU94" s="2" t="s">
        <v>1</v>
      </c>
      <c r="CV94" s="2" t="s">
        <v>1</v>
      </c>
      <c r="CW94" s="2" t="s">
        <v>1</v>
      </c>
      <c r="CX94" s="2" t="s">
        <v>1</v>
      </c>
      <c r="CY94" s="2" t="s">
        <v>1</v>
      </c>
      <c r="CZ94" s="2">
        <v>63859.5</v>
      </c>
      <c r="DA94" s="2" t="s">
        <v>1</v>
      </c>
      <c r="DB94" s="2" t="s">
        <v>1</v>
      </c>
      <c r="DC94" s="2" t="s">
        <v>1</v>
      </c>
      <c r="DD94" s="2">
        <v>379008</v>
      </c>
      <c r="DE94" s="2" t="s">
        <v>1</v>
      </c>
      <c r="DF94" s="2" t="s">
        <v>1</v>
      </c>
      <c r="DG94" s="2" t="s">
        <v>1</v>
      </c>
      <c r="DH94" s="2" t="s">
        <v>1</v>
      </c>
      <c r="DI94" s="2" t="s">
        <v>1</v>
      </c>
      <c r="DJ94" s="2" t="s">
        <v>1</v>
      </c>
      <c r="DK94" s="2">
        <v>4425</v>
      </c>
      <c r="DL94" s="2" t="s">
        <v>1</v>
      </c>
      <c r="DM94" s="2" t="s">
        <v>1</v>
      </c>
      <c r="DN94" s="2" t="s">
        <v>1</v>
      </c>
      <c r="DO94" s="2" t="s">
        <v>1</v>
      </c>
      <c r="DP94" s="2" t="s">
        <v>1</v>
      </c>
      <c r="DQ94" s="2" t="s">
        <v>1</v>
      </c>
      <c r="DR94" s="2" t="s">
        <v>1</v>
      </c>
      <c r="DS94" s="2" t="s">
        <v>1</v>
      </c>
      <c r="DT94" s="2">
        <v>29150</v>
      </c>
      <c r="DU94" s="2">
        <v>55000</v>
      </c>
      <c r="DV94" s="2" t="s">
        <v>1</v>
      </c>
      <c r="DW94" s="2">
        <v>4884</v>
      </c>
      <c r="DX94" s="2" t="s">
        <v>1</v>
      </c>
      <c r="DY94" s="2" t="s">
        <v>1</v>
      </c>
      <c r="DZ94" s="2">
        <v>16200</v>
      </c>
      <c r="EA94" s="2" t="s">
        <v>1</v>
      </c>
      <c r="EB94" s="2" t="s">
        <v>1</v>
      </c>
      <c r="EC94" s="2" t="s">
        <v>1</v>
      </c>
      <c r="ED94" s="2" t="s">
        <v>1</v>
      </c>
      <c r="EE94" s="2" t="s">
        <v>1</v>
      </c>
      <c r="EF94" s="2" t="s">
        <v>1</v>
      </c>
      <c r="EG94" s="2" t="s">
        <v>1</v>
      </c>
      <c r="EH94" s="2" t="s">
        <v>1</v>
      </c>
      <c r="EI94" s="2" t="s">
        <v>1</v>
      </c>
      <c r="EJ94" s="2" t="s">
        <v>1</v>
      </c>
      <c r="EK94" s="2">
        <v>119833</v>
      </c>
      <c r="EL94" s="2" t="s">
        <v>1</v>
      </c>
      <c r="EM94" s="2" t="s">
        <v>1</v>
      </c>
      <c r="EN94" s="2">
        <v>238199</v>
      </c>
      <c r="EO94" s="2">
        <v>69665.5</v>
      </c>
      <c r="EP94" s="2">
        <v>241111</v>
      </c>
      <c r="EQ94" s="2">
        <v>336468</v>
      </c>
      <c r="ER94" s="2" t="s">
        <v>1</v>
      </c>
      <c r="ES94" s="2" t="s">
        <v>1</v>
      </c>
      <c r="ET94" s="2">
        <v>59553</v>
      </c>
      <c r="EU94" s="2">
        <v>51727</v>
      </c>
      <c r="EV94" s="2">
        <v>1000</v>
      </c>
      <c r="EW94" s="2" t="s">
        <v>1</v>
      </c>
      <c r="EX94" s="2">
        <v>1850</v>
      </c>
      <c r="EY94" s="2" t="s">
        <v>1</v>
      </c>
      <c r="EZ94" s="2" t="s">
        <v>1</v>
      </c>
      <c r="FA94" s="2" t="s">
        <v>1</v>
      </c>
      <c r="FB94" s="2" t="s">
        <v>1</v>
      </c>
      <c r="FC94" s="2" t="s">
        <v>1</v>
      </c>
      <c r="FD94" s="2">
        <v>36180</v>
      </c>
      <c r="FE94" s="2">
        <v>143723</v>
      </c>
      <c r="FF94" s="2" t="s">
        <v>1</v>
      </c>
      <c r="FG94" s="2">
        <v>157594.98000000001</v>
      </c>
      <c r="FH94" s="2" t="s">
        <v>1</v>
      </c>
      <c r="FI94" s="2" t="s">
        <v>1</v>
      </c>
      <c r="FJ94" s="2" t="s">
        <v>1</v>
      </c>
      <c r="FK94" s="2" t="s">
        <v>1</v>
      </c>
      <c r="FL94" s="2" t="s">
        <v>1</v>
      </c>
      <c r="FM94" s="2" t="s">
        <v>1</v>
      </c>
      <c r="FN94" s="2" t="s">
        <v>1</v>
      </c>
      <c r="FO94" s="2">
        <v>6688.42</v>
      </c>
      <c r="FP94" s="2">
        <v>193355</v>
      </c>
      <c r="FQ94" s="2" t="s">
        <v>1</v>
      </c>
      <c r="FR94" s="2">
        <v>29976</v>
      </c>
      <c r="FS94" s="2" t="s">
        <v>1</v>
      </c>
      <c r="FT94" s="2" t="s">
        <v>1</v>
      </c>
      <c r="FU94" s="2">
        <v>3072</v>
      </c>
      <c r="FV94" s="2">
        <v>40848.04</v>
      </c>
      <c r="FW94" s="2">
        <v>55912.4</v>
      </c>
      <c r="FX94" s="2" t="s">
        <v>1</v>
      </c>
      <c r="FY94" s="2" t="s">
        <v>1</v>
      </c>
      <c r="FZ94" s="2">
        <v>57940</v>
      </c>
      <c r="GA94" s="2">
        <v>2840</v>
      </c>
      <c r="GB94" s="2" t="s">
        <v>1</v>
      </c>
      <c r="GC94" s="2">
        <v>1282540.3799999999</v>
      </c>
      <c r="GD94" s="2">
        <v>722564.67</v>
      </c>
      <c r="GE94" s="2">
        <v>7686</v>
      </c>
      <c r="GF94" s="2">
        <v>31168</v>
      </c>
      <c r="GG94" s="2">
        <v>8386</v>
      </c>
      <c r="GH94" s="2" t="s">
        <v>1</v>
      </c>
      <c r="GI94" s="2" t="s">
        <v>1</v>
      </c>
      <c r="GJ94" s="2" t="s">
        <v>1</v>
      </c>
      <c r="GK94" s="2" t="s">
        <v>1</v>
      </c>
      <c r="GL94" s="2" t="s">
        <v>1</v>
      </c>
      <c r="GM94" s="2" t="s">
        <v>1</v>
      </c>
      <c r="GN94" s="2">
        <v>934</v>
      </c>
      <c r="GO94" s="2" t="s">
        <v>1</v>
      </c>
      <c r="GP94" s="2">
        <v>0</v>
      </c>
      <c r="GQ94" s="2">
        <v>14837</v>
      </c>
      <c r="GR94" s="2" t="s">
        <v>1</v>
      </c>
      <c r="GS94" s="2" t="s">
        <v>1</v>
      </c>
      <c r="GT94" s="2" t="s">
        <v>1</v>
      </c>
      <c r="GU94" s="2" t="s">
        <v>1</v>
      </c>
      <c r="GV94" s="2" t="s">
        <v>1</v>
      </c>
      <c r="GW94" s="2" t="s">
        <v>1</v>
      </c>
      <c r="GX94" s="2" t="s">
        <v>1</v>
      </c>
      <c r="GY94" s="2">
        <v>40000</v>
      </c>
      <c r="GZ94" s="2" t="s">
        <v>1</v>
      </c>
      <c r="HA94" s="2" t="s">
        <v>1</v>
      </c>
      <c r="HB94" s="2" t="s">
        <v>1</v>
      </c>
      <c r="HC94" s="2">
        <v>224372.2</v>
      </c>
      <c r="HD94" s="2" t="s">
        <v>1</v>
      </c>
      <c r="HE94" s="2" t="s">
        <v>1</v>
      </c>
      <c r="HF94" s="2" t="s">
        <v>1</v>
      </c>
      <c r="HG94" s="2">
        <v>4400</v>
      </c>
      <c r="HH94" s="2" t="s">
        <v>1</v>
      </c>
      <c r="HI94" s="2">
        <v>5180</v>
      </c>
      <c r="HJ94" s="2" t="s">
        <v>1</v>
      </c>
      <c r="HK94" s="2" t="s">
        <v>1</v>
      </c>
      <c r="HL94" s="2" t="s">
        <v>1</v>
      </c>
      <c r="HM94" s="2" t="s">
        <v>1</v>
      </c>
      <c r="HN94" s="2" t="s">
        <v>1</v>
      </c>
      <c r="HO94" s="2" t="s">
        <v>1</v>
      </c>
      <c r="HP94" s="2" t="s">
        <v>1</v>
      </c>
      <c r="HQ94" s="2" t="s">
        <v>1</v>
      </c>
      <c r="HR94" s="2" t="s">
        <v>1</v>
      </c>
      <c r="HS94" s="2" t="s">
        <v>1</v>
      </c>
      <c r="HT94" s="2">
        <v>13536</v>
      </c>
      <c r="HU94" s="2" t="s">
        <v>1</v>
      </c>
      <c r="HV94" s="2" t="s">
        <v>1</v>
      </c>
      <c r="HW94" s="2">
        <v>383090</v>
      </c>
      <c r="HX94" s="2" t="s">
        <v>1</v>
      </c>
      <c r="HY94" s="2" t="s">
        <v>1</v>
      </c>
      <c r="HZ94" s="2" t="s">
        <v>1</v>
      </c>
      <c r="IA94" s="2" t="s">
        <v>1</v>
      </c>
      <c r="IB94" s="2" t="s">
        <v>1</v>
      </c>
      <c r="IC94" s="2" t="s">
        <v>1</v>
      </c>
      <c r="ID94" s="2" t="s">
        <v>1</v>
      </c>
      <c r="IE94" s="2" t="s">
        <v>1</v>
      </c>
      <c r="IF94" s="2" t="s">
        <v>1</v>
      </c>
      <c r="IG94" s="2" t="s">
        <v>1</v>
      </c>
      <c r="IH94" s="2" t="s">
        <v>1</v>
      </c>
      <c r="II94" s="2" t="s">
        <v>1</v>
      </c>
      <c r="IJ94" s="2" t="s">
        <v>1</v>
      </c>
      <c r="IK94" s="2" t="s">
        <v>1</v>
      </c>
      <c r="IL94" s="2" t="s">
        <v>1</v>
      </c>
      <c r="IM94" s="2" t="s">
        <v>1</v>
      </c>
      <c r="IN94" s="2" t="s">
        <v>1</v>
      </c>
      <c r="IO94" s="2" t="s">
        <v>1</v>
      </c>
      <c r="IP94" s="2" t="s">
        <v>1</v>
      </c>
      <c r="IQ94" s="2" t="s">
        <v>1</v>
      </c>
      <c r="IR94" s="2" t="s">
        <v>1</v>
      </c>
      <c r="IS94" s="2" t="s">
        <v>1</v>
      </c>
      <c r="IT94" s="2" t="s">
        <v>1</v>
      </c>
      <c r="IU94" s="2" t="s">
        <v>1</v>
      </c>
      <c r="IV94" s="2" t="s">
        <v>1</v>
      </c>
      <c r="IW94" s="2" t="s">
        <v>1</v>
      </c>
      <c r="IX94" s="2" t="s">
        <v>1</v>
      </c>
      <c r="IY94" s="2" t="s">
        <v>1</v>
      </c>
      <c r="IZ94" s="2" t="s">
        <v>1</v>
      </c>
      <c r="JA94" s="2">
        <v>214299</v>
      </c>
      <c r="JB94" s="2">
        <v>100914</v>
      </c>
      <c r="JC94" s="2" t="s">
        <v>1</v>
      </c>
      <c r="JD94" s="2" t="s">
        <v>1</v>
      </c>
      <c r="JE94" s="2" t="s">
        <v>1</v>
      </c>
      <c r="JF94" s="2" t="s">
        <v>1</v>
      </c>
      <c r="JG94" s="2" t="s">
        <v>1</v>
      </c>
      <c r="JH94" s="2" t="s">
        <v>1</v>
      </c>
      <c r="JI94" s="2" t="s">
        <v>1</v>
      </c>
      <c r="JJ94" s="2" t="s">
        <v>1</v>
      </c>
      <c r="JK94" s="2" t="s">
        <v>1</v>
      </c>
      <c r="JL94" s="2" t="s">
        <v>1</v>
      </c>
      <c r="JM94" s="2" t="s">
        <v>1</v>
      </c>
      <c r="JN94" s="2" t="s">
        <v>1</v>
      </c>
      <c r="JO94" s="2" t="s">
        <v>1</v>
      </c>
      <c r="JP94" s="2" t="s">
        <v>1</v>
      </c>
      <c r="JQ94" s="2" t="s">
        <v>1</v>
      </c>
      <c r="JR94" s="2" t="s">
        <v>1</v>
      </c>
      <c r="JS94" s="2" t="s">
        <v>1</v>
      </c>
      <c r="JT94" s="2" t="s">
        <v>1</v>
      </c>
      <c r="JU94" s="2" t="s">
        <v>1</v>
      </c>
      <c r="JV94" s="2" t="s">
        <v>1</v>
      </c>
      <c r="JW94" s="2" t="s">
        <v>1</v>
      </c>
      <c r="JX94" s="2" t="s">
        <v>1</v>
      </c>
      <c r="JY94" s="2" t="s">
        <v>1</v>
      </c>
      <c r="JZ94" s="2" t="s">
        <v>1</v>
      </c>
      <c r="KA94" s="2" t="s">
        <v>1</v>
      </c>
      <c r="KB94" s="2" t="s">
        <v>1</v>
      </c>
      <c r="KC94" s="2" t="s">
        <v>1</v>
      </c>
      <c r="KD94" s="2" t="s">
        <v>1</v>
      </c>
      <c r="KE94" s="2" t="s">
        <v>1</v>
      </c>
      <c r="KF94" s="2" t="s">
        <v>1</v>
      </c>
      <c r="KG94" s="2" t="s">
        <v>1</v>
      </c>
      <c r="KH94" s="2" t="s">
        <v>1</v>
      </c>
      <c r="KI94" s="2" t="s">
        <v>1</v>
      </c>
      <c r="KJ94" s="2" t="s">
        <v>1</v>
      </c>
    </row>
    <row r="95" spans="1:296" x14ac:dyDescent="0.3">
      <c r="A95" s="2" t="s">
        <v>89</v>
      </c>
      <c r="B95" s="2">
        <v>563</v>
      </c>
      <c r="C95" s="23">
        <f t="shared" si="102"/>
        <v>5041585.7100000009</v>
      </c>
      <c r="D95" s="23">
        <f t="shared" si="103"/>
        <v>15986486.370000001</v>
      </c>
      <c r="E95" s="23">
        <f t="shared" si="104"/>
        <v>28395.180053285971</v>
      </c>
      <c r="F95" s="23">
        <f t="shared" si="105"/>
        <v>7151804.46</v>
      </c>
      <c r="G95" s="23">
        <f t="shared" si="106"/>
        <v>7991071.9100000001</v>
      </c>
      <c r="H95" s="23">
        <f t="shared" si="107"/>
        <v>3360</v>
      </c>
      <c r="I95" s="23">
        <f t="shared" si="108"/>
        <v>840250</v>
      </c>
      <c r="J95" s="23">
        <f t="shared" si="109"/>
        <v>1492.4511545293074</v>
      </c>
      <c r="K95" s="23">
        <f t="shared" si="110"/>
        <v>540250</v>
      </c>
      <c r="L95" s="23">
        <f t="shared" si="111"/>
        <v>300000</v>
      </c>
      <c r="M95" s="23">
        <f t="shared" si="112"/>
        <v>1599617.9000000001</v>
      </c>
      <c r="N95" s="23">
        <f t="shared" si="113"/>
        <v>12703.027460035524</v>
      </c>
      <c r="O95" s="23">
        <f t="shared" si="114"/>
        <v>1617585.81</v>
      </c>
      <c r="P95" s="23">
        <f t="shared" si="115"/>
        <v>1696510.62</v>
      </c>
      <c r="Q95" s="23">
        <f t="shared" si="116"/>
        <v>2820542.25</v>
      </c>
      <c r="R95" s="23">
        <f t="shared" si="117"/>
        <v>6824609.7699999996</v>
      </c>
      <c r="S95" s="23">
        <f t="shared" si="118"/>
        <v>12121.864600355239</v>
      </c>
      <c r="T95" s="23">
        <f t="shared" si="119"/>
        <v>327194.69000000041</v>
      </c>
      <c r="U95" s="7">
        <f t="shared" si="120"/>
        <v>4.5749949097461821E-2</v>
      </c>
      <c r="V95" s="23">
        <f t="shared" si="121"/>
        <v>0</v>
      </c>
      <c r="W95" s="23">
        <f t="shared" si="122"/>
        <v>292893</v>
      </c>
      <c r="X95" s="23">
        <f t="shared" si="123"/>
        <v>29141.69</v>
      </c>
      <c r="Y95" s="23">
        <f t="shared" si="124"/>
        <v>5160</v>
      </c>
      <c r="Z95" s="23">
        <f t="shared" si="125"/>
        <v>0</v>
      </c>
      <c r="AA95" s="23">
        <f t="shared" si="126"/>
        <v>689971.09</v>
      </c>
      <c r="AB95" s="23">
        <f t="shared" si="127"/>
        <v>10944900.66</v>
      </c>
      <c r="AC95" s="23">
        <f t="shared" si="128"/>
        <v>19440.320888099468</v>
      </c>
      <c r="AD95" s="23">
        <f t="shared" si="137"/>
        <v>9825969.6600000001</v>
      </c>
      <c r="AE95" s="23">
        <f t="shared" si="129"/>
        <v>17452.876838365897</v>
      </c>
      <c r="AF95" s="23">
        <f t="shared" si="100"/>
        <v>1343086</v>
      </c>
      <c r="AG95" s="23">
        <f t="shared" si="101"/>
        <v>2385.5879218472469</v>
      </c>
      <c r="AH95" s="23">
        <f t="shared" si="130"/>
        <v>4872202.67</v>
      </c>
      <c r="AI95" s="23">
        <f t="shared" si="131"/>
        <v>49720</v>
      </c>
      <c r="AJ95" s="23">
        <f t="shared" si="132"/>
        <v>392349.58999999997</v>
      </c>
      <c r="AK95" s="23">
        <f t="shared" si="133"/>
        <v>1118931</v>
      </c>
      <c r="AL95" s="23">
        <f t="shared" si="134"/>
        <v>1987.4440497335702</v>
      </c>
      <c r="AM95" s="23">
        <f t="shared" si="135"/>
        <v>1118931</v>
      </c>
      <c r="AN95" s="23">
        <f t="shared" si="136"/>
        <v>0</v>
      </c>
      <c r="AO95" s="2">
        <v>1419942.1</v>
      </c>
      <c r="AP95" s="2">
        <v>47276.4</v>
      </c>
      <c r="AQ95" s="2">
        <v>150367.31</v>
      </c>
      <c r="AR95" s="2" t="s">
        <v>1</v>
      </c>
      <c r="AS95" s="2">
        <v>1513730.62</v>
      </c>
      <c r="AT95" s="2">
        <v>182780</v>
      </c>
      <c r="AU95" s="2" t="s">
        <v>1</v>
      </c>
      <c r="AV95" s="2">
        <v>2820542.25</v>
      </c>
      <c r="AX95" s="2" t="s">
        <v>1</v>
      </c>
      <c r="AY95" s="2" t="s">
        <v>1</v>
      </c>
      <c r="AZ95" s="2" t="s">
        <v>1</v>
      </c>
      <c r="BA95" s="2" t="s">
        <v>1</v>
      </c>
      <c r="BB95" s="2" t="s">
        <v>1</v>
      </c>
      <c r="BC95" s="2" t="s">
        <v>1</v>
      </c>
      <c r="BD95" s="2" t="s">
        <v>1</v>
      </c>
      <c r="BE95" s="2">
        <v>280293</v>
      </c>
      <c r="BF95" s="2">
        <v>12600</v>
      </c>
      <c r="BG95" s="2" t="s">
        <v>1</v>
      </c>
      <c r="BH95" s="2" t="s">
        <v>1</v>
      </c>
      <c r="BI95" s="2" t="s">
        <v>1</v>
      </c>
      <c r="BJ95" s="2" t="s">
        <v>1</v>
      </c>
      <c r="BK95" s="2" t="s">
        <v>1</v>
      </c>
      <c r="BL95" s="2" t="s">
        <v>1</v>
      </c>
      <c r="BM95" s="2" t="s">
        <v>1</v>
      </c>
      <c r="BN95" s="2">
        <v>29141.69</v>
      </c>
      <c r="BO95" s="2" t="s">
        <v>1</v>
      </c>
      <c r="BP95" s="2" t="s">
        <v>1</v>
      </c>
      <c r="BQ95" s="2" t="s">
        <v>1</v>
      </c>
      <c r="BR95" s="2">
        <v>5160</v>
      </c>
      <c r="BS95" s="2">
        <v>689971.09</v>
      </c>
      <c r="BT95" s="2" t="s">
        <v>1</v>
      </c>
      <c r="BX95" s="2" t="s">
        <v>1</v>
      </c>
      <c r="BY95" s="2">
        <v>828502.18</v>
      </c>
      <c r="BZ95" s="2" t="s">
        <v>1</v>
      </c>
      <c r="CA95" s="2" t="s">
        <v>1</v>
      </c>
      <c r="CB95" s="2" t="s">
        <v>1</v>
      </c>
      <c r="CC95" s="2" t="s">
        <v>1</v>
      </c>
      <c r="CD95" s="2" t="s">
        <v>1</v>
      </c>
      <c r="CE95" s="2" t="s">
        <v>1</v>
      </c>
      <c r="CF95" s="2">
        <v>80154</v>
      </c>
      <c r="CG95" s="2">
        <v>630910.5</v>
      </c>
      <c r="CH95" s="2" t="s">
        <v>1</v>
      </c>
      <c r="CI95" s="2">
        <v>4800</v>
      </c>
      <c r="CJ95" s="2">
        <v>5152.22</v>
      </c>
      <c r="CK95" s="2">
        <v>50099</v>
      </c>
      <c r="CL95" s="2" t="s">
        <v>1</v>
      </c>
      <c r="CM95" s="2" t="s">
        <v>1</v>
      </c>
      <c r="CN95" s="2" t="s">
        <v>1</v>
      </c>
      <c r="CO95" s="2" t="s">
        <v>1</v>
      </c>
      <c r="CP95" s="2" t="s">
        <v>1</v>
      </c>
      <c r="CQ95" s="2" t="s">
        <v>1</v>
      </c>
      <c r="CR95" s="2">
        <v>27560</v>
      </c>
      <c r="CS95" s="2" t="s">
        <v>1</v>
      </c>
      <c r="CT95" s="2" t="s">
        <v>1</v>
      </c>
      <c r="CU95" s="2" t="s">
        <v>1</v>
      </c>
      <c r="CV95" s="2" t="s">
        <v>1</v>
      </c>
      <c r="CW95" s="2" t="s">
        <v>1</v>
      </c>
      <c r="CX95" s="2" t="s">
        <v>1</v>
      </c>
      <c r="CY95" s="2" t="s">
        <v>1</v>
      </c>
      <c r="CZ95" s="2" t="s">
        <v>1</v>
      </c>
      <c r="DA95" s="2" t="s">
        <v>1</v>
      </c>
      <c r="DB95" s="2" t="s">
        <v>1</v>
      </c>
      <c r="DC95" s="2" t="s">
        <v>1</v>
      </c>
      <c r="DD95" s="2">
        <v>6363894.0099999998</v>
      </c>
      <c r="DE95" s="2" t="s">
        <v>1</v>
      </c>
      <c r="DF95" s="2" t="s">
        <v>1</v>
      </c>
      <c r="DG95" s="2" t="s">
        <v>1</v>
      </c>
      <c r="DH95" s="2" t="s">
        <v>1</v>
      </c>
      <c r="DI95" s="2" t="s">
        <v>1</v>
      </c>
      <c r="DJ95" s="2" t="s">
        <v>1</v>
      </c>
      <c r="DK95" s="2">
        <v>3360</v>
      </c>
      <c r="DL95" s="2" t="s">
        <v>1</v>
      </c>
      <c r="DM95" s="2" t="s">
        <v>1</v>
      </c>
      <c r="DN95" s="2" t="s">
        <v>1</v>
      </c>
      <c r="DO95" s="2" t="s">
        <v>1</v>
      </c>
      <c r="DP95" s="2" t="s">
        <v>1</v>
      </c>
      <c r="DQ95" s="2" t="s">
        <v>1</v>
      </c>
      <c r="DR95" s="2" t="s">
        <v>1</v>
      </c>
      <c r="DS95" s="2" t="s">
        <v>1</v>
      </c>
      <c r="DT95" s="2">
        <v>87450</v>
      </c>
      <c r="DU95" s="2">
        <v>103600</v>
      </c>
      <c r="DV95" s="2" t="s">
        <v>1</v>
      </c>
      <c r="DW95" s="2">
        <v>3200</v>
      </c>
      <c r="DX95" s="2" t="s">
        <v>1</v>
      </c>
      <c r="DY95" s="2" t="s">
        <v>1</v>
      </c>
      <c r="DZ95" s="2">
        <v>346000</v>
      </c>
      <c r="EA95" s="2" t="s">
        <v>1</v>
      </c>
      <c r="EB95" s="2" t="s">
        <v>1</v>
      </c>
      <c r="EC95" s="2" t="s">
        <v>1</v>
      </c>
      <c r="ED95" s="2" t="s">
        <v>1</v>
      </c>
      <c r="EE95" s="2" t="s">
        <v>1</v>
      </c>
      <c r="EF95" s="2" t="s">
        <v>1</v>
      </c>
      <c r="EG95" s="2" t="s">
        <v>1</v>
      </c>
      <c r="EH95" s="2" t="s">
        <v>1</v>
      </c>
      <c r="EI95" s="2" t="s">
        <v>1</v>
      </c>
      <c r="EJ95" s="2" t="s">
        <v>1</v>
      </c>
      <c r="EK95" s="2">
        <v>300000</v>
      </c>
      <c r="EL95" s="2" t="s">
        <v>1</v>
      </c>
      <c r="EM95" s="2" t="s">
        <v>1</v>
      </c>
      <c r="EN95" s="2">
        <v>325328</v>
      </c>
      <c r="EO95" s="2">
        <v>6595</v>
      </c>
      <c r="EP95" s="2">
        <v>205161</v>
      </c>
      <c r="EQ95" s="2">
        <v>531498</v>
      </c>
      <c r="ER95" s="2" t="s">
        <v>1</v>
      </c>
      <c r="ES95" s="2" t="s">
        <v>1</v>
      </c>
      <c r="ET95" s="2">
        <v>193811</v>
      </c>
      <c r="EU95" s="2">
        <v>77111</v>
      </c>
      <c r="EV95" s="2">
        <v>3582</v>
      </c>
      <c r="EW95" s="2" t="s">
        <v>1</v>
      </c>
      <c r="EX95" s="2" t="s">
        <v>1</v>
      </c>
      <c r="EY95" s="2" t="s">
        <v>1</v>
      </c>
      <c r="EZ95" s="2" t="s">
        <v>1</v>
      </c>
      <c r="FA95" s="2" t="s">
        <v>1</v>
      </c>
      <c r="FB95" s="2" t="s">
        <v>1</v>
      </c>
      <c r="FC95" s="2" t="s">
        <v>1</v>
      </c>
      <c r="FD95" s="2">
        <v>14013</v>
      </c>
      <c r="FE95" s="2">
        <v>106648.78</v>
      </c>
      <c r="FF95" s="2" t="s">
        <v>1</v>
      </c>
      <c r="FG95" s="2">
        <v>158446.6</v>
      </c>
      <c r="FH95" s="2" t="s">
        <v>1</v>
      </c>
      <c r="FI95" s="2" t="s">
        <v>1</v>
      </c>
      <c r="FJ95" s="2" t="s">
        <v>1</v>
      </c>
      <c r="FK95" s="2" t="s">
        <v>1</v>
      </c>
      <c r="FL95" s="2" t="s">
        <v>1</v>
      </c>
      <c r="FM95" s="2">
        <v>68852</v>
      </c>
      <c r="FN95" s="2" t="s">
        <v>1</v>
      </c>
      <c r="FO95" s="2">
        <v>384177.08</v>
      </c>
      <c r="FP95" s="2">
        <v>281153</v>
      </c>
      <c r="FQ95" s="2" t="s">
        <v>1</v>
      </c>
      <c r="FR95" s="2">
        <v>23090</v>
      </c>
      <c r="FS95" s="2" t="s">
        <v>1</v>
      </c>
      <c r="FT95" s="2" t="s">
        <v>1</v>
      </c>
      <c r="FU95" s="2">
        <v>3534</v>
      </c>
      <c r="FV95" s="2">
        <v>24033.43</v>
      </c>
      <c r="FW95" s="2">
        <v>31159.4</v>
      </c>
      <c r="FX95" s="2">
        <v>16946</v>
      </c>
      <c r="FY95" s="2" t="s">
        <v>1</v>
      </c>
      <c r="FZ95" s="2">
        <v>48000</v>
      </c>
      <c r="GA95" s="2">
        <v>2890</v>
      </c>
      <c r="GB95" s="2" t="s">
        <v>1</v>
      </c>
      <c r="GC95" s="2">
        <v>1766531.54</v>
      </c>
      <c r="GD95" s="2">
        <v>1846593.44</v>
      </c>
      <c r="GE95" s="2">
        <v>15865</v>
      </c>
      <c r="GF95" s="2">
        <v>27347</v>
      </c>
      <c r="GG95" s="2">
        <v>39882</v>
      </c>
      <c r="GH95" s="2" t="s">
        <v>1</v>
      </c>
      <c r="GI95" s="2" t="s">
        <v>1</v>
      </c>
      <c r="GJ95" s="2" t="s">
        <v>1</v>
      </c>
      <c r="GK95" s="2">
        <v>3785.4</v>
      </c>
      <c r="GL95" s="2" t="s">
        <v>1</v>
      </c>
      <c r="GM95" s="2" t="s">
        <v>1</v>
      </c>
      <c r="GN95" s="2" t="s">
        <v>1</v>
      </c>
      <c r="GO95" s="2" t="s">
        <v>1</v>
      </c>
      <c r="GP95" s="2">
        <v>0</v>
      </c>
      <c r="GQ95" s="2">
        <v>9255</v>
      </c>
      <c r="GR95" s="2" t="s">
        <v>1</v>
      </c>
      <c r="GS95" s="2" t="s">
        <v>1</v>
      </c>
      <c r="GT95" s="2" t="s">
        <v>1</v>
      </c>
      <c r="GU95" s="2" t="s">
        <v>1</v>
      </c>
      <c r="GV95" s="2" t="s">
        <v>1</v>
      </c>
      <c r="GW95" s="2" t="s">
        <v>1</v>
      </c>
      <c r="GX95" s="2" t="s">
        <v>1</v>
      </c>
      <c r="GY95" s="2">
        <v>0</v>
      </c>
      <c r="GZ95" s="2" t="s">
        <v>1</v>
      </c>
      <c r="HA95" s="2" t="s">
        <v>1</v>
      </c>
      <c r="HB95" s="2" t="s">
        <v>1</v>
      </c>
      <c r="HC95" s="2">
        <v>2840</v>
      </c>
      <c r="HD95" s="2" t="s">
        <v>1</v>
      </c>
      <c r="HE95" s="2" t="s">
        <v>1</v>
      </c>
      <c r="HF95" s="2" t="s">
        <v>1</v>
      </c>
      <c r="HG95" s="2">
        <v>12800</v>
      </c>
      <c r="HH95" s="2" t="s">
        <v>1</v>
      </c>
      <c r="HI95" s="2">
        <v>34080</v>
      </c>
      <c r="HJ95" s="2" t="s">
        <v>1</v>
      </c>
      <c r="HK95" s="2">
        <v>10405</v>
      </c>
      <c r="HL95" s="2" t="s">
        <v>1</v>
      </c>
      <c r="HM95" s="2" t="s">
        <v>1</v>
      </c>
      <c r="HN95" s="2" t="s">
        <v>1</v>
      </c>
      <c r="HO95" s="2" t="s">
        <v>1</v>
      </c>
      <c r="HP95" s="2" t="s">
        <v>1</v>
      </c>
      <c r="HQ95" s="2" t="s">
        <v>1</v>
      </c>
      <c r="HR95" s="2" t="s">
        <v>1</v>
      </c>
      <c r="HS95" s="2" t="s">
        <v>1</v>
      </c>
      <c r="HT95" s="2">
        <v>44764.59</v>
      </c>
      <c r="HU95" s="2" t="s">
        <v>1</v>
      </c>
      <c r="HV95" s="2" t="s">
        <v>1</v>
      </c>
      <c r="HW95" s="2">
        <v>245180</v>
      </c>
      <c r="HX95" s="2" t="s">
        <v>1</v>
      </c>
      <c r="HY95" s="2" t="s">
        <v>1</v>
      </c>
      <c r="HZ95" s="2" t="s">
        <v>1</v>
      </c>
      <c r="IA95" s="2" t="s">
        <v>1</v>
      </c>
      <c r="IB95" s="2" t="s">
        <v>1</v>
      </c>
      <c r="IC95" s="2" t="s">
        <v>1</v>
      </c>
      <c r="ID95" s="2" t="s">
        <v>1</v>
      </c>
      <c r="IE95" s="2">
        <v>92000</v>
      </c>
      <c r="IF95" s="2" t="s">
        <v>1</v>
      </c>
      <c r="IG95" s="2" t="s">
        <v>1</v>
      </c>
      <c r="IH95" s="2" t="s">
        <v>1</v>
      </c>
      <c r="II95" s="2" t="s">
        <v>1</v>
      </c>
      <c r="IJ95" s="2" t="s">
        <v>1</v>
      </c>
      <c r="IK95" s="2" t="s">
        <v>1</v>
      </c>
      <c r="IL95" s="2" t="s">
        <v>1</v>
      </c>
      <c r="IM95" s="2" t="s">
        <v>1</v>
      </c>
      <c r="IN95" s="2" t="s">
        <v>1</v>
      </c>
      <c r="IO95" s="2" t="s">
        <v>1</v>
      </c>
      <c r="IP95" s="2" t="s">
        <v>1</v>
      </c>
      <c r="IQ95" s="2" t="s">
        <v>1</v>
      </c>
      <c r="IR95" s="2" t="s">
        <v>1</v>
      </c>
      <c r="IS95" s="2" t="s">
        <v>1</v>
      </c>
      <c r="IT95" s="2" t="s">
        <v>1</v>
      </c>
      <c r="IU95" s="2" t="s">
        <v>1</v>
      </c>
      <c r="IV95" s="2">
        <v>3168611.4</v>
      </c>
      <c r="IW95" s="2" t="s">
        <v>1</v>
      </c>
      <c r="IX95" s="2" t="s">
        <v>1</v>
      </c>
      <c r="IY95" s="2" t="s">
        <v>1</v>
      </c>
      <c r="IZ95" s="2" t="s">
        <v>1</v>
      </c>
      <c r="JA95" s="2">
        <v>0</v>
      </c>
      <c r="JB95" s="2">
        <v>198479</v>
      </c>
      <c r="JC95" s="2">
        <v>920452</v>
      </c>
      <c r="JD95" s="2" t="s">
        <v>1</v>
      </c>
      <c r="JE95" s="2" t="s">
        <v>1</v>
      </c>
      <c r="JF95" s="2" t="s">
        <v>1</v>
      </c>
      <c r="JG95" s="2" t="s">
        <v>1</v>
      </c>
      <c r="JH95" s="2">
        <v>0</v>
      </c>
      <c r="JI95" s="2" t="s">
        <v>1</v>
      </c>
      <c r="JJ95" s="2" t="s">
        <v>1</v>
      </c>
      <c r="JK95" s="2" t="s">
        <v>1</v>
      </c>
      <c r="JL95" s="2" t="s">
        <v>1</v>
      </c>
      <c r="JM95" s="2" t="s">
        <v>1</v>
      </c>
      <c r="JN95" s="2" t="s">
        <v>1</v>
      </c>
      <c r="JO95" s="2" t="s">
        <v>1</v>
      </c>
      <c r="JP95" s="2" t="s">
        <v>1</v>
      </c>
      <c r="JQ95" s="2" t="s">
        <v>1</v>
      </c>
      <c r="JR95" s="2" t="s">
        <v>1</v>
      </c>
      <c r="JS95" s="2" t="s">
        <v>1</v>
      </c>
      <c r="JT95" s="2" t="s">
        <v>1</v>
      </c>
      <c r="JU95" s="2" t="s">
        <v>1</v>
      </c>
      <c r="JV95" s="2" t="s">
        <v>1</v>
      </c>
      <c r="JW95" s="2" t="s">
        <v>1</v>
      </c>
      <c r="JX95" s="2" t="s">
        <v>1</v>
      </c>
      <c r="JY95" s="2" t="s">
        <v>1</v>
      </c>
      <c r="JZ95" s="2" t="s">
        <v>1</v>
      </c>
      <c r="KA95" s="2" t="s">
        <v>1</v>
      </c>
      <c r="KB95" s="2" t="s">
        <v>1</v>
      </c>
      <c r="KC95" s="2" t="s">
        <v>1</v>
      </c>
      <c r="KD95" s="2" t="s">
        <v>1</v>
      </c>
      <c r="KE95" s="2" t="s">
        <v>1</v>
      </c>
      <c r="KF95" s="2" t="s">
        <v>1</v>
      </c>
      <c r="KG95" s="2" t="s">
        <v>1</v>
      </c>
      <c r="KH95" s="2" t="s">
        <v>1</v>
      </c>
      <c r="KI95" s="2" t="s">
        <v>1</v>
      </c>
      <c r="KJ95" s="2" t="s">
        <v>1</v>
      </c>
    </row>
    <row r="96" spans="1:296" x14ac:dyDescent="0.3">
      <c r="A96" s="2" t="s">
        <v>91</v>
      </c>
      <c r="B96" s="2">
        <v>303</v>
      </c>
      <c r="C96" s="23">
        <f t="shared" si="102"/>
        <v>1822740.100000001</v>
      </c>
      <c r="D96" s="23">
        <f t="shared" si="103"/>
        <v>4593668.4300000006</v>
      </c>
      <c r="E96" s="23">
        <f t="shared" si="104"/>
        <v>15160.621881188121</v>
      </c>
      <c r="F96" s="23">
        <f t="shared" si="105"/>
        <v>3673376.8800000004</v>
      </c>
      <c r="G96" s="23">
        <f t="shared" si="106"/>
        <v>733291.55</v>
      </c>
      <c r="H96" s="23">
        <f t="shared" si="107"/>
        <v>4000</v>
      </c>
      <c r="I96" s="23">
        <f t="shared" si="108"/>
        <v>183000</v>
      </c>
      <c r="J96" s="23">
        <f t="shared" si="109"/>
        <v>603.96039603960401</v>
      </c>
      <c r="K96" s="23">
        <f t="shared" si="110"/>
        <v>183000</v>
      </c>
      <c r="L96" s="23">
        <f t="shared" si="111"/>
        <v>0</v>
      </c>
      <c r="M96" s="23">
        <f t="shared" si="112"/>
        <v>693306.55</v>
      </c>
      <c r="N96" s="23">
        <f t="shared" si="113"/>
        <v>12123.356039603961</v>
      </c>
      <c r="O96" s="23">
        <f t="shared" si="114"/>
        <v>860121.78</v>
      </c>
      <c r="P96" s="23">
        <f t="shared" si="115"/>
        <v>940861.54</v>
      </c>
      <c r="Q96" s="23">
        <f t="shared" si="116"/>
        <v>1504355.47</v>
      </c>
      <c r="R96" s="23">
        <f t="shared" si="117"/>
        <v>3648205.95</v>
      </c>
      <c r="S96" s="23">
        <f t="shared" si="118"/>
        <v>12040.283663366337</v>
      </c>
      <c r="T96" s="23">
        <f t="shared" si="119"/>
        <v>25170.930000000168</v>
      </c>
      <c r="U96" s="7">
        <f t="shared" si="120"/>
        <v>6.8522590581558199E-3</v>
      </c>
      <c r="V96" s="23">
        <f t="shared" si="121"/>
        <v>3061</v>
      </c>
      <c r="W96" s="23">
        <f t="shared" si="122"/>
        <v>4400</v>
      </c>
      <c r="X96" s="23">
        <f t="shared" si="123"/>
        <v>15379.93</v>
      </c>
      <c r="Y96" s="23">
        <f t="shared" si="124"/>
        <v>2330</v>
      </c>
      <c r="Z96" s="23">
        <f t="shared" si="125"/>
        <v>0</v>
      </c>
      <c r="AA96" s="23">
        <f t="shared" si="126"/>
        <v>342867.16</v>
      </c>
      <c r="AB96" s="23">
        <f t="shared" si="127"/>
        <v>2770928.3299999996</v>
      </c>
      <c r="AC96" s="23">
        <f t="shared" si="128"/>
        <v>9144.9779867986781</v>
      </c>
      <c r="AD96" s="23">
        <f t="shared" si="137"/>
        <v>2670830.3299999996</v>
      </c>
      <c r="AE96" s="23">
        <f t="shared" si="129"/>
        <v>8814.6215511551145</v>
      </c>
      <c r="AF96" s="23">
        <f t="shared" si="100"/>
        <v>721053</v>
      </c>
      <c r="AG96" s="23">
        <f t="shared" si="101"/>
        <v>2379.7128712871286</v>
      </c>
      <c r="AH96" s="23">
        <f t="shared" si="130"/>
        <v>1660975.33</v>
      </c>
      <c r="AI96" s="23">
        <f t="shared" si="131"/>
        <v>124788</v>
      </c>
      <c r="AJ96" s="23">
        <f t="shared" si="132"/>
        <v>164014</v>
      </c>
      <c r="AK96" s="23">
        <f t="shared" si="133"/>
        <v>100098</v>
      </c>
      <c r="AL96" s="23">
        <f t="shared" si="134"/>
        <v>330.35643564356434</v>
      </c>
      <c r="AM96" s="23">
        <f t="shared" si="135"/>
        <v>100098</v>
      </c>
      <c r="AN96" s="23">
        <f t="shared" si="136"/>
        <v>0</v>
      </c>
      <c r="AO96" s="2">
        <v>734997.06</v>
      </c>
      <c r="AP96" s="2">
        <v>45736.57</v>
      </c>
      <c r="AQ96" s="2">
        <v>79388.149999999994</v>
      </c>
      <c r="AR96" s="2" t="s">
        <v>1</v>
      </c>
      <c r="AS96" s="2">
        <v>820211.54</v>
      </c>
      <c r="AT96" s="2">
        <v>120650</v>
      </c>
      <c r="AU96" s="2" t="s">
        <v>1</v>
      </c>
      <c r="AV96" s="2">
        <v>1504355.47</v>
      </c>
      <c r="AX96" s="2" t="s">
        <v>1</v>
      </c>
      <c r="AY96" s="2" t="s">
        <v>1</v>
      </c>
      <c r="AZ96" s="2">
        <v>3061</v>
      </c>
      <c r="BA96" s="2" t="s">
        <v>1</v>
      </c>
      <c r="BB96" s="2" t="s">
        <v>1</v>
      </c>
      <c r="BC96" s="2" t="s">
        <v>1</v>
      </c>
      <c r="BD96" s="2" t="s">
        <v>1</v>
      </c>
      <c r="BE96" s="2" t="s">
        <v>1</v>
      </c>
      <c r="BF96" s="2">
        <v>4400</v>
      </c>
      <c r="BG96" s="2" t="s">
        <v>1</v>
      </c>
      <c r="BH96" s="2" t="s">
        <v>1</v>
      </c>
      <c r="BI96" s="2" t="s">
        <v>1</v>
      </c>
      <c r="BJ96" s="2" t="s">
        <v>1</v>
      </c>
      <c r="BK96" s="2" t="s">
        <v>1</v>
      </c>
      <c r="BL96" s="2" t="s">
        <v>1</v>
      </c>
      <c r="BM96" s="2" t="s">
        <v>1</v>
      </c>
      <c r="BN96" s="2">
        <v>15379.93</v>
      </c>
      <c r="BO96" s="2" t="s">
        <v>1</v>
      </c>
      <c r="BP96" s="2" t="s">
        <v>1</v>
      </c>
      <c r="BQ96" s="2" t="s">
        <v>1</v>
      </c>
      <c r="BR96" s="2">
        <v>2330</v>
      </c>
      <c r="BS96" s="2">
        <v>342867.16</v>
      </c>
      <c r="BT96" s="2" t="s">
        <v>1</v>
      </c>
      <c r="BX96" s="2" t="s">
        <v>1</v>
      </c>
      <c r="BY96" s="2">
        <v>610999</v>
      </c>
      <c r="BZ96" s="2">
        <v>85</v>
      </c>
      <c r="CA96" s="2" t="s">
        <v>1</v>
      </c>
      <c r="CB96" s="2" t="s">
        <v>1</v>
      </c>
      <c r="CC96" s="2" t="s">
        <v>1</v>
      </c>
      <c r="CD96" s="2" t="s">
        <v>1</v>
      </c>
      <c r="CE96" s="2" t="s">
        <v>1</v>
      </c>
      <c r="CF96" s="2">
        <v>24766</v>
      </c>
      <c r="CG96" s="2">
        <v>56871</v>
      </c>
      <c r="CH96" s="2">
        <v>242</v>
      </c>
      <c r="CI96" s="2" t="s">
        <v>1</v>
      </c>
      <c r="CJ96" s="2">
        <v>343.55</v>
      </c>
      <c r="CK96" s="2" t="s">
        <v>1</v>
      </c>
      <c r="CL96" s="2" t="s">
        <v>1</v>
      </c>
      <c r="CM96" s="2" t="s">
        <v>1</v>
      </c>
      <c r="CN96" s="2" t="s">
        <v>1</v>
      </c>
      <c r="CO96" s="2" t="s">
        <v>1</v>
      </c>
      <c r="CP96" s="2" t="s">
        <v>1</v>
      </c>
      <c r="CQ96" s="2" t="s">
        <v>1</v>
      </c>
      <c r="CR96" s="2" t="s">
        <v>1</v>
      </c>
      <c r="CS96" s="2" t="s">
        <v>1</v>
      </c>
      <c r="CT96" s="2" t="s">
        <v>1</v>
      </c>
      <c r="CU96" s="2" t="s">
        <v>1</v>
      </c>
      <c r="CV96" s="2" t="s">
        <v>1</v>
      </c>
      <c r="CW96" s="2" t="s">
        <v>1</v>
      </c>
      <c r="CX96" s="2" t="s">
        <v>1</v>
      </c>
      <c r="CY96" s="2" t="s">
        <v>1</v>
      </c>
      <c r="CZ96" s="2">
        <v>39985</v>
      </c>
      <c r="DA96" s="2" t="s">
        <v>1</v>
      </c>
      <c r="DB96" s="2" t="s">
        <v>1</v>
      </c>
      <c r="DC96" s="2" t="s">
        <v>1</v>
      </c>
      <c r="DD96" s="2" t="s">
        <v>1</v>
      </c>
      <c r="DE96" s="2" t="s">
        <v>1</v>
      </c>
      <c r="DF96" s="2" t="s">
        <v>1</v>
      </c>
      <c r="DG96" s="2" t="s">
        <v>1</v>
      </c>
      <c r="DH96" s="2" t="s">
        <v>1</v>
      </c>
      <c r="DI96" s="2" t="s">
        <v>1</v>
      </c>
      <c r="DJ96" s="2" t="s">
        <v>1</v>
      </c>
      <c r="DK96" s="2" t="s">
        <v>1</v>
      </c>
      <c r="DL96" s="2" t="s">
        <v>1</v>
      </c>
      <c r="DM96" s="2">
        <v>4000</v>
      </c>
      <c r="DN96" s="2" t="s">
        <v>1</v>
      </c>
      <c r="DO96" s="2" t="s">
        <v>1</v>
      </c>
      <c r="DP96" s="2" t="s">
        <v>1</v>
      </c>
      <c r="DQ96" s="2" t="s">
        <v>1</v>
      </c>
      <c r="DR96" s="2" t="s">
        <v>1</v>
      </c>
      <c r="DS96" s="2" t="s">
        <v>1</v>
      </c>
      <c r="DT96" s="2">
        <v>29150</v>
      </c>
      <c r="DU96" s="2">
        <v>56600</v>
      </c>
      <c r="DV96" s="2" t="s">
        <v>1</v>
      </c>
      <c r="DW96" s="2">
        <v>97250</v>
      </c>
      <c r="DX96" s="2" t="s">
        <v>1</v>
      </c>
      <c r="DY96" s="2" t="s">
        <v>1</v>
      </c>
      <c r="DZ96" s="2" t="s">
        <v>1</v>
      </c>
      <c r="EA96" s="2" t="s">
        <v>1</v>
      </c>
      <c r="EB96" s="2" t="s">
        <v>1</v>
      </c>
      <c r="EC96" s="2" t="s">
        <v>1</v>
      </c>
      <c r="ED96" s="2" t="s">
        <v>1</v>
      </c>
      <c r="EE96" s="2" t="s">
        <v>1</v>
      </c>
      <c r="EF96" s="2" t="s">
        <v>1</v>
      </c>
      <c r="EG96" s="2" t="s">
        <v>1</v>
      </c>
      <c r="EH96" s="2" t="s">
        <v>1</v>
      </c>
      <c r="EI96" s="2" t="s">
        <v>1</v>
      </c>
      <c r="EJ96" s="2" t="s">
        <v>1</v>
      </c>
      <c r="EK96" s="2" t="s">
        <v>1</v>
      </c>
      <c r="EL96" s="2" t="s">
        <v>1</v>
      </c>
      <c r="EM96" s="2" t="s">
        <v>1</v>
      </c>
      <c r="EN96" s="2">
        <v>256666</v>
      </c>
      <c r="EO96" s="2">
        <v>0</v>
      </c>
      <c r="EP96" s="2">
        <v>124741</v>
      </c>
      <c r="EQ96" s="2">
        <v>228000</v>
      </c>
      <c r="ER96" s="2" t="s">
        <v>1</v>
      </c>
      <c r="ES96" s="2" t="s">
        <v>1</v>
      </c>
      <c r="ET96" s="2">
        <v>64171</v>
      </c>
      <c r="EU96" s="2">
        <v>43619</v>
      </c>
      <c r="EV96" s="2">
        <v>1072</v>
      </c>
      <c r="EW96" s="2" t="s">
        <v>1</v>
      </c>
      <c r="EX96" s="2">
        <v>2784</v>
      </c>
      <c r="EY96" s="2" t="s">
        <v>1</v>
      </c>
      <c r="EZ96" s="2" t="s">
        <v>1</v>
      </c>
      <c r="FA96" s="2" t="s">
        <v>1</v>
      </c>
      <c r="FB96" s="2" t="s">
        <v>1</v>
      </c>
      <c r="FC96" s="2" t="s">
        <v>1</v>
      </c>
      <c r="FD96" s="2">
        <v>5125</v>
      </c>
      <c r="FE96" s="2">
        <v>89630</v>
      </c>
      <c r="FF96" s="2" t="s">
        <v>1</v>
      </c>
      <c r="FG96" s="2">
        <v>131136.9</v>
      </c>
      <c r="FH96" s="2">
        <v>68599.06</v>
      </c>
      <c r="FI96" s="2" t="s">
        <v>1</v>
      </c>
      <c r="FJ96" s="2" t="s">
        <v>1</v>
      </c>
      <c r="FK96" s="2" t="s">
        <v>1</v>
      </c>
      <c r="FL96" s="2" t="s">
        <v>1</v>
      </c>
      <c r="FM96" s="2" t="s">
        <v>1</v>
      </c>
      <c r="FN96" s="2" t="s">
        <v>1</v>
      </c>
      <c r="FO96" s="2">
        <v>93442.9</v>
      </c>
      <c r="FP96" s="2">
        <v>270325</v>
      </c>
      <c r="FQ96" s="2" t="s">
        <v>1</v>
      </c>
      <c r="FR96" s="2">
        <v>15010</v>
      </c>
      <c r="FS96" s="2" t="s">
        <v>1</v>
      </c>
      <c r="FT96" s="2" t="s">
        <v>1</v>
      </c>
      <c r="FU96" s="2">
        <v>2702</v>
      </c>
      <c r="FV96" s="2">
        <v>24910.7</v>
      </c>
      <c r="FW96" s="2">
        <v>51018.400000000001</v>
      </c>
      <c r="FX96" s="2">
        <v>2250.6</v>
      </c>
      <c r="FY96" s="2" t="s">
        <v>1</v>
      </c>
      <c r="FZ96" s="2">
        <v>72753</v>
      </c>
      <c r="GA96" s="2">
        <v>13741</v>
      </c>
      <c r="GB96" s="2">
        <v>42680</v>
      </c>
      <c r="GC96" s="2">
        <v>566557.89</v>
      </c>
      <c r="GD96" s="2">
        <v>160847.88</v>
      </c>
      <c r="GE96" s="2">
        <v>15730</v>
      </c>
      <c r="GF96" s="2">
        <v>8165</v>
      </c>
      <c r="GG96" s="2">
        <v>22346</v>
      </c>
      <c r="GH96" s="2" t="s">
        <v>1</v>
      </c>
      <c r="GI96" s="2" t="s">
        <v>1</v>
      </c>
      <c r="GJ96" s="2" t="s">
        <v>1</v>
      </c>
      <c r="GK96" s="2" t="s">
        <v>1</v>
      </c>
      <c r="GL96" s="2" t="s">
        <v>1</v>
      </c>
      <c r="GM96" s="2" t="s">
        <v>1</v>
      </c>
      <c r="GN96" s="2" t="s">
        <v>1</v>
      </c>
      <c r="GO96" s="2" t="s">
        <v>1</v>
      </c>
      <c r="GP96" s="2" t="s">
        <v>1</v>
      </c>
      <c r="GQ96" s="2">
        <v>4004</v>
      </c>
      <c r="GR96" s="2" t="s">
        <v>1</v>
      </c>
      <c r="GS96" s="2" t="s">
        <v>1</v>
      </c>
      <c r="GT96" s="2" t="s">
        <v>1</v>
      </c>
      <c r="GU96" s="2" t="s">
        <v>1</v>
      </c>
      <c r="GV96" s="2" t="s">
        <v>1</v>
      </c>
      <c r="GW96" s="2" t="s">
        <v>1</v>
      </c>
      <c r="GX96" s="2" t="s">
        <v>1</v>
      </c>
      <c r="GY96" s="2">
        <v>80000</v>
      </c>
      <c r="GZ96" s="2" t="s">
        <v>1</v>
      </c>
      <c r="HA96" s="2" t="s">
        <v>1</v>
      </c>
      <c r="HB96" s="2" t="s">
        <v>1</v>
      </c>
      <c r="HC96" s="2">
        <v>608</v>
      </c>
      <c r="HD96" s="2" t="s">
        <v>1</v>
      </c>
      <c r="HE96" s="2" t="s">
        <v>1</v>
      </c>
      <c r="HF96" s="2" t="s">
        <v>1</v>
      </c>
      <c r="HG96" s="2">
        <v>38000</v>
      </c>
      <c r="HH96" s="2" t="s">
        <v>1</v>
      </c>
      <c r="HI96" s="2">
        <v>6180</v>
      </c>
      <c r="HJ96" s="2" t="s">
        <v>1</v>
      </c>
      <c r="HK96" s="2">
        <v>303</v>
      </c>
      <c r="HL96" s="2" t="s">
        <v>1</v>
      </c>
      <c r="HM96" s="2" t="s">
        <v>1</v>
      </c>
      <c r="HN96" s="2" t="s">
        <v>1</v>
      </c>
      <c r="HO96" s="2" t="s">
        <v>1</v>
      </c>
      <c r="HP96" s="2" t="s">
        <v>1</v>
      </c>
      <c r="HQ96" s="2" t="s">
        <v>1</v>
      </c>
      <c r="HR96" s="2" t="s">
        <v>1</v>
      </c>
      <c r="HS96" s="2">
        <v>1000</v>
      </c>
      <c r="HT96" s="2">
        <v>161711</v>
      </c>
      <c r="HU96" s="2" t="s">
        <v>1</v>
      </c>
      <c r="HV96" s="2" t="s">
        <v>1</v>
      </c>
      <c r="HW96" s="2">
        <v>1000</v>
      </c>
      <c r="HX96" s="2" t="s">
        <v>1</v>
      </c>
      <c r="HY96" s="2" t="s">
        <v>1</v>
      </c>
      <c r="HZ96" s="2" t="s">
        <v>1</v>
      </c>
      <c r="IA96" s="2" t="s">
        <v>1</v>
      </c>
      <c r="IB96" s="2" t="s">
        <v>1</v>
      </c>
      <c r="IC96" s="2" t="s">
        <v>1</v>
      </c>
      <c r="ID96" s="2" t="s">
        <v>1</v>
      </c>
      <c r="IE96" s="2" t="s">
        <v>1</v>
      </c>
      <c r="IF96" s="2" t="s">
        <v>1</v>
      </c>
      <c r="IG96" s="2" t="s">
        <v>1</v>
      </c>
      <c r="IH96" s="2" t="s">
        <v>1</v>
      </c>
      <c r="II96" s="2" t="s">
        <v>1</v>
      </c>
      <c r="IJ96" s="2" t="s">
        <v>1</v>
      </c>
      <c r="IK96" s="2" t="s">
        <v>1</v>
      </c>
      <c r="IL96" s="2" t="s">
        <v>1</v>
      </c>
      <c r="IM96" s="2" t="s">
        <v>1</v>
      </c>
      <c r="IN96" s="2" t="s">
        <v>1</v>
      </c>
      <c r="IO96" s="2" t="s">
        <v>1</v>
      </c>
      <c r="IP96" s="2" t="s">
        <v>1</v>
      </c>
      <c r="IQ96" s="2" t="s">
        <v>1</v>
      </c>
      <c r="IR96" s="2" t="s">
        <v>1</v>
      </c>
      <c r="IS96" s="2" t="s">
        <v>1</v>
      </c>
      <c r="IT96" s="2" t="s">
        <v>1</v>
      </c>
      <c r="IU96" s="2" t="s">
        <v>1</v>
      </c>
      <c r="IV96" s="2" t="s">
        <v>1</v>
      </c>
      <c r="IW96" s="2" t="s">
        <v>1</v>
      </c>
      <c r="IX96" s="2" t="s">
        <v>1</v>
      </c>
      <c r="IY96" s="2" t="s">
        <v>1</v>
      </c>
      <c r="IZ96" s="2" t="s">
        <v>1</v>
      </c>
      <c r="JA96" s="2">
        <v>0</v>
      </c>
      <c r="JB96" s="2">
        <v>100098</v>
      </c>
      <c r="JC96" s="2" t="s">
        <v>1</v>
      </c>
      <c r="JD96" s="2" t="s">
        <v>1</v>
      </c>
      <c r="JE96" s="2" t="s">
        <v>1</v>
      </c>
      <c r="JF96" s="2" t="s">
        <v>1</v>
      </c>
      <c r="JG96" s="2" t="s">
        <v>1</v>
      </c>
      <c r="JH96" s="2" t="s">
        <v>1</v>
      </c>
      <c r="JI96" s="2" t="s">
        <v>1</v>
      </c>
      <c r="JJ96" s="2" t="s">
        <v>1</v>
      </c>
      <c r="JK96" s="2" t="s">
        <v>1</v>
      </c>
      <c r="JL96" s="2" t="s">
        <v>1</v>
      </c>
      <c r="JM96" s="2" t="s">
        <v>1</v>
      </c>
      <c r="JN96" s="2" t="s">
        <v>1</v>
      </c>
      <c r="JO96" s="2" t="s">
        <v>1</v>
      </c>
      <c r="JP96" s="2" t="s">
        <v>1</v>
      </c>
      <c r="JQ96" s="2" t="s">
        <v>1</v>
      </c>
      <c r="JR96" s="2" t="s">
        <v>1</v>
      </c>
      <c r="JS96" s="2" t="s">
        <v>1</v>
      </c>
      <c r="JT96" s="2" t="s">
        <v>1</v>
      </c>
      <c r="JU96" s="2" t="s">
        <v>1</v>
      </c>
      <c r="JV96" s="2" t="s">
        <v>1</v>
      </c>
      <c r="JW96" s="2" t="s">
        <v>1</v>
      </c>
      <c r="JX96" s="2" t="s">
        <v>1</v>
      </c>
      <c r="JY96" s="2" t="s">
        <v>1</v>
      </c>
      <c r="JZ96" s="2" t="s">
        <v>1</v>
      </c>
      <c r="KA96" s="2" t="s">
        <v>1</v>
      </c>
      <c r="KB96" s="2" t="s">
        <v>1</v>
      </c>
      <c r="KC96" s="2" t="s">
        <v>1</v>
      </c>
      <c r="KD96" s="2" t="s">
        <v>1</v>
      </c>
      <c r="KE96" s="2" t="s">
        <v>1</v>
      </c>
      <c r="KF96" s="2" t="s">
        <v>1</v>
      </c>
      <c r="KG96" s="2" t="s">
        <v>1</v>
      </c>
      <c r="KH96" s="2" t="s">
        <v>1</v>
      </c>
      <c r="KI96" s="2" t="s">
        <v>1</v>
      </c>
      <c r="KJ96" s="2" t="s">
        <v>1</v>
      </c>
    </row>
    <row r="97" spans="1:296" x14ac:dyDescent="0.3">
      <c r="A97" s="2" t="s">
        <v>90</v>
      </c>
      <c r="B97" s="2">
        <v>907</v>
      </c>
      <c r="C97" s="23">
        <f t="shared" si="102"/>
        <v>7185401.1699999999</v>
      </c>
      <c r="D97" s="23">
        <f t="shared" si="103"/>
        <v>18356387.800000001</v>
      </c>
      <c r="E97" s="23">
        <f t="shared" si="104"/>
        <v>20238.575303197355</v>
      </c>
      <c r="F97" s="23">
        <f t="shared" si="105"/>
        <v>10438009.91</v>
      </c>
      <c r="G97" s="23">
        <f t="shared" si="106"/>
        <v>3206841.8899999997</v>
      </c>
      <c r="H97" s="23">
        <f t="shared" si="107"/>
        <v>5290</v>
      </c>
      <c r="I97" s="23">
        <f t="shared" si="108"/>
        <v>4706246</v>
      </c>
      <c r="J97" s="23">
        <f t="shared" si="109"/>
        <v>5188.8048511576626</v>
      </c>
      <c r="K97" s="23">
        <f t="shared" si="110"/>
        <v>1856246</v>
      </c>
      <c r="L97" s="23">
        <f t="shared" si="111"/>
        <v>2850000</v>
      </c>
      <c r="M97" s="23">
        <f t="shared" si="112"/>
        <v>2934190.8899999997</v>
      </c>
      <c r="N97" s="23">
        <f t="shared" si="113"/>
        <v>11508.279944873209</v>
      </c>
      <c r="O97" s="23">
        <f t="shared" si="114"/>
        <v>2563948.5800000005</v>
      </c>
      <c r="P97" s="23">
        <f t="shared" si="115"/>
        <v>2371947.5699999998</v>
      </c>
      <c r="Q97" s="23">
        <f t="shared" si="116"/>
        <v>4439608.24</v>
      </c>
      <c r="R97" s="23">
        <f t="shared" si="117"/>
        <v>9919490.4100000001</v>
      </c>
      <c r="S97" s="23">
        <f t="shared" si="118"/>
        <v>10936.59361631753</v>
      </c>
      <c r="T97" s="23">
        <f t="shared" si="119"/>
        <v>518519.5</v>
      </c>
      <c r="U97" s="7">
        <f t="shared" si="120"/>
        <v>4.9676088111704042E-2</v>
      </c>
      <c r="V97" s="23">
        <f t="shared" si="121"/>
        <v>4119</v>
      </c>
      <c r="W97" s="23">
        <f t="shared" si="122"/>
        <v>463745</v>
      </c>
      <c r="X97" s="23">
        <f t="shared" si="123"/>
        <v>45425.5</v>
      </c>
      <c r="Y97" s="23">
        <f t="shared" si="124"/>
        <v>5230</v>
      </c>
      <c r="Z97" s="23">
        <f t="shared" si="125"/>
        <v>0</v>
      </c>
      <c r="AA97" s="23">
        <f t="shared" si="126"/>
        <v>543986.02</v>
      </c>
      <c r="AB97" s="23">
        <f t="shared" si="127"/>
        <v>11170986.630000001</v>
      </c>
      <c r="AC97" s="23">
        <f t="shared" si="128"/>
        <v>12316.413042998898</v>
      </c>
      <c r="AD97" s="23">
        <f t="shared" si="137"/>
        <v>9228712.5500000007</v>
      </c>
      <c r="AE97" s="23">
        <f t="shared" si="129"/>
        <v>10174.986273428887</v>
      </c>
      <c r="AF97" s="23">
        <f t="shared" si="100"/>
        <v>2472312</v>
      </c>
      <c r="AG97" s="23">
        <f t="shared" si="101"/>
        <v>2725.8125689084895</v>
      </c>
      <c r="AH97" s="23">
        <f t="shared" si="130"/>
        <v>5329796.4300000006</v>
      </c>
      <c r="AI97" s="23">
        <f t="shared" si="131"/>
        <v>80588.600000000006</v>
      </c>
      <c r="AJ97" s="23">
        <f t="shared" si="132"/>
        <v>1345369.22</v>
      </c>
      <c r="AK97" s="23">
        <f t="shared" si="133"/>
        <v>1942274.08</v>
      </c>
      <c r="AL97" s="23">
        <f t="shared" si="134"/>
        <v>2141.4267695700109</v>
      </c>
      <c r="AM97" s="23">
        <f t="shared" si="135"/>
        <v>1932444.08</v>
      </c>
      <c r="AN97" s="23">
        <f t="shared" si="136"/>
        <v>9830</v>
      </c>
      <c r="AO97" s="2">
        <v>2189546.2200000002</v>
      </c>
      <c r="AP97" s="2">
        <v>140009.51</v>
      </c>
      <c r="AQ97" s="2">
        <v>234392.85</v>
      </c>
      <c r="AR97" s="2" t="s">
        <v>1</v>
      </c>
      <c r="AS97" s="2">
        <v>2371947.5699999998</v>
      </c>
      <c r="AT97" s="2" t="s">
        <v>1</v>
      </c>
      <c r="AU97" s="2" t="s">
        <v>1</v>
      </c>
      <c r="AV97" s="2">
        <v>4439608.24</v>
      </c>
      <c r="AX97" s="2" t="s">
        <v>1</v>
      </c>
      <c r="AY97" s="2" t="s">
        <v>1</v>
      </c>
      <c r="AZ97" s="2">
        <v>4119</v>
      </c>
      <c r="BA97" s="2" t="s">
        <v>1</v>
      </c>
      <c r="BB97" s="2" t="s">
        <v>1</v>
      </c>
      <c r="BC97" s="2" t="s">
        <v>1</v>
      </c>
      <c r="BD97" s="2" t="s">
        <v>1</v>
      </c>
      <c r="BE97" s="2">
        <v>448745</v>
      </c>
      <c r="BF97" s="2">
        <v>15000</v>
      </c>
      <c r="BG97" s="2" t="s">
        <v>1</v>
      </c>
      <c r="BH97" s="2" t="s">
        <v>1</v>
      </c>
      <c r="BI97" s="2" t="s">
        <v>1</v>
      </c>
      <c r="BJ97" s="2" t="s">
        <v>1</v>
      </c>
      <c r="BK97" s="2" t="s">
        <v>1</v>
      </c>
      <c r="BL97" s="2" t="s">
        <v>1</v>
      </c>
      <c r="BM97" s="2" t="s">
        <v>1</v>
      </c>
      <c r="BN97" s="2">
        <v>45425.5</v>
      </c>
      <c r="BO97" s="2" t="s">
        <v>1</v>
      </c>
      <c r="BP97" s="2" t="s">
        <v>1</v>
      </c>
      <c r="BQ97" s="2" t="s">
        <v>1</v>
      </c>
      <c r="BR97" s="2">
        <v>5230</v>
      </c>
      <c r="BS97" s="2">
        <v>543986.02</v>
      </c>
      <c r="BT97" s="2" t="s">
        <v>1</v>
      </c>
      <c r="BX97" s="2" t="s">
        <v>1</v>
      </c>
      <c r="BY97" s="2">
        <v>2574765</v>
      </c>
      <c r="BZ97" s="2">
        <v>2672</v>
      </c>
      <c r="CA97" s="2">
        <v>0</v>
      </c>
      <c r="CB97" s="2" t="s">
        <v>1</v>
      </c>
      <c r="CC97" s="2" t="s">
        <v>1</v>
      </c>
      <c r="CD97" s="2" t="s">
        <v>1</v>
      </c>
      <c r="CE97" s="2" t="s">
        <v>1</v>
      </c>
      <c r="CF97" s="2">
        <v>59672</v>
      </c>
      <c r="CG97" s="2">
        <v>36735.089999999997</v>
      </c>
      <c r="CH97" s="2" t="s">
        <v>1</v>
      </c>
      <c r="CI97" s="2">
        <v>209765</v>
      </c>
      <c r="CJ97" s="2">
        <v>482.8</v>
      </c>
      <c r="CK97" s="2">
        <v>50099</v>
      </c>
      <c r="CL97" s="2" t="s">
        <v>1</v>
      </c>
      <c r="CM97" s="2" t="s">
        <v>1</v>
      </c>
      <c r="CN97" s="2" t="s">
        <v>1</v>
      </c>
      <c r="CO97" s="2" t="s">
        <v>1</v>
      </c>
      <c r="CP97" s="2" t="s">
        <v>1</v>
      </c>
      <c r="CQ97" s="2" t="s">
        <v>1</v>
      </c>
      <c r="CR97" s="2" t="s">
        <v>1</v>
      </c>
      <c r="CS97" s="2" t="s">
        <v>1</v>
      </c>
      <c r="CT97" s="2" t="s">
        <v>1</v>
      </c>
      <c r="CU97" s="2" t="s">
        <v>1</v>
      </c>
      <c r="CV97" s="2" t="s">
        <v>1</v>
      </c>
      <c r="CW97" s="2" t="s">
        <v>1</v>
      </c>
      <c r="CX97" s="2" t="s">
        <v>1</v>
      </c>
      <c r="CY97" s="2" t="s">
        <v>1</v>
      </c>
      <c r="CZ97" s="2">
        <v>272651</v>
      </c>
      <c r="DA97" s="2" t="s">
        <v>1</v>
      </c>
      <c r="DB97" s="2" t="s">
        <v>1</v>
      </c>
      <c r="DC97" s="2" t="s">
        <v>1</v>
      </c>
      <c r="DD97" s="2" t="s">
        <v>1</v>
      </c>
      <c r="DE97" s="2" t="s">
        <v>1</v>
      </c>
      <c r="DF97" s="2" t="s">
        <v>1</v>
      </c>
      <c r="DG97" s="2" t="s">
        <v>1</v>
      </c>
      <c r="DH97" s="2" t="s">
        <v>1</v>
      </c>
      <c r="DI97" s="2" t="s">
        <v>1</v>
      </c>
      <c r="DJ97" s="2" t="s">
        <v>1</v>
      </c>
      <c r="DK97" s="2">
        <v>2790</v>
      </c>
      <c r="DL97" s="2" t="s">
        <v>1</v>
      </c>
      <c r="DM97" s="2" t="s">
        <v>1</v>
      </c>
      <c r="DN97" s="2" t="s">
        <v>1</v>
      </c>
      <c r="DO97" s="2" t="s">
        <v>1</v>
      </c>
      <c r="DP97" s="2">
        <v>2500</v>
      </c>
      <c r="DQ97" s="2" t="s">
        <v>1</v>
      </c>
      <c r="DR97" s="2" t="s">
        <v>1</v>
      </c>
      <c r="DS97" s="2" t="s">
        <v>1</v>
      </c>
      <c r="DT97" s="2">
        <v>66000</v>
      </c>
      <c r="DU97" s="2">
        <v>166300</v>
      </c>
      <c r="DV97" s="2" t="s">
        <v>1</v>
      </c>
      <c r="DW97" s="2">
        <v>4400</v>
      </c>
      <c r="DX97" s="2" t="s">
        <v>1</v>
      </c>
      <c r="DY97" s="2" t="s">
        <v>1</v>
      </c>
      <c r="DZ97" s="2">
        <v>1619546</v>
      </c>
      <c r="EA97" s="2" t="s">
        <v>1</v>
      </c>
      <c r="EB97" s="2" t="s">
        <v>1</v>
      </c>
      <c r="EC97" s="2" t="s">
        <v>1</v>
      </c>
      <c r="ED97" s="2" t="s">
        <v>1</v>
      </c>
      <c r="EE97" s="2" t="s">
        <v>1</v>
      </c>
      <c r="EF97" s="2" t="s">
        <v>1</v>
      </c>
      <c r="EG97" s="2" t="s">
        <v>1</v>
      </c>
      <c r="EH97" s="2" t="s">
        <v>1</v>
      </c>
      <c r="EI97" s="2">
        <v>450000</v>
      </c>
      <c r="EJ97" s="2" t="s">
        <v>1</v>
      </c>
      <c r="EK97" s="2">
        <v>2400000</v>
      </c>
      <c r="EL97" s="2" t="s">
        <v>1</v>
      </c>
      <c r="EM97" s="2" t="s">
        <v>1</v>
      </c>
      <c r="EN97" s="2">
        <v>944048</v>
      </c>
      <c r="EO97" s="2">
        <v>9799</v>
      </c>
      <c r="EP97" s="2">
        <v>155193</v>
      </c>
      <c r="EQ97" s="2">
        <v>829330</v>
      </c>
      <c r="ER97" s="2" t="s">
        <v>1</v>
      </c>
      <c r="ES97" s="2" t="s">
        <v>1</v>
      </c>
      <c r="ET97" s="2">
        <v>365024</v>
      </c>
      <c r="EU97" s="2">
        <v>161350</v>
      </c>
      <c r="EV97" s="2">
        <v>4615</v>
      </c>
      <c r="EW97" s="2">
        <v>2953</v>
      </c>
      <c r="EX97" s="2" t="s">
        <v>1</v>
      </c>
      <c r="EY97" s="2" t="s">
        <v>1</v>
      </c>
      <c r="EZ97" s="2" t="s">
        <v>1</v>
      </c>
      <c r="FA97" s="2">
        <v>646.29999999999995</v>
      </c>
      <c r="FB97" s="2" t="s">
        <v>1</v>
      </c>
      <c r="FC97" s="2">
        <v>4460</v>
      </c>
      <c r="FD97" s="2">
        <v>4430</v>
      </c>
      <c r="FE97" s="2">
        <v>191979.41</v>
      </c>
      <c r="FF97" s="2" t="s">
        <v>1</v>
      </c>
      <c r="FG97" s="2">
        <v>277772.98</v>
      </c>
      <c r="FH97" s="2">
        <v>201192.46</v>
      </c>
      <c r="FI97" s="2" t="s">
        <v>1</v>
      </c>
      <c r="FJ97" s="2" t="s">
        <v>1</v>
      </c>
      <c r="FK97" s="2" t="s">
        <v>1</v>
      </c>
      <c r="FL97" s="2" t="s">
        <v>1</v>
      </c>
      <c r="FM97" s="2">
        <v>2878</v>
      </c>
      <c r="FN97" s="2" t="s">
        <v>1</v>
      </c>
      <c r="FO97" s="2">
        <v>44860.94</v>
      </c>
      <c r="FP97" s="2">
        <v>263857.82</v>
      </c>
      <c r="FQ97" s="2" t="s">
        <v>1</v>
      </c>
      <c r="FR97" s="2">
        <v>151343.01999999999</v>
      </c>
      <c r="FS97" s="2" t="s">
        <v>1</v>
      </c>
      <c r="FT97" s="2" t="s">
        <v>1</v>
      </c>
      <c r="FU97" s="2">
        <v>5771</v>
      </c>
      <c r="FV97" s="2">
        <v>14733.31</v>
      </c>
      <c r="FW97" s="2">
        <v>144282.1</v>
      </c>
      <c r="FX97" s="2">
        <v>22794.959999999999</v>
      </c>
      <c r="FY97" s="2" t="s">
        <v>1</v>
      </c>
      <c r="FZ97" s="2">
        <v>72600</v>
      </c>
      <c r="GA97" s="2">
        <v>11702</v>
      </c>
      <c r="GB97" s="2" t="s">
        <v>1</v>
      </c>
      <c r="GC97" s="2">
        <v>2640704.86</v>
      </c>
      <c r="GD97" s="2">
        <v>1099775.17</v>
      </c>
      <c r="GE97" s="2" t="s">
        <v>1</v>
      </c>
      <c r="GF97" s="2">
        <v>41124</v>
      </c>
      <c r="GG97" s="2">
        <v>16684</v>
      </c>
      <c r="GH97" s="2" t="s">
        <v>1</v>
      </c>
      <c r="GI97" s="2" t="s">
        <v>1</v>
      </c>
      <c r="GJ97" s="2" t="s">
        <v>1</v>
      </c>
      <c r="GK97" s="2" t="s">
        <v>1</v>
      </c>
      <c r="GL97" s="2" t="s">
        <v>1</v>
      </c>
      <c r="GM97" s="2" t="s">
        <v>1</v>
      </c>
      <c r="GN97" s="2" t="s">
        <v>1</v>
      </c>
      <c r="GO97" s="2">
        <v>100000</v>
      </c>
      <c r="GP97" s="2" t="s">
        <v>1</v>
      </c>
      <c r="GQ97" s="2">
        <v>16850.400000000001</v>
      </c>
      <c r="GR97" s="2" t="s">
        <v>1</v>
      </c>
      <c r="GS97" s="2" t="s">
        <v>1</v>
      </c>
      <c r="GT97" s="2" t="s">
        <v>1</v>
      </c>
      <c r="GU97" s="2" t="s">
        <v>1</v>
      </c>
      <c r="GV97" s="2" t="s">
        <v>1</v>
      </c>
      <c r="GW97" s="2" t="s">
        <v>1</v>
      </c>
      <c r="GX97" s="2" t="s">
        <v>1</v>
      </c>
      <c r="GY97" s="2" t="s">
        <v>1</v>
      </c>
      <c r="GZ97" s="2" t="s">
        <v>1</v>
      </c>
      <c r="HA97" s="2" t="s">
        <v>1</v>
      </c>
      <c r="HB97" s="2" t="s">
        <v>1</v>
      </c>
      <c r="HC97" s="2">
        <v>21350.6</v>
      </c>
      <c r="HD97" s="2" t="s">
        <v>1</v>
      </c>
      <c r="HE97" s="2" t="s">
        <v>1</v>
      </c>
      <c r="HF97" s="2" t="s">
        <v>1</v>
      </c>
      <c r="HG97" s="2">
        <v>4218</v>
      </c>
      <c r="HH97" s="2" t="s">
        <v>1</v>
      </c>
      <c r="HI97" s="2">
        <v>55020</v>
      </c>
      <c r="HJ97" s="2" t="s">
        <v>1</v>
      </c>
      <c r="HK97" s="2" t="s">
        <v>1</v>
      </c>
      <c r="HL97" s="2">
        <v>656500</v>
      </c>
      <c r="HM97" s="2" t="s">
        <v>1</v>
      </c>
      <c r="HN97" s="2" t="s">
        <v>1</v>
      </c>
      <c r="HO97" s="2" t="s">
        <v>1</v>
      </c>
      <c r="HP97" s="2" t="s">
        <v>1</v>
      </c>
      <c r="HQ97" s="2" t="s">
        <v>1</v>
      </c>
      <c r="HR97" s="2" t="s">
        <v>1</v>
      </c>
      <c r="HS97" s="2">
        <v>4000</v>
      </c>
      <c r="HT97" s="2">
        <v>684869.22</v>
      </c>
      <c r="HU97" s="2" t="s">
        <v>1</v>
      </c>
      <c r="HV97" s="2" t="s">
        <v>1</v>
      </c>
      <c r="HW97" s="2" t="s">
        <v>1</v>
      </c>
      <c r="HX97" s="2" t="s">
        <v>1</v>
      </c>
      <c r="HY97" s="2" t="s">
        <v>1</v>
      </c>
      <c r="HZ97" s="2" t="s">
        <v>1</v>
      </c>
      <c r="IA97" s="2" t="s">
        <v>1</v>
      </c>
      <c r="IB97" s="2" t="s">
        <v>1</v>
      </c>
      <c r="IC97" s="2" t="s">
        <v>1</v>
      </c>
      <c r="ID97" s="2" t="s">
        <v>1</v>
      </c>
      <c r="IE97" s="2" t="s">
        <v>1</v>
      </c>
      <c r="IF97" s="2" t="s">
        <v>1</v>
      </c>
      <c r="IG97" s="2" t="s">
        <v>1</v>
      </c>
      <c r="IH97" s="2">
        <v>0</v>
      </c>
      <c r="II97" s="2" t="s">
        <v>1</v>
      </c>
      <c r="IJ97" s="2" t="s">
        <v>1</v>
      </c>
      <c r="IK97" s="2" t="s">
        <v>1</v>
      </c>
      <c r="IL97" s="2" t="s">
        <v>1</v>
      </c>
      <c r="IM97" s="2" t="s">
        <v>1</v>
      </c>
      <c r="IN97" s="2" t="s">
        <v>1</v>
      </c>
      <c r="IO97" s="2" t="s">
        <v>1</v>
      </c>
      <c r="IP97" s="2" t="s">
        <v>1</v>
      </c>
      <c r="IQ97" s="2" t="s">
        <v>1</v>
      </c>
      <c r="IR97" s="2" t="s">
        <v>1</v>
      </c>
      <c r="IS97" s="2" t="s">
        <v>1</v>
      </c>
      <c r="IT97" s="2" t="s">
        <v>1</v>
      </c>
      <c r="IU97" s="2" t="s">
        <v>1</v>
      </c>
      <c r="IV97" s="2" t="s">
        <v>1</v>
      </c>
      <c r="IW97" s="2" t="s">
        <v>1</v>
      </c>
      <c r="IX97" s="2" t="s">
        <v>1</v>
      </c>
      <c r="IY97" s="2" t="s">
        <v>1</v>
      </c>
      <c r="IZ97" s="2">
        <v>22506</v>
      </c>
      <c r="JA97" s="2">
        <v>68290</v>
      </c>
      <c r="JB97" s="2">
        <v>20000</v>
      </c>
      <c r="JC97" s="2">
        <v>1810218.08</v>
      </c>
      <c r="JD97" s="2" t="s">
        <v>1</v>
      </c>
      <c r="JE97" s="2" t="s">
        <v>1</v>
      </c>
      <c r="JF97" s="2" t="s">
        <v>1</v>
      </c>
      <c r="JG97" s="2" t="s">
        <v>1</v>
      </c>
      <c r="JH97" s="2">
        <v>11430</v>
      </c>
      <c r="JI97" s="2" t="s">
        <v>1</v>
      </c>
      <c r="JJ97" s="2" t="s">
        <v>1</v>
      </c>
      <c r="JK97" s="2" t="s">
        <v>1</v>
      </c>
      <c r="JL97" s="2" t="s">
        <v>1</v>
      </c>
      <c r="JM97" s="2" t="s">
        <v>1</v>
      </c>
      <c r="JN97" s="2" t="s">
        <v>1</v>
      </c>
      <c r="JO97" s="2" t="s">
        <v>1</v>
      </c>
      <c r="JP97" s="2" t="s">
        <v>1</v>
      </c>
      <c r="JQ97" s="2" t="s">
        <v>1</v>
      </c>
      <c r="JR97" s="2" t="s">
        <v>1</v>
      </c>
      <c r="JS97" s="2">
        <v>0</v>
      </c>
      <c r="JT97" s="2" t="s">
        <v>1</v>
      </c>
      <c r="JU97" s="2" t="s">
        <v>1</v>
      </c>
      <c r="JV97" s="2" t="s">
        <v>1</v>
      </c>
      <c r="JW97" s="2" t="s">
        <v>1</v>
      </c>
      <c r="JX97" s="2">
        <v>9830</v>
      </c>
      <c r="JY97" s="2" t="s">
        <v>1</v>
      </c>
      <c r="JZ97" s="2" t="s">
        <v>1</v>
      </c>
      <c r="KA97" s="2" t="s">
        <v>1</v>
      </c>
      <c r="KB97" s="2" t="s">
        <v>1</v>
      </c>
      <c r="KC97" s="2" t="s">
        <v>1</v>
      </c>
      <c r="KD97" s="2" t="s">
        <v>1</v>
      </c>
      <c r="KE97" s="2" t="s">
        <v>1</v>
      </c>
      <c r="KF97" s="2" t="s">
        <v>1</v>
      </c>
      <c r="KG97" s="2" t="s">
        <v>1</v>
      </c>
      <c r="KH97" s="2" t="s">
        <v>1</v>
      </c>
      <c r="KI97" s="2" t="s">
        <v>1</v>
      </c>
      <c r="KJ97" s="2" t="s">
        <v>1</v>
      </c>
    </row>
    <row r="98" spans="1:296" x14ac:dyDescent="0.3">
      <c r="A98" s="2" t="s">
        <v>92</v>
      </c>
      <c r="B98" s="2">
        <v>411</v>
      </c>
      <c r="C98" s="23">
        <f t="shared" si="102"/>
        <v>3206043.4300000016</v>
      </c>
      <c r="D98" s="23">
        <f t="shared" si="103"/>
        <v>9564699.6400000006</v>
      </c>
      <c r="E98" s="23">
        <f t="shared" si="104"/>
        <v>23271.775279805355</v>
      </c>
      <c r="F98" s="23">
        <f t="shared" si="105"/>
        <v>6092780.0499999998</v>
      </c>
      <c r="G98" s="23">
        <f t="shared" si="106"/>
        <v>2853519.59</v>
      </c>
      <c r="H98" s="23">
        <f t="shared" si="107"/>
        <v>66000</v>
      </c>
      <c r="I98" s="23">
        <f t="shared" si="108"/>
        <v>552400</v>
      </c>
      <c r="J98" s="23">
        <f t="shared" si="109"/>
        <v>1344.0389294403892</v>
      </c>
      <c r="K98" s="23">
        <f t="shared" si="110"/>
        <v>252400</v>
      </c>
      <c r="L98" s="23">
        <f t="shared" si="111"/>
        <v>300000</v>
      </c>
      <c r="M98" s="23">
        <f t="shared" si="112"/>
        <v>2779379.59</v>
      </c>
      <c r="N98" s="23">
        <f t="shared" si="113"/>
        <v>14824.282360097322</v>
      </c>
      <c r="O98" s="23">
        <f t="shared" si="114"/>
        <v>1284311.26</v>
      </c>
      <c r="P98" s="23">
        <f t="shared" si="115"/>
        <v>1461360.07</v>
      </c>
      <c r="Q98" s="23">
        <f t="shared" si="116"/>
        <v>2202894.0499999998</v>
      </c>
      <c r="R98" s="23">
        <f t="shared" si="117"/>
        <v>5494450.1200000001</v>
      </c>
      <c r="S98" s="23">
        <f t="shared" si="118"/>
        <v>13368.491776155717</v>
      </c>
      <c r="T98" s="23">
        <f t="shared" si="119"/>
        <v>598329.9299999997</v>
      </c>
      <c r="U98" s="7">
        <f t="shared" si="120"/>
        <v>9.8203106806719495E-2</v>
      </c>
      <c r="V98" s="23">
        <f t="shared" si="121"/>
        <v>2688</v>
      </c>
      <c r="W98" s="23">
        <f t="shared" si="122"/>
        <v>483928</v>
      </c>
      <c r="X98" s="23">
        <f t="shared" si="123"/>
        <v>95393.93</v>
      </c>
      <c r="Y98" s="23">
        <f t="shared" si="124"/>
        <v>16320</v>
      </c>
      <c r="Z98" s="23">
        <f t="shared" si="125"/>
        <v>0</v>
      </c>
      <c r="AA98" s="23">
        <f t="shared" si="126"/>
        <v>545884.74</v>
      </c>
      <c r="AB98" s="23">
        <f t="shared" si="127"/>
        <v>6358656.209999999</v>
      </c>
      <c r="AC98" s="23">
        <f t="shared" si="128"/>
        <v>15471.182992700727</v>
      </c>
      <c r="AD98" s="23">
        <f t="shared" si="137"/>
        <v>5347129.6899999995</v>
      </c>
      <c r="AE98" s="23">
        <f t="shared" si="129"/>
        <v>13010.047907542577</v>
      </c>
      <c r="AF98" s="23">
        <f t="shared" si="100"/>
        <v>1726612</v>
      </c>
      <c r="AG98" s="23">
        <f t="shared" si="101"/>
        <v>4201.0024330900242</v>
      </c>
      <c r="AH98" s="23">
        <f t="shared" si="130"/>
        <v>2570633.8400000003</v>
      </c>
      <c r="AI98" s="23">
        <f t="shared" si="131"/>
        <v>23120</v>
      </c>
      <c r="AJ98" s="23">
        <f t="shared" si="132"/>
        <v>1015398.5</v>
      </c>
      <c r="AK98" s="23">
        <f t="shared" si="133"/>
        <v>1011526.52</v>
      </c>
      <c r="AL98" s="23">
        <f t="shared" si="134"/>
        <v>2461.135085158151</v>
      </c>
      <c r="AM98" s="23">
        <f t="shared" si="135"/>
        <v>999196.52</v>
      </c>
      <c r="AN98" s="23">
        <f t="shared" si="136"/>
        <v>0</v>
      </c>
      <c r="AO98" s="2">
        <v>1130068.48</v>
      </c>
      <c r="AP98" s="2">
        <v>35311.58</v>
      </c>
      <c r="AQ98" s="2">
        <v>118931.2</v>
      </c>
      <c r="AR98" s="2" t="s">
        <v>1</v>
      </c>
      <c r="AS98" s="2">
        <v>1188520.07</v>
      </c>
      <c r="AT98" s="2">
        <v>272840</v>
      </c>
      <c r="AU98" s="2" t="s">
        <v>1</v>
      </c>
      <c r="AV98" s="2">
        <v>2202894.0499999998</v>
      </c>
      <c r="AX98" s="2" t="s">
        <v>1</v>
      </c>
      <c r="AY98" s="2" t="s">
        <v>1</v>
      </c>
      <c r="AZ98" s="2">
        <v>2688</v>
      </c>
      <c r="BA98" s="2" t="s">
        <v>1</v>
      </c>
      <c r="BB98" s="2" t="s">
        <v>1</v>
      </c>
      <c r="BC98" s="2" t="s">
        <v>1</v>
      </c>
      <c r="BD98" s="2" t="s">
        <v>1</v>
      </c>
      <c r="BE98" s="2">
        <v>464948</v>
      </c>
      <c r="BF98" s="2">
        <v>4490</v>
      </c>
      <c r="BG98" s="2">
        <v>14380</v>
      </c>
      <c r="BH98" s="2">
        <v>0</v>
      </c>
      <c r="BI98" s="2" t="s">
        <v>1</v>
      </c>
      <c r="BJ98" s="2">
        <v>110</v>
      </c>
      <c r="BK98" s="2" t="s">
        <v>1</v>
      </c>
      <c r="BL98" s="2" t="s">
        <v>1</v>
      </c>
      <c r="BM98" s="2" t="s">
        <v>1</v>
      </c>
      <c r="BN98" s="2">
        <v>95393.93</v>
      </c>
      <c r="BO98" s="2" t="s">
        <v>1</v>
      </c>
      <c r="BP98" s="2" t="s">
        <v>1</v>
      </c>
      <c r="BQ98" s="2" t="s">
        <v>1</v>
      </c>
      <c r="BR98" s="2">
        <v>16320</v>
      </c>
      <c r="BS98" s="2">
        <v>545884.74</v>
      </c>
      <c r="BT98" s="2" t="s">
        <v>1</v>
      </c>
      <c r="BX98" s="2" t="s">
        <v>1</v>
      </c>
      <c r="BY98" s="2">
        <v>1667900</v>
      </c>
      <c r="BZ98" s="2" t="s">
        <v>1</v>
      </c>
      <c r="CA98" s="2" t="s">
        <v>1</v>
      </c>
      <c r="CB98" s="2" t="s">
        <v>1</v>
      </c>
      <c r="CC98" s="2" t="s">
        <v>1</v>
      </c>
      <c r="CD98" s="2" t="s">
        <v>1</v>
      </c>
      <c r="CE98" s="2" t="s">
        <v>1</v>
      </c>
      <c r="CF98" s="2">
        <v>86903.5</v>
      </c>
      <c r="CG98" s="2">
        <v>790624</v>
      </c>
      <c r="CH98" s="2">
        <v>19941</v>
      </c>
      <c r="CI98" s="2" t="s">
        <v>1</v>
      </c>
      <c r="CJ98" s="2">
        <v>287.08999999999997</v>
      </c>
      <c r="CK98" s="2">
        <v>213724</v>
      </c>
      <c r="CL98" s="2" t="s">
        <v>1</v>
      </c>
      <c r="CM98" s="2" t="s">
        <v>1</v>
      </c>
      <c r="CN98" s="2" t="s">
        <v>1</v>
      </c>
      <c r="CO98" s="2" t="s">
        <v>1</v>
      </c>
      <c r="CP98" s="2" t="s">
        <v>1</v>
      </c>
      <c r="CQ98" s="2" t="s">
        <v>1</v>
      </c>
      <c r="CR98" s="2" t="s">
        <v>1</v>
      </c>
      <c r="CS98" s="2" t="s">
        <v>1</v>
      </c>
      <c r="CT98" s="2" t="s">
        <v>1</v>
      </c>
      <c r="CU98" s="2" t="s">
        <v>1</v>
      </c>
      <c r="CV98" s="2" t="s">
        <v>1</v>
      </c>
      <c r="CW98" s="2" t="s">
        <v>1</v>
      </c>
      <c r="CX98" s="2" t="s">
        <v>1</v>
      </c>
      <c r="CY98" s="2" t="s">
        <v>1</v>
      </c>
      <c r="CZ98" s="2">
        <v>64734</v>
      </c>
      <c r="DA98" s="2" t="s">
        <v>1</v>
      </c>
      <c r="DB98" s="2" t="s">
        <v>1</v>
      </c>
      <c r="DC98" s="2">
        <v>9406</v>
      </c>
      <c r="DD98" s="2" t="s">
        <v>1</v>
      </c>
      <c r="DE98" s="2" t="s">
        <v>1</v>
      </c>
      <c r="DF98" s="2" t="s">
        <v>1</v>
      </c>
      <c r="DG98" s="2" t="s">
        <v>1</v>
      </c>
      <c r="DH98" s="2" t="s">
        <v>1</v>
      </c>
      <c r="DI98" s="2" t="s">
        <v>1</v>
      </c>
      <c r="DJ98" s="2" t="s">
        <v>1</v>
      </c>
      <c r="DK98" s="2">
        <v>66000</v>
      </c>
      <c r="DL98" s="2" t="s">
        <v>1</v>
      </c>
      <c r="DM98" s="2" t="s">
        <v>1</v>
      </c>
      <c r="DN98" s="2" t="s">
        <v>1</v>
      </c>
      <c r="DO98" s="2" t="s">
        <v>1</v>
      </c>
      <c r="DP98" s="2" t="s">
        <v>1</v>
      </c>
      <c r="DQ98" s="2" t="s">
        <v>1</v>
      </c>
      <c r="DR98" s="2" t="s">
        <v>1</v>
      </c>
      <c r="DS98" s="2" t="s">
        <v>1</v>
      </c>
      <c r="DT98" s="2">
        <v>58300</v>
      </c>
      <c r="DU98" s="2">
        <v>118300</v>
      </c>
      <c r="DV98" s="2" t="s">
        <v>1</v>
      </c>
      <c r="DW98" s="2" t="s">
        <v>1</v>
      </c>
      <c r="DX98" s="2" t="s">
        <v>1</v>
      </c>
      <c r="DY98" s="2" t="s">
        <v>1</v>
      </c>
      <c r="DZ98" s="2">
        <v>75800</v>
      </c>
      <c r="EA98" s="2" t="s">
        <v>1</v>
      </c>
      <c r="EB98" s="2" t="s">
        <v>1</v>
      </c>
      <c r="EC98" s="2" t="s">
        <v>1</v>
      </c>
      <c r="ED98" s="2" t="s">
        <v>1</v>
      </c>
      <c r="EE98" s="2" t="s">
        <v>1</v>
      </c>
      <c r="EF98" s="2" t="s">
        <v>1</v>
      </c>
      <c r="EG98" s="2" t="s">
        <v>1</v>
      </c>
      <c r="EH98" s="2" t="s">
        <v>1</v>
      </c>
      <c r="EI98" s="2" t="s">
        <v>1</v>
      </c>
      <c r="EJ98" s="2" t="s">
        <v>1</v>
      </c>
      <c r="EK98" s="2">
        <v>300000</v>
      </c>
      <c r="EL98" s="2" t="s">
        <v>1</v>
      </c>
      <c r="EM98" s="2" t="s">
        <v>1</v>
      </c>
      <c r="EN98" s="2">
        <v>578134</v>
      </c>
      <c r="EO98" s="2">
        <v>2054</v>
      </c>
      <c r="EP98" s="2">
        <v>133191</v>
      </c>
      <c r="EQ98" s="2">
        <v>487326</v>
      </c>
      <c r="ER98" s="2" t="s">
        <v>1</v>
      </c>
      <c r="ES98" s="2" t="s">
        <v>1</v>
      </c>
      <c r="ET98" s="2">
        <v>343547</v>
      </c>
      <c r="EU98" s="2">
        <v>160104</v>
      </c>
      <c r="EV98" s="2">
        <v>22256</v>
      </c>
      <c r="EW98" s="2" t="s">
        <v>1</v>
      </c>
      <c r="EX98" s="2" t="s">
        <v>1</v>
      </c>
      <c r="EY98" s="2" t="s">
        <v>1</v>
      </c>
      <c r="EZ98" s="2">
        <v>185</v>
      </c>
      <c r="FA98" s="2">
        <v>11180.35</v>
      </c>
      <c r="FB98" s="2" t="s">
        <v>1</v>
      </c>
      <c r="FC98" s="2" t="s">
        <v>1</v>
      </c>
      <c r="FD98" s="2" t="s">
        <v>1</v>
      </c>
      <c r="FE98" s="2">
        <v>58523.199999999997</v>
      </c>
      <c r="FF98" s="2" t="s">
        <v>1</v>
      </c>
      <c r="FG98" s="2">
        <v>191998.29</v>
      </c>
      <c r="FH98" s="2" t="s">
        <v>1</v>
      </c>
      <c r="FI98" s="2" t="s">
        <v>1</v>
      </c>
      <c r="FJ98" s="2" t="s">
        <v>1</v>
      </c>
      <c r="FK98" s="2" t="s">
        <v>1</v>
      </c>
      <c r="FL98" s="2" t="s">
        <v>1</v>
      </c>
      <c r="FM98" s="2" t="s">
        <v>1</v>
      </c>
      <c r="FN98" s="2" t="s">
        <v>1</v>
      </c>
      <c r="FO98" s="2">
        <v>142269</v>
      </c>
      <c r="FP98" s="2">
        <v>231346</v>
      </c>
      <c r="FQ98" s="2" t="s">
        <v>1</v>
      </c>
      <c r="FR98" s="2">
        <v>90987.88</v>
      </c>
      <c r="FS98" s="2" t="s">
        <v>1</v>
      </c>
      <c r="FT98" s="2" t="s">
        <v>1</v>
      </c>
      <c r="FU98" s="2">
        <v>9235</v>
      </c>
      <c r="FV98" s="2">
        <v>11668.99</v>
      </c>
      <c r="FW98" s="2">
        <v>85165.8</v>
      </c>
      <c r="FX98" s="2">
        <v>1379</v>
      </c>
      <c r="FY98" s="2" t="s">
        <v>1</v>
      </c>
      <c r="FZ98" s="2">
        <v>45670</v>
      </c>
      <c r="GA98" s="2">
        <v>14100</v>
      </c>
      <c r="GB98" s="2">
        <v>25030</v>
      </c>
      <c r="GC98" s="2">
        <v>1389169.27</v>
      </c>
      <c r="GD98" s="2">
        <v>187434.41</v>
      </c>
      <c r="GE98" s="2" t="s">
        <v>1</v>
      </c>
      <c r="GF98" s="2">
        <v>1080</v>
      </c>
      <c r="GG98" s="2">
        <v>5240</v>
      </c>
      <c r="GH98" s="2" t="s">
        <v>1</v>
      </c>
      <c r="GI98" s="2" t="s">
        <v>1</v>
      </c>
      <c r="GJ98" s="2" t="s">
        <v>1</v>
      </c>
      <c r="GK98" s="2">
        <v>56265</v>
      </c>
      <c r="GL98" s="2" t="s">
        <v>1</v>
      </c>
      <c r="GM98" s="2" t="s">
        <v>1</v>
      </c>
      <c r="GN98" s="2" t="s">
        <v>1</v>
      </c>
      <c r="GO98" s="2" t="s">
        <v>1</v>
      </c>
      <c r="GP98" s="2">
        <v>16840</v>
      </c>
      <c r="GQ98" s="2">
        <v>7232</v>
      </c>
      <c r="GR98" s="2" t="s">
        <v>1</v>
      </c>
      <c r="GS98" s="2" t="s">
        <v>1</v>
      </c>
      <c r="GT98" s="2" t="s">
        <v>1</v>
      </c>
      <c r="GU98" s="2" t="s">
        <v>1</v>
      </c>
      <c r="GV98" s="2" t="s">
        <v>1</v>
      </c>
      <c r="GW98" s="2" t="s">
        <v>1</v>
      </c>
      <c r="GX98" s="2" t="s">
        <v>1</v>
      </c>
      <c r="GY98" s="2">
        <v>2000</v>
      </c>
      <c r="GZ98" s="2" t="s">
        <v>1</v>
      </c>
      <c r="HA98" s="2" t="s">
        <v>1</v>
      </c>
      <c r="HB98" s="2" t="s">
        <v>1</v>
      </c>
      <c r="HC98" s="2">
        <v>12620</v>
      </c>
      <c r="HD98" s="2" t="s">
        <v>1</v>
      </c>
      <c r="HE98" s="2" t="s">
        <v>1</v>
      </c>
      <c r="HF98" s="2" t="s">
        <v>1</v>
      </c>
      <c r="HG98" s="2">
        <v>8500</v>
      </c>
      <c r="HH98" s="2" t="s">
        <v>1</v>
      </c>
      <c r="HI98" s="2" t="s">
        <v>1</v>
      </c>
      <c r="HJ98" s="2" t="s">
        <v>1</v>
      </c>
      <c r="HK98" s="2" t="s">
        <v>1</v>
      </c>
      <c r="HL98" s="2">
        <v>400000</v>
      </c>
      <c r="HM98" s="2" t="s">
        <v>1</v>
      </c>
      <c r="HN98" s="2" t="s">
        <v>1</v>
      </c>
      <c r="HO98" s="2" t="s">
        <v>1</v>
      </c>
      <c r="HP98" s="2" t="s">
        <v>1</v>
      </c>
      <c r="HQ98" s="2" t="s">
        <v>1</v>
      </c>
      <c r="HR98" s="2" t="s">
        <v>1</v>
      </c>
      <c r="HS98" s="2" t="s">
        <v>1</v>
      </c>
      <c r="HT98" s="2">
        <v>608273.5</v>
      </c>
      <c r="HU98" s="2">
        <v>7125</v>
      </c>
      <c r="HV98" s="2" t="s">
        <v>1</v>
      </c>
      <c r="HW98" s="2" t="s">
        <v>1</v>
      </c>
      <c r="HX98" s="2" t="s">
        <v>1</v>
      </c>
      <c r="HY98" s="2" t="s">
        <v>1</v>
      </c>
      <c r="HZ98" s="2" t="s">
        <v>1</v>
      </c>
      <c r="IA98" s="2" t="s">
        <v>1</v>
      </c>
      <c r="IB98" s="2" t="s">
        <v>1</v>
      </c>
      <c r="IC98" s="2" t="s">
        <v>1</v>
      </c>
      <c r="ID98" s="2" t="s">
        <v>1</v>
      </c>
      <c r="IE98" s="2" t="s">
        <v>1</v>
      </c>
      <c r="IF98" s="2" t="s">
        <v>1</v>
      </c>
      <c r="IG98" s="2" t="s">
        <v>1</v>
      </c>
      <c r="IH98" s="2" t="s">
        <v>1</v>
      </c>
      <c r="II98" s="2" t="s">
        <v>1</v>
      </c>
      <c r="IJ98" s="2" t="s">
        <v>1</v>
      </c>
      <c r="IK98" s="2" t="s">
        <v>1</v>
      </c>
      <c r="IL98" s="2" t="s">
        <v>1</v>
      </c>
      <c r="IM98" s="2" t="s">
        <v>1</v>
      </c>
      <c r="IN98" s="2" t="s">
        <v>1</v>
      </c>
      <c r="IO98" s="2" t="s">
        <v>1</v>
      </c>
      <c r="IP98" s="2" t="s">
        <v>1</v>
      </c>
      <c r="IQ98" s="2" t="s">
        <v>1</v>
      </c>
      <c r="IR98" s="2" t="s">
        <v>1</v>
      </c>
      <c r="IS98" s="2" t="s">
        <v>1</v>
      </c>
      <c r="IT98" s="2">
        <v>0</v>
      </c>
      <c r="IU98" s="2" t="s">
        <v>1</v>
      </c>
      <c r="IV98" s="2" t="s">
        <v>1</v>
      </c>
      <c r="IW98" s="2" t="s">
        <v>1</v>
      </c>
      <c r="IX98" s="2" t="s">
        <v>1</v>
      </c>
      <c r="IY98" s="2" t="s">
        <v>1</v>
      </c>
      <c r="IZ98" s="2" t="s">
        <v>1</v>
      </c>
      <c r="JA98" s="2">
        <v>995571.52</v>
      </c>
      <c r="JB98" s="2" t="s">
        <v>1</v>
      </c>
      <c r="JC98" s="2" t="s">
        <v>1</v>
      </c>
      <c r="JD98" s="2" t="s">
        <v>1</v>
      </c>
      <c r="JE98" s="2" t="s">
        <v>1</v>
      </c>
      <c r="JF98" s="2" t="s">
        <v>1</v>
      </c>
      <c r="JG98" s="2" t="s">
        <v>1</v>
      </c>
      <c r="JH98" s="2">
        <v>3625</v>
      </c>
      <c r="JI98" s="2" t="s">
        <v>1</v>
      </c>
      <c r="JJ98" s="2">
        <v>12330</v>
      </c>
      <c r="JK98" s="2" t="s">
        <v>1</v>
      </c>
      <c r="JL98" s="2" t="s">
        <v>1</v>
      </c>
      <c r="JM98" s="2" t="s">
        <v>1</v>
      </c>
      <c r="JN98" s="2" t="s">
        <v>1</v>
      </c>
      <c r="JO98" s="2" t="s">
        <v>1</v>
      </c>
      <c r="JP98" s="2" t="s">
        <v>1</v>
      </c>
      <c r="JQ98" s="2" t="s">
        <v>1</v>
      </c>
      <c r="JR98" s="2" t="s">
        <v>1</v>
      </c>
      <c r="JS98" s="2" t="s">
        <v>1</v>
      </c>
      <c r="JT98" s="2" t="s">
        <v>1</v>
      </c>
      <c r="JU98" s="2" t="s">
        <v>1</v>
      </c>
      <c r="JV98" s="2" t="s">
        <v>1</v>
      </c>
      <c r="JW98" s="2" t="s">
        <v>1</v>
      </c>
      <c r="JX98" s="2" t="s">
        <v>1</v>
      </c>
      <c r="JY98" s="2" t="s">
        <v>1</v>
      </c>
      <c r="JZ98" s="2" t="s">
        <v>1</v>
      </c>
      <c r="KA98" s="2" t="s">
        <v>1</v>
      </c>
      <c r="KB98" s="2" t="s">
        <v>1</v>
      </c>
      <c r="KC98" s="2" t="s">
        <v>1</v>
      </c>
      <c r="KD98" s="2" t="s">
        <v>1</v>
      </c>
      <c r="KE98" s="2" t="s">
        <v>1</v>
      </c>
      <c r="KF98" s="2" t="s">
        <v>1</v>
      </c>
      <c r="KG98" s="2" t="s">
        <v>1</v>
      </c>
      <c r="KH98" s="2" t="s">
        <v>1</v>
      </c>
      <c r="KI98" s="2" t="s">
        <v>1</v>
      </c>
      <c r="KJ98" s="2" t="s">
        <v>1</v>
      </c>
    </row>
    <row r="99" spans="1:296" x14ac:dyDescent="0.3">
      <c r="A99" s="2" t="s">
        <v>93</v>
      </c>
      <c r="B99" s="2">
        <v>110</v>
      </c>
      <c r="C99" s="23">
        <f t="shared" si="102"/>
        <v>362539.11999999965</v>
      </c>
      <c r="D99" s="23">
        <f t="shared" si="103"/>
        <v>3173886.4899999998</v>
      </c>
      <c r="E99" s="23">
        <f t="shared" si="104"/>
        <v>28853.513545454542</v>
      </c>
      <c r="F99" s="23">
        <f t="shared" si="105"/>
        <v>1684312.1199999999</v>
      </c>
      <c r="G99" s="23">
        <f t="shared" si="106"/>
        <v>1405424.3699999999</v>
      </c>
      <c r="H99" s="23">
        <f t="shared" si="107"/>
        <v>0</v>
      </c>
      <c r="I99" s="23">
        <f t="shared" si="108"/>
        <v>84150</v>
      </c>
      <c r="J99" s="23">
        <f t="shared" si="109"/>
        <v>765</v>
      </c>
      <c r="K99" s="23">
        <f t="shared" si="110"/>
        <v>84150</v>
      </c>
      <c r="L99" s="23">
        <f t="shared" si="111"/>
        <v>0</v>
      </c>
      <c r="M99" s="23">
        <f t="shared" si="112"/>
        <v>1393876.3699999999</v>
      </c>
      <c r="N99" s="23">
        <f t="shared" si="113"/>
        <v>15311.928363636363</v>
      </c>
      <c r="O99" s="23">
        <f t="shared" si="114"/>
        <v>352444.48</v>
      </c>
      <c r="P99" s="23">
        <f t="shared" si="115"/>
        <v>484310.76</v>
      </c>
      <c r="Q99" s="23">
        <f t="shared" si="116"/>
        <v>623528.1</v>
      </c>
      <c r="R99" s="23">
        <f t="shared" si="117"/>
        <v>1625365.3399999999</v>
      </c>
      <c r="S99" s="23">
        <f t="shared" si="118"/>
        <v>14776.048545454543</v>
      </c>
      <c r="T99" s="23">
        <f t="shared" si="119"/>
        <v>58946.780000000028</v>
      </c>
      <c r="U99" s="7">
        <f t="shared" si="120"/>
        <v>3.4997539529668664E-2</v>
      </c>
      <c r="V99" s="23">
        <f t="shared" si="121"/>
        <v>0</v>
      </c>
      <c r="W99" s="23">
        <f t="shared" si="122"/>
        <v>51954</v>
      </c>
      <c r="X99" s="23">
        <f t="shared" si="123"/>
        <v>6542.78</v>
      </c>
      <c r="Y99" s="23">
        <f t="shared" si="124"/>
        <v>450</v>
      </c>
      <c r="Z99" s="23">
        <f t="shared" si="125"/>
        <v>0</v>
      </c>
      <c r="AA99" s="23">
        <f t="shared" si="126"/>
        <v>165082</v>
      </c>
      <c r="AB99" s="23">
        <f t="shared" si="127"/>
        <v>2811347.37</v>
      </c>
      <c r="AC99" s="23">
        <f t="shared" si="128"/>
        <v>25557.703363636363</v>
      </c>
      <c r="AD99" s="23">
        <f t="shared" si="137"/>
        <v>2234592.37</v>
      </c>
      <c r="AE99" s="23">
        <f t="shared" si="129"/>
        <v>20314.476090909091</v>
      </c>
      <c r="AF99" s="23">
        <f t="shared" si="100"/>
        <v>460934</v>
      </c>
      <c r="AG99" s="23">
        <f t="shared" si="101"/>
        <v>4190.3090909090906</v>
      </c>
      <c r="AH99" s="23">
        <f t="shared" si="130"/>
        <v>1453028.37</v>
      </c>
      <c r="AI99" s="23">
        <f t="shared" si="131"/>
        <v>8654</v>
      </c>
      <c r="AJ99" s="23">
        <f t="shared" si="132"/>
        <v>311976</v>
      </c>
      <c r="AK99" s="23">
        <f t="shared" si="133"/>
        <v>576755</v>
      </c>
      <c r="AL99" s="23">
        <f t="shared" si="134"/>
        <v>5243.227272727273</v>
      </c>
      <c r="AM99" s="23">
        <f t="shared" si="135"/>
        <v>576755</v>
      </c>
      <c r="AN99" s="23">
        <f t="shared" si="136"/>
        <v>0</v>
      </c>
      <c r="AO99" s="2">
        <v>309860.87</v>
      </c>
      <c r="AP99" s="2">
        <v>8833.23</v>
      </c>
      <c r="AQ99" s="2">
        <v>33750.379999999997</v>
      </c>
      <c r="AR99" s="2" t="s">
        <v>1</v>
      </c>
      <c r="AS99" s="2">
        <v>338770.76</v>
      </c>
      <c r="AT99" s="2">
        <v>145540</v>
      </c>
      <c r="AU99" s="2" t="s">
        <v>1</v>
      </c>
      <c r="AV99" s="2">
        <v>623528.1</v>
      </c>
      <c r="AX99" s="2" t="s">
        <v>1</v>
      </c>
      <c r="AY99" s="2" t="s">
        <v>1</v>
      </c>
      <c r="AZ99" s="2" t="s">
        <v>1</v>
      </c>
      <c r="BA99" s="2" t="s">
        <v>1</v>
      </c>
      <c r="BB99" s="2" t="s">
        <v>1</v>
      </c>
      <c r="BC99" s="2" t="s">
        <v>1</v>
      </c>
      <c r="BD99" s="2" t="s">
        <v>1</v>
      </c>
      <c r="BE99" s="2">
        <v>48592</v>
      </c>
      <c r="BF99" s="2">
        <v>2200</v>
      </c>
      <c r="BG99" s="2">
        <v>790</v>
      </c>
      <c r="BH99" s="2" t="s">
        <v>1</v>
      </c>
      <c r="BI99" s="2" t="s">
        <v>1</v>
      </c>
      <c r="BJ99" s="2">
        <v>372</v>
      </c>
      <c r="BK99" s="2" t="s">
        <v>1</v>
      </c>
      <c r="BL99" s="2" t="s">
        <v>1</v>
      </c>
      <c r="BM99" s="2" t="s">
        <v>1</v>
      </c>
      <c r="BN99" s="2">
        <v>6542.78</v>
      </c>
      <c r="BO99" s="2" t="s">
        <v>1</v>
      </c>
      <c r="BP99" s="2" t="s">
        <v>1</v>
      </c>
      <c r="BQ99" s="2" t="s">
        <v>1</v>
      </c>
      <c r="BR99" s="2">
        <v>450</v>
      </c>
      <c r="BS99" s="2">
        <v>165082</v>
      </c>
      <c r="BT99" s="2" t="s">
        <v>1</v>
      </c>
      <c r="BX99" s="2" t="s">
        <v>1</v>
      </c>
      <c r="BY99" s="2">
        <v>1314069.94</v>
      </c>
      <c r="BZ99" s="2" t="s">
        <v>1</v>
      </c>
      <c r="CA99" s="2">
        <v>1677</v>
      </c>
      <c r="CB99" s="2" t="s">
        <v>1</v>
      </c>
      <c r="CC99" s="2" t="s">
        <v>1</v>
      </c>
      <c r="CD99" s="2" t="s">
        <v>1</v>
      </c>
      <c r="CE99" s="2" t="s">
        <v>1</v>
      </c>
      <c r="CF99" s="2">
        <v>63501</v>
      </c>
      <c r="CG99" s="2">
        <v>11800</v>
      </c>
      <c r="CH99" s="2">
        <v>1008</v>
      </c>
      <c r="CI99" s="2" t="s">
        <v>1</v>
      </c>
      <c r="CJ99" s="2">
        <v>1820.43</v>
      </c>
      <c r="CK99" s="2" t="s">
        <v>1</v>
      </c>
      <c r="CL99" s="2" t="s">
        <v>1</v>
      </c>
      <c r="CM99" s="2" t="s">
        <v>1</v>
      </c>
      <c r="CN99" s="2" t="s">
        <v>1</v>
      </c>
      <c r="CO99" s="2" t="s">
        <v>1</v>
      </c>
      <c r="CP99" s="2" t="s">
        <v>1</v>
      </c>
      <c r="CQ99" s="2" t="s">
        <v>1</v>
      </c>
      <c r="CR99" s="2" t="s">
        <v>1</v>
      </c>
      <c r="CS99" s="2" t="s">
        <v>1</v>
      </c>
      <c r="CT99" s="2" t="s">
        <v>1</v>
      </c>
      <c r="CU99" s="2" t="s">
        <v>1</v>
      </c>
      <c r="CV99" s="2" t="s">
        <v>1</v>
      </c>
      <c r="CW99" s="2" t="s">
        <v>1</v>
      </c>
      <c r="CX99" s="2" t="s">
        <v>1</v>
      </c>
      <c r="CY99" s="2" t="s">
        <v>1</v>
      </c>
      <c r="CZ99" s="2">
        <v>11548</v>
      </c>
      <c r="DA99" s="2" t="s">
        <v>1</v>
      </c>
      <c r="DB99" s="2" t="s">
        <v>1</v>
      </c>
      <c r="DC99" s="2" t="s">
        <v>1</v>
      </c>
      <c r="DD99" s="2" t="s">
        <v>1</v>
      </c>
      <c r="DE99" s="2" t="s">
        <v>1</v>
      </c>
      <c r="DF99" s="2" t="s">
        <v>1</v>
      </c>
      <c r="DG99" s="2" t="s">
        <v>1</v>
      </c>
      <c r="DH99" s="2" t="s">
        <v>1</v>
      </c>
      <c r="DI99" s="2" t="s">
        <v>1</v>
      </c>
      <c r="DJ99" s="2" t="s">
        <v>1</v>
      </c>
      <c r="DK99" s="2" t="s">
        <v>1</v>
      </c>
      <c r="DL99" s="2" t="s">
        <v>1</v>
      </c>
      <c r="DM99" s="2" t="s">
        <v>1</v>
      </c>
      <c r="DN99" s="2" t="s">
        <v>1</v>
      </c>
      <c r="DO99" s="2" t="s">
        <v>1</v>
      </c>
      <c r="DP99" s="2" t="s">
        <v>1</v>
      </c>
      <c r="DQ99" s="2" t="s">
        <v>1</v>
      </c>
      <c r="DR99" s="2" t="s">
        <v>1</v>
      </c>
      <c r="DS99" s="2" t="s">
        <v>1</v>
      </c>
      <c r="DT99" s="2">
        <v>29150</v>
      </c>
      <c r="DU99" s="2">
        <v>55000</v>
      </c>
      <c r="DV99" s="2" t="s">
        <v>1</v>
      </c>
      <c r="DW99" s="2" t="s">
        <v>1</v>
      </c>
      <c r="DX99" s="2" t="s">
        <v>1</v>
      </c>
      <c r="DY99" s="2" t="s">
        <v>1</v>
      </c>
      <c r="DZ99" s="2" t="s">
        <v>1</v>
      </c>
      <c r="EA99" s="2" t="s">
        <v>1</v>
      </c>
      <c r="EB99" s="2" t="s">
        <v>1</v>
      </c>
      <c r="EC99" s="2" t="s">
        <v>1</v>
      </c>
      <c r="ED99" s="2" t="s">
        <v>1</v>
      </c>
      <c r="EE99" s="2" t="s">
        <v>1</v>
      </c>
      <c r="EF99" s="2" t="s">
        <v>1</v>
      </c>
      <c r="EG99" s="2" t="s">
        <v>1</v>
      </c>
      <c r="EH99" s="2" t="s">
        <v>1</v>
      </c>
      <c r="EI99" s="2" t="s">
        <v>1</v>
      </c>
      <c r="EJ99" s="2" t="s">
        <v>1</v>
      </c>
      <c r="EK99" s="2" t="s">
        <v>1</v>
      </c>
      <c r="EL99" s="2" t="s">
        <v>1</v>
      </c>
      <c r="EM99" s="2" t="s">
        <v>1</v>
      </c>
      <c r="EN99" s="2" t="s">
        <v>1</v>
      </c>
      <c r="EO99" s="2">
        <v>478</v>
      </c>
      <c r="EP99" s="2">
        <v>154280</v>
      </c>
      <c r="EQ99" s="2">
        <v>280752</v>
      </c>
      <c r="ER99" s="2" t="s">
        <v>1</v>
      </c>
      <c r="ES99" s="2">
        <v>0</v>
      </c>
      <c r="ET99" s="2" t="s">
        <v>1</v>
      </c>
      <c r="EU99" s="2">
        <v>25260</v>
      </c>
      <c r="EV99" s="2" t="s">
        <v>1</v>
      </c>
      <c r="EW99" s="2">
        <v>164</v>
      </c>
      <c r="EX99" s="2" t="s">
        <v>1</v>
      </c>
      <c r="EY99" s="2" t="s">
        <v>1</v>
      </c>
      <c r="EZ99" s="2" t="s">
        <v>1</v>
      </c>
      <c r="FA99" s="2" t="s">
        <v>1</v>
      </c>
      <c r="FB99" s="2" t="s">
        <v>1</v>
      </c>
      <c r="FC99" s="2" t="s">
        <v>1</v>
      </c>
      <c r="FD99" s="2">
        <v>920</v>
      </c>
      <c r="FE99" s="2">
        <v>12900</v>
      </c>
      <c r="FF99" s="2" t="s">
        <v>1</v>
      </c>
      <c r="FG99" s="2">
        <v>59045.71</v>
      </c>
      <c r="FH99" s="2" t="s">
        <v>1</v>
      </c>
      <c r="FI99" s="2" t="s">
        <v>1</v>
      </c>
      <c r="FJ99" s="2" t="s">
        <v>1</v>
      </c>
      <c r="FK99" s="2" t="s">
        <v>1</v>
      </c>
      <c r="FL99" s="2" t="s">
        <v>1</v>
      </c>
      <c r="FM99" s="2" t="s">
        <v>1</v>
      </c>
      <c r="FN99" s="2" t="s">
        <v>1</v>
      </c>
      <c r="FO99" s="2">
        <v>23040</v>
      </c>
      <c r="FP99" s="2">
        <v>71363</v>
      </c>
      <c r="FQ99" s="2" t="s">
        <v>1</v>
      </c>
      <c r="FR99" s="2">
        <v>8911</v>
      </c>
      <c r="FS99" s="2" t="s">
        <v>1</v>
      </c>
      <c r="FT99" s="2" t="s">
        <v>1</v>
      </c>
      <c r="FU99" s="2">
        <v>1568</v>
      </c>
      <c r="FV99" s="2">
        <v>15551.77</v>
      </c>
      <c r="FW99" s="2">
        <v>13246.8</v>
      </c>
      <c r="FX99" s="2">
        <v>36000</v>
      </c>
      <c r="FY99" s="2" t="s">
        <v>1</v>
      </c>
      <c r="FZ99" s="2" t="s">
        <v>1</v>
      </c>
      <c r="GA99" s="2" t="s">
        <v>1</v>
      </c>
      <c r="GB99" s="2">
        <v>25609</v>
      </c>
      <c r="GC99" s="2">
        <v>707774.3</v>
      </c>
      <c r="GD99" s="2">
        <v>464387.79</v>
      </c>
      <c r="GE99" s="2" t="s">
        <v>1</v>
      </c>
      <c r="GF99" s="2">
        <v>4412</v>
      </c>
      <c r="GG99" s="2">
        <v>3277</v>
      </c>
      <c r="GH99" s="2" t="s">
        <v>1</v>
      </c>
      <c r="GI99" s="2" t="s">
        <v>1</v>
      </c>
      <c r="GJ99" s="2" t="s">
        <v>1</v>
      </c>
      <c r="GK99" s="2" t="s">
        <v>1</v>
      </c>
      <c r="GL99" s="2" t="s">
        <v>1</v>
      </c>
      <c r="GM99" s="2" t="s">
        <v>1</v>
      </c>
      <c r="GN99" s="2" t="s">
        <v>1</v>
      </c>
      <c r="GO99" s="2" t="s">
        <v>1</v>
      </c>
      <c r="GP99" s="2">
        <v>0</v>
      </c>
      <c r="GQ99" s="2">
        <v>5022</v>
      </c>
      <c r="GR99" s="2" t="s">
        <v>1</v>
      </c>
      <c r="GS99" s="2" t="s">
        <v>1</v>
      </c>
      <c r="GT99" s="2" t="s">
        <v>1</v>
      </c>
      <c r="GU99" s="2" t="s">
        <v>1</v>
      </c>
      <c r="GV99" s="2" t="s">
        <v>1</v>
      </c>
      <c r="GW99" s="2" t="s">
        <v>1</v>
      </c>
      <c r="GX99" s="2" t="s">
        <v>1</v>
      </c>
      <c r="GY99" s="2" t="s">
        <v>1</v>
      </c>
      <c r="GZ99" s="2" t="s">
        <v>1</v>
      </c>
      <c r="HA99" s="2" t="s">
        <v>1</v>
      </c>
      <c r="HB99" s="2" t="s">
        <v>1</v>
      </c>
      <c r="HC99" s="2">
        <v>6454</v>
      </c>
      <c r="HD99" s="2" t="s">
        <v>1</v>
      </c>
      <c r="HE99" s="2" t="s">
        <v>1</v>
      </c>
      <c r="HF99" s="2" t="s">
        <v>1</v>
      </c>
      <c r="HG99" s="2" t="s">
        <v>1</v>
      </c>
      <c r="HH99" s="2" t="s">
        <v>1</v>
      </c>
      <c r="HI99" s="2">
        <v>2200</v>
      </c>
      <c r="HJ99" s="2" t="s">
        <v>1</v>
      </c>
      <c r="HK99" s="2" t="s">
        <v>1</v>
      </c>
      <c r="HL99" s="2" t="s">
        <v>1</v>
      </c>
      <c r="HM99" s="2" t="s">
        <v>1</v>
      </c>
      <c r="HN99" s="2" t="s">
        <v>1</v>
      </c>
      <c r="HO99" s="2" t="s">
        <v>1</v>
      </c>
      <c r="HP99" s="2" t="s">
        <v>1</v>
      </c>
      <c r="HQ99" s="2" t="s">
        <v>1</v>
      </c>
      <c r="HR99" s="2" t="s">
        <v>1</v>
      </c>
      <c r="HS99" s="2" t="s">
        <v>1</v>
      </c>
      <c r="HT99" s="2">
        <v>166436</v>
      </c>
      <c r="HU99" s="2" t="s">
        <v>1</v>
      </c>
      <c r="HV99" s="2" t="s">
        <v>1</v>
      </c>
      <c r="HW99" s="2">
        <v>145540</v>
      </c>
      <c r="HX99" s="2" t="s">
        <v>1</v>
      </c>
      <c r="HY99" s="2" t="s">
        <v>1</v>
      </c>
      <c r="HZ99" s="2" t="s">
        <v>1</v>
      </c>
      <c r="IA99" s="2" t="s">
        <v>1</v>
      </c>
      <c r="IB99" s="2" t="s">
        <v>1</v>
      </c>
      <c r="IC99" s="2" t="s">
        <v>1</v>
      </c>
      <c r="ID99" s="2" t="s">
        <v>1</v>
      </c>
      <c r="IE99" s="2" t="s">
        <v>1</v>
      </c>
      <c r="IF99" s="2" t="s">
        <v>1</v>
      </c>
      <c r="IG99" s="2" t="s">
        <v>1</v>
      </c>
      <c r="IH99" s="2" t="s">
        <v>1</v>
      </c>
      <c r="II99" s="2" t="s">
        <v>1</v>
      </c>
      <c r="IJ99" s="2" t="s">
        <v>1</v>
      </c>
      <c r="IK99" s="2" t="s">
        <v>1</v>
      </c>
      <c r="IL99" s="2" t="s">
        <v>1</v>
      </c>
      <c r="IM99" s="2" t="s">
        <v>1</v>
      </c>
      <c r="IN99" s="2" t="s">
        <v>1</v>
      </c>
      <c r="IO99" s="2" t="s">
        <v>1</v>
      </c>
      <c r="IP99" s="2" t="s">
        <v>1</v>
      </c>
      <c r="IQ99" s="2" t="s">
        <v>1</v>
      </c>
      <c r="IR99" s="2" t="s">
        <v>1</v>
      </c>
      <c r="IS99" s="2" t="s">
        <v>1</v>
      </c>
      <c r="IT99" s="2" t="s">
        <v>1</v>
      </c>
      <c r="IU99" s="2" t="s">
        <v>1</v>
      </c>
      <c r="IV99" s="2" t="s">
        <v>1</v>
      </c>
      <c r="IW99" s="2" t="s">
        <v>1</v>
      </c>
      <c r="IX99" s="2">
        <v>0</v>
      </c>
      <c r="IY99" s="2" t="s">
        <v>1</v>
      </c>
      <c r="IZ99" s="2" t="s">
        <v>1</v>
      </c>
      <c r="JA99" s="2">
        <v>0</v>
      </c>
      <c r="JB99" s="2">
        <v>482155</v>
      </c>
      <c r="JC99" s="2" t="s">
        <v>1</v>
      </c>
      <c r="JD99" s="2" t="s">
        <v>1</v>
      </c>
      <c r="JE99" s="2" t="s">
        <v>1</v>
      </c>
      <c r="JF99" s="2" t="s">
        <v>1</v>
      </c>
      <c r="JG99" s="2" t="s">
        <v>1</v>
      </c>
      <c r="JH99" s="2">
        <v>94600</v>
      </c>
      <c r="JI99" s="2" t="s">
        <v>1</v>
      </c>
      <c r="JJ99" s="2" t="s">
        <v>1</v>
      </c>
      <c r="JK99" s="2" t="s">
        <v>1</v>
      </c>
      <c r="JL99" s="2" t="s">
        <v>1</v>
      </c>
      <c r="JM99" s="2" t="s">
        <v>1</v>
      </c>
      <c r="JN99" s="2" t="s">
        <v>1</v>
      </c>
      <c r="JO99" s="2" t="s">
        <v>1</v>
      </c>
      <c r="JP99" s="2" t="s">
        <v>1</v>
      </c>
      <c r="JQ99" s="2" t="s">
        <v>1</v>
      </c>
      <c r="JR99" s="2" t="s">
        <v>1</v>
      </c>
      <c r="JS99" s="2" t="s">
        <v>1</v>
      </c>
      <c r="JT99" s="2" t="s">
        <v>1</v>
      </c>
      <c r="JU99" s="2" t="s">
        <v>1</v>
      </c>
      <c r="JV99" s="2" t="s">
        <v>1</v>
      </c>
      <c r="JW99" s="2" t="s">
        <v>1</v>
      </c>
      <c r="JX99" s="2" t="s">
        <v>1</v>
      </c>
      <c r="JY99" s="2" t="s">
        <v>1</v>
      </c>
      <c r="JZ99" s="2" t="s">
        <v>1</v>
      </c>
      <c r="KA99" s="2" t="s">
        <v>1</v>
      </c>
      <c r="KB99" s="2" t="s">
        <v>1</v>
      </c>
      <c r="KC99" s="2" t="s">
        <v>1</v>
      </c>
      <c r="KD99" s="2" t="s">
        <v>1</v>
      </c>
      <c r="KE99" s="2" t="s">
        <v>1</v>
      </c>
      <c r="KF99" s="2" t="s">
        <v>1</v>
      </c>
      <c r="KG99" s="2" t="s">
        <v>1</v>
      </c>
      <c r="KH99" s="2" t="s">
        <v>1</v>
      </c>
      <c r="KI99" s="2" t="s">
        <v>1</v>
      </c>
      <c r="KJ99" s="2" t="s">
        <v>1</v>
      </c>
    </row>
    <row r="100" spans="1:296" x14ac:dyDescent="0.3">
      <c r="A100" s="2" t="s">
        <v>94</v>
      </c>
      <c r="B100" s="2">
        <v>1674</v>
      </c>
      <c r="C100" s="23">
        <f t="shared" si="102"/>
        <v>3028928.8900000155</v>
      </c>
      <c r="D100" s="23">
        <f t="shared" si="103"/>
        <v>72050590</v>
      </c>
      <c r="E100" s="23">
        <f t="shared" si="104"/>
        <v>43040.973715651133</v>
      </c>
      <c r="F100" s="23">
        <f t="shared" si="105"/>
        <v>65332463.86999999</v>
      </c>
      <c r="G100" s="23">
        <f t="shared" si="106"/>
        <v>1821783.04</v>
      </c>
      <c r="H100" s="23">
        <f t="shared" si="107"/>
        <v>1460516</v>
      </c>
      <c r="I100" s="23">
        <f t="shared" si="108"/>
        <v>3435827.09</v>
      </c>
      <c r="J100" s="23">
        <f t="shared" si="109"/>
        <v>2052.4654062126642</v>
      </c>
      <c r="K100" s="23">
        <f t="shared" si="110"/>
        <v>2170180.98</v>
      </c>
      <c r="L100" s="23">
        <f t="shared" si="111"/>
        <v>1265646.1100000001</v>
      </c>
      <c r="M100" s="23">
        <f t="shared" si="112"/>
        <v>396093.81</v>
      </c>
      <c r="N100" s="23">
        <f t="shared" si="113"/>
        <v>39027.756194743124</v>
      </c>
      <c r="O100" s="23">
        <f t="shared" si="114"/>
        <v>5996079.1599999992</v>
      </c>
      <c r="P100" s="23">
        <f t="shared" si="115"/>
        <v>10524989.09</v>
      </c>
      <c r="Q100" s="23">
        <f t="shared" si="116"/>
        <v>9948115.4399999995</v>
      </c>
      <c r="R100" s="23">
        <f t="shared" si="117"/>
        <v>32008289.959999997</v>
      </c>
      <c r="S100" s="23">
        <f t="shared" si="118"/>
        <v>19120.842270011944</v>
      </c>
      <c r="T100" s="23">
        <f t="shared" si="119"/>
        <v>33324173.909999993</v>
      </c>
      <c r="U100" s="7">
        <f t="shared" si="120"/>
        <v>0.51007067445533949</v>
      </c>
      <c r="V100" s="23">
        <f t="shared" si="121"/>
        <v>87343</v>
      </c>
      <c r="W100" s="23">
        <f t="shared" si="122"/>
        <v>3081783</v>
      </c>
      <c r="X100" s="23">
        <f t="shared" si="123"/>
        <v>29825219.91</v>
      </c>
      <c r="Y100" s="23">
        <f t="shared" si="124"/>
        <v>329828</v>
      </c>
      <c r="Z100" s="23">
        <f t="shared" si="125"/>
        <v>0</v>
      </c>
      <c r="AA100" s="23">
        <f t="shared" si="126"/>
        <v>5539106.2699999996</v>
      </c>
      <c r="AB100" s="23">
        <f t="shared" si="127"/>
        <v>69021661.109999985</v>
      </c>
      <c r="AC100" s="23">
        <f t="shared" si="128"/>
        <v>41231.577724014329</v>
      </c>
      <c r="AD100" s="23">
        <f t="shared" si="137"/>
        <v>62283891.229999989</v>
      </c>
      <c r="AE100" s="23">
        <f t="shared" si="129"/>
        <v>37206.625585424124</v>
      </c>
      <c r="AF100" s="23">
        <f t="shared" si="100"/>
        <v>18622421</v>
      </c>
      <c r="AG100" s="23">
        <f t="shared" si="101"/>
        <v>11124.504778972521</v>
      </c>
      <c r="AH100" s="23">
        <f t="shared" si="130"/>
        <v>31434446.499999996</v>
      </c>
      <c r="AI100" s="23">
        <f t="shared" si="131"/>
        <v>720960</v>
      </c>
      <c r="AJ100" s="23">
        <f t="shared" si="132"/>
        <v>10789066.92</v>
      </c>
      <c r="AK100" s="23">
        <f t="shared" si="133"/>
        <v>6737769.8799999999</v>
      </c>
      <c r="AL100" s="23">
        <f t="shared" si="134"/>
        <v>4024.952138590203</v>
      </c>
      <c r="AM100" s="23">
        <f t="shared" si="135"/>
        <v>6456511.8799999999</v>
      </c>
      <c r="AN100" s="23">
        <f t="shared" si="136"/>
        <v>281258</v>
      </c>
      <c r="AO100" s="2">
        <v>5218311.59</v>
      </c>
      <c r="AP100" s="2">
        <v>236947.31</v>
      </c>
      <c r="AQ100" s="2">
        <v>540820.26</v>
      </c>
      <c r="AR100" s="2" t="s">
        <v>1</v>
      </c>
      <c r="AS100" s="2">
        <v>5396699.0899999999</v>
      </c>
      <c r="AT100" s="2">
        <v>5128290</v>
      </c>
      <c r="AU100" s="2" t="s">
        <v>1</v>
      </c>
      <c r="AV100" s="2">
        <v>9948115.4399999995</v>
      </c>
      <c r="AX100" s="2" t="s">
        <v>1</v>
      </c>
      <c r="AY100" s="2" t="s">
        <v>1</v>
      </c>
      <c r="AZ100" s="2">
        <v>22018</v>
      </c>
      <c r="BA100" s="2">
        <v>32602</v>
      </c>
      <c r="BB100" s="2" t="s">
        <v>1</v>
      </c>
      <c r="BC100" s="2">
        <v>32723</v>
      </c>
      <c r="BD100" s="2">
        <v>0</v>
      </c>
      <c r="BE100" s="2">
        <v>1087705</v>
      </c>
      <c r="BF100" s="2">
        <v>48350</v>
      </c>
      <c r="BG100" s="2">
        <v>1592848</v>
      </c>
      <c r="BH100" s="2">
        <v>32287</v>
      </c>
      <c r="BI100" s="2" t="s">
        <v>1</v>
      </c>
      <c r="BJ100" s="2">
        <v>320593</v>
      </c>
      <c r="BK100" s="2" t="s">
        <v>1</v>
      </c>
      <c r="BL100" s="2" t="s">
        <v>1</v>
      </c>
      <c r="BM100" s="2" t="s">
        <v>1</v>
      </c>
      <c r="BN100" s="2">
        <v>104722.41</v>
      </c>
      <c r="BO100" s="2" t="s">
        <v>1</v>
      </c>
      <c r="BP100" s="2">
        <v>29720497.5</v>
      </c>
      <c r="BQ100" s="2" t="s">
        <v>1</v>
      </c>
      <c r="BR100" s="2">
        <v>329828</v>
      </c>
      <c r="BS100" s="2">
        <v>5539106.2699999996</v>
      </c>
      <c r="BT100" s="2" t="s">
        <v>1</v>
      </c>
      <c r="BX100" s="2" t="s">
        <v>1</v>
      </c>
      <c r="BY100" s="2">
        <v>347779.14</v>
      </c>
      <c r="BZ100" s="2" t="s">
        <v>1</v>
      </c>
      <c r="CA100" s="2">
        <v>25200</v>
      </c>
      <c r="CB100" s="2" t="s">
        <v>1</v>
      </c>
      <c r="CC100" s="2" t="s">
        <v>1</v>
      </c>
      <c r="CD100" s="2" t="s">
        <v>1</v>
      </c>
      <c r="CE100" s="2" t="s">
        <v>1</v>
      </c>
      <c r="CF100" s="2">
        <v>8900</v>
      </c>
      <c r="CG100" s="2">
        <v>8877.0499999999993</v>
      </c>
      <c r="CH100" s="2" t="s">
        <v>1</v>
      </c>
      <c r="CI100" s="2">
        <v>3802.21</v>
      </c>
      <c r="CJ100" s="2">
        <v>1535.41</v>
      </c>
      <c r="CK100" s="2" t="s">
        <v>1</v>
      </c>
      <c r="CL100" s="2" t="s">
        <v>1</v>
      </c>
      <c r="CM100" s="2" t="s">
        <v>1</v>
      </c>
      <c r="CN100" s="2" t="s">
        <v>1</v>
      </c>
      <c r="CO100" s="2" t="s">
        <v>1</v>
      </c>
      <c r="CP100" s="2">
        <v>84380</v>
      </c>
      <c r="CQ100" s="2" t="s">
        <v>1</v>
      </c>
      <c r="CR100" s="2" t="s">
        <v>1</v>
      </c>
      <c r="CS100" s="2" t="s">
        <v>1</v>
      </c>
      <c r="CT100" s="2" t="s">
        <v>1</v>
      </c>
      <c r="CU100" s="2" t="s">
        <v>1</v>
      </c>
      <c r="CV100" s="2">
        <v>3155.12</v>
      </c>
      <c r="CW100" s="2" t="s">
        <v>1</v>
      </c>
      <c r="CX100" s="2">
        <v>59000</v>
      </c>
      <c r="CY100" s="2">
        <v>300050</v>
      </c>
      <c r="CZ100" s="2">
        <v>974167.03</v>
      </c>
      <c r="DA100" s="2">
        <v>4936.8</v>
      </c>
      <c r="DB100" s="2">
        <v>0.28000000000000003</v>
      </c>
      <c r="DC100" s="2" t="s">
        <v>1</v>
      </c>
      <c r="DD100" s="2" t="s">
        <v>1</v>
      </c>
      <c r="DE100" s="2" t="s">
        <v>1</v>
      </c>
      <c r="DF100" s="2" t="s">
        <v>1</v>
      </c>
      <c r="DG100" s="2" t="s">
        <v>1</v>
      </c>
      <c r="DH100" s="2" t="s">
        <v>1</v>
      </c>
      <c r="DI100" s="2" t="s">
        <v>1</v>
      </c>
      <c r="DJ100" s="2" t="s">
        <v>1</v>
      </c>
      <c r="DK100" s="2">
        <v>1460516</v>
      </c>
      <c r="DL100" s="2" t="s">
        <v>1</v>
      </c>
      <c r="DM100" s="2" t="s">
        <v>1</v>
      </c>
      <c r="DN100" s="2" t="s">
        <v>1</v>
      </c>
      <c r="DO100" s="2" t="s">
        <v>1</v>
      </c>
      <c r="DP100" s="2" t="s">
        <v>1</v>
      </c>
      <c r="DQ100" s="2" t="s">
        <v>1</v>
      </c>
      <c r="DR100" s="2" t="s">
        <v>1</v>
      </c>
      <c r="DS100" s="2" t="s">
        <v>1</v>
      </c>
      <c r="DT100" s="2">
        <v>66000</v>
      </c>
      <c r="DU100" s="2">
        <v>778000</v>
      </c>
      <c r="DV100" s="2">
        <v>13047.49</v>
      </c>
      <c r="DW100" s="2">
        <v>708133.49</v>
      </c>
      <c r="DX100" s="2" t="s">
        <v>1</v>
      </c>
      <c r="DY100" s="2">
        <v>40000</v>
      </c>
      <c r="DZ100" s="2">
        <v>565000</v>
      </c>
      <c r="EA100" s="2" t="s">
        <v>1</v>
      </c>
      <c r="EB100" s="2" t="s">
        <v>1</v>
      </c>
      <c r="EC100" s="2" t="s">
        <v>1</v>
      </c>
      <c r="ED100" s="2" t="s">
        <v>1</v>
      </c>
      <c r="EE100" s="2" t="s">
        <v>1</v>
      </c>
      <c r="EF100" s="2" t="s">
        <v>1</v>
      </c>
      <c r="EG100" s="2" t="s">
        <v>1</v>
      </c>
      <c r="EH100" s="2">
        <v>64758.1</v>
      </c>
      <c r="EI100" s="2">
        <v>1100888.01</v>
      </c>
      <c r="EJ100" s="2" t="s">
        <v>1</v>
      </c>
      <c r="EK100" s="2">
        <v>100000</v>
      </c>
      <c r="EL100" s="2" t="s">
        <v>1</v>
      </c>
      <c r="EM100" s="2" t="s">
        <v>1</v>
      </c>
      <c r="EN100" s="2">
        <v>11281813</v>
      </c>
      <c r="EO100" s="2" t="s">
        <v>1</v>
      </c>
      <c r="EP100" s="2">
        <v>1596433</v>
      </c>
      <c r="EQ100" s="2">
        <v>1122078</v>
      </c>
      <c r="ER100" s="2" t="s">
        <v>1</v>
      </c>
      <c r="ES100" s="2" t="s">
        <v>1</v>
      </c>
      <c r="ET100" s="2">
        <v>3279329</v>
      </c>
      <c r="EU100" s="2">
        <v>1181385</v>
      </c>
      <c r="EV100" s="2">
        <v>41300</v>
      </c>
      <c r="EW100" s="2" t="s">
        <v>1</v>
      </c>
      <c r="EX100" s="2">
        <v>95883</v>
      </c>
      <c r="EY100" s="2">
        <v>24200</v>
      </c>
      <c r="EZ100" s="2" t="s">
        <v>1</v>
      </c>
      <c r="FA100" s="2">
        <v>131274.81</v>
      </c>
      <c r="FB100" s="2">
        <v>309</v>
      </c>
      <c r="FC100" s="2">
        <v>86485</v>
      </c>
      <c r="FD100" s="2">
        <v>49662</v>
      </c>
      <c r="FE100" s="2">
        <v>1134524.6299999999</v>
      </c>
      <c r="FF100" s="2">
        <v>7551</v>
      </c>
      <c r="FG100" s="2">
        <v>3584404.39</v>
      </c>
      <c r="FH100" s="2">
        <v>43681.7</v>
      </c>
      <c r="FI100" s="2">
        <v>2480.75</v>
      </c>
      <c r="FJ100" s="2" t="s">
        <v>1</v>
      </c>
      <c r="FK100" s="2" t="s">
        <v>1</v>
      </c>
      <c r="FL100" s="2" t="s">
        <v>1</v>
      </c>
      <c r="FM100" s="2">
        <v>1956</v>
      </c>
      <c r="FN100" s="2">
        <v>8071</v>
      </c>
      <c r="FO100" s="2">
        <v>420764.66</v>
      </c>
      <c r="FP100" s="2">
        <v>1408031.29</v>
      </c>
      <c r="FQ100" s="2">
        <v>12725</v>
      </c>
      <c r="FR100" s="2">
        <v>1281058.01</v>
      </c>
      <c r="FS100" s="2" t="s">
        <v>1</v>
      </c>
      <c r="FT100" s="2" t="s">
        <v>1</v>
      </c>
      <c r="FU100" s="2">
        <v>102908.58</v>
      </c>
      <c r="FV100" s="2">
        <v>361885.37</v>
      </c>
      <c r="FW100" s="2">
        <v>963636.11</v>
      </c>
      <c r="FX100" s="2">
        <v>452095.97</v>
      </c>
      <c r="FY100" s="2" t="s">
        <v>1</v>
      </c>
      <c r="FZ100" s="2">
        <v>1501487.26</v>
      </c>
      <c r="GA100" s="2">
        <v>81784.100000000006</v>
      </c>
      <c r="GB100" s="2">
        <v>300088.2</v>
      </c>
      <c r="GC100" s="2">
        <v>7479870.5800000001</v>
      </c>
      <c r="GD100" s="2">
        <v>5533102</v>
      </c>
      <c r="GE100" s="2">
        <v>0</v>
      </c>
      <c r="GF100" s="2">
        <v>45650</v>
      </c>
      <c r="GG100" s="2">
        <v>250209.58</v>
      </c>
      <c r="GH100" s="2" t="s">
        <v>1</v>
      </c>
      <c r="GI100" s="2" t="s">
        <v>1</v>
      </c>
      <c r="GJ100" s="2">
        <v>377383.42</v>
      </c>
      <c r="GK100" s="2">
        <v>23591</v>
      </c>
      <c r="GL100" s="2" t="s">
        <v>1</v>
      </c>
      <c r="GM100" s="2" t="s">
        <v>1</v>
      </c>
      <c r="GN100" s="2">
        <v>1000000</v>
      </c>
      <c r="GO100" s="2">
        <v>4787648.5</v>
      </c>
      <c r="GP100" s="2">
        <v>0</v>
      </c>
      <c r="GQ100" s="2">
        <v>131401.4</v>
      </c>
      <c r="GR100" s="2" t="s">
        <v>1</v>
      </c>
      <c r="GS100" s="2" t="s">
        <v>1</v>
      </c>
      <c r="GT100" s="2" t="s">
        <v>1</v>
      </c>
      <c r="GU100" s="2" t="s">
        <v>1</v>
      </c>
      <c r="GV100" s="2" t="s">
        <v>1</v>
      </c>
      <c r="GW100" s="2" t="s">
        <v>1</v>
      </c>
      <c r="GX100" s="2" t="s">
        <v>1</v>
      </c>
      <c r="GY100" s="2">
        <v>539969</v>
      </c>
      <c r="GZ100" s="2">
        <v>70000</v>
      </c>
      <c r="HA100" s="2" t="s">
        <v>1</v>
      </c>
      <c r="HB100" s="2" t="s">
        <v>1</v>
      </c>
      <c r="HC100" s="2">
        <v>550</v>
      </c>
      <c r="HD100" s="2" t="s">
        <v>1</v>
      </c>
      <c r="HE100" s="2" t="s">
        <v>1</v>
      </c>
      <c r="HF100" s="2" t="s">
        <v>1</v>
      </c>
      <c r="HG100" s="2">
        <v>5741</v>
      </c>
      <c r="HH100" s="2" t="s">
        <v>1</v>
      </c>
      <c r="HI100" s="2">
        <v>104700</v>
      </c>
      <c r="HJ100" s="2" t="s">
        <v>1</v>
      </c>
      <c r="HK100" s="2" t="s">
        <v>1</v>
      </c>
      <c r="HL100" s="2">
        <v>3450000</v>
      </c>
      <c r="HM100" s="2" t="s">
        <v>1</v>
      </c>
      <c r="HN100" s="2" t="s">
        <v>1</v>
      </c>
      <c r="HO100" s="2">
        <v>15000</v>
      </c>
      <c r="HP100" s="2" t="s">
        <v>1</v>
      </c>
      <c r="HQ100" s="2">
        <v>2356.8000000000002</v>
      </c>
      <c r="HR100" s="2" t="s">
        <v>1</v>
      </c>
      <c r="HS100" s="2">
        <v>0</v>
      </c>
      <c r="HT100" s="2">
        <v>1659443</v>
      </c>
      <c r="HU100" s="2">
        <v>276</v>
      </c>
      <c r="HV100" s="2">
        <v>3155.12</v>
      </c>
      <c r="HW100" s="2">
        <v>5558290</v>
      </c>
      <c r="HX100" s="2" t="s">
        <v>1</v>
      </c>
      <c r="HY100" s="2" t="s">
        <v>1</v>
      </c>
      <c r="HZ100" s="2" t="s">
        <v>1</v>
      </c>
      <c r="IA100" s="2" t="s">
        <v>1</v>
      </c>
      <c r="IB100" s="2">
        <v>5546</v>
      </c>
      <c r="IC100" s="2" t="s">
        <v>1</v>
      </c>
      <c r="ID100" s="2" t="s">
        <v>1</v>
      </c>
      <c r="IE100" s="2">
        <v>25000</v>
      </c>
      <c r="IF100" s="2">
        <v>70000</v>
      </c>
      <c r="IG100" s="2" t="s">
        <v>1</v>
      </c>
      <c r="IH100" s="2">
        <v>584141</v>
      </c>
      <c r="II100" s="2" t="s">
        <v>1</v>
      </c>
      <c r="IJ100" s="2" t="s">
        <v>1</v>
      </c>
      <c r="IK100" s="2" t="s">
        <v>1</v>
      </c>
      <c r="IL100" s="2" t="s">
        <v>1</v>
      </c>
      <c r="IM100" s="2" t="s">
        <v>1</v>
      </c>
      <c r="IN100" s="2" t="s">
        <v>1</v>
      </c>
      <c r="IO100" s="2" t="s">
        <v>1</v>
      </c>
      <c r="IP100" s="2" t="s">
        <v>1</v>
      </c>
      <c r="IQ100" s="2" t="s">
        <v>1</v>
      </c>
      <c r="IR100" s="2" t="s">
        <v>1</v>
      </c>
      <c r="IS100" s="2" t="s">
        <v>1</v>
      </c>
      <c r="IT100" s="2" t="s">
        <v>1</v>
      </c>
      <c r="IU100" s="2" t="s">
        <v>1</v>
      </c>
      <c r="IV100" s="2">
        <v>1581</v>
      </c>
      <c r="IW100" s="2" t="s">
        <v>1</v>
      </c>
      <c r="IX100" s="2" t="s">
        <v>1</v>
      </c>
      <c r="IY100" s="2" t="s">
        <v>1</v>
      </c>
      <c r="IZ100" s="2">
        <v>364210</v>
      </c>
      <c r="JA100" s="2">
        <v>3983064.88</v>
      </c>
      <c r="JB100" s="2">
        <v>1002039</v>
      </c>
      <c r="JC100" s="2">
        <v>1053630</v>
      </c>
      <c r="JD100" s="2" t="s">
        <v>1</v>
      </c>
      <c r="JE100" s="2" t="s">
        <v>1</v>
      </c>
      <c r="JF100" s="2" t="s">
        <v>1</v>
      </c>
      <c r="JG100" s="2">
        <v>53568</v>
      </c>
      <c r="JH100" s="2" t="s">
        <v>1</v>
      </c>
      <c r="JI100" s="2" t="s">
        <v>1</v>
      </c>
      <c r="JJ100" s="2" t="s">
        <v>1</v>
      </c>
      <c r="JK100" s="2" t="s">
        <v>1</v>
      </c>
      <c r="JL100" s="2" t="s">
        <v>1</v>
      </c>
      <c r="JM100" s="2" t="s">
        <v>1</v>
      </c>
      <c r="JN100" s="2" t="s">
        <v>1</v>
      </c>
      <c r="JO100" s="2" t="s">
        <v>1</v>
      </c>
      <c r="JP100" s="2" t="s">
        <v>1</v>
      </c>
      <c r="JQ100" s="2">
        <v>181258</v>
      </c>
      <c r="JR100" s="2" t="s">
        <v>1</v>
      </c>
      <c r="JS100" s="2" t="s">
        <v>1</v>
      </c>
      <c r="JT100" s="2" t="s">
        <v>1</v>
      </c>
      <c r="JU100" s="2" t="s">
        <v>1</v>
      </c>
      <c r="JV100" s="2" t="s">
        <v>1</v>
      </c>
      <c r="JW100" s="2" t="s">
        <v>1</v>
      </c>
      <c r="JX100" s="2" t="s">
        <v>1</v>
      </c>
      <c r="JY100" s="2" t="s">
        <v>1</v>
      </c>
      <c r="JZ100" s="2" t="s">
        <v>1</v>
      </c>
      <c r="KA100" s="2">
        <v>100000</v>
      </c>
      <c r="KB100" s="2" t="s">
        <v>1</v>
      </c>
      <c r="KC100" s="2" t="s">
        <v>1</v>
      </c>
      <c r="KD100" s="2" t="s">
        <v>1</v>
      </c>
      <c r="KE100" s="2" t="s">
        <v>1</v>
      </c>
      <c r="KF100" s="2" t="s">
        <v>1</v>
      </c>
      <c r="KG100" s="2" t="s">
        <v>1</v>
      </c>
      <c r="KH100" s="2" t="s">
        <v>1</v>
      </c>
      <c r="KI100" s="2" t="s">
        <v>1</v>
      </c>
      <c r="KJ100" s="2" t="s">
        <v>1</v>
      </c>
    </row>
    <row r="101" spans="1:296" x14ac:dyDescent="0.3">
      <c r="A101" s="2" t="s">
        <v>96</v>
      </c>
      <c r="B101" s="2">
        <v>662</v>
      </c>
      <c r="C101" s="23">
        <f t="shared" si="102"/>
        <v>2155150.6099999994</v>
      </c>
      <c r="D101" s="23">
        <f t="shared" si="103"/>
        <v>11588763.119999999</v>
      </c>
      <c r="E101" s="23">
        <f t="shared" si="104"/>
        <v>17505.684471299093</v>
      </c>
      <c r="F101" s="23">
        <f t="shared" si="105"/>
        <v>8100813.7599999998</v>
      </c>
      <c r="G101" s="23">
        <f t="shared" si="106"/>
        <v>2878346.36</v>
      </c>
      <c r="H101" s="23">
        <f t="shared" si="107"/>
        <v>8103</v>
      </c>
      <c r="I101" s="23">
        <f t="shared" si="108"/>
        <v>601500</v>
      </c>
      <c r="J101" s="23">
        <f t="shared" si="109"/>
        <v>908.61027190332322</v>
      </c>
      <c r="K101" s="23">
        <f t="shared" si="110"/>
        <v>601500</v>
      </c>
      <c r="L101" s="23">
        <f t="shared" si="111"/>
        <v>0</v>
      </c>
      <c r="M101" s="23">
        <f t="shared" si="112"/>
        <v>2752827.67</v>
      </c>
      <c r="N101" s="23">
        <f t="shared" si="113"/>
        <v>12236.878791540785</v>
      </c>
      <c r="O101" s="23">
        <f t="shared" si="114"/>
        <v>1873058.2</v>
      </c>
      <c r="P101" s="23">
        <f t="shared" si="115"/>
        <v>2230297.92</v>
      </c>
      <c r="Q101" s="23">
        <f t="shared" si="116"/>
        <v>3196520.97</v>
      </c>
      <c r="R101" s="23">
        <f t="shared" si="117"/>
        <v>7706937.79</v>
      </c>
      <c r="S101" s="23">
        <f t="shared" si="118"/>
        <v>11641.89998489426</v>
      </c>
      <c r="T101" s="23">
        <f t="shared" si="119"/>
        <v>393875.96999999974</v>
      </c>
      <c r="U101" s="7">
        <f t="shared" si="120"/>
        <v>4.8621778215032038E-2</v>
      </c>
      <c r="V101" s="23">
        <f t="shared" si="121"/>
        <v>2404</v>
      </c>
      <c r="W101" s="23">
        <f t="shared" si="122"/>
        <v>352241</v>
      </c>
      <c r="X101" s="23">
        <f t="shared" si="123"/>
        <v>33000.97</v>
      </c>
      <c r="Y101" s="23">
        <f t="shared" si="124"/>
        <v>6230</v>
      </c>
      <c r="Z101" s="23">
        <f t="shared" si="125"/>
        <v>0</v>
      </c>
      <c r="AA101" s="23">
        <f t="shared" si="126"/>
        <v>407060.7</v>
      </c>
      <c r="AB101" s="23">
        <f t="shared" si="127"/>
        <v>9433612.5099999998</v>
      </c>
      <c r="AC101" s="23">
        <f t="shared" si="128"/>
        <v>14250.169954682779</v>
      </c>
      <c r="AD101" s="23">
        <f t="shared" si="137"/>
        <v>8819031.3100000005</v>
      </c>
      <c r="AE101" s="23">
        <f t="shared" si="129"/>
        <v>13321.799561933536</v>
      </c>
      <c r="AF101" s="23">
        <f t="shared" si="100"/>
        <v>2208274</v>
      </c>
      <c r="AG101" s="23">
        <f t="shared" si="101"/>
        <v>3335.7613293051359</v>
      </c>
      <c r="AH101" s="23">
        <f t="shared" si="130"/>
        <v>4951463.3100000005</v>
      </c>
      <c r="AI101" s="23">
        <f t="shared" si="131"/>
        <v>69700</v>
      </c>
      <c r="AJ101" s="23">
        <f t="shared" si="132"/>
        <v>1589594</v>
      </c>
      <c r="AK101" s="23">
        <f t="shared" si="133"/>
        <v>614581.19999999995</v>
      </c>
      <c r="AL101" s="23">
        <f t="shared" si="134"/>
        <v>928.37039274924462</v>
      </c>
      <c r="AM101" s="23">
        <f t="shared" si="135"/>
        <v>614581.19999999995</v>
      </c>
      <c r="AN101" s="23">
        <f t="shared" si="136"/>
        <v>0</v>
      </c>
      <c r="AO101" s="2">
        <v>1611140.72</v>
      </c>
      <c r="AP101" s="2">
        <v>91658.95</v>
      </c>
      <c r="AQ101" s="2">
        <v>170258.53</v>
      </c>
      <c r="AR101" s="2" t="s">
        <v>1</v>
      </c>
      <c r="AS101" s="2">
        <v>1720337.92</v>
      </c>
      <c r="AT101" s="2">
        <v>509960</v>
      </c>
      <c r="AU101" s="2" t="s">
        <v>1</v>
      </c>
      <c r="AV101" s="2">
        <v>3196520.97</v>
      </c>
      <c r="AX101" s="2" t="s">
        <v>1</v>
      </c>
      <c r="AY101" s="2" t="s">
        <v>1</v>
      </c>
      <c r="AZ101" s="2">
        <v>2404</v>
      </c>
      <c r="BA101" s="2" t="s">
        <v>1</v>
      </c>
      <c r="BB101" s="2" t="s">
        <v>1</v>
      </c>
      <c r="BC101" s="2" t="s">
        <v>1</v>
      </c>
      <c r="BD101" s="2" t="s">
        <v>1</v>
      </c>
      <c r="BE101" s="2">
        <v>341991</v>
      </c>
      <c r="BF101" s="2">
        <v>10250</v>
      </c>
      <c r="BG101" s="2" t="s">
        <v>1</v>
      </c>
      <c r="BH101" s="2" t="s">
        <v>1</v>
      </c>
      <c r="BI101" s="2" t="s">
        <v>1</v>
      </c>
      <c r="BJ101" s="2" t="s">
        <v>1</v>
      </c>
      <c r="BK101" s="2" t="s">
        <v>1</v>
      </c>
      <c r="BL101" s="2" t="s">
        <v>1</v>
      </c>
      <c r="BM101" s="2" t="s">
        <v>1</v>
      </c>
      <c r="BN101" s="2">
        <v>33000.97</v>
      </c>
      <c r="BO101" s="2" t="s">
        <v>1</v>
      </c>
      <c r="BP101" s="2" t="s">
        <v>1</v>
      </c>
      <c r="BQ101" s="2" t="s">
        <v>1</v>
      </c>
      <c r="BR101" s="2">
        <v>6230</v>
      </c>
      <c r="BS101" s="2">
        <v>407060.7</v>
      </c>
      <c r="BT101" s="2" t="s">
        <v>1</v>
      </c>
      <c r="BX101" s="2" t="s">
        <v>1</v>
      </c>
      <c r="BY101" s="2">
        <v>1869169.57</v>
      </c>
      <c r="BZ101" s="2">
        <v>5280</v>
      </c>
      <c r="CA101" s="2" t="s">
        <v>1</v>
      </c>
      <c r="CB101" s="2" t="s">
        <v>1</v>
      </c>
      <c r="CC101" s="2" t="s">
        <v>1</v>
      </c>
      <c r="CD101" s="2" t="s">
        <v>1</v>
      </c>
      <c r="CE101" s="2" t="s">
        <v>1</v>
      </c>
      <c r="CF101" s="2">
        <v>36922</v>
      </c>
      <c r="CG101" s="2">
        <v>838990.91</v>
      </c>
      <c r="CH101" s="2" t="s">
        <v>1</v>
      </c>
      <c r="CI101" s="2" t="s">
        <v>1</v>
      </c>
      <c r="CJ101" s="2">
        <v>2465.19</v>
      </c>
      <c r="CK101" s="2" t="s">
        <v>1</v>
      </c>
      <c r="CL101" s="2" t="s">
        <v>1</v>
      </c>
      <c r="CM101" s="2" t="s">
        <v>1</v>
      </c>
      <c r="CN101" s="2" t="s">
        <v>1</v>
      </c>
      <c r="CO101" s="2" t="s">
        <v>1</v>
      </c>
      <c r="CP101" s="2">
        <v>2500</v>
      </c>
      <c r="CQ101" s="2" t="s">
        <v>1</v>
      </c>
      <c r="CR101" s="2" t="s">
        <v>1</v>
      </c>
      <c r="CS101" s="2" t="s">
        <v>1</v>
      </c>
      <c r="CT101" s="2" t="s">
        <v>1</v>
      </c>
      <c r="CU101" s="2" t="s">
        <v>1</v>
      </c>
      <c r="CV101" s="2" t="s">
        <v>1</v>
      </c>
      <c r="CW101" s="2" t="s">
        <v>1</v>
      </c>
      <c r="CX101" s="2" t="s">
        <v>1</v>
      </c>
      <c r="CY101" s="2" t="s">
        <v>1</v>
      </c>
      <c r="CZ101" s="2">
        <v>117477</v>
      </c>
      <c r="DA101" s="2" t="s">
        <v>1</v>
      </c>
      <c r="DB101" s="2">
        <v>5541.69</v>
      </c>
      <c r="DC101" s="2" t="s">
        <v>1</v>
      </c>
      <c r="DD101" s="2" t="s">
        <v>1</v>
      </c>
      <c r="DE101" s="2" t="s">
        <v>1</v>
      </c>
      <c r="DF101" s="2" t="s">
        <v>1</v>
      </c>
      <c r="DG101" s="2" t="s">
        <v>1</v>
      </c>
      <c r="DH101" s="2" t="s">
        <v>1</v>
      </c>
      <c r="DI101" s="2" t="s">
        <v>1</v>
      </c>
      <c r="DJ101" s="2" t="s">
        <v>1</v>
      </c>
      <c r="DK101" s="2">
        <v>8103</v>
      </c>
      <c r="DL101" s="2" t="s">
        <v>1</v>
      </c>
      <c r="DM101" s="2" t="s">
        <v>1</v>
      </c>
      <c r="DN101" s="2" t="s">
        <v>1</v>
      </c>
      <c r="DO101" s="2" t="s">
        <v>1</v>
      </c>
      <c r="DP101" s="2" t="s">
        <v>1</v>
      </c>
      <c r="DQ101" s="2" t="s">
        <v>1</v>
      </c>
      <c r="DR101" s="2" t="s">
        <v>1</v>
      </c>
      <c r="DS101" s="2" t="s">
        <v>1</v>
      </c>
      <c r="DT101" s="2">
        <v>22000</v>
      </c>
      <c r="DU101" s="2">
        <v>269500</v>
      </c>
      <c r="DV101" s="2" t="s">
        <v>1</v>
      </c>
      <c r="DW101" s="2" t="s">
        <v>1</v>
      </c>
      <c r="DX101" s="2" t="s">
        <v>1</v>
      </c>
      <c r="DY101" s="2" t="s">
        <v>1</v>
      </c>
      <c r="DZ101" s="2">
        <v>310000</v>
      </c>
      <c r="EA101" s="2" t="s">
        <v>1</v>
      </c>
      <c r="EB101" s="2" t="s">
        <v>1</v>
      </c>
      <c r="EC101" s="2" t="s">
        <v>1</v>
      </c>
      <c r="ED101" s="2" t="s">
        <v>1</v>
      </c>
      <c r="EE101" s="2" t="s">
        <v>1</v>
      </c>
      <c r="EF101" s="2" t="s">
        <v>1</v>
      </c>
      <c r="EG101" s="2" t="s">
        <v>1</v>
      </c>
      <c r="EH101" s="2" t="s">
        <v>1</v>
      </c>
      <c r="EI101" s="2" t="s">
        <v>1</v>
      </c>
      <c r="EJ101" s="2" t="s">
        <v>1</v>
      </c>
      <c r="EK101" s="2" t="s">
        <v>1</v>
      </c>
      <c r="EL101" s="2" t="s">
        <v>1</v>
      </c>
      <c r="EM101" s="2" t="s">
        <v>1</v>
      </c>
      <c r="EN101" s="2">
        <v>1084170</v>
      </c>
      <c r="EO101" s="2" t="s">
        <v>1</v>
      </c>
      <c r="EP101" s="2">
        <v>17270</v>
      </c>
      <c r="EQ101" s="2">
        <v>550069</v>
      </c>
      <c r="ER101" s="2" t="s">
        <v>1</v>
      </c>
      <c r="ES101" s="2" t="s">
        <v>1</v>
      </c>
      <c r="ET101" s="2">
        <v>396188</v>
      </c>
      <c r="EU101" s="2">
        <v>154057</v>
      </c>
      <c r="EV101" s="2">
        <v>6520</v>
      </c>
      <c r="EW101" s="2" t="s">
        <v>1</v>
      </c>
      <c r="EX101" s="2" t="s">
        <v>1</v>
      </c>
      <c r="EY101" s="2" t="s">
        <v>1</v>
      </c>
      <c r="EZ101" s="2" t="s">
        <v>1</v>
      </c>
      <c r="FA101" s="2" t="s">
        <v>1</v>
      </c>
      <c r="FB101" s="2" t="s">
        <v>1</v>
      </c>
      <c r="FC101" s="2" t="s">
        <v>1</v>
      </c>
      <c r="FD101" s="2">
        <v>39337</v>
      </c>
      <c r="FE101" s="2">
        <v>88507</v>
      </c>
      <c r="FF101" s="2" t="s">
        <v>1</v>
      </c>
      <c r="FG101" s="2">
        <v>106415.9</v>
      </c>
      <c r="FH101" s="2">
        <v>206519.44</v>
      </c>
      <c r="FI101" s="2" t="s">
        <v>1</v>
      </c>
      <c r="FJ101" s="2" t="s">
        <v>1</v>
      </c>
      <c r="FK101" s="2" t="s">
        <v>1</v>
      </c>
      <c r="FL101" s="2" t="s">
        <v>1</v>
      </c>
      <c r="FM101" s="2" t="s">
        <v>1</v>
      </c>
      <c r="FN101" s="2" t="s">
        <v>1</v>
      </c>
      <c r="FO101" s="2" t="s">
        <v>1</v>
      </c>
      <c r="FP101" s="2">
        <v>589436</v>
      </c>
      <c r="FQ101" s="2">
        <v>956047</v>
      </c>
      <c r="FR101" s="2">
        <v>48847</v>
      </c>
      <c r="FS101" s="2" t="s">
        <v>1</v>
      </c>
      <c r="FT101" s="2" t="s">
        <v>1</v>
      </c>
      <c r="FU101" s="2">
        <v>2848</v>
      </c>
      <c r="FV101" s="2">
        <v>36861.370000000003</v>
      </c>
      <c r="FW101" s="2">
        <v>89717.45</v>
      </c>
      <c r="FX101" s="2" t="s">
        <v>1</v>
      </c>
      <c r="FY101" s="2" t="s">
        <v>1</v>
      </c>
      <c r="FZ101" s="2">
        <v>0</v>
      </c>
      <c r="GA101" s="2">
        <v>7800</v>
      </c>
      <c r="GB101" s="2">
        <v>36304</v>
      </c>
      <c r="GC101" s="2">
        <v>1403129.75</v>
      </c>
      <c r="GD101" s="2">
        <v>1264518.3999999999</v>
      </c>
      <c r="GE101" s="2">
        <v>37412</v>
      </c>
      <c r="GF101" s="2" t="s">
        <v>1</v>
      </c>
      <c r="GG101" s="2">
        <v>23049</v>
      </c>
      <c r="GH101" s="2" t="s">
        <v>1</v>
      </c>
      <c r="GI101" s="2" t="s">
        <v>1</v>
      </c>
      <c r="GJ101" s="2" t="s">
        <v>1</v>
      </c>
      <c r="GK101" s="2" t="s">
        <v>1</v>
      </c>
      <c r="GL101" s="2" t="s">
        <v>1</v>
      </c>
      <c r="GM101" s="2" t="s">
        <v>1</v>
      </c>
      <c r="GN101" s="2" t="s">
        <v>1</v>
      </c>
      <c r="GO101" s="2" t="s">
        <v>1</v>
      </c>
      <c r="GP101" s="2">
        <v>0</v>
      </c>
      <c r="GQ101" s="2">
        <v>14714</v>
      </c>
      <c r="GR101" s="2" t="s">
        <v>1</v>
      </c>
      <c r="GS101" s="2" t="s">
        <v>1</v>
      </c>
      <c r="GT101" s="2" t="s">
        <v>1</v>
      </c>
      <c r="GU101" s="2" t="s">
        <v>1</v>
      </c>
      <c r="GV101" s="2" t="s">
        <v>1</v>
      </c>
      <c r="GW101" s="2" t="s">
        <v>1</v>
      </c>
      <c r="GX101" s="2" t="s">
        <v>1</v>
      </c>
      <c r="GY101" s="2">
        <v>30000</v>
      </c>
      <c r="GZ101" s="2" t="s">
        <v>1</v>
      </c>
      <c r="HA101" s="2" t="s">
        <v>1</v>
      </c>
      <c r="HB101" s="2" t="s">
        <v>1</v>
      </c>
      <c r="HC101" s="2">
        <v>20000</v>
      </c>
      <c r="HD101" s="2" t="s">
        <v>1</v>
      </c>
      <c r="HE101" s="2" t="s">
        <v>1</v>
      </c>
      <c r="HF101" s="2" t="s">
        <v>1</v>
      </c>
      <c r="HG101" s="2">
        <v>6400</v>
      </c>
      <c r="HH101" s="2" t="s">
        <v>1</v>
      </c>
      <c r="HI101" s="2">
        <v>13300</v>
      </c>
      <c r="HJ101" s="2" t="s">
        <v>1</v>
      </c>
      <c r="HK101" s="2">
        <v>9945</v>
      </c>
      <c r="HL101" s="2">
        <v>860000</v>
      </c>
      <c r="HM101" s="2" t="s">
        <v>1</v>
      </c>
      <c r="HN101" s="2" t="s">
        <v>1</v>
      </c>
      <c r="HO101" s="2" t="s">
        <v>1</v>
      </c>
      <c r="HP101" s="2" t="s">
        <v>1</v>
      </c>
      <c r="HQ101" s="2" t="s">
        <v>1</v>
      </c>
      <c r="HR101" s="2" t="s">
        <v>1</v>
      </c>
      <c r="HS101" s="2" t="s">
        <v>1</v>
      </c>
      <c r="HT101" s="2">
        <v>647649</v>
      </c>
      <c r="HU101" s="2" t="s">
        <v>1</v>
      </c>
      <c r="HV101" s="2" t="s">
        <v>1</v>
      </c>
      <c r="HW101" s="2">
        <v>72000</v>
      </c>
      <c r="HX101" s="2" t="s">
        <v>1</v>
      </c>
      <c r="HY101" s="2" t="s">
        <v>1</v>
      </c>
      <c r="HZ101" s="2" t="s">
        <v>1</v>
      </c>
      <c r="IA101" s="2" t="s">
        <v>1</v>
      </c>
      <c r="IB101" s="2" t="s">
        <v>1</v>
      </c>
      <c r="IC101" s="2" t="s">
        <v>1</v>
      </c>
      <c r="ID101" s="2" t="s">
        <v>1</v>
      </c>
      <c r="IE101" s="2" t="s">
        <v>1</v>
      </c>
      <c r="IF101" s="2" t="s">
        <v>1</v>
      </c>
      <c r="IG101" s="2" t="s">
        <v>1</v>
      </c>
      <c r="IH101" s="2" t="s">
        <v>1</v>
      </c>
      <c r="II101" s="2" t="s">
        <v>1</v>
      </c>
      <c r="IJ101" s="2" t="s">
        <v>1</v>
      </c>
      <c r="IK101" s="2" t="s">
        <v>1</v>
      </c>
      <c r="IL101" s="2" t="s">
        <v>1</v>
      </c>
      <c r="IM101" s="2" t="s">
        <v>1</v>
      </c>
      <c r="IN101" s="2" t="s">
        <v>1</v>
      </c>
      <c r="IO101" s="2" t="s">
        <v>1</v>
      </c>
      <c r="IP101" s="2" t="s">
        <v>1</v>
      </c>
      <c r="IQ101" s="2" t="s">
        <v>1</v>
      </c>
      <c r="IR101" s="2" t="s">
        <v>1</v>
      </c>
      <c r="IS101" s="2" t="s">
        <v>1</v>
      </c>
      <c r="IT101" s="2">
        <v>0</v>
      </c>
      <c r="IU101" s="2" t="s">
        <v>1</v>
      </c>
      <c r="IV101" s="2" t="s">
        <v>1</v>
      </c>
      <c r="IW101" s="2" t="s">
        <v>1</v>
      </c>
      <c r="IX101" s="2" t="s">
        <v>1</v>
      </c>
      <c r="IY101" s="2" t="s">
        <v>1</v>
      </c>
      <c r="IZ101" s="2" t="s">
        <v>1</v>
      </c>
      <c r="JA101" s="2">
        <v>48895</v>
      </c>
      <c r="JB101" s="2">
        <v>486686.2</v>
      </c>
      <c r="JC101" s="2">
        <v>79000</v>
      </c>
      <c r="JD101" s="2" t="s">
        <v>1</v>
      </c>
      <c r="JE101" s="2" t="s">
        <v>1</v>
      </c>
      <c r="JF101" s="2" t="s">
        <v>1</v>
      </c>
      <c r="JG101" s="2" t="s">
        <v>1</v>
      </c>
      <c r="JH101" s="2" t="s">
        <v>1</v>
      </c>
      <c r="JI101" s="2" t="s">
        <v>1</v>
      </c>
      <c r="JJ101" s="2" t="s">
        <v>1</v>
      </c>
      <c r="JK101" s="2" t="s">
        <v>1</v>
      </c>
      <c r="JL101" s="2" t="s">
        <v>1</v>
      </c>
      <c r="JM101" s="2" t="s">
        <v>1</v>
      </c>
      <c r="JN101" s="2" t="s">
        <v>1</v>
      </c>
      <c r="JO101" s="2" t="s">
        <v>1</v>
      </c>
      <c r="JP101" s="2" t="s">
        <v>1</v>
      </c>
      <c r="JQ101" s="2" t="s">
        <v>1</v>
      </c>
      <c r="JR101" s="2" t="s">
        <v>1</v>
      </c>
      <c r="JS101" s="2" t="s">
        <v>1</v>
      </c>
      <c r="JT101" s="2" t="s">
        <v>1</v>
      </c>
      <c r="JU101" s="2" t="s">
        <v>1</v>
      </c>
      <c r="JV101" s="2" t="s">
        <v>1</v>
      </c>
      <c r="JW101" s="2" t="s">
        <v>1</v>
      </c>
      <c r="JX101" s="2" t="s">
        <v>1</v>
      </c>
      <c r="JY101" s="2" t="s">
        <v>1</v>
      </c>
      <c r="JZ101" s="2" t="s">
        <v>1</v>
      </c>
      <c r="KA101" s="2" t="s">
        <v>1</v>
      </c>
      <c r="KB101" s="2" t="s">
        <v>1</v>
      </c>
      <c r="KC101" s="2" t="s">
        <v>1</v>
      </c>
      <c r="KD101" s="2" t="s">
        <v>1</v>
      </c>
      <c r="KE101" s="2" t="s">
        <v>1</v>
      </c>
      <c r="KF101" s="2" t="s">
        <v>1</v>
      </c>
      <c r="KG101" s="2" t="s">
        <v>1</v>
      </c>
      <c r="KH101" s="2" t="s">
        <v>1</v>
      </c>
      <c r="KI101" s="2" t="s">
        <v>1</v>
      </c>
      <c r="KJ101" s="2" t="s">
        <v>1</v>
      </c>
    </row>
    <row r="102" spans="1:296" x14ac:dyDescent="0.3">
      <c r="A102" s="2" t="s">
        <v>95</v>
      </c>
      <c r="B102" s="2">
        <v>606</v>
      </c>
      <c r="C102" s="23">
        <f t="shared" si="102"/>
        <v>1271364.6500000022</v>
      </c>
      <c r="D102" s="23">
        <f t="shared" si="103"/>
        <v>14596784.610000001</v>
      </c>
      <c r="E102" s="23">
        <f t="shared" si="104"/>
        <v>24087.103316831686</v>
      </c>
      <c r="F102" s="23">
        <f t="shared" si="105"/>
        <v>9539304.4400000013</v>
      </c>
      <c r="G102" s="23">
        <f t="shared" si="106"/>
        <v>4138274.17</v>
      </c>
      <c r="H102" s="23">
        <f t="shared" si="107"/>
        <v>0</v>
      </c>
      <c r="I102" s="23">
        <f t="shared" si="108"/>
        <v>919206</v>
      </c>
      <c r="J102" s="23">
        <f t="shared" si="109"/>
        <v>1516.8415841584158</v>
      </c>
      <c r="K102" s="23">
        <f t="shared" si="110"/>
        <v>919206</v>
      </c>
      <c r="L102" s="23">
        <f t="shared" si="111"/>
        <v>0</v>
      </c>
      <c r="M102" s="23">
        <f t="shared" si="112"/>
        <v>4078274.17</v>
      </c>
      <c r="N102" s="23">
        <f t="shared" si="113"/>
        <v>15741.426468646867</v>
      </c>
      <c r="O102" s="23">
        <f t="shared" si="114"/>
        <v>2326400.14</v>
      </c>
      <c r="P102" s="23">
        <f t="shared" si="115"/>
        <v>2579367.7000000002</v>
      </c>
      <c r="Q102" s="23">
        <f t="shared" si="116"/>
        <v>3431250.47</v>
      </c>
      <c r="R102" s="23">
        <f t="shared" si="117"/>
        <v>9031323.6100000013</v>
      </c>
      <c r="S102" s="23">
        <f t="shared" si="118"/>
        <v>14903.174273927394</v>
      </c>
      <c r="T102" s="23">
        <f t="shared" si="119"/>
        <v>507980.83000000007</v>
      </c>
      <c r="U102" s="7">
        <f t="shared" si="120"/>
        <v>5.3251349005064355E-2</v>
      </c>
      <c r="V102" s="23">
        <f t="shared" si="121"/>
        <v>0</v>
      </c>
      <c r="W102" s="23">
        <f t="shared" si="122"/>
        <v>462257</v>
      </c>
      <c r="X102" s="23">
        <f t="shared" si="123"/>
        <v>35103.83</v>
      </c>
      <c r="Y102" s="23">
        <f t="shared" si="124"/>
        <v>10620</v>
      </c>
      <c r="Z102" s="23">
        <f t="shared" si="125"/>
        <v>0</v>
      </c>
      <c r="AA102" s="23">
        <f t="shared" si="126"/>
        <v>694305.3</v>
      </c>
      <c r="AB102" s="23">
        <f t="shared" si="127"/>
        <v>13325419.959999999</v>
      </c>
      <c r="AC102" s="23">
        <f t="shared" si="128"/>
        <v>21989.141848184816</v>
      </c>
      <c r="AD102" s="23">
        <f t="shared" si="137"/>
        <v>10815516.119999999</v>
      </c>
      <c r="AE102" s="23">
        <f t="shared" si="129"/>
        <v>17847.386336633663</v>
      </c>
      <c r="AF102" s="23">
        <f t="shared" si="100"/>
        <v>3344000</v>
      </c>
      <c r="AG102" s="23">
        <f t="shared" si="101"/>
        <v>5518.151815181518</v>
      </c>
      <c r="AH102" s="23">
        <f t="shared" si="130"/>
        <v>6108961.620000001</v>
      </c>
      <c r="AI102" s="23">
        <f t="shared" si="131"/>
        <v>166805</v>
      </c>
      <c r="AJ102" s="23">
        <f t="shared" si="132"/>
        <v>1193952.5</v>
      </c>
      <c r="AK102" s="23">
        <f t="shared" si="133"/>
        <v>2509903.84</v>
      </c>
      <c r="AL102" s="23">
        <f t="shared" si="134"/>
        <v>4141.755511551155</v>
      </c>
      <c r="AM102" s="23">
        <f t="shared" si="135"/>
        <v>2492083.84</v>
      </c>
      <c r="AN102" s="23">
        <f t="shared" si="136"/>
        <v>0</v>
      </c>
      <c r="AO102" s="2">
        <v>1691236.92</v>
      </c>
      <c r="AP102" s="2">
        <v>454031.06</v>
      </c>
      <c r="AQ102" s="2">
        <v>181132.16</v>
      </c>
      <c r="AR102" s="2" t="s">
        <v>1</v>
      </c>
      <c r="AS102" s="2">
        <v>1871617.7</v>
      </c>
      <c r="AT102" s="2">
        <v>707750</v>
      </c>
      <c r="AU102" s="2" t="s">
        <v>1</v>
      </c>
      <c r="AV102" s="2">
        <v>3431250.47</v>
      </c>
      <c r="AX102" s="2" t="s">
        <v>1</v>
      </c>
      <c r="AY102" s="2" t="s">
        <v>1</v>
      </c>
      <c r="AZ102" s="2" t="s">
        <v>1</v>
      </c>
      <c r="BA102" s="2" t="s">
        <v>1</v>
      </c>
      <c r="BB102" s="2" t="s">
        <v>1</v>
      </c>
      <c r="BC102" s="2" t="s">
        <v>1</v>
      </c>
      <c r="BD102" s="2" t="s">
        <v>1</v>
      </c>
      <c r="BE102" s="2">
        <v>442539</v>
      </c>
      <c r="BF102" s="2">
        <v>12150</v>
      </c>
      <c r="BG102" s="2" t="s">
        <v>1</v>
      </c>
      <c r="BH102" s="2" t="s">
        <v>1</v>
      </c>
      <c r="BI102" s="2" t="s">
        <v>1</v>
      </c>
      <c r="BJ102" s="2">
        <v>7568</v>
      </c>
      <c r="BK102" s="2" t="s">
        <v>1</v>
      </c>
      <c r="BL102" s="2" t="s">
        <v>1</v>
      </c>
      <c r="BM102" s="2" t="s">
        <v>1</v>
      </c>
      <c r="BN102" s="2">
        <v>35103.83</v>
      </c>
      <c r="BO102" s="2" t="s">
        <v>1</v>
      </c>
      <c r="BP102" s="2" t="s">
        <v>1</v>
      </c>
      <c r="BQ102" s="2" t="s">
        <v>1</v>
      </c>
      <c r="BR102" s="2">
        <v>10620</v>
      </c>
      <c r="BS102" s="2">
        <v>694305.3</v>
      </c>
      <c r="BT102" s="2" t="s">
        <v>1</v>
      </c>
      <c r="BX102" s="2" t="s">
        <v>1</v>
      </c>
      <c r="BY102" s="2">
        <v>3176657</v>
      </c>
      <c r="BZ102" s="2">
        <v>48829</v>
      </c>
      <c r="CA102" s="2" t="s">
        <v>1</v>
      </c>
      <c r="CB102" s="2" t="s">
        <v>1</v>
      </c>
      <c r="CC102" s="2" t="s">
        <v>1</v>
      </c>
      <c r="CD102" s="2" t="s">
        <v>1</v>
      </c>
      <c r="CE102" s="2" t="s">
        <v>1</v>
      </c>
      <c r="CF102" s="2">
        <v>426260</v>
      </c>
      <c r="CG102" s="2">
        <v>420217</v>
      </c>
      <c r="CH102" s="2" t="s">
        <v>1</v>
      </c>
      <c r="CI102" s="2">
        <v>5410</v>
      </c>
      <c r="CJ102" s="2">
        <v>901.17</v>
      </c>
      <c r="CK102" s="2" t="s">
        <v>1</v>
      </c>
      <c r="CL102" s="2" t="s">
        <v>1</v>
      </c>
      <c r="CM102" s="2" t="s">
        <v>1</v>
      </c>
      <c r="CN102" s="2" t="s">
        <v>1</v>
      </c>
      <c r="CO102" s="2" t="s">
        <v>1</v>
      </c>
      <c r="CP102" s="2">
        <v>60000</v>
      </c>
      <c r="CQ102" s="2" t="s">
        <v>1</v>
      </c>
      <c r="CR102" s="2" t="s">
        <v>1</v>
      </c>
      <c r="CS102" s="2" t="s">
        <v>1</v>
      </c>
      <c r="CT102" s="2" t="s">
        <v>1</v>
      </c>
      <c r="CU102" s="2" t="s">
        <v>1</v>
      </c>
      <c r="CV102" s="2" t="s">
        <v>1</v>
      </c>
      <c r="CW102" s="2" t="s">
        <v>1</v>
      </c>
      <c r="CX102" s="2" t="s">
        <v>1</v>
      </c>
      <c r="CY102" s="2" t="s">
        <v>1</v>
      </c>
      <c r="CZ102" s="2" t="s">
        <v>1</v>
      </c>
      <c r="DA102" s="2" t="s">
        <v>1</v>
      </c>
      <c r="DB102" s="2" t="s">
        <v>1</v>
      </c>
      <c r="DC102" s="2" t="s">
        <v>1</v>
      </c>
      <c r="DD102" s="2" t="s">
        <v>1</v>
      </c>
      <c r="DE102" s="2" t="s">
        <v>1</v>
      </c>
      <c r="DF102" s="2" t="s">
        <v>1</v>
      </c>
      <c r="DG102" s="2" t="s">
        <v>1</v>
      </c>
      <c r="DH102" s="2" t="s">
        <v>1</v>
      </c>
      <c r="DI102" s="2" t="s">
        <v>1</v>
      </c>
      <c r="DJ102" s="2" t="s">
        <v>1</v>
      </c>
      <c r="DK102" s="2" t="s">
        <v>1</v>
      </c>
      <c r="DL102" s="2" t="s">
        <v>1</v>
      </c>
      <c r="DM102" s="2">
        <v>0</v>
      </c>
      <c r="DN102" s="2" t="s">
        <v>1</v>
      </c>
      <c r="DO102" s="2" t="s">
        <v>1</v>
      </c>
      <c r="DP102" s="2" t="s">
        <v>1</v>
      </c>
      <c r="DQ102" s="2" t="s">
        <v>1</v>
      </c>
      <c r="DR102" s="2" t="s">
        <v>1</v>
      </c>
      <c r="DS102" s="2" t="s">
        <v>1</v>
      </c>
      <c r="DT102" s="2">
        <v>88000</v>
      </c>
      <c r="DU102" s="2">
        <v>185100</v>
      </c>
      <c r="DV102" s="2" t="s">
        <v>1</v>
      </c>
      <c r="DW102" s="2">
        <v>9106</v>
      </c>
      <c r="DX102" s="2" t="s">
        <v>1</v>
      </c>
      <c r="DY102" s="2" t="s">
        <v>1</v>
      </c>
      <c r="DZ102" s="2">
        <v>600000</v>
      </c>
      <c r="EA102" s="2" t="s">
        <v>1</v>
      </c>
      <c r="EB102" s="2" t="s">
        <v>1</v>
      </c>
      <c r="EC102" s="2">
        <v>37000</v>
      </c>
      <c r="ED102" s="2" t="s">
        <v>1</v>
      </c>
      <c r="EE102" s="2" t="s">
        <v>1</v>
      </c>
      <c r="EF102" s="2" t="s">
        <v>1</v>
      </c>
      <c r="EG102" s="2" t="s">
        <v>1</v>
      </c>
      <c r="EH102" s="2" t="s">
        <v>1</v>
      </c>
      <c r="EI102" s="2" t="s">
        <v>1</v>
      </c>
      <c r="EJ102" s="2" t="s">
        <v>1</v>
      </c>
      <c r="EK102" s="2" t="s">
        <v>1</v>
      </c>
      <c r="EL102" s="2" t="s">
        <v>1</v>
      </c>
      <c r="EM102" s="2" t="s">
        <v>1</v>
      </c>
      <c r="EN102" s="2">
        <v>1719788</v>
      </c>
      <c r="EO102" s="2">
        <v>1005</v>
      </c>
      <c r="EP102" s="2">
        <v>359183</v>
      </c>
      <c r="EQ102" s="2">
        <v>536128</v>
      </c>
      <c r="ER102" s="2" t="s">
        <v>1</v>
      </c>
      <c r="ES102" s="2" t="s">
        <v>1</v>
      </c>
      <c r="ET102" s="2">
        <v>494107</v>
      </c>
      <c r="EU102" s="2">
        <v>226723</v>
      </c>
      <c r="EV102" s="2">
        <v>7066</v>
      </c>
      <c r="EW102" s="2" t="s">
        <v>1</v>
      </c>
      <c r="EX102" s="2" t="s">
        <v>1</v>
      </c>
      <c r="EY102" s="2" t="s">
        <v>1</v>
      </c>
      <c r="EZ102" s="2" t="s">
        <v>1</v>
      </c>
      <c r="FA102" s="2" t="s">
        <v>1</v>
      </c>
      <c r="FB102" s="2" t="s">
        <v>1</v>
      </c>
      <c r="FC102" s="2">
        <v>11729</v>
      </c>
      <c r="FD102" s="2">
        <v>8324</v>
      </c>
      <c r="FE102" s="2">
        <v>337629</v>
      </c>
      <c r="FF102" s="2">
        <v>51523</v>
      </c>
      <c r="FG102" s="2">
        <v>602811.36</v>
      </c>
      <c r="FH102" s="2">
        <v>179932</v>
      </c>
      <c r="FI102" s="2" t="s">
        <v>1</v>
      </c>
      <c r="FJ102" s="2" t="s">
        <v>1</v>
      </c>
      <c r="FK102" s="2" t="s">
        <v>1</v>
      </c>
      <c r="FL102" s="2" t="s">
        <v>1</v>
      </c>
      <c r="FM102" s="2" t="s">
        <v>1</v>
      </c>
      <c r="FN102" s="2" t="s">
        <v>1</v>
      </c>
      <c r="FO102" s="2" t="s">
        <v>1</v>
      </c>
      <c r="FP102" s="2">
        <v>374968</v>
      </c>
      <c r="FQ102" s="2">
        <v>407604.6</v>
      </c>
      <c r="FR102" s="2">
        <v>161678</v>
      </c>
      <c r="FS102" s="2" t="s">
        <v>1</v>
      </c>
      <c r="FT102" s="2" t="s">
        <v>1</v>
      </c>
      <c r="FU102" s="2">
        <v>15668</v>
      </c>
      <c r="FV102" s="2">
        <v>52215.93</v>
      </c>
      <c r="FW102" s="2">
        <v>139498.20000000001</v>
      </c>
      <c r="FX102" s="2" t="s">
        <v>1</v>
      </c>
      <c r="FY102" s="2" t="s">
        <v>1</v>
      </c>
      <c r="FZ102" s="2">
        <v>40535</v>
      </c>
      <c r="GA102" s="2">
        <v>13650</v>
      </c>
      <c r="GB102" s="2" t="s">
        <v>1</v>
      </c>
      <c r="GC102" s="2">
        <v>1817180.51</v>
      </c>
      <c r="GD102" s="2">
        <v>1786661.02</v>
      </c>
      <c r="GE102" s="2" t="s">
        <v>1</v>
      </c>
      <c r="GF102" s="2">
        <v>63472</v>
      </c>
      <c r="GG102" s="2">
        <v>31894</v>
      </c>
      <c r="GH102" s="2" t="s">
        <v>1</v>
      </c>
      <c r="GI102" s="2" t="s">
        <v>1</v>
      </c>
      <c r="GJ102" s="2" t="s">
        <v>1</v>
      </c>
      <c r="GK102" s="2">
        <v>8589</v>
      </c>
      <c r="GL102" s="2" t="s">
        <v>1</v>
      </c>
      <c r="GM102" s="2" t="s">
        <v>1</v>
      </c>
      <c r="GN102" s="2" t="s">
        <v>1</v>
      </c>
      <c r="GO102" s="2">
        <v>3399</v>
      </c>
      <c r="GP102" s="2" t="s">
        <v>1</v>
      </c>
      <c r="GQ102" s="2" t="s">
        <v>1</v>
      </c>
      <c r="GR102" s="2" t="s">
        <v>1</v>
      </c>
      <c r="GS102" s="2" t="s">
        <v>1</v>
      </c>
      <c r="GT102" s="2" t="s">
        <v>1</v>
      </c>
      <c r="GU102" s="2" t="s">
        <v>1</v>
      </c>
      <c r="GV102" s="2" t="s">
        <v>1</v>
      </c>
      <c r="GW102" s="2" t="s">
        <v>1</v>
      </c>
      <c r="GX102" s="2" t="s">
        <v>1</v>
      </c>
      <c r="GY102" s="2">
        <v>123956</v>
      </c>
      <c r="GZ102" s="2" t="s">
        <v>1</v>
      </c>
      <c r="HA102" s="2" t="s">
        <v>1</v>
      </c>
      <c r="HB102" s="2" t="s">
        <v>1</v>
      </c>
      <c r="HC102" s="2">
        <v>3289</v>
      </c>
      <c r="HD102" s="2" t="s">
        <v>1</v>
      </c>
      <c r="HE102" s="2" t="s">
        <v>1</v>
      </c>
      <c r="HF102" s="2" t="s">
        <v>1</v>
      </c>
      <c r="HG102" s="2">
        <v>3200</v>
      </c>
      <c r="HH102" s="2" t="s">
        <v>1</v>
      </c>
      <c r="HI102" s="2">
        <v>36360</v>
      </c>
      <c r="HJ102" s="2" t="s">
        <v>1</v>
      </c>
      <c r="HK102" s="2">
        <v>11980</v>
      </c>
      <c r="HL102" s="2">
        <v>385000</v>
      </c>
      <c r="HM102" s="2" t="s">
        <v>1</v>
      </c>
      <c r="HN102" s="2" t="s">
        <v>1</v>
      </c>
      <c r="HO102" s="2" t="s">
        <v>1</v>
      </c>
      <c r="HP102" s="2" t="s">
        <v>1</v>
      </c>
      <c r="HQ102" s="2" t="s">
        <v>1</v>
      </c>
      <c r="HR102" s="2" t="s">
        <v>1</v>
      </c>
      <c r="HS102" s="2" t="s">
        <v>1</v>
      </c>
      <c r="HT102" s="2">
        <v>26484.5</v>
      </c>
      <c r="HU102" s="2">
        <v>11000</v>
      </c>
      <c r="HV102" s="2" t="s">
        <v>1</v>
      </c>
      <c r="HW102" s="2">
        <v>750488</v>
      </c>
      <c r="HX102" s="2" t="s">
        <v>1</v>
      </c>
      <c r="HY102" s="2" t="s">
        <v>1</v>
      </c>
      <c r="HZ102" s="2" t="s">
        <v>1</v>
      </c>
      <c r="IA102" s="2" t="s">
        <v>1</v>
      </c>
      <c r="IB102" s="2" t="s">
        <v>1</v>
      </c>
      <c r="IC102" s="2" t="s">
        <v>1</v>
      </c>
      <c r="ID102" s="2" t="s">
        <v>1</v>
      </c>
      <c r="IE102" s="2">
        <v>9000</v>
      </c>
      <c r="IF102" s="2">
        <v>0</v>
      </c>
      <c r="IG102" s="2" t="s">
        <v>1</v>
      </c>
      <c r="IH102" s="2" t="s">
        <v>1</v>
      </c>
      <c r="II102" s="2">
        <v>1797</v>
      </c>
      <c r="IJ102" s="2" t="s">
        <v>1</v>
      </c>
      <c r="IK102" s="2" t="s">
        <v>1</v>
      </c>
      <c r="IL102" s="2" t="s">
        <v>1</v>
      </c>
      <c r="IM102" s="2" t="s">
        <v>1</v>
      </c>
      <c r="IN102" s="2" t="s">
        <v>1</v>
      </c>
      <c r="IO102" s="2" t="s">
        <v>1</v>
      </c>
      <c r="IP102" s="2" t="s">
        <v>1</v>
      </c>
      <c r="IQ102" s="2" t="s">
        <v>1</v>
      </c>
      <c r="IR102" s="2" t="s">
        <v>1</v>
      </c>
      <c r="IS102" s="2" t="s">
        <v>1</v>
      </c>
      <c r="IT102" s="2" t="s">
        <v>1</v>
      </c>
      <c r="IU102" s="2" t="s">
        <v>1</v>
      </c>
      <c r="IV102" s="2" t="s">
        <v>1</v>
      </c>
      <c r="IW102" s="2" t="s">
        <v>1</v>
      </c>
      <c r="IX102" s="2" t="s">
        <v>1</v>
      </c>
      <c r="IY102" s="2" t="s">
        <v>1</v>
      </c>
      <c r="IZ102" s="2" t="s">
        <v>1</v>
      </c>
      <c r="JA102" s="2">
        <v>202135.34</v>
      </c>
      <c r="JB102" s="2">
        <v>2289948.5</v>
      </c>
      <c r="JC102" s="2" t="s">
        <v>1</v>
      </c>
      <c r="JD102" s="2" t="s">
        <v>1</v>
      </c>
      <c r="JE102" s="2" t="s">
        <v>1</v>
      </c>
      <c r="JF102" s="2" t="s">
        <v>1</v>
      </c>
      <c r="JG102" s="2" t="s">
        <v>1</v>
      </c>
      <c r="JH102" s="2" t="s">
        <v>1</v>
      </c>
      <c r="JI102" s="2" t="s">
        <v>1</v>
      </c>
      <c r="JJ102" s="2">
        <v>17820</v>
      </c>
      <c r="JK102" s="2" t="s">
        <v>1</v>
      </c>
      <c r="JL102" s="2" t="s">
        <v>1</v>
      </c>
      <c r="JM102" s="2" t="s">
        <v>1</v>
      </c>
      <c r="JN102" s="2" t="s">
        <v>1</v>
      </c>
      <c r="JO102" s="2" t="s">
        <v>1</v>
      </c>
      <c r="JP102" s="2" t="s">
        <v>1</v>
      </c>
      <c r="JQ102" s="2" t="s">
        <v>1</v>
      </c>
      <c r="JR102" s="2" t="s">
        <v>1</v>
      </c>
      <c r="JS102" s="2" t="s">
        <v>1</v>
      </c>
      <c r="JT102" s="2" t="s">
        <v>1</v>
      </c>
      <c r="JU102" s="2" t="s">
        <v>1</v>
      </c>
      <c r="JV102" s="2" t="s">
        <v>1</v>
      </c>
      <c r="JW102" s="2" t="s">
        <v>1</v>
      </c>
      <c r="JX102" s="2" t="s">
        <v>1</v>
      </c>
      <c r="JY102" s="2" t="s">
        <v>1</v>
      </c>
      <c r="JZ102" s="2" t="s">
        <v>1</v>
      </c>
      <c r="KA102" s="2" t="s">
        <v>1</v>
      </c>
      <c r="KB102" s="2" t="s">
        <v>1</v>
      </c>
      <c r="KC102" s="2" t="s">
        <v>1</v>
      </c>
      <c r="KD102" s="2" t="s">
        <v>1</v>
      </c>
      <c r="KE102" s="2" t="s">
        <v>1</v>
      </c>
      <c r="KF102" s="2" t="s">
        <v>1</v>
      </c>
      <c r="KG102" s="2" t="s">
        <v>1</v>
      </c>
      <c r="KH102" s="2" t="s">
        <v>1</v>
      </c>
      <c r="KI102" s="2" t="s">
        <v>1</v>
      </c>
      <c r="KJ102" s="2" t="s">
        <v>1</v>
      </c>
    </row>
  </sheetData>
  <autoFilter ref="A8:KJ8" xr:uid="{B4EEFB15-1FAD-4A91-8832-82472816FE62}">
    <sortState xmlns:xlrd2="http://schemas.microsoft.com/office/spreadsheetml/2017/richdata2" ref="A9:KJ102">
      <sortCondition ref="A8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A6980-24D4-4345-8CF7-7F217A8EE9D8}">
  <dimension ref="A1:KU102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baseColWidth="10" defaultColWidth="8.88671875" defaultRowHeight="14.4" x14ac:dyDescent="0.3"/>
  <cols>
    <col min="1" max="1" width="18.77734375" style="2" bestFit="1" customWidth="1"/>
    <col min="2" max="2" width="11.88671875" style="2" customWidth="1"/>
    <col min="3" max="40" width="18.77734375" style="2" customWidth="1"/>
    <col min="41" max="41" width="12" style="2" bestFit="1" customWidth="1"/>
    <col min="42" max="43" width="11" style="2" bestFit="1" customWidth="1"/>
    <col min="44" max="44" width="9.88671875" style="2" bestFit="1" customWidth="1"/>
    <col min="45" max="45" width="12" style="2" bestFit="1" customWidth="1"/>
    <col min="46" max="47" width="9.88671875" style="2" bestFit="1" customWidth="1"/>
    <col min="48" max="48" width="12" style="2" bestFit="1" customWidth="1"/>
    <col min="49" max="49" width="12" style="2" customWidth="1"/>
    <col min="50" max="57" width="9.88671875" style="2" bestFit="1" customWidth="1"/>
    <col min="58" max="58" width="11" style="2" bestFit="1" customWidth="1"/>
    <col min="59" max="59" width="10" style="2" bestFit="1" customWidth="1"/>
    <col min="60" max="66" width="9.88671875" style="2" bestFit="1" customWidth="1"/>
    <col min="67" max="67" width="10" style="2" bestFit="1" customWidth="1"/>
    <col min="68" max="68" width="9.88671875" style="2" bestFit="1" customWidth="1"/>
    <col min="69" max="69" width="12" style="2" bestFit="1" customWidth="1"/>
    <col min="70" max="70" width="10" style="2" bestFit="1" customWidth="1"/>
    <col min="71" max="71" width="9.88671875" style="2" bestFit="1" customWidth="1"/>
    <col min="72" max="72" width="12" style="2" bestFit="1" customWidth="1"/>
    <col min="73" max="73" width="9.88671875" style="2" bestFit="1" customWidth="1"/>
    <col min="74" max="74" width="12" style="2" bestFit="1" customWidth="1"/>
    <col min="75" max="75" width="10" style="2" bestFit="1" customWidth="1"/>
    <col min="76" max="76" width="9.88671875" style="2" bestFit="1" customWidth="1"/>
    <col min="77" max="77" width="10" style="2" bestFit="1" customWidth="1"/>
    <col min="78" max="78" width="11" style="2" bestFit="1" customWidth="1"/>
    <col min="79" max="81" width="9.88671875" style="2" bestFit="1" customWidth="1"/>
    <col min="82" max="82" width="11" style="2" bestFit="1" customWidth="1"/>
    <col min="83" max="83" width="12" style="2" bestFit="1" customWidth="1"/>
    <col min="84" max="85" width="10" style="2" bestFit="1" customWidth="1"/>
    <col min="86" max="86" width="11" style="2" bestFit="1" customWidth="1"/>
    <col min="87" max="92" width="9.88671875" style="2" bestFit="1" customWidth="1"/>
    <col min="93" max="93" width="11" style="2" bestFit="1" customWidth="1"/>
    <col min="94" max="98" width="9.88671875" style="2" bestFit="1" customWidth="1"/>
    <col min="99" max="99" width="12" style="2" bestFit="1" customWidth="1"/>
    <col min="100" max="102" width="9.88671875" style="2" bestFit="1" customWidth="1"/>
    <col min="103" max="103" width="12" style="2" bestFit="1" customWidth="1"/>
    <col min="104" max="104" width="9.88671875" style="2" bestFit="1" customWidth="1"/>
    <col min="105" max="105" width="10" style="2" bestFit="1" customWidth="1"/>
    <col min="106" max="106" width="9.88671875" style="2" bestFit="1" customWidth="1"/>
    <col min="107" max="107" width="11" style="2" bestFit="1" customWidth="1"/>
    <col min="108" max="109" width="10" style="2" bestFit="1" customWidth="1"/>
    <col min="110" max="114" width="9.88671875" style="2" bestFit="1" customWidth="1"/>
    <col min="115" max="115" width="11" style="2" bestFit="1" customWidth="1"/>
    <col min="116" max="116" width="10" style="2" bestFit="1" customWidth="1"/>
    <col min="117" max="117" width="11" style="2" bestFit="1" customWidth="1"/>
    <col min="118" max="118" width="9.88671875" style="2" bestFit="1" customWidth="1"/>
    <col min="119" max="119" width="10" style="2" bestFit="1" customWidth="1"/>
    <col min="120" max="120" width="9.88671875" style="2" bestFit="1" customWidth="1"/>
    <col min="121" max="121" width="10" style="2" bestFit="1" customWidth="1"/>
    <col min="122" max="122" width="11" style="2" bestFit="1" customWidth="1"/>
    <col min="123" max="126" width="9.88671875" style="2" bestFit="1" customWidth="1"/>
    <col min="127" max="127" width="10" style="2" bestFit="1" customWidth="1"/>
    <col min="128" max="128" width="11" style="2" bestFit="1" customWidth="1"/>
    <col min="129" max="129" width="9.88671875" style="2" bestFit="1" customWidth="1"/>
    <col min="130" max="130" width="10" style="2" bestFit="1" customWidth="1"/>
    <col min="131" max="131" width="12" style="2" bestFit="1" customWidth="1"/>
    <col min="132" max="132" width="10" style="2" bestFit="1" customWidth="1"/>
    <col min="133" max="133" width="9.88671875" style="2" bestFit="1" customWidth="1"/>
    <col min="134" max="134" width="12" style="2" bestFit="1" customWidth="1"/>
    <col min="135" max="139" width="9.88671875" style="2" bestFit="1" customWidth="1"/>
    <col min="140" max="140" width="11" style="2" bestFit="1" customWidth="1"/>
    <col min="141" max="141" width="12" style="2" bestFit="1" customWidth="1"/>
    <col min="142" max="145" width="9.88671875" style="2" bestFit="1" customWidth="1"/>
    <col min="146" max="146" width="12" style="2" bestFit="1" customWidth="1"/>
    <col min="147" max="147" width="9.88671875" style="2" bestFit="1" customWidth="1"/>
    <col min="148" max="148" width="11" style="2" bestFit="1" customWidth="1"/>
    <col min="149" max="149" width="12" style="2" bestFit="1" customWidth="1"/>
    <col min="150" max="151" width="9.88671875" style="2" bestFit="1" customWidth="1"/>
    <col min="152" max="152" width="10" style="2" bestFit="1" customWidth="1"/>
    <col min="153" max="156" width="9.88671875" style="2" bestFit="1" customWidth="1"/>
    <col min="157" max="158" width="11" style="2" bestFit="1" customWidth="1"/>
    <col min="159" max="163" width="9.88671875" style="2" bestFit="1" customWidth="1"/>
    <col min="164" max="164" width="10" style="2" bestFit="1" customWidth="1"/>
    <col min="165" max="166" width="9.88671875" style="2" bestFit="1" customWidth="1"/>
    <col min="167" max="168" width="10" style="2" bestFit="1" customWidth="1"/>
    <col min="169" max="169" width="11" style="2" bestFit="1" customWidth="1"/>
    <col min="170" max="170" width="10" style="2" bestFit="1" customWidth="1"/>
    <col min="171" max="172" width="11" style="2" bestFit="1" customWidth="1"/>
    <col min="173" max="173" width="10" style="2" bestFit="1" customWidth="1"/>
    <col min="174" max="176" width="9.88671875" style="2" bestFit="1" customWidth="1"/>
    <col min="177" max="177" width="10" style="2" bestFit="1" customWidth="1"/>
    <col min="178" max="178" width="11" style="2" bestFit="1" customWidth="1"/>
    <col min="179" max="179" width="10" style="2" bestFit="1" customWidth="1"/>
    <col min="180" max="180" width="11" style="2" bestFit="1" customWidth="1"/>
    <col min="181" max="181" width="10" style="2" bestFit="1" customWidth="1"/>
    <col min="182" max="182" width="11" style="2" bestFit="1" customWidth="1"/>
    <col min="183" max="183" width="9.88671875" style="2" bestFit="1" customWidth="1"/>
    <col min="184" max="184" width="10" style="2" bestFit="1" customWidth="1"/>
    <col min="185" max="185" width="9.88671875" style="2" bestFit="1" customWidth="1"/>
    <col min="186" max="186" width="10" style="2" bestFit="1" customWidth="1"/>
    <col min="187" max="187" width="11" style="2" bestFit="1" customWidth="1"/>
    <col min="188" max="188" width="10" style="2" bestFit="1" customWidth="1"/>
    <col min="189" max="189" width="9.88671875" style="2" bestFit="1" customWidth="1"/>
    <col min="190" max="191" width="10" style="2" bestFit="1" customWidth="1"/>
    <col min="192" max="192" width="11" style="2" bestFit="1" customWidth="1"/>
    <col min="193" max="194" width="12" style="2" bestFit="1" customWidth="1"/>
    <col min="195" max="195" width="9.88671875" style="2" bestFit="1" customWidth="1"/>
    <col min="196" max="196" width="10" style="2" bestFit="1" customWidth="1"/>
    <col min="197" max="199" width="9.88671875" style="2" bestFit="1" customWidth="1"/>
    <col min="200" max="200" width="10" style="2" bestFit="1" customWidth="1"/>
    <col min="201" max="206" width="9.88671875" style="2" bestFit="1" customWidth="1"/>
    <col min="207" max="207" width="10" style="2" bestFit="1" customWidth="1"/>
    <col min="208" max="208" width="9.88671875" style="2" bestFit="1" customWidth="1"/>
    <col min="209" max="209" width="10" style="2" bestFit="1" customWidth="1"/>
    <col min="210" max="216" width="9.88671875" style="2" bestFit="1" customWidth="1"/>
    <col min="217" max="217" width="10" style="2" bestFit="1" customWidth="1"/>
    <col min="218" max="219" width="9.88671875" style="2" bestFit="1" customWidth="1"/>
    <col min="220" max="220" width="10" style="2" bestFit="1" customWidth="1"/>
    <col min="221" max="225" width="9.88671875" style="2" bestFit="1" customWidth="1"/>
    <col min="226" max="226" width="10" style="2" bestFit="1" customWidth="1"/>
    <col min="227" max="230" width="9.88671875" style="2" bestFit="1" customWidth="1"/>
    <col min="231" max="231" width="11" style="2" bestFit="1" customWidth="1"/>
    <col min="232" max="235" width="9.88671875" style="2" bestFit="1" customWidth="1"/>
    <col min="236" max="236" width="11" style="2" bestFit="1" customWidth="1"/>
    <col min="237" max="238" width="9.88671875" style="2" bestFit="1" customWidth="1"/>
    <col min="239" max="239" width="12" style="2" bestFit="1" customWidth="1"/>
    <col min="240" max="240" width="11" style="2" bestFit="1" customWidth="1"/>
    <col min="241" max="241" width="10" style="2" bestFit="1" customWidth="1"/>
    <col min="242" max="244" width="9.88671875" style="2" bestFit="1" customWidth="1"/>
    <col min="245" max="245" width="10" style="2" bestFit="1" customWidth="1"/>
    <col min="246" max="253" width="9.88671875" style="2" bestFit="1" customWidth="1"/>
    <col min="254" max="254" width="11" style="2" bestFit="1" customWidth="1"/>
    <col min="255" max="265" width="9.88671875" style="2" bestFit="1" customWidth="1"/>
    <col min="266" max="266" width="10" style="2" bestFit="1" customWidth="1"/>
    <col min="267" max="268" width="9.88671875" style="2" bestFit="1" customWidth="1"/>
    <col min="269" max="269" width="11" style="2" bestFit="1" customWidth="1"/>
    <col min="270" max="271" width="9.88671875" style="2" bestFit="1" customWidth="1"/>
    <col min="272" max="272" width="10" style="2" bestFit="1" customWidth="1"/>
    <col min="273" max="274" width="12" style="2" bestFit="1" customWidth="1"/>
    <col min="275" max="275" width="10" style="2" bestFit="1" customWidth="1"/>
    <col min="276" max="279" width="9.88671875" style="2" bestFit="1" customWidth="1"/>
    <col min="280" max="280" width="10" style="2" bestFit="1" customWidth="1"/>
    <col min="281" max="294" width="9.88671875" style="2" bestFit="1" customWidth="1"/>
    <col min="295" max="295" width="10" style="2" bestFit="1" customWidth="1"/>
    <col min="296" max="296" width="12" style="2" bestFit="1" customWidth="1"/>
    <col min="297" max="307" width="9.88671875" style="2" bestFit="1" customWidth="1"/>
    <col min="308" max="16384" width="8.88671875" style="2"/>
  </cols>
  <sheetData>
    <row r="1" spans="1:307" x14ac:dyDescent="0.3">
      <c r="A1" s="2" t="s">
        <v>1682</v>
      </c>
      <c r="B1" s="23">
        <f>SUM(B9:B102)</f>
        <v>86859</v>
      </c>
      <c r="C1" s="23">
        <f t="shared" ref="C1:AN1" si="0">SUM(C9:C102)</f>
        <v>66417429.47999993</v>
      </c>
      <c r="D1" s="23">
        <f t="shared" si="0"/>
        <v>2362333360.6099992</v>
      </c>
      <c r="E1" s="23">
        <f t="shared" si="0"/>
        <v>2938757.729005794</v>
      </c>
      <c r="F1" s="23">
        <f t="shared" si="0"/>
        <v>1206185195.0699999</v>
      </c>
      <c r="G1" s="23">
        <f t="shared" si="0"/>
        <v>452346252.1700002</v>
      </c>
      <c r="H1" s="23">
        <f t="shared" si="0"/>
        <v>44308201.729999997</v>
      </c>
      <c r="I1" s="23">
        <f t="shared" si="0"/>
        <v>659493711.6400001</v>
      </c>
      <c r="J1" s="23">
        <f t="shared" si="0"/>
        <v>853708.69110447413</v>
      </c>
      <c r="K1" s="23">
        <f t="shared" si="0"/>
        <v>251608793.34999996</v>
      </c>
      <c r="L1" s="23">
        <f t="shared" si="0"/>
        <v>407884918.28999996</v>
      </c>
      <c r="M1" s="23">
        <f t="shared" si="0"/>
        <v>377799078.90999997</v>
      </c>
      <c r="N1" s="23">
        <f t="shared" si="0"/>
        <v>1333661.9425880376</v>
      </c>
      <c r="O1" s="23">
        <f t="shared" si="0"/>
        <v>251504291.82999995</v>
      </c>
      <c r="P1" s="23">
        <f t="shared" si="0"/>
        <v>321611137.85999995</v>
      </c>
      <c r="Q1" s="23">
        <f t="shared" si="0"/>
        <v>431756157.82000005</v>
      </c>
      <c r="R1" s="23">
        <f t="shared" si="0"/>
        <v>1091323245.7299998</v>
      </c>
      <c r="S1" s="23">
        <f t="shared" si="0"/>
        <v>1237926.5906224712</v>
      </c>
      <c r="T1" s="23">
        <f t="shared" si="0"/>
        <v>114861949.34000002</v>
      </c>
      <c r="U1" s="23">
        <f t="shared" si="0"/>
        <v>5.4694933440124842</v>
      </c>
      <c r="V1" s="23">
        <f t="shared" si="0"/>
        <v>7386570.25</v>
      </c>
      <c r="W1" s="23">
        <f t="shared" si="0"/>
        <v>45140352.939999998</v>
      </c>
      <c r="X1" s="23">
        <f t="shared" si="0"/>
        <v>41013767.149999999</v>
      </c>
      <c r="Y1" s="23">
        <f t="shared" si="0"/>
        <v>21325630</v>
      </c>
      <c r="Z1" s="23">
        <f t="shared" si="0"/>
        <v>4371</v>
      </c>
      <c r="AA1" s="23">
        <f t="shared" si="0"/>
        <v>86447287.220000014</v>
      </c>
      <c r="AB1" s="23">
        <f t="shared" si="0"/>
        <v>2295915931.1299996</v>
      </c>
      <c r="AC1" s="23">
        <f t="shared" si="0"/>
        <v>2926032.010138155</v>
      </c>
      <c r="AD1" s="23">
        <f t="shared" si="0"/>
        <v>1543345877.8399994</v>
      </c>
      <c r="AE1" s="23">
        <f t="shared" si="0"/>
        <v>1712780.7434509955</v>
      </c>
      <c r="AF1" s="23">
        <f t="shared" si="0"/>
        <v>342143736.85999995</v>
      </c>
      <c r="AG1" s="23">
        <f t="shared" ref="AG1" si="1">SUM(AG9:AG102)</f>
        <v>384549.07481255254</v>
      </c>
      <c r="AH1" s="23">
        <f t="shared" si="0"/>
        <v>595946169.34999979</v>
      </c>
      <c r="AI1" s="23">
        <f t="shared" si="0"/>
        <v>39996520.269999996</v>
      </c>
      <c r="AJ1" s="23">
        <f t="shared" si="0"/>
        <v>391092721.52000016</v>
      </c>
      <c r="AK1" s="23">
        <f t="shared" si="0"/>
        <v>752570053.29000008</v>
      </c>
      <c r="AL1" s="23">
        <f t="shared" si="0"/>
        <v>1213251.2666871594</v>
      </c>
      <c r="AM1" s="23">
        <f t="shared" si="0"/>
        <v>722080691.51000011</v>
      </c>
      <c r="AN1" s="23">
        <f t="shared" si="0"/>
        <v>24913789.84</v>
      </c>
    </row>
    <row r="2" spans="1:307" x14ac:dyDescent="0.3">
      <c r="A2" s="2" t="s">
        <v>1671</v>
      </c>
      <c r="B2" s="23">
        <f>MIN(B9:B102)</f>
        <v>42</v>
      </c>
      <c r="C2" s="23">
        <f>MIN(C9:C102)</f>
        <v>-33977589.460000008</v>
      </c>
      <c r="D2" s="23">
        <f t="shared" ref="D2:N2" si="2">MIN(D9:D102)</f>
        <v>746258.22000000009</v>
      </c>
      <c r="E2" s="23">
        <f t="shared" si="2"/>
        <v>11814.773507109005</v>
      </c>
      <c r="F2" s="23">
        <f t="shared" si="2"/>
        <v>567014.05999999994</v>
      </c>
      <c r="G2" s="23">
        <f t="shared" si="2"/>
        <v>12044.55</v>
      </c>
      <c r="H2" s="23">
        <f t="shared" si="2"/>
        <v>0</v>
      </c>
      <c r="I2" s="23">
        <f t="shared" si="2"/>
        <v>54400</v>
      </c>
      <c r="J2" s="23">
        <f t="shared" si="2"/>
        <v>183.17152103559872</v>
      </c>
      <c r="K2" s="23">
        <f t="shared" si="2"/>
        <v>54400</v>
      </c>
      <c r="L2" s="23">
        <f t="shared" si="2"/>
        <v>0</v>
      </c>
      <c r="M2" s="23">
        <f t="shared" si="2"/>
        <v>6095.55</v>
      </c>
      <c r="N2" s="23">
        <f t="shared" si="2"/>
        <v>9871.01289099526</v>
      </c>
      <c r="O2" s="23">
        <f>MIN(O9:O102)</f>
        <v>119805.16</v>
      </c>
      <c r="P2" s="23">
        <f t="shared" ref="P2:U2" si="3">MIN(P9:P102)</f>
        <v>117781.04</v>
      </c>
      <c r="Q2" s="23">
        <f t="shared" si="3"/>
        <v>220638.46</v>
      </c>
      <c r="R2" s="23">
        <f t="shared" si="3"/>
        <v>562513.80999999994</v>
      </c>
      <c r="S2" s="23">
        <f t="shared" si="3"/>
        <v>9816.6909004739337</v>
      </c>
      <c r="T2" s="23">
        <f t="shared" si="3"/>
        <v>4056.9399999999441</v>
      </c>
      <c r="U2" s="7">
        <f t="shared" si="3"/>
        <v>4.1848889134429032E-3</v>
      </c>
      <c r="V2" s="23">
        <f>MIN(V9:V102)</f>
        <v>0</v>
      </c>
      <c r="W2" s="23">
        <f t="shared" ref="W2:AI2" si="4">MIN(W9:W102)</f>
        <v>500</v>
      </c>
      <c r="X2" s="23">
        <f t="shared" si="4"/>
        <v>0</v>
      </c>
      <c r="Y2" s="23">
        <f t="shared" si="4"/>
        <v>0</v>
      </c>
      <c r="Z2" s="23">
        <f t="shared" si="4"/>
        <v>0</v>
      </c>
      <c r="AA2" s="23">
        <f t="shared" si="4"/>
        <v>72061.62</v>
      </c>
      <c r="AB2" s="23">
        <f t="shared" si="4"/>
        <v>342905.14</v>
      </c>
      <c r="AC2" s="23">
        <f t="shared" si="4"/>
        <v>5410.2624031007754</v>
      </c>
      <c r="AD2" s="23">
        <f t="shared" si="4"/>
        <v>342905.14</v>
      </c>
      <c r="AE2" s="23">
        <f t="shared" si="4"/>
        <v>5127.9206161137445</v>
      </c>
      <c r="AF2" s="23">
        <f t="shared" si="4"/>
        <v>133519</v>
      </c>
      <c r="AG2" s="23">
        <f t="shared" ref="AG2" si="5">MIN(AG9:AG102)</f>
        <v>1185</v>
      </c>
      <c r="AH2" s="23">
        <f t="shared" si="4"/>
        <v>180297.11</v>
      </c>
      <c r="AI2" s="23">
        <f t="shared" si="4"/>
        <v>229</v>
      </c>
      <c r="AJ2" s="23">
        <f>MIN(AJ9:AJ102)</f>
        <v>-2244874</v>
      </c>
      <c r="AK2" s="23">
        <f t="shared" ref="AK2:AN2" si="6">MIN(AK9:AK102)</f>
        <v>0</v>
      </c>
      <c r="AL2" s="23">
        <f t="shared" si="6"/>
        <v>0</v>
      </c>
      <c r="AM2" s="23">
        <f t="shared" si="6"/>
        <v>0</v>
      </c>
      <c r="AN2" s="23">
        <f t="shared" si="6"/>
        <v>0</v>
      </c>
    </row>
    <row r="3" spans="1:307" x14ac:dyDescent="0.3">
      <c r="A3" s="2" t="s">
        <v>1672</v>
      </c>
      <c r="B3" s="23">
        <f>MAX(B9:B102)</f>
        <v>22344</v>
      </c>
      <c r="C3" s="23">
        <f>MAX(C9:C102)</f>
        <v>26864013.400000036</v>
      </c>
      <c r="D3" s="23">
        <f t="shared" ref="D3:N3" si="7">MAX(D9:D102)</f>
        <v>553483342.03999996</v>
      </c>
      <c r="E3" s="23">
        <f t="shared" si="7"/>
        <v>448666.22314285714</v>
      </c>
      <c r="F3" s="23">
        <f t="shared" si="7"/>
        <v>295494077.24000001</v>
      </c>
      <c r="G3" s="23">
        <f t="shared" si="7"/>
        <v>87237365.400000006</v>
      </c>
      <c r="H3" s="23">
        <f t="shared" si="7"/>
        <v>18010561.489999998</v>
      </c>
      <c r="I3" s="23">
        <f t="shared" si="7"/>
        <v>152741337.91</v>
      </c>
      <c r="J3" s="23">
        <f t="shared" si="7"/>
        <v>304553.663</v>
      </c>
      <c r="K3" s="23">
        <f t="shared" si="7"/>
        <v>82876792.770000011</v>
      </c>
      <c r="L3" s="23">
        <f t="shared" si="7"/>
        <v>85446830.049999997</v>
      </c>
      <c r="M3" s="23">
        <f t="shared" si="7"/>
        <v>66724583.050000004</v>
      </c>
      <c r="N3" s="23">
        <f t="shared" si="7"/>
        <v>37931.794714285723</v>
      </c>
      <c r="O3" s="23">
        <f>MAX(O9:O102)</f>
        <v>64152326.210000001</v>
      </c>
      <c r="P3" s="23">
        <f t="shared" ref="P3:U3" si="8">MAX(P9:P102)</f>
        <v>86594271.969999999</v>
      </c>
      <c r="Q3" s="23">
        <f t="shared" si="8"/>
        <v>107342152.40000001</v>
      </c>
      <c r="R3" s="23">
        <f t="shared" si="8"/>
        <v>273543973.52000004</v>
      </c>
      <c r="S3" s="23">
        <f t="shared" si="8"/>
        <v>34911.490460526315</v>
      </c>
      <c r="T3" s="23">
        <f t="shared" si="8"/>
        <v>27820131.359999999</v>
      </c>
      <c r="U3" s="7">
        <f t="shared" si="8"/>
        <v>0.49875379852425</v>
      </c>
      <c r="V3" s="23">
        <f>MAX(V9:V102)</f>
        <v>4990520</v>
      </c>
      <c r="W3" s="23">
        <f t="shared" ref="W3:AI3" si="9">MAX(W9:W102)</f>
        <v>9250456.8000000007</v>
      </c>
      <c r="X3" s="23">
        <f t="shared" si="9"/>
        <v>24046767.75</v>
      </c>
      <c r="Y3" s="23">
        <f t="shared" si="9"/>
        <v>10884250</v>
      </c>
      <c r="Z3" s="23">
        <f t="shared" si="9"/>
        <v>93</v>
      </c>
      <c r="AA3" s="23">
        <f t="shared" si="9"/>
        <v>15455183.939999999</v>
      </c>
      <c r="AB3" s="23">
        <f t="shared" si="9"/>
        <v>549406467.04000008</v>
      </c>
      <c r="AC3" s="23">
        <f t="shared" si="9"/>
        <v>604375.1995714287</v>
      </c>
      <c r="AD3" s="23">
        <f t="shared" si="9"/>
        <v>365622618.75000006</v>
      </c>
      <c r="AE3" s="23">
        <f t="shared" si="9"/>
        <v>110785.55899999999</v>
      </c>
      <c r="AF3" s="23">
        <f t="shared" si="9"/>
        <v>72556652.799999997</v>
      </c>
      <c r="AG3" s="23">
        <f t="shared" ref="AG3" si="10">MAX(AG9:AG102)</f>
        <v>14452.671428571428</v>
      </c>
      <c r="AH3" s="23">
        <f t="shared" si="9"/>
        <v>87448142.719999999</v>
      </c>
      <c r="AI3" s="23">
        <f t="shared" si="9"/>
        <v>16769723.970000001</v>
      </c>
      <c r="AJ3" s="23">
        <f>MAX(AJ9:AJ102)</f>
        <v>169959768.10999998</v>
      </c>
      <c r="AK3" s="23">
        <f t="shared" ref="AK3:AN3" si="11">MAX(AK9:AK102)</f>
        <v>183783848.29000002</v>
      </c>
      <c r="AL3" s="23">
        <f t="shared" si="11"/>
        <v>493589.64057142864</v>
      </c>
      <c r="AM3" s="23">
        <f t="shared" si="11"/>
        <v>164308221.08000001</v>
      </c>
      <c r="AN3" s="23">
        <f t="shared" si="11"/>
        <v>18403647.609999999</v>
      </c>
    </row>
    <row r="4" spans="1:307" x14ac:dyDescent="0.3">
      <c r="A4" s="2" t="s">
        <v>1673</v>
      </c>
      <c r="B4" s="23">
        <f>AVERAGE(B9:B102)</f>
        <v>924.031914893617</v>
      </c>
      <c r="C4" s="23">
        <f>AVERAGE(C9:C102)</f>
        <v>706568.39872340346</v>
      </c>
      <c r="D4" s="23">
        <f t="shared" ref="D4:N4" si="12">AVERAGE(D9:D102)</f>
        <v>25131205.963936161</v>
      </c>
      <c r="E4" s="23">
        <f t="shared" si="12"/>
        <v>31263.380095806318</v>
      </c>
      <c r="F4" s="23">
        <f t="shared" si="12"/>
        <v>12831757.394361701</v>
      </c>
      <c r="G4" s="23">
        <f t="shared" si="12"/>
        <v>4812194.1720212791</v>
      </c>
      <c r="H4" s="23">
        <f t="shared" si="12"/>
        <v>471363.84819148935</v>
      </c>
      <c r="I4" s="23">
        <f t="shared" si="12"/>
        <v>7015890.549361703</v>
      </c>
      <c r="J4" s="23">
        <f t="shared" si="12"/>
        <v>9082.0073521752565</v>
      </c>
      <c r="K4" s="23">
        <f t="shared" si="12"/>
        <v>2676689.2909574462</v>
      </c>
      <c r="L4" s="23">
        <f t="shared" si="12"/>
        <v>4339201.2584042549</v>
      </c>
      <c r="M4" s="23">
        <f t="shared" si="12"/>
        <v>4019139.137340425</v>
      </c>
      <c r="N4" s="23">
        <f t="shared" si="12"/>
        <v>14187.893006255719</v>
      </c>
      <c r="O4" s="23">
        <f>AVERAGE(O9:O102)</f>
        <v>2675577.572659574</v>
      </c>
      <c r="P4" s="23">
        <f t="shared" ref="P4:U4" si="13">AVERAGE(P9:P102)</f>
        <v>3421395.0836170209</v>
      </c>
      <c r="Q4" s="23">
        <f t="shared" si="13"/>
        <v>4593150.6151063833</v>
      </c>
      <c r="R4" s="23">
        <f t="shared" si="13"/>
        <v>11609821.763085105</v>
      </c>
      <c r="S4" s="23">
        <f t="shared" si="13"/>
        <v>13169.431815132672</v>
      </c>
      <c r="T4" s="23">
        <f t="shared" si="13"/>
        <v>1221935.6312765959</v>
      </c>
      <c r="U4" s="7">
        <f t="shared" si="13"/>
        <v>5.8186099404388132E-2</v>
      </c>
      <c r="V4" s="23">
        <f>AVERAGE(V9:V102)</f>
        <v>78580.534574468082</v>
      </c>
      <c r="W4" s="23">
        <f t="shared" ref="W4:AI4" si="14">AVERAGE(W9:W102)</f>
        <v>480216.52063829784</v>
      </c>
      <c r="X4" s="23">
        <f t="shared" si="14"/>
        <v>436316.67180851061</v>
      </c>
      <c r="Y4" s="23">
        <f t="shared" si="14"/>
        <v>226868.40425531915</v>
      </c>
      <c r="Z4" s="23">
        <f t="shared" si="14"/>
        <v>46.5</v>
      </c>
      <c r="AA4" s="23">
        <f t="shared" si="14"/>
        <v>919651.99170212785</v>
      </c>
      <c r="AB4" s="23">
        <f t="shared" si="14"/>
        <v>24424637.565212764</v>
      </c>
      <c r="AC4" s="23">
        <f t="shared" si="14"/>
        <v>31128.000107852713</v>
      </c>
      <c r="AD4" s="23">
        <f t="shared" si="14"/>
        <v>16418573.168510633</v>
      </c>
      <c r="AE4" s="23">
        <f t="shared" si="14"/>
        <v>18221.071738840379</v>
      </c>
      <c r="AF4" s="23">
        <f t="shared" si="14"/>
        <v>3639826.9878723398</v>
      </c>
      <c r="AG4" s="23">
        <f t="shared" ref="AG4" si="15">AVERAGE(AG9:AG102)</f>
        <v>4090.9476043888567</v>
      </c>
      <c r="AH4" s="23">
        <f t="shared" si="14"/>
        <v>6339852.8654255299</v>
      </c>
      <c r="AI4" s="23">
        <f t="shared" si="14"/>
        <v>425494.89648936165</v>
      </c>
      <c r="AJ4" s="23">
        <f>AVERAGE(AJ9:AJ102)</f>
        <v>4160560.8672340442</v>
      </c>
      <c r="AK4" s="23">
        <f t="shared" ref="AK4:AN4" si="16">AVERAGE(AK9:AK102)</f>
        <v>8006064.3967021285</v>
      </c>
      <c r="AL4" s="23">
        <f t="shared" si="16"/>
        <v>12906.928369012334</v>
      </c>
      <c r="AM4" s="23">
        <f t="shared" si="16"/>
        <v>7681709.4841489373</v>
      </c>
      <c r="AN4" s="23">
        <f t="shared" si="16"/>
        <v>265040.31744680851</v>
      </c>
    </row>
    <row r="5" spans="1:307" x14ac:dyDescent="0.3">
      <c r="A5" s="2" t="s">
        <v>1674</v>
      </c>
      <c r="B5" s="23">
        <f>MEDIAN(B9:B102)</f>
        <v>315.5</v>
      </c>
      <c r="C5" s="23">
        <f>MEDIAN(C9:C102)</f>
        <v>827808.21499999997</v>
      </c>
      <c r="D5" s="23">
        <f t="shared" ref="D5:N5" si="17">MEDIAN(D9:D102)</f>
        <v>8139699.7450000001</v>
      </c>
      <c r="E5" s="23">
        <f t="shared" si="17"/>
        <v>22256.042549152007</v>
      </c>
      <c r="F5" s="23">
        <f t="shared" si="17"/>
        <v>4437979.22</v>
      </c>
      <c r="G5" s="23">
        <f t="shared" si="17"/>
        <v>1636975.3399999999</v>
      </c>
      <c r="H5" s="23">
        <f t="shared" si="17"/>
        <v>15640</v>
      </c>
      <c r="I5" s="23">
        <f t="shared" si="17"/>
        <v>799364</v>
      </c>
      <c r="J5" s="23">
        <f t="shared" si="17"/>
        <v>2320.8973963355834</v>
      </c>
      <c r="K5" s="23">
        <f t="shared" si="17"/>
        <v>401301</v>
      </c>
      <c r="L5" s="23">
        <f t="shared" si="17"/>
        <v>202500</v>
      </c>
      <c r="M5" s="23">
        <f t="shared" si="17"/>
        <v>1307435.0299999998</v>
      </c>
      <c r="N5" s="23">
        <f t="shared" si="17"/>
        <v>13070.152087031944</v>
      </c>
      <c r="O5" s="23">
        <f>MEDIAN(O9:O102)</f>
        <v>907041.89</v>
      </c>
      <c r="P5" s="23">
        <f t="shared" ref="P5:U5" si="18">MEDIAN(P9:P102)</f>
        <v>932755.25</v>
      </c>
      <c r="Q5" s="23">
        <f t="shared" si="18"/>
        <v>1645523.7650000001</v>
      </c>
      <c r="R5" s="23">
        <f t="shared" si="18"/>
        <v>4217311.375</v>
      </c>
      <c r="S5" s="23">
        <f t="shared" si="18"/>
        <v>12418.669130317045</v>
      </c>
      <c r="T5" s="23">
        <f t="shared" si="18"/>
        <v>162921.24500000011</v>
      </c>
      <c r="U5" s="7">
        <f t="shared" si="18"/>
        <v>4.8328656080086345E-2</v>
      </c>
      <c r="V5" s="23">
        <f>MEDIAN(V9:V102)</f>
        <v>49</v>
      </c>
      <c r="W5" s="23">
        <f t="shared" ref="W5:AI5" si="19">MEDIAN(W9:W102)</f>
        <v>116633</v>
      </c>
      <c r="X5" s="23">
        <f t="shared" si="19"/>
        <v>14063.95</v>
      </c>
      <c r="Y5" s="23">
        <f t="shared" si="19"/>
        <v>3020</v>
      </c>
      <c r="Z5" s="23">
        <f t="shared" si="19"/>
        <v>46.5</v>
      </c>
      <c r="AA5" s="23">
        <f t="shared" si="19"/>
        <v>453113.96499999997</v>
      </c>
      <c r="AB5" s="23">
        <f t="shared" si="19"/>
        <v>6154462.1649999991</v>
      </c>
      <c r="AC5" s="23">
        <f t="shared" si="19"/>
        <v>19633.803310360359</v>
      </c>
      <c r="AD5" s="23">
        <f t="shared" si="19"/>
        <v>5548741.8949999996</v>
      </c>
      <c r="AE5" s="23">
        <f t="shared" si="19"/>
        <v>14828.712417761353</v>
      </c>
      <c r="AF5" s="23">
        <f t="shared" si="19"/>
        <v>1230691.595</v>
      </c>
      <c r="AG5" s="23">
        <f t="shared" ref="AG5" si="20">MEDIAN(AG9:AG102)</f>
        <v>3520.9356692242118</v>
      </c>
      <c r="AH5" s="23">
        <f t="shared" si="19"/>
        <v>3016695.5949999997</v>
      </c>
      <c r="AI5" s="23">
        <f t="shared" si="19"/>
        <v>58783</v>
      </c>
      <c r="AJ5" s="23">
        <f>MEDIAN(AJ9:AJ102)</f>
        <v>550310.72499999998</v>
      </c>
      <c r="AK5" s="23">
        <f t="shared" ref="AK5:AN5" si="21">MEDIAN(AK9:AK102)</f>
        <v>1075385.54</v>
      </c>
      <c r="AL5" s="23">
        <f t="shared" si="21"/>
        <v>3268.7657222914072</v>
      </c>
      <c r="AM5" s="23">
        <f t="shared" si="21"/>
        <v>1064798.04</v>
      </c>
      <c r="AN5" s="23">
        <f t="shared" si="21"/>
        <v>0</v>
      </c>
    </row>
    <row r="6" spans="1:307" x14ac:dyDescent="0.3">
      <c r="A6" s="2" t="s">
        <v>1679</v>
      </c>
      <c r="B6" s="23"/>
      <c r="C6" s="8">
        <f t="shared" ref="C6:E6" si="22">CORREL(C9:C102,$B$9:$B$102)</f>
        <v>0.30187381736543067</v>
      </c>
      <c r="D6" s="8">
        <f t="shared" si="22"/>
        <v>0.98247209937824265</v>
      </c>
      <c r="E6" s="8">
        <f t="shared" si="22"/>
        <v>-3.1404254183447312E-2</v>
      </c>
      <c r="F6" s="8">
        <f>CORREL(F9:F102,$B$9:$B$102)</f>
        <v>0.99462553485406791</v>
      </c>
      <c r="G6" s="8">
        <f t="shared" ref="G6:AN6" si="23">CORREL(G9:G102,$B$9:$B$102)</f>
        <v>0.86317601941281574</v>
      </c>
      <c r="H6" s="8">
        <f t="shared" si="23"/>
        <v>0.92789286825777073</v>
      </c>
      <c r="I6" s="8">
        <f t="shared" si="23"/>
        <v>0.91822239681067452</v>
      </c>
      <c r="J6" s="8">
        <f t="shared" si="23"/>
        <v>-1.6289844632778234E-2</v>
      </c>
      <c r="K6" s="8">
        <f t="shared" si="23"/>
        <v>0.89669734684605806</v>
      </c>
      <c r="L6" s="8">
        <f t="shared" si="23"/>
        <v>0.72894081108714504</v>
      </c>
      <c r="M6" s="8">
        <f t="shared" si="23"/>
        <v>0.90182783217859419</v>
      </c>
      <c r="N6" s="8">
        <f t="shared" si="23"/>
        <v>-2.3179253910994433E-2</v>
      </c>
      <c r="O6" s="8">
        <f t="shared" si="23"/>
        <v>0.99911652279109231</v>
      </c>
      <c r="P6" s="8">
        <f t="shared" si="23"/>
        <v>0.995945932636638</v>
      </c>
      <c r="Q6" s="8">
        <f t="shared" si="23"/>
        <v>0.99963616361076391</v>
      </c>
      <c r="R6" s="8">
        <f t="shared" si="23"/>
        <v>0.99904821796295473</v>
      </c>
      <c r="S6" s="8">
        <f t="shared" si="23"/>
        <v>-6.4115369412781786E-2</v>
      </c>
      <c r="T6" s="8">
        <f t="shared" si="23"/>
        <v>0.74116582147776522</v>
      </c>
      <c r="U6" s="8">
        <f t="shared" si="23"/>
        <v>0.13628643117151215</v>
      </c>
      <c r="V6" s="8">
        <f t="shared" si="23"/>
        <v>0.83936810054394195</v>
      </c>
      <c r="W6" s="8">
        <f t="shared" si="23"/>
        <v>0.66804265063562052</v>
      </c>
      <c r="X6" s="8">
        <f t="shared" si="23"/>
        <v>0.25419638101039366</v>
      </c>
      <c r="Y6" s="8">
        <f t="shared" si="23"/>
        <v>0.97573518813989646</v>
      </c>
      <c r="Z6" s="8">
        <f t="shared" si="23"/>
        <v>3.6570523805372214E-2</v>
      </c>
      <c r="AA6" s="8">
        <f t="shared" si="23"/>
        <v>0.96884556027017699</v>
      </c>
      <c r="AB6" s="8">
        <f t="shared" si="23"/>
        <v>0.96945949357761507</v>
      </c>
      <c r="AC6" s="8">
        <f t="shared" si="23"/>
        <v>-2.6097119661916537E-2</v>
      </c>
      <c r="AD6" s="8">
        <f t="shared" si="23"/>
        <v>0.9879922683834752</v>
      </c>
      <c r="AE6" s="8">
        <f t="shared" si="23"/>
        <v>-1.1667203037824979E-2</v>
      </c>
      <c r="AF6" s="8">
        <f t="shared" si="23"/>
        <v>0.9643768445865476</v>
      </c>
      <c r="AG6" s="8">
        <f t="shared" ref="AG6" si="24">CORREL(AG9:AG102,$B$9:$B$102)</f>
        <v>-2.4087243349519356E-2</v>
      </c>
      <c r="AH6" s="8">
        <f t="shared" si="23"/>
        <v>0.93077950969573908</v>
      </c>
      <c r="AI6" s="8">
        <f t="shared" si="23"/>
        <v>0.97249322336271338</v>
      </c>
      <c r="AJ6" s="8">
        <f t="shared" si="23"/>
        <v>0.97733538375003648</v>
      </c>
      <c r="AK6" s="8">
        <f t="shared" si="23"/>
        <v>0.86627873097335761</v>
      </c>
      <c r="AL6" s="8">
        <f t="shared" si="23"/>
        <v>-2.8455645465479681E-2</v>
      </c>
      <c r="AM6" s="8">
        <f t="shared" si="23"/>
        <v>0.84539272670148069</v>
      </c>
      <c r="AN6" s="8">
        <f t="shared" si="23"/>
        <v>0.92174829269398451</v>
      </c>
    </row>
    <row r="7" spans="1:307" ht="66.599999999999994" customHeight="1" x14ac:dyDescent="0.3">
      <c r="A7" s="4">
        <v>2015</v>
      </c>
      <c r="B7" s="4"/>
      <c r="C7" s="4"/>
      <c r="D7" s="4"/>
      <c r="E7" s="4"/>
      <c r="F7" s="4" t="s">
        <v>1653</v>
      </c>
      <c r="G7" s="4" t="s">
        <v>1654</v>
      </c>
      <c r="H7" s="4" t="s">
        <v>1655</v>
      </c>
      <c r="I7" s="4" t="s">
        <v>1656</v>
      </c>
      <c r="J7" s="4"/>
      <c r="K7" s="4" t="s">
        <v>1657</v>
      </c>
      <c r="L7" s="4" t="s">
        <v>1658</v>
      </c>
      <c r="M7" s="4" t="s">
        <v>1659</v>
      </c>
      <c r="N7" s="4"/>
      <c r="O7" s="4" t="s">
        <v>1660</v>
      </c>
      <c r="P7" s="4" t="s">
        <v>1661</v>
      </c>
      <c r="Q7" s="4">
        <v>1211</v>
      </c>
      <c r="R7" s="4"/>
      <c r="S7" s="4"/>
      <c r="T7" s="4"/>
      <c r="U7" s="4"/>
      <c r="V7" s="4" t="s">
        <v>1665</v>
      </c>
      <c r="W7" s="4" t="s">
        <v>1666</v>
      </c>
      <c r="X7" s="4" t="s">
        <v>1667</v>
      </c>
      <c r="Y7" s="4" t="s">
        <v>1664</v>
      </c>
      <c r="Z7" s="4" t="s">
        <v>1663</v>
      </c>
      <c r="AA7" s="4" t="s">
        <v>1662</v>
      </c>
      <c r="AB7" s="4"/>
      <c r="AC7" s="4"/>
      <c r="AD7" s="4" t="s">
        <v>1646</v>
      </c>
      <c r="AE7" s="4"/>
      <c r="AF7" s="4" t="s">
        <v>1645</v>
      </c>
      <c r="AG7" s="4"/>
      <c r="AH7" s="4" t="s">
        <v>1647</v>
      </c>
      <c r="AI7" s="4" t="s">
        <v>1648</v>
      </c>
      <c r="AJ7" s="4" t="s">
        <v>1649</v>
      </c>
      <c r="AK7" s="4" t="s">
        <v>1650</v>
      </c>
      <c r="AL7" s="4"/>
      <c r="AM7" s="4" t="s">
        <v>1651</v>
      </c>
      <c r="AN7" s="4" t="s">
        <v>1652</v>
      </c>
      <c r="AO7" s="21" t="str">
        <f>VLOOKUP(AO8,'Rozpočtové položky'!$A$2:$B$570,2)</f>
        <v>Daň z příjmů fyzických osob placená plátci</v>
      </c>
      <c r="AP7" s="21" t="str">
        <f>VLOOKUP(AP8,'Rozpočtové položky'!$A$2:$B$570,2)</f>
        <v>Daň z příjmů fyzických osob placená poplatníky</v>
      </c>
      <c r="AQ7" s="21" t="str">
        <f>VLOOKUP(AQ8,'Rozpočtové položky'!$A$2:$B$570,2)</f>
        <v>Daň z příjmů fyzických osob vybíraná srážkou</v>
      </c>
      <c r="AR7" s="21" t="str">
        <f>VLOOKUP(AR8,'Rozpočtové položky'!$A$2:$B$570,2)</f>
        <v>Zrušené daně, jejichž předmětem je příjem fyzických osob</v>
      </c>
      <c r="AS7" s="21" t="str">
        <f>VLOOKUP(AS8,'Rozpočtové položky'!$A$2:$B$570,2)</f>
        <v>Daň z příjmů právnických osob</v>
      </c>
      <c r="AT7" s="21" t="str">
        <f>VLOOKUP(AT8,'Rozpočtové položky'!$A$2:$B$570,2)</f>
        <v>Daň z příjmů právnických osob za obce</v>
      </c>
      <c r="AU7" s="21" t="str">
        <f>VLOOKUP(AU8,'Rozpočtové položky'!$A$2:$B$570,2)</f>
        <v>Daň z příjmů právnických osob za kraje</v>
      </c>
      <c r="AV7" s="21" t="str">
        <f>VLOOKUP(AV8,'Rozpočtové položky'!$A$2:$B$570,2)</f>
        <v>Daň z přidané hodnoty</v>
      </c>
      <c r="AW7" s="21" t="str">
        <f>VLOOKUP(AW8,'Rozpočtové položky'!$A$2:$B$570,2)</f>
        <v>Spotřební daň z minerálních olejů</v>
      </c>
      <c r="AX7" s="21" t="str">
        <f>VLOOKUP(AX8,'Rozpočtové položky'!$A$2:$B$570,2)</f>
        <v>Poplatky za vypouštění odpadních vod do vod povrchových</v>
      </c>
      <c r="AY7" s="21" t="str">
        <f>VLOOKUP(AY8,'Rozpočtové položky'!$A$2:$B$570,2)</f>
        <v>Poplatky za znečišťování ovzduší</v>
      </c>
      <c r="AZ7" s="21" t="str">
        <f>VLOOKUP(AZ8,'Rozpočtové položky'!$A$2:$B$570,2)</f>
        <v>Poplatky za uložení odpadů</v>
      </c>
      <c r="BA7" s="21" t="str">
        <f>VLOOKUP(BA8,'Rozpočtové položky'!$A$2:$B$570,2)</f>
        <v>Odvody za odnětí půdy ze zemědělského půdního fondu</v>
      </c>
      <c r="BB7" s="21" t="str">
        <f>VLOOKUP(BB8,'Rozpočtové položky'!$A$2:$B$570,2)</f>
        <v>Poplatky za odnětí pozemků plnění funkcí lesa</v>
      </c>
      <c r="BC7" s="21" t="str">
        <f>VLOOKUP(BC8,'Rozpočtové položky'!$A$2:$B$570,2)</f>
        <v>Poplatek za povolené vypouštění odpadních vod do vod podzemních</v>
      </c>
      <c r="BD7" s="21" t="str">
        <f>VLOOKUP(BD8,'Rozpočtové položky'!$A$2:$B$570,2)</f>
        <v>Poplatek za komunální odpad</v>
      </c>
      <c r="BE7" s="21" t="str">
        <f>VLOOKUP(BE8,'Rozpočtové položky'!$A$2:$B$570,2)</f>
        <v>Ostatní poplatky a odvody v oblasti životního prostředí</v>
      </c>
      <c r="BF7" s="21" t="str">
        <f>VLOOKUP(BF8,'Rozpočtové položky'!$A$2:$B$570,2)</f>
        <v>Poplatek za provoz systému shromažďování, sběru, přepravy, třídění, využívání a odstraňování komunálních odpadů</v>
      </c>
      <c r="BG7" s="21" t="str">
        <f>VLOOKUP(BG8,'Rozpočtové položky'!$A$2:$B$570,2)</f>
        <v>Poplatek ze psů</v>
      </c>
      <c r="BH7" s="21" t="str">
        <f>VLOOKUP(BH8,'Rozpočtové položky'!$A$2:$B$570,2)</f>
        <v>Poplatek za lázeňský nebo rekreační pobyt</v>
      </c>
      <c r="BI7" s="21" t="str">
        <f>VLOOKUP(BI8,'Rozpočtové položky'!$A$2:$B$570,2)</f>
        <v>Poplatek za užívání veřejného prostranství</v>
      </c>
      <c r="BJ7" s="21" t="str">
        <f>VLOOKUP(BJ8,'Rozpočtové položky'!$A$2:$B$570,2)</f>
        <v>Poplatek ze vstupného</v>
      </c>
      <c r="BK7" s="21" t="str">
        <f>VLOOKUP(BK8,'Rozpočtové položky'!$A$2:$B$570,2)</f>
        <v>Poplatek z ubytovací kapacity</v>
      </c>
      <c r="BL7" s="21" t="str">
        <f>VLOOKUP(BL8,'Rozpočtové položky'!$A$2:$B$570,2)</f>
        <v>Poplatek za povolení k vjezdu do vybraných míst</v>
      </c>
      <c r="BM7" s="21" t="str">
        <f>VLOOKUP(BM8,'Rozpočtové položky'!$A$2:$B$570,2)</f>
        <v>Poplatek za zhodnocení stavebního pozemku</v>
      </c>
      <c r="BN7" s="21" t="str">
        <f>VLOOKUP(BN8,'Rozpočtové položky'!$A$2:$B$570,2)</f>
        <v>Zrušené místní poplatky</v>
      </c>
      <c r="BO7" s="21" t="str">
        <f>VLOOKUP(BO8,'Rozpočtové položky'!$A$2:$B$570,2)</f>
        <v>Odvod z loterií a podobných her kromě z výherních hracích přístrojů</v>
      </c>
      <c r="BP7" s="21" t="str">
        <f>VLOOKUP(BP8,'Rozpočtové položky'!$A$2:$B$570,2)</f>
        <v>Příjmy za zkoušky z odborné způsobilosti od žadatelů o řidičské oprávnění</v>
      </c>
      <c r="BQ7" s="21" t="str">
        <f>VLOOKUP(BQ8,'Rozpočtové položky'!$A$2:$B$570,2)</f>
        <v>Odvod z výherních hracích přístrojů</v>
      </c>
      <c r="BR7" s="21" t="str">
        <f>VLOOKUP(BR8,'Rozpočtové položky'!$A$2:$B$570,2)</f>
        <v>Ostatní odvody z vybraných činností a služeb jinde neuvedené</v>
      </c>
      <c r="BS7" s="21" t="str">
        <f>VLOOKUP(BS8,'Rozpočtové položky'!$A$2:$B$570,2)</f>
        <v>Správní poplatky</v>
      </c>
      <c r="BT7" s="21" t="str">
        <f>VLOOKUP(BT8,'Rozpočtové položky'!$A$2:$B$570,2)</f>
        <v>Daň z nemovitých věcí</v>
      </c>
      <c r="BU7" s="21" t="str">
        <f>VLOOKUP(BU8,'Rozpočtové položky'!$A$2:$B$570,2)</f>
        <v>Nerozúčtované, neidentifikované a nezařaditelné daňové příjmy</v>
      </c>
      <c r="BV7" s="21" t="str">
        <f>VLOOKUP(BV8,'Rozpočtové položky'!$A$2:$B$570,2)</f>
        <v>Příjmy z poskytování služeb a výrobků</v>
      </c>
      <c r="BW7" s="21" t="str">
        <f>VLOOKUP(BW8,'Rozpočtové položky'!$A$2:$B$570,2)</f>
        <v>Příjmy z prodeje zboží (již nakoupeného za účelem prodeje)</v>
      </c>
      <c r="BX7" s="21" t="str">
        <f>VLOOKUP(BX8,'Rozpočtové položky'!$A$2:$B$570,2)</f>
        <v>Příjmy ze školného</v>
      </c>
      <c r="BY7" s="21" t="str">
        <f>VLOOKUP(BY8,'Rozpočtové položky'!$A$2:$B$570,2)</f>
        <v>Ostatní příjmy z vlastní činnosti</v>
      </c>
      <c r="BZ7" s="21" t="str">
        <f>VLOOKUP(BZ8,'Rozpočtové položky'!$A$2:$B$570,2)</f>
        <v>Odvody příspěvkových organizací</v>
      </c>
      <c r="CA7" s="21" t="str">
        <f>VLOOKUP(CA8,'Rozpočtové položky'!$A$2:$B$570,2)</f>
        <v>Ostatní odvody příspěvkových organizací</v>
      </c>
      <c r="CB7" s="21" t="str">
        <f>VLOOKUP(CB8,'Rozpočtové položky'!$A$2:$B$570,2)</f>
        <v>Odvody školských právnických osob zřízených státem, kraji a obcemi</v>
      </c>
      <c r="CC7" s="21" t="str">
        <f>VLOOKUP(CC8,'Rozpočtové položky'!$A$2:$B$570,2)</f>
        <v>Ostatní odvody přebytků organizací s přímým vztahem</v>
      </c>
      <c r="CD7" s="21" t="str">
        <f>VLOOKUP(CD8,'Rozpočtové položky'!$A$2:$B$570,2)</f>
        <v>Příjmy z pronájmu pozemků</v>
      </c>
      <c r="CE7" s="21" t="str">
        <f>VLOOKUP(CE8,'Rozpočtové položky'!$A$2:$B$570,2)</f>
        <v>Příjmy z pronájmu ostatních nemovitých věcí a jejich částí</v>
      </c>
      <c r="CF7" s="21" t="str">
        <f>VLOOKUP(CF8,'Rozpočtové položky'!$A$2:$B$570,2)</f>
        <v>Příjmy z pronájmu movitých věcí</v>
      </c>
      <c r="CG7" s="21" t="str">
        <f>VLOOKUP(CG8,'Rozpočtové položky'!$A$2:$B$570,2)</f>
        <v>Ostatní příjmy z pronájmu majetku</v>
      </c>
      <c r="CH7" s="21" t="str">
        <f>VLOOKUP(CH8,'Rozpočtové položky'!$A$2:$B$570,2)</f>
        <v>Příjmy z úroků (část)</v>
      </c>
      <c r="CI7" s="21" t="str">
        <f>VLOOKUP(CI8,'Rozpočtové položky'!$A$2:$B$570,2)</f>
        <v>Příjmy z podílů na zisku a dividend</v>
      </c>
      <c r="CJ7" s="21" t="str">
        <f>VLOOKUP(CJ8,'Rozpočtové položky'!$A$2:$B$570,2)</f>
        <v>Kursové rozdíly v příjmech</v>
      </c>
      <c r="CK7" s="21" t="str">
        <f>VLOOKUP(CK8,'Rozpočtové položky'!$A$2:$B$570,2)</f>
        <v>Příjmy z úroků ze státních dluhopisů</v>
      </c>
      <c r="CL7" s="21" t="str">
        <f>VLOOKUP(CL8,'Rozpočtové položky'!$A$2:$B$570,2)</f>
        <v>Ostatní příjmy z výnosů finančního majetku</v>
      </c>
      <c r="CM7" s="21" t="str">
        <f>VLOOKUP(CM8,'Rozpočtové položky'!$A$2:$B$570,2)</f>
        <v>Soudní poplatky</v>
      </c>
      <c r="CN7" s="21" t="str">
        <f>VLOOKUP(CN8,'Rozpočtové položky'!$A$2:$B$570,2)</f>
        <v>Sankční platby přijaté od státu, obcí a krajů</v>
      </c>
      <c r="CO7" s="21" t="str">
        <f>VLOOKUP(CO8,'Rozpočtové položky'!$A$2:$B$570,2)</f>
        <v>Sankční platby přijaté od jiných subjektů</v>
      </c>
      <c r="CP7" s="21" t="str">
        <f>VLOOKUP(CP8,'Rozpočtové položky'!$A$2:$B$570,2)</f>
        <v>Přijaté vratky transferů od jiných veřejných rozpočtů</v>
      </c>
      <c r="CQ7" s="21" t="str">
        <f>VLOOKUP(CQ8,'Rozpočtové položky'!$A$2:$B$570,2)</f>
        <v>Ostatní příjmy z finančního vypořádání předchozích let od jiných veřejných rozpočtů</v>
      </c>
      <c r="CR7" s="21" t="str">
        <f>VLOOKUP(CR8,'Rozpočtové položky'!$A$2:$B$570,2)</f>
        <v>Příjmy z finančního vypořádání minulých let mezi krajem a obcemi</v>
      </c>
      <c r="CS7" s="21" t="str">
        <f>VLOOKUP(CS8,'Rozpočtové položky'!$A$2:$B$570,2)</f>
        <v>Příjmy z finančního vypořádání minulých let mezi obcemi</v>
      </c>
      <c r="CT7" s="21" t="str">
        <f>VLOOKUP(CT8,'Rozpočtové položky'!$A$2:$B$570,2)</f>
        <v>Příjmy z finančního vypořádání minulých let mezi regionální radou a kraji, obcemi a dobrovolnými svazky obcí</v>
      </c>
      <c r="CU7" s="21" t="str">
        <f>VLOOKUP(CU8,'Rozpočtové položky'!$A$2:$B$570,2)</f>
        <v>Ostatní přijaté vratky transferů</v>
      </c>
      <c r="CV7" s="21" t="str">
        <f>VLOOKUP(CV8,'Rozpočtové položky'!$A$2:$B$570,2)</f>
        <v>Příjmy z prodeje krátkodobého a drobného dlouhodobého majetku</v>
      </c>
      <c r="CW7" s="21" t="str">
        <f>VLOOKUP(CW8,'Rozpočtové položky'!$A$2:$B$570,2)</f>
        <v>Přijaté neinvestiční dary</v>
      </c>
      <c r="CX7" s="21" t="str">
        <f>VLOOKUP(CX8,'Rozpočtové položky'!$A$2:$B$570,2)</f>
        <v>Přijaté pojistné náhrady</v>
      </c>
      <c r="CY7" s="21" t="str">
        <f>VLOOKUP(CY8,'Rozpočtové položky'!$A$2:$B$570,2)</f>
        <v>Přijaté nekapitálové příspěvky a náhrady</v>
      </c>
      <c r="CZ7" s="21" t="str">
        <f>VLOOKUP(CZ8,'Rozpočtové položky'!$A$2:$B$570,2)</f>
        <v>Neidentifikované příjmy</v>
      </c>
      <c r="DA7" s="21" t="str">
        <f>VLOOKUP(DA8,'Rozpočtové položky'!$A$2:$B$570,2)</f>
        <v>Ostatní nedaňové příjmy jinde nezařazené</v>
      </c>
      <c r="DB7" s="21" t="str">
        <f>VLOOKUP(DB8,'Rozpočtové položky'!$A$2:$B$570,2)</f>
        <v>Platby za odebrané množství podzemní vody a za správu vodních toků</v>
      </c>
      <c r="DC7" s="21" t="str">
        <f>VLOOKUP(DC8,'Rozpočtové položky'!$A$2:$B$570,2)</f>
        <v>Příjmy dobíhajících úhrad z dobývacího prostoru a z vydobytých nerostů</v>
      </c>
      <c r="DD7" s="21" t="str">
        <f>VLOOKUP(DD8,'Rozpočtové položky'!$A$2:$B$570,2)</f>
        <v>Splátky půjčených prostředků od podnikatelských subjektů-právnických osob</v>
      </c>
      <c r="DE7" s="21" t="str">
        <f>VLOOKUP(DE8,'Rozpočtové položky'!$A$2:$B$570,2)</f>
        <v>Splátky půjčených prostředků od obecně prospěšných společností a podobných subjektů</v>
      </c>
      <c r="DF7" s="21" t="str">
        <f>VLOOKUP(DF8,'Rozpočtové položky'!$A$2:$B$570,2)</f>
        <v>Ostatní splátky půjčených prostředků od veřejných rozpočtů</v>
      </c>
      <c r="DG7" s="21" t="str">
        <f>VLOOKUP(DG8,'Rozpočtové položky'!$A$2:$B$570,2)</f>
        <v>Splátky půjčených prostředků od obcí</v>
      </c>
      <c r="DH7" s="21" t="str">
        <f>VLOOKUP(DH8,'Rozpočtové položky'!$A$2:$B$570,2)</f>
        <v>Ostatní splátky půjčených prostředků od veřejných rozpočtů územní úrovně</v>
      </c>
      <c r="DI7" s="21" t="str">
        <f>VLOOKUP(DI8,'Rozpočtové položky'!$A$2:$B$570,2)</f>
        <v>Splátky půjčených prostředků od příspěvkových organizací</v>
      </c>
      <c r="DJ7" s="21" t="str">
        <f>VLOOKUP(DJ8,'Rozpočtové položky'!$A$2:$B$570,2)</f>
        <v>Splátky půjčených prostředků od ostatních zřízených a podobných subjektů</v>
      </c>
      <c r="DK7" s="21" t="str">
        <f>VLOOKUP(DK8,'Rozpočtové položky'!$A$2:$B$570,2)</f>
        <v>Splátky půjčených prostředků od obyvatelstva</v>
      </c>
      <c r="DL7" s="21" t="str">
        <f>VLOOKUP(DL8,'Rozpočtové položky'!$A$2:$B$570,2)</f>
        <v>Příjmy z prodeje pozemků</v>
      </c>
      <c r="DM7" s="21" t="str">
        <f>VLOOKUP(DM8,'Rozpočtové položky'!$A$2:$B$570,2)</f>
        <v>Příjmy z prodeje ostatních nemovitých věcí a jejich částí</v>
      </c>
      <c r="DN7" s="21" t="str">
        <f>VLOOKUP(DN8,'Rozpočtové položky'!$A$2:$B$570,2)</f>
        <v>Příjmy z prodeje ostatního hmotného dlouhodobého majetku</v>
      </c>
      <c r="DO7" s="21" t="str">
        <f>VLOOKUP(DO8,'Rozpočtové položky'!$A$2:$B$570,2)</f>
        <v>Ostatní příjmy z prodeje dlouhodobého majetku</v>
      </c>
      <c r="DP7" s="21" t="str">
        <f>VLOOKUP(DP8,'Rozpočtové položky'!$A$2:$B$570,2)</f>
        <v>Přijaté dary na pořízení dlouhodobého majetku</v>
      </c>
      <c r="DQ7" s="21" t="str">
        <f>VLOOKUP(DQ8,'Rozpočtové položky'!$A$2:$B$570,2)</f>
        <v>Přijaté příspěvky na pořízení dlouhodobého majetku</v>
      </c>
      <c r="DR7" s="21" t="str">
        <f>VLOOKUP(DR8,'Rozpočtové položky'!$A$2:$B$570,2)</f>
        <v>Ostatní investiční příjmy jinde nezařazené</v>
      </c>
      <c r="DS7" s="21" t="str">
        <f>VLOOKUP(DS8,'Rozpočtové položky'!$A$2:$B$570,2)</f>
        <v>Příjmy z prodeje majetkových podílů</v>
      </c>
      <c r="DT7" s="21" t="str">
        <f>VLOOKUP(DT8,'Rozpočtové položky'!$A$2:$B$570,2)</f>
        <v>Ostatní příjmy z prodeje dlouhodobého finančního majetku</v>
      </c>
      <c r="DU7" s="21" t="str">
        <f>VLOOKUP(DU8,'Rozpočtové položky'!$A$2:$B$570,2)</f>
        <v>Neinvestiční přijaté transfery z všeobecné pokladní správy státního rozpočtu</v>
      </c>
      <c r="DV7" s="21" t="str">
        <f>VLOOKUP(DV8,'Rozpočtové položky'!$A$2:$B$570,2)</f>
        <v>Neinvestiční přijaté transfery ze státního rozpočtu v rámci souhrnného dotačního vztahu</v>
      </c>
      <c r="DW7" s="21" t="str">
        <f>VLOOKUP(DW8,'Rozpočtové položky'!$A$2:$B$570,2)</f>
        <v>Neinvestiční přijaté transfery ze státních fondů</v>
      </c>
      <c r="DX7" s="21" t="str">
        <f>VLOOKUP(DX8,'Rozpočtové položky'!$A$2:$B$570,2)</f>
        <v>Ostatní neinvestiční přijaté transfery ze státního rozpočtu</v>
      </c>
      <c r="DY7" s="21" t="str">
        <f>VLOOKUP(DY8,'Rozpočtové položky'!$A$2:$B$570,2)</f>
        <v>Neinvestiční převody z Národního fondu</v>
      </c>
      <c r="DZ7" s="21" t="str">
        <f>VLOOKUP(DZ8,'Rozpočtové položky'!$A$2:$B$570,2)</f>
        <v>Neinvestiční přijaté transfery od obcí</v>
      </c>
      <c r="EA7" s="21" t="str">
        <f>VLOOKUP(EA8,'Rozpočtové položky'!$A$2:$B$570,2)</f>
        <v>Neinvestiční přijaté transfery od krajů</v>
      </c>
      <c r="EB7" s="21" t="str">
        <f>VLOOKUP(EB8,'Rozpočtové položky'!$A$2:$B$570,2)</f>
        <v>Neinvestiční přijaté transfery od regionálních rad</v>
      </c>
      <c r="EC7" s="21" t="str">
        <f>VLOOKUP(EC8,'Rozpočtové položky'!$A$2:$B$570,2)</f>
        <v>Ostatní neinvestiční přijaté transfery od rozpočtů územní úrovně</v>
      </c>
      <c r="ED7" s="21" t="str">
        <f>VLOOKUP(ED8,'Rozpočtové položky'!$A$2:$B$570,2)</f>
        <v>Převody z vlastních fondů hospodářské (podnikatelské) činnosti</v>
      </c>
      <c r="EE7" s="21" t="str">
        <f>VLOOKUP(EE8,'Rozpočtové položky'!$A$2:$B$570,2)</f>
        <v>Převody z ostatních vlastních fondů</v>
      </c>
      <c r="EF7" s="21" t="str">
        <f>VLOOKUP(EF8,'Rozpočtové položky'!$A$2:$B$570,2)</f>
        <v>Neinvestiční přijaté transfery od cizích států</v>
      </c>
      <c r="EG7" s="21" t="str">
        <f>VLOOKUP(EG8,'Rozpočtové položky'!$A$2:$B$570,2)</f>
        <v>Neinvestiční přijaté transfery od mezinárodních institucí a některých cizích orgánů a právnických osob</v>
      </c>
      <c r="EH7" s="21" t="str">
        <f>VLOOKUP(EH8,'Rozpočtové položky'!$A$2:$B$570,2)</f>
        <v>Ostatní neinvestiční přijaté transfery ze zahraničí</v>
      </c>
      <c r="EI7" s="21" t="str">
        <f>VLOOKUP(EI8,'Rozpočtové položky'!$A$2:$B$570,2)</f>
        <v>Investiční přijaté transfery z všeobecné pokladní správy státního rozpočtu</v>
      </c>
      <c r="EJ7" s="21" t="str">
        <f>VLOOKUP(EJ8,'Rozpočtové položky'!$A$2:$B$570,2)</f>
        <v>Investiční přijaté transfery ze státních fondů</v>
      </c>
      <c r="EK7" s="21" t="str">
        <f>VLOOKUP(EK8,'Rozpočtové položky'!$A$2:$B$570,2)</f>
        <v>Ostatní investiční přijaté transfery ze státního rozpočtu</v>
      </c>
      <c r="EL7" s="21" t="str">
        <f>VLOOKUP(EL8,'Rozpočtové položky'!$A$2:$B$570,2)</f>
        <v>Investiční převody z Národního fondu</v>
      </c>
      <c r="EM7" s="21" t="str">
        <f>VLOOKUP(EM8,'Rozpočtové položky'!$A$2:$B$570,2)</f>
        <v>Ostatní investiční přijaté transfery od veřejných rozpočtů ústřední úrovně</v>
      </c>
      <c r="EN7" s="21" t="str">
        <f>VLOOKUP(EN8,'Rozpočtové položky'!$A$2:$B$570,2)</f>
        <v>Investiční přijaté transfery od obcí</v>
      </c>
      <c r="EO7" s="21" t="str">
        <f>VLOOKUP(EO8,'Rozpočtové položky'!$A$2:$B$570,2)</f>
        <v>Investiční přijaté transfery od krajů</v>
      </c>
      <c r="EP7" s="21" t="str">
        <f>VLOOKUP(EP8,'Rozpočtové položky'!$A$2:$B$570,2)</f>
        <v>Investiční přijaté transfery od regionálních rad</v>
      </c>
      <c r="EQ7" s="21" t="str">
        <f>VLOOKUP(EQ8,'Rozpočtové položky'!$A$2:$B$570,2)</f>
        <v>Investiční přijaté transfery od cizích států</v>
      </c>
      <c r="ER7" s="21" t="str">
        <f>VLOOKUP(ER8,'Rozpočtové položky'!$A$2:$B$570,2)</f>
        <v>Investiční přijaté transfery od mezinárodních institucí</v>
      </c>
      <c r="ES7" s="21" t="str">
        <f>VLOOKUP(ES8,'Rozpočtové položky'!$A$2:$B$570,2)</f>
        <v>Platy zaměstnanců v pracovním poměru vyjma zaměstnanců na služebních místech</v>
      </c>
      <c r="ET7" s="21" t="str">
        <f>VLOOKUP(ET8,'Rozpočtové položky'!$A$2:$B$570,2)</f>
        <v>Platy zaměstnanců bezpečnostních sborů a ozbrojených sil ve služebním poměru</v>
      </c>
      <c r="EU7" s="21" t="str">
        <f>VLOOKUP(EU8,'Rozpočtové položky'!$A$2:$B$570,2)</f>
        <v>Ostatní platy</v>
      </c>
      <c r="EV7" s="21" t="str">
        <f>VLOOKUP(EV8,'Rozpočtové položky'!$A$2:$B$570,2)</f>
        <v>Ostatní osobní výdaje</v>
      </c>
      <c r="EW7" s="21" t="str">
        <f>VLOOKUP(EW8,'Rozpočtové položky'!$A$2:$B$570,2)</f>
        <v>Odměny členů zastupitelstev obcí a krajů</v>
      </c>
      <c r="EX7" s="21" t="str">
        <f>VLOOKUP(EX8,'Rozpočtové položky'!$A$2:$B$570,2)</f>
        <v>Odstupné</v>
      </c>
      <c r="EY7" s="21" t="str">
        <f>VLOOKUP(EY8,'Rozpočtové položky'!$A$2:$B$570,2)</f>
        <v>Odchodné</v>
      </c>
      <c r="EZ7" s="21" t="str">
        <f>VLOOKUP(EZ8,'Rozpočtové položky'!$A$2:$B$570,2)</f>
        <v>Ostatní platby za provedenou práci jinde nezařazené</v>
      </c>
      <c r="FA7" s="21" t="str">
        <f>VLOOKUP(FA8,'Rozpočtové položky'!$A$2:$B$570,2)</f>
        <v>Povinné pojistné na sociální zabezpečení a příspěvek na státní politiku zaměstnanosti</v>
      </c>
      <c r="FB7" s="21" t="str">
        <f>VLOOKUP(FB8,'Rozpočtové položky'!$A$2:$B$570,2)</f>
        <v>Povinné pojistné na veřejné zdravotní pojištění</v>
      </c>
      <c r="FC7" s="21" t="str">
        <f>VLOOKUP(FC8,'Rozpočtové položky'!$A$2:$B$570,2)</f>
        <v>Povinné pojistné na úrazové pojištění</v>
      </c>
      <c r="FD7" s="21" t="str">
        <f>VLOOKUP(FD8,'Rozpočtové položky'!$A$2:$B$570,2)</f>
        <v>Ostatní povinné pojistné placené zaměstnavatelem</v>
      </c>
      <c r="FE7" s="21" t="str">
        <f>VLOOKUP(FE8,'Rozpočtové položky'!$A$2:$B$570,2)</f>
        <v>Odměny za užití duševního vlastnictví</v>
      </c>
      <c r="FF7" s="21" t="str">
        <f>VLOOKUP(FF8,'Rozpočtové položky'!$A$2:$B$570,2)</f>
        <v>Odměny za užití počítačových programů</v>
      </c>
      <c r="FG7" s="21" t="str">
        <f>VLOOKUP(FG8,'Rozpočtové položky'!$A$2:$B$570,2)</f>
        <v>Mzdové náhrady</v>
      </c>
      <c r="FH7" s="21" t="str">
        <f>VLOOKUP(FH8,'Rozpočtové položky'!$A$2:$B$570,2)</f>
        <v>Potraviny</v>
      </c>
      <c r="FI7" s="21" t="str">
        <f>VLOOKUP(FI8,'Rozpočtové položky'!$A$2:$B$570,2)</f>
        <v>Ochranné pomůcky</v>
      </c>
      <c r="FJ7" s="21" t="str">
        <f>VLOOKUP(FJ8,'Rozpočtové položky'!$A$2:$B$570,2)</f>
        <v>Léky a zdravotnický materiál</v>
      </c>
      <c r="FK7" s="21" t="str">
        <f>VLOOKUP(FK8,'Rozpočtové položky'!$A$2:$B$570,2)</f>
        <v>Prádlo, oděv a obuv</v>
      </c>
      <c r="FL7" s="21" t="str">
        <f>VLOOKUP(FL8,'Rozpočtové položky'!$A$2:$B$570,2)</f>
        <v>Knihy, učební pomůcky a tisk</v>
      </c>
      <c r="FM7" s="21" t="str">
        <f>VLOOKUP(FM8,'Rozpočtové položky'!$A$2:$B$570,2)</f>
        <v>Drobný hmotný dlouhodobý majetek</v>
      </c>
      <c r="FN7" s="21" t="str">
        <f>VLOOKUP(FN8,'Rozpočtové položky'!$A$2:$B$570,2)</f>
        <v>Nákup zboží (za účelem dalšího prodeje)</v>
      </c>
      <c r="FO7" s="21" t="str">
        <f>VLOOKUP(FO8,'Rozpočtové položky'!$A$2:$B$570,2)</f>
        <v>Nákup materiálu jinde nezařazený</v>
      </c>
      <c r="FP7" s="21" t="str">
        <f>VLOOKUP(FP8,'Rozpočtové položky'!$A$2:$B$570,2)</f>
        <v>Úroky vlastní</v>
      </c>
      <c r="FQ7" s="21" t="str">
        <f>VLOOKUP(FQ8,'Rozpočtové položky'!$A$2:$B$570,2)</f>
        <v>Kursové rozdíly ve výdajích</v>
      </c>
      <c r="FR7" s="21" t="str">
        <f>VLOOKUP(FR8,'Rozpočtové položky'!$A$2:$B$570,2)</f>
        <v>Poplatky dluhové služby</v>
      </c>
      <c r="FS7" s="21" t="str">
        <f>VLOOKUP(FS8,'Rozpočtové položky'!$A$2:$B$570,2)</f>
        <v>Neúrokové výdaje na finanční deriváty k vlastním dluhopisům</v>
      </c>
      <c r="FT7" s="21" t="str">
        <f>VLOOKUP(FT8,'Rozpočtové položky'!$A$2:$B$570,2)</f>
        <v>Ostatní úroky a ostatní finanční výdaje</v>
      </c>
      <c r="FU7" s="21" t="str">
        <f>VLOOKUP(FU8,'Rozpočtové položky'!$A$2:$B$570,2)</f>
        <v>Studená voda</v>
      </c>
      <c r="FV7" s="21" t="str">
        <f>VLOOKUP(FV8,'Rozpočtové položky'!$A$2:$B$570,2)</f>
        <v>Teplo</v>
      </c>
      <c r="FW7" s="21" t="str">
        <f>VLOOKUP(FW8,'Rozpočtové položky'!$A$2:$B$570,2)</f>
        <v>Plyn</v>
      </c>
      <c r="FX7" s="21" t="str">
        <f>VLOOKUP(FX8,'Rozpočtové položky'!$A$2:$B$570,2)</f>
        <v>Elektrická energie</v>
      </c>
      <c r="FY7" s="21" t="str">
        <f>VLOOKUP(FY8,'Rozpočtové položky'!$A$2:$B$570,2)</f>
        <v>Pevná paliva</v>
      </c>
      <c r="FZ7" s="21" t="str">
        <f>VLOOKUP(FZ8,'Rozpočtové položky'!$A$2:$B$570,2)</f>
        <v>Pohonné hmoty a maziva</v>
      </c>
      <c r="GA7" s="21" t="str">
        <f>VLOOKUP(GA8,'Rozpočtové položky'!$A$2:$B$570,2)</f>
        <v>Teplá voda</v>
      </c>
      <c r="GB7" s="21" t="str">
        <f>VLOOKUP(GB8,'Rozpočtové položky'!$A$2:$B$570,2)</f>
        <v>Nákup ostatních paliv a energie</v>
      </c>
      <c r="GC7" s="21" t="str">
        <f>VLOOKUP(GC8,'Rozpočtové položky'!$A$2:$B$570,2)</f>
        <v>Poštovní služby</v>
      </c>
      <c r="GD7" s="21" t="str">
        <f>VLOOKUP(GD8,'Rozpočtové položky'!$A$2:$B$570,2)</f>
        <v>Služby elektronických komunikací</v>
      </c>
      <c r="GE7" s="21" t="str">
        <f>VLOOKUP(GE8,'Rozpočtové položky'!$A$2:$B$570,2)</f>
        <v>Služby peněžních ústavů</v>
      </c>
      <c r="GF7" s="21" t="str">
        <f>VLOOKUP(GF8,'Rozpočtové položky'!$A$2:$B$570,2)</f>
        <v>Nájemné</v>
      </c>
      <c r="GG7" s="21" t="str">
        <f>VLOOKUP(GG8,'Rozpočtové položky'!$A$2:$B$570,2)</f>
        <v>Nájemné za půdu</v>
      </c>
      <c r="GH7" s="21" t="str">
        <f>VLOOKUP(GH8,'Rozpočtové položky'!$A$2:$B$570,2)</f>
        <v>Konzultační, poradenské a právní služby</v>
      </c>
      <c r="GI7" s="21" t="str">
        <f>VLOOKUP(GI8,'Rozpočtové položky'!$A$2:$B$570,2)</f>
        <v>Služby školení a vzdělávání</v>
      </c>
      <c r="GJ7" s="21" t="str">
        <f>VLOOKUP(GJ8,'Rozpočtové položky'!$A$2:$B$570,2)</f>
        <v>Zpracování dat a služby související s informačními a komunikačními technologiemi</v>
      </c>
      <c r="GK7" s="21" t="str">
        <f>VLOOKUP(GK8,'Rozpočtové položky'!$A$2:$B$570,2)</f>
        <v>Nákup ostatních služeb</v>
      </c>
      <c r="GL7" s="21" t="str">
        <f>VLOOKUP(GL8,'Rozpočtové položky'!$A$2:$B$570,2)</f>
        <v>Opravy a udržování</v>
      </c>
      <c r="GM7" s="21" t="str">
        <f>VLOOKUP(GM8,'Rozpočtové položky'!$A$2:$B$570,2)</f>
        <v>Programové vybavení</v>
      </c>
      <c r="GN7" s="21" t="str">
        <f>VLOOKUP(GN8,'Rozpočtové položky'!$A$2:$B$570,2)</f>
        <v>Cestovné</v>
      </c>
      <c r="GO7" s="21" t="str">
        <f>VLOOKUP(GO8,'Rozpočtové položky'!$A$2:$B$570,2)</f>
        <v>Pohoštění</v>
      </c>
      <c r="GP7" s="21" t="str">
        <f>VLOOKUP(GP8,'Rozpočtové položky'!$A$2:$B$570,2)</f>
        <v>Účastnické poplatky na konference</v>
      </c>
      <c r="GQ7" s="21" t="str">
        <f>VLOOKUP(GQ8,'Rozpočtové položky'!$A$2:$B$570,2)</f>
        <v>Nákup archiválií</v>
      </c>
      <c r="GR7" s="21" t="str">
        <f>VLOOKUP(GR8,'Rozpočtové položky'!$A$2:$B$570,2)</f>
        <v>Nájemné za nájem s právem koupě</v>
      </c>
      <c r="GS7" s="21" t="str">
        <f>VLOOKUP(GS8,'Rozpočtové položky'!$A$2:$B$570,2)</f>
        <v>Ostatní nákupy jinde nezařazené</v>
      </c>
      <c r="GT7" s="21" t="str">
        <f>VLOOKUP(GT8,'Rozpočtové položky'!$A$2:$B$570,2)</f>
        <v>Převody vnitřním organizačním jednotkám</v>
      </c>
      <c r="GU7" s="21" t="str">
        <f>VLOOKUP(GU8,'Rozpočtové položky'!$A$2:$B$570,2)</f>
        <v>Převody vlastní pokladně</v>
      </c>
      <c r="GV7" s="21" t="str">
        <f>VLOOKUP(GV8,'Rozpočtové položky'!$A$2:$B$570,2)</f>
        <v>Výdaje na realizaci záruk</v>
      </c>
      <c r="GW7" s="21" t="str">
        <f>VLOOKUP(GW8,'Rozpočtové položky'!$A$2:$B$570,2)</f>
        <v>Jistoty</v>
      </c>
      <c r="GX7" s="21" t="str">
        <f>VLOOKUP(GX8,'Rozpočtové položky'!$A$2:$B$570,2)</f>
        <v>Zaplacené sankce</v>
      </c>
      <c r="GY7" s="21" t="str">
        <f>VLOOKUP(GY8,'Rozpočtové položky'!$A$2:$B$570,2)</f>
        <v>Poskytnuté náhrady</v>
      </c>
      <c r="GZ7" s="21" t="str">
        <f>VLOOKUP(GZ8,'Rozpočtové položky'!$A$2:$B$570,2)</f>
        <v>Výdaje na dopravní územní obslužnost</v>
      </c>
      <c r="HA7" s="21" t="str">
        <f>VLOOKUP(HA8,'Rozpočtové položky'!$A$2:$B$570,2)</f>
        <v>Věcné dary</v>
      </c>
      <c r="HB7" s="21" t="str">
        <f>VLOOKUP(HB8,'Rozpočtové položky'!$A$2:$B$570,2)</f>
        <v>Odvody za neplnění povinnosti zaměstnávat zdravotně postižené</v>
      </c>
      <c r="HC7" s="21" t="str">
        <f>VLOOKUP(HC8,'Rozpočtové položky'!$A$2:$B$570,2)</f>
        <v>Ostatní výdaje související s neinvestičními nákupy</v>
      </c>
      <c r="HD7" s="21" t="str">
        <f>VLOOKUP(HD8,'Rozpočtové položky'!$A$2:$B$570,2)</f>
        <v>Neinvestiční transfery nefinančním podnikatelskýmsubjektům-fyzickým osobám</v>
      </c>
      <c r="HE7" s="21" t="str">
        <f>VLOOKUP(HE8,'Rozpočtové položky'!$A$2:$B$570,2)</f>
        <v>Neinvestiční transfery nefinančním podnikatelským subjektům-právnickým osobám</v>
      </c>
      <c r="HF7" s="21" t="str">
        <f>VLOOKUP(HF8,'Rozpočtové položky'!$A$2:$B$570,2)</f>
        <v>Ostatní neinvestiční transfery podnikatelským subjektům</v>
      </c>
      <c r="HG7" s="21" t="str">
        <f>VLOOKUP(HG8,'Rozpočtové položky'!$A$2:$B$570,2)</f>
        <v>Neinvestiční transfery fundacím, ústavům a obecně prospěšným společnostem</v>
      </c>
      <c r="HH7" s="21" t="str">
        <f>VLOOKUP(HH8,'Rozpočtové položky'!$A$2:$B$570,2)</f>
        <v>Neinvestiční transfery spolkům</v>
      </c>
      <c r="HI7" s="21" t="str">
        <f>VLOOKUP(HI8,'Rozpočtové položky'!$A$2:$B$570,2)</f>
        <v>Neinvestiční transfery církvím a náboženským společnostem</v>
      </c>
      <c r="HJ7" s="21" t="str">
        <f>VLOOKUP(HJ8,'Rozpočtové položky'!$A$2:$B$570,2)</f>
        <v>Neinvestiční transfery politickým stranám a hnutím</v>
      </c>
      <c r="HK7" s="21" t="str">
        <f>VLOOKUP(HK8,'Rozpočtové položky'!$A$2:$B$570,2)</f>
        <v>Neinvestiční transfery společenstvím vlastníků jednotek</v>
      </c>
      <c r="HL7" s="21" t="str">
        <f>VLOOKUP(HL8,'Rozpočtové položky'!$A$2:$B$570,2)</f>
        <v>Ostatní neinvestiční transfery neziskovým a podobným organizacím</v>
      </c>
      <c r="HM7" s="21" t="str">
        <f>VLOOKUP(HM8,'Rozpočtové položky'!$A$2:$B$570,2)</f>
        <v>Neinvestiční nedotační transfery podnikatelským subjektům</v>
      </c>
      <c r="HN7" s="21" t="str">
        <f>VLOOKUP(HN8,'Rozpočtové položky'!$A$2:$B$570,2)</f>
        <v>Neinvestiční nedotační transfery neziskovým a podobným organizacím</v>
      </c>
      <c r="HO7" s="21" t="str">
        <f>VLOOKUP(HO8,'Rozpočtové položky'!$A$2:$B$570,2)</f>
        <v>Refundace poloviny náhrady mzdy za dočasnou pracovní neschopnost</v>
      </c>
      <c r="HP7" s="21" t="str">
        <f>VLOOKUP(HP8,'Rozpočtové položky'!$A$2:$B$570,2)</f>
        <v>Neinvestiční transfery státnímu rozpočtu</v>
      </c>
      <c r="HQ7" s="21" t="str">
        <f>VLOOKUP(HQ8,'Rozpočtové položky'!$A$2:$B$570,2)</f>
        <v>Ostatní neinvestiční transfery jiným veřejným rozpočtům</v>
      </c>
      <c r="HR7" s="21" t="str">
        <f>VLOOKUP(HR8,'Rozpočtové položky'!$A$2:$B$570,2)</f>
        <v>Neinvestiční transfery obcím</v>
      </c>
      <c r="HS7" s="21" t="str">
        <f>VLOOKUP(HS8,'Rozpočtové položky'!$A$2:$B$570,2)</f>
        <v>Neinvestiční transfery obcím v rámci souhrnného dotačního vztahu</v>
      </c>
      <c r="HT7" s="21" t="str">
        <f>VLOOKUP(HT8,'Rozpočtové položky'!$A$2:$B$570,2)</f>
        <v>Neinvestiční transfery krajům</v>
      </c>
      <c r="HU7" s="21" t="str">
        <f>VLOOKUP(HU8,'Rozpočtové položky'!$A$2:$B$570,2)</f>
        <v>Neinvestiční transfery regionálním radám</v>
      </c>
      <c r="HV7" s="21" t="str">
        <f>VLOOKUP(HV8,'Rozpočtové položky'!$A$2:$B$570,2)</f>
        <v>Ostatní neinvestiční transfery veřejným rozpočtům územní úrovně</v>
      </c>
      <c r="HW7" s="21" t="str">
        <f>VLOOKUP(HW8,'Rozpočtové položky'!$A$2:$B$570,2)</f>
        <v>Neinvestiční příspěvky zřízeným příspěvkovým organizacím</v>
      </c>
      <c r="HX7" s="21" t="str">
        <f>VLOOKUP(HX8,'Rozpočtové položky'!$A$2:$B$570,2)</f>
        <v>Neinvestiční transfery vysokým školám</v>
      </c>
      <c r="HY7" s="21" t="str">
        <f>VLOOKUP(HY8,'Rozpočtové položky'!$A$2:$B$570,2)</f>
        <v>Neinvestiční transfery školským právnickým osobámzřízeným státem, kraji a obcemi</v>
      </c>
      <c r="HZ7" s="21" t="str">
        <f>VLOOKUP(HZ8,'Rozpočtové položky'!$A$2:$B$570,2)</f>
        <v>Neinvestiční transfery zřízeným příspěvkovým organizacím</v>
      </c>
      <c r="IA7" s="21" t="str">
        <f>VLOOKUP(IA8,'Rozpočtové položky'!$A$2:$B$570,2)</f>
        <v>Neinvestiční transfery cizím příspěvkovým organizacím</v>
      </c>
      <c r="IB7" s="21" t="str">
        <f>VLOOKUP(IB8,'Rozpočtové položky'!$A$2:$B$570,2)</f>
        <v>Převody vlastním fondům hospodářské (podnikatelské) činnosti</v>
      </c>
      <c r="IC7" s="21" t="str">
        <f>VLOOKUP(IC8,'Rozpočtové položky'!$A$2:$B$570,2)</f>
        <v>Převody na účty nemající povahu veřejných rozpočtů</v>
      </c>
      <c r="ID7" s="21" t="str">
        <f>VLOOKUP(ID8,'Rozpočtové položky'!$A$2:$B$570,2)</f>
        <v>Nákup kolků</v>
      </c>
      <c r="IE7" s="21" t="str">
        <f>VLOOKUP(IE8,'Rozpočtové položky'!$A$2:$B$570,2)</f>
        <v>Platby daní a poplatků státnímu rozpočtu</v>
      </c>
      <c r="IF7" s="21" t="str">
        <f>VLOOKUP(IF8,'Rozpočtové položky'!$A$2:$B$570,2)</f>
        <v>Úhrady sankcí jiným rozpočtům</v>
      </c>
      <c r="IG7" s="21" t="str">
        <f>VLOOKUP(IG8,'Rozpočtové položky'!$A$2:$B$570,2)</f>
        <v>Vratky transferů poskytnutých z veřejných rozpočtů ústřední úrovně</v>
      </c>
      <c r="IH7" s="21" t="str">
        <f>VLOOKUP(IH8,'Rozpočtové položky'!$A$2:$B$570,2)</f>
        <v>Platby daní a poplatků krajům, obcím a státním fondům</v>
      </c>
      <c r="II7" s="21" t="str">
        <f>VLOOKUP(II8,'Rozpočtové položky'!$A$2:$B$570,2)</f>
        <v>Výdaje z finančního vypořádání minulých let mezi krajem a obcemi</v>
      </c>
      <c r="IJ7" s="21" t="str">
        <f>VLOOKUP(IJ8,'Rozpočtové položky'!$A$2:$B$570,2)</f>
        <v>Výdaje z finančního vypořádání minulých let mezi obcemi</v>
      </c>
      <c r="IK7" s="21" t="str">
        <f>VLOOKUP(IK8,'Rozpočtové položky'!$A$2:$B$570,2)</f>
        <v>Výdaje z finančního vypořádání minulých let mezi regionální radou a kraji, obcemi a dobrovolnými svazky obcí</v>
      </c>
      <c r="IL7" s="21" t="str">
        <f>VLOOKUP(IL8,'Rozpočtové položky'!$A$2:$B$570,2)</f>
        <v>Ostatní neinvestiční transfery jiným veřejným rozpočtům</v>
      </c>
      <c r="IM7" s="21" t="str">
        <f>VLOOKUP(IM8,'Rozpočtové položky'!$A$2:$B$570,2)</f>
        <v>Náhrady z úrazového pojištění</v>
      </c>
      <c r="IN7" s="21" t="str">
        <f>VLOOKUP(IN8,'Rozpočtové položky'!$A$2:$B$570,2)</f>
        <v>Náhrady mezd v době nemoci</v>
      </c>
      <c r="IO7" s="21" t="str">
        <f>VLOOKUP(IO8,'Rozpočtové položky'!$A$2:$B$570,2)</f>
        <v>Ostatní náhrady placené obyvatelstvu</v>
      </c>
      <c r="IP7" s="21" t="str">
        <f>VLOOKUP(IP8,'Rozpočtové položky'!$A$2:$B$570,2)</f>
        <v>Stipendia žákům, studentům a doktorandům</v>
      </c>
      <c r="IQ7" s="21" t="str">
        <f>VLOOKUP(IQ8,'Rozpočtové položky'!$A$2:$B$570,2)</f>
        <v>Dary obyvatelstvu</v>
      </c>
      <c r="IR7" s="21" t="str">
        <f>VLOOKUP(IR8,'Rozpočtové položky'!$A$2:$B$570,2)</f>
        <v>Účelové neinvestiční transfery fyzickým osobám</v>
      </c>
      <c r="IS7" s="21" t="str">
        <f>VLOOKUP(IS8,'Rozpočtové položky'!$A$2:$B$570,2)</f>
        <v>Neinvestiční transfery obyvatelstvu nemající charakter daru</v>
      </c>
      <c r="IT7" s="21" t="str">
        <f>VLOOKUP(IT8,'Rozpočtové položky'!$A$2:$B$570,2)</f>
        <v>Ostatní neinvestiční transfery obyvatelstvu</v>
      </c>
      <c r="IU7" s="21" t="str">
        <f>VLOOKUP(IU8,'Rozpočtové položky'!$A$2:$B$570,2)</f>
        <v>Neinvestiční transfery mezinárodním vládním organizacím</v>
      </c>
      <c r="IV7" s="21" t="str">
        <f>VLOOKUP(IV8,'Rozpočtové položky'!$A$2:$B$570,2)</f>
        <v>Ostatní neinvestiční transfery do zahraničí</v>
      </c>
      <c r="IW7" s="21" t="str">
        <f>VLOOKUP(IW8,'Rozpočtové položky'!$A$2:$B$570,2)</f>
        <v>Neinvestiční půjčené prostředky nefinančním podnikatelským subjektům-právnickým osobám</v>
      </c>
      <c r="IX7" s="21" t="str">
        <f>VLOOKUP(IX8,'Rozpočtové položky'!$A$2:$B$570,2)</f>
        <v>Ostatní neinvestiční půjčené prostředky podnikatelským subjektům</v>
      </c>
      <c r="IY7" s="21" t="str">
        <f>VLOOKUP(IY8,'Rozpočtové položky'!$A$2:$B$570,2)</f>
        <v>Neinvestiční půjčené prostředky fundacím, ústavům a obecně prospěšným společnostem</v>
      </c>
      <c r="IZ7" s="21" t="str">
        <f>VLOOKUP(IZ8,'Rozpočtové položky'!$A$2:$B$570,2)</f>
        <v>Neinvestiční půjčené prostředky spolkům</v>
      </c>
      <c r="JA7" s="21" t="str">
        <f>VLOOKUP(JA8,'Rozpočtové položky'!$A$2:$B$570,2)</f>
        <v>Neinvestiční půjčené prostředky společenstvím vlastníků jednotek</v>
      </c>
      <c r="JB7" s="21" t="str">
        <f>VLOOKUP(JB8,'Rozpočtové položky'!$A$2:$B$570,2)</f>
        <v>Ostatní neinvestiční půjčené prostředky neziskovým a podobným organizacím</v>
      </c>
      <c r="JC7" s="21" t="str">
        <f>VLOOKUP(JC8,'Rozpočtové položky'!$A$2:$B$570,2)</f>
        <v>Ostatní neinvestiční půjčené prostředky veřejným rozpočtům územní úrovně</v>
      </c>
      <c r="JD7" s="21" t="str">
        <f>VLOOKUP(JD8,'Rozpočtové položky'!$A$2:$B$570,2)</f>
        <v>Neinvestiční půjčené prostředky zřízeným příspěvkovým organizacím</v>
      </c>
      <c r="JE7" s="21" t="str">
        <f>VLOOKUP(JE8,'Rozpočtové položky'!$A$2:$B$570,2)</f>
        <v>Neinvestiční půjčené prostředky obyvatelstvu</v>
      </c>
      <c r="JF7" s="21" t="str">
        <f>VLOOKUP(JF8,'Rozpočtové položky'!$A$2:$B$570,2)</f>
        <v>Nespecifikované rezervy</v>
      </c>
      <c r="JG7" s="21" t="str">
        <f>VLOOKUP(JG8,'Rozpočtové položky'!$A$2:$B$570,2)</f>
        <v>Ostatní výdaje z finančního vypořádání minulých let</v>
      </c>
      <c r="JH7" s="21" t="str">
        <f>VLOOKUP(JH8,'Rozpočtové položky'!$A$2:$B$570,2)</f>
        <v>Ostatní neinvestiční výdaje jinde nezařazené</v>
      </c>
      <c r="JI7" s="21" t="str">
        <f>VLOOKUP(JI8,'Rozpočtové položky'!$A$2:$B$570,2)</f>
        <v>Programové vybavení</v>
      </c>
      <c r="JJ7" s="21" t="str">
        <f>VLOOKUP(JJ8,'Rozpočtové položky'!$A$2:$B$570,2)</f>
        <v>Ocenitelná práva</v>
      </c>
      <c r="JK7" s="21" t="str">
        <f>VLOOKUP(JK8,'Rozpočtové položky'!$A$2:$B$570,2)</f>
        <v>Nehmotné výsledky výzkumné a obdobné činnosti</v>
      </c>
      <c r="JL7" s="21" t="str">
        <f>VLOOKUP(JL8,'Rozpočtové položky'!$A$2:$B$570,2)</f>
        <v>Ostatní nákup dlouhodobého nehmotného majetku</v>
      </c>
      <c r="JM7" s="21" t="str">
        <f>VLOOKUP(JM8,'Rozpočtové položky'!$A$2:$B$570,2)</f>
        <v>Budovy, haly a stavby</v>
      </c>
      <c r="JN7" s="21" t="str">
        <f>VLOOKUP(JN8,'Rozpočtové položky'!$A$2:$B$570,2)</f>
        <v>Stroje, přístroje a zařízení</v>
      </c>
      <c r="JO7" s="21" t="str">
        <f>VLOOKUP(JO8,'Rozpočtové položky'!$A$2:$B$570,2)</f>
        <v>Dopravní prostředky</v>
      </c>
      <c r="JP7" s="21" t="str">
        <f>VLOOKUP(JP8,'Rozpočtové položky'!$A$2:$B$570,2)</f>
        <v>Pěstitelské celky trvalých porostů</v>
      </c>
      <c r="JQ7" s="21" t="str">
        <f>VLOOKUP(JQ8,'Rozpočtové položky'!$A$2:$B$570,2)</f>
        <v>Výpočetní technika</v>
      </c>
      <c r="JR7" s="21" t="str">
        <f>VLOOKUP(JR8,'Rozpočtové položky'!$A$2:$B$570,2)</f>
        <v>Kuturní předměty</v>
      </c>
      <c r="JS7" s="21" t="str">
        <f>VLOOKUP(JS8,'Rozpočtové položky'!$A$2:$B$570,2)</f>
        <v>Nákup dlouhodobého hmotného majetku jinde nezařazený</v>
      </c>
      <c r="JT7" s="21" t="str">
        <f>VLOOKUP(JT8,'Rozpočtové položky'!$A$2:$B$570,2)</f>
        <v>Pozemky</v>
      </c>
      <c r="JU7" s="21" t="str">
        <f>VLOOKUP(JU8,'Rozpočtové položky'!$A$2:$B$570,2)</f>
        <v>Nákup akcií</v>
      </c>
      <c r="JV7" s="21" t="str">
        <f>VLOOKUP(JV8,'Rozpočtové položky'!$A$2:$B$570,2)</f>
        <v>Nákup majetkových podílů</v>
      </c>
      <c r="JW7" s="21" t="str">
        <f>VLOOKUP(JW8,'Rozpočtové položky'!$A$2:$B$570,2)</f>
        <v>Investiční transfery finančním institucím</v>
      </c>
      <c r="JX7" s="21" t="str">
        <f>VLOOKUP(JX8,'Rozpočtové položky'!$A$2:$B$570,2)</f>
        <v>Investiční transfery nefinančním podnikatelským subjektům-fyzickým osobám</v>
      </c>
      <c r="JY7" s="21" t="str">
        <f>VLOOKUP(JY8,'Rozpočtové položky'!$A$2:$B$570,2)</f>
        <v>Investiční transfery nefinančním podnikatelským subjektům-právnickým osobám</v>
      </c>
      <c r="JZ7" s="21" t="str">
        <f>VLOOKUP(JZ8,'Rozpočtové položky'!$A$2:$B$570,2)</f>
        <v>Ostatní investiční transfery podnikatelským subjektům</v>
      </c>
      <c r="KA7" s="21" t="str">
        <f>VLOOKUP(KA8,'Rozpočtové položky'!$A$2:$B$570,2)</f>
        <v>Investiční transfery fundacím, ústavům a obecně prospěšným společnostem</v>
      </c>
      <c r="KB7" s="21" t="str">
        <f>VLOOKUP(KB8,'Rozpočtové položky'!$A$2:$B$570,2)</f>
        <v>Investiční transfery spolkům</v>
      </c>
      <c r="KC7" s="21" t="str">
        <f>VLOOKUP(KC8,'Rozpočtové položky'!$A$2:$B$570,2)</f>
        <v>Investiční transfery církvím a náboženským společnostem</v>
      </c>
      <c r="KD7" s="21" t="str">
        <f>VLOOKUP(KD8,'Rozpočtové položky'!$A$2:$B$570,2)</f>
        <v>Ostatní investiční transfery neziskovým a podobným organizacím</v>
      </c>
      <c r="KE7" s="21" t="str">
        <f>VLOOKUP(KE8,'Rozpočtové položky'!$A$2:$B$570,2)</f>
        <v>Investiční transfery státnímu rozpočtu</v>
      </c>
      <c r="KF7" s="21" t="str">
        <f>VLOOKUP(KF8,'Rozpočtové položky'!$A$2:$B$570,2)</f>
        <v>Ostatní investiční transfery jiným veřejným rozpočtům</v>
      </c>
      <c r="KG7" s="21" t="str">
        <f>VLOOKUP(KG8,'Rozpočtové položky'!$A$2:$B$570,2)</f>
        <v>Investiční transfery obcím</v>
      </c>
      <c r="KH7" s="21" t="str">
        <f>VLOOKUP(KH8,'Rozpočtové položky'!$A$2:$B$570,2)</f>
        <v>Investiční transfery regionálním radám</v>
      </c>
      <c r="KI7" s="21" t="str">
        <f>VLOOKUP(KI8,'Rozpočtové položky'!$A$2:$B$570,2)</f>
        <v>Ostatní investiční transfery veřejným rozpočtům územní úrovně</v>
      </c>
      <c r="KJ7" s="21" t="str">
        <f>VLOOKUP(KJ8,'Rozpočtové položky'!$A$2:$B$570,2)</f>
        <v>Investiční transfery zřízeným příspěvkovým organizacím</v>
      </c>
      <c r="KK7" s="21" t="str">
        <f>VLOOKUP(KK8,'Rozpočtové položky'!$A$2:$B$570,2)</f>
        <v>Investiční transfery vysokým školám</v>
      </c>
      <c r="KL7" s="21" t="str">
        <f>VLOOKUP(KL8,'Rozpočtové položky'!$A$2:$B$570,2)</f>
        <v>Investiční transfery školským právnickým osobám zřízeným státem, kraji a obcemi</v>
      </c>
      <c r="KM7" s="21" t="str">
        <f>VLOOKUP(KM8,'Rozpočtové položky'!$A$2:$B$570,2)</f>
        <v>Jiné investiční transfery zřízeným příspěvkovým organizacím</v>
      </c>
      <c r="KN7" s="21" t="str">
        <f>VLOOKUP(KN8,'Rozpočtové položky'!$A$2:$B$570,2)</f>
        <v>Investiční transfery ostatním příspěvkovým organizacím</v>
      </c>
      <c r="KO7" s="21" t="str">
        <f>VLOOKUP(KO8,'Rozpočtové položky'!$A$2:$B$570,2)</f>
        <v>Účelové investiční transfery nepodnikajícím fyzickým osobám</v>
      </c>
      <c r="KP7" s="21" t="str">
        <f>VLOOKUP(KP8,'Rozpočtové položky'!$A$2:$B$570,2)</f>
        <v>Ostatní investiční transfery obyvatelstvu</v>
      </c>
      <c r="KQ7" s="21" t="str">
        <f>VLOOKUP(KQ8,'Rozpočtové položky'!$A$2:$B$570,2)</f>
        <v>Investiční půjčené prostředky nefinančním podnikatelským subjektům-právnickým osobám</v>
      </c>
      <c r="KR7" s="21" t="str">
        <f>VLOOKUP(KR8,'Rozpočtové položky'!$A$2:$B$570,2)</f>
        <v>Investiční půjčené prostředky zřízeným příspěvkovým organizacím</v>
      </c>
      <c r="KS7" s="21" t="str">
        <f>VLOOKUP(KS8,'Rozpočtové položky'!$A$2:$B$570,2)</f>
        <v>Investiční půjčené prostředky obyvatelstvu</v>
      </c>
      <c r="KT7" s="21" t="str">
        <f>VLOOKUP(KT8,'Rozpočtové položky'!$A$2:$B$570,2)</f>
        <v>Rezervy kapitálových výdajů</v>
      </c>
      <c r="KU7" s="21" t="str">
        <f>VLOOKUP(KU8,'Rozpočtové položky'!$A$2:$B$570,2)</f>
        <v>Ostatní kapitálové výdaje jinde nezařazené</v>
      </c>
    </row>
    <row r="8" spans="1:307" x14ac:dyDescent="0.3">
      <c r="A8" s="3" t="s">
        <v>3</v>
      </c>
      <c r="B8" s="3" t="s">
        <v>99</v>
      </c>
      <c r="C8" s="3" t="s">
        <v>1670</v>
      </c>
      <c r="D8" s="25" t="s">
        <v>1669</v>
      </c>
      <c r="E8" s="10" t="s">
        <v>1677</v>
      </c>
      <c r="F8" s="17" t="s">
        <v>112</v>
      </c>
      <c r="G8" s="17" t="s">
        <v>113</v>
      </c>
      <c r="H8" s="17" t="s">
        <v>114</v>
      </c>
      <c r="I8" s="18" t="s">
        <v>115</v>
      </c>
      <c r="J8" s="11" t="s">
        <v>117</v>
      </c>
      <c r="K8" s="22" t="s">
        <v>1635</v>
      </c>
      <c r="L8" s="22" t="s">
        <v>1636</v>
      </c>
      <c r="M8" s="9" t="s">
        <v>116</v>
      </c>
      <c r="N8" s="10" t="s">
        <v>100</v>
      </c>
      <c r="O8" s="3" t="s">
        <v>101</v>
      </c>
      <c r="P8" s="3" t="s">
        <v>97</v>
      </c>
      <c r="Q8" s="3" t="s">
        <v>98</v>
      </c>
      <c r="R8" s="10" t="s">
        <v>102</v>
      </c>
      <c r="S8" s="10" t="s">
        <v>103</v>
      </c>
      <c r="T8" s="10" t="s">
        <v>111</v>
      </c>
      <c r="U8" s="10" t="s">
        <v>104</v>
      </c>
      <c r="V8" s="3" t="s">
        <v>105</v>
      </c>
      <c r="W8" s="3" t="s">
        <v>106</v>
      </c>
      <c r="X8" s="3" t="s">
        <v>107</v>
      </c>
      <c r="Y8" s="3" t="s">
        <v>108</v>
      </c>
      <c r="Z8" s="3" t="s">
        <v>109</v>
      </c>
      <c r="AA8" s="3" t="s">
        <v>110</v>
      </c>
      <c r="AB8" s="25" t="s">
        <v>1668</v>
      </c>
      <c r="AC8" s="10" t="s">
        <v>1678</v>
      </c>
      <c r="AD8" s="17" t="s">
        <v>1637</v>
      </c>
      <c r="AE8" s="10" t="s">
        <v>1675</v>
      </c>
      <c r="AF8" s="19" t="s">
        <v>1639</v>
      </c>
      <c r="AG8" s="33" t="s">
        <v>1709</v>
      </c>
      <c r="AH8" s="19" t="s">
        <v>1640</v>
      </c>
      <c r="AI8" s="19" t="s">
        <v>1641</v>
      </c>
      <c r="AJ8" s="19" t="s">
        <v>1642</v>
      </c>
      <c r="AK8" s="17" t="s">
        <v>1638</v>
      </c>
      <c r="AL8" s="10" t="s">
        <v>1676</v>
      </c>
      <c r="AM8" s="19" t="s">
        <v>1643</v>
      </c>
      <c r="AN8" s="19" t="s">
        <v>1644</v>
      </c>
      <c r="AO8" s="20">
        <v>1111</v>
      </c>
      <c r="AP8" s="20">
        <v>1112</v>
      </c>
      <c r="AQ8" s="20">
        <v>1113</v>
      </c>
      <c r="AR8" s="20">
        <v>1119</v>
      </c>
      <c r="AS8" s="20">
        <v>1121</v>
      </c>
      <c r="AT8" s="20">
        <v>1122</v>
      </c>
      <c r="AU8" s="20">
        <v>1123</v>
      </c>
      <c r="AV8" s="20">
        <v>1211</v>
      </c>
      <c r="AW8" s="3">
        <v>1221</v>
      </c>
      <c r="AX8" s="20">
        <v>1331</v>
      </c>
      <c r="AY8" s="20">
        <v>1332</v>
      </c>
      <c r="AZ8" s="20">
        <v>1333</v>
      </c>
      <c r="BA8" s="20">
        <v>1334</v>
      </c>
      <c r="BB8" s="20">
        <v>1335</v>
      </c>
      <c r="BC8" s="20">
        <v>1336</v>
      </c>
      <c r="BD8" s="20">
        <v>1337</v>
      </c>
      <c r="BE8" s="20">
        <v>1339</v>
      </c>
      <c r="BF8" s="20">
        <v>1340</v>
      </c>
      <c r="BG8" s="20">
        <v>1341</v>
      </c>
      <c r="BH8" s="20">
        <v>1342</v>
      </c>
      <c r="BI8" s="20">
        <v>1343</v>
      </c>
      <c r="BJ8" s="20">
        <v>1344</v>
      </c>
      <c r="BK8" s="20">
        <v>1345</v>
      </c>
      <c r="BL8" s="20">
        <v>1346</v>
      </c>
      <c r="BM8" s="20">
        <v>1348</v>
      </c>
      <c r="BN8" s="20">
        <v>1349</v>
      </c>
      <c r="BO8" s="20">
        <v>1351</v>
      </c>
      <c r="BP8" s="20">
        <v>1353</v>
      </c>
      <c r="BQ8" s="20">
        <v>1355</v>
      </c>
      <c r="BR8" s="20">
        <v>1359</v>
      </c>
      <c r="BS8" s="20">
        <v>1361</v>
      </c>
      <c r="BT8" s="20">
        <v>1511</v>
      </c>
      <c r="BU8" s="20">
        <v>1701</v>
      </c>
      <c r="BV8" s="20">
        <v>2111</v>
      </c>
      <c r="BW8" s="20">
        <v>2112</v>
      </c>
      <c r="BX8" s="20">
        <v>2113</v>
      </c>
      <c r="BY8" s="20">
        <v>2119</v>
      </c>
      <c r="BZ8" s="20">
        <v>2122</v>
      </c>
      <c r="CA8" s="20">
        <v>2123</v>
      </c>
      <c r="CB8" s="20">
        <v>2124</v>
      </c>
      <c r="CC8" s="20">
        <v>2129</v>
      </c>
      <c r="CD8" s="20">
        <v>2131</v>
      </c>
      <c r="CE8" s="20">
        <v>2132</v>
      </c>
      <c r="CF8" s="20">
        <v>2133</v>
      </c>
      <c r="CG8" s="20">
        <v>2139</v>
      </c>
      <c r="CH8" s="20">
        <v>2141</v>
      </c>
      <c r="CI8" s="20">
        <v>2142</v>
      </c>
      <c r="CJ8" s="20">
        <v>2143</v>
      </c>
      <c r="CK8" s="20">
        <v>2144</v>
      </c>
      <c r="CL8" s="20">
        <v>2149</v>
      </c>
      <c r="CM8" s="20">
        <v>2151</v>
      </c>
      <c r="CN8" s="20">
        <v>2211</v>
      </c>
      <c r="CO8" s="20">
        <v>2212</v>
      </c>
      <c r="CP8" s="20">
        <v>2221</v>
      </c>
      <c r="CQ8" s="20">
        <v>2222</v>
      </c>
      <c r="CR8" s="20">
        <v>2223</v>
      </c>
      <c r="CS8" s="20">
        <v>2226</v>
      </c>
      <c r="CT8" s="20">
        <v>2227</v>
      </c>
      <c r="CU8" s="20">
        <v>2229</v>
      </c>
      <c r="CV8" s="20">
        <v>2310</v>
      </c>
      <c r="CW8" s="20">
        <v>2321</v>
      </c>
      <c r="CX8" s="20">
        <v>2322</v>
      </c>
      <c r="CY8" s="20">
        <v>2324</v>
      </c>
      <c r="CZ8" s="20">
        <v>2328</v>
      </c>
      <c r="DA8" s="20">
        <v>2329</v>
      </c>
      <c r="DB8" s="20">
        <v>2342</v>
      </c>
      <c r="DC8" s="20">
        <v>2343</v>
      </c>
      <c r="DD8" s="20">
        <v>2412</v>
      </c>
      <c r="DE8" s="20">
        <v>2420</v>
      </c>
      <c r="DF8" s="20">
        <v>2439</v>
      </c>
      <c r="DG8" s="20">
        <v>2441</v>
      </c>
      <c r="DH8" s="20">
        <v>2449</v>
      </c>
      <c r="DI8" s="20">
        <v>2451</v>
      </c>
      <c r="DJ8" s="20">
        <v>2459</v>
      </c>
      <c r="DK8" s="20">
        <v>2460</v>
      </c>
      <c r="DL8" s="20">
        <v>3111</v>
      </c>
      <c r="DM8" s="20">
        <v>3112</v>
      </c>
      <c r="DN8" s="20">
        <v>3113</v>
      </c>
      <c r="DO8" s="20">
        <v>3119</v>
      </c>
      <c r="DP8" s="20">
        <v>3121</v>
      </c>
      <c r="DQ8" s="20">
        <v>3122</v>
      </c>
      <c r="DR8" s="20">
        <v>3129</v>
      </c>
      <c r="DS8" s="20">
        <v>3202</v>
      </c>
      <c r="DT8" s="20">
        <v>3209</v>
      </c>
      <c r="DU8" s="20">
        <v>4111</v>
      </c>
      <c r="DV8" s="20">
        <v>4112</v>
      </c>
      <c r="DW8" s="20">
        <v>4113</v>
      </c>
      <c r="DX8" s="20">
        <v>4116</v>
      </c>
      <c r="DY8" s="20">
        <v>4118</v>
      </c>
      <c r="DZ8" s="20">
        <v>4121</v>
      </c>
      <c r="EA8" s="20">
        <v>4122</v>
      </c>
      <c r="EB8" s="20">
        <v>4123</v>
      </c>
      <c r="EC8" s="20">
        <v>4129</v>
      </c>
      <c r="ED8" s="20">
        <v>4131</v>
      </c>
      <c r="EE8" s="20">
        <v>4132</v>
      </c>
      <c r="EF8" s="20">
        <v>4151</v>
      </c>
      <c r="EG8" s="20">
        <v>4152</v>
      </c>
      <c r="EH8" s="20">
        <v>4159</v>
      </c>
      <c r="EI8" s="20">
        <v>4211</v>
      </c>
      <c r="EJ8" s="20">
        <v>4213</v>
      </c>
      <c r="EK8" s="20">
        <v>4216</v>
      </c>
      <c r="EL8" s="20">
        <v>4218</v>
      </c>
      <c r="EM8" s="20">
        <v>4219</v>
      </c>
      <c r="EN8" s="20">
        <v>4221</v>
      </c>
      <c r="EO8" s="20">
        <v>4222</v>
      </c>
      <c r="EP8" s="20">
        <v>4223</v>
      </c>
      <c r="EQ8" s="20">
        <v>4231</v>
      </c>
      <c r="ER8" s="20">
        <v>4232</v>
      </c>
      <c r="ES8" s="20">
        <v>5011</v>
      </c>
      <c r="ET8" s="20">
        <v>5012</v>
      </c>
      <c r="EU8" s="20">
        <v>5019</v>
      </c>
      <c r="EV8" s="20">
        <v>5021</v>
      </c>
      <c r="EW8" s="20">
        <v>5023</v>
      </c>
      <c r="EX8" s="20">
        <v>5024</v>
      </c>
      <c r="EY8" s="20">
        <v>5026</v>
      </c>
      <c r="EZ8" s="20">
        <v>5029</v>
      </c>
      <c r="FA8" s="20">
        <v>5031</v>
      </c>
      <c r="FB8" s="20">
        <v>5032</v>
      </c>
      <c r="FC8" s="20">
        <v>5038</v>
      </c>
      <c r="FD8" s="20">
        <v>5039</v>
      </c>
      <c r="FE8" s="20">
        <v>5041</v>
      </c>
      <c r="FF8" s="20">
        <v>5042</v>
      </c>
      <c r="FG8" s="20">
        <v>5051</v>
      </c>
      <c r="FH8" s="20">
        <v>5131</v>
      </c>
      <c r="FI8" s="20">
        <v>5132</v>
      </c>
      <c r="FJ8" s="20">
        <v>5133</v>
      </c>
      <c r="FK8" s="20">
        <v>5134</v>
      </c>
      <c r="FL8" s="20">
        <v>5136</v>
      </c>
      <c r="FM8" s="20">
        <v>5137</v>
      </c>
      <c r="FN8" s="20">
        <v>5138</v>
      </c>
      <c r="FO8" s="20">
        <v>5139</v>
      </c>
      <c r="FP8" s="20">
        <v>5141</v>
      </c>
      <c r="FQ8" s="20">
        <v>5142</v>
      </c>
      <c r="FR8" s="20">
        <v>5144</v>
      </c>
      <c r="FS8" s="20">
        <v>5145</v>
      </c>
      <c r="FT8" s="20">
        <v>5149</v>
      </c>
      <c r="FU8" s="20">
        <v>5151</v>
      </c>
      <c r="FV8" s="20">
        <v>5152</v>
      </c>
      <c r="FW8" s="20">
        <v>5153</v>
      </c>
      <c r="FX8" s="20">
        <v>5154</v>
      </c>
      <c r="FY8" s="20">
        <v>5155</v>
      </c>
      <c r="FZ8" s="20">
        <v>5156</v>
      </c>
      <c r="GA8" s="20">
        <v>5157</v>
      </c>
      <c r="GB8" s="20">
        <v>5159</v>
      </c>
      <c r="GC8" s="20">
        <v>5161</v>
      </c>
      <c r="GD8" s="20">
        <v>5162</v>
      </c>
      <c r="GE8" s="20">
        <v>5163</v>
      </c>
      <c r="GF8" s="20">
        <v>5164</v>
      </c>
      <c r="GG8" s="20">
        <v>5165</v>
      </c>
      <c r="GH8" s="20">
        <v>5166</v>
      </c>
      <c r="GI8" s="20">
        <v>5167</v>
      </c>
      <c r="GJ8" s="20">
        <v>5168</v>
      </c>
      <c r="GK8" s="20">
        <v>5169</v>
      </c>
      <c r="GL8" s="20">
        <v>5171</v>
      </c>
      <c r="GM8" s="20">
        <v>5172</v>
      </c>
      <c r="GN8" s="20">
        <v>5173</v>
      </c>
      <c r="GO8" s="20">
        <v>5175</v>
      </c>
      <c r="GP8" s="20">
        <v>5176</v>
      </c>
      <c r="GQ8" s="20">
        <v>5177</v>
      </c>
      <c r="GR8" s="20">
        <v>5178</v>
      </c>
      <c r="GS8" s="20">
        <v>5179</v>
      </c>
      <c r="GT8" s="20">
        <v>5181</v>
      </c>
      <c r="GU8" s="20">
        <v>5182</v>
      </c>
      <c r="GV8" s="20">
        <v>5183</v>
      </c>
      <c r="GW8" s="20">
        <v>5189</v>
      </c>
      <c r="GX8" s="20">
        <v>5191</v>
      </c>
      <c r="GY8" s="20">
        <v>5192</v>
      </c>
      <c r="GZ8" s="20">
        <v>5193</v>
      </c>
      <c r="HA8" s="20">
        <v>5194</v>
      </c>
      <c r="HB8" s="20">
        <v>5195</v>
      </c>
      <c r="HC8" s="20">
        <v>5199</v>
      </c>
      <c r="HD8" s="20">
        <v>5212</v>
      </c>
      <c r="HE8" s="20">
        <v>5213</v>
      </c>
      <c r="HF8" s="20">
        <v>5219</v>
      </c>
      <c r="HG8" s="20">
        <v>5221</v>
      </c>
      <c r="HH8" s="20">
        <v>5222</v>
      </c>
      <c r="HI8" s="20">
        <v>5223</v>
      </c>
      <c r="HJ8" s="20">
        <v>5224</v>
      </c>
      <c r="HK8" s="20">
        <v>5225</v>
      </c>
      <c r="HL8" s="20">
        <v>5229</v>
      </c>
      <c r="HM8" s="20">
        <v>5230</v>
      </c>
      <c r="HN8" s="20">
        <v>5240</v>
      </c>
      <c r="HO8" s="20">
        <v>5250</v>
      </c>
      <c r="HP8" s="20">
        <v>5311</v>
      </c>
      <c r="HQ8" s="20">
        <v>5319</v>
      </c>
      <c r="HR8" s="20">
        <v>5321</v>
      </c>
      <c r="HS8" s="20">
        <v>5322</v>
      </c>
      <c r="HT8" s="20">
        <v>5323</v>
      </c>
      <c r="HU8" s="20">
        <v>5325</v>
      </c>
      <c r="HV8" s="20">
        <v>5329</v>
      </c>
      <c r="HW8" s="20">
        <v>5331</v>
      </c>
      <c r="HX8" s="20">
        <v>5332</v>
      </c>
      <c r="HY8" s="20">
        <v>5333</v>
      </c>
      <c r="HZ8" s="20">
        <v>5336</v>
      </c>
      <c r="IA8" s="20">
        <v>5339</v>
      </c>
      <c r="IB8" s="20">
        <v>5341</v>
      </c>
      <c r="IC8" s="20">
        <v>5343</v>
      </c>
      <c r="ID8" s="20">
        <v>5361</v>
      </c>
      <c r="IE8" s="20">
        <v>5362</v>
      </c>
      <c r="IF8" s="20">
        <v>5363</v>
      </c>
      <c r="IG8" s="20">
        <v>5364</v>
      </c>
      <c r="IH8" s="20">
        <v>5365</v>
      </c>
      <c r="II8" s="20">
        <v>5366</v>
      </c>
      <c r="IJ8" s="20">
        <v>5367</v>
      </c>
      <c r="IK8" s="20">
        <v>5368</v>
      </c>
      <c r="IL8" s="20">
        <v>5369</v>
      </c>
      <c r="IM8" s="20">
        <v>5421</v>
      </c>
      <c r="IN8" s="20">
        <v>5424</v>
      </c>
      <c r="IO8" s="20">
        <v>5429</v>
      </c>
      <c r="IP8" s="20">
        <v>5491</v>
      </c>
      <c r="IQ8" s="20">
        <v>5492</v>
      </c>
      <c r="IR8" s="20">
        <v>5493</v>
      </c>
      <c r="IS8" s="20">
        <v>5494</v>
      </c>
      <c r="IT8" s="20">
        <v>5499</v>
      </c>
      <c r="IU8" s="20">
        <v>5511</v>
      </c>
      <c r="IV8" s="20">
        <v>5532</v>
      </c>
      <c r="IW8" s="20">
        <v>5613</v>
      </c>
      <c r="IX8" s="20">
        <v>5619</v>
      </c>
      <c r="IY8" s="20">
        <v>5621</v>
      </c>
      <c r="IZ8" s="20">
        <v>5622</v>
      </c>
      <c r="JA8" s="20">
        <v>5624</v>
      </c>
      <c r="JB8" s="20">
        <v>5629</v>
      </c>
      <c r="JC8" s="20">
        <v>5649</v>
      </c>
      <c r="JD8" s="20">
        <v>5651</v>
      </c>
      <c r="JE8" s="20">
        <v>5660</v>
      </c>
      <c r="JF8" s="20">
        <v>5901</v>
      </c>
      <c r="JG8" s="20">
        <v>5902</v>
      </c>
      <c r="JH8" s="20">
        <v>5909</v>
      </c>
      <c r="JI8" s="20">
        <v>6111</v>
      </c>
      <c r="JJ8" s="20">
        <v>6112</v>
      </c>
      <c r="JK8" s="20">
        <v>6113</v>
      </c>
      <c r="JL8" s="20">
        <v>6119</v>
      </c>
      <c r="JM8" s="20">
        <v>6121</v>
      </c>
      <c r="JN8" s="20">
        <v>6122</v>
      </c>
      <c r="JO8" s="20">
        <v>6123</v>
      </c>
      <c r="JP8" s="20">
        <v>6124</v>
      </c>
      <c r="JQ8" s="20">
        <v>6125</v>
      </c>
      <c r="JR8" s="20">
        <v>6127</v>
      </c>
      <c r="JS8" s="20">
        <v>6129</v>
      </c>
      <c r="JT8" s="20">
        <v>6130</v>
      </c>
      <c r="JU8" s="20">
        <v>6201</v>
      </c>
      <c r="JV8" s="20">
        <v>6202</v>
      </c>
      <c r="JW8" s="20">
        <v>6311</v>
      </c>
      <c r="JX8" s="20">
        <v>6312</v>
      </c>
      <c r="JY8" s="20">
        <v>6313</v>
      </c>
      <c r="JZ8" s="20">
        <v>6319</v>
      </c>
      <c r="KA8" s="20">
        <v>6321</v>
      </c>
      <c r="KB8" s="20">
        <v>6322</v>
      </c>
      <c r="KC8" s="20">
        <v>6323</v>
      </c>
      <c r="KD8" s="20">
        <v>6329</v>
      </c>
      <c r="KE8" s="20">
        <v>6331</v>
      </c>
      <c r="KF8" s="20">
        <v>6339</v>
      </c>
      <c r="KG8" s="20">
        <v>6341</v>
      </c>
      <c r="KH8" s="20">
        <v>6345</v>
      </c>
      <c r="KI8" s="20">
        <v>6349</v>
      </c>
      <c r="KJ8" s="20">
        <v>6351</v>
      </c>
      <c r="KK8" s="20">
        <v>6352</v>
      </c>
      <c r="KL8" s="20">
        <v>6353</v>
      </c>
      <c r="KM8" s="20">
        <v>6356</v>
      </c>
      <c r="KN8" s="20">
        <v>6359</v>
      </c>
      <c r="KO8" s="20">
        <v>6371</v>
      </c>
      <c r="KP8" s="20">
        <v>6379</v>
      </c>
      <c r="KQ8" s="20">
        <v>6413</v>
      </c>
      <c r="KR8" s="20">
        <v>6451</v>
      </c>
      <c r="KS8" s="20">
        <v>6460</v>
      </c>
      <c r="KT8" s="20">
        <v>6901</v>
      </c>
      <c r="KU8" s="20">
        <v>6909</v>
      </c>
    </row>
    <row r="9" spans="1:307" x14ac:dyDescent="0.3">
      <c r="A9" s="2" t="s">
        <v>4</v>
      </c>
      <c r="B9" s="2">
        <v>207</v>
      </c>
      <c r="C9" s="23">
        <f t="shared" ref="C9:C40" si="25">D9-AB9</f>
        <v>717008.55999999959</v>
      </c>
      <c r="D9" s="23">
        <f t="shared" ref="D9:D40" si="26">SUM(F9:I9)</f>
        <v>3801212.83</v>
      </c>
      <c r="E9" s="23">
        <f t="shared" ref="E9:E40" si="27">D9/B9</f>
        <v>18363.347004830917</v>
      </c>
      <c r="F9" s="23">
        <f t="shared" ref="F9:F40" si="28">SUM(AO9:BU9)</f>
        <v>2393056.7600000002</v>
      </c>
      <c r="G9" s="23">
        <f t="shared" ref="G9:G40" si="29">SUM(BV9:DK9)</f>
        <v>257486.17</v>
      </c>
      <c r="H9" s="23">
        <f t="shared" ref="H9:H40" si="30">SUM(DL9:DT9)</f>
        <v>0</v>
      </c>
      <c r="I9" s="23">
        <f t="shared" ref="I9:I40" si="31">SUM(DU9:ER9)</f>
        <v>1150669.8999999999</v>
      </c>
      <c r="J9" s="23">
        <f t="shared" ref="J9:J40" si="32">I9/B9</f>
        <v>5558.7917874396135</v>
      </c>
      <c r="K9" s="23">
        <f t="shared" ref="K9:K40" si="33">SUM(DU9:EH9)</f>
        <v>94400</v>
      </c>
      <c r="L9" s="23">
        <f t="shared" ref="L9:L40" si="34">SUM(EI9:ER9)</f>
        <v>1056269.8999999999</v>
      </c>
      <c r="M9" s="23">
        <f t="shared" ref="M9:M40" si="35">SUM(BV9:CM9)</f>
        <v>257486.17</v>
      </c>
      <c r="N9" s="23">
        <f t="shared" ref="N9:N40" si="36">F9/B9</f>
        <v>11560.660676328504</v>
      </c>
      <c r="O9" s="23">
        <f t="shared" ref="O9:O40" si="37">SUM(AO9:AR9)</f>
        <v>558108.1100000001</v>
      </c>
      <c r="P9" s="23">
        <f t="shared" ref="P9:P40" si="38">SUM(AS9:AU9)</f>
        <v>571049.06000000006</v>
      </c>
      <c r="Q9" s="23">
        <f t="shared" ref="Q9:Q40" si="39">SUM(AV9)</f>
        <v>906354.37</v>
      </c>
      <c r="R9" s="23">
        <f t="shared" ref="R9:R40" si="40">O9+P9+Q9+Z9+AA9</f>
        <v>2278888.12</v>
      </c>
      <c r="S9" s="23">
        <f t="shared" ref="S9:S40" si="41">R9/B9</f>
        <v>11009.121352657005</v>
      </c>
      <c r="T9" s="23">
        <f t="shared" ref="T9:T40" si="42">F9-R9</f>
        <v>114168.64000000013</v>
      </c>
      <c r="U9" s="7">
        <f t="shared" ref="U9:U40" si="43">T9/F9</f>
        <v>4.7708287537651266E-2</v>
      </c>
      <c r="V9" s="23">
        <f t="shared" ref="V9:V40" si="44">SUM(AX9:BE9)</f>
        <v>0</v>
      </c>
      <c r="W9" s="23">
        <f t="shared" ref="W9:W40" si="45">SUM(BF9:BN9)</f>
        <v>105905</v>
      </c>
      <c r="X9" s="23">
        <f t="shared" ref="X9:X40" si="46">SUM(BO9:BR9)</f>
        <v>7963.64</v>
      </c>
      <c r="Y9" s="23">
        <f t="shared" ref="Y9:Y40" si="47">SUM(BS9)</f>
        <v>300</v>
      </c>
      <c r="Z9" s="23">
        <v>0</v>
      </c>
      <c r="AA9" s="23">
        <f t="shared" ref="AA9:AA40" si="48">SUM(BT9)</f>
        <v>243376.58</v>
      </c>
      <c r="AB9" s="23">
        <f t="shared" ref="AB9:AB40" si="49">AD9+AK9</f>
        <v>3084204.2700000005</v>
      </c>
      <c r="AC9" s="23">
        <f t="shared" ref="AC9:AC40" si="50">AB9/B9</f>
        <v>14899.537536231886</v>
      </c>
      <c r="AD9" s="23">
        <f t="shared" ref="AD9:AD40" si="51">SUM(EO9:JD9)</f>
        <v>1473200.8100000003</v>
      </c>
      <c r="AE9" s="23">
        <f t="shared" ref="AE9:AE40" si="52">AD9/B9</f>
        <v>7116.9121256038661</v>
      </c>
      <c r="AF9" s="23">
        <f t="shared" ref="AF9:AF40" si="53">SUM(ES9:FG9)</f>
        <v>321309</v>
      </c>
      <c r="AG9" s="23">
        <f t="shared" ref="AG9:AG40" si="54">AF9/B9</f>
        <v>1552.2173913043478</v>
      </c>
      <c r="AH9" s="23">
        <f t="shared" ref="AH9:AH40" si="55">SUM(FB9:GX9)</f>
        <v>848823.21</v>
      </c>
      <c r="AI9" s="23">
        <f t="shared" ref="AI9:AI40" si="56">SUM(GY9:HI9)</f>
        <v>7640</v>
      </c>
      <c r="AJ9" s="23">
        <f t="shared" ref="AJ9:AJ40" si="57">SUM(HJ9:IG9)</f>
        <v>112708.6</v>
      </c>
      <c r="AK9" s="23">
        <f t="shared" ref="AK9:AK40" si="58">SUM(JE9:KQ9)</f>
        <v>1611003.46</v>
      </c>
      <c r="AL9" s="23">
        <f t="shared" ref="AL9:AL40" si="59">AK9/B9</f>
        <v>7782.6254106280194</v>
      </c>
      <c r="AM9" s="23">
        <f t="shared" ref="AM9:AM40" si="60">SUM(JI9:JT9)</f>
        <v>1611003.46</v>
      </c>
      <c r="AN9" s="23">
        <f t="shared" ref="AN9:AN40" si="61">SUM(JW9:KP9)</f>
        <v>0</v>
      </c>
      <c r="AO9" s="2">
        <v>421944.4</v>
      </c>
      <c r="AP9" s="2">
        <v>85407.78</v>
      </c>
      <c r="AQ9" s="2">
        <v>50755.93</v>
      </c>
      <c r="AR9" s="2" t="s">
        <v>1</v>
      </c>
      <c r="AS9" s="2">
        <v>503789.06</v>
      </c>
      <c r="AT9" s="2">
        <v>67260</v>
      </c>
      <c r="AU9" s="2" t="s">
        <v>1</v>
      </c>
      <c r="AV9" s="2">
        <v>906354.37</v>
      </c>
      <c r="AX9" s="2" t="s">
        <v>1</v>
      </c>
      <c r="AY9" s="2" t="s">
        <v>1</v>
      </c>
      <c r="AZ9" s="2" t="s">
        <v>1</v>
      </c>
      <c r="BA9" s="2">
        <v>0</v>
      </c>
      <c r="BB9" s="2" t="s">
        <v>1</v>
      </c>
      <c r="BC9" s="2" t="s">
        <v>1</v>
      </c>
      <c r="BD9" s="2" t="s">
        <v>1</v>
      </c>
      <c r="BE9" s="2" t="s">
        <v>1</v>
      </c>
      <c r="BF9" s="2">
        <v>88160</v>
      </c>
      <c r="BG9" s="2">
        <v>2475</v>
      </c>
      <c r="BH9" s="2" t="s">
        <v>1</v>
      </c>
      <c r="BI9" s="2" t="s">
        <v>1</v>
      </c>
      <c r="BJ9" s="2" t="s">
        <v>1</v>
      </c>
      <c r="BK9" s="2">
        <v>15270</v>
      </c>
      <c r="BL9" s="2" t="s">
        <v>1</v>
      </c>
      <c r="BM9" s="2" t="s">
        <v>1</v>
      </c>
      <c r="BN9" s="2" t="s">
        <v>1</v>
      </c>
      <c r="BO9" s="2">
        <v>7963.64</v>
      </c>
      <c r="BP9" s="2" t="s">
        <v>1</v>
      </c>
      <c r="BQ9" s="2" t="s">
        <v>1</v>
      </c>
      <c r="BR9" s="2" t="s">
        <v>1</v>
      </c>
      <c r="BS9" s="2">
        <v>300</v>
      </c>
      <c r="BT9" s="2">
        <v>243376.58</v>
      </c>
      <c r="BU9" s="2" t="s">
        <v>1</v>
      </c>
      <c r="BV9" s="2">
        <v>217760.5</v>
      </c>
      <c r="BW9" s="2" t="s">
        <v>1</v>
      </c>
      <c r="BX9" s="2" t="s">
        <v>1</v>
      </c>
      <c r="BY9" s="2" t="s">
        <v>1</v>
      </c>
      <c r="BZ9" s="2" t="s">
        <v>1</v>
      </c>
      <c r="CA9" s="2" t="s">
        <v>1</v>
      </c>
      <c r="CB9" s="2" t="s">
        <v>1</v>
      </c>
      <c r="CC9" s="2" t="s">
        <v>1</v>
      </c>
      <c r="CD9" s="2">
        <v>12218</v>
      </c>
      <c r="CE9" s="2">
        <v>24000</v>
      </c>
      <c r="CF9" s="2" t="s">
        <v>1</v>
      </c>
      <c r="CG9" s="2">
        <v>0</v>
      </c>
      <c r="CH9" s="2">
        <v>3507.67</v>
      </c>
      <c r="CI9" s="2" t="s">
        <v>1</v>
      </c>
      <c r="CJ9" s="2" t="s">
        <v>1</v>
      </c>
      <c r="CK9" s="2" t="s">
        <v>1</v>
      </c>
      <c r="CL9" s="2" t="s">
        <v>1</v>
      </c>
      <c r="CM9" s="2" t="s">
        <v>1</v>
      </c>
      <c r="CN9" s="2" t="s">
        <v>1</v>
      </c>
      <c r="CO9" s="2" t="s">
        <v>1</v>
      </c>
      <c r="CP9" s="2" t="s">
        <v>1</v>
      </c>
      <c r="CQ9" s="2" t="s">
        <v>1</v>
      </c>
      <c r="CR9" s="2" t="s">
        <v>1</v>
      </c>
      <c r="CS9" s="2" t="s">
        <v>1</v>
      </c>
      <c r="CT9" s="2" t="s">
        <v>1</v>
      </c>
      <c r="CU9" s="2" t="s">
        <v>1</v>
      </c>
      <c r="CV9" s="2" t="s">
        <v>1</v>
      </c>
      <c r="CW9" s="2" t="s">
        <v>1</v>
      </c>
      <c r="CX9" s="2" t="s">
        <v>1</v>
      </c>
      <c r="CY9" s="2">
        <v>0</v>
      </c>
      <c r="CZ9" s="2" t="s">
        <v>1</v>
      </c>
      <c r="DA9" s="2" t="s">
        <v>1</v>
      </c>
      <c r="DB9" s="2" t="s">
        <v>1</v>
      </c>
      <c r="DC9" s="2" t="s">
        <v>1</v>
      </c>
      <c r="DD9" s="2" t="s">
        <v>1</v>
      </c>
      <c r="DE9" s="2" t="s">
        <v>1</v>
      </c>
      <c r="DF9" s="2" t="s">
        <v>1</v>
      </c>
      <c r="DG9" s="2" t="s">
        <v>1</v>
      </c>
      <c r="DH9" s="2" t="s">
        <v>1</v>
      </c>
      <c r="DI9" s="2" t="s">
        <v>1</v>
      </c>
      <c r="DJ9" s="2" t="s">
        <v>1</v>
      </c>
      <c r="DK9" s="2" t="s">
        <v>1</v>
      </c>
      <c r="DL9" s="2" t="s">
        <v>1</v>
      </c>
      <c r="DM9" s="2" t="s">
        <v>1</v>
      </c>
      <c r="DN9" s="2" t="s">
        <v>1</v>
      </c>
      <c r="DO9" s="2" t="s">
        <v>1</v>
      </c>
      <c r="DP9" s="2" t="s">
        <v>1</v>
      </c>
      <c r="DQ9" s="2" t="s">
        <v>1</v>
      </c>
      <c r="DR9" s="2" t="s">
        <v>1</v>
      </c>
      <c r="DS9" s="2" t="s">
        <v>1</v>
      </c>
      <c r="DT9" s="2" t="s">
        <v>1</v>
      </c>
      <c r="DU9" s="2" t="s">
        <v>1</v>
      </c>
      <c r="DV9" s="2">
        <v>54400</v>
      </c>
      <c r="DW9" s="2" t="s">
        <v>1</v>
      </c>
      <c r="DX9" s="2" t="s">
        <v>1</v>
      </c>
      <c r="DY9" s="2" t="s">
        <v>1</v>
      </c>
      <c r="DZ9" s="2" t="s">
        <v>1</v>
      </c>
      <c r="EA9" s="2">
        <v>40000</v>
      </c>
      <c r="EB9" s="2" t="s">
        <v>1</v>
      </c>
      <c r="EC9" s="2" t="s">
        <v>1</v>
      </c>
      <c r="ED9" s="2" t="s">
        <v>1</v>
      </c>
      <c r="EE9" s="2" t="s">
        <v>1</v>
      </c>
      <c r="EF9" s="2" t="s">
        <v>1</v>
      </c>
      <c r="EG9" s="2" t="s">
        <v>1</v>
      </c>
      <c r="EH9" s="2" t="s">
        <v>1</v>
      </c>
      <c r="EI9" s="2" t="s">
        <v>1</v>
      </c>
      <c r="EJ9" s="2">
        <v>47570.55</v>
      </c>
      <c r="EK9" s="2">
        <v>808699.35</v>
      </c>
      <c r="EL9" s="2" t="s">
        <v>1</v>
      </c>
      <c r="EM9" s="2" t="s">
        <v>1</v>
      </c>
      <c r="EN9" s="2" t="s">
        <v>1</v>
      </c>
      <c r="EO9" s="2">
        <v>200000</v>
      </c>
      <c r="EP9" s="2" t="s">
        <v>1</v>
      </c>
      <c r="EQ9" s="2" t="s">
        <v>1</v>
      </c>
      <c r="ER9" s="2" t="s">
        <v>1</v>
      </c>
      <c r="ES9" s="2" t="s">
        <v>1</v>
      </c>
      <c r="ET9" s="2" t="s">
        <v>1</v>
      </c>
      <c r="EU9" s="2">
        <v>4660</v>
      </c>
      <c r="EV9" s="2">
        <v>100829</v>
      </c>
      <c r="EW9" s="2">
        <v>198000</v>
      </c>
      <c r="EX9" s="2" t="s">
        <v>1</v>
      </c>
      <c r="EY9" s="2" t="s">
        <v>1</v>
      </c>
      <c r="EZ9" s="2" t="s">
        <v>1</v>
      </c>
      <c r="FA9" s="2" t="s">
        <v>1</v>
      </c>
      <c r="FB9" s="2">
        <v>17820</v>
      </c>
      <c r="FC9" s="2" t="s">
        <v>1</v>
      </c>
      <c r="FD9" s="2" t="s">
        <v>1</v>
      </c>
      <c r="FE9" s="2" t="s">
        <v>1</v>
      </c>
      <c r="FF9" s="2" t="s">
        <v>1</v>
      </c>
      <c r="FG9" s="2" t="s">
        <v>1</v>
      </c>
      <c r="FH9" s="2" t="s">
        <v>1</v>
      </c>
      <c r="FI9" s="2" t="s">
        <v>1</v>
      </c>
      <c r="FJ9" s="2" t="s">
        <v>1</v>
      </c>
      <c r="FK9" s="2" t="s">
        <v>1</v>
      </c>
      <c r="FL9" s="2">
        <v>1500</v>
      </c>
      <c r="FM9" s="2">
        <v>27921</v>
      </c>
      <c r="FN9" s="2" t="s">
        <v>1</v>
      </c>
      <c r="FO9" s="2">
        <v>18926.669999999998</v>
      </c>
      <c r="FP9" s="2" t="s">
        <v>1</v>
      </c>
      <c r="FQ9" s="2" t="s">
        <v>1</v>
      </c>
      <c r="FR9" s="2" t="s">
        <v>1</v>
      </c>
      <c r="FS9" s="2" t="s">
        <v>1</v>
      </c>
      <c r="FT9" s="2" t="s">
        <v>1</v>
      </c>
      <c r="FU9" s="2" t="s">
        <v>1</v>
      </c>
      <c r="FV9" s="2" t="s">
        <v>1</v>
      </c>
      <c r="FW9" s="2">
        <v>49925.3</v>
      </c>
      <c r="FX9" s="2">
        <v>134939</v>
      </c>
      <c r="FY9" s="2" t="s">
        <v>1</v>
      </c>
      <c r="FZ9" s="2">
        <v>11403</v>
      </c>
      <c r="GA9" s="2" t="s">
        <v>1</v>
      </c>
      <c r="GB9" s="2" t="s">
        <v>1</v>
      </c>
      <c r="GC9" s="2">
        <v>763</v>
      </c>
      <c r="GD9" s="2">
        <v>11833.77</v>
      </c>
      <c r="GE9" s="2">
        <v>18373.400000000001</v>
      </c>
      <c r="GF9" s="2" t="s">
        <v>1</v>
      </c>
      <c r="GG9" s="2" t="s">
        <v>1</v>
      </c>
      <c r="GH9" s="2" t="s">
        <v>1</v>
      </c>
      <c r="GI9" s="2">
        <v>4180</v>
      </c>
      <c r="GJ9" s="2">
        <v>47743</v>
      </c>
      <c r="GK9" s="2">
        <v>372367.23</v>
      </c>
      <c r="GL9" s="2">
        <v>119683.84</v>
      </c>
      <c r="GM9" s="2" t="s">
        <v>1</v>
      </c>
      <c r="GN9" s="2">
        <v>5840</v>
      </c>
      <c r="GO9" s="2">
        <v>5604</v>
      </c>
      <c r="GP9" s="2" t="s">
        <v>1</v>
      </c>
      <c r="GQ9" s="2" t="s">
        <v>1</v>
      </c>
      <c r="GR9" s="2" t="s">
        <v>1</v>
      </c>
      <c r="GS9" s="2" t="s">
        <v>1</v>
      </c>
      <c r="GT9" s="2" t="s">
        <v>1</v>
      </c>
      <c r="GU9" s="2" t="s">
        <v>1</v>
      </c>
      <c r="GV9" s="2" t="s">
        <v>1</v>
      </c>
      <c r="GW9" s="2" t="s">
        <v>1</v>
      </c>
      <c r="GX9" s="2" t="s">
        <v>1</v>
      </c>
      <c r="GY9" s="2" t="s">
        <v>1</v>
      </c>
      <c r="GZ9" s="2">
        <v>4140</v>
      </c>
      <c r="HA9" s="2">
        <v>3500</v>
      </c>
      <c r="HB9" s="2" t="s">
        <v>1</v>
      </c>
      <c r="HC9" s="2" t="s">
        <v>1</v>
      </c>
      <c r="HD9" s="2" t="s">
        <v>1</v>
      </c>
      <c r="HE9" s="2" t="s">
        <v>1</v>
      </c>
      <c r="HF9" s="2" t="s">
        <v>1</v>
      </c>
      <c r="HG9" s="2" t="s">
        <v>1</v>
      </c>
      <c r="HH9" s="2" t="s">
        <v>1</v>
      </c>
      <c r="HI9" s="2" t="s">
        <v>1</v>
      </c>
      <c r="HJ9" s="2" t="s">
        <v>1</v>
      </c>
      <c r="HK9" s="2" t="s">
        <v>1</v>
      </c>
      <c r="HL9" s="2">
        <v>2779.6</v>
      </c>
      <c r="HM9" s="2" t="s">
        <v>1</v>
      </c>
      <c r="HN9" s="2" t="s">
        <v>1</v>
      </c>
      <c r="HO9" s="2" t="s">
        <v>1</v>
      </c>
      <c r="HP9" s="2" t="s">
        <v>1</v>
      </c>
      <c r="HQ9" s="2" t="s">
        <v>1</v>
      </c>
      <c r="HR9" s="2" t="s">
        <v>1</v>
      </c>
      <c r="HS9" s="2" t="s">
        <v>1</v>
      </c>
      <c r="HT9" s="2" t="s">
        <v>1</v>
      </c>
      <c r="HU9" s="2" t="s">
        <v>1</v>
      </c>
      <c r="HV9" s="2">
        <v>3018</v>
      </c>
      <c r="HW9" s="2" t="s">
        <v>1</v>
      </c>
      <c r="HX9" s="2" t="s">
        <v>1</v>
      </c>
      <c r="HY9" s="2" t="s">
        <v>1</v>
      </c>
      <c r="HZ9" s="2" t="s">
        <v>1</v>
      </c>
      <c r="IA9" s="2" t="s">
        <v>1</v>
      </c>
      <c r="IB9" s="2" t="s">
        <v>1</v>
      </c>
      <c r="IC9" s="2" t="s">
        <v>1</v>
      </c>
      <c r="ID9" s="2" t="s">
        <v>1</v>
      </c>
      <c r="IE9" s="2">
        <v>87590</v>
      </c>
      <c r="IF9" s="2" t="s">
        <v>1</v>
      </c>
      <c r="IG9" s="2">
        <v>19321</v>
      </c>
      <c r="IH9" s="2">
        <v>540</v>
      </c>
      <c r="II9" s="2">
        <v>0</v>
      </c>
      <c r="IJ9" s="2" t="s">
        <v>1</v>
      </c>
      <c r="IK9" s="2" t="s">
        <v>1</v>
      </c>
      <c r="IL9" s="2" t="s">
        <v>1</v>
      </c>
      <c r="IM9" s="2" t="s">
        <v>1</v>
      </c>
      <c r="IN9" s="2" t="s">
        <v>1</v>
      </c>
      <c r="IO9" s="2" t="s">
        <v>1</v>
      </c>
      <c r="IP9" s="2" t="s">
        <v>1</v>
      </c>
      <c r="IQ9" s="2" t="s">
        <v>1</v>
      </c>
      <c r="IR9" s="2" t="s">
        <v>1</v>
      </c>
      <c r="IS9" s="2" t="s">
        <v>1</v>
      </c>
      <c r="IT9" s="2" t="s">
        <v>1</v>
      </c>
      <c r="IU9" s="2" t="s">
        <v>1</v>
      </c>
      <c r="IV9" s="2" t="s">
        <v>1</v>
      </c>
      <c r="IW9" s="2" t="s">
        <v>1</v>
      </c>
      <c r="IX9" s="2" t="s">
        <v>1</v>
      </c>
      <c r="IY9" s="2" t="s">
        <v>1</v>
      </c>
      <c r="IZ9" s="2" t="s">
        <v>1</v>
      </c>
      <c r="JA9" s="2" t="s">
        <v>1</v>
      </c>
      <c r="JB9" s="2" t="s">
        <v>1</v>
      </c>
      <c r="JC9" s="2" t="s">
        <v>1</v>
      </c>
      <c r="JD9" s="2" t="s">
        <v>1</v>
      </c>
      <c r="JE9" s="2" t="s">
        <v>1</v>
      </c>
      <c r="JF9" s="2" t="s">
        <v>1</v>
      </c>
      <c r="JG9" s="2" t="s">
        <v>1</v>
      </c>
      <c r="JH9" s="2" t="s">
        <v>1</v>
      </c>
      <c r="JI9" s="2" t="s">
        <v>1</v>
      </c>
      <c r="JJ9" s="2" t="s">
        <v>1</v>
      </c>
      <c r="JK9" s="2" t="s">
        <v>1</v>
      </c>
      <c r="JL9" s="2" t="s">
        <v>1</v>
      </c>
      <c r="JM9" s="2">
        <v>1611003.46</v>
      </c>
      <c r="JN9" s="2" t="s">
        <v>1</v>
      </c>
      <c r="JO9" s="2" t="s">
        <v>1</v>
      </c>
      <c r="JP9" s="2" t="s">
        <v>1</v>
      </c>
      <c r="JQ9" s="2" t="s">
        <v>1</v>
      </c>
      <c r="JR9" s="2" t="s">
        <v>1</v>
      </c>
      <c r="JS9" s="2" t="s">
        <v>1</v>
      </c>
      <c r="JT9" s="2" t="s">
        <v>1</v>
      </c>
      <c r="JU9" s="2" t="s">
        <v>1</v>
      </c>
      <c r="JV9" s="2" t="s">
        <v>1</v>
      </c>
      <c r="JW9" s="2" t="s">
        <v>1</v>
      </c>
      <c r="JX9" s="2" t="s">
        <v>1</v>
      </c>
      <c r="JY9" s="2" t="s">
        <v>1</v>
      </c>
      <c r="JZ9" s="2" t="s">
        <v>1</v>
      </c>
      <c r="KA9" s="2" t="s">
        <v>1</v>
      </c>
      <c r="KB9" s="2" t="s">
        <v>1</v>
      </c>
      <c r="KC9" s="2" t="s">
        <v>1</v>
      </c>
      <c r="KD9" s="2" t="s">
        <v>1</v>
      </c>
      <c r="KE9" s="2" t="s">
        <v>1</v>
      </c>
      <c r="KF9" s="2" t="s">
        <v>1</v>
      </c>
      <c r="KG9" s="2" t="s">
        <v>1</v>
      </c>
      <c r="KH9" s="2" t="s">
        <v>1</v>
      </c>
      <c r="KI9" s="2" t="s">
        <v>1</v>
      </c>
      <c r="KJ9" s="2" t="s">
        <v>1</v>
      </c>
      <c r="KK9" s="2" t="s">
        <v>1</v>
      </c>
      <c r="KL9" s="2" t="s">
        <v>1</v>
      </c>
      <c r="KM9" s="2" t="s">
        <v>1</v>
      </c>
      <c r="KN9" s="2" t="s">
        <v>1</v>
      </c>
      <c r="KO9" s="2" t="s">
        <v>1</v>
      </c>
      <c r="KP9" s="2" t="s">
        <v>1</v>
      </c>
      <c r="KQ9" s="2" t="s">
        <v>1</v>
      </c>
      <c r="KR9" s="2" t="s">
        <v>1</v>
      </c>
      <c r="KS9" s="2" t="s">
        <v>1</v>
      </c>
      <c r="KT9" s="2" t="s">
        <v>1</v>
      </c>
      <c r="KU9" s="2" t="s">
        <v>1</v>
      </c>
    </row>
    <row r="10" spans="1:307" x14ac:dyDescent="0.3">
      <c r="A10" s="2" t="s">
        <v>5</v>
      </c>
      <c r="B10" s="2">
        <v>811</v>
      </c>
      <c r="C10" s="23">
        <f t="shared" si="25"/>
        <v>-7495986.4399999939</v>
      </c>
      <c r="D10" s="23">
        <f t="shared" si="26"/>
        <v>18948823.630000003</v>
      </c>
      <c r="E10" s="23">
        <f t="shared" si="27"/>
        <v>23364.764032059189</v>
      </c>
      <c r="F10" s="23">
        <f t="shared" si="28"/>
        <v>9088952.8500000015</v>
      </c>
      <c r="G10" s="23">
        <f t="shared" si="29"/>
        <v>1494794.45</v>
      </c>
      <c r="H10" s="23">
        <f t="shared" si="30"/>
        <v>2000</v>
      </c>
      <c r="I10" s="23">
        <f t="shared" si="31"/>
        <v>8363076.3300000001</v>
      </c>
      <c r="J10" s="23">
        <f t="shared" si="32"/>
        <v>10312.054660912454</v>
      </c>
      <c r="K10" s="23">
        <f t="shared" si="33"/>
        <v>1370886.12</v>
      </c>
      <c r="L10" s="23">
        <f t="shared" si="34"/>
        <v>6992190.21</v>
      </c>
      <c r="M10" s="23">
        <f t="shared" si="35"/>
        <v>1218834.31</v>
      </c>
      <c r="N10" s="23">
        <f t="shared" si="36"/>
        <v>11207.093526510484</v>
      </c>
      <c r="O10" s="23">
        <f t="shared" si="37"/>
        <v>2071928.64</v>
      </c>
      <c r="P10" s="23">
        <f t="shared" si="38"/>
        <v>2046003.05</v>
      </c>
      <c r="Q10" s="23">
        <f t="shared" si="39"/>
        <v>3804359.02</v>
      </c>
      <c r="R10" s="23">
        <f t="shared" si="40"/>
        <v>8531157.0199999996</v>
      </c>
      <c r="S10" s="23">
        <f t="shared" si="41"/>
        <v>10519.305819975338</v>
      </c>
      <c r="T10" s="23">
        <f t="shared" si="42"/>
        <v>557795.83000000194</v>
      </c>
      <c r="U10" s="7">
        <f t="shared" si="43"/>
        <v>6.137074745634772E-2</v>
      </c>
      <c r="V10" s="23">
        <f t="shared" si="44"/>
        <v>0</v>
      </c>
      <c r="W10" s="23">
        <f t="shared" si="45"/>
        <v>506396</v>
      </c>
      <c r="X10" s="23">
        <f t="shared" si="46"/>
        <v>33510.83</v>
      </c>
      <c r="Y10" s="23">
        <f t="shared" si="47"/>
        <v>17890</v>
      </c>
      <c r="Z10" s="23">
        <v>1</v>
      </c>
      <c r="AA10" s="23">
        <f t="shared" si="48"/>
        <v>608865.31000000006</v>
      </c>
      <c r="AB10" s="23">
        <f t="shared" si="49"/>
        <v>26444810.069999997</v>
      </c>
      <c r="AC10" s="23">
        <f t="shared" si="50"/>
        <v>32607.657299630082</v>
      </c>
      <c r="AD10" s="23">
        <f t="shared" si="51"/>
        <v>16794360.189999998</v>
      </c>
      <c r="AE10" s="23">
        <f t="shared" si="52"/>
        <v>20708.212318125767</v>
      </c>
      <c r="AF10" s="23">
        <f t="shared" si="53"/>
        <v>3116702</v>
      </c>
      <c r="AG10" s="23">
        <f t="shared" si="54"/>
        <v>3843.035758323058</v>
      </c>
      <c r="AH10" s="23">
        <f t="shared" si="55"/>
        <v>4374904.12</v>
      </c>
      <c r="AI10" s="23">
        <f t="shared" si="56"/>
        <v>184279</v>
      </c>
      <c r="AJ10" s="23">
        <f t="shared" si="57"/>
        <v>2267665.86</v>
      </c>
      <c r="AK10" s="23">
        <f t="shared" si="58"/>
        <v>9650449.879999999</v>
      </c>
      <c r="AL10" s="23">
        <f t="shared" si="59"/>
        <v>11899.444981504314</v>
      </c>
      <c r="AM10" s="23">
        <f t="shared" si="60"/>
        <v>9650449.879999999</v>
      </c>
      <c r="AN10" s="23">
        <f t="shared" si="61"/>
        <v>0</v>
      </c>
      <c r="AO10" s="2">
        <v>1814462.68</v>
      </c>
      <c r="AP10" s="2">
        <v>43908.15</v>
      </c>
      <c r="AQ10" s="2">
        <v>213557.81</v>
      </c>
      <c r="AR10" s="2" t="s">
        <v>1</v>
      </c>
      <c r="AS10" s="2">
        <v>1963163.05</v>
      </c>
      <c r="AT10" s="2">
        <v>82840</v>
      </c>
      <c r="AU10" s="2" t="s">
        <v>1</v>
      </c>
      <c r="AV10" s="2">
        <v>3804359.02</v>
      </c>
      <c r="AX10" s="2" t="s">
        <v>1</v>
      </c>
      <c r="AY10" s="2" t="s">
        <v>1</v>
      </c>
      <c r="AZ10" s="2" t="s">
        <v>1</v>
      </c>
      <c r="BA10" s="2" t="s">
        <v>1</v>
      </c>
      <c r="BB10" s="2" t="s">
        <v>1</v>
      </c>
      <c r="BC10" s="2" t="s">
        <v>1</v>
      </c>
      <c r="BD10" s="2" t="s">
        <v>1</v>
      </c>
      <c r="BE10" s="2" t="s">
        <v>1</v>
      </c>
      <c r="BF10" s="2">
        <v>444206</v>
      </c>
      <c r="BG10" s="2">
        <v>17100</v>
      </c>
      <c r="BH10" s="2">
        <v>43690</v>
      </c>
      <c r="BI10" s="2">
        <v>1400</v>
      </c>
      <c r="BJ10" s="2" t="s">
        <v>1</v>
      </c>
      <c r="BK10" s="2" t="s">
        <v>1</v>
      </c>
      <c r="BL10" s="2">
        <v>0</v>
      </c>
      <c r="BM10" s="2" t="s">
        <v>1</v>
      </c>
      <c r="BN10" s="2" t="s">
        <v>1</v>
      </c>
      <c r="BO10" s="2">
        <v>33510.83</v>
      </c>
      <c r="BP10" s="2" t="s">
        <v>1</v>
      </c>
      <c r="BQ10" s="2" t="s">
        <v>1</v>
      </c>
      <c r="BR10" s="2" t="s">
        <v>1</v>
      </c>
      <c r="BS10" s="2">
        <v>17890</v>
      </c>
      <c r="BT10" s="2">
        <v>608865.31000000006</v>
      </c>
      <c r="BU10" s="2" t="s">
        <v>1</v>
      </c>
      <c r="BV10" s="2">
        <v>839456</v>
      </c>
      <c r="BW10" s="2">
        <v>1098</v>
      </c>
      <c r="BX10" s="2" t="s">
        <v>1</v>
      </c>
      <c r="BY10" s="2">
        <v>84005</v>
      </c>
      <c r="BZ10" s="2" t="s">
        <v>1</v>
      </c>
      <c r="CA10" s="2" t="s">
        <v>1</v>
      </c>
      <c r="CB10" s="2" t="s">
        <v>1</v>
      </c>
      <c r="CC10" s="2" t="s">
        <v>1</v>
      </c>
      <c r="CD10" s="2">
        <v>99100</v>
      </c>
      <c r="CE10" s="2">
        <v>71265</v>
      </c>
      <c r="CF10" s="2" t="s">
        <v>1</v>
      </c>
      <c r="CG10" s="2">
        <v>123400</v>
      </c>
      <c r="CH10" s="2">
        <v>510.31</v>
      </c>
      <c r="CI10" s="2" t="s">
        <v>1</v>
      </c>
      <c r="CJ10" s="2" t="s">
        <v>1</v>
      </c>
      <c r="CK10" s="2" t="s">
        <v>1</v>
      </c>
      <c r="CL10" s="2" t="s">
        <v>1</v>
      </c>
      <c r="CM10" s="2" t="s">
        <v>1</v>
      </c>
      <c r="CN10" s="2" t="s">
        <v>1</v>
      </c>
      <c r="CO10" s="2" t="s">
        <v>1</v>
      </c>
      <c r="CP10" s="2" t="s">
        <v>1</v>
      </c>
      <c r="CQ10" s="2">
        <v>22214</v>
      </c>
      <c r="CR10" s="2" t="s">
        <v>1</v>
      </c>
      <c r="CS10" s="2" t="s">
        <v>1</v>
      </c>
      <c r="CT10" s="2" t="s">
        <v>1</v>
      </c>
      <c r="CU10" s="2">
        <v>31876.43</v>
      </c>
      <c r="CV10" s="2" t="s">
        <v>1</v>
      </c>
      <c r="CW10" s="2" t="s">
        <v>1</v>
      </c>
      <c r="CX10" s="2" t="s">
        <v>1</v>
      </c>
      <c r="CY10" s="2">
        <v>221869.71</v>
      </c>
      <c r="CZ10" s="2" t="s">
        <v>1</v>
      </c>
      <c r="DA10" s="2" t="s">
        <v>1</v>
      </c>
      <c r="DB10" s="2" t="s">
        <v>1</v>
      </c>
      <c r="DC10" s="2" t="s">
        <v>1</v>
      </c>
      <c r="DD10" s="2" t="s">
        <v>1</v>
      </c>
      <c r="DE10" s="2" t="s">
        <v>1</v>
      </c>
      <c r="DF10" s="2" t="s">
        <v>1</v>
      </c>
      <c r="DG10" s="2" t="s">
        <v>1</v>
      </c>
      <c r="DH10" s="2" t="s">
        <v>1</v>
      </c>
      <c r="DI10" s="2" t="s">
        <v>1</v>
      </c>
      <c r="DJ10" s="2" t="s">
        <v>1</v>
      </c>
      <c r="DK10" s="2" t="s">
        <v>1</v>
      </c>
      <c r="DL10" s="2">
        <v>2000</v>
      </c>
      <c r="DM10" s="2" t="s">
        <v>1</v>
      </c>
      <c r="DN10" s="2" t="s">
        <v>1</v>
      </c>
      <c r="DO10" s="2" t="s">
        <v>1</v>
      </c>
      <c r="DP10" s="2" t="s">
        <v>1</v>
      </c>
      <c r="DQ10" s="2" t="s">
        <v>1</v>
      </c>
      <c r="DR10" s="2" t="s">
        <v>1</v>
      </c>
      <c r="DS10" s="2" t="s">
        <v>1</v>
      </c>
      <c r="DT10" s="2" t="s">
        <v>1</v>
      </c>
      <c r="DU10" s="2" t="s">
        <v>1</v>
      </c>
      <c r="DV10" s="2">
        <v>365100</v>
      </c>
      <c r="DW10" s="2" t="s">
        <v>1</v>
      </c>
      <c r="DX10" s="2">
        <v>256800</v>
      </c>
      <c r="DY10" s="2" t="s">
        <v>1</v>
      </c>
      <c r="DZ10" s="2" t="s">
        <v>1</v>
      </c>
      <c r="EA10" s="2">
        <v>346800</v>
      </c>
      <c r="EB10" s="2">
        <v>222461.98</v>
      </c>
      <c r="EC10" s="2" t="s">
        <v>1</v>
      </c>
      <c r="ED10" s="2">
        <v>179724.14</v>
      </c>
      <c r="EE10" s="2" t="s">
        <v>1</v>
      </c>
      <c r="EF10" s="2" t="s">
        <v>1</v>
      </c>
      <c r="EG10" s="2" t="s">
        <v>1</v>
      </c>
      <c r="EH10" s="2" t="s">
        <v>1</v>
      </c>
      <c r="EI10" s="2" t="s">
        <v>1</v>
      </c>
      <c r="EJ10" s="2" t="s">
        <v>1</v>
      </c>
      <c r="EK10" s="2" t="s">
        <v>1</v>
      </c>
      <c r="EL10" s="2" t="s">
        <v>1</v>
      </c>
      <c r="EM10" s="2" t="s">
        <v>1</v>
      </c>
      <c r="EN10" s="2" t="s">
        <v>1</v>
      </c>
      <c r="EO10" s="2">
        <v>1000000</v>
      </c>
      <c r="EP10" s="2">
        <v>5992190.21</v>
      </c>
      <c r="EQ10" s="2" t="s">
        <v>1</v>
      </c>
      <c r="ER10" s="2" t="s">
        <v>1</v>
      </c>
      <c r="ES10" s="2">
        <v>1550853</v>
      </c>
      <c r="ET10" s="2" t="s">
        <v>1</v>
      </c>
      <c r="EU10" s="2" t="s">
        <v>1</v>
      </c>
      <c r="EV10" s="2">
        <v>109685</v>
      </c>
      <c r="EW10" s="2">
        <v>712529</v>
      </c>
      <c r="EX10" s="2" t="s">
        <v>1</v>
      </c>
      <c r="EY10" s="2" t="s">
        <v>1</v>
      </c>
      <c r="EZ10" s="2">
        <v>7184</v>
      </c>
      <c r="FA10" s="2">
        <v>519122</v>
      </c>
      <c r="FB10" s="2">
        <v>206126</v>
      </c>
      <c r="FC10" s="2">
        <v>9352</v>
      </c>
      <c r="FD10" s="2" t="s">
        <v>1</v>
      </c>
      <c r="FE10" s="2">
        <v>1851</v>
      </c>
      <c r="FF10" s="2" t="s">
        <v>1</v>
      </c>
      <c r="FG10" s="2" t="s">
        <v>1</v>
      </c>
      <c r="FH10" s="2" t="s">
        <v>1</v>
      </c>
      <c r="FI10" s="2">
        <v>4235.8500000000004</v>
      </c>
      <c r="FJ10" s="2" t="s">
        <v>1</v>
      </c>
      <c r="FK10" s="2" t="s">
        <v>1</v>
      </c>
      <c r="FL10" s="2">
        <v>12930</v>
      </c>
      <c r="FM10" s="2">
        <v>185765.97</v>
      </c>
      <c r="FN10" s="2">
        <v>901</v>
      </c>
      <c r="FO10" s="2">
        <v>168748.01</v>
      </c>
      <c r="FP10" s="2">
        <v>6148.33</v>
      </c>
      <c r="FQ10" s="2" t="s">
        <v>1</v>
      </c>
      <c r="FR10" s="2" t="s">
        <v>1</v>
      </c>
      <c r="FS10" s="2" t="s">
        <v>1</v>
      </c>
      <c r="FT10" s="2" t="s">
        <v>1</v>
      </c>
      <c r="FU10" s="2">
        <v>15141</v>
      </c>
      <c r="FV10" s="2" t="s">
        <v>1</v>
      </c>
      <c r="FW10" s="2">
        <v>62537.57</v>
      </c>
      <c r="FX10" s="2">
        <v>403807</v>
      </c>
      <c r="FY10" s="2" t="s">
        <v>1</v>
      </c>
      <c r="FZ10" s="2">
        <v>134765</v>
      </c>
      <c r="GA10" s="2" t="s">
        <v>1</v>
      </c>
      <c r="GB10" s="2" t="s">
        <v>1</v>
      </c>
      <c r="GC10" s="2">
        <v>12640</v>
      </c>
      <c r="GD10" s="2">
        <v>24957</v>
      </c>
      <c r="GE10" s="2">
        <v>86071.6</v>
      </c>
      <c r="GF10" s="2">
        <v>7357</v>
      </c>
      <c r="GG10" s="2" t="s">
        <v>1</v>
      </c>
      <c r="GH10" s="2">
        <v>40046</v>
      </c>
      <c r="GI10" s="2">
        <v>24541.4</v>
      </c>
      <c r="GJ10" s="2">
        <v>52269</v>
      </c>
      <c r="GK10" s="2">
        <v>2149911.36</v>
      </c>
      <c r="GL10" s="2">
        <v>709132.03</v>
      </c>
      <c r="GM10" s="2">
        <v>15851</v>
      </c>
      <c r="GN10" s="2">
        <v>72</v>
      </c>
      <c r="GO10" s="2">
        <v>39747</v>
      </c>
      <c r="GP10" s="2" t="s">
        <v>1</v>
      </c>
      <c r="GQ10" s="2" t="s">
        <v>1</v>
      </c>
      <c r="GR10" s="2" t="s">
        <v>1</v>
      </c>
      <c r="GS10" s="2" t="s">
        <v>1</v>
      </c>
      <c r="GT10" s="2" t="s">
        <v>1</v>
      </c>
      <c r="GU10" s="2" t="s">
        <v>1</v>
      </c>
      <c r="GV10" s="2" t="s">
        <v>1</v>
      </c>
      <c r="GW10" s="2" t="s">
        <v>1</v>
      </c>
      <c r="GX10" s="2" t="s">
        <v>1</v>
      </c>
      <c r="GY10" s="2">
        <v>70914</v>
      </c>
      <c r="GZ10" s="2">
        <v>48720</v>
      </c>
      <c r="HA10" s="2">
        <v>9913</v>
      </c>
      <c r="HB10" s="2" t="s">
        <v>1</v>
      </c>
      <c r="HC10" s="2" t="s">
        <v>1</v>
      </c>
      <c r="HD10" s="2" t="s">
        <v>1</v>
      </c>
      <c r="HE10" s="2" t="s">
        <v>1</v>
      </c>
      <c r="HF10" s="2" t="s">
        <v>1</v>
      </c>
      <c r="HG10" s="2" t="s">
        <v>1</v>
      </c>
      <c r="HH10" s="2">
        <v>54732</v>
      </c>
      <c r="HI10" s="2" t="s">
        <v>1</v>
      </c>
      <c r="HJ10" s="2" t="s">
        <v>1</v>
      </c>
      <c r="HK10" s="2" t="s">
        <v>1</v>
      </c>
      <c r="HL10" s="2" t="s">
        <v>1</v>
      </c>
      <c r="HM10" s="2" t="s">
        <v>1</v>
      </c>
      <c r="HN10" s="2" t="s">
        <v>1</v>
      </c>
      <c r="HO10" s="2" t="s">
        <v>1</v>
      </c>
      <c r="HP10" s="2" t="s">
        <v>1</v>
      </c>
      <c r="HQ10" s="2" t="s">
        <v>1</v>
      </c>
      <c r="HR10" s="2">
        <v>2297</v>
      </c>
      <c r="HS10" s="2" t="s">
        <v>1</v>
      </c>
      <c r="HT10" s="2" t="s">
        <v>1</v>
      </c>
      <c r="HU10" s="2" t="s">
        <v>1</v>
      </c>
      <c r="HV10" s="2" t="s">
        <v>1</v>
      </c>
      <c r="HW10" s="2">
        <v>800000</v>
      </c>
      <c r="HX10" s="2" t="s">
        <v>1</v>
      </c>
      <c r="HY10" s="2" t="s">
        <v>1</v>
      </c>
      <c r="HZ10" s="2" t="s">
        <v>1</v>
      </c>
      <c r="IA10" s="2" t="s">
        <v>1</v>
      </c>
      <c r="IB10" s="2">
        <v>1076404.26</v>
      </c>
      <c r="IC10" s="2" t="s">
        <v>1</v>
      </c>
      <c r="ID10" s="2" t="s">
        <v>1</v>
      </c>
      <c r="IE10" s="2">
        <v>321784</v>
      </c>
      <c r="IF10" s="2" t="s">
        <v>1</v>
      </c>
      <c r="IG10" s="2">
        <v>67180.600000000006</v>
      </c>
      <c r="IH10" s="2" t="s">
        <v>1</v>
      </c>
      <c r="II10" s="2" t="s">
        <v>1</v>
      </c>
      <c r="IJ10" s="2" t="s">
        <v>1</v>
      </c>
      <c r="IK10" s="2" t="s">
        <v>1</v>
      </c>
      <c r="IL10" s="2" t="s">
        <v>1</v>
      </c>
      <c r="IM10" s="2" t="s">
        <v>1</v>
      </c>
      <c r="IN10" s="2" t="s">
        <v>1</v>
      </c>
      <c r="IO10" s="2" t="s">
        <v>1</v>
      </c>
      <c r="IP10" s="2" t="s">
        <v>1</v>
      </c>
      <c r="IQ10" s="2">
        <v>10000</v>
      </c>
      <c r="IR10" s="2" t="s">
        <v>1</v>
      </c>
      <c r="IS10" s="2" t="s">
        <v>1</v>
      </c>
      <c r="IT10" s="2">
        <v>65948</v>
      </c>
      <c r="IU10" s="2" t="s">
        <v>1</v>
      </c>
      <c r="IV10" s="2" t="s">
        <v>1</v>
      </c>
      <c r="IW10" s="2" t="s">
        <v>1</v>
      </c>
      <c r="IX10" s="2" t="s">
        <v>1</v>
      </c>
      <c r="IY10" s="2" t="s">
        <v>1</v>
      </c>
      <c r="IZ10" s="2" t="s">
        <v>1</v>
      </c>
      <c r="JA10" s="2" t="s">
        <v>1</v>
      </c>
      <c r="JB10" s="2" t="s">
        <v>1</v>
      </c>
      <c r="JC10" s="2" t="s">
        <v>1</v>
      </c>
      <c r="JD10" s="2" t="s">
        <v>1</v>
      </c>
      <c r="JE10" s="2" t="s">
        <v>1</v>
      </c>
      <c r="JF10" s="2" t="s">
        <v>1</v>
      </c>
      <c r="JG10" s="2" t="s">
        <v>1</v>
      </c>
      <c r="JH10" s="2" t="s">
        <v>1</v>
      </c>
      <c r="JI10" s="2" t="s">
        <v>1</v>
      </c>
      <c r="JJ10" s="2" t="s">
        <v>1</v>
      </c>
      <c r="JK10" s="2" t="s">
        <v>1</v>
      </c>
      <c r="JL10" s="2">
        <v>92440</v>
      </c>
      <c r="JM10" s="2">
        <v>8845465.5199999996</v>
      </c>
      <c r="JN10" s="2">
        <v>143827.35999999999</v>
      </c>
      <c r="JO10" s="2" t="s">
        <v>1</v>
      </c>
      <c r="JP10" s="2" t="s">
        <v>1</v>
      </c>
      <c r="JQ10" s="2" t="s">
        <v>1</v>
      </c>
      <c r="JR10" s="2" t="s">
        <v>1</v>
      </c>
      <c r="JS10" s="2" t="s">
        <v>1</v>
      </c>
      <c r="JT10" s="2">
        <v>568717</v>
      </c>
      <c r="JU10" s="2" t="s">
        <v>1</v>
      </c>
      <c r="JV10" s="2" t="s">
        <v>1</v>
      </c>
      <c r="JW10" s="2" t="s">
        <v>1</v>
      </c>
      <c r="JX10" s="2" t="s">
        <v>1</v>
      </c>
      <c r="JY10" s="2" t="s">
        <v>1</v>
      </c>
      <c r="JZ10" s="2" t="s">
        <v>1</v>
      </c>
      <c r="KA10" s="2" t="s">
        <v>1</v>
      </c>
      <c r="KB10" s="2" t="s">
        <v>1</v>
      </c>
      <c r="KC10" s="2" t="s">
        <v>1</v>
      </c>
      <c r="KD10" s="2" t="s">
        <v>1</v>
      </c>
      <c r="KE10" s="2" t="s">
        <v>1</v>
      </c>
      <c r="KF10" s="2" t="s">
        <v>1</v>
      </c>
      <c r="KG10" s="2" t="s">
        <v>1</v>
      </c>
      <c r="KH10" s="2" t="s">
        <v>1</v>
      </c>
      <c r="KI10" s="2" t="s">
        <v>1</v>
      </c>
      <c r="KJ10" s="2" t="s">
        <v>1</v>
      </c>
      <c r="KK10" s="2" t="s">
        <v>1</v>
      </c>
      <c r="KL10" s="2" t="s">
        <v>1</v>
      </c>
      <c r="KM10" s="2" t="s">
        <v>1</v>
      </c>
      <c r="KN10" s="2" t="s">
        <v>1</v>
      </c>
      <c r="KO10" s="2" t="s">
        <v>1</v>
      </c>
      <c r="KP10" s="2" t="s">
        <v>1</v>
      </c>
      <c r="KQ10" s="2" t="s">
        <v>1</v>
      </c>
      <c r="KR10" s="2" t="s">
        <v>1</v>
      </c>
      <c r="KS10" s="2" t="s">
        <v>1</v>
      </c>
      <c r="KT10" s="2" t="s">
        <v>1</v>
      </c>
      <c r="KU10" s="2" t="s">
        <v>1</v>
      </c>
    </row>
    <row r="11" spans="1:307" x14ac:dyDescent="0.3">
      <c r="A11" s="2" t="s">
        <v>6</v>
      </c>
      <c r="B11" s="2">
        <v>949</v>
      </c>
      <c r="C11" s="23">
        <f t="shared" si="25"/>
        <v>591599.14999999851</v>
      </c>
      <c r="D11" s="23">
        <f t="shared" si="26"/>
        <v>22970946.149999999</v>
      </c>
      <c r="E11" s="23">
        <f t="shared" si="27"/>
        <v>24205.422708113801</v>
      </c>
      <c r="F11" s="23">
        <f t="shared" si="28"/>
        <v>10525832.569999998</v>
      </c>
      <c r="G11" s="23">
        <f t="shared" si="29"/>
        <v>1761257.45</v>
      </c>
      <c r="H11" s="23">
        <f t="shared" si="30"/>
        <v>90010</v>
      </c>
      <c r="I11" s="23">
        <f t="shared" si="31"/>
        <v>10593846.129999999</v>
      </c>
      <c r="J11" s="23">
        <f t="shared" si="32"/>
        <v>11163.167681770283</v>
      </c>
      <c r="K11" s="23">
        <f t="shared" si="33"/>
        <v>699538.79</v>
      </c>
      <c r="L11" s="23">
        <f t="shared" si="34"/>
        <v>9894307.3399999999</v>
      </c>
      <c r="M11" s="23">
        <f t="shared" si="35"/>
        <v>1753391.45</v>
      </c>
      <c r="N11" s="23">
        <f t="shared" si="36"/>
        <v>11091.499020021072</v>
      </c>
      <c r="O11" s="23">
        <f t="shared" si="37"/>
        <v>2502103.06</v>
      </c>
      <c r="P11" s="23">
        <f t="shared" si="38"/>
        <v>2585252.7599999998</v>
      </c>
      <c r="Q11" s="23">
        <f t="shared" si="39"/>
        <v>4358247.1100000003</v>
      </c>
      <c r="R11" s="23">
        <f t="shared" si="40"/>
        <v>10450489.039999999</v>
      </c>
      <c r="S11" s="23">
        <f t="shared" si="41"/>
        <v>11012.106469968387</v>
      </c>
      <c r="T11" s="23">
        <f t="shared" si="42"/>
        <v>75343.529999999329</v>
      </c>
      <c r="U11" s="7">
        <f t="shared" si="43"/>
        <v>7.1579639424189838E-3</v>
      </c>
      <c r="V11" s="23">
        <f t="shared" si="44"/>
        <v>11351</v>
      </c>
      <c r="W11" s="23">
        <f t="shared" si="45"/>
        <v>22725</v>
      </c>
      <c r="X11" s="23">
        <f t="shared" si="46"/>
        <v>38269.53</v>
      </c>
      <c r="Y11" s="23">
        <f t="shared" si="47"/>
        <v>3000</v>
      </c>
      <c r="Z11" s="23">
        <v>2</v>
      </c>
      <c r="AA11" s="23">
        <f t="shared" si="48"/>
        <v>1004884.11</v>
      </c>
      <c r="AB11" s="23">
        <f t="shared" si="49"/>
        <v>22379347</v>
      </c>
      <c r="AC11" s="23">
        <f t="shared" si="50"/>
        <v>23582.030558482613</v>
      </c>
      <c r="AD11" s="23">
        <f t="shared" si="51"/>
        <v>16156464.020000001</v>
      </c>
      <c r="AE11" s="23">
        <f t="shared" si="52"/>
        <v>17024.724994731299</v>
      </c>
      <c r="AF11" s="23">
        <f t="shared" si="53"/>
        <v>2183268</v>
      </c>
      <c r="AG11" s="23">
        <f t="shared" si="54"/>
        <v>2300.5985247629083</v>
      </c>
      <c r="AH11" s="23">
        <f t="shared" si="55"/>
        <v>3022567.75</v>
      </c>
      <c r="AI11" s="23">
        <f t="shared" si="56"/>
        <v>131354</v>
      </c>
      <c r="AJ11" s="23">
        <f t="shared" si="57"/>
        <v>1048536.9299999999</v>
      </c>
      <c r="AK11" s="23">
        <f t="shared" si="58"/>
        <v>6222882.9800000004</v>
      </c>
      <c r="AL11" s="23">
        <f t="shared" si="59"/>
        <v>6557.305563751318</v>
      </c>
      <c r="AM11" s="23">
        <f t="shared" si="60"/>
        <v>6222882.9800000004</v>
      </c>
      <c r="AN11" s="23">
        <f t="shared" si="61"/>
        <v>0</v>
      </c>
      <c r="AO11" s="2">
        <v>2053317.33</v>
      </c>
      <c r="AP11" s="2">
        <v>204967.46</v>
      </c>
      <c r="AQ11" s="2">
        <v>243818.27</v>
      </c>
      <c r="AR11" s="2" t="s">
        <v>1</v>
      </c>
      <c r="AS11" s="2">
        <v>2263772.7599999998</v>
      </c>
      <c r="AT11" s="2">
        <v>321480</v>
      </c>
      <c r="AU11" s="2" t="s">
        <v>1</v>
      </c>
      <c r="AV11" s="2">
        <v>4358247.1100000003</v>
      </c>
      <c r="AX11" s="2" t="s">
        <v>1</v>
      </c>
      <c r="AY11" s="2" t="s">
        <v>1</v>
      </c>
      <c r="AZ11" s="2" t="s">
        <v>1</v>
      </c>
      <c r="BA11" s="2">
        <v>11331</v>
      </c>
      <c r="BB11" s="2">
        <v>20</v>
      </c>
      <c r="BC11" s="2" t="s">
        <v>1</v>
      </c>
      <c r="BD11" s="2" t="s">
        <v>1</v>
      </c>
      <c r="BE11" s="2" t="s">
        <v>1</v>
      </c>
      <c r="BF11" s="2" t="s">
        <v>1</v>
      </c>
      <c r="BG11" s="2">
        <v>22725</v>
      </c>
      <c r="BH11" s="2" t="s">
        <v>1</v>
      </c>
      <c r="BI11" s="2" t="s">
        <v>1</v>
      </c>
      <c r="BJ11" s="2" t="s">
        <v>1</v>
      </c>
      <c r="BK11" s="2" t="s">
        <v>1</v>
      </c>
      <c r="BL11" s="2" t="s">
        <v>1</v>
      </c>
      <c r="BM11" s="2" t="s">
        <v>1</v>
      </c>
      <c r="BN11" s="2" t="s">
        <v>1</v>
      </c>
      <c r="BO11" s="2">
        <v>38269.53</v>
      </c>
      <c r="BP11" s="2" t="s">
        <v>1</v>
      </c>
      <c r="BQ11" s="2" t="s">
        <v>1</v>
      </c>
      <c r="BR11" s="2" t="s">
        <v>1</v>
      </c>
      <c r="BS11" s="2">
        <v>3000</v>
      </c>
      <c r="BT11" s="2">
        <v>1004884.11</v>
      </c>
      <c r="BU11" s="2" t="s">
        <v>1</v>
      </c>
      <c r="BV11" s="2">
        <v>1173765</v>
      </c>
      <c r="BW11" s="2">
        <v>0</v>
      </c>
      <c r="BX11" s="2" t="s">
        <v>1</v>
      </c>
      <c r="BY11" s="2">
        <v>15627</v>
      </c>
      <c r="BZ11" s="2" t="s">
        <v>1</v>
      </c>
      <c r="CA11" s="2" t="s">
        <v>1</v>
      </c>
      <c r="CB11" s="2" t="s">
        <v>1</v>
      </c>
      <c r="CC11" s="2" t="s">
        <v>1</v>
      </c>
      <c r="CD11" s="2">
        <v>154757</v>
      </c>
      <c r="CE11" s="2">
        <v>329701</v>
      </c>
      <c r="CF11" s="2">
        <v>25537</v>
      </c>
      <c r="CG11" s="2" t="s">
        <v>1</v>
      </c>
      <c r="CH11" s="2">
        <v>2260.38</v>
      </c>
      <c r="CI11" s="2">
        <v>44625</v>
      </c>
      <c r="CJ11" s="2" t="s">
        <v>1</v>
      </c>
      <c r="CK11" s="2" t="s">
        <v>1</v>
      </c>
      <c r="CL11" s="2">
        <v>7119.07</v>
      </c>
      <c r="CM11" s="2" t="s">
        <v>1</v>
      </c>
      <c r="CN11" s="2" t="s">
        <v>1</v>
      </c>
      <c r="CO11" s="2" t="s">
        <v>1</v>
      </c>
      <c r="CP11" s="2" t="s">
        <v>1</v>
      </c>
      <c r="CQ11" s="2" t="s">
        <v>1</v>
      </c>
      <c r="CR11" s="2" t="s">
        <v>1</v>
      </c>
      <c r="CS11" s="2" t="s">
        <v>1</v>
      </c>
      <c r="CT11" s="2" t="s">
        <v>1</v>
      </c>
      <c r="CU11" s="2" t="s">
        <v>1</v>
      </c>
      <c r="CV11" s="2" t="s">
        <v>1</v>
      </c>
      <c r="CW11" s="2" t="s">
        <v>1</v>
      </c>
      <c r="CX11" s="2" t="s">
        <v>1</v>
      </c>
      <c r="CY11" s="2">
        <v>7866</v>
      </c>
      <c r="CZ11" s="2" t="s">
        <v>1</v>
      </c>
      <c r="DA11" s="2" t="s">
        <v>1</v>
      </c>
      <c r="DB11" s="2" t="s">
        <v>1</v>
      </c>
      <c r="DC11" s="2" t="s">
        <v>1</v>
      </c>
      <c r="DD11" s="2" t="s">
        <v>1</v>
      </c>
      <c r="DE11" s="2" t="s">
        <v>1</v>
      </c>
      <c r="DF11" s="2" t="s">
        <v>1</v>
      </c>
      <c r="DG11" s="2" t="s">
        <v>1</v>
      </c>
      <c r="DH11" s="2" t="s">
        <v>1</v>
      </c>
      <c r="DI11" s="2" t="s">
        <v>1</v>
      </c>
      <c r="DJ11" s="2" t="s">
        <v>1</v>
      </c>
      <c r="DK11" s="2" t="s">
        <v>1</v>
      </c>
      <c r="DL11" s="2">
        <v>39370</v>
      </c>
      <c r="DM11" s="2">
        <v>50640</v>
      </c>
      <c r="DN11" s="2" t="s">
        <v>1</v>
      </c>
      <c r="DO11" s="2" t="s">
        <v>1</v>
      </c>
      <c r="DP11" s="2" t="s">
        <v>1</v>
      </c>
      <c r="DQ11" s="2" t="s">
        <v>1</v>
      </c>
      <c r="DR11" s="2" t="s">
        <v>1</v>
      </c>
      <c r="DS11" s="2" t="s">
        <v>1</v>
      </c>
      <c r="DT11" s="2" t="s">
        <v>1</v>
      </c>
      <c r="DU11" s="2" t="s">
        <v>1</v>
      </c>
      <c r="DV11" s="2">
        <v>170000</v>
      </c>
      <c r="DW11" s="2" t="s">
        <v>1</v>
      </c>
      <c r="DX11" s="2">
        <v>371206</v>
      </c>
      <c r="DY11" s="2" t="s">
        <v>1</v>
      </c>
      <c r="DZ11" s="2" t="s">
        <v>1</v>
      </c>
      <c r="EA11" s="2">
        <v>8114</v>
      </c>
      <c r="EB11" s="2">
        <v>150218.79</v>
      </c>
      <c r="EC11" s="2" t="s">
        <v>1</v>
      </c>
      <c r="ED11" s="2" t="s">
        <v>1</v>
      </c>
      <c r="EE11" s="2" t="s">
        <v>1</v>
      </c>
      <c r="EF11" s="2" t="s">
        <v>1</v>
      </c>
      <c r="EG11" s="2" t="s">
        <v>1</v>
      </c>
      <c r="EH11" s="2" t="s">
        <v>1</v>
      </c>
      <c r="EI11" s="2" t="s">
        <v>1</v>
      </c>
      <c r="EJ11" s="2" t="s">
        <v>1</v>
      </c>
      <c r="EK11" s="2" t="s">
        <v>1</v>
      </c>
      <c r="EL11" s="2" t="s">
        <v>1</v>
      </c>
      <c r="EM11" s="2" t="s">
        <v>1</v>
      </c>
      <c r="EN11" s="2" t="s">
        <v>1</v>
      </c>
      <c r="EO11" s="2" t="s">
        <v>1</v>
      </c>
      <c r="EP11" s="2">
        <v>9894307.3399999999</v>
      </c>
      <c r="EQ11" s="2" t="s">
        <v>1</v>
      </c>
      <c r="ER11" s="2" t="s">
        <v>1</v>
      </c>
      <c r="ES11" s="2">
        <v>979463</v>
      </c>
      <c r="ET11" s="2" t="s">
        <v>1</v>
      </c>
      <c r="EU11" s="2">
        <v>0</v>
      </c>
      <c r="EV11" s="2">
        <v>107855</v>
      </c>
      <c r="EW11" s="2">
        <v>599540</v>
      </c>
      <c r="EX11" s="2" t="s">
        <v>1</v>
      </c>
      <c r="EY11" s="2" t="s">
        <v>1</v>
      </c>
      <c r="EZ11" s="2" t="s">
        <v>1</v>
      </c>
      <c r="FA11" s="2">
        <v>358621</v>
      </c>
      <c r="FB11" s="2">
        <v>133776</v>
      </c>
      <c r="FC11" s="2">
        <v>4013</v>
      </c>
      <c r="FD11" s="2" t="s">
        <v>1</v>
      </c>
      <c r="FE11" s="2" t="s">
        <v>1</v>
      </c>
      <c r="FF11" s="2" t="s">
        <v>1</v>
      </c>
      <c r="FG11" s="2" t="s">
        <v>1</v>
      </c>
      <c r="FH11" s="2" t="s">
        <v>1</v>
      </c>
      <c r="FI11" s="2">
        <v>2529.6</v>
      </c>
      <c r="FJ11" s="2" t="s">
        <v>1</v>
      </c>
      <c r="FK11" s="2" t="s">
        <v>1</v>
      </c>
      <c r="FL11" s="2">
        <v>5366</v>
      </c>
      <c r="FM11" s="2">
        <v>55605</v>
      </c>
      <c r="FN11" s="2" t="s">
        <v>1</v>
      </c>
      <c r="FO11" s="2">
        <v>254868.9</v>
      </c>
      <c r="FP11" s="2">
        <v>123603.72</v>
      </c>
      <c r="FQ11" s="2" t="s">
        <v>1</v>
      </c>
      <c r="FR11" s="2" t="s">
        <v>1</v>
      </c>
      <c r="FS11" s="2" t="s">
        <v>1</v>
      </c>
      <c r="FT11" s="2" t="s">
        <v>1</v>
      </c>
      <c r="FU11" s="2">
        <v>90146</v>
      </c>
      <c r="FV11" s="2" t="s">
        <v>1</v>
      </c>
      <c r="FW11" s="2">
        <v>48632.55</v>
      </c>
      <c r="FX11" s="2">
        <v>219291</v>
      </c>
      <c r="FY11" s="2" t="s">
        <v>1</v>
      </c>
      <c r="FZ11" s="2">
        <v>93561.8</v>
      </c>
      <c r="GA11" s="2" t="s">
        <v>1</v>
      </c>
      <c r="GB11" s="2" t="s">
        <v>1</v>
      </c>
      <c r="GC11" s="2">
        <v>4239</v>
      </c>
      <c r="GD11" s="2">
        <v>30539.759999999998</v>
      </c>
      <c r="GE11" s="2">
        <v>56352.02</v>
      </c>
      <c r="GF11" s="2">
        <v>3017</v>
      </c>
      <c r="GG11" s="2" t="s">
        <v>1</v>
      </c>
      <c r="GH11" s="2">
        <v>15000</v>
      </c>
      <c r="GI11" s="2">
        <v>5250</v>
      </c>
      <c r="GJ11" s="2">
        <v>76050</v>
      </c>
      <c r="GK11" s="2">
        <v>1390311.9</v>
      </c>
      <c r="GL11" s="2">
        <v>406702.3</v>
      </c>
      <c r="GM11" s="2" t="s">
        <v>1</v>
      </c>
      <c r="GN11" s="2" t="s">
        <v>1</v>
      </c>
      <c r="GO11" s="2">
        <v>3712.2</v>
      </c>
      <c r="GP11" s="2" t="s">
        <v>1</v>
      </c>
      <c r="GQ11" s="2" t="s">
        <v>1</v>
      </c>
      <c r="GR11" s="2" t="s">
        <v>1</v>
      </c>
      <c r="GS11" s="2">
        <v>0</v>
      </c>
      <c r="GT11" s="2" t="s">
        <v>1</v>
      </c>
      <c r="GU11" s="2" t="s">
        <v>1</v>
      </c>
      <c r="GV11" s="2" t="s">
        <v>1</v>
      </c>
      <c r="GW11" s="2" t="s">
        <v>1</v>
      </c>
      <c r="GX11" s="2" t="s">
        <v>1</v>
      </c>
      <c r="GY11" s="2">
        <v>7865</v>
      </c>
      <c r="GZ11" s="2">
        <v>37880</v>
      </c>
      <c r="HA11" s="2">
        <v>14259</v>
      </c>
      <c r="HB11" s="2" t="s">
        <v>1</v>
      </c>
      <c r="HC11" s="2" t="s">
        <v>1</v>
      </c>
      <c r="HD11" s="2" t="s">
        <v>1</v>
      </c>
      <c r="HE11" s="2" t="s">
        <v>1</v>
      </c>
      <c r="HF11" s="2" t="s">
        <v>1</v>
      </c>
      <c r="HG11" s="2" t="s">
        <v>1</v>
      </c>
      <c r="HH11" s="2">
        <v>66350</v>
      </c>
      <c r="HI11" s="2">
        <v>5000</v>
      </c>
      <c r="HJ11" s="2" t="s">
        <v>1</v>
      </c>
      <c r="HK11" s="2" t="s">
        <v>1</v>
      </c>
      <c r="HL11" s="2">
        <v>8257.6</v>
      </c>
      <c r="HM11" s="2" t="s">
        <v>1</v>
      </c>
      <c r="HN11" s="2" t="s">
        <v>1</v>
      </c>
      <c r="HO11" s="2" t="s">
        <v>1</v>
      </c>
      <c r="HP11" s="2" t="s">
        <v>1</v>
      </c>
      <c r="HQ11" s="2" t="s">
        <v>1</v>
      </c>
      <c r="HR11" s="2">
        <v>5764</v>
      </c>
      <c r="HS11" s="2" t="s">
        <v>1</v>
      </c>
      <c r="HT11" s="2" t="s">
        <v>1</v>
      </c>
      <c r="HU11" s="2" t="s">
        <v>1</v>
      </c>
      <c r="HV11" s="2" t="s">
        <v>1</v>
      </c>
      <c r="HW11" s="2">
        <v>600000</v>
      </c>
      <c r="HX11" s="2" t="s">
        <v>1</v>
      </c>
      <c r="HY11" s="2" t="s">
        <v>1</v>
      </c>
      <c r="HZ11" s="2" t="s">
        <v>1</v>
      </c>
      <c r="IA11" s="2" t="s">
        <v>1</v>
      </c>
      <c r="IB11" s="2" t="s">
        <v>1</v>
      </c>
      <c r="IC11" s="2" t="s">
        <v>1</v>
      </c>
      <c r="ID11" s="2" t="s">
        <v>1</v>
      </c>
      <c r="IE11" s="2">
        <v>417943.33</v>
      </c>
      <c r="IF11" s="2" t="s">
        <v>1</v>
      </c>
      <c r="IG11" s="2">
        <v>16572</v>
      </c>
      <c r="IH11" s="2" t="s">
        <v>1</v>
      </c>
      <c r="II11" s="2" t="s">
        <v>1</v>
      </c>
      <c r="IJ11" s="2" t="s">
        <v>1</v>
      </c>
      <c r="IK11" s="2" t="s">
        <v>1</v>
      </c>
      <c r="IL11" s="2" t="s">
        <v>1</v>
      </c>
      <c r="IM11" s="2" t="s">
        <v>1</v>
      </c>
      <c r="IN11" s="2">
        <v>5819</v>
      </c>
      <c r="IO11" s="2" t="s">
        <v>1</v>
      </c>
      <c r="IP11" s="2" t="s">
        <v>1</v>
      </c>
      <c r="IQ11" s="2" t="s">
        <v>1</v>
      </c>
      <c r="IR11" s="2" t="s">
        <v>1</v>
      </c>
      <c r="IS11" s="2" t="s">
        <v>1</v>
      </c>
      <c r="IT11" s="2">
        <v>8400</v>
      </c>
      <c r="IU11" s="2" t="s">
        <v>1</v>
      </c>
      <c r="IV11" s="2" t="s">
        <v>1</v>
      </c>
      <c r="IW11" s="2" t="s">
        <v>1</v>
      </c>
      <c r="IX11" s="2" t="s">
        <v>1</v>
      </c>
      <c r="IY11" s="2" t="s">
        <v>1</v>
      </c>
      <c r="IZ11" s="2" t="s">
        <v>1</v>
      </c>
      <c r="JA11" s="2" t="s">
        <v>1</v>
      </c>
      <c r="JB11" s="2" t="s">
        <v>1</v>
      </c>
      <c r="JC11" s="2" t="s">
        <v>1</v>
      </c>
      <c r="JD11" s="2" t="s">
        <v>1</v>
      </c>
      <c r="JE11" s="2" t="s">
        <v>1</v>
      </c>
      <c r="JF11" s="2" t="s">
        <v>1</v>
      </c>
      <c r="JG11" s="2" t="s">
        <v>1</v>
      </c>
      <c r="JH11" s="2" t="s">
        <v>1</v>
      </c>
      <c r="JI11" s="2" t="s">
        <v>1</v>
      </c>
      <c r="JJ11" s="2" t="s">
        <v>1</v>
      </c>
      <c r="JK11" s="2" t="s">
        <v>1</v>
      </c>
      <c r="JL11" s="2" t="s">
        <v>1</v>
      </c>
      <c r="JM11" s="2">
        <v>6092978.9800000004</v>
      </c>
      <c r="JN11" s="2">
        <v>126874</v>
      </c>
      <c r="JO11" s="2" t="s">
        <v>1</v>
      </c>
      <c r="JP11" s="2" t="s">
        <v>1</v>
      </c>
      <c r="JQ11" s="2" t="s">
        <v>1</v>
      </c>
      <c r="JR11" s="2" t="s">
        <v>1</v>
      </c>
      <c r="JS11" s="2" t="s">
        <v>1</v>
      </c>
      <c r="JT11" s="2">
        <v>3030</v>
      </c>
      <c r="JU11" s="2" t="s">
        <v>1</v>
      </c>
      <c r="JV11" s="2" t="s">
        <v>1</v>
      </c>
      <c r="JW11" s="2" t="s">
        <v>1</v>
      </c>
      <c r="JX11" s="2" t="s">
        <v>1</v>
      </c>
      <c r="JY11" s="2" t="s">
        <v>1</v>
      </c>
      <c r="JZ11" s="2" t="s">
        <v>1</v>
      </c>
      <c r="KA11" s="2" t="s">
        <v>1</v>
      </c>
      <c r="KB11" s="2" t="s">
        <v>1</v>
      </c>
      <c r="KC11" s="2" t="s">
        <v>1</v>
      </c>
      <c r="KD11" s="2" t="s">
        <v>1</v>
      </c>
      <c r="KE11" s="2" t="s">
        <v>1</v>
      </c>
      <c r="KF11" s="2" t="s">
        <v>1</v>
      </c>
      <c r="KG11" s="2" t="s">
        <v>1</v>
      </c>
      <c r="KH11" s="2" t="s">
        <v>1</v>
      </c>
      <c r="KI11" s="2" t="s">
        <v>1</v>
      </c>
      <c r="KJ11" s="2" t="s">
        <v>1</v>
      </c>
      <c r="KK11" s="2" t="s">
        <v>1</v>
      </c>
      <c r="KL11" s="2" t="s">
        <v>1</v>
      </c>
      <c r="KM11" s="2" t="s">
        <v>1</v>
      </c>
      <c r="KN11" s="2" t="s">
        <v>1</v>
      </c>
      <c r="KO11" s="2" t="s">
        <v>1</v>
      </c>
      <c r="KP11" s="2" t="s">
        <v>1</v>
      </c>
      <c r="KQ11" s="2" t="s">
        <v>1</v>
      </c>
      <c r="KR11" s="2" t="s">
        <v>1</v>
      </c>
      <c r="KS11" s="2" t="s">
        <v>1</v>
      </c>
      <c r="KT11" s="2" t="s">
        <v>1</v>
      </c>
      <c r="KU11" s="2" t="s">
        <v>1</v>
      </c>
    </row>
    <row r="12" spans="1:307" x14ac:dyDescent="0.3">
      <c r="A12" s="2" t="s">
        <v>7</v>
      </c>
      <c r="B12" s="2">
        <v>128</v>
      </c>
      <c r="C12" s="23">
        <f t="shared" si="25"/>
        <v>808613.07000000007</v>
      </c>
      <c r="D12" s="23">
        <f t="shared" si="26"/>
        <v>2053508.18</v>
      </c>
      <c r="E12" s="23">
        <f t="shared" si="27"/>
        <v>16043.032656249999</v>
      </c>
      <c r="F12" s="23">
        <f t="shared" si="28"/>
        <v>1701371.46</v>
      </c>
      <c r="G12" s="23">
        <f t="shared" si="29"/>
        <v>240504.72</v>
      </c>
      <c r="H12" s="23">
        <f t="shared" si="30"/>
        <v>4800</v>
      </c>
      <c r="I12" s="23">
        <f t="shared" si="31"/>
        <v>106832</v>
      </c>
      <c r="J12" s="23">
        <f t="shared" si="32"/>
        <v>834.625</v>
      </c>
      <c r="K12" s="23">
        <f t="shared" si="33"/>
        <v>106832</v>
      </c>
      <c r="L12" s="23">
        <f t="shared" si="34"/>
        <v>0</v>
      </c>
      <c r="M12" s="23">
        <f t="shared" si="35"/>
        <v>160504.72</v>
      </c>
      <c r="N12" s="23">
        <f t="shared" si="36"/>
        <v>13291.96453125</v>
      </c>
      <c r="O12" s="23">
        <f t="shared" si="37"/>
        <v>410028.71</v>
      </c>
      <c r="P12" s="23">
        <f t="shared" si="38"/>
        <v>351852.91</v>
      </c>
      <c r="Q12" s="23">
        <f t="shared" si="39"/>
        <v>636037.32999999996</v>
      </c>
      <c r="R12" s="23">
        <f t="shared" si="40"/>
        <v>1643584.13</v>
      </c>
      <c r="S12" s="23">
        <f t="shared" si="41"/>
        <v>12840.501015624999</v>
      </c>
      <c r="T12" s="23">
        <f t="shared" si="42"/>
        <v>57787.330000000075</v>
      </c>
      <c r="U12" s="7">
        <f t="shared" si="43"/>
        <v>3.3965145976999095E-2</v>
      </c>
      <c r="V12" s="23">
        <f t="shared" si="44"/>
        <v>50123</v>
      </c>
      <c r="W12" s="23">
        <f t="shared" si="45"/>
        <v>2040</v>
      </c>
      <c r="X12" s="23">
        <f t="shared" si="46"/>
        <v>5537.33</v>
      </c>
      <c r="Y12" s="23">
        <f t="shared" si="47"/>
        <v>90</v>
      </c>
      <c r="Z12" s="23">
        <v>3</v>
      </c>
      <c r="AA12" s="23">
        <f t="shared" si="48"/>
        <v>245662.18</v>
      </c>
      <c r="AB12" s="23">
        <f t="shared" si="49"/>
        <v>1244895.1099999999</v>
      </c>
      <c r="AC12" s="23">
        <f t="shared" si="50"/>
        <v>9725.743046874999</v>
      </c>
      <c r="AD12" s="23">
        <f t="shared" si="51"/>
        <v>1244895.1099999999</v>
      </c>
      <c r="AE12" s="23">
        <f t="shared" si="52"/>
        <v>9725.743046874999</v>
      </c>
      <c r="AF12" s="23">
        <f t="shared" si="53"/>
        <v>377211</v>
      </c>
      <c r="AG12" s="23">
        <f t="shared" si="54"/>
        <v>2946.9609375</v>
      </c>
      <c r="AH12" s="23">
        <f t="shared" si="55"/>
        <v>789127.11</v>
      </c>
      <c r="AI12" s="23">
        <f t="shared" si="56"/>
        <v>34403</v>
      </c>
      <c r="AJ12" s="23">
        <f t="shared" si="57"/>
        <v>63202</v>
      </c>
      <c r="AK12" s="23">
        <f t="shared" si="58"/>
        <v>0</v>
      </c>
      <c r="AL12" s="23">
        <f t="shared" si="59"/>
        <v>0</v>
      </c>
      <c r="AM12" s="23">
        <f t="shared" si="60"/>
        <v>0</v>
      </c>
      <c r="AN12" s="23">
        <f t="shared" si="61"/>
        <v>0</v>
      </c>
      <c r="AO12" s="2">
        <v>335971.03</v>
      </c>
      <c r="AP12" s="2">
        <v>38741.550000000003</v>
      </c>
      <c r="AQ12" s="2">
        <v>35316.129999999997</v>
      </c>
      <c r="AR12" s="2" t="s">
        <v>1</v>
      </c>
      <c r="AS12" s="2">
        <v>327722.90999999997</v>
      </c>
      <c r="AT12" s="2">
        <v>24130</v>
      </c>
      <c r="AU12" s="2" t="s">
        <v>1</v>
      </c>
      <c r="AV12" s="2">
        <v>636037.32999999996</v>
      </c>
      <c r="AX12" s="2" t="s">
        <v>1</v>
      </c>
      <c r="AY12" s="2" t="s">
        <v>1</v>
      </c>
      <c r="AZ12" s="2" t="s">
        <v>1</v>
      </c>
      <c r="BA12" s="2" t="s">
        <v>1</v>
      </c>
      <c r="BB12" s="2">
        <v>23</v>
      </c>
      <c r="BC12" s="2" t="s">
        <v>1</v>
      </c>
      <c r="BD12" s="2">
        <v>50100</v>
      </c>
      <c r="BE12" s="2" t="s">
        <v>1</v>
      </c>
      <c r="BF12" s="2" t="s">
        <v>1</v>
      </c>
      <c r="BG12" s="2">
        <v>2040</v>
      </c>
      <c r="BH12" s="2" t="s">
        <v>1</v>
      </c>
      <c r="BI12" s="2" t="s">
        <v>1</v>
      </c>
      <c r="BJ12" s="2" t="s">
        <v>1</v>
      </c>
      <c r="BK12" s="2" t="s">
        <v>1</v>
      </c>
      <c r="BL12" s="2" t="s">
        <v>1</v>
      </c>
      <c r="BM12" s="2" t="s">
        <v>1</v>
      </c>
      <c r="BN12" s="2" t="s">
        <v>1</v>
      </c>
      <c r="BO12" s="2">
        <v>5537.33</v>
      </c>
      <c r="BP12" s="2" t="s">
        <v>1</v>
      </c>
      <c r="BQ12" s="2" t="s">
        <v>1</v>
      </c>
      <c r="BR12" s="2" t="s">
        <v>1</v>
      </c>
      <c r="BS12" s="2">
        <v>90</v>
      </c>
      <c r="BT12" s="2">
        <v>245662.18</v>
      </c>
      <c r="BU12" s="2" t="s">
        <v>1</v>
      </c>
      <c r="BV12" s="2">
        <v>131632</v>
      </c>
      <c r="BW12" s="2" t="s">
        <v>1</v>
      </c>
      <c r="BX12" s="2" t="s">
        <v>1</v>
      </c>
      <c r="BY12" s="2" t="s">
        <v>1</v>
      </c>
      <c r="BZ12" s="2" t="s">
        <v>1</v>
      </c>
      <c r="CA12" s="2" t="s">
        <v>1</v>
      </c>
      <c r="CB12" s="2" t="s">
        <v>1</v>
      </c>
      <c r="CC12" s="2" t="s">
        <v>1</v>
      </c>
      <c r="CD12" s="2">
        <v>21798</v>
      </c>
      <c r="CE12" s="2">
        <v>4560</v>
      </c>
      <c r="CF12" s="2" t="s">
        <v>1</v>
      </c>
      <c r="CG12" s="2">
        <v>786</v>
      </c>
      <c r="CH12" s="2">
        <v>1728.72</v>
      </c>
      <c r="CI12" s="2" t="s">
        <v>1</v>
      </c>
      <c r="CJ12" s="2" t="s">
        <v>1</v>
      </c>
      <c r="CK12" s="2" t="s">
        <v>1</v>
      </c>
      <c r="CL12" s="2" t="s">
        <v>1</v>
      </c>
      <c r="CM12" s="2" t="s">
        <v>1</v>
      </c>
      <c r="CN12" s="2" t="s">
        <v>1</v>
      </c>
      <c r="CO12" s="2" t="s">
        <v>1</v>
      </c>
      <c r="CP12" s="2" t="s">
        <v>1</v>
      </c>
      <c r="CQ12" s="2" t="s">
        <v>1</v>
      </c>
      <c r="CR12" s="2" t="s">
        <v>1</v>
      </c>
      <c r="CS12" s="2" t="s">
        <v>1</v>
      </c>
      <c r="CT12" s="2" t="s">
        <v>1</v>
      </c>
      <c r="CU12" s="2" t="s">
        <v>1</v>
      </c>
      <c r="CV12" s="2" t="s">
        <v>1</v>
      </c>
      <c r="CW12" s="2">
        <v>80000</v>
      </c>
      <c r="CX12" s="2" t="s">
        <v>1</v>
      </c>
      <c r="CY12" s="2" t="s">
        <v>1</v>
      </c>
      <c r="CZ12" s="2" t="s">
        <v>1</v>
      </c>
      <c r="DA12" s="2" t="s">
        <v>1</v>
      </c>
      <c r="DB12" s="2" t="s">
        <v>1</v>
      </c>
      <c r="DC12" s="2" t="s">
        <v>1</v>
      </c>
      <c r="DD12" s="2" t="s">
        <v>1</v>
      </c>
      <c r="DE12" s="2" t="s">
        <v>1</v>
      </c>
      <c r="DF12" s="2" t="s">
        <v>1</v>
      </c>
      <c r="DG12" s="2" t="s">
        <v>1</v>
      </c>
      <c r="DH12" s="2" t="s">
        <v>1</v>
      </c>
      <c r="DI12" s="2" t="s">
        <v>1</v>
      </c>
      <c r="DJ12" s="2" t="s">
        <v>1</v>
      </c>
      <c r="DK12" s="2" t="s">
        <v>1</v>
      </c>
      <c r="DL12" s="2">
        <v>4800</v>
      </c>
      <c r="DM12" s="2" t="s">
        <v>1</v>
      </c>
      <c r="DN12" s="2" t="s">
        <v>1</v>
      </c>
      <c r="DO12" s="2" t="s">
        <v>1</v>
      </c>
      <c r="DP12" s="2" t="s">
        <v>1</v>
      </c>
      <c r="DQ12" s="2" t="s">
        <v>1</v>
      </c>
      <c r="DR12" s="2" t="s">
        <v>1</v>
      </c>
      <c r="DS12" s="2" t="s">
        <v>1</v>
      </c>
      <c r="DT12" s="2" t="s">
        <v>1</v>
      </c>
      <c r="DU12" s="2" t="s">
        <v>1</v>
      </c>
      <c r="DV12" s="2">
        <v>54400</v>
      </c>
      <c r="DW12" s="2" t="s">
        <v>1</v>
      </c>
      <c r="DX12" s="2">
        <v>51777</v>
      </c>
      <c r="DY12" s="2" t="s">
        <v>1</v>
      </c>
      <c r="DZ12" s="2">
        <v>655</v>
      </c>
      <c r="EA12" s="2" t="s">
        <v>1</v>
      </c>
      <c r="EB12" s="2" t="s">
        <v>1</v>
      </c>
      <c r="EC12" s="2" t="s">
        <v>1</v>
      </c>
      <c r="ED12" s="2" t="s">
        <v>1</v>
      </c>
      <c r="EE12" s="2" t="s">
        <v>1</v>
      </c>
      <c r="EF12" s="2" t="s">
        <v>1</v>
      </c>
      <c r="EG12" s="2" t="s">
        <v>1</v>
      </c>
      <c r="EH12" s="2" t="s">
        <v>1</v>
      </c>
      <c r="EI12" s="2" t="s">
        <v>1</v>
      </c>
      <c r="EJ12" s="2" t="s">
        <v>1</v>
      </c>
      <c r="EK12" s="2" t="s">
        <v>1</v>
      </c>
      <c r="EL12" s="2" t="s">
        <v>1</v>
      </c>
      <c r="EM12" s="2" t="s">
        <v>1</v>
      </c>
      <c r="EN12" s="2" t="s">
        <v>1</v>
      </c>
      <c r="EO12" s="2" t="s">
        <v>1</v>
      </c>
      <c r="EP12" s="2" t="s">
        <v>1</v>
      </c>
      <c r="EQ12" s="2" t="s">
        <v>1</v>
      </c>
      <c r="ER12" s="2" t="s">
        <v>1</v>
      </c>
      <c r="ES12" s="2">
        <v>38640</v>
      </c>
      <c r="ET12" s="2" t="s">
        <v>1</v>
      </c>
      <c r="EU12" s="2" t="s">
        <v>1</v>
      </c>
      <c r="EV12" s="2">
        <v>151765</v>
      </c>
      <c r="EW12" s="2">
        <v>158098</v>
      </c>
      <c r="EX12" s="2" t="s">
        <v>1</v>
      </c>
      <c r="EY12" s="2" t="s">
        <v>1</v>
      </c>
      <c r="EZ12" s="2" t="s">
        <v>1</v>
      </c>
      <c r="FA12" s="2">
        <v>9660</v>
      </c>
      <c r="FB12" s="2">
        <v>19048</v>
      </c>
      <c r="FC12" s="2" t="s">
        <v>1</v>
      </c>
      <c r="FD12" s="2" t="s">
        <v>1</v>
      </c>
      <c r="FE12" s="2">
        <v>0</v>
      </c>
      <c r="FF12" s="2" t="s">
        <v>1</v>
      </c>
      <c r="FG12" s="2" t="s">
        <v>1</v>
      </c>
      <c r="FH12" s="2" t="s">
        <v>1</v>
      </c>
      <c r="FI12" s="2" t="s">
        <v>1</v>
      </c>
      <c r="FJ12" s="2" t="s">
        <v>1</v>
      </c>
      <c r="FK12" s="2" t="s">
        <v>1</v>
      </c>
      <c r="FL12" s="2">
        <v>1352</v>
      </c>
      <c r="FM12" s="2">
        <v>38416</v>
      </c>
      <c r="FN12" s="2" t="s">
        <v>1</v>
      </c>
      <c r="FO12" s="2">
        <v>71456.710000000006</v>
      </c>
      <c r="FP12" s="2" t="s">
        <v>1</v>
      </c>
      <c r="FQ12" s="2" t="s">
        <v>1</v>
      </c>
      <c r="FR12" s="2" t="s">
        <v>1</v>
      </c>
      <c r="FS12" s="2" t="s">
        <v>1</v>
      </c>
      <c r="FT12" s="2" t="s">
        <v>1</v>
      </c>
      <c r="FU12" s="2" t="s">
        <v>1</v>
      </c>
      <c r="FV12" s="2" t="s">
        <v>1</v>
      </c>
      <c r="FW12" s="2" t="s">
        <v>1</v>
      </c>
      <c r="FX12" s="2">
        <v>90406</v>
      </c>
      <c r="FY12" s="2" t="s">
        <v>1</v>
      </c>
      <c r="FZ12" s="2">
        <v>9820</v>
      </c>
      <c r="GA12" s="2" t="s">
        <v>1</v>
      </c>
      <c r="GB12" s="2" t="s">
        <v>1</v>
      </c>
      <c r="GC12" s="2">
        <v>1286</v>
      </c>
      <c r="GD12" s="2">
        <v>22657.61</v>
      </c>
      <c r="GE12" s="2">
        <v>18820.599999999999</v>
      </c>
      <c r="GF12" s="2" t="s">
        <v>1</v>
      </c>
      <c r="GG12" s="2" t="s">
        <v>1</v>
      </c>
      <c r="GH12" s="2">
        <v>18150</v>
      </c>
      <c r="GI12" s="2" t="s">
        <v>1</v>
      </c>
      <c r="GJ12" s="2">
        <v>12070</v>
      </c>
      <c r="GK12" s="2">
        <v>354440.19</v>
      </c>
      <c r="GL12" s="2">
        <v>42352</v>
      </c>
      <c r="GM12" s="2" t="s">
        <v>1</v>
      </c>
      <c r="GN12" s="2">
        <v>13982</v>
      </c>
      <c r="GO12" s="2">
        <v>4882</v>
      </c>
      <c r="GP12" s="2" t="s">
        <v>1</v>
      </c>
      <c r="GQ12" s="2" t="s">
        <v>1</v>
      </c>
      <c r="GR12" s="2" t="s">
        <v>1</v>
      </c>
      <c r="GS12" s="2" t="s">
        <v>1</v>
      </c>
      <c r="GT12" s="2" t="s">
        <v>1</v>
      </c>
      <c r="GU12" s="2">
        <v>69988</v>
      </c>
      <c r="GV12" s="2" t="s">
        <v>1</v>
      </c>
      <c r="GW12" s="2" t="s">
        <v>1</v>
      </c>
      <c r="GX12" s="2" t="s">
        <v>1</v>
      </c>
      <c r="GY12" s="2" t="s">
        <v>1</v>
      </c>
      <c r="GZ12" s="2">
        <v>5240</v>
      </c>
      <c r="HA12" s="2">
        <v>9163</v>
      </c>
      <c r="HB12" s="2" t="s">
        <v>1</v>
      </c>
      <c r="HC12" s="2" t="s">
        <v>1</v>
      </c>
      <c r="HD12" s="2" t="s">
        <v>1</v>
      </c>
      <c r="HE12" s="2" t="s">
        <v>1</v>
      </c>
      <c r="HF12" s="2" t="s">
        <v>1</v>
      </c>
      <c r="HG12" s="2" t="s">
        <v>1</v>
      </c>
      <c r="HH12" s="2" t="s">
        <v>1</v>
      </c>
      <c r="HI12" s="2">
        <v>20000</v>
      </c>
      <c r="HJ12" s="2" t="s">
        <v>1</v>
      </c>
      <c r="HK12" s="2" t="s">
        <v>1</v>
      </c>
      <c r="HL12" s="2">
        <v>2905</v>
      </c>
      <c r="HM12" s="2" t="s">
        <v>1</v>
      </c>
      <c r="HN12" s="2" t="s">
        <v>1</v>
      </c>
      <c r="HO12" s="2" t="s">
        <v>1</v>
      </c>
      <c r="HP12" s="2" t="s">
        <v>1</v>
      </c>
      <c r="HQ12" s="2" t="s">
        <v>1</v>
      </c>
      <c r="HR12" s="2">
        <v>28300</v>
      </c>
      <c r="HS12" s="2" t="s">
        <v>1</v>
      </c>
      <c r="HT12" s="2" t="s">
        <v>1</v>
      </c>
      <c r="HU12" s="2" t="s">
        <v>1</v>
      </c>
      <c r="HV12" s="2" t="s">
        <v>1</v>
      </c>
      <c r="HW12" s="2" t="s">
        <v>1</v>
      </c>
      <c r="HX12" s="2" t="s">
        <v>1</v>
      </c>
      <c r="HY12" s="2" t="s">
        <v>1</v>
      </c>
      <c r="HZ12" s="2" t="s">
        <v>1</v>
      </c>
      <c r="IA12" s="2" t="s">
        <v>1</v>
      </c>
      <c r="IB12" s="2" t="s">
        <v>1</v>
      </c>
      <c r="IC12" s="2" t="s">
        <v>1</v>
      </c>
      <c r="ID12" s="2" t="s">
        <v>1</v>
      </c>
      <c r="IE12" s="2">
        <v>24130</v>
      </c>
      <c r="IF12" s="2" t="s">
        <v>1</v>
      </c>
      <c r="IG12" s="2">
        <v>7867</v>
      </c>
      <c r="IH12" s="2" t="s">
        <v>1</v>
      </c>
      <c r="II12" s="2" t="s">
        <v>1</v>
      </c>
      <c r="IJ12" s="2" t="s">
        <v>1</v>
      </c>
      <c r="IK12" s="2" t="s">
        <v>1</v>
      </c>
      <c r="IL12" s="2" t="s">
        <v>1</v>
      </c>
      <c r="IM12" s="2" t="s">
        <v>1</v>
      </c>
      <c r="IN12" s="2" t="s">
        <v>1</v>
      </c>
      <c r="IO12" s="2" t="s">
        <v>1</v>
      </c>
      <c r="IP12" s="2" t="s">
        <v>1</v>
      </c>
      <c r="IQ12" s="2" t="s">
        <v>1</v>
      </c>
      <c r="IR12" s="2" t="s">
        <v>1</v>
      </c>
      <c r="IS12" s="2" t="s">
        <v>1</v>
      </c>
      <c r="IT12" s="2" t="s">
        <v>1</v>
      </c>
      <c r="IU12" s="2" t="s">
        <v>1</v>
      </c>
      <c r="IV12" s="2" t="s">
        <v>1</v>
      </c>
      <c r="IW12" s="2" t="s">
        <v>1</v>
      </c>
      <c r="IX12" s="2" t="s">
        <v>1</v>
      </c>
      <c r="IY12" s="2" t="s">
        <v>1</v>
      </c>
      <c r="IZ12" s="2" t="s">
        <v>1</v>
      </c>
      <c r="JA12" s="2" t="s">
        <v>1</v>
      </c>
      <c r="JB12" s="2" t="s">
        <v>1</v>
      </c>
      <c r="JC12" s="2" t="s">
        <v>1</v>
      </c>
      <c r="JD12" s="2" t="s">
        <v>1</v>
      </c>
      <c r="JE12" s="2" t="s">
        <v>1</v>
      </c>
      <c r="JF12" s="2" t="s">
        <v>1</v>
      </c>
      <c r="JG12" s="2" t="s">
        <v>1</v>
      </c>
      <c r="JH12" s="2" t="s">
        <v>1</v>
      </c>
      <c r="JI12" s="2" t="s">
        <v>1</v>
      </c>
      <c r="JJ12" s="2" t="s">
        <v>1</v>
      </c>
      <c r="JK12" s="2" t="s">
        <v>1</v>
      </c>
      <c r="JL12" s="2" t="s">
        <v>1</v>
      </c>
      <c r="JM12" s="2" t="s">
        <v>1</v>
      </c>
      <c r="JN12" s="2" t="s">
        <v>1</v>
      </c>
      <c r="JO12" s="2" t="s">
        <v>1</v>
      </c>
      <c r="JP12" s="2" t="s">
        <v>1</v>
      </c>
      <c r="JQ12" s="2" t="s">
        <v>1</v>
      </c>
      <c r="JR12" s="2" t="s">
        <v>1</v>
      </c>
      <c r="JS12" s="2" t="s">
        <v>1</v>
      </c>
      <c r="JT12" s="2" t="s">
        <v>1</v>
      </c>
      <c r="JU12" s="2" t="s">
        <v>1</v>
      </c>
      <c r="JV12" s="2" t="s">
        <v>1</v>
      </c>
      <c r="JW12" s="2" t="s">
        <v>1</v>
      </c>
      <c r="JX12" s="2" t="s">
        <v>1</v>
      </c>
      <c r="JY12" s="2" t="s">
        <v>1</v>
      </c>
      <c r="JZ12" s="2" t="s">
        <v>1</v>
      </c>
      <c r="KA12" s="2" t="s">
        <v>1</v>
      </c>
      <c r="KB12" s="2" t="s">
        <v>1</v>
      </c>
      <c r="KC12" s="2" t="s">
        <v>1</v>
      </c>
      <c r="KD12" s="2" t="s">
        <v>1</v>
      </c>
      <c r="KE12" s="2" t="s">
        <v>1</v>
      </c>
      <c r="KF12" s="2" t="s">
        <v>1</v>
      </c>
      <c r="KG12" s="2" t="s">
        <v>1</v>
      </c>
      <c r="KH12" s="2" t="s">
        <v>1</v>
      </c>
      <c r="KI12" s="2" t="s">
        <v>1</v>
      </c>
      <c r="KJ12" s="2" t="s">
        <v>1</v>
      </c>
      <c r="KK12" s="2" t="s">
        <v>1</v>
      </c>
      <c r="KL12" s="2" t="s">
        <v>1</v>
      </c>
      <c r="KM12" s="2" t="s">
        <v>1</v>
      </c>
      <c r="KN12" s="2" t="s">
        <v>1</v>
      </c>
      <c r="KO12" s="2" t="s">
        <v>1</v>
      </c>
      <c r="KP12" s="2" t="s">
        <v>1</v>
      </c>
      <c r="KQ12" s="2" t="s">
        <v>1</v>
      </c>
      <c r="KR12" s="2" t="s">
        <v>1</v>
      </c>
      <c r="KS12" s="2" t="s">
        <v>1</v>
      </c>
      <c r="KT12" s="2" t="s">
        <v>1</v>
      </c>
      <c r="KU12" s="2" t="s">
        <v>1</v>
      </c>
    </row>
    <row r="13" spans="1:307" x14ac:dyDescent="0.3">
      <c r="A13" s="2" t="s">
        <v>8</v>
      </c>
      <c r="B13" s="2">
        <v>767</v>
      </c>
      <c r="C13" s="23">
        <f t="shared" si="25"/>
        <v>-2149747.0100000016</v>
      </c>
      <c r="D13" s="23">
        <f t="shared" si="26"/>
        <v>18298991.84</v>
      </c>
      <c r="E13" s="23">
        <f t="shared" si="27"/>
        <v>23857.877235984353</v>
      </c>
      <c r="F13" s="23">
        <f t="shared" si="28"/>
        <v>9660388.8699999992</v>
      </c>
      <c r="G13" s="23">
        <f t="shared" si="29"/>
        <v>1812973.66</v>
      </c>
      <c r="H13" s="23">
        <f t="shared" si="30"/>
        <v>0</v>
      </c>
      <c r="I13" s="23">
        <f t="shared" si="31"/>
        <v>6825629.3100000005</v>
      </c>
      <c r="J13" s="23">
        <f t="shared" si="32"/>
        <v>8899.1255671447198</v>
      </c>
      <c r="K13" s="23">
        <f t="shared" si="33"/>
        <v>979268.24</v>
      </c>
      <c r="L13" s="23">
        <f t="shared" si="34"/>
        <v>5846361.0700000003</v>
      </c>
      <c r="M13" s="23">
        <f t="shared" si="35"/>
        <v>1784470.66</v>
      </c>
      <c r="N13" s="23">
        <f t="shared" si="36"/>
        <v>12595.031121251628</v>
      </c>
      <c r="O13" s="23">
        <f t="shared" si="37"/>
        <v>2067517.88</v>
      </c>
      <c r="P13" s="23">
        <f t="shared" si="38"/>
        <v>2687177.1100000003</v>
      </c>
      <c r="Q13" s="23">
        <f t="shared" si="39"/>
        <v>3692024.36</v>
      </c>
      <c r="R13" s="23">
        <f t="shared" si="40"/>
        <v>9183419.8599999994</v>
      </c>
      <c r="S13" s="23">
        <f t="shared" si="41"/>
        <v>11973.168005215122</v>
      </c>
      <c r="T13" s="23">
        <f t="shared" si="42"/>
        <v>476969.00999999978</v>
      </c>
      <c r="U13" s="7">
        <f t="shared" si="43"/>
        <v>4.9373686341055108E-2</v>
      </c>
      <c r="V13" s="23">
        <f t="shared" si="44"/>
        <v>414574</v>
      </c>
      <c r="W13" s="23">
        <f t="shared" si="45"/>
        <v>24910</v>
      </c>
      <c r="X13" s="23">
        <f t="shared" si="46"/>
        <v>32409.01</v>
      </c>
      <c r="Y13" s="23">
        <f t="shared" si="47"/>
        <v>5080</v>
      </c>
      <c r="Z13" s="23">
        <v>4</v>
      </c>
      <c r="AA13" s="23">
        <f t="shared" si="48"/>
        <v>736696.51</v>
      </c>
      <c r="AB13" s="23">
        <f t="shared" si="49"/>
        <v>20448738.850000001</v>
      </c>
      <c r="AC13" s="23">
        <f t="shared" si="50"/>
        <v>26660.676466753586</v>
      </c>
      <c r="AD13" s="23">
        <f t="shared" si="51"/>
        <v>11303316.440000001</v>
      </c>
      <c r="AE13" s="23">
        <f t="shared" si="52"/>
        <v>14737.048813559324</v>
      </c>
      <c r="AF13" s="23">
        <f t="shared" si="53"/>
        <v>1727738</v>
      </c>
      <c r="AG13" s="23">
        <f t="shared" si="54"/>
        <v>2252.5919165580181</v>
      </c>
      <c r="AH13" s="23">
        <f t="shared" si="55"/>
        <v>2630069.83</v>
      </c>
      <c r="AI13" s="23">
        <f t="shared" si="56"/>
        <v>156874</v>
      </c>
      <c r="AJ13" s="23">
        <f t="shared" si="57"/>
        <v>1592723.13</v>
      </c>
      <c r="AK13" s="23">
        <f t="shared" si="58"/>
        <v>9145422.4100000001</v>
      </c>
      <c r="AL13" s="23">
        <f t="shared" si="59"/>
        <v>11923.627653194264</v>
      </c>
      <c r="AM13" s="23">
        <f t="shared" si="60"/>
        <v>9125422.4100000001</v>
      </c>
      <c r="AN13" s="23">
        <f t="shared" si="61"/>
        <v>20000</v>
      </c>
      <c r="AO13" s="2">
        <v>1731826.15</v>
      </c>
      <c r="AP13" s="2">
        <v>129127.48</v>
      </c>
      <c r="AQ13" s="2">
        <v>206564.25</v>
      </c>
      <c r="AR13" s="2" t="s">
        <v>1</v>
      </c>
      <c r="AS13" s="2">
        <v>1917487.11</v>
      </c>
      <c r="AT13" s="2">
        <v>769690</v>
      </c>
      <c r="AU13" s="2" t="s">
        <v>1</v>
      </c>
      <c r="AV13" s="2">
        <v>3692024.36</v>
      </c>
      <c r="AX13" s="2" t="s">
        <v>1</v>
      </c>
      <c r="AY13" s="2" t="s">
        <v>1</v>
      </c>
      <c r="AZ13" s="2" t="s">
        <v>1</v>
      </c>
      <c r="BA13" s="2">
        <v>1397</v>
      </c>
      <c r="BB13" s="2">
        <v>40</v>
      </c>
      <c r="BC13" s="2" t="s">
        <v>1</v>
      </c>
      <c r="BD13" s="2">
        <v>413137</v>
      </c>
      <c r="BE13" s="2" t="s">
        <v>1</v>
      </c>
      <c r="BF13" s="2" t="s">
        <v>1</v>
      </c>
      <c r="BG13" s="2">
        <v>24850</v>
      </c>
      <c r="BH13" s="2" t="s">
        <v>1</v>
      </c>
      <c r="BI13" s="2">
        <v>60</v>
      </c>
      <c r="BJ13" s="2" t="s">
        <v>1</v>
      </c>
      <c r="BK13" s="2" t="s">
        <v>1</v>
      </c>
      <c r="BL13" s="2" t="s">
        <v>1</v>
      </c>
      <c r="BM13" s="2" t="s">
        <v>1</v>
      </c>
      <c r="BN13" s="2" t="s">
        <v>1</v>
      </c>
      <c r="BO13" s="2">
        <v>32409.01</v>
      </c>
      <c r="BP13" s="2" t="s">
        <v>1</v>
      </c>
      <c r="BQ13" s="2" t="s">
        <v>1</v>
      </c>
      <c r="BR13" s="2" t="s">
        <v>1</v>
      </c>
      <c r="BS13" s="2">
        <v>5080</v>
      </c>
      <c r="BT13" s="2">
        <v>736696.51</v>
      </c>
      <c r="BU13" s="2" t="s">
        <v>1</v>
      </c>
      <c r="BV13" s="2">
        <v>1118049</v>
      </c>
      <c r="BW13" s="2" t="s">
        <v>1</v>
      </c>
      <c r="BX13" s="2" t="s">
        <v>1</v>
      </c>
      <c r="BY13" s="2">
        <v>18513</v>
      </c>
      <c r="BZ13" s="2" t="s">
        <v>1</v>
      </c>
      <c r="CA13" s="2" t="s">
        <v>1</v>
      </c>
      <c r="CB13" s="2" t="s">
        <v>1</v>
      </c>
      <c r="CC13" s="2" t="s">
        <v>1</v>
      </c>
      <c r="CD13" s="2">
        <v>189639</v>
      </c>
      <c r="CE13" s="2">
        <v>452440</v>
      </c>
      <c r="CF13" s="2" t="s">
        <v>1</v>
      </c>
      <c r="CG13" s="2" t="s">
        <v>1</v>
      </c>
      <c r="CH13" s="2">
        <v>5829.66</v>
      </c>
      <c r="CI13" s="2" t="s">
        <v>1</v>
      </c>
      <c r="CJ13" s="2" t="s">
        <v>1</v>
      </c>
      <c r="CK13" s="2" t="s">
        <v>1</v>
      </c>
      <c r="CL13" s="2" t="s">
        <v>1</v>
      </c>
      <c r="CM13" s="2" t="s">
        <v>1</v>
      </c>
      <c r="CN13" s="2" t="s">
        <v>1</v>
      </c>
      <c r="CO13" s="2" t="s">
        <v>1</v>
      </c>
      <c r="CP13" s="2" t="s">
        <v>1</v>
      </c>
      <c r="CQ13" s="2" t="s">
        <v>1</v>
      </c>
      <c r="CR13" s="2" t="s">
        <v>1</v>
      </c>
      <c r="CS13" s="2" t="s">
        <v>1</v>
      </c>
      <c r="CT13" s="2" t="s">
        <v>1</v>
      </c>
      <c r="CU13" s="2" t="s">
        <v>1</v>
      </c>
      <c r="CV13" s="2">
        <v>2127</v>
      </c>
      <c r="CW13" s="2">
        <v>5500</v>
      </c>
      <c r="CX13" s="2">
        <v>4834</v>
      </c>
      <c r="CY13" s="2">
        <v>16042</v>
      </c>
      <c r="CZ13" s="2" t="s">
        <v>1</v>
      </c>
      <c r="DA13" s="2" t="s">
        <v>1</v>
      </c>
      <c r="DB13" s="2" t="s">
        <v>1</v>
      </c>
      <c r="DC13" s="2" t="s">
        <v>1</v>
      </c>
      <c r="DD13" s="2" t="s">
        <v>1</v>
      </c>
      <c r="DE13" s="2" t="s">
        <v>1</v>
      </c>
      <c r="DF13" s="2" t="s">
        <v>1</v>
      </c>
      <c r="DG13" s="2" t="s">
        <v>1</v>
      </c>
      <c r="DH13" s="2" t="s">
        <v>1</v>
      </c>
      <c r="DI13" s="2" t="s">
        <v>1</v>
      </c>
      <c r="DJ13" s="2" t="s">
        <v>1</v>
      </c>
      <c r="DK13" s="2" t="s">
        <v>1</v>
      </c>
      <c r="DL13" s="2">
        <v>0</v>
      </c>
      <c r="DM13" s="2" t="s">
        <v>1</v>
      </c>
      <c r="DN13" s="2" t="s">
        <v>1</v>
      </c>
      <c r="DO13" s="2" t="s">
        <v>1</v>
      </c>
      <c r="DP13" s="2" t="s">
        <v>1</v>
      </c>
      <c r="DQ13" s="2" t="s">
        <v>1</v>
      </c>
      <c r="DR13" s="2" t="s">
        <v>1</v>
      </c>
      <c r="DS13" s="2" t="s">
        <v>1</v>
      </c>
      <c r="DT13" s="2" t="s">
        <v>1</v>
      </c>
      <c r="DU13" s="2" t="s">
        <v>1</v>
      </c>
      <c r="DV13" s="2">
        <v>137800</v>
      </c>
      <c r="DW13" s="2" t="s">
        <v>1</v>
      </c>
      <c r="DX13" s="2">
        <v>102510</v>
      </c>
      <c r="DY13" s="2" t="s">
        <v>1</v>
      </c>
      <c r="DZ13" s="2">
        <v>13500</v>
      </c>
      <c r="EA13" s="2">
        <v>574268.75</v>
      </c>
      <c r="EB13" s="2">
        <v>151189.49</v>
      </c>
      <c r="EC13" s="2" t="s">
        <v>1</v>
      </c>
      <c r="ED13" s="2" t="s">
        <v>1</v>
      </c>
      <c r="EE13" s="2" t="s">
        <v>1</v>
      </c>
      <c r="EF13" s="2" t="s">
        <v>1</v>
      </c>
      <c r="EG13" s="2" t="s">
        <v>1</v>
      </c>
      <c r="EH13" s="2" t="s">
        <v>1</v>
      </c>
      <c r="EI13" s="2" t="s">
        <v>1</v>
      </c>
      <c r="EJ13" s="2">
        <v>30708.99</v>
      </c>
      <c r="EK13" s="2">
        <v>522066.6</v>
      </c>
      <c r="EL13" s="2" t="s">
        <v>1</v>
      </c>
      <c r="EM13" s="2" t="s">
        <v>1</v>
      </c>
      <c r="EN13" s="2" t="s">
        <v>1</v>
      </c>
      <c r="EO13" s="2">
        <v>269000</v>
      </c>
      <c r="EP13" s="2">
        <v>5024585.4800000004</v>
      </c>
      <c r="EQ13" s="2" t="s">
        <v>1</v>
      </c>
      <c r="ER13" s="2" t="s">
        <v>1</v>
      </c>
      <c r="ES13" s="2">
        <v>570667</v>
      </c>
      <c r="ET13" s="2" t="s">
        <v>1</v>
      </c>
      <c r="EU13" s="2">
        <v>2118</v>
      </c>
      <c r="EV13" s="2">
        <v>187935</v>
      </c>
      <c r="EW13" s="2">
        <v>587151</v>
      </c>
      <c r="EX13" s="2" t="s">
        <v>1</v>
      </c>
      <c r="EY13" s="2" t="s">
        <v>1</v>
      </c>
      <c r="EZ13" s="2">
        <v>4000</v>
      </c>
      <c r="FA13" s="2">
        <v>268193</v>
      </c>
      <c r="FB13" s="2">
        <v>103934</v>
      </c>
      <c r="FC13" s="2">
        <v>2465</v>
      </c>
      <c r="FD13" s="2">
        <v>730</v>
      </c>
      <c r="FE13" s="2">
        <v>545</v>
      </c>
      <c r="FF13" s="2" t="s">
        <v>1</v>
      </c>
      <c r="FG13" s="2" t="s">
        <v>1</v>
      </c>
      <c r="FH13" s="2" t="s">
        <v>1</v>
      </c>
      <c r="FI13" s="2">
        <v>1168</v>
      </c>
      <c r="FJ13" s="2" t="s">
        <v>1</v>
      </c>
      <c r="FK13" s="2" t="s">
        <v>1</v>
      </c>
      <c r="FL13" s="2">
        <v>9156.9599999999991</v>
      </c>
      <c r="FM13" s="2">
        <v>116628</v>
      </c>
      <c r="FN13" s="2" t="s">
        <v>1</v>
      </c>
      <c r="FO13" s="2">
        <v>122404.02</v>
      </c>
      <c r="FP13" s="2">
        <v>41220.339999999997</v>
      </c>
      <c r="FQ13" s="2" t="s">
        <v>1</v>
      </c>
      <c r="FR13" s="2" t="s">
        <v>1</v>
      </c>
      <c r="FS13" s="2" t="s">
        <v>1</v>
      </c>
      <c r="FT13" s="2" t="s">
        <v>1</v>
      </c>
      <c r="FU13" s="2" t="s">
        <v>1</v>
      </c>
      <c r="FV13" s="2" t="s">
        <v>1</v>
      </c>
      <c r="FW13" s="2" t="s">
        <v>1</v>
      </c>
      <c r="FX13" s="2">
        <v>221212</v>
      </c>
      <c r="FY13" s="2">
        <v>69600</v>
      </c>
      <c r="FZ13" s="2">
        <v>40787</v>
      </c>
      <c r="GA13" s="2" t="s">
        <v>1</v>
      </c>
      <c r="GB13" s="2" t="s">
        <v>1</v>
      </c>
      <c r="GC13" s="2">
        <v>3399</v>
      </c>
      <c r="GD13" s="2">
        <v>42533.48</v>
      </c>
      <c r="GE13" s="2">
        <v>55004.6</v>
      </c>
      <c r="GF13" s="2" t="s">
        <v>1</v>
      </c>
      <c r="GG13" s="2" t="s">
        <v>1</v>
      </c>
      <c r="GH13" s="2" t="s">
        <v>1</v>
      </c>
      <c r="GI13" s="2">
        <v>9329</v>
      </c>
      <c r="GJ13" s="2">
        <v>49686.2</v>
      </c>
      <c r="GK13" s="2">
        <v>1304467.06</v>
      </c>
      <c r="GL13" s="2">
        <v>423533.17</v>
      </c>
      <c r="GM13" s="2" t="s">
        <v>1</v>
      </c>
      <c r="GN13" s="2">
        <v>5467</v>
      </c>
      <c r="GO13" s="2">
        <v>3935</v>
      </c>
      <c r="GP13" s="2">
        <v>2125</v>
      </c>
      <c r="GQ13" s="2" t="s">
        <v>1</v>
      </c>
      <c r="GR13" s="2" t="s">
        <v>1</v>
      </c>
      <c r="GS13" s="2">
        <v>740</v>
      </c>
      <c r="GT13" s="2" t="s">
        <v>1</v>
      </c>
      <c r="GU13" s="2" t="s">
        <v>1</v>
      </c>
      <c r="GV13" s="2" t="s">
        <v>1</v>
      </c>
      <c r="GW13" s="2" t="s">
        <v>1</v>
      </c>
      <c r="GX13" s="2" t="s">
        <v>1</v>
      </c>
      <c r="GY13" s="2" t="s">
        <v>1</v>
      </c>
      <c r="GZ13" s="2">
        <v>45960</v>
      </c>
      <c r="HA13" s="2">
        <v>14314</v>
      </c>
      <c r="HB13" s="2" t="s">
        <v>1</v>
      </c>
      <c r="HC13" s="2" t="s">
        <v>1</v>
      </c>
      <c r="HD13" s="2" t="s">
        <v>1</v>
      </c>
      <c r="HE13" s="2" t="s">
        <v>1</v>
      </c>
      <c r="HF13" s="2" t="s">
        <v>1</v>
      </c>
      <c r="HG13" s="2">
        <v>2000</v>
      </c>
      <c r="HH13" s="2">
        <v>89600</v>
      </c>
      <c r="HI13" s="2">
        <v>5000</v>
      </c>
      <c r="HJ13" s="2" t="s">
        <v>1</v>
      </c>
      <c r="HK13" s="2" t="s">
        <v>1</v>
      </c>
      <c r="HL13" s="2">
        <v>1000</v>
      </c>
      <c r="HM13" s="2" t="s">
        <v>1</v>
      </c>
      <c r="HN13" s="2" t="s">
        <v>1</v>
      </c>
      <c r="HO13" s="2" t="s">
        <v>1</v>
      </c>
      <c r="HP13" s="2" t="s">
        <v>1</v>
      </c>
      <c r="HQ13" s="2" t="s">
        <v>1</v>
      </c>
      <c r="HR13" s="2">
        <v>2092</v>
      </c>
      <c r="HS13" s="2" t="s">
        <v>1</v>
      </c>
      <c r="HT13" s="2" t="s">
        <v>1</v>
      </c>
      <c r="HU13" s="2" t="s">
        <v>1</v>
      </c>
      <c r="HV13" s="2" t="s">
        <v>1</v>
      </c>
      <c r="HW13" s="2">
        <v>600000</v>
      </c>
      <c r="HX13" s="2" t="s">
        <v>1</v>
      </c>
      <c r="HY13" s="2" t="s">
        <v>1</v>
      </c>
      <c r="HZ13" s="2" t="s">
        <v>1</v>
      </c>
      <c r="IA13" s="2" t="s">
        <v>1</v>
      </c>
      <c r="IB13" s="2" t="s">
        <v>1</v>
      </c>
      <c r="IC13" s="2" t="s">
        <v>1</v>
      </c>
      <c r="ID13" s="2" t="s">
        <v>1</v>
      </c>
      <c r="IE13" s="2">
        <v>941943.13</v>
      </c>
      <c r="IF13" s="2" t="s">
        <v>1</v>
      </c>
      <c r="IG13" s="2">
        <v>47688</v>
      </c>
      <c r="IH13" s="2" t="s">
        <v>1</v>
      </c>
      <c r="II13" s="2" t="s">
        <v>1</v>
      </c>
      <c r="IJ13" s="2" t="s">
        <v>1</v>
      </c>
      <c r="IK13" s="2" t="s">
        <v>1</v>
      </c>
      <c r="IL13" s="2" t="s">
        <v>1</v>
      </c>
      <c r="IM13" s="2" t="s">
        <v>1</v>
      </c>
      <c r="IN13" s="2" t="s">
        <v>1</v>
      </c>
      <c r="IO13" s="2" t="s">
        <v>1</v>
      </c>
      <c r="IP13" s="2" t="s">
        <v>1</v>
      </c>
      <c r="IQ13" s="2">
        <v>3000</v>
      </c>
      <c r="IR13" s="2">
        <v>7000</v>
      </c>
      <c r="IS13" s="2" t="s">
        <v>1</v>
      </c>
      <c r="IT13" s="2" t="s">
        <v>1</v>
      </c>
      <c r="IU13" s="2" t="s">
        <v>1</v>
      </c>
      <c r="IV13" s="2" t="s">
        <v>1</v>
      </c>
      <c r="IW13" s="2" t="s">
        <v>1</v>
      </c>
      <c r="IX13" s="2" t="s">
        <v>1</v>
      </c>
      <c r="IY13" s="2" t="s">
        <v>1</v>
      </c>
      <c r="IZ13" s="2" t="s">
        <v>1</v>
      </c>
      <c r="JA13" s="2" t="s">
        <v>1</v>
      </c>
      <c r="JB13" s="2" t="s">
        <v>1</v>
      </c>
      <c r="JC13" s="2" t="s">
        <v>1</v>
      </c>
      <c r="JD13" s="2" t="s">
        <v>1</v>
      </c>
      <c r="JE13" s="2" t="s">
        <v>1</v>
      </c>
      <c r="JF13" s="2">
        <v>0</v>
      </c>
      <c r="JG13" s="2" t="s">
        <v>1</v>
      </c>
      <c r="JH13" s="2" t="s">
        <v>1</v>
      </c>
      <c r="JI13" s="2" t="s">
        <v>1</v>
      </c>
      <c r="JJ13" s="2" t="s">
        <v>1</v>
      </c>
      <c r="JK13" s="2" t="s">
        <v>1</v>
      </c>
      <c r="JL13" s="2">
        <v>146000</v>
      </c>
      <c r="JM13" s="2">
        <v>7687315.4100000001</v>
      </c>
      <c r="JN13" s="2">
        <v>229024</v>
      </c>
      <c r="JO13" s="2">
        <v>1050162</v>
      </c>
      <c r="JP13" s="2" t="s">
        <v>1</v>
      </c>
      <c r="JQ13" s="2" t="s">
        <v>1</v>
      </c>
      <c r="JR13" s="2" t="s">
        <v>1</v>
      </c>
      <c r="JS13" s="2" t="s">
        <v>1</v>
      </c>
      <c r="JT13" s="2">
        <v>12921</v>
      </c>
      <c r="JU13" s="2" t="s">
        <v>1</v>
      </c>
      <c r="JV13" s="2" t="s">
        <v>1</v>
      </c>
      <c r="JW13" s="2" t="s">
        <v>1</v>
      </c>
      <c r="JX13" s="2" t="s">
        <v>1</v>
      </c>
      <c r="JY13" s="2" t="s">
        <v>1</v>
      </c>
      <c r="JZ13" s="2">
        <v>20000</v>
      </c>
      <c r="KA13" s="2" t="s">
        <v>1</v>
      </c>
      <c r="KB13" s="2" t="s">
        <v>1</v>
      </c>
      <c r="KC13" s="2" t="s">
        <v>1</v>
      </c>
      <c r="KD13" s="2" t="s">
        <v>1</v>
      </c>
      <c r="KE13" s="2" t="s">
        <v>1</v>
      </c>
      <c r="KF13" s="2" t="s">
        <v>1</v>
      </c>
      <c r="KG13" s="2" t="s">
        <v>1</v>
      </c>
      <c r="KH13" s="2" t="s">
        <v>1</v>
      </c>
      <c r="KI13" s="2" t="s">
        <v>1</v>
      </c>
      <c r="KJ13" s="2" t="s">
        <v>1</v>
      </c>
      <c r="KK13" s="2" t="s">
        <v>1</v>
      </c>
      <c r="KL13" s="2" t="s">
        <v>1</v>
      </c>
      <c r="KM13" s="2" t="s">
        <v>1</v>
      </c>
      <c r="KN13" s="2" t="s">
        <v>1</v>
      </c>
      <c r="KO13" s="2" t="s">
        <v>1</v>
      </c>
      <c r="KP13" s="2" t="s">
        <v>1</v>
      </c>
      <c r="KQ13" s="2" t="s">
        <v>1</v>
      </c>
      <c r="KR13" s="2" t="s">
        <v>1</v>
      </c>
      <c r="KS13" s="2" t="s">
        <v>1</v>
      </c>
      <c r="KT13" s="2" t="s">
        <v>1</v>
      </c>
      <c r="KU13" s="2" t="s">
        <v>1</v>
      </c>
    </row>
    <row r="14" spans="1:307" x14ac:dyDescent="0.3">
      <c r="A14" s="2" t="s">
        <v>9</v>
      </c>
      <c r="B14" s="2">
        <v>189</v>
      </c>
      <c r="C14" s="23">
        <f t="shared" si="25"/>
        <v>73493.310000000522</v>
      </c>
      <c r="D14" s="23">
        <f t="shared" si="26"/>
        <v>2926236.2</v>
      </c>
      <c r="E14" s="23">
        <f t="shared" si="27"/>
        <v>15482.731216931217</v>
      </c>
      <c r="F14" s="23">
        <f t="shared" si="28"/>
        <v>2434944.31</v>
      </c>
      <c r="G14" s="23">
        <f t="shared" si="29"/>
        <v>276891.89</v>
      </c>
      <c r="H14" s="23">
        <f t="shared" si="30"/>
        <v>0</v>
      </c>
      <c r="I14" s="23">
        <f t="shared" si="31"/>
        <v>214400</v>
      </c>
      <c r="J14" s="23">
        <f t="shared" si="32"/>
        <v>1134.3915343915344</v>
      </c>
      <c r="K14" s="23">
        <f t="shared" si="33"/>
        <v>104400</v>
      </c>
      <c r="L14" s="23">
        <f t="shared" si="34"/>
        <v>110000</v>
      </c>
      <c r="M14" s="23">
        <f t="shared" si="35"/>
        <v>213676.39</v>
      </c>
      <c r="N14" s="23">
        <f t="shared" si="36"/>
        <v>12883.303227513228</v>
      </c>
      <c r="O14" s="23">
        <f t="shared" si="37"/>
        <v>521883.39999999997</v>
      </c>
      <c r="P14" s="23">
        <f t="shared" si="38"/>
        <v>530157.05000000005</v>
      </c>
      <c r="Q14" s="23">
        <f t="shared" si="39"/>
        <v>981265.7</v>
      </c>
      <c r="R14" s="23">
        <f t="shared" si="40"/>
        <v>2346333.4</v>
      </c>
      <c r="S14" s="23">
        <f t="shared" si="41"/>
        <v>12414.462433862433</v>
      </c>
      <c r="T14" s="23">
        <f t="shared" si="42"/>
        <v>88610.910000000149</v>
      </c>
      <c r="U14" s="7">
        <f t="shared" si="43"/>
        <v>3.639134974713247E-2</v>
      </c>
      <c r="V14" s="23">
        <f t="shared" si="44"/>
        <v>76900</v>
      </c>
      <c r="W14" s="23">
        <f t="shared" si="45"/>
        <v>2700</v>
      </c>
      <c r="X14" s="23">
        <f t="shared" si="46"/>
        <v>8745.91</v>
      </c>
      <c r="Y14" s="23">
        <f t="shared" si="47"/>
        <v>270</v>
      </c>
      <c r="Z14" s="23">
        <v>5</v>
      </c>
      <c r="AA14" s="23">
        <f t="shared" si="48"/>
        <v>313022.25</v>
      </c>
      <c r="AB14" s="23">
        <f t="shared" si="49"/>
        <v>2852742.8899999997</v>
      </c>
      <c r="AC14" s="23">
        <f t="shared" si="50"/>
        <v>15093.877724867723</v>
      </c>
      <c r="AD14" s="23">
        <f t="shared" si="51"/>
        <v>2428232.09</v>
      </c>
      <c r="AE14" s="23">
        <f t="shared" si="52"/>
        <v>12847.788835978836</v>
      </c>
      <c r="AF14" s="23">
        <f t="shared" si="53"/>
        <v>732187</v>
      </c>
      <c r="AG14" s="23">
        <f t="shared" si="54"/>
        <v>3874.0052910052909</v>
      </c>
      <c r="AH14" s="23">
        <f t="shared" si="55"/>
        <v>1518000.0899999999</v>
      </c>
      <c r="AI14" s="23">
        <f t="shared" si="56"/>
        <v>49224</v>
      </c>
      <c r="AJ14" s="23">
        <f t="shared" si="57"/>
        <v>66493</v>
      </c>
      <c r="AK14" s="23">
        <f t="shared" si="58"/>
        <v>424510.8</v>
      </c>
      <c r="AL14" s="23">
        <f t="shared" si="59"/>
        <v>2246.088888888889</v>
      </c>
      <c r="AM14" s="23">
        <f t="shared" si="60"/>
        <v>424510.8</v>
      </c>
      <c r="AN14" s="23">
        <f t="shared" si="61"/>
        <v>0</v>
      </c>
      <c r="AO14" s="2">
        <v>461865.8</v>
      </c>
      <c r="AP14" s="2">
        <v>4259.0600000000004</v>
      </c>
      <c r="AQ14" s="2">
        <v>55758.54</v>
      </c>
      <c r="AR14" s="2" t="s">
        <v>1</v>
      </c>
      <c r="AS14" s="2">
        <v>511157.05</v>
      </c>
      <c r="AT14" s="2">
        <v>19000</v>
      </c>
      <c r="AU14" s="2" t="s">
        <v>1</v>
      </c>
      <c r="AV14" s="2">
        <v>981265.7</v>
      </c>
      <c r="AX14" s="2" t="s">
        <v>1</v>
      </c>
      <c r="AY14" s="2" t="s">
        <v>1</v>
      </c>
      <c r="AZ14" s="2" t="s">
        <v>1</v>
      </c>
      <c r="BA14" s="2" t="s">
        <v>1</v>
      </c>
      <c r="BB14" s="2" t="s">
        <v>1</v>
      </c>
      <c r="BC14" s="2" t="s">
        <v>1</v>
      </c>
      <c r="BD14" s="2">
        <v>76900</v>
      </c>
      <c r="BE14" s="2" t="s">
        <v>1</v>
      </c>
      <c r="BF14" s="2" t="s">
        <v>1</v>
      </c>
      <c r="BG14" s="2">
        <v>2700</v>
      </c>
      <c r="BH14" s="2" t="s">
        <v>1</v>
      </c>
      <c r="BI14" s="2" t="s">
        <v>1</v>
      </c>
      <c r="BJ14" s="2" t="s">
        <v>1</v>
      </c>
      <c r="BK14" s="2" t="s">
        <v>1</v>
      </c>
      <c r="BL14" s="2" t="s">
        <v>1</v>
      </c>
      <c r="BM14" s="2" t="s">
        <v>1</v>
      </c>
      <c r="BN14" s="2" t="s">
        <v>1</v>
      </c>
      <c r="BO14" s="2">
        <v>8745.91</v>
      </c>
      <c r="BP14" s="2" t="s">
        <v>1</v>
      </c>
      <c r="BQ14" s="2" t="s">
        <v>1</v>
      </c>
      <c r="BR14" s="2" t="s">
        <v>1</v>
      </c>
      <c r="BS14" s="2">
        <v>270</v>
      </c>
      <c r="BT14" s="2">
        <v>313022.25</v>
      </c>
      <c r="BU14" s="2" t="s">
        <v>1</v>
      </c>
      <c r="BV14" s="2">
        <v>119905</v>
      </c>
      <c r="BW14" s="2" t="s">
        <v>1</v>
      </c>
      <c r="BX14" s="2" t="s">
        <v>1</v>
      </c>
      <c r="BY14" s="2" t="s">
        <v>1</v>
      </c>
      <c r="BZ14" s="2" t="s">
        <v>1</v>
      </c>
      <c r="CA14" s="2" t="s">
        <v>1</v>
      </c>
      <c r="CB14" s="2" t="s">
        <v>1</v>
      </c>
      <c r="CC14" s="2" t="s">
        <v>1</v>
      </c>
      <c r="CD14" s="2">
        <v>80729</v>
      </c>
      <c r="CE14" s="2">
        <v>3732</v>
      </c>
      <c r="CF14" s="2" t="s">
        <v>1</v>
      </c>
      <c r="CG14" s="2">
        <v>3500</v>
      </c>
      <c r="CH14" s="2">
        <v>5810.39</v>
      </c>
      <c r="CI14" s="2" t="s">
        <v>1</v>
      </c>
      <c r="CJ14" s="2" t="s">
        <v>1</v>
      </c>
      <c r="CK14" s="2" t="s">
        <v>1</v>
      </c>
      <c r="CL14" s="2" t="s">
        <v>1</v>
      </c>
      <c r="CM14" s="2" t="s">
        <v>1</v>
      </c>
      <c r="CN14" s="2" t="s">
        <v>1</v>
      </c>
      <c r="CO14" s="2" t="s">
        <v>1</v>
      </c>
      <c r="CP14" s="2" t="s">
        <v>1</v>
      </c>
      <c r="CQ14" s="2" t="s">
        <v>1</v>
      </c>
      <c r="CR14" s="2" t="s">
        <v>1</v>
      </c>
      <c r="CS14" s="2" t="s">
        <v>1</v>
      </c>
      <c r="CT14" s="2" t="s">
        <v>1</v>
      </c>
      <c r="CU14" s="2" t="s">
        <v>1</v>
      </c>
      <c r="CV14" s="2" t="s">
        <v>1</v>
      </c>
      <c r="CW14" s="2">
        <v>45000</v>
      </c>
      <c r="CX14" s="2" t="s">
        <v>1</v>
      </c>
      <c r="CY14" s="2">
        <v>18215.5</v>
      </c>
      <c r="CZ14" s="2" t="s">
        <v>1</v>
      </c>
      <c r="DA14" s="2" t="s">
        <v>1</v>
      </c>
      <c r="DB14" s="2" t="s">
        <v>1</v>
      </c>
      <c r="DC14" s="2" t="s">
        <v>1</v>
      </c>
      <c r="DD14" s="2" t="s">
        <v>1</v>
      </c>
      <c r="DE14" s="2" t="s">
        <v>1</v>
      </c>
      <c r="DF14" s="2" t="s">
        <v>1</v>
      </c>
      <c r="DG14" s="2" t="s">
        <v>1</v>
      </c>
      <c r="DH14" s="2" t="s">
        <v>1</v>
      </c>
      <c r="DI14" s="2" t="s">
        <v>1</v>
      </c>
      <c r="DJ14" s="2" t="s">
        <v>1</v>
      </c>
      <c r="DK14" s="2" t="s">
        <v>1</v>
      </c>
      <c r="DL14" s="2" t="s">
        <v>1</v>
      </c>
      <c r="DM14" s="2" t="s">
        <v>1</v>
      </c>
      <c r="DN14" s="2" t="s">
        <v>1</v>
      </c>
      <c r="DO14" s="2" t="s">
        <v>1</v>
      </c>
      <c r="DP14" s="2" t="s">
        <v>1</v>
      </c>
      <c r="DQ14" s="2" t="s">
        <v>1</v>
      </c>
      <c r="DR14" s="2" t="s">
        <v>1</v>
      </c>
      <c r="DS14" s="2" t="s">
        <v>1</v>
      </c>
      <c r="DT14" s="2" t="s">
        <v>1</v>
      </c>
      <c r="DU14" s="2" t="s">
        <v>1</v>
      </c>
      <c r="DV14" s="2">
        <v>54400</v>
      </c>
      <c r="DW14" s="2" t="s">
        <v>1</v>
      </c>
      <c r="DX14" s="2" t="s">
        <v>1</v>
      </c>
      <c r="DY14" s="2" t="s">
        <v>1</v>
      </c>
      <c r="DZ14" s="2" t="s">
        <v>1</v>
      </c>
      <c r="EA14" s="2">
        <v>50000</v>
      </c>
      <c r="EB14" s="2" t="s">
        <v>1</v>
      </c>
      <c r="EC14" s="2" t="s">
        <v>1</v>
      </c>
      <c r="ED14" s="2" t="s">
        <v>1</v>
      </c>
      <c r="EE14" s="2" t="s">
        <v>1</v>
      </c>
      <c r="EF14" s="2" t="s">
        <v>1</v>
      </c>
      <c r="EG14" s="2" t="s">
        <v>1</v>
      </c>
      <c r="EH14" s="2" t="s">
        <v>1</v>
      </c>
      <c r="EI14" s="2" t="s">
        <v>1</v>
      </c>
      <c r="EJ14" s="2" t="s">
        <v>1</v>
      </c>
      <c r="EK14" s="2" t="s">
        <v>1</v>
      </c>
      <c r="EL14" s="2" t="s">
        <v>1</v>
      </c>
      <c r="EM14" s="2" t="s">
        <v>1</v>
      </c>
      <c r="EN14" s="2" t="s">
        <v>1</v>
      </c>
      <c r="EO14" s="2">
        <v>110000</v>
      </c>
      <c r="EP14" s="2" t="s">
        <v>1</v>
      </c>
      <c r="EQ14" s="2" t="s">
        <v>1</v>
      </c>
      <c r="ER14" s="2" t="s">
        <v>1</v>
      </c>
      <c r="ES14" s="2" t="s">
        <v>1</v>
      </c>
      <c r="ET14" s="2" t="s">
        <v>1</v>
      </c>
      <c r="EU14" s="2" t="s">
        <v>1</v>
      </c>
      <c r="EV14" s="2">
        <v>354500</v>
      </c>
      <c r="EW14" s="2">
        <v>270015</v>
      </c>
      <c r="EX14" s="2" t="s">
        <v>1</v>
      </c>
      <c r="EY14" s="2" t="s">
        <v>1</v>
      </c>
      <c r="EZ14" s="2" t="s">
        <v>1</v>
      </c>
      <c r="FA14" s="2">
        <v>60000</v>
      </c>
      <c r="FB14" s="2">
        <v>45931</v>
      </c>
      <c r="FC14" s="2">
        <v>1008</v>
      </c>
      <c r="FD14" s="2" t="s">
        <v>1</v>
      </c>
      <c r="FE14" s="2">
        <v>733</v>
      </c>
      <c r="FF14" s="2" t="s">
        <v>1</v>
      </c>
      <c r="FG14" s="2" t="s">
        <v>1</v>
      </c>
      <c r="FH14" s="2" t="s">
        <v>1</v>
      </c>
      <c r="FI14" s="2" t="s">
        <v>1</v>
      </c>
      <c r="FJ14" s="2" t="s">
        <v>1</v>
      </c>
      <c r="FK14" s="2" t="s">
        <v>1</v>
      </c>
      <c r="FL14" s="2">
        <v>9853</v>
      </c>
      <c r="FM14" s="2">
        <v>54527</v>
      </c>
      <c r="FN14" s="2" t="s">
        <v>1</v>
      </c>
      <c r="FO14" s="2">
        <v>121079.44</v>
      </c>
      <c r="FP14" s="2" t="s">
        <v>1</v>
      </c>
      <c r="FQ14" s="2" t="s">
        <v>1</v>
      </c>
      <c r="FR14" s="2" t="s">
        <v>1</v>
      </c>
      <c r="FS14" s="2" t="s">
        <v>1</v>
      </c>
      <c r="FT14" s="2" t="s">
        <v>1</v>
      </c>
      <c r="FU14" s="2" t="s">
        <v>1</v>
      </c>
      <c r="FV14" s="2" t="s">
        <v>1</v>
      </c>
      <c r="FW14" s="2" t="s">
        <v>1</v>
      </c>
      <c r="FX14" s="2">
        <v>105621</v>
      </c>
      <c r="FY14" s="2" t="s">
        <v>1</v>
      </c>
      <c r="FZ14" s="2">
        <v>24145</v>
      </c>
      <c r="GA14" s="2" t="s">
        <v>1</v>
      </c>
      <c r="GB14" s="2" t="s">
        <v>1</v>
      </c>
      <c r="GC14" s="2">
        <v>1141</v>
      </c>
      <c r="GD14" s="2">
        <v>12149</v>
      </c>
      <c r="GE14" s="2">
        <v>11161.21</v>
      </c>
      <c r="GF14" s="2">
        <v>8690</v>
      </c>
      <c r="GG14" s="2" t="s">
        <v>1</v>
      </c>
      <c r="GH14" s="2" t="s">
        <v>1</v>
      </c>
      <c r="GI14" s="2">
        <v>934</v>
      </c>
      <c r="GJ14" s="2">
        <v>8426.6</v>
      </c>
      <c r="GK14" s="2">
        <v>367207.4</v>
      </c>
      <c r="GL14" s="2">
        <v>724672.44</v>
      </c>
      <c r="GM14" s="2" t="s">
        <v>1</v>
      </c>
      <c r="GN14" s="2">
        <v>12179</v>
      </c>
      <c r="GO14" s="2">
        <v>8542</v>
      </c>
      <c r="GP14" s="2" t="s">
        <v>1</v>
      </c>
      <c r="GQ14" s="2" t="s">
        <v>1</v>
      </c>
      <c r="GR14" s="2" t="s">
        <v>1</v>
      </c>
      <c r="GS14" s="2" t="s">
        <v>1</v>
      </c>
      <c r="GT14" s="2" t="s">
        <v>1</v>
      </c>
      <c r="GU14" s="2" t="s">
        <v>1</v>
      </c>
      <c r="GV14" s="2" t="s">
        <v>1</v>
      </c>
      <c r="GW14" s="2" t="s">
        <v>1</v>
      </c>
      <c r="GX14" s="2" t="s">
        <v>1</v>
      </c>
      <c r="GY14" s="2" t="s">
        <v>1</v>
      </c>
      <c r="GZ14" s="2">
        <v>0</v>
      </c>
      <c r="HA14" s="2">
        <v>49224</v>
      </c>
      <c r="HB14" s="2" t="s">
        <v>1</v>
      </c>
      <c r="HC14" s="2" t="s">
        <v>1</v>
      </c>
      <c r="HD14" s="2" t="s">
        <v>1</v>
      </c>
      <c r="HE14" s="2" t="s">
        <v>1</v>
      </c>
      <c r="HF14" s="2" t="s">
        <v>1</v>
      </c>
      <c r="HG14" s="2" t="s">
        <v>1</v>
      </c>
      <c r="HH14" s="2">
        <v>0</v>
      </c>
      <c r="HI14" s="2" t="s">
        <v>1</v>
      </c>
      <c r="HJ14" s="2" t="s">
        <v>1</v>
      </c>
      <c r="HK14" s="2" t="s">
        <v>1</v>
      </c>
      <c r="HL14" s="2">
        <v>1137</v>
      </c>
      <c r="HM14" s="2" t="s">
        <v>1</v>
      </c>
      <c r="HN14" s="2">
        <v>5000</v>
      </c>
      <c r="HO14" s="2" t="s">
        <v>1</v>
      </c>
      <c r="HP14" s="2" t="s">
        <v>1</v>
      </c>
      <c r="HQ14" s="2" t="s">
        <v>1</v>
      </c>
      <c r="HR14" s="2">
        <v>0</v>
      </c>
      <c r="HS14" s="2" t="s">
        <v>1</v>
      </c>
      <c r="HT14" s="2">
        <v>3820</v>
      </c>
      <c r="HU14" s="2" t="s">
        <v>1</v>
      </c>
      <c r="HV14" s="2">
        <v>14008</v>
      </c>
      <c r="HW14" s="2" t="s">
        <v>1</v>
      </c>
      <c r="HX14" s="2" t="s">
        <v>1</v>
      </c>
      <c r="HY14" s="2" t="s">
        <v>1</v>
      </c>
      <c r="HZ14" s="2" t="s">
        <v>1</v>
      </c>
      <c r="IA14" s="2">
        <v>8000</v>
      </c>
      <c r="IB14" s="2" t="s">
        <v>1</v>
      </c>
      <c r="IC14" s="2" t="s">
        <v>1</v>
      </c>
      <c r="ID14" s="2" t="s">
        <v>1</v>
      </c>
      <c r="IE14" s="2">
        <v>22060</v>
      </c>
      <c r="IF14" s="2" t="s">
        <v>1</v>
      </c>
      <c r="IG14" s="2">
        <v>12468</v>
      </c>
      <c r="IH14" s="2" t="s">
        <v>1</v>
      </c>
      <c r="II14" s="2" t="s">
        <v>1</v>
      </c>
      <c r="IJ14" s="2" t="s">
        <v>1</v>
      </c>
      <c r="IK14" s="2" t="s">
        <v>1</v>
      </c>
      <c r="IL14" s="2" t="s">
        <v>1</v>
      </c>
      <c r="IM14" s="2" t="s">
        <v>1</v>
      </c>
      <c r="IN14" s="2" t="s">
        <v>1</v>
      </c>
      <c r="IO14" s="2" t="s">
        <v>1</v>
      </c>
      <c r="IP14" s="2" t="s">
        <v>1</v>
      </c>
      <c r="IQ14" s="2" t="s">
        <v>1</v>
      </c>
      <c r="IR14" s="2" t="s">
        <v>1</v>
      </c>
      <c r="IS14" s="2" t="s">
        <v>1</v>
      </c>
      <c r="IT14" s="2" t="s">
        <v>1</v>
      </c>
      <c r="IU14" s="2" t="s">
        <v>1</v>
      </c>
      <c r="IV14" s="2" t="s">
        <v>1</v>
      </c>
      <c r="IW14" s="2" t="s">
        <v>1</v>
      </c>
      <c r="IX14" s="2" t="s">
        <v>1</v>
      </c>
      <c r="IY14" s="2" t="s">
        <v>1</v>
      </c>
      <c r="IZ14" s="2" t="s">
        <v>1</v>
      </c>
      <c r="JA14" s="2" t="s">
        <v>1</v>
      </c>
      <c r="JB14" s="2" t="s">
        <v>1</v>
      </c>
      <c r="JC14" s="2" t="s">
        <v>1</v>
      </c>
      <c r="JD14" s="2" t="s">
        <v>1</v>
      </c>
      <c r="JE14" s="2" t="s">
        <v>1</v>
      </c>
      <c r="JF14" s="2">
        <v>0</v>
      </c>
      <c r="JG14" s="2" t="s">
        <v>1</v>
      </c>
      <c r="JH14" s="2" t="s">
        <v>1</v>
      </c>
      <c r="JI14" s="2" t="s">
        <v>1</v>
      </c>
      <c r="JJ14" s="2" t="s">
        <v>1</v>
      </c>
      <c r="JK14" s="2" t="s">
        <v>1</v>
      </c>
      <c r="JL14" s="2" t="s">
        <v>1</v>
      </c>
      <c r="JM14" s="2" t="s">
        <v>1</v>
      </c>
      <c r="JN14" s="2">
        <v>191760.8</v>
      </c>
      <c r="JO14" s="2" t="s">
        <v>1</v>
      </c>
      <c r="JP14" s="2" t="s">
        <v>1</v>
      </c>
      <c r="JQ14" s="2" t="s">
        <v>1</v>
      </c>
      <c r="JR14" s="2" t="s">
        <v>1</v>
      </c>
      <c r="JS14" s="2">
        <v>0</v>
      </c>
      <c r="JT14" s="2">
        <v>232750</v>
      </c>
      <c r="JU14" s="2" t="s">
        <v>1</v>
      </c>
      <c r="JV14" s="2" t="s">
        <v>1</v>
      </c>
      <c r="JW14" s="2" t="s">
        <v>1</v>
      </c>
      <c r="JX14" s="2" t="s">
        <v>1</v>
      </c>
      <c r="JY14" s="2" t="s">
        <v>1</v>
      </c>
      <c r="JZ14" s="2" t="s">
        <v>1</v>
      </c>
      <c r="KA14" s="2" t="s">
        <v>1</v>
      </c>
      <c r="KB14" s="2" t="s">
        <v>1</v>
      </c>
      <c r="KC14" s="2" t="s">
        <v>1</v>
      </c>
      <c r="KD14" s="2" t="s">
        <v>1</v>
      </c>
      <c r="KE14" s="2" t="s">
        <v>1</v>
      </c>
      <c r="KF14" s="2" t="s">
        <v>1</v>
      </c>
      <c r="KG14" s="2" t="s">
        <v>1</v>
      </c>
      <c r="KH14" s="2" t="s">
        <v>1</v>
      </c>
      <c r="KI14" s="2" t="s">
        <v>1</v>
      </c>
      <c r="KJ14" s="2" t="s">
        <v>1</v>
      </c>
      <c r="KK14" s="2" t="s">
        <v>1</v>
      </c>
      <c r="KL14" s="2" t="s">
        <v>1</v>
      </c>
      <c r="KM14" s="2" t="s">
        <v>1</v>
      </c>
      <c r="KN14" s="2" t="s">
        <v>1</v>
      </c>
      <c r="KO14" s="2" t="s">
        <v>1</v>
      </c>
      <c r="KP14" s="2" t="s">
        <v>1</v>
      </c>
      <c r="KQ14" s="2" t="s">
        <v>1</v>
      </c>
      <c r="KR14" s="2" t="s">
        <v>1</v>
      </c>
      <c r="KS14" s="2" t="s">
        <v>1</v>
      </c>
      <c r="KT14" s="2" t="s">
        <v>1</v>
      </c>
      <c r="KU14" s="2" t="s">
        <v>1</v>
      </c>
    </row>
    <row r="15" spans="1:307" x14ac:dyDescent="0.3">
      <c r="A15" s="2" t="s">
        <v>10</v>
      </c>
      <c r="B15" s="2">
        <v>305</v>
      </c>
      <c r="C15" s="23">
        <f t="shared" si="25"/>
        <v>854420.17000000086</v>
      </c>
      <c r="D15" s="23">
        <f t="shared" si="26"/>
        <v>5713629.5700000003</v>
      </c>
      <c r="E15" s="23">
        <f t="shared" si="27"/>
        <v>18733.211704918034</v>
      </c>
      <c r="F15" s="23">
        <f t="shared" si="28"/>
        <v>3785094.06</v>
      </c>
      <c r="G15" s="23">
        <f t="shared" si="29"/>
        <v>1203987.51</v>
      </c>
      <c r="H15" s="23">
        <f t="shared" si="30"/>
        <v>1330</v>
      </c>
      <c r="I15" s="23">
        <f t="shared" si="31"/>
        <v>723218</v>
      </c>
      <c r="J15" s="23">
        <f t="shared" si="32"/>
        <v>2371.2065573770492</v>
      </c>
      <c r="K15" s="23">
        <f t="shared" si="33"/>
        <v>567218</v>
      </c>
      <c r="L15" s="23">
        <f t="shared" si="34"/>
        <v>156000</v>
      </c>
      <c r="M15" s="23">
        <f t="shared" si="35"/>
        <v>1188009.51</v>
      </c>
      <c r="N15" s="23">
        <f t="shared" si="36"/>
        <v>12410.144459016394</v>
      </c>
      <c r="O15" s="23">
        <f t="shared" si="37"/>
        <v>869905.29</v>
      </c>
      <c r="P15" s="23">
        <f t="shared" si="38"/>
        <v>792396.98</v>
      </c>
      <c r="Q15" s="23">
        <f t="shared" si="39"/>
        <v>1534810.12</v>
      </c>
      <c r="R15" s="23">
        <f t="shared" si="40"/>
        <v>3591394.37</v>
      </c>
      <c r="S15" s="23">
        <f t="shared" si="41"/>
        <v>11775.063508196721</v>
      </c>
      <c r="T15" s="23">
        <f t="shared" si="42"/>
        <v>193699.68999999994</v>
      </c>
      <c r="U15" s="7">
        <f t="shared" si="43"/>
        <v>5.1174339905307384E-2</v>
      </c>
      <c r="V15" s="23">
        <f t="shared" si="44"/>
        <v>176211</v>
      </c>
      <c r="W15" s="23">
        <f t="shared" si="45"/>
        <v>3840</v>
      </c>
      <c r="X15" s="23">
        <f t="shared" si="46"/>
        <v>13394.69</v>
      </c>
      <c r="Y15" s="23">
        <f t="shared" si="47"/>
        <v>260</v>
      </c>
      <c r="Z15" s="23">
        <v>6</v>
      </c>
      <c r="AA15" s="23">
        <f t="shared" si="48"/>
        <v>394275.98</v>
      </c>
      <c r="AB15" s="23">
        <f t="shared" si="49"/>
        <v>4859209.3999999994</v>
      </c>
      <c r="AC15" s="23">
        <f t="shared" si="50"/>
        <v>15931.834098360654</v>
      </c>
      <c r="AD15" s="23">
        <f t="shared" si="51"/>
        <v>3697306.3999999994</v>
      </c>
      <c r="AE15" s="23">
        <f t="shared" si="52"/>
        <v>12122.316065573768</v>
      </c>
      <c r="AF15" s="23">
        <f t="shared" si="53"/>
        <v>1002266</v>
      </c>
      <c r="AG15" s="23">
        <f t="shared" si="54"/>
        <v>3286.1180327868851</v>
      </c>
      <c r="AH15" s="23">
        <f t="shared" si="55"/>
        <v>2412705.4000000004</v>
      </c>
      <c r="AI15" s="23">
        <f t="shared" si="56"/>
        <v>6060</v>
      </c>
      <c r="AJ15" s="23">
        <f t="shared" si="57"/>
        <v>177321</v>
      </c>
      <c r="AK15" s="23">
        <f t="shared" si="58"/>
        <v>1161903</v>
      </c>
      <c r="AL15" s="23">
        <f t="shared" si="59"/>
        <v>3809.5180327868852</v>
      </c>
      <c r="AM15" s="23">
        <f t="shared" si="60"/>
        <v>1161903</v>
      </c>
      <c r="AN15" s="23">
        <f t="shared" si="61"/>
        <v>0</v>
      </c>
      <c r="AO15" s="2">
        <v>705540.45</v>
      </c>
      <c r="AP15" s="2">
        <v>79014.039999999994</v>
      </c>
      <c r="AQ15" s="2">
        <v>85350.8</v>
      </c>
      <c r="AR15" s="2" t="s">
        <v>1</v>
      </c>
      <c r="AS15" s="2">
        <v>792396.98</v>
      </c>
      <c r="AT15" s="2" t="s">
        <v>1</v>
      </c>
      <c r="AU15" s="2" t="s">
        <v>1</v>
      </c>
      <c r="AV15" s="2">
        <v>1534810.12</v>
      </c>
      <c r="AX15" s="2" t="s">
        <v>1</v>
      </c>
      <c r="AY15" s="2" t="s">
        <v>1</v>
      </c>
      <c r="AZ15" s="2" t="s">
        <v>1</v>
      </c>
      <c r="BA15" s="2" t="s">
        <v>1</v>
      </c>
      <c r="BB15" s="2" t="s">
        <v>1</v>
      </c>
      <c r="BC15" s="2" t="s">
        <v>1</v>
      </c>
      <c r="BD15" s="2">
        <v>176211</v>
      </c>
      <c r="BE15" s="2" t="s">
        <v>1</v>
      </c>
      <c r="BF15" s="2" t="s">
        <v>1</v>
      </c>
      <c r="BG15" s="2">
        <v>3840</v>
      </c>
      <c r="BH15" s="2" t="s">
        <v>1</v>
      </c>
      <c r="BI15" s="2" t="s">
        <v>1</v>
      </c>
      <c r="BJ15" s="2" t="s">
        <v>1</v>
      </c>
      <c r="BK15" s="2" t="s">
        <v>1</v>
      </c>
      <c r="BL15" s="2" t="s">
        <v>1</v>
      </c>
      <c r="BM15" s="2" t="s">
        <v>1</v>
      </c>
      <c r="BN15" s="2" t="s">
        <v>1</v>
      </c>
      <c r="BO15" s="2">
        <v>13394.69</v>
      </c>
      <c r="BP15" s="2" t="s">
        <v>1</v>
      </c>
      <c r="BQ15" s="2" t="s">
        <v>1</v>
      </c>
      <c r="BR15" s="2" t="s">
        <v>1</v>
      </c>
      <c r="BS15" s="2">
        <v>260</v>
      </c>
      <c r="BT15" s="2">
        <v>394275.98</v>
      </c>
      <c r="BU15" s="2" t="s">
        <v>1</v>
      </c>
      <c r="BV15" s="2">
        <v>683390.5</v>
      </c>
      <c r="BW15" s="2" t="s">
        <v>1</v>
      </c>
      <c r="BX15" s="2" t="s">
        <v>1</v>
      </c>
      <c r="BY15" s="2">
        <v>2600</v>
      </c>
      <c r="BZ15" s="2" t="s">
        <v>1</v>
      </c>
      <c r="CA15" s="2" t="s">
        <v>1</v>
      </c>
      <c r="CB15" s="2" t="s">
        <v>1</v>
      </c>
      <c r="CC15" s="2" t="s">
        <v>1</v>
      </c>
      <c r="CD15" s="2">
        <v>300349</v>
      </c>
      <c r="CE15" s="2">
        <v>201242</v>
      </c>
      <c r="CF15" s="2" t="s">
        <v>1</v>
      </c>
      <c r="CG15" s="2" t="s">
        <v>1</v>
      </c>
      <c r="CH15" s="2">
        <v>428.01</v>
      </c>
      <c r="CI15" s="2" t="s">
        <v>1</v>
      </c>
      <c r="CJ15" s="2" t="s">
        <v>1</v>
      </c>
      <c r="CK15" s="2" t="s">
        <v>1</v>
      </c>
      <c r="CL15" s="2" t="s">
        <v>1</v>
      </c>
      <c r="CM15" s="2" t="s">
        <v>1</v>
      </c>
      <c r="CN15" s="2" t="s">
        <v>1</v>
      </c>
      <c r="CO15" s="2" t="s">
        <v>1</v>
      </c>
      <c r="CP15" s="2" t="s">
        <v>1</v>
      </c>
      <c r="CQ15" s="2" t="s">
        <v>1</v>
      </c>
      <c r="CR15" s="2" t="s">
        <v>1</v>
      </c>
      <c r="CS15" s="2" t="s">
        <v>1</v>
      </c>
      <c r="CT15" s="2" t="s">
        <v>1</v>
      </c>
      <c r="CU15" s="2" t="s">
        <v>1</v>
      </c>
      <c r="CV15" s="2" t="s">
        <v>1</v>
      </c>
      <c r="CW15" s="2" t="s">
        <v>1</v>
      </c>
      <c r="CX15" s="2" t="s">
        <v>1</v>
      </c>
      <c r="CY15" s="2" t="s">
        <v>1</v>
      </c>
      <c r="CZ15" s="2" t="s">
        <v>1</v>
      </c>
      <c r="DA15" s="2" t="s">
        <v>1</v>
      </c>
      <c r="DB15" s="2">
        <v>15978</v>
      </c>
      <c r="DC15" s="2" t="s">
        <v>1</v>
      </c>
      <c r="DD15" s="2" t="s">
        <v>1</v>
      </c>
      <c r="DE15" s="2" t="s">
        <v>1</v>
      </c>
      <c r="DF15" s="2" t="s">
        <v>1</v>
      </c>
      <c r="DG15" s="2" t="s">
        <v>1</v>
      </c>
      <c r="DH15" s="2" t="s">
        <v>1</v>
      </c>
      <c r="DI15" s="2" t="s">
        <v>1</v>
      </c>
      <c r="DJ15" s="2" t="s">
        <v>1</v>
      </c>
      <c r="DK15" s="2" t="s">
        <v>1</v>
      </c>
      <c r="DL15" s="2">
        <v>1330</v>
      </c>
      <c r="DM15" s="2" t="s">
        <v>1</v>
      </c>
      <c r="DN15" s="2" t="s">
        <v>1</v>
      </c>
      <c r="DO15" s="2" t="s">
        <v>1</v>
      </c>
      <c r="DP15" s="2" t="s">
        <v>1</v>
      </c>
      <c r="DQ15" s="2" t="s">
        <v>1</v>
      </c>
      <c r="DR15" s="2" t="s">
        <v>1</v>
      </c>
      <c r="DS15" s="2" t="s">
        <v>1</v>
      </c>
      <c r="DT15" s="2" t="s">
        <v>1</v>
      </c>
      <c r="DU15" s="2" t="s">
        <v>1</v>
      </c>
      <c r="DV15" s="2">
        <v>55000</v>
      </c>
      <c r="DW15" s="2" t="s">
        <v>1</v>
      </c>
      <c r="DX15" s="2">
        <v>159816</v>
      </c>
      <c r="DY15" s="2" t="s">
        <v>1</v>
      </c>
      <c r="DZ15" s="2" t="s">
        <v>1</v>
      </c>
      <c r="EA15" s="2">
        <v>352402</v>
      </c>
      <c r="EB15" s="2" t="s">
        <v>1</v>
      </c>
      <c r="EC15" s="2" t="s">
        <v>1</v>
      </c>
      <c r="ED15" s="2" t="s">
        <v>1</v>
      </c>
      <c r="EE15" s="2" t="s">
        <v>1</v>
      </c>
      <c r="EF15" s="2" t="s">
        <v>1</v>
      </c>
      <c r="EG15" s="2" t="s">
        <v>1</v>
      </c>
      <c r="EH15" s="2" t="s">
        <v>1</v>
      </c>
      <c r="EI15" s="2" t="s">
        <v>1</v>
      </c>
      <c r="EJ15" s="2" t="s">
        <v>1</v>
      </c>
      <c r="EK15" s="2" t="s">
        <v>1</v>
      </c>
      <c r="EL15" s="2" t="s">
        <v>1</v>
      </c>
      <c r="EM15" s="2" t="s">
        <v>1</v>
      </c>
      <c r="EN15" s="2" t="s">
        <v>1</v>
      </c>
      <c r="EO15" s="2">
        <v>156000</v>
      </c>
      <c r="EP15" s="2" t="s">
        <v>1</v>
      </c>
      <c r="EQ15" s="2" t="s">
        <v>1</v>
      </c>
      <c r="ER15" s="2" t="s">
        <v>1</v>
      </c>
      <c r="ES15" s="2">
        <v>483819</v>
      </c>
      <c r="ET15" s="2" t="s">
        <v>1</v>
      </c>
      <c r="EU15" s="2">
        <v>5767</v>
      </c>
      <c r="EV15" s="2">
        <v>71034</v>
      </c>
      <c r="EW15" s="2">
        <v>133617</v>
      </c>
      <c r="EX15" s="2" t="s">
        <v>1</v>
      </c>
      <c r="EY15" s="2" t="s">
        <v>1</v>
      </c>
      <c r="EZ15" s="2" t="s">
        <v>1</v>
      </c>
      <c r="FA15" s="2">
        <v>202383</v>
      </c>
      <c r="FB15" s="2">
        <v>105646</v>
      </c>
      <c r="FC15" s="2" t="s">
        <v>1</v>
      </c>
      <c r="FD15" s="2" t="s">
        <v>1</v>
      </c>
      <c r="FE15" s="2" t="s">
        <v>1</v>
      </c>
      <c r="FF15" s="2" t="s">
        <v>1</v>
      </c>
      <c r="FG15" s="2" t="s">
        <v>1</v>
      </c>
      <c r="FH15" s="2" t="s">
        <v>1</v>
      </c>
      <c r="FI15" s="2" t="s">
        <v>1</v>
      </c>
      <c r="FJ15" s="2" t="s">
        <v>1</v>
      </c>
      <c r="FK15" s="2" t="s">
        <v>1</v>
      </c>
      <c r="FL15" s="2">
        <v>0</v>
      </c>
      <c r="FM15" s="2">
        <v>161698.01999999999</v>
      </c>
      <c r="FN15" s="2" t="s">
        <v>1</v>
      </c>
      <c r="FO15" s="2">
        <v>199503</v>
      </c>
      <c r="FP15" s="2" t="s">
        <v>1</v>
      </c>
      <c r="FQ15" s="2" t="s">
        <v>1</v>
      </c>
      <c r="FR15" s="2" t="s">
        <v>1</v>
      </c>
      <c r="FS15" s="2" t="s">
        <v>1</v>
      </c>
      <c r="FT15" s="2" t="s">
        <v>1</v>
      </c>
      <c r="FU15" s="2" t="s">
        <v>1</v>
      </c>
      <c r="FV15" s="2" t="s">
        <v>1</v>
      </c>
      <c r="FW15" s="2" t="s">
        <v>1</v>
      </c>
      <c r="FX15" s="2">
        <v>185422</v>
      </c>
      <c r="FY15" s="2" t="s">
        <v>1</v>
      </c>
      <c r="FZ15" s="2">
        <v>30499</v>
      </c>
      <c r="GA15" s="2" t="s">
        <v>1</v>
      </c>
      <c r="GB15" s="2" t="s">
        <v>1</v>
      </c>
      <c r="GC15" s="2">
        <v>657</v>
      </c>
      <c r="GD15" s="2">
        <v>22486.16</v>
      </c>
      <c r="GE15" s="2">
        <v>22552.400000000001</v>
      </c>
      <c r="GF15" s="2" t="s">
        <v>1</v>
      </c>
      <c r="GG15" s="2">
        <v>625</v>
      </c>
      <c r="GH15" s="2" t="s">
        <v>1</v>
      </c>
      <c r="GI15" s="2">
        <v>0</v>
      </c>
      <c r="GJ15" s="2" t="s">
        <v>1</v>
      </c>
      <c r="GK15" s="2">
        <v>609403.62</v>
      </c>
      <c r="GL15" s="2">
        <v>1013870.2</v>
      </c>
      <c r="GM15" s="2" t="s">
        <v>1</v>
      </c>
      <c r="GN15" s="2">
        <v>1038</v>
      </c>
      <c r="GO15" s="2">
        <v>9391</v>
      </c>
      <c r="GP15" s="2" t="s">
        <v>1</v>
      </c>
      <c r="GQ15" s="2" t="s">
        <v>1</v>
      </c>
      <c r="GR15" s="2" t="s">
        <v>1</v>
      </c>
      <c r="GS15" s="2" t="s">
        <v>1</v>
      </c>
      <c r="GT15" s="2" t="s">
        <v>1</v>
      </c>
      <c r="GU15" s="2">
        <v>49914</v>
      </c>
      <c r="GV15" s="2" t="s">
        <v>1</v>
      </c>
      <c r="GW15" s="2" t="s">
        <v>1</v>
      </c>
      <c r="GX15" s="2" t="s">
        <v>1</v>
      </c>
      <c r="GY15" s="2" t="s">
        <v>1</v>
      </c>
      <c r="GZ15" s="2">
        <v>6060</v>
      </c>
      <c r="HA15" s="2">
        <v>0</v>
      </c>
      <c r="HB15" s="2" t="s">
        <v>1</v>
      </c>
      <c r="HC15" s="2" t="s">
        <v>1</v>
      </c>
      <c r="HD15" s="2" t="s">
        <v>1</v>
      </c>
      <c r="HE15" s="2" t="s">
        <v>1</v>
      </c>
      <c r="HF15" s="2" t="s">
        <v>1</v>
      </c>
      <c r="HG15" s="2" t="s">
        <v>1</v>
      </c>
      <c r="HH15" s="2" t="s">
        <v>1</v>
      </c>
      <c r="HI15" s="2" t="s">
        <v>1</v>
      </c>
      <c r="HJ15" s="2" t="s">
        <v>1</v>
      </c>
      <c r="HK15" s="2" t="s">
        <v>1</v>
      </c>
      <c r="HL15" s="2" t="s">
        <v>1</v>
      </c>
      <c r="HM15" s="2" t="s">
        <v>1</v>
      </c>
      <c r="HN15" s="2" t="s">
        <v>1</v>
      </c>
      <c r="HO15" s="2" t="s">
        <v>1</v>
      </c>
      <c r="HP15" s="2" t="s">
        <v>1</v>
      </c>
      <c r="HQ15" s="2" t="s">
        <v>1</v>
      </c>
      <c r="HR15" s="2">
        <v>0</v>
      </c>
      <c r="HS15" s="2" t="s">
        <v>1</v>
      </c>
      <c r="HT15" s="2" t="s">
        <v>1</v>
      </c>
      <c r="HU15" s="2" t="s">
        <v>1</v>
      </c>
      <c r="HV15" s="2">
        <v>4560</v>
      </c>
      <c r="HW15" s="2" t="s">
        <v>1</v>
      </c>
      <c r="HX15" s="2" t="s">
        <v>1</v>
      </c>
      <c r="HY15" s="2" t="s">
        <v>1</v>
      </c>
      <c r="HZ15" s="2" t="s">
        <v>1</v>
      </c>
      <c r="IA15" s="2" t="s">
        <v>1</v>
      </c>
      <c r="IB15" s="2" t="s">
        <v>1</v>
      </c>
      <c r="IC15" s="2" t="s">
        <v>1</v>
      </c>
      <c r="ID15" s="2">
        <v>2650</v>
      </c>
      <c r="IE15" s="2">
        <v>170111</v>
      </c>
      <c r="IF15" s="2" t="s">
        <v>1</v>
      </c>
      <c r="IG15" s="2" t="s">
        <v>1</v>
      </c>
      <c r="IH15" s="2" t="s">
        <v>1</v>
      </c>
      <c r="II15" s="2" t="s">
        <v>1</v>
      </c>
      <c r="IJ15" s="2" t="s">
        <v>1</v>
      </c>
      <c r="IK15" s="2" t="s">
        <v>1</v>
      </c>
      <c r="IL15" s="2" t="s">
        <v>1</v>
      </c>
      <c r="IM15" s="2" t="s">
        <v>1</v>
      </c>
      <c r="IN15" s="2" t="s">
        <v>1</v>
      </c>
      <c r="IO15" s="2" t="s">
        <v>1</v>
      </c>
      <c r="IP15" s="2" t="s">
        <v>1</v>
      </c>
      <c r="IQ15" s="2" t="s">
        <v>1</v>
      </c>
      <c r="IR15" s="2" t="s">
        <v>1</v>
      </c>
      <c r="IS15" s="2" t="s">
        <v>1</v>
      </c>
      <c r="IT15" s="2">
        <v>48600</v>
      </c>
      <c r="IU15" s="2" t="s">
        <v>1</v>
      </c>
      <c r="IV15" s="2" t="s">
        <v>1</v>
      </c>
      <c r="IW15" s="2" t="s">
        <v>1</v>
      </c>
      <c r="IX15" s="2" t="s">
        <v>1</v>
      </c>
      <c r="IY15" s="2" t="s">
        <v>1</v>
      </c>
      <c r="IZ15" s="2" t="s">
        <v>1</v>
      </c>
      <c r="JA15" s="2" t="s">
        <v>1</v>
      </c>
      <c r="JB15" s="2" t="s">
        <v>1</v>
      </c>
      <c r="JC15" s="2" t="s">
        <v>1</v>
      </c>
      <c r="JD15" s="2" t="s">
        <v>1</v>
      </c>
      <c r="JE15" s="2" t="s">
        <v>1</v>
      </c>
      <c r="JF15" s="2" t="s">
        <v>1</v>
      </c>
      <c r="JG15" s="2" t="s">
        <v>1</v>
      </c>
      <c r="JH15" s="2" t="s">
        <v>1</v>
      </c>
      <c r="JI15" s="2" t="s">
        <v>1</v>
      </c>
      <c r="JJ15" s="2" t="s">
        <v>1</v>
      </c>
      <c r="JK15" s="2" t="s">
        <v>1</v>
      </c>
      <c r="JL15" s="2" t="s">
        <v>1</v>
      </c>
      <c r="JM15" s="2">
        <v>252098</v>
      </c>
      <c r="JN15" s="2">
        <v>238733</v>
      </c>
      <c r="JO15" s="2" t="s">
        <v>1</v>
      </c>
      <c r="JP15" s="2" t="s">
        <v>1</v>
      </c>
      <c r="JQ15" s="2" t="s">
        <v>1</v>
      </c>
      <c r="JR15" s="2" t="s">
        <v>1</v>
      </c>
      <c r="JS15" s="2" t="s">
        <v>1</v>
      </c>
      <c r="JT15" s="2">
        <v>671072</v>
      </c>
      <c r="JU15" s="2" t="s">
        <v>1</v>
      </c>
      <c r="JV15" s="2" t="s">
        <v>1</v>
      </c>
      <c r="JW15" s="2" t="s">
        <v>1</v>
      </c>
      <c r="JX15" s="2" t="s">
        <v>1</v>
      </c>
      <c r="JY15" s="2" t="s">
        <v>1</v>
      </c>
      <c r="JZ15" s="2" t="s">
        <v>1</v>
      </c>
      <c r="KA15" s="2" t="s">
        <v>1</v>
      </c>
      <c r="KB15" s="2" t="s">
        <v>1</v>
      </c>
      <c r="KC15" s="2" t="s">
        <v>1</v>
      </c>
      <c r="KD15" s="2" t="s">
        <v>1</v>
      </c>
      <c r="KE15" s="2" t="s">
        <v>1</v>
      </c>
      <c r="KF15" s="2" t="s">
        <v>1</v>
      </c>
      <c r="KG15" s="2" t="s">
        <v>1</v>
      </c>
      <c r="KH15" s="2" t="s">
        <v>1</v>
      </c>
      <c r="KI15" s="2" t="s">
        <v>1</v>
      </c>
      <c r="KJ15" s="2" t="s">
        <v>1</v>
      </c>
      <c r="KK15" s="2" t="s">
        <v>1</v>
      </c>
      <c r="KL15" s="2" t="s">
        <v>1</v>
      </c>
      <c r="KM15" s="2" t="s">
        <v>1</v>
      </c>
      <c r="KN15" s="2" t="s">
        <v>1</v>
      </c>
      <c r="KO15" s="2" t="s">
        <v>1</v>
      </c>
      <c r="KP15" s="2" t="s">
        <v>1</v>
      </c>
      <c r="KQ15" s="2" t="s">
        <v>1</v>
      </c>
      <c r="KR15" s="2" t="s">
        <v>1</v>
      </c>
      <c r="KS15" s="2" t="s">
        <v>1</v>
      </c>
      <c r="KT15" s="2">
        <v>0</v>
      </c>
      <c r="KU15" s="2" t="s">
        <v>1</v>
      </c>
    </row>
    <row r="16" spans="1:307" x14ac:dyDescent="0.3">
      <c r="A16" s="2" t="s">
        <v>11</v>
      </c>
      <c r="B16" s="2">
        <v>73</v>
      </c>
      <c r="C16" s="23">
        <f t="shared" si="25"/>
        <v>-334267.1799999997</v>
      </c>
      <c r="D16" s="23">
        <f t="shared" si="26"/>
        <v>1409737.37</v>
      </c>
      <c r="E16" s="23">
        <f t="shared" si="27"/>
        <v>19311.47082191781</v>
      </c>
      <c r="F16" s="23">
        <f t="shared" si="28"/>
        <v>882962.06</v>
      </c>
      <c r="G16" s="23">
        <f t="shared" si="29"/>
        <v>337025.31</v>
      </c>
      <c r="H16" s="23">
        <f t="shared" si="30"/>
        <v>1350</v>
      </c>
      <c r="I16" s="23">
        <f t="shared" si="31"/>
        <v>188400</v>
      </c>
      <c r="J16" s="23">
        <f t="shared" si="32"/>
        <v>2580.821917808219</v>
      </c>
      <c r="K16" s="23">
        <f t="shared" si="33"/>
        <v>54400</v>
      </c>
      <c r="L16" s="23">
        <f t="shared" si="34"/>
        <v>134000</v>
      </c>
      <c r="M16" s="23">
        <f t="shared" si="35"/>
        <v>336044.31</v>
      </c>
      <c r="N16" s="23">
        <f t="shared" si="36"/>
        <v>12095.370684931508</v>
      </c>
      <c r="O16" s="23">
        <f t="shared" si="37"/>
        <v>204949.24</v>
      </c>
      <c r="P16" s="23">
        <f t="shared" si="38"/>
        <v>193301.68</v>
      </c>
      <c r="Q16" s="23">
        <f t="shared" si="39"/>
        <v>376511.34</v>
      </c>
      <c r="R16" s="23">
        <f t="shared" si="40"/>
        <v>856935.5</v>
      </c>
      <c r="S16" s="23">
        <f t="shared" si="41"/>
        <v>11738.842465753425</v>
      </c>
      <c r="T16" s="23">
        <f t="shared" si="42"/>
        <v>26026.560000000056</v>
      </c>
      <c r="U16" s="7">
        <f t="shared" si="43"/>
        <v>2.9476419405835008E-2</v>
      </c>
      <c r="V16" s="23">
        <f t="shared" si="44"/>
        <v>0</v>
      </c>
      <c r="W16" s="23">
        <f t="shared" si="45"/>
        <v>22650</v>
      </c>
      <c r="X16" s="23">
        <f t="shared" si="46"/>
        <v>3333.56</v>
      </c>
      <c r="Y16" s="23">
        <f t="shared" si="47"/>
        <v>50</v>
      </c>
      <c r="Z16" s="23">
        <v>7</v>
      </c>
      <c r="AA16" s="23">
        <f t="shared" si="48"/>
        <v>82166.240000000005</v>
      </c>
      <c r="AB16" s="23">
        <f t="shared" si="49"/>
        <v>1744004.5499999998</v>
      </c>
      <c r="AC16" s="23">
        <f t="shared" si="50"/>
        <v>23890.47328767123</v>
      </c>
      <c r="AD16" s="23">
        <f t="shared" si="51"/>
        <v>1504862.5499999998</v>
      </c>
      <c r="AE16" s="23">
        <f t="shared" si="52"/>
        <v>20614.555479452054</v>
      </c>
      <c r="AF16" s="23">
        <f t="shared" si="53"/>
        <v>229100</v>
      </c>
      <c r="AG16" s="23">
        <f t="shared" si="54"/>
        <v>3138.3561643835615</v>
      </c>
      <c r="AH16" s="23">
        <f t="shared" si="55"/>
        <v>1108847.55</v>
      </c>
      <c r="AI16" s="23">
        <f t="shared" si="56"/>
        <v>12274</v>
      </c>
      <c r="AJ16" s="23">
        <f t="shared" si="57"/>
        <v>5700</v>
      </c>
      <c r="AK16" s="23">
        <f t="shared" si="58"/>
        <v>239142</v>
      </c>
      <c r="AL16" s="23">
        <f t="shared" si="59"/>
        <v>3275.9178082191779</v>
      </c>
      <c r="AM16" s="23">
        <f t="shared" si="60"/>
        <v>239142</v>
      </c>
      <c r="AN16" s="23">
        <f t="shared" si="61"/>
        <v>0</v>
      </c>
      <c r="AO16" s="2">
        <v>182082.8</v>
      </c>
      <c r="AP16" s="2">
        <v>1542.64</v>
      </c>
      <c r="AQ16" s="2">
        <v>21323.8</v>
      </c>
      <c r="AR16" s="2" t="s">
        <v>1</v>
      </c>
      <c r="AS16" s="2">
        <v>193301.68</v>
      </c>
      <c r="AT16" s="2" t="s">
        <v>1</v>
      </c>
      <c r="AU16" s="2" t="s">
        <v>1</v>
      </c>
      <c r="AV16" s="2">
        <v>376511.34</v>
      </c>
      <c r="AX16" s="2" t="s">
        <v>1</v>
      </c>
      <c r="AY16" s="2" t="s">
        <v>1</v>
      </c>
      <c r="AZ16" s="2" t="s">
        <v>1</v>
      </c>
      <c r="BA16" s="2" t="s">
        <v>1</v>
      </c>
      <c r="BB16" s="2" t="s">
        <v>1</v>
      </c>
      <c r="BC16" s="2" t="s">
        <v>1</v>
      </c>
      <c r="BD16" s="2" t="s">
        <v>1</v>
      </c>
      <c r="BE16" s="2" t="s">
        <v>1</v>
      </c>
      <c r="BF16" s="2">
        <v>22000</v>
      </c>
      <c r="BG16" s="2">
        <v>650</v>
      </c>
      <c r="BH16" s="2" t="s">
        <v>1</v>
      </c>
      <c r="BI16" s="2" t="s">
        <v>1</v>
      </c>
      <c r="BJ16" s="2" t="s">
        <v>1</v>
      </c>
      <c r="BK16" s="2" t="s">
        <v>1</v>
      </c>
      <c r="BL16" s="2" t="s">
        <v>1</v>
      </c>
      <c r="BM16" s="2" t="s">
        <v>1</v>
      </c>
      <c r="BN16" s="2" t="s">
        <v>1</v>
      </c>
      <c r="BO16" s="2">
        <v>3333.56</v>
      </c>
      <c r="BP16" s="2" t="s">
        <v>1</v>
      </c>
      <c r="BQ16" s="2" t="s">
        <v>1</v>
      </c>
      <c r="BR16" s="2" t="s">
        <v>1</v>
      </c>
      <c r="BS16" s="2">
        <v>50</v>
      </c>
      <c r="BT16" s="2">
        <v>82166.240000000005</v>
      </c>
      <c r="BU16" s="2" t="s">
        <v>1</v>
      </c>
      <c r="BV16" s="2">
        <v>297702.5</v>
      </c>
      <c r="BW16" s="2">
        <v>0</v>
      </c>
      <c r="BX16" s="2" t="s">
        <v>1</v>
      </c>
      <c r="BY16" s="2" t="s">
        <v>1</v>
      </c>
      <c r="BZ16" s="2" t="s">
        <v>1</v>
      </c>
      <c r="CA16" s="2" t="s">
        <v>1</v>
      </c>
      <c r="CB16" s="2" t="s">
        <v>1</v>
      </c>
      <c r="CC16" s="2" t="s">
        <v>1</v>
      </c>
      <c r="CD16" s="2">
        <v>18375</v>
      </c>
      <c r="CE16" s="2" t="s">
        <v>1</v>
      </c>
      <c r="CF16" s="2" t="s">
        <v>1</v>
      </c>
      <c r="CG16" s="2">
        <v>19588</v>
      </c>
      <c r="CH16" s="2">
        <v>378.81</v>
      </c>
      <c r="CI16" s="2" t="s">
        <v>1</v>
      </c>
      <c r="CJ16" s="2" t="s">
        <v>1</v>
      </c>
      <c r="CK16" s="2" t="s">
        <v>1</v>
      </c>
      <c r="CL16" s="2" t="s">
        <v>1</v>
      </c>
      <c r="CM16" s="2" t="s">
        <v>1</v>
      </c>
      <c r="CN16" s="2" t="s">
        <v>1</v>
      </c>
      <c r="CO16" s="2" t="s">
        <v>1</v>
      </c>
      <c r="CP16" s="2" t="s">
        <v>1</v>
      </c>
      <c r="CQ16" s="2" t="s">
        <v>1</v>
      </c>
      <c r="CR16" s="2" t="s">
        <v>1</v>
      </c>
      <c r="CS16" s="2" t="s">
        <v>1</v>
      </c>
      <c r="CT16" s="2" t="s">
        <v>1</v>
      </c>
      <c r="CU16" s="2" t="s">
        <v>1</v>
      </c>
      <c r="CV16" s="2" t="s">
        <v>1</v>
      </c>
      <c r="CW16" s="2" t="s">
        <v>1</v>
      </c>
      <c r="CX16" s="2" t="s">
        <v>1</v>
      </c>
      <c r="CY16" s="2">
        <v>981</v>
      </c>
      <c r="CZ16" s="2" t="s">
        <v>1</v>
      </c>
      <c r="DA16" s="2" t="s">
        <v>1</v>
      </c>
      <c r="DB16" s="2" t="s">
        <v>1</v>
      </c>
      <c r="DC16" s="2" t="s">
        <v>1</v>
      </c>
      <c r="DD16" s="2" t="s">
        <v>1</v>
      </c>
      <c r="DE16" s="2" t="s">
        <v>1</v>
      </c>
      <c r="DF16" s="2" t="s">
        <v>1</v>
      </c>
      <c r="DG16" s="2" t="s">
        <v>1</v>
      </c>
      <c r="DH16" s="2" t="s">
        <v>1</v>
      </c>
      <c r="DI16" s="2" t="s">
        <v>1</v>
      </c>
      <c r="DJ16" s="2" t="s">
        <v>1</v>
      </c>
      <c r="DK16" s="2" t="s">
        <v>1</v>
      </c>
      <c r="DL16" s="2">
        <v>1350</v>
      </c>
      <c r="DM16" s="2" t="s">
        <v>1</v>
      </c>
      <c r="DN16" s="2" t="s">
        <v>1</v>
      </c>
      <c r="DO16" s="2" t="s">
        <v>1</v>
      </c>
      <c r="DP16" s="2" t="s">
        <v>1</v>
      </c>
      <c r="DQ16" s="2" t="s">
        <v>1</v>
      </c>
      <c r="DR16" s="2" t="s">
        <v>1</v>
      </c>
      <c r="DS16" s="2" t="s">
        <v>1</v>
      </c>
      <c r="DT16" s="2" t="s">
        <v>1</v>
      </c>
      <c r="DU16" s="2" t="s">
        <v>1</v>
      </c>
      <c r="DV16" s="2">
        <v>54400</v>
      </c>
      <c r="DW16" s="2" t="s">
        <v>1</v>
      </c>
      <c r="DX16" s="2" t="s">
        <v>1</v>
      </c>
      <c r="DY16" s="2" t="s">
        <v>1</v>
      </c>
      <c r="DZ16" s="2" t="s">
        <v>1</v>
      </c>
      <c r="EA16" s="2" t="s">
        <v>1</v>
      </c>
      <c r="EB16" s="2" t="s">
        <v>1</v>
      </c>
      <c r="EC16" s="2" t="s">
        <v>1</v>
      </c>
      <c r="ED16" s="2" t="s">
        <v>1</v>
      </c>
      <c r="EE16" s="2" t="s">
        <v>1</v>
      </c>
      <c r="EF16" s="2" t="s">
        <v>1</v>
      </c>
      <c r="EG16" s="2" t="s">
        <v>1</v>
      </c>
      <c r="EH16" s="2" t="s">
        <v>1</v>
      </c>
      <c r="EI16" s="2" t="s">
        <v>1</v>
      </c>
      <c r="EJ16" s="2" t="s">
        <v>1</v>
      </c>
      <c r="EK16" s="2" t="s">
        <v>1</v>
      </c>
      <c r="EL16" s="2" t="s">
        <v>1</v>
      </c>
      <c r="EM16" s="2" t="s">
        <v>1</v>
      </c>
      <c r="EN16" s="2" t="s">
        <v>1</v>
      </c>
      <c r="EO16" s="2">
        <v>134000</v>
      </c>
      <c r="EP16" s="2" t="s">
        <v>1</v>
      </c>
      <c r="EQ16" s="2" t="s">
        <v>1</v>
      </c>
      <c r="ER16" s="2" t="s">
        <v>1</v>
      </c>
      <c r="ES16" s="2" t="s">
        <v>1</v>
      </c>
      <c r="ET16" s="2" t="s">
        <v>1</v>
      </c>
      <c r="EU16" s="2" t="s">
        <v>1</v>
      </c>
      <c r="EV16" s="2">
        <v>88300</v>
      </c>
      <c r="EW16" s="2">
        <v>130000</v>
      </c>
      <c r="EX16" s="2" t="s">
        <v>1</v>
      </c>
      <c r="EY16" s="2" t="s">
        <v>1</v>
      </c>
      <c r="EZ16" s="2" t="s">
        <v>1</v>
      </c>
      <c r="FA16" s="2" t="s">
        <v>1</v>
      </c>
      <c r="FB16" s="2">
        <v>10800</v>
      </c>
      <c r="FC16" s="2" t="s">
        <v>1</v>
      </c>
      <c r="FD16" s="2" t="s">
        <v>1</v>
      </c>
      <c r="FE16" s="2" t="s">
        <v>1</v>
      </c>
      <c r="FF16" s="2" t="s">
        <v>1</v>
      </c>
      <c r="FG16" s="2" t="s">
        <v>1</v>
      </c>
      <c r="FH16" s="2" t="s">
        <v>1</v>
      </c>
      <c r="FI16" s="2" t="s">
        <v>1</v>
      </c>
      <c r="FJ16" s="2" t="s">
        <v>1</v>
      </c>
      <c r="FK16" s="2" t="s">
        <v>1</v>
      </c>
      <c r="FL16" s="2">
        <v>2387</v>
      </c>
      <c r="FM16" s="2">
        <v>83112</v>
      </c>
      <c r="FN16" s="2" t="s">
        <v>1</v>
      </c>
      <c r="FO16" s="2">
        <v>50381</v>
      </c>
      <c r="FP16" s="2" t="s">
        <v>1</v>
      </c>
      <c r="FQ16" s="2" t="s">
        <v>1</v>
      </c>
      <c r="FR16" s="2" t="s">
        <v>1</v>
      </c>
      <c r="FS16" s="2" t="s">
        <v>1</v>
      </c>
      <c r="FT16" s="2" t="s">
        <v>1</v>
      </c>
      <c r="FU16" s="2">
        <v>33198</v>
      </c>
      <c r="FV16" s="2" t="s">
        <v>1</v>
      </c>
      <c r="FW16" s="2" t="s">
        <v>1</v>
      </c>
      <c r="FX16" s="2">
        <v>42246</v>
      </c>
      <c r="FY16" s="2" t="s">
        <v>1</v>
      </c>
      <c r="FZ16" s="2">
        <v>1739</v>
      </c>
      <c r="GA16" s="2" t="s">
        <v>1</v>
      </c>
      <c r="GB16" s="2" t="s">
        <v>1</v>
      </c>
      <c r="GC16" s="2">
        <v>178</v>
      </c>
      <c r="GD16" s="2">
        <v>20411.71</v>
      </c>
      <c r="GE16" s="2">
        <v>5227.2</v>
      </c>
      <c r="GF16" s="2" t="s">
        <v>1</v>
      </c>
      <c r="GG16" s="2" t="s">
        <v>1</v>
      </c>
      <c r="GH16" s="2" t="s">
        <v>1</v>
      </c>
      <c r="GI16" s="2">
        <v>3710</v>
      </c>
      <c r="GJ16" s="2">
        <v>9523</v>
      </c>
      <c r="GK16" s="2">
        <v>472067</v>
      </c>
      <c r="GL16" s="2">
        <v>339821.64</v>
      </c>
      <c r="GM16" s="2" t="s">
        <v>1</v>
      </c>
      <c r="GN16" s="2">
        <v>14712</v>
      </c>
      <c r="GO16" s="2">
        <v>13008</v>
      </c>
      <c r="GP16" s="2" t="s">
        <v>1</v>
      </c>
      <c r="GQ16" s="2" t="s">
        <v>1</v>
      </c>
      <c r="GR16" s="2" t="s">
        <v>1</v>
      </c>
      <c r="GS16" s="2" t="s">
        <v>1</v>
      </c>
      <c r="GT16" s="2" t="s">
        <v>1</v>
      </c>
      <c r="GU16" s="2">
        <v>6326</v>
      </c>
      <c r="GV16" s="2" t="s">
        <v>1</v>
      </c>
      <c r="GW16" s="2" t="s">
        <v>1</v>
      </c>
      <c r="GX16" s="2" t="s">
        <v>1</v>
      </c>
      <c r="GY16" s="2" t="s">
        <v>1</v>
      </c>
      <c r="GZ16" s="2">
        <v>3280</v>
      </c>
      <c r="HA16" s="2">
        <v>8994</v>
      </c>
      <c r="HB16" s="2" t="s">
        <v>1</v>
      </c>
      <c r="HC16" s="2" t="s">
        <v>1</v>
      </c>
      <c r="HD16" s="2" t="s">
        <v>1</v>
      </c>
      <c r="HE16" s="2" t="s">
        <v>1</v>
      </c>
      <c r="HF16" s="2" t="s">
        <v>1</v>
      </c>
      <c r="HG16" s="2" t="s">
        <v>1</v>
      </c>
      <c r="HH16" s="2" t="s">
        <v>1</v>
      </c>
      <c r="HI16" s="2" t="s">
        <v>1</v>
      </c>
      <c r="HJ16" s="2" t="s">
        <v>1</v>
      </c>
      <c r="HK16" s="2" t="s">
        <v>1</v>
      </c>
      <c r="HL16" s="2" t="s">
        <v>1</v>
      </c>
      <c r="HM16" s="2" t="s">
        <v>1</v>
      </c>
      <c r="HN16" s="2" t="s">
        <v>1</v>
      </c>
      <c r="HO16" s="2" t="s">
        <v>1</v>
      </c>
      <c r="HP16" s="2" t="s">
        <v>1</v>
      </c>
      <c r="HQ16" s="2" t="s">
        <v>1</v>
      </c>
      <c r="HR16" s="2">
        <v>2500</v>
      </c>
      <c r="HS16" s="2" t="s">
        <v>1</v>
      </c>
      <c r="HT16" s="2" t="s">
        <v>1</v>
      </c>
      <c r="HU16" s="2" t="s">
        <v>1</v>
      </c>
      <c r="HV16" s="2">
        <v>1200</v>
      </c>
      <c r="HW16" s="2" t="s">
        <v>1</v>
      </c>
      <c r="HX16" s="2" t="s">
        <v>1</v>
      </c>
      <c r="HY16" s="2" t="s">
        <v>1</v>
      </c>
      <c r="HZ16" s="2" t="s">
        <v>1</v>
      </c>
      <c r="IA16" s="2" t="s">
        <v>1</v>
      </c>
      <c r="IB16" s="2" t="s">
        <v>1</v>
      </c>
      <c r="IC16" s="2" t="s">
        <v>1</v>
      </c>
      <c r="ID16" s="2">
        <v>2000</v>
      </c>
      <c r="IE16" s="2" t="s">
        <v>1</v>
      </c>
      <c r="IF16" s="2" t="s">
        <v>1</v>
      </c>
      <c r="IG16" s="2" t="s">
        <v>1</v>
      </c>
      <c r="IH16" s="2" t="s">
        <v>1</v>
      </c>
      <c r="II16" s="2">
        <v>25741</v>
      </c>
      <c r="IJ16" s="2" t="s">
        <v>1</v>
      </c>
      <c r="IK16" s="2" t="s">
        <v>1</v>
      </c>
      <c r="IL16" s="2" t="s">
        <v>1</v>
      </c>
      <c r="IM16" s="2" t="s">
        <v>1</v>
      </c>
      <c r="IN16" s="2" t="s">
        <v>1</v>
      </c>
      <c r="IO16" s="2" t="s">
        <v>1</v>
      </c>
      <c r="IP16" s="2" t="s">
        <v>1</v>
      </c>
      <c r="IQ16" s="2" t="s">
        <v>1</v>
      </c>
      <c r="IR16" s="2" t="s">
        <v>1</v>
      </c>
      <c r="IS16" s="2" t="s">
        <v>1</v>
      </c>
      <c r="IT16" s="2" t="s">
        <v>1</v>
      </c>
      <c r="IU16" s="2" t="s">
        <v>1</v>
      </c>
      <c r="IV16" s="2" t="s">
        <v>1</v>
      </c>
      <c r="IW16" s="2" t="s">
        <v>1</v>
      </c>
      <c r="IX16" s="2" t="s">
        <v>1</v>
      </c>
      <c r="IY16" s="2" t="s">
        <v>1</v>
      </c>
      <c r="IZ16" s="2" t="s">
        <v>1</v>
      </c>
      <c r="JA16" s="2" t="s">
        <v>1</v>
      </c>
      <c r="JB16" s="2" t="s">
        <v>1</v>
      </c>
      <c r="JC16" s="2" t="s">
        <v>1</v>
      </c>
      <c r="JD16" s="2" t="s">
        <v>1</v>
      </c>
      <c r="JE16" s="2" t="s">
        <v>1</v>
      </c>
      <c r="JF16" s="2">
        <v>0</v>
      </c>
      <c r="JG16" s="2" t="s">
        <v>1</v>
      </c>
      <c r="JH16" s="2" t="s">
        <v>1</v>
      </c>
      <c r="JI16" s="2" t="s">
        <v>1</v>
      </c>
      <c r="JJ16" s="2" t="s">
        <v>1</v>
      </c>
      <c r="JK16" s="2" t="s">
        <v>1</v>
      </c>
      <c r="JL16" s="2" t="s">
        <v>1</v>
      </c>
      <c r="JM16" s="2">
        <v>236892</v>
      </c>
      <c r="JN16" s="2" t="s">
        <v>1</v>
      </c>
      <c r="JO16" s="2" t="s">
        <v>1</v>
      </c>
      <c r="JP16" s="2" t="s">
        <v>1</v>
      </c>
      <c r="JQ16" s="2" t="s">
        <v>1</v>
      </c>
      <c r="JR16" s="2">
        <v>0</v>
      </c>
      <c r="JS16" s="2" t="s">
        <v>1</v>
      </c>
      <c r="JT16" s="2">
        <v>2250</v>
      </c>
      <c r="JU16" s="2" t="s">
        <v>1</v>
      </c>
      <c r="JV16" s="2" t="s">
        <v>1</v>
      </c>
      <c r="JW16" s="2" t="s">
        <v>1</v>
      </c>
      <c r="JX16" s="2" t="s">
        <v>1</v>
      </c>
      <c r="JY16" s="2" t="s">
        <v>1</v>
      </c>
      <c r="JZ16" s="2" t="s">
        <v>1</v>
      </c>
      <c r="KA16" s="2" t="s">
        <v>1</v>
      </c>
      <c r="KB16" s="2" t="s">
        <v>1</v>
      </c>
      <c r="KC16" s="2" t="s">
        <v>1</v>
      </c>
      <c r="KD16" s="2" t="s">
        <v>1</v>
      </c>
      <c r="KE16" s="2" t="s">
        <v>1</v>
      </c>
      <c r="KF16" s="2" t="s">
        <v>1</v>
      </c>
      <c r="KG16" s="2" t="s">
        <v>1</v>
      </c>
      <c r="KH16" s="2" t="s">
        <v>1</v>
      </c>
      <c r="KI16" s="2" t="s">
        <v>1</v>
      </c>
      <c r="KJ16" s="2" t="s">
        <v>1</v>
      </c>
      <c r="KK16" s="2" t="s">
        <v>1</v>
      </c>
      <c r="KL16" s="2" t="s">
        <v>1</v>
      </c>
      <c r="KM16" s="2" t="s">
        <v>1</v>
      </c>
      <c r="KN16" s="2" t="s">
        <v>1</v>
      </c>
      <c r="KO16" s="2" t="s">
        <v>1</v>
      </c>
      <c r="KP16" s="2" t="s">
        <v>1</v>
      </c>
      <c r="KQ16" s="2" t="s">
        <v>1</v>
      </c>
      <c r="KR16" s="2" t="s">
        <v>1</v>
      </c>
      <c r="KS16" s="2" t="s">
        <v>1</v>
      </c>
      <c r="KT16" s="2" t="s">
        <v>1</v>
      </c>
      <c r="KU16" s="2" t="s">
        <v>1</v>
      </c>
    </row>
    <row r="17" spans="1:307" x14ac:dyDescent="0.3">
      <c r="A17" s="2" t="s">
        <v>12</v>
      </c>
      <c r="B17" s="2">
        <v>525</v>
      </c>
      <c r="C17" s="23">
        <f t="shared" si="25"/>
        <v>6330988.0000000019</v>
      </c>
      <c r="D17" s="23">
        <f t="shared" si="26"/>
        <v>16658725.910000002</v>
      </c>
      <c r="E17" s="23">
        <f t="shared" si="27"/>
        <v>31730.906495238098</v>
      </c>
      <c r="F17" s="23">
        <f t="shared" si="28"/>
        <v>9813254.2600000016</v>
      </c>
      <c r="G17" s="23">
        <f t="shared" si="29"/>
        <v>5856181.6500000004</v>
      </c>
      <c r="H17" s="23">
        <f t="shared" si="30"/>
        <v>789150</v>
      </c>
      <c r="I17" s="23">
        <f t="shared" si="31"/>
        <v>200140</v>
      </c>
      <c r="J17" s="23">
        <f t="shared" si="32"/>
        <v>381.21904761904761</v>
      </c>
      <c r="K17" s="23">
        <f t="shared" si="33"/>
        <v>200140</v>
      </c>
      <c r="L17" s="23">
        <f t="shared" si="34"/>
        <v>0</v>
      </c>
      <c r="M17" s="23">
        <f t="shared" si="35"/>
        <v>5733673.9500000002</v>
      </c>
      <c r="N17" s="23">
        <f t="shared" si="36"/>
        <v>18691.912876190479</v>
      </c>
      <c r="O17" s="23">
        <f t="shared" si="37"/>
        <v>2041396.7000000002</v>
      </c>
      <c r="P17" s="23">
        <f t="shared" si="38"/>
        <v>2296442.94</v>
      </c>
      <c r="Q17" s="23">
        <f t="shared" si="39"/>
        <v>3544284.92</v>
      </c>
      <c r="R17" s="23">
        <f t="shared" si="40"/>
        <v>9362243.3900000006</v>
      </c>
      <c r="S17" s="23">
        <f t="shared" si="41"/>
        <v>17832.844552380953</v>
      </c>
      <c r="T17" s="23">
        <f t="shared" si="42"/>
        <v>451010.87000000104</v>
      </c>
      <c r="U17" s="7">
        <f t="shared" si="43"/>
        <v>4.5959358440183833E-2</v>
      </c>
      <c r="V17" s="23">
        <f t="shared" si="44"/>
        <v>12</v>
      </c>
      <c r="W17" s="23">
        <f t="shared" si="45"/>
        <v>413126.12</v>
      </c>
      <c r="X17" s="23">
        <f t="shared" si="46"/>
        <v>30750.75</v>
      </c>
      <c r="Y17" s="23">
        <f t="shared" si="47"/>
        <v>7130</v>
      </c>
      <c r="Z17" s="23">
        <v>8</v>
      </c>
      <c r="AA17" s="23">
        <f t="shared" si="48"/>
        <v>1480110.83</v>
      </c>
      <c r="AB17" s="23">
        <f t="shared" si="49"/>
        <v>10327737.91</v>
      </c>
      <c r="AC17" s="23">
        <f t="shared" si="50"/>
        <v>19671.881733333335</v>
      </c>
      <c r="AD17" s="23">
        <f t="shared" si="51"/>
        <v>10305490.91</v>
      </c>
      <c r="AE17" s="23">
        <f t="shared" si="52"/>
        <v>19629.506495238096</v>
      </c>
      <c r="AF17" s="23">
        <f t="shared" si="53"/>
        <v>2388218</v>
      </c>
      <c r="AG17" s="23">
        <f t="shared" si="54"/>
        <v>4548.9866666666667</v>
      </c>
      <c r="AH17" s="23">
        <f t="shared" si="55"/>
        <v>6173926.5099999998</v>
      </c>
      <c r="AI17" s="23">
        <f t="shared" si="56"/>
        <v>121856</v>
      </c>
      <c r="AJ17" s="23">
        <f t="shared" si="57"/>
        <v>1888564.4</v>
      </c>
      <c r="AK17" s="23">
        <f t="shared" si="58"/>
        <v>22247</v>
      </c>
      <c r="AL17" s="23">
        <f t="shared" si="59"/>
        <v>42.375238095238096</v>
      </c>
      <c r="AM17" s="23">
        <f t="shared" si="60"/>
        <v>22247</v>
      </c>
      <c r="AN17" s="23">
        <f t="shared" si="61"/>
        <v>0</v>
      </c>
      <c r="AO17" s="2">
        <v>1633496.31</v>
      </c>
      <c r="AP17" s="2">
        <v>211951.82</v>
      </c>
      <c r="AQ17" s="2">
        <v>195948.57</v>
      </c>
      <c r="AR17" s="2" t="s">
        <v>1</v>
      </c>
      <c r="AS17" s="2">
        <v>1819162.94</v>
      </c>
      <c r="AT17" s="2">
        <v>477280</v>
      </c>
      <c r="AU17" s="2" t="s">
        <v>1</v>
      </c>
      <c r="AV17" s="2">
        <v>3544284.92</v>
      </c>
      <c r="AX17" s="2" t="s">
        <v>1</v>
      </c>
      <c r="AY17" s="2" t="s">
        <v>1</v>
      </c>
      <c r="AZ17" s="2" t="s">
        <v>1</v>
      </c>
      <c r="BA17" s="2">
        <v>12</v>
      </c>
      <c r="BB17" s="2" t="s">
        <v>1</v>
      </c>
      <c r="BC17" s="2" t="s">
        <v>1</v>
      </c>
      <c r="BD17" s="2" t="s">
        <v>1</v>
      </c>
      <c r="BE17" s="2" t="s">
        <v>1</v>
      </c>
      <c r="BF17" s="2">
        <v>376060.12</v>
      </c>
      <c r="BG17" s="2">
        <v>4080</v>
      </c>
      <c r="BH17" s="2">
        <v>18120</v>
      </c>
      <c r="BI17" s="2" t="s">
        <v>1</v>
      </c>
      <c r="BJ17" s="2" t="s">
        <v>1</v>
      </c>
      <c r="BK17" s="2">
        <v>14866</v>
      </c>
      <c r="BL17" s="2" t="s">
        <v>1</v>
      </c>
      <c r="BM17" s="2" t="s">
        <v>1</v>
      </c>
      <c r="BN17" s="2" t="s">
        <v>1</v>
      </c>
      <c r="BO17" s="2">
        <v>30750.75</v>
      </c>
      <c r="BP17" s="2" t="s">
        <v>1</v>
      </c>
      <c r="BQ17" s="2" t="s">
        <v>1</v>
      </c>
      <c r="BR17" s="2" t="s">
        <v>1</v>
      </c>
      <c r="BS17" s="2">
        <v>7130</v>
      </c>
      <c r="BT17" s="2">
        <v>1480110.83</v>
      </c>
      <c r="BU17" s="2" t="s">
        <v>1</v>
      </c>
      <c r="BV17" s="2">
        <v>4694864.9400000004</v>
      </c>
      <c r="BW17" s="2">
        <v>6591</v>
      </c>
      <c r="BX17" s="2" t="s">
        <v>1</v>
      </c>
      <c r="BY17" s="2">
        <v>19000</v>
      </c>
      <c r="BZ17" s="2" t="s">
        <v>1</v>
      </c>
      <c r="CA17" s="2" t="s">
        <v>1</v>
      </c>
      <c r="CB17" s="2" t="s">
        <v>1</v>
      </c>
      <c r="CC17" s="2" t="s">
        <v>1</v>
      </c>
      <c r="CD17" s="2">
        <v>201011</v>
      </c>
      <c r="CE17" s="2">
        <v>737771</v>
      </c>
      <c r="CF17" s="2" t="s">
        <v>1</v>
      </c>
      <c r="CG17" s="2" t="s">
        <v>1</v>
      </c>
      <c r="CH17" s="2">
        <v>29811.01</v>
      </c>
      <c r="CI17" s="2">
        <v>44625</v>
      </c>
      <c r="CJ17" s="2" t="s">
        <v>1</v>
      </c>
      <c r="CK17" s="2" t="s">
        <v>1</v>
      </c>
      <c r="CL17" s="2" t="s">
        <v>1</v>
      </c>
      <c r="CM17" s="2" t="s">
        <v>1</v>
      </c>
      <c r="CN17" s="2" t="s">
        <v>1</v>
      </c>
      <c r="CO17" s="2" t="s">
        <v>1</v>
      </c>
      <c r="CP17" s="2" t="s">
        <v>1</v>
      </c>
      <c r="CQ17" s="2" t="s">
        <v>1</v>
      </c>
      <c r="CR17" s="2" t="s">
        <v>1</v>
      </c>
      <c r="CS17" s="2" t="s">
        <v>1</v>
      </c>
      <c r="CT17" s="2" t="s">
        <v>1</v>
      </c>
      <c r="CU17" s="2" t="s">
        <v>1</v>
      </c>
      <c r="CV17" s="2" t="s">
        <v>1</v>
      </c>
      <c r="CW17" s="2" t="s">
        <v>1</v>
      </c>
      <c r="CX17" s="2" t="s">
        <v>1</v>
      </c>
      <c r="CY17" s="2">
        <v>67907.7</v>
      </c>
      <c r="CZ17" s="2" t="s">
        <v>1</v>
      </c>
      <c r="DA17" s="2" t="s">
        <v>1</v>
      </c>
      <c r="DB17" s="2" t="s">
        <v>1</v>
      </c>
      <c r="DC17" s="2" t="s">
        <v>1</v>
      </c>
      <c r="DD17" s="2" t="s">
        <v>1</v>
      </c>
      <c r="DE17" s="2">
        <v>54600</v>
      </c>
      <c r="DF17" s="2" t="s">
        <v>1</v>
      </c>
      <c r="DG17" s="2" t="s">
        <v>1</v>
      </c>
      <c r="DH17" s="2" t="s">
        <v>1</v>
      </c>
      <c r="DI17" s="2" t="s">
        <v>1</v>
      </c>
      <c r="DJ17" s="2" t="s">
        <v>1</v>
      </c>
      <c r="DK17" s="2" t="s">
        <v>1</v>
      </c>
      <c r="DL17" s="2">
        <v>86550</v>
      </c>
      <c r="DM17" s="2">
        <v>615600</v>
      </c>
      <c r="DN17" s="2">
        <v>87000</v>
      </c>
      <c r="DO17" s="2" t="s">
        <v>1</v>
      </c>
      <c r="DP17" s="2" t="s">
        <v>1</v>
      </c>
      <c r="DQ17" s="2" t="s">
        <v>1</v>
      </c>
      <c r="DR17" s="2" t="s">
        <v>1</v>
      </c>
      <c r="DS17" s="2" t="s">
        <v>1</v>
      </c>
      <c r="DT17" s="2" t="s">
        <v>1</v>
      </c>
      <c r="DU17" s="2" t="s">
        <v>1</v>
      </c>
      <c r="DV17" s="2">
        <v>94500</v>
      </c>
      <c r="DW17" s="2" t="s">
        <v>1</v>
      </c>
      <c r="DX17" s="2">
        <v>105640</v>
      </c>
      <c r="DY17" s="2" t="s">
        <v>1</v>
      </c>
      <c r="DZ17" s="2" t="s">
        <v>1</v>
      </c>
      <c r="EA17" s="2" t="s">
        <v>1</v>
      </c>
      <c r="EB17" s="2" t="s">
        <v>1</v>
      </c>
      <c r="EC17" s="2" t="s">
        <v>1</v>
      </c>
      <c r="ED17" s="2" t="s">
        <v>1</v>
      </c>
      <c r="EE17" s="2" t="s">
        <v>1</v>
      </c>
      <c r="EF17" s="2" t="s">
        <v>1</v>
      </c>
      <c r="EG17" s="2" t="s">
        <v>1</v>
      </c>
      <c r="EH17" s="2" t="s">
        <v>1</v>
      </c>
      <c r="EI17" s="2" t="s">
        <v>1</v>
      </c>
      <c r="EJ17" s="2" t="s">
        <v>1</v>
      </c>
      <c r="EK17" s="2" t="s">
        <v>1</v>
      </c>
      <c r="EL17" s="2" t="s">
        <v>1</v>
      </c>
      <c r="EM17" s="2" t="s">
        <v>1</v>
      </c>
      <c r="EN17" s="2" t="s">
        <v>1</v>
      </c>
      <c r="EO17" s="2" t="s">
        <v>1</v>
      </c>
      <c r="EP17" s="2" t="s">
        <v>1</v>
      </c>
      <c r="EQ17" s="2" t="s">
        <v>1</v>
      </c>
      <c r="ER17" s="2" t="s">
        <v>1</v>
      </c>
      <c r="ES17" s="2">
        <v>448675</v>
      </c>
      <c r="ET17" s="2" t="s">
        <v>1</v>
      </c>
      <c r="EU17" s="2" t="s">
        <v>1</v>
      </c>
      <c r="EV17" s="2">
        <v>691092</v>
      </c>
      <c r="EW17" s="2">
        <v>478994</v>
      </c>
      <c r="EX17" s="2" t="s">
        <v>1</v>
      </c>
      <c r="EY17" s="2" t="s">
        <v>1</v>
      </c>
      <c r="EZ17" s="2" t="s">
        <v>1</v>
      </c>
      <c r="FA17" s="2">
        <v>496410</v>
      </c>
      <c r="FB17" s="2">
        <v>230168</v>
      </c>
      <c r="FC17" s="2">
        <v>5340</v>
      </c>
      <c r="FD17" s="2">
        <v>37539</v>
      </c>
      <c r="FE17" s="2" t="s">
        <v>1</v>
      </c>
      <c r="FF17" s="2" t="s">
        <v>1</v>
      </c>
      <c r="FG17" s="2" t="s">
        <v>1</v>
      </c>
      <c r="FH17" s="2" t="s">
        <v>1</v>
      </c>
      <c r="FI17" s="2">
        <v>9573</v>
      </c>
      <c r="FJ17" s="2" t="s">
        <v>1</v>
      </c>
      <c r="FK17" s="2" t="s">
        <v>1</v>
      </c>
      <c r="FL17" s="2">
        <v>4278</v>
      </c>
      <c r="FM17" s="2">
        <v>102783.6</v>
      </c>
      <c r="FN17" s="2">
        <v>14250</v>
      </c>
      <c r="FO17" s="2">
        <v>205306.08</v>
      </c>
      <c r="FP17" s="2" t="s">
        <v>1</v>
      </c>
      <c r="FQ17" s="2" t="s">
        <v>1</v>
      </c>
      <c r="FR17" s="2" t="s">
        <v>1</v>
      </c>
      <c r="FS17" s="2" t="s">
        <v>1</v>
      </c>
      <c r="FT17" s="2" t="s">
        <v>1</v>
      </c>
      <c r="FU17" s="2" t="s">
        <v>1</v>
      </c>
      <c r="FV17" s="2" t="s">
        <v>1</v>
      </c>
      <c r="FW17" s="2" t="s">
        <v>1</v>
      </c>
      <c r="FX17" s="2">
        <v>317726</v>
      </c>
      <c r="FY17" s="2" t="s">
        <v>1</v>
      </c>
      <c r="FZ17" s="2">
        <v>169769.01</v>
      </c>
      <c r="GA17" s="2" t="s">
        <v>1</v>
      </c>
      <c r="GB17" s="2">
        <v>242980</v>
      </c>
      <c r="GC17" s="2">
        <v>6440</v>
      </c>
      <c r="GD17" s="2">
        <v>23479</v>
      </c>
      <c r="GE17" s="2">
        <v>42623.4</v>
      </c>
      <c r="GF17" s="2">
        <v>23122</v>
      </c>
      <c r="GG17" s="2" t="s">
        <v>1</v>
      </c>
      <c r="GH17" s="2">
        <v>28600</v>
      </c>
      <c r="GI17" s="2">
        <v>23097</v>
      </c>
      <c r="GJ17" s="2" t="s">
        <v>1</v>
      </c>
      <c r="GK17" s="2">
        <v>2906008.44</v>
      </c>
      <c r="GL17" s="2">
        <v>1734794.98</v>
      </c>
      <c r="GM17" s="2" t="s">
        <v>1</v>
      </c>
      <c r="GN17" s="2">
        <v>45549</v>
      </c>
      <c r="GO17" s="2" t="s">
        <v>1</v>
      </c>
      <c r="GP17" s="2" t="s">
        <v>1</v>
      </c>
      <c r="GQ17" s="2" t="s">
        <v>1</v>
      </c>
      <c r="GR17" s="2" t="s">
        <v>1</v>
      </c>
      <c r="GS17" s="2" t="s">
        <v>1</v>
      </c>
      <c r="GT17" s="2" t="s">
        <v>1</v>
      </c>
      <c r="GU17" s="2" t="s">
        <v>1</v>
      </c>
      <c r="GV17" s="2" t="s">
        <v>1</v>
      </c>
      <c r="GW17" s="2" t="s">
        <v>1</v>
      </c>
      <c r="GX17" s="2">
        <v>500</v>
      </c>
      <c r="GY17" s="2">
        <v>19524</v>
      </c>
      <c r="GZ17" s="2">
        <v>31380</v>
      </c>
      <c r="HA17" s="2">
        <v>16352</v>
      </c>
      <c r="HB17" s="2" t="s">
        <v>1</v>
      </c>
      <c r="HC17" s="2" t="s">
        <v>1</v>
      </c>
      <c r="HD17" s="2" t="s">
        <v>1</v>
      </c>
      <c r="HE17" s="2" t="s">
        <v>1</v>
      </c>
      <c r="HF17" s="2" t="s">
        <v>1</v>
      </c>
      <c r="HG17" s="2" t="s">
        <v>1</v>
      </c>
      <c r="HH17" s="2">
        <v>54600</v>
      </c>
      <c r="HI17" s="2" t="s">
        <v>1</v>
      </c>
      <c r="HJ17" s="2" t="s">
        <v>1</v>
      </c>
      <c r="HK17" s="2" t="s">
        <v>1</v>
      </c>
      <c r="HL17" s="2">
        <v>1575</v>
      </c>
      <c r="HM17" s="2" t="s">
        <v>1</v>
      </c>
      <c r="HN17" s="2" t="s">
        <v>1</v>
      </c>
      <c r="HO17" s="2" t="s">
        <v>1</v>
      </c>
      <c r="HP17" s="2" t="s">
        <v>1</v>
      </c>
      <c r="HQ17" s="2" t="s">
        <v>1</v>
      </c>
      <c r="HR17" s="2">
        <v>1419</v>
      </c>
      <c r="HS17" s="2" t="s">
        <v>1</v>
      </c>
      <c r="HT17" s="2" t="s">
        <v>1</v>
      </c>
      <c r="HU17" s="2" t="s">
        <v>1</v>
      </c>
      <c r="HV17" s="2">
        <v>487</v>
      </c>
      <c r="HW17" s="2">
        <v>1300000</v>
      </c>
      <c r="HX17" s="2" t="s">
        <v>1</v>
      </c>
      <c r="HY17" s="2" t="s">
        <v>1</v>
      </c>
      <c r="HZ17" s="2" t="s">
        <v>1</v>
      </c>
      <c r="IA17" s="2" t="s">
        <v>1</v>
      </c>
      <c r="IB17" s="2" t="s">
        <v>1</v>
      </c>
      <c r="IC17" s="2" t="s">
        <v>1</v>
      </c>
      <c r="ID17" s="2">
        <v>1000</v>
      </c>
      <c r="IE17" s="2">
        <v>537803</v>
      </c>
      <c r="IF17" s="2">
        <v>10</v>
      </c>
      <c r="IG17" s="2">
        <v>46270.400000000001</v>
      </c>
      <c r="IH17" s="2" t="s">
        <v>1</v>
      </c>
      <c r="II17" s="2" t="s">
        <v>1</v>
      </c>
      <c r="IJ17" s="2" t="s">
        <v>1</v>
      </c>
      <c r="IK17" s="2" t="s">
        <v>1</v>
      </c>
      <c r="IL17" s="2" t="s">
        <v>1</v>
      </c>
      <c r="IM17" s="2" t="s">
        <v>1</v>
      </c>
      <c r="IN17" s="2">
        <v>5973</v>
      </c>
      <c r="IO17" s="2" t="s">
        <v>1</v>
      </c>
      <c r="IP17" s="2" t="s">
        <v>1</v>
      </c>
      <c r="IQ17" s="2" t="s">
        <v>1</v>
      </c>
      <c r="IR17" s="2" t="s">
        <v>1</v>
      </c>
      <c r="IS17" s="2" t="s">
        <v>1</v>
      </c>
      <c r="IT17" s="2" t="s">
        <v>1</v>
      </c>
      <c r="IU17" s="2" t="s">
        <v>1</v>
      </c>
      <c r="IV17" s="2" t="s">
        <v>1</v>
      </c>
      <c r="IW17" s="2" t="s">
        <v>1</v>
      </c>
      <c r="IX17" s="2" t="s">
        <v>1</v>
      </c>
      <c r="IY17" s="2" t="s">
        <v>1</v>
      </c>
      <c r="IZ17" s="2" t="s">
        <v>1</v>
      </c>
      <c r="JA17" s="2" t="s">
        <v>1</v>
      </c>
      <c r="JB17" s="2" t="s">
        <v>1</v>
      </c>
      <c r="JC17" s="2" t="s">
        <v>1</v>
      </c>
      <c r="JD17" s="2" t="s">
        <v>1</v>
      </c>
      <c r="JE17" s="2" t="s">
        <v>1</v>
      </c>
      <c r="JF17" s="2" t="s">
        <v>1</v>
      </c>
      <c r="JG17" s="2" t="s">
        <v>1</v>
      </c>
      <c r="JH17" s="2" t="s">
        <v>1</v>
      </c>
      <c r="JI17" s="2" t="s">
        <v>1</v>
      </c>
      <c r="JJ17" s="2" t="s">
        <v>1</v>
      </c>
      <c r="JK17" s="2" t="s">
        <v>1</v>
      </c>
      <c r="JL17" s="2" t="s">
        <v>1</v>
      </c>
      <c r="JM17" s="2">
        <v>1573</v>
      </c>
      <c r="JN17" s="2" t="s">
        <v>1</v>
      </c>
      <c r="JO17" s="2" t="s">
        <v>1</v>
      </c>
      <c r="JP17" s="2" t="s">
        <v>1</v>
      </c>
      <c r="JQ17" s="2" t="s">
        <v>1</v>
      </c>
      <c r="JR17" s="2" t="s">
        <v>1</v>
      </c>
      <c r="JS17" s="2" t="s">
        <v>1</v>
      </c>
      <c r="JT17" s="2">
        <v>20674</v>
      </c>
      <c r="JU17" s="2" t="s">
        <v>1</v>
      </c>
      <c r="JV17" s="2" t="s">
        <v>1</v>
      </c>
      <c r="JW17" s="2" t="s">
        <v>1</v>
      </c>
      <c r="JX17" s="2" t="s">
        <v>1</v>
      </c>
      <c r="JY17" s="2" t="s">
        <v>1</v>
      </c>
      <c r="JZ17" s="2" t="s">
        <v>1</v>
      </c>
      <c r="KA17" s="2" t="s">
        <v>1</v>
      </c>
      <c r="KB17" s="2" t="s">
        <v>1</v>
      </c>
      <c r="KC17" s="2" t="s">
        <v>1</v>
      </c>
      <c r="KD17" s="2" t="s">
        <v>1</v>
      </c>
      <c r="KE17" s="2" t="s">
        <v>1</v>
      </c>
      <c r="KF17" s="2" t="s">
        <v>1</v>
      </c>
      <c r="KG17" s="2" t="s">
        <v>1</v>
      </c>
      <c r="KH17" s="2" t="s">
        <v>1</v>
      </c>
      <c r="KI17" s="2" t="s">
        <v>1</v>
      </c>
      <c r="KJ17" s="2" t="s">
        <v>1</v>
      </c>
      <c r="KK17" s="2" t="s">
        <v>1</v>
      </c>
      <c r="KL17" s="2" t="s">
        <v>1</v>
      </c>
      <c r="KM17" s="2" t="s">
        <v>1</v>
      </c>
      <c r="KN17" s="2" t="s">
        <v>1</v>
      </c>
      <c r="KO17" s="2" t="s">
        <v>1</v>
      </c>
      <c r="KP17" s="2" t="s">
        <v>1</v>
      </c>
      <c r="KQ17" s="2" t="s">
        <v>1</v>
      </c>
      <c r="KR17" s="2" t="s">
        <v>1</v>
      </c>
      <c r="KS17" s="2" t="s">
        <v>1</v>
      </c>
      <c r="KT17" s="2" t="s">
        <v>1</v>
      </c>
      <c r="KU17" s="2" t="s">
        <v>1</v>
      </c>
    </row>
    <row r="18" spans="1:307" x14ac:dyDescent="0.3">
      <c r="A18" s="2" t="s">
        <v>13</v>
      </c>
      <c r="B18" s="2">
        <v>328</v>
      </c>
      <c r="C18" s="23">
        <f t="shared" si="25"/>
        <v>893637.73000000045</v>
      </c>
      <c r="D18" s="23">
        <f t="shared" si="26"/>
        <v>6532895.6600000001</v>
      </c>
      <c r="E18" s="23">
        <f t="shared" si="27"/>
        <v>19917.364817073172</v>
      </c>
      <c r="F18" s="23">
        <f t="shared" si="28"/>
        <v>4356800.0999999996</v>
      </c>
      <c r="G18" s="23">
        <f t="shared" si="29"/>
        <v>1424269.56</v>
      </c>
      <c r="H18" s="23">
        <f t="shared" si="30"/>
        <v>7175</v>
      </c>
      <c r="I18" s="23">
        <f t="shared" si="31"/>
        <v>744651</v>
      </c>
      <c r="J18" s="23">
        <f t="shared" si="32"/>
        <v>2270.2774390243903</v>
      </c>
      <c r="K18" s="23">
        <f t="shared" si="33"/>
        <v>344651</v>
      </c>
      <c r="L18" s="23">
        <f t="shared" si="34"/>
        <v>400000</v>
      </c>
      <c r="M18" s="23">
        <f t="shared" si="35"/>
        <v>1073769.56</v>
      </c>
      <c r="N18" s="23">
        <f t="shared" si="36"/>
        <v>13282.927134146341</v>
      </c>
      <c r="O18" s="23">
        <f t="shared" si="37"/>
        <v>932956.34</v>
      </c>
      <c r="P18" s="23">
        <f t="shared" si="38"/>
        <v>1026044.93</v>
      </c>
      <c r="Q18" s="23">
        <f t="shared" si="39"/>
        <v>1684934.44</v>
      </c>
      <c r="R18" s="23">
        <f t="shared" si="40"/>
        <v>4213697.33</v>
      </c>
      <c r="S18" s="23">
        <f t="shared" si="41"/>
        <v>12846.638201219512</v>
      </c>
      <c r="T18" s="23">
        <f t="shared" si="42"/>
        <v>143102.76999999955</v>
      </c>
      <c r="U18" s="7">
        <f t="shared" si="43"/>
        <v>3.2845842525572738E-2</v>
      </c>
      <c r="V18" s="23">
        <f t="shared" si="44"/>
        <v>111160</v>
      </c>
      <c r="W18" s="23">
        <f t="shared" si="45"/>
        <v>11027</v>
      </c>
      <c r="X18" s="23">
        <f t="shared" si="46"/>
        <v>14924.77</v>
      </c>
      <c r="Y18" s="23">
        <f t="shared" si="47"/>
        <v>6000</v>
      </c>
      <c r="Z18" s="23">
        <v>9</v>
      </c>
      <c r="AA18" s="23">
        <f t="shared" si="48"/>
        <v>569752.62</v>
      </c>
      <c r="AB18" s="23">
        <f t="shared" si="49"/>
        <v>5639257.9299999997</v>
      </c>
      <c r="AC18" s="23">
        <f t="shared" si="50"/>
        <v>17192.859542682927</v>
      </c>
      <c r="AD18" s="23">
        <f t="shared" si="51"/>
        <v>4298331.93</v>
      </c>
      <c r="AE18" s="23">
        <f t="shared" si="52"/>
        <v>13104.670518292682</v>
      </c>
      <c r="AF18" s="23">
        <f t="shared" si="53"/>
        <v>773031</v>
      </c>
      <c r="AG18" s="23">
        <f t="shared" si="54"/>
        <v>2356.8018292682927</v>
      </c>
      <c r="AH18" s="23">
        <f t="shared" si="55"/>
        <v>3203877.01</v>
      </c>
      <c r="AI18" s="23">
        <f t="shared" si="56"/>
        <v>71567.899999999994</v>
      </c>
      <c r="AJ18" s="23">
        <f t="shared" si="57"/>
        <v>297272.02</v>
      </c>
      <c r="AK18" s="23">
        <f t="shared" si="58"/>
        <v>1340926</v>
      </c>
      <c r="AL18" s="23">
        <f t="shared" si="59"/>
        <v>4088.189024390244</v>
      </c>
      <c r="AM18" s="23">
        <f t="shared" si="60"/>
        <v>1340926</v>
      </c>
      <c r="AN18" s="23">
        <f t="shared" si="61"/>
        <v>0</v>
      </c>
      <c r="AO18" s="2">
        <v>821788.38</v>
      </c>
      <c r="AP18" s="2">
        <v>16012.45</v>
      </c>
      <c r="AQ18" s="2">
        <v>95155.51</v>
      </c>
      <c r="AR18" s="2" t="s">
        <v>1</v>
      </c>
      <c r="AS18" s="2">
        <v>883164.93</v>
      </c>
      <c r="AT18" s="2">
        <v>142880</v>
      </c>
      <c r="AU18" s="2" t="s">
        <v>1</v>
      </c>
      <c r="AV18" s="2">
        <v>1684934.44</v>
      </c>
      <c r="AX18" s="2" t="s">
        <v>1</v>
      </c>
      <c r="AY18" s="2" t="s">
        <v>1</v>
      </c>
      <c r="AZ18" s="2" t="s">
        <v>1</v>
      </c>
      <c r="BA18" s="2" t="s">
        <v>1</v>
      </c>
      <c r="BB18" s="2" t="s">
        <v>1</v>
      </c>
      <c r="BC18" s="2" t="s">
        <v>1</v>
      </c>
      <c r="BD18" s="2">
        <v>111160</v>
      </c>
      <c r="BE18" s="2" t="s">
        <v>1</v>
      </c>
      <c r="BF18" s="2" t="s">
        <v>1</v>
      </c>
      <c r="BG18" s="2">
        <v>9227</v>
      </c>
      <c r="BH18" s="2">
        <v>0</v>
      </c>
      <c r="BI18" s="2">
        <v>1800</v>
      </c>
      <c r="BJ18" s="2">
        <v>0</v>
      </c>
      <c r="BK18" s="2">
        <v>0</v>
      </c>
      <c r="BL18" s="2" t="s">
        <v>1</v>
      </c>
      <c r="BM18" s="2" t="s">
        <v>1</v>
      </c>
      <c r="BN18" s="2" t="s">
        <v>1</v>
      </c>
      <c r="BO18" s="2">
        <v>14924.77</v>
      </c>
      <c r="BP18" s="2" t="s">
        <v>1</v>
      </c>
      <c r="BQ18" s="2" t="s">
        <v>1</v>
      </c>
      <c r="BR18" s="2" t="s">
        <v>1</v>
      </c>
      <c r="BS18" s="2">
        <v>6000</v>
      </c>
      <c r="BT18" s="2">
        <v>569752.62</v>
      </c>
      <c r="BU18" s="2" t="s">
        <v>1</v>
      </c>
      <c r="BV18" s="2">
        <v>873558.61</v>
      </c>
      <c r="BW18" s="2" t="s">
        <v>1</v>
      </c>
      <c r="BX18" s="2" t="s">
        <v>1</v>
      </c>
      <c r="BY18" s="2" t="s">
        <v>1</v>
      </c>
      <c r="BZ18" s="2" t="s">
        <v>1</v>
      </c>
      <c r="CA18" s="2" t="s">
        <v>1</v>
      </c>
      <c r="CB18" s="2" t="s">
        <v>1</v>
      </c>
      <c r="CC18" s="2" t="s">
        <v>1</v>
      </c>
      <c r="CD18" s="2">
        <v>77676</v>
      </c>
      <c r="CE18" s="2">
        <v>120312.97</v>
      </c>
      <c r="CF18" s="2" t="s">
        <v>1</v>
      </c>
      <c r="CG18" s="2" t="s">
        <v>1</v>
      </c>
      <c r="CH18" s="2">
        <v>2221.98</v>
      </c>
      <c r="CI18" s="2" t="s">
        <v>1</v>
      </c>
      <c r="CJ18" s="2" t="s">
        <v>1</v>
      </c>
      <c r="CK18" s="2" t="s">
        <v>1</v>
      </c>
      <c r="CL18" s="2" t="s">
        <v>1</v>
      </c>
      <c r="CM18" s="2" t="s">
        <v>1</v>
      </c>
      <c r="CN18" s="2" t="s">
        <v>1</v>
      </c>
      <c r="CO18" s="2">
        <v>2560</v>
      </c>
      <c r="CP18" s="2" t="s">
        <v>1</v>
      </c>
      <c r="CQ18" s="2" t="s">
        <v>1</v>
      </c>
      <c r="CR18" s="2" t="s">
        <v>1</v>
      </c>
      <c r="CS18" s="2" t="s">
        <v>1</v>
      </c>
      <c r="CT18" s="2" t="s">
        <v>1</v>
      </c>
      <c r="CU18" s="2" t="s">
        <v>1</v>
      </c>
      <c r="CV18" s="2" t="s">
        <v>1</v>
      </c>
      <c r="CW18" s="2">
        <v>200000</v>
      </c>
      <c r="CX18" s="2" t="s">
        <v>1</v>
      </c>
      <c r="CY18" s="2">
        <v>147940</v>
      </c>
      <c r="CZ18" s="2" t="s">
        <v>1</v>
      </c>
      <c r="DA18" s="2" t="s">
        <v>1</v>
      </c>
      <c r="DB18" s="2" t="s">
        <v>1</v>
      </c>
      <c r="DC18" s="2" t="s">
        <v>1</v>
      </c>
      <c r="DD18" s="2" t="s">
        <v>1</v>
      </c>
      <c r="DE18" s="2" t="s">
        <v>1</v>
      </c>
      <c r="DF18" s="2" t="s">
        <v>1</v>
      </c>
      <c r="DG18" s="2" t="s">
        <v>1</v>
      </c>
      <c r="DH18" s="2" t="s">
        <v>1</v>
      </c>
      <c r="DI18" s="2" t="s">
        <v>1</v>
      </c>
      <c r="DJ18" s="2" t="s">
        <v>1</v>
      </c>
      <c r="DK18" s="2" t="s">
        <v>1</v>
      </c>
      <c r="DL18" s="2">
        <v>7175</v>
      </c>
      <c r="DM18" s="2" t="s">
        <v>1</v>
      </c>
      <c r="DN18" s="2" t="s">
        <v>1</v>
      </c>
      <c r="DO18" s="2" t="s">
        <v>1</v>
      </c>
      <c r="DP18" s="2" t="s">
        <v>1</v>
      </c>
      <c r="DQ18" s="2" t="s">
        <v>1</v>
      </c>
      <c r="DR18" s="2" t="s">
        <v>1</v>
      </c>
      <c r="DS18" s="2" t="s">
        <v>1</v>
      </c>
      <c r="DT18" s="2" t="s">
        <v>1</v>
      </c>
      <c r="DU18" s="2" t="s">
        <v>1</v>
      </c>
      <c r="DV18" s="2">
        <v>60200</v>
      </c>
      <c r="DW18" s="2" t="s">
        <v>1</v>
      </c>
      <c r="DX18" s="2" t="s">
        <v>1</v>
      </c>
      <c r="DY18" s="2" t="s">
        <v>1</v>
      </c>
      <c r="DZ18" s="2">
        <v>11251</v>
      </c>
      <c r="EA18" s="2">
        <v>273200</v>
      </c>
      <c r="EB18" s="2" t="s">
        <v>1</v>
      </c>
      <c r="EC18" s="2" t="s">
        <v>1</v>
      </c>
      <c r="ED18" s="2" t="s">
        <v>1</v>
      </c>
      <c r="EE18" s="2" t="s">
        <v>1</v>
      </c>
      <c r="EF18" s="2" t="s">
        <v>1</v>
      </c>
      <c r="EG18" s="2" t="s">
        <v>1</v>
      </c>
      <c r="EH18" s="2" t="s">
        <v>1</v>
      </c>
      <c r="EI18" s="2" t="s">
        <v>1</v>
      </c>
      <c r="EJ18" s="2" t="s">
        <v>1</v>
      </c>
      <c r="EK18" s="2">
        <v>400000</v>
      </c>
      <c r="EL18" s="2" t="s">
        <v>1</v>
      </c>
      <c r="EM18" s="2" t="s">
        <v>1</v>
      </c>
      <c r="EN18" s="2" t="s">
        <v>1</v>
      </c>
      <c r="EO18" s="2" t="s">
        <v>1</v>
      </c>
      <c r="EP18" s="2" t="s">
        <v>1</v>
      </c>
      <c r="EQ18" s="2" t="s">
        <v>1</v>
      </c>
      <c r="ER18" s="2" t="s">
        <v>1</v>
      </c>
      <c r="ES18" s="2">
        <v>304162</v>
      </c>
      <c r="ET18" s="2" t="s">
        <v>1</v>
      </c>
      <c r="EU18" s="2" t="s">
        <v>1</v>
      </c>
      <c r="EV18" s="2">
        <v>77560</v>
      </c>
      <c r="EW18" s="2">
        <v>266420</v>
      </c>
      <c r="EX18" s="2" t="s">
        <v>1</v>
      </c>
      <c r="EY18" s="2" t="s">
        <v>1</v>
      </c>
      <c r="EZ18" s="2" t="s">
        <v>1</v>
      </c>
      <c r="FA18" s="2">
        <v>73473</v>
      </c>
      <c r="FB18" s="2">
        <v>49745</v>
      </c>
      <c r="FC18" s="2">
        <v>922</v>
      </c>
      <c r="FD18" s="2">
        <v>749</v>
      </c>
      <c r="FE18" s="2" t="s">
        <v>1</v>
      </c>
      <c r="FF18" s="2" t="s">
        <v>1</v>
      </c>
      <c r="FG18" s="2" t="s">
        <v>1</v>
      </c>
      <c r="FH18" s="2" t="s">
        <v>1</v>
      </c>
      <c r="FI18" s="2" t="s">
        <v>1</v>
      </c>
      <c r="FJ18" s="2" t="s">
        <v>1</v>
      </c>
      <c r="FK18" s="2" t="s">
        <v>1</v>
      </c>
      <c r="FL18" s="2">
        <v>10859</v>
      </c>
      <c r="FM18" s="2">
        <v>47730</v>
      </c>
      <c r="FN18" s="2" t="s">
        <v>1</v>
      </c>
      <c r="FO18" s="2">
        <v>224489.57</v>
      </c>
      <c r="FP18" s="2" t="s">
        <v>1</v>
      </c>
      <c r="FQ18" s="2" t="s">
        <v>1</v>
      </c>
      <c r="FR18" s="2" t="s">
        <v>1</v>
      </c>
      <c r="FS18" s="2" t="s">
        <v>1</v>
      </c>
      <c r="FT18" s="2" t="s">
        <v>1</v>
      </c>
      <c r="FU18" s="2" t="s">
        <v>1</v>
      </c>
      <c r="FV18" s="2" t="s">
        <v>1</v>
      </c>
      <c r="FW18" s="2" t="s">
        <v>1</v>
      </c>
      <c r="FX18" s="2">
        <v>296977</v>
      </c>
      <c r="FY18" s="2" t="s">
        <v>1</v>
      </c>
      <c r="FZ18" s="2">
        <v>0</v>
      </c>
      <c r="GA18" s="2" t="s">
        <v>1</v>
      </c>
      <c r="GB18" s="2" t="s">
        <v>1</v>
      </c>
      <c r="GC18" s="2">
        <v>7147</v>
      </c>
      <c r="GD18" s="2">
        <v>13690.29</v>
      </c>
      <c r="GE18" s="2">
        <v>38782.800000000003</v>
      </c>
      <c r="GF18" s="2" t="s">
        <v>1</v>
      </c>
      <c r="GG18" s="2" t="s">
        <v>1</v>
      </c>
      <c r="GH18" s="2">
        <v>15977</v>
      </c>
      <c r="GI18" s="2">
        <v>7826</v>
      </c>
      <c r="GJ18" s="2">
        <v>53958.45</v>
      </c>
      <c r="GK18" s="2">
        <v>1007233.26</v>
      </c>
      <c r="GL18" s="2">
        <v>1404612.34</v>
      </c>
      <c r="GM18" s="2">
        <v>0</v>
      </c>
      <c r="GN18" s="2">
        <v>9394</v>
      </c>
      <c r="GO18" s="2">
        <v>7484.3</v>
      </c>
      <c r="GP18" s="2" t="s">
        <v>1</v>
      </c>
      <c r="GQ18" s="2" t="s">
        <v>1</v>
      </c>
      <c r="GR18" s="2" t="s">
        <v>1</v>
      </c>
      <c r="GS18" s="2">
        <v>6300</v>
      </c>
      <c r="GT18" s="2" t="s">
        <v>1</v>
      </c>
      <c r="GU18" s="2" t="s">
        <v>1</v>
      </c>
      <c r="GV18" s="2" t="s">
        <v>1</v>
      </c>
      <c r="GW18" s="2" t="s">
        <v>1</v>
      </c>
      <c r="GX18" s="2" t="s">
        <v>1</v>
      </c>
      <c r="GY18" s="2" t="s">
        <v>1</v>
      </c>
      <c r="GZ18" s="2">
        <v>19920</v>
      </c>
      <c r="HA18" s="2">
        <v>51647.9</v>
      </c>
      <c r="HB18" s="2" t="s">
        <v>1</v>
      </c>
      <c r="HC18" s="2" t="s">
        <v>1</v>
      </c>
      <c r="HD18" s="2" t="s">
        <v>1</v>
      </c>
      <c r="HE18" s="2" t="s">
        <v>1</v>
      </c>
      <c r="HF18" s="2" t="s">
        <v>1</v>
      </c>
      <c r="HG18" s="2" t="s">
        <v>1</v>
      </c>
      <c r="HH18" s="2">
        <v>0</v>
      </c>
      <c r="HI18" s="2" t="s">
        <v>1</v>
      </c>
      <c r="HJ18" s="2" t="s">
        <v>1</v>
      </c>
      <c r="HK18" s="2" t="s">
        <v>1</v>
      </c>
      <c r="HL18" s="2">
        <v>47797.599999999999</v>
      </c>
      <c r="HM18" s="2" t="s">
        <v>1</v>
      </c>
      <c r="HN18" s="2" t="s">
        <v>1</v>
      </c>
      <c r="HO18" s="2" t="s">
        <v>1</v>
      </c>
      <c r="HP18" s="2" t="s">
        <v>1</v>
      </c>
      <c r="HQ18" s="2" t="s">
        <v>1</v>
      </c>
      <c r="HR18" s="2">
        <v>780</v>
      </c>
      <c r="HS18" s="2" t="s">
        <v>1</v>
      </c>
      <c r="HT18" s="2" t="s">
        <v>1</v>
      </c>
      <c r="HU18" s="2" t="s">
        <v>1</v>
      </c>
      <c r="HV18" s="2">
        <v>5132</v>
      </c>
      <c r="HW18" s="2" t="s">
        <v>1</v>
      </c>
      <c r="HX18" s="2" t="s">
        <v>1</v>
      </c>
      <c r="HY18" s="2" t="s">
        <v>1</v>
      </c>
      <c r="HZ18" s="2" t="s">
        <v>1</v>
      </c>
      <c r="IA18" s="2">
        <v>1000</v>
      </c>
      <c r="IB18" s="2" t="s">
        <v>1</v>
      </c>
      <c r="IC18" s="2" t="s">
        <v>1</v>
      </c>
      <c r="ID18" s="2">
        <v>0</v>
      </c>
      <c r="IE18" s="2">
        <v>204635</v>
      </c>
      <c r="IF18" s="2" t="s">
        <v>1</v>
      </c>
      <c r="IG18" s="2">
        <v>37927.42</v>
      </c>
      <c r="IH18" s="2" t="s">
        <v>1</v>
      </c>
      <c r="II18" s="2">
        <v>0</v>
      </c>
      <c r="IJ18" s="2" t="s">
        <v>1</v>
      </c>
      <c r="IK18" s="2" t="s">
        <v>1</v>
      </c>
      <c r="IL18" s="2" t="s">
        <v>1</v>
      </c>
      <c r="IM18" s="2" t="s">
        <v>1</v>
      </c>
      <c r="IN18" s="2" t="s">
        <v>1</v>
      </c>
      <c r="IO18" s="2" t="s">
        <v>1</v>
      </c>
      <c r="IP18" s="2" t="s">
        <v>1</v>
      </c>
      <c r="IQ18" s="2" t="s">
        <v>1</v>
      </c>
      <c r="IR18" s="2">
        <v>4000</v>
      </c>
      <c r="IS18" s="2" t="s">
        <v>1</v>
      </c>
      <c r="IT18" s="2" t="s">
        <v>1</v>
      </c>
      <c r="IU18" s="2" t="s">
        <v>1</v>
      </c>
      <c r="IV18" s="2" t="s">
        <v>1</v>
      </c>
      <c r="IW18" s="2" t="s">
        <v>1</v>
      </c>
      <c r="IX18" s="2" t="s">
        <v>1</v>
      </c>
      <c r="IY18" s="2" t="s">
        <v>1</v>
      </c>
      <c r="IZ18" s="2" t="s">
        <v>1</v>
      </c>
      <c r="JA18" s="2" t="s">
        <v>1</v>
      </c>
      <c r="JB18" s="2" t="s">
        <v>1</v>
      </c>
      <c r="JC18" s="2" t="s">
        <v>1</v>
      </c>
      <c r="JD18" s="2" t="s">
        <v>1</v>
      </c>
      <c r="JE18" s="2" t="s">
        <v>1</v>
      </c>
      <c r="JF18" s="2">
        <v>0</v>
      </c>
      <c r="JG18" s="2" t="s">
        <v>1</v>
      </c>
      <c r="JH18" s="2" t="s">
        <v>1</v>
      </c>
      <c r="JI18" s="2" t="s">
        <v>1</v>
      </c>
      <c r="JJ18" s="2" t="s">
        <v>1</v>
      </c>
      <c r="JK18" s="2" t="s">
        <v>1</v>
      </c>
      <c r="JL18" s="2" t="s">
        <v>1</v>
      </c>
      <c r="JM18" s="2">
        <v>1340926</v>
      </c>
      <c r="JN18" s="2">
        <v>0</v>
      </c>
      <c r="JO18" s="2" t="s">
        <v>1</v>
      </c>
      <c r="JP18" s="2" t="s">
        <v>1</v>
      </c>
      <c r="JQ18" s="2" t="s">
        <v>1</v>
      </c>
      <c r="JR18" s="2" t="s">
        <v>1</v>
      </c>
      <c r="JS18" s="2" t="s">
        <v>1</v>
      </c>
      <c r="JT18" s="2" t="s">
        <v>1</v>
      </c>
      <c r="JU18" s="2" t="s">
        <v>1</v>
      </c>
      <c r="JV18" s="2" t="s">
        <v>1</v>
      </c>
      <c r="JW18" s="2" t="s">
        <v>1</v>
      </c>
      <c r="JX18" s="2" t="s">
        <v>1</v>
      </c>
      <c r="JY18" s="2" t="s">
        <v>1</v>
      </c>
      <c r="JZ18" s="2" t="s">
        <v>1</v>
      </c>
      <c r="KA18" s="2" t="s">
        <v>1</v>
      </c>
      <c r="KB18" s="2" t="s">
        <v>1</v>
      </c>
      <c r="KC18" s="2" t="s">
        <v>1</v>
      </c>
      <c r="KD18" s="2" t="s">
        <v>1</v>
      </c>
      <c r="KE18" s="2" t="s">
        <v>1</v>
      </c>
      <c r="KF18" s="2" t="s">
        <v>1</v>
      </c>
      <c r="KG18" s="2" t="s">
        <v>1</v>
      </c>
      <c r="KH18" s="2" t="s">
        <v>1</v>
      </c>
      <c r="KI18" s="2" t="s">
        <v>1</v>
      </c>
      <c r="KJ18" s="2" t="s">
        <v>1</v>
      </c>
      <c r="KK18" s="2" t="s">
        <v>1</v>
      </c>
      <c r="KL18" s="2" t="s">
        <v>1</v>
      </c>
      <c r="KM18" s="2" t="s">
        <v>1</v>
      </c>
      <c r="KN18" s="2" t="s">
        <v>1</v>
      </c>
      <c r="KO18" s="2" t="s">
        <v>1</v>
      </c>
      <c r="KP18" s="2" t="s">
        <v>1</v>
      </c>
      <c r="KQ18" s="2" t="s">
        <v>1</v>
      </c>
      <c r="KR18" s="2" t="s">
        <v>1</v>
      </c>
      <c r="KS18" s="2" t="s">
        <v>1</v>
      </c>
      <c r="KT18" s="2" t="s">
        <v>1</v>
      </c>
      <c r="KU18" s="2" t="s">
        <v>1</v>
      </c>
    </row>
    <row r="19" spans="1:307" x14ac:dyDescent="0.3">
      <c r="A19" s="2" t="s">
        <v>14</v>
      </c>
      <c r="B19" s="2">
        <v>225</v>
      </c>
      <c r="C19" s="23">
        <f t="shared" si="25"/>
        <v>661000.44000000041</v>
      </c>
      <c r="D19" s="23">
        <f t="shared" si="26"/>
        <v>4153000.29</v>
      </c>
      <c r="E19" s="23">
        <f t="shared" si="27"/>
        <v>18457.779066666666</v>
      </c>
      <c r="F19" s="23">
        <f t="shared" si="28"/>
        <v>2386607.56</v>
      </c>
      <c r="G19" s="23">
        <f t="shared" si="29"/>
        <v>483583.43</v>
      </c>
      <c r="H19" s="23">
        <f t="shared" si="30"/>
        <v>0</v>
      </c>
      <c r="I19" s="23">
        <f t="shared" si="31"/>
        <v>1282809.3</v>
      </c>
      <c r="J19" s="23">
        <f t="shared" si="32"/>
        <v>5701.3746666666666</v>
      </c>
      <c r="K19" s="23">
        <f t="shared" si="33"/>
        <v>150970</v>
      </c>
      <c r="L19" s="23">
        <f t="shared" si="34"/>
        <v>1131839.2999999998</v>
      </c>
      <c r="M19" s="23">
        <f t="shared" si="35"/>
        <v>463383.43</v>
      </c>
      <c r="N19" s="23">
        <f t="shared" si="36"/>
        <v>10607.144711111112</v>
      </c>
      <c r="O19" s="23">
        <f t="shared" si="37"/>
        <v>521380.55</v>
      </c>
      <c r="P19" s="23">
        <f t="shared" si="38"/>
        <v>506270.37</v>
      </c>
      <c r="Q19" s="23">
        <f t="shared" si="39"/>
        <v>981243.71</v>
      </c>
      <c r="R19" s="23">
        <f t="shared" si="40"/>
        <v>2259224.23</v>
      </c>
      <c r="S19" s="23">
        <f t="shared" si="41"/>
        <v>10040.996577777778</v>
      </c>
      <c r="T19" s="23">
        <f t="shared" si="42"/>
        <v>127383.33000000007</v>
      </c>
      <c r="U19" s="7">
        <f t="shared" si="43"/>
        <v>5.337422546336025E-2</v>
      </c>
      <c r="V19" s="23">
        <f t="shared" si="44"/>
        <v>114935</v>
      </c>
      <c r="W19" s="23">
        <f t="shared" si="45"/>
        <v>3120</v>
      </c>
      <c r="X19" s="23">
        <f t="shared" si="46"/>
        <v>8688.33</v>
      </c>
      <c r="Y19" s="23">
        <f t="shared" si="47"/>
        <v>650</v>
      </c>
      <c r="Z19" s="23">
        <v>10</v>
      </c>
      <c r="AA19" s="23">
        <f t="shared" si="48"/>
        <v>250319.6</v>
      </c>
      <c r="AB19" s="23">
        <f t="shared" si="49"/>
        <v>3491999.8499999996</v>
      </c>
      <c r="AC19" s="23">
        <f t="shared" si="50"/>
        <v>15519.999333333331</v>
      </c>
      <c r="AD19" s="23">
        <f t="shared" si="51"/>
        <v>2101158.2399999998</v>
      </c>
      <c r="AE19" s="23">
        <f t="shared" si="52"/>
        <v>9338.4810666666654</v>
      </c>
      <c r="AF19" s="23">
        <f t="shared" si="53"/>
        <v>791166</v>
      </c>
      <c r="AG19" s="23">
        <f t="shared" si="54"/>
        <v>3516.2933333333335</v>
      </c>
      <c r="AH19" s="23">
        <f t="shared" si="55"/>
        <v>929703.24</v>
      </c>
      <c r="AI19" s="23">
        <f t="shared" si="56"/>
        <v>17319</v>
      </c>
      <c r="AJ19" s="23">
        <f t="shared" si="57"/>
        <v>331865</v>
      </c>
      <c r="AK19" s="23">
        <f t="shared" si="58"/>
        <v>1390841.61</v>
      </c>
      <c r="AL19" s="23">
        <f t="shared" si="59"/>
        <v>6181.5182666666669</v>
      </c>
      <c r="AM19" s="23">
        <f t="shared" si="60"/>
        <v>1390841.61</v>
      </c>
      <c r="AN19" s="23">
        <f t="shared" si="61"/>
        <v>0</v>
      </c>
      <c r="AO19" s="2">
        <v>457211.97</v>
      </c>
      <c r="AP19" s="2">
        <v>8750.58</v>
      </c>
      <c r="AQ19" s="2">
        <v>55418</v>
      </c>
      <c r="AR19" s="2" t="s">
        <v>1</v>
      </c>
      <c r="AS19" s="2">
        <v>506270.37</v>
      </c>
      <c r="AT19" s="2" t="s">
        <v>1</v>
      </c>
      <c r="AU19" s="2" t="s">
        <v>1</v>
      </c>
      <c r="AV19" s="2">
        <v>981243.71</v>
      </c>
      <c r="AX19" s="2" t="s">
        <v>1</v>
      </c>
      <c r="AY19" s="2" t="s">
        <v>1</v>
      </c>
      <c r="AZ19" s="2" t="s">
        <v>1</v>
      </c>
      <c r="BA19" s="2" t="s">
        <v>1</v>
      </c>
      <c r="BB19" s="2" t="s">
        <v>1</v>
      </c>
      <c r="BC19" s="2" t="s">
        <v>1</v>
      </c>
      <c r="BD19" s="2">
        <v>114935</v>
      </c>
      <c r="BE19" s="2" t="s">
        <v>1</v>
      </c>
      <c r="BF19" s="2" t="s">
        <v>1</v>
      </c>
      <c r="BG19" s="2">
        <v>3120</v>
      </c>
      <c r="BH19" s="2" t="s">
        <v>1</v>
      </c>
      <c r="BI19" s="2" t="s">
        <v>1</v>
      </c>
      <c r="BJ19" s="2" t="s">
        <v>1</v>
      </c>
      <c r="BK19" s="2" t="s">
        <v>1</v>
      </c>
      <c r="BL19" s="2" t="s">
        <v>1</v>
      </c>
      <c r="BM19" s="2" t="s">
        <v>1</v>
      </c>
      <c r="BN19" s="2" t="s">
        <v>1</v>
      </c>
      <c r="BO19" s="2">
        <v>8688.33</v>
      </c>
      <c r="BP19" s="2" t="s">
        <v>1</v>
      </c>
      <c r="BQ19" s="2" t="s">
        <v>1</v>
      </c>
      <c r="BR19" s="2" t="s">
        <v>1</v>
      </c>
      <c r="BS19" s="2">
        <v>650</v>
      </c>
      <c r="BT19" s="2">
        <v>250319.6</v>
      </c>
      <c r="BU19" s="2" t="s">
        <v>1</v>
      </c>
      <c r="BV19" s="2">
        <v>286822.5</v>
      </c>
      <c r="BW19" s="2">
        <v>100</v>
      </c>
      <c r="BX19" s="2" t="s">
        <v>1</v>
      </c>
      <c r="BY19" s="2" t="s">
        <v>1</v>
      </c>
      <c r="BZ19" s="2" t="s">
        <v>1</v>
      </c>
      <c r="CA19" s="2" t="s">
        <v>1</v>
      </c>
      <c r="CB19" s="2" t="s">
        <v>1</v>
      </c>
      <c r="CC19" s="2" t="s">
        <v>1</v>
      </c>
      <c r="CD19" s="2">
        <v>7585</v>
      </c>
      <c r="CE19" s="2">
        <v>166324</v>
      </c>
      <c r="CF19" s="2" t="s">
        <v>1</v>
      </c>
      <c r="CG19" s="2" t="s">
        <v>1</v>
      </c>
      <c r="CH19" s="2">
        <v>2551.9299999999998</v>
      </c>
      <c r="CI19" s="2" t="s">
        <v>1</v>
      </c>
      <c r="CJ19" s="2" t="s">
        <v>1</v>
      </c>
      <c r="CK19" s="2" t="s">
        <v>1</v>
      </c>
      <c r="CL19" s="2" t="s">
        <v>1</v>
      </c>
      <c r="CM19" s="2" t="s">
        <v>1</v>
      </c>
      <c r="CN19" s="2" t="s">
        <v>1</v>
      </c>
      <c r="CO19" s="2">
        <v>20000</v>
      </c>
      <c r="CP19" s="2" t="s">
        <v>1</v>
      </c>
      <c r="CQ19" s="2" t="s">
        <v>1</v>
      </c>
      <c r="CR19" s="2" t="s">
        <v>1</v>
      </c>
      <c r="CS19" s="2" t="s">
        <v>1</v>
      </c>
      <c r="CT19" s="2" t="s">
        <v>1</v>
      </c>
      <c r="CU19" s="2" t="s">
        <v>1</v>
      </c>
      <c r="CV19" s="2" t="s">
        <v>1</v>
      </c>
      <c r="CW19" s="2" t="s">
        <v>1</v>
      </c>
      <c r="CX19" s="2" t="s">
        <v>1</v>
      </c>
      <c r="CY19" s="2">
        <v>200</v>
      </c>
      <c r="CZ19" s="2" t="s">
        <v>1</v>
      </c>
      <c r="DA19" s="2" t="s">
        <v>1</v>
      </c>
      <c r="DB19" s="2" t="s">
        <v>1</v>
      </c>
      <c r="DC19" s="2" t="s">
        <v>1</v>
      </c>
      <c r="DD19" s="2" t="s">
        <v>1</v>
      </c>
      <c r="DE19" s="2" t="s">
        <v>1</v>
      </c>
      <c r="DF19" s="2" t="s">
        <v>1</v>
      </c>
      <c r="DG19" s="2" t="s">
        <v>1</v>
      </c>
      <c r="DH19" s="2" t="s">
        <v>1</v>
      </c>
      <c r="DI19" s="2" t="s">
        <v>1</v>
      </c>
      <c r="DJ19" s="2" t="s">
        <v>1</v>
      </c>
      <c r="DK19" s="2" t="s">
        <v>1</v>
      </c>
      <c r="DL19" s="2" t="s">
        <v>1</v>
      </c>
      <c r="DM19" s="2" t="s">
        <v>1</v>
      </c>
      <c r="DN19" s="2" t="s">
        <v>1</v>
      </c>
      <c r="DO19" s="2" t="s">
        <v>1</v>
      </c>
      <c r="DP19" s="2" t="s">
        <v>1</v>
      </c>
      <c r="DQ19" s="2" t="s">
        <v>1</v>
      </c>
      <c r="DR19" s="2" t="s">
        <v>1</v>
      </c>
      <c r="DS19" s="2" t="s">
        <v>1</v>
      </c>
      <c r="DT19" s="2" t="s">
        <v>1</v>
      </c>
      <c r="DU19" s="2" t="s">
        <v>1</v>
      </c>
      <c r="DV19" s="2">
        <v>54400</v>
      </c>
      <c r="DW19" s="2" t="s">
        <v>1</v>
      </c>
      <c r="DX19" s="2">
        <v>34170</v>
      </c>
      <c r="DY19" s="2" t="s">
        <v>1</v>
      </c>
      <c r="DZ19" s="2" t="s">
        <v>1</v>
      </c>
      <c r="EA19" s="2">
        <v>62400</v>
      </c>
      <c r="EB19" s="2" t="s">
        <v>1</v>
      </c>
      <c r="EC19" s="2" t="s">
        <v>1</v>
      </c>
      <c r="ED19" s="2" t="s">
        <v>1</v>
      </c>
      <c r="EE19" s="2" t="s">
        <v>1</v>
      </c>
      <c r="EF19" s="2" t="s">
        <v>1</v>
      </c>
      <c r="EG19" s="2" t="s">
        <v>1</v>
      </c>
      <c r="EH19" s="2" t="s">
        <v>1</v>
      </c>
      <c r="EI19" s="2" t="s">
        <v>1</v>
      </c>
      <c r="EJ19" s="2">
        <v>38196.1</v>
      </c>
      <c r="EK19" s="2">
        <v>984643.2</v>
      </c>
      <c r="EL19" s="2" t="s">
        <v>1</v>
      </c>
      <c r="EM19" s="2" t="s">
        <v>1</v>
      </c>
      <c r="EN19" s="2" t="s">
        <v>1</v>
      </c>
      <c r="EO19" s="2">
        <v>109000</v>
      </c>
      <c r="EP19" s="2" t="s">
        <v>1</v>
      </c>
      <c r="EQ19" s="2" t="s">
        <v>1</v>
      </c>
      <c r="ER19" s="2" t="s">
        <v>1</v>
      </c>
      <c r="ES19" s="2">
        <v>167899</v>
      </c>
      <c r="ET19" s="2" t="s">
        <v>1</v>
      </c>
      <c r="EU19" s="2">
        <v>6711</v>
      </c>
      <c r="EV19" s="2">
        <v>47250</v>
      </c>
      <c r="EW19" s="2">
        <v>419223</v>
      </c>
      <c r="EX19" s="2" t="s">
        <v>1</v>
      </c>
      <c r="EY19" s="2" t="s">
        <v>1</v>
      </c>
      <c r="EZ19" s="2" t="s">
        <v>1</v>
      </c>
      <c r="FA19" s="2">
        <v>59725</v>
      </c>
      <c r="FB19" s="2">
        <v>84883</v>
      </c>
      <c r="FC19" s="2">
        <v>400</v>
      </c>
      <c r="FD19" s="2">
        <v>5075</v>
      </c>
      <c r="FE19" s="2" t="s">
        <v>1</v>
      </c>
      <c r="FF19" s="2" t="s">
        <v>1</v>
      </c>
      <c r="FG19" s="2" t="s">
        <v>1</v>
      </c>
      <c r="FH19" s="2" t="s">
        <v>1</v>
      </c>
      <c r="FI19" s="2" t="s">
        <v>1</v>
      </c>
      <c r="FJ19" s="2" t="s">
        <v>1</v>
      </c>
      <c r="FK19" s="2" t="s">
        <v>1</v>
      </c>
      <c r="FL19" s="2">
        <v>400</v>
      </c>
      <c r="FM19" s="2">
        <v>30016</v>
      </c>
      <c r="FN19" s="2">
        <v>14913</v>
      </c>
      <c r="FO19" s="2">
        <v>48991</v>
      </c>
      <c r="FP19" s="2" t="s">
        <v>1</v>
      </c>
      <c r="FQ19" s="2" t="s">
        <v>1</v>
      </c>
      <c r="FR19" s="2" t="s">
        <v>1</v>
      </c>
      <c r="FS19" s="2" t="s">
        <v>1</v>
      </c>
      <c r="FT19" s="2" t="s">
        <v>1</v>
      </c>
      <c r="FU19" s="2">
        <v>54376</v>
      </c>
      <c r="FV19" s="2" t="s">
        <v>1</v>
      </c>
      <c r="FW19" s="2" t="s">
        <v>1</v>
      </c>
      <c r="FX19" s="2">
        <v>186635</v>
      </c>
      <c r="FY19" s="2" t="s">
        <v>1</v>
      </c>
      <c r="FZ19" s="2">
        <v>5414</v>
      </c>
      <c r="GA19" s="2" t="s">
        <v>1</v>
      </c>
      <c r="GB19" s="2" t="s">
        <v>1</v>
      </c>
      <c r="GC19" s="2">
        <v>1441.38</v>
      </c>
      <c r="GD19" s="2">
        <v>38341.96</v>
      </c>
      <c r="GE19" s="2">
        <v>16899.2</v>
      </c>
      <c r="GF19" s="2">
        <v>533</v>
      </c>
      <c r="GG19" s="2" t="s">
        <v>1</v>
      </c>
      <c r="GH19" s="2">
        <v>0</v>
      </c>
      <c r="GI19" s="2">
        <v>0</v>
      </c>
      <c r="GJ19" s="2">
        <v>3488</v>
      </c>
      <c r="GK19" s="2">
        <v>426498.7</v>
      </c>
      <c r="GL19" s="2">
        <v>0</v>
      </c>
      <c r="GM19" s="2" t="s">
        <v>1</v>
      </c>
      <c r="GN19" s="2">
        <v>6011</v>
      </c>
      <c r="GO19" s="2">
        <v>5387</v>
      </c>
      <c r="GP19" s="2" t="s">
        <v>1</v>
      </c>
      <c r="GQ19" s="2" t="s">
        <v>1</v>
      </c>
      <c r="GR19" s="2" t="s">
        <v>1</v>
      </c>
      <c r="GS19" s="2" t="s">
        <v>1</v>
      </c>
      <c r="GT19" s="2" t="s">
        <v>1</v>
      </c>
      <c r="GU19" s="2" t="s">
        <v>1</v>
      </c>
      <c r="GV19" s="2" t="s">
        <v>1</v>
      </c>
      <c r="GW19" s="2" t="s">
        <v>1</v>
      </c>
      <c r="GX19" s="2" t="s">
        <v>1</v>
      </c>
      <c r="GY19" s="2" t="s">
        <v>1</v>
      </c>
      <c r="GZ19" s="2">
        <v>13800</v>
      </c>
      <c r="HA19" s="2">
        <v>3519</v>
      </c>
      <c r="HB19" s="2" t="s">
        <v>1</v>
      </c>
      <c r="HC19" s="2" t="s">
        <v>1</v>
      </c>
      <c r="HD19" s="2" t="s">
        <v>1</v>
      </c>
      <c r="HE19" s="2" t="s">
        <v>1</v>
      </c>
      <c r="HF19" s="2" t="s">
        <v>1</v>
      </c>
      <c r="HG19" s="2" t="s">
        <v>1</v>
      </c>
      <c r="HH19" s="2" t="s">
        <v>1</v>
      </c>
      <c r="HI19" s="2" t="s">
        <v>1</v>
      </c>
      <c r="HJ19" s="2" t="s">
        <v>1</v>
      </c>
      <c r="HK19" s="2" t="s">
        <v>1</v>
      </c>
      <c r="HL19" s="2">
        <v>305704</v>
      </c>
      <c r="HM19" s="2" t="s">
        <v>1</v>
      </c>
      <c r="HN19" s="2" t="s">
        <v>1</v>
      </c>
      <c r="HO19" s="2" t="s">
        <v>1</v>
      </c>
      <c r="HP19" s="2" t="s">
        <v>1</v>
      </c>
      <c r="HQ19" s="2" t="s">
        <v>1</v>
      </c>
      <c r="HR19" s="2">
        <v>19000</v>
      </c>
      <c r="HS19" s="2" t="s">
        <v>1</v>
      </c>
      <c r="HT19" s="2" t="s">
        <v>1</v>
      </c>
      <c r="HU19" s="2" t="s">
        <v>1</v>
      </c>
      <c r="HV19" s="2" t="s">
        <v>1</v>
      </c>
      <c r="HW19" s="2" t="s">
        <v>1</v>
      </c>
      <c r="HX19" s="2" t="s">
        <v>1</v>
      </c>
      <c r="HY19" s="2" t="s">
        <v>1</v>
      </c>
      <c r="HZ19" s="2" t="s">
        <v>1</v>
      </c>
      <c r="IA19" s="2" t="s">
        <v>1</v>
      </c>
      <c r="IB19" s="2" t="s">
        <v>1</v>
      </c>
      <c r="IC19" s="2" t="s">
        <v>1</v>
      </c>
      <c r="ID19" s="2" t="s">
        <v>1</v>
      </c>
      <c r="IE19" s="2">
        <v>7161</v>
      </c>
      <c r="IF19" s="2" t="s">
        <v>1</v>
      </c>
      <c r="IG19" s="2" t="s">
        <v>1</v>
      </c>
      <c r="IH19" s="2" t="s">
        <v>1</v>
      </c>
      <c r="II19" s="2">
        <v>6463</v>
      </c>
      <c r="IJ19" s="2" t="s">
        <v>1</v>
      </c>
      <c r="IK19" s="2" t="s">
        <v>1</v>
      </c>
      <c r="IL19" s="2" t="s">
        <v>1</v>
      </c>
      <c r="IM19" s="2" t="s">
        <v>1</v>
      </c>
      <c r="IN19" s="2" t="s">
        <v>1</v>
      </c>
      <c r="IO19" s="2" t="s">
        <v>1</v>
      </c>
      <c r="IP19" s="2" t="s">
        <v>1</v>
      </c>
      <c r="IQ19" s="2" t="s">
        <v>1</v>
      </c>
      <c r="IR19" s="2" t="s">
        <v>1</v>
      </c>
      <c r="IS19" s="2" t="s">
        <v>1</v>
      </c>
      <c r="IT19" s="2">
        <v>6000</v>
      </c>
      <c r="IU19" s="2" t="s">
        <v>1</v>
      </c>
      <c r="IV19" s="2" t="s">
        <v>1</v>
      </c>
      <c r="IW19" s="2" t="s">
        <v>1</v>
      </c>
      <c r="IX19" s="2" t="s">
        <v>1</v>
      </c>
      <c r="IY19" s="2" t="s">
        <v>1</v>
      </c>
      <c r="IZ19" s="2" t="s">
        <v>1</v>
      </c>
      <c r="JA19" s="2" t="s">
        <v>1</v>
      </c>
      <c r="JB19" s="2" t="s">
        <v>1</v>
      </c>
      <c r="JC19" s="2" t="s">
        <v>1</v>
      </c>
      <c r="JD19" s="2" t="s">
        <v>1</v>
      </c>
      <c r="JE19" s="2" t="s">
        <v>1</v>
      </c>
      <c r="JF19" s="2" t="s">
        <v>1</v>
      </c>
      <c r="JG19" s="2" t="s">
        <v>1</v>
      </c>
      <c r="JH19" s="2" t="s">
        <v>1</v>
      </c>
      <c r="JI19" s="2" t="s">
        <v>1</v>
      </c>
      <c r="JJ19" s="2" t="s">
        <v>1</v>
      </c>
      <c r="JK19" s="2" t="s">
        <v>1</v>
      </c>
      <c r="JL19" s="2">
        <v>96000</v>
      </c>
      <c r="JM19" s="2">
        <v>1285301.6100000001</v>
      </c>
      <c r="JN19" s="2" t="s">
        <v>1</v>
      </c>
      <c r="JO19" s="2" t="s">
        <v>1</v>
      </c>
      <c r="JP19" s="2" t="s">
        <v>1</v>
      </c>
      <c r="JQ19" s="2" t="s">
        <v>1</v>
      </c>
      <c r="JR19" s="2" t="s">
        <v>1</v>
      </c>
      <c r="JS19" s="2" t="s">
        <v>1</v>
      </c>
      <c r="JT19" s="2">
        <v>9540</v>
      </c>
      <c r="JU19" s="2" t="s">
        <v>1</v>
      </c>
      <c r="JV19" s="2" t="s">
        <v>1</v>
      </c>
      <c r="JW19" s="2" t="s">
        <v>1</v>
      </c>
      <c r="JX19" s="2" t="s">
        <v>1</v>
      </c>
      <c r="JY19" s="2" t="s">
        <v>1</v>
      </c>
      <c r="JZ19" s="2" t="s">
        <v>1</v>
      </c>
      <c r="KA19" s="2" t="s">
        <v>1</v>
      </c>
      <c r="KB19" s="2" t="s">
        <v>1</v>
      </c>
      <c r="KC19" s="2" t="s">
        <v>1</v>
      </c>
      <c r="KD19" s="2" t="s">
        <v>1</v>
      </c>
      <c r="KE19" s="2" t="s">
        <v>1</v>
      </c>
      <c r="KF19" s="2" t="s">
        <v>1</v>
      </c>
      <c r="KG19" s="2" t="s">
        <v>1</v>
      </c>
      <c r="KH19" s="2" t="s">
        <v>1</v>
      </c>
      <c r="KI19" s="2" t="s">
        <v>1</v>
      </c>
      <c r="KJ19" s="2" t="s">
        <v>1</v>
      </c>
      <c r="KK19" s="2" t="s">
        <v>1</v>
      </c>
      <c r="KL19" s="2" t="s">
        <v>1</v>
      </c>
      <c r="KM19" s="2" t="s">
        <v>1</v>
      </c>
      <c r="KN19" s="2" t="s">
        <v>1</v>
      </c>
      <c r="KO19" s="2" t="s">
        <v>1</v>
      </c>
      <c r="KP19" s="2" t="s">
        <v>1</v>
      </c>
      <c r="KQ19" s="2" t="s">
        <v>1</v>
      </c>
      <c r="KR19" s="2" t="s">
        <v>1</v>
      </c>
      <c r="KS19" s="2" t="s">
        <v>1</v>
      </c>
      <c r="KT19" s="2" t="s">
        <v>1</v>
      </c>
      <c r="KU19" s="2" t="s">
        <v>1</v>
      </c>
    </row>
    <row r="20" spans="1:307" x14ac:dyDescent="0.3">
      <c r="A20" s="2" t="s">
        <v>34</v>
      </c>
      <c r="B20" s="2">
        <v>733</v>
      </c>
      <c r="C20" s="23">
        <f t="shared" si="25"/>
        <v>5141987.6800000034</v>
      </c>
      <c r="D20" s="23">
        <f t="shared" si="26"/>
        <v>18215674.490000002</v>
      </c>
      <c r="E20" s="23">
        <f t="shared" si="27"/>
        <v>24850.851964529335</v>
      </c>
      <c r="F20" s="23">
        <f t="shared" si="28"/>
        <v>11403987.630000001</v>
      </c>
      <c r="G20" s="23">
        <f t="shared" si="29"/>
        <v>5259807.68</v>
      </c>
      <c r="H20" s="23">
        <f t="shared" si="30"/>
        <v>5860</v>
      </c>
      <c r="I20" s="23">
        <f t="shared" si="31"/>
        <v>1546019.1800000002</v>
      </c>
      <c r="J20" s="23">
        <f t="shared" si="32"/>
        <v>2109.1666848567534</v>
      </c>
      <c r="K20" s="23">
        <f t="shared" si="33"/>
        <v>1546019.1800000002</v>
      </c>
      <c r="L20" s="23">
        <f t="shared" si="34"/>
        <v>0</v>
      </c>
      <c r="M20" s="23">
        <f t="shared" si="35"/>
        <v>2531689.15</v>
      </c>
      <c r="N20" s="23">
        <f t="shared" si="36"/>
        <v>15557.964024556617</v>
      </c>
      <c r="O20" s="23">
        <f t="shared" si="37"/>
        <v>2361641.77</v>
      </c>
      <c r="P20" s="23">
        <f t="shared" si="38"/>
        <v>2512611.56</v>
      </c>
      <c r="Q20" s="23">
        <f t="shared" si="39"/>
        <v>3851004.24</v>
      </c>
      <c r="R20" s="23">
        <f t="shared" si="40"/>
        <v>10379942.09</v>
      </c>
      <c r="S20" s="23">
        <f t="shared" si="41"/>
        <v>14160.903260572988</v>
      </c>
      <c r="T20" s="23">
        <f t="shared" si="42"/>
        <v>1024045.540000001</v>
      </c>
      <c r="U20" s="7">
        <f t="shared" si="43"/>
        <v>8.9797145807672271E-2</v>
      </c>
      <c r="V20" s="23">
        <f t="shared" si="44"/>
        <v>449172</v>
      </c>
      <c r="W20" s="23">
        <f t="shared" si="45"/>
        <v>403252</v>
      </c>
      <c r="X20" s="23">
        <f t="shared" si="46"/>
        <v>144036.54</v>
      </c>
      <c r="Y20" s="23">
        <f t="shared" si="47"/>
        <v>27615</v>
      </c>
      <c r="Z20" s="23">
        <v>30</v>
      </c>
      <c r="AA20" s="23">
        <f t="shared" si="48"/>
        <v>1654654.52</v>
      </c>
      <c r="AB20" s="23">
        <f t="shared" si="49"/>
        <v>13073686.809999999</v>
      </c>
      <c r="AC20" s="23">
        <f t="shared" si="50"/>
        <v>17835.861950886763</v>
      </c>
      <c r="AD20" s="23">
        <f t="shared" si="51"/>
        <v>10825078.93</v>
      </c>
      <c r="AE20" s="23">
        <f t="shared" si="52"/>
        <v>14768.184079126875</v>
      </c>
      <c r="AF20" s="23">
        <f t="shared" si="53"/>
        <v>2745832</v>
      </c>
      <c r="AG20" s="23">
        <f t="shared" si="54"/>
        <v>3746.0190995907233</v>
      </c>
      <c r="AH20" s="23">
        <f t="shared" si="55"/>
        <v>4720651.5299999993</v>
      </c>
      <c r="AI20" s="23">
        <f t="shared" si="56"/>
        <v>180899</v>
      </c>
      <c r="AJ20" s="23">
        <f t="shared" si="57"/>
        <v>3310604.4000000004</v>
      </c>
      <c r="AK20" s="23">
        <f t="shared" si="58"/>
        <v>2248607.88</v>
      </c>
      <c r="AL20" s="23">
        <f t="shared" si="59"/>
        <v>3067.6778717598909</v>
      </c>
      <c r="AM20" s="23">
        <f t="shared" si="60"/>
        <v>2218607.88</v>
      </c>
      <c r="AN20" s="23">
        <f t="shared" si="61"/>
        <v>30000</v>
      </c>
      <c r="AO20" s="2">
        <v>2028532.8</v>
      </c>
      <c r="AP20" s="2">
        <v>116912.74</v>
      </c>
      <c r="AQ20" s="2">
        <v>216196.23</v>
      </c>
      <c r="AR20" s="2" t="s">
        <v>1</v>
      </c>
      <c r="AS20" s="2">
        <v>2006451.56</v>
      </c>
      <c r="AT20" s="2">
        <v>506160</v>
      </c>
      <c r="AU20" s="2" t="s">
        <v>1</v>
      </c>
      <c r="AV20" s="2">
        <v>3851004.24</v>
      </c>
      <c r="AX20" s="2" t="s">
        <v>1</v>
      </c>
      <c r="AY20" s="2" t="s">
        <v>1</v>
      </c>
      <c r="AZ20" s="2" t="s">
        <v>1</v>
      </c>
      <c r="BA20" s="2">
        <v>449172</v>
      </c>
      <c r="BB20" s="2" t="s">
        <v>1</v>
      </c>
      <c r="BC20" s="2" t="s">
        <v>1</v>
      </c>
      <c r="BD20" s="2" t="s">
        <v>1</v>
      </c>
      <c r="BE20" s="2" t="s">
        <v>1</v>
      </c>
      <c r="BF20" s="2">
        <v>394927</v>
      </c>
      <c r="BG20" s="2">
        <v>8325</v>
      </c>
      <c r="BH20" s="2" t="s">
        <v>1</v>
      </c>
      <c r="BI20" s="2" t="s">
        <v>1</v>
      </c>
      <c r="BJ20" s="2" t="s">
        <v>1</v>
      </c>
      <c r="BK20" s="2" t="s">
        <v>1</v>
      </c>
      <c r="BL20" s="2" t="s">
        <v>1</v>
      </c>
      <c r="BM20" s="2" t="s">
        <v>1</v>
      </c>
      <c r="BN20" s="2" t="s">
        <v>1</v>
      </c>
      <c r="BO20" s="2">
        <v>33116.9</v>
      </c>
      <c r="BP20" s="2" t="s">
        <v>1</v>
      </c>
      <c r="BQ20" s="2" t="s">
        <v>1</v>
      </c>
      <c r="BR20" s="2">
        <v>110919.64</v>
      </c>
      <c r="BS20" s="2">
        <v>27615</v>
      </c>
      <c r="BT20" s="2">
        <v>1654654.52</v>
      </c>
      <c r="BU20" s="2" t="s">
        <v>1</v>
      </c>
      <c r="BV20" s="2">
        <v>1612482.46</v>
      </c>
      <c r="BW20" s="2">
        <v>4710</v>
      </c>
      <c r="BX20" s="2" t="s">
        <v>1</v>
      </c>
      <c r="BY20" s="2">
        <v>1210</v>
      </c>
      <c r="BZ20" s="2" t="s">
        <v>1</v>
      </c>
      <c r="CA20" s="2" t="s">
        <v>1</v>
      </c>
      <c r="CB20" s="2" t="s">
        <v>1</v>
      </c>
      <c r="CC20" s="2" t="s">
        <v>1</v>
      </c>
      <c r="CD20" s="2">
        <v>186348.5</v>
      </c>
      <c r="CE20" s="2">
        <v>707848.5</v>
      </c>
      <c r="CF20" s="2">
        <v>17483</v>
      </c>
      <c r="CG20" s="2" t="s">
        <v>1</v>
      </c>
      <c r="CH20" s="2">
        <v>1606.69</v>
      </c>
      <c r="CI20" s="2" t="s">
        <v>1</v>
      </c>
      <c r="CJ20" s="2" t="s">
        <v>1</v>
      </c>
      <c r="CK20" s="2" t="s">
        <v>1</v>
      </c>
      <c r="CL20" s="2" t="s">
        <v>1</v>
      </c>
      <c r="CM20" s="2" t="s">
        <v>1</v>
      </c>
      <c r="CN20" s="2" t="s">
        <v>1</v>
      </c>
      <c r="CO20" s="2">
        <v>25000</v>
      </c>
      <c r="CP20" s="2" t="s">
        <v>1</v>
      </c>
      <c r="CQ20" s="2" t="s">
        <v>1</v>
      </c>
      <c r="CR20" s="2" t="s">
        <v>1</v>
      </c>
      <c r="CS20" s="2" t="s">
        <v>1</v>
      </c>
      <c r="CT20" s="2" t="s">
        <v>1</v>
      </c>
      <c r="CU20" s="2" t="s">
        <v>1</v>
      </c>
      <c r="CV20" s="2" t="s">
        <v>1</v>
      </c>
      <c r="CW20" s="2" t="s">
        <v>1</v>
      </c>
      <c r="CX20" s="2">
        <v>21990</v>
      </c>
      <c r="CY20" s="2" t="s">
        <v>1</v>
      </c>
      <c r="CZ20" s="2" t="s">
        <v>1</v>
      </c>
      <c r="DA20" s="2">
        <v>92663.5</v>
      </c>
      <c r="DB20" s="2" t="s">
        <v>1</v>
      </c>
      <c r="DC20" s="2">
        <v>2588465.0299999998</v>
      </c>
      <c r="DD20" s="2" t="s">
        <v>1</v>
      </c>
      <c r="DE20" s="2" t="s">
        <v>1</v>
      </c>
      <c r="DF20" s="2" t="s">
        <v>1</v>
      </c>
      <c r="DG20" s="2" t="s">
        <v>1</v>
      </c>
      <c r="DH20" s="2" t="s">
        <v>1</v>
      </c>
      <c r="DI20" s="2" t="s">
        <v>1</v>
      </c>
      <c r="DJ20" s="2" t="s">
        <v>1</v>
      </c>
      <c r="DK20" s="2" t="s">
        <v>1</v>
      </c>
      <c r="DL20" s="2">
        <v>4360</v>
      </c>
      <c r="DM20" s="2" t="s">
        <v>1</v>
      </c>
      <c r="DN20" s="2">
        <v>1500</v>
      </c>
      <c r="DO20" s="2" t="s">
        <v>1</v>
      </c>
      <c r="DP20" s="2" t="s">
        <v>1</v>
      </c>
      <c r="DQ20" s="2" t="s">
        <v>1</v>
      </c>
      <c r="DR20" s="2" t="s">
        <v>1</v>
      </c>
      <c r="DS20" s="2" t="s">
        <v>1</v>
      </c>
      <c r="DT20" s="2" t="s">
        <v>1</v>
      </c>
      <c r="DU20" s="2" t="s">
        <v>1</v>
      </c>
      <c r="DV20" s="2">
        <v>133600</v>
      </c>
      <c r="DW20" s="2" t="s">
        <v>1</v>
      </c>
      <c r="DX20" s="2">
        <v>474825</v>
      </c>
      <c r="DY20" s="2" t="s">
        <v>1</v>
      </c>
      <c r="DZ20" s="2" t="s">
        <v>1</v>
      </c>
      <c r="EA20" s="2">
        <v>827573.18</v>
      </c>
      <c r="EB20" s="2" t="s">
        <v>1</v>
      </c>
      <c r="EC20" s="2" t="s">
        <v>1</v>
      </c>
      <c r="ED20" s="2">
        <v>110021</v>
      </c>
      <c r="EE20" s="2" t="s">
        <v>1</v>
      </c>
      <c r="EF20" s="2" t="s">
        <v>1</v>
      </c>
      <c r="EG20" s="2" t="s">
        <v>1</v>
      </c>
      <c r="EH20" s="2" t="s">
        <v>1</v>
      </c>
      <c r="EI20" s="2" t="s">
        <v>1</v>
      </c>
      <c r="EJ20" s="2" t="s">
        <v>1</v>
      </c>
      <c r="EK20" s="2" t="s">
        <v>1</v>
      </c>
      <c r="EL20" s="2" t="s">
        <v>1</v>
      </c>
      <c r="EM20" s="2" t="s">
        <v>1</v>
      </c>
      <c r="EN20" s="2" t="s">
        <v>1</v>
      </c>
      <c r="EO20" s="2" t="s">
        <v>1</v>
      </c>
      <c r="EP20" s="2" t="s">
        <v>1</v>
      </c>
      <c r="EQ20" s="2" t="s">
        <v>1</v>
      </c>
      <c r="ER20" s="2" t="s">
        <v>1</v>
      </c>
      <c r="ES20" s="2">
        <v>1169170</v>
      </c>
      <c r="ET20" s="2" t="s">
        <v>1</v>
      </c>
      <c r="EU20" s="2">
        <v>9371</v>
      </c>
      <c r="EV20" s="2">
        <v>304120</v>
      </c>
      <c r="EW20" s="2">
        <v>638834</v>
      </c>
      <c r="EX20" s="2" t="s">
        <v>1</v>
      </c>
      <c r="EY20" s="2" t="s">
        <v>1</v>
      </c>
      <c r="EZ20" s="2" t="s">
        <v>1</v>
      </c>
      <c r="FA20" s="2">
        <v>438872</v>
      </c>
      <c r="FB20" s="2">
        <v>175542</v>
      </c>
      <c r="FC20" s="2">
        <v>6016</v>
      </c>
      <c r="FD20" s="2">
        <v>3186</v>
      </c>
      <c r="FE20" s="2">
        <v>721</v>
      </c>
      <c r="FF20" s="2" t="s">
        <v>1</v>
      </c>
      <c r="FG20" s="2" t="s">
        <v>1</v>
      </c>
      <c r="FH20" s="2" t="s">
        <v>1</v>
      </c>
      <c r="FI20" s="2" t="s">
        <v>1</v>
      </c>
      <c r="FJ20" s="2" t="s">
        <v>1</v>
      </c>
      <c r="FK20" s="2">
        <v>3772</v>
      </c>
      <c r="FL20" s="2">
        <v>31544</v>
      </c>
      <c r="FM20" s="2">
        <v>201494.46</v>
      </c>
      <c r="FN20" s="2">
        <v>0</v>
      </c>
      <c r="FO20" s="2">
        <v>572958.56000000006</v>
      </c>
      <c r="FP20" s="2">
        <v>6097</v>
      </c>
      <c r="FQ20" s="2" t="s">
        <v>1</v>
      </c>
      <c r="FR20" s="2" t="s">
        <v>1</v>
      </c>
      <c r="FS20" s="2" t="s">
        <v>1</v>
      </c>
      <c r="FT20" s="2" t="s">
        <v>1</v>
      </c>
      <c r="FU20" s="2">
        <v>90208</v>
      </c>
      <c r="FV20" s="2" t="s">
        <v>1</v>
      </c>
      <c r="FW20" s="2">
        <v>549222.84</v>
      </c>
      <c r="FX20" s="2">
        <v>284417.23</v>
      </c>
      <c r="FY20" s="2" t="s">
        <v>1</v>
      </c>
      <c r="FZ20" s="2">
        <v>66963.399999999994</v>
      </c>
      <c r="GA20" s="2" t="s">
        <v>1</v>
      </c>
      <c r="GB20" s="2" t="s">
        <v>1</v>
      </c>
      <c r="GC20" s="2">
        <v>15139</v>
      </c>
      <c r="GD20" s="2">
        <v>40266.61</v>
      </c>
      <c r="GE20" s="2">
        <v>107661</v>
      </c>
      <c r="GF20" s="2">
        <v>28630</v>
      </c>
      <c r="GG20" s="2" t="s">
        <v>1</v>
      </c>
      <c r="GH20" s="2">
        <v>0</v>
      </c>
      <c r="GI20" s="2">
        <v>2178.6999999999998</v>
      </c>
      <c r="GJ20" s="2" t="s">
        <v>1</v>
      </c>
      <c r="GK20" s="2">
        <v>1633148.17</v>
      </c>
      <c r="GL20" s="2">
        <v>778484.56</v>
      </c>
      <c r="GM20" s="2">
        <v>18230</v>
      </c>
      <c r="GN20" s="2">
        <v>20515</v>
      </c>
      <c r="GO20" s="2">
        <v>84256</v>
      </c>
      <c r="GP20" s="2" t="s">
        <v>1</v>
      </c>
      <c r="GQ20" s="2" t="s">
        <v>1</v>
      </c>
      <c r="GR20" s="2" t="s">
        <v>1</v>
      </c>
      <c r="GS20" s="2" t="s">
        <v>1</v>
      </c>
      <c r="GT20" s="2" t="s">
        <v>1</v>
      </c>
      <c r="GU20" s="2" t="s">
        <v>1</v>
      </c>
      <c r="GV20" s="2" t="s">
        <v>1</v>
      </c>
      <c r="GW20" s="2" t="s">
        <v>1</v>
      </c>
      <c r="GX20" s="2" t="s">
        <v>1</v>
      </c>
      <c r="GY20" s="2" t="s">
        <v>1</v>
      </c>
      <c r="GZ20" s="2">
        <v>44520</v>
      </c>
      <c r="HA20" s="2">
        <v>25679</v>
      </c>
      <c r="HB20" s="2" t="s">
        <v>1</v>
      </c>
      <c r="HC20" s="2" t="s">
        <v>1</v>
      </c>
      <c r="HD20" s="2">
        <v>40700</v>
      </c>
      <c r="HE20" s="2" t="s">
        <v>1</v>
      </c>
      <c r="HF20" s="2" t="s">
        <v>1</v>
      </c>
      <c r="HG20" s="2" t="s">
        <v>1</v>
      </c>
      <c r="HH20" s="2">
        <v>70000</v>
      </c>
      <c r="HI20" s="2" t="s">
        <v>1</v>
      </c>
      <c r="HJ20" s="2" t="s">
        <v>1</v>
      </c>
      <c r="HK20" s="2" t="s">
        <v>1</v>
      </c>
      <c r="HL20" s="2">
        <v>31110.6</v>
      </c>
      <c r="HM20" s="2" t="s">
        <v>1</v>
      </c>
      <c r="HN20" s="2" t="s">
        <v>1</v>
      </c>
      <c r="HO20" s="2" t="s">
        <v>1</v>
      </c>
      <c r="HP20" s="2" t="s">
        <v>1</v>
      </c>
      <c r="HQ20" s="2" t="s">
        <v>1</v>
      </c>
      <c r="HR20" s="2">
        <v>1000</v>
      </c>
      <c r="HS20" s="2" t="s">
        <v>1</v>
      </c>
      <c r="HT20" s="2" t="s">
        <v>1</v>
      </c>
      <c r="HU20" s="2" t="s">
        <v>1</v>
      </c>
      <c r="HV20" s="2">
        <v>97585</v>
      </c>
      <c r="HW20" s="2">
        <v>2112598.1800000002</v>
      </c>
      <c r="HX20" s="2" t="s">
        <v>1</v>
      </c>
      <c r="HY20" s="2" t="s">
        <v>1</v>
      </c>
      <c r="HZ20" s="2" t="s">
        <v>1</v>
      </c>
      <c r="IA20" s="2" t="s">
        <v>1</v>
      </c>
      <c r="IB20" s="2">
        <v>157903</v>
      </c>
      <c r="IC20" s="2" t="s">
        <v>1</v>
      </c>
      <c r="ID20" s="2" t="s">
        <v>1</v>
      </c>
      <c r="IE20" s="2">
        <v>402772.37</v>
      </c>
      <c r="IF20" s="2">
        <v>55249.33</v>
      </c>
      <c r="IG20" s="2">
        <v>452385.92</v>
      </c>
      <c r="IH20" s="2">
        <v>50</v>
      </c>
      <c r="II20" s="2" t="s">
        <v>1</v>
      </c>
      <c r="IJ20" s="2" t="s">
        <v>1</v>
      </c>
      <c r="IK20" s="2" t="s">
        <v>1</v>
      </c>
      <c r="IL20" s="2" t="s">
        <v>1</v>
      </c>
      <c r="IM20" s="2" t="s">
        <v>1</v>
      </c>
      <c r="IN20" s="2" t="s">
        <v>1</v>
      </c>
      <c r="IO20" s="2" t="s">
        <v>1</v>
      </c>
      <c r="IP20" s="2">
        <v>19360</v>
      </c>
      <c r="IQ20" s="2">
        <v>15000</v>
      </c>
      <c r="IR20" s="2" t="s">
        <v>1</v>
      </c>
      <c r="IS20" s="2" t="s">
        <v>1</v>
      </c>
      <c r="IT20" s="2">
        <v>18147</v>
      </c>
      <c r="IU20" s="2" t="s">
        <v>1</v>
      </c>
      <c r="IV20" s="2" t="s">
        <v>1</v>
      </c>
      <c r="IW20" s="2" t="s">
        <v>1</v>
      </c>
      <c r="IX20" s="2" t="s">
        <v>1</v>
      </c>
      <c r="IY20" s="2" t="s">
        <v>1</v>
      </c>
      <c r="IZ20" s="2" t="s">
        <v>1</v>
      </c>
      <c r="JA20" s="2" t="s">
        <v>1</v>
      </c>
      <c r="JB20" s="2" t="s">
        <v>1</v>
      </c>
      <c r="JC20" s="2" t="s">
        <v>1</v>
      </c>
      <c r="JD20" s="2" t="s">
        <v>1</v>
      </c>
      <c r="JE20" s="2" t="s">
        <v>1</v>
      </c>
      <c r="JF20" s="2">
        <v>0</v>
      </c>
      <c r="JG20" s="2" t="s">
        <v>1</v>
      </c>
      <c r="JH20" s="2">
        <v>0</v>
      </c>
      <c r="JI20" s="2" t="s">
        <v>1</v>
      </c>
      <c r="JJ20" s="2" t="s">
        <v>1</v>
      </c>
      <c r="JK20" s="2" t="s">
        <v>1</v>
      </c>
      <c r="JL20" s="2" t="s">
        <v>1</v>
      </c>
      <c r="JM20" s="2">
        <v>1932507.88</v>
      </c>
      <c r="JN20" s="2">
        <v>0</v>
      </c>
      <c r="JO20" s="2" t="s">
        <v>1</v>
      </c>
      <c r="JP20" s="2" t="s">
        <v>1</v>
      </c>
      <c r="JQ20" s="2" t="s">
        <v>1</v>
      </c>
      <c r="JR20" s="2" t="s">
        <v>1</v>
      </c>
      <c r="JS20" s="2" t="s">
        <v>1</v>
      </c>
      <c r="JT20" s="2">
        <v>286100</v>
      </c>
      <c r="JU20" s="2" t="s">
        <v>1</v>
      </c>
      <c r="JV20" s="2" t="s">
        <v>1</v>
      </c>
      <c r="JW20" s="2" t="s">
        <v>1</v>
      </c>
      <c r="JX20" s="2" t="s">
        <v>1</v>
      </c>
      <c r="JY20" s="2" t="s">
        <v>1</v>
      </c>
      <c r="JZ20" s="2" t="s">
        <v>1</v>
      </c>
      <c r="KA20" s="2" t="s">
        <v>1</v>
      </c>
      <c r="KB20" s="2" t="s">
        <v>1</v>
      </c>
      <c r="KC20" s="2" t="s">
        <v>1</v>
      </c>
      <c r="KD20" s="2">
        <v>30000</v>
      </c>
      <c r="KE20" s="2" t="s">
        <v>1</v>
      </c>
      <c r="KF20" s="2" t="s">
        <v>1</v>
      </c>
      <c r="KG20" s="2" t="s">
        <v>1</v>
      </c>
      <c r="KH20" s="2" t="s">
        <v>1</v>
      </c>
      <c r="KI20" s="2" t="s">
        <v>1</v>
      </c>
      <c r="KJ20" s="2" t="s">
        <v>1</v>
      </c>
      <c r="KK20" s="2" t="s">
        <v>1</v>
      </c>
      <c r="KL20" s="2" t="s">
        <v>1</v>
      </c>
      <c r="KM20" s="2" t="s">
        <v>1</v>
      </c>
      <c r="KN20" s="2" t="s">
        <v>1</v>
      </c>
      <c r="KO20" s="2" t="s">
        <v>1</v>
      </c>
      <c r="KP20" s="2" t="s">
        <v>1</v>
      </c>
      <c r="KQ20" s="2" t="s">
        <v>1</v>
      </c>
      <c r="KR20" s="2" t="s">
        <v>1</v>
      </c>
      <c r="KS20" s="2" t="s">
        <v>1</v>
      </c>
      <c r="KT20" s="2" t="s">
        <v>1</v>
      </c>
      <c r="KU20" s="2" t="s">
        <v>1</v>
      </c>
    </row>
    <row r="21" spans="1:307" x14ac:dyDescent="0.3">
      <c r="A21" s="2" t="s">
        <v>35</v>
      </c>
      <c r="B21" s="2">
        <v>113</v>
      </c>
      <c r="C21" s="23">
        <f t="shared" si="25"/>
        <v>1022087.7599999993</v>
      </c>
      <c r="D21" s="23">
        <f t="shared" si="26"/>
        <v>4795363.0399999991</v>
      </c>
      <c r="E21" s="23">
        <f t="shared" si="27"/>
        <v>42436.841061946892</v>
      </c>
      <c r="F21" s="23">
        <f t="shared" si="28"/>
        <v>1330949.7499999998</v>
      </c>
      <c r="G21" s="23">
        <f t="shared" si="29"/>
        <v>315772.99</v>
      </c>
      <c r="H21" s="23">
        <f t="shared" si="30"/>
        <v>172200</v>
      </c>
      <c r="I21" s="23">
        <f t="shared" si="31"/>
        <v>2976440.3</v>
      </c>
      <c r="J21" s="23">
        <f t="shared" si="32"/>
        <v>26340.179646017699</v>
      </c>
      <c r="K21" s="23">
        <f t="shared" si="33"/>
        <v>1569525.3</v>
      </c>
      <c r="L21" s="23">
        <f t="shared" si="34"/>
        <v>1406915</v>
      </c>
      <c r="M21" s="23">
        <f t="shared" si="35"/>
        <v>253285.99</v>
      </c>
      <c r="N21" s="23">
        <f t="shared" si="36"/>
        <v>11778.316371681414</v>
      </c>
      <c r="O21" s="23">
        <f t="shared" si="37"/>
        <v>285894.76999999996</v>
      </c>
      <c r="P21" s="23">
        <f t="shared" si="38"/>
        <v>285444.63</v>
      </c>
      <c r="Q21" s="23">
        <f t="shared" si="39"/>
        <v>537278.63</v>
      </c>
      <c r="R21" s="23">
        <f t="shared" si="40"/>
        <v>1232828.3299999998</v>
      </c>
      <c r="S21" s="23">
        <f t="shared" si="41"/>
        <v>10909.985221238936</v>
      </c>
      <c r="T21" s="23">
        <f t="shared" si="42"/>
        <v>98121.419999999925</v>
      </c>
      <c r="U21" s="7">
        <f t="shared" si="43"/>
        <v>7.3722858432483981E-2</v>
      </c>
      <c r="V21" s="23">
        <f t="shared" si="44"/>
        <v>0</v>
      </c>
      <c r="W21" s="23">
        <f t="shared" si="45"/>
        <v>92797</v>
      </c>
      <c r="X21" s="23">
        <f t="shared" si="46"/>
        <v>4655.42</v>
      </c>
      <c r="Y21" s="23">
        <f t="shared" si="47"/>
        <v>700</v>
      </c>
      <c r="Z21" s="23">
        <v>31</v>
      </c>
      <c r="AA21" s="23">
        <f t="shared" si="48"/>
        <v>124179.3</v>
      </c>
      <c r="AB21" s="23">
        <f t="shared" si="49"/>
        <v>3773275.28</v>
      </c>
      <c r="AC21" s="23">
        <f t="shared" si="50"/>
        <v>33391.816637168136</v>
      </c>
      <c r="AD21" s="23">
        <f t="shared" si="51"/>
        <v>3584992.98</v>
      </c>
      <c r="AE21" s="23">
        <f t="shared" si="52"/>
        <v>31725.601592920353</v>
      </c>
      <c r="AF21" s="23">
        <f t="shared" si="53"/>
        <v>370703</v>
      </c>
      <c r="AG21" s="23">
        <f t="shared" si="54"/>
        <v>3280.5575221238937</v>
      </c>
      <c r="AH21" s="23">
        <f t="shared" si="55"/>
        <v>2814741.38</v>
      </c>
      <c r="AI21" s="23">
        <f t="shared" si="56"/>
        <v>9196</v>
      </c>
      <c r="AJ21" s="23">
        <f t="shared" si="57"/>
        <v>60553.599999999999</v>
      </c>
      <c r="AK21" s="23">
        <f t="shared" si="58"/>
        <v>188282.3</v>
      </c>
      <c r="AL21" s="23">
        <f t="shared" si="59"/>
        <v>1666.2150442477875</v>
      </c>
      <c r="AM21" s="23">
        <f t="shared" si="60"/>
        <v>188282.3</v>
      </c>
      <c r="AN21" s="23">
        <f t="shared" si="61"/>
        <v>0</v>
      </c>
      <c r="AO21" s="2">
        <v>249585.68</v>
      </c>
      <c r="AP21" s="2">
        <v>6646.68</v>
      </c>
      <c r="AQ21" s="2">
        <v>29662.41</v>
      </c>
      <c r="AR21" s="2" t="s">
        <v>1</v>
      </c>
      <c r="AS21" s="2">
        <v>267394.63</v>
      </c>
      <c r="AT21" s="2">
        <v>18050</v>
      </c>
      <c r="AU21" s="2" t="s">
        <v>1</v>
      </c>
      <c r="AV21" s="2">
        <v>537278.63</v>
      </c>
      <c r="AX21" s="2" t="s">
        <v>1</v>
      </c>
      <c r="AY21" s="2" t="s">
        <v>1</v>
      </c>
      <c r="AZ21" s="2" t="s">
        <v>1</v>
      </c>
      <c r="BA21" s="2" t="s">
        <v>1</v>
      </c>
      <c r="BB21" s="2" t="s">
        <v>1</v>
      </c>
      <c r="BC21" s="2" t="s">
        <v>1</v>
      </c>
      <c r="BD21" s="2" t="s">
        <v>1</v>
      </c>
      <c r="BE21" s="2" t="s">
        <v>1</v>
      </c>
      <c r="BF21" s="2">
        <v>90822</v>
      </c>
      <c r="BG21" s="2">
        <v>1975</v>
      </c>
      <c r="BH21" s="2" t="s">
        <v>1</v>
      </c>
      <c r="BI21" s="2" t="s">
        <v>1</v>
      </c>
      <c r="BJ21" s="2" t="s">
        <v>1</v>
      </c>
      <c r="BK21" s="2" t="s">
        <v>1</v>
      </c>
      <c r="BL21" s="2" t="s">
        <v>1</v>
      </c>
      <c r="BM21" s="2" t="s">
        <v>1</v>
      </c>
      <c r="BN21" s="2" t="s">
        <v>1</v>
      </c>
      <c r="BO21" s="2">
        <v>4655.42</v>
      </c>
      <c r="BP21" s="2" t="s">
        <v>1</v>
      </c>
      <c r="BQ21" s="2" t="s">
        <v>1</v>
      </c>
      <c r="BR21" s="2" t="s">
        <v>1</v>
      </c>
      <c r="BS21" s="2">
        <v>700</v>
      </c>
      <c r="BT21" s="2">
        <v>124179.3</v>
      </c>
      <c r="BU21" s="2" t="s">
        <v>1</v>
      </c>
      <c r="BV21" s="2">
        <v>243048</v>
      </c>
      <c r="BW21" s="2" t="s">
        <v>1</v>
      </c>
      <c r="BX21" s="2" t="s">
        <v>1</v>
      </c>
      <c r="BY21" s="2" t="s">
        <v>1</v>
      </c>
      <c r="BZ21" s="2" t="s">
        <v>1</v>
      </c>
      <c r="CA21" s="2" t="s">
        <v>1</v>
      </c>
      <c r="CB21" s="2" t="s">
        <v>1</v>
      </c>
      <c r="CC21" s="2" t="s">
        <v>1</v>
      </c>
      <c r="CD21" s="2" t="s">
        <v>1</v>
      </c>
      <c r="CE21" s="2">
        <v>10200</v>
      </c>
      <c r="CF21" s="2" t="s">
        <v>1</v>
      </c>
      <c r="CG21" s="2" t="s">
        <v>1</v>
      </c>
      <c r="CH21" s="2">
        <v>37.99</v>
      </c>
      <c r="CI21" s="2" t="s">
        <v>1</v>
      </c>
      <c r="CJ21" s="2" t="s">
        <v>1</v>
      </c>
      <c r="CK21" s="2" t="s">
        <v>1</v>
      </c>
      <c r="CL21" s="2" t="s">
        <v>1</v>
      </c>
      <c r="CM21" s="2" t="s">
        <v>1</v>
      </c>
      <c r="CN21" s="2" t="s">
        <v>1</v>
      </c>
      <c r="CO21" s="2" t="s">
        <v>1</v>
      </c>
      <c r="CP21" s="2" t="s">
        <v>1</v>
      </c>
      <c r="CQ21" s="2" t="s">
        <v>1</v>
      </c>
      <c r="CR21" s="2" t="s">
        <v>1</v>
      </c>
      <c r="CS21" s="2" t="s">
        <v>1</v>
      </c>
      <c r="CT21" s="2" t="s">
        <v>1</v>
      </c>
      <c r="CU21" s="2" t="s">
        <v>1</v>
      </c>
      <c r="CV21" s="2" t="s">
        <v>1</v>
      </c>
      <c r="CW21" s="2">
        <v>50000</v>
      </c>
      <c r="CX21" s="2" t="s">
        <v>1</v>
      </c>
      <c r="CY21" s="2">
        <v>12487</v>
      </c>
      <c r="CZ21" s="2" t="s">
        <v>1</v>
      </c>
      <c r="DA21" s="2" t="s">
        <v>1</v>
      </c>
      <c r="DB21" s="2" t="s">
        <v>1</v>
      </c>
      <c r="DC21" s="2" t="s">
        <v>1</v>
      </c>
      <c r="DD21" s="2" t="s">
        <v>1</v>
      </c>
      <c r="DE21" s="2" t="s">
        <v>1</v>
      </c>
      <c r="DF21" s="2" t="s">
        <v>1</v>
      </c>
      <c r="DG21" s="2" t="s">
        <v>1</v>
      </c>
      <c r="DH21" s="2" t="s">
        <v>1</v>
      </c>
      <c r="DI21" s="2" t="s">
        <v>1</v>
      </c>
      <c r="DJ21" s="2" t="s">
        <v>1</v>
      </c>
      <c r="DK21" s="2" t="s">
        <v>1</v>
      </c>
      <c r="DL21" s="2">
        <v>172200</v>
      </c>
      <c r="DM21" s="2" t="s">
        <v>1</v>
      </c>
      <c r="DN21" s="2" t="s">
        <v>1</v>
      </c>
      <c r="DO21" s="2" t="s">
        <v>1</v>
      </c>
      <c r="DP21" s="2" t="s">
        <v>1</v>
      </c>
      <c r="DQ21" s="2" t="s">
        <v>1</v>
      </c>
      <c r="DR21" s="2" t="s">
        <v>1</v>
      </c>
      <c r="DS21" s="2" t="s">
        <v>1</v>
      </c>
      <c r="DT21" s="2" t="s">
        <v>1</v>
      </c>
      <c r="DU21" s="2" t="s">
        <v>1</v>
      </c>
      <c r="DV21" s="2">
        <v>54400</v>
      </c>
      <c r="DW21" s="2">
        <v>94366.080000000002</v>
      </c>
      <c r="DX21" s="2">
        <v>1226759.22</v>
      </c>
      <c r="DY21" s="2" t="s">
        <v>1</v>
      </c>
      <c r="DZ21" s="2" t="s">
        <v>1</v>
      </c>
      <c r="EA21" s="2">
        <v>194000</v>
      </c>
      <c r="EB21" s="2" t="s">
        <v>1</v>
      </c>
      <c r="EC21" s="2" t="s">
        <v>1</v>
      </c>
      <c r="ED21" s="2" t="s">
        <v>1</v>
      </c>
      <c r="EE21" s="2" t="s">
        <v>1</v>
      </c>
      <c r="EF21" s="2" t="s">
        <v>1</v>
      </c>
      <c r="EG21" s="2" t="s">
        <v>1</v>
      </c>
      <c r="EH21" s="2" t="s">
        <v>1</v>
      </c>
      <c r="EI21" s="2" t="s">
        <v>1</v>
      </c>
      <c r="EJ21" s="2">
        <v>1056915</v>
      </c>
      <c r="EK21" s="2" t="s">
        <v>1</v>
      </c>
      <c r="EL21" s="2" t="s">
        <v>1</v>
      </c>
      <c r="EM21" s="2" t="s">
        <v>1</v>
      </c>
      <c r="EN21" s="2" t="s">
        <v>1</v>
      </c>
      <c r="EO21" s="2">
        <v>350000</v>
      </c>
      <c r="EP21" s="2" t="s">
        <v>1</v>
      </c>
      <c r="EQ21" s="2" t="s">
        <v>1</v>
      </c>
      <c r="ER21" s="2" t="s">
        <v>1</v>
      </c>
      <c r="ES21" s="2" t="s">
        <v>1</v>
      </c>
      <c r="ET21" s="2" t="s">
        <v>1</v>
      </c>
      <c r="EU21" s="2">
        <v>19637</v>
      </c>
      <c r="EV21" s="2">
        <v>104500</v>
      </c>
      <c r="EW21" s="2">
        <v>200040</v>
      </c>
      <c r="EX21" s="2" t="s">
        <v>1</v>
      </c>
      <c r="EY21" s="2" t="s">
        <v>1</v>
      </c>
      <c r="EZ21" s="2" t="s">
        <v>1</v>
      </c>
      <c r="FA21" s="2">
        <v>16325</v>
      </c>
      <c r="FB21" s="2">
        <v>23874</v>
      </c>
      <c r="FC21" s="2" t="s">
        <v>1</v>
      </c>
      <c r="FD21" s="2">
        <v>6327</v>
      </c>
      <c r="FE21" s="2" t="s">
        <v>1</v>
      </c>
      <c r="FF21" s="2" t="s">
        <v>1</v>
      </c>
      <c r="FG21" s="2" t="s">
        <v>1</v>
      </c>
      <c r="FH21" s="2" t="s">
        <v>1</v>
      </c>
      <c r="FI21" s="2" t="s">
        <v>1</v>
      </c>
      <c r="FJ21" s="2" t="s">
        <v>1</v>
      </c>
      <c r="FK21" s="2">
        <v>29748</v>
      </c>
      <c r="FL21" s="2">
        <v>21398.65</v>
      </c>
      <c r="FM21" s="2">
        <v>112220</v>
      </c>
      <c r="FN21" s="2" t="s">
        <v>1</v>
      </c>
      <c r="FO21" s="2">
        <v>27151.99</v>
      </c>
      <c r="FP21" s="2">
        <v>30147.05</v>
      </c>
      <c r="FQ21" s="2" t="s">
        <v>1</v>
      </c>
      <c r="FR21" s="2" t="s">
        <v>1</v>
      </c>
      <c r="FS21" s="2" t="s">
        <v>1</v>
      </c>
      <c r="FT21" s="2" t="s">
        <v>1</v>
      </c>
      <c r="FU21" s="2" t="s">
        <v>1</v>
      </c>
      <c r="FV21" s="2" t="s">
        <v>1</v>
      </c>
      <c r="FW21" s="2" t="s">
        <v>1</v>
      </c>
      <c r="FX21" s="2">
        <v>43568</v>
      </c>
      <c r="FY21" s="2" t="s">
        <v>1</v>
      </c>
      <c r="FZ21" s="2">
        <v>17084</v>
      </c>
      <c r="GA21" s="2" t="s">
        <v>1</v>
      </c>
      <c r="GB21" s="2" t="s">
        <v>1</v>
      </c>
      <c r="GC21" s="2">
        <v>2341</v>
      </c>
      <c r="GD21" s="2">
        <v>4639.6099999999997</v>
      </c>
      <c r="GE21" s="2">
        <v>43982</v>
      </c>
      <c r="GF21" s="2" t="s">
        <v>1</v>
      </c>
      <c r="GG21" s="2" t="s">
        <v>1</v>
      </c>
      <c r="GH21" s="2" t="s">
        <v>1</v>
      </c>
      <c r="GI21" s="2">
        <v>1590</v>
      </c>
      <c r="GJ21" s="2" t="s">
        <v>1</v>
      </c>
      <c r="GK21" s="2">
        <v>336243.55</v>
      </c>
      <c r="GL21" s="2">
        <v>2096003.53</v>
      </c>
      <c r="GM21" s="2" t="s">
        <v>1</v>
      </c>
      <c r="GN21" s="2">
        <v>13763</v>
      </c>
      <c r="GO21" s="2">
        <v>4660</v>
      </c>
      <c r="GP21" s="2" t="s">
        <v>1</v>
      </c>
      <c r="GQ21" s="2" t="s">
        <v>1</v>
      </c>
      <c r="GR21" s="2" t="s">
        <v>1</v>
      </c>
      <c r="GS21" s="2" t="s">
        <v>1</v>
      </c>
      <c r="GT21" s="2" t="s">
        <v>1</v>
      </c>
      <c r="GU21" s="2" t="s">
        <v>1</v>
      </c>
      <c r="GV21" s="2" t="s">
        <v>1</v>
      </c>
      <c r="GW21" s="2" t="s">
        <v>1</v>
      </c>
      <c r="GX21" s="2" t="s">
        <v>1</v>
      </c>
      <c r="GY21" s="2" t="s">
        <v>1</v>
      </c>
      <c r="GZ21" s="2">
        <v>1120</v>
      </c>
      <c r="HA21" s="2">
        <v>8076</v>
      </c>
      <c r="HB21" s="2" t="s">
        <v>1</v>
      </c>
      <c r="HC21" s="2" t="s">
        <v>1</v>
      </c>
      <c r="HD21" s="2" t="s">
        <v>1</v>
      </c>
      <c r="HE21" s="2" t="s">
        <v>1</v>
      </c>
      <c r="HF21" s="2" t="s">
        <v>1</v>
      </c>
      <c r="HG21" s="2" t="s">
        <v>1</v>
      </c>
      <c r="HH21" s="2" t="s">
        <v>1</v>
      </c>
      <c r="HI21" s="2" t="s">
        <v>1</v>
      </c>
      <c r="HJ21" s="2" t="s">
        <v>1</v>
      </c>
      <c r="HK21" s="2" t="s">
        <v>1</v>
      </c>
      <c r="HL21" s="2">
        <v>4793.6000000000004</v>
      </c>
      <c r="HM21" s="2" t="s">
        <v>1</v>
      </c>
      <c r="HN21" s="2">
        <v>0</v>
      </c>
      <c r="HO21" s="2" t="s">
        <v>1</v>
      </c>
      <c r="HP21" s="2">
        <v>780</v>
      </c>
      <c r="HQ21" s="2" t="s">
        <v>1</v>
      </c>
      <c r="HR21" s="2">
        <v>322</v>
      </c>
      <c r="HS21" s="2" t="s">
        <v>1</v>
      </c>
      <c r="HT21" s="2" t="s">
        <v>1</v>
      </c>
      <c r="HU21" s="2" t="s">
        <v>1</v>
      </c>
      <c r="HV21" s="2">
        <v>3238</v>
      </c>
      <c r="HW21" s="2" t="s">
        <v>1</v>
      </c>
      <c r="HX21" s="2" t="s">
        <v>1</v>
      </c>
      <c r="HY21" s="2" t="s">
        <v>1</v>
      </c>
      <c r="HZ21" s="2" t="s">
        <v>1</v>
      </c>
      <c r="IA21" s="2" t="s">
        <v>1</v>
      </c>
      <c r="IB21" s="2" t="s">
        <v>1</v>
      </c>
      <c r="IC21" s="2" t="s">
        <v>1</v>
      </c>
      <c r="ID21" s="2" t="s">
        <v>1</v>
      </c>
      <c r="IE21" s="2">
        <v>28714</v>
      </c>
      <c r="IF21" s="2" t="s">
        <v>1</v>
      </c>
      <c r="IG21" s="2">
        <v>22706</v>
      </c>
      <c r="IH21" s="2" t="s">
        <v>1</v>
      </c>
      <c r="II21" s="2" t="s">
        <v>1</v>
      </c>
      <c r="IJ21" s="2" t="s">
        <v>1</v>
      </c>
      <c r="IK21" s="2" t="s">
        <v>1</v>
      </c>
      <c r="IL21" s="2" t="s">
        <v>1</v>
      </c>
      <c r="IM21" s="2" t="s">
        <v>1</v>
      </c>
      <c r="IN21" s="2" t="s">
        <v>1</v>
      </c>
      <c r="IO21" s="2" t="s">
        <v>1</v>
      </c>
      <c r="IP21" s="2" t="s">
        <v>1</v>
      </c>
      <c r="IQ21" s="2">
        <v>10000</v>
      </c>
      <c r="IR21" s="2" t="s">
        <v>1</v>
      </c>
      <c r="IS21" s="2" t="s">
        <v>1</v>
      </c>
      <c r="IT21" s="2" t="s">
        <v>1</v>
      </c>
      <c r="IU21" s="2" t="s">
        <v>1</v>
      </c>
      <c r="IV21" s="2" t="s">
        <v>1</v>
      </c>
      <c r="IW21" s="2" t="s">
        <v>1</v>
      </c>
      <c r="IX21" s="2" t="s">
        <v>1</v>
      </c>
      <c r="IY21" s="2" t="s">
        <v>1</v>
      </c>
      <c r="IZ21" s="2" t="s">
        <v>1</v>
      </c>
      <c r="JA21" s="2" t="s">
        <v>1</v>
      </c>
      <c r="JB21" s="2" t="s">
        <v>1</v>
      </c>
      <c r="JC21" s="2" t="s">
        <v>1</v>
      </c>
      <c r="JD21" s="2" t="s">
        <v>1</v>
      </c>
      <c r="JE21" s="2" t="s">
        <v>1</v>
      </c>
      <c r="JF21" s="2">
        <v>0</v>
      </c>
      <c r="JG21" s="2" t="s">
        <v>1</v>
      </c>
      <c r="JH21" s="2" t="s">
        <v>1</v>
      </c>
      <c r="JI21" s="2" t="s">
        <v>1</v>
      </c>
      <c r="JJ21" s="2" t="s">
        <v>1</v>
      </c>
      <c r="JK21" s="2" t="s">
        <v>1</v>
      </c>
      <c r="JL21" s="2" t="s">
        <v>1</v>
      </c>
      <c r="JM21" s="2">
        <v>0</v>
      </c>
      <c r="JN21" s="2" t="s">
        <v>1</v>
      </c>
      <c r="JO21" s="2" t="s">
        <v>1</v>
      </c>
      <c r="JP21" s="2" t="s">
        <v>1</v>
      </c>
      <c r="JQ21" s="2" t="s">
        <v>1</v>
      </c>
      <c r="JR21" s="2">
        <v>93932.3</v>
      </c>
      <c r="JS21" s="2" t="s">
        <v>1</v>
      </c>
      <c r="JT21" s="2">
        <v>94350</v>
      </c>
      <c r="JU21" s="2" t="s">
        <v>1</v>
      </c>
      <c r="JV21" s="2" t="s">
        <v>1</v>
      </c>
      <c r="JW21" s="2" t="s">
        <v>1</v>
      </c>
      <c r="JX21" s="2" t="s">
        <v>1</v>
      </c>
      <c r="JY21" s="2" t="s">
        <v>1</v>
      </c>
      <c r="JZ21" s="2" t="s">
        <v>1</v>
      </c>
      <c r="KA21" s="2" t="s">
        <v>1</v>
      </c>
      <c r="KB21" s="2" t="s">
        <v>1</v>
      </c>
      <c r="KC21" s="2" t="s">
        <v>1</v>
      </c>
      <c r="KD21" s="2" t="s">
        <v>1</v>
      </c>
      <c r="KE21" s="2" t="s">
        <v>1</v>
      </c>
      <c r="KF21" s="2" t="s">
        <v>1</v>
      </c>
      <c r="KG21" s="2" t="s">
        <v>1</v>
      </c>
      <c r="KH21" s="2" t="s">
        <v>1</v>
      </c>
      <c r="KI21" s="2" t="s">
        <v>1</v>
      </c>
      <c r="KJ21" s="2" t="s">
        <v>1</v>
      </c>
      <c r="KK21" s="2" t="s">
        <v>1</v>
      </c>
      <c r="KL21" s="2" t="s">
        <v>1</v>
      </c>
      <c r="KM21" s="2" t="s">
        <v>1</v>
      </c>
      <c r="KN21" s="2" t="s">
        <v>1</v>
      </c>
      <c r="KO21" s="2" t="s">
        <v>1</v>
      </c>
      <c r="KP21" s="2" t="s">
        <v>1</v>
      </c>
      <c r="KQ21" s="2" t="s">
        <v>1</v>
      </c>
      <c r="KR21" s="2" t="s">
        <v>1</v>
      </c>
      <c r="KS21" s="2" t="s">
        <v>1</v>
      </c>
      <c r="KT21" s="2" t="s">
        <v>1</v>
      </c>
      <c r="KU21" s="2" t="s">
        <v>1</v>
      </c>
    </row>
    <row r="22" spans="1:307" x14ac:dyDescent="0.3">
      <c r="A22" s="2" t="s">
        <v>36</v>
      </c>
      <c r="B22" s="2">
        <v>755</v>
      </c>
      <c r="C22" s="23">
        <f t="shared" si="25"/>
        <v>-6714779.8399999961</v>
      </c>
      <c r="D22" s="23">
        <f t="shared" si="26"/>
        <v>27746907.149999999</v>
      </c>
      <c r="E22" s="23">
        <f t="shared" si="27"/>
        <v>36750.870397350991</v>
      </c>
      <c r="F22" s="23">
        <f t="shared" si="28"/>
        <v>9414280.1799999997</v>
      </c>
      <c r="G22" s="23">
        <f t="shared" si="29"/>
        <v>4982333.87</v>
      </c>
      <c r="H22" s="23">
        <f t="shared" si="30"/>
        <v>35280</v>
      </c>
      <c r="I22" s="23">
        <f t="shared" si="31"/>
        <v>13315013.1</v>
      </c>
      <c r="J22" s="23">
        <f t="shared" si="32"/>
        <v>17635.778940397351</v>
      </c>
      <c r="K22" s="23">
        <f t="shared" si="33"/>
        <v>1343521.48</v>
      </c>
      <c r="L22" s="23">
        <f t="shared" si="34"/>
        <v>11971491.619999999</v>
      </c>
      <c r="M22" s="23">
        <f t="shared" si="35"/>
        <v>4902054.87</v>
      </c>
      <c r="N22" s="23">
        <f t="shared" si="36"/>
        <v>12469.245271523178</v>
      </c>
      <c r="O22" s="23">
        <f t="shared" si="37"/>
        <v>1904863.68</v>
      </c>
      <c r="P22" s="23">
        <f t="shared" si="38"/>
        <v>2623916.6100000003</v>
      </c>
      <c r="Q22" s="23">
        <f t="shared" si="39"/>
        <v>3556592.32</v>
      </c>
      <c r="R22" s="23">
        <f t="shared" si="40"/>
        <v>8935139.1999999993</v>
      </c>
      <c r="S22" s="23">
        <f t="shared" si="41"/>
        <v>11834.621456953641</v>
      </c>
      <c r="T22" s="23">
        <f t="shared" si="42"/>
        <v>479140.98000000045</v>
      </c>
      <c r="U22" s="7">
        <f t="shared" si="43"/>
        <v>5.089512642909258E-2</v>
      </c>
      <c r="V22" s="23">
        <f t="shared" si="44"/>
        <v>0</v>
      </c>
      <c r="W22" s="23">
        <f t="shared" si="45"/>
        <v>424702</v>
      </c>
      <c r="X22" s="23">
        <f t="shared" si="46"/>
        <v>31420.98</v>
      </c>
      <c r="Y22" s="23">
        <f t="shared" si="47"/>
        <v>23050</v>
      </c>
      <c r="Z22" s="23">
        <v>32</v>
      </c>
      <c r="AA22" s="23">
        <f t="shared" si="48"/>
        <v>849734.59</v>
      </c>
      <c r="AB22" s="23">
        <f t="shared" si="49"/>
        <v>34461686.989999995</v>
      </c>
      <c r="AC22" s="23">
        <f t="shared" si="50"/>
        <v>45644.618529801315</v>
      </c>
      <c r="AD22" s="23">
        <f t="shared" si="51"/>
        <v>23349410.989999998</v>
      </c>
      <c r="AE22" s="23">
        <f t="shared" si="52"/>
        <v>30926.372172185427</v>
      </c>
      <c r="AF22" s="23">
        <f t="shared" si="53"/>
        <v>3354105</v>
      </c>
      <c r="AG22" s="23">
        <f t="shared" si="54"/>
        <v>4442.5231788079473</v>
      </c>
      <c r="AH22" s="23">
        <f t="shared" si="55"/>
        <v>6989567.870000001</v>
      </c>
      <c r="AI22" s="23">
        <f t="shared" si="56"/>
        <v>106575</v>
      </c>
      <c r="AJ22" s="23">
        <f t="shared" si="57"/>
        <v>1304683.5</v>
      </c>
      <c r="AK22" s="23">
        <f t="shared" si="58"/>
        <v>11112276</v>
      </c>
      <c r="AL22" s="23">
        <f t="shared" si="59"/>
        <v>14718.246357615893</v>
      </c>
      <c r="AM22" s="23">
        <f t="shared" si="60"/>
        <v>11112276</v>
      </c>
      <c r="AN22" s="23">
        <f t="shared" si="61"/>
        <v>0</v>
      </c>
      <c r="AO22" s="2">
        <v>1652883.19</v>
      </c>
      <c r="AP22" s="2">
        <v>51784.28</v>
      </c>
      <c r="AQ22" s="2">
        <v>200196.21</v>
      </c>
      <c r="AR22" s="2" t="s">
        <v>1</v>
      </c>
      <c r="AS22" s="2">
        <v>1833706.61</v>
      </c>
      <c r="AT22" s="2">
        <v>790210</v>
      </c>
      <c r="AU22" s="2" t="s">
        <v>1</v>
      </c>
      <c r="AV22" s="2">
        <v>3556592.32</v>
      </c>
      <c r="AX22" s="2" t="s">
        <v>1</v>
      </c>
      <c r="AY22" s="2" t="s">
        <v>1</v>
      </c>
      <c r="AZ22" s="2" t="s">
        <v>1</v>
      </c>
      <c r="BA22" s="2" t="s">
        <v>1</v>
      </c>
      <c r="BB22" s="2" t="s">
        <v>1</v>
      </c>
      <c r="BC22" s="2" t="s">
        <v>1</v>
      </c>
      <c r="BD22" s="2">
        <v>0</v>
      </c>
      <c r="BE22" s="2" t="s">
        <v>1</v>
      </c>
      <c r="BF22" s="2">
        <v>376592</v>
      </c>
      <c r="BG22" s="2">
        <v>15105</v>
      </c>
      <c r="BH22" s="2" t="s">
        <v>1</v>
      </c>
      <c r="BI22" s="2">
        <v>24640</v>
      </c>
      <c r="BJ22" s="2" t="s">
        <v>1</v>
      </c>
      <c r="BK22" s="2">
        <v>8365</v>
      </c>
      <c r="BL22" s="2" t="s">
        <v>1</v>
      </c>
      <c r="BM22" s="2" t="s">
        <v>1</v>
      </c>
      <c r="BN22" s="2" t="s">
        <v>1</v>
      </c>
      <c r="BO22" s="2">
        <v>31420.98</v>
      </c>
      <c r="BP22" s="2" t="s">
        <v>1</v>
      </c>
      <c r="BQ22" s="2" t="s">
        <v>1</v>
      </c>
      <c r="BR22" s="2" t="s">
        <v>1</v>
      </c>
      <c r="BS22" s="2">
        <v>23050</v>
      </c>
      <c r="BT22" s="2">
        <v>849734.59</v>
      </c>
      <c r="BU22" s="2" t="s">
        <v>1</v>
      </c>
      <c r="BV22" s="2">
        <v>2248553.44</v>
      </c>
      <c r="BW22" s="2">
        <v>76973</v>
      </c>
      <c r="BX22" s="2" t="s">
        <v>1</v>
      </c>
      <c r="BY22" s="2" t="s">
        <v>1</v>
      </c>
      <c r="BZ22" s="2" t="s">
        <v>1</v>
      </c>
      <c r="CA22" s="2" t="s">
        <v>1</v>
      </c>
      <c r="CB22" s="2" t="s">
        <v>1</v>
      </c>
      <c r="CC22" s="2" t="s">
        <v>1</v>
      </c>
      <c r="CD22" s="2">
        <v>89891</v>
      </c>
      <c r="CE22" s="2">
        <v>2486212.19</v>
      </c>
      <c r="CF22" s="2" t="s">
        <v>1</v>
      </c>
      <c r="CG22" s="2" t="s">
        <v>1</v>
      </c>
      <c r="CH22" s="2">
        <v>425.24</v>
      </c>
      <c r="CI22" s="2" t="s">
        <v>1</v>
      </c>
      <c r="CJ22" s="2" t="s">
        <v>1</v>
      </c>
      <c r="CK22" s="2" t="s">
        <v>1</v>
      </c>
      <c r="CL22" s="2" t="s">
        <v>1</v>
      </c>
      <c r="CM22" s="2" t="s">
        <v>1</v>
      </c>
      <c r="CN22" s="2" t="s">
        <v>1</v>
      </c>
      <c r="CO22" s="2" t="s">
        <v>1</v>
      </c>
      <c r="CP22" s="2" t="s">
        <v>1</v>
      </c>
      <c r="CQ22" s="2" t="s">
        <v>1</v>
      </c>
      <c r="CR22" s="2" t="s">
        <v>1</v>
      </c>
      <c r="CS22" s="2" t="s">
        <v>1</v>
      </c>
      <c r="CT22" s="2" t="s">
        <v>1</v>
      </c>
      <c r="CU22" s="2" t="s">
        <v>1</v>
      </c>
      <c r="CV22" s="2" t="s">
        <v>1</v>
      </c>
      <c r="CW22" s="2">
        <v>40000</v>
      </c>
      <c r="CX22" s="2" t="s">
        <v>1</v>
      </c>
      <c r="CY22" s="2">
        <v>17052</v>
      </c>
      <c r="CZ22" s="2" t="s">
        <v>1</v>
      </c>
      <c r="DA22" s="2">
        <v>23227</v>
      </c>
      <c r="DB22" s="2" t="s">
        <v>1</v>
      </c>
      <c r="DC22" s="2" t="s">
        <v>1</v>
      </c>
      <c r="DD22" s="2" t="s">
        <v>1</v>
      </c>
      <c r="DE22" s="2" t="s">
        <v>1</v>
      </c>
      <c r="DF22" s="2" t="s">
        <v>1</v>
      </c>
      <c r="DG22" s="2" t="s">
        <v>1</v>
      </c>
      <c r="DH22" s="2" t="s">
        <v>1</v>
      </c>
      <c r="DI22" s="2" t="s">
        <v>1</v>
      </c>
      <c r="DJ22" s="2" t="s">
        <v>1</v>
      </c>
      <c r="DK22" s="2" t="s">
        <v>1</v>
      </c>
      <c r="DL22" s="2" t="s">
        <v>1</v>
      </c>
      <c r="DM22" s="2">
        <v>35280</v>
      </c>
      <c r="DN22" s="2" t="s">
        <v>1</v>
      </c>
      <c r="DO22" s="2" t="s">
        <v>1</v>
      </c>
      <c r="DP22" s="2" t="s">
        <v>1</v>
      </c>
      <c r="DQ22" s="2" t="s">
        <v>1</v>
      </c>
      <c r="DR22" s="2" t="s">
        <v>1</v>
      </c>
      <c r="DS22" s="2" t="s">
        <v>1</v>
      </c>
      <c r="DT22" s="2" t="s">
        <v>1</v>
      </c>
      <c r="DU22" s="2" t="s">
        <v>1</v>
      </c>
      <c r="DV22" s="2">
        <v>291600</v>
      </c>
      <c r="DW22" s="2" t="s">
        <v>1</v>
      </c>
      <c r="DX22" s="2">
        <v>363658</v>
      </c>
      <c r="DY22" s="2" t="s">
        <v>1</v>
      </c>
      <c r="DZ22" s="2">
        <v>15750</v>
      </c>
      <c r="EA22" s="2">
        <v>203883</v>
      </c>
      <c r="EB22" s="2">
        <v>468630.48</v>
      </c>
      <c r="EC22" s="2" t="s">
        <v>1</v>
      </c>
      <c r="ED22" s="2" t="s">
        <v>1</v>
      </c>
      <c r="EE22" s="2" t="s">
        <v>1</v>
      </c>
      <c r="EF22" s="2" t="s">
        <v>1</v>
      </c>
      <c r="EG22" s="2" t="s">
        <v>1</v>
      </c>
      <c r="EH22" s="2" t="s">
        <v>1</v>
      </c>
      <c r="EI22" s="2" t="s">
        <v>1</v>
      </c>
      <c r="EJ22" s="2" t="s">
        <v>1</v>
      </c>
      <c r="EK22" s="2">
        <v>200000</v>
      </c>
      <c r="EL22" s="2" t="s">
        <v>1</v>
      </c>
      <c r="EM22" s="2" t="s">
        <v>1</v>
      </c>
      <c r="EN22" s="2" t="s">
        <v>1</v>
      </c>
      <c r="EO22" s="2" t="s">
        <v>1</v>
      </c>
      <c r="EP22" s="2">
        <v>11771491.619999999</v>
      </c>
      <c r="EQ22" s="2" t="s">
        <v>1</v>
      </c>
      <c r="ER22" s="2" t="s">
        <v>1</v>
      </c>
      <c r="ES22" s="2">
        <v>1524047</v>
      </c>
      <c r="ET22" s="2" t="s">
        <v>1</v>
      </c>
      <c r="EU22" s="2">
        <v>0</v>
      </c>
      <c r="EV22" s="2">
        <v>285951</v>
      </c>
      <c r="EW22" s="2">
        <v>835336</v>
      </c>
      <c r="EX22" s="2" t="s">
        <v>1</v>
      </c>
      <c r="EY22" s="2" t="s">
        <v>1</v>
      </c>
      <c r="EZ22" s="2" t="s">
        <v>1</v>
      </c>
      <c r="FA22" s="2">
        <v>499467</v>
      </c>
      <c r="FB22" s="2">
        <v>197754</v>
      </c>
      <c r="FC22" s="2">
        <v>8248</v>
      </c>
      <c r="FD22" s="2" t="s">
        <v>1</v>
      </c>
      <c r="FE22" s="2">
        <v>3302</v>
      </c>
      <c r="FF22" s="2" t="s">
        <v>1</v>
      </c>
      <c r="FG22" s="2" t="s">
        <v>1</v>
      </c>
      <c r="FH22" s="2" t="s">
        <v>1</v>
      </c>
      <c r="FI22" s="2">
        <v>5772</v>
      </c>
      <c r="FJ22" s="2" t="s">
        <v>1</v>
      </c>
      <c r="FK22" s="2" t="s">
        <v>1</v>
      </c>
      <c r="FL22" s="2">
        <v>37406</v>
      </c>
      <c r="FM22" s="2">
        <v>163090</v>
      </c>
      <c r="FN22" s="2">
        <v>62206</v>
      </c>
      <c r="FO22" s="2">
        <v>228952.44</v>
      </c>
      <c r="FP22" s="2">
        <v>542740.84</v>
      </c>
      <c r="FQ22" s="2" t="s">
        <v>1</v>
      </c>
      <c r="FR22" s="2" t="s">
        <v>1</v>
      </c>
      <c r="FS22" s="2" t="s">
        <v>1</v>
      </c>
      <c r="FT22" s="2">
        <v>39784.04</v>
      </c>
      <c r="FU22" s="2" t="s">
        <v>1</v>
      </c>
      <c r="FV22" s="2" t="s">
        <v>1</v>
      </c>
      <c r="FW22" s="2">
        <v>54100.31</v>
      </c>
      <c r="FX22" s="2">
        <v>666463</v>
      </c>
      <c r="FY22" s="2">
        <v>335740</v>
      </c>
      <c r="FZ22" s="2">
        <v>118144</v>
      </c>
      <c r="GA22" s="2" t="s">
        <v>1</v>
      </c>
      <c r="GB22" s="2" t="s">
        <v>1</v>
      </c>
      <c r="GC22" s="2">
        <v>7949</v>
      </c>
      <c r="GD22" s="2">
        <v>100098.6</v>
      </c>
      <c r="GE22" s="2">
        <v>304579.63</v>
      </c>
      <c r="GF22" s="2">
        <v>13200</v>
      </c>
      <c r="GG22" s="2" t="s">
        <v>1</v>
      </c>
      <c r="GH22" s="2">
        <v>98526</v>
      </c>
      <c r="GI22" s="2">
        <v>20024</v>
      </c>
      <c r="GJ22" s="2">
        <v>54676.2</v>
      </c>
      <c r="GK22" s="2">
        <v>2074007.59</v>
      </c>
      <c r="GL22" s="2">
        <v>1408002</v>
      </c>
      <c r="GM22" s="2" t="s">
        <v>1</v>
      </c>
      <c r="GN22" s="2">
        <v>20749</v>
      </c>
      <c r="GO22" s="2">
        <v>11605.9</v>
      </c>
      <c r="GP22" s="2" t="s">
        <v>1</v>
      </c>
      <c r="GQ22" s="2" t="s">
        <v>1</v>
      </c>
      <c r="GR22" s="2">
        <v>219538.32</v>
      </c>
      <c r="GS22" s="2" t="s">
        <v>1</v>
      </c>
      <c r="GT22" s="2" t="s">
        <v>1</v>
      </c>
      <c r="GU22" s="2">
        <v>192909</v>
      </c>
      <c r="GV22" s="2" t="s">
        <v>1</v>
      </c>
      <c r="GW22" s="2" t="s">
        <v>1</v>
      </c>
      <c r="GX22" s="2" t="s">
        <v>1</v>
      </c>
      <c r="GY22" s="2">
        <v>2000</v>
      </c>
      <c r="GZ22" s="2">
        <v>44940</v>
      </c>
      <c r="HA22" s="2">
        <v>19135</v>
      </c>
      <c r="HB22" s="2" t="s">
        <v>1</v>
      </c>
      <c r="HC22" s="2" t="s">
        <v>1</v>
      </c>
      <c r="HD22" s="2" t="s">
        <v>1</v>
      </c>
      <c r="HE22" s="2" t="s">
        <v>1</v>
      </c>
      <c r="HF22" s="2" t="s">
        <v>1</v>
      </c>
      <c r="HG22" s="2" t="s">
        <v>1</v>
      </c>
      <c r="HH22" s="2">
        <v>40500</v>
      </c>
      <c r="HI22" s="2" t="s">
        <v>1</v>
      </c>
      <c r="HJ22" s="2" t="s">
        <v>1</v>
      </c>
      <c r="HK22" s="2" t="s">
        <v>1</v>
      </c>
      <c r="HL22" s="2">
        <v>2728</v>
      </c>
      <c r="HM22" s="2" t="s">
        <v>1</v>
      </c>
      <c r="HN22" s="2" t="s">
        <v>1</v>
      </c>
      <c r="HO22" s="2" t="s">
        <v>1</v>
      </c>
      <c r="HP22" s="2" t="s">
        <v>1</v>
      </c>
      <c r="HQ22" s="2" t="s">
        <v>1</v>
      </c>
      <c r="HR22" s="2">
        <v>31780</v>
      </c>
      <c r="HS22" s="2" t="s">
        <v>1</v>
      </c>
      <c r="HT22" s="2" t="s">
        <v>1</v>
      </c>
      <c r="HU22" s="2" t="s">
        <v>1</v>
      </c>
      <c r="HV22" s="2">
        <v>1468</v>
      </c>
      <c r="HW22" s="2">
        <v>202863.5</v>
      </c>
      <c r="HX22" s="2" t="s">
        <v>1</v>
      </c>
      <c r="HY22" s="2" t="s">
        <v>1</v>
      </c>
      <c r="HZ22" s="2" t="s">
        <v>1</v>
      </c>
      <c r="IA22" s="2" t="s">
        <v>1</v>
      </c>
      <c r="IB22" s="2" t="s">
        <v>1</v>
      </c>
      <c r="IC22" s="2" t="s">
        <v>1</v>
      </c>
      <c r="ID22" s="2" t="s">
        <v>1</v>
      </c>
      <c r="IE22" s="2">
        <v>967505</v>
      </c>
      <c r="IF22" s="2">
        <v>93431</v>
      </c>
      <c r="IG22" s="2">
        <v>4908</v>
      </c>
      <c r="IH22" s="2" t="s">
        <v>1</v>
      </c>
      <c r="II22" s="2" t="s">
        <v>1</v>
      </c>
      <c r="IJ22" s="2" t="s">
        <v>1</v>
      </c>
      <c r="IK22" s="2" t="s">
        <v>1</v>
      </c>
      <c r="IL22" s="2" t="s">
        <v>1</v>
      </c>
      <c r="IM22" s="2" t="s">
        <v>1</v>
      </c>
      <c r="IN22" s="2">
        <v>8292</v>
      </c>
      <c r="IO22" s="2" t="s">
        <v>1</v>
      </c>
      <c r="IP22" s="2" t="s">
        <v>1</v>
      </c>
      <c r="IQ22" s="2" t="s">
        <v>1</v>
      </c>
      <c r="IR22" s="2" t="s">
        <v>1</v>
      </c>
      <c r="IS22" s="2" t="s">
        <v>1</v>
      </c>
      <c r="IT22" s="2">
        <v>24000</v>
      </c>
      <c r="IU22" s="2" t="s">
        <v>1</v>
      </c>
      <c r="IV22" s="2" t="s">
        <v>1</v>
      </c>
      <c r="IW22" s="2" t="s">
        <v>1</v>
      </c>
      <c r="IX22" s="2" t="s">
        <v>1</v>
      </c>
      <c r="IY22" s="2" t="s">
        <v>1</v>
      </c>
      <c r="IZ22" s="2" t="s">
        <v>1</v>
      </c>
      <c r="JA22" s="2" t="s">
        <v>1</v>
      </c>
      <c r="JB22" s="2" t="s">
        <v>1</v>
      </c>
      <c r="JC22" s="2" t="s">
        <v>1</v>
      </c>
      <c r="JD22" s="2" t="s">
        <v>1</v>
      </c>
      <c r="JE22" s="2" t="s">
        <v>1</v>
      </c>
      <c r="JF22" s="2" t="s">
        <v>1</v>
      </c>
      <c r="JG22" s="2" t="s">
        <v>1</v>
      </c>
      <c r="JH22" s="2" t="s">
        <v>1</v>
      </c>
      <c r="JI22" s="2" t="s">
        <v>1</v>
      </c>
      <c r="JJ22" s="2" t="s">
        <v>1</v>
      </c>
      <c r="JK22" s="2" t="s">
        <v>1</v>
      </c>
      <c r="JL22" s="2">
        <v>25410</v>
      </c>
      <c r="JM22" s="2">
        <v>10438043</v>
      </c>
      <c r="JN22" s="2">
        <v>647623</v>
      </c>
      <c r="JO22" s="2" t="s">
        <v>1</v>
      </c>
      <c r="JP22" s="2" t="s">
        <v>1</v>
      </c>
      <c r="JQ22" s="2" t="s">
        <v>1</v>
      </c>
      <c r="JR22" s="2" t="s">
        <v>1</v>
      </c>
      <c r="JS22" s="2" t="s">
        <v>1</v>
      </c>
      <c r="JT22" s="2">
        <v>1200</v>
      </c>
      <c r="JU22" s="2" t="s">
        <v>1</v>
      </c>
      <c r="JV22" s="2" t="s">
        <v>1</v>
      </c>
      <c r="JW22" s="2" t="s">
        <v>1</v>
      </c>
      <c r="JX22" s="2" t="s">
        <v>1</v>
      </c>
      <c r="JY22" s="2" t="s">
        <v>1</v>
      </c>
      <c r="JZ22" s="2" t="s">
        <v>1</v>
      </c>
      <c r="KA22" s="2" t="s">
        <v>1</v>
      </c>
      <c r="KB22" s="2" t="s">
        <v>1</v>
      </c>
      <c r="KC22" s="2" t="s">
        <v>1</v>
      </c>
      <c r="KD22" s="2" t="s">
        <v>1</v>
      </c>
      <c r="KE22" s="2" t="s">
        <v>1</v>
      </c>
      <c r="KF22" s="2" t="s">
        <v>1</v>
      </c>
      <c r="KG22" s="2" t="s">
        <v>1</v>
      </c>
      <c r="KH22" s="2" t="s">
        <v>1</v>
      </c>
      <c r="KI22" s="2" t="s">
        <v>1</v>
      </c>
      <c r="KJ22" s="2" t="s">
        <v>1</v>
      </c>
      <c r="KK22" s="2" t="s">
        <v>1</v>
      </c>
      <c r="KL22" s="2" t="s">
        <v>1</v>
      </c>
      <c r="KM22" s="2" t="s">
        <v>1</v>
      </c>
      <c r="KN22" s="2" t="s">
        <v>1</v>
      </c>
      <c r="KO22" s="2" t="s">
        <v>1</v>
      </c>
      <c r="KP22" s="2" t="s">
        <v>1</v>
      </c>
      <c r="KQ22" s="2" t="s">
        <v>1</v>
      </c>
      <c r="KR22" s="2" t="s">
        <v>1</v>
      </c>
      <c r="KS22" s="2" t="s">
        <v>1</v>
      </c>
      <c r="KT22" s="2" t="s">
        <v>1</v>
      </c>
      <c r="KU22" s="2" t="s">
        <v>1</v>
      </c>
    </row>
    <row r="23" spans="1:307" x14ac:dyDescent="0.3">
      <c r="A23" s="2" t="s">
        <v>37</v>
      </c>
      <c r="B23" s="2">
        <v>588</v>
      </c>
      <c r="C23" s="23">
        <f t="shared" si="25"/>
        <v>6454891.3400000008</v>
      </c>
      <c r="D23" s="23">
        <f t="shared" si="26"/>
        <v>12361829.32</v>
      </c>
      <c r="E23" s="23">
        <f t="shared" si="27"/>
        <v>21023.51925170068</v>
      </c>
      <c r="F23" s="23">
        <f t="shared" si="28"/>
        <v>8890745.8900000006</v>
      </c>
      <c r="G23" s="23">
        <f t="shared" si="29"/>
        <v>1744500.43</v>
      </c>
      <c r="H23" s="23">
        <f t="shared" si="30"/>
        <v>1363483</v>
      </c>
      <c r="I23" s="23">
        <f t="shared" si="31"/>
        <v>363100</v>
      </c>
      <c r="J23" s="23">
        <f t="shared" si="32"/>
        <v>617.51700680272108</v>
      </c>
      <c r="K23" s="23">
        <f t="shared" si="33"/>
        <v>363100</v>
      </c>
      <c r="L23" s="23">
        <f t="shared" si="34"/>
        <v>0</v>
      </c>
      <c r="M23" s="23">
        <f t="shared" si="35"/>
        <v>1625307.43</v>
      </c>
      <c r="N23" s="23">
        <f t="shared" si="36"/>
        <v>15120.316139455783</v>
      </c>
      <c r="O23" s="23">
        <f t="shared" si="37"/>
        <v>1925545.4200000002</v>
      </c>
      <c r="P23" s="23">
        <f t="shared" si="38"/>
        <v>1988516.65</v>
      </c>
      <c r="Q23" s="23">
        <f t="shared" si="39"/>
        <v>3611764.8</v>
      </c>
      <c r="R23" s="23">
        <f t="shared" si="40"/>
        <v>8524125.2300000004</v>
      </c>
      <c r="S23" s="23">
        <f t="shared" si="41"/>
        <v>14496.811615646258</v>
      </c>
      <c r="T23" s="23">
        <f t="shared" si="42"/>
        <v>366620.66000000015</v>
      </c>
      <c r="U23" s="7">
        <f t="shared" si="43"/>
        <v>4.1236209485231407E-2</v>
      </c>
      <c r="V23" s="23">
        <f t="shared" si="44"/>
        <v>928</v>
      </c>
      <c r="W23" s="23">
        <f t="shared" si="45"/>
        <v>328515</v>
      </c>
      <c r="X23" s="23">
        <f t="shared" si="46"/>
        <v>33130.660000000003</v>
      </c>
      <c r="Y23" s="23">
        <f t="shared" si="47"/>
        <v>4080</v>
      </c>
      <c r="Z23" s="23">
        <v>33</v>
      </c>
      <c r="AA23" s="23">
        <f t="shared" si="48"/>
        <v>998265.36</v>
      </c>
      <c r="AB23" s="23">
        <f t="shared" si="49"/>
        <v>5906937.9799999995</v>
      </c>
      <c r="AC23" s="23">
        <f t="shared" si="50"/>
        <v>10045.812891156462</v>
      </c>
      <c r="AD23" s="23">
        <f t="shared" si="51"/>
        <v>5906937.9799999995</v>
      </c>
      <c r="AE23" s="23">
        <f t="shared" si="52"/>
        <v>10045.812891156462</v>
      </c>
      <c r="AF23" s="23">
        <f t="shared" si="53"/>
        <v>1175732.19</v>
      </c>
      <c r="AG23" s="23">
        <f t="shared" si="54"/>
        <v>1999.5445408163264</v>
      </c>
      <c r="AH23" s="23">
        <f t="shared" si="55"/>
        <v>3897095.79</v>
      </c>
      <c r="AI23" s="23">
        <f t="shared" si="56"/>
        <v>107543</v>
      </c>
      <c r="AJ23" s="23">
        <f t="shared" si="57"/>
        <v>776766</v>
      </c>
      <c r="AK23" s="23">
        <f t="shared" si="58"/>
        <v>0</v>
      </c>
      <c r="AL23" s="23">
        <f t="shared" si="59"/>
        <v>0</v>
      </c>
      <c r="AM23" s="23">
        <f t="shared" si="60"/>
        <v>0</v>
      </c>
      <c r="AN23" s="23">
        <f t="shared" si="61"/>
        <v>0</v>
      </c>
      <c r="AO23" s="2">
        <v>1678733.08</v>
      </c>
      <c r="AP23" s="2">
        <v>43507.56</v>
      </c>
      <c r="AQ23" s="2">
        <v>203304.78</v>
      </c>
      <c r="AR23" s="2" t="s">
        <v>1</v>
      </c>
      <c r="AS23" s="2">
        <v>1872616.65</v>
      </c>
      <c r="AT23" s="2">
        <v>115900</v>
      </c>
      <c r="AU23" s="2" t="s">
        <v>1</v>
      </c>
      <c r="AV23" s="2">
        <v>3611764.8</v>
      </c>
      <c r="AX23" s="2" t="s">
        <v>1</v>
      </c>
      <c r="AY23" s="2" t="s">
        <v>1</v>
      </c>
      <c r="AZ23" s="2" t="s">
        <v>1</v>
      </c>
      <c r="BA23" s="2" t="s">
        <v>1</v>
      </c>
      <c r="BB23" s="2">
        <v>928</v>
      </c>
      <c r="BC23" s="2" t="s">
        <v>1</v>
      </c>
      <c r="BD23" s="2" t="s">
        <v>1</v>
      </c>
      <c r="BE23" s="2" t="s">
        <v>1</v>
      </c>
      <c r="BF23" s="2">
        <v>316575</v>
      </c>
      <c r="BG23" s="2">
        <v>11940</v>
      </c>
      <c r="BH23" s="2" t="s">
        <v>1</v>
      </c>
      <c r="BI23" s="2" t="s">
        <v>1</v>
      </c>
      <c r="BJ23" s="2" t="s">
        <v>1</v>
      </c>
      <c r="BK23" s="2" t="s">
        <v>1</v>
      </c>
      <c r="BL23" s="2" t="s">
        <v>1</v>
      </c>
      <c r="BM23" s="2" t="s">
        <v>1</v>
      </c>
      <c r="BN23" s="2" t="s">
        <v>1</v>
      </c>
      <c r="BO23" s="2">
        <v>33130.660000000003</v>
      </c>
      <c r="BP23" s="2" t="s">
        <v>1</v>
      </c>
      <c r="BQ23" s="2" t="s">
        <v>1</v>
      </c>
      <c r="BR23" s="2" t="s">
        <v>1</v>
      </c>
      <c r="BS23" s="2">
        <v>4080</v>
      </c>
      <c r="BT23" s="2">
        <v>998265.36</v>
      </c>
      <c r="BU23" s="2" t="s">
        <v>1</v>
      </c>
      <c r="BV23" s="2">
        <v>1273892</v>
      </c>
      <c r="BW23" s="2" t="s">
        <v>1</v>
      </c>
      <c r="BX23" s="2" t="s">
        <v>1</v>
      </c>
      <c r="BY23" s="2">
        <v>1692</v>
      </c>
      <c r="BZ23" s="2" t="s">
        <v>1</v>
      </c>
      <c r="CA23" s="2" t="s">
        <v>1</v>
      </c>
      <c r="CB23" s="2" t="s">
        <v>1</v>
      </c>
      <c r="CC23" s="2" t="s">
        <v>1</v>
      </c>
      <c r="CD23" s="2">
        <v>49415</v>
      </c>
      <c r="CE23" s="2">
        <v>290142</v>
      </c>
      <c r="CF23" s="2" t="s">
        <v>1</v>
      </c>
      <c r="CG23" s="2" t="s">
        <v>1</v>
      </c>
      <c r="CH23" s="2">
        <v>10166.43</v>
      </c>
      <c r="CI23" s="2" t="s">
        <v>1</v>
      </c>
      <c r="CJ23" s="2" t="s">
        <v>1</v>
      </c>
      <c r="CK23" s="2" t="s">
        <v>1</v>
      </c>
      <c r="CL23" s="2" t="s">
        <v>1</v>
      </c>
      <c r="CM23" s="2" t="s">
        <v>1</v>
      </c>
      <c r="CN23" s="2" t="s">
        <v>1</v>
      </c>
      <c r="CO23" s="2" t="s">
        <v>1</v>
      </c>
      <c r="CP23" s="2" t="s">
        <v>1</v>
      </c>
      <c r="CQ23" s="2" t="s">
        <v>1</v>
      </c>
      <c r="CR23" s="2" t="s">
        <v>1</v>
      </c>
      <c r="CS23" s="2" t="s">
        <v>1</v>
      </c>
      <c r="CT23" s="2" t="s">
        <v>1</v>
      </c>
      <c r="CU23" s="2" t="s">
        <v>1</v>
      </c>
      <c r="CV23" s="2" t="s">
        <v>1</v>
      </c>
      <c r="CW23" s="2" t="s">
        <v>1</v>
      </c>
      <c r="CX23" s="2">
        <v>32693</v>
      </c>
      <c r="CY23" s="2" t="s">
        <v>1</v>
      </c>
      <c r="CZ23" s="2">
        <v>30000</v>
      </c>
      <c r="DA23" s="2" t="s">
        <v>1</v>
      </c>
      <c r="DB23" s="2" t="s">
        <v>1</v>
      </c>
      <c r="DC23" s="2" t="s">
        <v>1</v>
      </c>
      <c r="DD23" s="2" t="s">
        <v>1</v>
      </c>
      <c r="DE23" s="2">
        <v>56500</v>
      </c>
      <c r="DF23" s="2" t="s">
        <v>1</v>
      </c>
      <c r="DG23" s="2" t="s">
        <v>1</v>
      </c>
      <c r="DH23" s="2" t="s">
        <v>1</v>
      </c>
      <c r="DI23" s="2" t="s">
        <v>1</v>
      </c>
      <c r="DJ23" s="2" t="s">
        <v>1</v>
      </c>
      <c r="DK23" s="2" t="s">
        <v>1</v>
      </c>
      <c r="DL23" s="2">
        <v>1363483</v>
      </c>
      <c r="DM23" s="2" t="s">
        <v>1</v>
      </c>
      <c r="DN23" s="2" t="s">
        <v>1</v>
      </c>
      <c r="DO23" s="2" t="s">
        <v>1</v>
      </c>
      <c r="DP23" s="2" t="s">
        <v>1</v>
      </c>
      <c r="DQ23" s="2" t="s">
        <v>1</v>
      </c>
      <c r="DR23" s="2" t="s">
        <v>1</v>
      </c>
      <c r="DS23" s="2" t="s">
        <v>1</v>
      </c>
      <c r="DT23" s="2" t="s">
        <v>1</v>
      </c>
      <c r="DU23" s="2" t="s">
        <v>1</v>
      </c>
      <c r="DV23" s="2">
        <v>106300</v>
      </c>
      <c r="DW23" s="2" t="s">
        <v>1</v>
      </c>
      <c r="DX23" s="2" t="s">
        <v>1</v>
      </c>
      <c r="DY23" s="2" t="s">
        <v>1</v>
      </c>
      <c r="DZ23" s="2" t="s">
        <v>1</v>
      </c>
      <c r="EA23" s="2">
        <v>256800</v>
      </c>
      <c r="EB23" s="2" t="s">
        <v>1</v>
      </c>
      <c r="EC23" s="2" t="s">
        <v>1</v>
      </c>
      <c r="ED23" s="2" t="s">
        <v>1</v>
      </c>
      <c r="EE23" s="2" t="s">
        <v>1</v>
      </c>
      <c r="EF23" s="2" t="s">
        <v>1</v>
      </c>
      <c r="EG23" s="2" t="s">
        <v>1</v>
      </c>
      <c r="EH23" s="2" t="s">
        <v>1</v>
      </c>
      <c r="EI23" s="2" t="s">
        <v>1</v>
      </c>
      <c r="EJ23" s="2" t="s">
        <v>1</v>
      </c>
      <c r="EK23" s="2" t="s">
        <v>1</v>
      </c>
      <c r="EL23" s="2" t="s">
        <v>1</v>
      </c>
      <c r="EM23" s="2" t="s">
        <v>1</v>
      </c>
      <c r="EN23" s="2" t="s">
        <v>1</v>
      </c>
      <c r="EO23" s="2" t="s">
        <v>1</v>
      </c>
      <c r="EP23" s="2" t="s">
        <v>1</v>
      </c>
      <c r="EQ23" s="2" t="s">
        <v>1</v>
      </c>
      <c r="ER23" s="2" t="s">
        <v>1</v>
      </c>
      <c r="ES23" s="2">
        <v>306061</v>
      </c>
      <c r="ET23" s="2" t="s">
        <v>1</v>
      </c>
      <c r="EU23" s="2">
        <v>12954.19</v>
      </c>
      <c r="EV23" s="2">
        <v>113533</v>
      </c>
      <c r="EW23" s="2">
        <v>498931</v>
      </c>
      <c r="EX23" s="2" t="s">
        <v>1</v>
      </c>
      <c r="EY23" s="2" t="s">
        <v>1</v>
      </c>
      <c r="EZ23" s="2" t="s">
        <v>1</v>
      </c>
      <c r="FA23" s="2">
        <v>186484</v>
      </c>
      <c r="FB23" s="2">
        <v>54584</v>
      </c>
      <c r="FC23" s="2">
        <v>3185</v>
      </c>
      <c r="FD23" s="2" t="s">
        <v>1</v>
      </c>
      <c r="FE23" s="2" t="s">
        <v>1</v>
      </c>
      <c r="FF23" s="2" t="s">
        <v>1</v>
      </c>
      <c r="FG23" s="2" t="s">
        <v>1</v>
      </c>
      <c r="FH23" s="2" t="s">
        <v>1</v>
      </c>
      <c r="FI23" s="2" t="s">
        <v>1</v>
      </c>
      <c r="FJ23" s="2" t="s">
        <v>1</v>
      </c>
      <c r="FK23" s="2" t="s">
        <v>1</v>
      </c>
      <c r="FL23" s="2">
        <v>24467</v>
      </c>
      <c r="FM23" s="2">
        <v>82451</v>
      </c>
      <c r="FN23" s="2" t="s">
        <v>1</v>
      </c>
      <c r="FO23" s="2">
        <v>66186.48</v>
      </c>
      <c r="FP23" s="2" t="s">
        <v>1</v>
      </c>
      <c r="FQ23" s="2" t="s">
        <v>1</v>
      </c>
      <c r="FR23" s="2" t="s">
        <v>1</v>
      </c>
      <c r="FS23" s="2" t="s">
        <v>1</v>
      </c>
      <c r="FT23" s="2" t="s">
        <v>1</v>
      </c>
      <c r="FU23" s="2" t="s">
        <v>1</v>
      </c>
      <c r="FV23" s="2" t="s">
        <v>1</v>
      </c>
      <c r="FW23" s="2" t="s">
        <v>1</v>
      </c>
      <c r="FX23" s="2">
        <v>196222</v>
      </c>
      <c r="FY23" s="2" t="s">
        <v>1</v>
      </c>
      <c r="FZ23" s="2">
        <v>51915</v>
      </c>
      <c r="GA23" s="2" t="s">
        <v>1</v>
      </c>
      <c r="GB23" s="2" t="s">
        <v>1</v>
      </c>
      <c r="GC23" s="2">
        <v>4755</v>
      </c>
      <c r="GD23" s="2">
        <v>31424.14</v>
      </c>
      <c r="GE23" s="2">
        <v>35063.800000000003</v>
      </c>
      <c r="GF23" s="2">
        <v>147</v>
      </c>
      <c r="GG23" s="2" t="s">
        <v>1</v>
      </c>
      <c r="GH23" s="2">
        <v>24047.200000000001</v>
      </c>
      <c r="GI23" s="2">
        <v>3190</v>
      </c>
      <c r="GJ23" s="2" t="s">
        <v>1</v>
      </c>
      <c r="GK23" s="2">
        <v>1412463.83</v>
      </c>
      <c r="GL23" s="2">
        <v>1891509.84</v>
      </c>
      <c r="GM23" s="2">
        <v>0</v>
      </c>
      <c r="GN23" s="2" t="s">
        <v>1</v>
      </c>
      <c r="GO23" s="2">
        <v>15110.5</v>
      </c>
      <c r="GP23" s="2" t="s">
        <v>1</v>
      </c>
      <c r="GQ23" s="2" t="s">
        <v>1</v>
      </c>
      <c r="GR23" s="2" t="s">
        <v>1</v>
      </c>
      <c r="GS23" s="2" t="s">
        <v>1</v>
      </c>
      <c r="GT23" s="2" t="s">
        <v>1</v>
      </c>
      <c r="GU23" s="2" t="s">
        <v>1</v>
      </c>
      <c r="GV23" s="2" t="s">
        <v>1</v>
      </c>
      <c r="GW23" s="2" t="s">
        <v>1</v>
      </c>
      <c r="GX23" s="2">
        <v>374</v>
      </c>
      <c r="GY23" s="2" t="s">
        <v>1</v>
      </c>
      <c r="GZ23" s="2">
        <v>35340</v>
      </c>
      <c r="HA23" s="2">
        <v>12203</v>
      </c>
      <c r="HB23" s="2" t="s">
        <v>1</v>
      </c>
      <c r="HC23" s="2" t="s">
        <v>1</v>
      </c>
      <c r="HD23" s="2" t="s">
        <v>1</v>
      </c>
      <c r="HE23" s="2" t="s">
        <v>1</v>
      </c>
      <c r="HF23" s="2" t="s">
        <v>1</v>
      </c>
      <c r="HG23" s="2" t="s">
        <v>1</v>
      </c>
      <c r="HH23" s="2">
        <v>60000</v>
      </c>
      <c r="HI23" s="2" t="s">
        <v>1</v>
      </c>
      <c r="HJ23" s="2" t="s">
        <v>1</v>
      </c>
      <c r="HK23" s="2" t="s">
        <v>1</v>
      </c>
      <c r="HL23" s="2">
        <v>8400</v>
      </c>
      <c r="HM23" s="2" t="s">
        <v>1</v>
      </c>
      <c r="HN23" s="2" t="s">
        <v>1</v>
      </c>
      <c r="HO23" s="2" t="s">
        <v>1</v>
      </c>
      <c r="HP23" s="2" t="s">
        <v>1</v>
      </c>
      <c r="HQ23" s="2" t="s">
        <v>1</v>
      </c>
      <c r="HR23" s="2" t="s">
        <v>1</v>
      </c>
      <c r="HS23" s="2" t="s">
        <v>1</v>
      </c>
      <c r="HT23" s="2" t="s">
        <v>1</v>
      </c>
      <c r="HU23" s="2" t="s">
        <v>1</v>
      </c>
      <c r="HV23" s="2">
        <v>0</v>
      </c>
      <c r="HW23" s="2">
        <v>600000</v>
      </c>
      <c r="HX23" s="2" t="s">
        <v>1</v>
      </c>
      <c r="HY23" s="2" t="s">
        <v>1</v>
      </c>
      <c r="HZ23" s="2" t="s">
        <v>1</v>
      </c>
      <c r="IA23" s="2" t="s">
        <v>1</v>
      </c>
      <c r="IB23" s="2" t="s">
        <v>1</v>
      </c>
      <c r="IC23" s="2" t="s">
        <v>1</v>
      </c>
      <c r="ID23" s="2">
        <v>500</v>
      </c>
      <c r="IE23" s="2">
        <v>167866</v>
      </c>
      <c r="IF23" s="2" t="s">
        <v>1</v>
      </c>
      <c r="IG23" s="2" t="s">
        <v>1</v>
      </c>
      <c r="IH23" s="2" t="s">
        <v>1</v>
      </c>
      <c r="II23" s="2">
        <v>1600</v>
      </c>
      <c r="IJ23" s="2" t="s">
        <v>1</v>
      </c>
      <c r="IK23" s="2" t="s">
        <v>1</v>
      </c>
      <c r="IL23" s="2" t="s">
        <v>1</v>
      </c>
      <c r="IM23" s="2" t="s">
        <v>1</v>
      </c>
      <c r="IN23" s="2">
        <v>5970</v>
      </c>
      <c r="IO23" s="2" t="s">
        <v>1</v>
      </c>
      <c r="IP23" s="2" t="s">
        <v>1</v>
      </c>
      <c r="IQ23" s="2" t="s">
        <v>1</v>
      </c>
      <c r="IR23" s="2" t="s">
        <v>1</v>
      </c>
      <c r="IS23" s="2" t="s">
        <v>1</v>
      </c>
      <c r="IT23" s="2" t="s">
        <v>1</v>
      </c>
      <c r="IU23" s="2" t="s">
        <v>1</v>
      </c>
      <c r="IV23" s="2" t="s">
        <v>1</v>
      </c>
      <c r="IW23" s="2" t="s">
        <v>1</v>
      </c>
      <c r="IX23" s="2" t="s">
        <v>1</v>
      </c>
      <c r="IY23" s="2" t="s">
        <v>1</v>
      </c>
      <c r="IZ23" s="2" t="s">
        <v>1</v>
      </c>
      <c r="JA23" s="2" t="s">
        <v>1</v>
      </c>
      <c r="JB23" s="2" t="s">
        <v>1</v>
      </c>
      <c r="JC23" s="2" t="s">
        <v>1</v>
      </c>
      <c r="JD23" s="2" t="s">
        <v>1</v>
      </c>
      <c r="JE23" s="2" t="s">
        <v>1</v>
      </c>
      <c r="JF23" s="2" t="s">
        <v>1</v>
      </c>
      <c r="JG23" s="2" t="s">
        <v>1</v>
      </c>
      <c r="JH23" s="2" t="s">
        <v>1</v>
      </c>
      <c r="JI23" s="2" t="s">
        <v>1</v>
      </c>
      <c r="JJ23" s="2" t="s">
        <v>1</v>
      </c>
      <c r="JK23" s="2" t="s">
        <v>1</v>
      </c>
      <c r="JL23" s="2" t="s">
        <v>1</v>
      </c>
      <c r="JM23" s="2">
        <v>0</v>
      </c>
      <c r="JN23" s="2" t="s">
        <v>1</v>
      </c>
      <c r="JO23" s="2" t="s">
        <v>1</v>
      </c>
      <c r="JP23" s="2" t="s">
        <v>1</v>
      </c>
      <c r="JQ23" s="2" t="s">
        <v>1</v>
      </c>
      <c r="JR23" s="2" t="s">
        <v>1</v>
      </c>
      <c r="JS23" s="2" t="s">
        <v>1</v>
      </c>
      <c r="JT23" s="2" t="s">
        <v>1</v>
      </c>
      <c r="JU23" s="2" t="s">
        <v>1</v>
      </c>
      <c r="JV23" s="2" t="s">
        <v>1</v>
      </c>
      <c r="JW23" s="2" t="s">
        <v>1</v>
      </c>
      <c r="JX23" s="2" t="s">
        <v>1</v>
      </c>
      <c r="JY23" s="2" t="s">
        <v>1</v>
      </c>
      <c r="JZ23" s="2" t="s">
        <v>1</v>
      </c>
      <c r="KA23" s="2" t="s">
        <v>1</v>
      </c>
      <c r="KB23" s="2" t="s">
        <v>1</v>
      </c>
      <c r="KC23" s="2" t="s">
        <v>1</v>
      </c>
      <c r="KD23" s="2" t="s">
        <v>1</v>
      </c>
      <c r="KE23" s="2" t="s">
        <v>1</v>
      </c>
      <c r="KF23" s="2" t="s">
        <v>1</v>
      </c>
      <c r="KG23" s="2" t="s">
        <v>1</v>
      </c>
      <c r="KH23" s="2" t="s">
        <v>1</v>
      </c>
      <c r="KI23" s="2" t="s">
        <v>1</v>
      </c>
      <c r="KJ23" s="2" t="s">
        <v>1</v>
      </c>
      <c r="KK23" s="2" t="s">
        <v>1</v>
      </c>
      <c r="KL23" s="2" t="s">
        <v>1</v>
      </c>
      <c r="KM23" s="2" t="s">
        <v>1</v>
      </c>
      <c r="KN23" s="2" t="s">
        <v>1</v>
      </c>
      <c r="KO23" s="2" t="s">
        <v>1</v>
      </c>
      <c r="KP23" s="2" t="s">
        <v>1</v>
      </c>
      <c r="KQ23" s="2" t="s">
        <v>1</v>
      </c>
      <c r="KR23" s="2" t="s">
        <v>1</v>
      </c>
      <c r="KS23" s="2" t="s">
        <v>1</v>
      </c>
      <c r="KT23" s="2" t="s">
        <v>1</v>
      </c>
      <c r="KU23" s="2" t="s">
        <v>1</v>
      </c>
    </row>
    <row r="24" spans="1:307" x14ac:dyDescent="0.3">
      <c r="A24" s="2" t="s">
        <v>15</v>
      </c>
      <c r="B24" s="2">
        <v>204</v>
      </c>
      <c r="C24" s="23">
        <f t="shared" si="25"/>
        <v>847003.35999999987</v>
      </c>
      <c r="D24" s="23">
        <f t="shared" si="26"/>
        <v>4024364.81</v>
      </c>
      <c r="E24" s="23">
        <f t="shared" si="27"/>
        <v>19727.278480392157</v>
      </c>
      <c r="F24" s="23">
        <f t="shared" si="28"/>
        <v>2508783.2000000002</v>
      </c>
      <c r="G24" s="23">
        <f t="shared" si="29"/>
        <v>492723.61</v>
      </c>
      <c r="H24" s="23">
        <f t="shared" si="30"/>
        <v>0</v>
      </c>
      <c r="I24" s="23">
        <f t="shared" si="31"/>
        <v>1022858</v>
      </c>
      <c r="J24" s="23">
        <f t="shared" si="32"/>
        <v>5014.0098039215691</v>
      </c>
      <c r="K24" s="23">
        <f t="shared" si="33"/>
        <v>304400</v>
      </c>
      <c r="L24" s="23">
        <f t="shared" si="34"/>
        <v>718458</v>
      </c>
      <c r="M24" s="23">
        <f t="shared" si="35"/>
        <v>465381.11</v>
      </c>
      <c r="N24" s="23">
        <f t="shared" si="36"/>
        <v>12297.956862745099</v>
      </c>
      <c r="O24" s="23">
        <f t="shared" si="37"/>
        <v>540633.62</v>
      </c>
      <c r="P24" s="23">
        <f t="shared" si="38"/>
        <v>587042.35</v>
      </c>
      <c r="Q24" s="23">
        <f t="shared" si="39"/>
        <v>1001717.36</v>
      </c>
      <c r="R24" s="23">
        <f t="shared" si="40"/>
        <v>2374286.52</v>
      </c>
      <c r="S24" s="23">
        <f t="shared" si="41"/>
        <v>11638.659411764706</v>
      </c>
      <c r="T24" s="23">
        <f t="shared" si="42"/>
        <v>134496.68000000017</v>
      </c>
      <c r="U24" s="7">
        <f t="shared" si="43"/>
        <v>5.3610323921174277E-2</v>
      </c>
      <c r="V24" s="23">
        <f t="shared" si="44"/>
        <v>0</v>
      </c>
      <c r="W24" s="23">
        <f t="shared" si="45"/>
        <v>122384</v>
      </c>
      <c r="X24" s="23">
        <f t="shared" si="46"/>
        <v>8813.68</v>
      </c>
      <c r="Y24" s="23">
        <f t="shared" si="47"/>
        <v>3310</v>
      </c>
      <c r="Z24" s="23">
        <v>11</v>
      </c>
      <c r="AA24" s="23">
        <f t="shared" si="48"/>
        <v>244882.19</v>
      </c>
      <c r="AB24" s="23">
        <f t="shared" si="49"/>
        <v>3177361.45</v>
      </c>
      <c r="AC24" s="23">
        <f t="shared" si="50"/>
        <v>15575.301225490197</v>
      </c>
      <c r="AD24" s="23">
        <f t="shared" si="51"/>
        <v>2250014.4500000002</v>
      </c>
      <c r="AE24" s="23">
        <f t="shared" si="52"/>
        <v>11029.482598039216</v>
      </c>
      <c r="AF24" s="23">
        <f t="shared" si="53"/>
        <v>699099</v>
      </c>
      <c r="AG24" s="23">
        <f t="shared" si="54"/>
        <v>3426.955882352941</v>
      </c>
      <c r="AH24" s="23">
        <f t="shared" si="55"/>
        <v>1319020.4500000002</v>
      </c>
      <c r="AI24" s="23">
        <f t="shared" si="56"/>
        <v>22070</v>
      </c>
      <c r="AJ24" s="23">
        <f t="shared" si="57"/>
        <v>101471</v>
      </c>
      <c r="AK24" s="23">
        <f t="shared" si="58"/>
        <v>927347</v>
      </c>
      <c r="AL24" s="23">
        <f t="shared" si="59"/>
        <v>4545.8186274509808</v>
      </c>
      <c r="AM24" s="23">
        <f t="shared" si="60"/>
        <v>907347</v>
      </c>
      <c r="AN24" s="23">
        <f t="shared" si="61"/>
        <v>20000</v>
      </c>
      <c r="AO24" s="2">
        <v>480230.9</v>
      </c>
      <c r="AP24" s="2">
        <v>4290.05</v>
      </c>
      <c r="AQ24" s="2">
        <v>56112.67</v>
      </c>
      <c r="AR24" s="2" t="s">
        <v>1</v>
      </c>
      <c r="AS24" s="2">
        <v>512942.35</v>
      </c>
      <c r="AT24" s="2">
        <v>74100</v>
      </c>
      <c r="AU24" s="2" t="s">
        <v>1</v>
      </c>
      <c r="AV24" s="2">
        <v>1001717.36</v>
      </c>
      <c r="AX24" s="2" t="s">
        <v>1</v>
      </c>
      <c r="AY24" s="2" t="s">
        <v>1</v>
      </c>
      <c r="AZ24" s="2" t="s">
        <v>1</v>
      </c>
      <c r="BA24" s="2" t="s">
        <v>1</v>
      </c>
      <c r="BB24" s="2" t="s">
        <v>1</v>
      </c>
      <c r="BC24" s="2" t="s">
        <v>1</v>
      </c>
      <c r="BD24" s="2" t="s">
        <v>1</v>
      </c>
      <c r="BE24" s="2" t="s">
        <v>1</v>
      </c>
      <c r="BF24" s="2">
        <v>118209</v>
      </c>
      <c r="BG24" s="2">
        <v>2975</v>
      </c>
      <c r="BH24" s="2" t="s">
        <v>1</v>
      </c>
      <c r="BI24" s="2">
        <v>1200</v>
      </c>
      <c r="BJ24" s="2" t="s">
        <v>1</v>
      </c>
      <c r="BK24" s="2" t="s">
        <v>1</v>
      </c>
      <c r="BL24" s="2" t="s">
        <v>1</v>
      </c>
      <c r="BM24" s="2" t="s">
        <v>1</v>
      </c>
      <c r="BN24" s="2" t="s">
        <v>1</v>
      </c>
      <c r="BO24" s="2">
        <v>8813.68</v>
      </c>
      <c r="BP24" s="2" t="s">
        <v>1</v>
      </c>
      <c r="BQ24" s="2" t="s">
        <v>1</v>
      </c>
      <c r="BR24" s="2" t="s">
        <v>1</v>
      </c>
      <c r="BS24" s="2">
        <v>3310</v>
      </c>
      <c r="BT24" s="2">
        <v>244882.19</v>
      </c>
      <c r="BU24" s="2" t="s">
        <v>1</v>
      </c>
      <c r="BV24" s="2">
        <v>219616.5</v>
      </c>
      <c r="BW24" s="2" t="s">
        <v>1</v>
      </c>
      <c r="BX24" s="2" t="s">
        <v>1</v>
      </c>
      <c r="BY24" s="2">
        <v>1000</v>
      </c>
      <c r="BZ24" s="2" t="s">
        <v>1</v>
      </c>
      <c r="CA24" s="2" t="s">
        <v>1</v>
      </c>
      <c r="CB24" s="2" t="s">
        <v>1</v>
      </c>
      <c r="CC24" s="2" t="s">
        <v>1</v>
      </c>
      <c r="CD24" s="2">
        <v>54325</v>
      </c>
      <c r="CE24" s="2">
        <v>187716</v>
      </c>
      <c r="CF24" s="2" t="s">
        <v>1</v>
      </c>
      <c r="CG24" s="2">
        <v>600</v>
      </c>
      <c r="CH24" s="2">
        <v>428.89</v>
      </c>
      <c r="CI24" s="2" t="s">
        <v>1</v>
      </c>
      <c r="CJ24" s="2" t="s">
        <v>1</v>
      </c>
      <c r="CK24" s="2" t="s">
        <v>1</v>
      </c>
      <c r="CL24" s="2">
        <v>1694.72</v>
      </c>
      <c r="CM24" s="2" t="s">
        <v>1</v>
      </c>
      <c r="CN24" s="2" t="s">
        <v>1</v>
      </c>
      <c r="CO24" s="2" t="s">
        <v>1</v>
      </c>
      <c r="CP24" s="2" t="s">
        <v>1</v>
      </c>
      <c r="CQ24" s="2" t="s">
        <v>1</v>
      </c>
      <c r="CR24" s="2" t="s">
        <v>1</v>
      </c>
      <c r="CS24" s="2" t="s">
        <v>1</v>
      </c>
      <c r="CT24" s="2" t="s">
        <v>1</v>
      </c>
      <c r="CU24" s="2" t="s">
        <v>1</v>
      </c>
      <c r="CV24" s="2" t="s">
        <v>1</v>
      </c>
      <c r="CW24" s="2" t="s">
        <v>1</v>
      </c>
      <c r="CX24" s="2" t="s">
        <v>1</v>
      </c>
      <c r="CY24" s="2">
        <v>27342.5</v>
      </c>
      <c r="CZ24" s="2" t="s">
        <v>1</v>
      </c>
      <c r="DA24" s="2">
        <v>0</v>
      </c>
      <c r="DB24" s="2" t="s">
        <v>1</v>
      </c>
      <c r="DC24" s="2" t="s">
        <v>1</v>
      </c>
      <c r="DD24" s="2" t="s">
        <v>1</v>
      </c>
      <c r="DE24" s="2" t="s">
        <v>1</v>
      </c>
      <c r="DF24" s="2" t="s">
        <v>1</v>
      </c>
      <c r="DG24" s="2" t="s">
        <v>1</v>
      </c>
      <c r="DH24" s="2" t="s">
        <v>1</v>
      </c>
      <c r="DI24" s="2" t="s">
        <v>1</v>
      </c>
      <c r="DJ24" s="2" t="s">
        <v>1</v>
      </c>
      <c r="DK24" s="2" t="s">
        <v>1</v>
      </c>
      <c r="DL24" s="2">
        <v>0</v>
      </c>
      <c r="DM24" s="2" t="s">
        <v>1</v>
      </c>
      <c r="DN24" s="2" t="s">
        <v>1</v>
      </c>
      <c r="DO24" s="2" t="s">
        <v>1</v>
      </c>
      <c r="DP24" s="2" t="s">
        <v>1</v>
      </c>
      <c r="DQ24" s="2" t="s">
        <v>1</v>
      </c>
      <c r="DR24" s="2" t="s">
        <v>1</v>
      </c>
      <c r="DS24" s="2" t="s">
        <v>1</v>
      </c>
      <c r="DT24" s="2" t="s">
        <v>1</v>
      </c>
      <c r="DU24" s="2" t="s">
        <v>1</v>
      </c>
      <c r="DV24" s="2">
        <v>54400</v>
      </c>
      <c r="DW24" s="2" t="s">
        <v>1</v>
      </c>
      <c r="DX24" s="2" t="s">
        <v>1</v>
      </c>
      <c r="DY24" s="2" t="s">
        <v>1</v>
      </c>
      <c r="DZ24" s="2" t="s">
        <v>1</v>
      </c>
      <c r="EA24" s="2">
        <v>250000</v>
      </c>
      <c r="EB24" s="2" t="s">
        <v>1</v>
      </c>
      <c r="EC24" s="2" t="s">
        <v>1</v>
      </c>
      <c r="ED24" s="2" t="s">
        <v>1</v>
      </c>
      <c r="EE24" s="2" t="s">
        <v>1</v>
      </c>
      <c r="EF24" s="2" t="s">
        <v>1</v>
      </c>
      <c r="EG24" s="2" t="s">
        <v>1</v>
      </c>
      <c r="EH24" s="2" t="s">
        <v>1</v>
      </c>
      <c r="EI24" s="2" t="s">
        <v>1</v>
      </c>
      <c r="EJ24" s="2">
        <v>31581</v>
      </c>
      <c r="EK24" s="2">
        <v>536877</v>
      </c>
      <c r="EL24" s="2" t="s">
        <v>1</v>
      </c>
      <c r="EM24" s="2" t="s">
        <v>1</v>
      </c>
      <c r="EN24" s="2" t="s">
        <v>1</v>
      </c>
      <c r="EO24" s="2">
        <v>150000</v>
      </c>
      <c r="EP24" s="2" t="s">
        <v>1</v>
      </c>
      <c r="EQ24" s="2" t="s">
        <v>1</v>
      </c>
      <c r="ER24" s="2" t="s">
        <v>1</v>
      </c>
      <c r="ES24" s="2">
        <v>310459</v>
      </c>
      <c r="ET24" s="2" t="s">
        <v>1</v>
      </c>
      <c r="EU24" s="2" t="s">
        <v>1</v>
      </c>
      <c r="EV24" s="2">
        <v>95000</v>
      </c>
      <c r="EW24" s="2">
        <v>160968</v>
      </c>
      <c r="EX24" s="2" t="s">
        <v>1</v>
      </c>
      <c r="EY24" s="2" t="s">
        <v>1</v>
      </c>
      <c r="EZ24" s="2" t="s">
        <v>1</v>
      </c>
      <c r="FA24" s="2">
        <v>86619</v>
      </c>
      <c r="FB24" s="2">
        <v>45653</v>
      </c>
      <c r="FC24" s="2">
        <v>400</v>
      </c>
      <c r="FD24" s="2" t="s">
        <v>1</v>
      </c>
      <c r="FE24" s="2" t="s">
        <v>1</v>
      </c>
      <c r="FF24" s="2" t="s">
        <v>1</v>
      </c>
      <c r="FG24" s="2" t="s">
        <v>1</v>
      </c>
      <c r="FH24" s="2" t="s">
        <v>1</v>
      </c>
      <c r="FI24" s="2" t="s">
        <v>1</v>
      </c>
      <c r="FJ24" s="2" t="s">
        <v>1</v>
      </c>
      <c r="FK24" s="2" t="s">
        <v>1</v>
      </c>
      <c r="FL24" s="2">
        <v>1005</v>
      </c>
      <c r="FM24" s="2">
        <v>67011</v>
      </c>
      <c r="FN24" s="2" t="s">
        <v>1</v>
      </c>
      <c r="FO24" s="2">
        <v>47208.06</v>
      </c>
      <c r="FP24" s="2" t="s">
        <v>1</v>
      </c>
      <c r="FQ24" s="2" t="s">
        <v>1</v>
      </c>
      <c r="FR24" s="2" t="s">
        <v>1</v>
      </c>
      <c r="FS24" s="2" t="s">
        <v>1</v>
      </c>
      <c r="FT24" s="2" t="s">
        <v>1</v>
      </c>
      <c r="FU24" s="2" t="s">
        <v>1</v>
      </c>
      <c r="FV24" s="2" t="s">
        <v>1</v>
      </c>
      <c r="FW24" s="2" t="s">
        <v>1</v>
      </c>
      <c r="FX24" s="2">
        <v>97927</v>
      </c>
      <c r="FY24" s="2" t="s">
        <v>1</v>
      </c>
      <c r="FZ24" s="2">
        <v>16442</v>
      </c>
      <c r="GA24" s="2" t="s">
        <v>1</v>
      </c>
      <c r="GB24" s="2" t="s">
        <v>1</v>
      </c>
      <c r="GC24" s="2">
        <v>547</v>
      </c>
      <c r="GD24" s="2">
        <v>27372.61</v>
      </c>
      <c r="GE24" s="2">
        <v>28947.4</v>
      </c>
      <c r="GF24" s="2">
        <v>10164</v>
      </c>
      <c r="GG24" s="2" t="s">
        <v>1</v>
      </c>
      <c r="GH24" s="2">
        <v>1595</v>
      </c>
      <c r="GI24" s="2">
        <v>6680</v>
      </c>
      <c r="GJ24" s="2">
        <v>24693</v>
      </c>
      <c r="GK24" s="2">
        <v>301778.96000000002</v>
      </c>
      <c r="GL24" s="2">
        <v>634131.42000000004</v>
      </c>
      <c r="GM24" s="2">
        <v>0</v>
      </c>
      <c r="GN24" s="2">
        <v>366</v>
      </c>
      <c r="GO24" s="2">
        <v>7099</v>
      </c>
      <c r="GP24" s="2" t="s">
        <v>1</v>
      </c>
      <c r="GQ24" s="2" t="s">
        <v>1</v>
      </c>
      <c r="GR24" s="2" t="s">
        <v>1</v>
      </c>
      <c r="GS24" s="2" t="s">
        <v>1</v>
      </c>
      <c r="GT24" s="2" t="s">
        <v>1</v>
      </c>
      <c r="GU24" s="2" t="s">
        <v>1</v>
      </c>
      <c r="GV24" s="2" t="s">
        <v>1</v>
      </c>
      <c r="GW24" s="2" t="s">
        <v>1</v>
      </c>
      <c r="GX24" s="2" t="s">
        <v>1</v>
      </c>
      <c r="GY24" s="2" t="s">
        <v>1</v>
      </c>
      <c r="GZ24" s="2">
        <v>11820</v>
      </c>
      <c r="HA24" s="2">
        <v>4250</v>
      </c>
      <c r="HB24" s="2" t="s">
        <v>1</v>
      </c>
      <c r="HC24" s="2" t="s">
        <v>1</v>
      </c>
      <c r="HD24" s="2" t="s">
        <v>1</v>
      </c>
      <c r="HE24" s="2" t="s">
        <v>1</v>
      </c>
      <c r="HF24" s="2" t="s">
        <v>1</v>
      </c>
      <c r="HG24" s="2" t="s">
        <v>1</v>
      </c>
      <c r="HH24" s="2" t="s">
        <v>1</v>
      </c>
      <c r="HI24" s="2">
        <v>6000</v>
      </c>
      <c r="HJ24" s="2" t="s">
        <v>1</v>
      </c>
      <c r="HK24" s="2" t="s">
        <v>1</v>
      </c>
      <c r="HL24" s="2">
        <v>7200</v>
      </c>
      <c r="HM24" s="2" t="s">
        <v>1</v>
      </c>
      <c r="HN24" s="2" t="s">
        <v>1</v>
      </c>
      <c r="HO24" s="2" t="s">
        <v>1</v>
      </c>
      <c r="HP24" s="2" t="s">
        <v>1</v>
      </c>
      <c r="HQ24" s="2" t="s">
        <v>1</v>
      </c>
      <c r="HR24" s="2" t="s">
        <v>1</v>
      </c>
      <c r="HS24" s="2" t="s">
        <v>1</v>
      </c>
      <c r="HT24" s="2" t="s">
        <v>1</v>
      </c>
      <c r="HU24" s="2" t="s">
        <v>1</v>
      </c>
      <c r="HV24" s="2" t="s">
        <v>1</v>
      </c>
      <c r="HW24" s="2" t="s">
        <v>1</v>
      </c>
      <c r="HX24" s="2" t="s">
        <v>1</v>
      </c>
      <c r="HY24" s="2" t="s">
        <v>1</v>
      </c>
      <c r="HZ24" s="2" t="s">
        <v>1</v>
      </c>
      <c r="IA24" s="2" t="s">
        <v>1</v>
      </c>
      <c r="IB24" s="2" t="s">
        <v>1</v>
      </c>
      <c r="IC24" s="2" t="s">
        <v>1</v>
      </c>
      <c r="ID24" s="2" t="s">
        <v>1</v>
      </c>
      <c r="IE24" s="2">
        <v>74697</v>
      </c>
      <c r="IF24" s="2" t="s">
        <v>1</v>
      </c>
      <c r="IG24" s="2">
        <v>19574</v>
      </c>
      <c r="IH24" s="2" t="s">
        <v>1</v>
      </c>
      <c r="II24" s="2" t="s">
        <v>1</v>
      </c>
      <c r="IJ24" s="2" t="s">
        <v>1</v>
      </c>
      <c r="IK24" s="2" t="s">
        <v>1</v>
      </c>
      <c r="IL24" s="2" t="s">
        <v>1</v>
      </c>
      <c r="IM24" s="2" t="s">
        <v>1</v>
      </c>
      <c r="IN24" s="2">
        <v>4407</v>
      </c>
      <c r="IO24" s="2" t="s">
        <v>1</v>
      </c>
      <c r="IP24" s="2" t="s">
        <v>1</v>
      </c>
      <c r="IQ24" s="2" t="s">
        <v>1</v>
      </c>
      <c r="IR24" s="2">
        <v>0</v>
      </c>
      <c r="IS24" s="2" t="s">
        <v>1</v>
      </c>
      <c r="IT24" s="2" t="s">
        <v>1</v>
      </c>
      <c r="IU24" s="2" t="s">
        <v>1</v>
      </c>
      <c r="IV24" s="2" t="s">
        <v>1</v>
      </c>
      <c r="IW24" s="2" t="s">
        <v>1</v>
      </c>
      <c r="IX24" s="2" t="s">
        <v>1</v>
      </c>
      <c r="IY24" s="2" t="s">
        <v>1</v>
      </c>
      <c r="IZ24" s="2" t="s">
        <v>1</v>
      </c>
      <c r="JA24" s="2" t="s">
        <v>1</v>
      </c>
      <c r="JB24" s="2" t="s">
        <v>1</v>
      </c>
      <c r="JC24" s="2" t="s">
        <v>1</v>
      </c>
      <c r="JD24" s="2" t="s">
        <v>1</v>
      </c>
      <c r="JE24" s="2" t="s">
        <v>1</v>
      </c>
      <c r="JF24" s="2" t="s">
        <v>1</v>
      </c>
      <c r="JG24" s="2" t="s">
        <v>1</v>
      </c>
      <c r="JH24" s="2" t="s">
        <v>1</v>
      </c>
      <c r="JI24" s="2" t="s">
        <v>1</v>
      </c>
      <c r="JJ24" s="2" t="s">
        <v>1</v>
      </c>
      <c r="JK24" s="2" t="s">
        <v>1</v>
      </c>
      <c r="JL24" s="2">
        <v>170000</v>
      </c>
      <c r="JM24" s="2">
        <v>68727</v>
      </c>
      <c r="JN24" s="2">
        <v>668620</v>
      </c>
      <c r="JO24" s="2" t="s">
        <v>1</v>
      </c>
      <c r="JP24" s="2" t="s">
        <v>1</v>
      </c>
      <c r="JQ24" s="2" t="s">
        <v>1</v>
      </c>
      <c r="JR24" s="2" t="s">
        <v>1</v>
      </c>
      <c r="JS24" s="2" t="s">
        <v>1</v>
      </c>
      <c r="JT24" s="2" t="s">
        <v>1</v>
      </c>
      <c r="JU24" s="2" t="s">
        <v>1</v>
      </c>
      <c r="JV24" s="2" t="s">
        <v>1</v>
      </c>
      <c r="JW24" s="2" t="s">
        <v>1</v>
      </c>
      <c r="JX24" s="2" t="s">
        <v>1</v>
      </c>
      <c r="JY24" s="2" t="s">
        <v>1</v>
      </c>
      <c r="JZ24" s="2">
        <v>20000</v>
      </c>
      <c r="KA24" s="2" t="s">
        <v>1</v>
      </c>
      <c r="KB24" s="2" t="s">
        <v>1</v>
      </c>
      <c r="KC24" s="2" t="s">
        <v>1</v>
      </c>
      <c r="KD24" s="2" t="s">
        <v>1</v>
      </c>
      <c r="KE24" s="2" t="s">
        <v>1</v>
      </c>
      <c r="KF24" s="2" t="s">
        <v>1</v>
      </c>
      <c r="KG24" s="2" t="s">
        <v>1</v>
      </c>
      <c r="KH24" s="2" t="s">
        <v>1</v>
      </c>
      <c r="KI24" s="2" t="s">
        <v>1</v>
      </c>
      <c r="KJ24" s="2" t="s">
        <v>1</v>
      </c>
      <c r="KK24" s="2" t="s">
        <v>1</v>
      </c>
      <c r="KL24" s="2" t="s">
        <v>1</v>
      </c>
      <c r="KM24" s="2" t="s">
        <v>1</v>
      </c>
      <c r="KN24" s="2" t="s">
        <v>1</v>
      </c>
      <c r="KO24" s="2" t="s">
        <v>1</v>
      </c>
      <c r="KP24" s="2" t="s">
        <v>1</v>
      </c>
      <c r="KQ24" s="2" t="s">
        <v>1</v>
      </c>
      <c r="KR24" s="2" t="s">
        <v>1</v>
      </c>
      <c r="KS24" s="2" t="s">
        <v>1</v>
      </c>
      <c r="KT24" s="2" t="s">
        <v>1</v>
      </c>
      <c r="KU24" s="2" t="s">
        <v>1</v>
      </c>
    </row>
    <row r="25" spans="1:307" x14ac:dyDescent="0.3">
      <c r="A25" s="2" t="s">
        <v>16</v>
      </c>
      <c r="B25" s="2">
        <v>174</v>
      </c>
      <c r="C25" s="23">
        <f t="shared" si="25"/>
        <v>-195749.97999999952</v>
      </c>
      <c r="D25" s="23">
        <f t="shared" si="26"/>
        <v>2948920.0500000003</v>
      </c>
      <c r="E25" s="23">
        <f t="shared" si="27"/>
        <v>16947.816379310345</v>
      </c>
      <c r="F25" s="23">
        <f t="shared" si="28"/>
        <v>2095467.4900000002</v>
      </c>
      <c r="G25" s="23">
        <f t="shared" si="29"/>
        <v>237596.56</v>
      </c>
      <c r="H25" s="23">
        <f t="shared" si="30"/>
        <v>0</v>
      </c>
      <c r="I25" s="23">
        <f t="shared" si="31"/>
        <v>615856</v>
      </c>
      <c r="J25" s="23">
        <f t="shared" si="32"/>
        <v>3539.4022988505749</v>
      </c>
      <c r="K25" s="23">
        <f t="shared" si="33"/>
        <v>615856</v>
      </c>
      <c r="L25" s="23">
        <f t="shared" si="34"/>
        <v>0</v>
      </c>
      <c r="M25" s="23">
        <f t="shared" si="35"/>
        <v>202596.56</v>
      </c>
      <c r="N25" s="23">
        <f t="shared" si="36"/>
        <v>12042.916609195403</v>
      </c>
      <c r="O25" s="23">
        <f t="shared" si="37"/>
        <v>474704.95</v>
      </c>
      <c r="P25" s="23">
        <f t="shared" si="38"/>
        <v>447974.91</v>
      </c>
      <c r="Q25" s="23">
        <f t="shared" si="39"/>
        <v>848932.74</v>
      </c>
      <c r="R25" s="23">
        <f t="shared" si="40"/>
        <v>1984445.71</v>
      </c>
      <c r="S25" s="23">
        <f t="shared" si="41"/>
        <v>11404.860402298851</v>
      </c>
      <c r="T25" s="23">
        <f t="shared" si="42"/>
        <v>111021.78000000026</v>
      </c>
      <c r="U25" s="7">
        <f t="shared" si="43"/>
        <v>5.2981867067763602E-2</v>
      </c>
      <c r="V25" s="23">
        <f t="shared" si="44"/>
        <v>0</v>
      </c>
      <c r="W25" s="23">
        <f t="shared" si="45"/>
        <v>103615</v>
      </c>
      <c r="X25" s="23">
        <f t="shared" si="46"/>
        <v>7368.78</v>
      </c>
      <c r="Y25" s="23">
        <f t="shared" si="47"/>
        <v>50</v>
      </c>
      <c r="Z25" s="23">
        <v>12</v>
      </c>
      <c r="AA25" s="23">
        <f t="shared" si="48"/>
        <v>212821.11</v>
      </c>
      <c r="AB25" s="23">
        <f t="shared" si="49"/>
        <v>3144670.03</v>
      </c>
      <c r="AC25" s="23">
        <f t="shared" si="50"/>
        <v>18072.816264367815</v>
      </c>
      <c r="AD25" s="23">
        <f t="shared" si="51"/>
        <v>3121316.4299999997</v>
      </c>
      <c r="AE25" s="23">
        <f t="shared" si="52"/>
        <v>17938.600172413793</v>
      </c>
      <c r="AF25" s="23">
        <f t="shared" si="53"/>
        <v>489432</v>
      </c>
      <c r="AG25" s="23">
        <f t="shared" si="54"/>
        <v>2812.8275862068967</v>
      </c>
      <c r="AH25" s="23">
        <f t="shared" si="55"/>
        <v>2609024.4299999997</v>
      </c>
      <c r="AI25" s="23">
        <f t="shared" si="56"/>
        <v>5500</v>
      </c>
      <c r="AJ25" s="23">
        <f t="shared" si="57"/>
        <v>53072</v>
      </c>
      <c r="AK25" s="23">
        <f t="shared" si="58"/>
        <v>23353.599999999999</v>
      </c>
      <c r="AL25" s="23">
        <f t="shared" si="59"/>
        <v>134.21609195402297</v>
      </c>
      <c r="AM25" s="23">
        <f t="shared" si="60"/>
        <v>8836</v>
      </c>
      <c r="AN25" s="23">
        <f t="shared" si="61"/>
        <v>14517.6</v>
      </c>
      <c r="AO25" s="2">
        <v>391920.9</v>
      </c>
      <c r="AP25" s="2">
        <v>35811.550000000003</v>
      </c>
      <c r="AQ25" s="2">
        <v>46972.5</v>
      </c>
      <c r="AR25" s="2" t="s">
        <v>1</v>
      </c>
      <c r="AS25" s="2">
        <v>436004.91</v>
      </c>
      <c r="AT25" s="2">
        <v>11970</v>
      </c>
      <c r="AU25" s="2" t="s">
        <v>1</v>
      </c>
      <c r="AV25" s="2">
        <v>848932.74</v>
      </c>
      <c r="AX25" s="2" t="s">
        <v>1</v>
      </c>
      <c r="AY25" s="2" t="s">
        <v>1</v>
      </c>
      <c r="AZ25" s="2" t="s">
        <v>1</v>
      </c>
      <c r="BA25" s="2" t="s">
        <v>1</v>
      </c>
      <c r="BB25" s="2" t="s">
        <v>1</v>
      </c>
      <c r="BC25" s="2" t="s">
        <v>1</v>
      </c>
      <c r="BD25" s="2" t="s">
        <v>1</v>
      </c>
      <c r="BE25" s="2" t="s">
        <v>1</v>
      </c>
      <c r="BF25" s="2">
        <v>87400</v>
      </c>
      <c r="BG25" s="2">
        <v>2900</v>
      </c>
      <c r="BH25" s="2" t="s">
        <v>1</v>
      </c>
      <c r="BI25" s="2" t="s">
        <v>1</v>
      </c>
      <c r="BJ25" s="2">
        <v>13315</v>
      </c>
      <c r="BK25" s="2" t="s">
        <v>1</v>
      </c>
      <c r="BL25" s="2" t="s">
        <v>1</v>
      </c>
      <c r="BM25" s="2" t="s">
        <v>1</v>
      </c>
      <c r="BN25" s="2" t="s">
        <v>1</v>
      </c>
      <c r="BO25" s="2">
        <v>7368.78</v>
      </c>
      <c r="BP25" s="2" t="s">
        <v>1</v>
      </c>
      <c r="BQ25" s="2" t="s">
        <v>1</v>
      </c>
      <c r="BR25" s="2" t="s">
        <v>1</v>
      </c>
      <c r="BS25" s="2">
        <v>50</v>
      </c>
      <c r="BT25" s="2">
        <v>212821.11</v>
      </c>
      <c r="BU25" s="2" t="s">
        <v>1</v>
      </c>
      <c r="BV25" s="2">
        <v>127158.5</v>
      </c>
      <c r="BW25" s="2" t="s">
        <v>1</v>
      </c>
      <c r="BX25" s="2" t="s">
        <v>1</v>
      </c>
      <c r="BY25" s="2" t="s">
        <v>1</v>
      </c>
      <c r="BZ25" s="2" t="s">
        <v>1</v>
      </c>
      <c r="CA25" s="2" t="s">
        <v>1</v>
      </c>
      <c r="CB25" s="2" t="s">
        <v>1</v>
      </c>
      <c r="CC25" s="2" t="s">
        <v>1</v>
      </c>
      <c r="CD25" s="2">
        <v>7529</v>
      </c>
      <c r="CE25" s="2">
        <v>67500</v>
      </c>
      <c r="CF25" s="2" t="s">
        <v>1</v>
      </c>
      <c r="CG25" s="2" t="s">
        <v>1</v>
      </c>
      <c r="CH25" s="2">
        <v>409.06</v>
      </c>
      <c r="CI25" s="2">
        <v>0</v>
      </c>
      <c r="CJ25" s="2" t="s">
        <v>1</v>
      </c>
      <c r="CK25" s="2" t="s">
        <v>1</v>
      </c>
      <c r="CL25" s="2" t="s">
        <v>1</v>
      </c>
      <c r="CM25" s="2" t="s">
        <v>1</v>
      </c>
      <c r="CN25" s="2" t="s">
        <v>1</v>
      </c>
      <c r="CO25" s="2">
        <v>35000</v>
      </c>
      <c r="CP25" s="2" t="s">
        <v>1</v>
      </c>
      <c r="CQ25" s="2" t="s">
        <v>1</v>
      </c>
      <c r="CR25" s="2" t="s">
        <v>1</v>
      </c>
      <c r="CS25" s="2" t="s">
        <v>1</v>
      </c>
      <c r="CT25" s="2" t="s">
        <v>1</v>
      </c>
      <c r="CU25" s="2" t="s">
        <v>1</v>
      </c>
      <c r="CV25" s="2" t="s">
        <v>1</v>
      </c>
      <c r="CW25" s="2" t="s">
        <v>1</v>
      </c>
      <c r="CX25" s="2" t="s">
        <v>1</v>
      </c>
      <c r="CY25" s="2" t="s">
        <v>1</v>
      </c>
      <c r="CZ25" s="2" t="s">
        <v>1</v>
      </c>
      <c r="DA25" s="2" t="s">
        <v>1</v>
      </c>
      <c r="DB25" s="2" t="s">
        <v>1</v>
      </c>
      <c r="DC25" s="2" t="s">
        <v>1</v>
      </c>
      <c r="DD25" s="2" t="s">
        <v>1</v>
      </c>
      <c r="DE25" s="2" t="s">
        <v>1</v>
      </c>
      <c r="DF25" s="2" t="s">
        <v>1</v>
      </c>
      <c r="DG25" s="2" t="s">
        <v>1</v>
      </c>
      <c r="DH25" s="2" t="s">
        <v>1</v>
      </c>
      <c r="DI25" s="2" t="s">
        <v>1</v>
      </c>
      <c r="DJ25" s="2" t="s">
        <v>1</v>
      </c>
      <c r="DK25" s="2" t="s">
        <v>1</v>
      </c>
      <c r="DL25" s="2" t="s">
        <v>1</v>
      </c>
      <c r="DM25" s="2" t="s">
        <v>1</v>
      </c>
      <c r="DN25" s="2" t="s">
        <v>1</v>
      </c>
      <c r="DO25" s="2" t="s">
        <v>1</v>
      </c>
      <c r="DP25" s="2" t="s">
        <v>1</v>
      </c>
      <c r="DQ25" s="2" t="s">
        <v>1</v>
      </c>
      <c r="DR25" s="2" t="s">
        <v>1</v>
      </c>
      <c r="DS25" s="2" t="s">
        <v>1</v>
      </c>
      <c r="DT25" s="2" t="s">
        <v>1</v>
      </c>
      <c r="DU25" s="2" t="s">
        <v>1</v>
      </c>
      <c r="DV25" s="2">
        <v>54400</v>
      </c>
      <c r="DW25" s="2" t="s">
        <v>1</v>
      </c>
      <c r="DX25" s="2">
        <v>161456</v>
      </c>
      <c r="DY25" s="2" t="s">
        <v>1</v>
      </c>
      <c r="DZ25" s="2" t="s">
        <v>1</v>
      </c>
      <c r="EA25" s="2">
        <v>400000</v>
      </c>
      <c r="EB25" s="2" t="s">
        <v>1</v>
      </c>
      <c r="EC25" s="2" t="s">
        <v>1</v>
      </c>
      <c r="ED25" s="2" t="s">
        <v>1</v>
      </c>
      <c r="EE25" s="2" t="s">
        <v>1</v>
      </c>
      <c r="EF25" s="2" t="s">
        <v>1</v>
      </c>
      <c r="EG25" s="2" t="s">
        <v>1</v>
      </c>
      <c r="EH25" s="2" t="s">
        <v>1</v>
      </c>
      <c r="EI25" s="2" t="s">
        <v>1</v>
      </c>
      <c r="EJ25" s="2" t="s">
        <v>1</v>
      </c>
      <c r="EK25" s="2" t="s">
        <v>1</v>
      </c>
      <c r="EL25" s="2" t="s">
        <v>1</v>
      </c>
      <c r="EM25" s="2" t="s">
        <v>1</v>
      </c>
      <c r="EN25" s="2" t="s">
        <v>1</v>
      </c>
      <c r="EO25" s="2" t="s">
        <v>1</v>
      </c>
      <c r="EP25" s="2" t="s">
        <v>1</v>
      </c>
      <c r="EQ25" s="2" t="s">
        <v>1</v>
      </c>
      <c r="ER25" s="2" t="s">
        <v>1</v>
      </c>
      <c r="ES25" s="2">
        <v>141861</v>
      </c>
      <c r="ET25" s="2" t="s">
        <v>1</v>
      </c>
      <c r="EU25" s="2">
        <v>4559</v>
      </c>
      <c r="EV25" s="2">
        <v>28320</v>
      </c>
      <c r="EW25" s="2">
        <v>243795</v>
      </c>
      <c r="EX25" s="2" t="s">
        <v>1</v>
      </c>
      <c r="EY25" s="2" t="s">
        <v>1</v>
      </c>
      <c r="EZ25" s="2" t="s">
        <v>1</v>
      </c>
      <c r="FA25" s="2">
        <v>35065</v>
      </c>
      <c r="FB25" s="2">
        <v>34690</v>
      </c>
      <c r="FC25" s="2" t="s">
        <v>1</v>
      </c>
      <c r="FD25" s="2">
        <v>1142</v>
      </c>
      <c r="FE25" s="2" t="s">
        <v>1</v>
      </c>
      <c r="FF25" s="2" t="s">
        <v>1</v>
      </c>
      <c r="FG25" s="2" t="s">
        <v>1</v>
      </c>
      <c r="FH25" s="2" t="s">
        <v>1</v>
      </c>
      <c r="FI25" s="2" t="s">
        <v>1</v>
      </c>
      <c r="FJ25" s="2" t="s">
        <v>1</v>
      </c>
      <c r="FK25" s="2" t="s">
        <v>1</v>
      </c>
      <c r="FL25" s="2">
        <v>0</v>
      </c>
      <c r="FM25" s="2">
        <v>52815</v>
      </c>
      <c r="FN25" s="2" t="s">
        <v>1</v>
      </c>
      <c r="FO25" s="2">
        <v>54630</v>
      </c>
      <c r="FP25" s="2" t="s">
        <v>1</v>
      </c>
      <c r="FQ25" s="2" t="s">
        <v>1</v>
      </c>
      <c r="FR25" s="2" t="s">
        <v>1</v>
      </c>
      <c r="FS25" s="2" t="s">
        <v>1</v>
      </c>
      <c r="FT25" s="2" t="s">
        <v>1</v>
      </c>
      <c r="FU25" s="2" t="s">
        <v>1</v>
      </c>
      <c r="FV25" s="2" t="s">
        <v>1</v>
      </c>
      <c r="FW25" s="2" t="s">
        <v>1</v>
      </c>
      <c r="FX25" s="2">
        <v>81202</v>
      </c>
      <c r="FY25" s="2" t="s">
        <v>1</v>
      </c>
      <c r="FZ25" s="2">
        <v>14088</v>
      </c>
      <c r="GA25" s="2" t="s">
        <v>1</v>
      </c>
      <c r="GB25" s="2" t="s">
        <v>1</v>
      </c>
      <c r="GC25" s="2">
        <v>1774</v>
      </c>
      <c r="GD25" s="2">
        <v>10681.09</v>
      </c>
      <c r="GE25" s="2">
        <v>32726.2</v>
      </c>
      <c r="GF25" s="2" t="s">
        <v>1</v>
      </c>
      <c r="GG25" s="2" t="s">
        <v>1</v>
      </c>
      <c r="GH25" s="2" t="s">
        <v>1</v>
      </c>
      <c r="GI25" s="2">
        <v>2400</v>
      </c>
      <c r="GJ25" s="2" t="s">
        <v>1</v>
      </c>
      <c r="GK25" s="2">
        <v>398500.22</v>
      </c>
      <c r="GL25" s="2">
        <v>1882361.92</v>
      </c>
      <c r="GM25" s="2">
        <v>27637</v>
      </c>
      <c r="GN25" s="2">
        <v>5075</v>
      </c>
      <c r="GO25" s="2">
        <v>9302</v>
      </c>
      <c r="GP25" s="2" t="s">
        <v>1</v>
      </c>
      <c r="GQ25" s="2" t="s">
        <v>1</v>
      </c>
      <c r="GR25" s="2" t="s">
        <v>1</v>
      </c>
      <c r="GS25" s="2" t="s">
        <v>1</v>
      </c>
      <c r="GT25" s="2" t="s">
        <v>1</v>
      </c>
      <c r="GU25" s="2">
        <v>0</v>
      </c>
      <c r="GV25" s="2" t="s">
        <v>1</v>
      </c>
      <c r="GW25" s="2" t="s">
        <v>1</v>
      </c>
      <c r="GX25" s="2" t="s">
        <v>1</v>
      </c>
      <c r="GY25" s="2" t="s">
        <v>1</v>
      </c>
      <c r="GZ25" s="2">
        <v>3500</v>
      </c>
      <c r="HA25" s="2">
        <v>2000</v>
      </c>
      <c r="HB25" s="2" t="s">
        <v>1</v>
      </c>
      <c r="HC25" s="2" t="s">
        <v>1</v>
      </c>
      <c r="HD25" s="2" t="s">
        <v>1</v>
      </c>
      <c r="HE25" s="2" t="s">
        <v>1</v>
      </c>
      <c r="HF25" s="2" t="s">
        <v>1</v>
      </c>
      <c r="HG25" s="2" t="s">
        <v>1</v>
      </c>
      <c r="HH25" s="2" t="s">
        <v>1</v>
      </c>
      <c r="HI25" s="2" t="s">
        <v>1</v>
      </c>
      <c r="HJ25" s="2" t="s">
        <v>1</v>
      </c>
      <c r="HK25" s="2" t="s">
        <v>1</v>
      </c>
      <c r="HL25" s="2">
        <v>11000</v>
      </c>
      <c r="HM25" s="2" t="s">
        <v>1</v>
      </c>
      <c r="HN25" s="2" t="s">
        <v>1</v>
      </c>
      <c r="HO25" s="2" t="s">
        <v>1</v>
      </c>
      <c r="HP25" s="2" t="s">
        <v>1</v>
      </c>
      <c r="HQ25" s="2" t="s">
        <v>1</v>
      </c>
      <c r="HR25" s="2" t="s">
        <v>1</v>
      </c>
      <c r="HS25" s="2" t="s">
        <v>1</v>
      </c>
      <c r="HT25" s="2" t="s">
        <v>1</v>
      </c>
      <c r="HU25" s="2" t="s">
        <v>1</v>
      </c>
      <c r="HV25" s="2">
        <v>16991</v>
      </c>
      <c r="HW25" s="2" t="s">
        <v>1</v>
      </c>
      <c r="HX25" s="2" t="s">
        <v>1</v>
      </c>
      <c r="HY25" s="2" t="s">
        <v>1</v>
      </c>
      <c r="HZ25" s="2" t="s">
        <v>1</v>
      </c>
      <c r="IA25" s="2" t="s">
        <v>1</v>
      </c>
      <c r="IB25" s="2" t="s">
        <v>1</v>
      </c>
      <c r="IC25" s="2" t="s">
        <v>1</v>
      </c>
      <c r="ID25" s="2">
        <v>2300</v>
      </c>
      <c r="IE25" s="2">
        <v>11970</v>
      </c>
      <c r="IF25" s="2">
        <v>0</v>
      </c>
      <c r="IG25" s="2">
        <v>10811</v>
      </c>
      <c r="IH25" s="2">
        <v>120</v>
      </c>
      <c r="II25" s="2" t="s">
        <v>1</v>
      </c>
      <c r="IJ25" s="2" t="s">
        <v>1</v>
      </c>
      <c r="IK25" s="2" t="s">
        <v>1</v>
      </c>
      <c r="IL25" s="2" t="s">
        <v>1</v>
      </c>
      <c r="IM25" s="2" t="s">
        <v>1</v>
      </c>
      <c r="IN25" s="2" t="s">
        <v>1</v>
      </c>
      <c r="IO25" s="2" t="s">
        <v>1</v>
      </c>
      <c r="IP25" s="2" t="s">
        <v>1</v>
      </c>
      <c r="IQ25" s="2" t="s">
        <v>1</v>
      </c>
      <c r="IR25" s="2" t="s">
        <v>1</v>
      </c>
      <c r="IS25" s="2" t="s">
        <v>1</v>
      </c>
      <c r="IT25" s="2" t="s">
        <v>1</v>
      </c>
      <c r="IU25" s="2" t="s">
        <v>1</v>
      </c>
      <c r="IV25" s="2" t="s">
        <v>1</v>
      </c>
      <c r="IW25" s="2" t="s">
        <v>1</v>
      </c>
      <c r="IX25" s="2" t="s">
        <v>1</v>
      </c>
      <c r="IY25" s="2" t="s">
        <v>1</v>
      </c>
      <c r="IZ25" s="2" t="s">
        <v>1</v>
      </c>
      <c r="JA25" s="2" t="s">
        <v>1</v>
      </c>
      <c r="JB25" s="2" t="s">
        <v>1</v>
      </c>
      <c r="JC25" s="2" t="s">
        <v>1</v>
      </c>
      <c r="JD25" s="2" t="s">
        <v>1</v>
      </c>
      <c r="JE25" s="2" t="s">
        <v>1</v>
      </c>
      <c r="JF25" s="2" t="s">
        <v>1</v>
      </c>
      <c r="JG25" s="2" t="s">
        <v>1</v>
      </c>
      <c r="JH25" s="2" t="s">
        <v>1</v>
      </c>
      <c r="JI25" s="2" t="s">
        <v>1</v>
      </c>
      <c r="JJ25" s="2" t="s">
        <v>1</v>
      </c>
      <c r="JK25" s="2" t="s">
        <v>1</v>
      </c>
      <c r="JL25" s="2" t="s">
        <v>1</v>
      </c>
      <c r="JM25" s="2" t="s">
        <v>1</v>
      </c>
      <c r="JN25" s="2" t="s">
        <v>1</v>
      </c>
      <c r="JO25" s="2" t="s">
        <v>1</v>
      </c>
      <c r="JP25" s="2" t="s">
        <v>1</v>
      </c>
      <c r="JQ25" s="2" t="s">
        <v>1</v>
      </c>
      <c r="JR25" s="2" t="s">
        <v>1</v>
      </c>
      <c r="JS25" s="2" t="s">
        <v>1</v>
      </c>
      <c r="JT25" s="2">
        <v>8836</v>
      </c>
      <c r="JU25" s="2" t="s">
        <v>1</v>
      </c>
      <c r="JV25" s="2" t="s">
        <v>1</v>
      </c>
      <c r="JW25" s="2" t="s">
        <v>1</v>
      </c>
      <c r="JX25" s="2" t="s">
        <v>1</v>
      </c>
      <c r="JY25" s="2" t="s">
        <v>1</v>
      </c>
      <c r="JZ25" s="2" t="s">
        <v>1</v>
      </c>
      <c r="KA25" s="2" t="s">
        <v>1</v>
      </c>
      <c r="KB25" s="2" t="s">
        <v>1</v>
      </c>
      <c r="KC25" s="2" t="s">
        <v>1</v>
      </c>
      <c r="KD25" s="2" t="s">
        <v>1</v>
      </c>
      <c r="KE25" s="2" t="s">
        <v>1</v>
      </c>
      <c r="KF25" s="2" t="s">
        <v>1</v>
      </c>
      <c r="KG25" s="2" t="s">
        <v>1</v>
      </c>
      <c r="KH25" s="2" t="s">
        <v>1</v>
      </c>
      <c r="KI25" s="2">
        <v>14517.6</v>
      </c>
      <c r="KJ25" s="2" t="s">
        <v>1</v>
      </c>
      <c r="KK25" s="2" t="s">
        <v>1</v>
      </c>
      <c r="KL25" s="2" t="s">
        <v>1</v>
      </c>
      <c r="KM25" s="2" t="s">
        <v>1</v>
      </c>
      <c r="KN25" s="2" t="s">
        <v>1</v>
      </c>
      <c r="KO25" s="2" t="s">
        <v>1</v>
      </c>
      <c r="KP25" s="2" t="s">
        <v>1</v>
      </c>
      <c r="KQ25" s="2" t="s">
        <v>1</v>
      </c>
      <c r="KR25" s="2" t="s">
        <v>1</v>
      </c>
      <c r="KS25" s="2" t="s">
        <v>1</v>
      </c>
      <c r="KT25" s="2" t="s">
        <v>1</v>
      </c>
      <c r="KU25" s="2" t="s">
        <v>1</v>
      </c>
    </row>
    <row r="26" spans="1:307" x14ac:dyDescent="0.3">
      <c r="A26" s="2" t="s">
        <v>17</v>
      </c>
      <c r="B26" s="2">
        <v>687</v>
      </c>
      <c r="C26" s="23">
        <f t="shared" si="25"/>
        <v>-33977589.460000008</v>
      </c>
      <c r="D26" s="23">
        <f t="shared" si="26"/>
        <v>59272917.560000002</v>
      </c>
      <c r="E26" s="23">
        <f t="shared" si="27"/>
        <v>86277.900378457067</v>
      </c>
      <c r="F26" s="23">
        <f t="shared" si="28"/>
        <v>10385987.619999999</v>
      </c>
      <c r="G26" s="23">
        <f t="shared" si="29"/>
        <v>11090410.84</v>
      </c>
      <c r="H26" s="23">
        <f t="shared" si="30"/>
        <v>172164.64</v>
      </c>
      <c r="I26" s="23">
        <f t="shared" si="31"/>
        <v>37624354.460000001</v>
      </c>
      <c r="J26" s="23">
        <f t="shared" si="32"/>
        <v>54766.163697234355</v>
      </c>
      <c r="K26" s="23">
        <f t="shared" si="33"/>
        <v>1517755</v>
      </c>
      <c r="L26" s="23">
        <f t="shared" si="34"/>
        <v>36106599.460000001</v>
      </c>
      <c r="M26" s="23">
        <f t="shared" si="35"/>
        <v>10462785.27</v>
      </c>
      <c r="N26" s="23">
        <f t="shared" si="36"/>
        <v>15117.885909752546</v>
      </c>
      <c r="O26" s="23">
        <f t="shared" si="37"/>
        <v>1965445.8199999998</v>
      </c>
      <c r="P26" s="23">
        <f t="shared" si="38"/>
        <v>3709755.1</v>
      </c>
      <c r="Q26" s="23">
        <f t="shared" si="39"/>
        <v>3652892.34</v>
      </c>
      <c r="R26" s="23">
        <f t="shared" si="40"/>
        <v>9971421.2799999993</v>
      </c>
      <c r="S26" s="23">
        <f t="shared" si="41"/>
        <v>14514.441455604076</v>
      </c>
      <c r="T26" s="23">
        <f t="shared" si="42"/>
        <v>414566.33999999985</v>
      </c>
      <c r="U26" s="7">
        <f t="shared" si="43"/>
        <v>3.9915928573001698E-2</v>
      </c>
      <c r="V26" s="23">
        <f t="shared" si="44"/>
        <v>13114</v>
      </c>
      <c r="W26" s="23">
        <f t="shared" si="45"/>
        <v>363285</v>
      </c>
      <c r="X26" s="23">
        <f t="shared" si="46"/>
        <v>32050.34</v>
      </c>
      <c r="Y26" s="23">
        <f t="shared" si="47"/>
        <v>6130</v>
      </c>
      <c r="Z26" s="23">
        <v>13</v>
      </c>
      <c r="AA26" s="23">
        <f t="shared" si="48"/>
        <v>643315.02</v>
      </c>
      <c r="AB26" s="23">
        <f t="shared" si="49"/>
        <v>93250507.020000011</v>
      </c>
      <c r="AC26" s="23">
        <f t="shared" si="50"/>
        <v>135735.81807860264</v>
      </c>
      <c r="AD26" s="23">
        <f t="shared" si="51"/>
        <v>52324875.969999999</v>
      </c>
      <c r="AE26" s="23">
        <f t="shared" si="52"/>
        <v>76164.30272197962</v>
      </c>
      <c r="AF26" s="23">
        <f t="shared" si="53"/>
        <v>3204199</v>
      </c>
      <c r="AG26" s="23">
        <f t="shared" si="54"/>
        <v>4664.045123726346</v>
      </c>
      <c r="AH26" s="23">
        <f t="shared" si="55"/>
        <v>9888887.370000001</v>
      </c>
      <c r="AI26" s="23">
        <f t="shared" si="56"/>
        <v>71959</v>
      </c>
      <c r="AJ26" s="23">
        <f t="shared" si="57"/>
        <v>6046856.2300000004</v>
      </c>
      <c r="AK26" s="23">
        <f t="shared" si="58"/>
        <v>40925631.050000004</v>
      </c>
      <c r="AL26" s="23">
        <f t="shared" si="59"/>
        <v>59571.515356623007</v>
      </c>
      <c r="AM26" s="23">
        <f t="shared" si="60"/>
        <v>40571797.710000001</v>
      </c>
      <c r="AN26" s="23">
        <f t="shared" si="61"/>
        <v>293833.34000000003</v>
      </c>
      <c r="AO26" s="2">
        <v>1722834.69</v>
      </c>
      <c r="AP26" s="2">
        <v>38429.26</v>
      </c>
      <c r="AQ26" s="2">
        <v>204181.87</v>
      </c>
      <c r="AR26" s="2" t="s">
        <v>1</v>
      </c>
      <c r="AS26" s="2">
        <v>1895825.1</v>
      </c>
      <c r="AT26" s="2">
        <v>1813930</v>
      </c>
      <c r="AU26" s="2" t="s">
        <v>1</v>
      </c>
      <c r="AV26" s="2">
        <v>3652892.34</v>
      </c>
      <c r="AX26" s="2" t="s">
        <v>1</v>
      </c>
      <c r="AY26" s="2" t="s">
        <v>1</v>
      </c>
      <c r="AZ26" s="2" t="s">
        <v>1</v>
      </c>
      <c r="BA26" s="2">
        <v>13114</v>
      </c>
      <c r="BB26" s="2" t="s">
        <v>1</v>
      </c>
      <c r="BC26" s="2" t="s">
        <v>1</v>
      </c>
      <c r="BD26" s="2" t="s">
        <v>1</v>
      </c>
      <c r="BE26" s="2" t="s">
        <v>1</v>
      </c>
      <c r="BF26" s="2">
        <v>329447</v>
      </c>
      <c r="BG26" s="2">
        <v>33838</v>
      </c>
      <c r="BH26" s="2" t="s">
        <v>1</v>
      </c>
      <c r="BI26" s="2" t="s">
        <v>1</v>
      </c>
      <c r="BJ26" s="2" t="s">
        <v>1</v>
      </c>
      <c r="BK26" s="2" t="s">
        <v>1</v>
      </c>
      <c r="BL26" s="2" t="s">
        <v>1</v>
      </c>
      <c r="BM26" s="2" t="s">
        <v>1</v>
      </c>
      <c r="BN26" s="2" t="s">
        <v>1</v>
      </c>
      <c r="BO26" s="2">
        <v>32050.34</v>
      </c>
      <c r="BP26" s="2" t="s">
        <v>1</v>
      </c>
      <c r="BQ26" s="2" t="s">
        <v>1</v>
      </c>
      <c r="BR26" s="2" t="s">
        <v>1</v>
      </c>
      <c r="BS26" s="2">
        <v>6130</v>
      </c>
      <c r="BT26" s="2">
        <v>643315.02</v>
      </c>
      <c r="BU26" s="2" t="s">
        <v>1</v>
      </c>
      <c r="BV26" s="2">
        <v>9383287.6699999999</v>
      </c>
      <c r="BW26" s="2">
        <v>4555</v>
      </c>
      <c r="BX26" s="2" t="s">
        <v>1</v>
      </c>
      <c r="BY26" s="2">
        <v>4840</v>
      </c>
      <c r="BZ26" s="2" t="s">
        <v>1</v>
      </c>
      <c r="CA26" s="2" t="s">
        <v>1</v>
      </c>
      <c r="CB26" s="2" t="s">
        <v>1</v>
      </c>
      <c r="CC26" s="2" t="s">
        <v>1</v>
      </c>
      <c r="CD26" s="2">
        <v>29880</v>
      </c>
      <c r="CE26" s="2">
        <v>794811.7</v>
      </c>
      <c r="CF26" s="2">
        <v>5751.65</v>
      </c>
      <c r="CG26" s="2">
        <v>101640</v>
      </c>
      <c r="CH26" s="2">
        <v>138019.25</v>
      </c>
      <c r="CI26" s="2" t="s">
        <v>1</v>
      </c>
      <c r="CJ26" s="2" t="s">
        <v>1</v>
      </c>
      <c r="CK26" s="2" t="s">
        <v>1</v>
      </c>
      <c r="CL26" s="2" t="s">
        <v>1</v>
      </c>
      <c r="CM26" s="2" t="s">
        <v>1</v>
      </c>
      <c r="CN26" s="2" t="s">
        <v>1</v>
      </c>
      <c r="CO26" s="2" t="s">
        <v>1</v>
      </c>
      <c r="CP26" s="2" t="s">
        <v>1</v>
      </c>
      <c r="CQ26" s="2" t="s">
        <v>1</v>
      </c>
      <c r="CR26" s="2" t="s">
        <v>1</v>
      </c>
      <c r="CS26" s="2" t="s">
        <v>1</v>
      </c>
      <c r="CT26" s="2" t="s">
        <v>1</v>
      </c>
      <c r="CU26" s="2" t="s">
        <v>1</v>
      </c>
      <c r="CV26" s="2" t="s">
        <v>1</v>
      </c>
      <c r="CW26" s="2" t="s">
        <v>1</v>
      </c>
      <c r="CX26" s="2" t="s">
        <v>1</v>
      </c>
      <c r="CY26" s="2">
        <v>552180</v>
      </c>
      <c r="CZ26" s="2" t="s">
        <v>1</v>
      </c>
      <c r="DA26" s="2" t="s">
        <v>1</v>
      </c>
      <c r="DB26" s="2" t="s">
        <v>1</v>
      </c>
      <c r="DC26" s="2" t="s">
        <v>1</v>
      </c>
      <c r="DD26" s="2" t="s">
        <v>1</v>
      </c>
      <c r="DE26" s="2" t="s">
        <v>1</v>
      </c>
      <c r="DF26" s="2" t="s">
        <v>1</v>
      </c>
      <c r="DG26" s="2" t="s">
        <v>1</v>
      </c>
      <c r="DH26" s="2" t="s">
        <v>1</v>
      </c>
      <c r="DI26" s="2" t="s">
        <v>1</v>
      </c>
      <c r="DJ26" s="2" t="s">
        <v>1</v>
      </c>
      <c r="DK26" s="2">
        <v>75445.570000000007</v>
      </c>
      <c r="DL26" s="2">
        <v>8668</v>
      </c>
      <c r="DM26" s="2" t="s">
        <v>1</v>
      </c>
      <c r="DN26" s="2" t="s">
        <v>1</v>
      </c>
      <c r="DO26" s="2" t="s">
        <v>1</v>
      </c>
      <c r="DP26" s="2" t="s">
        <v>1</v>
      </c>
      <c r="DQ26" s="2" t="s">
        <v>1</v>
      </c>
      <c r="DR26" s="2">
        <v>163496.64000000001</v>
      </c>
      <c r="DS26" s="2" t="s">
        <v>1</v>
      </c>
      <c r="DT26" s="2" t="s">
        <v>1</v>
      </c>
      <c r="DU26" s="2" t="s">
        <v>1</v>
      </c>
      <c r="DV26" s="2">
        <v>121600</v>
      </c>
      <c r="DW26" s="2">
        <v>668870</v>
      </c>
      <c r="DX26" s="2">
        <v>247616</v>
      </c>
      <c r="DY26" s="2" t="s">
        <v>1</v>
      </c>
      <c r="DZ26" s="2" t="s">
        <v>1</v>
      </c>
      <c r="EA26" s="2">
        <v>432800</v>
      </c>
      <c r="EB26" s="2">
        <v>46869</v>
      </c>
      <c r="EC26" s="2" t="s">
        <v>1</v>
      </c>
      <c r="ED26" s="2" t="s">
        <v>1</v>
      </c>
      <c r="EE26" s="2" t="s">
        <v>1</v>
      </c>
      <c r="EF26" s="2" t="s">
        <v>1</v>
      </c>
      <c r="EG26" s="2" t="s">
        <v>1</v>
      </c>
      <c r="EH26" s="2" t="s">
        <v>1</v>
      </c>
      <c r="EI26" s="2" t="s">
        <v>1</v>
      </c>
      <c r="EJ26" s="2">
        <v>171201.31</v>
      </c>
      <c r="EK26" s="2">
        <v>2910423.78</v>
      </c>
      <c r="EL26" s="2" t="s">
        <v>1</v>
      </c>
      <c r="EM26" s="2" t="s">
        <v>1</v>
      </c>
      <c r="EN26" s="2" t="s">
        <v>1</v>
      </c>
      <c r="EO26" s="2">
        <v>68000</v>
      </c>
      <c r="EP26" s="2">
        <v>32956974.370000001</v>
      </c>
      <c r="EQ26" s="2" t="s">
        <v>1</v>
      </c>
      <c r="ER26" s="2" t="s">
        <v>1</v>
      </c>
      <c r="ES26" s="2">
        <v>1691610</v>
      </c>
      <c r="ET26" s="2" t="s">
        <v>1</v>
      </c>
      <c r="EU26" s="2">
        <v>0</v>
      </c>
      <c r="EV26" s="2">
        <v>75716</v>
      </c>
      <c r="EW26" s="2">
        <v>691635</v>
      </c>
      <c r="EX26" s="2" t="s">
        <v>1</v>
      </c>
      <c r="EY26" s="2" t="s">
        <v>1</v>
      </c>
      <c r="EZ26" s="2" t="s">
        <v>1</v>
      </c>
      <c r="FA26" s="2">
        <v>521674</v>
      </c>
      <c r="FB26" s="2">
        <v>213575</v>
      </c>
      <c r="FC26" s="2" t="s">
        <v>1</v>
      </c>
      <c r="FD26" s="2">
        <v>9989</v>
      </c>
      <c r="FE26" s="2" t="s">
        <v>1</v>
      </c>
      <c r="FF26" s="2" t="s">
        <v>1</v>
      </c>
      <c r="FG26" s="2" t="s">
        <v>1</v>
      </c>
      <c r="FH26" s="2">
        <v>0</v>
      </c>
      <c r="FI26" s="2">
        <v>5600</v>
      </c>
      <c r="FJ26" s="2" t="s">
        <v>1</v>
      </c>
      <c r="FK26" s="2">
        <v>15977</v>
      </c>
      <c r="FL26" s="2">
        <v>18905</v>
      </c>
      <c r="FM26" s="2">
        <v>136594</v>
      </c>
      <c r="FN26" s="2">
        <v>4611</v>
      </c>
      <c r="FO26" s="2">
        <v>636180.99</v>
      </c>
      <c r="FP26" s="2">
        <v>218463.41</v>
      </c>
      <c r="FQ26" s="2" t="s">
        <v>1</v>
      </c>
      <c r="FR26" s="2" t="s">
        <v>1</v>
      </c>
      <c r="FS26" s="2" t="s">
        <v>1</v>
      </c>
      <c r="FT26" s="2" t="s">
        <v>1</v>
      </c>
      <c r="FU26" s="2">
        <v>138809</v>
      </c>
      <c r="FV26" s="2" t="s">
        <v>1</v>
      </c>
      <c r="FW26" s="2">
        <v>569464.61</v>
      </c>
      <c r="FX26" s="2">
        <v>459221.92</v>
      </c>
      <c r="FY26" s="2" t="s">
        <v>1</v>
      </c>
      <c r="FZ26" s="2">
        <v>201255.86</v>
      </c>
      <c r="GA26" s="2" t="s">
        <v>1</v>
      </c>
      <c r="GB26" s="2" t="s">
        <v>1</v>
      </c>
      <c r="GC26" s="2">
        <v>9601</v>
      </c>
      <c r="GD26" s="2">
        <v>65904.88</v>
      </c>
      <c r="GE26" s="2">
        <v>178170.44</v>
      </c>
      <c r="GF26" s="2" t="s">
        <v>1</v>
      </c>
      <c r="GG26" s="2">
        <v>28970</v>
      </c>
      <c r="GH26" s="2" t="s">
        <v>1</v>
      </c>
      <c r="GI26" s="2">
        <v>33385</v>
      </c>
      <c r="GJ26" s="2" t="s">
        <v>1</v>
      </c>
      <c r="GK26" s="2">
        <v>4795315.3</v>
      </c>
      <c r="GL26" s="2">
        <v>1965910</v>
      </c>
      <c r="GM26" s="2">
        <v>15406</v>
      </c>
      <c r="GN26" s="2">
        <v>13195</v>
      </c>
      <c r="GO26" s="2">
        <v>44969</v>
      </c>
      <c r="GP26" s="2" t="s">
        <v>1</v>
      </c>
      <c r="GQ26" s="2" t="s">
        <v>1</v>
      </c>
      <c r="GR26" s="2">
        <v>109413.96</v>
      </c>
      <c r="GS26" s="2" t="s">
        <v>1</v>
      </c>
      <c r="GT26" s="2" t="s">
        <v>1</v>
      </c>
      <c r="GU26" s="2" t="s">
        <v>1</v>
      </c>
      <c r="GV26" s="2" t="s">
        <v>1</v>
      </c>
      <c r="GW26" s="2" t="s">
        <v>1</v>
      </c>
      <c r="GX26" s="2" t="s">
        <v>1</v>
      </c>
      <c r="GY26" s="2" t="s">
        <v>1</v>
      </c>
      <c r="GZ26" s="2">
        <v>40500</v>
      </c>
      <c r="HA26" s="2">
        <v>20809</v>
      </c>
      <c r="HB26" s="2" t="s">
        <v>1</v>
      </c>
      <c r="HC26" s="2" t="s">
        <v>1</v>
      </c>
      <c r="HD26" s="2" t="s">
        <v>1</v>
      </c>
      <c r="HE26" s="2" t="s">
        <v>1</v>
      </c>
      <c r="HF26" s="2" t="s">
        <v>1</v>
      </c>
      <c r="HG26" s="2" t="s">
        <v>1</v>
      </c>
      <c r="HH26" s="2">
        <v>10650</v>
      </c>
      <c r="HI26" s="2" t="s">
        <v>1</v>
      </c>
      <c r="HJ26" s="2" t="s">
        <v>1</v>
      </c>
      <c r="HK26" s="2" t="s">
        <v>1</v>
      </c>
      <c r="HL26" s="2">
        <v>22645</v>
      </c>
      <c r="HM26" s="2" t="s">
        <v>1</v>
      </c>
      <c r="HN26" s="2" t="s">
        <v>1</v>
      </c>
      <c r="HO26" s="2" t="s">
        <v>1</v>
      </c>
      <c r="HP26" s="2" t="s">
        <v>1</v>
      </c>
      <c r="HQ26" s="2" t="s">
        <v>1</v>
      </c>
      <c r="HR26" s="2" t="s">
        <v>1</v>
      </c>
      <c r="HS26" s="2" t="s">
        <v>1</v>
      </c>
      <c r="HT26" s="2" t="s">
        <v>1</v>
      </c>
      <c r="HU26" s="2" t="s">
        <v>1</v>
      </c>
      <c r="HV26" s="2">
        <v>50000</v>
      </c>
      <c r="HW26" s="2">
        <v>1100000</v>
      </c>
      <c r="HX26" s="2" t="s">
        <v>1</v>
      </c>
      <c r="HY26" s="2" t="s">
        <v>1</v>
      </c>
      <c r="HZ26" s="2" t="s">
        <v>1</v>
      </c>
      <c r="IA26" s="2" t="s">
        <v>1</v>
      </c>
      <c r="IB26" s="2" t="s">
        <v>1</v>
      </c>
      <c r="IC26" s="2" t="s">
        <v>1</v>
      </c>
      <c r="ID26" s="2">
        <v>2425</v>
      </c>
      <c r="IE26" s="2">
        <v>2775572.98</v>
      </c>
      <c r="IF26" s="2">
        <v>2096213.25</v>
      </c>
      <c r="IG26" s="2" t="s">
        <v>1</v>
      </c>
      <c r="IH26" s="2">
        <v>121300</v>
      </c>
      <c r="II26" s="2">
        <v>61151</v>
      </c>
      <c r="IJ26" s="2" t="s">
        <v>1</v>
      </c>
      <c r="IK26" s="2" t="s">
        <v>1</v>
      </c>
      <c r="IL26" s="2" t="s">
        <v>1</v>
      </c>
      <c r="IM26" s="2" t="s">
        <v>1</v>
      </c>
      <c r="IN26" s="2">
        <v>5885</v>
      </c>
      <c r="IO26" s="2" t="s">
        <v>1</v>
      </c>
      <c r="IP26" s="2" t="s">
        <v>1</v>
      </c>
      <c r="IQ26" s="2" t="s">
        <v>1</v>
      </c>
      <c r="IR26" s="2">
        <v>123228</v>
      </c>
      <c r="IS26" s="2" t="s">
        <v>1</v>
      </c>
      <c r="IT26" s="2" t="s">
        <v>1</v>
      </c>
      <c r="IU26" s="2" t="s">
        <v>1</v>
      </c>
      <c r="IV26" s="2" t="s">
        <v>1</v>
      </c>
      <c r="IW26" s="2" t="s">
        <v>1</v>
      </c>
      <c r="IX26" s="2" t="s">
        <v>1</v>
      </c>
      <c r="IY26" s="2" t="s">
        <v>1</v>
      </c>
      <c r="IZ26" s="2" t="s">
        <v>1</v>
      </c>
      <c r="JA26" s="2" t="s">
        <v>1</v>
      </c>
      <c r="JB26" s="2" t="s">
        <v>1</v>
      </c>
      <c r="JC26" s="2" t="s">
        <v>1</v>
      </c>
      <c r="JD26" s="2" t="s">
        <v>1</v>
      </c>
      <c r="JE26" s="2">
        <v>60000</v>
      </c>
      <c r="JF26" s="2" t="s">
        <v>1</v>
      </c>
      <c r="JG26" s="2" t="s">
        <v>1</v>
      </c>
      <c r="JH26" s="2">
        <v>0</v>
      </c>
      <c r="JI26" s="2" t="s">
        <v>1</v>
      </c>
      <c r="JJ26" s="2" t="s">
        <v>1</v>
      </c>
      <c r="JK26" s="2" t="s">
        <v>1</v>
      </c>
      <c r="JL26" s="2">
        <v>134034</v>
      </c>
      <c r="JM26" s="2">
        <v>38535928.670000002</v>
      </c>
      <c r="JN26" s="2">
        <v>1865635.04</v>
      </c>
      <c r="JO26" s="2">
        <v>24200</v>
      </c>
      <c r="JP26" s="2" t="s">
        <v>1</v>
      </c>
      <c r="JQ26" s="2" t="s">
        <v>1</v>
      </c>
      <c r="JR26" s="2" t="s">
        <v>1</v>
      </c>
      <c r="JS26" s="2" t="s">
        <v>1</v>
      </c>
      <c r="JT26" s="2">
        <v>12000</v>
      </c>
      <c r="JU26" s="2" t="s">
        <v>1</v>
      </c>
      <c r="JV26" s="2" t="s">
        <v>1</v>
      </c>
      <c r="JW26" s="2" t="s">
        <v>1</v>
      </c>
      <c r="JX26" s="2" t="s">
        <v>1</v>
      </c>
      <c r="JY26" s="2" t="s">
        <v>1</v>
      </c>
      <c r="JZ26" s="2" t="s">
        <v>1</v>
      </c>
      <c r="KA26" s="2" t="s">
        <v>1</v>
      </c>
      <c r="KB26" s="2" t="s">
        <v>1</v>
      </c>
      <c r="KC26" s="2" t="s">
        <v>1</v>
      </c>
      <c r="KD26" s="2" t="s">
        <v>1</v>
      </c>
      <c r="KE26" s="2" t="s">
        <v>1</v>
      </c>
      <c r="KF26" s="2" t="s">
        <v>1</v>
      </c>
      <c r="KG26" s="2" t="s">
        <v>1</v>
      </c>
      <c r="KH26" s="2" t="s">
        <v>1</v>
      </c>
      <c r="KI26" s="2">
        <v>293833.34000000003</v>
      </c>
      <c r="KJ26" s="2" t="s">
        <v>1</v>
      </c>
      <c r="KK26" s="2" t="s">
        <v>1</v>
      </c>
      <c r="KL26" s="2" t="s">
        <v>1</v>
      </c>
      <c r="KM26" s="2" t="s">
        <v>1</v>
      </c>
      <c r="KN26" s="2" t="s">
        <v>1</v>
      </c>
      <c r="KO26" s="2" t="s">
        <v>1</v>
      </c>
      <c r="KP26" s="2" t="s">
        <v>1</v>
      </c>
      <c r="KQ26" s="2" t="s">
        <v>1</v>
      </c>
      <c r="KR26" s="2" t="s">
        <v>1</v>
      </c>
      <c r="KS26" s="2" t="s">
        <v>1</v>
      </c>
      <c r="KT26" s="2" t="s">
        <v>1</v>
      </c>
      <c r="KU26" s="2" t="s">
        <v>1</v>
      </c>
    </row>
    <row r="27" spans="1:307" x14ac:dyDescent="0.3">
      <c r="A27" s="2" t="s">
        <v>18</v>
      </c>
      <c r="B27" s="2">
        <v>457</v>
      </c>
      <c r="C27" s="23">
        <f t="shared" si="25"/>
        <v>2680857.2100000009</v>
      </c>
      <c r="D27" s="23">
        <f t="shared" si="26"/>
        <v>8169515.1300000008</v>
      </c>
      <c r="E27" s="23">
        <f t="shared" si="27"/>
        <v>17876.400722100658</v>
      </c>
      <c r="F27" s="23">
        <f t="shared" si="28"/>
        <v>5552840.0899999999</v>
      </c>
      <c r="G27" s="23">
        <f t="shared" si="29"/>
        <v>2253508.0400000005</v>
      </c>
      <c r="H27" s="23">
        <f t="shared" si="30"/>
        <v>17450</v>
      </c>
      <c r="I27" s="23">
        <f t="shared" si="31"/>
        <v>345717</v>
      </c>
      <c r="J27" s="23">
        <f t="shared" si="32"/>
        <v>756.49234135667393</v>
      </c>
      <c r="K27" s="23">
        <f t="shared" si="33"/>
        <v>345717</v>
      </c>
      <c r="L27" s="23">
        <f t="shared" si="34"/>
        <v>0</v>
      </c>
      <c r="M27" s="23">
        <f t="shared" si="35"/>
        <v>2253508.0400000005</v>
      </c>
      <c r="N27" s="23">
        <f t="shared" si="36"/>
        <v>12150.6347702407</v>
      </c>
      <c r="O27" s="23">
        <f t="shared" si="37"/>
        <v>1146612.7</v>
      </c>
      <c r="P27" s="23">
        <f t="shared" si="38"/>
        <v>1457345.43</v>
      </c>
      <c r="Q27" s="23">
        <f t="shared" si="39"/>
        <v>2149143.89</v>
      </c>
      <c r="R27" s="23">
        <f t="shared" si="40"/>
        <v>5339552.08</v>
      </c>
      <c r="S27" s="23">
        <f t="shared" si="41"/>
        <v>11683.921400437637</v>
      </c>
      <c r="T27" s="23">
        <f t="shared" si="42"/>
        <v>213288.00999999978</v>
      </c>
      <c r="U27" s="7">
        <f t="shared" si="43"/>
        <v>3.8410616286989059E-2</v>
      </c>
      <c r="V27" s="23">
        <f t="shared" si="44"/>
        <v>0</v>
      </c>
      <c r="W27" s="23">
        <f t="shared" si="45"/>
        <v>192281</v>
      </c>
      <c r="X27" s="23">
        <f t="shared" si="46"/>
        <v>18961.009999999998</v>
      </c>
      <c r="Y27" s="23">
        <f t="shared" si="47"/>
        <v>2060</v>
      </c>
      <c r="Z27" s="23">
        <v>14</v>
      </c>
      <c r="AA27" s="23">
        <f t="shared" si="48"/>
        <v>586436.06000000006</v>
      </c>
      <c r="AB27" s="23">
        <f t="shared" si="49"/>
        <v>5488657.9199999999</v>
      </c>
      <c r="AC27" s="23">
        <f t="shared" si="50"/>
        <v>12010.19238512035</v>
      </c>
      <c r="AD27" s="23">
        <f t="shared" si="51"/>
        <v>5433541.9199999999</v>
      </c>
      <c r="AE27" s="23">
        <f t="shared" si="52"/>
        <v>11889.588446389496</v>
      </c>
      <c r="AF27" s="23">
        <f t="shared" si="53"/>
        <v>1629585</v>
      </c>
      <c r="AG27" s="23">
        <f t="shared" si="54"/>
        <v>3565.831509846827</v>
      </c>
      <c r="AH27" s="23">
        <f t="shared" si="55"/>
        <v>3056796.9199999995</v>
      </c>
      <c r="AI27" s="23">
        <f t="shared" si="56"/>
        <v>84852</v>
      </c>
      <c r="AJ27" s="23">
        <f t="shared" si="57"/>
        <v>758081</v>
      </c>
      <c r="AK27" s="23">
        <f t="shared" si="58"/>
        <v>55116</v>
      </c>
      <c r="AL27" s="23">
        <f t="shared" si="59"/>
        <v>120.60393873085339</v>
      </c>
      <c r="AM27" s="23">
        <f t="shared" si="60"/>
        <v>52475</v>
      </c>
      <c r="AN27" s="23">
        <f t="shared" si="61"/>
        <v>0</v>
      </c>
      <c r="AO27" s="2">
        <v>1007327.75</v>
      </c>
      <c r="AP27" s="2">
        <v>18236.73</v>
      </c>
      <c r="AQ27" s="2">
        <v>121048.22</v>
      </c>
      <c r="AR27" s="2" t="s">
        <v>1</v>
      </c>
      <c r="AS27" s="2">
        <v>1117435.43</v>
      </c>
      <c r="AT27" s="2">
        <v>339910</v>
      </c>
      <c r="AU27" s="2" t="s">
        <v>1</v>
      </c>
      <c r="AV27" s="2">
        <v>2149143.89</v>
      </c>
      <c r="AX27" s="2" t="s">
        <v>1</v>
      </c>
      <c r="AY27" s="2" t="s">
        <v>1</v>
      </c>
      <c r="AZ27" s="2" t="s">
        <v>1</v>
      </c>
      <c r="BA27" s="2" t="s">
        <v>1</v>
      </c>
      <c r="BB27" s="2" t="s">
        <v>1</v>
      </c>
      <c r="BC27" s="2" t="s">
        <v>1</v>
      </c>
      <c r="BD27" s="2" t="s">
        <v>1</v>
      </c>
      <c r="BE27" s="2" t="s">
        <v>1</v>
      </c>
      <c r="BF27" s="2">
        <v>176881</v>
      </c>
      <c r="BG27" s="2">
        <v>11800</v>
      </c>
      <c r="BH27" s="2" t="s">
        <v>1</v>
      </c>
      <c r="BI27" s="2" t="s">
        <v>1</v>
      </c>
      <c r="BJ27" s="2">
        <v>3600</v>
      </c>
      <c r="BK27" s="2" t="s">
        <v>1</v>
      </c>
      <c r="BL27" s="2" t="s">
        <v>1</v>
      </c>
      <c r="BM27" s="2" t="s">
        <v>1</v>
      </c>
      <c r="BN27" s="2" t="s">
        <v>1</v>
      </c>
      <c r="BO27" s="2">
        <v>18961.009999999998</v>
      </c>
      <c r="BP27" s="2" t="s">
        <v>1</v>
      </c>
      <c r="BQ27" s="2" t="s">
        <v>1</v>
      </c>
      <c r="BR27" s="2" t="s">
        <v>1</v>
      </c>
      <c r="BS27" s="2">
        <v>2060</v>
      </c>
      <c r="BT27" s="2">
        <v>586436.06000000006</v>
      </c>
      <c r="BU27" s="2" t="s">
        <v>1</v>
      </c>
      <c r="BV27" s="2">
        <v>980024.89</v>
      </c>
      <c r="BW27" s="2">
        <v>1118487</v>
      </c>
      <c r="BX27" s="2" t="s">
        <v>1</v>
      </c>
      <c r="BY27" s="2">
        <v>1210</v>
      </c>
      <c r="BZ27" s="2" t="s">
        <v>1</v>
      </c>
      <c r="CA27" s="2" t="s">
        <v>1</v>
      </c>
      <c r="CB27" s="2" t="s">
        <v>1</v>
      </c>
      <c r="CC27" s="2" t="s">
        <v>1</v>
      </c>
      <c r="CD27" s="2">
        <v>26505.5</v>
      </c>
      <c r="CE27" s="2">
        <v>126518.2</v>
      </c>
      <c r="CF27" s="2" t="s">
        <v>1</v>
      </c>
      <c r="CG27" s="2" t="s">
        <v>1</v>
      </c>
      <c r="CH27" s="2">
        <v>762.45</v>
      </c>
      <c r="CI27" s="2" t="s">
        <v>1</v>
      </c>
      <c r="CJ27" s="2" t="s">
        <v>1</v>
      </c>
      <c r="CK27" s="2" t="s">
        <v>1</v>
      </c>
      <c r="CL27" s="2" t="s">
        <v>1</v>
      </c>
      <c r="CM27" s="2" t="s">
        <v>1</v>
      </c>
      <c r="CN27" s="2" t="s">
        <v>1</v>
      </c>
      <c r="CO27" s="2" t="s">
        <v>1</v>
      </c>
      <c r="CP27" s="2" t="s">
        <v>1</v>
      </c>
      <c r="CQ27" s="2" t="s">
        <v>1</v>
      </c>
      <c r="CR27" s="2" t="s">
        <v>1</v>
      </c>
      <c r="CS27" s="2" t="s">
        <v>1</v>
      </c>
      <c r="CT27" s="2" t="s">
        <v>1</v>
      </c>
      <c r="CU27" s="2" t="s">
        <v>1</v>
      </c>
      <c r="CV27" s="2" t="s">
        <v>1</v>
      </c>
      <c r="CW27" s="2" t="s">
        <v>1</v>
      </c>
      <c r="CX27" s="2" t="s">
        <v>1</v>
      </c>
      <c r="CY27" s="2">
        <v>0</v>
      </c>
      <c r="CZ27" s="2" t="s">
        <v>1</v>
      </c>
      <c r="DA27" s="2" t="s">
        <v>1</v>
      </c>
      <c r="DB27" s="2" t="s">
        <v>1</v>
      </c>
      <c r="DC27" s="2" t="s">
        <v>1</v>
      </c>
      <c r="DD27" s="2" t="s">
        <v>1</v>
      </c>
      <c r="DE27" s="2" t="s">
        <v>1</v>
      </c>
      <c r="DF27" s="2" t="s">
        <v>1</v>
      </c>
      <c r="DG27" s="2" t="s">
        <v>1</v>
      </c>
      <c r="DH27" s="2" t="s">
        <v>1</v>
      </c>
      <c r="DI27" s="2" t="s">
        <v>1</v>
      </c>
      <c r="DJ27" s="2" t="s">
        <v>1</v>
      </c>
      <c r="DK27" s="2" t="s">
        <v>1</v>
      </c>
      <c r="DL27" s="2">
        <v>17450</v>
      </c>
      <c r="DM27" s="2" t="s">
        <v>1</v>
      </c>
      <c r="DN27" s="2" t="s">
        <v>1</v>
      </c>
      <c r="DO27" s="2" t="s">
        <v>1</v>
      </c>
      <c r="DP27" s="2" t="s">
        <v>1</v>
      </c>
      <c r="DQ27" s="2" t="s">
        <v>1</v>
      </c>
      <c r="DR27" s="2" t="s">
        <v>1</v>
      </c>
      <c r="DS27" s="2" t="s">
        <v>1</v>
      </c>
      <c r="DT27" s="2" t="s">
        <v>1</v>
      </c>
      <c r="DU27" s="2" t="s">
        <v>1</v>
      </c>
      <c r="DV27" s="2">
        <v>86600</v>
      </c>
      <c r="DW27" s="2" t="s">
        <v>1</v>
      </c>
      <c r="DX27" s="2">
        <v>85597</v>
      </c>
      <c r="DY27" s="2" t="s">
        <v>1</v>
      </c>
      <c r="DZ27" s="2" t="s">
        <v>1</v>
      </c>
      <c r="EA27" s="2">
        <v>173520</v>
      </c>
      <c r="EB27" s="2" t="s">
        <v>1</v>
      </c>
      <c r="EC27" s="2" t="s">
        <v>1</v>
      </c>
      <c r="ED27" s="2" t="s">
        <v>1</v>
      </c>
      <c r="EE27" s="2" t="s">
        <v>1</v>
      </c>
      <c r="EF27" s="2" t="s">
        <v>1</v>
      </c>
      <c r="EG27" s="2" t="s">
        <v>1</v>
      </c>
      <c r="EH27" s="2" t="s">
        <v>1</v>
      </c>
      <c r="EI27" s="2" t="s">
        <v>1</v>
      </c>
      <c r="EJ27" s="2" t="s">
        <v>1</v>
      </c>
      <c r="EK27" s="2" t="s">
        <v>1</v>
      </c>
      <c r="EL27" s="2" t="s">
        <v>1</v>
      </c>
      <c r="EM27" s="2" t="s">
        <v>1</v>
      </c>
      <c r="EN27" s="2" t="s">
        <v>1</v>
      </c>
      <c r="EO27" s="2" t="s">
        <v>1</v>
      </c>
      <c r="EP27" s="2" t="s">
        <v>1</v>
      </c>
      <c r="EQ27" s="2" t="s">
        <v>1</v>
      </c>
      <c r="ER27" s="2" t="s">
        <v>1</v>
      </c>
      <c r="ES27" s="2">
        <v>664836</v>
      </c>
      <c r="ET27" s="2" t="s">
        <v>1</v>
      </c>
      <c r="EU27" s="2">
        <v>3939</v>
      </c>
      <c r="EV27" s="2">
        <v>53190</v>
      </c>
      <c r="EW27" s="2">
        <v>518860</v>
      </c>
      <c r="EX27" s="2" t="s">
        <v>1</v>
      </c>
      <c r="EY27" s="2" t="s">
        <v>1</v>
      </c>
      <c r="EZ27" s="2" t="s">
        <v>1</v>
      </c>
      <c r="FA27" s="2">
        <v>277216</v>
      </c>
      <c r="FB27" s="2">
        <v>106535</v>
      </c>
      <c r="FC27" s="2">
        <v>4422</v>
      </c>
      <c r="FD27" s="2" t="s">
        <v>1</v>
      </c>
      <c r="FE27" s="2">
        <v>587</v>
      </c>
      <c r="FF27" s="2" t="s">
        <v>1</v>
      </c>
      <c r="FG27" s="2" t="s">
        <v>1</v>
      </c>
      <c r="FH27" s="2">
        <v>0</v>
      </c>
      <c r="FI27" s="2" t="s">
        <v>1</v>
      </c>
      <c r="FJ27" s="2" t="s">
        <v>1</v>
      </c>
      <c r="FK27" s="2" t="s">
        <v>1</v>
      </c>
      <c r="FL27" s="2">
        <v>1900</v>
      </c>
      <c r="FM27" s="2">
        <v>33708</v>
      </c>
      <c r="FN27" s="2">
        <v>1069233.3999999999</v>
      </c>
      <c r="FO27" s="2">
        <v>101798.76</v>
      </c>
      <c r="FP27" s="2" t="s">
        <v>1</v>
      </c>
      <c r="FQ27" s="2" t="s">
        <v>1</v>
      </c>
      <c r="FR27" s="2" t="s">
        <v>1</v>
      </c>
      <c r="FS27" s="2" t="s">
        <v>1</v>
      </c>
      <c r="FT27" s="2" t="s">
        <v>1</v>
      </c>
      <c r="FU27" s="2" t="s">
        <v>1</v>
      </c>
      <c r="FV27" s="2" t="s">
        <v>1</v>
      </c>
      <c r="FW27" s="2">
        <v>56597.02</v>
      </c>
      <c r="FX27" s="2">
        <v>195939</v>
      </c>
      <c r="FY27" s="2" t="s">
        <v>1</v>
      </c>
      <c r="FZ27" s="2">
        <v>32991</v>
      </c>
      <c r="GA27" s="2" t="s">
        <v>1</v>
      </c>
      <c r="GB27" s="2" t="s">
        <v>1</v>
      </c>
      <c r="GC27" s="2">
        <v>1471</v>
      </c>
      <c r="GD27" s="2">
        <v>30559.95</v>
      </c>
      <c r="GE27" s="2">
        <v>51932.160000000003</v>
      </c>
      <c r="GF27" s="2" t="s">
        <v>1</v>
      </c>
      <c r="GG27" s="2" t="s">
        <v>1</v>
      </c>
      <c r="GH27" s="2">
        <v>22288.2</v>
      </c>
      <c r="GI27" s="2">
        <v>1300</v>
      </c>
      <c r="GJ27" s="2">
        <v>75930.23</v>
      </c>
      <c r="GK27" s="2">
        <v>878750.4</v>
      </c>
      <c r="GL27" s="2">
        <v>342085.8</v>
      </c>
      <c r="GM27" s="2" t="s">
        <v>1</v>
      </c>
      <c r="GN27" s="2">
        <v>14192</v>
      </c>
      <c r="GO27" s="2">
        <v>6333</v>
      </c>
      <c r="GP27" s="2" t="s">
        <v>1</v>
      </c>
      <c r="GQ27" s="2" t="s">
        <v>1</v>
      </c>
      <c r="GR27" s="2" t="s">
        <v>1</v>
      </c>
      <c r="GS27" s="2">
        <v>28243</v>
      </c>
      <c r="GT27" s="2" t="s">
        <v>1</v>
      </c>
      <c r="GU27" s="2" t="s">
        <v>1</v>
      </c>
      <c r="GV27" s="2" t="s">
        <v>1</v>
      </c>
      <c r="GW27" s="2" t="s">
        <v>1</v>
      </c>
      <c r="GX27" s="2" t="s">
        <v>1</v>
      </c>
      <c r="GY27" s="2" t="s">
        <v>1</v>
      </c>
      <c r="GZ27" s="2">
        <v>28740</v>
      </c>
      <c r="HA27" s="2">
        <v>5707</v>
      </c>
      <c r="HB27" s="2" t="s">
        <v>1</v>
      </c>
      <c r="HC27" s="2" t="s">
        <v>1</v>
      </c>
      <c r="HD27" s="2" t="s">
        <v>1</v>
      </c>
      <c r="HE27" s="2" t="s">
        <v>1</v>
      </c>
      <c r="HF27" s="2" t="s">
        <v>1</v>
      </c>
      <c r="HG27" s="2" t="s">
        <v>1</v>
      </c>
      <c r="HH27" s="2">
        <v>50405</v>
      </c>
      <c r="HI27" s="2" t="s">
        <v>1</v>
      </c>
      <c r="HJ27" s="2" t="s">
        <v>1</v>
      </c>
      <c r="HK27" s="2" t="s">
        <v>1</v>
      </c>
      <c r="HL27" s="2">
        <v>1379</v>
      </c>
      <c r="HM27" s="2" t="s">
        <v>1</v>
      </c>
      <c r="HN27" s="2" t="s">
        <v>1</v>
      </c>
      <c r="HO27" s="2" t="s">
        <v>1</v>
      </c>
      <c r="HP27" s="2" t="s">
        <v>1</v>
      </c>
      <c r="HQ27" s="2" t="s">
        <v>1</v>
      </c>
      <c r="HR27" s="2">
        <v>780</v>
      </c>
      <c r="HS27" s="2" t="s">
        <v>1</v>
      </c>
      <c r="HT27" s="2" t="s">
        <v>1</v>
      </c>
      <c r="HU27" s="2" t="s">
        <v>1</v>
      </c>
      <c r="HV27" s="2">
        <v>6753</v>
      </c>
      <c r="HW27" s="2">
        <v>181000</v>
      </c>
      <c r="HX27" s="2" t="s">
        <v>1</v>
      </c>
      <c r="HY27" s="2" t="s">
        <v>1</v>
      </c>
      <c r="HZ27" s="2" t="s">
        <v>1</v>
      </c>
      <c r="IA27" s="2" t="s">
        <v>1</v>
      </c>
      <c r="IB27" s="2" t="s">
        <v>1</v>
      </c>
      <c r="IC27" s="2" t="s">
        <v>1</v>
      </c>
      <c r="ID27" s="2" t="s">
        <v>1</v>
      </c>
      <c r="IE27" s="2">
        <v>558700</v>
      </c>
      <c r="IF27" s="2">
        <v>0</v>
      </c>
      <c r="IG27" s="2">
        <v>9469</v>
      </c>
      <c r="IH27" s="2">
        <v>50</v>
      </c>
      <c r="II27" s="2" t="s">
        <v>1</v>
      </c>
      <c r="IJ27" s="2" t="s">
        <v>1</v>
      </c>
      <c r="IK27" s="2" t="s">
        <v>1</v>
      </c>
      <c r="IL27" s="2" t="s">
        <v>1</v>
      </c>
      <c r="IM27" s="2" t="s">
        <v>1</v>
      </c>
      <c r="IN27" s="2" t="s">
        <v>1</v>
      </c>
      <c r="IO27" s="2" t="s">
        <v>1</v>
      </c>
      <c r="IP27" s="2" t="s">
        <v>1</v>
      </c>
      <c r="IQ27" s="2" t="s">
        <v>1</v>
      </c>
      <c r="IR27" s="2" t="s">
        <v>1</v>
      </c>
      <c r="IS27" s="2" t="s">
        <v>1</v>
      </c>
      <c r="IT27" s="2">
        <v>15721</v>
      </c>
      <c r="IU27" s="2" t="s">
        <v>1</v>
      </c>
      <c r="IV27" s="2" t="s">
        <v>1</v>
      </c>
      <c r="IW27" s="2" t="s">
        <v>1</v>
      </c>
      <c r="IX27" s="2" t="s">
        <v>1</v>
      </c>
      <c r="IY27" s="2" t="s">
        <v>1</v>
      </c>
      <c r="IZ27" s="2" t="s">
        <v>1</v>
      </c>
      <c r="JA27" s="2" t="s">
        <v>1</v>
      </c>
      <c r="JB27" s="2" t="s">
        <v>1</v>
      </c>
      <c r="JC27" s="2" t="s">
        <v>1</v>
      </c>
      <c r="JD27" s="2" t="s">
        <v>1</v>
      </c>
      <c r="JE27" s="2" t="s">
        <v>1</v>
      </c>
      <c r="JF27" s="2" t="s">
        <v>1</v>
      </c>
      <c r="JG27" s="2" t="s">
        <v>1</v>
      </c>
      <c r="JH27" s="2">
        <v>2641</v>
      </c>
      <c r="JI27" s="2" t="s">
        <v>1</v>
      </c>
      <c r="JJ27" s="2" t="s">
        <v>1</v>
      </c>
      <c r="JK27" s="2" t="s">
        <v>1</v>
      </c>
      <c r="JL27" s="2" t="s">
        <v>1</v>
      </c>
      <c r="JM27" s="2">
        <v>0</v>
      </c>
      <c r="JN27" s="2">
        <v>44775</v>
      </c>
      <c r="JO27" s="2" t="s">
        <v>1</v>
      </c>
      <c r="JP27" s="2" t="s">
        <v>1</v>
      </c>
      <c r="JQ27" s="2" t="s">
        <v>1</v>
      </c>
      <c r="JR27" s="2" t="s">
        <v>1</v>
      </c>
      <c r="JS27" s="2" t="s">
        <v>1</v>
      </c>
      <c r="JT27" s="2">
        <v>7700</v>
      </c>
      <c r="JU27" s="2" t="s">
        <v>1</v>
      </c>
      <c r="JV27" s="2" t="s">
        <v>1</v>
      </c>
      <c r="JW27" s="2" t="s">
        <v>1</v>
      </c>
      <c r="JX27" s="2" t="s">
        <v>1</v>
      </c>
      <c r="JY27" s="2" t="s">
        <v>1</v>
      </c>
      <c r="JZ27" s="2" t="s">
        <v>1</v>
      </c>
      <c r="KA27" s="2" t="s">
        <v>1</v>
      </c>
      <c r="KB27" s="2" t="s">
        <v>1</v>
      </c>
      <c r="KC27" s="2" t="s">
        <v>1</v>
      </c>
      <c r="KD27" s="2" t="s">
        <v>1</v>
      </c>
      <c r="KE27" s="2" t="s">
        <v>1</v>
      </c>
      <c r="KF27" s="2" t="s">
        <v>1</v>
      </c>
      <c r="KG27" s="2" t="s">
        <v>1</v>
      </c>
      <c r="KH27" s="2" t="s">
        <v>1</v>
      </c>
      <c r="KI27" s="2" t="s">
        <v>1</v>
      </c>
      <c r="KJ27" s="2" t="s">
        <v>1</v>
      </c>
      <c r="KK27" s="2" t="s">
        <v>1</v>
      </c>
      <c r="KL27" s="2" t="s">
        <v>1</v>
      </c>
      <c r="KM27" s="2" t="s">
        <v>1</v>
      </c>
      <c r="KN27" s="2" t="s">
        <v>1</v>
      </c>
      <c r="KO27" s="2" t="s">
        <v>1</v>
      </c>
      <c r="KP27" s="2" t="s">
        <v>1</v>
      </c>
      <c r="KQ27" s="2" t="s">
        <v>1</v>
      </c>
      <c r="KR27" s="2" t="s">
        <v>1</v>
      </c>
      <c r="KS27" s="2" t="s">
        <v>1</v>
      </c>
      <c r="KT27" s="2" t="s">
        <v>1</v>
      </c>
      <c r="KU27" s="2" t="s">
        <v>1</v>
      </c>
    </row>
    <row r="28" spans="1:307" x14ac:dyDescent="0.3">
      <c r="A28" s="2" t="s">
        <v>19</v>
      </c>
      <c r="B28" s="2">
        <v>832</v>
      </c>
      <c r="C28" s="23">
        <f t="shared" si="25"/>
        <v>1420596.2600000016</v>
      </c>
      <c r="D28" s="23">
        <f t="shared" si="26"/>
        <v>16998897.34</v>
      </c>
      <c r="E28" s="23">
        <f t="shared" si="27"/>
        <v>20431.366995192308</v>
      </c>
      <c r="F28" s="23">
        <f t="shared" si="28"/>
        <v>10609373.359999999</v>
      </c>
      <c r="G28" s="23">
        <f t="shared" si="29"/>
        <v>4293931.9800000004</v>
      </c>
      <c r="H28" s="23">
        <f t="shared" si="30"/>
        <v>1047380</v>
      </c>
      <c r="I28" s="23">
        <f t="shared" si="31"/>
        <v>1048212</v>
      </c>
      <c r="J28" s="23">
        <f t="shared" si="32"/>
        <v>1259.8701923076924</v>
      </c>
      <c r="K28" s="23">
        <f t="shared" si="33"/>
        <v>1011212</v>
      </c>
      <c r="L28" s="23">
        <f t="shared" si="34"/>
        <v>37000</v>
      </c>
      <c r="M28" s="23">
        <f t="shared" si="35"/>
        <v>4072135.88</v>
      </c>
      <c r="N28" s="23">
        <f t="shared" si="36"/>
        <v>12751.650673076922</v>
      </c>
      <c r="O28" s="23">
        <f t="shared" si="37"/>
        <v>2072869.33</v>
      </c>
      <c r="P28" s="23">
        <f t="shared" si="38"/>
        <v>2921676.12</v>
      </c>
      <c r="Q28" s="23">
        <f t="shared" si="39"/>
        <v>3911765.34</v>
      </c>
      <c r="R28" s="23">
        <f t="shared" si="40"/>
        <v>9551159.6199999992</v>
      </c>
      <c r="S28" s="23">
        <f t="shared" si="41"/>
        <v>11479.759158653846</v>
      </c>
      <c r="T28" s="23">
        <f t="shared" si="42"/>
        <v>1058213.7400000002</v>
      </c>
      <c r="U28" s="7">
        <f t="shared" si="43"/>
        <v>9.9743283989771878E-2</v>
      </c>
      <c r="V28" s="23">
        <f t="shared" si="44"/>
        <v>5448</v>
      </c>
      <c r="W28" s="23">
        <f t="shared" si="45"/>
        <v>1012525</v>
      </c>
      <c r="X28" s="23">
        <f t="shared" si="46"/>
        <v>33955.74</v>
      </c>
      <c r="Y28" s="23">
        <f t="shared" si="47"/>
        <v>6300</v>
      </c>
      <c r="Z28" s="23">
        <v>15</v>
      </c>
      <c r="AA28" s="23">
        <f t="shared" si="48"/>
        <v>644833.82999999996</v>
      </c>
      <c r="AB28" s="23">
        <f t="shared" si="49"/>
        <v>15578301.079999998</v>
      </c>
      <c r="AC28" s="23">
        <f t="shared" si="50"/>
        <v>18723.91956730769</v>
      </c>
      <c r="AD28" s="23">
        <f t="shared" si="51"/>
        <v>11928133.939999998</v>
      </c>
      <c r="AE28" s="23">
        <f t="shared" si="52"/>
        <v>14336.699447115381</v>
      </c>
      <c r="AF28" s="23">
        <f t="shared" si="53"/>
        <v>3447913.05</v>
      </c>
      <c r="AG28" s="23">
        <f t="shared" si="54"/>
        <v>4144.1262620192301</v>
      </c>
      <c r="AH28" s="23">
        <f t="shared" si="55"/>
        <v>6130917.3500000006</v>
      </c>
      <c r="AI28" s="23">
        <f t="shared" si="56"/>
        <v>172830</v>
      </c>
      <c r="AJ28" s="23">
        <f t="shared" si="57"/>
        <v>2188656.59</v>
      </c>
      <c r="AK28" s="23">
        <f t="shared" si="58"/>
        <v>3650167.14</v>
      </c>
      <c r="AL28" s="23">
        <f t="shared" si="59"/>
        <v>4387.2201201923081</v>
      </c>
      <c r="AM28" s="23">
        <f t="shared" si="60"/>
        <v>3650167.14</v>
      </c>
      <c r="AN28" s="23">
        <f t="shared" si="61"/>
        <v>0</v>
      </c>
      <c r="AO28" s="2">
        <v>1827457.55</v>
      </c>
      <c r="AP28" s="2">
        <v>28966</v>
      </c>
      <c r="AQ28" s="2">
        <v>216445.78</v>
      </c>
      <c r="AR28" s="2" t="s">
        <v>1</v>
      </c>
      <c r="AS28" s="2">
        <v>2009106.12</v>
      </c>
      <c r="AT28" s="2">
        <v>912570</v>
      </c>
      <c r="AU28" s="2" t="s">
        <v>1</v>
      </c>
      <c r="AV28" s="2">
        <v>3911765.34</v>
      </c>
      <c r="AX28" s="2" t="s">
        <v>1</v>
      </c>
      <c r="AY28" s="2" t="s">
        <v>1</v>
      </c>
      <c r="AZ28" s="2" t="s">
        <v>1</v>
      </c>
      <c r="BA28" s="2">
        <v>4849</v>
      </c>
      <c r="BB28" s="2">
        <v>599</v>
      </c>
      <c r="BC28" s="2" t="s">
        <v>1</v>
      </c>
      <c r="BD28" s="2" t="s">
        <v>1</v>
      </c>
      <c r="BE28" s="2" t="s">
        <v>1</v>
      </c>
      <c r="BF28" s="2">
        <v>663600</v>
      </c>
      <c r="BG28" s="2">
        <v>22275</v>
      </c>
      <c r="BH28" s="2">
        <v>226270</v>
      </c>
      <c r="BI28" s="2">
        <v>3080</v>
      </c>
      <c r="BJ28" s="2">
        <v>0</v>
      </c>
      <c r="BK28" s="2">
        <v>97300</v>
      </c>
      <c r="BL28" s="2" t="s">
        <v>1</v>
      </c>
      <c r="BM28" s="2" t="s">
        <v>1</v>
      </c>
      <c r="BN28" s="2" t="s">
        <v>1</v>
      </c>
      <c r="BO28" s="2">
        <v>33955.74</v>
      </c>
      <c r="BP28" s="2" t="s">
        <v>1</v>
      </c>
      <c r="BQ28" s="2" t="s">
        <v>1</v>
      </c>
      <c r="BR28" s="2" t="s">
        <v>1</v>
      </c>
      <c r="BS28" s="2">
        <v>6300</v>
      </c>
      <c r="BT28" s="2">
        <v>644833.82999999996</v>
      </c>
      <c r="BU28" s="2" t="s">
        <v>1</v>
      </c>
      <c r="BV28" s="2">
        <v>3749312.66</v>
      </c>
      <c r="BW28" s="2" t="s">
        <v>1</v>
      </c>
      <c r="BX28" s="2" t="s">
        <v>1</v>
      </c>
      <c r="BY28" s="2">
        <v>1441.3</v>
      </c>
      <c r="BZ28" s="2" t="s">
        <v>1</v>
      </c>
      <c r="CA28" s="2" t="s">
        <v>1</v>
      </c>
      <c r="CB28" s="2" t="s">
        <v>1</v>
      </c>
      <c r="CC28" s="2" t="s">
        <v>1</v>
      </c>
      <c r="CD28" s="2">
        <v>19127</v>
      </c>
      <c r="CE28" s="2">
        <v>285995.5</v>
      </c>
      <c r="CF28" s="2" t="s">
        <v>1</v>
      </c>
      <c r="CG28" s="2">
        <v>420</v>
      </c>
      <c r="CH28" s="2">
        <v>15839.42</v>
      </c>
      <c r="CI28" s="2" t="s">
        <v>1</v>
      </c>
      <c r="CJ28" s="2" t="s">
        <v>1</v>
      </c>
      <c r="CK28" s="2" t="s">
        <v>1</v>
      </c>
      <c r="CL28" s="2" t="s">
        <v>1</v>
      </c>
      <c r="CM28" s="2" t="s">
        <v>1</v>
      </c>
      <c r="CN28" s="2" t="s">
        <v>1</v>
      </c>
      <c r="CO28" s="2">
        <v>25575</v>
      </c>
      <c r="CP28" s="2" t="s">
        <v>1</v>
      </c>
      <c r="CQ28" s="2">
        <v>2197</v>
      </c>
      <c r="CR28" s="2" t="s">
        <v>1</v>
      </c>
      <c r="CS28" s="2" t="s">
        <v>1</v>
      </c>
      <c r="CT28" s="2" t="s">
        <v>1</v>
      </c>
      <c r="CU28" s="2" t="s">
        <v>1</v>
      </c>
      <c r="CV28" s="2" t="s">
        <v>1</v>
      </c>
      <c r="CW28" s="2">
        <v>13693.6</v>
      </c>
      <c r="CX28" s="2">
        <v>10616</v>
      </c>
      <c r="CY28" s="2">
        <v>169714.5</v>
      </c>
      <c r="CZ28" s="2" t="s">
        <v>1</v>
      </c>
      <c r="DA28" s="2" t="s">
        <v>1</v>
      </c>
      <c r="DB28" s="2" t="s">
        <v>1</v>
      </c>
      <c r="DC28" s="2" t="s">
        <v>1</v>
      </c>
      <c r="DD28" s="2" t="s">
        <v>1</v>
      </c>
      <c r="DE28" s="2" t="s">
        <v>1</v>
      </c>
      <c r="DF28" s="2" t="s">
        <v>1</v>
      </c>
      <c r="DG28" s="2" t="s">
        <v>1</v>
      </c>
      <c r="DH28" s="2" t="s">
        <v>1</v>
      </c>
      <c r="DI28" s="2" t="s">
        <v>1</v>
      </c>
      <c r="DJ28" s="2" t="s">
        <v>1</v>
      </c>
      <c r="DK28" s="2" t="s">
        <v>1</v>
      </c>
      <c r="DL28" s="2">
        <v>65625.66</v>
      </c>
      <c r="DM28" s="2">
        <v>981754.34</v>
      </c>
      <c r="DN28" s="2" t="s">
        <v>1</v>
      </c>
      <c r="DO28" s="2" t="s">
        <v>1</v>
      </c>
      <c r="DP28" s="2" t="s">
        <v>1</v>
      </c>
      <c r="DQ28" s="2" t="s">
        <v>1</v>
      </c>
      <c r="DR28" s="2" t="s">
        <v>1</v>
      </c>
      <c r="DS28" s="2" t="s">
        <v>1</v>
      </c>
      <c r="DT28" s="2" t="s">
        <v>1</v>
      </c>
      <c r="DU28" s="2">
        <v>0</v>
      </c>
      <c r="DV28" s="2">
        <v>149200</v>
      </c>
      <c r="DW28" s="2" t="s">
        <v>1</v>
      </c>
      <c r="DX28" s="2">
        <v>801977</v>
      </c>
      <c r="DY28" s="2" t="s">
        <v>1</v>
      </c>
      <c r="DZ28" s="2" t="s">
        <v>1</v>
      </c>
      <c r="EA28" s="2">
        <v>60035</v>
      </c>
      <c r="EB28" s="2" t="s">
        <v>1</v>
      </c>
      <c r="EC28" s="2" t="s">
        <v>1</v>
      </c>
      <c r="ED28" s="2" t="s">
        <v>1</v>
      </c>
      <c r="EE28" s="2" t="s">
        <v>1</v>
      </c>
      <c r="EF28" s="2" t="s">
        <v>1</v>
      </c>
      <c r="EG28" s="2" t="s">
        <v>1</v>
      </c>
      <c r="EH28" s="2" t="s">
        <v>1</v>
      </c>
      <c r="EI28" s="2" t="s">
        <v>1</v>
      </c>
      <c r="EJ28" s="2" t="s">
        <v>1</v>
      </c>
      <c r="EK28" s="2" t="s">
        <v>1</v>
      </c>
      <c r="EL28" s="2" t="s">
        <v>1</v>
      </c>
      <c r="EM28" s="2" t="s">
        <v>1</v>
      </c>
      <c r="EN28" s="2" t="s">
        <v>1</v>
      </c>
      <c r="EO28" s="2">
        <v>37000</v>
      </c>
      <c r="EP28" s="2" t="s">
        <v>1</v>
      </c>
      <c r="EQ28" s="2" t="s">
        <v>1</v>
      </c>
      <c r="ER28" s="2" t="s">
        <v>1</v>
      </c>
      <c r="ES28" s="2">
        <v>1786919.74</v>
      </c>
      <c r="ET28" s="2" t="s">
        <v>1</v>
      </c>
      <c r="EU28" s="2">
        <v>2188</v>
      </c>
      <c r="EV28" s="2">
        <v>268104.59999999998</v>
      </c>
      <c r="EW28" s="2">
        <v>596795.69999999995</v>
      </c>
      <c r="EX28" s="2" t="s">
        <v>1</v>
      </c>
      <c r="EY28" s="2" t="s">
        <v>1</v>
      </c>
      <c r="EZ28" s="2">
        <v>0</v>
      </c>
      <c r="FA28" s="2">
        <v>570778.01</v>
      </c>
      <c r="FB28" s="2">
        <v>215154</v>
      </c>
      <c r="FC28" s="2">
        <v>5652</v>
      </c>
      <c r="FD28" s="2">
        <v>664</v>
      </c>
      <c r="FE28" s="2">
        <v>1657</v>
      </c>
      <c r="FF28" s="2" t="s">
        <v>1</v>
      </c>
      <c r="FG28" s="2" t="s">
        <v>1</v>
      </c>
      <c r="FH28" s="2">
        <v>2438</v>
      </c>
      <c r="FI28" s="2">
        <v>10627</v>
      </c>
      <c r="FJ28" s="2" t="s">
        <v>1</v>
      </c>
      <c r="FK28" s="2" t="s">
        <v>1</v>
      </c>
      <c r="FL28" s="2">
        <v>6645</v>
      </c>
      <c r="FM28" s="2">
        <v>171784.27</v>
      </c>
      <c r="FN28" s="2" t="s">
        <v>1</v>
      </c>
      <c r="FO28" s="2">
        <v>265548.7</v>
      </c>
      <c r="FP28" s="2" t="s">
        <v>1</v>
      </c>
      <c r="FQ28" s="2" t="s">
        <v>1</v>
      </c>
      <c r="FR28" s="2" t="s">
        <v>1</v>
      </c>
      <c r="FS28" s="2" t="s">
        <v>1</v>
      </c>
      <c r="FT28" s="2" t="s">
        <v>1</v>
      </c>
      <c r="FU28" s="2">
        <v>0</v>
      </c>
      <c r="FV28" s="2">
        <v>0</v>
      </c>
      <c r="FW28" s="2" t="s">
        <v>1</v>
      </c>
      <c r="FX28" s="2">
        <v>578981</v>
      </c>
      <c r="FY28" s="2" t="s">
        <v>1</v>
      </c>
      <c r="FZ28" s="2">
        <v>210108.37</v>
      </c>
      <c r="GA28" s="2" t="s">
        <v>1</v>
      </c>
      <c r="GB28" s="2">
        <v>231409.96</v>
      </c>
      <c r="GC28" s="2">
        <v>8461</v>
      </c>
      <c r="GD28" s="2">
        <v>36820.57</v>
      </c>
      <c r="GE28" s="2">
        <v>89773.45</v>
      </c>
      <c r="GF28" s="2" t="s">
        <v>1</v>
      </c>
      <c r="GG28" s="2">
        <v>2025</v>
      </c>
      <c r="GH28" s="2">
        <v>1815</v>
      </c>
      <c r="GI28" s="2">
        <v>19733</v>
      </c>
      <c r="GJ28" s="2">
        <v>0</v>
      </c>
      <c r="GK28" s="2">
        <v>4041362.67</v>
      </c>
      <c r="GL28" s="2">
        <v>212551.36</v>
      </c>
      <c r="GM28" s="2">
        <v>10346</v>
      </c>
      <c r="GN28" s="2">
        <v>304</v>
      </c>
      <c r="GO28" s="2">
        <v>7022</v>
      </c>
      <c r="GP28" s="2" t="s">
        <v>1</v>
      </c>
      <c r="GQ28" s="2" t="s">
        <v>1</v>
      </c>
      <c r="GR28" s="2" t="s">
        <v>1</v>
      </c>
      <c r="GS28" s="2" t="s">
        <v>1</v>
      </c>
      <c r="GT28" s="2" t="s">
        <v>1</v>
      </c>
      <c r="GU28" s="2" t="s">
        <v>1</v>
      </c>
      <c r="GV28" s="2" t="s">
        <v>1</v>
      </c>
      <c r="GW28" s="2" t="s">
        <v>1</v>
      </c>
      <c r="GX28" s="2">
        <v>34</v>
      </c>
      <c r="GY28" s="2">
        <v>46056</v>
      </c>
      <c r="GZ28" s="2">
        <v>49800</v>
      </c>
      <c r="HA28" s="2">
        <v>12900</v>
      </c>
      <c r="HB28" s="2" t="s">
        <v>1</v>
      </c>
      <c r="HC28" s="2">
        <v>64074</v>
      </c>
      <c r="HD28" s="2" t="s">
        <v>1</v>
      </c>
      <c r="HE28" s="2" t="s">
        <v>1</v>
      </c>
      <c r="HF28" s="2" t="s">
        <v>1</v>
      </c>
      <c r="HG28" s="2" t="s">
        <v>1</v>
      </c>
      <c r="HH28" s="2" t="s">
        <v>1</v>
      </c>
      <c r="HI28" s="2" t="s">
        <v>1</v>
      </c>
      <c r="HJ28" s="2" t="s">
        <v>1</v>
      </c>
      <c r="HK28" s="2" t="s">
        <v>1</v>
      </c>
      <c r="HL28" s="2">
        <v>171609</v>
      </c>
      <c r="HM28" s="2" t="s">
        <v>1</v>
      </c>
      <c r="HN28" s="2" t="s">
        <v>1</v>
      </c>
      <c r="HO28" s="2" t="s">
        <v>1</v>
      </c>
      <c r="HP28" s="2" t="s">
        <v>1</v>
      </c>
      <c r="HQ28" s="2" t="s">
        <v>1</v>
      </c>
      <c r="HR28" s="2">
        <v>16036</v>
      </c>
      <c r="HS28" s="2" t="s">
        <v>1</v>
      </c>
      <c r="HT28" s="2" t="s">
        <v>1</v>
      </c>
      <c r="HU28" s="2" t="s">
        <v>1</v>
      </c>
      <c r="HV28" s="2" t="s">
        <v>1</v>
      </c>
      <c r="HW28" s="2">
        <v>770000</v>
      </c>
      <c r="HX28" s="2" t="s">
        <v>1</v>
      </c>
      <c r="HY28" s="2" t="s">
        <v>1</v>
      </c>
      <c r="HZ28" s="2" t="s">
        <v>1</v>
      </c>
      <c r="IA28" s="2" t="s">
        <v>1</v>
      </c>
      <c r="IB28" s="2" t="s">
        <v>1</v>
      </c>
      <c r="IC28" s="2" t="s">
        <v>1</v>
      </c>
      <c r="ID28" s="2">
        <v>0</v>
      </c>
      <c r="IE28" s="2">
        <v>1226731.5900000001</v>
      </c>
      <c r="IF28" s="2" t="s">
        <v>1</v>
      </c>
      <c r="IG28" s="2">
        <v>4280</v>
      </c>
      <c r="IH28" s="2">
        <v>96000</v>
      </c>
      <c r="II28" s="2">
        <v>40000</v>
      </c>
      <c r="IJ28" s="2" t="s">
        <v>1</v>
      </c>
      <c r="IK28" s="2" t="s">
        <v>1</v>
      </c>
      <c r="IL28" s="2" t="s">
        <v>1</v>
      </c>
      <c r="IM28" s="2" t="s">
        <v>1</v>
      </c>
      <c r="IN28" s="2">
        <v>36943.949999999997</v>
      </c>
      <c r="IO28" s="2" t="s">
        <v>1</v>
      </c>
      <c r="IP28" s="2" t="s">
        <v>1</v>
      </c>
      <c r="IQ28" s="2" t="s">
        <v>1</v>
      </c>
      <c r="IR28" s="2" t="s">
        <v>1</v>
      </c>
      <c r="IS28" s="2" t="s">
        <v>1</v>
      </c>
      <c r="IT28" s="2">
        <v>1000</v>
      </c>
      <c r="IU28" s="2" t="s">
        <v>1</v>
      </c>
      <c r="IV28" s="2" t="s">
        <v>1</v>
      </c>
      <c r="IW28" s="2" t="s">
        <v>1</v>
      </c>
      <c r="IX28" s="2" t="s">
        <v>1</v>
      </c>
      <c r="IY28" s="2" t="s">
        <v>1</v>
      </c>
      <c r="IZ28" s="2" t="s">
        <v>1</v>
      </c>
      <c r="JA28" s="2" t="s">
        <v>1</v>
      </c>
      <c r="JB28" s="2" t="s">
        <v>1</v>
      </c>
      <c r="JC28" s="2" t="s">
        <v>1</v>
      </c>
      <c r="JD28" s="2" t="s">
        <v>1</v>
      </c>
      <c r="JE28" s="2" t="s">
        <v>1</v>
      </c>
      <c r="JF28" s="2" t="s">
        <v>1</v>
      </c>
      <c r="JG28" s="2" t="s">
        <v>1</v>
      </c>
      <c r="JH28" s="2" t="s">
        <v>1</v>
      </c>
      <c r="JI28" s="2" t="s">
        <v>1</v>
      </c>
      <c r="JJ28" s="2" t="s">
        <v>1</v>
      </c>
      <c r="JK28" s="2" t="s">
        <v>1</v>
      </c>
      <c r="JL28" s="2" t="s">
        <v>1</v>
      </c>
      <c r="JM28" s="2">
        <v>3063068.19</v>
      </c>
      <c r="JN28" s="2">
        <v>107199.95</v>
      </c>
      <c r="JO28" s="2">
        <v>479899</v>
      </c>
      <c r="JP28" s="2" t="s">
        <v>1</v>
      </c>
      <c r="JQ28" s="2" t="s">
        <v>1</v>
      </c>
      <c r="JR28" s="2" t="s">
        <v>1</v>
      </c>
      <c r="JS28" s="2" t="s">
        <v>1</v>
      </c>
      <c r="JT28" s="2">
        <v>0</v>
      </c>
      <c r="JU28" s="2" t="s">
        <v>1</v>
      </c>
      <c r="JV28" s="2" t="s">
        <v>1</v>
      </c>
      <c r="JW28" s="2" t="s">
        <v>1</v>
      </c>
      <c r="JX28" s="2" t="s">
        <v>1</v>
      </c>
      <c r="JY28" s="2" t="s">
        <v>1</v>
      </c>
      <c r="JZ28" s="2" t="s">
        <v>1</v>
      </c>
      <c r="KA28" s="2" t="s">
        <v>1</v>
      </c>
      <c r="KB28" s="2" t="s">
        <v>1</v>
      </c>
      <c r="KC28" s="2" t="s">
        <v>1</v>
      </c>
      <c r="KD28" s="2" t="s">
        <v>1</v>
      </c>
      <c r="KE28" s="2" t="s">
        <v>1</v>
      </c>
      <c r="KF28" s="2" t="s">
        <v>1</v>
      </c>
      <c r="KG28" s="2" t="s">
        <v>1</v>
      </c>
      <c r="KH28" s="2" t="s">
        <v>1</v>
      </c>
      <c r="KI28" s="2" t="s">
        <v>1</v>
      </c>
      <c r="KJ28" s="2" t="s">
        <v>1</v>
      </c>
      <c r="KK28" s="2" t="s">
        <v>1</v>
      </c>
      <c r="KL28" s="2" t="s">
        <v>1</v>
      </c>
      <c r="KM28" s="2" t="s">
        <v>1</v>
      </c>
      <c r="KN28" s="2" t="s">
        <v>1</v>
      </c>
      <c r="KO28" s="2" t="s">
        <v>1</v>
      </c>
      <c r="KP28" s="2" t="s">
        <v>1</v>
      </c>
      <c r="KQ28" s="2" t="s">
        <v>1</v>
      </c>
      <c r="KR28" s="2" t="s">
        <v>1</v>
      </c>
      <c r="KS28" s="2" t="s">
        <v>1</v>
      </c>
      <c r="KT28" s="2" t="s">
        <v>1</v>
      </c>
      <c r="KU28" s="2" t="s">
        <v>1</v>
      </c>
    </row>
    <row r="29" spans="1:307" x14ac:dyDescent="0.3">
      <c r="A29" s="2" t="s">
        <v>20</v>
      </c>
      <c r="B29" s="2">
        <v>100</v>
      </c>
      <c r="C29" s="23">
        <f t="shared" si="25"/>
        <v>-1184696.3000000007</v>
      </c>
      <c r="D29" s="23">
        <f t="shared" si="26"/>
        <v>3072970.08</v>
      </c>
      <c r="E29" s="23">
        <f t="shared" si="27"/>
        <v>30729.700800000002</v>
      </c>
      <c r="F29" s="23">
        <f t="shared" si="28"/>
        <v>1562544.62</v>
      </c>
      <c r="G29" s="23">
        <f t="shared" si="29"/>
        <v>283025.45999999996</v>
      </c>
      <c r="H29" s="23">
        <f t="shared" si="30"/>
        <v>0</v>
      </c>
      <c r="I29" s="23">
        <f t="shared" si="31"/>
        <v>1227400</v>
      </c>
      <c r="J29" s="23">
        <f t="shared" si="32"/>
        <v>12274</v>
      </c>
      <c r="K29" s="23">
        <f t="shared" si="33"/>
        <v>754400</v>
      </c>
      <c r="L29" s="23">
        <f t="shared" si="34"/>
        <v>473000</v>
      </c>
      <c r="M29" s="23">
        <f t="shared" si="35"/>
        <v>225472.46</v>
      </c>
      <c r="N29" s="23">
        <f t="shared" si="36"/>
        <v>15625.4462</v>
      </c>
      <c r="O29" s="23">
        <f t="shared" si="37"/>
        <v>335522.20999999996</v>
      </c>
      <c r="P29" s="23">
        <f t="shared" si="38"/>
        <v>311105.84999999998</v>
      </c>
      <c r="Q29" s="23">
        <f t="shared" si="39"/>
        <v>564096.36</v>
      </c>
      <c r="R29" s="23">
        <f t="shared" si="40"/>
        <v>1501269.79</v>
      </c>
      <c r="S29" s="23">
        <f t="shared" si="41"/>
        <v>15012.697900000001</v>
      </c>
      <c r="T29" s="23">
        <f t="shared" si="42"/>
        <v>61274.830000000075</v>
      </c>
      <c r="U29" s="7">
        <f t="shared" si="43"/>
        <v>3.9214771351617508E-2</v>
      </c>
      <c r="V29" s="23">
        <f t="shared" si="44"/>
        <v>54900</v>
      </c>
      <c r="W29" s="23">
        <f t="shared" si="45"/>
        <v>1448</v>
      </c>
      <c r="X29" s="23">
        <f t="shared" si="46"/>
        <v>4842.83</v>
      </c>
      <c r="Y29" s="23">
        <f t="shared" si="47"/>
        <v>100</v>
      </c>
      <c r="Z29" s="23">
        <v>16</v>
      </c>
      <c r="AA29" s="23">
        <f t="shared" si="48"/>
        <v>290529.37</v>
      </c>
      <c r="AB29" s="23">
        <f t="shared" si="49"/>
        <v>4257666.3800000008</v>
      </c>
      <c r="AC29" s="23">
        <f t="shared" si="50"/>
        <v>42576.663800000009</v>
      </c>
      <c r="AD29" s="23">
        <f t="shared" si="51"/>
        <v>1831430.6800000002</v>
      </c>
      <c r="AE29" s="23">
        <f t="shared" si="52"/>
        <v>18314.306800000002</v>
      </c>
      <c r="AF29" s="23">
        <f t="shared" si="53"/>
        <v>444514</v>
      </c>
      <c r="AG29" s="23">
        <f t="shared" si="54"/>
        <v>4445.1400000000003</v>
      </c>
      <c r="AH29" s="23">
        <f t="shared" si="55"/>
        <v>892958.67999999993</v>
      </c>
      <c r="AI29" s="23">
        <f t="shared" si="56"/>
        <v>15580</v>
      </c>
      <c r="AJ29" s="23">
        <f t="shared" si="57"/>
        <v>36585</v>
      </c>
      <c r="AK29" s="23">
        <f t="shared" si="58"/>
        <v>2426235.7000000002</v>
      </c>
      <c r="AL29" s="23">
        <f t="shared" si="59"/>
        <v>24262.357000000004</v>
      </c>
      <c r="AM29" s="23">
        <f t="shared" si="60"/>
        <v>2422648.7000000002</v>
      </c>
      <c r="AN29" s="23">
        <f t="shared" si="61"/>
        <v>3587</v>
      </c>
      <c r="AO29" s="2">
        <v>282201.68</v>
      </c>
      <c r="AP29" s="2">
        <v>22438.93</v>
      </c>
      <c r="AQ29" s="2">
        <v>30881.599999999999</v>
      </c>
      <c r="AR29" s="2" t="s">
        <v>1</v>
      </c>
      <c r="AS29" s="2">
        <v>286595.84999999998</v>
      </c>
      <c r="AT29" s="2">
        <v>24510</v>
      </c>
      <c r="AU29" s="2" t="s">
        <v>1</v>
      </c>
      <c r="AV29" s="2">
        <v>564096.36</v>
      </c>
      <c r="AX29" s="2" t="s">
        <v>1</v>
      </c>
      <c r="AY29" s="2" t="s">
        <v>1</v>
      </c>
      <c r="AZ29" s="2" t="s">
        <v>1</v>
      </c>
      <c r="BA29" s="2" t="s">
        <v>1</v>
      </c>
      <c r="BB29" s="2" t="s">
        <v>1</v>
      </c>
      <c r="BC29" s="2" t="s">
        <v>1</v>
      </c>
      <c r="BD29" s="2">
        <v>54900</v>
      </c>
      <c r="BE29" s="2" t="s">
        <v>1</v>
      </c>
      <c r="BF29" s="2" t="s">
        <v>1</v>
      </c>
      <c r="BG29" s="2">
        <v>1000</v>
      </c>
      <c r="BH29" s="2">
        <v>448</v>
      </c>
      <c r="BI29" s="2" t="s">
        <v>1</v>
      </c>
      <c r="BJ29" s="2" t="s">
        <v>1</v>
      </c>
      <c r="BK29" s="2" t="s">
        <v>1</v>
      </c>
      <c r="BL29" s="2" t="s">
        <v>1</v>
      </c>
      <c r="BM29" s="2" t="s">
        <v>1</v>
      </c>
      <c r="BN29" s="2" t="s">
        <v>1</v>
      </c>
      <c r="BO29" s="2">
        <v>4842.83</v>
      </c>
      <c r="BP29" s="2" t="s">
        <v>1</v>
      </c>
      <c r="BQ29" s="2" t="s">
        <v>1</v>
      </c>
      <c r="BR29" s="2" t="s">
        <v>1</v>
      </c>
      <c r="BS29" s="2">
        <v>100</v>
      </c>
      <c r="BT29" s="2">
        <v>290529.37</v>
      </c>
      <c r="BU29" s="2" t="s">
        <v>1</v>
      </c>
      <c r="BV29" s="2">
        <v>207217</v>
      </c>
      <c r="BW29" s="2">
        <v>0</v>
      </c>
      <c r="BX29" s="2" t="s">
        <v>1</v>
      </c>
      <c r="BY29" s="2" t="s">
        <v>1</v>
      </c>
      <c r="BZ29" s="2" t="s">
        <v>1</v>
      </c>
      <c r="CA29" s="2" t="s">
        <v>1</v>
      </c>
      <c r="CB29" s="2" t="s">
        <v>1</v>
      </c>
      <c r="CC29" s="2" t="s">
        <v>1</v>
      </c>
      <c r="CD29" s="2">
        <v>14092</v>
      </c>
      <c r="CE29" s="2">
        <v>1220</v>
      </c>
      <c r="CF29" s="2">
        <v>60</v>
      </c>
      <c r="CG29" s="2" t="s">
        <v>1</v>
      </c>
      <c r="CH29" s="2">
        <v>2883.46</v>
      </c>
      <c r="CI29" s="2" t="s">
        <v>1</v>
      </c>
      <c r="CJ29" s="2" t="s">
        <v>1</v>
      </c>
      <c r="CK29" s="2" t="s">
        <v>1</v>
      </c>
      <c r="CL29" s="2" t="s">
        <v>1</v>
      </c>
      <c r="CM29" s="2" t="s">
        <v>1</v>
      </c>
      <c r="CN29" s="2" t="s">
        <v>1</v>
      </c>
      <c r="CO29" s="2" t="s">
        <v>1</v>
      </c>
      <c r="CP29" s="2" t="s">
        <v>1</v>
      </c>
      <c r="CQ29" s="2" t="s">
        <v>1</v>
      </c>
      <c r="CR29" s="2" t="s">
        <v>1</v>
      </c>
      <c r="CS29" s="2" t="s">
        <v>1</v>
      </c>
      <c r="CT29" s="2" t="s">
        <v>1</v>
      </c>
      <c r="CU29" s="2" t="s">
        <v>1</v>
      </c>
      <c r="CV29" s="2" t="s">
        <v>1</v>
      </c>
      <c r="CW29" s="2" t="s">
        <v>1</v>
      </c>
      <c r="CX29" s="2" t="s">
        <v>1</v>
      </c>
      <c r="CY29" s="2">
        <v>644</v>
      </c>
      <c r="CZ29" s="2" t="s">
        <v>1</v>
      </c>
      <c r="DA29" s="2" t="s">
        <v>1</v>
      </c>
      <c r="DB29" s="2" t="s">
        <v>1</v>
      </c>
      <c r="DC29" s="2">
        <v>56909</v>
      </c>
      <c r="DD29" s="2" t="s">
        <v>1</v>
      </c>
      <c r="DE29" s="2" t="s">
        <v>1</v>
      </c>
      <c r="DF29" s="2" t="s">
        <v>1</v>
      </c>
      <c r="DG29" s="2" t="s">
        <v>1</v>
      </c>
      <c r="DH29" s="2" t="s">
        <v>1</v>
      </c>
      <c r="DI29" s="2" t="s">
        <v>1</v>
      </c>
      <c r="DJ29" s="2" t="s">
        <v>1</v>
      </c>
      <c r="DK29" s="2" t="s">
        <v>1</v>
      </c>
      <c r="DL29" s="2" t="s">
        <v>1</v>
      </c>
      <c r="DM29" s="2" t="s">
        <v>1</v>
      </c>
      <c r="DN29" s="2" t="s">
        <v>1</v>
      </c>
      <c r="DO29" s="2" t="s">
        <v>1</v>
      </c>
      <c r="DP29" s="2" t="s">
        <v>1</v>
      </c>
      <c r="DQ29" s="2" t="s">
        <v>1</v>
      </c>
      <c r="DR29" s="2" t="s">
        <v>1</v>
      </c>
      <c r="DS29" s="2" t="s">
        <v>1</v>
      </c>
      <c r="DT29" s="2" t="s">
        <v>1</v>
      </c>
      <c r="DU29" s="2" t="s">
        <v>1</v>
      </c>
      <c r="DV29" s="2">
        <v>54400</v>
      </c>
      <c r="DW29" s="2" t="s">
        <v>1</v>
      </c>
      <c r="DX29" s="2" t="s">
        <v>1</v>
      </c>
      <c r="DY29" s="2" t="s">
        <v>1</v>
      </c>
      <c r="DZ29" s="2" t="s">
        <v>1</v>
      </c>
      <c r="EA29" s="2" t="s">
        <v>1</v>
      </c>
      <c r="EB29" s="2" t="s">
        <v>1</v>
      </c>
      <c r="EC29" s="2" t="s">
        <v>1</v>
      </c>
      <c r="ED29" s="2">
        <v>700000</v>
      </c>
      <c r="EE29" s="2" t="s">
        <v>1</v>
      </c>
      <c r="EF29" s="2" t="s">
        <v>1</v>
      </c>
      <c r="EG29" s="2" t="s">
        <v>1</v>
      </c>
      <c r="EH29" s="2" t="s">
        <v>1</v>
      </c>
      <c r="EI29" s="2" t="s">
        <v>1</v>
      </c>
      <c r="EJ29" s="2" t="s">
        <v>1</v>
      </c>
      <c r="EK29" s="2" t="s">
        <v>1</v>
      </c>
      <c r="EL29" s="2" t="s">
        <v>1</v>
      </c>
      <c r="EM29" s="2" t="s">
        <v>1</v>
      </c>
      <c r="EN29" s="2" t="s">
        <v>1</v>
      </c>
      <c r="EO29" s="2">
        <v>473000</v>
      </c>
      <c r="EP29" s="2" t="s">
        <v>1</v>
      </c>
      <c r="EQ29" s="2" t="s">
        <v>1</v>
      </c>
      <c r="ER29" s="2" t="s">
        <v>1</v>
      </c>
      <c r="ES29" s="2" t="s">
        <v>1</v>
      </c>
      <c r="ET29" s="2" t="s">
        <v>1</v>
      </c>
      <c r="EU29" s="2" t="s">
        <v>1</v>
      </c>
      <c r="EV29" s="2">
        <v>149670</v>
      </c>
      <c r="EW29" s="2">
        <v>263637</v>
      </c>
      <c r="EX29" s="2" t="s">
        <v>1</v>
      </c>
      <c r="EY29" s="2" t="s">
        <v>1</v>
      </c>
      <c r="EZ29" s="2" t="s">
        <v>1</v>
      </c>
      <c r="FA29" s="2" t="s">
        <v>1</v>
      </c>
      <c r="FB29" s="2">
        <v>31207</v>
      </c>
      <c r="FC29" s="2" t="s">
        <v>1</v>
      </c>
      <c r="FD29" s="2" t="s">
        <v>1</v>
      </c>
      <c r="FE29" s="2" t="s">
        <v>1</v>
      </c>
      <c r="FF29" s="2" t="s">
        <v>1</v>
      </c>
      <c r="FG29" s="2" t="s">
        <v>1</v>
      </c>
      <c r="FH29" s="2" t="s">
        <v>1</v>
      </c>
      <c r="FI29" s="2">
        <v>8842</v>
      </c>
      <c r="FJ29" s="2" t="s">
        <v>1</v>
      </c>
      <c r="FK29" s="2" t="s">
        <v>1</v>
      </c>
      <c r="FL29" s="2">
        <v>5095</v>
      </c>
      <c r="FM29" s="2">
        <v>111457.86</v>
      </c>
      <c r="FN29" s="2" t="s">
        <v>1</v>
      </c>
      <c r="FO29" s="2">
        <v>204505.76</v>
      </c>
      <c r="FP29" s="2" t="s">
        <v>1</v>
      </c>
      <c r="FQ29" s="2" t="s">
        <v>1</v>
      </c>
      <c r="FR29" s="2" t="s">
        <v>1</v>
      </c>
      <c r="FS29" s="2" t="s">
        <v>1</v>
      </c>
      <c r="FT29" s="2" t="s">
        <v>1</v>
      </c>
      <c r="FU29" s="2" t="s">
        <v>1</v>
      </c>
      <c r="FV29" s="2" t="s">
        <v>1</v>
      </c>
      <c r="FW29" s="2" t="s">
        <v>1</v>
      </c>
      <c r="FX29" s="2">
        <v>64979</v>
      </c>
      <c r="FY29" s="2" t="s">
        <v>1</v>
      </c>
      <c r="FZ29" s="2">
        <v>15366</v>
      </c>
      <c r="GA29" s="2" t="s">
        <v>1</v>
      </c>
      <c r="GB29" s="2" t="s">
        <v>1</v>
      </c>
      <c r="GC29" s="2">
        <v>1876</v>
      </c>
      <c r="GD29" s="2">
        <v>22464.73</v>
      </c>
      <c r="GE29" s="2">
        <v>20011.2</v>
      </c>
      <c r="GF29" s="2" t="s">
        <v>1</v>
      </c>
      <c r="GG29" s="2" t="s">
        <v>1</v>
      </c>
      <c r="GH29" s="2">
        <v>0</v>
      </c>
      <c r="GI29" s="2">
        <v>2100</v>
      </c>
      <c r="GJ29" s="2" t="s">
        <v>1</v>
      </c>
      <c r="GK29" s="2">
        <v>335407.13</v>
      </c>
      <c r="GL29" s="2">
        <v>57520</v>
      </c>
      <c r="GM29" s="2">
        <v>0</v>
      </c>
      <c r="GN29" s="2">
        <v>7995</v>
      </c>
      <c r="GO29" s="2">
        <v>4132</v>
      </c>
      <c r="GP29" s="2" t="s">
        <v>1</v>
      </c>
      <c r="GQ29" s="2" t="s">
        <v>1</v>
      </c>
      <c r="GR29" s="2" t="s">
        <v>1</v>
      </c>
      <c r="GS29" s="2" t="s">
        <v>1</v>
      </c>
      <c r="GT29" s="2" t="s">
        <v>1</v>
      </c>
      <c r="GU29" s="2" t="s">
        <v>1</v>
      </c>
      <c r="GV29" s="2" t="s">
        <v>1</v>
      </c>
      <c r="GW29" s="2" t="s">
        <v>1</v>
      </c>
      <c r="GX29" s="2" t="s">
        <v>1</v>
      </c>
      <c r="GY29" s="2">
        <v>0</v>
      </c>
      <c r="GZ29" s="2">
        <v>4080</v>
      </c>
      <c r="HA29" s="2" t="s">
        <v>1</v>
      </c>
      <c r="HB29" s="2" t="s">
        <v>1</v>
      </c>
      <c r="HC29" s="2">
        <v>11500</v>
      </c>
      <c r="HD29" s="2" t="s">
        <v>1</v>
      </c>
      <c r="HE29" s="2" t="s">
        <v>1</v>
      </c>
      <c r="HF29" s="2" t="s">
        <v>1</v>
      </c>
      <c r="HG29" s="2" t="s">
        <v>1</v>
      </c>
      <c r="HH29" s="2" t="s">
        <v>1</v>
      </c>
      <c r="HI29" s="2" t="s">
        <v>1</v>
      </c>
      <c r="HJ29" s="2" t="s">
        <v>1</v>
      </c>
      <c r="HK29" s="2" t="s">
        <v>1</v>
      </c>
      <c r="HL29" s="2">
        <v>1616</v>
      </c>
      <c r="HM29" s="2" t="s">
        <v>1</v>
      </c>
      <c r="HN29" s="2" t="s">
        <v>1</v>
      </c>
      <c r="HO29" s="2" t="s">
        <v>1</v>
      </c>
      <c r="HP29" s="2" t="s">
        <v>1</v>
      </c>
      <c r="HQ29" s="2" t="s">
        <v>1</v>
      </c>
      <c r="HR29" s="2" t="s">
        <v>1</v>
      </c>
      <c r="HS29" s="2" t="s">
        <v>1</v>
      </c>
      <c r="HT29" s="2" t="s">
        <v>1</v>
      </c>
      <c r="HU29" s="2" t="s">
        <v>1</v>
      </c>
      <c r="HV29" s="2" t="s">
        <v>1</v>
      </c>
      <c r="HW29" s="2" t="s">
        <v>1</v>
      </c>
      <c r="HX29" s="2" t="s">
        <v>1</v>
      </c>
      <c r="HY29" s="2" t="s">
        <v>1</v>
      </c>
      <c r="HZ29" s="2" t="s">
        <v>1</v>
      </c>
      <c r="IA29" s="2" t="s">
        <v>1</v>
      </c>
      <c r="IB29" s="2" t="s">
        <v>1</v>
      </c>
      <c r="IC29" s="2" t="s">
        <v>1</v>
      </c>
      <c r="ID29" s="2">
        <v>0</v>
      </c>
      <c r="IE29" s="2">
        <v>24510</v>
      </c>
      <c r="IF29" s="2" t="s">
        <v>1</v>
      </c>
      <c r="IG29" s="2">
        <v>10459</v>
      </c>
      <c r="IH29" s="2" t="s">
        <v>1</v>
      </c>
      <c r="II29" s="2" t="s">
        <v>1</v>
      </c>
      <c r="IJ29" s="2" t="s">
        <v>1</v>
      </c>
      <c r="IK29" s="2" t="s">
        <v>1</v>
      </c>
      <c r="IL29" s="2" t="s">
        <v>1</v>
      </c>
      <c r="IM29" s="2" t="s">
        <v>1</v>
      </c>
      <c r="IN29" s="2" t="s">
        <v>1</v>
      </c>
      <c r="IO29" s="2" t="s">
        <v>1</v>
      </c>
      <c r="IP29" s="2" t="s">
        <v>1</v>
      </c>
      <c r="IQ29" s="2">
        <v>0</v>
      </c>
      <c r="IR29" s="2" t="s">
        <v>1</v>
      </c>
      <c r="IS29" s="2" t="s">
        <v>1</v>
      </c>
      <c r="IT29" s="2" t="s">
        <v>1</v>
      </c>
      <c r="IU29" s="2" t="s">
        <v>1</v>
      </c>
      <c r="IV29" s="2" t="s">
        <v>1</v>
      </c>
      <c r="IW29" s="2" t="s">
        <v>1</v>
      </c>
      <c r="IX29" s="2" t="s">
        <v>1</v>
      </c>
      <c r="IY29" s="2" t="s">
        <v>1</v>
      </c>
      <c r="IZ29" s="2" t="s">
        <v>1</v>
      </c>
      <c r="JA29" s="2" t="s">
        <v>1</v>
      </c>
      <c r="JB29" s="2" t="s">
        <v>1</v>
      </c>
      <c r="JC29" s="2" t="s">
        <v>1</v>
      </c>
      <c r="JD29" s="2" t="s">
        <v>1</v>
      </c>
      <c r="JE29" s="2" t="s">
        <v>1</v>
      </c>
      <c r="JF29" s="2" t="s">
        <v>1</v>
      </c>
      <c r="JG29" s="2" t="s">
        <v>1</v>
      </c>
      <c r="JH29" s="2" t="s">
        <v>1</v>
      </c>
      <c r="JI29" s="2" t="s">
        <v>1</v>
      </c>
      <c r="JJ29" s="2" t="s">
        <v>1</v>
      </c>
      <c r="JK29" s="2" t="s">
        <v>1</v>
      </c>
      <c r="JL29" s="2">
        <v>0</v>
      </c>
      <c r="JM29" s="2">
        <v>2422648.7000000002</v>
      </c>
      <c r="JN29" s="2" t="s">
        <v>1</v>
      </c>
      <c r="JO29" s="2" t="s">
        <v>1</v>
      </c>
      <c r="JP29" s="2" t="s">
        <v>1</v>
      </c>
      <c r="JQ29" s="2" t="s">
        <v>1</v>
      </c>
      <c r="JR29" s="2" t="s">
        <v>1</v>
      </c>
      <c r="JS29" s="2" t="s">
        <v>1</v>
      </c>
      <c r="JT29" s="2" t="s">
        <v>1</v>
      </c>
      <c r="JU29" s="2" t="s">
        <v>1</v>
      </c>
      <c r="JV29" s="2" t="s">
        <v>1</v>
      </c>
      <c r="JW29" s="2" t="s">
        <v>1</v>
      </c>
      <c r="JX29" s="2" t="s">
        <v>1</v>
      </c>
      <c r="JY29" s="2" t="s">
        <v>1</v>
      </c>
      <c r="JZ29" s="2" t="s">
        <v>1</v>
      </c>
      <c r="KA29" s="2" t="s">
        <v>1</v>
      </c>
      <c r="KB29" s="2" t="s">
        <v>1</v>
      </c>
      <c r="KC29" s="2" t="s">
        <v>1</v>
      </c>
      <c r="KD29" s="2" t="s">
        <v>1</v>
      </c>
      <c r="KE29" s="2" t="s">
        <v>1</v>
      </c>
      <c r="KF29" s="2" t="s">
        <v>1</v>
      </c>
      <c r="KG29" s="2" t="s">
        <v>1</v>
      </c>
      <c r="KH29" s="2" t="s">
        <v>1</v>
      </c>
      <c r="KI29" s="2">
        <v>3587</v>
      </c>
      <c r="KJ29" s="2" t="s">
        <v>1</v>
      </c>
      <c r="KK29" s="2" t="s">
        <v>1</v>
      </c>
      <c r="KL29" s="2" t="s">
        <v>1</v>
      </c>
      <c r="KM29" s="2" t="s">
        <v>1</v>
      </c>
      <c r="KN29" s="2" t="s">
        <v>1</v>
      </c>
      <c r="KO29" s="2" t="s">
        <v>1</v>
      </c>
      <c r="KP29" s="2" t="s">
        <v>1</v>
      </c>
      <c r="KQ29" s="2" t="s">
        <v>1</v>
      </c>
      <c r="KR29" s="2" t="s">
        <v>1</v>
      </c>
      <c r="KS29" s="2" t="s">
        <v>1</v>
      </c>
      <c r="KT29" s="2" t="s">
        <v>1</v>
      </c>
      <c r="KU29" s="2" t="s">
        <v>1</v>
      </c>
    </row>
    <row r="30" spans="1:307" x14ac:dyDescent="0.3">
      <c r="A30" s="2" t="s">
        <v>21</v>
      </c>
      <c r="B30" s="2">
        <v>888</v>
      </c>
      <c r="C30" s="23">
        <f t="shared" si="25"/>
        <v>-1315370.9199999962</v>
      </c>
      <c r="D30" s="23">
        <f t="shared" si="26"/>
        <v>16085632.779999999</v>
      </c>
      <c r="E30" s="23">
        <f t="shared" si="27"/>
        <v>18114.451328828829</v>
      </c>
      <c r="F30" s="23">
        <f t="shared" si="28"/>
        <v>10869841.869999999</v>
      </c>
      <c r="G30" s="23">
        <f t="shared" si="29"/>
        <v>2267465.64</v>
      </c>
      <c r="H30" s="23">
        <f t="shared" si="30"/>
        <v>1192311</v>
      </c>
      <c r="I30" s="23">
        <f t="shared" si="31"/>
        <v>1756014.27</v>
      </c>
      <c r="J30" s="23">
        <f t="shared" si="32"/>
        <v>1977.4935472972973</v>
      </c>
      <c r="K30" s="23">
        <f t="shared" si="33"/>
        <v>569755</v>
      </c>
      <c r="L30" s="23">
        <f t="shared" si="34"/>
        <v>1186259.27</v>
      </c>
      <c r="M30" s="23">
        <f t="shared" si="35"/>
        <v>2026104.16</v>
      </c>
      <c r="N30" s="23">
        <f t="shared" si="36"/>
        <v>12240.812916666666</v>
      </c>
      <c r="O30" s="23">
        <f t="shared" si="37"/>
        <v>2368172.6799999997</v>
      </c>
      <c r="P30" s="23">
        <f t="shared" si="38"/>
        <v>2058685.66</v>
      </c>
      <c r="Q30" s="23">
        <f t="shared" si="39"/>
        <v>4808227.91</v>
      </c>
      <c r="R30" s="23">
        <f t="shared" si="40"/>
        <v>10296295.779999999</v>
      </c>
      <c r="S30" s="23">
        <f t="shared" si="41"/>
        <v>11594.927680180179</v>
      </c>
      <c r="T30" s="23">
        <f t="shared" si="42"/>
        <v>573546.08999999985</v>
      </c>
      <c r="U30" s="7">
        <f t="shared" si="43"/>
        <v>5.2764897305723167E-2</v>
      </c>
      <c r="V30" s="23">
        <f t="shared" si="44"/>
        <v>7997</v>
      </c>
      <c r="W30" s="23">
        <f t="shared" si="45"/>
        <v>518241</v>
      </c>
      <c r="X30" s="23">
        <f t="shared" si="46"/>
        <v>38775.089999999997</v>
      </c>
      <c r="Y30" s="23">
        <f t="shared" si="47"/>
        <v>8550</v>
      </c>
      <c r="Z30" s="23">
        <v>17</v>
      </c>
      <c r="AA30" s="23">
        <f t="shared" si="48"/>
        <v>1061192.53</v>
      </c>
      <c r="AB30" s="23">
        <f t="shared" si="49"/>
        <v>17401003.699999996</v>
      </c>
      <c r="AC30" s="23">
        <f t="shared" si="50"/>
        <v>19595.724887387383</v>
      </c>
      <c r="AD30" s="23">
        <f t="shared" si="51"/>
        <v>12356304.369999997</v>
      </c>
      <c r="AE30" s="23">
        <f t="shared" si="52"/>
        <v>13914.757173423421</v>
      </c>
      <c r="AF30" s="23">
        <f t="shared" si="53"/>
        <v>2691651.5300000003</v>
      </c>
      <c r="AG30" s="23">
        <f t="shared" si="54"/>
        <v>3031.1391103603605</v>
      </c>
      <c r="AH30" s="23">
        <f t="shared" si="55"/>
        <v>5251992.67</v>
      </c>
      <c r="AI30" s="23">
        <f t="shared" si="56"/>
        <v>126280</v>
      </c>
      <c r="AJ30" s="23">
        <f t="shared" si="57"/>
        <v>2996555.9</v>
      </c>
      <c r="AK30" s="23">
        <f t="shared" si="58"/>
        <v>5044699.33</v>
      </c>
      <c r="AL30" s="23">
        <f t="shared" si="59"/>
        <v>5680.9677139639643</v>
      </c>
      <c r="AM30" s="23">
        <f t="shared" si="60"/>
        <v>5044699.33</v>
      </c>
      <c r="AN30" s="23">
        <f t="shared" si="61"/>
        <v>0</v>
      </c>
      <c r="AO30" s="2">
        <v>2077861.41</v>
      </c>
      <c r="AP30" s="2">
        <v>55460.39</v>
      </c>
      <c r="AQ30" s="2">
        <v>234850.88</v>
      </c>
      <c r="AR30" s="2" t="s">
        <v>1</v>
      </c>
      <c r="AS30" s="2">
        <v>1859945.66</v>
      </c>
      <c r="AT30" s="2">
        <v>198740</v>
      </c>
      <c r="AU30" s="2" t="s">
        <v>1</v>
      </c>
      <c r="AV30" s="2">
        <v>4808227.91</v>
      </c>
      <c r="AX30" s="2" t="s">
        <v>1</v>
      </c>
      <c r="AY30" s="2" t="s">
        <v>1</v>
      </c>
      <c r="AZ30" s="2" t="s">
        <v>1</v>
      </c>
      <c r="BA30" s="2">
        <v>4280</v>
      </c>
      <c r="BB30" s="2">
        <v>3717</v>
      </c>
      <c r="BC30" s="2" t="s">
        <v>1</v>
      </c>
      <c r="BD30" s="2" t="s">
        <v>1</v>
      </c>
      <c r="BE30" s="2" t="s">
        <v>1</v>
      </c>
      <c r="BF30" s="2">
        <v>502391</v>
      </c>
      <c r="BG30" s="2">
        <v>14250</v>
      </c>
      <c r="BH30" s="2" t="s">
        <v>1</v>
      </c>
      <c r="BI30" s="2">
        <v>0</v>
      </c>
      <c r="BJ30" s="2">
        <v>1600</v>
      </c>
      <c r="BK30" s="2" t="s">
        <v>1</v>
      </c>
      <c r="BL30" s="2" t="s">
        <v>1</v>
      </c>
      <c r="BM30" s="2" t="s">
        <v>1</v>
      </c>
      <c r="BN30" s="2" t="s">
        <v>1</v>
      </c>
      <c r="BO30" s="2">
        <v>38775.089999999997</v>
      </c>
      <c r="BP30" s="2" t="s">
        <v>1</v>
      </c>
      <c r="BQ30" s="2" t="s">
        <v>1</v>
      </c>
      <c r="BR30" s="2" t="s">
        <v>1</v>
      </c>
      <c r="BS30" s="2">
        <v>8550</v>
      </c>
      <c r="BT30" s="2">
        <v>1061192.53</v>
      </c>
      <c r="BU30" s="2" t="s">
        <v>1</v>
      </c>
      <c r="BV30" s="2">
        <v>1567275.28</v>
      </c>
      <c r="BW30" s="2" t="s">
        <v>1</v>
      </c>
      <c r="BX30" s="2" t="s">
        <v>1</v>
      </c>
      <c r="BY30" s="2">
        <v>11890</v>
      </c>
      <c r="BZ30" s="2" t="s">
        <v>1</v>
      </c>
      <c r="CA30" s="2" t="s">
        <v>1</v>
      </c>
      <c r="CB30" s="2" t="s">
        <v>1</v>
      </c>
      <c r="CC30" s="2" t="s">
        <v>1</v>
      </c>
      <c r="CD30" s="2">
        <v>248241</v>
      </c>
      <c r="CE30" s="2">
        <v>196604</v>
      </c>
      <c r="CF30" s="2" t="s">
        <v>1</v>
      </c>
      <c r="CG30" s="2" t="s">
        <v>1</v>
      </c>
      <c r="CH30" s="2">
        <v>2093.88</v>
      </c>
      <c r="CI30" s="2" t="s">
        <v>1</v>
      </c>
      <c r="CJ30" s="2" t="s">
        <v>1</v>
      </c>
      <c r="CK30" s="2" t="s">
        <v>1</v>
      </c>
      <c r="CL30" s="2" t="s">
        <v>1</v>
      </c>
      <c r="CM30" s="2" t="s">
        <v>1</v>
      </c>
      <c r="CN30" s="2" t="s">
        <v>1</v>
      </c>
      <c r="CO30" s="2" t="s">
        <v>1</v>
      </c>
      <c r="CP30" s="2" t="s">
        <v>1</v>
      </c>
      <c r="CQ30" s="2" t="s">
        <v>1</v>
      </c>
      <c r="CR30" s="2" t="s">
        <v>1</v>
      </c>
      <c r="CS30" s="2" t="s">
        <v>1</v>
      </c>
      <c r="CT30" s="2" t="s">
        <v>1</v>
      </c>
      <c r="CU30" s="2">
        <v>30000</v>
      </c>
      <c r="CV30" s="2" t="s">
        <v>1</v>
      </c>
      <c r="CW30" s="2">
        <v>4000</v>
      </c>
      <c r="CX30" s="2" t="s">
        <v>1</v>
      </c>
      <c r="CY30" s="2">
        <v>193321.48</v>
      </c>
      <c r="CZ30" s="2" t="s">
        <v>1</v>
      </c>
      <c r="DA30" s="2">
        <v>105</v>
      </c>
      <c r="DB30" s="2" t="s">
        <v>1</v>
      </c>
      <c r="DC30" s="2">
        <v>13935</v>
      </c>
      <c r="DD30" s="2" t="s">
        <v>1</v>
      </c>
      <c r="DE30" s="2" t="s">
        <v>1</v>
      </c>
      <c r="DF30" s="2" t="s">
        <v>1</v>
      </c>
      <c r="DG30" s="2" t="s">
        <v>1</v>
      </c>
      <c r="DH30" s="2" t="s">
        <v>1</v>
      </c>
      <c r="DI30" s="2" t="s">
        <v>1</v>
      </c>
      <c r="DJ30" s="2" t="s">
        <v>1</v>
      </c>
      <c r="DK30" s="2" t="s">
        <v>1</v>
      </c>
      <c r="DL30" s="2">
        <v>691775.2</v>
      </c>
      <c r="DM30" s="2">
        <v>500535.8</v>
      </c>
      <c r="DN30" s="2" t="s">
        <v>1</v>
      </c>
      <c r="DO30" s="2" t="s">
        <v>1</v>
      </c>
      <c r="DP30" s="2" t="s">
        <v>1</v>
      </c>
      <c r="DQ30" s="2" t="s">
        <v>1</v>
      </c>
      <c r="DR30" s="2" t="s">
        <v>1</v>
      </c>
      <c r="DS30" s="2" t="s">
        <v>1</v>
      </c>
      <c r="DT30" s="2" t="s">
        <v>1</v>
      </c>
      <c r="DU30" s="2" t="s">
        <v>1</v>
      </c>
      <c r="DV30" s="2">
        <v>157700</v>
      </c>
      <c r="DW30" s="2" t="s">
        <v>1</v>
      </c>
      <c r="DX30" s="2">
        <v>62000</v>
      </c>
      <c r="DY30" s="2" t="s">
        <v>1</v>
      </c>
      <c r="DZ30" s="2" t="s">
        <v>1</v>
      </c>
      <c r="EA30" s="2">
        <v>230000</v>
      </c>
      <c r="EB30" s="2">
        <v>31450</v>
      </c>
      <c r="EC30" s="2" t="s">
        <v>1</v>
      </c>
      <c r="ED30" s="2">
        <v>88605</v>
      </c>
      <c r="EE30" s="2" t="s">
        <v>1</v>
      </c>
      <c r="EF30" s="2" t="s">
        <v>1</v>
      </c>
      <c r="EG30" s="2" t="s">
        <v>1</v>
      </c>
      <c r="EH30" s="2" t="s">
        <v>1</v>
      </c>
      <c r="EI30" s="2" t="s">
        <v>1</v>
      </c>
      <c r="EJ30" s="2" t="s">
        <v>1</v>
      </c>
      <c r="EK30" s="2" t="s">
        <v>1</v>
      </c>
      <c r="EL30" s="2" t="s">
        <v>1</v>
      </c>
      <c r="EM30" s="2" t="s">
        <v>1</v>
      </c>
      <c r="EN30" s="2" t="s">
        <v>1</v>
      </c>
      <c r="EO30" s="2">
        <v>100000</v>
      </c>
      <c r="EP30" s="2">
        <v>1086259.27</v>
      </c>
      <c r="EQ30" s="2" t="s">
        <v>1</v>
      </c>
      <c r="ER30" s="2" t="s">
        <v>1</v>
      </c>
      <c r="ES30" s="2">
        <v>1194262</v>
      </c>
      <c r="ET30" s="2" t="s">
        <v>1</v>
      </c>
      <c r="EU30" s="2">
        <v>872</v>
      </c>
      <c r="EV30" s="2">
        <v>533437.53</v>
      </c>
      <c r="EW30" s="2">
        <v>486697</v>
      </c>
      <c r="EX30" s="2" t="s">
        <v>1</v>
      </c>
      <c r="EY30" s="2" t="s">
        <v>1</v>
      </c>
      <c r="EZ30" s="2">
        <v>1072</v>
      </c>
      <c r="FA30" s="2">
        <v>333966</v>
      </c>
      <c r="FB30" s="2">
        <v>136502</v>
      </c>
      <c r="FC30" s="2">
        <v>4843</v>
      </c>
      <c r="FD30" s="2">
        <v>0</v>
      </c>
      <c r="FE30" s="2" t="s">
        <v>1</v>
      </c>
      <c r="FF30" s="2" t="s">
        <v>1</v>
      </c>
      <c r="FG30" s="2" t="s">
        <v>1</v>
      </c>
      <c r="FH30" s="2" t="s">
        <v>1</v>
      </c>
      <c r="FI30" s="2">
        <v>5767.13</v>
      </c>
      <c r="FJ30" s="2" t="s">
        <v>1</v>
      </c>
      <c r="FK30" s="2" t="s">
        <v>1</v>
      </c>
      <c r="FL30" s="2">
        <v>6010</v>
      </c>
      <c r="FM30" s="2">
        <v>561643.64</v>
      </c>
      <c r="FN30" s="2" t="s">
        <v>1</v>
      </c>
      <c r="FO30" s="2">
        <v>991531.31</v>
      </c>
      <c r="FP30" s="2">
        <v>11219.3</v>
      </c>
      <c r="FQ30" s="2" t="s">
        <v>1</v>
      </c>
      <c r="FR30" s="2" t="s">
        <v>1</v>
      </c>
      <c r="FS30" s="2" t="s">
        <v>1</v>
      </c>
      <c r="FT30" s="2" t="s">
        <v>1</v>
      </c>
      <c r="FU30" s="2" t="s">
        <v>1</v>
      </c>
      <c r="FV30" s="2" t="s">
        <v>1</v>
      </c>
      <c r="FW30" s="2" t="s">
        <v>1</v>
      </c>
      <c r="FX30" s="2">
        <v>411010</v>
      </c>
      <c r="FY30" s="2">
        <v>37352.43</v>
      </c>
      <c r="FZ30" s="2">
        <v>148430.49</v>
      </c>
      <c r="GA30" s="2" t="s">
        <v>1</v>
      </c>
      <c r="GB30" s="2" t="s">
        <v>1</v>
      </c>
      <c r="GC30" s="2">
        <v>6304</v>
      </c>
      <c r="GD30" s="2">
        <v>78277.14</v>
      </c>
      <c r="GE30" s="2">
        <v>105221.67</v>
      </c>
      <c r="GF30" s="2" t="s">
        <v>1</v>
      </c>
      <c r="GG30" s="2">
        <v>4000</v>
      </c>
      <c r="GH30" s="2">
        <v>56628</v>
      </c>
      <c r="GI30" s="2">
        <v>20524</v>
      </c>
      <c r="GJ30" s="2">
        <v>30013</v>
      </c>
      <c r="GK30" s="2">
        <v>1349158.58</v>
      </c>
      <c r="GL30" s="2">
        <v>1177134.69</v>
      </c>
      <c r="GM30" s="2">
        <v>15730</v>
      </c>
      <c r="GN30" s="2">
        <v>52916.29</v>
      </c>
      <c r="GO30" s="2">
        <v>41776</v>
      </c>
      <c r="GP30" s="2" t="s">
        <v>1</v>
      </c>
      <c r="GQ30" s="2" t="s">
        <v>1</v>
      </c>
      <c r="GR30" s="2" t="s">
        <v>1</v>
      </c>
      <c r="GS30" s="2" t="s">
        <v>1</v>
      </c>
      <c r="GT30" s="2" t="s">
        <v>1</v>
      </c>
      <c r="GU30" s="2" t="s">
        <v>1</v>
      </c>
      <c r="GV30" s="2" t="s">
        <v>1</v>
      </c>
      <c r="GW30" s="2" t="s">
        <v>1</v>
      </c>
      <c r="GX30" s="2" t="s">
        <v>1</v>
      </c>
      <c r="GY30" s="2">
        <v>7558.5</v>
      </c>
      <c r="GZ30" s="2">
        <v>52680</v>
      </c>
      <c r="HA30" s="2">
        <v>66041.5</v>
      </c>
      <c r="HB30" s="2" t="s">
        <v>1</v>
      </c>
      <c r="HC30" s="2" t="s">
        <v>1</v>
      </c>
      <c r="HD30" s="2" t="s">
        <v>1</v>
      </c>
      <c r="HE30" s="2" t="s">
        <v>1</v>
      </c>
      <c r="HF30" s="2" t="s">
        <v>1</v>
      </c>
      <c r="HG30" s="2" t="s">
        <v>1</v>
      </c>
      <c r="HH30" s="2" t="s">
        <v>1</v>
      </c>
      <c r="HI30" s="2" t="s">
        <v>1</v>
      </c>
      <c r="HJ30" s="2" t="s">
        <v>1</v>
      </c>
      <c r="HK30" s="2" t="s">
        <v>1</v>
      </c>
      <c r="HL30" s="2">
        <v>107707</v>
      </c>
      <c r="HM30" s="2" t="s">
        <v>1</v>
      </c>
      <c r="HN30" s="2" t="s">
        <v>1</v>
      </c>
      <c r="HO30" s="2" t="s">
        <v>1</v>
      </c>
      <c r="HP30" s="2" t="s">
        <v>1</v>
      </c>
      <c r="HQ30" s="2" t="s">
        <v>1</v>
      </c>
      <c r="HR30" s="2">
        <v>1560</v>
      </c>
      <c r="HS30" s="2" t="s">
        <v>1</v>
      </c>
      <c r="HT30" s="2" t="s">
        <v>1</v>
      </c>
      <c r="HU30" s="2" t="s">
        <v>1</v>
      </c>
      <c r="HV30" s="2" t="s">
        <v>1</v>
      </c>
      <c r="HW30" s="2">
        <v>639000</v>
      </c>
      <c r="HX30" s="2" t="s">
        <v>1</v>
      </c>
      <c r="HY30" s="2" t="s">
        <v>1</v>
      </c>
      <c r="HZ30" s="2" t="s">
        <v>1</v>
      </c>
      <c r="IA30" s="2" t="s">
        <v>1</v>
      </c>
      <c r="IB30" s="2" t="s">
        <v>1</v>
      </c>
      <c r="IC30" s="2" t="s">
        <v>1</v>
      </c>
      <c r="ID30" s="2">
        <v>0</v>
      </c>
      <c r="IE30" s="2">
        <v>2240329.9</v>
      </c>
      <c r="IF30" s="2" t="s">
        <v>1</v>
      </c>
      <c r="IG30" s="2">
        <v>7959</v>
      </c>
      <c r="IH30" s="2">
        <v>94600</v>
      </c>
      <c r="II30" s="2" t="s">
        <v>1</v>
      </c>
      <c r="IJ30" s="2" t="s">
        <v>1</v>
      </c>
      <c r="IK30" s="2" t="s">
        <v>1</v>
      </c>
      <c r="IL30" s="2" t="s">
        <v>1</v>
      </c>
      <c r="IM30" s="2" t="s">
        <v>1</v>
      </c>
      <c r="IN30" s="2">
        <v>0</v>
      </c>
      <c r="IO30" s="2" t="s">
        <v>1</v>
      </c>
      <c r="IP30" s="2" t="s">
        <v>1</v>
      </c>
      <c r="IQ30" s="2" t="s">
        <v>1</v>
      </c>
      <c r="IR30" s="2">
        <v>80000</v>
      </c>
      <c r="IS30" s="2">
        <v>2000</v>
      </c>
      <c r="IT30" s="2">
        <v>68310</v>
      </c>
      <c r="IU30" s="2" t="s">
        <v>1</v>
      </c>
      <c r="IV30" s="2" t="s">
        <v>1</v>
      </c>
      <c r="IW30" s="2" t="s">
        <v>1</v>
      </c>
      <c r="IX30" s="2" t="s">
        <v>1</v>
      </c>
      <c r="IY30" s="2" t="s">
        <v>1</v>
      </c>
      <c r="IZ30" s="2" t="s">
        <v>1</v>
      </c>
      <c r="JA30" s="2" t="s">
        <v>1</v>
      </c>
      <c r="JB30" s="2" t="s">
        <v>1</v>
      </c>
      <c r="JC30" s="2" t="s">
        <v>1</v>
      </c>
      <c r="JD30" s="2" t="s">
        <v>1</v>
      </c>
      <c r="JE30" s="2" t="s">
        <v>1</v>
      </c>
      <c r="JF30" s="2" t="s">
        <v>1</v>
      </c>
      <c r="JG30" s="2" t="s">
        <v>1</v>
      </c>
      <c r="JH30" s="2" t="s">
        <v>1</v>
      </c>
      <c r="JI30" s="2" t="s">
        <v>1</v>
      </c>
      <c r="JJ30" s="2" t="s">
        <v>1</v>
      </c>
      <c r="JK30" s="2" t="s">
        <v>1</v>
      </c>
      <c r="JL30" s="2">
        <v>80500</v>
      </c>
      <c r="JM30" s="2">
        <v>4713324.33</v>
      </c>
      <c r="JN30" s="2">
        <v>137295</v>
      </c>
      <c r="JO30" s="2" t="s">
        <v>1</v>
      </c>
      <c r="JP30" s="2" t="s">
        <v>1</v>
      </c>
      <c r="JQ30" s="2" t="s">
        <v>1</v>
      </c>
      <c r="JR30" s="2" t="s">
        <v>1</v>
      </c>
      <c r="JS30" s="2" t="s">
        <v>1</v>
      </c>
      <c r="JT30" s="2">
        <v>113580</v>
      </c>
      <c r="JU30" s="2" t="s">
        <v>1</v>
      </c>
      <c r="JV30" s="2" t="s">
        <v>1</v>
      </c>
      <c r="JW30" s="2" t="s">
        <v>1</v>
      </c>
      <c r="JX30" s="2" t="s">
        <v>1</v>
      </c>
      <c r="JY30" s="2" t="s">
        <v>1</v>
      </c>
      <c r="JZ30" s="2" t="s">
        <v>1</v>
      </c>
      <c r="KA30" s="2" t="s">
        <v>1</v>
      </c>
      <c r="KB30" s="2" t="s">
        <v>1</v>
      </c>
      <c r="KC30" s="2" t="s">
        <v>1</v>
      </c>
      <c r="KD30" s="2" t="s">
        <v>1</v>
      </c>
      <c r="KE30" s="2" t="s">
        <v>1</v>
      </c>
      <c r="KF30" s="2" t="s">
        <v>1</v>
      </c>
      <c r="KG30" s="2" t="s">
        <v>1</v>
      </c>
      <c r="KH30" s="2" t="s">
        <v>1</v>
      </c>
      <c r="KI30" s="2" t="s">
        <v>1</v>
      </c>
      <c r="KJ30" s="2" t="s">
        <v>1</v>
      </c>
      <c r="KK30" s="2" t="s">
        <v>1</v>
      </c>
      <c r="KL30" s="2" t="s">
        <v>1</v>
      </c>
      <c r="KM30" s="2" t="s">
        <v>1</v>
      </c>
      <c r="KN30" s="2" t="s">
        <v>1</v>
      </c>
      <c r="KO30" s="2" t="s">
        <v>1</v>
      </c>
      <c r="KP30" s="2" t="s">
        <v>1</v>
      </c>
      <c r="KQ30" s="2" t="s">
        <v>1</v>
      </c>
      <c r="KR30" s="2" t="s">
        <v>1</v>
      </c>
      <c r="KS30" s="2" t="s">
        <v>1</v>
      </c>
      <c r="KT30" s="2" t="s">
        <v>1</v>
      </c>
      <c r="KU30" s="2" t="s">
        <v>1</v>
      </c>
    </row>
    <row r="31" spans="1:307" x14ac:dyDescent="0.3">
      <c r="A31" s="2" t="s">
        <v>22</v>
      </c>
      <c r="B31" s="2">
        <v>54</v>
      </c>
      <c r="C31" s="23">
        <f t="shared" si="25"/>
        <v>498230.98</v>
      </c>
      <c r="D31" s="23">
        <f t="shared" si="26"/>
        <v>1090290.4099999999</v>
      </c>
      <c r="E31" s="23">
        <f t="shared" si="27"/>
        <v>20190.563148148147</v>
      </c>
      <c r="F31" s="23">
        <f t="shared" si="28"/>
        <v>905384.44</v>
      </c>
      <c r="G31" s="23">
        <f t="shared" si="29"/>
        <v>130505.97</v>
      </c>
      <c r="H31" s="23">
        <f t="shared" si="30"/>
        <v>0</v>
      </c>
      <c r="I31" s="23">
        <f t="shared" si="31"/>
        <v>54400</v>
      </c>
      <c r="J31" s="23">
        <f t="shared" si="32"/>
        <v>1007.4074074074074</v>
      </c>
      <c r="K31" s="23">
        <f t="shared" si="33"/>
        <v>54400</v>
      </c>
      <c r="L31" s="23">
        <f t="shared" si="34"/>
        <v>0</v>
      </c>
      <c r="M31" s="23">
        <f t="shared" si="35"/>
        <v>130505.97</v>
      </c>
      <c r="N31" s="23">
        <f t="shared" si="36"/>
        <v>16766.378518518519</v>
      </c>
      <c r="O31" s="23">
        <f t="shared" si="37"/>
        <v>291048.17</v>
      </c>
      <c r="P31" s="23">
        <f t="shared" si="38"/>
        <v>155433.17000000001</v>
      </c>
      <c r="Q31" s="23">
        <f t="shared" si="39"/>
        <v>303243.09000000003</v>
      </c>
      <c r="R31" s="23">
        <f t="shared" si="40"/>
        <v>865876.58</v>
      </c>
      <c r="S31" s="23">
        <f t="shared" si="41"/>
        <v>16034.75148148148</v>
      </c>
      <c r="T31" s="23">
        <f t="shared" si="42"/>
        <v>39507.859999999986</v>
      </c>
      <c r="U31" s="7">
        <f t="shared" si="43"/>
        <v>4.3636557305977104E-2</v>
      </c>
      <c r="V31" s="23">
        <f t="shared" si="44"/>
        <v>35950</v>
      </c>
      <c r="W31" s="23">
        <f t="shared" si="45"/>
        <v>950</v>
      </c>
      <c r="X31" s="23">
        <f t="shared" si="46"/>
        <v>2625.86</v>
      </c>
      <c r="Y31" s="23">
        <f t="shared" si="47"/>
        <v>0</v>
      </c>
      <c r="Z31" s="23">
        <v>18</v>
      </c>
      <c r="AA31" s="23">
        <f t="shared" si="48"/>
        <v>116134.15</v>
      </c>
      <c r="AB31" s="23">
        <f t="shared" si="49"/>
        <v>592059.42999999993</v>
      </c>
      <c r="AC31" s="23">
        <f t="shared" si="50"/>
        <v>10964.063518518517</v>
      </c>
      <c r="AD31" s="23">
        <f t="shared" si="51"/>
        <v>495493.43</v>
      </c>
      <c r="AE31" s="23">
        <f t="shared" si="52"/>
        <v>9175.8042592592592</v>
      </c>
      <c r="AF31" s="23">
        <f t="shared" si="53"/>
        <v>210229</v>
      </c>
      <c r="AG31" s="23">
        <f t="shared" si="54"/>
        <v>3893.1296296296296</v>
      </c>
      <c r="AH31" s="23">
        <f t="shared" si="55"/>
        <v>282964.43</v>
      </c>
      <c r="AI31" s="23">
        <f t="shared" si="56"/>
        <v>4135</v>
      </c>
      <c r="AJ31" s="23">
        <f t="shared" si="57"/>
        <v>10709</v>
      </c>
      <c r="AK31" s="23">
        <f t="shared" si="58"/>
        <v>96566</v>
      </c>
      <c r="AL31" s="23">
        <f t="shared" si="59"/>
        <v>1788.2592592592594</v>
      </c>
      <c r="AM31" s="23">
        <f t="shared" si="60"/>
        <v>0</v>
      </c>
      <c r="AN31" s="23">
        <f t="shared" si="61"/>
        <v>96566</v>
      </c>
      <c r="AO31" s="2">
        <v>140453.70000000001</v>
      </c>
      <c r="AP31" s="2">
        <v>133842.04</v>
      </c>
      <c r="AQ31" s="2">
        <v>16752.43</v>
      </c>
      <c r="AR31" s="2" t="s">
        <v>1</v>
      </c>
      <c r="AS31" s="2">
        <v>155433.17000000001</v>
      </c>
      <c r="AT31" s="2" t="s">
        <v>1</v>
      </c>
      <c r="AU31" s="2" t="s">
        <v>1</v>
      </c>
      <c r="AV31" s="2">
        <v>303243.09000000003</v>
      </c>
      <c r="AX31" s="2" t="s">
        <v>1</v>
      </c>
      <c r="AY31" s="2" t="s">
        <v>1</v>
      </c>
      <c r="AZ31" s="2" t="s">
        <v>1</v>
      </c>
      <c r="BA31" s="2" t="s">
        <v>1</v>
      </c>
      <c r="BB31" s="2" t="s">
        <v>1</v>
      </c>
      <c r="BC31" s="2" t="s">
        <v>1</v>
      </c>
      <c r="BD31" s="2">
        <v>35950</v>
      </c>
      <c r="BE31" s="2" t="s">
        <v>1</v>
      </c>
      <c r="BF31" s="2" t="s">
        <v>1</v>
      </c>
      <c r="BG31" s="2">
        <v>950</v>
      </c>
      <c r="BH31" s="2" t="s">
        <v>1</v>
      </c>
      <c r="BI31" s="2" t="s">
        <v>1</v>
      </c>
      <c r="BJ31" s="2" t="s">
        <v>1</v>
      </c>
      <c r="BK31" s="2" t="s">
        <v>1</v>
      </c>
      <c r="BL31" s="2" t="s">
        <v>1</v>
      </c>
      <c r="BM31" s="2" t="s">
        <v>1</v>
      </c>
      <c r="BN31" s="2" t="s">
        <v>1</v>
      </c>
      <c r="BO31" s="2">
        <v>2625.86</v>
      </c>
      <c r="BP31" s="2" t="s">
        <v>1</v>
      </c>
      <c r="BQ31" s="2" t="s">
        <v>1</v>
      </c>
      <c r="BR31" s="2" t="s">
        <v>1</v>
      </c>
      <c r="BS31" s="2">
        <v>0</v>
      </c>
      <c r="BT31" s="2">
        <v>116134.15</v>
      </c>
      <c r="BU31" s="2" t="s">
        <v>1</v>
      </c>
      <c r="BV31" s="2">
        <v>111242</v>
      </c>
      <c r="BW31" s="2">
        <v>0</v>
      </c>
      <c r="BX31" s="2" t="s">
        <v>1</v>
      </c>
      <c r="BY31" s="2" t="s">
        <v>1</v>
      </c>
      <c r="BZ31" s="2" t="s">
        <v>1</v>
      </c>
      <c r="CA31" s="2" t="s">
        <v>1</v>
      </c>
      <c r="CB31" s="2" t="s">
        <v>1</v>
      </c>
      <c r="CC31" s="2" t="s">
        <v>1</v>
      </c>
      <c r="CD31" s="2">
        <v>19079</v>
      </c>
      <c r="CE31" s="2" t="s">
        <v>1</v>
      </c>
      <c r="CF31" s="2" t="s">
        <v>1</v>
      </c>
      <c r="CG31" s="2" t="s">
        <v>1</v>
      </c>
      <c r="CH31" s="2">
        <v>184.97</v>
      </c>
      <c r="CI31" s="2" t="s">
        <v>1</v>
      </c>
      <c r="CJ31" s="2" t="s">
        <v>1</v>
      </c>
      <c r="CK31" s="2" t="s">
        <v>1</v>
      </c>
      <c r="CL31" s="2" t="s">
        <v>1</v>
      </c>
      <c r="CM31" s="2" t="s">
        <v>1</v>
      </c>
      <c r="CN31" s="2" t="s">
        <v>1</v>
      </c>
      <c r="CO31" s="2" t="s">
        <v>1</v>
      </c>
      <c r="CP31" s="2" t="s">
        <v>1</v>
      </c>
      <c r="CQ31" s="2" t="s">
        <v>1</v>
      </c>
      <c r="CR31" s="2" t="s">
        <v>1</v>
      </c>
      <c r="CS31" s="2" t="s">
        <v>1</v>
      </c>
      <c r="CT31" s="2" t="s">
        <v>1</v>
      </c>
      <c r="CU31" s="2" t="s">
        <v>1</v>
      </c>
      <c r="CV31" s="2" t="s">
        <v>1</v>
      </c>
      <c r="CW31" s="2" t="s">
        <v>1</v>
      </c>
      <c r="CX31" s="2" t="s">
        <v>1</v>
      </c>
      <c r="CY31" s="2" t="s">
        <v>1</v>
      </c>
      <c r="CZ31" s="2" t="s">
        <v>1</v>
      </c>
      <c r="DA31" s="2" t="s">
        <v>1</v>
      </c>
      <c r="DB31" s="2" t="s">
        <v>1</v>
      </c>
      <c r="DC31" s="2" t="s">
        <v>1</v>
      </c>
      <c r="DD31" s="2" t="s">
        <v>1</v>
      </c>
      <c r="DE31" s="2" t="s">
        <v>1</v>
      </c>
      <c r="DF31" s="2" t="s">
        <v>1</v>
      </c>
      <c r="DG31" s="2" t="s">
        <v>1</v>
      </c>
      <c r="DH31" s="2" t="s">
        <v>1</v>
      </c>
      <c r="DI31" s="2" t="s">
        <v>1</v>
      </c>
      <c r="DJ31" s="2" t="s">
        <v>1</v>
      </c>
      <c r="DK31" s="2" t="s">
        <v>1</v>
      </c>
      <c r="DL31" s="2" t="s">
        <v>1</v>
      </c>
      <c r="DM31" s="2" t="s">
        <v>1</v>
      </c>
      <c r="DN31" s="2" t="s">
        <v>1</v>
      </c>
      <c r="DO31" s="2" t="s">
        <v>1</v>
      </c>
      <c r="DP31" s="2" t="s">
        <v>1</v>
      </c>
      <c r="DQ31" s="2" t="s">
        <v>1</v>
      </c>
      <c r="DR31" s="2" t="s">
        <v>1</v>
      </c>
      <c r="DS31" s="2" t="s">
        <v>1</v>
      </c>
      <c r="DT31" s="2" t="s">
        <v>1</v>
      </c>
      <c r="DU31" s="2" t="s">
        <v>1</v>
      </c>
      <c r="DV31" s="2">
        <v>54400</v>
      </c>
      <c r="DW31" s="2" t="s">
        <v>1</v>
      </c>
      <c r="DX31" s="2" t="s">
        <v>1</v>
      </c>
      <c r="DY31" s="2" t="s">
        <v>1</v>
      </c>
      <c r="DZ31" s="2" t="s">
        <v>1</v>
      </c>
      <c r="EA31" s="2" t="s">
        <v>1</v>
      </c>
      <c r="EB31" s="2" t="s">
        <v>1</v>
      </c>
      <c r="EC31" s="2" t="s">
        <v>1</v>
      </c>
      <c r="ED31" s="2" t="s">
        <v>1</v>
      </c>
      <c r="EE31" s="2" t="s">
        <v>1</v>
      </c>
      <c r="EF31" s="2" t="s">
        <v>1</v>
      </c>
      <c r="EG31" s="2" t="s">
        <v>1</v>
      </c>
      <c r="EH31" s="2" t="s">
        <v>1</v>
      </c>
      <c r="EI31" s="2" t="s">
        <v>1</v>
      </c>
      <c r="EJ31" s="2" t="s">
        <v>1</v>
      </c>
      <c r="EK31" s="2" t="s">
        <v>1</v>
      </c>
      <c r="EL31" s="2" t="s">
        <v>1</v>
      </c>
      <c r="EM31" s="2" t="s">
        <v>1</v>
      </c>
      <c r="EN31" s="2" t="s">
        <v>1</v>
      </c>
      <c r="EO31" s="2" t="s">
        <v>1</v>
      </c>
      <c r="EP31" s="2" t="s">
        <v>1</v>
      </c>
      <c r="EQ31" s="2" t="s">
        <v>1</v>
      </c>
      <c r="ER31" s="2" t="s">
        <v>1</v>
      </c>
      <c r="ES31" s="2" t="s">
        <v>1</v>
      </c>
      <c r="ET31" s="2" t="s">
        <v>1</v>
      </c>
      <c r="EU31" s="2" t="s">
        <v>1</v>
      </c>
      <c r="EV31" s="2">
        <v>66712</v>
      </c>
      <c r="EW31" s="2">
        <v>130973</v>
      </c>
      <c r="EX31" s="2" t="s">
        <v>1</v>
      </c>
      <c r="EY31" s="2" t="s">
        <v>1</v>
      </c>
      <c r="EZ31" s="2" t="s">
        <v>1</v>
      </c>
      <c r="FA31" s="2" t="s">
        <v>1</v>
      </c>
      <c r="FB31" s="2">
        <v>11844</v>
      </c>
      <c r="FC31" s="2">
        <v>700</v>
      </c>
      <c r="FD31" s="2" t="s">
        <v>1</v>
      </c>
      <c r="FE31" s="2" t="s">
        <v>1</v>
      </c>
      <c r="FF31" s="2" t="s">
        <v>1</v>
      </c>
      <c r="FG31" s="2" t="s">
        <v>1</v>
      </c>
      <c r="FH31" s="2" t="s">
        <v>1</v>
      </c>
      <c r="FI31" s="2" t="s">
        <v>1</v>
      </c>
      <c r="FJ31" s="2" t="s">
        <v>1</v>
      </c>
      <c r="FK31" s="2" t="s">
        <v>1</v>
      </c>
      <c r="FL31" s="2">
        <v>1320</v>
      </c>
      <c r="FM31" s="2">
        <v>16392</v>
      </c>
      <c r="FN31" s="2" t="s">
        <v>1</v>
      </c>
      <c r="FO31" s="2">
        <v>16980</v>
      </c>
      <c r="FP31" s="2" t="s">
        <v>1</v>
      </c>
      <c r="FQ31" s="2" t="s">
        <v>1</v>
      </c>
      <c r="FR31" s="2" t="s">
        <v>1</v>
      </c>
      <c r="FS31" s="2" t="s">
        <v>1</v>
      </c>
      <c r="FT31" s="2" t="s">
        <v>1</v>
      </c>
      <c r="FU31" s="2" t="s">
        <v>1</v>
      </c>
      <c r="FV31" s="2" t="s">
        <v>1</v>
      </c>
      <c r="FW31" s="2" t="s">
        <v>1</v>
      </c>
      <c r="FX31" s="2">
        <v>32591</v>
      </c>
      <c r="FY31" s="2" t="s">
        <v>1</v>
      </c>
      <c r="FZ31" s="2">
        <v>4156</v>
      </c>
      <c r="GA31" s="2" t="s">
        <v>1</v>
      </c>
      <c r="GB31" s="2" t="s">
        <v>1</v>
      </c>
      <c r="GC31" s="2">
        <v>2518</v>
      </c>
      <c r="GD31" s="2">
        <v>14048.23</v>
      </c>
      <c r="GE31" s="2">
        <v>9043.2000000000007</v>
      </c>
      <c r="GF31" s="2" t="s">
        <v>1</v>
      </c>
      <c r="GG31" s="2" t="s">
        <v>1</v>
      </c>
      <c r="GH31" s="2">
        <v>5731</v>
      </c>
      <c r="GI31" s="2">
        <v>0</v>
      </c>
      <c r="GJ31" s="2" t="s">
        <v>1</v>
      </c>
      <c r="GK31" s="2">
        <v>156877</v>
      </c>
      <c r="GL31" s="2">
        <v>0</v>
      </c>
      <c r="GM31" s="2">
        <v>8349</v>
      </c>
      <c r="GN31" s="2">
        <v>0</v>
      </c>
      <c r="GO31" s="2">
        <v>2415</v>
      </c>
      <c r="GP31" s="2" t="s">
        <v>1</v>
      </c>
      <c r="GQ31" s="2" t="s">
        <v>1</v>
      </c>
      <c r="GR31" s="2" t="s">
        <v>1</v>
      </c>
      <c r="GS31" s="2" t="s">
        <v>1</v>
      </c>
      <c r="GT31" s="2" t="s">
        <v>1</v>
      </c>
      <c r="GU31" s="2" t="s">
        <v>1</v>
      </c>
      <c r="GV31" s="2" t="s">
        <v>1</v>
      </c>
      <c r="GW31" s="2" t="s">
        <v>1</v>
      </c>
      <c r="GX31" s="2" t="s">
        <v>1</v>
      </c>
      <c r="GY31" s="2" t="s">
        <v>1</v>
      </c>
      <c r="GZ31" s="2">
        <v>560</v>
      </c>
      <c r="HA31" s="2">
        <v>3575</v>
      </c>
      <c r="HB31" s="2" t="s">
        <v>1</v>
      </c>
      <c r="HC31" s="2" t="s">
        <v>1</v>
      </c>
      <c r="HD31" s="2" t="s">
        <v>1</v>
      </c>
      <c r="HE31" s="2" t="s">
        <v>1</v>
      </c>
      <c r="HF31" s="2" t="s">
        <v>1</v>
      </c>
      <c r="HG31" s="2" t="s">
        <v>1</v>
      </c>
      <c r="HH31" s="2" t="s">
        <v>1</v>
      </c>
      <c r="HI31" s="2" t="s">
        <v>1</v>
      </c>
      <c r="HJ31" s="2" t="s">
        <v>1</v>
      </c>
      <c r="HK31" s="2" t="s">
        <v>1</v>
      </c>
      <c r="HL31" s="2" t="s">
        <v>1</v>
      </c>
      <c r="HM31" s="2" t="s">
        <v>1</v>
      </c>
      <c r="HN31" s="2" t="s">
        <v>1</v>
      </c>
      <c r="HO31" s="2" t="s">
        <v>1</v>
      </c>
      <c r="HP31" s="2" t="s">
        <v>1</v>
      </c>
      <c r="HQ31" s="2" t="s">
        <v>1</v>
      </c>
      <c r="HR31" s="2">
        <v>432</v>
      </c>
      <c r="HS31" s="2" t="s">
        <v>1</v>
      </c>
      <c r="HT31" s="2" t="s">
        <v>1</v>
      </c>
      <c r="HU31" s="2" t="s">
        <v>1</v>
      </c>
      <c r="HV31" s="2">
        <v>1674</v>
      </c>
      <c r="HW31" s="2" t="s">
        <v>1</v>
      </c>
      <c r="HX31" s="2" t="s">
        <v>1</v>
      </c>
      <c r="HY31" s="2" t="s">
        <v>1</v>
      </c>
      <c r="HZ31" s="2" t="s">
        <v>1</v>
      </c>
      <c r="IA31" s="2" t="s">
        <v>1</v>
      </c>
      <c r="IB31" s="2" t="s">
        <v>1</v>
      </c>
      <c r="IC31" s="2" t="s">
        <v>1</v>
      </c>
      <c r="ID31" s="2" t="s">
        <v>1</v>
      </c>
      <c r="IE31" s="2">
        <v>0</v>
      </c>
      <c r="IF31" s="2" t="s">
        <v>1</v>
      </c>
      <c r="IG31" s="2">
        <v>8603</v>
      </c>
      <c r="IH31" s="2" t="s">
        <v>1</v>
      </c>
      <c r="II31" s="2" t="s">
        <v>1</v>
      </c>
      <c r="IJ31" s="2" t="s">
        <v>1</v>
      </c>
      <c r="IK31" s="2" t="s">
        <v>1</v>
      </c>
      <c r="IL31" s="2" t="s">
        <v>1</v>
      </c>
      <c r="IM31" s="2" t="s">
        <v>1</v>
      </c>
      <c r="IN31" s="2" t="s">
        <v>1</v>
      </c>
      <c r="IO31" s="2" t="s">
        <v>1</v>
      </c>
      <c r="IP31" s="2" t="s">
        <v>1</v>
      </c>
      <c r="IQ31" s="2" t="s">
        <v>1</v>
      </c>
      <c r="IR31" s="2" t="s">
        <v>1</v>
      </c>
      <c r="IS31" s="2" t="s">
        <v>1</v>
      </c>
      <c r="IT31" s="2" t="s">
        <v>1</v>
      </c>
      <c r="IU31" s="2" t="s">
        <v>1</v>
      </c>
      <c r="IV31" s="2" t="s">
        <v>1</v>
      </c>
      <c r="IW31" s="2" t="s">
        <v>1</v>
      </c>
      <c r="IX31" s="2" t="s">
        <v>1</v>
      </c>
      <c r="IY31" s="2" t="s">
        <v>1</v>
      </c>
      <c r="IZ31" s="2" t="s">
        <v>1</v>
      </c>
      <c r="JA31" s="2" t="s">
        <v>1</v>
      </c>
      <c r="JB31" s="2" t="s">
        <v>1</v>
      </c>
      <c r="JC31" s="2" t="s">
        <v>1</v>
      </c>
      <c r="JD31" s="2" t="s">
        <v>1</v>
      </c>
      <c r="JE31" s="2" t="s">
        <v>1</v>
      </c>
      <c r="JF31" s="2" t="s">
        <v>1</v>
      </c>
      <c r="JG31" s="2" t="s">
        <v>1</v>
      </c>
      <c r="JH31" s="2" t="s">
        <v>1</v>
      </c>
      <c r="JI31" s="2" t="s">
        <v>1</v>
      </c>
      <c r="JJ31" s="2" t="s">
        <v>1</v>
      </c>
      <c r="JK31" s="2" t="s">
        <v>1</v>
      </c>
      <c r="JL31" s="2" t="s">
        <v>1</v>
      </c>
      <c r="JM31" s="2" t="s">
        <v>1</v>
      </c>
      <c r="JN31" s="2" t="s">
        <v>1</v>
      </c>
      <c r="JO31" s="2" t="s">
        <v>1</v>
      </c>
      <c r="JP31" s="2" t="s">
        <v>1</v>
      </c>
      <c r="JQ31" s="2" t="s">
        <v>1</v>
      </c>
      <c r="JR31" s="2" t="s">
        <v>1</v>
      </c>
      <c r="JS31" s="2" t="s">
        <v>1</v>
      </c>
      <c r="JT31" s="2" t="s">
        <v>1</v>
      </c>
      <c r="JU31" s="2" t="s">
        <v>1</v>
      </c>
      <c r="JV31" s="2" t="s">
        <v>1</v>
      </c>
      <c r="JW31" s="2" t="s">
        <v>1</v>
      </c>
      <c r="JX31" s="2" t="s">
        <v>1</v>
      </c>
      <c r="JY31" s="2" t="s">
        <v>1</v>
      </c>
      <c r="JZ31" s="2" t="s">
        <v>1</v>
      </c>
      <c r="KA31" s="2" t="s">
        <v>1</v>
      </c>
      <c r="KB31" s="2" t="s">
        <v>1</v>
      </c>
      <c r="KC31" s="2" t="s">
        <v>1</v>
      </c>
      <c r="KD31" s="2" t="s">
        <v>1</v>
      </c>
      <c r="KE31" s="2" t="s">
        <v>1</v>
      </c>
      <c r="KF31" s="2" t="s">
        <v>1</v>
      </c>
      <c r="KG31" s="2" t="s">
        <v>1</v>
      </c>
      <c r="KH31" s="2" t="s">
        <v>1</v>
      </c>
      <c r="KI31" s="2">
        <v>96566</v>
      </c>
      <c r="KJ31" s="2" t="s">
        <v>1</v>
      </c>
      <c r="KK31" s="2" t="s">
        <v>1</v>
      </c>
      <c r="KL31" s="2" t="s">
        <v>1</v>
      </c>
      <c r="KM31" s="2" t="s">
        <v>1</v>
      </c>
      <c r="KN31" s="2" t="s">
        <v>1</v>
      </c>
      <c r="KO31" s="2" t="s">
        <v>1</v>
      </c>
      <c r="KP31" s="2" t="s">
        <v>1</v>
      </c>
      <c r="KQ31" s="2" t="s">
        <v>1</v>
      </c>
      <c r="KR31" s="2" t="s">
        <v>1</v>
      </c>
      <c r="KS31" s="2" t="s">
        <v>1</v>
      </c>
      <c r="KT31" s="2" t="s">
        <v>1</v>
      </c>
      <c r="KU31" s="2" t="s">
        <v>1</v>
      </c>
    </row>
    <row r="32" spans="1:307" x14ac:dyDescent="0.3">
      <c r="A32" s="2" t="s">
        <v>23</v>
      </c>
      <c r="B32" s="2">
        <v>157</v>
      </c>
      <c r="C32" s="23">
        <f t="shared" si="25"/>
        <v>848383.39999999991</v>
      </c>
      <c r="D32" s="23">
        <f t="shared" si="26"/>
        <v>3453520.84</v>
      </c>
      <c r="E32" s="23">
        <f t="shared" si="27"/>
        <v>21996.948025477705</v>
      </c>
      <c r="F32" s="23">
        <f t="shared" si="28"/>
        <v>1784144.08</v>
      </c>
      <c r="G32" s="23">
        <f t="shared" si="29"/>
        <v>933785.76</v>
      </c>
      <c r="H32" s="23">
        <f t="shared" si="30"/>
        <v>0</v>
      </c>
      <c r="I32" s="23">
        <f t="shared" si="31"/>
        <v>735591</v>
      </c>
      <c r="J32" s="23">
        <f t="shared" si="32"/>
        <v>4685.2929936305736</v>
      </c>
      <c r="K32" s="23">
        <f t="shared" si="33"/>
        <v>520072</v>
      </c>
      <c r="L32" s="23">
        <f t="shared" si="34"/>
        <v>215519</v>
      </c>
      <c r="M32" s="23">
        <f t="shared" si="35"/>
        <v>917208.76</v>
      </c>
      <c r="N32" s="23">
        <f t="shared" si="36"/>
        <v>11363.975031847134</v>
      </c>
      <c r="O32" s="23">
        <f t="shared" si="37"/>
        <v>398333.07</v>
      </c>
      <c r="P32" s="23">
        <f t="shared" si="38"/>
        <v>430690.73</v>
      </c>
      <c r="Q32" s="23">
        <f t="shared" si="39"/>
        <v>705820.57</v>
      </c>
      <c r="R32" s="23">
        <f t="shared" si="40"/>
        <v>1696610.1900000002</v>
      </c>
      <c r="S32" s="23">
        <f t="shared" si="41"/>
        <v>10806.434331210192</v>
      </c>
      <c r="T32" s="23">
        <f t="shared" si="42"/>
        <v>87533.889999999898</v>
      </c>
      <c r="U32" s="7">
        <f t="shared" si="43"/>
        <v>4.9062119467391835E-2</v>
      </c>
      <c r="V32" s="23">
        <f t="shared" si="44"/>
        <v>0</v>
      </c>
      <c r="W32" s="23">
        <f t="shared" si="45"/>
        <v>77664</v>
      </c>
      <c r="X32" s="23">
        <f t="shared" si="46"/>
        <v>6528.89</v>
      </c>
      <c r="Y32" s="23">
        <f t="shared" si="47"/>
        <v>3360</v>
      </c>
      <c r="Z32" s="23">
        <v>19</v>
      </c>
      <c r="AA32" s="23">
        <f t="shared" si="48"/>
        <v>161746.82</v>
      </c>
      <c r="AB32" s="23">
        <f t="shared" si="49"/>
        <v>2605137.44</v>
      </c>
      <c r="AC32" s="23">
        <f t="shared" si="50"/>
        <v>16593.232101910828</v>
      </c>
      <c r="AD32" s="23">
        <f t="shared" si="51"/>
        <v>2159632.44</v>
      </c>
      <c r="AE32" s="23">
        <f t="shared" si="52"/>
        <v>13755.620636942675</v>
      </c>
      <c r="AF32" s="23">
        <f t="shared" si="53"/>
        <v>915021</v>
      </c>
      <c r="AG32" s="23">
        <f t="shared" si="54"/>
        <v>5828.1592356687897</v>
      </c>
      <c r="AH32" s="23">
        <f t="shared" si="55"/>
        <v>1190923.24</v>
      </c>
      <c r="AI32" s="23">
        <f t="shared" si="56"/>
        <v>37359</v>
      </c>
      <c r="AJ32" s="23">
        <f t="shared" si="57"/>
        <v>91842.2</v>
      </c>
      <c r="AK32" s="23">
        <f t="shared" si="58"/>
        <v>445505</v>
      </c>
      <c r="AL32" s="23">
        <f t="shared" si="59"/>
        <v>2837.6114649681531</v>
      </c>
      <c r="AM32" s="23">
        <f t="shared" si="60"/>
        <v>404224</v>
      </c>
      <c r="AN32" s="23">
        <f t="shared" si="61"/>
        <v>41281</v>
      </c>
      <c r="AO32" s="2">
        <v>353525.56</v>
      </c>
      <c r="AP32" s="2">
        <v>3179.89</v>
      </c>
      <c r="AQ32" s="2">
        <v>41627.620000000003</v>
      </c>
      <c r="AR32" s="2" t="s">
        <v>1</v>
      </c>
      <c r="AS32" s="2">
        <v>357350.73</v>
      </c>
      <c r="AT32" s="2">
        <v>73340</v>
      </c>
      <c r="AU32" s="2" t="s">
        <v>1</v>
      </c>
      <c r="AV32" s="2">
        <v>705820.57</v>
      </c>
      <c r="AX32" s="2" t="s">
        <v>1</v>
      </c>
      <c r="AY32" s="2" t="s">
        <v>1</v>
      </c>
      <c r="AZ32" s="2" t="s">
        <v>1</v>
      </c>
      <c r="BA32" s="2" t="s">
        <v>1</v>
      </c>
      <c r="BB32" s="2" t="s">
        <v>1</v>
      </c>
      <c r="BC32" s="2" t="s">
        <v>1</v>
      </c>
      <c r="BD32" s="2" t="s">
        <v>1</v>
      </c>
      <c r="BE32" s="2" t="s">
        <v>1</v>
      </c>
      <c r="BF32" s="2">
        <v>75784</v>
      </c>
      <c r="BG32" s="2">
        <v>1880</v>
      </c>
      <c r="BH32" s="2" t="s">
        <v>1</v>
      </c>
      <c r="BI32" s="2" t="s">
        <v>1</v>
      </c>
      <c r="BJ32" s="2" t="s">
        <v>1</v>
      </c>
      <c r="BK32" s="2" t="s">
        <v>1</v>
      </c>
      <c r="BL32" s="2" t="s">
        <v>1</v>
      </c>
      <c r="BM32" s="2" t="s">
        <v>1</v>
      </c>
      <c r="BN32" s="2" t="s">
        <v>1</v>
      </c>
      <c r="BO32" s="2">
        <v>6528.89</v>
      </c>
      <c r="BP32" s="2" t="s">
        <v>1</v>
      </c>
      <c r="BQ32" s="2" t="s">
        <v>1</v>
      </c>
      <c r="BR32" s="2" t="s">
        <v>1</v>
      </c>
      <c r="BS32" s="2">
        <v>3360</v>
      </c>
      <c r="BT32" s="2">
        <v>161746.82</v>
      </c>
      <c r="BU32" s="2" t="s">
        <v>1</v>
      </c>
      <c r="BV32" s="2">
        <v>823816</v>
      </c>
      <c r="BW32" s="2" t="s">
        <v>1</v>
      </c>
      <c r="BX32" s="2" t="s">
        <v>1</v>
      </c>
      <c r="BY32" s="2">
        <v>2870</v>
      </c>
      <c r="BZ32" s="2" t="s">
        <v>1</v>
      </c>
      <c r="CA32" s="2" t="s">
        <v>1</v>
      </c>
      <c r="CB32" s="2" t="s">
        <v>1</v>
      </c>
      <c r="CC32" s="2" t="s">
        <v>1</v>
      </c>
      <c r="CD32" s="2">
        <v>22958</v>
      </c>
      <c r="CE32" s="2">
        <v>67380</v>
      </c>
      <c r="CF32" s="2" t="s">
        <v>1</v>
      </c>
      <c r="CG32" s="2" t="s">
        <v>1</v>
      </c>
      <c r="CH32" s="2">
        <v>184.76</v>
      </c>
      <c r="CI32" s="2" t="s">
        <v>1</v>
      </c>
      <c r="CJ32" s="2" t="s">
        <v>1</v>
      </c>
      <c r="CK32" s="2" t="s">
        <v>1</v>
      </c>
      <c r="CL32" s="2" t="s">
        <v>1</v>
      </c>
      <c r="CM32" s="2" t="s">
        <v>1</v>
      </c>
      <c r="CN32" s="2" t="s">
        <v>1</v>
      </c>
      <c r="CO32" s="2" t="s">
        <v>1</v>
      </c>
      <c r="CP32" s="2" t="s">
        <v>1</v>
      </c>
      <c r="CQ32" s="2" t="s">
        <v>1</v>
      </c>
      <c r="CR32" s="2" t="s">
        <v>1</v>
      </c>
      <c r="CS32" s="2" t="s">
        <v>1</v>
      </c>
      <c r="CT32" s="2" t="s">
        <v>1</v>
      </c>
      <c r="CU32" s="2" t="s">
        <v>1</v>
      </c>
      <c r="CV32" s="2">
        <v>4000</v>
      </c>
      <c r="CW32" s="2">
        <v>4400</v>
      </c>
      <c r="CX32" s="2">
        <v>8177</v>
      </c>
      <c r="CY32" s="2" t="s">
        <v>1</v>
      </c>
      <c r="CZ32" s="2" t="s">
        <v>1</v>
      </c>
      <c r="DA32" s="2" t="s">
        <v>1</v>
      </c>
      <c r="DB32" s="2" t="s">
        <v>1</v>
      </c>
      <c r="DC32" s="2" t="s">
        <v>1</v>
      </c>
      <c r="DD32" s="2" t="s">
        <v>1</v>
      </c>
      <c r="DE32" s="2" t="s">
        <v>1</v>
      </c>
      <c r="DF32" s="2" t="s">
        <v>1</v>
      </c>
      <c r="DG32" s="2" t="s">
        <v>1</v>
      </c>
      <c r="DH32" s="2" t="s">
        <v>1</v>
      </c>
      <c r="DI32" s="2" t="s">
        <v>1</v>
      </c>
      <c r="DJ32" s="2" t="s">
        <v>1</v>
      </c>
      <c r="DK32" s="2" t="s">
        <v>1</v>
      </c>
      <c r="DL32" s="2" t="s">
        <v>1</v>
      </c>
      <c r="DM32" s="2" t="s">
        <v>1</v>
      </c>
      <c r="DN32" s="2" t="s">
        <v>1</v>
      </c>
      <c r="DO32" s="2" t="s">
        <v>1</v>
      </c>
      <c r="DP32" s="2" t="s">
        <v>1</v>
      </c>
      <c r="DQ32" s="2" t="s">
        <v>1</v>
      </c>
      <c r="DR32" s="2" t="s">
        <v>1</v>
      </c>
      <c r="DS32" s="2" t="s">
        <v>1</v>
      </c>
      <c r="DT32" s="2" t="s">
        <v>1</v>
      </c>
      <c r="DU32" s="2" t="s">
        <v>1</v>
      </c>
      <c r="DV32" s="2">
        <v>54400</v>
      </c>
      <c r="DW32" s="2" t="s">
        <v>1</v>
      </c>
      <c r="DX32" s="2">
        <v>338672</v>
      </c>
      <c r="DY32" s="2" t="s">
        <v>1</v>
      </c>
      <c r="DZ32" s="2" t="s">
        <v>1</v>
      </c>
      <c r="EA32" s="2">
        <v>127000</v>
      </c>
      <c r="EB32" s="2" t="s">
        <v>1</v>
      </c>
      <c r="EC32" s="2" t="s">
        <v>1</v>
      </c>
      <c r="ED32" s="2" t="s">
        <v>1</v>
      </c>
      <c r="EE32" s="2" t="s">
        <v>1</v>
      </c>
      <c r="EF32" s="2" t="s">
        <v>1</v>
      </c>
      <c r="EG32" s="2" t="s">
        <v>1</v>
      </c>
      <c r="EH32" s="2" t="s">
        <v>1</v>
      </c>
      <c r="EI32" s="2" t="s">
        <v>1</v>
      </c>
      <c r="EJ32" s="2" t="s">
        <v>1</v>
      </c>
      <c r="EK32" s="2">
        <v>215519</v>
      </c>
      <c r="EL32" s="2" t="s">
        <v>1</v>
      </c>
      <c r="EM32" s="2" t="s">
        <v>1</v>
      </c>
      <c r="EN32" s="2" t="s">
        <v>1</v>
      </c>
      <c r="EO32" s="2" t="s">
        <v>1</v>
      </c>
      <c r="EP32" s="2" t="s">
        <v>1</v>
      </c>
      <c r="EQ32" s="2" t="s">
        <v>1</v>
      </c>
      <c r="ER32" s="2" t="s">
        <v>1</v>
      </c>
      <c r="ES32" s="2">
        <v>360909</v>
      </c>
      <c r="ET32" s="2" t="s">
        <v>1</v>
      </c>
      <c r="EU32" s="2" t="s">
        <v>1</v>
      </c>
      <c r="EV32" s="2">
        <v>4671</v>
      </c>
      <c r="EW32" s="2">
        <v>313572</v>
      </c>
      <c r="EX32" s="2" t="s">
        <v>1</v>
      </c>
      <c r="EY32" s="2" t="s">
        <v>1</v>
      </c>
      <c r="EZ32" s="2">
        <v>16698</v>
      </c>
      <c r="FA32" s="2">
        <v>122342</v>
      </c>
      <c r="FB32" s="2">
        <v>96829</v>
      </c>
      <c r="FC32" s="2" t="s">
        <v>1</v>
      </c>
      <c r="FD32" s="2" t="s">
        <v>1</v>
      </c>
      <c r="FE32" s="2" t="s">
        <v>1</v>
      </c>
      <c r="FF32" s="2" t="s">
        <v>1</v>
      </c>
      <c r="FG32" s="2" t="s">
        <v>1</v>
      </c>
      <c r="FH32" s="2" t="s">
        <v>1</v>
      </c>
      <c r="FI32" s="2">
        <v>9479</v>
      </c>
      <c r="FJ32" s="2" t="s">
        <v>1</v>
      </c>
      <c r="FK32" s="2" t="s">
        <v>1</v>
      </c>
      <c r="FL32" s="2" t="s">
        <v>1</v>
      </c>
      <c r="FM32" s="2">
        <v>7195.8</v>
      </c>
      <c r="FN32" s="2" t="s">
        <v>1</v>
      </c>
      <c r="FO32" s="2">
        <v>187406.48</v>
      </c>
      <c r="FP32" s="2" t="s">
        <v>1</v>
      </c>
      <c r="FQ32" s="2" t="s">
        <v>1</v>
      </c>
      <c r="FR32" s="2" t="s">
        <v>1</v>
      </c>
      <c r="FS32" s="2" t="s">
        <v>1</v>
      </c>
      <c r="FT32" s="2" t="s">
        <v>1</v>
      </c>
      <c r="FU32" s="2">
        <v>24874</v>
      </c>
      <c r="FV32" s="2" t="s">
        <v>1</v>
      </c>
      <c r="FW32" s="2" t="s">
        <v>1</v>
      </c>
      <c r="FX32" s="2">
        <v>89130</v>
      </c>
      <c r="FY32" s="2" t="s">
        <v>1</v>
      </c>
      <c r="FZ32" s="2">
        <v>14843</v>
      </c>
      <c r="GA32" s="2" t="s">
        <v>1</v>
      </c>
      <c r="GB32" s="2" t="s">
        <v>1</v>
      </c>
      <c r="GC32" s="2">
        <v>2322</v>
      </c>
      <c r="GD32" s="2">
        <v>17822.18</v>
      </c>
      <c r="GE32" s="2">
        <v>11705.8</v>
      </c>
      <c r="GF32" s="2" t="s">
        <v>1</v>
      </c>
      <c r="GG32" s="2" t="s">
        <v>1</v>
      </c>
      <c r="GH32" s="2" t="s">
        <v>1</v>
      </c>
      <c r="GI32" s="2">
        <v>1700</v>
      </c>
      <c r="GJ32" s="2">
        <v>9776</v>
      </c>
      <c r="GK32" s="2">
        <v>443284</v>
      </c>
      <c r="GL32" s="2">
        <v>268597.98</v>
      </c>
      <c r="GM32" s="2" t="s">
        <v>1</v>
      </c>
      <c r="GN32" s="2">
        <v>11557</v>
      </c>
      <c r="GO32" s="2">
        <v>3235</v>
      </c>
      <c r="GP32" s="2" t="s">
        <v>1</v>
      </c>
      <c r="GQ32" s="2" t="s">
        <v>1</v>
      </c>
      <c r="GR32" s="2" t="s">
        <v>1</v>
      </c>
      <c r="GS32" s="2" t="s">
        <v>1</v>
      </c>
      <c r="GT32" s="2" t="s">
        <v>1</v>
      </c>
      <c r="GU32" s="2">
        <v>-8834</v>
      </c>
      <c r="GV32" s="2" t="s">
        <v>1</v>
      </c>
      <c r="GW32" s="2" t="s">
        <v>1</v>
      </c>
      <c r="GX32" s="2" t="s">
        <v>1</v>
      </c>
      <c r="GY32" s="2" t="s">
        <v>1</v>
      </c>
      <c r="GZ32" s="2">
        <v>12920</v>
      </c>
      <c r="HA32" s="2">
        <v>21569</v>
      </c>
      <c r="HB32" s="2" t="s">
        <v>1</v>
      </c>
      <c r="HC32" s="2" t="s">
        <v>1</v>
      </c>
      <c r="HD32" s="2" t="s">
        <v>1</v>
      </c>
      <c r="HE32" s="2" t="s">
        <v>1</v>
      </c>
      <c r="HF32" s="2" t="s">
        <v>1</v>
      </c>
      <c r="HG32" s="2" t="s">
        <v>1</v>
      </c>
      <c r="HH32" s="2">
        <v>2870</v>
      </c>
      <c r="HI32" s="2" t="s">
        <v>1</v>
      </c>
      <c r="HJ32" s="2" t="s">
        <v>1</v>
      </c>
      <c r="HK32" s="2" t="s">
        <v>1</v>
      </c>
      <c r="HL32" s="2" t="s">
        <v>1</v>
      </c>
      <c r="HM32" s="2" t="s">
        <v>1</v>
      </c>
      <c r="HN32" s="2" t="s">
        <v>1</v>
      </c>
      <c r="HO32" s="2" t="s">
        <v>1</v>
      </c>
      <c r="HP32" s="2" t="s">
        <v>1</v>
      </c>
      <c r="HQ32" s="2" t="s">
        <v>1</v>
      </c>
      <c r="HR32" s="2" t="s">
        <v>1</v>
      </c>
      <c r="HS32" s="2" t="s">
        <v>1</v>
      </c>
      <c r="HT32" s="2" t="s">
        <v>1</v>
      </c>
      <c r="HU32" s="2" t="s">
        <v>1</v>
      </c>
      <c r="HV32" s="2">
        <v>14420.2</v>
      </c>
      <c r="HW32" s="2" t="s">
        <v>1</v>
      </c>
      <c r="HX32" s="2" t="s">
        <v>1</v>
      </c>
      <c r="HY32" s="2" t="s">
        <v>1</v>
      </c>
      <c r="HZ32" s="2" t="s">
        <v>1</v>
      </c>
      <c r="IA32" s="2" t="s">
        <v>1</v>
      </c>
      <c r="IB32" s="2" t="s">
        <v>1</v>
      </c>
      <c r="IC32" s="2" t="s">
        <v>1</v>
      </c>
      <c r="ID32" s="2" t="s">
        <v>1</v>
      </c>
      <c r="IE32" s="2">
        <v>73340</v>
      </c>
      <c r="IF32" s="2">
        <v>4082</v>
      </c>
      <c r="IG32" s="2" t="s">
        <v>1</v>
      </c>
      <c r="IH32" s="2" t="s">
        <v>1</v>
      </c>
      <c r="II32" s="2">
        <v>21316</v>
      </c>
      <c r="IJ32" s="2" t="s">
        <v>1</v>
      </c>
      <c r="IK32" s="2" t="s">
        <v>1</v>
      </c>
      <c r="IL32" s="2" t="s">
        <v>1</v>
      </c>
      <c r="IM32" s="2" t="s">
        <v>1</v>
      </c>
      <c r="IN32" s="2" t="s">
        <v>1</v>
      </c>
      <c r="IO32" s="2" t="s">
        <v>1</v>
      </c>
      <c r="IP32" s="2" t="s">
        <v>1</v>
      </c>
      <c r="IQ32" s="2" t="s">
        <v>1</v>
      </c>
      <c r="IR32" s="2" t="s">
        <v>1</v>
      </c>
      <c r="IS32" s="2" t="s">
        <v>1</v>
      </c>
      <c r="IT32" s="2" t="s">
        <v>1</v>
      </c>
      <c r="IU32" s="2" t="s">
        <v>1</v>
      </c>
      <c r="IV32" s="2" t="s">
        <v>1</v>
      </c>
      <c r="IW32" s="2" t="s">
        <v>1</v>
      </c>
      <c r="IX32" s="2" t="s">
        <v>1</v>
      </c>
      <c r="IY32" s="2" t="s">
        <v>1</v>
      </c>
      <c r="IZ32" s="2" t="s">
        <v>1</v>
      </c>
      <c r="JA32" s="2" t="s">
        <v>1</v>
      </c>
      <c r="JB32" s="2" t="s">
        <v>1</v>
      </c>
      <c r="JC32" s="2" t="s">
        <v>1</v>
      </c>
      <c r="JD32" s="2" t="s">
        <v>1</v>
      </c>
      <c r="JE32" s="2" t="s">
        <v>1</v>
      </c>
      <c r="JF32" s="2" t="s">
        <v>1</v>
      </c>
      <c r="JG32" s="2" t="s">
        <v>1</v>
      </c>
      <c r="JH32" s="2" t="s">
        <v>1</v>
      </c>
      <c r="JI32" s="2" t="s">
        <v>1</v>
      </c>
      <c r="JJ32" s="2" t="s">
        <v>1</v>
      </c>
      <c r="JK32" s="2" t="s">
        <v>1</v>
      </c>
      <c r="JL32" s="2" t="s">
        <v>1</v>
      </c>
      <c r="JM32" s="2">
        <v>383776</v>
      </c>
      <c r="JN32" s="2" t="s">
        <v>1</v>
      </c>
      <c r="JO32" s="2" t="s">
        <v>1</v>
      </c>
      <c r="JP32" s="2" t="s">
        <v>1</v>
      </c>
      <c r="JQ32" s="2" t="s">
        <v>1</v>
      </c>
      <c r="JR32" s="2" t="s">
        <v>1</v>
      </c>
      <c r="JS32" s="2" t="s">
        <v>1</v>
      </c>
      <c r="JT32" s="2">
        <v>20448</v>
      </c>
      <c r="JU32" s="2" t="s">
        <v>1</v>
      </c>
      <c r="JV32" s="2" t="s">
        <v>1</v>
      </c>
      <c r="JW32" s="2" t="s">
        <v>1</v>
      </c>
      <c r="JX32" s="2" t="s">
        <v>1</v>
      </c>
      <c r="JY32" s="2" t="s">
        <v>1</v>
      </c>
      <c r="JZ32" s="2" t="s">
        <v>1</v>
      </c>
      <c r="KA32" s="2" t="s">
        <v>1</v>
      </c>
      <c r="KB32" s="2" t="s">
        <v>1</v>
      </c>
      <c r="KC32" s="2" t="s">
        <v>1</v>
      </c>
      <c r="KD32" s="2" t="s">
        <v>1</v>
      </c>
      <c r="KE32" s="2" t="s">
        <v>1</v>
      </c>
      <c r="KF32" s="2" t="s">
        <v>1</v>
      </c>
      <c r="KG32" s="2" t="s">
        <v>1</v>
      </c>
      <c r="KH32" s="2" t="s">
        <v>1</v>
      </c>
      <c r="KI32" s="2">
        <v>41281</v>
      </c>
      <c r="KJ32" s="2" t="s">
        <v>1</v>
      </c>
      <c r="KK32" s="2" t="s">
        <v>1</v>
      </c>
      <c r="KL32" s="2" t="s">
        <v>1</v>
      </c>
      <c r="KM32" s="2" t="s">
        <v>1</v>
      </c>
      <c r="KN32" s="2" t="s">
        <v>1</v>
      </c>
      <c r="KO32" s="2" t="s">
        <v>1</v>
      </c>
      <c r="KP32" s="2" t="s">
        <v>1</v>
      </c>
      <c r="KQ32" s="2" t="s">
        <v>1</v>
      </c>
      <c r="KR32" s="2" t="s">
        <v>1</v>
      </c>
      <c r="KS32" s="2" t="s">
        <v>1</v>
      </c>
      <c r="KT32" s="2" t="s">
        <v>1</v>
      </c>
      <c r="KU32" s="2" t="s">
        <v>1</v>
      </c>
    </row>
    <row r="33" spans="1:307" x14ac:dyDescent="0.3">
      <c r="A33" s="2" t="s">
        <v>24</v>
      </c>
      <c r="B33" s="2">
        <v>111</v>
      </c>
      <c r="C33" s="23">
        <f t="shared" si="25"/>
        <v>874180.31</v>
      </c>
      <c r="D33" s="23">
        <f t="shared" si="26"/>
        <v>1558373.32</v>
      </c>
      <c r="E33" s="23">
        <f t="shared" si="27"/>
        <v>14039.39927927928</v>
      </c>
      <c r="F33" s="23">
        <f t="shared" si="28"/>
        <v>1437561.6600000001</v>
      </c>
      <c r="G33" s="23">
        <f t="shared" si="29"/>
        <v>66411.66</v>
      </c>
      <c r="H33" s="23">
        <f t="shared" si="30"/>
        <v>0</v>
      </c>
      <c r="I33" s="23">
        <f t="shared" si="31"/>
        <v>54400</v>
      </c>
      <c r="J33" s="23">
        <f t="shared" si="32"/>
        <v>490.09009009009009</v>
      </c>
      <c r="K33" s="23">
        <f t="shared" si="33"/>
        <v>54400</v>
      </c>
      <c r="L33" s="23">
        <f t="shared" si="34"/>
        <v>0</v>
      </c>
      <c r="M33" s="23">
        <f t="shared" si="35"/>
        <v>61588.66</v>
      </c>
      <c r="N33" s="23">
        <f t="shared" si="36"/>
        <v>12951.005945945948</v>
      </c>
      <c r="O33" s="23">
        <f t="shared" si="37"/>
        <v>311078.25</v>
      </c>
      <c r="P33" s="23">
        <f t="shared" si="38"/>
        <v>310344.28999999998</v>
      </c>
      <c r="Q33" s="23">
        <f t="shared" si="39"/>
        <v>588257.47</v>
      </c>
      <c r="R33" s="23">
        <f t="shared" si="40"/>
        <v>1391098.79</v>
      </c>
      <c r="S33" s="23">
        <f t="shared" si="41"/>
        <v>12532.421531531532</v>
      </c>
      <c r="T33" s="23">
        <f t="shared" si="42"/>
        <v>46462.870000000112</v>
      </c>
      <c r="U33" s="7">
        <f t="shared" si="43"/>
        <v>3.2320610164297305E-2</v>
      </c>
      <c r="V33" s="23">
        <f t="shared" si="44"/>
        <v>39300</v>
      </c>
      <c r="W33" s="23">
        <f t="shared" si="45"/>
        <v>990</v>
      </c>
      <c r="X33" s="23">
        <f t="shared" si="46"/>
        <v>5192.87</v>
      </c>
      <c r="Y33" s="23">
        <f t="shared" si="47"/>
        <v>1000</v>
      </c>
      <c r="Z33" s="23">
        <v>20</v>
      </c>
      <c r="AA33" s="23">
        <f t="shared" si="48"/>
        <v>181398.78</v>
      </c>
      <c r="AB33" s="23">
        <f t="shared" si="49"/>
        <v>684193.01</v>
      </c>
      <c r="AC33" s="23">
        <f t="shared" si="50"/>
        <v>6163.900990990991</v>
      </c>
      <c r="AD33" s="23">
        <f t="shared" si="51"/>
        <v>592901.01</v>
      </c>
      <c r="AE33" s="23">
        <f t="shared" si="52"/>
        <v>5341.4505405405407</v>
      </c>
      <c r="AF33" s="23">
        <f t="shared" si="53"/>
        <v>207267</v>
      </c>
      <c r="AG33" s="23">
        <f t="shared" si="54"/>
        <v>1867.2702702702702</v>
      </c>
      <c r="AH33" s="23">
        <f t="shared" si="55"/>
        <v>360636.01</v>
      </c>
      <c r="AI33" s="23">
        <f t="shared" si="56"/>
        <v>4520</v>
      </c>
      <c r="AJ33" s="23">
        <f t="shared" si="57"/>
        <v>31416</v>
      </c>
      <c r="AK33" s="23">
        <f t="shared" si="58"/>
        <v>91292</v>
      </c>
      <c r="AL33" s="23">
        <f t="shared" si="59"/>
        <v>822.45045045045049</v>
      </c>
      <c r="AM33" s="23">
        <f t="shared" si="60"/>
        <v>0</v>
      </c>
      <c r="AN33" s="23">
        <f t="shared" si="61"/>
        <v>0</v>
      </c>
      <c r="AO33" s="2">
        <v>275013.98</v>
      </c>
      <c r="AP33" s="2">
        <v>2952.02</v>
      </c>
      <c r="AQ33" s="2">
        <v>33112.25</v>
      </c>
      <c r="AR33" s="2" t="s">
        <v>1</v>
      </c>
      <c r="AS33" s="2">
        <v>310344.28999999998</v>
      </c>
      <c r="AT33" s="2" t="s">
        <v>1</v>
      </c>
      <c r="AU33" s="2" t="s">
        <v>1</v>
      </c>
      <c r="AV33" s="2">
        <v>588257.47</v>
      </c>
      <c r="AX33" s="2" t="s">
        <v>1</v>
      </c>
      <c r="AY33" s="2" t="s">
        <v>1</v>
      </c>
      <c r="AZ33" s="2" t="s">
        <v>1</v>
      </c>
      <c r="BA33" s="2" t="s">
        <v>1</v>
      </c>
      <c r="BB33" s="2" t="s">
        <v>1</v>
      </c>
      <c r="BC33" s="2" t="s">
        <v>1</v>
      </c>
      <c r="BD33" s="2">
        <v>39300</v>
      </c>
      <c r="BE33" s="2" t="s">
        <v>1</v>
      </c>
      <c r="BF33" s="2" t="s">
        <v>1</v>
      </c>
      <c r="BG33" s="2">
        <v>990</v>
      </c>
      <c r="BH33" s="2" t="s">
        <v>1</v>
      </c>
      <c r="BI33" s="2" t="s">
        <v>1</v>
      </c>
      <c r="BJ33" s="2" t="s">
        <v>1</v>
      </c>
      <c r="BK33" s="2" t="s">
        <v>1</v>
      </c>
      <c r="BL33" s="2" t="s">
        <v>1</v>
      </c>
      <c r="BM33" s="2" t="s">
        <v>1</v>
      </c>
      <c r="BN33" s="2" t="s">
        <v>1</v>
      </c>
      <c r="BO33" s="2">
        <v>5192.87</v>
      </c>
      <c r="BP33" s="2" t="s">
        <v>1</v>
      </c>
      <c r="BQ33" s="2" t="s">
        <v>1</v>
      </c>
      <c r="BR33" s="2" t="s">
        <v>1</v>
      </c>
      <c r="BS33" s="2">
        <v>1000</v>
      </c>
      <c r="BT33" s="2">
        <v>181398.78</v>
      </c>
      <c r="BU33" s="2" t="s">
        <v>1</v>
      </c>
      <c r="BV33" s="2" t="s">
        <v>1</v>
      </c>
      <c r="BW33" s="2" t="s">
        <v>1</v>
      </c>
      <c r="BX33" s="2" t="s">
        <v>1</v>
      </c>
      <c r="BY33" s="2" t="s">
        <v>1</v>
      </c>
      <c r="BZ33" s="2" t="s">
        <v>1</v>
      </c>
      <c r="CA33" s="2" t="s">
        <v>1</v>
      </c>
      <c r="CB33" s="2" t="s">
        <v>1</v>
      </c>
      <c r="CC33" s="2" t="s">
        <v>1</v>
      </c>
      <c r="CD33" s="2">
        <v>61144</v>
      </c>
      <c r="CE33" s="2" t="s">
        <v>1</v>
      </c>
      <c r="CF33" s="2" t="s">
        <v>1</v>
      </c>
      <c r="CG33" s="2" t="s">
        <v>1</v>
      </c>
      <c r="CH33" s="2">
        <v>444.66</v>
      </c>
      <c r="CI33" s="2" t="s">
        <v>1</v>
      </c>
      <c r="CJ33" s="2" t="s">
        <v>1</v>
      </c>
      <c r="CK33" s="2" t="s">
        <v>1</v>
      </c>
      <c r="CL33" s="2" t="s">
        <v>1</v>
      </c>
      <c r="CM33" s="2" t="s">
        <v>1</v>
      </c>
      <c r="CN33" s="2" t="s">
        <v>1</v>
      </c>
      <c r="CO33" s="2" t="s">
        <v>1</v>
      </c>
      <c r="CP33" s="2" t="s">
        <v>1</v>
      </c>
      <c r="CQ33" s="2" t="s">
        <v>1</v>
      </c>
      <c r="CR33" s="2" t="s">
        <v>1</v>
      </c>
      <c r="CS33" s="2" t="s">
        <v>1</v>
      </c>
      <c r="CT33" s="2" t="s">
        <v>1</v>
      </c>
      <c r="CU33" s="2" t="s">
        <v>1</v>
      </c>
      <c r="CV33" s="2" t="s">
        <v>1</v>
      </c>
      <c r="CW33" s="2" t="s">
        <v>1</v>
      </c>
      <c r="CX33" s="2" t="s">
        <v>1</v>
      </c>
      <c r="CY33" s="2">
        <v>4823</v>
      </c>
      <c r="CZ33" s="2" t="s">
        <v>1</v>
      </c>
      <c r="DA33" s="2" t="s">
        <v>1</v>
      </c>
      <c r="DB33" s="2" t="s">
        <v>1</v>
      </c>
      <c r="DC33" s="2" t="s">
        <v>1</v>
      </c>
      <c r="DD33" s="2" t="s">
        <v>1</v>
      </c>
      <c r="DE33" s="2" t="s">
        <v>1</v>
      </c>
      <c r="DF33" s="2" t="s">
        <v>1</v>
      </c>
      <c r="DG33" s="2" t="s">
        <v>1</v>
      </c>
      <c r="DH33" s="2" t="s">
        <v>1</v>
      </c>
      <c r="DI33" s="2" t="s">
        <v>1</v>
      </c>
      <c r="DJ33" s="2" t="s">
        <v>1</v>
      </c>
      <c r="DK33" s="2" t="s">
        <v>1</v>
      </c>
      <c r="DL33" s="2" t="s">
        <v>1</v>
      </c>
      <c r="DM33" s="2" t="s">
        <v>1</v>
      </c>
      <c r="DN33" s="2" t="s">
        <v>1</v>
      </c>
      <c r="DO33" s="2" t="s">
        <v>1</v>
      </c>
      <c r="DP33" s="2" t="s">
        <v>1</v>
      </c>
      <c r="DQ33" s="2" t="s">
        <v>1</v>
      </c>
      <c r="DR33" s="2" t="s">
        <v>1</v>
      </c>
      <c r="DS33" s="2" t="s">
        <v>1</v>
      </c>
      <c r="DT33" s="2" t="s">
        <v>1</v>
      </c>
      <c r="DU33" s="2" t="s">
        <v>1</v>
      </c>
      <c r="DV33" s="2">
        <v>54400</v>
      </c>
      <c r="DW33" s="2" t="s">
        <v>1</v>
      </c>
      <c r="DX33" s="2" t="s">
        <v>1</v>
      </c>
      <c r="DY33" s="2" t="s">
        <v>1</v>
      </c>
      <c r="DZ33" s="2" t="s">
        <v>1</v>
      </c>
      <c r="EA33" s="2" t="s">
        <v>1</v>
      </c>
      <c r="EB33" s="2" t="s">
        <v>1</v>
      </c>
      <c r="EC33" s="2" t="s">
        <v>1</v>
      </c>
      <c r="ED33" s="2" t="s">
        <v>1</v>
      </c>
      <c r="EE33" s="2" t="s">
        <v>1</v>
      </c>
      <c r="EF33" s="2" t="s">
        <v>1</v>
      </c>
      <c r="EG33" s="2" t="s">
        <v>1</v>
      </c>
      <c r="EH33" s="2" t="s">
        <v>1</v>
      </c>
      <c r="EI33" s="2" t="s">
        <v>1</v>
      </c>
      <c r="EJ33" s="2" t="s">
        <v>1</v>
      </c>
      <c r="EK33" s="2" t="s">
        <v>1</v>
      </c>
      <c r="EL33" s="2" t="s">
        <v>1</v>
      </c>
      <c r="EM33" s="2" t="s">
        <v>1</v>
      </c>
      <c r="EN33" s="2" t="s">
        <v>1</v>
      </c>
      <c r="EO33" s="2" t="s">
        <v>1</v>
      </c>
      <c r="EP33" s="2" t="s">
        <v>1</v>
      </c>
      <c r="EQ33" s="2" t="s">
        <v>1</v>
      </c>
      <c r="ER33" s="2" t="s">
        <v>1</v>
      </c>
      <c r="ES33" s="2" t="s">
        <v>1</v>
      </c>
      <c r="ET33" s="2" t="s">
        <v>1</v>
      </c>
      <c r="EU33" s="2" t="s">
        <v>1</v>
      </c>
      <c r="EV33" s="2">
        <v>74679</v>
      </c>
      <c r="EW33" s="2">
        <v>121650</v>
      </c>
      <c r="EX33" s="2" t="s">
        <v>1</v>
      </c>
      <c r="EY33" s="2" t="s">
        <v>1</v>
      </c>
      <c r="EZ33" s="2" t="s">
        <v>1</v>
      </c>
      <c r="FA33" s="2" t="s">
        <v>1</v>
      </c>
      <c r="FB33" s="2">
        <v>10938</v>
      </c>
      <c r="FC33" s="2" t="s">
        <v>1</v>
      </c>
      <c r="FD33" s="2" t="s">
        <v>1</v>
      </c>
      <c r="FE33" s="2" t="s">
        <v>1</v>
      </c>
      <c r="FF33" s="2" t="s">
        <v>1</v>
      </c>
      <c r="FG33" s="2" t="s">
        <v>1</v>
      </c>
      <c r="FH33" s="2" t="s">
        <v>1</v>
      </c>
      <c r="FI33" s="2" t="s">
        <v>1</v>
      </c>
      <c r="FJ33" s="2" t="s">
        <v>1</v>
      </c>
      <c r="FK33" s="2" t="s">
        <v>1</v>
      </c>
      <c r="FL33" s="2">
        <v>2641</v>
      </c>
      <c r="FM33" s="2">
        <v>58665</v>
      </c>
      <c r="FN33" s="2" t="s">
        <v>1</v>
      </c>
      <c r="FO33" s="2">
        <v>6869</v>
      </c>
      <c r="FP33" s="2" t="s">
        <v>1</v>
      </c>
      <c r="FQ33" s="2" t="s">
        <v>1</v>
      </c>
      <c r="FR33" s="2" t="s">
        <v>1</v>
      </c>
      <c r="FS33" s="2" t="s">
        <v>1</v>
      </c>
      <c r="FT33" s="2" t="s">
        <v>1</v>
      </c>
      <c r="FU33" s="2" t="s">
        <v>1</v>
      </c>
      <c r="FV33" s="2" t="s">
        <v>1</v>
      </c>
      <c r="FW33" s="2" t="s">
        <v>1</v>
      </c>
      <c r="FX33" s="2">
        <v>39704</v>
      </c>
      <c r="FY33" s="2" t="s">
        <v>1</v>
      </c>
      <c r="FZ33" s="2">
        <v>6365</v>
      </c>
      <c r="GA33" s="2" t="s">
        <v>1</v>
      </c>
      <c r="GB33" s="2" t="s">
        <v>1</v>
      </c>
      <c r="GC33" s="2">
        <v>588</v>
      </c>
      <c r="GD33" s="2">
        <v>7327.43</v>
      </c>
      <c r="GE33" s="2">
        <v>11269.2</v>
      </c>
      <c r="GF33" s="2">
        <v>4904</v>
      </c>
      <c r="GG33" s="2" t="s">
        <v>1</v>
      </c>
      <c r="GH33" s="2">
        <v>11398</v>
      </c>
      <c r="GI33" s="2">
        <v>0</v>
      </c>
      <c r="GJ33" s="2" t="s">
        <v>1</v>
      </c>
      <c r="GK33" s="2">
        <v>165068.38</v>
      </c>
      <c r="GL33" s="2">
        <v>27327</v>
      </c>
      <c r="GM33" s="2">
        <v>0</v>
      </c>
      <c r="GN33" s="2">
        <v>0</v>
      </c>
      <c r="GO33" s="2">
        <v>6184</v>
      </c>
      <c r="GP33" s="2" t="s">
        <v>1</v>
      </c>
      <c r="GQ33" s="2" t="s">
        <v>1</v>
      </c>
      <c r="GR33" s="2" t="s">
        <v>1</v>
      </c>
      <c r="GS33" s="2">
        <v>1388</v>
      </c>
      <c r="GT33" s="2" t="s">
        <v>1</v>
      </c>
      <c r="GU33" s="2" t="s">
        <v>1</v>
      </c>
      <c r="GV33" s="2" t="s">
        <v>1</v>
      </c>
      <c r="GW33" s="2" t="s">
        <v>1</v>
      </c>
      <c r="GX33" s="2" t="s">
        <v>1</v>
      </c>
      <c r="GY33" s="2" t="s">
        <v>1</v>
      </c>
      <c r="GZ33" s="2">
        <v>4520</v>
      </c>
      <c r="HA33" s="2" t="s">
        <v>1</v>
      </c>
      <c r="HB33" s="2" t="s">
        <v>1</v>
      </c>
      <c r="HC33" s="2" t="s">
        <v>1</v>
      </c>
      <c r="HD33" s="2" t="s">
        <v>1</v>
      </c>
      <c r="HE33" s="2" t="s">
        <v>1</v>
      </c>
      <c r="HF33" s="2" t="s">
        <v>1</v>
      </c>
      <c r="HG33" s="2" t="s">
        <v>1</v>
      </c>
      <c r="HH33" s="2" t="s">
        <v>1</v>
      </c>
      <c r="HI33" s="2" t="s">
        <v>1</v>
      </c>
      <c r="HJ33" s="2" t="s">
        <v>1</v>
      </c>
      <c r="HK33" s="2" t="s">
        <v>1</v>
      </c>
      <c r="HL33" s="2" t="s">
        <v>1</v>
      </c>
      <c r="HM33" s="2" t="s">
        <v>1</v>
      </c>
      <c r="HN33" s="2" t="s">
        <v>1</v>
      </c>
      <c r="HO33" s="2" t="s">
        <v>1</v>
      </c>
      <c r="HP33" s="2" t="s">
        <v>1</v>
      </c>
      <c r="HQ33" s="2" t="s">
        <v>1</v>
      </c>
      <c r="HR33" s="2">
        <v>26600</v>
      </c>
      <c r="HS33" s="2" t="s">
        <v>1</v>
      </c>
      <c r="HT33" s="2" t="s">
        <v>1</v>
      </c>
      <c r="HU33" s="2" t="s">
        <v>1</v>
      </c>
      <c r="HV33" s="2">
        <v>1776</v>
      </c>
      <c r="HW33" s="2" t="s">
        <v>1</v>
      </c>
      <c r="HX33" s="2" t="s">
        <v>1</v>
      </c>
      <c r="HY33" s="2" t="s">
        <v>1</v>
      </c>
      <c r="HZ33" s="2" t="s">
        <v>1</v>
      </c>
      <c r="IA33" s="2" t="s">
        <v>1</v>
      </c>
      <c r="IB33" s="2" t="s">
        <v>1</v>
      </c>
      <c r="IC33" s="2" t="s">
        <v>1</v>
      </c>
      <c r="ID33" s="2" t="s">
        <v>1</v>
      </c>
      <c r="IE33" s="2">
        <v>3040</v>
      </c>
      <c r="IF33" s="2" t="s">
        <v>1</v>
      </c>
      <c r="IG33" s="2">
        <v>0</v>
      </c>
      <c r="IH33" s="2" t="s">
        <v>1</v>
      </c>
      <c r="II33" s="2" t="s">
        <v>1</v>
      </c>
      <c r="IJ33" s="2" t="s">
        <v>1</v>
      </c>
      <c r="IK33" s="2" t="s">
        <v>1</v>
      </c>
      <c r="IL33" s="2" t="s">
        <v>1</v>
      </c>
      <c r="IM33" s="2" t="s">
        <v>1</v>
      </c>
      <c r="IN33" s="2" t="s">
        <v>1</v>
      </c>
      <c r="IO33" s="2" t="s">
        <v>1</v>
      </c>
      <c r="IP33" s="2" t="s">
        <v>1</v>
      </c>
      <c r="IQ33" s="2" t="s">
        <v>1</v>
      </c>
      <c r="IR33" s="2" t="s">
        <v>1</v>
      </c>
      <c r="IS33" s="2" t="s">
        <v>1</v>
      </c>
      <c r="IT33" s="2" t="s">
        <v>1</v>
      </c>
      <c r="IU33" s="2" t="s">
        <v>1</v>
      </c>
      <c r="IV33" s="2" t="s">
        <v>1</v>
      </c>
      <c r="IW33" s="2" t="s">
        <v>1</v>
      </c>
      <c r="IX33" s="2" t="s">
        <v>1</v>
      </c>
      <c r="IY33" s="2" t="s">
        <v>1</v>
      </c>
      <c r="IZ33" s="2" t="s">
        <v>1</v>
      </c>
      <c r="JA33" s="2" t="s">
        <v>1</v>
      </c>
      <c r="JB33" s="2" t="s">
        <v>1</v>
      </c>
      <c r="JC33" s="2" t="s">
        <v>1</v>
      </c>
      <c r="JD33" s="2" t="s">
        <v>1</v>
      </c>
      <c r="JE33" s="2" t="s">
        <v>1</v>
      </c>
      <c r="JF33" s="2" t="s">
        <v>1</v>
      </c>
      <c r="JG33" s="2" t="s">
        <v>1</v>
      </c>
      <c r="JH33" s="2">
        <v>91292</v>
      </c>
      <c r="JI33" s="2" t="s">
        <v>1</v>
      </c>
      <c r="JJ33" s="2" t="s">
        <v>1</v>
      </c>
      <c r="JK33" s="2" t="s">
        <v>1</v>
      </c>
      <c r="JL33" s="2" t="s">
        <v>1</v>
      </c>
      <c r="JM33" s="2" t="s">
        <v>1</v>
      </c>
      <c r="JN33" s="2" t="s">
        <v>1</v>
      </c>
      <c r="JO33" s="2" t="s">
        <v>1</v>
      </c>
      <c r="JP33" s="2" t="s">
        <v>1</v>
      </c>
      <c r="JQ33" s="2" t="s">
        <v>1</v>
      </c>
      <c r="JR33" s="2" t="s">
        <v>1</v>
      </c>
      <c r="JS33" s="2" t="s">
        <v>1</v>
      </c>
      <c r="JT33" s="2" t="s">
        <v>1</v>
      </c>
      <c r="JU33" s="2" t="s">
        <v>1</v>
      </c>
      <c r="JV33" s="2" t="s">
        <v>1</v>
      </c>
      <c r="JW33" s="2" t="s">
        <v>1</v>
      </c>
      <c r="JX33" s="2" t="s">
        <v>1</v>
      </c>
      <c r="JY33" s="2" t="s">
        <v>1</v>
      </c>
      <c r="JZ33" s="2" t="s">
        <v>1</v>
      </c>
      <c r="KA33" s="2" t="s">
        <v>1</v>
      </c>
      <c r="KB33" s="2" t="s">
        <v>1</v>
      </c>
      <c r="KC33" s="2" t="s">
        <v>1</v>
      </c>
      <c r="KD33" s="2" t="s">
        <v>1</v>
      </c>
      <c r="KE33" s="2" t="s">
        <v>1</v>
      </c>
      <c r="KF33" s="2" t="s">
        <v>1</v>
      </c>
      <c r="KG33" s="2" t="s">
        <v>1</v>
      </c>
      <c r="KH33" s="2" t="s">
        <v>1</v>
      </c>
      <c r="KI33" s="2" t="s">
        <v>1</v>
      </c>
      <c r="KJ33" s="2" t="s">
        <v>1</v>
      </c>
      <c r="KK33" s="2" t="s">
        <v>1</v>
      </c>
      <c r="KL33" s="2" t="s">
        <v>1</v>
      </c>
      <c r="KM33" s="2" t="s">
        <v>1</v>
      </c>
      <c r="KN33" s="2" t="s">
        <v>1</v>
      </c>
      <c r="KO33" s="2" t="s">
        <v>1</v>
      </c>
      <c r="KP33" s="2" t="s">
        <v>1</v>
      </c>
      <c r="KQ33" s="2" t="s">
        <v>1</v>
      </c>
      <c r="KR33" s="2" t="s">
        <v>1</v>
      </c>
      <c r="KS33" s="2" t="s">
        <v>1</v>
      </c>
      <c r="KT33" s="2" t="s">
        <v>1</v>
      </c>
      <c r="KU33" s="2" t="s">
        <v>1</v>
      </c>
    </row>
    <row r="34" spans="1:307" x14ac:dyDescent="0.3">
      <c r="A34" s="2" t="s">
        <v>25</v>
      </c>
      <c r="B34" s="2">
        <v>122</v>
      </c>
      <c r="C34" s="23">
        <f t="shared" si="25"/>
        <v>203943.38000000082</v>
      </c>
      <c r="D34" s="23">
        <f t="shared" si="26"/>
        <v>3591953.2</v>
      </c>
      <c r="E34" s="23">
        <f t="shared" si="27"/>
        <v>29442.239344262296</v>
      </c>
      <c r="F34" s="23">
        <f t="shared" si="28"/>
        <v>2591947.52</v>
      </c>
      <c r="G34" s="23">
        <f t="shared" si="29"/>
        <v>488005.68</v>
      </c>
      <c r="H34" s="23">
        <f t="shared" si="30"/>
        <v>22600</v>
      </c>
      <c r="I34" s="23">
        <f t="shared" si="31"/>
        <v>489400</v>
      </c>
      <c r="J34" s="23">
        <f t="shared" si="32"/>
        <v>4011.4754098360654</v>
      </c>
      <c r="K34" s="23">
        <f t="shared" si="33"/>
        <v>489400</v>
      </c>
      <c r="L34" s="23">
        <f t="shared" si="34"/>
        <v>0</v>
      </c>
      <c r="M34" s="23">
        <f t="shared" si="35"/>
        <v>371598.18</v>
      </c>
      <c r="N34" s="23">
        <f t="shared" si="36"/>
        <v>21245.471475409835</v>
      </c>
      <c r="O34" s="23">
        <f t="shared" si="37"/>
        <v>494803.65</v>
      </c>
      <c r="P34" s="23">
        <f t="shared" si="38"/>
        <v>751894.37</v>
      </c>
      <c r="Q34" s="23">
        <f t="shared" si="39"/>
        <v>770573.18</v>
      </c>
      <c r="R34" s="23">
        <f t="shared" si="40"/>
        <v>2463652.25</v>
      </c>
      <c r="S34" s="23">
        <f t="shared" si="41"/>
        <v>20193.870901639344</v>
      </c>
      <c r="T34" s="23">
        <f t="shared" si="42"/>
        <v>128295.27000000002</v>
      </c>
      <c r="U34" s="7">
        <f t="shared" si="43"/>
        <v>4.9497634118764879E-2</v>
      </c>
      <c r="V34" s="23">
        <f t="shared" si="44"/>
        <v>0</v>
      </c>
      <c r="W34" s="23">
        <f t="shared" si="45"/>
        <v>118412</v>
      </c>
      <c r="X34" s="23">
        <f t="shared" si="46"/>
        <v>6864.27</v>
      </c>
      <c r="Y34" s="23">
        <f t="shared" si="47"/>
        <v>3040</v>
      </c>
      <c r="Z34" s="23">
        <v>21</v>
      </c>
      <c r="AA34" s="23">
        <f t="shared" si="48"/>
        <v>446360.05</v>
      </c>
      <c r="AB34" s="23">
        <f t="shared" si="49"/>
        <v>3388009.8199999994</v>
      </c>
      <c r="AC34" s="23">
        <f t="shared" si="50"/>
        <v>27770.572295081962</v>
      </c>
      <c r="AD34" s="23">
        <f t="shared" si="51"/>
        <v>3278653.4999999995</v>
      </c>
      <c r="AE34" s="23">
        <f t="shared" si="52"/>
        <v>26874.209016393437</v>
      </c>
      <c r="AF34" s="23">
        <f t="shared" si="53"/>
        <v>1058628</v>
      </c>
      <c r="AG34" s="23">
        <f t="shared" si="54"/>
        <v>8677.2786885245896</v>
      </c>
      <c r="AH34" s="23">
        <f t="shared" si="55"/>
        <v>1768274.77</v>
      </c>
      <c r="AI34" s="23">
        <f t="shared" si="56"/>
        <v>56756</v>
      </c>
      <c r="AJ34" s="23">
        <f t="shared" si="57"/>
        <v>500233.73</v>
      </c>
      <c r="AK34" s="23">
        <f t="shared" si="58"/>
        <v>109356.32</v>
      </c>
      <c r="AL34" s="23">
        <f t="shared" si="59"/>
        <v>896.3632786885247</v>
      </c>
      <c r="AM34" s="23">
        <f t="shared" si="60"/>
        <v>101615</v>
      </c>
      <c r="AN34" s="23">
        <f t="shared" si="61"/>
        <v>1453.32</v>
      </c>
      <c r="AO34" s="2">
        <v>367790.26</v>
      </c>
      <c r="AP34" s="2">
        <v>83352.7</v>
      </c>
      <c r="AQ34" s="2">
        <v>43660.69</v>
      </c>
      <c r="AR34" s="2" t="s">
        <v>1</v>
      </c>
      <c r="AS34" s="2">
        <v>405714.37</v>
      </c>
      <c r="AT34" s="2">
        <v>346180</v>
      </c>
      <c r="AU34" s="2" t="s">
        <v>1</v>
      </c>
      <c r="AV34" s="2">
        <v>770573.18</v>
      </c>
      <c r="AX34" s="2" t="s">
        <v>1</v>
      </c>
      <c r="AY34" s="2" t="s">
        <v>1</v>
      </c>
      <c r="AZ34" s="2" t="s">
        <v>1</v>
      </c>
      <c r="BA34" s="2" t="s">
        <v>1</v>
      </c>
      <c r="BB34" s="2" t="s">
        <v>1</v>
      </c>
      <c r="BC34" s="2" t="s">
        <v>1</v>
      </c>
      <c r="BD34" s="2" t="s">
        <v>1</v>
      </c>
      <c r="BE34" s="2" t="s">
        <v>1</v>
      </c>
      <c r="BF34" s="2">
        <v>74944</v>
      </c>
      <c r="BG34" s="2">
        <v>3880</v>
      </c>
      <c r="BH34" s="2">
        <v>28862</v>
      </c>
      <c r="BI34" s="2" t="s">
        <v>1</v>
      </c>
      <c r="BJ34" s="2" t="s">
        <v>1</v>
      </c>
      <c r="BK34" s="2">
        <v>10726</v>
      </c>
      <c r="BL34" s="2" t="s">
        <v>1</v>
      </c>
      <c r="BM34" s="2" t="s">
        <v>1</v>
      </c>
      <c r="BN34" s="2" t="s">
        <v>1</v>
      </c>
      <c r="BO34" s="2">
        <v>6864.27</v>
      </c>
      <c r="BP34" s="2" t="s">
        <v>1</v>
      </c>
      <c r="BQ34" s="2" t="s">
        <v>1</v>
      </c>
      <c r="BR34" s="2" t="s">
        <v>1</v>
      </c>
      <c r="BS34" s="2">
        <v>3040</v>
      </c>
      <c r="BT34" s="2">
        <v>446360.05</v>
      </c>
      <c r="BU34" s="2" t="s">
        <v>1</v>
      </c>
      <c r="BV34" s="2">
        <v>205059</v>
      </c>
      <c r="BW34" s="2">
        <v>6434</v>
      </c>
      <c r="BX34" s="2" t="s">
        <v>1</v>
      </c>
      <c r="BY34" s="2">
        <v>4829</v>
      </c>
      <c r="BZ34" s="2" t="s">
        <v>1</v>
      </c>
      <c r="CA34" s="2" t="s">
        <v>1</v>
      </c>
      <c r="CB34" s="2" t="s">
        <v>1</v>
      </c>
      <c r="CC34" s="2" t="s">
        <v>1</v>
      </c>
      <c r="CD34" s="2">
        <v>12813</v>
      </c>
      <c r="CE34" s="2">
        <v>142169</v>
      </c>
      <c r="CF34" s="2" t="s">
        <v>1</v>
      </c>
      <c r="CG34" s="2" t="s">
        <v>1</v>
      </c>
      <c r="CH34" s="2">
        <v>294.18</v>
      </c>
      <c r="CI34" s="2" t="s">
        <v>1</v>
      </c>
      <c r="CJ34" s="2" t="s">
        <v>1</v>
      </c>
      <c r="CK34" s="2" t="s">
        <v>1</v>
      </c>
      <c r="CL34" s="2" t="s">
        <v>1</v>
      </c>
      <c r="CM34" s="2" t="s">
        <v>1</v>
      </c>
      <c r="CN34" s="2" t="s">
        <v>1</v>
      </c>
      <c r="CO34" s="2" t="s">
        <v>1</v>
      </c>
      <c r="CP34" s="2" t="s">
        <v>1</v>
      </c>
      <c r="CQ34" s="2" t="s">
        <v>1</v>
      </c>
      <c r="CR34" s="2" t="s">
        <v>1</v>
      </c>
      <c r="CS34" s="2" t="s">
        <v>1</v>
      </c>
      <c r="CT34" s="2" t="s">
        <v>1</v>
      </c>
      <c r="CU34" s="2" t="s">
        <v>1</v>
      </c>
      <c r="CV34" s="2" t="s">
        <v>1</v>
      </c>
      <c r="CW34" s="2">
        <v>22409</v>
      </c>
      <c r="CX34" s="2" t="s">
        <v>1</v>
      </c>
      <c r="CY34" s="2">
        <v>1000</v>
      </c>
      <c r="CZ34" s="2" t="s">
        <v>1</v>
      </c>
      <c r="DA34" s="2">
        <v>36478.5</v>
      </c>
      <c r="DB34" s="2" t="s">
        <v>1</v>
      </c>
      <c r="DC34" s="2" t="s">
        <v>1</v>
      </c>
      <c r="DD34" s="2" t="s">
        <v>1</v>
      </c>
      <c r="DE34" s="2">
        <v>48300</v>
      </c>
      <c r="DF34" s="2" t="s">
        <v>1</v>
      </c>
      <c r="DG34" s="2" t="s">
        <v>1</v>
      </c>
      <c r="DH34" s="2" t="s">
        <v>1</v>
      </c>
      <c r="DI34" s="2" t="s">
        <v>1</v>
      </c>
      <c r="DJ34" s="2" t="s">
        <v>1</v>
      </c>
      <c r="DK34" s="2">
        <v>8220</v>
      </c>
      <c r="DL34" s="2">
        <v>22600</v>
      </c>
      <c r="DM34" s="2" t="s">
        <v>1</v>
      </c>
      <c r="DN34" s="2" t="s">
        <v>1</v>
      </c>
      <c r="DO34" s="2" t="s">
        <v>1</v>
      </c>
      <c r="DP34" s="2" t="s">
        <v>1</v>
      </c>
      <c r="DQ34" s="2" t="s">
        <v>1</v>
      </c>
      <c r="DR34" s="2" t="s">
        <v>1</v>
      </c>
      <c r="DS34" s="2" t="s">
        <v>1</v>
      </c>
      <c r="DT34" s="2" t="s">
        <v>1</v>
      </c>
      <c r="DU34" s="2">
        <v>15000</v>
      </c>
      <c r="DV34" s="2">
        <v>54400</v>
      </c>
      <c r="DW34" s="2" t="s">
        <v>1</v>
      </c>
      <c r="DX34" s="2" t="s">
        <v>1</v>
      </c>
      <c r="DY34" s="2" t="s">
        <v>1</v>
      </c>
      <c r="DZ34" s="2" t="s">
        <v>1</v>
      </c>
      <c r="EA34" s="2">
        <v>420000</v>
      </c>
      <c r="EB34" s="2" t="s">
        <v>1</v>
      </c>
      <c r="EC34" s="2" t="s">
        <v>1</v>
      </c>
      <c r="ED34" s="2" t="s">
        <v>1</v>
      </c>
      <c r="EE34" s="2" t="s">
        <v>1</v>
      </c>
      <c r="EF34" s="2" t="s">
        <v>1</v>
      </c>
      <c r="EG34" s="2" t="s">
        <v>1</v>
      </c>
      <c r="EH34" s="2" t="s">
        <v>1</v>
      </c>
      <c r="EI34" s="2" t="s">
        <v>1</v>
      </c>
      <c r="EJ34" s="2" t="s">
        <v>1</v>
      </c>
      <c r="EK34" s="2" t="s">
        <v>1</v>
      </c>
      <c r="EL34" s="2" t="s">
        <v>1</v>
      </c>
      <c r="EM34" s="2" t="s">
        <v>1</v>
      </c>
      <c r="EN34" s="2" t="s">
        <v>1</v>
      </c>
      <c r="EO34" s="2" t="s">
        <v>1</v>
      </c>
      <c r="EP34" s="2" t="s">
        <v>1</v>
      </c>
      <c r="EQ34" s="2" t="s">
        <v>1</v>
      </c>
      <c r="ER34" s="2" t="s">
        <v>1</v>
      </c>
      <c r="ES34" s="2">
        <v>514170</v>
      </c>
      <c r="ET34" s="2" t="s">
        <v>1</v>
      </c>
      <c r="EU34" s="2" t="s">
        <v>1</v>
      </c>
      <c r="EV34" s="2">
        <v>16835</v>
      </c>
      <c r="EW34" s="2">
        <v>240379</v>
      </c>
      <c r="EX34" s="2" t="s">
        <v>1</v>
      </c>
      <c r="EY34" s="2" t="s">
        <v>1</v>
      </c>
      <c r="EZ34" s="2" t="s">
        <v>1</v>
      </c>
      <c r="FA34" s="2">
        <v>182005</v>
      </c>
      <c r="FB34" s="2">
        <v>102776</v>
      </c>
      <c r="FC34" s="2">
        <v>2463</v>
      </c>
      <c r="FD34" s="2" t="s">
        <v>1</v>
      </c>
      <c r="FE34" s="2" t="s">
        <v>1</v>
      </c>
      <c r="FF34" s="2" t="s">
        <v>1</v>
      </c>
      <c r="FG34" s="2" t="s">
        <v>1</v>
      </c>
      <c r="FH34" s="2" t="s">
        <v>1</v>
      </c>
      <c r="FI34" s="2">
        <v>1688</v>
      </c>
      <c r="FJ34" s="2" t="s">
        <v>1</v>
      </c>
      <c r="FK34" s="2" t="s">
        <v>1</v>
      </c>
      <c r="FL34" s="2">
        <v>414</v>
      </c>
      <c r="FM34" s="2">
        <v>18022</v>
      </c>
      <c r="FN34" s="2">
        <v>13654</v>
      </c>
      <c r="FO34" s="2">
        <v>58772.92</v>
      </c>
      <c r="FP34" s="2">
        <v>159218</v>
      </c>
      <c r="FQ34" s="2" t="s">
        <v>1</v>
      </c>
      <c r="FR34" s="2" t="s">
        <v>1</v>
      </c>
      <c r="FS34" s="2" t="s">
        <v>1</v>
      </c>
      <c r="FT34" s="2" t="s">
        <v>1</v>
      </c>
      <c r="FU34" s="2">
        <v>6000</v>
      </c>
      <c r="FV34" s="2" t="s">
        <v>1</v>
      </c>
      <c r="FW34" s="2" t="s">
        <v>1</v>
      </c>
      <c r="FX34" s="2">
        <v>58912</v>
      </c>
      <c r="FY34" s="2" t="s">
        <v>1</v>
      </c>
      <c r="FZ34" s="2">
        <v>92918.16</v>
      </c>
      <c r="GA34" s="2" t="s">
        <v>1</v>
      </c>
      <c r="GB34" s="2" t="s">
        <v>1</v>
      </c>
      <c r="GC34" s="2">
        <v>5750</v>
      </c>
      <c r="GD34" s="2">
        <v>37027.54</v>
      </c>
      <c r="GE34" s="2">
        <v>48938.21</v>
      </c>
      <c r="GF34" s="2" t="s">
        <v>1</v>
      </c>
      <c r="GG34" s="2" t="s">
        <v>1</v>
      </c>
      <c r="GH34" s="2">
        <v>8402</v>
      </c>
      <c r="GI34" s="2">
        <v>13160</v>
      </c>
      <c r="GJ34" s="2">
        <v>35820</v>
      </c>
      <c r="GK34" s="2">
        <v>370790.87</v>
      </c>
      <c r="GL34" s="2">
        <v>706847.07</v>
      </c>
      <c r="GM34" s="2" t="s">
        <v>1</v>
      </c>
      <c r="GN34" s="2">
        <v>15737</v>
      </c>
      <c r="GO34" s="2">
        <v>10964</v>
      </c>
      <c r="GP34" s="2" t="s">
        <v>1</v>
      </c>
      <c r="GQ34" s="2" t="s">
        <v>1</v>
      </c>
      <c r="GR34" s="2" t="s">
        <v>1</v>
      </c>
      <c r="GS34" s="2" t="s">
        <v>1</v>
      </c>
      <c r="GT34" s="2" t="s">
        <v>1</v>
      </c>
      <c r="GU34" s="2" t="s">
        <v>1</v>
      </c>
      <c r="GV34" s="2" t="s">
        <v>1</v>
      </c>
      <c r="GW34" s="2" t="s">
        <v>1</v>
      </c>
      <c r="GX34" s="2" t="s">
        <v>1</v>
      </c>
      <c r="GY34" s="2" t="s">
        <v>1</v>
      </c>
      <c r="GZ34" s="2">
        <v>2320</v>
      </c>
      <c r="HA34" s="2">
        <v>6136</v>
      </c>
      <c r="HB34" s="2" t="s">
        <v>1</v>
      </c>
      <c r="HC34" s="2" t="s">
        <v>1</v>
      </c>
      <c r="HD34" s="2" t="s">
        <v>1</v>
      </c>
      <c r="HE34" s="2" t="s">
        <v>1</v>
      </c>
      <c r="HF34" s="2" t="s">
        <v>1</v>
      </c>
      <c r="HG34" s="2" t="s">
        <v>1</v>
      </c>
      <c r="HH34" s="2">
        <v>48300</v>
      </c>
      <c r="HI34" s="2" t="s">
        <v>1</v>
      </c>
      <c r="HJ34" s="2" t="s">
        <v>1</v>
      </c>
      <c r="HK34" s="2" t="s">
        <v>1</v>
      </c>
      <c r="HL34" s="2">
        <v>2089</v>
      </c>
      <c r="HM34" s="2" t="s">
        <v>1</v>
      </c>
      <c r="HN34" s="2" t="s">
        <v>1</v>
      </c>
      <c r="HO34" s="2" t="s">
        <v>1</v>
      </c>
      <c r="HP34" s="2" t="s">
        <v>1</v>
      </c>
      <c r="HQ34" s="2" t="s">
        <v>1</v>
      </c>
      <c r="HR34" s="2">
        <v>48000</v>
      </c>
      <c r="HS34" s="2" t="s">
        <v>1</v>
      </c>
      <c r="HT34" s="2" t="s">
        <v>1</v>
      </c>
      <c r="HU34" s="2" t="s">
        <v>1</v>
      </c>
      <c r="HV34" s="2">
        <v>50500</v>
      </c>
      <c r="HW34" s="2" t="s">
        <v>1</v>
      </c>
      <c r="HX34" s="2" t="s">
        <v>1</v>
      </c>
      <c r="HY34" s="2" t="s">
        <v>1</v>
      </c>
      <c r="HZ34" s="2" t="s">
        <v>1</v>
      </c>
      <c r="IA34" s="2" t="s">
        <v>1</v>
      </c>
      <c r="IB34" s="2" t="s">
        <v>1</v>
      </c>
      <c r="IC34" s="2" t="s">
        <v>1</v>
      </c>
      <c r="ID34" s="2" t="s">
        <v>1</v>
      </c>
      <c r="IE34" s="2">
        <v>378021</v>
      </c>
      <c r="IF34" s="2" t="s">
        <v>1</v>
      </c>
      <c r="IG34" s="2">
        <v>21623.73</v>
      </c>
      <c r="IH34" s="2" t="s">
        <v>1</v>
      </c>
      <c r="II34" s="2" t="s">
        <v>1</v>
      </c>
      <c r="IJ34" s="2" t="s">
        <v>1</v>
      </c>
      <c r="IK34" s="2" t="s">
        <v>1</v>
      </c>
      <c r="IL34" s="2" t="s">
        <v>1</v>
      </c>
      <c r="IM34" s="2" t="s">
        <v>1</v>
      </c>
      <c r="IN34" s="2" t="s">
        <v>1</v>
      </c>
      <c r="IO34" s="2" t="s">
        <v>1</v>
      </c>
      <c r="IP34" s="2" t="s">
        <v>1</v>
      </c>
      <c r="IQ34" s="2" t="s">
        <v>1</v>
      </c>
      <c r="IR34" s="2" t="s">
        <v>1</v>
      </c>
      <c r="IS34" s="2" t="s">
        <v>1</v>
      </c>
      <c r="IT34" s="2" t="s">
        <v>1</v>
      </c>
      <c r="IU34" s="2" t="s">
        <v>1</v>
      </c>
      <c r="IV34" s="2" t="s">
        <v>1</v>
      </c>
      <c r="IW34" s="2" t="s">
        <v>1</v>
      </c>
      <c r="IX34" s="2" t="s">
        <v>1</v>
      </c>
      <c r="IY34" s="2" t="s">
        <v>1</v>
      </c>
      <c r="IZ34" s="2" t="s">
        <v>1</v>
      </c>
      <c r="JA34" s="2" t="s">
        <v>1</v>
      </c>
      <c r="JB34" s="2" t="s">
        <v>1</v>
      </c>
      <c r="JC34" s="2" t="s">
        <v>1</v>
      </c>
      <c r="JD34" s="2" t="s">
        <v>1</v>
      </c>
      <c r="JE34" s="2">
        <v>6288</v>
      </c>
      <c r="JF34" s="2">
        <v>0</v>
      </c>
      <c r="JG34" s="2" t="s">
        <v>1</v>
      </c>
      <c r="JH34" s="2" t="s">
        <v>1</v>
      </c>
      <c r="JI34" s="2" t="s">
        <v>1</v>
      </c>
      <c r="JJ34" s="2" t="s">
        <v>1</v>
      </c>
      <c r="JK34" s="2" t="s">
        <v>1</v>
      </c>
      <c r="JL34" s="2" t="s">
        <v>1</v>
      </c>
      <c r="JM34" s="2">
        <v>101615</v>
      </c>
      <c r="JN34" s="2" t="s">
        <v>1</v>
      </c>
      <c r="JO34" s="2" t="s">
        <v>1</v>
      </c>
      <c r="JP34" s="2" t="s">
        <v>1</v>
      </c>
      <c r="JQ34" s="2" t="s">
        <v>1</v>
      </c>
      <c r="JR34" s="2" t="s">
        <v>1</v>
      </c>
      <c r="JS34" s="2" t="s">
        <v>1</v>
      </c>
      <c r="JT34" s="2" t="s">
        <v>1</v>
      </c>
      <c r="JU34" s="2" t="s">
        <v>1</v>
      </c>
      <c r="JV34" s="2" t="s">
        <v>1</v>
      </c>
      <c r="JW34" s="2" t="s">
        <v>1</v>
      </c>
      <c r="JX34" s="2" t="s">
        <v>1</v>
      </c>
      <c r="JY34" s="2" t="s">
        <v>1</v>
      </c>
      <c r="JZ34" s="2" t="s">
        <v>1</v>
      </c>
      <c r="KA34" s="2" t="s">
        <v>1</v>
      </c>
      <c r="KB34" s="2" t="s">
        <v>1</v>
      </c>
      <c r="KC34" s="2" t="s">
        <v>1</v>
      </c>
      <c r="KD34" s="2">
        <v>1453.32</v>
      </c>
      <c r="KE34" s="2" t="s">
        <v>1</v>
      </c>
      <c r="KF34" s="2" t="s">
        <v>1</v>
      </c>
      <c r="KG34" s="2" t="s">
        <v>1</v>
      </c>
      <c r="KH34" s="2" t="s">
        <v>1</v>
      </c>
      <c r="KI34" s="2" t="s">
        <v>1</v>
      </c>
      <c r="KJ34" s="2" t="s">
        <v>1</v>
      </c>
      <c r="KK34" s="2" t="s">
        <v>1</v>
      </c>
      <c r="KL34" s="2" t="s">
        <v>1</v>
      </c>
      <c r="KM34" s="2" t="s">
        <v>1</v>
      </c>
      <c r="KN34" s="2" t="s">
        <v>1</v>
      </c>
      <c r="KO34" s="2" t="s">
        <v>1</v>
      </c>
      <c r="KP34" s="2" t="s">
        <v>1</v>
      </c>
      <c r="KQ34" s="2" t="s">
        <v>1</v>
      </c>
      <c r="KR34" s="2" t="s">
        <v>1</v>
      </c>
      <c r="KS34" s="2" t="s">
        <v>1</v>
      </c>
      <c r="KT34" s="2" t="s">
        <v>1</v>
      </c>
      <c r="KU34" s="2" t="s">
        <v>1</v>
      </c>
    </row>
    <row r="35" spans="1:307" x14ac:dyDescent="0.3">
      <c r="A35" s="2" t="s">
        <v>26</v>
      </c>
      <c r="B35" s="2">
        <v>1046</v>
      </c>
      <c r="C35" s="23">
        <f t="shared" si="25"/>
        <v>5452733.8699999899</v>
      </c>
      <c r="D35" s="23">
        <f t="shared" si="26"/>
        <v>40261319.549999997</v>
      </c>
      <c r="E35" s="23">
        <f t="shared" si="27"/>
        <v>38490.74526768642</v>
      </c>
      <c r="F35" s="23">
        <f t="shared" si="28"/>
        <v>16879525.129999999</v>
      </c>
      <c r="G35" s="23">
        <f t="shared" si="29"/>
        <v>20992846.219999999</v>
      </c>
      <c r="H35" s="23">
        <f t="shared" si="30"/>
        <v>324478.2</v>
      </c>
      <c r="I35" s="23">
        <f t="shared" si="31"/>
        <v>2064470</v>
      </c>
      <c r="J35" s="23">
        <f t="shared" si="32"/>
        <v>1973.68068833652</v>
      </c>
      <c r="K35" s="23">
        <f t="shared" si="33"/>
        <v>901258.92999999993</v>
      </c>
      <c r="L35" s="23">
        <f t="shared" si="34"/>
        <v>1163211.0699999998</v>
      </c>
      <c r="M35" s="23">
        <f t="shared" si="35"/>
        <v>18471932.219999999</v>
      </c>
      <c r="N35" s="23">
        <f t="shared" si="36"/>
        <v>16137.213317399617</v>
      </c>
      <c r="O35" s="23">
        <f t="shared" si="37"/>
        <v>3547369.3699999996</v>
      </c>
      <c r="P35" s="23">
        <f t="shared" si="38"/>
        <v>4891951.83</v>
      </c>
      <c r="Q35" s="23">
        <f t="shared" si="39"/>
        <v>6324968.71</v>
      </c>
      <c r="R35" s="23">
        <f t="shared" si="40"/>
        <v>16016338.609999999</v>
      </c>
      <c r="S35" s="23">
        <f t="shared" si="41"/>
        <v>15311.987198852772</v>
      </c>
      <c r="T35" s="23">
        <f t="shared" si="42"/>
        <v>863186.51999999955</v>
      </c>
      <c r="U35" s="7">
        <f t="shared" si="43"/>
        <v>5.1138080802158183E-2</v>
      </c>
      <c r="V35" s="23">
        <f t="shared" si="44"/>
        <v>0</v>
      </c>
      <c r="W35" s="23">
        <f t="shared" si="45"/>
        <v>788421</v>
      </c>
      <c r="X35" s="23">
        <f t="shared" si="46"/>
        <v>53747.519999999997</v>
      </c>
      <c r="Y35" s="23">
        <f t="shared" si="47"/>
        <v>21040</v>
      </c>
      <c r="Z35" s="23">
        <v>22</v>
      </c>
      <c r="AA35" s="23">
        <f t="shared" si="48"/>
        <v>1252026.7</v>
      </c>
      <c r="AB35" s="23">
        <f t="shared" si="49"/>
        <v>34808585.680000007</v>
      </c>
      <c r="AC35" s="23">
        <f t="shared" si="50"/>
        <v>33277.806577437863</v>
      </c>
      <c r="AD35" s="23">
        <f t="shared" si="51"/>
        <v>31574340.820000008</v>
      </c>
      <c r="AE35" s="23">
        <f t="shared" si="52"/>
        <v>30185.794282982799</v>
      </c>
      <c r="AF35" s="23">
        <f t="shared" si="53"/>
        <v>9562173</v>
      </c>
      <c r="AG35" s="23">
        <f t="shared" si="54"/>
        <v>9141.6567877629059</v>
      </c>
      <c r="AH35" s="23">
        <f t="shared" si="55"/>
        <v>16542362.679999998</v>
      </c>
      <c r="AI35" s="23">
        <f t="shared" si="56"/>
        <v>207297</v>
      </c>
      <c r="AJ35" s="23">
        <f t="shared" si="57"/>
        <v>5645396.1400000006</v>
      </c>
      <c r="AK35" s="23">
        <f t="shared" si="58"/>
        <v>3234244.86</v>
      </c>
      <c r="AL35" s="23">
        <f t="shared" si="59"/>
        <v>3092.0122944550667</v>
      </c>
      <c r="AM35" s="23">
        <f t="shared" si="60"/>
        <v>3234244.86</v>
      </c>
      <c r="AN35" s="23">
        <f t="shared" si="61"/>
        <v>0</v>
      </c>
      <c r="AO35" s="2">
        <v>2931949.11</v>
      </c>
      <c r="AP35" s="2">
        <v>272753.94</v>
      </c>
      <c r="AQ35" s="2">
        <v>342666.32</v>
      </c>
      <c r="AR35" s="2" t="s">
        <v>1</v>
      </c>
      <c r="AS35" s="2">
        <v>3180431.83</v>
      </c>
      <c r="AT35" s="2">
        <v>1711520</v>
      </c>
      <c r="AU35" s="2" t="s">
        <v>1</v>
      </c>
      <c r="AV35" s="2">
        <v>6324968.71</v>
      </c>
      <c r="AX35" s="2" t="s">
        <v>1</v>
      </c>
      <c r="AY35" s="2" t="s">
        <v>1</v>
      </c>
      <c r="AZ35" s="2" t="s">
        <v>1</v>
      </c>
      <c r="BA35" s="2" t="s">
        <v>1</v>
      </c>
      <c r="BB35" s="2" t="s">
        <v>1</v>
      </c>
      <c r="BC35" s="2" t="s">
        <v>1</v>
      </c>
      <c r="BD35" s="2" t="s">
        <v>1</v>
      </c>
      <c r="BE35" s="2" t="s">
        <v>1</v>
      </c>
      <c r="BF35" s="2">
        <v>711700</v>
      </c>
      <c r="BG35" s="2">
        <v>13650</v>
      </c>
      <c r="BH35" s="2">
        <v>27300</v>
      </c>
      <c r="BI35" s="2">
        <v>15423</v>
      </c>
      <c r="BJ35" s="2" t="s">
        <v>1</v>
      </c>
      <c r="BK35" s="2">
        <v>20348</v>
      </c>
      <c r="BL35" s="2" t="s">
        <v>1</v>
      </c>
      <c r="BM35" s="2" t="s">
        <v>1</v>
      </c>
      <c r="BN35" s="2" t="s">
        <v>1</v>
      </c>
      <c r="BO35" s="2">
        <v>53747.519999999997</v>
      </c>
      <c r="BP35" s="2" t="s">
        <v>1</v>
      </c>
      <c r="BQ35" s="2" t="s">
        <v>1</v>
      </c>
      <c r="BR35" s="2" t="s">
        <v>1</v>
      </c>
      <c r="BS35" s="2">
        <v>21040</v>
      </c>
      <c r="BT35" s="2">
        <v>1252026.7</v>
      </c>
      <c r="BU35" s="2" t="s">
        <v>1</v>
      </c>
      <c r="BV35" s="2">
        <v>16443167.949999999</v>
      </c>
      <c r="BW35" s="2">
        <v>89054</v>
      </c>
      <c r="BX35" s="2" t="s">
        <v>1</v>
      </c>
      <c r="BY35" s="2">
        <v>13104</v>
      </c>
      <c r="BZ35" s="2" t="s">
        <v>1</v>
      </c>
      <c r="CA35" s="2" t="s">
        <v>1</v>
      </c>
      <c r="CB35" s="2" t="s">
        <v>1</v>
      </c>
      <c r="CC35" s="2" t="s">
        <v>1</v>
      </c>
      <c r="CD35" s="2">
        <v>3848</v>
      </c>
      <c r="CE35" s="2">
        <v>1783689</v>
      </c>
      <c r="CF35" s="2">
        <v>134328.97</v>
      </c>
      <c r="CG35" s="2" t="s">
        <v>1</v>
      </c>
      <c r="CH35" s="2">
        <v>4740.3</v>
      </c>
      <c r="CI35" s="2" t="s">
        <v>1</v>
      </c>
      <c r="CJ35" s="2" t="s">
        <v>1</v>
      </c>
      <c r="CK35" s="2" t="s">
        <v>1</v>
      </c>
      <c r="CL35" s="2" t="s">
        <v>1</v>
      </c>
      <c r="CM35" s="2" t="s">
        <v>1</v>
      </c>
      <c r="CN35" s="2" t="s">
        <v>1</v>
      </c>
      <c r="CO35" s="2">
        <v>196750</v>
      </c>
      <c r="CP35" s="2" t="s">
        <v>1</v>
      </c>
      <c r="CQ35" s="2">
        <v>6213</v>
      </c>
      <c r="CR35" s="2" t="s">
        <v>1</v>
      </c>
      <c r="CS35" s="2" t="s">
        <v>1</v>
      </c>
      <c r="CT35" s="2" t="s">
        <v>1</v>
      </c>
      <c r="CU35" s="2" t="s">
        <v>1</v>
      </c>
      <c r="CV35" s="2" t="s">
        <v>1</v>
      </c>
      <c r="CW35" s="2">
        <v>28750</v>
      </c>
      <c r="CX35" s="2">
        <v>156213</v>
      </c>
      <c r="CY35" s="2">
        <v>2123109</v>
      </c>
      <c r="CZ35" s="2" t="s">
        <v>1</v>
      </c>
      <c r="DA35" s="2" t="s">
        <v>1</v>
      </c>
      <c r="DB35" s="2" t="s">
        <v>1</v>
      </c>
      <c r="DC35" s="2" t="s">
        <v>1</v>
      </c>
      <c r="DD35" s="2" t="s">
        <v>1</v>
      </c>
      <c r="DE35" s="2" t="s">
        <v>1</v>
      </c>
      <c r="DF35" s="2" t="s">
        <v>1</v>
      </c>
      <c r="DG35" s="2" t="s">
        <v>1</v>
      </c>
      <c r="DH35" s="2" t="s">
        <v>1</v>
      </c>
      <c r="DI35" s="2" t="s">
        <v>1</v>
      </c>
      <c r="DJ35" s="2" t="s">
        <v>1</v>
      </c>
      <c r="DK35" s="2">
        <v>9879</v>
      </c>
      <c r="DL35" s="2">
        <v>288390</v>
      </c>
      <c r="DM35" s="2" t="s">
        <v>1</v>
      </c>
      <c r="DN35" s="2" t="s">
        <v>1</v>
      </c>
      <c r="DO35" s="2" t="s">
        <v>1</v>
      </c>
      <c r="DP35" s="2" t="s">
        <v>1</v>
      </c>
      <c r="DQ35" s="2" t="s">
        <v>1</v>
      </c>
      <c r="DR35" s="2">
        <v>36088.199999999997</v>
      </c>
      <c r="DS35" s="2" t="s">
        <v>1</v>
      </c>
      <c r="DT35" s="2" t="s">
        <v>1</v>
      </c>
      <c r="DU35" s="2">
        <v>0</v>
      </c>
      <c r="DV35" s="2">
        <v>307900</v>
      </c>
      <c r="DW35" s="2">
        <v>52431.93</v>
      </c>
      <c r="DX35" s="2">
        <v>324146</v>
      </c>
      <c r="DY35" s="2" t="s">
        <v>1</v>
      </c>
      <c r="DZ35" s="2" t="s">
        <v>1</v>
      </c>
      <c r="EA35" s="2">
        <v>216781</v>
      </c>
      <c r="EB35" s="2" t="s">
        <v>1</v>
      </c>
      <c r="EC35" s="2" t="s">
        <v>1</v>
      </c>
      <c r="ED35" s="2" t="s">
        <v>1</v>
      </c>
      <c r="EE35" s="2" t="s">
        <v>1</v>
      </c>
      <c r="EF35" s="2" t="s">
        <v>1</v>
      </c>
      <c r="EG35" s="2" t="s">
        <v>1</v>
      </c>
      <c r="EH35" s="2" t="s">
        <v>1</v>
      </c>
      <c r="EI35" s="2" t="s">
        <v>1</v>
      </c>
      <c r="EJ35" s="2">
        <v>1031478.07</v>
      </c>
      <c r="EK35" s="2">
        <v>131733</v>
      </c>
      <c r="EL35" s="2" t="s">
        <v>1</v>
      </c>
      <c r="EM35" s="2" t="s">
        <v>1</v>
      </c>
      <c r="EN35" s="2" t="s">
        <v>1</v>
      </c>
      <c r="EO35" s="2" t="s">
        <v>1</v>
      </c>
      <c r="EP35" s="2" t="s">
        <v>1</v>
      </c>
      <c r="EQ35" s="2" t="s">
        <v>1</v>
      </c>
      <c r="ER35" s="2" t="s">
        <v>1</v>
      </c>
      <c r="ES35" s="2">
        <v>6316025</v>
      </c>
      <c r="ET35" s="2" t="s">
        <v>1</v>
      </c>
      <c r="EU35" s="2">
        <v>2425</v>
      </c>
      <c r="EV35" s="2">
        <v>74875</v>
      </c>
      <c r="EW35" s="2">
        <v>781400</v>
      </c>
      <c r="EX35" s="2" t="s">
        <v>1</v>
      </c>
      <c r="EY35" s="2" t="s">
        <v>1</v>
      </c>
      <c r="EZ35" s="2" t="s">
        <v>1</v>
      </c>
      <c r="FA35" s="2">
        <v>1714339</v>
      </c>
      <c r="FB35" s="2">
        <v>640015</v>
      </c>
      <c r="FC35" s="2">
        <v>26863</v>
      </c>
      <c r="FD35" s="2">
        <v>825</v>
      </c>
      <c r="FE35" s="2">
        <v>5406</v>
      </c>
      <c r="FF35" s="2" t="s">
        <v>1</v>
      </c>
      <c r="FG35" s="2" t="s">
        <v>1</v>
      </c>
      <c r="FH35" s="2" t="s">
        <v>1</v>
      </c>
      <c r="FI35" s="2">
        <v>19014</v>
      </c>
      <c r="FJ35" s="2">
        <v>0</v>
      </c>
      <c r="FK35" s="2">
        <v>13380.66</v>
      </c>
      <c r="FL35" s="2">
        <v>38998</v>
      </c>
      <c r="FM35" s="2">
        <v>204958.54</v>
      </c>
      <c r="FN35" s="2">
        <v>75586.2</v>
      </c>
      <c r="FO35" s="2">
        <v>552717.43000000005</v>
      </c>
      <c r="FP35" s="2">
        <v>0</v>
      </c>
      <c r="FQ35" s="2" t="s">
        <v>1</v>
      </c>
      <c r="FR35" s="2" t="s">
        <v>1</v>
      </c>
      <c r="FS35" s="2" t="s">
        <v>1</v>
      </c>
      <c r="FT35" s="2" t="s">
        <v>1</v>
      </c>
      <c r="FU35" s="2">
        <v>90966</v>
      </c>
      <c r="FV35" s="2">
        <v>511890.16</v>
      </c>
      <c r="FW35" s="2" t="s">
        <v>1</v>
      </c>
      <c r="FX35" s="2">
        <v>1246135</v>
      </c>
      <c r="FY35" s="2">
        <v>4772795</v>
      </c>
      <c r="FZ35" s="2">
        <v>317714.92</v>
      </c>
      <c r="GA35" s="2" t="s">
        <v>1</v>
      </c>
      <c r="GB35" s="2" t="s">
        <v>1</v>
      </c>
      <c r="GC35" s="2">
        <v>23594</v>
      </c>
      <c r="GD35" s="2">
        <v>121379.17</v>
      </c>
      <c r="GE35" s="2">
        <v>599594.01</v>
      </c>
      <c r="GF35" s="2">
        <v>1357</v>
      </c>
      <c r="GG35" s="2" t="s">
        <v>1</v>
      </c>
      <c r="GH35" s="2">
        <v>71412.600000000006</v>
      </c>
      <c r="GI35" s="2">
        <v>36741.230000000003</v>
      </c>
      <c r="GJ35" s="2">
        <v>94316.1</v>
      </c>
      <c r="GK35" s="2">
        <v>4254387.66</v>
      </c>
      <c r="GL35" s="2">
        <v>2752294.44</v>
      </c>
      <c r="GM35" s="2" t="s">
        <v>1</v>
      </c>
      <c r="GN35" s="2">
        <v>51883.199999999997</v>
      </c>
      <c r="GO35" s="2">
        <v>18138.36</v>
      </c>
      <c r="GP35" s="2" t="s">
        <v>1</v>
      </c>
      <c r="GQ35" s="2" t="s">
        <v>1</v>
      </c>
      <c r="GR35" s="2" t="s">
        <v>1</v>
      </c>
      <c r="GS35" s="2" t="s">
        <v>1</v>
      </c>
      <c r="GT35" s="2" t="s">
        <v>1</v>
      </c>
      <c r="GU35" s="2" t="s">
        <v>1</v>
      </c>
      <c r="GV35" s="2" t="s">
        <v>1</v>
      </c>
      <c r="GW35" s="2" t="s">
        <v>1</v>
      </c>
      <c r="GX35" s="2" t="s">
        <v>1</v>
      </c>
      <c r="GY35" s="2">
        <v>7255</v>
      </c>
      <c r="GZ35" s="2">
        <v>0</v>
      </c>
      <c r="HA35" s="2">
        <v>74042</v>
      </c>
      <c r="HB35" s="2" t="s">
        <v>1</v>
      </c>
      <c r="HC35" s="2" t="s">
        <v>1</v>
      </c>
      <c r="HD35" s="2" t="s">
        <v>1</v>
      </c>
      <c r="HE35" s="2">
        <v>126000</v>
      </c>
      <c r="HF35" s="2" t="s">
        <v>1</v>
      </c>
      <c r="HG35" s="2" t="s">
        <v>1</v>
      </c>
      <c r="HH35" s="2" t="s">
        <v>1</v>
      </c>
      <c r="HI35" s="2" t="s">
        <v>1</v>
      </c>
      <c r="HJ35" s="2" t="s">
        <v>1</v>
      </c>
      <c r="HK35" s="2" t="s">
        <v>1</v>
      </c>
      <c r="HL35" s="2">
        <v>54728</v>
      </c>
      <c r="HM35" s="2" t="s">
        <v>1</v>
      </c>
      <c r="HN35" s="2">
        <v>8500</v>
      </c>
      <c r="HO35" s="2" t="s">
        <v>1</v>
      </c>
      <c r="HP35" s="2" t="s">
        <v>1</v>
      </c>
      <c r="HQ35" s="2" t="s">
        <v>1</v>
      </c>
      <c r="HR35" s="2">
        <v>25800</v>
      </c>
      <c r="HS35" s="2" t="s">
        <v>1</v>
      </c>
      <c r="HT35" s="2">
        <v>63420</v>
      </c>
      <c r="HU35" s="2" t="s">
        <v>1</v>
      </c>
      <c r="HV35" s="2" t="s">
        <v>1</v>
      </c>
      <c r="HW35" s="2">
        <v>2284000</v>
      </c>
      <c r="HX35" s="2" t="s">
        <v>1</v>
      </c>
      <c r="HY35" s="2" t="s">
        <v>1</v>
      </c>
      <c r="HZ35" s="2" t="s">
        <v>1</v>
      </c>
      <c r="IA35" s="2">
        <v>90000</v>
      </c>
      <c r="IB35" s="2" t="s">
        <v>1</v>
      </c>
      <c r="IC35" s="2" t="s">
        <v>1</v>
      </c>
      <c r="ID35" s="2">
        <v>1000</v>
      </c>
      <c r="IE35" s="2">
        <v>3097307.74</v>
      </c>
      <c r="IF35" s="2">
        <v>11000</v>
      </c>
      <c r="IG35" s="2">
        <v>9640.4</v>
      </c>
      <c r="IH35" s="2">
        <v>171078</v>
      </c>
      <c r="II35" s="2" t="s">
        <v>1</v>
      </c>
      <c r="IJ35" s="2" t="s">
        <v>1</v>
      </c>
      <c r="IK35" s="2" t="s">
        <v>1</v>
      </c>
      <c r="IL35" s="2" t="s">
        <v>1</v>
      </c>
      <c r="IM35" s="2" t="s">
        <v>1</v>
      </c>
      <c r="IN35" s="2">
        <v>34666</v>
      </c>
      <c r="IO35" s="2" t="s">
        <v>1</v>
      </c>
      <c r="IP35" s="2" t="s">
        <v>1</v>
      </c>
      <c r="IQ35" s="2" t="s">
        <v>1</v>
      </c>
      <c r="IR35" s="2" t="s">
        <v>1</v>
      </c>
      <c r="IS35" s="2" t="s">
        <v>1</v>
      </c>
      <c r="IT35" s="2">
        <v>84477</v>
      </c>
      <c r="IU35" s="2" t="s">
        <v>1</v>
      </c>
      <c r="IV35" s="2" t="s">
        <v>1</v>
      </c>
      <c r="IW35" s="2" t="s">
        <v>1</v>
      </c>
      <c r="IX35" s="2" t="s">
        <v>1</v>
      </c>
      <c r="IY35" s="2" t="s">
        <v>1</v>
      </c>
      <c r="IZ35" s="2" t="s">
        <v>1</v>
      </c>
      <c r="JA35" s="2" t="s">
        <v>1</v>
      </c>
      <c r="JB35" s="2" t="s">
        <v>1</v>
      </c>
      <c r="JC35" s="2" t="s">
        <v>1</v>
      </c>
      <c r="JD35" s="2" t="s">
        <v>1</v>
      </c>
      <c r="JE35" s="2" t="s">
        <v>1</v>
      </c>
      <c r="JF35" s="2">
        <v>0</v>
      </c>
      <c r="JG35" s="2" t="s">
        <v>1</v>
      </c>
      <c r="JH35" s="2" t="s">
        <v>1</v>
      </c>
      <c r="JI35" s="2" t="s">
        <v>1</v>
      </c>
      <c r="JJ35" s="2" t="s">
        <v>1</v>
      </c>
      <c r="JK35" s="2" t="s">
        <v>1</v>
      </c>
      <c r="JL35" s="2" t="s">
        <v>1</v>
      </c>
      <c r="JM35" s="2">
        <v>3234244.86</v>
      </c>
      <c r="JN35" s="2" t="s">
        <v>1</v>
      </c>
      <c r="JO35" s="2" t="s">
        <v>1</v>
      </c>
      <c r="JP35" s="2" t="s">
        <v>1</v>
      </c>
      <c r="JQ35" s="2" t="s">
        <v>1</v>
      </c>
      <c r="JR35" s="2" t="s">
        <v>1</v>
      </c>
      <c r="JS35" s="2" t="s">
        <v>1</v>
      </c>
      <c r="JT35" s="2" t="s">
        <v>1</v>
      </c>
      <c r="JU35" s="2" t="s">
        <v>1</v>
      </c>
      <c r="JV35" s="2" t="s">
        <v>1</v>
      </c>
      <c r="JW35" s="2" t="s">
        <v>1</v>
      </c>
      <c r="JX35" s="2" t="s">
        <v>1</v>
      </c>
      <c r="JY35" s="2" t="s">
        <v>1</v>
      </c>
      <c r="JZ35" s="2" t="s">
        <v>1</v>
      </c>
      <c r="KA35" s="2" t="s">
        <v>1</v>
      </c>
      <c r="KB35" s="2" t="s">
        <v>1</v>
      </c>
      <c r="KC35" s="2" t="s">
        <v>1</v>
      </c>
      <c r="KD35" s="2" t="s">
        <v>1</v>
      </c>
      <c r="KE35" s="2" t="s">
        <v>1</v>
      </c>
      <c r="KF35" s="2" t="s">
        <v>1</v>
      </c>
      <c r="KG35" s="2" t="s">
        <v>1</v>
      </c>
      <c r="KH35" s="2" t="s">
        <v>1</v>
      </c>
      <c r="KI35" s="2" t="s">
        <v>1</v>
      </c>
      <c r="KJ35" s="2" t="s">
        <v>1</v>
      </c>
      <c r="KK35" s="2" t="s">
        <v>1</v>
      </c>
      <c r="KL35" s="2" t="s">
        <v>1</v>
      </c>
      <c r="KM35" s="2" t="s">
        <v>1</v>
      </c>
      <c r="KN35" s="2" t="s">
        <v>1</v>
      </c>
      <c r="KO35" s="2" t="s">
        <v>1</v>
      </c>
      <c r="KP35" s="2" t="s">
        <v>1</v>
      </c>
      <c r="KQ35" s="2" t="s">
        <v>1</v>
      </c>
      <c r="KR35" s="2" t="s">
        <v>1</v>
      </c>
      <c r="KS35" s="2" t="s">
        <v>1</v>
      </c>
      <c r="KT35" s="2" t="s">
        <v>1</v>
      </c>
      <c r="KU35" s="2" t="s">
        <v>1</v>
      </c>
    </row>
    <row r="36" spans="1:307" x14ac:dyDescent="0.3">
      <c r="A36" s="2" t="s">
        <v>27</v>
      </c>
      <c r="B36" s="2">
        <v>176</v>
      </c>
      <c r="C36" s="23">
        <f t="shared" si="25"/>
        <v>1019905.7000000002</v>
      </c>
      <c r="D36" s="23">
        <f t="shared" si="26"/>
        <v>3287232.25</v>
      </c>
      <c r="E36" s="23">
        <f t="shared" si="27"/>
        <v>18677.455965909092</v>
      </c>
      <c r="F36" s="23">
        <f t="shared" si="28"/>
        <v>2167968.2999999998</v>
      </c>
      <c r="G36" s="23">
        <f t="shared" si="29"/>
        <v>473980.75</v>
      </c>
      <c r="H36" s="23">
        <f t="shared" si="30"/>
        <v>0</v>
      </c>
      <c r="I36" s="23">
        <f t="shared" si="31"/>
        <v>645283.19999999995</v>
      </c>
      <c r="J36" s="23">
        <f t="shared" si="32"/>
        <v>3666.3818181818178</v>
      </c>
      <c r="K36" s="23">
        <f t="shared" si="33"/>
        <v>475805</v>
      </c>
      <c r="L36" s="23">
        <f t="shared" si="34"/>
        <v>169478.2</v>
      </c>
      <c r="M36" s="23">
        <f t="shared" si="35"/>
        <v>363252.75</v>
      </c>
      <c r="N36" s="23">
        <f t="shared" si="36"/>
        <v>12318.001704545453</v>
      </c>
      <c r="O36" s="23">
        <f t="shared" si="37"/>
        <v>498175.23000000004</v>
      </c>
      <c r="P36" s="23">
        <f t="shared" si="38"/>
        <v>458106.42</v>
      </c>
      <c r="Q36" s="23">
        <f t="shared" si="39"/>
        <v>845545.23</v>
      </c>
      <c r="R36" s="23">
        <f t="shared" si="40"/>
        <v>2079766.92</v>
      </c>
      <c r="S36" s="23">
        <f t="shared" si="41"/>
        <v>11816.8575</v>
      </c>
      <c r="T36" s="23">
        <f t="shared" si="42"/>
        <v>88201.379999999888</v>
      </c>
      <c r="U36" s="7">
        <f t="shared" si="43"/>
        <v>4.0683888228439456E-2</v>
      </c>
      <c r="V36" s="23">
        <f t="shared" si="44"/>
        <v>4930</v>
      </c>
      <c r="W36" s="23">
        <f t="shared" si="45"/>
        <v>75530</v>
      </c>
      <c r="X36" s="23">
        <f t="shared" si="46"/>
        <v>7444.38</v>
      </c>
      <c r="Y36" s="23">
        <f t="shared" si="47"/>
        <v>320</v>
      </c>
      <c r="Z36" s="23">
        <v>23</v>
      </c>
      <c r="AA36" s="23">
        <f t="shared" si="48"/>
        <v>277917.03999999998</v>
      </c>
      <c r="AB36" s="23">
        <f t="shared" si="49"/>
        <v>2267326.5499999998</v>
      </c>
      <c r="AC36" s="23">
        <f t="shared" si="50"/>
        <v>12882.537215909089</v>
      </c>
      <c r="AD36" s="23">
        <f t="shared" si="51"/>
        <v>1976604.05</v>
      </c>
      <c r="AE36" s="23">
        <f t="shared" si="52"/>
        <v>11230.704829545455</v>
      </c>
      <c r="AF36" s="23">
        <f t="shared" si="53"/>
        <v>903307</v>
      </c>
      <c r="AG36" s="23">
        <f t="shared" si="54"/>
        <v>5132.426136363636</v>
      </c>
      <c r="AH36" s="23">
        <f t="shared" si="55"/>
        <v>872793.25</v>
      </c>
      <c r="AI36" s="23">
        <f t="shared" si="56"/>
        <v>84100</v>
      </c>
      <c r="AJ36" s="23">
        <f t="shared" si="57"/>
        <v>64268.800000000003</v>
      </c>
      <c r="AK36" s="23">
        <f t="shared" si="58"/>
        <v>290722.5</v>
      </c>
      <c r="AL36" s="23">
        <f t="shared" si="59"/>
        <v>1651.8323863636363</v>
      </c>
      <c r="AM36" s="23">
        <f t="shared" si="60"/>
        <v>281722.5</v>
      </c>
      <c r="AN36" s="23">
        <f t="shared" si="61"/>
        <v>9000</v>
      </c>
      <c r="AO36" s="2">
        <v>388848.7</v>
      </c>
      <c r="AP36" s="2">
        <v>61881.13</v>
      </c>
      <c r="AQ36" s="2">
        <v>47445.4</v>
      </c>
      <c r="AR36" s="2" t="s">
        <v>1</v>
      </c>
      <c r="AS36" s="2">
        <v>440436.42</v>
      </c>
      <c r="AT36" s="2">
        <v>17670</v>
      </c>
      <c r="AU36" s="2" t="s">
        <v>1</v>
      </c>
      <c r="AV36" s="2">
        <v>845545.23</v>
      </c>
      <c r="AX36" s="2" t="s">
        <v>1</v>
      </c>
      <c r="AY36" s="2" t="s">
        <v>1</v>
      </c>
      <c r="AZ36" s="2" t="s">
        <v>1</v>
      </c>
      <c r="BA36" s="2">
        <v>4930</v>
      </c>
      <c r="BB36" s="2" t="s">
        <v>1</v>
      </c>
      <c r="BC36" s="2" t="s">
        <v>1</v>
      </c>
      <c r="BD36" s="2" t="s">
        <v>1</v>
      </c>
      <c r="BE36" s="2" t="s">
        <v>1</v>
      </c>
      <c r="BF36" s="2">
        <v>74930</v>
      </c>
      <c r="BG36" s="2">
        <v>600</v>
      </c>
      <c r="BH36" s="2" t="s">
        <v>1</v>
      </c>
      <c r="BI36" s="2" t="s">
        <v>1</v>
      </c>
      <c r="BJ36" s="2" t="s">
        <v>1</v>
      </c>
      <c r="BK36" s="2" t="s">
        <v>1</v>
      </c>
      <c r="BL36" s="2" t="s">
        <v>1</v>
      </c>
      <c r="BM36" s="2" t="s">
        <v>1</v>
      </c>
      <c r="BN36" s="2" t="s">
        <v>1</v>
      </c>
      <c r="BO36" s="2">
        <v>7444.38</v>
      </c>
      <c r="BP36" s="2" t="s">
        <v>1</v>
      </c>
      <c r="BQ36" s="2" t="s">
        <v>1</v>
      </c>
      <c r="BR36" s="2" t="s">
        <v>1</v>
      </c>
      <c r="BS36" s="2">
        <v>320</v>
      </c>
      <c r="BT36" s="2">
        <v>277917.03999999998</v>
      </c>
      <c r="BU36" s="2" t="s">
        <v>1</v>
      </c>
      <c r="BV36" s="2">
        <v>330850</v>
      </c>
      <c r="BW36" s="2" t="s">
        <v>1</v>
      </c>
      <c r="BX36" s="2" t="s">
        <v>1</v>
      </c>
      <c r="BY36" s="2">
        <v>15490</v>
      </c>
      <c r="BZ36" s="2" t="s">
        <v>1</v>
      </c>
      <c r="CA36" s="2" t="s">
        <v>1</v>
      </c>
      <c r="CB36" s="2" t="s">
        <v>1</v>
      </c>
      <c r="CC36" s="2" t="s">
        <v>1</v>
      </c>
      <c r="CD36" s="2">
        <v>3543</v>
      </c>
      <c r="CE36" s="2">
        <v>12000</v>
      </c>
      <c r="CF36" s="2" t="s">
        <v>1</v>
      </c>
      <c r="CG36" s="2">
        <v>1300</v>
      </c>
      <c r="CH36" s="2">
        <v>69.75</v>
      </c>
      <c r="CI36" s="2" t="s">
        <v>1</v>
      </c>
      <c r="CJ36" s="2" t="s">
        <v>1</v>
      </c>
      <c r="CK36" s="2" t="s">
        <v>1</v>
      </c>
      <c r="CL36" s="2" t="s">
        <v>1</v>
      </c>
      <c r="CM36" s="2" t="s">
        <v>1</v>
      </c>
      <c r="CN36" s="2" t="s">
        <v>1</v>
      </c>
      <c r="CO36" s="2" t="s">
        <v>1</v>
      </c>
      <c r="CP36" s="2" t="s">
        <v>1</v>
      </c>
      <c r="CQ36" s="2" t="s">
        <v>1</v>
      </c>
      <c r="CR36" s="2" t="s">
        <v>1</v>
      </c>
      <c r="CS36" s="2" t="s">
        <v>1</v>
      </c>
      <c r="CT36" s="2" t="s">
        <v>1</v>
      </c>
      <c r="CU36" s="2" t="s">
        <v>1</v>
      </c>
      <c r="CV36" s="2">
        <v>0</v>
      </c>
      <c r="CW36" s="2">
        <v>5000</v>
      </c>
      <c r="CX36" s="2" t="s">
        <v>1</v>
      </c>
      <c r="CY36" s="2">
        <v>18034</v>
      </c>
      <c r="CZ36" s="2" t="s">
        <v>1</v>
      </c>
      <c r="DA36" s="2">
        <v>0</v>
      </c>
      <c r="DB36" s="2" t="s">
        <v>1</v>
      </c>
      <c r="DC36" s="2">
        <v>87694</v>
      </c>
      <c r="DD36" s="2" t="s">
        <v>1</v>
      </c>
      <c r="DE36" s="2" t="s">
        <v>1</v>
      </c>
      <c r="DF36" s="2" t="s">
        <v>1</v>
      </c>
      <c r="DG36" s="2" t="s">
        <v>1</v>
      </c>
      <c r="DH36" s="2" t="s">
        <v>1</v>
      </c>
      <c r="DI36" s="2" t="s">
        <v>1</v>
      </c>
      <c r="DJ36" s="2" t="s">
        <v>1</v>
      </c>
      <c r="DK36" s="2" t="s">
        <v>1</v>
      </c>
      <c r="DL36" s="2">
        <v>0</v>
      </c>
      <c r="DM36" s="2" t="s">
        <v>1</v>
      </c>
      <c r="DN36" s="2" t="s">
        <v>1</v>
      </c>
      <c r="DO36" s="2" t="s">
        <v>1</v>
      </c>
      <c r="DP36" s="2" t="s">
        <v>1</v>
      </c>
      <c r="DQ36" s="2" t="s">
        <v>1</v>
      </c>
      <c r="DR36" s="2" t="s">
        <v>1</v>
      </c>
      <c r="DS36" s="2" t="s">
        <v>1</v>
      </c>
      <c r="DT36" s="2" t="s">
        <v>1</v>
      </c>
      <c r="DU36" s="2" t="s">
        <v>1</v>
      </c>
      <c r="DV36" s="2">
        <v>54400</v>
      </c>
      <c r="DW36" s="2" t="s">
        <v>1</v>
      </c>
      <c r="DX36" s="2">
        <v>421405</v>
      </c>
      <c r="DY36" s="2" t="s">
        <v>1</v>
      </c>
      <c r="DZ36" s="2" t="s">
        <v>1</v>
      </c>
      <c r="EA36" s="2" t="s">
        <v>1</v>
      </c>
      <c r="EB36" s="2" t="s">
        <v>1</v>
      </c>
      <c r="EC36" s="2" t="s">
        <v>1</v>
      </c>
      <c r="ED36" s="2" t="s">
        <v>1</v>
      </c>
      <c r="EE36" s="2" t="s">
        <v>1</v>
      </c>
      <c r="EF36" s="2" t="s">
        <v>1</v>
      </c>
      <c r="EG36" s="2" t="s">
        <v>1</v>
      </c>
      <c r="EH36" s="2" t="s">
        <v>1</v>
      </c>
      <c r="EI36" s="2" t="s">
        <v>1</v>
      </c>
      <c r="EJ36" s="2" t="s">
        <v>1</v>
      </c>
      <c r="EK36" s="2">
        <v>69478.2</v>
      </c>
      <c r="EL36" s="2" t="s">
        <v>1</v>
      </c>
      <c r="EM36" s="2" t="s">
        <v>1</v>
      </c>
      <c r="EN36" s="2" t="s">
        <v>1</v>
      </c>
      <c r="EO36" s="2">
        <v>100000</v>
      </c>
      <c r="EP36" s="2" t="s">
        <v>1</v>
      </c>
      <c r="EQ36" s="2" t="s">
        <v>1</v>
      </c>
      <c r="ER36" s="2" t="s">
        <v>1</v>
      </c>
      <c r="ES36" s="2">
        <v>427275</v>
      </c>
      <c r="ET36" s="2" t="s">
        <v>1</v>
      </c>
      <c r="EU36" s="2">
        <v>0</v>
      </c>
      <c r="EV36" s="2">
        <v>66825</v>
      </c>
      <c r="EW36" s="2">
        <v>239040</v>
      </c>
      <c r="EX36" s="2" t="s">
        <v>1</v>
      </c>
      <c r="EY36" s="2" t="s">
        <v>1</v>
      </c>
      <c r="EZ36" s="2" t="s">
        <v>1</v>
      </c>
      <c r="FA36" s="2">
        <v>106822</v>
      </c>
      <c r="FB36" s="2">
        <v>59982</v>
      </c>
      <c r="FC36" s="2">
        <v>2024</v>
      </c>
      <c r="FD36" s="2">
        <v>0</v>
      </c>
      <c r="FE36" s="2">
        <v>1339</v>
      </c>
      <c r="FF36" s="2" t="s">
        <v>1</v>
      </c>
      <c r="FG36" s="2" t="s">
        <v>1</v>
      </c>
      <c r="FH36" s="2" t="s">
        <v>1</v>
      </c>
      <c r="FI36" s="2">
        <v>1413</v>
      </c>
      <c r="FJ36" s="2" t="s">
        <v>1</v>
      </c>
      <c r="FK36" s="2" t="s">
        <v>1</v>
      </c>
      <c r="FL36" s="2">
        <v>19978</v>
      </c>
      <c r="FM36" s="2">
        <v>47384</v>
      </c>
      <c r="FN36" s="2" t="s">
        <v>1</v>
      </c>
      <c r="FO36" s="2">
        <v>70771</v>
      </c>
      <c r="FP36" s="2">
        <v>9596</v>
      </c>
      <c r="FQ36" s="2" t="s">
        <v>1</v>
      </c>
      <c r="FR36" s="2" t="s">
        <v>1</v>
      </c>
      <c r="FS36" s="2" t="s">
        <v>1</v>
      </c>
      <c r="FT36" s="2" t="s">
        <v>1</v>
      </c>
      <c r="FU36" s="2" t="s">
        <v>1</v>
      </c>
      <c r="FV36" s="2" t="s">
        <v>1</v>
      </c>
      <c r="FW36" s="2">
        <v>79858.5</v>
      </c>
      <c r="FX36" s="2">
        <v>61095</v>
      </c>
      <c r="FY36" s="2" t="s">
        <v>1</v>
      </c>
      <c r="FZ36" s="2">
        <v>24462</v>
      </c>
      <c r="GA36" s="2" t="s">
        <v>1</v>
      </c>
      <c r="GB36" s="2" t="s">
        <v>1</v>
      </c>
      <c r="GC36" s="2">
        <v>4570.76</v>
      </c>
      <c r="GD36" s="2">
        <v>4138.78</v>
      </c>
      <c r="GE36" s="2">
        <v>35989</v>
      </c>
      <c r="GF36" s="2">
        <v>1000</v>
      </c>
      <c r="GG36" s="2" t="s">
        <v>1</v>
      </c>
      <c r="GH36" s="2">
        <v>36300</v>
      </c>
      <c r="GI36" s="2">
        <v>2600</v>
      </c>
      <c r="GJ36" s="2">
        <v>39806</v>
      </c>
      <c r="GK36" s="2">
        <v>271486.21000000002</v>
      </c>
      <c r="GL36" s="2">
        <v>44452</v>
      </c>
      <c r="GM36" s="2">
        <v>15730</v>
      </c>
      <c r="GN36" s="2">
        <v>13606</v>
      </c>
      <c r="GO36" s="2">
        <v>25212</v>
      </c>
      <c r="GP36" s="2" t="s">
        <v>1</v>
      </c>
      <c r="GQ36" s="2" t="s">
        <v>1</v>
      </c>
      <c r="GR36" s="2" t="s">
        <v>1</v>
      </c>
      <c r="GS36" s="2" t="s">
        <v>1</v>
      </c>
      <c r="GT36" s="2" t="s">
        <v>1</v>
      </c>
      <c r="GU36" s="2" t="s">
        <v>1</v>
      </c>
      <c r="GV36" s="2" t="s">
        <v>1</v>
      </c>
      <c r="GW36" s="2" t="s">
        <v>1</v>
      </c>
      <c r="GX36" s="2" t="s">
        <v>1</v>
      </c>
      <c r="GY36" s="2" t="s">
        <v>1</v>
      </c>
      <c r="GZ36" s="2">
        <v>1760</v>
      </c>
      <c r="HA36" s="2">
        <v>17340</v>
      </c>
      <c r="HB36" s="2" t="s">
        <v>1</v>
      </c>
      <c r="HC36" s="2" t="s">
        <v>1</v>
      </c>
      <c r="HD36" s="2" t="s">
        <v>1</v>
      </c>
      <c r="HE36" s="2" t="s">
        <v>1</v>
      </c>
      <c r="HF36" s="2" t="s">
        <v>1</v>
      </c>
      <c r="HG36" s="2" t="s">
        <v>1</v>
      </c>
      <c r="HH36" s="2">
        <v>65000</v>
      </c>
      <c r="HI36" s="2" t="s">
        <v>1</v>
      </c>
      <c r="HJ36" s="2" t="s">
        <v>1</v>
      </c>
      <c r="HK36" s="2" t="s">
        <v>1</v>
      </c>
      <c r="HL36" s="2">
        <v>3689.8</v>
      </c>
      <c r="HM36" s="2" t="s">
        <v>1</v>
      </c>
      <c r="HN36" s="2" t="s">
        <v>1</v>
      </c>
      <c r="HO36" s="2" t="s">
        <v>1</v>
      </c>
      <c r="HP36" s="2" t="s">
        <v>1</v>
      </c>
      <c r="HQ36" s="2" t="s">
        <v>1</v>
      </c>
      <c r="HR36" s="2">
        <v>500</v>
      </c>
      <c r="HS36" s="2" t="s">
        <v>1</v>
      </c>
      <c r="HT36" s="2" t="s">
        <v>1</v>
      </c>
      <c r="HU36" s="2" t="s">
        <v>1</v>
      </c>
      <c r="HV36" s="2">
        <v>28798</v>
      </c>
      <c r="HW36" s="2" t="s">
        <v>1</v>
      </c>
      <c r="HX36" s="2" t="s">
        <v>1</v>
      </c>
      <c r="HY36" s="2" t="s">
        <v>1</v>
      </c>
      <c r="HZ36" s="2" t="s">
        <v>1</v>
      </c>
      <c r="IA36" s="2" t="s">
        <v>1</v>
      </c>
      <c r="IB36" s="2" t="s">
        <v>1</v>
      </c>
      <c r="IC36" s="2" t="s">
        <v>1</v>
      </c>
      <c r="ID36" s="2" t="s">
        <v>1</v>
      </c>
      <c r="IE36" s="2">
        <v>17720</v>
      </c>
      <c r="IF36" s="2" t="s">
        <v>1</v>
      </c>
      <c r="IG36" s="2">
        <v>13561</v>
      </c>
      <c r="IH36" s="2" t="s">
        <v>1</v>
      </c>
      <c r="II36" s="2" t="s">
        <v>1</v>
      </c>
      <c r="IJ36" s="2" t="s">
        <v>1</v>
      </c>
      <c r="IK36" s="2" t="s">
        <v>1</v>
      </c>
      <c r="IL36" s="2" t="s">
        <v>1</v>
      </c>
      <c r="IM36" s="2" t="s">
        <v>1</v>
      </c>
      <c r="IN36" s="2">
        <v>12480</v>
      </c>
      <c r="IO36" s="2" t="s">
        <v>1</v>
      </c>
      <c r="IP36" s="2" t="s">
        <v>1</v>
      </c>
      <c r="IQ36" s="2">
        <v>3000</v>
      </c>
      <c r="IR36" s="2" t="s">
        <v>1</v>
      </c>
      <c r="IS36" s="2" t="s">
        <v>1</v>
      </c>
      <c r="IT36" s="2" t="s">
        <v>1</v>
      </c>
      <c r="IU36" s="2" t="s">
        <v>1</v>
      </c>
      <c r="IV36" s="2" t="s">
        <v>1</v>
      </c>
      <c r="IW36" s="2" t="s">
        <v>1</v>
      </c>
      <c r="IX36" s="2" t="s">
        <v>1</v>
      </c>
      <c r="IY36" s="2" t="s">
        <v>1</v>
      </c>
      <c r="IZ36" s="2" t="s">
        <v>1</v>
      </c>
      <c r="JA36" s="2" t="s">
        <v>1</v>
      </c>
      <c r="JB36" s="2" t="s">
        <v>1</v>
      </c>
      <c r="JC36" s="2" t="s">
        <v>1</v>
      </c>
      <c r="JD36" s="2" t="s">
        <v>1</v>
      </c>
      <c r="JE36" s="2" t="s">
        <v>1</v>
      </c>
      <c r="JF36" s="2" t="s">
        <v>1</v>
      </c>
      <c r="JG36" s="2" t="s">
        <v>1</v>
      </c>
      <c r="JH36" s="2" t="s">
        <v>1</v>
      </c>
      <c r="JI36" s="2" t="s">
        <v>1</v>
      </c>
      <c r="JJ36" s="2" t="s">
        <v>1</v>
      </c>
      <c r="JK36" s="2" t="s">
        <v>1</v>
      </c>
      <c r="JL36" s="2" t="s">
        <v>1</v>
      </c>
      <c r="JM36" s="2">
        <v>0</v>
      </c>
      <c r="JN36" s="2">
        <v>182407.5</v>
      </c>
      <c r="JO36" s="2">
        <v>99315</v>
      </c>
      <c r="JP36" s="2" t="s">
        <v>1</v>
      </c>
      <c r="JQ36" s="2" t="s">
        <v>1</v>
      </c>
      <c r="JR36" s="2" t="s">
        <v>1</v>
      </c>
      <c r="JS36" s="2" t="s">
        <v>1</v>
      </c>
      <c r="JT36" s="2" t="s">
        <v>1</v>
      </c>
      <c r="JU36" s="2" t="s">
        <v>1</v>
      </c>
      <c r="JV36" s="2" t="s">
        <v>1</v>
      </c>
      <c r="JW36" s="2" t="s">
        <v>1</v>
      </c>
      <c r="JX36" s="2" t="s">
        <v>1</v>
      </c>
      <c r="JY36" s="2" t="s">
        <v>1</v>
      </c>
      <c r="JZ36" s="2" t="s">
        <v>1</v>
      </c>
      <c r="KA36" s="2" t="s">
        <v>1</v>
      </c>
      <c r="KB36" s="2" t="s">
        <v>1</v>
      </c>
      <c r="KC36" s="2" t="s">
        <v>1</v>
      </c>
      <c r="KD36" s="2">
        <v>9000</v>
      </c>
      <c r="KE36" s="2" t="s">
        <v>1</v>
      </c>
      <c r="KF36" s="2" t="s">
        <v>1</v>
      </c>
      <c r="KG36" s="2" t="s">
        <v>1</v>
      </c>
      <c r="KH36" s="2" t="s">
        <v>1</v>
      </c>
      <c r="KI36" s="2" t="s">
        <v>1</v>
      </c>
      <c r="KJ36" s="2" t="s">
        <v>1</v>
      </c>
      <c r="KK36" s="2" t="s">
        <v>1</v>
      </c>
      <c r="KL36" s="2" t="s">
        <v>1</v>
      </c>
      <c r="KM36" s="2" t="s">
        <v>1</v>
      </c>
      <c r="KN36" s="2" t="s">
        <v>1</v>
      </c>
      <c r="KO36" s="2" t="s">
        <v>1</v>
      </c>
      <c r="KP36" s="2" t="s">
        <v>1</v>
      </c>
      <c r="KQ36" s="2" t="s">
        <v>1</v>
      </c>
      <c r="KR36" s="2" t="s">
        <v>1</v>
      </c>
      <c r="KS36" s="2" t="s">
        <v>1</v>
      </c>
      <c r="KT36" s="2" t="s">
        <v>1</v>
      </c>
      <c r="KU36" s="2" t="s">
        <v>1</v>
      </c>
    </row>
    <row r="37" spans="1:307" x14ac:dyDescent="0.3">
      <c r="A37" s="2" t="s">
        <v>28</v>
      </c>
      <c r="B37" s="2">
        <v>479</v>
      </c>
      <c r="C37" s="23">
        <f t="shared" si="25"/>
        <v>2317902.9500000011</v>
      </c>
      <c r="D37" s="23">
        <f t="shared" si="26"/>
        <v>12985834.890000001</v>
      </c>
      <c r="E37" s="23">
        <f t="shared" si="27"/>
        <v>27110.302484342381</v>
      </c>
      <c r="F37" s="23">
        <f t="shared" si="28"/>
        <v>7463137.1000000006</v>
      </c>
      <c r="G37" s="23">
        <f t="shared" si="29"/>
        <v>4964621.79</v>
      </c>
      <c r="H37" s="23">
        <f t="shared" si="30"/>
        <v>216720</v>
      </c>
      <c r="I37" s="23">
        <f t="shared" si="31"/>
        <v>341356</v>
      </c>
      <c r="J37" s="23">
        <f t="shared" si="32"/>
        <v>712.64300626304805</v>
      </c>
      <c r="K37" s="23">
        <f t="shared" si="33"/>
        <v>341356</v>
      </c>
      <c r="L37" s="23">
        <f t="shared" si="34"/>
        <v>0</v>
      </c>
      <c r="M37" s="23">
        <f t="shared" si="35"/>
        <v>4842990.79</v>
      </c>
      <c r="N37" s="23">
        <f t="shared" si="36"/>
        <v>15580.662004175367</v>
      </c>
      <c r="O37" s="23">
        <f t="shared" si="37"/>
        <v>1493052.7000000002</v>
      </c>
      <c r="P37" s="23">
        <f t="shared" si="38"/>
        <v>2378402.6799999997</v>
      </c>
      <c r="Q37" s="23">
        <f t="shared" si="39"/>
        <v>2798654.21</v>
      </c>
      <c r="R37" s="23">
        <f t="shared" si="40"/>
        <v>7174068.1200000001</v>
      </c>
      <c r="S37" s="23">
        <f t="shared" si="41"/>
        <v>14977.177703549061</v>
      </c>
      <c r="T37" s="23">
        <f t="shared" si="42"/>
        <v>289068.98000000045</v>
      </c>
      <c r="U37" s="7">
        <f t="shared" si="43"/>
        <v>3.8732904960301538E-2</v>
      </c>
      <c r="V37" s="23">
        <f t="shared" si="44"/>
        <v>454</v>
      </c>
      <c r="W37" s="23">
        <f t="shared" si="45"/>
        <v>258874</v>
      </c>
      <c r="X37" s="23">
        <f t="shared" si="46"/>
        <v>24154.98</v>
      </c>
      <c r="Y37" s="23">
        <f t="shared" si="47"/>
        <v>5610</v>
      </c>
      <c r="Z37" s="23">
        <v>24</v>
      </c>
      <c r="AA37" s="23">
        <f t="shared" si="48"/>
        <v>503934.53</v>
      </c>
      <c r="AB37" s="23">
        <f t="shared" si="49"/>
        <v>10667931.939999999</v>
      </c>
      <c r="AC37" s="23">
        <f t="shared" si="50"/>
        <v>22271.256659707724</v>
      </c>
      <c r="AD37" s="23">
        <f t="shared" si="51"/>
        <v>9762818.9299999997</v>
      </c>
      <c r="AE37" s="23">
        <f t="shared" si="52"/>
        <v>20381.667912317327</v>
      </c>
      <c r="AF37" s="23">
        <f t="shared" si="53"/>
        <v>1798621</v>
      </c>
      <c r="AG37" s="23">
        <f t="shared" si="54"/>
        <v>3754.9498956158664</v>
      </c>
      <c r="AH37" s="23">
        <f t="shared" si="55"/>
        <v>5586701.2599999998</v>
      </c>
      <c r="AI37" s="23">
        <f t="shared" si="56"/>
        <v>30424</v>
      </c>
      <c r="AJ37" s="23">
        <f t="shared" si="57"/>
        <v>2464000.67</v>
      </c>
      <c r="AK37" s="23">
        <f t="shared" si="58"/>
        <v>905113.01</v>
      </c>
      <c r="AL37" s="23">
        <f t="shared" si="59"/>
        <v>1889.5887473903967</v>
      </c>
      <c r="AM37" s="23">
        <f t="shared" si="60"/>
        <v>905113.01</v>
      </c>
      <c r="AN37" s="23">
        <f t="shared" si="61"/>
        <v>0</v>
      </c>
      <c r="AO37" s="2">
        <v>1300103.1000000001</v>
      </c>
      <c r="AP37" s="2">
        <v>38946.35</v>
      </c>
      <c r="AQ37" s="2">
        <v>154003.25</v>
      </c>
      <c r="AR37" s="2" t="s">
        <v>1</v>
      </c>
      <c r="AS37" s="2">
        <v>1429352.68</v>
      </c>
      <c r="AT37" s="2">
        <v>949050</v>
      </c>
      <c r="AU37" s="2" t="s">
        <v>1</v>
      </c>
      <c r="AV37" s="2">
        <v>2798654.21</v>
      </c>
      <c r="AX37" s="2" t="s">
        <v>1</v>
      </c>
      <c r="AY37" s="2" t="s">
        <v>1</v>
      </c>
      <c r="AZ37" s="2" t="s">
        <v>1</v>
      </c>
      <c r="BA37" s="2">
        <v>454</v>
      </c>
      <c r="BB37" s="2" t="s">
        <v>1</v>
      </c>
      <c r="BC37" s="2" t="s">
        <v>1</v>
      </c>
      <c r="BD37" s="2" t="s">
        <v>1</v>
      </c>
      <c r="BE37" s="2" t="s">
        <v>1</v>
      </c>
      <c r="BF37" s="2">
        <v>242666</v>
      </c>
      <c r="BG37" s="2">
        <v>5300</v>
      </c>
      <c r="BH37" s="2">
        <v>4600</v>
      </c>
      <c r="BI37" s="2" t="s">
        <v>1</v>
      </c>
      <c r="BJ37" s="2">
        <v>1090</v>
      </c>
      <c r="BK37" s="2">
        <v>5218</v>
      </c>
      <c r="BL37" s="2" t="s">
        <v>1</v>
      </c>
      <c r="BM37" s="2" t="s">
        <v>1</v>
      </c>
      <c r="BN37" s="2" t="s">
        <v>1</v>
      </c>
      <c r="BO37" s="2">
        <v>24154.98</v>
      </c>
      <c r="BP37" s="2" t="s">
        <v>1</v>
      </c>
      <c r="BQ37" s="2" t="s">
        <v>1</v>
      </c>
      <c r="BR37" s="2" t="s">
        <v>1</v>
      </c>
      <c r="BS37" s="2">
        <v>5610</v>
      </c>
      <c r="BT37" s="2">
        <v>503934.53</v>
      </c>
      <c r="BU37" s="2" t="s">
        <v>1</v>
      </c>
      <c r="BV37" s="2">
        <v>4643477</v>
      </c>
      <c r="BW37" s="2">
        <v>4331</v>
      </c>
      <c r="BX37" s="2" t="s">
        <v>1</v>
      </c>
      <c r="BY37" s="2">
        <v>3323</v>
      </c>
      <c r="BZ37" s="2" t="s">
        <v>1</v>
      </c>
      <c r="CA37" s="2" t="s">
        <v>1</v>
      </c>
      <c r="CB37" s="2" t="s">
        <v>1</v>
      </c>
      <c r="CC37" s="2" t="s">
        <v>1</v>
      </c>
      <c r="CD37" s="2">
        <v>12978</v>
      </c>
      <c r="CE37" s="2">
        <v>166088</v>
      </c>
      <c r="CF37" s="2" t="s">
        <v>1</v>
      </c>
      <c r="CG37" s="2" t="s">
        <v>1</v>
      </c>
      <c r="CH37" s="2">
        <v>12793.79</v>
      </c>
      <c r="CI37" s="2" t="s">
        <v>1</v>
      </c>
      <c r="CJ37" s="2" t="s">
        <v>1</v>
      </c>
      <c r="CK37" s="2" t="s">
        <v>1</v>
      </c>
      <c r="CL37" s="2" t="s">
        <v>1</v>
      </c>
      <c r="CM37" s="2" t="s">
        <v>1</v>
      </c>
      <c r="CN37" s="2" t="s">
        <v>1</v>
      </c>
      <c r="CO37" s="2" t="s">
        <v>1</v>
      </c>
      <c r="CP37" s="2" t="s">
        <v>1</v>
      </c>
      <c r="CQ37" s="2" t="s">
        <v>1</v>
      </c>
      <c r="CR37" s="2" t="s">
        <v>1</v>
      </c>
      <c r="CS37" s="2" t="s">
        <v>1</v>
      </c>
      <c r="CT37" s="2" t="s">
        <v>1</v>
      </c>
      <c r="CU37" s="2" t="s">
        <v>1</v>
      </c>
      <c r="CV37" s="2" t="s">
        <v>1</v>
      </c>
      <c r="CW37" s="2" t="s">
        <v>1</v>
      </c>
      <c r="CX37" s="2" t="s">
        <v>1</v>
      </c>
      <c r="CY37" s="2">
        <v>121631</v>
      </c>
      <c r="CZ37" s="2" t="s">
        <v>1</v>
      </c>
      <c r="DA37" s="2" t="s">
        <v>1</v>
      </c>
      <c r="DB37" s="2" t="s">
        <v>1</v>
      </c>
      <c r="DC37" s="2" t="s">
        <v>1</v>
      </c>
      <c r="DD37" s="2" t="s">
        <v>1</v>
      </c>
      <c r="DE37" s="2" t="s">
        <v>1</v>
      </c>
      <c r="DF37" s="2" t="s">
        <v>1</v>
      </c>
      <c r="DG37" s="2" t="s">
        <v>1</v>
      </c>
      <c r="DH37" s="2" t="s">
        <v>1</v>
      </c>
      <c r="DI37" s="2" t="s">
        <v>1</v>
      </c>
      <c r="DJ37" s="2" t="s">
        <v>1</v>
      </c>
      <c r="DK37" s="2" t="s">
        <v>1</v>
      </c>
      <c r="DL37" s="2">
        <v>216720</v>
      </c>
      <c r="DM37" s="2" t="s">
        <v>1</v>
      </c>
      <c r="DN37" s="2" t="s">
        <v>1</v>
      </c>
      <c r="DO37" s="2" t="s">
        <v>1</v>
      </c>
      <c r="DP37" s="2" t="s">
        <v>1</v>
      </c>
      <c r="DQ37" s="2" t="s">
        <v>1</v>
      </c>
      <c r="DR37" s="2" t="s">
        <v>1</v>
      </c>
      <c r="DS37" s="2" t="s">
        <v>1</v>
      </c>
      <c r="DT37" s="2" t="s">
        <v>1</v>
      </c>
      <c r="DU37" s="2" t="s">
        <v>1</v>
      </c>
      <c r="DV37" s="2">
        <v>88200</v>
      </c>
      <c r="DW37" s="2" t="s">
        <v>1</v>
      </c>
      <c r="DX37" s="2" t="s">
        <v>1</v>
      </c>
      <c r="DY37" s="2" t="s">
        <v>1</v>
      </c>
      <c r="DZ37" s="2" t="s">
        <v>1</v>
      </c>
      <c r="EA37" s="2">
        <v>253156</v>
      </c>
      <c r="EB37" s="2" t="s">
        <v>1</v>
      </c>
      <c r="EC37" s="2" t="s">
        <v>1</v>
      </c>
      <c r="ED37" s="2" t="s">
        <v>1</v>
      </c>
      <c r="EE37" s="2" t="s">
        <v>1</v>
      </c>
      <c r="EF37" s="2" t="s">
        <v>1</v>
      </c>
      <c r="EG37" s="2" t="s">
        <v>1</v>
      </c>
      <c r="EH37" s="2" t="s">
        <v>1</v>
      </c>
      <c r="EI37" s="2" t="s">
        <v>1</v>
      </c>
      <c r="EJ37" s="2" t="s">
        <v>1</v>
      </c>
      <c r="EK37" s="2" t="s">
        <v>1</v>
      </c>
      <c r="EL37" s="2" t="s">
        <v>1</v>
      </c>
      <c r="EM37" s="2" t="s">
        <v>1</v>
      </c>
      <c r="EN37" s="2" t="s">
        <v>1</v>
      </c>
      <c r="EO37" s="2" t="s">
        <v>1</v>
      </c>
      <c r="EP37" s="2" t="s">
        <v>1</v>
      </c>
      <c r="EQ37" s="2" t="s">
        <v>1</v>
      </c>
      <c r="ER37" s="2" t="s">
        <v>1</v>
      </c>
      <c r="ES37" s="2">
        <v>746718</v>
      </c>
      <c r="ET37" s="2" t="s">
        <v>1</v>
      </c>
      <c r="EU37" s="2">
        <v>1026</v>
      </c>
      <c r="EV37" s="2">
        <v>73125</v>
      </c>
      <c r="EW37" s="2">
        <v>563721</v>
      </c>
      <c r="EX37" s="2" t="s">
        <v>1</v>
      </c>
      <c r="EY37" s="2" t="s">
        <v>1</v>
      </c>
      <c r="EZ37" s="2">
        <v>1125</v>
      </c>
      <c r="FA37" s="2">
        <v>291447</v>
      </c>
      <c r="FB37" s="2">
        <v>116598</v>
      </c>
      <c r="FC37" s="2">
        <v>4861</v>
      </c>
      <c r="FD37" s="2" t="s">
        <v>1</v>
      </c>
      <c r="FE37" s="2" t="s">
        <v>1</v>
      </c>
      <c r="FF37" s="2" t="s">
        <v>1</v>
      </c>
      <c r="FG37" s="2" t="s">
        <v>1</v>
      </c>
      <c r="FH37" s="2" t="s">
        <v>1</v>
      </c>
      <c r="FI37" s="2">
        <v>590</v>
      </c>
      <c r="FJ37" s="2" t="s">
        <v>1</v>
      </c>
      <c r="FK37" s="2">
        <v>9984</v>
      </c>
      <c r="FL37" s="2">
        <v>16624</v>
      </c>
      <c r="FM37" s="2">
        <v>197846.35</v>
      </c>
      <c r="FN37" s="2">
        <v>3494</v>
      </c>
      <c r="FO37" s="2">
        <v>358560.99</v>
      </c>
      <c r="FP37" s="2" t="s">
        <v>1</v>
      </c>
      <c r="FQ37" s="2" t="s">
        <v>1</v>
      </c>
      <c r="FR37" s="2" t="s">
        <v>1</v>
      </c>
      <c r="FS37" s="2" t="s">
        <v>1</v>
      </c>
      <c r="FT37" s="2" t="s">
        <v>1</v>
      </c>
      <c r="FU37" s="2" t="s">
        <v>1</v>
      </c>
      <c r="FV37" s="2" t="s">
        <v>1</v>
      </c>
      <c r="FW37" s="2" t="s">
        <v>1</v>
      </c>
      <c r="FX37" s="2">
        <v>181268</v>
      </c>
      <c r="FY37" s="2">
        <v>67275</v>
      </c>
      <c r="FZ37" s="2">
        <v>59280.78</v>
      </c>
      <c r="GA37" s="2" t="s">
        <v>1</v>
      </c>
      <c r="GB37" s="2" t="s">
        <v>1</v>
      </c>
      <c r="GC37" s="2">
        <v>8809</v>
      </c>
      <c r="GD37" s="2">
        <v>44801.93</v>
      </c>
      <c r="GE37" s="2">
        <v>61352.2</v>
      </c>
      <c r="GF37" s="2">
        <v>13200</v>
      </c>
      <c r="GG37" s="2" t="s">
        <v>1</v>
      </c>
      <c r="GH37" s="2">
        <v>0</v>
      </c>
      <c r="GI37" s="2">
        <v>28093</v>
      </c>
      <c r="GJ37" s="2">
        <v>58086</v>
      </c>
      <c r="GK37" s="2">
        <v>2036957.25</v>
      </c>
      <c r="GL37" s="2">
        <v>2282522.7599999998</v>
      </c>
      <c r="GM37" s="2">
        <v>0</v>
      </c>
      <c r="GN37" s="2">
        <v>1235</v>
      </c>
      <c r="GO37" s="2">
        <v>35262</v>
      </c>
      <c r="GP37" s="2" t="s">
        <v>1</v>
      </c>
      <c r="GQ37" s="2" t="s">
        <v>1</v>
      </c>
      <c r="GR37" s="2" t="s">
        <v>1</v>
      </c>
      <c r="GS37" s="2">
        <v>0</v>
      </c>
      <c r="GT37" s="2" t="s">
        <v>1</v>
      </c>
      <c r="GU37" s="2" t="s">
        <v>1</v>
      </c>
      <c r="GV37" s="2" t="s">
        <v>1</v>
      </c>
      <c r="GW37" s="2" t="s">
        <v>1</v>
      </c>
      <c r="GX37" s="2" t="s">
        <v>1</v>
      </c>
      <c r="GY37" s="2">
        <v>23327</v>
      </c>
      <c r="GZ37" s="2">
        <v>0</v>
      </c>
      <c r="HA37" s="2">
        <v>7097</v>
      </c>
      <c r="HB37" s="2" t="s">
        <v>1</v>
      </c>
      <c r="HC37" s="2" t="s">
        <v>1</v>
      </c>
      <c r="HD37" s="2" t="s">
        <v>1</v>
      </c>
      <c r="HE37" s="2" t="s">
        <v>1</v>
      </c>
      <c r="HF37" s="2" t="s">
        <v>1</v>
      </c>
      <c r="HG37" s="2" t="s">
        <v>1</v>
      </c>
      <c r="HH37" s="2">
        <v>0</v>
      </c>
      <c r="HI37" s="2" t="s">
        <v>1</v>
      </c>
      <c r="HJ37" s="2" t="s">
        <v>1</v>
      </c>
      <c r="HK37" s="2" t="s">
        <v>1</v>
      </c>
      <c r="HL37" s="2">
        <v>24164</v>
      </c>
      <c r="HM37" s="2" t="s">
        <v>1</v>
      </c>
      <c r="HN37" s="2">
        <v>13000</v>
      </c>
      <c r="HO37" s="2" t="s">
        <v>1</v>
      </c>
      <c r="HP37" s="2" t="s">
        <v>1</v>
      </c>
      <c r="HQ37" s="2" t="s">
        <v>1</v>
      </c>
      <c r="HR37" s="2">
        <v>104397.45</v>
      </c>
      <c r="HS37" s="2" t="s">
        <v>1</v>
      </c>
      <c r="HT37" s="2">
        <v>29280</v>
      </c>
      <c r="HU37" s="2" t="s">
        <v>1</v>
      </c>
      <c r="HV37" s="2" t="s">
        <v>1</v>
      </c>
      <c r="HW37" s="2">
        <v>550000</v>
      </c>
      <c r="HX37" s="2" t="s">
        <v>1</v>
      </c>
      <c r="HY37" s="2" t="s">
        <v>1</v>
      </c>
      <c r="HZ37" s="2" t="s">
        <v>1</v>
      </c>
      <c r="IA37" s="2" t="s">
        <v>1</v>
      </c>
      <c r="IB37" s="2" t="s">
        <v>1</v>
      </c>
      <c r="IC37" s="2" t="s">
        <v>1</v>
      </c>
      <c r="ID37" s="2">
        <v>0</v>
      </c>
      <c r="IE37" s="2">
        <v>1734096.22</v>
      </c>
      <c r="IF37" s="2" t="s">
        <v>1</v>
      </c>
      <c r="IG37" s="2">
        <v>9063</v>
      </c>
      <c r="IH37" s="2" t="s">
        <v>1</v>
      </c>
      <c r="II37" s="2" t="s">
        <v>1</v>
      </c>
      <c r="IJ37" s="2" t="s">
        <v>1</v>
      </c>
      <c r="IK37" s="2" t="s">
        <v>1</v>
      </c>
      <c r="IL37" s="2" t="s">
        <v>1</v>
      </c>
      <c r="IM37" s="2" t="s">
        <v>1</v>
      </c>
      <c r="IN37" s="2">
        <v>4531</v>
      </c>
      <c r="IO37" s="2" t="s">
        <v>1</v>
      </c>
      <c r="IP37" s="2" t="s">
        <v>1</v>
      </c>
      <c r="IQ37" s="2" t="s">
        <v>1</v>
      </c>
      <c r="IR37" s="2" t="s">
        <v>1</v>
      </c>
      <c r="IS37" s="2" t="s">
        <v>1</v>
      </c>
      <c r="IT37" s="2" t="s">
        <v>1</v>
      </c>
      <c r="IU37" s="2" t="s">
        <v>1</v>
      </c>
      <c r="IV37" s="2" t="s">
        <v>1</v>
      </c>
      <c r="IW37" s="2" t="s">
        <v>1</v>
      </c>
      <c r="IX37" s="2" t="s">
        <v>1</v>
      </c>
      <c r="IY37" s="2" t="s">
        <v>1</v>
      </c>
      <c r="IZ37" s="2" t="s">
        <v>1</v>
      </c>
      <c r="JA37" s="2" t="s">
        <v>1</v>
      </c>
      <c r="JB37" s="2" t="s">
        <v>1</v>
      </c>
      <c r="JC37" s="2" t="s">
        <v>1</v>
      </c>
      <c r="JD37" s="2" t="s">
        <v>1</v>
      </c>
      <c r="JE37" s="2" t="s">
        <v>1</v>
      </c>
      <c r="JF37" s="2">
        <v>0</v>
      </c>
      <c r="JG37" s="2" t="s">
        <v>1</v>
      </c>
      <c r="JH37" s="2" t="s">
        <v>1</v>
      </c>
      <c r="JI37" s="2" t="s">
        <v>1</v>
      </c>
      <c r="JJ37" s="2" t="s">
        <v>1</v>
      </c>
      <c r="JK37" s="2" t="s">
        <v>1</v>
      </c>
      <c r="JL37" s="2" t="s">
        <v>1</v>
      </c>
      <c r="JM37" s="2">
        <v>591139.01</v>
      </c>
      <c r="JN37" s="2">
        <v>40753</v>
      </c>
      <c r="JO37" s="2" t="s">
        <v>1</v>
      </c>
      <c r="JP37" s="2" t="s">
        <v>1</v>
      </c>
      <c r="JQ37" s="2" t="s">
        <v>1</v>
      </c>
      <c r="JR37" s="2" t="s">
        <v>1</v>
      </c>
      <c r="JS37" s="2" t="s">
        <v>1</v>
      </c>
      <c r="JT37" s="2">
        <v>273221</v>
      </c>
      <c r="JU37" s="2" t="s">
        <v>1</v>
      </c>
      <c r="JV37" s="2" t="s">
        <v>1</v>
      </c>
      <c r="JW37" s="2" t="s">
        <v>1</v>
      </c>
      <c r="JX37" s="2" t="s">
        <v>1</v>
      </c>
      <c r="JY37" s="2" t="s">
        <v>1</v>
      </c>
      <c r="JZ37" s="2" t="s">
        <v>1</v>
      </c>
      <c r="KA37" s="2" t="s">
        <v>1</v>
      </c>
      <c r="KB37" s="2" t="s">
        <v>1</v>
      </c>
      <c r="KC37" s="2" t="s">
        <v>1</v>
      </c>
      <c r="KD37" s="2" t="s">
        <v>1</v>
      </c>
      <c r="KE37" s="2" t="s">
        <v>1</v>
      </c>
      <c r="KF37" s="2" t="s">
        <v>1</v>
      </c>
      <c r="KG37" s="2" t="s">
        <v>1</v>
      </c>
      <c r="KH37" s="2" t="s">
        <v>1</v>
      </c>
      <c r="KI37" s="2" t="s">
        <v>1</v>
      </c>
      <c r="KJ37" s="2" t="s">
        <v>1</v>
      </c>
      <c r="KK37" s="2" t="s">
        <v>1</v>
      </c>
      <c r="KL37" s="2" t="s">
        <v>1</v>
      </c>
      <c r="KM37" s="2" t="s">
        <v>1</v>
      </c>
      <c r="KN37" s="2" t="s">
        <v>1</v>
      </c>
      <c r="KO37" s="2" t="s">
        <v>1</v>
      </c>
      <c r="KP37" s="2" t="s">
        <v>1</v>
      </c>
      <c r="KQ37" s="2" t="s">
        <v>1</v>
      </c>
      <c r="KR37" s="2" t="s">
        <v>1</v>
      </c>
      <c r="KS37" s="2" t="s">
        <v>1</v>
      </c>
      <c r="KT37" s="2" t="s">
        <v>1</v>
      </c>
      <c r="KU37" s="2" t="s">
        <v>1</v>
      </c>
    </row>
    <row r="38" spans="1:307" x14ac:dyDescent="0.3">
      <c r="A38" s="2" t="s">
        <v>29</v>
      </c>
      <c r="B38" s="2">
        <v>94</v>
      </c>
      <c r="C38" s="23">
        <f t="shared" si="25"/>
        <v>-460162.04999999981</v>
      </c>
      <c r="D38" s="23">
        <f t="shared" si="26"/>
        <v>2344520.6100000003</v>
      </c>
      <c r="E38" s="23">
        <f t="shared" si="27"/>
        <v>24941.708617021279</v>
      </c>
      <c r="F38" s="23">
        <f t="shared" si="28"/>
        <v>1307961.07</v>
      </c>
      <c r="G38" s="23">
        <f t="shared" si="29"/>
        <v>330137.53999999998</v>
      </c>
      <c r="H38" s="23">
        <f t="shared" si="30"/>
        <v>137430</v>
      </c>
      <c r="I38" s="23">
        <f t="shared" si="31"/>
        <v>568992</v>
      </c>
      <c r="J38" s="23">
        <f t="shared" si="32"/>
        <v>6053.1063829787236</v>
      </c>
      <c r="K38" s="23">
        <f t="shared" si="33"/>
        <v>226992</v>
      </c>
      <c r="L38" s="23">
        <f t="shared" si="34"/>
        <v>342000</v>
      </c>
      <c r="M38" s="23">
        <f t="shared" si="35"/>
        <v>165682.68</v>
      </c>
      <c r="N38" s="23">
        <f t="shared" si="36"/>
        <v>13914.479468085106</v>
      </c>
      <c r="O38" s="23">
        <f t="shared" si="37"/>
        <v>235152.54000000004</v>
      </c>
      <c r="P38" s="23">
        <f t="shared" si="38"/>
        <v>381797.53</v>
      </c>
      <c r="Q38" s="23">
        <f t="shared" si="39"/>
        <v>431029.93</v>
      </c>
      <c r="R38" s="23">
        <f t="shared" si="40"/>
        <v>1188922.02</v>
      </c>
      <c r="S38" s="23">
        <f t="shared" si="41"/>
        <v>12648.106595744681</v>
      </c>
      <c r="T38" s="23">
        <f t="shared" si="42"/>
        <v>119039.05000000005</v>
      </c>
      <c r="U38" s="7">
        <f t="shared" si="43"/>
        <v>9.1011156777013283E-2</v>
      </c>
      <c r="V38" s="23">
        <f t="shared" si="44"/>
        <v>0</v>
      </c>
      <c r="W38" s="23">
        <f t="shared" si="45"/>
        <v>114520</v>
      </c>
      <c r="X38" s="23">
        <f t="shared" si="46"/>
        <v>3834.05</v>
      </c>
      <c r="Y38" s="23">
        <f t="shared" si="47"/>
        <v>710</v>
      </c>
      <c r="Z38" s="23">
        <v>25</v>
      </c>
      <c r="AA38" s="23">
        <f t="shared" si="48"/>
        <v>140917.01999999999</v>
      </c>
      <c r="AB38" s="23">
        <f t="shared" si="49"/>
        <v>2804682.66</v>
      </c>
      <c r="AC38" s="23">
        <f t="shared" si="50"/>
        <v>29837.049574468088</v>
      </c>
      <c r="AD38" s="23">
        <f t="shared" si="51"/>
        <v>2167960.66</v>
      </c>
      <c r="AE38" s="23">
        <f t="shared" si="52"/>
        <v>23063.411276595747</v>
      </c>
      <c r="AF38" s="23">
        <f t="shared" si="53"/>
        <v>870603</v>
      </c>
      <c r="AG38" s="23">
        <f t="shared" si="54"/>
        <v>9261.7340425531911</v>
      </c>
      <c r="AH38" s="23">
        <f t="shared" si="55"/>
        <v>706188.65999999992</v>
      </c>
      <c r="AI38" s="23">
        <f t="shared" si="56"/>
        <v>7960</v>
      </c>
      <c r="AJ38" s="23">
        <f t="shared" si="57"/>
        <v>303087</v>
      </c>
      <c r="AK38" s="23">
        <f t="shared" si="58"/>
        <v>636722</v>
      </c>
      <c r="AL38" s="23">
        <f t="shared" si="59"/>
        <v>6773.6382978723404</v>
      </c>
      <c r="AM38" s="23">
        <f t="shared" si="60"/>
        <v>616722</v>
      </c>
      <c r="AN38" s="23">
        <f t="shared" si="61"/>
        <v>20000</v>
      </c>
      <c r="AO38" s="2">
        <v>208903.64</v>
      </c>
      <c r="AP38" s="2">
        <v>1778.17</v>
      </c>
      <c r="AQ38" s="2">
        <v>24470.73</v>
      </c>
      <c r="AR38" s="2" t="s">
        <v>1</v>
      </c>
      <c r="AS38" s="2">
        <v>225997.53</v>
      </c>
      <c r="AT38" s="2">
        <v>155800</v>
      </c>
      <c r="AU38" s="2" t="s">
        <v>1</v>
      </c>
      <c r="AV38" s="2">
        <v>431029.93</v>
      </c>
      <c r="AX38" s="2" t="s">
        <v>1</v>
      </c>
      <c r="AY38" s="2" t="s">
        <v>1</v>
      </c>
      <c r="AZ38" s="2" t="s">
        <v>1</v>
      </c>
      <c r="BA38" s="2" t="s">
        <v>1</v>
      </c>
      <c r="BB38" s="2" t="s">
        <v>1</v>
      </c>
      <c r="BC38" s="2" t="s">
        <v>1</v>
      </c>
      <c r="BD38" s="2" t="s">
        <v>1</v>
      </c>
      <c r="BE38" s="2" t="s">
        <v>1</v>
      </c>
      <c r="BF38" s="2">
        <v>56600</v>
      </c>
      <c r="BG38" s="2">
        <v>930</v>
      </c>
      <c r="BH38" s="2">
        <v>51930</v>
      </c>
      <c r="BI38" s="2" t="s">
        <v>1</v>
      </c>
      <c r="BJ38" s="2" t="s">
        <v>1</v>
      </c>
      <c r="BK38" s="2">
        <v>5060</v>
      </c>
      <c r="BL38" s="2" t="s">
        <v>1</v>
      </c>
      <c r="BM38" s="2" t="s">
        <v>1</v>
      </c>
      <c r="BN38" s="2" t="s">
        <v>1</v>
      </c>
      <c r="BO38" s="2">
        <v>3834.05</v>
      </c>
      <c r="BP38" s="2" t="s">
        <v>1</v>
      </c>
      <c r="BQ38" s="2" t="s">
        <v>1</v>
      </c>
      <c r="BR38" s="2" t="s">
        <v>1</v>
      </c>
      <c r="BS38" s="2">
        <v>710</v>
      </c>
      <c r="BT38" s="2">
        <v>140917.01999999999</v>
      </c>
      <c r="BU38" s="2" t="s">
        <v>1</v>
      </c>
      <c r="BV38" s="2">
        <v>51902.06</v>
      </c>
      <c r="BW38" s="2" t="s">
        <v>1</v>
      </c>
      <c r="BX38" s="2" t="s">
        <v>1</v>
      </c>
      <c r="BY38" s="2" t="s">
        <v>1</v>
      </c>
      <c r="BZ38" s="2" t="s">
        <v>1</v>
      </c>
      <c r="CA38" s="2" t="s">
        <v>1</v>
      </c>
      <c r="CB38" s="2" t="s">
        <v>1</v>
      </c>
      <c r="CC38" s="2" t="s">
        <v>1</v>
      </c>
      <c r="CD38" s="2">
        <v>23000</v>
      </c>
      <c r="CE38" s="2">
        <v>90000</v>
      </c>
      <c r="CF38" s="2" t="s">
        <v>1</v>
      </c>
      <c r="CG38" s="2" t="s">
        <v>1</v>
      </c>
      <c r="CH38" s="2">
        <v>780.62</v>
      </c>
      <c r="CI38" s="2" t="s">
        <v>1</v>
      </c>
      <c r="CJ38" s="2" t="s">
        <v>1</v>
      </c>
      <c r="CK38" s="2" t="s">
        <v>1</v>
      </c>
      <c r="CL38" s="2" t="s">
        <v>1</v>
      </c>
      <c r="CM38" s="2" t="s">
        <v>1</v>
      </c>
      <c r="CN38" s="2" t="s">
        <v>1</v>
      </c>
      <c r="CO38" s="2" t="s">
        <v>1</v>
      </c>
      <c r="CP38" s="2" t="s">
        <v>1</v>
      </c>
      <c r="CQ38" s="2">
        <v>10110</v>
      </c>
      <c r="CR38" s="2" t="s">
        <v>1</v>
      </c>
      <c r="CS38" s="2" t="s">
        <v>1</v>
      </c>
      <c r="CT38" s="2" t="s">
        <v>1</v>
      </c>
      <c r="CU38" s="2" t="s">
        <v>1</v>
      </c>
      <c r="CV38" s="2" t="s">
        <v>1</v>
      </c>
      <c r="CW38" s="2">
        <v>3000</v>
      </c>
      <c r="CX38" s="2">
        <v>142479</v>
      </c>
      <c r="CY38" s="2">
        <v>580</v>
      </c>
      <c r="CZ38" s="2" t="s">
        <v>1</v>
      </c>
      <c r="DA38" s="2">
        <v>8285.86</v>
      </c>
      <c r="DB38" s="2" t="s">
        <v>1</v>
      </c>
      <c r="DC38" s="2" t="s">
        <v>1</v>
      </c>
      <c r="DD38" s="2" t="s">
        <v>1</v>
      </c>
      <c r="DE38" s="2" t="s">
        <v>1</v>
      </c>
      <c r="DF38" s="2" t="s">
        <v>1</v>
      </c>
      <c r="DG38" s="2" t="s">
        <v>1</v>
      </c>
      <c r="DH38" s="2" t="s">
        <v>1</v>
      </c>
      <c r="DI38" s="2" t="s">
        <v>1</v>
      </c>
      <c r="DJ38" s="2" t="s">
        <v>1</v>
      </c>
      <c r="DK38" s="2" t="s">
        <v>1</v>
      </c>
      <c r="DL38" s="2">
        <v>137430</v>
      </c>
      <c r="DM38" s="2" t="s">
        <v>1</v>
      </c>
      <c r="DN38" s="2" t="s">
        <v>1</v>
      </c>
      <c r="DO38" s="2" t="s">
        <v>1</v>
      </c>
      <c r="DP38" s="2" t="s">
        <v>1</v>
      </c>
      <c r="DQ38" s="2" t="s">
        <v>1</v>
      </c>
      <c r="DR38" s="2" t="s">
        <v>1</v>
      </c>
      <c r="DS38" s="2" t="s">
        <v>1</v>
      </c>
      <c r="DT38" s="2" t="s">
        <v>1</v>
      </c>
      <c r="DU38" s="2" t="s">
        <v>1</v>
      </c>
      <c r="DV38" s="2">
        <v>54400</v>
      </c>
      <c r="DW38" s="2" t="s">
        <v>1</v>
      </c>
      <c r="DX38" s="2">
        <v>172592</v>
      </c>
      <c r="DY38" s="2" t="s">
        <v>1</v>
      </c>
      <c r="DZ38" s="2" t="s">
        <v>1</v>
      </c>
      <c r="EA38" s="2" t="s">
        <v>1</v>
      </c>
      <c r="EB38" s="2" t="s">
        <v>1</v>
      </c>
      <c r="EC38" s="2" t="s">
        <v>1</v>
      </c>
      <c r="ED38" s="2" t="s">
        <v>1</v>
      </c>
      <c r="EE38" s="2" t="s">
        <v>1</v>
      </c>
      <c r="EF38" s="2" t="s">
        <v>1</v>
      </c>
      <c r="EG38" s="2" t="s">
        <v>1</v>
      </c>
      <c r="EH38" s="2" t="s">
        <v>1</v>
      </c>
      <c r="EI38" s="2" t="s">
        <v>1</v>
      </c>
      <c r="EJ38" s="2" t="s">
        <v>1</v>
      </c>
      <c r="EK38" s="2" t="s">
        <v>1</v>
      </c>
      <c r="EL38" s="2" t="s">
        <v>1</v>
      </c>
      <c r="EM38" s="2" t="s">
        <v>1</v>
      </c>
      <c r="EN38" s="2" t="s">
        <v>1</v>
      </c>
      <c r="EO38" s="2">
        <v>342000</v>
      </c>
      <c r="EP38" s="2" t="s">
        <v>1</v>
      </c>
      <c r="EQ38" s="2" t="s">
        <v>1</v>
      </c>
      <c r="ER38" s="2" t="s">
        <v>1</v>
      </c>
      <c r="ES38" s="2">
        <v>362965</v>
      </c>
      <c r="ET38" s="2" t="s">
        <v>1</v>
      </c>
      <c r="EU38" s="2">
        <v>0</v>
      </c>
      <c r="EV38" s="2">
        <v>98800</v>
      </c>
      <c r="EW38" s="2">
        <v>229921</v>
      </c>
      <c r="EX38" s="2" t="s">
        <v>1</v>
      </c>
      <c r="EY38" s="2" t="s">
        <v>1</v>
      </c>
      <c r="EZ38" s="2" t="s">
        <v>1</v>
      </c>
      <c r="FA38" s="2">
        <v>114769</v>
      </c>
      <c r="FB38" s="2">
        <v>62184</v>
      </c>
      <c r="FC38" s="2">
        <v>1964</v>
      </c>
      <c r="FD38" s="2" t="s">
        <v>1</v>
      </c>
      <c r="FE38" s="2" t="s">
        <v>1</v>
      </c>
      <c r="FF38" s="2" t="s">
        <v>1</v>
      </c>
      <c r="FG38" s="2" t="s">
        <v>1</v>
      </c>
      <c r="FH38" s="2" t="s">
        <v>1</v>
      </c>
      <c r="FI38" s="2" t="s">
        <v>1</v>
      </c>
      <c r="FJ38" s="2" t="s">
        <v>1</v>
      </c>
      <c r="FK38" s="2" t="s">
        <v>1</v>
      </c>
      <c r="FL38" s="2">
        <v>990</v>
      </c>
      <c r="FM38" s="2">
        <v>8000</v>
      </c>
      <c r="FN38" s="2" t="s">
        <v>1</v>
      </c>
      <c r="FO38" s="2">
        <v>37798.43</v>
      </c>
      <c r="FP38" s="2" t="s">
        <v>1</v>
      </c>
      <c r="FQ38" s="2" t="s">
        <v>1</v>
      </c>
      <c r="FR38" s="2" t="s">
        <v>1</v>
      </c>
      <c r="FS38" s="2" t="s">
        <v>1</v>
      </c>
      <c r="FT38" s="2" t="s">
        <v>1</v>
      </c>
      <c r="FU38" s="2" t="s">
        <v>1</v>
      </c>
      <c r="FV38" s="2" t="s">
        <v>1</v>
      </c>
      <c r="FW38" s="2" t="s">
        <v>1</v>
      </c>
      <c r="FX38" s="2">
        <v>105178</v>
      </c>
      <c r="FY38" s="2" t="s">
        <v>1</v>
      </c>
      <c r="FZ38" s="2">
        <v>5502</v>
      </c>
      <c r="GA38" s="2" t="s">
        <v>1</v>
      </c>
      <c r="GB38" s="2" t="s">
        <v>1</v>
      </c>
      <c r="GC38" s="2">
        <v>3876</v>
      </c>
      <c r="GD38" s="2">
        <v>25343.26</v>
      </c>
      <c r="GE38" s="2">
        <v>30444.799999999999</v>
      </c>
      <c r="GF38" s="2" t="s">
        <v>1</v>
      </c>
      <c r="GG38" s="2" t="s">
        <v>1</v>
      </c>
      <c r="GH38" s="2">
        <v>0</v>
      </c>
      <c r="GI38" s="2">
        <v>6529</v>
      </c>
      <c r="GJ38" s="2">
        <v>21592.5</v>
      </c>
      <c r="GK38" s="2">
        <v>331848.21000000002</v>
      </c>
      <c r="GL38" s="2">
        <v>63722.46</v>
      </c>
      <c r="GM38" s="2" t="s">
        <v>1</v>
      </c>
      <c r="GN38" s="2" t="s">
        <v>1</v>
      </c>
      <c r="GO38" s="2">
        <v>1216</v>
      </c>
      <c r="GP38" s="2" t="s">
        <v>1</v>
      </c>
      <c r="GQ38" s="2" t="s">
        <v>1</v>
      </c>
      <c r="GR38" s="2" t="s">
        <v>1</v>
      </c>
      <c r="GS38" s="2" t="s">
        <v>1</v>
      </c>
      <c r="GT38" s="2" t="s">
        <v>1</v>
      </c>
      <c r="GU38" s="2" t="s">
        <v>1</v>
      </c>
      <c r="GV38" s="2" t="s">
        <v>1</v>
      </c>
      <c r="GW38" s="2" t="s">
        <v>1</v>
      </c>
      <c r="GX38" s="2" t="s">
        <v>1</v>
      </c>
      <c r="GY38" s="2" t="s">
        <v>1</v>
      </c>
      <c r="GZ38" s="2">
        <v>1960</v>
      </c>
      <c r="HA38" s="2">
        <v>6000</v>
      </c>
      <c r="HB38" s="2" t="s">
        <v>1</v>
      </c>
      <c r="HC38" s="2" t="s">
        <v>1</v>
      </c>
      <c r="HD38" s="2" t="s">
        <v>1</v>
      </c>
      <c r="HE38" s="2" t="s">
        <v>1</v>
      </c>
      <c r="HF38" s="2" t="s">
        <v>1</v>
      </c>
      <c r="HG38" s="2" t="s">
        <v>1</v>
      </c>
      <c r="HH38" s="2">
        <v>0</v>
      </c>
      <c r="HI38" s="2">
        <v>0</v>
      </c>
      <c r="HJ38" s="2" t="s">
        <v>1</v>
      </c>
      <c r="HK38" s="2" t="s">
        <v>1</v>
      </c>
      <c r="HL38" s="2">
        <v>1000</v>
      </c>
      <c r="HM38" s="2" t="s">
        <v>1</v>
      </c>
      <c r="HN38" s="2" t="s">
        <v>1</v>
      </c>
      <c r="HO38" s="2" t="s">
        <v>1</v>
      </c>
      <c r="HP38" s="2" t="s">
        <v>1</v>
      </c>
      <c r="HQ38" s="2" t="s">
        <v>1</v>
      </c>
      <c r="HR38" s="2" t="s">
        <v>1</v>
      </c>
      <c r="HS38" s="2" t="s">
        <v>1</v>
      </c>
      <c r="HT38" s="2" t="s">
        <v>1</v>
      </c>
      <c r="HU38" s="2" t="s">
        <v>1</v>
      </c>
      <c r="HV38" s="2" t="s">
        <v>1</v>
      </c>
      <c r="HW38" s="2" t="s">
        <v>1</v>
      </c>
      <c r="HX38" s="2" t="s">
        <v>1</v>
      </c>
      <c r="HY38" s="2" t="s">
        <v>1</v>
      </c>
      <c r="HZ38" s="2" t="s">
        <v>1</v>
      </c>
      <c r="IA38" s="2" t="s">
        <v>1</v>
      </c>
      <c r="IB38" s="2" t="s">
        <v>1</v>
      </c>
      <c r="IC38" s="2" t="s">
        <v>1</v>
      </c>
      <c r="ID38" s="2" t="s">
        <v>1</v>
      </c>
      <c r="IE38" s="2">
        <v>282508</v>
      </c>
      <c r="IF38" s="2">
        <v>4500</v>
      </c>
      <c r="IG38" s="2">
        <v>15079</v>
      </c>
      <c r="IH38" s="2">
        <v>2270</v>
      </c>
      <c r="II38" s="2" t="s">
        <v>1</v>
      </c>
      <c r="IJ38" s="2" t="s">
        <v>1</v>
      </c>
      <c r="IK38" s="2" t="s">
        <v>1</v>
      </c>
      <c r="IL38" s="2" t="s">
        <v>1</v>
      </c>
      <c r="IM38" s="2" t="s">
        <v>1</v>
      </c>
      <c r="IN38" s="2" t="s">
        <v>1</v>
      </c>
      <c r="IO38" s="2" t="s">
        <v>1</v>
      </c>
      <c r="IP38" s="2" t="s">
        <v>1</v>
      </c>
      <c r="IQ38" s="2" t="s">
        <v>1</v>
      </c>
      <c r="IR38" s="2" t="s">
        <v>1</v>
      </c>
      <c r="IS38" s="2" t="s">
        <v>1</v>
      </c>
      <c r="IT38" s="2" t="s">
        <v>1</v>
      </c>
      <c r="IU38" s="2" t="s">
        <v>1</v>
      </c>
      <c r="IV38" s="2" t="s">
        <v>1</v>
      </c>
      <c r="IW38" s="2" t="s">
        <v>1</v>
      </c>
      <c r="IX38" s="2" t="s">
        <v>1</v>
      </c>
      <c r="IY38" s="2" t="s">
        <v>1</v>
      </c>
      <c r="IZ38" s="2" t="s">
        <v>1</v>
      </c>
      <c r="JA38" s="2" t="s">
        <v>1</v>
      </c>
      <c r="JB38" s="2" t="s">
        <v>1</v>
      </c>
      <c r="JC38" s="2" t="s">
        <v>1</v>
      </c>
      <c r="JD38" s="2" t="s">
        <v>1</v>
      </c>
      <c r="JE38" s="2" t="s">
        <v>1</v>
      </c>
      <c r="JF38" s="2" t="s">
        <v>1</v>
      </c>
      <c r="JG38" s="2" t="s">
        <v>1</v>
      </c>
      <c r="JH38" s="2" t="s">
        <v>1</v>
      </c>
      <c r="JI38" s="2" t="s">
        <v>1</v>
      </c>
      <c r="JJ38" s="2" t="s">
        <v>1</v>
      </c>
      <c r="JK38" s="2" t="s">
        <v>1</v>
      </c>
      <c r="JL38" s="2" t="s">
        <v>1</v>
      </c>
      <c r="JM38" s="2">
        <v>581482</v>
      </c>
      <c r="JN38" s="2" t="s">
        <v>1</v>
      </c>
      <c r="JO38" s="2" t="s">
        <v>1</v>
      </c>
      <c r="JP38" s="2" t="s">
        <v>1</v>
      </c>
      <c r="JQ38" s="2" t="s">
        <v>1</v>
      </c>
      <c r="JR38" s="2" t="s">
        <v>1</v>
      </c>
      <c r="JS38" s="2" t="s">
        <v>1</v>
      </c>
      <c r="JT38" s="2">
        <v>35240</v>
      </c>
      <c r="JU38" s="2" t="s">
        <v>1</v>
      </c>
      <c r="JV38" s="2" t="s">
        <v>1</v>
      </c>
      <c r="JW38" s="2" t="s">
        <v>1</v>
      </c>
      <c r="JX38" s="2" t="s">
        <v>1</v>
      </c>
      <c r="JY38" s="2" t="s">
        <v>1</v>
      </c>
      <c r="JZ38" s="2">
        <v>20000</v>
      </c>
      <c r="KA38" s="2" t="s">
        <v>1</v>
      </c>
      <c r="KB38" s="2" t="s">
        <v>1</v>
      </c>
      <c r="KC38" s="2" t="s">
        <v>1</v>
      </c>
      <c r="KD38" s="2" t="s">
        <v>1</v>
      </c>
      <c r="KE38" s="2" t="s">
        <v>1</v>
      </c>
      <c r="KF38" s="2" t="s">
        <v>1</v>
      </c>
      <c r="KG38" s="2" t="s">
        <v>1</v>
      </c>
      <c r="KH38" s="2" t="s">
        <v>1</v>
      </c>
      <c r="KI38" s="2" t="s">
        <v>1</v>
      </c>
      <c r="KJ38" s="2" t="s">
        <v>1</v>
      </c>
      <c r="KK38" s="2" t="s">
        <v>1</v>
      </c>
      <c r="KL38" s="2" t="s">
        <v>1</v>
      </c>
      <c r="KM38" s="2" t="s">
        <v>1</v>
      </c>
      <c r="KN38" s="2" t="s">
        <v>1</v>
      </c>
      <c r="KO38" s="2" t="s">
        <v>1</v>
      </c>
      <c r="KP38" s="2" t="s">
        <v>1</v>
      </c>
      <c r="KQ38" s="2" t="s">
        <v>1</v>
      </c>
      <c r="KR38" s="2" t="s">
        <v>1</v>
      </c>
      <c r="KS38" s="2" t="s">
        <v>1</v>
      </c>
      <c r="KT38" s="2" t="s">
        <v>1</v>
      </c>
      <c r="KU38" s="2" t="s">
        <v>1</v>
      </c>
    </row>
    <row r="39" spans="1:307" x14ac:dyDescent="0.3">
      <c r="A39" s="2" t="s">
        <v>30</v>
      </c>
      <c r="B39" s="2">
        <v>5428</v>
      </c>
      <c r="C39" s="23">
        <f t="shared" si="25"/>
        <v>19550114.330000013</v>
      </c>
      <c r="D39" s="23">
        <f t="shared" si="26"/>
        <v>149757702.34999999</v>
      </c>
      <c r="E39" s="23">
        <f t="shared" si="27"/>
        <v>27589.849364406778</v>
      </c>
      <c r="F39" s="23">
        <f t="shared" si="28"/>
        <v>77348255.950000003</v>
      </c>
      <c r="G39" s="23">
        <f t="shared" si="29"/>
        <v>26366262.300000001</v>
      </c>
      <c r="H39" s="23">
        <f t="shared" si="30"/>
        <v>1382805</v>
      </c>
      <c r="I39" s="23">
        <f t="shared" si="31"/>
        <v>44660379.099999994</v>
      </c>
      <c r="J39" s="23">
        <f t="shared" si="32"/>
        <v>8227.7780213706701</v>
      </c>
      <c r="K39" s="23">
        <f t="shared" si="33"/>
        <v>31245943.239999998</v>
      </c>
      <c r="L39" s="23">
        <f t="shared" si="34"/>
        <v>13414435.860000001</v>
      </c>
      <c r="M39" s="23">
        <f t="shared" si="35"/>
        <v>23996557.600000001</v>
      </c>
      <c r="N39" s="23">
        <f t="shared" si="36"/>
        <v>14249.862923728813</v>
      </c>
      <c r="O39" s="23">
        <f t="shared" si="37"/>
        <v>16282841.200000001</v>
      </c>
      <c r="P39" s="23">
        <f t="shared" si="38"/>
        <v>20559704.560000002</v>
      </c>
      <c r="Q39" s="23">
        <f t="shared" si="39"/>
        <v>27118417.710000001</v>
      </c>
      <c r="R39" s="23">
        <f t="shared" si="40"/>
        <v>69204081.020000011</v>
      </c>
      <c r="S39" s="23">
        <f t="shared" si="41"/>
        <v>12749.462236551219</v>
      </c>
      <c r="T39" s="23">
        <f t="shared" si="42"/>
        <v>8144174.9299999923</v>
      </c>
      <c r="U39" s="7">
        <f t="shared" si="43"/>
        <v>0.10529228914048956</v>
      </c>
      <c r="V39" s="23">
        <f t="shared" si="44"/>
        <v>12078</v>
      </c>
      <c r="W39" s="23">
        <f t="shared" si="45"/>
        <v>3602692.89</v>
      </c>
      <c r="X39" s="23">
        <f t="shared" si="46"/>
        <v>1891580.04</v>
      </c>
      <c r="Y39" s="23">
        <f t="shared" si="47"/>
        <v>2637850</v>
      </c>
      <c r="Z39" s="23">
        <v>26</v>
      </c>
      <c r="AA39" s="23">
        <f t="shared" si="48"/>
        <v>5243091.55</v>
      </c>
      <c r="AB39" s="23">
        <f t="shared" si="49"/>
        <v>130207588.01999998</v>
      </c>
      <c r="AC39" s="23">
        <f t="shared" si="50"/>
        <v>23988.133386145906</v>
      </c>
      <c r="AD39" s="23">
        <f t="shared" si="51"/>
        <v>96491475.48999998</v>
      </c>
      <c r="AE39" s="23">
        <f t="shared" si="52"/>
        <v>17776.616707811343</v>
      </c>
      <c r="AF39" s="23">
        <f t="shared" si="53"/>
        <v>36070565.139999993</v>
      </c>
      <c r="AG39" s="23">
        <f t="shared" si="54"/>
        <v>6645.2772918201899</v>
      </c>
      <c r="AH39" s="23">
        <f t="shared" si="55"/>
        <v>37869401.189999998</v>
      </c>
      <c r="AI39" s="23">
        <f t="shared" si="56"/>
        <v>4544664</v>
      </c>
      <c r="AJ39" s="23">
        <f t="shared" si="57"/>
        <v>11297364.83</v>
      </c>
      <c r="AK39" s="23">
        <f t="shared" si="58"/>
        <v>33716112.530000001</v>
      </c>
      <c r="AL39" s="23">
        <f t="shared" si="59"/>
        <v>6211.5166783345621</v>
      </c>
      <c r="AM39" s="23">
        <f t="shared" si="60"/>
        <v>32711039.530000001</v>
      </c>
      <c r="AN39" s="23">
        <f t="shared" si="61"/>
        <v>442897</v>
      </c>
      <c r="AO39" s="2">
        <v>13225614.810000001</v>
      </c>
      <c r="AP39" s="2">
        <v>1560818.84</v>
      </c>
      <c r="AQ39" s="2">
        <v>1496407.55</v>
      </c>
      <c r="AR39" s="2" t="s">
        <v>1</v>
      </c>
      <c r="AS39" s="2">
        <v>13887854.560000001</v>
      </c>
      <c r="AT39" s="2">
        <v>6671850</v>
      </c>
      <c r="AU39" s="2" t="s">
        <v>1</v>
      </c>
      <c r="AV39" s="2">
        <v>27118417.710000001</v>
      </c>
      <c r="AX39" s="2" t="s">
        <v>1</v>
      </c>
      <c r="AY39" s="2" t="s">
        <v>1</v>
      </c>
      <c r="AZ39" s="2">
        <v>12000</v>
      </c>
      <c r="BA39" s="2" t="s">
        <v>1</v>
      </c>
      <c r="BB39" s="2">
        <v>78</v>
      </c>
      <c r="BC39" s="2" t="s">
        <v>1</v>
      </c>
      <c r="BD39" s="2" t="s">
        <v>1</v>
      </c>
      <c r="BE39" s="2" t="s">
        <v>1</v>
      </c>
      <c r="BF39" s="2">
        <v>3318344.44</v>
      </c>
      <c r="BG39" s="2">
        <v>142872.45000000001</v>
      </c>
      <c r="BH39" s="2" t="s">
        <v>1</v>
      </c>
      <c r="BI39" s="2">
        <v>141476</v>
      </c>
      <c r="BJ39" s="2" t="s">
        <v>1</v>
      </c>
      <c r="BK39" s="2" t="s">
        <v>1</v>
      </c>
      <c r="BL39" s="2" t="s">
        <v>1</v>
      </c>
      <c r="BM39" s="2" t="s">
        <v>1</v>
      </c>
      <c r="BN39" s="2" t="s">
        <v>1</v>
      </c>
      <c r="BO39" s="2">
        <v>234681.47</v>
      </c>
      <c r="BP39" s="2">
        <v>22100</v>
      </c>
      <c r="BQ39" s="2">
        <v>1634798.57</v>
      </c>
      <c r="BR39" s="2" t="s">
        <v>1</v>
      </c>
      <c r="BS39" s="2">
        <v>2637850</v>
      </c>
      <c r="BT39" s="2">
        <v>5243091.55</v>
      </c>
      <c r="BU39" s="2" t="s">
        <v>1</v>
      </c>
      <c r="BV39" s="2">
        <v>10980779</v>
      </c>
      <c r="BW39" s="2">
        <v>97426</v>
      </c>
      <c r="BX39" s="2" t="s">
        <v>1</v>
      </c>
      <c r="BY39" s="2">
        <v>112175</v>
      </c>
      <c r="BZ39" s="2" t="s">
        <v>1</v>
      </c>
      <c r="CA39" s="2" t="s">
        <v>1</v>
      </c>
      <c r="CB39" s="2" t="s">
        <v>1</v>
      </c>
      <c r="CC39" s="2" t="s">
        <v>1</v>
      </c>
      <c r="CD39" s="2">
        <v>1617580.41</v>
      </c>
      <c r="CE39" s="2">
        <v>10245186.32</v>
      </c>
      <c r="CF39" s="2">
        <v>49105.11</v>
      </c>
      <c r="CG39" s="2">
        <v>164772</v>
      </c>
      <c r="CH39" s="2">
        <v>713596.26</v>
      </c>
      <c r="CI39" s="2">
        <v>15937.5</v>
      </c>
      <c r="CJ39" s="2" t="s">
        <v>1</v>
      </c>
      <c r="CK39" s="2" t="s">
        <v>1</v>
      </c>
      <c r="CL39" s="2" t="s">
        <v>1</v>
      </c>
      <c r="CM39" s="2" t="s">
        <v>1</v>
      </c>
      <c r="CN39" s="2" t="s">
        <v>1</v>
      </c>
      <c r="CO39" s="2">
        <v>755390.54</v>
      </c>
      <c r="CP39" s="2" t="s">
        <v>1</v>
      </c>
      <c r="CQ39" s="2" t="s">
        <v>1</v>
      </c>
      <c r="CR39" s="2" t="s">
        <v>1</v>
      </c>
      <c r="CS39" s="2" t="s">
        <v>1</v>
      </c>
      <c r="CT39" s="2" t="s">
        <v>1</v>
      </c>
      <c r="CU39" s="2" t="s">
        <v>1</v>
      </c>
      <c r="CV39" s="2">
        <v>38087.599999999999</v>
      </c>
      <c r="CW39" s="2">
        <v>65000</v>
      </c>
      <c r="CX39" s="2">
        <v>108363</v>
      </c>
      <c r="CY39" s="2">
        <v>443269.56</v>
      </c>
      <c r="CZ39" s="2" t="s">
        <v>1</v>
      </c>
      <c r="DA39" s="2">
        <v>2657</v>
      </c>
      <c r="DB39" s="2" t="s">
        <v>1</v>
      </c>
      <c r="DC39" s="2" t="s">
        <v>1</v>
      </c>
      <c r="DD39" s="2" t="s">
        <v>1</v>
      </c>
      <c r="DE39" s="2">
        <v>25000</v>
      </c>
      <c r="DF39" s="2" t="s">
        <v>1</v>
      </c>
      <c r="DG39" s="2" t="s">
        <v>1</v>
      </c>
      <c r="DH39" s="2">
        <v>60000</v>
      </c>
      <c r="DI39" s="2">
        <v>480000</v>
      </c>
      <c r="DJ39" s="2" t="s">
        <v>1</v>
      </c>
      <c r="DK39" s="2">
        <v>391937</v>
      </c>
      <c r="DL39" s="2">
        <v>7200</v>
      </c>
      <c r="DM39" s="2">
        <v>1279405</v>
      </c>
      <c r="DN39" s="2">
        <v>96200</v>
      </c>
      <c r="DO39" s="2" t="s">
        <v>1</v>
      </c>
      <c r="DP39" s="2" t="s">
        <v>1</v>
      </c>
      <c r="DQ39" s="2" t="s">
        <v>1</v>
      </c>
      <c r="DR39" s="2" t="s">
        <v>1</v>
      </c>
      <c r="DS39" s="2" t="s">
        <v>1</v>
      </c>
      <c r="DT39" s="2" t="s">
        <v>1</v>
      </c>
      <c r="DU39" s="2">
        <v>10000</v>
      </c>
      <c r="DV39" s="2">
        <v>11423700</v>
      </c>
      <c r="DW39" s="2">
        <v>56943.24</v>
      </c>
      <c r="DX39" s="2">
        <v>5420486.71</v>
      </c>
      <c r="DY39" s="2" t="s">
        <v>1</v>
      </c>
      <c r="DZ39" s="2">
        <v>278609</v>
      </c>
      <c r="EA39" s="2">
        <v>940323</v>
      </c>
      <c r="EB39" s="2" t="s">
        <v>1</v>
      </c>
      <c r="EC39" s="2" t="s">
        <v>1</v>
      </c>
      <c r="ED39" s="2">
        <v>13115881.289999999</v>
      </c>
      <c r="EE39" s="2" t="s">
        <v>1</v>
      </c>
      <c r="EF39" s="2" t="s">
        <v>1</v>
      </c>
      <c r="EG39" s="2" t="s">
        <v>1</v>
      </c>
      <c r="EH39" s="2" t="s">
        <v>1</v>
      </c>
      <c r="EI39" s="2" t="s">
        <v>1</v>
      </c>
      <c r="EJ39" s="2">
        <v>67535.149999999994</v>
      </c>
      <c r="EK39" s="2">
        <v>4263886.16</v>
      </c>
      <c r="EL39" s="2" t="s">
        <v>1</v>
      </c>
      <c r="EM39" s="2" t="s">
        <v>1</v>
      </c>
      <c r="EN39" s="2" t="s">
        <v>1</v>
      </c>
      <c r="EO39" s="2" t="s">
        <v>1</v>
      </c>
      <c r="EP39" s="2">
        <v>9083014.5500000007</v>
      </c>
      <c r="EQ39" s="2" t="s">
        <v>1</v>
      </c>
      <c r="ER39" s="2" t="s">
        <v>1</v>
      </c>
      <c r="ES39" s="2">
        <v>25056353.18</v>
      </c>
      <c r="ET39" s="2" t="s">
        <v>1</v>
      </c>
      <c r="EU39" s="2">
        <v>7367.08</v>
      </c>
      <c r="EV39" s="2">
        <v>691458</v>
      </c>
      <c r="EW39" s="2">
        <v>1257364</v>
      </c>
      <c r="EX39" s="2" t="s">
        <v>1</v>
      </c>
      <c r="EY39" s="2" t="s">
        <v>1</v>
      </c>
      <c r="EZ39" s="2" t="s">
        <v>1</v>
      </c>
      <c r="FA39" s="2">
        <v>6547906.4900000002</v>
      </c>
      <c r="FB39" s="2">
        <v>2370757.0499999998</v>
      </c>
      <c r="FC39" s="2">
        <v>104377</v>
      </c>
      <c r="FD39" s="2">
        <v>1760.44</v>
      </c>
      <c r="FE39" s="2">
        <v>33221.9</v>
      </c>
      <c r="FF39" s="2" t="s">
        <v>1</v>
      </c>
      <c r="FG39" s="2" t="s">
        <v>1</v>
      </c>
      <c r="FH39" s="2" t="s">
        <v>1</v>
      </c>
      <c r="FI39" s="2">
        <v>20714.47</v>
      </c>
      <c r="FJ39" s="2">
        <v>9863.82</v>
      </c>
      <c r="FK39" s="2">
        <v>141185.56</v>
      </c>
      <c r="FL39" s="2">
        <v>770169.15</v>
      </c>
      <c r="FM39" s="2">
        <v>1117301.7</v>
      </c>
      <c r="FN39" s="2">
        <v>27043</v>
      </c>
      <c r="FO39" s="2">
        <v>3470559.25</v>
      </c>
      <c r="FP39" s="2">
        <v>0</v>
      </c>
      <c r="FQ39" s="2" t="s">
        <v>1</v>
      </c>
      <c r="FR39" s="2" t="s">
        <v>1</v>
      </c>
      <c r="FS39" s="2" t="s">
        <v>1</v>
      </c>
      <c r="FT39" s="2" t="s">
        <v>1</v>
      </c>
      <c r="FU39" s="2">
        <v>538884.56000000006</v>
      </c>
      <c r="FV39" s="2">
        <v>2693135.76</v>
      </c>
      <c r="FW39" s="2">
        <v>237150.12</v>
      </c>
      <c r="FX39" s="2">
        <v>3443807.21</v>
      </c>
      <c r="FY39" s="2" t="s">
        <v>1</v>
      </c>
      <c r="FZ39" s="2">
        <v>735781.79</v>
      </c>
      <c r="GA39" s="2" t="s">
        <v>1</v>
      </c>
      <c r="GB39" s="2" t="s">
        <v>1</v>
      </c>
      <c r="GC39" s="2">
        <v>391061.9</v>
      </c>
      <c r="GD39" s="2">
        <v>283339.15999999997</v>
      </c>
      <c r="GE39" s="2">
        <v>468821.8</v>
      </c>
      <c r="GF39" s="2">
        <v>100415.64</v>
      </c>
      <c r="GG39" s="2" t="s">
        <v>1</v>
      </c>
      <c r="GH39" s="2">
        <v>598701.5</v>
      </c>
      <c r="GI39" s="2">
        <v>533735.91</v>
      </c>
      <c r="GJ39" s="2">
        <v>1041418.39</v>
      </c>
      <c r="GK39" s="2">
        <v>13541744.060000001</v>
      </c>
      <c r="GL39" s="2">
        <v>4363752.5199999996</v>
      </c>
      <c r="GM39" s="2">
        <v>654812.1</v>
      </c>
      <c r="GN39" s="2">
        <v>105078.39999999999</v>
      </c>
      <c r="GO39" s="2">
        <v>67410.03</v>
      </c>
      <c r="GP39" s="2">
        <v>625</v>
      </c>
      <c r="GQ39" s="2">
        <v>2772</v>
      </c>
      <c r="GR39" s="2" t="s">
        <v>1</v>
      </c>
      <c r="GS39" s="2" t="s">
        <v>1</v>
      </c>
      <c r="GT39" s="2" t="s">
        <v>1</v>
      </c>
      <c r="GU39" s="2" t="s">
        <v>1</v>
      </c>
      <c r="GV39" s="2" t="s">
        <v>1</v>
      </c>
      <c r="GW39" s="2" t="s">
        <v>1</v>
      </c>
      <c r="GX39" s="2" t="s">
        <v>1</v>
      </c>
      <c r="GY39" s="2">
        <v>29362</v>
      </c>
      <c r="GZ39" s="2">
        <v>0</v>
      </c>
      <c r="HA39" s="2">
        <v>51721</v>
      </c>
      <c r="HB39" s="2" t="s">
        <v>1</v>
      </c>
      <c r="HC39" s="2" t="s">
        <v>1</v>
      </c>
      <c r="HD39" s="2">
        <v>1610257</v>
      </c>
      <c r="HE39" s="2">
        <v>381184</v>
      </c>
      <c r="HF39" s="2" t="s">
        <v>1</v>
      </c>
      <c r="HG39" s="2" t="s">
        <v>1</v>
      </c>
      <c r="HH39" s="2">
        <v>1034440</v>
      </c>
      <c r="HI39" s="2">
        <v>1437700</v>
      </c>
      <c r="HJ39" s="2" t="s">
        <v>1</v>
      </c>
      <c r="HK39" s="2" t="s">
        <v>1</v>
      </c>
      <c r="HL39" s="2">
        <v>36728.6</v>
      </c>
      <c r="HM39" s="2" t="s">
        <v>1</v>
      </c>
      <c r="HN39" s="2" t="s">
        <v>1</v>
      </c>
      <c r="HO39" s="2" t="s">
        <v>1</v>
      </c>
      <c r="HP39" s="2" t="s">
        <v>1</v>
      </c>
      <c r="HQ39" s="2" t="s">
        <v>1</v>
      </c>
      <c r="HR39" s="2" t="s">
        <v>1</v>
      </c>
      <c r="HS39" s="2" t="s">
        <v>1</v>
      </c>
      <c r="HT39" s="2">
        <v>165060</v>
      </c>
      <c r="HU39" s="2" t="s">
        <v>1</v>
      </c>
      <c r="HV39" s="2">
        <v>48733</v>
      </c>
      <c r="HW39" s="2">
        <v>7328200</v>
      </c>
      <c r="HX39" s="2" t="s">
        <v>1</v>
      </c>
      <c r="HY39" s="2">
        <v>1100</v>
      </c>
      <c r="HZ39" s="2">
        <v>257815</v>
      </c>
      <c r="IA39" s="2">
        <v>10200</v>
      </c>
      <c r="IB39" s="2" t="s">
        <v>1</v>
      </c>
      <c r="IC39" s="2" t="s">
        <v>1</v>
      </c>
      <c r="ID39" s="2" t="s">
        <v>1</v>
      </c>
      <c r="IE39" s="2">
        <v>3445528.23</v>
      </c>
      <c r="IF39" s="2">
        <v>4000</v>
      </c>
      <c r="IG39" s="2" t="s">
        <v>1</v>
      </c>
      <c r="IH39" s="2" t="s">
        <v>1</v>
      </c>
      <c r="II39" s="2">
        <v>43005.17</v>
      </c>
      <c r="IJ39" s="2" t="s">
        <v>1</v>
      </c>
      <c r="IK39" s="2" t="s">
        <v>1</v>
      </c>
      <c r="IL39" s="2" t="s">
        <v>1</v>
      </c>
      <c r="IM39" s="2" t="s">
        <v>1</v>
      </c>
      <c r="IN39" s="2">
        <v>73577</v>
      </c>
      <c r="IO39" s="2" t="s">
        <v>1</v>
      </c>
      <c r="IP39" s="2" t="s">
        <v>1</v>
      </c>
      <c r="IQ39" s="2">
        <v>7000</v>
      </c>
      <c r="IR39" s="2">
        <v>13000</v>
      </c>
      <c r="IS39" s="2" t="s">
        <v>1</v>
      </c>
      <c r="IT39" s="2" t="s">
        <v>1</v>
      </c>
      <c r="IU39" s="2" t="s">
        <v>1</v>
      </c>
      <c r="IV39" s="2" t="s">
        <v>1</v>
      </c>
      <c r="IW39" s="2" t="s">
        <v>1</v>
      </c>
      <c r="IX39" s="2" t="s">
        <v>1</v>
      </c>
      <c r="IY39" s="2" t="s">
        <v>1</v>
      </c>
      <c r="IZ39" s="2" t="s">
        <v>1</v>
      </c>
      <c r="JA39" s="2" t="s">
        <v>1</v>
      </c>
      <c r="JB39" s="2" t="s">
        <v>1</v>
      </c>
      <c r="JC39" s="2" t="s">
        <v>1</v>
      </c>
      <c r="JD39" s="2" t="s">
        <v>1</v>
      </c>
      <c r="JE39" s="2">
        <v>549992</v>
      </c>
      <c r="JF39" s="2">
        <v>0</v>
      </c>
      <c r="JG39" s="2" t="s">
        <v>1</v>
      </c>
      <c r="JH39" s="2">
        <v>12184</v>
      </c>
      <c r="JI39" s="2">
        <v>107550.85</v>
      </c>
      <c r="JJ39" s="2" t="s">
        <v>1</v>
      </c>
      <c r="JK39" s="2" t="s">
        <v>1</v>
      </c>
      <c r="JL39" s="2">
        <v>0</v>
      </c>
      <c r="JM39" s="2">
        <v>29498540.16</v>
      </c>
      <c r="JN39" s="2">
        <v>1494803.12</v>
      </c>
      <c r="JO39" s="2">
        <v>1197006.5</v>
      </c>
      <c r="JP39" s="2" t="s">
        <v>1</v>
      </c>
      <c r="JQ39" s="2">
        <v>303626.90000000002</v>
      </c>
      <c r="JR39" s="2">
        <v>5000</v>
      </c>
      <c r="JS39" s="2" t="s">
        <v>1</v>
      </c>
      <c r="JT39" s="2">
        <v>104512</v>
      </c>
      <c r="JU39" s="2" t="s">
        <v>1</v>
      </c>
      <c r="JV39" s="2" t="s">
        <v>1</v>
      </c>
      <c r="JW39" s="2" t="s">
        <v>1</v>
      </c>
      <c r="JX39" s="2" t="s">
        <v>1</v>
      </c>
      <c r="JY39" s="2" t="s">
        <v>1</v>
      </c>
      <c r="JZ39" s="2" t="s">
        <v>1</v>
      </c>
      <c r="KA39" s="2" t="s">
        <v>1</v>
      </c>
      <c r="KB39" s="2">
        <v>100000</v>
      </c>
      <c r="KC39" s="2" t="s">
        <v>1</v>
      </c>
      <c r="KD39" s="2" t="s">
        <v>1</v>
      </c>
      <c r="KE39" s="2" t="s">
        <v>1</v>
      </c>
      <c r="KF39" s="2" t="s">
        <v>1</v>
      </c>
      <c r="KG39" s="2" t="s">
        <v>1</v>
      </c>
      <c r="KH39" s="2" t="s">
        <v>1</v>
      </c>
      <c r="KI39" s="2" t="s">
        <v>1</v>
      </c>
      <c r="KJ39" s="2">
        <v>342897</v>
      </c>
      <c r="KK39" s="2" t="s">
        <v>1</v>
      </c>
      <c r="KL39" s="2" t="s">
        <v>1</v>
      </c>
      <c r="KM39" s="2" t="s">
        <v>1</v>
      </c>
      <c r="KN39" s="2" t="s">
        <v>1</v>
      </c>
      <c r="KO39" s="2" t="s">
        <v>1</v>
      </c>
      <c r="KP39" s="2" t="s">
        <v>1</v>
      </c>
      <c r="KQ39" s="2" t="s">
        <v>1</v>
      </c>
      <c r="KR39" s="2" t="s">
        <v>1</v>
      </c>
      <c r="KS39" s="2" t="s">
        <v>1</v>
      </c>
      <c r="KT39" s="2">
        <v>0</v>
      </c>
      <c r="KU39" s="2" t="s">
        <v>1</v>
      </c>
    </row>
    <row r="40" spans="1:307" x14ac:dyDescent="0.3">
      <c r="A40" s="2" t="s">
        <v>31</v>
      </c>
      <c r="B40" s="2">
        <v>64</v>
      </c>
      <c r="C40" s="23">
        <f t="shared" si="25"/>
        <v>-702494.54</v>
      </c>
      <c r="D40" s="23">
        <f t="shared" si="26"/>
        <v>1861556.2999999998</v>
      </c>
      <c r="E40" s="23">
        <f t="shared" si="27"/>
        <v>29086.817187499997</v>
      </c>
      <c r="F40" s="23">
        <f t="shared" si="28"/>
        <v>1288981.5399999998</v>
      </c>
      <c r="G40" s="23">
        <f t="shared" si="29"/>
        <v>443519.76</v>
      </c>
      <c r="H40" s="23">
        <f t="shared" si="30"/>
        <v>0</v>
      </c>
      <c r="I40" s="23">
        <f t="shared" si="31"/>
        <v>129055</v>
      </c>
      <c r="J40" s="23">
        <f t="shared" si="32"/>
        <v>2016.484375</v>
      </c>
      <c r="K40" s="23">
        <f t="shared" si="33"/>
        <v>129055</v>
      </c>
      <c r="L40" s="23">
        <f t="shared" si="34"/>
        <v>0</v>
      </c>
      <c r="M40" s="23">
        <f t="shared" si="35"/>
        <v>415463.76</v>
      </c>
      <c r="N40" s="23">
        <f t="shared" si="36"/>
        <v>20140.336562499997</v>
      </c>
      <c r="O40" s="23">
        <f t="shared" si="37"/>
        <v>222252.32</v>
      </c>
      <c r="P40" s="23">
        <f t="shared" si="38"/>
        <v>239168.72</v>
      </c>
      <c r="Q40" s="23">
        <f t="shared" si="39"/>
        <v>395532.86</v>
      </c>
      <c r="R40" s="23">
        <f t="shared" si="40"/>
        <v>998919.9</v>
      </c>
      <c r="S40" s="23">
        <f t="shared" si="41"/>
        <v>15608.1234375</v>
      </c>
      <c r="T40" s="23">
        <f t="shared" si="42"/>
        <v>290061.63999999978</v>
      </c>
      <c r="U40" s="7">
        <f t="shared" si="43"/>
        <v>0.22503164785432056</v>
      </c>
      <c r="V40" s="23">
        <f t="shared" si="44"/>
        <v>0</v>
      </c>
      <c r="W40" s="23">
        <f t="shared" si="45"/>
        <v>286479</v>
      </c>
      <c r="X40" s="23">
        <f t="shared" si="46"/>
        <v>3559.64</v>
      </c>
      <c r="Y40" s="23">
        <f t="shared" si="47"/>
        <v>50</v>
      </c>
      <c r="Z40" s="23">
        <v>27</v>
      </c>
      <c r="AA40" s="23">
        <f t="shared" si="48"/>
        <v>141939</v>
      </c>
      <c r="AB40" s="23">
        <f t="shared" si="49"/>
        <v>2564050.84</v>
      </c>
      <c r="AC40" s="23">
        <f t="shared" si="50"/>
        <v>40063.294374999998</v>
      </c>
      <c r="AD40" s="23">
        <f t="shared" si="51"/>
        <v>1365734.8399999999</v>
      </c>
      <c r="AE40" s="23">
        <f t="shared" si="52"/>
        <v>21339.606874999998</v>
      </c>
      <c r="AF40" s="23">
        <f t="shared" si="53"/>
        <v>188572</v>
      </c>
      <c r="AG40" s="23">
        <f t="shared" si="54"/>
        <v>2946.4375</v>
      </c>
      <c r="AH40" s="23">
        <f t="shared" si="55"/>
        <v>980016.33</v>
      </c>
      <c r="AI40" s="23">
        <f t="shared" si="56"/>
        <v>113818</v>
      </c>
      <c r="AJ40" s="23">
        <f t="shared" si="57"/>
        <v>83050.510000000009</v>
      </c>
      <c r="AK40" s="23">
        <f t="shared" si="58"/>
        <v>1198316</v>
      </c>
      <c r="AL40" s="23">
        <f t="shared" si="59"/>
        <v>18723.6875</v>
      </c>
      <c r="AM40" s="23">
        <f t="shared" si="60"/>
        <v>1198316</v>
      </c>
      <c r="AN40" s="23">
        <f t="shared" si="61"/>
        <v>0</v>
      </c>
      <c r="AO40" s="2">
        <v>194060.05</v>
      </c>
      <c r="AP40" s="2">
        <v>5477.57</v>
      </c>
      <c r="AQ40" s="2">
        <v>22714.7</v>
      </c>
      <c r="AR40" s="2" t="s">
        <v>1</v>
      </c>
      <c r="AS40" s="2">
        <v>199838.72</v>
      </c>
      <c r="AT40" s="2">
        <v>39330</v>
      </c>
      <c r="AU40" s="2" t="s">
        <v>1</v>
      </c>
      <c r="AV40" s="2">
        <v>395532.86</v>
      </c>
      <c r="AX40" s="2" t="s">
        <v>1</v>
      </c>
      <c r="AY40" s="2" t="s">
        <v>1</v>
      </c>
      <c r="AZ40" s="2" t="s">
        <v>1</v>
      </c>
      <c r="BA40" s="2" t="s">
        <v>1</v>
      </c>
      <c r="BB40" s="2" t="s">
        <v>1</v>
      </c>
      <c r="BC40" s="2" t="s">
        <v>1</v>
      </c>
      <c r="BD40" s="2" t="s">
        <v>1</v>
      </c>
      <c r="BE40" s="2" t="s">
        <v>1</v>
      </c>
      <c r="BF40" s="2" t="s">
        <v>1</v>
      </c>
      <c r="BG40" s="2">
        <v>600</v>
      </c>
      <c r="BH40" s="2">
        <v>238507</v>
      </c>
      <c r="BI40" s="2" t="s">
        <v>1</v>
      </c>
      <c r="BJ40" s="2" t="s">
        <v>1</v>
      </c>
      <c r="BK40" s="2">
        <v>47372</v>
      </c>
      <c r="BL40" s="2" t="s">
        <v>1</v>
      </c>
      <c r="BM40" s="2" t="s">
        <v>1</v>
      </c>
      <c r="BN40" s="2" t="s">
        <v>1</v>
      </c>
      <c r="BO40" s="2">
        <v>3559.64</v>
      </c>
      <c r="BP40" s="2" t="s">
        <v>1</v>
      </c>
      <c r="BQ40" s="2" t="s">
        <v>1</v>
      </c>
      <c r="BR40" s="2" t="s">
        <v>1</v>
      </c>
      <c r="BS40" s="2">
        <v>50</v>
      </c>
      <c r="BT40" s="2">
        <v>141939</v>
      </c>
      <c r="BU40" s="2" t="s">
        <v>1</v>
      </c>
      <c r="BV40" s="2">
        <v>333423</v>
      </c>
      <c r="BW40" s="2">
        <v>20500</v>
      </c>
      <c r="BX40" s="2" t="s">
        <v>1</v>
      </c>
      <c r="BY40" s="2">
        <v>10000</v>
      </c>
      <c r="BZ40" s="2" t="s">
        <v>1</v>
      </c>
      <c r="CA40" s="2" t="s">
        <v>1</v>
      </c>
      <c r="CB40" s="2" t="s">
        <v>1</v>
      </c>
      <c r="CC40" s="2" t="s">
        <v>1</v>
      </c>
      <c r="CD40" s="2">
        <v>2212</v>
      </c>
      <c r="CE40" s="2">
        <v>45452</v>
      </c>
      <c r="CF40" s="2" t="s">
        <v>1</v>
      </c>
      <c r="CG40" s="2">
        <v>3470</v>
      </c>
      <c r="CH40" s="2">
        <v>406.76</v>
      </c>
      <c r="CI40" s="2" t="s">
        <v>1</v>
      </c>
      <c r="CJ40" s="2" t="s">
        <v>1</v>
      </c>
      <c r="CK40" s="2" t="s">
        <v>1</v>
      </c>
      <c r="CL40" s="2" t="s">
        <v>1</v>
      </c>
      <c r="CM40" s="2" t="s">
        <v>1</v>
      </c>
      <c r="CN40" s="2" t="s">
        <v>1</v>
      </c>
      <c r="CO40" s="2">
        <v>6756</v>
      </c>
      <c r="CP40" s="2" t="s">
        <v>1</v>
      </c>
      <c r="CQ40" s="2" t="s">
        <v>1</v>
      </c>
      <c r="CR40" s="2" t="s">
        <v>1</v>
      </c>
      <c r="CS40" s="2" t="s">
        <v>1</v>
      </c>
      <c r="CT40" s="2" t="s">
        <v>1</v>
      </c>
      <c r="CU40" s="2" t="s">
        <v>1</v>
      </c>
      <c r="CV40" s="2" t="s">
        <v>1</v>
      </c>
      <c r="CW40" s="2">
        <v>21300</v>
      </c>
      <c r="CX40" s="2" t="s">
        <v>1</v>
      </c>
      <c r="CY40" s="2" t="s">
        <v>1</v>
      </c>
      <c r="CZ40" s="2" t="s">
        <v>1</v>
      </c>
      <c r="DA40" s="2" t="s">
        <v>1</v>
      </c>
      <c r="DB40" s="2" t="s">
        <v>1</v>
      </c>
      <c r="DC40" s="2" t="s">
        <v>1</v>
      </c>
      <c r="DD40" s="2" t="s">
        <v>1</v>
      </c>
      <c r="DE40" s="2" t="s">
        <v>1</v>
      </c>
      <c r="DF40" s="2" t="s">
        <v>1</v>
      </c>
      <c r="DG40" s="2" t="s">
        <v>1</v>
      </c>
      <c r="DH40" s="2" t="s">
        <v>1</v>
      </c>
      <c r="DI40" s="2" t="s">
        <v>1</v>
      </c>
      <c r="DJ40" s="2" t="s">
        <v>1</v>
      </c>
      <c r="DK40" s="2" t="s">
        <v>1</v>
      </c>
      <c r="DL40" s="2" t="s">
        <v>1</v>
      </c>
      <c r="DM40" s="2" t="s">
        <v>1</v>
      </c>
      <c r="DN40" s="2" t="s">
        <v>1</v>
      </c>
      <c r="DO40" s="2" t="s">
        <v>1</v>
      </c>
      <c r="DP40" s="2" t="s">
        <v>1</v>
      </c>
      <c r="DQ40" s="2" t="s">
        <v>1</v>
      </c>
      <c r="DR40" s="2" t="s">
        <v>1</v>
      </c>
      <c r="DS40" s="2" t="s">
        <v>1</v>
      </c>
      <c r="DT40" s="2" t="s">
        <v>1</v>
      </c>
      <c r="DU40" s="2" t="s">
        <v>1</v>
      </c>
      <c r="DV40" s="2">
        <v>54400</v>
      </c>
      <c r="DW40" s="2" t="s">
        <v>1</v>
      </c>
      <c r="DX40" s="2">
        <v>4655</v>
      </c>
      <c r="DY40" s="2" t="s">
        <v>1</v>
      </c>
      <c r="DZ40" s="2" t="s">
        <v>1</v>
      </c>
      <c r="EA40" s="2">
        <v>70000</v>
      </c>
      <c r="EB40" s="2" t="s">
        <v>1</v>
      </c>
      <c r="EC40" s="2" t="s">
        <v>1</v>
      </c>
      <c r="ED40" s="2" t="s">
        <v>1</v>
      </c>
      <c r="EE40" s="2" t="s">
        <v>1</v>
      </c>
      <c r="EF40" s="2" t="s">
        <v>1</v>
      </c>
      <c r="EG40" s="2" t="s">
        <v>1</v>
      </c>
      <c r="EH40" s="2" t="s">
        <v>1</v>
      </c>
      <c r="EI40" s="2" t="s">
        <v>1</v>
      </c>
      <c r="EJ40" s="2" t="s">
        <v>1</v>
      </c>
      <c r="EK40" s="2" t="s">
        <v>1</v>
      </c>
      <c r="EL40" s="2" t="s">
        <v>1</v>
      </c>
      <c r="EM40" s="2" t="s">
        <v>1</v>
      </c>
      <c r="EN40" s="2" t="s">
        <v>1</v>
      </c>
      <c r="EO40" s="2" t="s">
        <v>1</v>
      </c>
      <c r="EP40" s="2" t="s">
        <v>1</v>
      </c>
      <c r="EQ40" s="2" t="s">
        <v>1</v>
      </c>
      <c r="ER40" s="2" t="s">
        <v>1</v>
      </c>
      <c r="ES40" s="2">
        <v>42400</v>
      </c>
      <c r="ET40" s="2" t="s">
        <v>1</v>
      </c>
      <c r="EU40" s="2" t="s">
        <v>1</v>
      </c>
      <c r="EV40" s="2">
        <v>13000</v>
      </c>
      <c r="EW40" s="2">
        <v>120000</v>
      </c>
      <c r="EX40" s="2" t="s">
        <v>1</v>
      </c>
      <c r="EY40" s="2" t="s">
        <v>1</v>
      </c>
      <c r="EZ40" s="2" t="s">
        <v>1</v>
      </c>
      <c r="FA40" s="2">
        <v>1450</v>
      </c>
      <c r="FB40" s="2">
        <v>11322</v>
      </c>
      <c r="FC40" s="2">
        <v>400</v>
      </c>
      <c r="FD40" s="2">
        <v>0</v>
      </c>
      <c r="FE40" s="2" t="s">
        <v>1</v>
      </c>
      <c r="FF40" s="2" t="s">
        <v>1</v>
      </c>
      <c r="FG40" s="2" t="s">
        <v>1</v>
      </c>
      <c r="FH40" s="2" t="s">
        <v>1</v>
      </c>
      <c r="FI40" s="2" t="s">
        <v>1</v>
      </c>
      <c r="FJ40" s="2" t="s">
        <v>1</v>
      </c>
      <c r="FK40" s="2" t="s">
        <v>1</v>
      </c>
      <c r="FL40" s="2">
        <v>0</v>
      </c>
      <c r="FM40" s="2">
        <v>89990</v>
      </c>
      <c r="FN40" s="2">
        <v>8960</v>
      </c>
      <c r="FO40" s="2">
        <v>22202</v>
      </c>
      <c r="FP40" s="2" t="s">
        <v>1</v>
      </c>
      <c r="FQ40" s="2" t="s">
        <v>1</v>
      </c>
      <c r="FR40" s="2" t="s">
        <v>1</v>
      </c>
      <c r="FS40" s="2" t="s">
        <v>1</v>
      </c>
      <c r="FT40" s="2">
        <v>38.200000000000003</v>
      </c>
      <c r="FU40" s="2">
        <v>0</v>
      </c>
      <c r="FV40" s="2" t="s">
        <v>1</v>
      </c>
      <c r="FW40" s="2">
        <v>30600</v>
      </c>
      <c r="FX40" s="2">
        <v>53222</v>
      </c>
      <c r="FY40" s="2">
        <v>0</v>
      </c>
      <c r="FZ40" s="2">
        <v>7020</v>
      </c>
      <c r="GA40" s="2" t="s">
        <v>1</v>
      </c>
      <c r="GB40" s="2">
        <v>36360</v>
      </c>
      <c r="GC40" s="2">
        <v>848</v>
      </c>
      <c r="GD40" s="2">
        <v>40434.74</v>
      </c>
      <c r="GE40" s="2">
        <v>29555.439999999999</v>
      </c>
      <c r="GF40" s="2">
        <v>32500</v>
      </c>
      <c r="GG40" s="2">
        <v>860</v>
      </c>
      <c r="GH40" s="2">
        <v>19100</v>
      </c>
      <c r="GI40" s="2">
        <v>0</v>
      </c>
      <c r="GJ40" s="2">
        <v>3421</v>
      </c>
      <c r="GK40" s="2">
        <v>424129.8</v>
      </c>
      <c r="GL40" s="2">
        <v>137515.15</v>
      </c>
      <c r="GM40" s="2">
        <v>13746</v>
      </c>
      <c r="GN40" s="2">
        <v>11696</v>
      </c>
      <c r="GO40" s="2">
        <v>6096</v>
      </c>
      <c r="GP40" s="2" t="s">
        <v>1</v>
      </c>
      <c r="GQ40" s="2" t="s">
        <v>1</v>
      </c>
      <c r="GR40" s="2" t="s">
        <v>1</v>
      </c>
      <c r="GS40" s="2" t="s">
        <v>1</v>
      </c>
      <c r="GT40" s="2" t="s">
        <v>1</v>
      </c>
      <c r="GU40" s="2" t="s">
        <v>1</v>
      </c>
      <c r="GV40" s="2" t="s">
        <v>1</v>
      </c>
      <c r="GW40" s="2" t="s">
        <v>1</v>
      </c>
      <c r="GX40" s="2" t="s">
        <v>1</v>
      </c>
      <c r="GY40" s="2" t="s">
        <v>1</v>
      </c>
      <c r="GZ40" s="2">
        <v>0</v>
      </c>
      <c r="HA40" s="2">
        <v>5518</v>
      </c>
      <c r="HB40" s="2" t="s">
        <v>1</v>
      </c>
      <c r="HC40" s="2" t="s">
        <v>1</v>
      </c>
      <c r="HD40" s="2">
        <v>108300</v>
      </c>
      <c r="HE40" s="2" t="s">
        <v>1</v>
      </c>
      <c r="HF40" s="2" t="s">
        <v>1</v>
      </c>
      <c r="HG40" s="2" t="s">
        <v>1</v>
      </c>
      <c r="HH40" s="2" t="s">
        <v>1</v>
      </c>
      <c r="HI40" s="2" t="s">
        <v>1</v>
      </c>
      <c r="HJ40" s="2" t="s">
        <v>1</v>
      </c>
      <c r="HK40" s="2" t="s">
        <v>1</v>
      </c>
      <c r="HL40" s="2">
        <v>27546.799999999999</v>
      </c>
      <c r="HM40" s="2" t="s">
        <v>1</v>
      </c>
      <c r="HN40" s="2" t="s">
        <v>1</v>
      </c>
      <c r="HO40" s="2" t="s">
        <v>1</v>
      </c>
      <c r="HP40" s="2" t="s">
        <v>1</v>
      </c>
      <c r="HQ40" s="2" t="s">
        <v>1</v>
      </c>
      <c r="HR40" s="2">
        <v>0</v>
      </c>
      <c r="HS40" s="2" t="s">
        <v>1</v>
      </c>
      <c r="HT40" s="2">
        <v>2640</v>
      </c>
      <c r="HU40" s="2" t="s">
        <v>1</v>
      </c>
      <c r="HV40" s="2">
        <v>1000</v>
      </c>
      <c r="HW40" s="2" t="s">
        <v>1</v>
      </c>
      <c r="HX40" s="2" t="s">
        <v>1</v>
      </c>
      <c r="HY40" s="2" t="s">
        <v>1</v>
      </c>
      <c r="HZ40" s="2" t="s">
        <v>1</v>
      </c>
      <c r="IA40" s="2" t="s">
        <v>1</v>
      </c>
      <c r="IB40" s="2" t="s">
        <v>1</v>
      </c>
      <c r="IC40" s="2" t="s">
        <v>1</v>
      </c>
      <c r="ID40" s="2" t="s">
        <v>1</v>
      </c>
      <c r="IE40" s="2">
        <v>39330</v>
      </c>
      <c r="IF40" s="2" t="s">
        <v>1</v>
      </c>
      <c r="IG40" s="2">
        <v>12533.71</v>
      </c>
      <c r="IH40" s="2" t="s">
        <v>1</v>
      </c>
      <c r="II40" s="2" t="s">
        <v>1</v>
      </c>
      <c r="IJ40" s="2" t="s">
        <v>1</v>
      </c>
      <c r="IK40" s="2" t="s">
        <v>1</v>
      </c>
      <c r="IL40" s="2" t="s">
        <v>1</v>
      </c>
      <c r="IM40" s="2" t="s">
        <v>1</v>
      </c>
      <c r="IN40" s="2" t="s">
        <v>1</v>
      </c>
      <c r="IO40" s="2" t="s">
        <v>1</v>
      </c>
      <c r="IP40" s="2" t="s">
        <v>1</v>
      </c>
      <c r="IQ40" s="2">
        <v>12000</v>
      </c>
      <c r="IR40" s="2" t="s">
        <v>1</v>
      </c>
      <c r="IS40" s="2" t="s">
        <v>1</v>
      </c>
      <c r="IT40" s="2" t="s">
        <v>1</v>
      </c>
      <c r="IU40" s="2" t="s">
        <v>1</v>
      </c>
      <c r="IV40" s="2" t="s">
        <v>1</v>
      </c>
      <c r="IW40" s="2" t="s">
        <v>1</v>
      </c>
      <c r="IX40" s="2" t="s">
        <v>1</v>
      </c>
      <c r="IY40" s="2" t="s">
        <v>1</v>
      </c>
      <c r="IZ40" s="2" t="s">
        <v>1</v>
      </c>
      <c r="JA40" s="2" t="s">
        <v>1</v>
      </c>
      <c r="JB40" s="2" t="s">
        <v>1</v>
      </c>
      <c r="JC40" s="2" t="s">
        <v>1</v>
      </c>
      <c r="JD40" s="2" t="s">
        <v>1</v>
      </c>
      <c r="JE40" s="2" t="s">
        <v>1</v>
      </c>
      <c r="JF40" s="2" t="s">
        <v>1</v>
      </c>
      <c r="JG40" s="2" t="s">
        <v>1</v>
      </c>
      <c r="JH40" s="2" t="s">
        <v>1</v>
      </c>
      <c r="JI40" s="2" t="s">
        <v>1</v>
      </c>
      <c r="JJ40" s="2" t="s">
        <v>1</v>
      </c>
      <c r="JK40" s="2" t="s">
        <v>1</v>
      </c>
      <c r="JL40" s="2" t="s">
        <v>1</v>
      </c>
      <c r="JM40" s="2">
        <v>1198316</v>
      </c>
      <c r="JN40" s="2" t="s">
        <v>1</v>
      </c>
      <c r="JO40" s="2" t="s">
        <v>1</v>
      </c>
      <c r="JP40" s="2" t="s">
        <v>1</v>
      </c>
      <c r="JQ40" s="2" t="s">
        <v>1</v>
      </c>
      <c r="JR40" s="2" t="s">
        <v>1</v>
      </c>
      <c r="JS40" s="2" t="s">
        <v>1</v>
      </c>
      <c r="JT40" s="2" t="s">
        <v>1</v>
      </c>
      <c r="JU40" s="2" t="s">
        <v>1</v>
      </c>
      <c r="JV40" s="2" t="s">
        <v>1</v>
      </c>
      <c r="JW40" s="2" t="s">
        <v>1</v>
      </c>
      <c r="JX40" s="2" t="s">
        <v>1</v>
      </c>
      <c r="JY40" s="2" t="s">
        <v>1</v>
      </c>
      <c r="JZ40" s="2" t="s">
        <v>1</v>
      </c>
      <c r="KA40" s="2" t="s">
        <v>1</v>
      </c>
      <c r="KB40" s="2" t="s">
        <v>1</v>
      </c>
      <c r="KC40" s="2" t="s">
        <v>1</v>
      </c>
      <c r="KD40" s="2">
        <v>0</v>
      </c>
      <c r="KE40" s="2" t="s">
        <v>1</v>
      </c>
      <c r="KF40" s="2" t="s">
        <v>1</v>
      </c>
      <c r="KG40" s="2" t="s">
        <v>1</v>
      </c>
      <c r="KH40" s="2" t="s">
        <v>1</v>
      </c>
      <c r="KI40" s="2" t="s">
        <v>1</v>
      </c>
      <c r="KJ40" s="2" t="s">
        <v>1</v>
      </c>
      <c r="KK40" s="2" t="s">
        <v>1</v>
      </c>
      <c r="KL40" s="2" t="s">
        <v>1</v>
      </c>
      <c r="KM40" s="2" t="s">
        <v>1</v>
      </c>
      <c r="KN40" s="2" t="s">
        <v>1</v>
      </c>
      <c r="KO40" s="2" t="s">
        <v>1</v>
      </c>
      <c r="KP40" s="2" t="s">
        <v>1</v>
      </c>
      <c r="KQ40" s="2" t="s">
        <v>1</v>
      </c>
      <c r="KR40" s="2" t="s">
        <v>1</v>
      </c>
      <c r="KS40" s="2" t="s">
        <v>1</v>
      </c>
      <c r="KT40" s="2" t="s">
        <v>1</v>
      </c>
      <c r="KU40" s="2" t="s">
        <v>1</v>
      </c>
    </row>
    <row r="41" spans="1:307" x14ac:dyDescent="0.3">
      <c r="A41" s="2" t="s">
        <v>32</v>
      </c>
      <c r="B41" s="2">
        <v>1407</v>
      </c>
      <c r="C41" s="23">
        <f t="shared" ref="C41:C72" si="62">D41-AB41</f>
        <v>3385109.8000000045</v>
      </c>
      <c r="D41" s="23">
        <f t="shared" ref="D41:D72" si="63">SUM(F41:I41)</f>
        <v>23373935.510000002</v>
      </c>
      <c r="E41" s="23">
        <f t="shared" ref="E41:E72" si="64">D41/B41</f>
        <v>16612.605195451317</v>
      </c>
      <c r="F41" s="23">
        <f t="shared" ref="F41:F72" si="65">SUM(AO41:BU41)</f>
        <v>17046306.91</v>
      </c>
      <c r="G41" s="23">
        <f t="shared" ref="G41:G72" si="66">SUM(BV41:DK41)</f>
        <v>3230822.6</v>
      </c>
      <c r="H41" s="23">
        <f t="shared" ref="H41:H72" si="67">SUM(DL41:DT41)</f>
        <v>169900</v>
      </c>
      <c r="I41" s="23">
        <f t="shared" ref="I41:I72" si="68">SUM(DU41:ER41)</f>
        <v>2926906</v>
      </c>
      <c r="J41" s="23">
        <f t="shared" ref="J41:J72" si="69">I41/B41</f>
        <v>2080.2459132906893</v>
      </c>
      <c r="K41" s="23">
        <f t="shared" ref="K41:K72" si="70">SUM(DU41:EH41)</f>
        <v>582738</v>
      </c>
      <c r="L41" s="23">
        <f t="shared" ref="L41:L72" si="71">SUM(EI41:ER41)</f>
        <v>2344168</v>
      </c>
      <c r="M41" s="23">
        <f t="shared" ref="M41:M72" si="72">SUM(BV41:CM41)</f>
        <v>3214822.6</v>
      </c>
      <c r="N41" s="23">
        <f t="shared" ref="N41:N72" si="73">F41/B41</f>
        <v>12115.35672352523</v>
      </c>
      <c r="O41" s="23">
        <f t="shared" ref="O41:O72" si="74">SUM(AO41:AR41)</f>
        <v>3885245.3099999996</v>
      </c>
      <c r="P41" s="23">
        <f t="shared" ref="P41:P72" si="75">SUM(AS41:AU41)</f>
        <v>4037304.44</v>
      </c>
      <c r="Q41" s="23">
        <f t="shared" ref="Q41:Q72" si="76">SUM(AV41)</f>
        <v>6832491.7699999996</v>
      </c>
      <c r="R41" s="23">
        <f t="shared" ref="R41:R72" si="77">O41+P41+Q41+Z41+AA41</f>
        <v>16076404.369999999</v>
      </c>
      <c r="S41" s="23">
        <f t="shared" ref="S41:S72" si="78">R41/B41</f>
        <v>11426.015899076048</v>
      </c>
      <c r="T41" s="23">
        <f t="shared" ref="T41:T72" si="79">F41-R41</f>
        <v>969902.54000000097</v>
      </c>
      <c r="U41" s="7">
        <f t="shared" ref="U41:U72" si="80">T41/F41</f>
        <v>5.6898103801652188E-2</v>
      </c>
      <c r="V41" s="23">
        <f t="shared" ref="V41:V72" si="81">SUM(AX41:BE41)</f>
        <v>1555</v>
      </c>
      <c r="W41" s="23">
        <f t="shared" ref="W41:W72" si="82">SUM(BF41:BN41)</f>
        <v>899528</v>
      </c>
      <c r="X41" s="23">
        <f t="shared" ref="X41:X72" si="83">SUM(BO41:BR41)</f>
        <v>60277.54</v>
      </c>
      <c r="Y41" s="23">
        <f t="shared" ref="Y41:Y72" si="84">SUM(BS41)</f>
        <v>8570</v>
      </c>
      <c r="Z41" s="23">
        <v>28</v>
      </c>
      <c r="AA41" s="23">
        <f t="shared" ref="AA41:AA72" si="85">SUM(BT41)</f>
        <v>1321334.8500000001</v>
      </c>
      <c r="AB41" s="23">
        <f t="shared" ref="AB41:AB72" si="86">AD41+AK41</f>
        <v>19988825.709999997</v>
      </c>
      <c r="AC41" s="23">
        <f t="shared" ref="AC41:AC72" si="87">AB41/B41</f>
        <v>14206.699154228854</v>
      </c>
      <c r="AD41" s="23">
        <f t="shared" ref="AD41:AD72" si="88">SUM(EO41:JD41)</f>
        <v>13700645.489999998</v>
      </c>
      <c r="AE41" s="23">
        <f t="shared" ref="AE41:AE72" si="89">AD41/B41</f>
        <v>9737.4879104477604</v>
      </c>
      <c r="AF41" s="23">
        <f t="shared" ref="AF41:AF72" si="90">SUM(ES41:FG41)</f>
        <v>3803049</v>
      </c>
      <c r="AG41" s="23">
        <f t="shared" ref="AG41:AG72" si="91">AF41/B41</f>
        <v>2702.9488272921108</v>
      </c>
      <c r="AH41" s="23">
        <f t="shared" ref="AH41:AH72" si="92">SUM(FB41:GX41)</f>
        <v>7620492.3200000003</v>
      </c>
      <c r="AI41" s="23">
        <f t="shared" ref="AI41:AI72" si="93">SUM(GY41:HI41)</f>
        <v>660902</v>
      </c>
      <c r="AJ41" s="23">
        <f t="shared" ref="AJ41:AJ72" si="94">SUM(HJ41:IG41)</f>
        <v>1488995.17</v>
      </c>
      <c r="AK41" s="23">
        <f t="shared" ref="AK41:AK72" si="95">SUM(JE41:KQ41)</f>
        <v>6288180.2199999997</v>
      </c>
      <c r="AL41" s="23">
        <f t="shared" ref="AL41:AL72" si="96">AK41/B41</f>
        <v>4469.2112437810947</v>
      </c>
      <c r="AM41" s="23">
        <f t="shared" ref="AM41:AM72" si="97">SUM(JI41:JT41)</f>
        <v>6177770.1799999997</v>
      </c>
      <c r="AN41" s="23">
        <f t="shared" ref="AN41:AN72" si="98">SUM(JW41:KP41)</f>
        <v>0</v>
      </c>
      <c r="AO41" s="2">
        <v>3301266.9</v>
      </c>
      <c r="AP41" s="2">
        <v>199839.94</v>
      </c>
      <c r="AQ41" s="2">
        <v>384138.47</v>
      </c>
      <c r="AR41" s="2" t="s">
        <v>1</v>
      </c>
      <c r="AS41" s="2">
        <v>3566104.44</v>
      </c>
      <c r="AT41" s="2">
        <v>471200</v>
      </c>
      <c r="AU41" s="2" t="s">
        <v>1</v>
      </c>
      <c r="AV41" s="2">
        <v>6832491.7699999996</v>
      </c>
      <c r="AX41" s="2" t="s">
        <v>1</v>
      </c>
      <c r="AY41" s="2" t="s">
        <v>1</v>
      </c>
      <c r="AZ41" s="2" t="s">
        <v>1</v>
      </c>
      <c r="BA41" s="2">
        <v>1555</v>
      </c>
      <c r="BB41" s="2" t="s">
        <v>1</v>
      </c>
      <c r="BC41" s="2" t="s">
        <v>1</v>
      </c>
      <c r="BD41" s="2" t="s">
        <v>1</v>
      </c>
      <c r="BE41" s="2" t="s">
        <v>1</v>
      </c>
      <c r="BF41" s="2">
        <v>824041</v>
      </c>
      <c r="BG41" s="2">
        <v>25000</v>
      </c>
      <c r="BH41" s="2">
        <v>37960</v>
      </c>
      <c r="BI41" s="2">
        <v>6122</v>
      </c>
      <c r="BJ41" s="2" t="s">
        <v>1</v>
      </c>
      <c r="BK41" s="2">
        <v>6405</v>
      </c>
      <c r="BL41" s="2" t="s">
        <v>1</v>
      </c>
      <c r="BM41" s="2" t="s">
        <v>1</v>
      </c>
      <c r="BN41" s="2" t="s">
        <v>1</v>
      </c>
      <c r="BO41" s="2">
        <v>60277.54</v>
      </c>
      <c r="BP41" s="2" t="s">
        <v>1</v>
      </c>
      <c r="BQ41" s="2" t="s">
        <v>1</v>
      </c>
      <c r="BR41" s="2" t="s">
        <v>1</v>
      </c>
      <c r="BS41" s="2">
        <v>8570</v>
      </c>
      <c r="BT41" s="2">
        <v>1321334.8500000001</v>
      </c>
      <c r="BU41" s="2" t="s">
        <v>1</v>
      </c>
      <c r="BV41" s="2">
        <v>1966394.6</v>
      </c>
      <c r="BW41" s="2">
        <v>1871</v>
      </c>
      <c r="BX41" s="2" t="s">
        <v>1</v>
      </c>
      <c r="BY41" s="2">
        <v>10331</v>
      </c>
      <c r="BZ41" s="2" t="s">
        <v>1</v>
      </c>
      <c r="CA41" s="2" t="s">
        <v>1</v>
      </c>
      <c r="CB41" s="2" t="s">
        <v>1</v>
      </c>
      <c r="CC41" s="2" t="s">
        <v>1</v>
      </c>
      <c r="CD41" s="2">
        <v>883187.5</v>
      </c>
      <c r="CE41" s="2">
        <v>248098</v>
      </c>
      <c r="CF41" s="2" t="s">
        <v>1</v>
      </c>
      <c r="CG41" s="2" t="s">
        <v>1</v>
      </c>
      <c r="CH41" s="2">
        <v>9315.5</v>
      </c>
      <c r="CI41" s="2">
        <v>95625</v>
      </c>
      <c r="CJ41" s="2" t="s">
        <v>1</v>
      </c>
      <c r="CK41" s="2" t="s">
        <v>1</v>
      </c>
      <c r="CL41" s="2" t="s">
        <v>1</v>
      </c>
      <c r="CM41" s="2" t="s">
        <v>1</v>
      </c>
      <c r="CN41" s="2" t="s">
        <v>1</v>
      </c>
      <c r="CO41" s="2" t="s">
        <v>1</v>
      </c>
      <c r="CP41" s="2" t="s">
        <v>1</v>
      </c>
      <c r="CQ41" s="2" t="s">
        <v>1</v>
      </c>
      <c r="CR41" s="2" t="s">
        <v>1</v>
      </c>
      <c r="CS41" s="2" t="s">
        <v>1</v>
      </c>
      <c r="CT41" s="2" t="s">
        <v>1</v>
      </c>
      <c r="CU41" s="2" t="s">
        <v>1</v>
      </c>
      <c r="CV41" s="2" t="s">
        <v>1</v>
      </c>
      <c r="CW41" s="2" t="s">
        <v>1</v>
      </c>
      <c r="CX41" s="2" t="s">
        <v>1</v>
      </c>
      <c r="CY41" s="2">
        <v>16000</v>
      </c>
      <c r="CZ41" s="2" t="s">
        <v>1</v>
      </c>
      <c r="DA41" s="2" t="s">
        <v>1</v>
      </c>
      <c r="DB41" s="2" t="s">
        <v>1</v>
      </c>
      <c r="DC41" s="2" t="s">
        <v>1</v>
      </c>
      <c r="DD41" s="2" t="s">
        <v>1</v>
      </c>
      <c r="DE41" s="2" t="s">
        <v>1</v>
      </c>
      <c r="DF41" s="2" t="s">
        <v>1</v>
      </c>
      <c r="DG41" s="2" t="s">
        <v>1</v>
      </c>
      <c r="DH41" s="2" t="s">
        <v>1</v>
      </c>
      <c r="DI41" s="2" t="s">
        <v>1</v>
      </c>
      <c r="DJ41" s="2" t="s">
        <v>1</v>
      </c>
      <c r="DK41" s="2" t="s">
        <v>1</v>
      </c>
      <c r="DL41" s="2">
        <v>169900</v>
      </c>
      <c r="DM41" s="2" t="s">
        <v>1</v>
      </c>
      <c r="DN41" s="2" t="s">
        <v>1</v>
      </c>
      <c r="DO41" s="2" t="s">
        <v>1</v>
      </c>
      <c r="DP41" s="2" t="s">
        <v>1</v>
      </c>
      <c r="DQ41" s="2" t="s">
        <v>1</v>
      </c>
      <c r="DR41" s="2" t="s">
        <v>1</v>
      </c>
      <c r="DS41" s="2" t="s">
        <v>1</v>
      </c>
      <c r="DT41" s="2" t="s">
        <v>1</v>
      </c>
      <c r="DU41" s="2" t="s">
        <v>1</v>
      </c>
      <c r="DV41" s="2">
        <v>249000</v>
      </c>
      <c r="DW41" s="2" t="s">
        <v>1</v>
      </c>
      <c r="DX41" s="2">
        <v>195538</v>
      </c>
      <c r="DY41" s="2" t="s">
        <v>1</v>
      </c>
      <c r="DZ41" s="2" t="s">
        <v>1</v>
      </c>
      <c r="EA41" s="2">
        <v>138200</v>
      </c>
      <c r="EB41" s="2" t="s">
        <v>1</v>
      </c>
      <c r="EC41" s="2" t="s">
        <v>1</v>
      </c>
      <c r="ED41" s="2" t="s">
        <v>1</v>
      </c>
      <c r="EE41" s="2" t="s">
        <v>1</v>
      </c>
      <c r="EF41" s="2" t="s">
        <v>1</v>
      </c>
      <c r="EG41" s="2" t="s">
        <v>1</v>
      </c>
      <c r="EH41" s="2" t="s">
        <v>1</v>
      </c>
      <c r="EI41" s="2" t="s">
        <v>1</v>
      </c>
      <c r="EJ41" s="2" t="s">
        <v>1</v>
      </c>
      <c r="EK41" s="2">
        <v>2144168</v>
      </c>
      <c r="EL41" s="2" t="s">
        <v>1</v>
      </c>
      <c r="EM41" s="2" t="s">
        <v>1</v>
      </c>
      <c r="EN41" s="2" t="s">
        <v>1</v>
      </c>
      <c r="EO41" s="2">
        <v>200000</v>
      </c>
      <c r="EP41" s="2" t="s">
        <v>1</v>
      </c>
      <c r="EQ41" s="2" t="s">
        <v>1</v>
      </c>
      <c r="ER41" s="2" t="s">
        <v>1</v>
      </c>
      <c r="ES41" s="2">
        <v>1843187</v>
      </c>
      <c r="ET41" s="2" t="s">
        <v>1</v>
      </c>
      <c r="EU41" s="2">
        <v>10906</v>
      </c>
      <c r="EV41" s="2">
        <v>303750</v>
      </c>
      <c r="EW41" s="2">
        <v>758489</v>
      </c>
      <c r="EX41" s="2" t="s">
        <v>1</v>
      </c>
      <c r="EY41" s="2" t="s">
        <v>1</v>
      </c>
      <c r="EZ41" s="2">
        <v>4800</v>
      </c>
      <c r="FA41" s="2">
        <v>615243</v>
      </c>
      <c r="FB41" s="2">
        <v>245125</v>
      </c>
      <c r="FC41" s="2">
        <v>10115</v>
      </c>
      <c r="FD41" s="2">
        <v>4562</v>
      </c>
      <c r="FE41" s="2">
        <v>6872</v>
      </c>
      <c r="FF41" s="2" t="s">
        <v>1</v>
      </c>
      <c r="FG41" s="2" t="s">
        <v>1</v>
      </c>
      <c r="FH41" s="2" t="s">
        <v>1</v>
      </c>
      <c r="FI41" s="2">
        <v>6489</v>
      </c>
      <c r="FJ41" s="2" t="s">
        <v>1</v>
      </c>
      <c r="FK41" s="2" t="s">
        <v>1</v>
      </c>
      <c r="FL41" s="2">
        <v>18271</v>
      </c>
      <c r="FM41" s="2">
        <v>85431</v>
      </c>
      <c r="FN41" s="2" t="s">
        <v>1</v>
      </c>
      <c r="FO41" s="2">
        <v>119415.63</v>
      </c>
      <c r="FP41" s="2">
        <v>40666.29</v>
      </c>
      <c r="FQ41" s="2" t="s">
        <v>1</v>
      </c>
      <c r="FR41" s="2" t="s">
        <v>1</v>
      </c>
      <c r="FS41" s="2" t="s">
        <v>1</v>
      </c>
      <c r="FT41" s="2" t="s">
        <v>1</v>
      </c>
      <c r="FU41" s="2" t="s">
        <v>1</v>
      </c>
      <c r="FV41" s="2" t="s">
        <v>1</v>
      </c>
      <c r="FW41" s="2">
        <v>313237.59000000003</v>
      </c>
      <c r="FX41" s="2">
        <v>937434</v>
      </c>
      <c r="FY41" s="2" t="s">
        <v>1</v>
      </c>
      <c r="FZ41" s="2">
        <v>65866.09</v>
      </c>
      <c r="GA41" s="2" t="s">
        <v>1</v>
      </c>
      <c r="GB41" s="2" t="s">
        <v>1</v>
      </c>
      <c r="GC41" s="2">
        <v>8492</v>
      </c>
      <c r="GD41" s="2">
        <v>84346.26</v>
      </c>
      <c r="GE41" s="2">
        <v>160849.41</v>
      </c>
      <c r="GF41" s="2">
        <v>6558</v>
      </c>
      <c r="GG41" s="2" t="s">
        <v>1</v>
      </c>
      <c r="GH41" s="2">
        <v>52030</v>
      </c>
      <c r="GI41" s="2">
        <v>21170</v>
      </c>
      <c r="GJ41" s="2">
        <v>83986.47</v>
      </c>
      <c r="GK41" s="2">
        <v>2925324.16</v>
      </c>
      <c r="GL41" s="2">
        <v>2352038.42</v>
      </c>
      <c r="GM41" s="2">
        <v>36269</v>
      </c>
      <c r="GN41" s="2">
        <v>30229</v>
      </c>
      <c r="GO41" s="2">
        <v>5715</v>
      </c>
      <c r="GP41" s="2" t="s">
        <v>1</v>
      </c>
      <c r="GQ41" s="2" t="s">
        <v>1</v>
      </c>
      <c r="GR41" s="2" t="s">
        <v>1</v>
      </c>
      <c r="GS41" s="2" t="s">
        <v>1</v>
      </c>
      <c r="GT41" s="2" t="s">
        <v>1</v>
      </c>
      <c r="GU41" s="2" t="s">
        <v>1</v>
      </c>
      <c r="GV41" s="2" t="s">
        <v>1</v>
      </c>
      <c r="GW41" s="2" t="s">
        <v>1</v>
      </c>
      <c r="GX41" s="2" t="s">
        <v>1</v>
      </c>
      <c r="GY41" s="2">
        <v>46201</v>
      </c>
      <c r="GZ41" s="2">
        <v>83700</v>
      </c>
      <c r="HA41" s="2">
        <v>34001</v>
      </c>
      <c r="HB41" s="2" t="s">
        <v>1</v>
      </c>
      <c r="HC41" s="2" t="s">
        <v>1</v>
      </c>
      <c r="HD41" s="2" t="s">
        <v>1</v>
      </c>
      <c r="HE41" s="2">
        <v>25000</v>
      </c>
      <c r="HF41" s="2" t="s">
        <v>1</v>
      </c>
      <c r="HG41" s="2" t="s">
        <v>1</v>
      </c>
      <c r="HH41" s="2">
        <v>472000</v>
      </c>
      <c r="HI41" s="2" t="s">
        <v>1</v>
      </c>
      <c r="HJ41" s="2" t="s">
        <v>1</v>
      </c>
      <c r="HK41" s="2" t="s">
        <v>1</v>
      </c>
      <c r="HL41" s="2">
        <v>4162.3999999999996</v>
      </c>
      <c r="HM41" s="2" t="s">
        <v>1</v>
      </c>
      <c r="HN41" s="2" t="s">
        <v>1</v>
      </c>
      <c r="HO41" s="2" t="s">
        <v>1</v>
      </c>
      <c r="HP41" s="2" t="s">
        <v>1</v>
      </c>
      <c r="HQ41" s="2" t="s">
        <v>1</v>
      </c>
      <c r="HR41" s="2">
        <v>19092</v>
      </c>
      <c r="HS41" s="2" t="s">
        <v>1</v>
      </c>
      <c r="HT41" s="2" t="s">
        <v>1</v>
      </c>
      <c r="HU41" s="2" t="s">
        <v>1</v>
      </c>
      <c r="HV41" s="2">
        <v>16860</v>
      </c>
      <c r="HW41" s="2">
        <v>751320</v>
      </c>
      <c r="HX41" s="2" t="s">
        <v>1</v>
      </c>
      <c r="HY41" s="2" t="s">
        <v>1</v>
      </c>
      <c r="HZ41" s="2" t="s">
        <v>1</v>
      </c>
      <c r="IA41" s="2" t="s">
        <v>1</v>
      </c>
      <c r="IB41" s="2" t="s">
        <v>1</v>
      </c>
      <c r="IC41" s="2" t="s">
        <v>1</v>
      </c>
      <c r="ID41" s="2" t="s">
        <v>1</v>
      </c>
      <c r="IE41" s="2">
        <v>597593.18999999994</v>
      </c>
      <c r="IF41" s="2">
        <v>1281</v>
      </c>
      <c r="IG41" s="2">
        <v>98686.58</v>
      </c>
      <c r="IH41" s="2">
        <v>122178</v>
      </c>
      <c r="II41" s="2" t="s">
        <v>1</v>
      </c>
      <c r="IJ41" s="2" t="s">
        <v>1</v>
      </c>
      <c r="IK41" s="2" t="s">
        <v>1</v>
      </c>
      <c r="IL41" s="2" t="s">
        <v>1</v>
      </c>
      <c r="IM41" s="2" t="s">
        <v>1</v>
      </c>
      <c r="IN41" s="2">
        <v>6288</v>
      </c>
      <c r="IO41" s="2" t="s">
        <v>1</v>
      </c>
      <c r="IP41" s="2" t="s">
        <v>1</v>
      </c>
      <c r="IQ41" s="2" t="s">
        <v>1</v>
      </c>
      <c r="IR41" s="2" t="s">
        <v>1</v>
      </c>
      <c r="IS41" s="2" t="s">
        <v>1</v>
      </c>
      <c r="IT41" s="2">
        <v>61206</v>
      </c>
      <c r="IU41" s="2">
        <v>4209</v>
      </c>
      <c r="IV41" s="2" t="s">
        <v>1</v>
      </c>
      <c r="IW41" s="2" t="s">
        <v>1</v>
      </c>
      <c r="IX41" s="2" t="s">
        <v>1</v>
      </c>
      <c r="IY41" s="2" t="s">
        <v>1</v>
      </c>
      <c r="IZ41" s="2" t="s">
        <v>1</v>
      </c>
      <c r="JA41" s="2" t="s">
        <v>1</v>
      </c>
      <c r="JB41" s="2" t="s">
        <v>1</v>
      </c>
      <c r="JC41" s="2" t="s">
        <v>1</v>
      </c>
      <c r="JD41" s="2" t="s">
        <v>1</v>
      </c>
      <c r="JE41" s="2" t="s">
        <v>1</v>
      </c>
      <c r="JF41" s="2">
        <v>110410.04</v>
      </c>
      <c r="JG41" s="2" t="s">
        <v>1</v>
      </c>
      <c r="JH41" s="2" t="s">
        <v>1</v>
      </c>
      <c r="JI41" s="2" t="s">
        <v>1</v>
      </c>
      <c r="JJ41" s="2" t="s">
        <v>1</v>
      </c>
      <c r="JK41" s="2" t="s">
        <v>1</v>
      </c>
      <c r="JL41" s="2" t="s">
        <v>1</v>
      </c>
      <c r="JM41" s="2">
        <v>5397904.1799999997</v>
      </c>
      <c r="JN41" s="2">
        <v>0</v>
      </c>
      <c r="JO41" s="2">
        <v>649301</v>
      </c>
      <c r="JP41" s="2" t="s">
        <v>1</v>
      </c>
      <c r="JQ41" s="2" t="s">
        <v>1</v>
      </c>
      <c r="JR41" s="2" t="s">
        <v>1</v>
      </c>
      <c r="JS41" s="2" t="s">
        <v>1</v>
      </c>
      <c r="JT41" s="2">
        <v>130565</v>
      </c>
      <c r="JU41" s="2" t="s">
        <v>1</v>
      </c>
      <c r="JV41" s="2" t="s">
        <v>1</v>
      </c>
      <c r="JW41" s="2" t="s">
        <v>1</v>
      </c>
      <c r="JX41" s="2" t="s">
        <v>1</v>
      </c>
      <c r="JY41" s="2" t="s">
        <v>1</v>
      </c>
      <c r="JZ41" s="2" t="s">
        <v>1</v>
      </c>
      <c r="KA41" s="2" t="s">
        <v>1</v>
      </c>
      <c r="KB41" s="2" t="s">
        <v>1</v>
      </c>
      <c r="KC41" s="2" t="s">
        <v>1</v>
      </c>
      <c r="KD41" s="2" t="s">
        <v>1</v>
      </c>
      <c r="KE41" s="2" t="s">
        <v>1</v>
      </c>
      <c r="KF41" s="2" t="s">
        <v>1</v>
      </c>
      <c r="KG41" s="2" t="s">
        <v>1</v>
      </c>
      <c r="KH41" s="2" t="s">
        <v>1</v>
      </c>
      <c r="KI41" s="2" t="s">
        <v>1</v>
      </c>
      <c r="KJ41" s="2" t="s">
        <v>1</v>
      </c>
      <c r="KK41" s="2" t="s">
        <v>1</v>
      </c>
      <c r="KL41" s="2" t="s">
        <v>1</v>
      </c>
      <c r="KM41" s="2" t="s">
        <v>1</v>
      </c>
      <c r="KN41" s="2" t="s">
        <v>1</v>
      </c>
      <c r="KO41" s="2" t="s">
        <v>1</v>
      </c>
      <c r="KP41" s="2" t="s">
        <v>1</v>
      </c>
      <c r="KQ41" s="2" t="s">
        <v>1</v>
      </c>
      <c r="KR41" s="2" t="s">
        <v>1</v>
      </c>
      <c r="KS41" s="2" t="s">
        <v>1</v>
      </c>
      <c r="KT41" s="2" t="s">
        <v>1</v>
      </c>
      <c r="KU41" s="2" t="s">
        <v>1</v>
      </c>
    </row>
    <row r="42" spans="1:307" x14ac:dyDescent="0.3">
      <c r="A42" s="2" t="s">
        <v>33</v>
      </c>
      <c r="B42" s="2">
        <v>418</v>
      </c>
      <c r="C42" s="23">
        <f t="shared" si="62"/>
        <v>-622606.08000000007</v>
      </c>
      <c r="D42" s="23">
        <f t="shared" si="63"/>
        <v>9002682.8200000003</v>
      </c>
      <c r="E42" s="23">
        <f t="shared" si="64"/>
        <v>21537.518708133972</v>
      </c>
      <c r="F42" s="23">
        <f t="shared" si="65"/>
        <v>5440599.8600000003</v>
      </c>
      <c r="G42" s="23">
        <f t="shared" si="66"/>
        <v>1205342.46</v>
      </c>
      <c r="H42" s="23">
        <f t="shared" si="67"/>
        <v>2485</v>
      </c>
      <c r="I42" s="23">
        <f t="shared" si="68"/>
        <v>2354255.5</v>
      </c>
      <c r="J42" s="23">
        <f t="shared" si="69"/>
        <v>5632.1901913875599</v>
      </c>
      <c r="K42" s="23">
        <f t="shared" si="70"/>
        <v>731467</v>
      </c>
      <c r="L42" s="23">
        <f t="shared" si="71"/>
        <v>1622788.5</v>
      </c>
      <c r="M42" s="23">
        <f t="shared" si="72"/>
        <v>1191842.46</v>
      </c>
      <c r="N42" s="23">
        <f t="shared" si="73"/>
        <v>13015.789138755981</v>
      </c>
      <c r="O42" s="23">
        <f t="shared" si="74"/>
        <v>1250429.57</v>
      </c>
      <c r="P42" s="23">
        <f t="shared" si="75"/>
        <v>1264126.8799999999</v>
      </c>
      <c r="Q42" s="23">
        <f t="shared" si="76"/>
        <v>2159566.91</v>
      </c>
      <c r="R42" s="23">
        <f t="shared" si="77"/>
        <v>5173601.62</v>
      </c>
      <c r="S42" s="23">
        <f t="shared" si="78"/>
        <v>12377.037368421054</v>
      </c>
      <c r="T42" s="23">
        <f t="shared" si="79"/>
        <v>266998.24000000022</v>
      </c>
      <c r="U42" s="7">
        <f t="shared" si="80"/>
        <v>4.9075147386413415E-2</v>
      </c>
      <c r="V42" s="23">
        <f t="shared" si="81"/>
        <v>0</v>
      </c>
      <c r="W42" s="23">
        <f t="shared" si="82"/>
        <v>246107</v>
      </c>
      <c r="X42" s="23">
        <f t="shared" si="83"/>
        <v>18360.240000000002</v>
      </c>
      <c r="Y42" s="23">
        <f t="shared" si="84"/>
        <v>2560</v>
      </c>
      <c r="Z42" s="23">
        <v>29</v>
      </c>
      <c r="AA42" s="23">
        <f t="shared" si="85"/>
        <v>499449.26</v>
      </c>
      <c r="AB42" s="23">
        <f t="shared" si="86"/>
        <v>9625288.9000000004</v>
      </c>
      <c r="AC42" s="23">
        <f t="shared" si="87"/>
        <v>23027.006937799044</v>
      </c>
      <c r="AD42" s="23">
        <f t="shared" si="88"/>
        <v>6223467.3700000001</v>
      </c>
      <c r="AE42" s="23">
        <f t="shared" si="89"/>
        <v>14888.677918660287</v>
      </c>
      <c r="AF42" s="23">
        <f t="shared" si="90"/>
        <v>1562846</v>
      </c>
      <c r="AG42" s="23">
        <f t="shared" si="91"/>
        <v>3738.8660287081339</v>
      </c>
      <c r="AH42" s="23">
        <f t="shared" si="92"/>
        <v>3907962.37</v>
      </c>
      <c r="AI42" s="23">
        <f t="shared" si="93"/>
        <v>12031</v>
      </c>
      <c r="AJ42" s="23">
        <f t="shared" si="94"/>
        <v>715105</v>
      </c>
      <c r="AK42" s="23">
        <f t="shared" si="95"/>
        <v>3401821.53</v>
      </c>
      <c r="AL42" s="23">
        <f t="shared" si="96"/>
        <v>8138.3290191387559</v>
      </c>
      <c r="AM42" s="23">
        <f t="shared" si="97"/>
        <v>3401821.53</v>
      </c>
      <c r="AN42" s="23">
        <f t="shared" si="98"/>
        <v>0</v>
      </c>
      <c r="AO42" s="2">
        <v>997367.11</v>
      </c>
      <c r="AP42" s="2">
        <v>136040.65</v>
      </c>
      <c r="AQ42" s="2">
        <v>117021.81</v>
      </c>
      <c r="AR42" s="2" t="s">
        <v>1</v>
      </c>
      <c r="AS42" s="2">
        <v>1086286.8799999999</v>
      </c>
      <c r="AT42" s="2">
        <v>177840</v>
      </c>
      <c r="AU42" s="2" t="s">
        <v>1</v>
      </c>
      <c r="AV42" s="2">
        <v>2159566.91</v>
      </c>
      <c r="AX42" s="2" t="s">
        <v>1</v>
      </c>
      <c r="AY42" s="2" t="s">
        <v>1</v>
      </c>
      <c r="AZ42" s="2" t="s">
        <v>1</v>
      </c>
      <c r="BA42" s="2" t="s">
        <v>1</v>
      </c>
      <c r="BB42" s="2" t="s">
        <v>1</v>
      </c>
      <c r="BC42" s="2" t="s">
        <v>1</v>
      </c>
      <c r="BD42" s="2" t="s">
        <v>1</v>
      </c>
      <c r="BE42" s="2" t="s">
        <v>1</v>
      </c>
      <c r="BF42" s="2">
        <v>235417</v>
      </c>
      <c r="BG42" s="2">
        <v>7950</v>
      </c>
      <c r="BH42" s="2" t="s">
        <v>1</v>
      </c>
      <c r="BI42" s="2">
        <v>2740</v>
      </c>
      <c r="BJ42" s="2" t="s">
        <v>1</v>
      </c>
      <c r="BK42" s="2" t="s">
        <v>1</v>
      </c>
      <c r="BL42" s="2" t="s">
        <v>1</v>
      </c>
      <c r="BM42" s="2" t="s">
        <v>1</v>
      </c>
      <c r="BN42" s="2" t="s">
        <v>1</v>
      </c>
      <c r="BO42" s="2">
        <v>18360.240000000002</v>
      </c>
      <c r="BP42" s="2" t="s">
        <v>1</v>
      </c>
      <c r="BQ42" s="2" t="s">
        <v>1</v>
      </c>
      <c r="BR42" s="2" t="s">
        <v>1</v>
      </c>
      <c r="BS42" s="2">
        <v>2560</v>
      </c>
      <c r="BT42" s="2">
        <v>499449.26</v>
      </c>
      <c r="BU42" s="2" t="s">
        <v>1</v>
      </c>
      <c r="BV42" s="2">
        <v>283129.84999999998</v>
      </c>
      <c r="BW42" s="2">
        <v>1800</v>
      </c>
      <c r="BX42" s="2" t="s">
        <v>1</v>
      </c>
      <c r="BY42" s="2">
        <v>1452</v>
      </c>
      <c r="BZ42" s="2" t="s">
        <v>1</v>
      </c>
      <c r="CA42" s="2" t="s">
        <v>1</v>
      </c>
      <c r="CB42" s="2" t="s">
        <v>1</v>
      </c>
      <c r="CC42" s="2" t="s">
        <v>1</v>
      </c>
      <c r="CD42" s="2">
        <v>280310</v>
      </c>
      <c r="CE42" s="2">
        <v>447995</v>
      </c>
      <c r="CF42" s="2" t="s">
        <v>1</v>
      </c>
      <c r="CG42" s="2" t="s">
        <v>1</v>
      </c>
      <c r="CH42" s="2">
        <v>143.61000000000001</v>
      </c>
      <c r="CI42" s="2">
        <v>177012</v>
      </c>
      <c r="CJ42" s="2" t="s">
        <v>1</v>
      </c>
      <c r="CK42" s="2" t="s">
        <v>1</v>
      </c>
      <c r="CL42" s="2" t="s">
        <v>1</v>
      </c>
      <c r="CM42" s="2" t="s">
        <v>1</v>
      </c>
      <c r="CN42" s="2">
        <v>1500</v>
      </c>
      <c r="CO42" s="2" t="s">
        <v>1</v>
      </c>
      <c r="CP42" s="2" t="s">
        <v>1</v>
      </c>
      <c r="CQ42" s="2" t="s">
        <v>1</v>
      </c>
      <c r="CR42" s="2" t="s">
        <v>1</v>
      </c>
      <c r="CS42" s="2" t="s">
        <v>1</v>
      </c>
      <c r="CT42" s="2" t="s">
        <v>1</v>
      </c>
      <c r="CU42" s="2" t="s">
        <v>1</v>
      </c>
      <c r="CV42" s="2" t="s">
        <v>1</v>
      </c>
      <c r="CW42" s="2">
        <v>3000</v>
      </c>
      <c r="CX42" s="2" t="s">
        <v>1</v>
      </c>
      <c r="CY42" s="2" t="s">
        <v>1</v>
      </c>
      <c r="CZ42" s="2" t="s">
        <v>1</v>
      </c>
      <c r="DA42" s="2">
        <v>9000</v>
      </c>
      <c r="DB42" s="2" t="s">
        <v>1</v>
      </c>
      <c r="DC42" s="2" t="s">
        <v>1</v>
      </c>
      <c r="DD42" s="2" t="s">
        <v>1</v>
      </c>
      <c r="DE42" s="2" t="s">
        <v>1</v>
      </c>
      <c r="DF42" s="2" t="s">
        <v>1</v>
      </c>
      <c r="DG42" s="2" t="s">
        <v>1</v>
      </c>
      <c r="DH42" s="2" t="s">
        <v>1</v>
      </c>
      <c r="DI42" s="2" t="s">
        <v>1</v>
      </c>
      <c r="DJ42" s="2" t="s">
        <v>1</v>
      </c>
      <c r="DK42" s="2" t="s">
        <v>1</v>
      </c>
      <c r="DL42" s="2">
        <v>2485</v>
      </c>
      <c r="DM42" s="2" t="s">
        <v>1</v>
      </c>
      <c r="DN42" s="2" t="s">
        <v>1</v>
      </c>
      <c r="DO42" s="2" t="s">
        <v>1</v>
      </c>
      <c r="DP42" s="2" t="s">
        <v>1</v>
      </c>
      <c r="DQ42" s="2" t="s">
        <v>1</v>
      </c>
      <c r="DR42" s="2" t="s">
        <v>1</v>
      </c>
      <c r="DS42" s="2" t="s">
        <v>1</v>
      </c>
      <c r="DT42" s="2" t="s">
        <v>1</v>
      </c>
      <c r="DU42" s="2" t="s">
        <v>1</v>
      </c>
      <c r="DV42" s="2">
        <v>75800</v>
      </c>
      <c r="DW42" s="2" t="s">
        <v>1</v>
      </c>
      <c r="DX42" s="2">
        <v>314877</v>
      </c>
      <c r="DY42" s="2" t="s">
        <v>1</v>
      </c>
      <c r="DZ42" s="2">
        <v>8000</v>
      </c>
      <c r="EA42" s="2">
        <v>232790</v>
      </c>
      <c r="EB42" s="2" t="s">
        <v>1</v>
      </c>
      <c r="EC42" s="2" t="s">
        <v>1</v>
      </c>
      <c r="ED42" s="2">
        <v>100000</v>
      </c>
      <c r="EE42" s="2" t="s">
        <v>1</v>
      </c>
      <c r="EF42" s="2" t="s">
        <v>1</v>
      </c>
      <c r="EG42" s="2" t="s">
        <v>1</v>
      </c>
      <c r="EH42" s="2" t="s">
        <v>1</v>
      </c>
      <c r="EI42" s="2" t="s">
        <v>1</v>
      </c>
      <c r="EJ42" s="2" t="s">
        <v>1</v>
      </c>
      <c r="EK42" s="2">
        <v>1502788.5</v>
      </c>
      <c r="EL42" s="2" t="s">
        <v>1</v>
      </c>
      <c r="EM42" s="2" t="s">
        <v>1</v>
      </c>
      <c r="EN42" s="2" t="s">
        <v>1</v>
      </c>
      <c r="EO42" s="2">
        <v>120000</v>
      </c>
      <c r="EP42" s="2" t="s">
        <v>1</v>
      </c>
      <c r="EQ42" s="2" t="s">
        <v>1</v>
      </c>
      <c r="ER42" s="2" t="s">
        <v>1</v>
      </c>
      <c r="ES42" s="2">
        <v>627310</v>
      </c>
      <c r="ET42" s="2" t="s">
        <v>1</v>
      </c>
      <c r="EU42" s="2">
        <v>2031</v>
      </c>
      <c r="EV42" s="2">
        <v>84690</v>
      </c>
      <c r="EW42" s="2">
        <v>474850</v>
      </c>
      <c r="EX42" s="2" t="s">
        <v>1</v>
      </c>
      <c r="EY42" s="2" t="s">
        <v>1</v>
      </c>
      <c r="EZ42" s="2" t="s">
        <v>1</v>
      </c>
      <c r="FA42" s="2">
        <v>268100</v>
      </c>
      <c r="FB42" s="2">
        <v>103055</v>
      </c>
      <c r="FC42" s="2">
        <v>2810</v>
      </c>
      <c r="FD42" s="2" t="s">
        <v>1</v>
      </c>
      <c r="FE42" s="2" t="s">
        <v>1</v>
      </c>
      <c r="FF42" s="2" t="s">
        <v>1</v>
      </c>
      <c r="FG42" s="2" t="s">
        <v>1</v>
      </c>
      <c r="FH42" s="2" t="s">
        <v>1</v>
      </c>
      <c r="FI42" s="2">
        <v>0</v>
      </c>
      <c r="FJ42" s="2" t="s">
        <v>1</v>
      </c>
      <c r="FK42" s="2" t="s">
        <v>1</v>
      </c>
      <c r="FL42" s="2">
        <v>1768</v>
      </c>
      <c r="FM42" s="2">
        <v>24798.5</v>
      </c>
      <c r="FN42" s="2">
        <v>0</v>
      </c>
      <c r="FO42" s="2">
        <v>223092.9</v>
      </c>
      <c r="FP42" s="2">
        <v>44098.85</v>
      </c>
      <c r="FQ42" s="2" t="s">
        <v>1</v>
      </c>
      <c r="FR42" s="2" t="s">
        <v>1</v>
      </c>
      <c r="FS42" s="2" t="s">
        <v>1</v>
      </c>
      <c r="FT42" s="2" t="s">
        <v>1</v>
      </c>
      <c r="FU42" s="2">
        <v>29185</v>
      </c>
      <c r="FV42" s="2" t="s">
        <v>1</v>
      </c>
      <c r="FW42" s="2" t="s">
        <v>1</v>
      </c>
      <c r="FX42" s="2">
        <v>331638</v>
      </c>
      <c r="FY42" s="2" t="s">
        <v>1</v>
      </c>
      <c r="FZ42" s="2">
        <v>53503</v>
      </c>
      <c r="GA42" s="2" t="s">
        <v>1</v>
      </c>
      <c r="GB42" s="2" t="s">
        <v>1</v>
      </c>
      <c r="GC42" s="2">
        <v>3580.9</v>
      </c>
      <c r="GD42" s="2">
        <v>23288</v>
      </c>
      <c r="GE42" s="2">
        <v>64040.1</v>
      </c>
      <c r="GF42" s="2">
        <v>22190</v>
      </c>
      <c r="GG42" s="2" t="s">
        <v>1</v>
      </c>
      <c r="GH42" s="2">
        <v>39149</v>
      </c>
      <c r="GI42" s="2">
        <v>3689</v>
      </c>
      <c r="GJ42" s="2">
        <v>16621</v>
      </c>
      <c r="GK42" s="2">
        <v>824783.81</v>
      </c>
      <c r="GL42" s="2">
        <v>2051864.31</v>
      </c>
      <c r="GM42" s="2">
        <v>11848</v>
      </c>
      <c r="GN42" s="2">
        <v>31377</v>
      </c>
      <c r="GO42" s="2">
        <v>1582</v>
      </c>
      <c r="GP42" s="2" t="s">
        <v>1</v>
      </c>
      <c r="GQ42" s="2" t="s">
        <v>1</v>
      </c>
      <c r="GR42" s="2" t="s">
        <v>1</v>
      </c>
      <c r="GS42" s="2" t="s">
        <v>1</v>
      </c>
      <c r="GT42" s="2" t="s">
        <v>1</v>
      </c>
      <c r="GU42" s="2" t="s">
        <v>1</v>
      </c>
      <c r="GV42" s="2" t="s">
        <v>1</v>
      </c>
      <c r="GW42" s="2" t="s">
        <v>1</v>
      </c>
      <c r="GX42" s="2" t="s">
        <v>1</v>
      </c>
      <c r="GY42" s="2" t="s">
        <v>1</v>
      </c>
      <c r="GZ42" s="2">
        <v>0</v>
      </c>
      <c r="HA42" s="2">
        <v>12031</v>
      </c>
      <c r="HB42" s="2" t="s">
        <v>1</v>
      </c>
      <c r="HC42" s="2" t="s">
        <v>1</v>
      </c>
      <c r="HD42" s="2" t="s">
        <v>1</v>
      </c>
      <c r="HE42" s="2" t="s">
        <v>1</v>
      </c>
      <c r="HF42" s="2" t="s">
        <v>1</v>
      </c>
      <c r="HG42" s="2" t="s">
        <v>1</v>
      </c>
      <c r="HH42" s="2" t="s">
        <v>1</v>
      </c>
      <c r="HI42" s="2" t="s">
        <v>1</v>
      </c>
      <c r="HJ42" s="2" t="s">
        <v>1</v>
      </c>
      <c r="HK42" s="2" t="s">
        <v>1</v>
      </c>
      <c r="HL42" s="2">
        <v>60967</v>
      </c>
      <c r="HM42" s="2" t="s">
        <v>1</v>
      </c>
      <c r="HN42" s="2" t="s">
        <v>1</v>
      </c>
      <c r="HO42" s="2" t="s">
        <v>1</v>
      </c>
      <c r="HP42" s="2" t="s">
        <v>1</v>
      </c>
      <c r="HQ42" s="2" t="s">
        <v>1</v>
      </c>
      <c r="HR42" s="2">
        <v>12000</v>
      </c>
      <c r="HS42" s="2" t="s">
        <v>1</v>
      </c>
      <c r="HT42" s="2">
        <v>25140</v>
      </c>
      <c r="HU42" s="2" t="s">
        <v>1</v>
      </c>
      <c r="HV42" s="2">
        <v>7260</v>
      </c>
      <c r="HW42" s="2">
        <v>243000</v>
      </c>
      <c r="HX42" s="2" t="s">
        <v>1</v>
      </c>
      <c r="HY42" s="2" t="s">
        <v>1</v>
      </c>
      <c r="HZ42" s="2">
        <v>30790</v>
      </c>
      <c r="IA42" s="2" t="s">
        <v>1</v>
      </c>
      <c r="IB42" s="2" t="s">
        <v>1</v>
      </c>
      <c r="IC42" s="2" t="s">
        <v>1</v>
      </c>
      <c r="ID42" s="2" t="s">
        <v>1</v>
      </c>
      <c r="IE42" s="2">
        <v>293655</v>
      </c>
      <c r="IF42" s="2" t="s">
        <v>1</v>
      </c>
      <c r="IG42" s="2">
        <v>42293</v>
      </c>
      <c r="IH42" s="2">
        <v>4500</v>
      </c>
      <c r="II42" s="2" t="s">
        <v>1</v>
      </c>
      <c r="IJ42" s="2" t="s">
        <v>1</v>
      </c>
      <c r="IK42" s="2" t="s">
        <v>1</v>
      </c>
      <c r="IL42" s="2" t="s">
        <v>1</v>
      </c>
      <c r="IM42" s="2" t="s">
        <v>1</v>
      </c>
      <c r="IN42" s="2">
        <v>6888</v>
      </c>
      <c r="IO42" s="2" t="s">
        <v>1</v>
      </c>
      <c r="IP42" s="2" t="s">
        <v>1</v>
      </c>
      <c r="IQ42" s="2" t="s">
        <v>1</v>
      </c>
      <c r="IR42" s="2" t="s">
        <v>1</v>
      </c>
      <c r="IS42" s="2" t="s">
        <v>1</v>
      </c>
      <c r="IT42" s="2" t="s">
        <v>1</v>
      </c>
      <c r="IU42" s="2" t="s">
        <v>1</v>
      </c>
      <c r="IV42" s="2" t="s">
        <v>1</v>
      </c>
      <c r="IW42" s="2" t="s">
        <v>1</v>
      </c>
      <c r="IX42" s="2" t="s">
        <v>1</v>
      </c>
      <c r="IY42" s="2" t="s">
        <v>1</v>
      </c>
      <c r="IZ42" s="2" t="s">
        <v>1</v>
      </c>
      <c r="JA42" s="2" t="s">
        <v>1</v>
      </c>
      <c r="JB42" s="2" t="s">
        <v>1</v>
      </c>
      <c r="JC42" s="2" t="s">
        <v>1</v>
      </c>
      <c r="JD42" s="2" t="s">
        <v>1</v>
      </c>
      <c r="JE42" s="2" t="s">
        <v>1</v>
      </c>
      <c r="JF42" s="2">
        <v>0</v>
      </c>
      <c r="JG42" s="2" t="s">
        <v>1</v>
      </c>
      <c r="JH42" s="2" t="s">
        <v>1</v>
      </c>
      <c r="JI42" s="2" t="s">
        <v>1</v>
      </c>
      <c r="JJ42" s="2" t="s">
        <v>1</v>
      </c>
      <c r="JK42" s="2" t="s">
        <v>1</v>
      </c>
      <c r="JL42" s="2" t="s">
        <v>1</v>
      </c>
      <c r="JM42" s="2">
        <v>3250934.53</v>
      </c>
      <c r="JN42" s="2">
        <v>150887</v>
      </c>
      <c r="JO42" s="2" t="s">
        <v>1</v>
      </c>
      <c r="JP42" s="2" t="s">
        <v>1</v>
      </c>
      <c r="JQ42" s="2" t="s">
        <v>1</v>
      </c>
      <c r="JR42" s="2" t="s">
        <v>1</v>
      </c>
      <c r="JS42" s="2" t="s">
        <v>1</v>
      </c>
      <c r="JT42" s="2">
        <v>0</v>
      </c>
      <c r="JU42" s="2" t="s">
        <v>1</v>
      </c>
      <c r="JV42" s="2" t="s">
        <v>1</v>
      </c>
      <c r="JW42" s="2" t="s">
        <v>1</v>
      </c>
      <c r="JX42" s="2" t="s">
        <v>1</v>
      </c>
      <c r="JY42" s="2" t="s">
        <v>1</v>
      </c>
      <c r="JZ42" s="2" t="s">
        <v>1</v>
      </c>
      <c r="KA42" s="2" t="s">
        <v>1</v>
      </c>
      <c r="KB42" s="2" t="s">
        <v>1</v>
      </c>
      <c r="KC42" s="2" t="s">
        <v>1</v>
      </c>
      <c r="KD42" s="2" t="s">
        <v>1</v>
      </c>
      <c r="KE42" s="2" t="s">
        <v>1</v>
      </c>
      <c r="KF42" s="2" t="s">
        <v>1</v>
      </c>
      <c r="KG42" s="2" t="s">
        <v>1</v>
      </c>
      <c r="KH42" s="2" t="s">
        <v>1</v>
      </c>
      <c r="KI42" s="2" t="s">
        <v>1</v>
      </c>
      <c r="KJ42" s="2" t="s">
        <v>1</v>
      </c>
      <c r="KK42" s="2" t="s">
        <v>1</v>
      </c>
      <c r="KL42" s="2" t="s">
        <v>1</v>
      </c>
      <c r="KM42" s="2" t="s">
        <v>1</v>
      </c>
      <c r="KN42" s="2" t="s">
        <v>1</v>
      </c>
      <c r="KO42" s="2" t="s">
        <v>1</v>
      </c>
      <c r="KP42" s="2" t="s">
        <v>1</v>
      </c>
      <c r="KQ42" s="2" t="s">
        <v>1</v>
      </c>
      <c r="KR42" s="2" t="s">
        <v>1</v>
      </c>
      <c r="KS42" s="2" t="s">
        <v>1</v>
      </c>
      <c r="KT42" s="2" t="s">
        <v>1</v>
      </c>
      <c r="KU42" s="2" t="s">
        <v>1</v>
      </c>
    </row>
    <row r="43" spans="1:307" x14ac:dyDescent="0.3">
      <c r="A43" s="2" t="s">
        <v>38</v>
      </c>
      <c r="B43" s="2">
        <v>2271</v>
      </c>
      <c r="C43" s="23">
        <f t="shared" si="62"/>
        <v>-6436860.0799999982</v>
      </c>
      <c r="D43" s="23">
        <f t="shared" si="63"/>
        <v>74953293.210000008</v>
      </c>
      <c r="E43" s="23">
        <f t="shared" si="64"/>
        <v>33004.532457067377</v>
      </c>
      <c r="F43" s="23">
        <f t="shared" si="65"/>
        <v>28491023.59</v>
      </c>
      <c r="G43" s="23">
        <f t="shared" si="66"/>
        <v>4920549.9200000009</v>
      </c>
      <c r="H43" s="23">
        <f t="shared" si="67"/>
        <v>28440</v>
      </c>
      <c r="I43" s="23">
        <f t="shared" si="68"/>
        <v>41513279.700000003</v>
      </c>
      <c r="J43" s="23">
        <f t="shared" si="69"/>
        <v>18279.735667107001</v>
      </c>
      <c r="K43" s="23">
        <f t="shared" si="70"/>
        <v>1662995.12</v>
      </c>
      <c r="L43" s="23">
        <f t="shared" si="71"/>
        <v>39850284.579999998</v>
      </c>
      <c r="M43" s="23">
        <f t="shared" si="72"/>
        <v>4661031.9200000009</v>
      </c>
      <c r="N43" s="23">
        <f t="shared" si="73"/>
        <v>12545.585024218406</v>
      </c>
      <c r="O43" s="23">
        <f t="shared" si="74"/>
        <v>6334461.2300000004</v>
      </c>
      <c r="P43" s="23">
        <f t="shared" si="75"/>
        <v>7202242.5700000003</v>
      </c>
      <c r="Q43" s="23">
        <f t="shared" si="76"/>
        <v>11197517.310000001</v>
      </c>
      <c r="R43" s="23">
        <f t="shared" si="77"/>
        <v>26992626.629999999</v>
      </c>
      <c r="S43" s="23">
        <f t="shared" si="78"/>
        <v>11885.78891677675</v>
      </c>
      <c r="T43" s="23">
        <f t="shared" si="79"/>
        <v>1498396.9600000009</v>
      </c>
      <c r="U43" s="7">
        <f t="shared" si="80"/>
        <v>5.2591896365770441E-2</v>
      </c>
      <c r="V43" s="23">
        <f t="shared" si="81"/>
        <v>0</v>
      </c>
      <c r="W43" s="23">
        <f t="shared" si="82"/>
        <v>1331580</v>
      </c>
      <c r="X43" s="23">
        <f t="shared" si="83"/>
        <v>98550.96</v>
      </c>
      <c r="Y43" s="23">
        <f t="shared" si="84"/>
        <v>68300</v>
      </c>
      <c r="Z43" s="23">
        <v>34</v>
      </c>
      <c r="AA43" s="23">
        <f t="shared" si="85"/>
        <v>2258371.52</v>
      </c>
      <c r="AB43" s="23">
        <f t="shared" si="86"/>
        <v>81390153.290000007</v>
      </c>
      <c r="AC43" s="23">
        <f t="shared" si="87"/>
        <v>35838.905015411714</v>
      </c>
      <c r="AD43" s="23">
        <f t="shared" si="88"/>
        <v>53348806.570000008</v>
      </c>
      <c r="AE43" s="23">
        <f t="shared" si="89"/>
        <v>23491.328300308236</v>
      </c>
      <c r="AF43" s="23">
        <f t="shared" si="90"/>
        <v>5995600</v>
      </c>
      <c r="AG43" s="23">
        <f t="shared" si="91"/>
        <v>2640.0704535446939</v>
      </c>
      <c r="AH43" s="23">
        <f t="shared" si="92"/>
        <v>11376335.49</v>
      </c>
      <c r="AI43" s="23">
        <f t="shared" si="93"/>
        <v>326760</v>
      </c>
      <c r="AJ43" s="23">
        <f t="shared" si="94"/>
        <v>8453638.370000001</v>
      </c>
      <c r="AK43" s="23">
        <f t="shared" si="95"/>
        <v>28041346.719999999</v>
      </c>
      <c r="AL43" s="23">
        <f t="shared" si="96"/>
        <v>12347.576715103478</v>
      </c>
      <c r="AM43" s="23">
        <f t="shared" si="97"/>
        <v>27691831.09</v>
      </c>
      <c r="AN43" s="23">
        <f t="shared" si="98"/>
        <v>349515.63</v>
      </c>
      <c r="AO43" s="2">
        <v>5641420.3600000003</v>
      </c>
      <c r="AP43" s="2">
        <v>65126.81</v>
      </c>
      <c r="AQ43" s="2">
        <v>627914.06000000006</v>
      </c>
      <c r="AR43" s="2" t="s">
        <v>1</v>
      </c>
      <c r="AS43" s="2">
        <v>5815622.5700000003</v>
      </c>
      <c r="AT43" s="2">
        <v>1386620</v>
      </c>
      <c r="AU43" s="2" t="s">
        <v>1</v>
      </c>
      <c r="AV43" s="2">
        <v>11197517.310000001</v>
      </c>
      <c r="AX43" s="2" t="s">
        <v>1</v>
      </c>
      <c r="AY43" s="2" t="s">
        <v>1</v>
      </c>
      <c r="AZ43" s="2" t="s">
        <v>1</v>
      </c>
      <c r="BA43" s="2" t="s">
        <v>1</v>
      </c>
      <c r="BB43" s="2" t="s">
        <v>1</v>
      </c>
      <c r="BC43" s="2" t="s">
        <v>1</v>
      </c>
      <c r="BD43" s="2" t="s">
        <v>1</v>
      </c>
      <c r="BE43" s="2" t="s">
        <v>1</v>
      </c>
      <c r="BF43" s="2">
        <v>1149446</v>
      </c>
      <c r="BG43" s="2">
        <v>43633</v>
      </c>
      <c r="BH43" s="2" t="s">
        <v>1</v>
      </c>
      <c r="BI43" s="2">
        <v>32000</v>
      </c>
      <c r="BJ43" s="2">
        <v>10975</v>
      </c>
      <c r="BK43" s="2">
        <v>95526</v>
      </c>
      <c r="BL43" s="2" t="s">
        <v>1</v>
      </c>
      <c r="BM43" s="2" t="s">
        <v>1</v>
      </c>
      <c r="BN43" s="2" t="s">
        <v>1</v>
      </c>
      <c r="BO43" s="2">
        <v>98550.96</v>
      </c>
      <c r="BP43" s="2" t="s">
        <v>1</v>
      </c>
      <c r="BQ43" s="2">
        <v>0</v>
      </c>
      <c r="BR43" s="2" t="s">
        <v>1</v>
      </c>
      <c r="BS43" s="2">
        <v>68300</v>
      </c>
      <c r="BT43" s="2">
        <v>2258371.52</v>
      </c>
      <c r="BU43" s="2" t="s">
        <v>1</v>
      </c>
      <c r="BV43" s="2">
        <v>2767434.99</v>
      </c>
      <c r="BW43" s="2">
        <v>1555</v>
      </c>
      <c r="BX43" s="2" t="s">
        <v>1</v>
      </c>
      <c r="BY43" s="2">
        <v>27773</v>
      </c>
      <c r="BZ43" s="2">
        <v>651319.16</v>
      </c>
      <c r="CA43" s="2" t="s">
        <v>1</v>
      </c>
      <c r="CB43" s="2" t="s">
        <v>1</v>
      </c>
      <c r="CC43" s="2" t="s">
        <v>1</v>
      </c>
      <c r="CD43" s="2">
        <v>54767</v>
      </c>
      <c r="CE43" s="2">
        <v>1153499.1200000001</v>
      </c>
      <c r="CF43" s="2" t="s">
        <v>1</v>
      </c>
      <c r="CG43" s="2" t="s">
        <v>1</v>
      </c>
      <c r="CH43" s="2">
        <v>4683.6499999999996</v>
      </c>
      <c r="CI43" s="2" t="s">
        <v>1</v>
      </c>
      <c r="CJ43" s="2" t="s">
        <v>1</v>
      </c>
      <c r="CK43" s="2" t="s">
        <v>1</v>
      </c>
      <c r="CL43" s="2" t="s">
        <v>1</v>
      </c>
      <c r="CM43" s="2" t="s">
        <v>1</v>
      </c>
      <c r="CN43" s="2" t="s">
        <v>1</v>
      </c>
      <c r="CO43" s="2" t="s">
        <v>1</v>
      </c>
      <c r="CP43" s="2" t="s">
        <v>1</v>
      </c>
      <c r="CQ43" s="2" t="s">
        <v>1</v>
      </c>
      <c r="CR43" s="2" t="s">
        <v>1</v>
      </c>
      <c r="CS43" s="2" t="s">
        <v>1</v>
      </c>
      <c r="CT43" s="2" t="s">
        <v>1</v>
      </c>
      <c r="CU43" s="2" t="s">
        <v>1</v>
      </c>
      <c r="CV43" s="2" t="s">
        <v>1</v>
      </c>
      <c r="CW43" s="2">
        <v>49989</v>
      </c>
      <c r="CX43" s="2">
        <v>128129</v>
      </c>
      <c r="CY43" s="2">
        <v>81400</v>
      </c>
      <c r="CZ43" s="2" t="s">
        <v>1</v>
      </c>
      <c r="DA43" s="2" t="s">
        <v>1</v>
      </c>
      <c r="DB43" s="2" t="s">
        <v>1</v>
      </c>
      <c r="DC43" s="2" t="s">
        <v>1</v>
      </c>
      <c r="DD43" s="2" t="s">
        <v>1</v>
      </c>
      <c r="DE43" s="2" t="s">
        <v>1</v>
      </c>
      <c r="DF43" s="2" t="s">
        <v>1</v>
      </c>
      <c r="DG43" s="2" t="s">
        <v>1</v>
      </c>
      <c r="DH43" s="2" t="s">
        <v>1</v>
      </c>
      <c r="DI43" s="2" t="s">
        <v>1</v>
      </c>
      <c r="DJ43" s="2" t="s">
        <v>1</v>
      </c>
      <c r="DK43" s="2" t="s">
        <v>1</v>
      </c>
      <c r="DL43" s="2">
        <v>28440</v>
      </c>
      <c r="DM43" s="2" t="s">
        <v>1</v>
      </c>
      <c r="DN43" s="2" t="s">
        <v>1</v>
      </c>
      <c r="DO43" s="2" t="s">
        <v>1</v>
      </c>
      <c r="DP43" s="2" t="s">
        <v>1</v>
      </c>
      <c r="DQ43" s="2" t="s">
        <v>1</v>
      </c>
      <c r="DR43" s="2" t="s">
        <v>1</v>
      </c>
      <c r="DS43" s="2" t="s">
        <v>1</v>
      </c>
      <c r="DT43" s="2" t="s">
        <v>1</v>
      </c>
      <c r="DU43" s="2" t="s">
        <v>1</v>
      </c>
      <c r="DV43" s="2">
        <v>843100</v>
      </c>
      <c r="DW43" s="2" t="s">
        <v>1</v>
      </c>
      <c r="DX43" s="2">
        <v>232850</v>
      </c>
      <c r="DY43" s="2" t="s">
        <v>1</v>
      </c>
      <c r="DZ43" s="2">
        <v>2000</v>
      </c>
      <c r="EA43" s="2">
        <v>268017</v>
      </c>
      <c r="EB43" s="2">
        <v>317028.12</v>
      </c>
      <c r="EC43" s="2" t="s">
        <v>1</v>
      </c>
      <c r="ED43" s="2" t="s">
        <v>1</v>
      </c>
      <c r="EE43" s="2" t="s">
        <v>1</v>
      </c>
      <c r="EF43" s="2" t="s">
        <v>1</v>
      </c>
      <c r="EG43" s="2" t="s">
        <v>1</v>
      </c>
      <c r="EH43" s="2" t="s">
        <v>1</v>
      </c>
      <c r="EI43" s="2" t="s">
        <v>1</v>
      </c>
      <c r="EJ43" s="2">
        <v>680151.15</v>
      </c>
      <c r="EK43" s="2">
        <v>11562569.720000001</v>
      </c>
      <c r="EL43" s="2" t="s">
        <v>1</v>
      </c>
      <c r="EM43" s="2" t="s">
        <v>1</v>
      </c>
      <c r="EN43" s="2" t="s">
        <v>1</v>
      </c>
      <c r="EO43" s="2" t="s">
        <v>1</v>
      </c>
      <c r="EP43" s="2">
        <v>27607563.710000001</v>
      </c>
      <c r="EQ43" s="2" t="s">
        <v>1</v>
      </c>
      <c r="ER43" s="2" t="s">
        <v>1</v>
      </c>
      <c r="ES43" s="2">
        <v>3544444</v>
      </c>
      <c r="ET43" s="2" t="s">
        <v>1</v>
      </c>
      <c r="EU43" s="2">
        <v>7204</v>
      </c>
      <c r="EV43" s="2">
        <v>75671</v>
      </c>
      <c r="EW43" s="2">
        <v>758979</v>
      </c>
      <c r="EX43" s="2" t="s">
        <v>1</v>
      </c>
      <c r="EY43" s="2" t="s">
        <v>1</v>
      </c>
      <c r="EZ43" s="2" t="s">
        <v>1</v>
      </c>
      <c r="FA43" s="2">
        <v>1027143</v>
      </c>
      <c r="FB43" s="2">
        <v>388779</v>
      </c>
      <c r="FC43" s="2">
        <v>15089</v>
      </c>
      <c r="FD43" s="2" t="s">
        <v>1</v>
      </c>
      <c r="FE43" s="2">
        <v>6130</v>
      </c>
      <c r="FF43" s="2">
        <v>172161</v>
      </c>
      <c r="FG43" s="2" t="s">
        <v>1</v>
      </c>
      <c r="FH43" s="2" t="s">
        <v>1</v>
      </c>
      <c r="FI43" s="2">
        <v>50304</v>
      </c>
      <c r="FJ43" s="2" t="s">
        <v>1</v>
      </c>
      <c r="FK43" s="2" t="s">
        <v>1</v>
      </c>
      <c r="FL43" s="2">
        <v>53607.43</v>
      </c>
      <c r="FM43" s="2">
        <v>346766.53</v>
      </c>
      <c r="FN43" s="2" t="s">
        <v>1</v>
      </c>
      <c r="FO43" s="2">
        <v>773433.45</v>
      </c>
      <c r="FP43" s="2">
        <v>239774.42</v>
      </c>
      <c r="FQ43" s="2" t="s">
        <v>1</v>
      </c>
      <c r="FR43" s="2" t="s">
        <v>1</v>
      </c>
      <c r="FS43" s="2" t="s">
        <v>1</v>
      </c>
      <c r="FT43" s="2" t="s">
        <v>1</v>
      </c>
      <c r="FU43" s="2">
        <v>152748</v>
      </c>
      <c r="FV43" s="2" t="s">
        <v>1</v>
      </c>
      <c r="FW43" s="2">
        <v>235255</v>
      </c>
      <c r="FX43" s="2">
        <v>757204.56</v>
      </c>
      <c r="FY43" s="2">
        <v>0</v>
      </c>
      <c r="FZ43" s="2">
        <v>278183.28000000003</v>
      </c>
      <c r="GA43" s="2" t="s">
        <v>1</v>
      </c>
      <c r="GB43" s="2" t="s">
        <v>1</v>
      </c>
      <c r="GC43" s="2">
        <v>35539</v>
      </c>
      <c r="GD43" s="2">
        <v>92316.3</v>
      </c>
      <c r="GE43" s="2">
        <v>408168.14</v>
      </c>
      <c r="GF43" s="2">
        <v>2690</v>
      </c>
      <c r="GG43" s="2" t="s">
        <v>1</v>
      </c>
      <c r="GH43" s="2">
        <v>189885.9</v>
      </c>
      <c r="GI43" s="2">
        <v>47078.400000000001</v>
      </c>
      <c r="GJ43" s="2">
        <v>25144</v>
      </c>
      <c r="GK43" s="2">
        <v>3721728.34</v>
      </c>
      <c r="GL43" s="2">
        <v>3330737.74</v>
      </c>
      <c r="GM43" s="2" t="s">
        <v>1</v>
      </c>
      <c r="GN43" s="2">
        <v>4860</v>
      </c>
      <c r="GO43" s="2">
        <v>23392</v>
      </c>
      <c r="GP43" s="2" t="s">
        <v>1</v>
      </c>
      <c r="GQ43" s="2" t="s">
        <v>1</v>
      </c>
      <c r="GR43" s="2" t="s">
        <v>1</v>
      </c>
      <c r="GS43" s="2">
        <v>25360</v>
      </c>
      <c r="GT43" s="2" t="s">
        <v>1</v>
      </c>
      <c r="GU43" s="2" t="s">
        <v>1</v>
      </c>
      <c r="GV43" s="2" t="s">
        <v>1</v>
      </c>
      <c r="GW43" s="2" t="s">
        <v>1</v>
      </c>
      <c r="GX43" s="2" t="s">
        <v>1</v>
      </c>
      <c r="GY43" s="2">
        <v>91288</v>
      </c>
      <c r="GZ43" s="2">
        <v>135840</v>
      </c>
      <c r="HA43" s="2">
        <v>59632</v>
      </c>
      <c r="HB43" s="2" t="s">
        <v>1</v>
      </c>
      <c r="HC43" s="2" t="s">
        <v>1</v>
      </c>
      <c r="HD43" s="2" t="s">
        <v>1</v>
      </c>
      <c r="HE43" s="2" t="s">
        <v>1</v>
      </c>
      <c r="HF43" s="2" t="s">
        <v>1</v>
      </c>
      <c r="HG43" s="2" t="s">
        <v>1</v>
      </c>
      <c r="HH43" s="2">
        <v>40000</v>
      </c>
      <c r="HI43" s="2" t="s">
        <v>1</v>
      </c>
      <c r="HJ43" s="2" t="s">
        <v>1</v>
      </c>
      <c r="HK43" s="2" t="s">
        <v>1</v>
      </c>
      <c r="HL43" s="2">
        <v>581141.19999999995</v>
      </c>
      <c r="HM43" s="2" t="s">
        <v>1</v>
      </c>
      <c r="HN43" s="2" t="s">
        <v>1</v>
      </c>
      <c r="HO43" s="2" t="s">
        <v>1</v>
      </c>
      <c r="HP43" s="2" t="s">
        <v>1</v>
      </c>
      <c r="HQ43" s="2" t="s">
        <v>1</v>
      </c>
      <c r="HR43" s="2">
        <v>10157</v>
      </c>
      <c r="HS43" s="2" t="s">
        <v>1</v>
      </c>
      <c r="HT43" s="2" t="s">
        <v>1</v>
      </c>
      <c r="HU43" s="2" t="s">
        <v>1</v>
      </c>
      <c r="HV43" s="2">
        <v>90300</v>
      </c>
      <c r="HW43" s="2">
        <v>3758888.33</v>
      </c>
      <c r="HX43" s="2" t="s">
        <v>1</v>
      </c>
      <c r="HY43" s="2" t="s">
        <v>1</v>
      </c>
      <c r="HZ43" s="2">
        <v>243641</v>
      </c>
      <c r="IA43" s="2" t="s">
        <v>1</v>
      </c>
      <c r="IB43" s="2" t="s">
        <v>1</v>
      </c>
      <c r="IC43" s="2" t="s">
        <v>1</v>
      </c>
      <c r="ID43" s="2">
        <v>2000</v>
      </c>
      <c r="IE43" s="2">
        <v>3767510.84</v>
      </c>
      <c r="IF43" s="2" t="s">
        <v>1</v>
      </c>
      <c r="IG43" s="2" t="s">
        <v>1</v>
      </c>
      <c r="IH43" s="2" t="s">
        <v>1</v>
      </c>
      <c r="II43" s="2" t="s">
        <v>1</v>
      </c>
      <c r="IJ43" s="2" t="s">
        <v>1</v>
      </c>
      <c r="IK43" s="2" t="s">
        <v>1</v>
      </c>
      <c r="IL43" s="2" t="s">
        <v>1</v>
      </c>
      <c r="IM43" s="2" t="s">
        <v>1</v>
      </c>
      <c r="IN43" s="2" t="s">
        <v>1</v>
      </c>
      <c r="IO43" s="2" t="s">
        <v>1</v>
      </c>
      <c r="IP43" s="2" t="s">
        <v>1</v>
      </c>
      <c r="IQ43" s="2">
        <v>3300</v>
      </c>
      <c r="IR43" s="2" t="s">
        <v>1</v>
      </c>
      <c r="IS43" s="2" t="s">
        <v>1</v>
      </c>
      <c r="IT43" s="2">
        <v>167768</v>
      </c>
      <c r="IU43" s="2" t="s">
        <v>1</v>
      </c>
      <c r="IV43" s="2" t="s">
        <v>1</v>
      </c>
      <c r="IW43" s="2" t="s">
        <v>1</v>
      </c>
      <c r="IX43" s="2" t="s">
        <v>1</v>
      </c>
      <c r="IY43" s="2" t="s">
        <v>1</v>
      </c>
      <c r="IZ43" s="2" t="s">
        <v>1</v>
      </c>
      <c r="JA43" s="2" t="s">
        <v>1</v>
      </c>
      <c r="JB43" s="2" t="s">
        <v>1</v>
      </c>
      <c r="JC43" s="2" t="s">
        <v>1</v>
      </c>
      <c r="JD43" s="2" t="s">
        <v>1</v>
      </c>
      <c r="JE43" s="2" t="s">
        <v>1</v>
      </c>
      <c r="JF43" s="2" t="s">
        <v>1</v>
      </c>
      <c r="JG43" s="2" t="s">
        <v>1</v>
      </c>
      <c r="JH43" s="2" t="s">
        <v>1</v>
      </c>
      <c r="JI43" s="2" t="s">
        <v>1</v>
      </c>
      <c r="JJ43" s="2" t="s">
        <v>1</v>
      </c>
      <c r="JK43" s="2" t="s">
        <v>1</v>
      </c>
      <c r="JL43" s="2" t="s">
        <v>1</v>
      </c>
      <c r="JM43" s="2">
        <v>27477410.469999999</v>
      </c>
      <c r="JN43" s="2">
        <v>156514.62</v>
      </c>
      <c r="JO43" s="2" t="s">
        <v>1</v>
      </c>
      <c r="JP43" s="2" t="s">
        <v>1</v>
      </c>
      <c r="JQ43" s="2">
        <v>49306</v>
      </c>
      <c r="JR43" s="2" t="s">
        <v>1</v>
      </c>
      <c r="JS43" s="2" t="s">
        <v>1</v>
      </c>
      <c r="JT43" s="2">
        <v>8600</v>
      </c>
      <c r="JU43" s="2" t="s">
        <v>1</v>
      </c>
      <c r="JV43" s="2" t="s">
        <v>1</v>
      </c>
      <c r="JW43" s="2" t="s">
        <v>1</v>
      </c>
      <c r="JX43" s="2" t="s">
        <v>1</v>
      </c>
      <c r="JY43" s="2" t="s">
        <v>1</v>
      </c>
      <c r="JZ43" s="2" t="s">
        <v>1</v>
      </c>
      <c r="KA43" s="2" t="s">
        <v>1</v>
      </c>
      <c r="KB43" s="2" t="s">
        <v>1</v>
      </c>
      <c r="KC43" s="2" t="s">
        <v>1</v>
      </c>
      <c r="KD43" s="2" t="s">
        <v>1</v>
      </c>
      <c r="KE43" s="2" t="s">
        <v>1</v>
      </c>
      <c r="KF43" s="2" t="s">
        <v>1</v>
      </c>
      <c r="KG43" s="2" t="s">
        <v>1</v>
      </c>
      <c r="KH43" s="2" t="s">
        <v>1</v>
      </c>
      <c r="KI43" s="2" t="s">
        <v>1</v>
      </c>
      <c r="KJ43" s="2">
        <v>349515.63</v>
      </c>
      <c r="KK43" s="2" t="s">
        <v>1</v>
      </c>
      <c r="KL43" s="2" t="s">
        <v>1</v>
      </c>
      <c r="KM43" s="2" t="s">
        <v>1</v>
      </c>
      <c r="KN43" s="2" t="s">
        <v>1</v>
      </c>
      <c r="KO43" s="2" t="s">
        <v>1</v>
      </c>
      <c r="KP43" s="2" t="s">
        <v>1</v>
      </c>
      <c r="KQ43" s="2" t="s">
        <v>1</v>
      </c>
      <c r="KR43" s="2" t="s">
        <v>1</v>
      </c>
      <c r="KS43" s="2" t="s">
        <v>1</v>
      </c>
      <c r="KT43" s="2" t="s">
        <v>1</v>
      </c>
      <c r="KU43" s="2" t="s">
        <v>1</v>
      </c>
    </row>
    <row r="44" spans="1:307" x14ac:dyDescent="0.3">
      <c r="A44" s="2" t="s">
        <v>39</v>
      </c>
      <c r="B44" s="2">
        <v>71</v>
      </c>
      <c r="C44" s="23">
        <f t="shared" si="62"/>
        <v>406427.47999999986</v>
      </c>
      <c r="D44" s="23">
        <f t="shared" si="63"/>
        <v>1442247.0599999998</v>
      </c>
      <c r="E44" s="23">
        <f t="shared" si="64"/>
        <v>20313.338873239434</v>
      </c>
      <c r="F44" s="23">
        <f t="shared" si="65"/>
        <v>950399.33999999985</v>
      </c>
      <c r="G44" s="23">
        <f t="shared" si="66"/>
        <v>271007.71999999997</v>
      </c>
      <c r="H44" s="23">
        <f t="shared" si="67"/>
        <v>92440</v>
      </c>
      <c r="I44" s="23">
        <f t="shared" si="68"/>
        <v>128400</v>
      </c>
      <c r="J44" s="23">
        <f t="shared" si="69"/>
        <v>1808.4507042253522</v>
      </c>
      <c r="K44" s="23">
        <f t="shared" si="70"/>
        <v>54400</v>
      </c>
      <c r="L44" s="23">
        <f t="shared" si="71"/>
        <v>74000</v>
      </c>
      <c r="M44" s="23">
        <f t="shared" si="72"/>
        <v>271007.71999999997</v>
      </c>
      <c r="N44" s="23">
        <f t="shared" si="73"/>
        <v>13385.906197183096</v>
      </c>
      <c r="O44" s="23">
        <f t="shared" si="74"/>
        <v>197759.43000000002</v>
      </c>
      <c r="P44" s="23">
        <f t="shared" si="75"/>
        <v>264860.45</v>
      </c>
      <c r="Q44" s="23">
        <f t="shared" si="76"/>
        <v>368792.09</v>
      </c>
      <c r="R44" s="23">
        <f t="shared" si="77"/>
        <v>946342.39999999991</v>
      </c>
      <c r="S44" s="23">
        <f t="shared" si="78"/>
        <v>13328.766197183097</v>
      </c>
      <c r="T44" s="23">
        <f t="shared" si="79"/>
        <v>4056.9399999999441</v>
      </c>
      <c r="U44" s="7">
        <f t="shared" si="80"/>
        <v>4.2686687892690926E-3</v>
      </c>
      <c r="V44" s="23">
        <f t="shared" si="81"/>
        <v>0</v>
      </c>
      <c r="W44" s="23">
        <f t="shared" si="82"/>
        <v>800</v>
      </c>
      <c r="X44" s="23">
        <f t="shared" si="83"/>
        <v>3291.94</v>
      </c>
      <c r="Y44" s="23">
        <f t="shared" si="84"/>
        <v>0</v>
      </c>
      <c r="Z44" s="23">
        <v>35</v>
      </c>
      <c r="AA44" s="23">
        <f t="shared" si="85"/>
        <v>114895.43</v>
      </c>
      <c r="AB44" s="23">
        <f t="shared" si="86"/>
        <v>1035819.58</v>
      </c>
      <c r="AC44" s="23">
        <f t="shared" si="87"/>
        <v>14589.008169014083</v>
      </c>
      <c r="AD44" s="23">
        <f t="shared" si="88"/>
        <v>951819.58</v>
      </c>
      <c r="AE44" s="23">
        <f t="shared" si="89"/>
        <v>13405.909577464789</v>
      </c>
      <c r="AF44" s="23">
        <f t="shared" si="90"/>
        <v>175810</v>
      </c>
      <c r="AG44" s="23">
        <f t="shared" si="91"/>
        <v>2476.1971830985917</v>
      </c>
      <c r="AH44" s="23">
        <f t="shared" si="92"/>
        <v>592078.98</v>
      </c>
      <c r="AI44" s="23">
        <f t="shared" si="93"/>
        <v>25784</v>
      </c>
      <c r="AJ44" s="23">
        <f t="shared" si="94"/>
        <v>93556.6</v>
      </c>
      <c r="AK44" s="23">
        <f t="shared" si="95"/>
        <v>84000</v>
      </c>
      <c r="AL44" s="23">
        <f t="shared" si="96"/>
        <v>1183.0985915492959</v>
      </c>
      <c r="AM44" s="23">
        <f t="shared" si="97"/>
        <v>84000</v>
      </c>
      <c r="AN44" s="23">
        <f t="shared" si="98"/>
        <v>0</v>
      </c>
      <c r="AO44" s="2">
        <v>175054.73</v>
      </c>
      <c r="AP44" s="2">
        <v>1672.38</v>
      </c>
      <c r="AQ44" s="2">
        <v>21032.32</v>
      </c>
      <c r="AR44" s="2" t="s">
        <v>1</v>
      </c>
      <c r="AS44" s="2">
        <v>190000.45</v>
      </c>
      <c r="AT44" s="2">
        <v>74860</v>
      </c>
      <c r="AU44" s="2" t="s">
        <v>1</v>
      </c>
      <c r="AV44" s="2">
        <v>368792.09</v>
      </c>
      <c r="AX44" s="2" t="s">
        <v>1</v>
      </c>
      <c r="AY44" s="2" t="s">
        <v>1</v>
      </c>
      <c r="AZ44" s="2" t="s">
        <v>1</v>
      </c>
      <c r="BA44" s="2" t="s">
        <v>1</v>
      </c>
      <c r="BB44" s="2" t="s">
        <v>1</v>
      </c>
      <c r="BC44" s="2" t="s">
        <v>1</v>
      </c>
      <c r="BD44" s="2" t="s">
        <v>1</v>
      </c>
      <c r="BE44" s="2" t="s">
        <v>1</v>
      </c>
      <c r="BF44" s="2" t="s">
        <v>1</v>
      </c>
      <c r="BG44" s="2">
        <v>800</v>
      </c>
      <c r="BH44" s="2" t="s">
        <v>1</v>
      </c>
      <c r="BI44" s="2" t="s">
        <v>1</v>
      </c>
      <c r="BJ44" s="2" t="s">
        <v>1</v>
      </c>
      <c r="BK44" s="2" t="s">
        <v>1</v>
      </c>
      <c r="BL44" s="2" t="s">
        <v>1</v>
      </c>
      <c r="BM44" s="2" t="s">
        <v>1</v>
      </c>
      <c r="BN44" s="2" t="s">
        <v>1</v>
      </c>
      <c r="BO44" s="2">
        <v>3291.94</v>
      </c>
      <c r="BP44" s="2" t="s">
        <v>1</v>
      </c>
      <c r="BQ44" s="2" t="s">
        <v>1</v>
      </c>
      <c r="BR44" s="2" t="s">
        <v>1</v>
      </c>
      <c r="BS44" s="2" t="s">
        <v>1</v>
      </c>
      <c r="BT44" s="2">
        <v>114895.43</v>
      </c>
      <c r="BU44" s="2" t="s">
        <v>1</v>
      </c>
      <c r="BV44" s="2">
        <v>189519.18</v>
      </c>
      <c r="BW44" s="2" t="s">
        <v>1</v>
      </c>
      <c r="BX44" s="2" t="s">
        <v>1</v>
      </c>
      <c r="BY44" s="2" t="s">
        <v>1</v>
      </c>
      <c r="BZ44" s="2" t="s">
        <v>1</v>
      </c>
      <c r="CA44" s="2" t="s">
        <v>1</v>
      </c>
      <c r="CB44" s="2" t="s">
        <v>1</v>
      </c>
      <c r="CC44" s="2" t="s">
        <v>1</v>
      </c>
      <c r="CD44" s="2">
        <v>14055</v>
      </c>
      <c r="CE44" s="2">
        <v>1000</v>
      </c>
      <c r="CF44" s="2" t="s">
        <v>1</v>
      </c>
      <c r="CG44" s="2" t="s">
        <v>1</v>
      </c>
      <c r="CH44" s="2">
        <v>66433.539999999994</v>
      </c>
      <c r="CI44" s="2" t="s">
        <v>1</v>
      </c>
      <c r="CJ44" s="2" t="s">
        <v>1</v>
      </c>
      <c r="CK44" s="2" t="s">
        <v>1</v>
      </c>
      <c r="CL44" s="2" t="s">
        <v>1</v>
      </c>
      <c r="CM44" s="2" t="s">
        <v>1</v>
      </c>
      <c r="CN44" s="2" t="s">
        <v>1</v>
      </c>
      <c r="CO44" s="2" t="s">
        <v>1</v>
      </c>
      <c r="CP44" s="2" t="s">
        <v>1</v>
      </c>
      <c r="CQ44" s="2" t="s">
        <v>1</v>
      </c>
      <c r="CR44" s="2" t="s">
        <v>1</v>
      </c>
      <c r="CS44" s="2" t="s">
        <v>1</v>
      </c>
      <c r="CT44" s="2" t="s">
        <v>1</v>
      </c>
      <c r="CU44" s="2" t="s">
        <v>1</v>
      </c>
      <c r="CV44" s="2" t="s">
        <v>1</v>
      </c>
      <c r="CW44" s="2" t="s">
        <v>1</v>
      </c>
      <c r="CX44" s="2" t="s">
        <v>1</v>
      </c>
      <c r="CY44" s="2" t="s">
        <v>1</v>
      </c>
      <c r="CZ44" s="2" t="s">
        <v>1</v>
      </c>
      <c r="DA44" s="2" t="s">
        <v>1</v>
      </c>
      <c r="DB44" s="2" t="s">
        <v>1</v>
      </c>
      <c r="DC44" s="2" t="s">
        <v>1</v>
      </c>
      <c r="DD44" s="2" t="s">
        <v>1</v>
      </c>
      <c r="DE44" s="2" t="s">
        <v>1</v>
      </c>
      <c r="DF44" s="2" t="s">
        <v>1</v>
      </c>
      <c r="DG44" s="2" t="s">
        <v>1</v>
      </c>
      <c r="DH44" s="2" t="s">
        <v>1</v>
      </c>
      <c r="DI44" s="2" t="s">
        <v>1</v>
      </c>
      <c r="DJ44" s="2" t="s">
        <v>1</v>
      </c>
      <c r="DK44" s="2" t="s">
        <v>1</v>
      </c>
      <c r="DL44" s="2">
        <v>92440</v>
      </c>
      <c r="DM44" s="2" t="s">
        <v>1</v>
      </c>
      <c r="DN44" s="2" t="s">
        <v>1</v>
      </c>
      <c r="DO44" s="2" t="s">
        <v>1</v>
      </c>
      <c r="DP44" s="2" t="s">
        <v>1</v>
      </c>
      <c r="DQ44" s="2" t="s">
        <v>1</v>
      </c>
      <c r="DR44" s="2" t="s">
        <v>1</v>
      </c>
      <c r="DS44" s="2" t="s">
        <v>1</v>
      </c>
      <c r="DT44" s="2" t="s">
        <v>1</v>
      </c>
      <c r="DU44" s="2" t="s">
        <v>1</v>
      </c>
      <c r="DV44" s="2">
        <v>54400</v>
      </c>
      <c r="DW44" s="2" t="s">
        <v>1</v>
      </c>
      <c r="DX44" s="2" t="s">
        <v>1</v>
      </c>
      <c r="DY44" s="2" t="s">
        <v>1</v>
      </c>
      <c r="DZ44" s="2" t="s">
        <v>1</v>
      </c>
      <c r="EA44" s="2" t="s">
        <v>1</v>
      </c>
      <c r="EB44" s="2" t="s">
        <v>1</v>
      </c>
      <c r="EC44" s="2" t="s">
        <v>1</v>
      </c>
      <c r="ED44" s="2" t="s">
        <v>1</v>
      </c>
      <c r="EE44" s="2" t="s">
        <v>1</v>
      </c>
      <c r="EF44" s="2" t="s">
        <v>1</v>
      </c>
      <c r="EG44" s="2" t="s">
        <v>1</v>
      </c>
      <c r="EH44" s="2" t="s">
        <v>1</v>
      </c>
      <c r="EI44" s="2" t="s">
        <v>1</v>
      </c>
      <c r="EJ44" s="2" t="s">
        <v>1</v>
      </c>
      <c r="EK44" s="2" t="s">
        <v>1</v>
      </c>
      <c r="EL44" s="2" t="s">
        <v>1</v>
      </c>
      <c r="EM44" s="2" t="s">
        <v>1</v>
      </c>
      <c r="EN44" s="2" t="s">
        <v>1</v>
      </c>
      <c r="EO44" s="2">
        <v>74000</v>
      </c>
      <c r="EP44" s="2" t="s">
        <v>1</v>
      </c>
      <c r="EQ44" s="2" t="s">
        <v>1</v>
      </c>
      <c r="ER44" s="2" t="s">
        <v>1</v>
      </c>
      <c r="ES44" s="2" t="s">
        <v>1</v>
      </c>
      <c r="ET44" s="2" t="s">
        <v>1</v>
      </c>
      <c r="EU44" s="2" t="s">
        <v>1</v>
      </c>
      <c r="EV44" s="2">
        <v>60800</v>
      </c>
      <c r="EW44" s="2">
        <v>105600</v>
      </c>
      <c r="EX44" s="2" t="s">
        <v>1</v>
      </c>
      <c r="EY44" s="2" t="s">
        <v>1</v>
      </c>
      <c r="EZ44" s="2" t="s">
        <v>1</v>
      </c>
      <c r="FA44" s="2" t="s">
        <v>1</v>
      </c>
      <c r="FB44" s="2">
        <v>9210</v>
      </c>
      <c r="FC44" s="2">
        <v>200</v>
      </c>
      <c r="FD44" s="2" t="s">
        <v>1</v>
      </c>
      <c r="FE44" s="2" t="s">
        <v>1</v>
      </c>
      <c r="FF44" s="2" t="s">
        <v>1</v>
      </c>
      <c r="FG44" s="2" t="s">
        <v>1</v>
      </c>
      <c r="FH44" s="2" t="s">
        <v>1</v>
      </c>
      <c r="FI44" s="2" t="s">
        <v>1</v>
      </c>
      <c r="FJ44" s="2" t="s">
        <v>1</v>
      </c>
      <c r="FK44" s="2" t="s">
        <v>1</v>
      </c>
      <c r="FL44" s="2">
        <v>0</v>
      </c>
      <c r="FM44" s="2">
        <v>44425</v>
      </c>
      <c r="FN44" s="2" t="s">
        <v>1</v>
      </c>
      <c r="FO44" s="2">
        <v>11457</v>
      </c>
      <c r="FP44" s="2" t="s">
        <v>1</v>
      </c>
      <c r="FQ44" s="2" t="s">
        <v>1</v>
      </c>
      <c r="FR44" s="2" t="s">
        <v>1</v>
      </c>
      <c r="FS44" s="2" t="s">
        <v>1</v>
      </c>
      <c r="FT44" s="2" t="s">
        <v>1</v>
      </c>
      <c r="FU44" s="2" t="s">
        <v>1</v>
      </c>
      <c r="FV44" s="2" t="s">
        <v>1</v>
      </c>
      <c r="FW44" s="2" t="s">
        <v>1</v>
      </c>
      <c r="FX44" s="2">
        <v>36930</v>
      </c>
      <c r="FY44" s="2" t="s">
        <v>1</v>
      </c>
      <c r="FZ44" s="2">
        <v>6601</v>
      </c>
      <c r="GA44" s="2" t="s">
        <v>1</v>
      </c>
      <c r="GB44" s="2" t="s">
        <v>1</v>
      </c>
      <c r="GC44" s="2">
        <v>815</v>
      </c>
      <c r="GD44" s="2">
        <v>12339.15</v>
      </c>
      <c r="GE44" s="2">
        <v>10723.2</v>
      </c>
      <c r="GF44" s="2" t="s">
        <v>1</v>
      </c>
      <c r="GG44" s="2" t="s">
        <v>1</v>
      </c>
      <c r="GH44" s="2">
        <v>83743.7</v>
      </c>
      <c r="GI44" s="2">
        <v>0</v>
      </c>
      <c r="GJ44" s="2">
        <v>15880</v>
      </c>
      <c r="GK44" s="2">
        <v>218228.93</v>
      </c>
      <c r="GL44" s="2">
        <v>126346</v>
      </c>
      <c r="GM44" s="2">
        <v>5336</v>
      </c>
      <c r="GN44" s="2">
        <v>4554</v>
      </c>
      <c r="GO44" s="2">
        <v>5290</v>
      </c>
      <c r="GP44" s="2" t="s">
        <v>1</v>
      </c>
      <c r="GQ44" s="2" t="s">
        <v>1</v>
      </c>
      <c r="GR44" s="2" t="s">
        <v>1</v>
      </c>
      <c r="GS44" s="2" t="s">
        <v>1</v>
      </c>
      <c r="GT44" s="2" t="s">
        <v>1</v>
      </c>
      <c r="GU44" s="2" t="s">
        <v>1</v>
      </c>
      <c r="GV44" s="2" t="s">
        <v>1</v>
      </c>
      <c r="GW44" s="2" t="s">
        <v>1</v>
      </c>
      <c r="GX44" s="2" t="s">
        <v>1</v>
      </c>
      <c r="GY44" s="2">
        <v>22793</v>
      </c>
      <c r="GZ44" s="2">
        <v>1540</v>
      </c>
      <c r="HA44" s="2">
        <v>1451</v>
      </c>
      <c r="HB44" s="2" t="s">
        <v>1</v>
      </c>
      <c r="HC44" s="2" t="s">
        <v>1</v>
      </c>
      <c r="HD44" s="2" t="s">
        <v>1</v>
      </c>
      <c r="HE44" s="2" t="s">
        <v>1</v>
      </c>
      <c r="HF44" s="2" t="s">
        <v>1</v>
      </c>
      <c r="HG44" s="2" t="s">
        <v>1</v>
      </c>
      <c r="HH44" s="2" t="s">
        <v>1</v>
      </c>
      <c r="HI44" s="2" t="s">
        <v>1</v>
      </c>
      <c r="HJ44" s="2" t="s">
        <v>1</v>
      </c>
      <c r="HK44" s="2" t="s">
        <v>1</v>
      </c>
      <c r="HL44" s="2">
        <v>4938.6000000000004</v>
      </c>
      <c r="HM44" s="2" t="s">
        <v>1</v>
      </c>
      <c r="HN44" s="2" t="s">
        <v>1</v>
      </c>
      <c r="HO44" s="2" t="s">
        <v>1</v>
      </c>
      <c r="HP44" s="2" t="s">
        <v>1</v>
      </c>
      <c r="HQ44" s="2" t="s">
        <v>1</v>
      </c>
      <c r="HR44" s="2">
        <v>2202</v>
      </c>
      <c r="HS44" s="2" t="s">
        <v>1</v>
      </c>
      <c r="HT44" s="2" t="s">
        <v>1</v>
      </c>
      <c r="HU44" s="2" t="s">
        <v>1</v>
      </c>
      <c r="HV44" s="2">
        <v>0</v>
      </c>
      <c r="HW44" s="2" t="s">
        <v>1</v>
      </c>
      <c r="HX44" s="2" t="s">
        <v>1</v>
      </c>
      <c r="HY44" s="2" t="s">
        <v>1</v>
      </c>
      <c r="HZ44" s="2" t="s">
        <v>1</v>
      </c>
      <c r="IA44" s="2" t="s">
        <v>1</v>
      </c>
      <c r="IB44" s="2" t="s">
        <v>1</v>
      </c>
      <c r="IC44" s="2" t="s">
        <v>1</v>
      </c>
      <c r="ID44" s="2" t="s">
        <v>1</v>
      </c>
      <c r="IE44" s="2">
        <v>76040</v>
      </c>
      <c r="IF44" s="2" t="s">
        <v>1</v>
      </c>
      <c r="IG44" s="2">
        <v>10376</v>
      </c>
      <c r="IH44" s="2" t="s">
        <v>1</v>
      </c>
      <c r="II44" s="2" t="s">
        <v>1</v>
      </c>
      <c r="IJ44" s="2" t="s">
        <v>1</v>
      </c>
      <c r="IK44" s="2" t="s">
        <v>1</v>
      </c>
      <c r="IL44" s="2" t="s">
        <v>1</v>
      </c>
      <c r="IM44" s="2" t="s">
        <v>1</v>
      </c>
      <c r="IN44" s="2" t="s">
        <v>1</v>
      </c>
      <c r="IO44" s="2" t="s">
        <v>1</v>
      </c>
      <c r="IP44" s="2" t="s">
        <v>1</v>
      </c>
      <c r="IQ44" s="2" t="s">
        <v>1</v>
      </c>
      <c r="IR44" s="2" t="s">
        <v>1</v>
      </c>
      <c r="IS44" s="2" t="s">
        <v>1</v>
      </c>
      <c r="IT44" s="2" t="s">
        <v>1</v>
      </c>
      <c r="IU44" s="2" t="s">
        <v>1</v>
      </c>
      <c r="IV44" s="2" t="s">
        <v>1</v>
      </c>
      <c r="IW44" s="2" t="s">
        <v>1</v>
      </c>
      <c r="IX44" s="2" t="s">
        <v>1</v>
      </c>
      <c r="IY44" s="2" t="s">
        <v>1</v>
      </c>
      <c r="IZ44" s="2" t="s">
        <v>1</v>
      </c>
      <c r="JA44" s="2" t="s">
        <v>1</v>
      </c>
      <c r="JB44" s="2" t="s">
        <v>1</v>
      </c>
      <c r="JC44" s="2" t="s">
        <v>1</v>
      </c>
      <c r="JD44" s="2" t="s">
        <v>1</v>
      </c>
      <c r="JE44" s="2" t="s">
        <v>1</v>
      </c>
      <c r="JF44" s="2" t="s">
        <v>1</v>
      </c>
      <c r="JG44" s="2" t="s">
        <v>1</v>
      </c>
      <c r="JH44" s="2" t="s">
        <v>1</v>
      </c>
      <c r="JI44" s="2" t="s">
        <v>1</v>
      </c>
      <c r="JJ44" s="2" t="s">
        <v>1</v>
      </c>
      <c r="JK44" s="2" t="s">
        <v>1</v>
      </c>
      <c r="JL44" s="2">
        <v>84000</v>
      </c>
      <c r="JM44" s="2" t="s">
        <v>1</v>
      </c>
      <c r="JN44" s="2" t="s">
        <v>1</v>
      </c>
      <c r="JO44" s="2" t="s">
        <v>1</v>
      </c>
      <c r="JP44" s="2" t="s">
        <v>1</v>
      </c>
      <c r="JQ44" s="2" t="s">
        <v>1</v>
      </c>
      <c r="JR44" s="2" t="s">
        <v>1</v>
      </c>
      <c r="JS44" s="2" t="s">
        <v>1</v>
      </c>
      <c r="JT44" s="2" t="s">
        <v>1</v>
      </c>
      <c r="JU44" s="2" t="s">
        <v>1</v>
      </c>
      <c r="JV44" s="2" t="s">
        <v>1</v>
      </c>
      <c r="JW44" s="2" t="s">
        <v>1</v>
      </c>
      <c r="JX44" s="2" t="s">
        <v>1</v>
      </c>
      <c r="JY44" s="2" t="s">
        <v>1</v>
      </c>
      <c r="JZ44" s="2" t="s">
        <v>1</v>
      </c>
      <c r="KA44" s="2" t="s">
        <v>1</v>
      </c>
      <c r="KB44" s="2" t="s">
        <v>1</v>
      </c>
      <c r="KC44" s="2" t="s">
        <v>1</v>
      </c>
      <c r="KD44" s="2" t="s">
        <v>1</v>
      </c>
      <c r="KE44" s="2" t="s">
        <v>1</v>
      </c>
      <c r="KF44" s="2" t="s">
        <v>1</v>
      </c>
      <c r="KG44" s="2" t="s">
        <v>1</v>
      </c>
      <c r="KH44" s="2" t="s">
        <v>1</v>
      </c>
      <c r="KI44" s="2" t="s">
        <v>1</v>
      </c>
      <c r="KJ44" s="2" t="s">
        <v>1</v>
      </c>
      <c r="KK44" s="2" t="s">
        <v>1</v>
      </c>
      <c r="KL44" s="2" t="s">
        <v>1</v>
      </c>
      <c r="KM44" s="2" t="s">
        <v>1</v>
      </c>
      <c r="KN44" s="2" t="s">
        <v>1</v>
      </c>
      <c r="KO44" s="2" t="s">
        <v>1</v>
      </c>
      <c r="KP44" s="2" t="s">
        <v>1</v>
      </c>
      <c r="KQ44" s="2" t="s">
        <v>1</v>
      </c>
      <c r="KR44" s="2" t="s">
        <v>1</v>
      </c>
      <c r="KS44" s="2" t="s">
        <v>1</v>
      </c>
      <c r="KT44" s="2" t="s">
        <v>1</v>
      </c>
      <c r="KU44" s="2" t="s">
        <v>1</v>
      </c>
    </row>
    <row r="45" spans="1:307" x14ac:dyDescent="0.3">
      <c r="A45" s="2" t="s">
        <v>40</v>
      </c>
      <c r="B45" s="2">
        <v>237</v>
      </c>
      <c r="C45" s="23">
        <f t="shared" si="62"/>
        <v>2235756.9000000004</v>
      </c>
      <c r="D45" s="23">
        <f t="shared" si="63"/>
        <v>4931226.4800000004</v>
      </c>
      <c r="E45" s="23">
        <f t="shared" si="64"/>
        <v>20806.862784810128</v>
      </c>
      <c r="F45" s="23">
        <f t="shared" si="65"/>
        <v>3542126.43</v>
      </c>
      <c r="G45" s="23">
        <f t="shared" si="66"/>
        <v>1090758.0499999998</v>
      </c>
      <c r="H45" s="23">
        <f t="shared" si="67"/>
        <v>38942</v>
      </c>
      <c r="I45" s="23">
        <f t="shared" si="68"/>
        <v>259400</v>
      </c>
      <c r="J45" s="23">
        <f t="shared" si="69"/>
        <v>1094.5147679324893</v>
      </c>
      <c r="K45" s="23">
        <f t="shared" si="70"/>
        <v>54400</v>
      </c>
      <c r="L45" s="23">
        <f t="shared" si="71"/>
        <v>205000</v>
      </c>
      <c r="M45" s="23">
        <f t="shared" si="72"/>
        <v>907003.29999999993</v>
      </c>
      <c r="N45" s="23">
        <f t="shared" si="73"/>
        <v>14945.681139240507</v>
      </c>
      <c r="O45" s="23">
        <f t="shared" si="74"/>
        <v>961319.53</v>
      </c>
      <c r="P45" s="23">
        <f t="shared" si="75"/>
        <v>809367.96</v>
      </c>
      <c r="Q45" s="23">
        <f t="shared" si="76"/>
        <v>1220361.49</v>
      </c>
      <c r="R45" s="23">
        <f t="shared" si="77"/>
        <v>3387126</v>
      </c>
      <c r="S45" s="23">
        <f t="shared" si="78"/>
        <v>14291.67088607595</v>
      </c>
      <c r="T45" s="23">
        <f t="shared" si="79"/>
        <v>155000.43000000017</v>
      </c>
      <c r="U45" s="7">
        <f t="shared" si="80"/>
        <v>4.3759146677325167E-2</v>
      </c>
      <c r="V45" s="23">
        <f t="shared" si="81"/>
        <v>59680</v>
      </c>
      <c r="W45" s="23">
        <f t="shared" si="82"/>
        <v>84237</v>
      </c>
      <c r="X45" s="23">
        <f t="shared" si="83"/>
        <v>10619.43</v>
      </c>
      <c r="Y45" s="23">
        <f t="shared" si="84"/>
        <v>500</v>
      </c>
      <c r="Z45" s="23">
        <v>36</v>
      </c>
      <c r="AA45" s="23">
        <f t="shared" si="85"/>
        <v>396041.02</v>
      </c>
      <c r="AB45" s="23">
        <f t="shared" si="86"/>
        <v>2695469.58</v>
      </c>
      <c r="AC45" s="23">
        <f t="shared" si="87"/>
        <v>11373.289367088608</v>
      </c>
      <c r="AD45" s="23">
        <f t="shared" si="88"/>
        <v>2351104.58</v>
      </c>
      <c r="AE45" s="23">
        <f t="shared" si="89"/>
        <v>9920.2724894514777</v>
      </c>
      <c r="AF45" s="23">
        <f t="shared" si="90"/>
        <v>636080</v>
      </c>
      <c r="AG45" s="23">
        <f t="shared" si="91"/>
        <v>2683.8818565400843</v>
      </c>
      <c r="AH45" s="23">
        <f t="shared" si="92"/>
        <v>1250741.4999999998</v>
      </c>
      <c r="AI45" s="23">
        <f t="shared" si="93"/>
        <v>24833</v>
      </c>
      <c r="AJ45" s="23">
        <f t="shared" si="94"/>
        <v>252540.08</v>
      </c>
      <c r="AK45" s="23">
        <f t="shared" si="95"/>
        <v>344365</v>
      </c>
      <c r="AL45" s="23">
        <f t="shared" si="96"/>
        <v>1453.0168776371308</v>
      </c>
      <c r="AM45" s="23">
        <f t="shared" si="97"/>
        <v>344365</v>
      </c>
      <c r="AN45" s="23">
        <f t="shared" si="98"/>
        <v>0</v>
      </c>
      <c r="AO45" s="2">
        <v>553583.47</v>
      </c>
      <c r="AP45" s="2">
        <v>344771.62</v>
      </c>
      <c r="AQ45" s="2">
        <v>62964.44</v>
      </c>
      <c r="AR45" s="2" t="s">
        <v>1</v>
      </c>
      <c r="AS45" s="2">
        <v>628487.96</v>
      </c>
      <c r="AT45" s="2">
        <v>180880</v>
      </c>
      <c r="AU45" s="2" t="s">
        <v>1</v>
      </c>
      <c r="AV45" s="2">
        <v>1220361.49</v>
      </c>
      <c r="AX45" s="2" t="s">
        <v>1</v>
      </c>
      <c r="AY45" s="2" t="s">
        <v>1</v>
      </c>
      <c r="AZ45" s="2" t="s">
        <v>1</v>
      </c>
      <c r="BA45" s="2">
        <v>59680</v>
      </c>
      <c r="BB45" s="2" t="s">
        <v>1</v>
      </c>
      <c r="BC45" s="2" t="s">
        <v>1</v>
      </c>
      <c r="BD45" s="2" t="s">
        <v>1</v>
      </c>
      <c r="BE45" s="2" t="s">
        <v>1</v>
      </c>
      <c r="BF45" s="2">
        <v>78687</v>
      </c>
      <c r="BG45" s="2">
        <v>5550</v>
      </c>
      <c r="BH45" s="2" t="s">
        <v>1</v>
      </c>
      <c r="BI45" s="2">
        <v>0</v>
      </c>
      <c r="BJ45" s="2" t="s">
        <v>1</v>
      </c>
      <c r="BK45" s="2" t="s">
        <v>1</v>
      </c>
      <c r="BL45" s="2" t="s">
        <v>1</v>
      </c>
      <c r="BM45" s="2" t="s">
        <v>1</v>
      </c>
      <c r="BN45" s="2" t="s">
        <v>1</v>
      </c>
      <c r="BO45" s="2">
        <v>10619.43</v>
      </c>
      <c r="BP45" s="2" t="s">
        <v>1</v>
      </c>
      <c r="BQ45" s="2" t="s">
        <v>1</v>
      </c>
      <c r="BR45" s="2" t="s">
        <v>1</v>
      </c>
      <c r="BS45" s="2">
        <v>500</v>
      </c>
      <c r="BT45" s="2">
        <v>396041.02</v>
      </c>
      <c r="BU45" s="2" t="s">
        <v>1</v>
      </c>
      <c r="BV45" s="2">
        <v>116145.60000000001</v>
      </c>
      <c r="BW45" s="2" t="s">
        <v>1</v>
      </c>
      <c r="BX45" s="2" t="s">
        <v>1</v>
      </c>
      <c r="BY45" s="2" t="s">
        <v>1</v>
      </c>
      <c r="BZ45" s="2" t="s">
        <v>1</v>
      </c>
      <c r="CA45" s="2" t="s">
        <v>1</v>
      </c>
      <c r="CB45" s="2" t="s">
        <v>1</v>
      </c>
      <c r="CC45" s="2" t="s">
        <v>1</v>
      </c>
      <c r="CD45" s="2">
        <v>789493</v>
      </c>
      <c r="CE45" s="2" t="s">
        <v>1</v>
      </c>
      <c r="CF45" s="2" t="s">
        <v>1</v>
      </c>
      <c r="CG45" s="2" t="s">
        <v>1</v>
      </c>
      <c r="CH45" s="2">
        <v>1364.7</v>
      </c>
      <c r="CI45" s="2" t="s">
        <v>1</v>
      </c>
      <c r="CJ45" s="2" t="s">
        <v>1</v>
      </c>
      <c r="CK45" s="2" t="s">
        <v>1</v>
      </c>
      <c r="CL45" s="2" t="s">
        <v>1</v>
      </c>
      <c r="CM45" s="2" t="s">
        <v>1</v>
      </c>
      <c r="CN45" s="2" t="s">
        <v>1</v>
      </c>
      <c r="CO45" s="2" t="s">
        <v>1</v>
      </c>
      <c r="CP45" s="2" t="s">
        <v>1</v>
      </c>
      <c r="CQ45" s="2" t="s">
        <v>1</v>
      </c>
      <c r="CR45" s="2" t="s">
        <v>1</v>
      </c>
      <c r="CS45" s="2" t="s">
        <v>1</v>
      </c>
      <c r="CT45" s="2" t="s">
        <v>1</v>
      </c>
      <c r="CU45" s="2" t="s">
        <v>1</v>
      </c>
      <c r="CV45" s="2" t="s">
        <v>1</v>
      </c>
      <c r="CW45" s="2" t="s">
        <v>1</v>
      </c>
      <c r="CX45" s="2" t="s">
        <v>1</v>
      </c>
      <c r="CY45" s="2">
        <v>28930</v>
      </c>
      <c r="CZ45" s="2" t="s">
        <v>1</v>
      </c>
      <c r="DA45" s="2" t="s">
        <v>1</v>
      </c>
      <c r="DB45" s="2" t="s">
        <v>1</v>
      </c>
      <c r="DC45" s="2">
        <v>154824.75</v>
      </c>
      <c r="DD45" s="2" t="s">
        <v>1</v>
      </c>
      <c r="DE45" s="2" t="s">
        <v>1</v>
      </c>
      <c r="DF45" s="2" t="s">
        <v>1</v>
      </c>
      <c r="DG45" s="2" t="s">
        <v>1</v>
      </c>
      <c r="DH45" s="2" t="s">
        <v>1</v>
      </c>
      <c r="DI45" s="2" t="s">
        <v>1</v>
      </c>
      <c r="DJ45" s="2" t="s">
        <v>1</v>
      </c>
      <c r="DK45" s="2" t="s">
        <v>1</v>
      </c>
      <c r="DL45" s="2">
        <v>26742</v>
      </c>
      <c r="DM45" s="2" t="s">
        <v>1</v>
      </c>
      <c r="DN45" s="2">
        <v>12200</v>
      </c>
      <c r="DO45" s="2" t="s">
        <v>1</v>
      </c>
      <c r="DP45" s="2" t="s">
        <v>1</v>
      </c>
      <c r="DQ45" s="2" t="s">
        <v>1</v>
      </c>
      <c r="DR45" s="2" t="s">
        <v>1</v>
      </c>
      <c r="DS45" s="2" t="s">
        <v>1</v>
      </c>
      <c r="DT45" s="2" t="s">
        <v>1</v>
      </c>
      <c r="DU45" s="2" t="s">
        <v>1</v>
      </c>
      <c r="DV45" s="2">
        <v>54400</v>
      </c>
      <c r="DW45" s="2" t="s">
        <v>1</v>
      </c>
      <c r="DX45" s="2" t="s">
        <v>1</v>
      </c>
      <c r="DY45" s="2" t="s">
        <v>1</v>
      </c>
      <c r="DZ45" s="2" t="s">
        <v>1</v>
      </c>
      <c r="EA45" s="2" t="s">
        <v>1</v>
      </c>
      <c r="EB45" s="2" t="s">
        <v>1</v>
      </c>
      <c r="EC45" s="2" t="s">
        <v>1</v>
      </c>
      <c r="ED45" s="2" t="s">
        <v>1</v>
      </c>
      <c r="EE45" s="2" t="s">
        <v>1</v>
      </c>
      <c r="EF45" s="2" t="s">
        <v>1</v>
      </c>
      <c r="EG45" s="2" t="s">
        <v>1</v>
      </c>
      <c r="EH45" s="2" t="s">
        <v>1</v>
      </c>
      <c r="EI45" s="2" t="s">
        <v>1</v>
      </c>
      <c r="EJ45" s="2" t="s">
        <v>1</v>
      </c>
      <c r="EK45" s="2" t="s">
        <v>1</v>
      </c>
      <c r="EL45" s="2" t="s">
        <v>1</v>
      </c>
      <c r="EM45" s="2" t="s">
        <v>1</v>
      </c>
      <c r="EN45" s="2" t="s">
        <v>1</v>
      </c>
      <c r="EO45" s="2">
        <v>205000</v>
      </c>
      <c r="EP45" s="2" t="s">
        <v>1</v>
      </c>
      <c r="EQ45" s="2" t="s">
        <v>1</v>
      </c>
      <c r="ER45" s="2" t="s">
        <v>1</v>
      </c>
      <c r="ES45" s="2" t="s">
        <v>1</v>
      </c>
      <c r="ET45" s="2" t="s">
        <v>1</v>
      </c>
      <c r="EU45" s="2" t="s">
        <v>1</v>
      </c>
      <c r="EV45" s="2">
        <v>197500</v>
      </c>
      <c r="EW45" s="2">
        <v>400490</v>
      </c>
      <c r="EX45" s="2" t="s">
        <v>1</v>
      </c>
      <c r="EY45" s="2" t="s">
        <v>1</v>
      </c>
      <c r="EZ45" s="2" t="s">
        <v>1</v>
      </c>
      <c r="FA45" s="2" t="s">
        <v>1</v>
      </c>
      <c r="FB45" s="2">
        <v>37690</v>
      </c>
      <c r="FC45" s="2">
        <v>400</v>
      </c>
      <c r="FD45" s="2" t="s">
        <v>1</v>
      </c>
      <c r="FE45" s="2" t="s">
        <v>1</v>
      </c>
      <c r="FF45" s="2" t="s">
        <v>1</v>
      </c>
      <c r="FG45" s="2" t="s">
        <v>1</v>
      </c>
      <c r="FH45" s="2" t="s">
        <v>1</v>
      </c>
      <c r="FI45" s="2" t="s">
        <v>1</v>
      </c>
      <c r="FJ45" s="2" t="s">
        <v>1</v>
      </c>
      <c r="FK45" s="2" t="s">
        <v>1</v>
      </c>
      <c r="FL45" s="2">
        <v>2641</v>
      </c>
      <c r="FM45" s="2">
        <v>107081</v>
      </c>
      <c r="FN45" s="2" t="s">
        <v>1</v>
      </c>
      <c r="FO45" s="2">
        <v>103644.5</v>
      </c>
      <c r="FP45" s="2" t="s">
        <v>1</v>
      </c>
      <c r="FQ45" s="2" t="s">
        <v>1</v>
      </c>
      <c r="FR45" s="2" t="s">
        <v>1</v>
      </c>
      <c r="FS45" s="2" t="s">
        <v>1</v>
      </c>
      <c r="FT45" s="2" t="s">
        <v>1</v>
      </c>
      <c r="FU45" s="2" t="s">
        <v>1</v>
      </c>
      <c r="FV45" s="2" t="s">
        <v>1</v>
      </c>
      <c r="FW45" s="2" t="s">
        <v>1</v>
      </c>
      <c r="FX45" s="2">
        <v>250425</v>
      </c>
      <c r="FY45" s="2" t="s">
        <v>1</v>
      </c>
      <c r="FZ45" s="2">
        <v>1421</v>
      </c>
      <c r="GA45" s="2" t="s">
        <v>1</v>
      </c>
      <c r="GB45" s="2" t="s">
        <v>1</v>
      </c>
      <c r="GC45" s="2">
        <v>1005</v>
      </c>
      <c r="GD45" s="2">
        <v>23121.32</v>
      </c>
      <c r="GE45" s="2">
        <v>35963.199999999997</v>
      </c>
      <c r="GF45" s="2" t="s">
        <v>1</v>
      </c>
      <c r="GG45" s="2">
        <v>12000</v>
      </c>
      <c r="GH45" s="2" t="s">
        <v>1</v>
      </c>
      <c r="GI45" s="2" t="s">
        <v>1</v>
      </c>
      <c r="GJ45" s="2">
        <v>44130</v>
      </c>
      <c r="GK45" s="2">
        <v>467174.03</v>
      </c>
      <c r="GL45" s="2">
        <v>135614.45000000001</v>
      </c>
      <c r="GM45" s="2">
        <v>25894</v>
      </c>
      <c r="GN45" s="2" t="s">
        <v>1</v>
      </c>
      <c r="GO45" s="2">
        <v>2537</v>
      </c>
      <c r="GP45" s="2" t="s">
        <v>1</v>
      </c>
      <c r="GQ45" s="2" t="s">
        <v>1</v>
      </c>
      <c r="GR45" s="2" t="s">
        <v>1</v>
      </c>
      <c r="GS45" s="2" t="s">
        <v>1</v>
      </c>
      <c r="GT45" s="2" t="s">
        <v>1</v>
      </c>
      <c r="GU45" s="2" t="s">
        <v>1</v>
      </c>
      <c r="GV45" s="2" t="s">
        <v>1</v>
      </c>
      <c r="GW45" s="2" t="s">
        <v>1</v>
      </c>
      <c r="GX45" s="2" t="s">
        <v>1</v>
      </c>
      <c r="GY45" s="2" t="s">
        <v>1</v>
      </c>
      <c r="GZ45" s="2">
        <v>9680</v>
      </c>
      <c r="HA45" s="2">
        <v>15153</v>
      </c>
      <c r="HB45" s="2" t="s">
        <v>1</v>
      </c>
      <c r="HC45" s="2" t="s">
        <v>1</v>
      </c>
      <c r="HD45" s="2" t="s">
        <v>1</v>
      </c>
      <c r="HE45" s="2" t="s">
        <v>1</v>
      </c>
      <c r="HF45" s="2" t="s">
        <v>1</v>
      </c>
      <c r="HG45" s="2" t="s">
        <v>1</v>
      </c>
      <c r="HH45" s="2">
        <v>0</v>
      </c>
      <c r="HI45" s="2" t="s">
        <v>1</v>
      </c>
      <c r="HJ45" s="2" t="s">
        <v>1</v>
      </c>
      <c r="HK45" s="2" t="s">
        <v>1</v>
      </c>
      <c r="HL45" s="2">
        <v>15480</v>
      </c>
      <c r="HM45" s="2" t="s">
        <v>1</v>
      </c>
      <c r="HN45" s="2" t="s">
        <v>1</v>
      </c>
      <c r="HO45" s="2" t="s">
        <v>1</v>
      </c>
      <c r="HP45" s="2" t="s">
        <v>1</v>
      </c>
      <c r="HQ45" s="2" t="s">
        <v>1</v>
      </c>
      <c r="HR45" s="2">
        <v>17000</v>
      </c>
      <c r="HS45" s="2" t="s">
        <v>1</v>
      </c>
      <c r="HT45" s="2" t="s">
        <v>1</v>
      </c>
      <c r="HU45" s="2" t="s">
        <v>1</v>
      </c>
      <c r="HV45" s="2" t="s">
        <v>1</v>
      </c>
      <c r="HW45" s="2" t="s">
        <v>1</v>
      </c>
      <c r="HX45" s="2" t="s">
        <v>1</v>
      </c>
      <c r="HY45" s="2" t="s">
        <v>1</v>
      </c>
      <c r="HZ45" s="2" t="s">
        <v>1</v>
      </c>
      <c r="IA45" s="2" t="s">
        <v>1</v>
      </c>
      <c r="IB45" s="2" t="s">
        <v>1</v>
      </c>
      <c r="IC45" s="2" t="s">
        <v>1</v>
      </c>
      <c r="ID45" s="2" t="s">
        <v>1</v>
      </c>
      <c r="IE45" s="2">
        <v>197150.07999999999</v>
      </c>
      <c r="IF45" s="2" t="s">
        <v>1</v>
      </c>
      <c r="IG45" s="2">
        <v>22910</v>
      </c>
      <c r="IH45" s="2" t="s">
        <v>1</v>
      </c>
      <c r="II45" s="2" t="s">
        <v>1</v>
      </c>
      <c r="IJ45" s="2" t="s">
        <v>1</v>
      </c>
      <c r="IK45" s="2" t="s">
        <v>1</v>
      </c>
      <c r="IL45" s="2" t="s">
        <v>1</v>
      </c>
      <c r="IM45" s="2" t="s">
        <v>1</v>
      </c>
      <c r="IN45" s="2" t="s">
        <v>1</v>
      </c>
      <c r="IO45" s="2" t="s">
        <v>1</v>
      </c>
      <c r="IP45" s="2" t="s">
        <v>1</v>
      </c>
      <c r="IQ45" s="2" t="s">
        <v>1</v>
      </c>
      <c r="IR45" s="2">
        <v>20000</v>
      </c>
      <c r="IS45" s="2" t="s">
        <v>1</v>
      </c>
      <c r="IT45" s="2" t="s">
        <v>1</v>
      </c>
      <c r="IU45" s="2" t="s">
        <v>1</v>
      </c>
      <c r="IV45" s="2" t="s">
        <v>1</v>
      </c>
      <c r="IW45" s="2" t="s">
        <v>1</v>
      </c>
      <c r="IX45" s="2" t="s">
        <v>1</v>
      </c>
      <c r="IY45" s="2" t="s">
        <v>1</v>
      </c>
      <c r="IZ45" s="2" t="s">
        <v>1</v>
      </c>
      <c r="JA45" s="2" t="s">
        <v>1</v>
      </c>
      <c r="JB45" s="2" t="s">
        <v>1</v>
      </c>
      <c r="JC45" s="2" t="s">
        <v>1</v>
      </c>
      <c r="JD45" s="2" t="s">
        <v>1</v>
      </c>
      <c r="JE45" s="2" t="s">
        <v>1</v>
      </c>
      <c r="JF45" s="2" t="s">
        <v>1</v>
      </c>
      <c r="JG45" s="2" t="s">
        <v>1</v>
      </c>
      <c r="JH45" s="2" t="s">
        <v>1</v>
      </c>
      <c r="JI45" s="2" t="s">
        <v>1</v>
      </c>
      <c r="JJ45" s="2" t="s">
        <v>1</v>
      </c>
      <c r="JK45" s="2" t="s">
        <v>1</v>
      </c>
      <c r="JL45" s="2">
        <v>166980</v>
      </c>
      <c r="JM45" s="2">
        <v>77440</v>
      </c>
      <c r="JN45" s="2">
        <v>96445</v>
      </c>
      <c r="JO45" s="2" t="s">
        <v>1</v>
      </c>
      <c r="JP45" s="2" t="s">
        <v>1</v>
      </c>
      <c r="JQ45" s="2" t="s">
        <v>1</v>
      </c>
      <c r="JR45" s="2" t="s">
        <v>1</v>
      </c>
      <c r="JS45" s="2" t="s">
        <v>1</v>
      </c>
      <c r="JT45" s="2">
        <v>3500</v>
      </c>
      <c r="JU45" s="2" t="s">
        <v>1</v>
      </c>
      <c r="JV45" s="2" t="s">
        <v>1</v>
      </c>
      <c r="JW45" s="2" t="s">
        <v>1</v>
      </c>
      <c r="JX45" s="2" t="s">
        <v>1</v>
      </c>
      <c r="JY45" s="2" t="s">
        <v>1</v>
      </c>
      <c r="JZ45" s="2" t="s">
        <v>1</v>
      </c>
      <c r="KA45" s="2" t="s">
        <v>1</v>
      </c>
      <c r="KB45" s="2" t="s">
        <v>1</v>
      </c>
      <c r="KC45" s="2" t="s">
        <v>1</v>
      </c>
      <c r="KD45" s="2" t="s">
        <v>1</v>
      </c>
      <c r="KE45" s="2" t="s">
        <v>1</v>
      </c>
      <c r="KF45" s="2" t="s">
        <v>1</v>
      </c>
      <c r="KG45" s="2" t="s">
        <v>1</v>
      </c>
      <c r="KH45" s="2" t="s">
        <v>1</v>
      </c>
      <c r="KI45" s="2" t="s">
        <v>1</v>
      </c>
      <c r="KJ45" s="2" t="s">
        <v>1</v>
      </c>
      <c r="KK45" s="2" t="s">
        <v>1</v>
      </c>
      <c r="KL45" s="2" t="s">
        <v>1</v>
      </c>
      <c r="KM45" s="2" t="s">
        <v>1</v>
      </c>
      <c r="KN45" s="2" t="s">
        <v>1</v>
      </c>
      <c r="KO45" s="2" t="s">
        <v>1</v>
      </c>
      <c r="KP45" s="2" t="s">
        <v>1</v>
      </c>
      <c r="KQ45" s="2" t="s">
        <v>1</v>
      </c>
      <c r="KR45" s="2" t="s">
        <v>1</v>
      </c>
      <c r="KS45" s="2" t="s">
        <v>1</v>
      </c>
      <c r="KT45" s="2" t="s">
        <v>1</v>
      </c>
      <c r="KU45" s="2" t="s">
        <v>1</v>
      </c>
    </row>
    <row r="46" spans="1:307" x14ac:dyDescent="0.3">
      <c r="A46" s="2" t="s">
        <v>41</v>
      </c>
      <c r="B46" s="2">
        <v>1458</v>
      </c>
      <c r="C46" s="23">
        <f t="shared" si="62"/>
        <v>-8309470.6599999964</v>
      </c>
      <c r="D46" s="23">
        <f t="shared" si="63"/>
        <v>98251357.150000006</v>
      </c>
      <c r="E46" s="23">
        <f t="shared" si="64"/>
        <v>67387.762105624148</v>
      </c>
      <c r="F46" s="23">
        <f t="shared" si="65"/>
        <v>27569542.43</v>
      </c>
      <c r="G46" s="23">
        <f t="shared" si="66"/>
        <v>53208965.540000007</v>
      </c>
      <c r="H46" s="23">
        <f t="shared" si="67"/>
        <v>1606103.5</v>
      </c>
      <c r="I46" s="23">
        <f t="shared" si="68"/>
        <v>15866745.68</v>
      </c>
      <c r="J46" s="23">
        <f t="shared" si="69"/>
        <v>10882.541618655692</v>
      </c>
      <c r="K46" s="23">
        <f t="shared" si="70"/>
        <v>3165343.81</v>
      </c>
      <c r="L46" s="23">
        <f t="shared" si="71"/>
        <v>12701401.870000001</v>
      </c>
      <c r="M46" s="23">
        <f t="shared" si="72"/>
        <v>29510142.100000001</v>
      </c>
      <c r="N46" s="23">
        <f t="shared" si="73"/>
        <v>18909.151186556926</v>
      </c>
      <c r="O46" s="23">
        <f t="shared" si="74"/>
        <v>4182135.66</v>
      </c>
      <c r="P46" s="23">
        <f t="shared" si="75"/>
        <v>12479739.27</v>
      </c>
      <c r="Q46" s="23">
        <f t="shared" si="76"/>
        <v>7754172.4800000004</v>
      </c>
      <c r="R46" s="23">
        <f t="shared" si="77"/>
        <v>25386629.23</v>
      </c>
      <c r="S46" s="23">
        <f t="shared" si="78"/>
        <v>17411.954204389574</v>
      </c>
      <c r="T46" s="23">
        <f t="shared" si="79"/>
        <v>2182913.1999999993</v>
      </c>
      <c r="U46" s="7">
        <f t="shared" si="80"/>
        <v>7.9178434155825747E-2</v>
      </c>
      <c r="V46" s="23">
        <f t="shared" si="81"/>
        <v>0</v>
      </c>
      <c r="W46" s="23">
        <f t="shared" si="82"/>
        <v>1781995.98</v>
      </c>
      <c r="X46" s="23">
        <f t="shared" si="83"/>
        <v>72184.22</v>
      </c>
      <c r="Y46" s="23">
        <f t="shared" si="84"/>
        <v>328770</v>
      </c>
      <c r="Z46" s="23">
        <v>37</v>
      </c>
      <c r="AA46" s="23">
        <f t="shared" si="85"/>
        <v>970544.82</v>
      </c>
      <c r="AB46" s="23">
        <f t="shared" si="86"/>
        <v>106560827.81</v>
      </c>
      <c r="AC46" s="23">
        <f t="shared" si="87"/>
        <v>73086.987524005483</v>
      </c>
      <c r="AD46" s="23">
        <f t="shared" si="88"/>
        <v>47519755.100000001</v>
      </c>
      <c r="AE46" s="23">
        <f t="shared" si="89"/>
        <v>32592.424622770919</v>
      </c>
      <c r="AF46" s="23">
        <f t="shared" si="90"/>
        <v>11624346</v>
      </c>
      <c r="AG46" s="23">
        <f t="shared" si="91"/>
        <v>7972.8024691358023</v>
      </c>
      <c r="AH46" s="23">
        <f t="shared" si="92"/>
        <v>18935516.920000006</v>
      </c>
      <c r="AI46" s="23">
        <f t="shared" si="93"/>
        <v>1445807.3</v>
      </c>
      <c r="AJ46" s="23">
        <f t="shared" si="94"/>
        <v>11306343.630000001</v>
      </c>
      <c r="AK46" s="23">
        <f t="shared" si="95"/>
        <v>59041072.710000001</v>
      </c>
      <c r="AL46" s="23">
        <f t="shared" si="96"/>
        <v>40494.562901234567</v>
      </c>
      <c r="AM46" s="23">
        <f t="shared" si="97"/>
        <v>59041072.710000001</v>
      </c>
      <c r="AN46" s="23">
        <f t="shared" si="98"/>
        <v>0</v>
      </c>
      <c r="AO46" s="2">
        <v>3683519.49</v>
      </c>
      <c r="AP46" s="2">
        <v>72893.919999999998</v>
      </c>
      <c r="AQ46" s="2">
        <v>425722.25</v>
      </c>
      <c r="AR46" s="2" t="s">
        <v>1</v>
      </c>
      <c r="AS46" s="2">
        <v>3951779.27</v>
      </c>
      <c r="AT46" s="2">
        <v>8527960</v>
      </c>
      <c r="AU46" s="2" t="s">
        <v>1</v>
      </c>
      <c r="AV46" s="2">
        <v>7754172.4800000004</v>
      </c>
      <c r="AX46" s="2" t="s">
        <v>1</v>
      </c>
      <c r="AY46" s="2" t="s">
        <v>1</v>
      </c>
      <c r="AZ46" s="2" t="s">
        <v>1</v>
      </c>
      <c r="BA46" s="2" t="s">
        <v>1</v>
      </c>
      <c r="BB46" s="2" t="s">
        <v>1</v>
      </c>
      <c r="BC46" s="2" t="s">
        <v>1</v>
      </c>
      <c r="BD46" s="2" t="s">
        <v>1</v>
      </c>
      <c r="BE46" s="2" t="s">
        <v>1</v>
      </c>
      <c r="BF46" s="2">
        <v>904237.98</v>
      </c>
      <c r="BG46" s="2">
        <v>53375</v>
      </c>
      <c r="BH46" s="2">
        <v>467150</v>
      </c>
      <c r="BI46" s="2">
        <v>149142</v>
      </c>
      <c r="BJ46" s="2" t="s">
        <v>1</v>
      </c>
      <c r="BK46" s="2">
        <v>208091</v>
      </c>
      <c r="BL46" s="2" t="s">
        <v>1</v>
      </c>
      <c r="BM46" s="2" t="s">
        <v>1</v>
      </c>
      <c r="BN46" s="2" t="s">
        <v>1</v>
      </c>
      <c r="BO46" s="2">
        <v>66790.59</v>
      </c>
      <c r="BP46" s="2" t="s">
        <v>1</v>
      </c>
      <c r="BQ46" s="2">
        <v>5393.63</v>
      </c>
      <c r="BR46" s="2" t="s">
        <v>1</v>
      </c>
      <c r="BS46" s="2">
        <v>328770</v>
      </c>
      <c r="BT46" s="2">
        <v>970544.82</v>
      </c>
      <c r="BU46" s="2" t="s">
        <v>1</v>
      </c>
      <c r="BV46" s="2">
        <v>5653966.0999999996</v>
      </c>
      <c r="BW46" s="2">
        <v>843489</v>
      </c>
      <c r="BX46" s="2" t="s">
        <v>1</v>
      </c>
      <c r="BY46" s="2">
        <v>105772</v>
      </c>
      <c r="BZ46" s="2">
        <v>200000</v>
      </c>
      <c r="CA46" s="2" t="s">
        <v>1</v>
      </c>
      <c r="CB46" s="2" t="s">
        <v>1</v>
      </c>
      <c r="CC46" s="2" t="s">
        <v>1</v>
      </c>
      <c r="CD46" s="2">
        <v>16935356.5</v>
      </c>
      <c r="CE46" s="2">
        <v>5512365.2000000002</v>
      </c>
      <c r="CF46" s="2">
        <v>90300</v>
      </c>
      <c r="CG46" s="2">
        <v>1161</v>
      </c>
      <c r="CH46" s="2">
        <v>79475.509999999995</v>
      </c>
      <c r="CI46" s="2">
        <v>88256.79</v>
      </c>
      <c r="CJ46" s="2" t="s">
        <v>1</v>
      </c>
      <c r="CK46" s="2" t="s">
        <v>1</v>
      </c>
      <c r="CL46" s="2" t="s">
        <v>1</v>
      </c>
      <c r="CM46" s="2" t="s">
        <v>1</v>
      </c>
      <c r="CN46" s="2" t="s">
        <v>1</v>
      </c>
      <c r="CO46" s="2">
        <v>219888</v>
      </c>
      <c r="CP46" s="2" t="s">
        <v>1</v>
      </c>
      <c r="CQ46" s="2">
        <v>110213</v>
      </c>
      <c r="CR46" s="2" t="s">
        <v>1</v>
      </c>
      <c r="CS46" s="2" t="s">
        <v>1</v>
      </c>
      <c r="CT46" s="2" t="s">
        <v>1</v>
      </c>
      <c r="CU46" s="2" t="s">
        <v>1</v>
      </c>
      <c r="CV46" s="2">
        <v>44121</v>
      </c>
      <c r="CW46" s="2">
        <v>30000</v>
      </c>
      <c r="CX46" s="2" t="s">
        <v>1</v>
      </c>
      <c r="CY46" s="2">
        <v>23294601.440000001</v>
      </c>
      <c r="CZ46" s="2" t="s">
        <v>1</v>
      </c>
      <c r="DA46" s="2" t="s">
        <v>1</v>
      </c>
      <c r="DB46" s="2" t="s">
        <v>1</v>
      </c>
      <c r="DC46" s="2" t="s">
        <v>1</v>
      </c>
      <c r="DD46" s="2" t="s">
        <v>1</v>
      </c>
      <c r="DE46" s="2" t="s">
        <v>1</v>
      </c>
      <c r="DF46" s="2" t="s">
        <v>1</v>
      </c>
      <c r="DG46" s="2" t="s">
        <v>1</v>
      </c>
      <c r="DH46" s="2" t="s">
        <v>1</v>
      </c>
      <c r="DI46" s="2" t="s">
        <v>1</v>
      </c>
      <c r="DJ46" s="2" t="s">
        <v>1</v>
      </c>
      <c r="DK46" s="2" t="s">
        <v>1</v>
      </c>
      <c r="DL46" s="2">
        <v>1533103.5</v>
      </c>
      <c r="DM46" s="2">
        <v>73000</v>
      </c>
      <c r="DN46" s="2" t="s">
        <v>1</v>
      </c>
      <c r="DO46" s="2" t="s">
        <v>1</v>
      </c>
      <c r="DP46" s="2" t="s">
        <v>1</v>
      </c>
      <c r="DQ46" s="2" t="s">
        <v>1</v>
      </c>
      <c r="DR46" s="2" t="s">
        <v>1</v>
      </c>
      <c r="DS46" s="2" t="s">
        <v>1</v>
      </c>
      <c r="DT46" s="2" t="s">
        <v>1</v>
      </c>
      <c r="DU46" s="2">
        <v>10000</v>
      </c>
      <c r="DV46" s="2">
        <v>1045340</v>
      </c>
      <c r="DW46" s="2" t="s">
        <v>1</v>
      </c>
      <c r="DX46" s="2">
        <v>1865063.33</v>
      </c>
      <c r="DY46" s="2" t="s">
        <v>1</v>
      </c>
      <c r="DZ46" s="2">
        <v>7200</v>
      </c>
      <c r="EA46" s="2">
        <v>28636</v>
      </c>
      <c r="EB46" s="2">
        <v>208785.48</v>
      </c>
      <c r="EC46" s="2" t="s">
        <v>1</v>
      </c>
      <c r="ED46" s="2" t="s">
        <v>1</v>
      </c>
      <c r="EE46" s="2">
        <v>319</v>
      </c>
      <c r="EF46" s="2" t="s">
        <v>1</v>
      </c>
      <c r="EG46" s="2" t="s">
        <v>1</v>
      </c>
      <c r="EH46" s="2" t="s">
        <v>1</v>
      </c>
      <c r="EI46" s="2" t="s">
        <v>1</v>
      </c>
      <c r="EJ46" s="2">
        <v>368306.66</v>
      </c>
      <c r="EK46" s="2">
        <v>7958644.5</v>
      </c>
      <c r="EL46" s="2" t="s">
        <v>1</v>
      </c>
      <c r="EM46" s="2" t="s">
        <v>1</v>
      </c>
      <c r="EN46" s="2" t="s">
        <v>1</v>
      </c>
      <c r="EO46" s="2" t="s">
        <v>1</v>
      </c>
      <c r="EP46" s="2">
        <v>4374450.71</v>
      </c>
      <c r="EQ46" s="2" t="s">
        <v>1</v>
      </c>
      <c r="ER46" s="2" t="s">
        <v>1</v>
      </c>
      <c r="ES46" s="2">
        <v>7015597</v>
      </c>
      <c r="ET46" s="2" t="s">
        <v>1</v>
      </c>
      <c r="EU46" s="2">
        <v>3591</v>
      </c>
      <c r="EV46" s="2">
        <v>614631</v>
      </c>
      <c r="EW46" s="2">
        <v>1149385</v>
      </c>
      <c r="EX46" s="2" t="s">
        <v>1</v>
      </c>
      <c r="EY46" s="2" t="s">
        <v>1</v>
      </c>
      <c r="EZ46" s="2" t="s">
        <v>1</v>
      </c>
      <c r="FA46" s="2">
        <v>2029016.75</v>
      </c>
      <c r="FB46" s="2">
        <v>756870.25</v>
      </c>
      <c r="FC46" s="2">
        <v>39929</v>
      </c>
      <c r="FD46" s="2">
        <v>1221</v>
      </c>
      <c r="FE46" s="2">
        <v>14105</v>
      </c>
      <c r="FF46" s="2" t="s">
        <v>1</v>
      </c>
      <c r="FG46" s="2" t="s">
        <v>1</v>
      </c>
      <c r="FH46" s="2" t="s">
        <v>1</v>
      </c>
      <c r="FI46" s="2">
        <v>32629.200000000001</v>
      </c>
      <c r="FJ46" s="2" t="s">
        <v>1</v>
      </c>
      <c r="FK46" s="2">
        <v>29888</v>
      </c>
      <c r="FL46" s="2">
        <v>69452</v>
      </c>
      <c r="FM46" s="2">
        <v>1300016.03</v>
      </c>
      <c r="FN46" s="2">
        <v>681747.22</v>
      </c>
      <c r="FO46" s="2">
        <v>1446433.83</v>
      </c>
      <c r="FP46" s="2">
        <v>153110.85999999999</v>
      </c>
      <c r="FQ46" s="2" t="s">
        <v>1</v>
      </c>
      <c r="FR46" s="2" t="s">
        <v>1</v>
      </c>
      <c r="FS46" s="2" t="s">
        <v>1</v>
      </c>
      <c r="FT46" s="2" t="s">
        <v>1</v>
      </c>
      <c r="FU46" s="2">
        <v>374664</v>
      </c>
      <c r="FV46" s="2">
        <v>1136573.2</v>
      </c>
      <c r="FW46" s="2" t="s">
        <v>1</v>
      </c>
      <c r="FX46" s="2">
        <v>1307009</v>
      </c>
      <c r="FY46" s="2" t="s">
        <v>1</v>
      </c>
      <c r="FZ46" s="2">
        <v>365525</v>
      </c>
      <c r="GA46" s="2" t="s">
        <v>1</v>
      </c>
      <c r="GB46" s="2" t="s">
        <v>1</v>
      </c>
      <c r="GC46" s="2">
        <v>98819</v>
      </c>
      <c r="GD46" s="2">
        <v>133622.15</v>
      </c>
      <c r="GE46" s="2">
        <v>388694.2</v>
      </c>
      <c r="GF46" s="2">
        <v>268487.67</v>
      </c>
      <c r="GG46" s="2" t="s">
        <v>1</v>
      </c>
      <c r="GH46" s="2">
        <v>732909.14</v>
      </c>
      <c r="GI46" s="2">
        <v>58916</v>
      </c>
      <c r="GJ46" s="2">
        <v>266748.88</v>
      </c>
      <c r="GK46" s="2">
        <v>6651793.5</v>
      </c>
      <c r="GL46" s="2">
        <v>2499908.69</v>
      </c>
      <c r="GM46" s="2">
        <v>42956</v>
      </c>
      <c r="GN46" s="2">
        <v>21418</v>
      </c>
      <c r="GO46" s="2">
        <v>61727.1</v>
      </c>
      <c r="GP46" s="2" t="s">
        <v>1</v>
      </c>
      <c r="GQ46" s="2" t="s">
        <v>1</v>
      </c>
      <c r="GR46" s="2" t="s">
        <v>1</v>
      </c>
      <c r="GS46" s="2" t="s">
        <v>1</v>
      </c>
      <c r="GT46" s="2" t="s">
        <v>1</v>
      </c>
      <c r="GU46" s="2" t="s">
        <v>1</v>
      </c>
      <c r="GV46" s="2" t="s">
        <v>1</v>
      </c>
      <c r="GW46" s="2" t="s">
        <v>1</v>
      </c>
      <c r="GX46" s="2">
        <v>343</v>
      </c>
      <c r="GY46" s="2">
        <v>234498.6</v>
      </c>
      <c r="GZ46" s="2">
        <v>43740</v>
      </c>
      <c r="HA46" s="2">
        <v>136568.70000000001</v>
      </c>
      <c r="HB46" s="2" t="s">
        <v>1</v>
      </c>
      <c r="HC46" s="2" t="s">
        <v>1</v>
      </c>
      <c r="HD46" s="2" t="s">
        <v>1</v>
      </c>
      <c r="HE46" s="2">
        <v>174000</v>
      </c>
      <c r="HF46" s="2" t="s">
        <v>1</v>
      </c>
      <c r="HG46" s="2" t="s">
        <v>1</v>
      </c>
      <c r="HH46" s="2" t="s">
        <v>1</v>
      </c>
      <c r="HI46" s="2">
        <v>857000</v>
      </c>
      <c r="HJ46" s="2" t="s">
        <v>1</v>
      </c>
      <c r="HK46" s="2" t="s">
        <v>1</v>
      </c>
      <c r="HL46" s="2">
        <v>362683.4</v>
      </c>
      <c r="HM46" s="2" t="s">
        <v>1</v>
      </c>
      <c r="HN46" s="2" t="s">
        <v>1</v>
      </c>
      <c r="HO46" s="2" t="s">
        <v>1</v>
      </c>
      <c r="HP46" s="2" t="s">
        <v>1</v>
      </c>
      <c r="HQ46" s="2" t="s">
        <v>1</v>
      </c>
      <c r="HR46" s="2" t="s">
        <v>1</v>
      </c>
      <c r="HS46" s="2" t="s">
        <v>1</v>
      </c>
      <c r="HT46" s="2" t="s">
        <v>1</v>
      </c>
      <c r="HU46" s="2" t="s">
        <v>1</v>
      </c>
      <c r="HV46" s="2" t="s">
        <v>1</v>
      </c>
      <c r="HW46" s="2">
        <v>2000000</v>
      </c>
      <c r="HX46" s="2" t="s">
        <v>1</v>
      </c>
      <c r="HY46" s="2" t="s">
        <v>1</v>
      </c>
      <c r="HZ46" s="2" t="s">
        <v>1</v>
      </c>
      <c r="IA46" s="2" t="s">
        <v>1</v>
      </c>
      <c r="IB46" s="2" t="s">
        <v>1</v>
      </c>
      <c r="IC46" s="2" t="s">
        <v>1</v>
      </c>
      <c r="ID46" s="2" t="s">
        <v>1</v>
      </c>
      <c r="IE46" s="2">
        <v>8903660.2300000004</v>
      </c>
      <c r="IF46" s="2">
        <v>40000</v>
      </c>
      <c r="IG46" s="2" t="s">
        <v>1</v>
      </c>
      <c r="IH46" s="2">
        <v>315000</v>
      </c>
      <c r="II46" s="2">
        <v>57402.39</v>
      </c>
      <c r="IJ46" s="2" t="s">
        <v>1</v>
      </c>
      <c r="IK46" s="2" t="s">
        <v>1</v>
      </c>
      <c r="IL46" s="2" t="s">
        <v>1</v>
      </c>
      <c r="IM46" s="2" t="s">
        <v>1</v>
      </c>
      <c r="IN46" s="2">
        <v>47771</v>
      </c>
      <c r="IO46" s="2" t="s">
        <v>1</v>
      </c>
      <c r="IP46" s="2" t="s">
        <v>1</v>
      </c>
      <c r="IQ46" s="2">
        <v>5000</v>
      </c>
      <c r="IR46" s="2" t="s">
        <v>1</v>
      </c>
      <c r="IS46" s="2" t="s">
        <v>1</v>
      </c>
      <c r="IT46" s="2">
        <v>220242.4</v>
      </c>
      <c r="IU46" s="2">
        <v>0</v>
      </c>
      <c r="IV46" s="2" t="s">
        <v>1</v>
      </c>
      <c r="IW46" s="2" t="s">
        <v>1</v>
      </c>
      <c r="IX46" s="2" t="s">
        <v>1</v>
      </c>
      <c r="IY46" s="2" t="s">
        <v>1</v>
      </c>
      <c r="IZ46" s="2" t="s">
        <v>1</v>
      </c>
      <c r="JA46" s="2" t="s">
        <v>1</v>
      </c>
      <c r="JB46" s="2" t="s">
        <v>1</v>
      </c>
      <c r="JC46" s="2" t="s">
        <v>1</v>
      </c>
      <c r="JD46" s="2" t="s">
        <v>1</v>
      </c>
      <c r="JE46" s="2" t="s">
        <v>1</v>
      </c>
      <c r="JF46" s="2" t="s">
        <v>1</v>
      </c>
      <c r="JG46" s="2" t="s">
        <v>1</v>
      </c>
      <c r="JH46" s="2" t="s">
        <v>1</v>
      </c>
      <c r="JI46" s="2">
        <v>1213502.96</v>
      </c>
      <c r="JJ46" s="2" t="s">
        <v>1</v>
      </c>
      <c r="JK46" s="2" t="s">
        <v>1</v>
      </c>
      <c r="JL46" s="2">
        <v>16214</v>
      </c>
      <c r="JM46" s="2">
        <v>46105826.799999997</v>
      </c>
      <c r="JN46" s="2">
        <v>7900223.9500000002</v>
      </c>
      <c r="JO46" s="2">
        <v>509000</v>
      </c>
      <c r="JP46" s="2" t="s">
        <v>1</v>
      </c>
      <c r="JQ46" s="2" t="s">
        <v>1</v>
      </c>
      <c r="JR46" s="2">
        <v>58660</v>
      </c>
      <c r="JS46" s="2">
        <v>106990</v>
      </c>
      <c r="JT46" s="2">
        <v>3130655</v>
      </c>
      <c r="JU46" s="2" t="s">
        <v>1</v>
      </c>
      <c r="JV46" s="2" t="s">
        <v>1</v>
      </c>
      <c r="JW46" s="2" t="s">
        <v>1</v>
      </c>
      <c r="JX46" s="2" t="s">
        <v>1</v>
      </c>
      <c r="JY46" s="2" t="s">
        <v>1</v>
      </c>
      <c r="JZ46" s="2" t="s">
        <v>1</v>
      </c>
      <c r="KA46" s="2" t="s">
        <v>1</v>
      </c>
      <c r="KB46" s="2" t="s">
        <v>1</v>
      </c>
      <c r="KC46" s="2" t="s">
        <v>1</v>
      </c>
      <c r="KD46" s="2" t="s">
        <v>1</v>
      </c>
      <c r="KE46" s="2" t="s">
        <v>1</v>
      </c>
      <c r="KF46" s="2" t="s">
        <v>1</v>
      </c>
      <c r="KG46" s="2" t="s">
        <v>1</v>
      </c>
      <c r="KH46" s="2" t="s">
        <v>1</v>
      </c>
      <c r="KI46" s="2" t="s">
        <v>1</v>
      </c>
      <c r="KJ46" s="2" t="s">
        <v>1</v>
      </c>
      <c r="KK46" s="2" t="s">
        <v>1</v>
      </c>
      <c r="KL46" s="2" t="s">
        <v>1</v>
      </c>
      <c r="KM46" s="2" t="s">
        <v>1</v>
      </c>
      <c r="KN46" s="2" t="s">
        <v>1</v>
      </c>
      <c r="KO46" s="2" t="s">
        <v>1</v>
      </c>
      <c r="KP46" s="2" t="s">
        <v>1</v>
      </c>
      <c r="KQ46" s="2" t="s">
        <v>1</v>
      </c>
      <c r="KR46" s="2" t="s">
        <v>1</v>
      </c>
      <c r="KS46" s="2" t="s">
        <v>1</v>
      </c>
      <c r="KT46" s="2" t="s">
        <v>1</v>
      </c>
      <c r="KU46" s="2" t="s">
        <v>1</v>
      </c>
    </row>
    <row r="47" spans="1:307" x14ac:dyDescent="0.3">
      <c r="A47" s="2" t="s">
        <v>42</v>
      </c>
      <c r="B47" s="2">
        <v>111</v>
      </c>
      <c r="C47" s="23">
        <f t="shared" si="62"/>
        <v>74091.619999999879</v>
      </c>
      <c r="D47" s="23">
        <f t="shared" si="63"/>
        <v>1748075.5099999998</v>
      </c>
      <c r="E47" s="23">
        <f t="shared" si="64"/>
        <v>15748.428018018016</v>
      </c>
      <c r="F47" s="23">
        <f t="shared" si="65"/>
        <v>1245742.8699999999</v>
      </c>
      <c r="G47" s="23">
        <f t="shared" si="66"/>
        <v>177932.64</v>
      </c>
      <c r="H47" s="23">
        <f t="shared" si="67"/>
        <v>0</v>
      </c>
      <c r="I47" s="23">
        <f t="shared" si="68"/>
        <v>324400</v>
      </c>
      <c r="J47" s="23">
        <f t="shared" si="69"/>
        <v>2922.5225225225226</v>
      </c>
      <c r="K47" s="23">
        <f t="shared" si="70"/>
        <v>324400</v>
      </c>
      <c r="L47" s="23">
        <f t="shared" si="71"/>
        <v>0</v>
      </c>
      <c r="M47" s="23">
        <f t="shared" si="72"/>
        <v>158614.14000000001</v>
      </c>
      <c r="N47" s="23">
        <f t="shared" si="73"/>
        <v>11222.908738738737</v>
      </c>
      <c r="O47" s="23">
        <f t="shared" si="74"/>
        <v>270134.26</v>
      </c>
      <c r="P47" s="23">
        <f t="shared" si="75"/>
        <v>261921.11</v>
      </c>
      <c r="Q47" s="23">
        <f t="shared" si="76"/>
        <v>509252.24</v>
      </c>
      <c r="R47" s="23">
        <f t="shared" si="77"/>
        <v>1165131.3899999999</v>
      </c>
      <c r="S47" s="23">
        <f t="shared" si="78"/>
        <v>10496.679189189188</v>
      </c>
      <c r="T47" s="23">
        <f t="shared" si="79"/>
        <v>80611.479999999981</v>
      </c>
      <c r="U47" s="7">
        <f t="shared" si="80"/>
        <v>6.4709565626492396E-2</v>
      </c>
      <c r="V47" s="23">
        <f t="shared" si="81"/>
        <v>73721</v>
      </c>
      <c r="W47" s="23">
        <f t="shared" si="82"/>
        <v>2250</v>
      </c>
      <c r="X47" s="23">
        <f t="shared" si="83"/>
        <v>4538.4799999999996</v>
      </c>
      <c r="Y47" s="23">
        <f t="shared" si="84"/>
        <v>140</v>
      </c>
      <c r="Z47" s="23">
        <v>38</v>
      </c>
      <c r="AA47" s="23">
        <f t="shared" si="85"/>
        <v>123785.78</v>
      </c>
      <c r="AB47" s="23">
        <f t="shared" si="86"/>
        <v>1673983.89</v>
      </c>
      <c r="AC47" s="23">
        <f t="shared" si="87"/>
        <v>15080.935945945945</v>
      </c>
      <c r="AD47" s="23">
        <f t="shared" si="88"/>
        <v>1640382.89</v>
      </c>
      <c r="AE47" s="23">
        <f t="shared" si="89"/>
        <v>14778.224234234232</v>
      </c>
      <c r="AF47" s="23">
        <f t="shared" si="90"/>
        <v>284584</v>
      </c>
      <c r="AG47" s="23">
        <f t="shared" si="91"/>
        <v>2563.8198198198197</v>
      </c>
      <c r="AH47" s="23">
        <f t="shared" si="92"/>
        <v>1290697.8899999999</v>
      </c>
      <c r="AI47" s="23">
        <f t="shared" si="93"/>
        <v>17800</v>
      </c>
      <c r="AJ47" s="23">
        <f t="shared" si="94"/>
        <v>36837</v>
      </c>
      <c r="AK47" s="23">
        <f t="shared" si="95"/>
        <v>33601</v>
      </c>
      <c r="AL47" s="23">
        <f t="shared" si="96"/>
        <v>302.7117117117117</v>
      </c>
      <c r="AM47" s="23">
        <f t="shared" si="97"/>
        <v>33601</v>
      </c>
      <c r="AN47" s="23">
        <f t="shared" si="98"/>
        <v>0</v>
      </c>
      <c r="AO47" s="2">
        <v>239016.33</v>
      </c>
      <c r="AP47" s="2">
        <v>2209.48</v>
      </c>
      <c r="AQ47" s="2">
        <v>28908.45</v>
      </c>
      <c r="AR47" s="2" t="s">
        <v>1</v>
      </c>
      <c r="AS47" s="2">
        <v>254511.11</v>
      </c>
      <c r="AT47" s="2">
        <v>7410</v>
      </c>
      <c r="AU47" s="2" t="s">
        <v>1</v>
      </c>
      <c r="AV47" s="2">
        <v>509252.24</v>
      </c>
      <c r="AX47" s="2" t="s">
        <v>1</v>
      </c>
      <c r="AY47" s="2" t="s">
        <v>1</v>
      </c>
      <c r="AZ47" s="2" t="s">
        <v>1</v>
      </c>
      <c r="BA47" s="2" t="s">
        <v>1</v>
      </c>
      <c r="BB47" s="2" t="s">
        <v>1</v>
      </c>
      <c r="BC47" s="2" t="s">
        <v>1</v>
      </c>
      <c r="BD47" s="2">
        <v>73721</v>
      </c>
      <c r="BE47" s="2" t="s">
        <v>1</v>
      </c>
      <c r="BF47" s="2" t="s">
        <v>1</v>
      </c>
      <c r="BG47" s="2">
        <v>2250</v>
      </c>
      <c r="BH47" s="2" t="s">
        <v>1</v>
      </c>
      <c r="BI47" s="2" t="s">
        <v>1</v>
      </c>
      <c r="BJ47" s="2" t="s">
        <v>1</v>
      </c>
      <c r="BK47" s="2" t="s">
        <v>1</v>
      </c>
      <c r="BL47" s="2" t="s">
        <v>1</v>
      </c>
      <c r="BM47" s="2" t="s">
        <v>1</v>
      </c>
      <c r="BN47" s="2" t="s">
        <v>1</v>
      </c>
      <c r="BO47" s="2">
        <v>4538.4799999999996</v>
      </c>
      <c r="BP47" s="2" t="s">
        <v>1</v>
      </c>
      <c r="BQ47" s="2" t="s">
        <v>1</v>
      </c>
      <c r="BR47" s="2" t="s">
        <v>1</v>
      </c>
      <c r="BS47" s="2">
        <v>140</v>
      </c>
      <c r="BT47" s="2">
        <v>123785.78</v>
      </c>
      <c r="BU47" s="2" t="s">
        <v>1</v>
      </c>
      <c r="BV47" s="2">
        <v>133460</v>
      </c>
      <c r="BW47" s="2" t="s">
        <v>1</v>
      </c>
      <c r="BX47" s="2" t="s">
        <v>1</v>
      </c>
      <c r="BY47" s="2">
        <v>1450</v>
      </c>
      <c r="BZ47" s="2" t="s">
        <v>1</v>
      </c>
      <c r="CA47" s="2" t="s">
        <v>1</v>
      </c>
      <c r="CB47" s="2" t="s">
        <v>1</v>
      </c>
      <c r="CC47" s="2" t="s">
        <v>1</v>
      </c>
      <c r="CD47" s="2">
        <v>17611</v>
      </c>
      <c r="CE47" s="2">
        <v>6000</v>
      </c>
      <c r="CF47" s="2" t="s">
        <v>1</v>
      </c>
      <c r="CG47" s="2" t="s">
        <v>1</v>
      </c>
      <c r="CH47" s="2">
        <v>93.14</v>
      </c>
      <c r="CI47" s="2" t="s">
        <v>1</v>
      </c>
      <c r="CJ47" s="2" t="s">
        <v>1</v>
      </c>
      <c r="CK47" s="2" t="s">
        <v>1</v>
      </c>
      <c r="CL47" s="2" t="s">
        <v>1</v>
      </c>
      <c r="CM47" s="2" t="s">
        <v>1</v>
      </c>
      <c r="CN47" s="2" t="s">
        <v>1</v>
      </c>
      <c r="CO47" s="2" t="s">
        <v>1</v>
      </c>
      <c r="CP47" s="2" t="s">
        <v>1</v>
      </c>
      <c r="CQ47" s="2" t="s">
        <v>1</v>
      </c>
      <c r="CR47" s="2" t="s">
        <v>1</v>
      </c>
      <c r="CS47" s="2" t="s">
        <v>1</v>
      </c>
      <c r="CT47" s="2" t="s">
        <v>1</v>
      </c>
      <c r="CU47" s="2" t="s">
        <v>1</v>
      </c>
      <c r="CV47" s="2" t="s">
        <v>1</v>
      </c>
      <c r="CW47" s="2" t="s">
        <v>1</v>
      </c>
      <c r="CX47" s="2" t="s">
        <v>1</v>
      </c>
      <c r="CY47" s="2">
        <v>19318.5</v>
      </c>
      <c r="CZ47" s="2" t="s">
        <v>1</v>
      </c>
      <c r="DA47" s="2" t="s">
        <v>1</v>
      </c>
      <c r="DB47" s="2" t="s">
        <v>1</v>
      </c>
      <c r="DC47" s="2" t="s">
        <v>1</v>
      </c>
      <c r="DD47" s="2" t="s">
        <v>1</v>
      </c>
      <c r="DE47" s="2" t="s">
        <v>1</v>
      </c>
      <c r="DF47" s="2" t="s">
        <v>1</v>
      </c>
      <c r="DG47" s="2" t="s">
        <v>1</v>
      </c>
      <c r="DH47" s="2" t="s">
        <v>1</v>
      </c>
      <c r="DI47" s="2" t="s">
        <v>1</v>
      </c>
      <c r="DJ47" s="2" t="s">
        <v>1</v>
      </c>
      <c r="DK47" s="2" t="s">
        <v>1</v>
      </c>
      <c r="DL47" s="2" t="s">
        <v>1</v>
      </c>
      <c r="DM47" s="2" t="s">
        <v>1</v>
      </c>
      <c r="DN47" s="2" t="s">
        <v>1</v>
      </c>
      <c r="DO47" s="2" t="s">
        <v>1</v>
      </c>
      <c r="DP47" s="2" t="s">
        <v>1</v>
      </c>
      <c r="DQ47" s="2" t="s">
        <v>1</v>
      </c>
      <c r="DR47" s="2" t="s">
        <v>1</v>
      </c>
      <c r="DS47" s="2" t="s">
        <v>1</v>
      </c>
      <c r="DT47" s="2" t="s">
        <v>1</v>
      </c>
      <c r="DU47" s="2" t="s">
        <v>1</v>
      </c>
      <c r="DV47" s="2">
        <v>54400</v>
      </c>
      <c r="DW47" s="2" t="s">
        <v>1</v>
      </c>
      <c r="DX47" s="2" t="s">
        <v>1</v>
      </c>
      <c r="DY47" s="2" t="s">
        <v>1</v>
      </c>
      <c r="DZ47" s="2" t="s">
        <v>1</v>
      </c>
      <c r="EA47" s="2">
        <v>270000</v>
      </c>
      <c r="EB47" s="2" t="s">
        <v>1</v>
      </c>
      <c r="EC47" s="2" t="s">
        <v>1</v>
      </c>
      <c r="ED47" s="2" t="s">
        <v>1</v>
      </c>
      <c r="EE47" s="2" t="s">
        <v>1</v>
      </c>
      <c r="EF47" s="2" t="s">
        <v>1</v>
      </c>
      <c r="EG47" s="2" t="s">
        <v>1</v>
      </c>
      <c r="EH47" s="2" t="s">
        <v>1</v>
      </c>
      <c r="EI47" s="2" t="s">
        <v>1</v>
      </c>
      <c r="EJ47" s="2" t="s">
        <v>1</v>
      </c>
      <c r="EK47" s="2" t="s">
        <v>1</v>
      </c>
      <c r="EL47" s="2" t="s">
        <v>1</v>
      </c>
      <c r="EM47" s="2" t="s">
        <v>1</v>
      </c>
      <c r="EN47" s="2" t="s">
        <v>1</v>
      </c>
      <c r="EO47" s="2" t="s">
        <v>1</v>
      </c>
      <c r="EP47" s="2" t="s">
        <v>1</v>
      </c>
      <c r="EQ47" s="2" t="s">
        <v>1</v>
      </c>
      <c r="ER47" s="2" t="s">
        <v>1</v>
      </c>
      <c r="ES47" s="2" t="s">
        <v>1</v>
      </c>
      <c r="ET47" s="2" t="s">
        <v>1</v>
      </c>
      <c r="EU47" s="2" t="s">
        <v>1</v>
      </c>
      <c r="EV47" s="2">
        <v>120952</v>
      </c>
      <c r="EW47" s="2">
        <v>150096</v>
      </c>
      <c r="EX47" s="2" t="s">
        <v>1</v>
      </c>
      <c r="EY47" s="2" t="s">
        <v>1</v>
      </c>
      <c r="EZ47" s="2" t="s">
        <v>1</v>
      </c>
      <c r="FA47" s="2" t="s">
        <v>1</v>
      </c>
      <c r="FB47" s="2">
        <v>13536</v>
      </c>
      <c r="FC47" s="2" t="s">
        <v>1</v>
      </c>
      <c r="FD47" s="2" t="s">
        <v>1</v>
      </c>
      <c r="FE47" s="2" t="s">
        <v>1</v>
      </c>
      <c r="FF47" s="2" t="s">
        <v>1</v>
      </c>
      <c r="FG47" s="2" t="s">
        <v>1</v>
      </c>
      <c r="FH47" s="2" t="s">
        <v>1</v>
      </c>
      <c r="FI47" s="2" t="s">
        <v>1</v>
      </c>
      <c r="FJ47" s="2" t="s">
        <v>1</v>
      </c>
      <c r="FK47" s="2" t="s">
        <v>1</v>
      </c>
      <c r="FL47" s="2">
        <v>3337</v>
      </c>
      <c r="FM47" s="2">
        <v>11443</v>
      </c>
      <c r="FN47" s="2" t="s">
        <v>1</v>
      </c>
      <c r="FO47" s="2">
        <v>126168.8</v>
      </c>
      <c r="FP47" s="2" t="s">
        <v>1</v>
      </c>
      <c r="FQ47" s="2" t="s">
        <v>1</v>
      </c>
      <c r="FR47" s="2" t="s">
        <v>1</v>
      </c>
      <c r="FS47" s="2" t="s">
        <v>1</v>
      </c>
      <c r="FT47" s="2" t="s">
        <v>1</v>
      </c>
      <c r="FU47" s="2" t="s">
        <v>1</v>
      </c>
      <c r="FV47" s="2" t="s">
        <v>1</v>
      </c>
      <c r="FW47" s="2">
        <v>7420.47</v>
      </c>
      <c r="FX47" s="2">
        <v>53408</v>
      </c>
      <c r="FY47" s="2" t="s">
        <v>1</v>
      </c>
      <c r="FZ47" s="2">
        <v>2125</v>
      </c>
      <c r="GA47" s="2" t="s">
        <v>1</v>
      </c>
      <c r="GB47" s="2" t="s">
        <v>1</v>
      </c>
      <c r="GC47" s="2">
        <v>899</v>
      </c>
      <c r="GD47" s="2">
        <v>16512.66</v>
      </c>
      <c r="GE47" s="2">
        <v>14837</v>
      </c>
      <c r="GF47" s="2">
        <v>3430</v>
      </c>
      <c r="GG47" s="2" t="s">
        <v>1</v>
      </c>
      <c r="GH47" s="2" t="s">
        <v>1</v>
      </c>
      <c r="GI47" s="2" t="s">
        <v>1</v>
      </c>
      <c r="GJ47" s="2" t="s">
        <v>1</v>
      </c>
      <c r="GK47" s="2">
        <v>216386.76</v>
      </c>
      <c r="GL47" s="2">
        <v>813890.2</v>
      </c>
      <c r="GM47" s="2">
        <v>2154</v>
      </c>
      <c r="GN47" s="2">
        <v>1490</v>
      </c>
      <c r="GO47" s="2">
        <v>3660</v>
      </c>
      <c r="GP47" s="2" t="s">
        <v>1</v>
      </c>
      <c r="GQ47" s="2" t="s">
        <v>1</v>
      </c>
      <c r="GR47" s="2" t="s">
        <v>1</v>
      </c>
      <c r="GS47" s="2" t="s">
        <v>1</v>
      </c>
      <c r="GT47" s="2" t="s">
        <v>1</v>
      </c>
      <c r="GU47" s="2" t="s">
        <v>1</v>
      </c>
      <c r="GV47" s="2" t="s">
        <v>1</v>
      </c>
      <c r="GW47" s="2" t="s">
        <v>1</v>
      </c>
      <c r="GX47" s="2" t="s">
        <v>1</v>
      </c>
      <c r="GY47" s="2" t="s">
        <v>1</v>
      </c>
      <c r="GZ47" s="2">
        <v>0</v>
      </c>
      <c r="HA47" s="2">
        <v>7500</v>
      </c>
      <c r="HB47" s="2" t="s">
        <v>1</v>
      </c>
      <c r="HC47" s="2" t="s">
        <v>1</v>
      </c>
      <c r="HD47" s="2" t="s">
        <v>1</v>
      </c>
      <c r="HE47" s="2" t="s">
        <v>1</v>
      </c>
      <c r="HF47" s="2" t="s">
        <v>1</v>
      </c>
      <c r="HG47" s="2" t="s">
        <v>1</v>
      </c>
      <c r="HH47" s="2">
        <v>10300</v>
      </c>
      <c r="HI47" s="2" t="s">
        <v>1</v>
      </c>
      <c r="HJ47" s="2" t="s">
        <v>1</v>
      </c>
      <c r="HK47" s="2" t="s">
        <v>1</v>
      </c>
      <c r="HL47" s="2" t="s">
        <v>1</v>
      </c>
      <c r="HM47" s="2" t="s">
        <v>1</v>
      </c>
      <c r="HN47" s="2" t="s">
        <v>1</v>
      </c>
      <c r="HO47" s="2" t="s">
        <v>1</v>
      </c>
      <c r="HP47" s="2" t="s">
        <v>1</v>
      </c>
      <c r="HQ47" s="2" t="s">
        <v>1</v>
      </c>
      <c r="HR47" s="2" t="s">
        <v>1</v>
      </c>
      <c r="HS47" s="2" t="s">
        <v>1</v>
      </c>
      <c r="HT47" s="2">
        <v>6540</v>
      </c>
      <c r="HU47" s="2" t="s">
        <v>1</v>
      </c>
      <c r="HV47" s="2">
        <v>1110</v>
      </c>
      <c r="HW47" s="2" t="s">
        <v>1</v>
      </c>
      <c r="HX47" s="2" t="s">
        <v>1</v>
      </c>
      <c r="HY47" s="2" t="s">
        <v>1</v>
      </c>
      <c r="HZ47" s="2" t="s">
        <v>1</v>
      </c>
      <c r="IA47" s="2" t="s">
        <v>1</v>
      </c>
      <c r="IB47" s="2" t="s">
        <v>1</v>
      </c>
      <c r="IC47" s="2" t="s">
        <v>1</v>
      </c>
      <c r="ID47" s="2" t="s">
        <v>1</v>
      </c>
      <c r="IE47" s="2">
        <v>7410</v>
      </c>
      <c r="IF47" s="2" t="s">
        <v>1</v>
      </c>
      <c r="IG47" s="2">
        <v>21777</v>
      </c>
      <c r="IH47" s="2">
        <v>24000</v>
      </c>
      <c r="II47" s="2">
        <v>0</v>
      </c>
      <c r="IJ47" s="2" t="s">
        <v>1</v>
      </c>
      <c r="IK47" s="2" t="s">
        <v>1</v>
      </c>
      <c r="IL47" s="2" t="s">
        <v>1</v>
      </c>
      <c r="IM47" s="2" t="s">
        <v>1</v>
      </c>
      <c r="IN47" s="2" t="s">
        <v>1</v>
      </c>
      <c r="IO47" s="2" t="s">
        <v>1</v>
      </c>
      <c r="IP47" s="2" t="s">
        <v>1</v>
      </c>
      <c r="IQ47" s="2" t="s">
        <v>1</v>
      </c>
      <c r="IR47" s="2" t="s">
        <v>1</v>
      </c>
      <c r="IS47" s="2" t="s">
        <v>1</v>
      </c>
      <c r="IT47" s="2" t="s">
        <v>1</v>
      </c>
      <c r="IU47" s="2" t="s">
        <v>1</v>
      </c>
      <c r="IV47" s="2" t="s">
        <v>1</v>
      </c>
      <c r="IW47" s="2" t="s">
        <v>1</v>
      </c>
      <c r="IX47" s="2" t="s">
        <v>1</v>
      </c>
      <c r="IY47" s="2" t="s">
        <v>1</v>
      </c>
      <c r="IZ47" s="2" t="s">
        <v>1</v>
      </c>
      <c r="JA47" s="2" t="s">
        <v>1</v>
      </c>
      <c r="JB47" s="2" t="s">
        <v>1</v>
      </c>
      <c r="JC47" s="2" t="s">
        <v>1</v>
      </c>
      <c r="JD47" s="2" t="s">
        <v>1</v>
      </c>
      <c r="JE47" s="2" t="s">
        <v>1</v>
      </c>
      <c r="JF47" s="2">
        <v>0</v>
      </c>
      <c r="JG47" s="2" t="s">
        <v>1</v>
      </c>
      <c r="JH47" s="2" t="s">
        <v>1</v>
      </c>
      <c r="JI47" s="2" t="s">
        <v>1</v>
      </c>
      <c r="JJ47" s="2" t="s">
        <v>1</v>
      </c>
      <c r="JK47" s="2" t="s">
        <v>1</v>
      </c>
      <c r="JL47" s="2" t="s">
        <v>1</v>
      </c>
      <c r="JM47" s="2">
        <v>33601</v>
      </c>
      <c r="JN47" s="2" t="s">
        <v>1</v>
      </c>
      <c r="JO47" s="2" t="s">
        <v>1</v>
      </c>
      <c r="JP47" s="2" t="s">
        <v>1</v>
      </c>
      <c r="JQ47" s="2" t="s">
        <v>1</v>
      </c>
      <c r="JR47" s="2" t="s">
        <v>1</v>
      </c>
      <c r="JS47" s="2" t="s">
        <v>1</v>
      </c>
      <c r="JT47" s="2" t="s">
        <v>1</v>
      </c>
      <c r="JU47" s="2" t="s">
        <v>1</v>
      </c>
      <c r="JV47" s="2" t="s">
        <v>1</v>
      </c>
      <c r="JW47" s="2" t="s">
        <v>1</v>
      </c>
      <c r="JX47" s="2" t="s">
        <v>1</v>
      </c>
      <c r="JY47" s="2" t="s">
        <v>1</v>
      </c>
      <c r="JZ47" s="2" t="s">
        <v>1</v>
      </c>
      <c r="KA47" s="2" t="s">
        <v>1</v>
      </c>
      <c r="KB47" s="2" t="s">
        <v>1</v>
      </c>
      <c r="KC47" s="2" t="s">
        <v>1</v>
      </c>
      <c r="KD47" s="2" t="s">
        <v>1</v>
      </c>
      <c r="KE47" s="2" t="s">
        <v>1</v>
      </c>
      <c r="KF47" s="2" t="s">
        <v>1</v>
      </c>
      <c r="KG47" s="2" t="s">
        <v>1</v>
      </c>
      <c r="KH47" s="2" t="s">
        <v>1</v>
      </c>
      <c r="KI47" s="2" t="s">
        <v>1</v>
      </c>
      <c r="KJ47" s="2" t="s">
        <v>1</v>
      </c>
      <c r="KK47" s="2" t="s">
        <v>1</v>
      </c>
      <c r="KL47" s="2" t="s">
        <v>1</v>
      </c>
      <c r="KM47" s="2" t="s">
        <v>1</v>
      </c>
      <c r="KN47" s="2" t="s">
        <v>1</v>
      </c>
      <c r="KO47" s="2" t="s">
        <v>1</v>
      </c>
      <c r="KP47" s="2" t="s">
        <v>1</v>
      </c>
      <c r="KQ47" s="2" t="s">
        <v>1</v>
      </c>
      <c r="KR47" s="2" t="s">
        <v>1</v>
      </c>
      <c r="KS47" s="2" t="s">
        <v>1</v>
      </c>
      <c r="KT47" s="2" t="s">
        <v>1</v>
      </c>
      <c r="KU47" s="2" t="s">
        <v>1</v>
      </c>
    </row>
    <row r="48" spans="1:307" x14ac:dyDescent="0.3">
      <c r="A48" s="2" t="s">
        <v>2</v>
      </c>
      <c r="B48" s="2">
        <v>22344</v>
      </c>
      <c r="C48" s="23">
        <f t="shared" si="62"/>
        <v>4076874.9999998808</v>
      </c>
      <c r="D48" s="23">
        <f t="shared" si="63"/>
        <v>553483342.03999996</v>
      </c>
      <c r="E48" s="23">
        <f t="shared" si="64"/>
        <v>24771.005282849979</v>
      </c>
      <c r="F48" s="23">
        <f t="shared" si="65"/>
        <v>295494077.24000001</v>
      </c>
      <c r="G48" s="23">
        <f t="shared" si="66"/>
        <v>87237365.400000006</v>
      </c>
      <c r="H48" s="23">
        <f t="shared" si="67"/>
        <v>18010561.489999998</v>
      </c>
      <c r="I48" s="23">
        <f t="shared" si="68"/>
        <v>152741337.91</v>
      </c>
      <c r="J48" s="23">
        <f t="shared" si="69"/>
        <v>6835.8994768170423</v>
      </c>
      <c r="K48" s="23">
        <f t="shared" si="70"/>
        <v>67294507.859999999</v>
      </c>
      <c r="L48" s="23">
        <f t="shared" si="71"/>
        <v>85446830.049999997</v>
      </c>
      <c r="M48" s="23">
        <f t="shared" si="72"/>
        <v>66724583.050000004</v>
      </c>
      <c r="N48" s="23">
        <f t="shared" si="73"/>
        <v>13224.761781238813</v>
      </c>
      <c r="O48" s="23">
        <f t="shared" si="74"/>
        <v>64152326.210000001</v>
      </c>
      <c r="P48" s="23">
        <f t="shared" si="75"/>
        <v>86594271.969999999</v>
      </c>
      <c r="Q48" s="23">
        <f t="shared" si="76"/>
        <v>107342152.40000001</v>
      </c>
      <c r="R48" s="23">
        <f t="shared" si="77"/>
        <v>273543973.52000004</v>
      </c>
      <c r="S48" s="23">
        <f t="shared" si="78"/>
        <v>12242.390508413893</v>
      </c>
      <c r="T48" s="23">
        <f t="shared" si="79"/>
        <v>21950103.719999969</v>
      </c>
      <c r="U48" s="7">
        <f t="shared" si="80"/>
        <v>7.4282719724944324E-2</v>
      </c>
      <c r="V48" s="23">
        <f t="shared" si="81"/>
        <v>4990520</v>
      </c>
      <c r="W48" s="23">
        <f t="shared" si="82"/>
        <v>2821764.4699999997</v>
      </c>
      <c r="X48" s="23">
        <f t="shared" si="83"/>
        <v>3253608.25</v>
      </c>
      <c r="Y48" s="23">
        <f t="shared" si="84"/>
        <v>10884250</v>
      </c>
      <c r="Z48" s="23">
        <v>39</v>
      </c>
      <c r="AA48" s="23">
        <f t="shared" si="85"/>
        <v>15455183.939999999</v>
      </c>
      <c r="AB48" s="23">
        <f t="shared" si="86"/>
        <v>549406467.04000008</v>
      </c>
      <c r="AC48" s="23">
        <f t="shared" si="87"/>
        <v>24588.545785893308</v>
      </c>
      <c r="AD48" s="23">
        <f t="shared" si="88"/>
        <v>365622618.75000006</v>
      </c>
      <c r="AE48" s="23">
        <f t="shared" si="89"/>
        <v>16363.346703813108</v>
      </c>
      <c r="AF48" s="23">
        <f t="shared" si="90"/>
        <v>72556652.799999997</v>
      </c>
      <c r="AG48" s="23">
        <f t="shared" si="91"/>
        <v>3247.2544217687073</v>
      </c>
      <c r="AH48" s="23">
        <f t="shared" si="92"/>
        <v>87448142.719999999</v>
      </c>
      <c r="AI48" s="23">
        <f t="shared" si="93"/>
        <v>16769723.970000001</v>
      </c>
      <c r="AJ48" s="23">
        <f t="shared" si="94"/>
        <v>169959768.10999998</v>
      </c>
      <c r="AK48" s="23">
        <f t="shared" si="95"/>
        <v>183783848.29000002</v>
      </c>
      <c r="AL48" s="23">
        <f t="shared" si="96"/>
        <v>8225.1990820802021</v>
      </c>
      <c r="AM48" s="23">
        <f t="shared" si="97"/>
        <v>164308221.08000001</v>
      </c>
      <c r="AN48" s="23">
        <f t="shared" si="98"/>
        <v>18403647.609999999</v>
      </c>
      <c r="AO48" s="2">
        <v>54907800.590000004</v>
      </c>
      <c r="AP48" s="2">
        <v>3303353.91</v>
      </c>
      <c r="AQ48" s="2">
        <v>5941171.71</v>
      </c>
      <c r="AR48" s="2" t="s">
        <v>1</v>
      </c>
      <c r="AS48" s="2">
        <v>55150031.969999999</v>
      </c>
      <c r="AT48" s="2">
        <v>31444240</v>
      </c>
      <c r="AU48" s="2" t="s">
        <v>1</v>
      </c>
      <c r="AV48" s="2">
        <v>107342152.40000001</v>
      </c>
      <c r="AX48" s="2" t="s">
        <v>1</v>
      </c>
      <c r="AY48" s="2" t="s">
        <v>1</v>
      </c>
      <c r="AZ48" s="2">
        <v>4892000</v>
      </c>
      <c r="BA48" s="2">
        <v>72981</v>
      </c>
      <c r="BB48" s="2">
        <v>25539</v>
      </c>
      <c r="BC48" s="2" t="s">
        <v>1</v>
      </c>
      <c r="BD48" s="2" t="s">
        <v>1</v>
      </c>
      <c r="BE48" s="2" t="s">
        <v>1</v>
      </c>
      <c r="BF48" s="2" t="s">
        <v>1</v>
      </c>
      <c r="BG48" s="2">
        <v>473267.97</v>
      </c>
      <c r="BH48" s="2">
        <v>99340</v>
      </c>
      <c r="BI48" s="2">
        <v>1640982</v>
      </c>
      <c r="BJ48" s="2">
        <v>44683.5</v>
      </c>
      <c r="BK48" s="2">
        <v>563491</v>
      </c>
      <c r="BL48" s="2" t="s">
        <v>1</v>
      </c>
      <c r="BM48" s="2" t="s">
        <v>1</v>
      </c>
      <c r="BN48" s="2" t="s">
        <v>1</v>
      </c>
      <c r="BO48" s="2">
        <v>932127.93</v>
      </c>
      <c r="BP48" s="2">
        <v>600100</v>
      </c>
      <c r="BQ48" s="2">
        <v>1267504.32</v>
      </c>
      <c r="BR48" s="2">
        <v>453876</v>
      </c>
      <c r="BS48" s="2">
        <v>10884250</v>
      </c>
      <c r="BT48" s="2">
        <v>15455183.939999999</v>
      </c>
      <c r="BU48" s="2" t="s">
        <v>1</v>
      </c>
      <c r="BV48" s="2">
        <v>572549.59</v>
      </c>
      <c r="BW48" s="2">
        <v>294531.71000000002</v>
      </c>
      <c r="BX48" s="2" t="s">
        <v>1</v>
      </c>
      <c r="BY48" s="2">
        <v>1753776.5</v>
      </c>
      <c r="BZ48" s="2">
        <v>0</v>
      </c>
      <c r="CA48" s="2" t="s">
        <v>1</v>
      </c>
      <c r="CB48" s="2" t="s">
        <v>1</v>
      </c>
      <c r="CC48" s="2" t="s">
        <v>1</v>
      </c>
      <c r="CD48" s="2">
        <v>3737315.35</v>
      </c>
      <c r="CE48" s="2">
        <v>53583851.100000001</v>
      </c>
      <c r="CF48" s="2">
        <v>35846.239999999998</v>
      </c>
      <c r="CG48" s="2" t="s">
        <v>1</v>
      </c>
      <c r="CH48" s="2">
        <v>903136.71</v>
      </c>
      <c r="CI48" s="2">
        <v>5763000</v>
      </c>
      <c r="CJ48" s="2" t="s">
        <v>1</v>
      </c>
      <c r="CK48" s="2" t="s">
        <v>1</v>
      </c>
      <c r="CL48" s="2">
        <v>80575.850000000006</v>
      </c>
      <c r="CM48" s="2" t="s">
        <v>1</v>
      </c>
      <c r="CN48" s="2" t="s">
        <v>1</v>
      </c>
      <c r="CO48" s="2">
        <v>3413740.19</v>
      </c>
      <c r="CP48" s="2" t="s">
        <v>1</v>
      </c>
      <c r="CQ48" s="2" t="s">
        <v>1</v>
      </c>
      <c r="CR48" s="2" t="s">
        <v>1</v>
      </c>
      <c r="CS48" s="2" t="s">
        <v>1</v>
      </c>
      <c r="CT48" s="2" t="s">
        <v>1</v>
      </c>
      <c r="CU48" s="2">
        <v>11712053.52</v>
      </c>
      <c r="CV48" s="2">
        <v>10102</v>
      </c>
      <c r="CW48" s="2" t="s">
        <v>1</v>
      </c>
      <c r="CX48" s="2">
        <v>199333</v>
      </c>
      <c r="CY48" s="2">
        <v>3537358.57</v>
      </c>
      <c r="CZ48" s="2" t="s">
        <v>1</v>
      </c>
      <c r="DA48" s="2">
        <v>51580.33</v>
      </c>
      <c r="DB48" s="2" t="s">
        <v>1</v>
      </c>
      <c r="DC48" s="2">
        <v>14007</v>
      </c>
      <c r="DD48" s="2">
        <v>129169.87</v>
      </c>
      <c r="DE48" s="2">
        <v>413355.25</v>
      </c>
      <c r="DF48" s="2" t="s">
        <v>1</v>
      </c>
      <c r="DG48" s="2" t="s">
        <v>1</v>
      </c>
      <c r="DH48" s="2" t="s">
        <v>1</v>
      </c>
      <c r="DI48" s="2" t="s">
        <v>1</v>
      </c>
      <c r="DJ48" s="2" t="s">
        <v>1</v>
      </c>
      <c r="DK48" s="2">
        <v>1032082.62</v>
      </c>
      <c r="DL48" s="2">
        <v>5697716</v>
      </c>
      <c r="DM48" s="2">
        <v>11109540.5</v>
      </c>
      <c r="DN48" s="2" t="s">
        <v>1</v>
      </c>
      <c r="DO48" s="2" t="s">
        <v>1</v>
      </c>
      <c r="DP48" s="2" t="s">
        <v>1</v>
      </c>
      <c r="DQ48" s="2" t="s">
        <v>1</v>
      </c>
      <c r="DR48" s="2">
        <v>1203304.99</v>
      </c>
      <c r="DS48" s="2" t="s">
        <v>1</v>
      </c>
      <c r="DT48" s="2" t="s">
        <v>1</v>
      </c>
      <c r="DU48" s="2" t="s">
        <v>1</v>
      </c>
      <c r="DV48" s="2">
        <v>29671700</v>
      </c>
      <c r="DW48" s="2">
        <v>462922.5</v>
      </c>
      <c r="DX48" s="2">
        <v>21024960</v>
      </c>
      <c r="DY48" s="2" t="s">
        <v>1</v>
      </c>
      <c r="DZ48" s="2">
        <v>362732</v>
      </c>
      <c r="EA48" s="2">
        <v>11332663.48</v>
      </c>
      <c r="EB48" s="2">
        <v>235981.48</v>
      </c>
      <c r="EC48" s="2" t="s">
        <v>1</v>
      </c>
      <c r="ED48" s="2">
        <v>4203548.4000000004</v>
      </c>
      <c r="EE48" s="2" t="s">
        <v>1</v>
      </c>
      <c r="EF48" s="2" t="s">
        <v>1</v>
      </c>
      <c r="EG48" s="2" t="s">
        <v>1</v>
      </c>
      <c r="EH48" s="2" t="s">
        <v>1</v>
      </c>
      <c r="EI48" s="2" t="s">
        <v>1</v>
      </c>
      <c r="EJ48" s="2">
        <v>7788154.6299999999</v>
      </c>
      <c r="EK48" s="2">
        <v>56099589.259999998</v>
      </c>
      <c r="EL48" s="2" t="s">
        <v>1</v>
      </c>
      <c r="EM48" s="2" t="s">
        <v>1</v>
      </c>
      <c r="EN48" s="2" t="s">
        <v>1</v>
      </c>
      <c r="EO48" s="2">
        <v>1015000</v>
      </c>
      <c r="EP48" s="2">
        <v>20544086.16</v>
      </c>
      <c r="EQ48" s="2" t="s">
        <v>1</v>
      </c>
      <c r="ER48" s="2" t="s">
        <v>1</v>
      </c>
      <c r="ES48" s="2">
        <v>51008420</v>
      </c>
      <c r="ET48" s="2" t="s">
        <v>1</v>
      </c>
      <c r="EU48" s="2">
        <v>22927.64</v>
      </c>
      <c r="EV48" s="2">
        <v>290569</v>
      </c>
      <c r="EW48" s="2">
        <v>2860000</v>
      </c>
      <c r="EX48" s="2" t="s">
        <v>1</v>
      </c>
      <c r="EY48" s="2" t="s">
        <v>1</v>
      </c>
      <c r="EZ48" s="2" t="s">
        <v>1</v>
      </c>
      <c r="FA48" s="2">
        <v>13263997</v>
      </c>
      <c r="FB48" s="2">
        <v>4861489</v>
      </c>
      <c r="FC48" s="2">
        <v>219385</v>
      </c>
      <c r="FD48" s="2">
        <v>3508.16</v>
      </c>
      <c r="FE48" s="2">
        <v>26357</v>
      </c>
      <c r="FF48" s="2" t="s">
        <v>1</v>
      </c>
      <c r="FG48" s="2" t="s">
        <v>1</v>
      </c>
      <c r="FH48" s="2">
        <v>3361</v>
      </c>
      <c r="FI48" s="2">
        <v>19673</v>
      </c>
      <c r="FJ48" s="2">
        <v>2395</v>
      </c>
      <c r="FK48" s="2">
        <v>275811</v>
      </c>
      <c r="FL48" s="2">
        <v>370163</v>
      </c>
      <c r="FM48" s="2">
        <v>2573129.83</v>
      </c>
      <c r="FN48" s="2">
        <v>211109.8</v>
      </c>
      <c r="FO48" s="2">
        <v>2425773.85</v>
      </c>
      <c r="FP48" s="2">
        <v>5812932.1399999997</v>
      </c>
      <c r="FQ48" s="2">
        <v>1314.95</v>
      </c>
      <c r="FR48" s="2" t="s">
        <v>1</v>
      </c>
      <c r="FS48" s="2" t="s">
        <v>1</v>
      </c>
      <c r="FT48" s="2">
        <v>34485.68</v>
      </c>
      <c r="FU48" s="2">
        <v>212385.65</v>
      </c>
      <c r="FV48" s="2">
        <v>1048924</v>
      </c>
      <c r="FW48" s="2">
        <v>501033.07</v>
      </c>
      <c r="FX48" s="2">
        <v>1494029.57</v>
      </c>
      <c r="FY48" s="2">
        <v>11125</v>
      </c>
      <c r="FZ48" s="2">
        <v>755694.78</v>
      </c>
      <c r="GA48" s="2" t="s">
        <v>1</v>
      </c>
      <c r="GB48" s="2" t="s">
        <v>1</v>
      </c>
      <c r="GC48" s="2">
        <v>720998.9</v>
      </c>
      <c r="GD48" s="2">
        <v>814020.95</v>
      </c>
      <c r="GE48" s="2">
        <v>1726094.84</v>
      </c>
      <c r="GF48" s="2">
        <v>147316.71</v>
      </c>
      <c r="GG48" s="2" t="s">
        <v>1</v>
      </c>
      <c r="GH48" s="2">
        <v>167740.98000000001</v>
      </c>
      <c r="GI48" s="2">
        <v>569275.80000000005</v>
      </c>
      <c r="GJ48" s="2">
        <v>920252.34</v>
      </c>
      <c r="GK48" s="2">
        <v>27192166.379999999</v>
      </c>
      <c r="GL48" s="2">
        <v>33437199.030000001</v>
      </c>
      <c r="GM48" s="2">
        <v>64331</v>
      </c>
      <c r="GN48" s="2">
        <v>305381.2</v>
      </c>
      <c r="GO48" s="2">
        <v>307853</v>
      </c>
      <c r="GP48" s="2" t="s">
        <v>1</v>
      </c>
      <c r="GQ48" s="2" t="s">
        <v>1</v>
      </c>
      <c r="GR48" s="2">
        <v>209399.04000000001</v>
      </c>
      <c r="GS48" s="2">
        <v>2032.07</v>
      </c>
      <c r="GT48" s="2" t="s">
        <v>1</v>
      </c>
      <c r="GU48" s="2" t="s">
        <v>1</v>
      </c>
      <c r="GV48" s="2" t="s">
        <v>1</v>
      </c>
      <c r="GW48" s="2" t="s">
        <v>1</v>
      </c>
      <c r="GX48" s="2" t="s">
        <v>1</v>
      </c>
      <c r="GY48" s="2">
        <v>615170.5</v>
      </c>
      <c r="GZ48" s="2">
        <v>4629242</v>
      </c>
      <c r="HA48" s="2">
        <v>26871.15</v>
      </c>
      <c r="HB48" s="2" t="s">
        <v>1</v>
      </c>
      <c r="HC48" s="2" t="s">
        <v>1</v>
      </c>
      <c r="HD48" s="2">
        <v>72429</v>
      </c>
      <c r="HE48" s="2">
        <v>350000</v>
      </c>
      <c r="HF48" s="2" t="s">
        <v>1</v>
      </c>
      <c r="HG48" s="2">
        <v>4280000</v>
      </c>
      <c r="HH48" s="2">
        <v>6230776</v>
      </c>
      <c r="HI48" s="2">
        <v>565235.31999999995</v>
      </c>
      <c r="HJ48" s="2" t="s">
        <v>1</v>
      </c>
      <c r="HK48" s="2" t="s">
        <v>1</v>
      </c>
      <c r="HL48" s="2">
        <v>1476329.6</v>
      </c>
      <c r="HM48" s="2" t="s">
        <v>1</v>
      </c>
      <c r="HN48" s="2" t="s">
        <v>1</v>
      </c>
      <c r="HO48" s="2" t="s">
        <v>1</v>
      </c>
      <c r="HP48" s="2" t="s">
        <v>1</v>
      </c>
      <c r="HQ48" s="2" t="s">
        <v>1</v>
      </c>
      <c r="HR48" s="2">
        <v>13500</v>
      </c>
      <c r="HS48" s="2" t="s">
        <v>1</v>
      </c>
      <c r="HT48" s="2" t="s">
        <v>1</v>
      </c>
      <c r="HU48" s="2" t="s">
        <v>1</v>
      </c>
      <c r="HV48" s="2" t="s">
        <v>1</v>
      </c>
      <c r="HW48" s="2">
        <v>110224426</v>
      </c>
      <c r="HX48" s="2">
        <v>94500</v>
      </c>
      <c r="HY48" s="2">
        <v>126500</v>
      </c>
      <c r="HZ48" s="2">
        <v>12593075</v>
      </c>
      <c r="IA48" s="2">
        <v>787000</v>
      </c>
      <c r="IB48" s="2">
        <v>2680240.2400000002</v>
      </c>
      <c r="IC48" s="2" t="s">
        <v>1</v>
      </c>
      <c r="ID48" s="2">
        <v>53900</v>
      </c>
      <c r="IE48" s="2">
        <v>41264418.289999999</v>
      </c>
      <c r="IF48" s="2">
        <v>578500</v>
      </c>
      <c r="IG48" s="2">
        <v>67378.98</v>
      </c>
      <c r="IH48" s="2">
        <v>121000</v>
      </c>
      <c r="II48" s="2">
        <v>80000</v>
      </c>
      <c r="IJ48" s="2" t="s">
        <v>1</v>
      </c>
      <c r="IK48" s="2">
        <v>304620.49</v>
      </c>
      <c r="IL48" s="2" t="s">
        <v>1</v>
      </c>
      <c r="IM48" s="2" t="s">
        <v>1</v>
      </c>
      <c r="IN48" s="2">
        <v>210016</v>
      </c>
      <c r="IO48" s="2" t="s">
        <v>1</v>
      </c>
      <c r="IP48" s="2" t="s">
        <v>1</v>
      </c>
      <c r="IQ48" s="2">
        <v>40000</v>
      </c>
      <c r="IR48" s="2">
        <v>2836</v>
      </c>
      <c r="IS48" s="2">
        <v>66200</v>
      </c>
      <c r="IT48" s="2">
        <v>1615311.66</v>
      </c>
      <c r="IU48" s="2" t="s">
        <v>1</v>
      </c>
      <c r="IV48" s="2" t="s">
        <v>1</v>
      </c>
      <c r="IW48" s="2" t="s">
        <v>1</v>
      </c>
      <c r="IX48" s="2" t="s">
        <v>1</v>
      </c>
      <c r="IY48" s="2" t="s">
        <v>1</v>
      </c>
      <c r="IZ48" s="2" t="s">
        <v>1</v>
      </c>
      <c r="JA48" s="2" t="s">
        <v>1</v>
      </c>
      <c r="JB48" s="2" t="s">
        <v>1</v>
      </c>
      <c r="JC48" s="2" t="s">
        <v>1</v>
      </c>
      <c r="JD48" s="2" t="s">
        <v>1</v>
      </c>
      <c r="JE48" s="2">
        <v>285126.09999999998</v>
      </c>
      <c r="JF48" s="2" t="s">
        <v>1</v>
      </c>
      <c r="JG48" s="2" t="s">
        <v>1</v>
      </c>
      <c r="JH48" s="2">
        <v>136853.5</v>
      </c>
      <c r="JI48" s="2" t="s">
        <v>1</v>
      </c>
      <c r="JJ48" s="2" t="s">
        <v>1</v>
      </c>
      <c r="JK48" s="2" t="s">
        <v>1</v>
      </c>
      <c r="JL48" s="2">
        <v>1848444.4</v>
      </c>
      <c r="JM48" s="2">
        <v>140110006.78999999</v>
      </c>
      <c r="JN48" s="2">
        <v>21062892.77</v>
      </c>
      <c r="JO48" s="2">
        <v>578610.12</v>
      </c>
      <c r="JP48" s="2" t="s">
        <v>1</v>
      </c>
      <c r="JQ48" s="2" t="s">
        <v>1</v>
      </c>
      <c r="JR48" s="2">
        <v>180937</v>
      </c>
      <c r="JS48" s="2" t="s">
        <v>1</v>
      </c>
      <c r="JT48" s="2">
        <v>527330</v>
      </c>
      <c r="JU48" s="2" t="s">
        <v>1</v>
      </c>
      <c r="JV48" s="2">
        <v>650000</v>
      </c>
      <c r="JW48" s="2" t="s">
        <v>1</v>
      </c>
      <c r="JX48" s="2">
        <v>0</v>
      </c>
      <c r="JY48" s="2" t="s">
        <v>1</v>
      </c>
      <c r="JZ48" s="2" t="s">
        <v>1</v>
      </c>
      <c r="KA48" s="2" t="s">
        <v>1</v>
      </c>
      <c r="KB48" s="2" t="s">
        <v>1</v>
      </c>
      <c r="KC48" s="2" t="s">
        <v>1</v>
      </c>
      <c r="KD48" s="2" t="s">
        <v>1</v>
      </c>
      <c r="KE48" s="2" t="s">
        <v>1</v>
      </c>
      <c r="KF48" s="2" t="s">
        <v>1</v>
      </c>
      <c r="KG48" s="2" t="s">
        <v>1</v>
      </c>
      <c r="KH48" s="2" t="s">
        <v>1</v>
      </c>
      <c r="KI48" s="2" t="s">
        <v>1</v>
      </c>
      <c r="KJ48" s="2">
        <v>18347647.609999999</v>
      </c>
      <c r="KK48" s="2" t="s">
        <v>1</v>
      </c>
      <c r="KL48" s="2" t="s">
        <v>1</v>
      </c>
      <c r="KM48" s="2">
        <v>56000</v>
      </c>
      <c r="KN48" s="2" t="s">
        <v>1</v>
      </c>
      <c r="KO48" s="2" t="s">
        <v>1</v>
      </c>
      <c r="KP48" s="2" t="s">
        <v>1</v>
      </c>
      <c r="KQ48" s="2" t="s">
        <v>1</v>
      </c>
      <c r="KR48" s="2" t="s">
        <v>1</v>
      </c>
      <c r="KS48" s="2" t="s">
        <v>1</v>
      </c>
      <c r="KT48" s="2" t="s">
        <v>1</v>
      </c>
      <c r="KU48" s="2" t="s">
        <v>1</v>
      </c>
    </row>
    <row r="49" spans="1:307" x14ac:dyDescent="0.3">
      <c r="A49" s="2" t="s">
        <v>43</v>
      </c>
      <c r="B49" s="2">
        <v>121</v>
      </c>
      <c r="C49" s="23">
        <f t="shared" si="62"/>
        <v>751050.9300000004</v>
      </c>
      <c r="D49" s="23">
        <f t="shared" si="63"/>
        <v>1953994.6100000003</v>
      </c>
      <c r="E49" s="23">
        <f t="shared" si="64"/>
        <v>16148.71578512397</v>
      </c>
      <c r="F49" s="23">
        <f t="shared" si="65"/>
        <v>1541993.5900000003</v>
      </c>
      <c r="G49" s="23">
        <f t="shared" si="66"/>
        <v>266701.02</v>
      </c>
      <c r="H49" s="23">
        <f t="shared" si="67"/>
        <v>900</v>
      </c>
      <c r="I49" s="23">
        <f t="shared" si="68"/>
        <v>144400</v>
      </c>
      <c r="J49" s="23">
        <f t="shared" si="69"/>
        <v>1193.388429752066</v>
      </c>
      <c r="K49" s="23">
        <f t="shared" si="70"/>
        <v>54400</v>
      </c>
      <c r="L49" s="23">
        <f t="shared" si="71"/>
        <v>90000</v>
      </c>
      <c r="M49" s="23">
        <f t="shared" si="72"/>
        <v>218115.87</v>
      </c>
      <c r="N49" s="23">
        <f t="shared" si="73"/>
        <v>12743.748677685953</v>
      </c>
      <c r="O49" s="23">
        <f t="shared" si="74"/>
        <v>308404.83999999997</v>
      </c>
      <c r="P49" s="23">
        <f t="shared" si="75"/>
        <v>456452.97</v>
      </c>
      <c r="Q49" s="23">
        <f t="shared" si="76"/>
        <v>565230.31000000006</v>
      </c>
      <c r="R49" s="23">
        <f t="shared" si="77"/>
        <v>1531432.7400000002</v>
      </c>
      <c r="S49" s="23">
        <f t="shared" si="78"/>
        <v>12656.468925619836</v>
      </c>
      <c r="T49" s="23">
        <f t="shared" si="79"/>
        <v>10560.850000000093</v>
      </c>
      <c r="U49" s="7">
        <f t="shared" si="80"/>
        <v>6.8488287295669567E-3</v>
      </c>
      <c r="V49" s="23">
        <f t="shared" si="81"/>
        <v>0</v>
      </c>
      <c r="W49" s="23">
        <f t="shared" si="82"/>
        <v>5500</v>
      </c>
      <c r="X49" s="23">
        <f t="shared" si="83"/>
        <v>5000.8500000000004</v>
      </c>
      <c r="Y49" s="23">
        <f t="shared" si="84"/>
        <v>100</v>
      </c>
      <c r="Z49" s="23">
        <v>40</v>
      </c>
      <c r="AA49" s="23">
        <f t="shared" si="85"/>
        <v>201304.62</v>
      </c>
      <c r="AB49" s="23">
        <f t="shared" si="86"/>
        <v>1202943.68</v>
      </c>
      <c r="AC49" s="23">
        <f t="shared" si="87"/>
        <v>9941.6833057851236</v>
      </c>
      <c r="AD49" s="23">
        <f t="shared" si="88"/>
        <v>974729.67999999993</v>
      </c>
      <c r="AE49" s="23">
        <f t="shared" si="89"/>
        <v>8055.6171900826439</v>
      </c>
      <c r="AF49" s="23">
        <f t="shared" si="90"/>
        <v>206086</v>
      </c>
      <c r="AG49" s="23">
        <f t="shared" si="91"/>
        <v>1703.1900826446281</v>
      </c>
      <c r="AH49" s="23">
        <f t="shared" si="92"/>
        <v>428867.68000000005</v>
      </c>
      <c r="AI49" s="23">
        <f t="shared" si="93"/>
        <v>65568</v>
      </c>
      <c r="AJ49" s="23">
        <f t="shared" si="94"/>
        <v>192631</v>
      </c>
      <c r="AK49" s="23">
        <f t="shared" si="95"/>
        <v>228214</v>
      </c>
      <c r="AL49" s="23">
        <f t="shared" si="96"/>
        <v>1886.0661157024792</v>
      </c>
      <c r="AM49" s="23">
        <f t="shared" si="97"/>
        <v>228214</v>
      </c>
      <c r="AN49" s="23">
        <f t="shared" si="98"/>
        <v>0</v>
      </c>
      <c r="AO49" s="2">
        <v>275652.36</v>
      </c>
      <c r="AP49" s="2">
        <v>2436.48</v>
      </c>
      <c r="AQ49" s="2">
        <v>30316</v>
      </c>
      <c r="AR49" s="2" t="s">
        <v>1</v>
      </c>
      <c r="AS49" s="2">
        <v>295142.96999999997</v>
      </c>
      <c r="AT49" s="2">
        <v>161310</v>
      </c>
      <c r="AU49" s="2" t="s">
        <v>1</v>
      </c>
      <c r="AV49" s="2">
        <v>565230.31000000006</v>
      </c>
      <c r="AX49" s="2" t="s">
        <v>1</v>
      </c>
      <c r="AY49" s="2" t="s">
        <v>1</v>
      </c>
      <c r="AZ49" s="2" t="s">
        <v>1</v>
      </c>
      <c r="BA49" s="2" t="s">
        <v>1</v>
      </c>
      <c r="BB49" s="2" t="s">
        <v>1</v>
      </c>
      <c r="BC49" s="2" t="s">
        <v>1</v>
      </c>
      <c r="BD49" s="2" t="s">
        <v>1</v>
      </c>
      <c r="BE49" s="2" t="s">
        <v>1</v>
      </c>
      <c r="BF49" s="2" t="s">
        <v>1</v>
      </c>
      <c r="BG49" s="2">
        <v>1500</v>
      </c>
      <c r="BH49" s="2" t="s">
        <v>1</v>
      </c>
      <c r="BI49" s="2" t="s">
        <v>1</v>
      </c>
      <c r="BJ49" s="2">
        <v>4000</v>
      </c>
      <c r="BK49" s="2" t="s">
        <v>1</v>
      </c>
      <c r="BL49" s="2" t="s">
        <v>1</v>
      </c>
      <c r="BM49" s="2" t="s">
        <v>1</v>
      </c>
      <c r="BN49" s="2" t="s">
        <v>1</v>
      </c>
      <c r="BO49" s="2">
        <v>5000.8500000000004</v>
      </c>
      <c r="BP49" s="2" t="s">
        <v>1</v>
      </c>
      <c r="BQ49" s="2" t="s">
        <v>1</v>
      </c>
      <c r="BR49" s="2" t="s">
        <v>1</v>
      </c>
      <c r="BS49" s="2">
        <v>100</v>
      </c>
      <c r="BT49" s="2">
        <v>201304.62</v>
      </c>
      <c r="BU49" s="2" t="s">
        <v>1</v>
      </c>
      <c r="BV49" s="2">
        <v>210226</v>
      </c>
      <c r="BW49" s="2" t="s">
        <v>1</v>
      </c>
      <c r="BX49" s="2" t="s">
        <v>1</v>
      </c>
      <c r="BY49" s="2" t="s">
        <v>1</v>
      </c>
      <c r="BZ49" s="2" t="s">
        <v>1</v>
      </c>
      <c r="CA49" s="2" t="s">
        <v>1</v>
      </c>
      <c r="CB49" s="2" t="s">
        <v>1</v>
      </c>
      <c r="CC49" s="2" t="s">
        <v>1</v>
      </c>
      <c r="CD49" s="2" t="s">
        <v>1</v>
      </c>
      <c r="CE49" s="2" t="s">
        <v>1</v>
      </c>
      <c r="CF49" s="2" t="s">
        <v>1</v>
      </c>
      <c r="CG49" s="2">
        <v>0</v>
      </c>
      <c r="CH49" s="2">
        <v>7889.87</v>
      </c>
      <c r="CI49" s="2" t="s">
        <v>1</v>
      </c>
      <c r="CJ49" s="2" t="s">
        <v>1</v>
      </c>
      <c r="CK49" s="2" t="s">
        <v>1</v>
      </c>
      <c r="CL49" s="2" t="s">
        <v>1</v>
      </c>
      <c r="CM49" s="2" t="s">
        <v>1</v>
      </c>
      <c r="CN49" s="2" t="s">
        <v>1</v>
      </c>
      <c r="CO49" s="2" t="s">
        <v>1</v>
      </c>
      <c r="CP49" s="2" t="s">
        <v>1</v>
      </c>
      <c r="CQ49" s="2" t="s">
        <v>1</v>
      </c>
      <c r="CR49" s="2" t="s">
        <v>1</v>
      </c>
      <c r="CS49" s="2" t="s">
        <v>1</v>
      </c>
      <c r="CT49" s="2" t="s">
        <v>1</v>
      </c>
      <c r="CU49" s="2" t="s">
        <v>1</v>
      </c>
      <c r="CV49" s="2" t="s">
        <v>1</v>
      </c>
      <c r="CW49" s="2" t="s">
        <v>1</v>
      </c>
      <c r="CX49" s="2" t="s">
        <v>1</v>
      </c>
      <c r="CY49" s="2" t="s">
        <v>1</v>
      </c>
      <c r="CZ49" s="2" t="s">
        <v>1</v>
      </c>
      <c r="DA49" s="2" t="s">
        <v>1</v>
      </c>
      <c r="DB49" s="2" t="s">
        <v>1</v>
      </c>
      <c r="DC49" s="2" t="s">
        <v>1</v>
      </c>
      <c r="DD49" s="2" t="s">
        <v>1</v>
      </c>
      <c r="DE49" s="2" t="s">
        <v>1</v>
      </c>
      <c r="DF49" s="2" t="s">
        <v>1</v>
      </c>
      <c r="DG49" s="2" t="s">
        <v>1</v>
      </c>
      <c r="DH49" s="2">
        <v>48585.15</v>
      </c>
      <c r="DI49" s="2" t="s">
        <v>1</v>
      </c>
      <c r="DJ49" s="2" t="s">
        <v>1</v>
      </c>
      <c r="DK49" s="2" t="s">
        <v>1</v>
      </c>
      <c r="DL49" s="2">
        <v>900</v>
      </c>
      <c r="DM49" s="2" t="s">
        <v>1</v>
      </c>
      <c r="DN49" s="2" t="s">
        <v>1</v>
      </c>
      <c r="DO49" s="2" t="s">
        <v>1</v>
      </c>
      <c r="DP49" s="2" t="s">
        <v>1</v>
      </c>
      <c r="DQ49" s="2" t="s">
        <v>1</v>
      </c>
      <c r="DR49" s="2" t="s">
        <v>1</v>
      </c>
      <c r="DS49" s="2" t="s">
        <v>1</v>
      </c>
      <c r="DT49" s="2" t="s">
        <v>1</v>
      </c>
      <c r="DU49" s="2" t="s">
        <v>1</v>
      </c>
      <c r="DV49" s="2">
        <v>54400</v>
      </c>
      <c r="DW49" s="2" t="s">
        <v>1</v>
      </c>
      <c r="DX49" s="2" t="s">
        <v>1</v>
      </c>
      <c r="DY49" s="2" t="s">
        <v>1</v>
      </c>
      <c r="DZ49" s="2" t="s">
        <v>1</v>
      </c>
      <c r="EA49" s="2" t="s">
        <v>1</v>
      </c>
      <c r="EB49" s="2" t="s">
        <v>1</v>
      </c>
      <c r="EC49" s="2" t="s">
        <v>1</v>
      </c>
      <c r="ED49" s="2" t="s">
        <v>1</v>
      </c>
      <c r="EE49" s="2" t="s">
        <v>1</v>
      </c>
      <c r="EF49" s="2" t="s">
        <v>1</v>
      </c>
      <c r="EG49" s="2" t="s">
        <v>1</v>
      </c>
      <c r="EH49" s="2" t="s">
        <v>1</v>
      </c>
      <c r="EI49" s="2" t="s">
        <v>1</v>
      </c>
      <c r="EJ49" s="2" t="s">
        <v>1</v>
      </c>
      <c r="EK49" s="2" t="s">
        <v>1</v>
      </c>
      <c r="EL49" s="2" t="s">
        <v>1</v>
      </c>
      <c r="EM49" s="2" t="s">
        <v>1</v>
      </c>
      <c r="EN49" s="2" t="s">
        <v>1</v>
      </c>
      <c r="EO49" s="2">
        <v>90000</v>
      </c>
      <c r="EP49" s="2" t="s">
        <v>1</v>
      </c>
      <c r="EQ49" s="2" t="s">
        <v>1</v>
      </c>
      <c r="ER49" s="2" t="s">
        <v>1</v>
      </c>
      <c r="ES49" s="2" t="s">
        <v>1</v>
      </c>
      <c r="ET49" s="2" t="s">
        <v>1</v>
      </c>
      <c r="EU49" s="2">
        <v>0</v>
      </c>
      <c r="EV49" s="2">
        <v>57820</v>
      </c>
      <c r="EW49" s="2">
        <v>131600</v>
      </c>
      <c r="EX49" s="2" t="s">
        <v>1</v>
      </c>
      <c r="EY49" s="2" t="s">
        <v>1</v>
      </c>
      <c r="EZ49" s="2">
        <v>5243</v>
      </c>
      <c r="FA49" s="2" t="s">
        <v>1</v>
      </c>
      <c r="FB49" s="2">
        <v>10056</v>
      </c>
      <c r="FC49" s="2" t="s">
        <v>1</v>
      </c>
      <c r="FD49" s="2" t="s">
        <v>1</v>
      </c>
      <c r="FE49" s="2">
        <v>1367</v>
      </c>
      <c r="FF49" s="2" t="s">
        <v>1</v>
      </c>
      <c r="FG49" s="2" t="s">
        <v>1</v>
      </c>
      <c r="FH49" s="2" t="s">
        <v>1</v>
      </c>
      <c r="FI49" s="2">
        <v>0</v>
      </c>
      <c r="FJ49" s="2" t="s">
        <v>1</v>
      </c>
      <c r="FK49" s="2" t="s">
        <v>1</v>
      </c>
      <c r="FL49" s="2">
        <v>3245</v>
      </c>
      <c r="FM49" s="2">
        <v>2216</v>
      </c>
      <c r="FN49" s="2" t="s">
        <v>1</v>
      </c>
      <c r="FO49" s="2">
        <v>50980</v>
      </c>
      <c r="FP49" s="2" t="s">
        <v>1</v>
      </c>
      <c r="FQ49" s="2" t="s">
        <v>1</v>
      </c>
      <c r="FR49" s="2" t="s">
        <v>1</v>
      </c>
      <c r="FS49" s="2" t="s">
        <v>1</v>
      </c>
      <c r="FT49" s="2" t="s">
        <v>1</v>
      </c>
      <c r="FU49" s="2" t="s">
        <v>1</v>
      </c>
      <c r="FV49" s="2" t="s">
        <v>1</v>
      </c>
      <c r="FW49" s="2" t="s">
        <v>1</v>
      </c>
      <c r="FX49" s="2">
        <v>60406</v>
      </c>
      <c r="FY49" s="2" t="s">
        <v>1</v>
      </c>
      <c r="FZ49" s="2">
        <v>6822</v>
      </c>
      <c r="GA49" s="2" t="s">
        <v>1</v>
      </c>
      <c r="GB49" s="2" t="s">
        <v>1</v>
      </c>
      <c r="GC49" s="2">
        <v>299</v>
      </c>
      <c r="GD49" s="2">
        <v>17371.849999999999</v>
      </c>
      <c r="GE49" s="2">
        <v>12468.2</v>
      </c>
      <c r="GF49" s="2" t="s">
        <v>1</v>
      </c>
      <c r="GG49" s="2" t="s">
        <v>1</v>
      </c>
      <c r="GH49" s="2" t="s">
        <v>1</v>
      </c>
      <c r="GI49" s="2">
        <v>1390</v>
      </c>
      <c r="GJ49" s="2">
        <v>11267</v>
      </c>
      <c r="GK49" s="2">
        <v>190648.63</v>
      </c>
      <c r="GL49" s="2">
        <v>49886</v>
      </c>
      <c r="GM49" s="2">
        <v>0</v>
      </c>
      <c r="GN49" s="2">
        <v>4401</v>
      </c>
      <c r="GO49" s="2">
        <v>6044</v>
      </c>
      <c r="GP49" s="2" t="s">
        <v>1</v>
      </c>
      <c r="GQ49" s="2" t="s">
        <v>1</v>
      </c>
      <c r="GR49" s="2" t="s">
        <v>1</v>
      </c>
      <c r="GS49" s="2" t="s">
        <v>1</v>
      </c>
      <c r="GT49" s="2" t="s">
        <v>1</v>
      </c>
      <c r="GU49" s="2" t="s">
        <v>1</v>
      </c>
      <c r="GV49" s="2" t="s">
        <v>1</v>
      </c>
      <c r="GW49" s="2" t="s">
        <v>1</v>
      </c>
      <c r="GX49" s="2" t="s">
        <v>1</v>
      </c>
      <c r="GY49" s="2" t="s">
        <v>1</v>
      </c>
      <c r="GZ49" s="2">
        <v>2500</v>
      </c>
      <c r="HA49" s="2">
        <v>2483</v>
      </c>
      <c r="HB49" s="2" t="s">
        <v>1</v>
      </c>
      <c r="HC49" s="2" t="s">
        <v>1</v>
      </c>
      <c r="HD49" s="2" t="s">
        <v>1</v>
      </c>
      <c r="HE49" s="2" t="s">
        <v>1</v>
      </c>
      <c r="HF49" s="2" t="s">
        <v>1</v>
      </c>
      <c r="HG49" s="2" t="s">
        <v>1</v>
      </c>
      <c r="HH49" s="2">
        <v>60585</v>
      </c>
      <c r="HI49" s="2" t="s">
        <v>1</v>
      </c>
      <c r="HJ49" s="2" t="s">
        <v>1</v>
      </c>
      <c r="HK49" s="2" t="s">
        <v>1</v>
      </c>
      <c r="HL49" s="2">
        <v>4600</v>
      </c>
      <c r="HM49" s="2" t="s">
        <v>1</v>
      </c>
      <c r="HN49" s="2" t="s">
        <v>1</v>
      </c>
      <c r="HO49" s="2" t="s">
        <v>1</v>
      </c>
      <c r="HP49" s="2" t="s">
        <v>1</v>
      </c>
      <c r="HQ49" s="2" t="s">
        <v>1</v>
      </c>
      <c r="HR49" s="2">
        <v>0</v>
      </c>
      <c r="HS49" s="2" t="s">
        <v>1</v>
      </c>
      <c r="HT49" s="2" t="s">
        <v>1</v>
      </c>
      <c r="HU49" s="2" t="s">
        <v>1</v>
      </c>
      <c r="HV49" s="2" t="s">
        <v>1</v>
      </c>
      <c r="HW49" s="2" t="s">
        <v>1</v>
      </c>
      <c r="HX49" s="2" t="s">
        <v>1</v>
      </c>
      <c r="HY49" s="2" t="s">
        <v>1</v>
      </c>
      <c r="HZ49" s="2" t="s">
        <v>1</v>
      </c>
      <c r="IA49" s="2" t="s">
        <v>1</v>
      </c>
      <c r="IB49" s="2" t="s">
        <v>1</v>
      </c>
      <c r="IC49" s="2" t="s">
        <v>1</v>
      </c>
      <c r="ID49" s="2" t="s">
        <v>1</v>
      </c>
      <c r="IE49" s="2">
        <v>163225</v>
      </c>
      <c r="IF49" s="2" t="s">
        <v>1</v>
      </c>
      <c r="IG49" s="2">
        <v>24806</v>
      </c>
      <c r="IH49" s="2">
        <v>3000</v>
      </c>
      <c r="II49" s="2" t="s">
        <v>1</v>
      </c>
      <c r="IJ49" s="2" t="s">
        <v>1</v>
      </c>
      <c r="IK49" s="2" t="s">
        <v>1</v>
      </c>
      <c r="IL49" s="2" t="s">
        <v>1</v>
      </c>
      <c r="IM49" s="2" t="s">
        <v>1</v>
      </c>
      <c r="IN49" s="2" t="s">
        <v>1</v>
      </c>
      <c r="IO49" s="2" t="s">
        <v>1</v>
      </c>
      <c r="IP49" s="2" t="s">
        <v>1</v>
      </c>
      <c r="IQ49" s="2">
        <v>0</v>
      </c>
      <c r="IR49" s="2" t="s">
        <v>1</v>
      </c>
      <c r="IS49" s="2" t="s">
        <v>1</v>
      </c>
      <c r="IT49" s="2" t="s">
        <v>1</v>
      </c>
      <c r="IU49" s="2" t="s">
        <v>1</v>
      </c>
      <c r="IV49" s="2" t="s">
        <v>1</v>
      </c>
      <c r="IW49" s="2" t="s">
        <v>1</v>
      </c>
      <c r="IX49" s="2" t="s">
        <v>1</v>
      </c>
      <c r="IY49" s="2" t="s">
        <v>1</v>
      </c>
      <c r="IZ49" s="2" t="s">
        <v>1</v>
      </c>
      <c r="JA49" s="2" t="s">
        <v>1</v>
      </c>
      <c r="JB49" s="2" t="s">
        <v>1</v>
      </c>
      <c r="JC49" s="2" t="s">
        <v>1</v>
      </c>
      <c r="JD49" s="2" t="s">
        <v>1</v>
      </c>
      <c r="JE49" s="2" t="s">
        <v>1</v>
      </c>
      <c r="JF49" s="2" t="s">
        <v>1</v>
      </c>
      <c r="JG49" s="2" t="s">
        <v>1</v>
      </c>
      <c r="JH49" s="2" t="s">
        <v>1</v>
      </c>
      <c r="JI49" s="2" t="s">
        <v>1</v>
      </c>
      <c r="JJ49" s="2" t="s">
        <v>1</v>
      </c>
      <c r="JK49" s="2" t="s">
        <v>1</v>
      </c>
      <c r="JL49" s="2">
        <v>143990</v>
      </c>
      <c r="JM49" s="2">
        <v>77224</v>
      </c>
      <c r="JN49" s="2" t="s">
        <v>1</v>
      </c>
      <c r="JO49" s="2" t="s">
        <v>1</v>
      </c>
      <c r="JP49" s="2" t="s">
        <v>1</v>
      </c>
      <c r="JQ49" s="2" t="s">
        <v>1</v>
      </c>
      <c r="JR49" s="2">
        <v>7000</v>
      </c>
      <c r="JS49" s="2" t="s">
        <v>1</v>
      </c>
      <c r="JT49" s="2" t="s">
        <v>1</v>
      </c>
      <c r="JU49" s="2" t="s">
        <v>1</v>
      </c>
      <c r="JV49" s="2" t="s">
        <v>1</v>
      </c>
      <c r="JW49" s="2" t="s">
        <v>1</v>
      </c>
      <c r="JX49" s="2" t="s">
        <v>1</v>
      </c>
      <c r="JY49" s="2" t="s">
        <v>1</v>
      </c>
      <c r="JZ49" s="2" t="s">
        <v>1</v>
      </c>
      <c r="KA49" s="2" t="s">
        <v>1</v>
      </c>
      <c r="KB49" s="2" t="s">
        <v>1</v>
      </c>
      <c r="KC49" s="2" t="s">
        <v>1</v>
      </c>
      <c r="KD49" s="2" t="s">
        <v>1</v>
      </c>
      <c r="KE49" s="2" t="s">
        <v>1</v>
      </c>
      <c r="KF49" s="2" t="s">
        <v>1</v>
      </c>
      <c r="KG49" s="2" t="s">
        <v>1</v>
      </c>
      <c r="KH49" s="2" t="s">
        <v>1</v>
      </c>
      <c r="KI49" s="2" t="s">
        <v>1</v>
      </c>
      <c r="KJ49" s="2" t="s">
        <v>1</v>
      </c>
      <c r="KK49" s="2" t="s">
        <v>1</v>
      </c>
      <c r="KL49" s="2" t="s">
        <v>1</v>
      </c>
      <c r="KM49" s="2" t="s">
        <v>1</v>
      </c>
      <c r="KN49" s="2" t="s">
        <v>1</v>
      </c>
      <c r="KO49" s="2" t="s">
        <v>1</v>
      </c>
      <c r="KP49" s="2" t="s">
        <v>1</v>
      </c>
      <c r="KQ49" s="2" t="s">
        <v>1</v>
      </c>
      <c r="KR49" s="2" t="s">
        <v>1</v>
      </c>
      <c r="KS49" s="2" t="s">
        <v>1</v>
      </c>
      <c r="KT49" s="2" t="s">
        <v>1</v>
      </c>
      <c r="KU49" s="2" t="s">
        <v>1</v>
      </c>
    </row>
    <row r="50" spans="1:307" x14ac:dyDescent="0.3">
      <c r="A50" s="2" t="s">
        <v>44</v>
      </c>
      <c r="B50" s="2">
        <v>1454</v>
      </c>
      <c r="C50" s="23">
        <f t="shared" si="62"/>
        <v>2130791.7500000075</v>
      </c>
      <c r="D50" s="23">
        <f t="shared" si="63"/>
        <v>36695402.57</v>
      </c>
      <c r="E50" s="23">
        <f t="shared" si="64"/>
        <v>25237.553349381018</v>
      </c>
      <c r="F50" s="23">
        <f t="shared" si="65"/>
        <v>18216067.75</v>
      </c>
      <c r="G50" s="23">
        <f t="shared" si="66"/>
        <v>10946102.529999999</v>
      </c>
      <c r="H50" s="23">
        <f t="shared" si="67"/>
        <v>231900</v>
      </c>
      <c r="I50" s="23">
        <f t="shared" si="68"/>
        <v>7301332.29</v>
      </c>
      <c r="J50" s="23">
        <f t="shared" si="69"/>
        <v>5021.549030261348</v>
      </c>
      <c r="K50" s="23">
        <f t="shared" si="70"/>
        <v>2362480</v>
      </c>
      <c r="L50" s="23">
        <f t="shared" si="71"/>
        <v>4938852.29</v>
      </c>
      <c r="M50" s="23">
        <f t="shared" si="72"/>
        <v>10223425.199999999</v>
      </c>
      <c r="N50" s="23">
        <f t="shared" si="73"/>
        <v>12528.244669876203</v>
      </c>
      <c r="O50" s="23">
        <f t="shared" si="74"/>
        <v>4258404.67</v>
      </c>
      <c r="P50" s="23">
        <f t="shared" si="75"/>
        <v>3887750.87</v>
      </c>
      <c r="Q50" s="23">
        <f t="shared" si="76"/>
        <v>7643953.9000000004</v>
      </c>
      <c r="R50" s="23">
        <f t="shared" si="77"/>
        <v>17073014.890000001</v>
      </c>
      <c r="S50" s="23">
        <f t="shared" si="78"/>
        <v>11742.101024759286</v>
      </c>
      <c r="T50" s="23">
        <f t="shared" si="79"/>
        <v>1143052.8599999994</v>
      </c>
      <c r="U50" s="7">
        <f t="shared" si="80"/>
        <v>6.2749704035328882E-2</v>
      </c>
      <c r="V50" s="23">
        <f t="shared" si="81"/>
        <v>3082.39</v>
      </c>
      <c r="W50" s="23">
        <f t="shared" si="82"/>
        <v>1035354</v>
      </c>
      <c r="X50" s="23">
        <f t="shared" si="83"/>
        <v>65727.47</v>
      </c>
      <c r="Y50" s="23">
        <f t="shared" si="84"/>
        <v>38930</v>
      </c>
      <c r="Z50" s="23">
        <v>41</v>
      </c>
      <c r="AA50" s="23">
        <f t="shared" si="85"/>
        <v>1282864.45</v>
      </c>
      <c r="AB50" s="23">
        <f t="shared" si="86"/>
        <v>34564610.819999993</v>
      </c>
      <c r="AC50" s="23">
        <f t="shared" si="87"/>
        <v>23772.084470426405</v>
      </c>
      <c r="AD50" s="23">
        <f t="shared" si="88"/>
        <v>25049601.569999997</v>
      </c>
      <c r="AE50" s="23">
        <f t="shared" si="89"/>
        <v>17228.061602475926</v>
      </c>
      <c r="AF50" s="23">
        <f t="shared" si="90"/>
        <v>6883219</v>
      </c>
      <c r="AG50" s="23">
        <f t="shared" si="91"/>
        <v>4733.9883081155431</v>
      </c>
      <c r="AH50" s="23">
        <f t="shared" si="92"/>
        <v>12668460.41</v>
      </c>
      <c r="AI50" s="23">
        <f t="shared" si="93"/>
        <v>196201.78</v>
      </c>
      <c r="AJ50" s="23">
        <f t="shared" si="94"/>
        <v>4564067.7</v>
      </c>
      <c r="AK50" s="23">
        <f t="shared" si="95"/>
        <v>9515009.25</v>
      </c>
      <c r="AL50" s="23">
        <f t="shared" si="96"/>
        <v>6544.0228679504817</v>
      </c>
      <c r="AM50" s="23">
        <f t="shared" si="97"/>
        <v>9215015.75</v>
      </c>
      <c r="AN50" s="23">
        <f t="shared" si="98"/>
        <v>0</v>
      </c>
      <c r="AO50" s="2">
        <v>3564406.98</v>
      </c>
      <c r="AP50" s="2">
        <v>274950.58</v>
      </c>
      <c r="AQ50" s="2">
        <v>419047.11</v>
      </c>
      <c r="AR50" s="2" t="s">
        <v>1</v>
      </c>
      <c r="AS50" s="2">
        <v>3887750.87</v>
      </c>
      <c r="AT50" s="2" t="s">
        <v>1</v>
      </c>
      <c r="AU50" s="2" t="s">
        <v>1</v>
      </c>
      <c r="AV50" s="2">
        <v>7643953.9000000004</v>
      </c>
      <c r="AX50" s="2" t="s">
        <v>1</v>
      </c>
      <c r="AY50" s="2">
        <v>181.39</v>
      </c>
      <c r="AZ50" s="2" t="s">
        <v>1</v>
      </c>
      <c r="BA50" s="2">
        <v>47</v>
      </c>
      <c r="BB50" s="2">
        <v>2854</v>
      </c>
      <c r="BC50" s="2" t="s">
        <v>1</v>
      </c>
      <c r="BD50" s="2" t="s">
        <v>1</v>
      </c>
      <c r="BE50" s="2" t="s">
        <v>1</v>
      </c>
      <c r="BF50" s="2">
        <v>992926</v>
      </c>
      <c r="BG50" s="2">
        <v>32710</v>
      </c>
      <c r="BH50" s="2">
        <v>3723</v>
      </c>
      <c r="BI50" s="2">
        <v>1300</v>
      </c>
      <c r="BJ50" s="2">
        <v>1291</v>
      </c>
      <c r="BK50" s="2">
        <v>3404</v>
      </c>
      <c r="BL50" s="2" t="s">
        <v>1</v>
      </c>
      <c r="BM50" s="2" t="s">
        <v>1</v>
      </c>
      <c r="BN50" s="2" t="s">
        <v>1</v>
      </c>
      <c r="BO50" s="2">
        <v>65727.47</v>
      </c>
      <c r="BP50" s="2" t="s">
        <v>1</v>
      </c>
      <c r="BQ50" s="2" t="s">
        <v>1</v>
      </c>
      <c r="BR50" s="2" t="s">
        <v>1</v>
      </c>
      <c r="BS50" s="2">
        <v>38930</v>
      </c>
      <c r="BT50" s="2">
        <v>1282864.45</v>
      </c>
      <c r="BU50" s="2" t="s">
        <v>1</v>
      </c>
      <c r="BV50" s="2">
        <v>7996516.6299999999</v>
      </c>
      <c r="BW50" s="2">
        <v>770</v>
      </c>
      <c r="BX50" s="2" t="s">
        <v>1</v>
      </c>
      <c r="BY50" s="2" t="s">
        <v>1</v>
      </c>
      <c r="BZ50" s="2" t="s">
        <v>1</v>
      </c>
      <c r="CA50" s="2" t="s">
        <v>1</v>
      </c>
      <c r="CB50" s="2">
        <v>2227.87</v>
      </c>
      <c r="CC50" s="2" t="s">
        <v>1</v>
      </c>
      <c r="CD50" s="2">
        <v>1189767.6799999999</v>
      </c>
      <c r="CE50" s="2">
        <v>1006237.43</v>
      </c>
      <c r="CF50" s="2" t="s">
        <v>1</v>
      </c>
      <c r="CG50" s="2">
        <v>1673</v>
      </c>
      <c r="CH50" s="2">
        <v>26232.59</v>
      </c>
      <c r="CI50" s="2" t="s">
        <v>1</v>
      </c>
      <c r="CJ50" s="2" t="s">
        <v>1</v>
      </c>
      <c r="CK50" s="2" t="s">
        <v>1</v>
      </c>
      <c r="CL50" s="2" t="s">
        <v>1</v>
      </c>
      <c r="CM50" s="2" t="s">
        <v>1</v>
      </c>
      <c r="CN50" s="2" t="s">
        <v>1</v>
      </c>
      <c r="CO50" s="2" t="s">
        <v>1</v>
      </c>
      <c r="CP50" s="2" t="s">
        <v>1</v>
      </c>
      <c r="CQ50" s="2">
        <v>108650</v>
      </c>
      <c r="CR50" s="2" t="s">
        <v>1</v>
      </c>
      <c r="CS50" s="2" t="s">
        <v>1</v>
      </c>
      <c r="CT50" s="2" t="s">
        <v>1</v>
      </c>
      <c r="CU50" s="2" t="s">
        <v>1</v>
      </c>
      <c r="CV50" s="2" t="s">
        <v>1</v>
      </c>
      <c r="CW50" s="2">
        <v>5000</v>
      </c>
      <c r="CX50" s="2" t="s">
        <v>1</v>
      </c>
      <c r="CY50" s="2">
        <v>231856.02</v>
      </c>
      <c r="CZ50" s="2" t="s">
        <v>1</v>
      </c>
      <c r="DA50" s="2">
        <v>134</v>
      </c>
      <c r="DB50" s="2" t="s">
        <v>1</v>
      </c>
      <c r="DC50" s="2">
        <v>110366.74</v>
      </c>
      <c r="DD50" s="2" t="s">
        <v>1</v>
      </c>
      <c r="DE50" s="2" t="s">
        <v>1</v>
      </c>
      <c r="DF50" s="2" t="s">
        <v>1</v>
      </c>
      <c r="DG50" s="2" t="s">
        <v>1</v>
      </c>
      <c r="DH50" s="2" t="s">
        <v>1</v>
      </c>
      <c r="DI50" s="2" t="s">
        <v>1</v>
      </c>
      <c r="DJ50" s="2" t="s">
        <v>1</v>
      </c>
      <c r="DK50" s="2">
        <v>266670.57</v>
      </c>
      <c r="DL50" s="2">
        <v>231900</v>
      </c>
      <c r="DM50" s="2" t="s">
        <v>1</v>
      </c>
      <c r="DN50" s="2" t="s">
        <v>1</v>
      </c>
      <c r="DO50" s="2" t="s">
        <v>1</v>
      </c>
      <c r="DP50" s="2" t="s">
        <v>1</v>
      </c>
      <c r="DQ50" s="2" t="s">
        <v>1</v>
      </c>
      <c r="DR50" s="2" t="s">
        <v>1</v>
      </c>
      <c r="DS50" s="2" t="s">
        <v>1</v>
      </c>
      <c r="DT50" s="2" t="s">
        <v>1</v>
      </c>
      <c r="DU50" s="2" t="s">
        <v>1</v>
      </c>
      <c r="DV50" s="2">
        <v>410200</v>
      </c>
      <c r="DW50" s="2">
        <v>360000</v>
      </c>
      <c r="DX50" s="2">
        <v>760297</v>
      </c>
      <c r="DY50" s="2" t="s">
        <v>1</v>
      </c>
      <c r="DZ50" s="2" t="s">
        <v>1</v>
      </c>
      <c r="EA50" s="2">
        <v>772022</v>
      </c>
      <c r="EB50" s="2">
        <v>59961</v>
      </c>
      <c r="EC50" s="2" t="s">
        <v>1</v>
      </c>
      <c r="ED50" s="2" t="s">
        <v>1</v>
      </c>
      <c r="EE50" s="2" t="s">
        <v>1</v>
      </c>
      <c r="EF50" s="2" t="s">
        <v>1</v>
      </c>
      <c r="EG50" s="2" t="s">
        <v>1</v>
      </c>
      <c r="EH50" s="2" t="s">
        <v>1</v>
      </c>
      <c r="EI50" s="2" t="s">
        <v>1</v>
      </c>
      <c r="EJ50" s="2">
        <v>223381.49</v>
      </c>
      <c r="EK50" s="2">
        <v>3797487.52</v>
      </c>
      <c r="EL50" s="2" t="s">
        <v>1</v>
      </c>
      <c r="EM50" s="2" t="s">
        <v>1</v>
      </c>
      <c r="EN50" s="2" t="s">
        <v>1</v>
      </c>
      <c r="EO50" s="2">
        <v>200000</v>
      </c>
      <c r="EP50" s="2">
        <v>717983.28</v>
      </c>
      <c r="EQ50" s="2" t="s">
        <v>1</v>
      </c>
      <c r="ER50" s="2" t="s">
        <v>1</v>
      </c>
      <c r="ES50" s="2">
        <v>4404432</v>
      </c>
      <c r="ET50" s="2" t="s">
        <v>1</v>
      </c>
      <c r="EU50" s="2">
        <v>14016</v>
      </c>
      <c r="EV50" s="2" t="s">
        <v>1</v>
      </c>
      <c r="EW50" s="2">
        <v>791282</v>
      </c>
      <c r="EX50" s="2" t="s">
        <v>1</v>
      </c>
      <c r="EY50" s="2" t="s">
        <v>1</v>
      </c>
      <c r="EZ50" s="2" t="s">
        <v>1</v>
      </c>
      <c r="FA50" s="2">
        <v>1193487</v>
      </c>
      <c r="FB50" s="2">
        <v>454871</v>
      </c>
      <c r="FC50" s="2">
        <v>17573</v>
      </c>
      <c r="FD50" s="2" t="s">
        <v>1</v>
      </c>
      <c r="FE50" s="2">
        <v>7558</v>
      </c>
      <c r="FF50" s="2" t="s">
        <v>1</v>
      </c>
      <c r="FG50" s="2" t="s">
        <v>1</v>
      </c>
      <c r="FH50" s="2" t="s">
        <v>1</v>
      </c>
      <c r="FI50" s="2" t="s">
        <v>1</v>
      </c>
      <c r="FJ50" s="2" t="s">
        <v>1</v>
      </c>
      <c r="FK50" s="2">
        <v>28463.68</v>
      </c>
      <c r="FL50" s="2">
        <v>50261</v>
      </c>
      <c r="FM50" s="2">
        <v>202351.4</v>
      </c>
      <c r="FN50" s="2" t="s">
        <v>1</v>
      </c>
      <c r="FO50" s="2">
        <v>1066823.29</v>
      </c>
      <c r="FP50" s="2" t="s">
        <v>1</v>
      </c>
      <c r="FQ50" s="2" t="s">
        <v>1</v>
      </c>
      <c r="FR50" s="2" t="s">
        <v>1</v>
      </c>
      <c r="FS50" s="2" t="s">
        <v>1</v>
      </c>
      <c r="FT50" s="2" t="s">
        <v>1</v>
      </c>
      <c r="FU50" s="2">
        <v>111230.39</v>
      </c>
      <c r="FV50" s="2" t="s">
        <v>1</v>
      </c>
      <c r="FW50" s="2" t="s">
        <v>1</v>
      </c>
      <c r="FX50" s="2">
        <v>496453.75</v>
      </c>
      <c r="FY50" s="2">
        <v>186817</v>
      </c>
      <c r="FZ50" s="2">
        <v>303080.19</v>
      </c>
      <c r="GA50" s="2" t="s">
        <v>1</v>
      </c>
      <c r="GB50" s="2" t="s">
        <v>1</v>
      </c>
      <c r="GC50" s="2">
        <v>16929</v>
      </c>
      <c r="GD50" s="2">
        <v>79768.12</v>
      </c>
      <c r="GE50" s="2">
        <v>333595.73</v>
      </c>
      <c r="GF50" s="2">
        <v>85807</v>
      </c>
      <c r="GG50" s="2" t="s">
        <v>1</v>
      </c>
      <c r="GH50" s="2">
        <v>46585</v>
      </c>
      <c r="GI50" s="2">
        <v>48208</v>
      </c>
      <c r="GJ50" s="2" t="s">
        <v>1</v>
      </c>
      <c r="GK50" s="2">
        <v>4594441.4400000004</v>
      </c>
      <c r="GL50" s="2">
        <v>4500283.42</v>
      </c>
      <c r="GM50" s="2" t="s">
        <v>1</v>
      </c>
      <c r="GN50" s="2">
        <v>13889</v>
      </c>
      <c r="GO50" s="2">
        <v>23471</v>
      </c>
      <c r="GP50" s="2" t="s">
        <v>1</v>
      </c>
      <c r="GQ50" s="2" t="s">
        <v>1</v>
      </c>
      <c r="GR50" s="2" t="s">
        <v>1</v>
      </c>
      <c r="GS50" s="2" t="s">
        <v>1</v>
      </c>
      <c r="GT50" s="2" t="s">
        <v>1</v>
      </c>
      <c r="GU50" s="2" t="s">
        <v>1</v>
      </c>
      <c r="GV50" s="2" t="s">
        <v>1</v>
      </c>
      <c r="GW50" s="2" t="s">
        <v>1</v>
      </c>
      <c r="GX50" s="2" t="s">
        <v>1</v>
      </c>
      <c r="GY50" s="2">
        <v>93701.78</v>
      </c>
      <c r="GZ50" s="2">
        <v>86340</v>
      </c>
      <c r="HA50" s="2" t="s">
        <v>1</v>
      </c>
      <c r="HB50" s="2" t="s">
        <v>1</v>
      </c>
      <c r="HC50" s="2" t="s">
        <v>1</v>
      </c>
      <c r="HD50" s="2" t="s">
        <v>1</v>
      </c>
      <c r="HE50" s="2" t="s">
        <v>1</v>
      </c>
      <c r="HF50" s="2">
        <v>2160</v>
      </c>
      <c r="HG50" s="2" t="s">
        <v>1</v>
      </c>
      <c r="HH50" s="2">
        <v>14000</v>
      </c>
      <c r="HI50" s="2" t="s">
        <v>1</v>
      </c>
      <c r="HJ50" s="2" t="s">
        <v>1</v>
      </c>
      <c r="HK50" s="2" t="s">
        <v>1</v>
      </c>
      <c r="HL50" s="2">
        <v>215940.2</v>
      </c>
      <c r="HM50" s="2" t="s">
        <v>1</v>
      </c>
      <c r="HN50" s="2" t="s">
        <v>1</v>
      </c>
      <c r="HO50" s="2" t="s">
        <v>1</v>
      </c>
      <c r="HP50" s="2" t="s">
        <v>1</v>
      </c>
      <c r="HQ50" s="2" t="s">
        <v>1</v>
      </c>
      <c r="HR50" s="2">
        <v>5600</v>
      </c>
      <c r="HS50" s="2" t="s">
        <v>1</v>
      </c>
      <c r="HT50" s="2" t="s">
        <v>1</v>
      </c>
      <c r="HU50" s="2" t="s">
        <v>1</v>
      </c>
      <c r="HV50" s="2">
        <v>18299</v>
      </c>
      <c r="HW50" s="2">
        <v>1700000</v>
      </c>
      <c r="HX50" s="2" t="s">
        <v>1</v>
      </c>
      <c r="HY50" s="2">
        <v>5000</v>
      </c>
      <c r="HZ50" s="2">
        <v>614252</v>
      </c>
      <c r="IA50" s="2" t="s">
        <v>1</v>
      </c>
      <c r="IB50" s="2" t="s">
        <v>1</v>
      </c>
      <c r="IC50" s="2">
        <v>43783</v>
      </c>
      <c r="ID50" s="2" t="s">
        <v>1</v>
      </c>
      <c r="IE50" s="2">
        <v>1250508</v>
      </c>
      <c r="IF50" s="2">
        <v>559184</v>
      </c>
      <c r="IG50" s="2">
        <v>151501.5</v>
      </c>
      <c r="IH50" s="2">
        <v>214000</v>
      </c>
      <c r="II50" s="2" t="s">
        <v>1</v>
      </c>
      <c r="IJ50" s="2" t="s">
        <v>1</v>
      </c>
      <c r="IK50" s="2" t="s">
        <v>1</v>
      </c>
      <c r="IL50" s="2" t="s">
        <v>1</v>
      </c>
      <c r="IM50" s="2" t="s">
        <v>1</v>
      </c>
      <c r="IN50" s="2" t="s">
        <v>1</v>
      </c>
      <c r="IO50" s="2" t="s">
        <v>1</v>
      </c>
      <c r="IP50" s="2" t="s">
        <v>1</v>
      </c>
      <c r="IQ50" s="2" t="s">
        <v>1</v>
      </c>
      <c r="IR50" s="2" t="s">
        <v>1</v>
      </c>
      <c r="IS50" s="2" t="s">
        <v>1</v>
      </c>
      <c r="IT50" s="2">
        <v>85671.4</v>
      </c>
      <c r="IU50" s="2" t="s">
        <v>1</v>
      </c>
      <c r="IV50" s="2" t="s">
        <v>1</v>
      </c>
      <c r="IW50" s="2" t="s">
        <v>1</v>
      </c>
      <c r="IX50" s="2" t="s">
        <v>1</v>
      </c>
      <c r="IY50" s="2" t="s">
        <v>1</v>
      </c>
      <c r="IZ50" s="2" t="s">
        <v>1</v>
      </c>
      <c r="JA50" s="2" t="s">
        <v>1</v>
      </c>
      <c r="JB50" s="2" t="s">
        <v>1</v>
      </c>
      <c r="JC50" s="2" t="s">
        <v>1</v>
      </c>
      <c r="JD50" s="2" t="s">
        <v>1</v>
      </c>
      <c r="JE50" s="2">
        <v>299993.5</v>
      </c>
      <c r="JF50" s="2" t="s">
        <v>1</v>
      </c>
      <c r="JG50" s="2" t="s">
        <v>1</v>
      </c>
      <c r="JH50" s="2" t="s">
        <v>1</v>
      </c>
      <c r="JI50" s="2" t="s">
        <v>1</v>
      </c>
      <c r="JJ50" s="2" t="s">
        <v>1</v>
      </c>
      <c r="JK50" s="2" t="s">
        <v>1</v>
      </c>
      <c r="JL50" s="2" t="s">
        <v>1</v>
      </c>
      <c r="JM50" s="2">
        <v>7203899.3300000001</v>
      </c>
      <c r="JN50" s="2">
        <v>884907.42</v>
      </c>
      <c r="JO50" s="2">
        <v>825099</v>
      </c>
      <c r="JP50" s="2" t="s">
        <v>1</v>
      </c>
      <c r="JQ50" s="2" t="s">
        <v>1</v>
      </c>
      <c r="JR50" s="2" t="s">
        <v>1</v>
      </c>
      <c r="JS50" s="2" t="s">
        <v>1</v>
      </c>
      <c r="JT50" s="2">
        <v>301110</v>
      </c>
      <c r="JU50" s="2" t="s">
        <v>1</v>
      </c>
      <c r="JV50" s="2" t="s">
        <v>1</v>
      </c>
      <c r="JW50" s="2" t="s">
        <v>1</v>
      </c>
      <c r="JX50" s="2" t="s">
        <v>1</v>
      </c>
      <c r="JY50" s="2" t="s">
        <v>1</v>
      </c>
      <c r="JZ50" s="2" t="s">
        <v>1</v>
      </c>
      <c r="KA50" s="2" t="s">
        <v>1</v>
      </c>
      <c r="KB50" s="2" t="s">
        <v>1</v>
      </c>
      <c r="KC50" s="2" t="s">
        <v>1</v>
      </c>
      <c r="KD50" s="2">
        <v>0</v>
      </c>
      <c r="KE50" s="2" t="s">
        <v>1</v>
      </c>
      <c r="KF50" s="2" t="s">
        <v>1</v>
      </c>
      <c r="KG50" s="2" t="s">
        <v>1</v>
      </c>
      <c r="KH50" s="2" t="s">
        <v>1</v>
      </c>
      <c r="KI50" s="2" t="s">
        <v>1</v>
      </c>
      <c r="KJ50" s="2" t="s">
        <v>1</v>
      </c>
      <c r="KK50" s="2" t="s">
        <v>1</v>
      </c>
      <c r="KL50" s="2" t="s">
        <v>1</v>
      </c>
      <c r="KM50" s="2" t="s">
        <v>1</v>
      </c>
      <c r="KN50" s="2" t="s">
        <v>1</v>
      </c>
      <c r="KO50" s="2" t="s">
        <v>1</v>
      </c>
      <c r="KP50" s="2" t="s">
        <v>1</v>
      </c>
      <c r="KQ50" s="2" t="s">
        <v>1</v>
      </c>
      <c r="KR50" s="2" t="s">
        <v>1</v>
      </c>
      <c r="KS50" s="2" t="s">
        <v>1</v>
      </c>
      <c r="KT50" s="2" t="s">
        <v>1</v>
      </c>
      <c r="KU50" s="2" t="s">
        <v>1</v>
      </c>
    </row>
    <row r="51" spans="1:307" x14ac:dyDescent="0.3">
      <c r="A51" s="2" t="s">
        <v>45</v>
      </c>
      <c r="B51" s="2">
        <v>81</v>
      </c>
      <c r="C51" s="23">
        <f t="shared" si="62"/>
        <v>200492.33999999985</v>
      </c>
      <c r="D51" s="23">
        <f t="shared" si="63"/>
        <v>3218373.44</v>
      </c>
      <c r="E51" s="23">
        <f t="shared" si="64"/>
        <v>39733.005432098762</v>
      </c>
      <c r="F51" s="23">
        <f t="shared" si="65"/>
        <v>1237867.4099999999</v>
      </c>
      <c r="G51" s="23">
        <f t="shared" si="66"/>
        <v>1669666.03</v>
      </c>
      <c r="H51" s="23">
        <f t="shared" si="67"/>
        <v>16440</v>
      </c>
      <c r="I51" s="23">
        <f t="shared" si="68"/>
        <v>294400</v>
      </c>
      <c r="J51" s="23">
        <f t="shared" si="69"/>
        <v>3634.5679012345681</v>
      </c>
      <c r="K51" s="23">
        <f t="shared" si="70"/>
        <v>214400</v>
      </c>
      <c r="L51" s="23">
        <f t="shared" si="71"/>
        <v>80000</v>
      </c>
      <c r="M51" s="23">
        <f t="shared" si="72"/>
        <v>1653999.03</v>
      </c>
      <c r="N51" s="23">
        <f t="shared" si="73"/>
        <v>15282.313703703703</v>
      </c>
      <c r="O51" s="23">
        <f t="shared" si="74"/>
        <v>230002.38</v>
      </c>
      <c r="P51" s="23">
        <f t="shared" si="75"/>
        <v>413884.25</v>
      </c>
      <c r="Q51" s="23">
        <f t="shared" si="76"/>
        <v>422334.84</v>
      </c>
      <c r="R51" s="23">
        <f t="shared" si="77"/>
        <v>1179685.23</v>
      </c>
      <c r="S51" s="23">
        <f t="shared" si="78"/>
        <v>14564.015185185184</v>
      </c>
      <c r="T51" s="23">
        <f t="shared" si="79"/>
        <v>58182.179999999935</v>
      </c>
      <c r="U51" s="7">
        <f t="shared" si="80"/>
        <v>4.7001948294284557E-2</v>
      </c>
      <c r="V51" s="23">
        <f t="shared" si="81"/>
        <v>0</v>
      </c>
      <c r="W51" s="23">
        <f t="shared" si="82"/>
        <v>54100</v>
      </c>
      <c r="X51" s="23">
        <f t="shared" si="83"/>
        <v>3774.18</v>
      </c>
      <c r="Y51" s="23">
        <f t="shared" si="84"/>
        <v>350</v>
      </c>
      <c r="Z51" s="23">
        <v>42</v>
      </c>
      <c r="AA51" s="23">
        <f t="shared" si="85"/>
        <v>113421.75999999999</v>
      </c>
      <c r="AB51" s="23">
        <f t="shared" si="86"/>
        <v>3017881.1</v>
      </c>
      <c r="AC51" s="23">
        <f t="shared" si="87"/>
        <v>37257.79135802469</v>
      </c>
      <c r="AD51" s="23">
        <f t="shared" si="88"/>
        <v>2662749.6</v>
      </c>
      <c r="AE51" s="23">
        <f t="shared" si="89"/>
        <v>32873.451851851853</v>
      </c>
      <c r="AF51" s="23">
        <f t="shared" si="90"/>
        <v>494475</v>
      </c>
      <c r="AG51" s="23">
        <f t="shared" si="91"/>
        <v>6104.6296296296296</v>
      </c>
      <c r="AH51" s="23">
        <f t="shared" si="92"/>
        <v>1597851.6</v>
      </c>
      <c r="AI51" s="23">
        <f t="shared" si="93"/>
        <v>2256</v>
      </c>
      <c r="AJ51" s="23">
        <f t="shared" si="94"/>
        <v>511064</v>
      </c>
      <c r="AK51" s="23">
        <f t="shared" si="95"/>
        <v>355131.5</v>
      </c>
      <c r="AL51" s="23">
        <f t="shared" si="96"/>
        <v>4384.3395061728397</v>
      </c>
      <c r="AM51" s="23">
        <f t="shared" si="97"/>
        <v>329740.90000000002</v>
      </c>
      <c r="AN51" s="23">
        <f t="shared" si="98"/>
        <v>25390.6</v>
      </c>
      <c r="AO51" s="2">
        <v>204212.02</v>
      </c>
      <c r="AP51" s="2">
        <v>1753.89</v>
      </c>
      <c r="AQ51" s="2">
        <v>24036.47</v>
      </c>
      <c r="AR51" s="2" t="s">
        <v>1</v>
      </c>
      <c r="AS51" s="2">
        <v>221604.25</v>
      </c>
      <c r="AT51" s="2">
        <v>192280</v>
      </c>
      <c r="AU51" s="2" t="s">
        <v>1</v>
      </c>
      <c r="AV51" s="2">
        <v>422334.84</v>
      </c>
      <c r="AX51" s="2" t="s">
        <v>1</v>
      </c>
      <c r="AY51" s="2" t="s">
        <v>1</v>
      </c>
      <c r="AZ51" s="2" t="s">
        <v>1</v>
      </c>
      <c r="BA51" s="2" t="s">
        <v>1</v>
      </c>
      <c r="BB51" s="2" t="s">
        <v>1</v>
      </c>
      <c r="BC51" s="2" t="s">
        <v>1</v>
      </c>
      <c r="BD51" s="2" t="s">
        <v>1</v>
      </c>
      <c r="BE51" s="2" t="s">
        <v>1</v>
      </c>
      <c r="BF51" s="2">
        <v>50500</v>
      </c>
      <c r="BG51" s="2">
        <v>3600</v>
      </c>
      <c r="BH51" s="2" t="s">
        <v>1</v>
      </c>
      <c r="BI51" s="2" t="s">
        <v>1</v>
      </c>
      <c r="BJ51" s="2" t="s">
        <v>1</v>
      </c>
      <c r="BK51" s="2" t="s">
        <v>1</v>
      </c>
      <c r="BL51" s="2" t="s">
        <v>1</v>
      </c>
      <c r="BM51" s="2" t="s">
        <v>1</v>
      </c>
      <c r="BN51" s="2" t="s">
        <v>1</v>
      </c>
      <c r="BO51" s="2">
        <v>3774.18</v>
      </c>
      <c r="BP51" s="2" t="s">
        <v>1</v>
      </c>
      <c r="BQ51" s="2" t="s">
        <v>1</v>
      </c>
      <c r="BR51" s="2" t="s">
        <v>1</v>
      </c>
      <c r="BS51" s="2">
        <v>350</v>
      </c>
      <c r="BT51" s="2">
        <v>113421.75999999999</v>
      </c>
      <c r="BU51" s="2" t="s">
        <v>1</v>
      </c>
      <c r="BV51" s="2">
        <v>1638813</v>
      </c>
      <c r="BW51" s="2" t="s">
        <v>1</v>
      </c>
      <c r="BX51" s="2" t="s">
        <v>1</v>
      </c>
      <c r="BY51" s="2" t="s">
        <v>1</v>
      </c>
      <c r="BZ51" s="2" t="s">
        <v>1</v>
      </c>
      <c r="CA51" s="2" t="s">
        <v>1</v>
      </c>
      <c r="CB51" s="2" t="s">
        <v>1</v>
      </c>
      <c r="CC51" s="2" t="s">
        <v>1</v>
      </c>
      <c r="CD51" s="2">
        <v>1510</v>
      </c>
      <c r="CE51" s="2">
        <v>600</v>
      </c>
      <c r="CF51" s="2" t="s">
        <v>1</v>
      </c>
      <c r="CG51" s="2" t="s">
        <v>1</v>
      </c>
      <c r="CH51" s="2">
        <v>326.02999999999997</v>
      </c>
      <c r="CI51" s="2">
        <v>12750</v>
      </c>
      <c r="CJ51" s="2" t="s">
        <v>1</v>
      </c>
      <c r="CK51" s="2" t="s">
        <v>1</v>
      </c>
      <c r="CL51" s="2" t="s">
        <v>1</v>
      </c>
      <c r="CM51" s="2" t="s">
        <v>1</v>
      </c>
      <c r="CN51" s="2" t="s">
        <v>1</v>
      </c>
      <c r="CO51" s="2">
        <v>1000</v>
      </c>
      <c r="CP51" s="2" t="s">
        <v>1</v>
      </c>
      <c r="CQ51" s="2" t="s">
        <v>1</v>
      </c>
      <c r="CR51" s="2" t="s">
        <v>1</v>
      </c>
      <c r="CS51" s="2" t="s">
        <v>1</v>
      </c>
      <c r="CT51" s="2" t="s">
        <v>1</v>
      </c>
      <c r="CU51" s="2" t="s">
        <v>1</v>
      </c>
      <c r="CV51" s="2" t="s">
        <v>1</v>
      </c>
      <c r="CW51" s="2">
        <v>3000</v>
      </c>
      <c r="CX51" s="2" t="s">
        <v>1</v>
      </c>
      <c r="CY51" s="2">
        <v>11667</v>
      </c>
      <c r="CZ51" s="2">
        <v>0</v>
      </c>
      <c r="DA51" s="2" t="s">
        <v>1</v>
      </c>
      <c r="DB51" s="2" t="s">
        <v>1</v>
      </c>
      <c r="DC51" s="2" t="s">
        <v>1</v>
      </c>
      <c r="DD51" s="2" t="s">
        <v>1</v>
      </c>
      <c r="DE51" s="2" t="s">
        <v>1</v>
      </c>
      <c r="DF51" s="2" t="s">
        <v>1</v>
      </c>
      <c r="DG51" s="2" t="s">
        <v>1</v>
      </c>
      <c r="DH51" s="2" t="s">
        <v>1</v>
      </c>
      <c r="DI51" s="2" t="s">
        <v>1</v>
      </c>
      <c r="DJ51" s="2" t="s">
        <v>1</v>
      </c>
      <c r="DK51" s="2" t="s">
        <v>1</v>
      </c>
      <c r="DL51" s="2">
        <v>16440</v>
      </c>
      <c r="DM51" s="2" t="s">
        <v>1</v>
      </c>
      <c r="DN51" s="2" t="s">
        <v>1</v>
      </c>
      <c r="DO51" s="2" t="s">
        <v>1</v>
      </c>
      <c r="DP51" s="2" t="s">
        <v>1</v>
      </c>
      <c r="DQ51" s="2" t="s">
        <v>1</v>
      </c>
      <c r="DR51" s="2" t="s">
        <v>1</v>
      </c>
      <c r="DS51" s="2" t="s">
        <v>1</v>
      </c>
      <c r="DT51" s="2" t="s">
        <v>1</v>
      </c>
      <c r="DU51" s="2" t="s">
        <v>1</v>
      </c>
      <c r="DV51" s="2">
        <v>54400</v>
      </c>
      <c r="DW51" s="2" t="s">
        <v>1</v>
      </c>
      <c r="DX51" s="2" t="s">
        <v>1</v>
      </c>
      <c r="DY51" s="2" t="s">
        <v>1</v>
      </c>
      <c r="DZ51" s="2" t="s">
        <v>1</v>
      </c>
      <c r="EA51" s="2">
        <v>160000</v>
      </c>
      <c r="EB51" s="2" t="s">
        <v>1</v>
      </c>
      <c r="EC51" s="2" t="s">
        <v>1</v>
      </c>
      <c r="ED51" s="2" t="s">
        <v>1</v>
      </c>
      <c r="EE51" s="2" t="s">
        <v>1</v>
      </c>
      <c r="EF51" s="2" t="s">
        <v>1</v>
      </c>
      <c r="EG51" s="2" t="s">
        <v>1</v>
      </c>
      <c r="EH51" s="2" t="s">
        <v>1</v>
      </c>
      <c r="EI51" s="2" t="s">
        <v>1</v>
      </c>
      <c r="EJ51" s="2" t="s">
        <v>1</v>
      </c>
      <c r="EK51" s="2" t="s">
        <v>1</v>
      </c>
      <c r="EL51" s="2" t="s">
        <v>1</v>
      </c>
      <c r="EM51" s="2" t="s">
        <v>1</v>
      </c>
      <c r="EN51" s="2" t="s">
        <v>1</v>
      </c>
      <c r="EO51" s="2">
        <v>80000</v>
      </c>
      <c r="EP51" s="2" t="s">
        <v>1</v>
      </c>
      <c r="EQ51" s="2" t="s">
        <v>1</v>
      </c>
      <c r="ER51" s="2" t="s">
        <v>1</v>
      </c>
      <c r="ES51" s="2" t="s">
        <v>1</v>
      </c>
      <c r="ET51" s="2" t="s">
        <v>1</v>
      </c>
      <c r="EU51" s="2" t="s">
        <v>1</v>
      </c>
      <c r="EV51" s="2">
        <v>281708</v>
      </c>
      <c r="EW51" s="2">
        <v>152053</v>
      </c>
      <c r="EX51" s="2" t="s">
        <v>1</v>
      </c>
      <c r="EY51" s="2" t="s">
        <v>1</v>
      </c>
      <c r="EZ51" s="2" t="s">
        <v>1</v>
      </c>
      <c r="FA51" s="2">
        <v>34567</v>
      </c>
      <c r="FB51" s="2">
        <v>26147</v>
      </c>
      <c r="FC51" s="2" t="s">
        <v>1</v>
      </c>
      <c r="FD51" s="2" t="s">
        <v>1</v>
      </c>
      <c r="FE51" s="2" t="s">
        <v>1</v>
      </c>
      <c r="FF51" s="2" t="s">
        <v>1</v>
      </c>
      <c r="FG51" s="2" t="s">
        <v>1</v>
      </c>
      <c r="FH51" s="2" t="s">
        <v>1</v>
      </c>
      <c r="FI51" s="2" t="s">
        <v>1</v>
      </c>
      <c r="FJ51" s="2" t="s">
        <v>1</v>
      </c>
      <c r="FK51" s="2" t="s">
        <v>1</v>
      </c>
      <c r="FL51" s="2">
        <v>42760</v>
      </c>
      <c r="FM51" s="2">
        <v>66242</v>
      </c>
      <c r="FN51" s="2" t="s">
        <v>1</v>
      </c>
      <c r="FO51" s="2">
        <v>196268.9</v>
      </c>
      <c r="FP51" s="2" t="s">
        <v>1</v>
      </c>
      <c r="FQ51" s="2" t="s">
        <v>1</v>
      </c>
      <c r="FR51" s="2" t="s">
        <v>1</v>
      </c>
      <c r="FS51" s="2" t="s">
        <v>1</v>
      </c>
      <c r="FT51" s="2" t="s">
        <v>1</v>
      </c>
      <c r="FU51" s="2" t="s">
        <v>1</v>
      </c>
      <c r="FV51" s="2" t="s">
        <v>1</v>
      </c>
      <c r="FW51" s="2" t="s">
        <v>1</v>
      </c>
      <c r="FX51" s="2">
        <v>76903</v>
      </c>
      <c r="FY51" s="2" t="s">
        <v>1</v>
      </c>
      <c r="FZ51" s="2" t="s">
        <v>1</v>
      </c>
      <c r="GA51" s="2" t="s">
        <v>1</v>
      </c>
      <c r="GB51" s="2" t="s">
        <v>1</v>
      </c>
      <c r="GC51" s="2">
        <v>3940</v>
      </c>
      <c r="GD51" s="2">
        <v>33126.28</v>
      </c>
      <c r="GE51" s="2">
        <v>21019</v>
      </c>
      <c r="GF51" s="2" t="s">
        <v>1</v>
      </c>
      <c r="GG51" s="2" t="s">
        <v>1</v>
      </c>
      <c r="GH51" s="2">
        <v>54550</v>
      </c>
      <c r="GI51" s="2">
        <v>3800</v>
      </c>
      <c r="GJ51" s="2" t="s">
        <v>1</v>
      </c>
      <c r="GK51" s="2">
        <v>742902.3</v>
      </c>
      <c r="GL51" s="2">
        <v>321835.12</v>
      </c>
      <c r="GM51" s="2" t="s">
        <v>1</v>
      </c>
      <c r="GN51" s="2">
        <v>2838</v>
      </c>
      <c r="GO51" s="2">
        <v>5520</v>
      </c>
      <c r="GP51" s="2" t="s">
        <v>1</v>
      </c>
      <c r="GQ51" s="2" t="s">
        <v>1</v>
      </c>
      <c r="GR51" s="2" t="s">
        <v>1</v>
      </c>
      <c r="GS51" s="2" t="s">
        <v>1</v>
      </c>
      <c r="GT51" s="2" t="s">
        <v>1</v>
      </c>
      <c r="GU51" s="2" t="s">
        <v>1</v>
      </c>
      <c r="GV51" s="2" t="s">
        <v>1</v>
      </c>
      <c r="GW51" s="2" t="s">
        <v>1</v>
      </c>
      <c r="GX51" s="2" t="s">
        <v>1</v>
      </c>
      <c r="GY51" s="2" t="s">
        <v>1</v>
      </c>
      <c r="GZ51" s="2">
        <v>0</v>
      </c>
      <c r="HA51" s="2">
        <v>2256</v>
      </c>
      <c r="HB51" s="2" t="s">
        <v>1</v>
      </c>
      <c r="HC51" s="2" t="s">
        <v>1</v>
      </c>
      <c r="HD51" s="2" t="s">
        <v>1</v>
      </c>
      <c r="HE51" s="2" t="s">
        <v>1</v>
      </c>
      <c r="HF51" s="2" t="s">
        <v>1</v>
      </c>
      <c r="HG51" s="2" t="s">
        <v>1</v>
      </c>
      <c r="HH51" s="2" t="s">
        <v>1</v>
      </c>
      <c r="HI51" s="2" t="s">
        <v>1</v>
      </c>
      <c r="HJ51" s="2" t="s">
        <v>1</v>
      </c>
      <c r="HK51" s="2" t="s">
        <v>1</v>
      </c>
      <c r="HL51" s="2">
        <v>2656</v>
      </c>
      <c r="HM51" s="2" t="s">
        <v>1</v>
      </c>
      <c r="HN51" s="2" t="s">
        <v>1</v>
      </c>
      <c r="HO51" s="2" t="s">
        <v>1</v>
      </c>
      <c r="HP51" s="2" t="s">
        <v>1</v>
      </c>
      <c r="HQ51" s="2" t="s">
        <v>1</v>
      </c>
      <c r="HR51" s="2">
        <v>30000</v>
      </c>
      <c r="HS51" s="2" t="s">
        <v>1</v>
      </c>
      <c r="HT51" s="2">
        <v>1580</v>
      </c>
      <c r="HU51" s="2" t="s">
        <v>1</v>
      </c>
      <c r="HV51" s="2">
        <v>14762</v>
      </c>
      <c r="HW51" s="2" t="s">
        <v>1</v>
      </c>
      <c r="HX51" s="2" t="s">
        <v>1</v>
      </c>
      <c r="HY51" s="2" t="s">
        <v>1</v>
      </c>
      <c r="HZ51" s="2" t="s">
        <v>1</v>
      </c>
      <c r="IA51" s="2" t="s">
        <v>1</v>
      </c>
      <c r="IB51" s="2" t="s">
        <v>1</v>
      </c>
      <c r="IC51" s="2" t="s">
        <v>1</v>
      </c>
      <c r="ID51" s="2" t="s">
        <v>1</v>
      </c>
      <c r="IE51" s="2">
        <v>438382</v>
      </c>
      <c r="IF51" s="2" t="s">
        <v>1</v>
      </c>
      <c r="IG51" s="2">
        <v>23684</v>
      </c>
      <c r="IH51" s="2">
        <v>250</v>
      </c>
      <c r="II51" s="2" t="s">
        <v>1</v>
      </c>
      <c r="IJ51" s="2" t="s">
        <v>1</v>
      </c>
      <c r="IK51" s="2" t="s">
        <v>1</v>
      </c>
      <c r="IL51" s="2" t="s">
        <v>1</v>
      </c>
      <c r="IM51" s="2" t="s">
        <v>1</v>
      </c>
      <c r="IN51" s="2" t="s">
        <v>1</v>
      </c>
      <c r="IO51" s="2" t="s">
        <v>1</v>
      </c>
      <c r="IP51" s="2" t="s">
        <v>1</v>
      </c>
      <c r="IQ51" s="2" t="s">
        <v>1</v>
      </c>
      <c r="IR51" s="2" t="s">
        <v>1</v>
      </c>
      <c r="IS51" s="2">
        <v>3000</v>
      </c>
      <c r="IT51" s="2" t="s">
        <v>1</v>
      </c>
      <c r="IU51" s="2" t="s">
        <v>1</v>
      </c>
      <c r="IV51" s="2" t="s">
        <v>1</v>
      </c>
      <c r="IW51" s="2" t="s">
        <v>1</v>
      </c>
      <c r="IX51" s="2" t="s">
        <v>1</v>
      </c>
      <c r="IY51" s="2" t="s">
        <v>1</v>
      </c>
      <c r="IZ51" s="2" t="s">
        <v>1</v>
      </c>
      <c r="JA51" s="2" t="s">
        <v>1</v>
      </c>
      <c r="JB51" s="2" t="s">
        <v>1</v>
      </c>
      <c r="JC51" s="2" t="s">
        <v>1</v>
      </c>
      <c r="JD51" s="2" t="s">
        <v>1</v>
      </c>
      <c r="JE51" s="2" t="s">
        <v>1</v>
      </c>
      <c r="JF51" s="2">
        <v>0</v>
      </c>
      <c r="JG51" s="2" t="s">
        <v>1</v>
      </c>
      <c r="JH51" s="2" t="s">
        <v>1</v>
      </c>
      <c r="JI51" s="2" t="s">
        <v>1</v>
      </c>
      <c r="JJ51" s="2" t="s">
        <v>1</v>
      </c>
      <c r="JK51" s="2" t="s">
        <v>1</v>
      </c>
      <c r="JL51" s="2">
        <v>12100</v>
      </c>
      <c r="JM51" s="2">
        <v>283505.90000000002</v>
      </c>
      <c r="JN51" s="2">
        <v>34135</v>
      </c>
      <c r="JO51" s="2" t="s">
        <v>1</v>
      </c>
      <c r="JP51" s="2" t="s">
        <v>1</v>
      </c>
      <c r="JQ51" s="2" t="s">
        <v>1</v>
      </c>
      <c r="JR51" s="2" t="s">
        <v>1</v>
      </c>
      <c r="JS51" s="2" t="s">
        <v>1</v>
      </c>
      <c r="JT51" s="2" t="s">
        <v>1</v>
      </c>
      <c r="JU51" s="2" t="s">
        <v>1</v>
      </c>
      <c r="JV51" s="2" t="s">
        <v>1</v>
      </c>
      <c r="JW51" s="2" t="s">
        <v>1</v>
      </c>
      <c r="JX51" s="2" t="s">
        <v>1</v>
      </c>
      <c r="JY51" s="2" t="s">
        <v>1</v>
      </c>
      <c r="JZ51" s="2" t="s">
        <v>1</v>
      </c>
      <c r="KA51" s="2" t="s">
        <v>1</v>
      </c>
      <c r="KB51" s="2" t="s">
        <v>1</v>
      </c>
      <c r="KC51" s="2" t="s">
        <v>1</v>
      </c>
      <c r="KD51" s="2">
        <v>25390.6</v>
      </c>
      <c r="KE51" s="2" t="s">
        <v>1</v>
      </c>
      <c r="KF51" s="2" t="s">
        <v>1</v>
      </c>
      <c r="KG51" s="2" t="s">
        <v>1</v>
      </c>
      <c r="KH51" s="2" t="s">
        <v>1</v>
      </c>
      <c r="KI51" s="2" t="s">
        <v>1</v>
      </c>
      <c r="KJ51" s="2" t="s">
        <v>1</v>
      </c>
      <c r="KK51" s="2" t="s">
        <v>1</v>
      </c>
      <c r="KL51" s="2" t="s">
        <v>1</v>
      </c>
      <c r="KM51" s="2" t="s">
        <v>1</v>
      </c>
      <c r="KN51" s="2" t="s">
        <v>1</v>
      </c>
      <c r="KO51" s="2" t="s">
        <v>1</v>
      </c>
      <c r="KP51" s="2" t="s">
        <v>1</v>
      </c>
      <c r="KQ51" s="2" t="s">
        <v>1</v>
      </c>
      <c r="KR51" s="2" t="s">
        <v>1</v>
      </c>
      <c r="KS51" s="2" t="s">
        <v>1</v>
      </c>
      <c r="KT51" s="2" t="s">
        <v>1</v>
      </c>
      <c r="KU51" s="2" t="s">
        <v>1</v>
      </c>
    </row>
    <row r="52" spans="1:307" x14ac:dyDescent="0.3">
      <c r="A52" s="2" t="s">
        <v>46</v>
      </c>
      <c r="B52" s="2">
        <v>193</v>
      </c>
      <c r="C52" s="23">
        <f t="shared" si="62"/>
        <v>-191901.18000000063</v>
      </c>
      <c r="D52" s="23">
        <f t="shared" si="63"/>
        <v>3662727.8799999994</v>
      </c>
      <c r="E52" s="23">
        <f t="shared" si="64"/>
        <v>18977.864663212433</v>
      </c>
      <c r="F52" s="23">
        <f t="shared" si="65"/>
        <v>2613376.2499999995</v>
      </c>
      <c r="G52" s="23">
        <f t="shared" si="66"/>
        <v>683371.63</v>
      </c>
      <c r="H52" s="23">
        <f t="shared" si="67"/>
        <v>135688</v>
      </c>
      <c r="I52" s="23">
        <f t="shared" si="68"/>
        <v>230292</v>
      </c>
      <c r="J52" s="23">
        <f t="shared" si="69"/>
        <v>1193.2227979274612</v>
      </c>
      <c r="K52" s="23">
        <f t="shared" si="70"/>
        <v>230292</v>
      </c>
      <c r="L52" s="23">
        <f t="shared" si="71"/>
        <v>0</v>
      </c>
      <c r="M52" s="23">
        <f t="shared" si="72"/>
        <v>683371.63</v>
      </c>
      <c r="N52" s="23">
        <f t="shared" si="73"/>
        <v>13540.809585492225</v>
      </c>
      <c r="O52" s="23">
        <f t="shared" si="74"/>
        <v>533992.35</v>
      </c>
      <c r="P52" s="23">
        <f t="shared" si="75"/>
        <v>641754.41999999993</v>
      </c>
      <c r="Q52" s="23">
        <f t="shared" si="76"/>
        <v>988547.38</v>
      </c>
      <c r="R52" s="23">
        <f t="shared" si="77"/>
        <v>2509439.9899999998</v>
      </c>
      <c r="S52" s="23">
        <f t="shared" si="78"/>
        <v>13002.279740932641</v>
      </c>
      <c r="T52" s="23">
        <f t="shared" si="79"/>
        <v>103936.25999999978</v>
      </c>
      <c r="U52" s="7">
        <f t="shared" si="80"/>
        <v>3.9770874936205527E-2</v>
      </c>
      <c r="V52" s="23">
        <f t="shared" si="81"/>
        <v>563</v>
      </c>
      <c r="W52" s="23">
        <f t="shared" si="82"/>
        <v>93383</v>
      </c>
      <c r="X52" s="23">
        <f t="shared" si="83"/>
        <v>8493.26</v>
      </c>
      <c r="Y52" s="23">
        <f t="shared" si="84"/>
        <v>1540</v>
      </c>
      <c r="Z52" s="23">
        <v>43</v>
      </c>
      <c r="AA52" s="23">
        <f t="shared" si="85"/>
        <v>345102.84</v>
      </c>
      <c r="AB52" s="23">
        <f t="shared" si="86"/>
        <v>3854629.06</v>
      </c>
      <c r="AC52" s="23">
        <f t="shared" si="87"/>
        <v>19972.17129533679</v>
      </c>
      <c r="AD52" s="23">
        <f t="shared" si="88"/>
        <v>2483381.06</v>
      </c>
      <c r="AE52" s="23">
        <f t="shared" si="89"/>
        <v>12867.259378238343</v>
      </c>
      <c r="AF52" s="23">
        <f t="shared" si="90"/>
        <v>765801</v>
      </c>
      <c r="AG52" s="23">
        <f t="shared" si="91"/>
        <v>3967.8808290155439</v>
      </c>
      <c r="AH52" s="23">
        <f t="shared" si="92"/>
        <v>1457313.9100000001</v>
      </c>
      <c r="AI52" s="23">
        <f t="shared" si="93"/>
        <v>82464</v>
      </c>
      <c r="AJ52" s="23">
        <f t="shared" si="94"/>
        <v>217555.15</v>
      </c>
      <c r="AK52" s="23">
        <f t="shared" si="95"/>
        <v>1371248</v>
      </c>
      <c r="AL52" s="23">
        <f t="shared" si="96"/>
        <v>7104.9119170984459</v>
      </c>
      <c r="AM52" s="23">
        <f t="shared" si="97"/>
        <v>1371248</v>
      </c>
      <c r="AN52" s="23">
        <f t="shared" si="98"/>
        <v>0</v>
      </c>
      <c r="AO52" s="2">
        <v>457861.01</v>
      </c>
      <c r="AP52" s="2">
        <v>22044.33</v>
      </c>
      <c r="AQ52" s="2">
        <v>54087.01</v>
      </c>
      <c r="AR52" s="2" t="s">
        <v>1</v>
      </c>
      <c r="AS52" s="2">
        <v>502294.42</v>
      </c>
      <c r="AT52" s="2">
        <v>139460</v>
      </c>
      <c r="AU52" s="2" t="s">
        <v>1</v>
      </c>
      <c r="AV52" s="2">
        <v>988547.38</v>
      </c>
      <c r="AX52" s="2" t="s">
        <v>1</v>
      </c>
      <c r="AY52" s="2" t="s">
        <v>1</v>
      </c>
      <c r="AZ52" s="2" t="s">
        <v>1</v>
      </c>
      <c r="BA52" s="2">
        <v>563</v>
      </c>
      <c r="BB52" s="2" t="s">
        <v>1</v>
      </c>
      <c r="BC52" s="2" t="s">
        <v>1</v>
      </c>
      <c r="BD52" s="2">
        <v>0</v>
      </c>
      <c r="BE52" s="2" t="s">
        <v>1</v>
      </c>
      <c r="BF52" s="2">
        <v>89883</v>
      </c>
      <c r="BG52" s="2">
        <v>3500</v>
      </c>
      <c r="BH52" s="2" t="s">
        <v>1</v>
      </c>
      <c r="BI52" s="2" t="s">
        <v>1</v>
      </c>
      <c r="BJ52" s="2" t="s">
        <v>1</v>
      </c>
      <c r="BK52" s="2" t="s">
        <v>1</v>
      </c>
      <c r="BL52" s="2" t="s">
        <v>1</v>
      </c>
      <c r="BM52" s="2" t="s">
        <v>1</v>
      </c>
      <c r="BN52" s="2" t="s">
        <v>1</v>
      </c>
      <c r="BO52" s="2">
        <v>8493.26</v>
      </c>
      <c r="BP52" s="2" t="s">
        <v>1</v>
      </c>
      <c r="BQ52" s="2" t="s">
        <v>1</v>
      </c>
      <c r="BR52" s="2" t="s">
        <v>1</v>
      </c>
      <c r="BS52" s="2">
        <v>1540</v>
      </c>
      <c r="BT52" s="2">
        <v>345102.84</v>
      </c>
      <c r="BU52" s="2" t="s">
        <v>1</v>
      </c>
      <c r="BV52" s="2">
        <v>624467</v>
      </c>
      <c r="BW52" s="2" t="s">
        <v>1</v>
      </c>
      <c r="BX52" s="2" t="s">
        <v>1</v>
      </c>
      <c r="BY52" s="2">
        <v>2300</v>
      </c>
      <c r="BZ52" s="2" t="s">
        <v>1</v>
      </c>
      <c r="CA52" s="2" t="s">
        <v>1</v>
      </c>
      <c r="CB52" s="2" t="s">
        <v>1</v>
      </c>
      <c r="CC52" s="2" t="s">
        <v>1</v>
      </c>
      <c r="CD52" s="2">
        <v>43533</v>
      </c>
      <c r="CE52" s="2" t="s">
        <v>1</v>
      </c>
      <c r="CF52" s="2" t="s">
        <v>1</v>
      </c>
      <c r="CG52" s="2" t="s">
        <v>1</v>
      </c>
      <c r="CH52" s="2">
        <v>321.63</v>
      </c>
      <c r="CI52" s="2">
        <v>12750</v>
      </c>
      <c r="CJ52" s="2" t="s">
        <v>1</v>
      </c>
      <c r="CK52" s="2" t="s">
        <v>1</v>
      </c>
      <c r="CL52" s="2" t="s">
        <v>1</v>
      </c>
      <c r="CM52" s="2" t="s">
        <v>1</v>
      </c>
      <c r="CN52" s="2" t="s">
        <v>1</v>
      </c>
      <c r="CO52" s="2" t="s">
        <v>1</v>
      </c>
      <c r="CP52" s="2" t="s">
        <v>1</v>
      </c>
      <c r="CQ52" s="2" t="s">
        <v>1</v>
      </c>
      <c r="CR52" s="2" t="s">
        <v>1</v>
      </c>
      <c r="CS52" s="2" t="s">
        <v>1</v>
      </c>
      <c r="CT52" s="2" t="s">
        <v>1</v>
      </c>
      <c r="CU52" s="2" t="s">
        <v>1</v>
      </c>
      <c r="CV52" s="2" t="s">
        <v>1</v>
      </c>
      <c r="CW52" s="2" t="s">
        <v>1</v>
      </c>
      <c r="CX52" s="2" t="s">
        <v>1</v>
      </c>
      <c r="CY52" s="2" t="s">
        <v>1</v>
      </c>
      <c r="CZ52" s="2" t="s">
        <v>1</v>
      </c>
      <c r="DA52" s="2" t="s">
        <v>1</v>
      </c>
      <c r="DB52" s="2" t="s">
        <v>1</v>
      </c>
      <c r="DC52" s="2" t="s">
        <v>1</v>
      </c>
      <c r="DD52" s="2" t="s">
        <v>1</v>
      </c>
      <c r="DE52" s="2" t="s">
        <v>1</v>
      </c>
      <c r="DF52" s="2" t="s">
        <v>1</v>
      </c>
      <c r="DG52" s="2" t="s">
        <v>1</v>
      </c>
      <c r="DH52" s="2" t="s">
        <v>1</v>
      </c>
      <c r="DI52" s="2" t="s">
        <v>1</v>
      </c>
      <c r="DJ52" s="2" t="s">
        <v>1</v>
      </c>
      <c r="DK52" s="2" t="s">
        <v>1</v>
      </c>
      <c r="DL52" s="2">
        <v>135688</v>
      </c>
      <c r="DM52" s="2" t="s">
        <v>1</v>
      </c>
      <c r="DN52" s="2" t="s">
        <v>1</v>
      </c>
      <c r="DO52" s="2" t="s">
        <v>1</v>
      </c>
      <c r="DP52" s="2" t="s">
        <v>1</v>
      </c>
      <c r="DQ52" s="2" t="s">
        <v>1</v>
      </c>
      <c r="DR52" s="2" t="s">
        <v>1</v>
      </c>
      <c r="DS52" s="2" t="s">
        <v>1</v>
      </c>
      <c r="DT52" s="2" t="s">
        <v>1</v>
      </c>
      <c r="DU52" s="2" t="s">
        <v>1</v>
      </c>
      <c r="DV52" s="2">
        <v>54400</v>
      </c>
      <c r="DW52" s="2" t="s">
        <v>1</v>
      </c>
      <c r="DX52" s="2">
        <v>175892</v>
      </c>
      <c r="DY52" s="2" t="s">
        <v>1</v>
      </c>
      <c r="DZ52" s="2" t="s">
        <v>1</v>
      </c>
      <c r="EA52" s="2" t="s">
        <v>1</v>
      </c>
      <c r="EB52" s="2" t="s">
        <v>1</v>
      </c>
      <c r="EC52" s="2" t="s">
        <v>1</v>
      </c>
      <c r="ED52" s="2" t="s">
        <v>1</v>
      </c>
      <c r="EE52" s="2" t="s">
        <v>1</v>
      </c>
      <c r="EF52" s="2" t="s">
        <v>1</v>
      </c>
      <c r="EG52" s="2" t="s">
        <v>1</v>
      </c>
      <c r="EH52" s="2" t="s">
        <v>1</v>
      </c>
      <c r="EI52" s="2" t="s">
        <v>1</v>
      </c>
      <c r="EJ52" s="2" t="s">
        <v>1</v>
      </c>
      <c r="EK52" s="2" t="s">
        <v>1</v>
      </c>
      <c r="EL52" s="2" t="s">
        <v>1</v>
      </c>
      <c r="EM52" s="2" t="s">
        <v>1</v>
      </c>
      <c r="EN52" s="2" t="s">
        <v>1</v>
      </c>
      <c r="EO52" s="2" t="s">
        <v>1</v>
      </c>
      <c r="EP52" s="2" t="s">
        <v>1</v>
      </c>
      <c r="EQ52" s="2" t="s">
        <v>1</v>
      </c>
      <c r="ER52" s="2" t="s">
        <v>1</v>
      </c>
      <c r="ES52" s="2">
        <v>140452</v>
      </c>
      <c r="ET52" s="2" t="s">
        <v>1</v>
      </c>
      <c r="EU52" s="2" t="s">
        <v>1</v>
      </c>
      <c r="EV52" s="2">
        <v>150566</v>
      </c>
      <c r="EW52" s="2">
        <v>390084</v>
      </c>
      <c r="EX52" s="2" t="s">
        <v>1</v>
      </c>
      <c r="EY52" s="2" t="s">
        <v>1</v>
      </c>
      <c r="EZ52" s="2" t="s">
        <v>1</v>
      </c>
      <c r="FA52" s="2">
        <v>34716</v>
      </c>
      <c r="FB52" s="2">
        <v>47648</v>
      </c>
      <c r="FC52" s="2" t="s">
        <v>1</v>
      </c>
      <c r="FD52" s="2" t="s">
        <v>1</v>
      </c>
      <c r="FE52" s="2">
        <v>2335</v>
      </c>
      <c r="FF52" s="2" t="s">
        <v>1</v>
      </c>
      <c r="FG52" s="2" t="s">
        <v>1</v>
      </c>
      <c r="FH52" s="2" t="s">
        <v>1</v>
      </c>
      <c r="FI52" s="2">
        <v>2881</v>
      </c>
      <c r="FJ52" s="2" t="s">
        <v>1</v>
      </c>
      <c r="FK52" s="2" t="s">
        <v>1</v>
      </c>
      <c r="FL52" s="2">
        <v>4187</v>
      </c>
      <c r="FM52" s="2">
        <v>31976</v>
      </c>
      <c r="FN52" s="2">
        <v>0</v>
      </c>
      <c r="FO52" s="2">
        <v>128615</v>
      </c>
      <c r="FP52" s="2" t="s">
        <v>1</v>
      </c>
      <c r="FQ52" s="2" t="s">
        <v>1</v>
      </c>
      <c r="FR52" s="2" t="s">
        <v>1</v>
      </c>
      <c r="FS52" s="2" t="s">
        <v>1</v>
      </c>
      <c r="FT52" s="2" t="s">
        <v>1</v>
      </c>
      <c r="FU52" s="2" t="s">
        <v>1</v>
      </c>
      <c r="FV52" s="2" t="s">
        <v>1</v>
      </c>
      <c r="FW52" s="2" t="s">
        <v>1</v>
      </c>
      <c r="FX52" s="2">
        <v>134761</v>
      </c>
      <c r="FY52" s="2" t="s">
        <v>1</v>
      </c>
      <c r="FZ52" s="2">
        <v>23530</v>
      </c>
      <c r="GA52" s="2" t="s">
        <v>1</v>
      </c>
      <c r="GB52" s="2" t="s">
        <v>1</v>
      </c>
      <c r="GC52" s="2">
        <v>1904</v>
      </c>
      <c r="GD52" s="2">
        <v>17572.11</v>
      </c>
      <c r="GE52" s="2">
        <v>34760.639999999999</v>
      </c>
      <c r="GF52" s="2">
        <v>13368</v>
      </c>
      <c r="GG52" s="2" t="s">
        <v>1</v>
      </c>
      <c r="GH52" s="2" t="s">
        <v>1</v>
      </c>
      <c r="GI52" s="2">
        <v>4250</v>
      </c>
      <c r="GJ52" s="2">
        <v>10884</v>
      </c>
      <c r="GK52" s="2">
        <v>753085.16</v>
      </c>
      <c r="GL52" s="2">
        <v>107226</v>
      </c>
      <c r="GM52" s="2" t="s">
        <v>1</v>
      </c>
      <c r="GN52" s="2">
        <v>12040</v>
      </c>
      <c r="GO52" s="2">
        <v>42770</v>
      </c>
      <c r="GP52" s="2" t="s">
        <v>1</v>
      </c>
      <c r="GQ52" s="2" t="s">
        <v>1</v>
      </c>
      <c r="GR52" s="2" t="s">
        <v>1</v>
      </c>
      <c r="GS52" s="2" t="s">
        <v>1</v>
      </c>
      <c r="GT52" s="2" t="s">
        <v>1</v>
      </c>
      <c r="GU52" s="2">
        <v>83521</v>
      </c>
      <c r="GV52" s="2" t="s">
        <v>1</v>
      </c>
      <c r="GW52" s="2" t="s">
        <v>1</v>
      </c>
      <c r="GX52" s="2" t="s">
        <v>1</v>
      </c>
      <c r="GY52" s="2" t="s">
        <v>1</v>
      </c>
      <c r="GZ52" s="2">
        <v>7520</v>
      </c>
      <c r="HA52" s="2">
        <v>30944</v>
      </c>
      <c r="HB52" s="2" t="s">
        <v>1</v>
      </c>
      <c r="HC52" s="2" t="s">
        <v>1</v>
      </c>
      <c r="HD52" s="2" t="s">
        <v>1</v>
      </c>
      <c r="HE52" s="2" t="s">
        <v>1</v>
      </c>
      <c r="HF52" s="2" t="s">
        <v>1</v>
      </c>
      <c r="HG52" s="2" t="s">
        <v>1</v>
      </c>
      <c r="HH52" s="2">
        <v>44000</v>
      </c>
      <c r="HI52" s="2" t="s">
        <v>1</v>
      </c>
      <c r="HJ52" s="2" t="s">
        <v>1</v>
      </c>
      <c r="HK52" s="2" t="s">
        <v>1</v>
      </c>
      <c r="HL52" s="2">
        <v>17796</v>
      </c>
      <c r="HM52" s="2" t="s">
        <v>1</v>
      </c>
      <c r="HN52" s="2" t="s">
        <v>1</v>
      </c>
      <c r="HO52" s="2" t="s">
        <v>1</v>
      </c>
      <c r="HP52" s="2" t="s">
        <v>1</v>
      </c>
      <c r="HQ52" s="2" t="s">
        <v>1</v>
      </c>
      <c r="HR52" s="2">
        <v>26750</v>
      </c>
      <c r="HS52" s="2" t="s">
        <v>1</v>
      </c>
      <c r="HT52" s="2" t="s">
        <v>1</v>
      </c>
      <c r="HU52" s="2" t="s">
        <v>1</v>
      </c>
      <c r="HV52" s="2" t="s">
        <v>1</v>
      </c>
      <c r="HW52" s="2" t="s">
        <v>1</v>
      </c>
      <c r="HX52" s="2" t="s">
        <v>1</v>
      </c>
      <c r="HY52" s="2" t="s">
        <v>1</v>
      </c>
      <c r="HZ52" s="2" t="s">
        <v>1</v>
      </c>
      <c r="IA52" s="2" t="s">
        <v>1</v>
      </c>
      <c r="IB52" s="2" t="s">
        <v>1</v>
      </c>
      <c r="IC52" s="2" t="s">
        <v>1</v>
      </c>
      <c r="ID52" s="2" t="s">
        <v>1</v>
      </c>
      <c r="IE52" s="2">
        <v>159116</v>
      </c>
      <c r="IF52" s="2" t="s">
        <v>1</v>
      </c>
      <c r="IG52" s="2">
        <v>13893.15</v>
      </c>
      <c r="IH52" s="2">
        <v>10230</v>
      </c>
      <c r="II52" s="2" t="s">
        <v>1</v>
      </c>
      <c r="IJ52" s="2" t="s">
        <v>1</v>
      </c>
      <c r="IK52" s="2" t="s">
        <v>1</v>
      </c>
      <c r="IL52" s="2" t="s">
        <v>1</v>
      </c>
      <c r="IM52" s="2" t="s">
        <v>1</v>
      </c>
      <c r="IN52" s="2" t="s">
        <v>1</v>
      </c>
      <c r="IO52" s="2" t="s">
        <v>1</v>
      </c>
      <c r="IP52" s="2" t="s">
        <v>1</v>
      </c>
      <c r="IQ52" s="2" t="s">
        <v>1</v>
      </c>
      <c r="IR52" s="2" t="s">
        <v>1</v>
      </c>
      <c r="IS52" s="2" t="s">
        <v>1</v>
      </c>
      <c r="IT52" s="2" t="s">
        <v>1</v>
      </c>
      <c r="IU52" s="2" t="s">
        <v>1</v>
      </c>
      <c r="IV52" s="2" t="s">
        <v>1</v>
      </c>
      <c r="IW52" s="2" t="s">
        <v>1</v>
      </c>
      <c r="IX52" s="2" t="s">
        <v>1</v>
      </c>
      <c r="IY52" s="2" t="s">
        <v>1</v>
      </c>
      <c r="IZ52" s="2" t="s">
        <v>1</v>
      </c>
      <c r="JA52" s="2" t="s">
        <v>1</v>
      </c>
      <c r="JB52" s="2" t="s">
        <v>1</v>
      </c>
      <c r="JC52" s="2" t="s">
        <v>1</v>
      </c>
      <c r="JD52" s="2" t="s">
        <v>1</v>
      </c>
      <c r="JE52" s="2" t="s">
        <v>1</v>
      </c>
      <c r="JF52" s="2" t="s">
        <v>1</v>
      </c>
      <c r="JG52" s="2" t="s">
        <v>1</v>
      </c>
      <c r="JH52" s="2" t="s">
        <v>1</v>
      </c>
      <c r="JI52" s="2" t="s">
        <v>1</v>
      </c>
      <c r="JJ52" s="2" t="s">
        <v>1</v>
      </c>
      <c r="JK52" s="2" t="s">
        <v>1</v>
      </c>
      <c r="JL52" s="2" t="s">
        <v>1</v>
      </c>
      <c r="JM52" s="2">
        <v>894663</v>
      </c>
      <c r="JN52" s="2">
        <v>98135</v>
      </c>
      <c r="JO52" s="2" t="s">
        <v>1</v>
      </c>
      <c r="JP52" s="2" t="s">
        <v>1</v>
      </c>
      <c r="JQ52" s="2" t="s">
        <v>1</v>
      </c>
      <c r="JR52" s="2" t="s">
        <v>1</v>
      </c>
      <c r="JS52" s="2" t="s">
        <v>1</v>
      </c>
      <c r="JT52" s="2">
        <v>378450</v>
      </c>
      <c r="JU52" s="2" t="s">
        <v>1</v>
      </c>
      <c r="JV52" s="2" t="s">
        <v>1</v>
      </c>
      <c r="JW52" s="2" t="s">
        <v>1</v>
      </c>
      <c r="JX52" s="2" t="s">
        <v>1</v>
      </c>
      <c r="JY52" s="2" t="s">
        <v>1</v>
      </c>
      <c r="JZ52" s="2" t="s">
        <v>1</v>
      </c>
      <c r="KA52" s="2" t="s">
        <v>1</v>
      </c>
      <c r="KB52" s="2" t="s">
        <v>1</v>
      </c>
      <c r="KC52" s="2" t="s">
        <v>1</v>
      </c>
      <c r="KD52" s="2" t="s">
        <v>1</v>
      </c>
      <c r="KE52" s="2" t="s">
        <v>1</v>
      </c>
      <c r="KF52" s="2" t="s">
        <v>1</v>
      </c>
      <c r="KG52" s="2" t="s">
        <v>1</v>
      </c>
      <c r="KH52" s="2" t="s">
        <v>1</v>
      </c>
      <c r="KI52" s="2" t="s">
        <v>1</v>
      </c>
      <c r="KJ52" s="2" t="s">
        <v>1</v>
      </c>
      <c r="KK52" s="2" t="s">
        <v>1</v>
      </c>
      <c r="KL52" s="2" t="s">
        <v>1</v>
      </c>
      <c r="KM52" s="2" t="s">
        <v>1</v>
      </c>
      <c r="KN52" s="2" t="s">
        <v>1</v>
      </c>
      <c r="KO52" s="2" t="s">
        <v>1</v>
      </c>
      <c r="KP52" s="2" t="s">
        <v>1</v>
      </c>
      <c r="KQ52" s="2" t="s">
        <v>1</v>
      </c>
      <c r="KR52" s="2" t="s">
        <v>1</v>
      </c>
      <c r="KS52" s="2" t="s">
        <v>1</v>
      </c>
      <c r="KT52" s="2" t="s">
        <v>1</v>
      </c>
      <c r="KU52" s="2" t="s">
        <v>1</v>
      </c>
    </row>
    <row r="53" spans="1:307" x14ac:dyDescent="0.3">
      <c r="A53" s="2" t="s">
        <v>47</v>
      </c>
      <c r="B53" s="2">
        <v>119</v>
      </c>
      <c r="C53" s="23">
        <f t="shared" si="62"/>
        <v>1646946.6099999994</v>
      </c>
      <c r="D53" s="23">
        <f t="shared" si="63"/>
        <v>4547648.0299999993</v>
      </c>
      <c r="E53" s="23">
        <f t="shared" si="64"/>
        <v>38215.529663865542</v>
      </c>
      <c r="F53" s="23">
        <f t="shared" si="65"/>
        <v>1327092.7799999998</v>
      </c>
      <c r="G53" s="23">
        <f t="shared" si="66"/>
        <v>1158455.25</v>
      </c>
      <c r="H53" s="23">
        <f t="shared" si="67"/>
        <v>7700</v>
      </c>
      <c r="I53" s="23">
        <f t="shared" si="68"/>
        <v>2054400</v>
      </c>
      <c r="J53" s="23">
        <f t="shared" si="69"/>
        <v>17263.865546218487</v>
      </c>
      <c r="K53" s="23">
        <f t="shared" si="70"/>
        <v>54400</v>
      </c>
      <c r="L53" s="23">
        <f t="shared" si="71"/>
        <v>2000000</v>
      </c>
      <c r="M53" s="23">
        <f t="shared" si="72"/>
        <v>274168.54000000004</v>
      </c>
      <c r="N53" s="23">
        <f t="shared" si="73"/>
        <v>11152.040168067226</v>
      </c>
      <c r="O53" s="23">
        <f t="shared" si="74"/>
        <v>302096.74000000005</v>
      </c>
      <c r="P53" s="23">
        <f t="shared" si="75"/>
        <v>315391.99</v>
      </c>
      <c r="Q53" s="23">
        <f t="shared" si="76"/>
        <v>561314.06999999995</v>
      </c>
      <c r="R53" s="23">
        <f t="shared" si="77"/>
        <v>1319720.2499999998</v>
      </c>
      <c r="S53" s="23">
        <f t="shared" si="78"/>
        <v>11090.086134453779</v>
      </c>
      <c r="T53" s="23">
        <f t="shared" si="79"/>
        <v>7372.5300000000279</v>
      </c>
      <c r="U53" s="7">
        <f t="shared" si="80"/>
        <v>5.5553990731529931E-3</v>
      </c>
      <c r="V53" s="23">
        <f t="shared" si="81"/>
        <v>0</v>
      </c>
      <c r="W53" s="23">
        <f t="shared" si="82"/>
        <v>2150</v>
      </c>
      <c r="X53" s="23">
        <f t="shared" si="83"/>
        <v>4976.53</v>
      </c>
      <c r="Y53" s="23">
        <f t="shared" si="84"/>
        <v>290</v>
      </c>
      <c r="Z53" s="23">
        <v>44</v>
      </c>
      <c r="AA53" s="23">
        <f t="shared" si="85"/>
        <v>140873.45000000001</v>
      </c>
      <c r="AB53" s="23">
        <f t="shared" si="86"/>
        <v>2900701.42</v>
      </c>
      <c r="AC53" s="23">
        <f t="shared" si="87"/>
        <v>24375.642184873948</v>
      </c>
      <c r="AD53" s="23">
        <f t="shared" si="88"/>
        <v>789966.3899999999</v>
      </c>
      <c r="AE53" s="23">
        <f t="shared" si="89"/>
        <v>6638.3730252100831</v>
      </c>
      <c r="AF53" s="23">
        <f t="shared" si="90"/>
        <v>274698</v>
      </c>
      <c r="AG53" s="23">
        <f t="shared" si="91"/>
        <v>2308.3865546218485</v>
      </c>
      <c r="AH53" s="23">
        <f t="shared" si="92"/>
        <v>457007.38999999996</v>
      </c>
      <c r="AI53" s="23">
        <f t="shared" si="93"/>
        <v>4180</v>
      </c>
      <c r="AJ53" s="23">
        <f t="shared" si="94"/>
        <v>66609</v>
      </c>
      <c r="AK53" s="23">
        <f t="shared" si="95"/>
        <v>2110735.0300000003</v>
      </c>
      <c r="AL53" s="23">
        <f t="shared" si="96"/>
        <v>17737.269159663869</v>
      </c>
      <c r="AM53" s="23">
        <f t="shared" si="97"/>
        <v>2101735.0300000003</v>
      </c>
      <c r="AN53" s="23">
        <f t="shared" si="98"/>
        <v>9000</v>
      </c>
      <c r="AO53" s="2">
        <v>267955.90000000002</v>
      </c>
      <c r="AP53" s="2">
        <v>2423.25</v>
      </c>
      <c r="AQ53" s="2">
        <v>31717.59</v>
      </c>
      <c r="AR53" s="2" t="s">
        <v>1</v>
      </c>
      <c r="AS53" s="2">
        <v>289361.99</v>
      </c>
      <c r="AT53" s="2">
        <v>26030</v>
      </c>
      <c r="AU53" s="2" t="s">
        <v>1</v>
      </c>
      <c r="AV53" s="2">
        <v>561314.06999999995</v>
      </c>
      <c r="AX53" s="2" t="s">
        <v>1</v>
      </c>
      <c r="AY53" s="2" t="s">
        <v>1</v>
      </c>
      <c r="AZ53" s="2" t="s">
        <v>1</v>
      </c>
      <c r="BA53" s="2" t="s">
        <v>1</v>
      </c>
      <c r="BB53" s="2" t="s">
        <v>1</v>
      </c>
      <c r="BC53" s="2" t="s">
        <v>1</v>
      </c>
      <c r="BD53" s="2" t="s">
        <v>1</v>
      </c>
      <c r="BE53" s="2" t="s">
        <v>1</v>
      </c>
      <c r="BF53" s="2" t="s">
        <v>1</v>
      </c>
      <c r="BG53" s="2">
        <v>2150</v>
      </c>
      <c r="BH53" s="2" t="s">
        <v>1</v>
      </c>
      <c r="BI53" s="2" t="s">
        <v>1</v>
      </c>
      <c r="BJ53" s="2" t="s">
        <v>1</v>
      </c>
      <c r="BK53" s="2" t="s">
        <v>1</v>
      </c>
      <c r="BL53" s="2" t="s">
        <v>1</v>
      </c>
      <c r="BM53" s="2" t="s">
        <v>1</v>
      </c>
      <c r="BN53" s="2" t="s">
        <v>1</v>
      </c>
      <c r="BO53" s="2">
        <v>4976.53</v>
      </c>
      <c r="BP53" s="2" t="s">
        <v>1</v>
      </c>
      <c r="BQ53" s="2" t="s">
        <v>1</v>
      </c>
      <c r="BR53" s="2" t="s">
        <v>1</v>
      </c>
      <c r="BS53" s="2">
        <v>290</v>
      </c>
      <c r="BT53" s="2">
        <v>140873.45000000001</v>
      </c>
      <c r="BU53" s="2" t="s">
        <v>1</v>
      </c>
      <c r="BV53" s="2">
        <v>94127</v>
      </c>
      <c r="BW53" s="2">
        <v>1190</v>
      </c>
      <c r="BX53" s="2" t="s">
        <v>1</v>
      </c>
      <c r="BY53" s="2" t="s">
        <v>1</v>
      </c>
      <c r="BZ53" s="2" t="s">
        <v>1</v>
      </c>
      <c r="CA53" s="2" t="s">
        <v>1</v>
      </c>
      <c r="CB53" s="2" t="s">
        <v>1</v>
      </c>
      <c r="CC53" s="2" t="s">
        <v>1</v>
      </c>
      <c r="CD53" s="2">
        <v>55898</v>
      </c>
      <c r="CE53" s="2">
        <v>81600</v>
      </c>
      <c r="CF53" s="2" t="s">
        <v>1</v>
      </c>
      <c r="CG53" s="2" t="s">
        <v>1</v>
      </c>
      <c r="CH53" s="2">
        <v>28603.54</v>
      </c>
      <c r="CI53" s="2">
        <v>12750</v>
      </c>
      <c r="CJ53" s="2" t="s">
        <v>1</v>
      </c>
      <c r="CK53" s="2" t="s">
        <v>1</v>
      </c>
      <c r="CL53" s="2" t="s">
        <v>1</v>
      </c>
      <c r="CM53" s="2" t="s">
        <v>1</v>
      </c>
      <c r="CN53" s="2" t="s">
        <v>1</v>
      </c>
      <c r="CO53" s="2" t="s">
        <v>1</v>
      </c>
      <c r="CP53" s="2" t="s">
        <v>1</v>
      </c>
      <c r="CQ53" s="2" t="s">
        <v>1</v>
      </c>
      <c r="CR53" s="2" t="s">
        <v>1</v>
      </c>
      <c r="CS53" s="2" t="s">
        <v>1</v>
      </c>
      <c r="CT53" s="2" t="s">
        <v>1</v>
      </c>
      <c r="CU53" s="2" t="s">
        <v>1</v>
      </c>
      <c r="CV53" s="2" t="s">
        <v>1</v>
      </c>
      <c r="CW53" s="2" t="s">
        <v>1</v>
      </c>
      <c r="CX53" s="2" t="s">
        <v>1</v>
      </c>
      <c r="CY53" s="2">
        <v>22995.5</v>
      </c>
      <c r="CZ53" s="2" t="s">
        <v>1</v>
      </c>
      <c r="DA53" s="2" t="s">
        <v>1</v>
      </c>
      <c r="DB53" s="2" t="s">
        <v>1</v>
      </c>
      <c r="DC53" s="2">
        <v>861291.21</v>
      </c>
      <c r="DD53" s="2" t="s">
        <v>1</v>
      </c>
      <c r="DE53" s="2" t="s">
        <v>1</v>
      </c>
      <c r="DF53" s="2" t="s">
        <v>1</v>
      </c>
      <c r="DG53" s="2" t="s">
        <v>1</v>
      </c>
      <c r="DH53" s="2" t="s">
        <v>1</v>
      </c>
      <c r="DI53" s="2" t="s">
        <v>1</v>
      </c>
      <c r="DJ53" s="2" t="s">
        <v>1</v>
      </c>
      <c r="DK53" s="2" t="s">
        <v>1</v>
      </c>
      <c r="DL53" s="2">
        <v>7700</v>
      </c>
      <c r="DM53" s="2" t="s">
        <v>1</v>
      </c>
      <c r="DN53" s="2" t="s">
        <v>1</v>
      </c>
      <c r="DO53" s="2" t="s">
        <v>1</v>
      </c>
      <c r="DP53" s="2" t="s">
        <v>1</v>
      </c>
      <c r="DQ53" s="2" t="s">
        <v>1</v>
      </c>
      <c r="DR53" s="2" t="s">
        <v>1</v>
      </c>
      <c r="DS53" s="2" t="s">
        <v>1</v>
      </c>
      <c r="DT53" s="2" t="s">
        <v>1</v>
      </c>
      <c r="DU53" s="2" t="s">
        <v>1</v>
      </c>
      <c r="DV53" s="2">
        <v>54400</v>
      </c>
      <c r="DW53" s="2" t="s">
        <v>1</v>
      </c>
      <c r="DX53" s="2" t="s">
        <v>1</v>
      </c>
      <c r="DY53" s="2" t="s">
        <v>1</v>
      </c>
      <c r="DZ53" s="2" t="s">
        <v>1</v>
      </c>
      <c r="EA53" s="2" t="s">
        <v>1</v>
      </c>
      <c r="EB53" s="2" t="s">
        <v>1</v>
      </c>
      <c r="EC53" s="2" t="s">
        <v>1</v>
      </c>
      <c r="ED53" s="2" t="s">
        <v>1</v>
      </c>
      <c r="EE53" s="2" t="s">
        <v>1</v>
      </c>
      <c r="EF53" s="2" t="s">
        <v>1</v>
      </c>
      <c r="EG53" s="2" t="s">
        <v>1</v>
      </c>
      <c r="EH53" s="2" t="s">
        <v>1</v>
      </c>
      <c r="EI53" s="2" t="s">
        <v>1</v>
      </c>
      <c r="EJ53" s="2" t="s">
        <v>1</v>
      </c>
      <c r="EK53" s="2">
        <v>2000000</v>
      </c>
      <c r="EL53" s="2" t="s">
        <v>1</v>
      </c>
      <c r="EM53" s="2" t="s">
        <v>1</v>
      </c>
      <c r="EN53" s="2" t="s">
        <v>1</v>
      </c>
      <c r="EO53" s="2" t="s">
        <v>1</v>
      </c>
      <c r="EP53" s="2" t="s">
        <v>1</v>
      </c>
      <c r="EQ53" s="2" t="s">
        <v>1</v>
      </c>
      <c r="ER53" s="2" t="s">
        <v>1</v>
      </c>
      <c r="ES53" s="2" t="s">
        <v>1</v>
      </c>
      <c r="ET53" s="2" t="s">
        <v>1</v>
      </c>
      <c r="EU53" s="2" t="s">
        <v>1</v>
      </c>
      <c r="EV53" s="2">
        <v>122970</v>
      </c>
      <c r="EW53" s="2">
        <v>139200</v>
      </c>
      <c r="EX53" s="2" t="s">
        <v>1</v>
      </c>
      <c r="EY53" s="2" t="s">
        <v>1</v>
      </c>
      <c r="EZ53" s="2" t="s">
        <v>1</v>
      </c>
      <c r="FA53" s="2" t="s">
        <v>1</v>
      </c>
      <c r="FB53" s="2">
        <v>12528</v>
      </c>
      <c r="FC53" s="2" t="s">
        <v>1</v>
      </c>
      <c r="FD53" s="2" t="s">
        <v>1</v>
      </c>
      <c r="FE53" s="2" t="s">
        <v>1</v>
      </c>
      <c r="FF53" s="2" t="s">
        <v>1</v>
      </c>
      <c r="FG53" s="2" t="s">
        <v>1</v>
      </c>
      <c r="FH53" s="2" t="s">
        <v>1</v>
      </c>
      <c r="FI53" s="2" t="s">
        <v>1</v>
      </c>
      <c r="FJ53" s="2" t="s">
        <v>1</v>
      </c>
      <c r="FK53" s="2" t="s">
        <v>1</v>
      </c>
      <c r="FL53" s="2">
        <v>10221</v>
      </c>
      <c r="FM53" s="2">
        <v>63865</v>
      </c>
      <c r="FN53" s="2">
        <v>0</v>
      </c>
      <c r="FO53" s="2">
        <v>46974</v>
      </c>
      <c r="FP53" s="2" t="s">
        <v>1</v>
      </c>
      <c r="FQ53" s="2" t="s">
        <v>1</v>
      </c>
      <c r="FR53" s="2" t="s">
        <v>1</v>
      </c>
      <c r="FS53" s="2" t="s">
        <v>1</v>
      </c>
      <c r="FT53" s="2" t="s">
        <v>1</v>
      </c>
      <c r="FU53" s="2" t="s">
        <v>1</v>
      </c>
      <c r="FV53" s="2" t="s">
        <v>1</v>
      </c>
      <c r="FW53" s="2" t="s">
        <v>1</v>
      </c>
      <c r="FX53" s="2">
        <v>139681</v>
      </c>
      <c r="FY53" s="2" t="s">
        <v>1</v>
      </c>
      <c r="FZ53" s="2">
        <v>4576</v>
      </c>
      <c r="GA53" s="2" t="s">
        <v>1</v>
      </c>
      <c r="GB53" s="2" t="s">
        <v>1</v>
      </c>
      <c r="GC53" s="2">
        <v>1141</v>
      </c>
      <c r="GD53" s="2">
        <v>9111.48</v>
      </c>
      <c r="GE53" s="2">
        <v>8242.6</v>
      </c>
      <c r="GF53" s="2" t="s">
        <v>1</v>
      </c>
      <c r="GG53" s="2">
        <v>3308</v>
      </c>
      <c r="GH53" s="2" t="s">
        <v>1</v>
      </c>
      <c r="GI53" s="2">
        <v>400</v>
      </c>
      <c r="GJ53" s="2">
        <v>4440</v>
      </c>
      <c r="GK53" s="2">
        <v>139735.31</v>
      </c>
      <c r="GL53" s="2">
        <v>5597</v>
      </c>
      <c r="GM53" s="2" t="s">
        <v>1</v>
      </c>
      <c r="GN53" s="2">
        <v>0</v>
      </c>
      <c r="GO53" s="2">
        <v>7187</v>
      </c>
      <c r="GP53" s="2" t="s">
        <v>1</v>
      </c>
      <c r="GQ53" s="2" t="s">
        <v>1</v>
      </c>
      <c r="GR53" s="2" t="s">
        <v>1</v>
      </c>
      <c r="GS53" s="2" t="s">
        <v>1</v>
      </c>
      <c r="GT53" s="2" t="s">
        <v>1</v>
      </c>
      <c r="GU53" s="2" t="s">
        <v>1</v>
      </c>
      <c r="GV53" s="2" t="s">
        <v>1</v>
      </c>
      <c r="GW53" s="2" t="s">
        <v>1</v>
      </c>
      <c r="GX53" s="2" t="s">
        <v>1</v>
      </c>
      <c r="GY53" s="2" t="s">
        <v>1</v>
      </c>
      <c r="GZ53" s="2">
        <v>2380</v>
      </c>
      <c r="HA53" s="2">
        <v>1800</v>
      </c>
      <c r="HB53" s="2" t="s">
        <v>1</v>
      </c>
      <c r="HC53" s="2" t="s">
        <v>1</v>
      </c>
      <c r="HD53" s="2" t="s">
        <v>1</v>
      </c>
      <c r="HE53" s="2" t="s">
        <v>1</v>
      </c>
      <c r="HF53" s="2" t="s">
        <v>1</v>
      </c>
      <c r="HG53" s="2" t="s">
        <v>1</v>
      </c>
      <c r="HH53" s="2" t="s">
        <v>1</v>
      </c>
      <c r="HI53" s="2" t="s">
        <v>1</v>
      </c>
      <c r="HJ53" s="2" t="s">
        <v>1</v>
      </c>
      <c r="HK53" s="2" t="s">
        <v>1</v>
      </c>
      <c r="HL53" s="2">
        <v>2319</v>
      </c>
      <c r="HM53" s="2" t="s">
        <v>1</v>
      </c>
      <c r="HN53" s="2" t="s">
        <v>1</v>
      </c>
      <c r="HO53" s="2" t="s">
        <v>1</v>
      </c>
      <c r="HP53" s="2" t="s">
        <v>1</v>
      </c>
      <c r="HQ53" s="2" t="s">
        <v>1</v>
      </c>
      <c r="HR53" s="2">
        <v>0</v>
      </c>
      <c r="HS53" s="2" t="s">
        <v>1</v>
      </c>
      <c r="HT53" s="2" t="s">
        <v>1</v>
      </c>
      <c r="HU53" s="2" t="s">
        <v>1</v>
      </c>
      <c r="HV53" s="2" t="s">
        <v>1</v>
      </c>
      <c r="HW53" s="2" t="s">
        <v>1</v>
      </c>
      <c r="HX53" s="2" t="s">
        <v>1</v>
      </c>
      <c r="HY53" s="2" t="s">
        <v>1</v>
      </c>
      <c r="HZ53" s="2" t="s">
        <v>1</v>
      </c>
      <c r="IA53" s="2" t="s">
        <v>1</v>
      </c>
      <c r="IB53" s="2" t="s">
        <v>1</v>
      </c>
      <c r="IC53" s="2" t="s">
        <v>1</v>
      </c>
      <c r="ID53" s="2" t="s">
        <v>1</v>
      </c>
      <c r="IE53" s="2">
        <v>37622</v>
      </c>
      <c r="IF53" s="2">
        <v>1046</v>
      </c>
      <c r="IG53" s="2">
        <v>25622</v>
      </c>
      <c r="IH53" s="2" t="s">
        <v>1</v>
      </c>
      <c r="II53" s="2" t="s">
        <v>1</v>
      </c>
      <c r="IJ53" s="2" t="s">
        <v>1</v>
      </c>
      <c r="IK53" s="2" t="s">
        <v>1</v>
      </c>
      <c r="IL53" s="2" t="s">
        <v>1</v>
      </c>
      <c r="IM53" s="2" t="s">
        <v>1</v>
      </c>
      <c r="IN53" s="2" t="s">
        <v>1</v>
      </c>
      <c r="IO53" s="2" t="s">
        <v>1</v>
      </c>
      <c r="IP53" s="2" t="s">
        <v>1</v>
      </c>
      <c r="IQ53" s="2" t="s">
        <v>1</v>
      </c>
      <c r="IR53" s="2" t="s">
        <v>1</v>
      </c>
      <c r="IS53" s="2" t="s">
        <v>1</v>
      </c>
      <c r="IT53" s="2" t="s">
        <v>1</v>
      </c>
      <c r="IU53" s="2" t="s">
        <v>1</v>
      </c>
      <c r="IV53" s="2" t="s">
        <v>1</v>
      </c>
      <c r="IW53" s="2" t="s">
        <v>1</v>
      </c>
      <c r="IX53" s="2" t="s">
        <v>1</v>
      </c>
      <c r="IY53" s="2" t="s">
        <v>1</v>
      </c>
      <c r="IZ53" s="2" t="s">
        <v>1</v>
      </c>
      <c r="JA53" s="2" t="s">
        <v>1</v>
      </c>
      <c r="JB53" s="2" t="s">
        <v>1</v>
      </c>
      <c r="JC53" s="2" t="s">
        <v>1</v>
      </c>
      <c r="JD53" s="2" t="s">
        <v>1</v>
      </c>
      <c r="JE53" s="2" t="s">
        <v>1</v>
      </c>
      <c r="JF53" s="2">
        <v>0</v>
      </c>
      <c r="JG53" s="2" t="s">
        <v>1</v>
      </c>
      <c r="JH53" s="2" t="s">
        <v>1</v>
      </c>
      <c r="JI53" s="2" t="s">
        <v>1</v>
      </c>
      <c r="JJ53" s="2" t="s">
        <v>1</v>
      </c>
      <c r="JK53" s="2" t="s">
        <v>1</v>
      </c>
      <c r="JL53" s="2" t="s">
        <v>1</v>
      </c>
      <c r="JM53" s="2">
        <v>2091960.03</v>
      </c>
      <c r="JN53" s="2" t="s">
        <v>1</v>
      </c>
      <c r="JO53" s="2" t="s">
        <v>1</v>
      </c>
      <c r="JP53" s="2" t="s">
        <v>1</v>
      </c>
      <c r="JQ53" s="2" t="s">
        <v>1</v>
      </c>
      <c r="JR53" s="2" t="s">
        <v>1</v>
      </c>
      <c r="JS53" s="2" t="s">
        <v>1</v>
      </c>
      <c r="JT53" s="2">
        <v>9775</v>
      </c>
      <c r="JU53" s="2" t="s">
        <v>1</v>
      </c>
      <c r="JV53" s="2" t="s">
        <v>1</v>
      </c>
      <c r="JW53" s="2" t="s">
        <v>1</v>
      </c>
      <c r="JX53" s="2" t="s">
        <v>1</v>
      </c>
      <c r="JY53" s="2" t="s">
        <v>1</v>
      </c>
      <c r="JZ53" s="2" t="s">
        <v>1</v>
      </c>
      <c r="KA53" s="2" t="s">
        <v>1</v>
      </c>
      <c r="KB53" s="2" t="s">
        <v>1</v>
      </c>
      <c r="KC53" s="2" t="s">
        <v>1</v>
      </c>
      <c r="KD53" s="2">
        <v>9000</v>
      </c>
      <c r="KE53" s="2" t="s">
        <v>1</v>
      </c>
      <c r="KF53" s="2" t="s">
        <v>1</v>
      </c>
      <c r="KG53" s="2" t="s">
        <v>1</v>
      </c>
      <c r="KH53" s="2" t="s">
        <v>1</v>
      </c>
      <c r="KI53" s="2" t="s">
        <v>1</v>
      </c>
      <c r="KJ53" s="2" t="s">
        <v>1</v>
      </c>
      <c r="KK53" s="2" t="s">
        <v>1</v>
      </c>
      <c r="KL53" s="2" t="s">
        <v>1</v>
      </c>
      <c r="KM53" s="2" t="s">
        <v>1</v>
      </c>
      <c r="KN53" s="2" t="s">
        <v>1</v>
      </c>
      <c r="KO53" s="2" t="s">
        <v>1</v>
      </c>
      <c r="KP53" s="2" t="s">
        <v>1</v>
      </c>
      <c r="KQ53" s="2" t="s">
        <v>1</v>
      </c>
      <c r="KR53" s="2" t="s">
        <v>1</v>
      </c>
      <c r="KS53" s="2" t="s">
        <v>1</v>
      </c>
      <c r="KT53" s="2" t="s">
        <v>1</v>
      </c>
      <c r="KU53" s="2" t="s">
        <v>1</v>
      </c>
    </row>
    <row r="54" spans="1:307" x14ac:dyDescent="0.3">
      <c r="A54" s="2" t="s">
        <v>48</v>
      </c>
      <c r="B54" s="2">
        <v>129</v>
      </c>
      <c r="C54" s="23">
        <f t="shared" si="62"/>
        <v>1020653.3900000002</v>
      </c>
      <c r="D54" s="23">
        <f t="shared" si="63"/>
        <v>1718577.2400000002</v>
      </c>
      <c r="E54" s="23">
        <f t="shared" si="64"/>
        <v>13322.304186046513</v>
      </c>
      <c r="F54" s="23">
        <f t="shared" si="65"/>
        <v>1479912.6400000001</v>
      </c>
      <c r="G54" s="23">
        <f t="shared" si="66"/>
        <v>79816.600000000006</v>
      </c>
      <c r="H54" s="23">
        <f t="shared" si="67"/>
        <v>6000</v>
      </c>
      <c r="I54" s="23">
        <f t="shared" si="68"/>
        <v>152848</v>
      </c>
      <c r="J54" s="23">
        <f t="shared" si="69"/>
        <v>1184.8682170542636</v>
      </c>
      <c r="K54" s="23">
        <f t="shared" si="70"/>
        <v>152848</v>
      </c>
      <c r="L54" s="23">
        <f t="shared" si="71"/>
        <v>0</v>
      </c>
      <c r="M54" s="23">
        <f t="shared" si="72"/>
        <v>79613.600000000006</v>
      </c>
      <c r="N54" s="23">
        <f t="shared" si="73"/>
        <v>11472.191007751939</v>
      </c>
      <c r="O54" s="23">
        <f t="shared" si="74"/>
        <v>316515.49</v>
      </c>
      <c r="P54" s="23">
        <f t="shared" si="75"/>
        <v>320705.56</v>
      </c>
      <c r="Q54" s="23">
        <f t="shared" si="76"/>
        <v>580201.28</v>
      </c>
      <c r="R54" s="23">
        <f t="shared" si="77"/>
        <v>1473719.37</v>
      </c>
      <c r="S54" s="23">
        <f t="shared" si="78"/>
        <v>11424.181162790699</v>
      </c>
      <c r="T54" s="23">
        <f t="shared" si="79"/>
        <v>6193.2700000000186</v>
      </c>
      <c r="U54" s="7">
        <f t="shared" si="80"/>
        <v>4.1848889134429032E-3</v>
      </c>
      <c r="V54" s="23">
        <f t="shared" si="81"/>
        <v>0</v>
      </c>
      <c r="W54" s="23">
        <f t="shared" si="82"/>
        <v>1110</v>
      </c>
      <c r="X54" s="23">
        <f t="shared" si="83"/>
        <v>5128.2700000000004</v>
      </c>
      <c r="Y54" s="23">
        <f t="shared" si="84"/>
        <v>0</v>
      </c>
      <c r="Z54" s="23">
        <v>45</v>
      </c>
      <c r="AA54" s="23">
        <f t="shared" si="85"/>
        <v>256252.04</v>
      </c>
      <c r="AB54" s="23">
        <f t="shared" si="86"/>
        <v>697923.85</v>
      </c>
      <c r="AC54" s="23">
        <f t="shared" si="87"/>
        <v>5410.2624031007754</v>
      </c>
      <c r="AD54" s="23">
        <f t="shared" si="88"/>
        <v>697923.85</v>
      </c>
      <c r="AE54" s="23">
        <f t="shared" si="89"/>
        <v>5410.2624031007754</v>
      </c>
      <c r="AF54" s="23">
        <f t="shared" si="90"/>
        <v>336781</v>
      </c>
      <c r="AG54" s="23">
        <f t="shared" si="91"/>
        <v>2610.7054263565892</v>
      </c>
      <c r="AH54" s="23">
        <f t="shared" si="92"/>
        <v>339180.85000000003</v>
      </c>
      <c r="AI54" s="23">
        <f t="shared" si="93"/>
        <v>7262</v>
      </c>
      <c r="AJ54" s="23">
        <f t="shared" si="94"/>
        <v>34660</v>
      </c>
      <c r="AK54" s="23">
        <f t="shared" si="95"/>
        <v>0</v>
      </c>
      <c r="AL54" s="23">
        <f t="shared" si="96"/>
        <v>0</v>
      </c>
      <c r="AM54" s="23">
        <f t="shared" si="97"/>
        <v>0</v>
      </c>
      <c r="AN54" s="23">
        <f t="shared" si="98"/>
        <v>0</v>
      </c>
      <c r="AO54" s="2">
        <v>267677.89</v>
      </c>
      <c r="AP54" s="2">
        <v>16151.66</v>
      </c>
      <c r="AQ54" s="2">
        <v>32685.94</v>
      </c>
      <c r="AR54" s="2" t="s">
        <v>1</v>
      </c>
      <c r="AS54" s="2">
        <v>303415.56</v>
      </c>
      <c r="AT54" s="2">
        <v>17290</v>
      </c>
      <c r="AU54" s="2" t="s">
        <v>1</v>
      </c>
      <c r="AV54" s="2">
        <v>580201.28</v>
      </c>
      <c r="AX54" s="2" t="s">
        <v>1</v>
      </c>
      <c r="AY54" s="2" t="s">
        <v>1</v>
      </c>
      <c r="AZ54" s="2" t="s">
        <v>1</v>
      </c>
      <c r="BA54" s="2" t="s">
        <v>1</v>
      </c>
      <c r="BB54" s="2" t="s">
        <v>1</v>
      </c>
      <c r="BC54" s="2" t="s">
        <v>1</v>
      </c>
      <c r="BD54" s="2" t="s">
        <v>1</v>
      </c>
      <c r="BE54" s="2" t="s">
        <v>1</v>
      </c>
      <c r="BF54" s="2" t="s">
        <v>1</v>
      </c>
      <c r="BG54" s="2">
        <v>1110</v>
      </c>
      <c r="BH54" s="2" t="s">
        <v>1</v>
      </c>
      <c r="BI54" s="2" t="s">
        <v>1</v>
      </c>
      <c r="BJ54" s="2" t="s">
        <v>1</v>
      </c>
      <c r="BK54" s="2" t="s">
        <v>1</v>
      </c>
      <c r="BL54" s="2" t="s">
        <v>1</v>
      </c>
      <c r="BM54" s="2" t="s">
        <v>1</v>
      </c>
      <c r="BN54" s="2" t="s">
        <v>1</v>
      </c>
      <c r="BO54" s="2">
        <v>5128.2700000000004</v>
      </c>
      <c r="BP54" s="2" t="s">
        <v>1</v>
      </c>
      <c r="BQ54" s="2" t="s">
        <v>1</v>
      </c>
      <c r="BR54" s="2" t="s">
        <v>1</v>
      </c>
      <c r="BS54" s="2" t="s">
        <v>1</v>
      </c>
      <c r="BT54" s="2">
        <v>256252.04</v>
      </c>
      <c r="BU54" s="2" t="s">
        <v>1</v>
      </c>
      <c r="BV54" s="2" t="s">
        <v>1</v>
      </c>
      <c r="BW54" s="2" t="s">
        <v>1</v>
      </c>
      <c r="BX54" s="2" t="s">
        <v>1</v>
      </c>
      <c r="BY54" s="2" t="s">
        <v>1</v>
      </c>
      <c r="BZ54" s="2" t="s">
        <v>1</v>
      </c>
      <c r="CA54" s="2" t="s">
        <v>1</v>
      </c>
      <c r="CB54" s="2" t="s">
        <v>1</v>
      </c>
      <c r="CC54" s="2" t="s">
        <v>1</v>
      </c>
      <c r="CD54" s="2" t="s">
        <v>1</v>
      </c>
      <c r="CE54" s="2" t="s">
        <v>1</v>
      </c>
      <c r="CF54" s="2" t="s">
        <v>1</v>
      </c>
      <c r="CG54" s="2" t="s">
        <v>1</v>
      </c>
      <c r="CH54" s="2">
        <v>413.6</v>
      </c>
      <c r="CI54" s="2">
        <v>79200</v>
      </c>
      <c r="CJ54" s="2" t="s">
        <v>1</v>
      </c>
      <c r="CK54" s="2" t="s">
        <v>1</v>
      </c>
      <c r="CL54" s="2" t="s">
        <v>1</v>
      </c>
      <c r="CM54" s="2" t="s">
        <v>1</v>
      </c>
      <c r="CN54" s="2" t="s">
        <v>1</v>
      </c>
      <c r="CO54" s="2" t="s">
        <v>1</v>
      </c>
      <c r="CP54" s="2" t="s">
        <v>1</v>
      </c>
      <c r="CQ54" s="2" t="s">
        <v>1</v>
      </c>
      <c r="CR54" s="2" t="s">
        <v>1</v>
      </c>
      <c r="CS54" s="2" t="s">
        <v>1</v>
      </c>
      <c r="CT54" s="2" t="s">
        <v>1</v>
      </c>
      <c r="CU54" s="2" t="s">
        <v>1</v>
      </c>
      <c r="CV54" s="2" t="s">
        <v>1</v>
      </c>
      <c r="CW54" s="2" t="s">
        <v>1</v>
      </c>
      <c r="CX54" s="2" t="s">
        <v>1</v>
      </c>
      <c r="CY54" s="2">
        <v>203</v>
      </c>
      <c r="CZ54" s="2" t="s">
        <v>1</v>
      </c>
      <c r="DA54" s="2" t="s">
        <v>1</v>
      </c>
      <c r="DB54" s="2" t="s">
        <v>1</v>
      </c>
      <c r="DC54" s="2" t="s">
        <v>1</v>
      </c>
      <c r="DD54" s="2" t="s">
        <v>1</v>
      </c>
      <c r="DE54" s="2" t="s">
        <v>1</v>
      </c>
      <c r="DF54" s="2" t="s">
        <v>1</v>
      </c>
      <c r="DG54" s="2" t="s">
        <v>1</v>
      </c>
      <c r="DH54" s="2" t="s">
        <v>1</v>
      </c>
      <c r="DI54" s="2" t="s">
        <v>1</v>
      </c>
      <c r="DJ54" s="2" t="s">
        <v>1</v>
      </c>
      <c r="DK54" s="2" t="s">
        <v>1</v>
      </c>
      <c r="DL54" s="2">
        <v>6000</v>
      </c>
      <c r="DM54" s="2" t="s">
        <v>1</v>
      </c>
      <c r="DN54" s="2" t="s">
        <v>1</v>
      </c>
      <c r="DO54" s="2" t="s">
        <v>1</v>
      </c>
      <c r="DP54" s="2" t="s">
        <v>1</v>
      </c>
      <c r="DQ54" s="2" t="s">
        <v>1</v>
      </c>
      <c r="DR54" s="2" t="s">
        <v>1</v>
      </c>
      <c r="DS54" s="2" t="s">
        <v>1</v>
      </c>
      <c r="DT54" s="2" t="s">
        <v>1</v>
      </c>
      <c r="DU54" s="2" t="s">
        <v>1</v>
      </c>
      <c r="DV54" s="2">
        <v>54400</v>
      </c>
      <c r="DW54" s="2" t="s">
        <v>1</v>
      </c>
      <c r="DX54" s="2">
        <v>98448</v>
      </c>
      <c r="DY54" s="2" t="s">
        <v>1</v>
      </c>
      <c r="DZ54" s="2" t="s">
        <v>1</v>
      </c>
      <c r="EA54" s="2" t="s">
        <v>1</v>
      </c>
      <c r="EB54" s="2" t="s">
        <v>1</v>
      </c>
      <c r="EC54" s="2" t="s">
        <v>1</v>
      </c>
      <c r="ED54" s="2" t="s">
        <v>1</v>
      </c>
      <c r="EE54" s="2" t="s">
        <v>1</v>
      </c>
      <c r="EF54" s="2" t="s">
        <v>1</v>
      </c>
      <c r="EG54" s="2" t="s">
        <v>1</v>
      </c>
      <c r="EH54" s="2" t="s">
        <v>1</v>
      </c>
      <c r="EI54" s="2" t="s">
        <v>1</v>
      </c>
      <c r="EJ54" s="2" t="s">
        <v>1</v>
      </c>
      <c r="EK54" s="2" t="s">
        <v>1</v>
      </c>
      <c r="EL54" s="2" t="s">
        <v>1</v>
      </c>
      <c r="EM54" s="2" t="s">
        <v>1</v>
      </c>
      <c r="EN54" s="2" t="s">
        <v>1</v>
      </c>
      <c r="EO54" s="2" t="s">
        <v>1</v>
      </c>
      <c r="EP54" s="2" t="s">
        <v>1</v>
      </c>
      <c r="EQ54" s="2" t="s">
        <v>1</v>
      </c>
      <c r="ER54" s="2" t="s">
        <v>1</v>
      </c>
      <c r="ES54" s="2">
        <v>74548</v>
      </c>
      <c r="ET54" s="2" t="s">
        <v>1</v>
      </c>
      <c r="EU54" s="2" t="s">
        <v>1</v>
      </c>
      <c r="EV54" s="2">
        <v>78985</v>
      </c>
      <c r="EW54" s="2">
        <v>145200</v>
      </c>
      <c r="EX54" s="2" t="s">
        <v>1</v>
      </c>
      <c r="EY54" s="2" t="s">
        <v>1</v>
      </c>
      <c r="EZ54" s="2" t="s">
        <v>1</v>
      </c>
      <c r="FA54" s="2">
        <v>18088</v>
      </c>
      <c r="FB54" s="2">
        <v>19581</v>
      </c>
      <c r="FC54" s="2">
        <v>379</v>
      </c>
      <c r="FD54" s="2" t="s">
        <v>1</v>
      </c>
      <c r="FE54" s="2" t="s">
        <v>1</v>
      </c>
      <c r="FF54" s="2" t="s">
        <v>1</v>
      </c>
      <c r="FG54" s="2" t="s">
        <v>1</v>
      </c>
      <c r="FH54" s="2" t="s">
        <v>1</v>
      </c>
      <c r="FI54" s="2" t="s">
        <v>1</v>
      </c>
      <c r="FJ54" s="2" t="s">
        <v>1</v>
      </c>
      <c r="FK54" s="2" t="s">
        <v>1</v>
      </c>
      <c r="FL54" s="2">
        <v>0</v>
      </c>
      <c r="FM54" s="2">
        <v>31465</v>
      </c>
      <c r="FN54" s="2" t="s">
        <v>1</v>
      </c>
      <c r="FO54" s="2">
        <v>27545.599999999999</v>
      </c>
      <c r="FP54" s="2" t="s">
        <v>1</v>
      </c>
      <c r="FQ54" s="2" t="s">
        <v>1</v>
      </c>
      <c r="FR54" s="2" t="s">
        <v>1</v>
      </c>
      <c r="FS54" s="2" t="s">
        <v>1</v>
      </c>
      <c r="FT54" s="2" t="s">
        <v>1</v>
      </c>
      <c r="FU54" s="2" t="s">
        <v>1</v>
      </c>
      <c r="FV54" s="2" t="s">
        <v>1</v>
      </c>
      <c r="FW54" s="2" t="s">
        <v>1</v>
      </c>
      <c r="FX54" s="2">
        <v>81492</v>
      </c>
      <c r="FY54" s="2" t="s">
        <v>1</v>
      </c>
      <c r="FZ54" s="2">
        <v>2973</v>
      </c>
      <c r="GA54" s="2" t="s">
        <v>1</v>
      </c>
      <c r="GB54" s="2" t="s">
        <v>1</v>
      </c>
      <c r="GC54" s="2">
        <v>712</v>
      </c>
      <c r="GD54" s="2">
        <v>37571.83</v>
      </c>
      <c r="GE54" s="2">
        <v>11806.64</v>
      </c>
      <c r="GF54" s="2" t="s">
        <v>1</v>
      </c>
      <c r="GG54" s="2" t="s">
        <v>1</v>
      </c>
      <c r="GH54" s="2" t="s">
        <v>1</v>
      </c>
      <c r="GI54" s="2">
        <v>1573</v>
      </c>
      <c r="GJ54" s="2">
        <v>8536</v>
      </c>
      <c r="GK54" s="2">
        <v>103246.38</v>
      </c>
      <c r="GL54" s="2">
        <v>0</v>
      </c>
      <c r="GM54" s="2">
        <v>0</v>
      </c>
      <c r="GN54" s="2" t="s">
        <v>1</v>
      </c>
      <c r="GO54" s="2">
        <v>12299.4</v>
      </c>
      <c r="GP54" s="2" t="s">
        <v>1</v>
      </c>
      <c r="GQ54" s="2" t="s">
        <v>1</v>
      </c>
      <c r="GR54" s="2" t="s">
        <v>1</v>
      </c>
      <c r="GS54" s="2" t="s">
        <v>1</v>
      </c>
      <c r="GT54" s="2" t="s">
        <v>1</v>
      </c>
      <c r="GU54" s="2" t="s">
        <v>1</v>
      </c>
      <c r="GV54" s="2" t="s">
        <v>1</v>
      </c>
      <c r="GW54" s="2" t="s">
        <v>1</v>
      </c>
      <c r="GX54" s="2" t="s">
        <v>1</v>
      </c>
      <c r="GY54" s="2" t="s">
        <v>1</v>
      </c>
      <c r="GZ54" s="2">
        <v>5160</v>
      </c>
      <c r="HA54" s="2">
        <v>2102</v>
      </c>
      <c r="HB54" s="2" t="s">
        <v>1</v>
      </c>
      <c r="HC54" s="2" t="s">
        <v>1</v>
      </c>
      <c r="HD54" s="2" t="s">
        <v>1</v>
      </c>
      <c r="HE54" s="2" t="s">
        <v>1</v>
      </c>
      <c r="HF54" s="2" t="s">
        <v>1</v>
      </c>
      <c r="HG54" s="2" t="s">
        <v>1</v>
      </c>
      <c r="HH54" s="2" t="s">
        <v>1</v>
      </c>
      <c r="HI54" s="2" t="s">
        <v>1</v>
      </c>
      <c r="HJ54" s="2" t="s">
        <v>1</v>
      </c>
      <c r="HK54" s="2" t="s">
        <v>1</v>
      </c>
      <c r="HL54" s="2">
        <v>0</v>
      </c>
      <c r="HM54" s="2" t="s">
        <v>1</v>
      </c>
      <c r="HN54" s="2" t="s">
        <v>1</v>
      </c>
      <c r="HO54" s="2" t="s">
        <v>1</v>
      </c>
      <c r="HP54" s="2" t="s">
        <v>1</v>
      </c>
      <c r="HQ54" s="2" t="s">
        <v>1</v>
      </c>
      <c r="HR54" s="2">
        <v>0</v>
      </c>
      <c r="HS54" s="2" t="s">
        <v>1</v>
      </c>
      <c r="HT54" s="2" t="s">
        <v>1</v>
      </c>
      <c r="HU54" s="2" t="s">
        <v>1</v>
      </c>
      <c r="HV54" s="2" t="s">
        <v>1</v>
      </c>
      <c r="HW54" s="2" t="s">
        <v>1</v>
      </c>
      <c r="HX54" s="2" t="s">
        <v>1</v>
      </c>
      <c r="HY54" s="2" t="s">
        <v>1</v>
      </c>
      <c r="HZ54" s="2" t="s">
        <v>1</v>
      </c>
      <c r="IA54" s="2" t="s">
        <v>1</v>
      </c>
      <c r="IB54" s="2" t="s">
        <v>1</v>
      </c>
      <c r="IC54" s="2" t="s">
        <v>1</v>
      </c>
      <c r="ID54" s="2" t="s">
        <v>1</v>
      </c>
      <c r="IE54" s="2">
        <v>17605</v>
      </c>
      <c r="IF54" s="2">
        <v>263</v>
      </c>
      <c r="IG54" s="2">
        <v>16792</v>
      </c>
      <c r="IH54" s="2">
        <v>0</v>
      </c>
      <c r="II54" s="2" t="s">
        <v>1</v>
      </c>
      <c r="IJ54" s="2" t="s">
        <v>1</v>
      </c>
      <c r="IK54" s="2" t="s">
        <v>1</v>
      </c>
      <c r="IL54" s="2" t="s">
        <v>1</v>
      </c>
      <c r="IM54" s="2" t="s">
        <v>1</v>
      </c>
      <c r="IN54" s="2" t="s">
        <v>1</v>
      </c>
      <c r="IO54" s="2" t="s">
        <v>1</v>
      </c>
      <c r="IP54" s="2" t="s">
        <v>1</v>
      </c>
      <c r="IQ54" s="2" t="s">
        <v>1</v>
      </c>
      <c r="IR54" s="2" t="s">
        <v>1</v>
      </c>
      <c r="IS54" s="2" t="s">
        <v>1</v>
      </c>
      <c r="IT54" s="2" t="s">
        <v>1</v>
      </c>
      <c r="IU54" s="2" t="s">
        <v>1</v>
      </c>
      <c r="IV54" s="2" t="s">
        <v>1</v>
      </c>
      <c r="IW54" s="2" t="s">
        <v>1</v>
      </c>
      <c r="IX54" s="2" t="s">
        <v>1</v>
      </c>
      <c r="IY54" s="2" t="s">
        <v>1</v>
      </c>
      <c r="IZ54" s="2" t="s">
        <v>1</v>
      </c>
      <c r="JA54" s="2" t="s">
        <v>1</v>
      </c>
      <c r="JB54" s="2" t="s">
        <v>1</v>
      </c>
      <c r="JC54" s="2" t="s">
        <v>1</v>
      </c>
      <c r="JD54" s="2" t="s">
        <v>1</v>
      </c>
      <c r="JE54" s="2" t="s">
        <v>1</v>
      </c>
      <c r="JF54" s="2" t="s">
        <v>1</v>
      </c>
      <c r="JG54" s="2" t="s">
        <v>1</v>
      </c>
      <c r="JH54" s="2" t="s">
        <v>1</v>
      </c>
      <c r="JI54" s="2" t="s">
        <v>1</v>
      </c>
      <c r="JJ54" s="2" t="s">
        <v>1</v>
      </c>
      <c r="JK54" s="2" t="s">
        <v>1</v>
      </c>
      <c r="JL54" s="2" t="s">
        <v>1</v>
      </c>
      <c r="JM54" s="2">
        <v>0</v>
      </c>
      <c r="JN54" s="2" t="s">
        <v>1</v>
      </c>
      <c r="JO54" s="2" t="s">
        <v>1</v>
      </c>
      <c r="JP54" s="2" t="s">
        <v>1</v>
      </c>
      <c r="JQ54" s="2" t="s">
        <v>1</v>
      </c>
      <c r="JR54" s="2" t="s">
        <v>1</v>
      </c>
      <c r="JS54" s="2" t="s">
        <v>1</v>
      </c>
      <c r="JT54" s="2">
        <v>0</v>
      </c>
      <c r="JU54" s="2" t="s">
        <v>1</v>
      </c>
      <c r="JV54" s="2" t="s">
        <v>1</v>
      </c>
      <c r="JW54" s="2" t="s">
        <v>1</v>
      </c>
      <c r="JX54" s="2" t="s">
        <v>1</v>
      </c>
      <c r="JY54" s="2" t="s">
        <v>1</v>
      </c>
      <c r="JZ54" s="2" t="s">
        <v>1</v>
      </c>
      <c r="KA54" s="2" t="s">
        <v>1</v>
      </c>
      <c r="KB54" s="2" t="s">
        <v>1</v>
      </c>
      <c r="KC54" s="2" t="s">
        <v>1</v>
      </c>
      <c r="KD54" s="2" t="s">
        <v>1</v>
      </c>
      <c r="KE54" s="2" t="s">
        <v>1</v>
      </c>
      <c r="KF54" s="2" t="s">
        <v>1</v>
      </c>
      <c r="KG54" s="2" t="s">
        <v>1</v>
      </c>
      <c r="KH54" s="2" t="s">
        <v>1</v>
      </c>
      <c r="KI54" s="2" t="s">
        <v>1</v>
      </c>
      <c r="KJ54" s="2" t="s">
        <v>1</v>
      </c>
      <c r="KK54" s="2" t="s">
        <v>1</v>
      </c>
      <c r="KL54" s="2" t="s">
        <v>1</v>
      </c>
      <c r="KM54" s="2" t="s">
        <v>1</v>
      </c>
      <c r="KN54" s="2" t="s">
        <v>1</v>
      </c>
      <c r="KO54" s="2" t="s">
        <v>1</v>
      </c>
      <c r="KP54" s="2" t="s">
        <v>1</v>
      </c>
      <c r="KQ54" s="2" t="s">
        <v>1</v>
      </c>
      <c r="KR54" s="2" t="s">
        <v>1</v>
      </c>
      <c r="KS54" s="2" t="s">
        <v>1</v>
      </c>
      <c r="KT54" s="2">
        <v>0</v>
      </c>
      <c r="KU54" s="2" t="s">
        <v>1</v>
      </c>
    </row>
    <row r="55" spans="1:307" x14ac:dyDescent="0.3">
      <c r="A55" s="2" t="s">
        <v>49</v>
      </c>
      <c r="B55" s="2">
        <v>535</v>
      </c>
      <c r="C55" s="23">
        <f t="shared" si="62"/>
        <v>2497903.6400000006</v>
      </c>
      <c r="D55" s="23">
        <f t="shared" si="63"/>
        <v>8899889.9900000002</v>
      </c>
      <c r="E55" s="23">
        <f t="shared" si="64"/>
        <v>16635.308392523366</v>
      </c>
      <c r="F55" s="23">
        <f t="shared" si="65"/>
        <v>6215942.0499999998</v>
      </c>
      <c r="G55" s="23">
        <f t="shared" si="66"/>
        <v>2173765.9400000004</v>
      </c>
      <c r="H55" s="23">
        <f t="shared" si="67"/>
        <v>105767</v>
      </c>
      <c r="I55" s="23">
        <f t="shared" si="68"/>
        <v>404415</v>
      </c>
      <c r="J55" s="23">
        <f t="shared" si="69"/>
        <v>755.91588785046724</v>
      </c>
      <c r="K55" s="23">
        <f t="shared" si="70"/>
        <v>404415</v>
      </c>
      <c r="L55" s="23">
        <f t="shared" si="71"/>
        <v>0</v>
      </c>
      <c r="M55" s="23">
        <f t="shared" si="72"/>
        <v>2115269.9400000004</v>
      </c>
      <c r="N55" s="23">
        <f t="shared" si="73"/>
        <v>11618.583271028037</v>
      </c>
      <c r="O55" s="23">
        <f t="shared" si="74"/>
        <v>1338397.6499999999</v>
      </c>
      <c r="P55" s="23">
        <f t="shared" si="75"/>
        <v>1478884.4</v>
      </c>
      <c r="Q55" s="23">
        <f t="shared" si="76"/>
        <v>2439239.34</v>
      </c>
      <c r="R55" s="23">
        <f t="shared" si="77"/>
        <v>5922195.8899999997</v>
      </c>
      <c r="S55" s="23">
        <f t="shared" si="78"/>
        <v>11069.525028037382</v>
      </c>
      <c r="T55" s="23">
        <f t="shared" si="79"/>
        <v>293746.16000000015</v>
      </c>
      <c r="U55" s="7">
        <f t="shared" si="80"/>
        <v>4.7256901309110526E-2</v>
      </c>
      <c r="V55" s="23">
        <f t="shared" si="81"/>
        <v>0</v>
      </c>
      <c r="W55" s="23">
        <f t="shared" si="82"/>
        <v>268538</v>
      </c>
      <c r="X55" s="23">
        <f t="shared" si="83"/>
        <v>21604.16</v>
      </c>
      <c r="Y55" s="23">
        <f t="shared" si="84"/>
        <v>3650</v>
      </c>
      <c r="Z55" s="23">
        <v>46</v>
      </c>
      <c r="AA55" s="23">
        <f t="shared" si="85"/>
        <v>665628.5</v>
      </c>
      <c r="AB55" s="23">
        <f t="shared" si="86"/>
        <v>6401986.3499999996</v>
      </c>
      <c r="AC55" s="23">
        <f t="shared" si="87"/>
        <v>11966.329626168224</v>
      </c>
      <c r="AD55" s="23">
        <f t="shared" si="88"/>
        <v>5820143.3499999996</v>
      </c>
      <c r="AE55" s="23">
        <f t="shared" si="89"/>
        <v>10878.772616822429</v>
      </c>
      <c r="AF55" s="23">
        <f t="shared" si="90"/>
        <v>1748235</v>
      </c>
      <c r="AG55" s="23">
        <f t="shared" si="91"/>
        <v>3267.7289719626169</v>
      </c>
      <c r="AH55" s="23">
        <f t="shared" si="92"/>
        <v>3484361.9000000004</v>
      </c>
      <c r="AI55" s="23">
        <f t="shared" si="93"/>
        <v>121588</v>
      </c>
      <c r="AJ55" s="23">
        <f t="shared" si="94"/>
        <v>589557.44999999995</v>
      </c>
      <c r="AK55" s="23">
        <f t="shared" si="95"/>
        <v>581843</v>
      </c>
      <c r="AL55" s="23">
        <f t="shared" si="96"/>
        <v>1087.5570093457943</v>
      </c>
      <c r="AM55" s="23">
        <f t="shared" si="97"/>
        <v>580343</v>
      </c>
      <c r="AN55" s="23">
        <f t="shared" si="98"/>
        <v>0</v>
      </c>
      <c r="AO55" s="2">
        <v>1174404.52</v>
      </c>
      <c r="AP55" s="2">
        <v>26291.97</v>
      </c>
      <c r="AQ55" s="2">
        <v>137701.16</v>
      </c>
      <c r="AR55" s="2" t="s">
        <v>1</v>
      </c>
      <c r="AS55" s="2">
        <v>1258104.3999999999</v>
      </c>
      <c r="AT55" s="2">
        <v>220780</v>
      </c>
      <c r="AU55" s="2" t="s">
        <v>1</v>
      </c>
      <c r="AV55" s="2">
        <v>2439239.34</v>
      </c>
      <c r="AX55" s="2" t="s">
        <v>1</v>
      </c>
      <c r="AY55" s="2" t="s">
        <v>1</v>
      </c>
      <c r="AZ55" s="2" t="s">
        <v>1</v>
      </c>
      <c r="BA55" s="2" t="s">
        <v>1</v>
      </c>
      <c r="BB55" s="2" t="s">
        <v>1</v>
      </c>
      <c r="BC55" s="2" t="s">
        <v>1</v>
      </c>
      <c r="BD55" s="2" t="s">
        <v>1</v>
      </c>
      <c r="BE55" s="2" t="s">
        <v>1</v>
      </c>
      <c r="BF55" s="2">
        <v>261413</v>
      </c>
      <c r="BG55" s="2">
        <v>6525</v>
      </c>
      <c r="BH55" s="2" t="s">
        <v>1</v>
      </c>
      <c r="BI55" s="2">
        <v>600</v>
      </c>
      <c r="BJ55" s="2" t="s">
        <v>1</v>
      </c>
      <c r="BK55" s="2" t="s">
        <v>1</v>
      </c>
      <c r="BL55" s="2" t="s">
        <v>1</v>
      </c>
      <c r="BM55" s="2" t="s">
        <v>1</v>
      </c>
      <c r="BN55" s="2" t="s">
        <v>1</v>
      </c>
      <c r="BO55" s="2">
        <v>21604.16</v>
      </c>
      <c r="BP55" s="2" t="s">
        <v>1</v>
      </c>
      <c r="BQ55" s="2" t="s">
        <v>1</v>
      </c>
      <c r="BR55" s="2" t="s">
        <v>1</v>
      </c>
      <c r="BS55" s="2">
        <v>3650</v>
      </c>
      <c r="BT55" s="2">
        <v>665628.5</v>
      </c>
      <c r="BU55" s="2" t="s">
        <v>1</v>
      </c>
      <c r="BV55" s="2">
        <v>1655718.99</v>
      </c>
      <c r="BW55" s="2" t="s">
        <v>1</v>
      </c>
      <c r="BX55" s="2" t="s">
        <v>1</v>
      </c>
      <c r="BY55" s="2" t="s">
        <v>1</v>
      </c>
      <c r="BZ55" s="2" t="s">
        <v>1</v>
      </c>
      <c r="CA55" s="2" t="s">
        <v>1</v>
      </c>
      <c r="CB55" s="2" t="s">
        <v>1</v>
      </c>
      <c r="CC55" s="2" t="s">
        <v>1</v>
      </c>
      <c r="CD55" s="2">
        <v>135364</v>
      </c>
      <c r="CE55" s="2">
        <v>216307</v>
      </c>
      <c r="CF55" s="2">
        <v>90012</v>
      </c>
      <c r="CG55" s="2">
        <v>2000</v>
      </c>
      <c r="CH55" s="2">
        <v>15867.95</v>
      </c>
      <c r="CI55" s="2" t="s">
        <v>1</v>
      </c>
      <c r="CJ55" s="2" t="s">
        <v>1</v>
      </c>
      <c r="CK55" s="2" t="s">
        <v>1</v>
      </c>
      <c r="CL55" s="2" t="s">
        <v>1</v>
      </c>
      <c r="CM55" s="2" t="s">
        <v>1</v>
      </c>
      <c r="CN55" s="2" t="s">
        <v>1</v>
      </c>
      <c r="CO55" s="2">
        <v>1000</v>
      </c>
      <c r="CP55" s="2" t="s">
        <v>1</v>
      </c>
      <c r="CQ55" s="2" t="s">
        <v>1</v>
      </c>
      <c r="CR55" s="2" t="s">
        <v>1</v>
      </c>
      <c r="CS55" s="2" t="s">
        <v>1</v>
      </c>
      <c r="CT55" s="2" t="s">
        <v>1</v>
      </c>
      <c r="CU55" s="2" t="s">
        <v>1</v>
      </c>
      <c r="CV55" s="2" t="s">
        <v>1</v>
      </c>
      <c r="CW55" s="2" t="s">
        <v>1</v>
      </c>
      <c r="CX55" s="2" t="s">
        <v>1</v>
      </c>
      <c r="CY55" s="2">
        <v>57496</v>
      </c>
      <c r="CZ55" s="2" t="s">
        <v>1</v>
      </c>
      <c r="DA55" s="2" t="s">
        <v>1</v>
      </c>
      <c r="DB55" s="2" t="s">
        <v>1</v>
      </c>
      <c r="DC55" s="2" t="s">
        <v>1</v>
      </c>
      <c r="DD55" s="2" t="s">
        <v>1</v>
      </c>
      <c r="DE55" s="2" t="s">
        <v>1</v>
      </c>
      <c r="DF55" s="2" t="s">
        <v>1</v>
      </c>
      <c r="DG55" s="2" t="s">
        <v>1</v>
      </c>
      <c r="DH55" s="2" t="s">
        <v>1</v>
      </c>
      <c r="DI55" s="2" t="s">
        <v>1</v>
      </c>
      <c r="DJ55" s="2" t="s">
        <v>1</v>
      </c>
      <c r="DK55" s="2" t="s">
        <v>1</v>
      </c>
      <c r="DL55" s="2">
        <v>2917</v>
      </c>
      <c r="DM55" s="2" t="s">
        <v>1</v>
      </c>
      <c r="DN55" s="2">
        <v>102850</v>
      </c>
      <c r="DO55" s="2" t="s">
        <v>1</v>
      </c>
      <c r="DP55" s="2" t="s">
        <v>1</v>
      </c>
      <c r="DQ55" s="2" t="s">
        <v>1</v>
      </c>
      <c r="DR55" s="2" t="s">
        <v>1</v>
      </c>
      <c r="DS55" s="2" t="s">
        <v>1</v>
      </c>
      <c r="DT55" s="2" t="s">
        <v>1</v>
      </c>
      <c r="DU55" s="2" t="s">
        <v>1</v>
      </c>
      <c r="DV55" s="2">
        <v>96800</v>
      </c>
      <c r="DW55" s="2">
        <v>305215</v>
      </c>
      <c r="DX55" s="2" t="s">
        <v>1</v>
      </c>
      <c r="DY55" s="2" t="s">
        <v>1</v>
      </c>
      <c r="DZ55" s="2" t="s">
        <v>1</v>
      </c>
      <c r="EA55" s="2">
        <v>2400</v>
      </c>
      <c r="EB55" s="2" t="s">
        <v>1</v>
      </c>
      <c r="EC55" s="2" t="s">
        <v>1</v>
      </c>
      <c r="ED55" s="2" t="s">
        <v>1</v>
      </c>
      <c r="EE55" s="2" t="s">
        <v>1</v>
      </c>
      <c r="EF55" s="2" t="s">
        <v>1</v>
      </c>
      <c r="EG55" s="2" t="s">
        <v>1</v>
      </c>
      <c r="EH55" s="2" t="s">
        <v>1</v>
      </c>
      <c r="EI55" s="2" t="s">
        <v>1</v>
      </c>
      <c r="EJ55" s="2" t="s">
        <v>1</v>
      </c>
      <c r="EK55" s="2" t="s">
        <v>1</v>
      </c>
      <c r="EL55" s="2" t="s">
        <v>1</v>
      </c>
      <c r="EM55" s="2" t="s">
        <v>1</v>
      </c>
      <c r="EN55" s="2" t="s">
        <v>1</v>
      </c>
      <c r="EO55" s="2" t="s">
        <v>1</v>
      </c>
      <c r="EP55" s="2" t="s">
        <v>1</v>
      </c>
      <c r="EQ55" s="2" t="s">
        <v>1</v>
      </c>
      <c r="ER55" s="2" t="s">
        <v>1</v>
      </c>
      <c r="ES55" s="2">
        <v>735624</v>
      </c>
      <c r="ET55" s="2" t="s">
        <v>1</v>
      </c>
      <c r="EU55" s="2">
        <v>12219</v>
      </c>
      <c r="EV55" s="2">
        <v>118057</v>
      </c>
      <c r="EW55" s="2">
        <v>456880</v>
      </c>
      <c r="EX55" s="2" t="s">
        <v>1</v>
      </c>
      <c r="EY55" s="2" t="s">
        <v>1</v>
      </c>
      <c r="EZ55" s="2" t="s">
        <v>1</v>
      </c>
      <c r="FA55" s="2">
        <v>298056</v>
      </c>
      <c r="FB55" s="2">
        <v>109461</v>
      </c>
      <c r="FC55" s="2">
        <v>5024</v>
      </c>
      <c r="FD55" s="2">
        <v>1356</v>
      </c>
      <c r="FE55" s="2">
        <v>11558</v>
      </c>
      <c r="FF55" s="2" t="s">
        <v>1</v>
      </c>
      <c r="FG55" s="2" t="s">
        <v>1</v>
      </c>
      <c r="FH55" s="2" t="s">
        <v>1</v>
      </c>
      <c r="FI55" s="2">
        <v>2516</v>
      </c>
      <c r="FJ55" s="2">
        <v>600</v>
      </c>
      <c r="FK55" s="2" t="s">
        <v>1</v>
      </c>
      <c r="FL55" s="2">
        <v>16844</v>
      </c>
      <c r="FM55" s="2">
        <v>208749.81</v>
      </c>
      <c r="FN55" s="2" t="s">
        <v>1</v>
      </c>
      <c r="FO55" s="2">
        <v>240662.07</v>
      </c>
      <c r="FP55" s="2" t="s">
        <v>1</v>
      </c>
      <c r="FQ55" s="2" t="s">
        <v>1</v>
      </c>
      <c r="FR55" s="2" t="s">
        <v>1</v>
      </c>
      <c r="FS55" s="2" t="s">
        <v>1</v>
      </c>
      <c r="FT55" s="2" t="s">
        <v>1</v>
      </c>
      <c r="FU55" s="2">
        <v>16032</v>
      </c>
      <c r="FV55" s="2" t="s">
        <v>1</v>
      </c>
      <c r="FW55" s="2">
        <v>82966</v>
      </c>
      <c r="FX55" s="2">
        <v>123591.19</v>
      </c>
      <c r="FY55" s="2" t="s">
        <v>1</v>
      </c>
      <c r="FZ55" s="2">
        <v>110270</v>
      </c>
      <c r="GA55" s="2" t="s">
        <v>1</v>
      </c>
      <c r="GB55" s="2" t="s">
        <v>1</v>
      </c>
      <c r="GC55" s="2">
        <v>5231</v>
      </c>
      <c r="GD55" s="2">
        <v>13681.07</v>
      </c>
      <c r="GE55" s="2">
        <v>64946.8</v>
      </c>
      <c r="GF55" s="2">
        <v>20312</v>
      </c>
      <c r="GG55" s="2" t="s">
        <v>1</v>
      </c>
      <c r="GH55" s="2">
        <v>54499</v>
      </c>
      <c r="GI55" s="2">
        <v>5808</v>
      </c>
      <c r="GJ55" s="2">
        <v>39270</v>
      </c>
      <c r="GK55" s="2">
        <v>1103356.26</v>
      </c>
      <c r="GL55" s="2">
        <v>1235142.7</v>
      </c>
      <c r="GM55" s="2">
        <v>10270</v>
      </c>
      <c r="GN55" s="2">
        <v>2034</v>
      </c>
      <c r="GO55" s="2">
        <v>181</v>
      </c>
      <c r="GP55" s="2" t="s">
        <v>1</v>
      </c>
      <c r="GQ55" s="2" t="s">
        <v>1</v>
      </c>
      <c r="GR55" s="2" t="s">
        <v>1</v>
      </c>
      <c r="GS55" s="2" t="s">
        <v>1</v>
      </c>
      <c r="GT55" s="2" t="s">
        <v>1</v>
      </c>
      <c r="GU55" s="2" t="s">
        <v>1</v>
      </c>
      <c r="GV55" s="2" t="s">
        <v>1</v>
      </c>
      <c r="GW55" s="2" t="s">
        <v>1</v>
      </c>
      <c r="GX55" s="2" t="s">
        <v>1</v>
      </c>
      <c r="GY55" s="2">
        <v>0</v>
      </c>
      <c r="GZ55" s="2">
        <v>0</v>
      </c>
      <c r="HA55" s="2">
        <v>24188</v>
      </c>
      <c r="HB55" s="2" t="s">
        <v>1</v>
      </c>
      <c r="HC55" s="2" t="s">
        <v>1</v>
      </c>
      <c r="HD55" s="2">
        <v>7400</v>
      </c>
      <c r="HE55" s="2" t="s">
        <v>1</v>
      </c>
      <c r="HF55" s="2" t="s">
        <v>1</v>
      </c>
      <c r="HG55" s="2" t="s">
        <v>1</v>
      </c>
      <c r="HH55" s="2">
        <v>90000</v>
      </c>
      <c r="HI55" s="2" t="s">
        <v>1</v>
      </c>
      <c r="HJ55" s="2" t="s">
        <v>1</v>
      </c>
      <c r="HK55" s="2" t="s">
        <v>1</v>
      </c>
      <c r="HL55" s="2">
        <v>10426</v>
      </c>
      <c r="HM55" s="2" t="s">
        <v>1</v>
      </c>
      <c r="HN55" s="2" t="s">
        <v>1</v>
      </c>
      <c r="HO55" s="2" t="s">
        <v>1</v>
      </c>
      <c r="HP55" s="2" t="s">
        <v>1</v>
      </c>
      <c r="HQ55" s="2" t="s">
        <v>1</v>
      </c>
      <c r="HR55" s="2">
        <v>21900</v>
      </c>
      <c r="HS55" s="2" t="s">
        <v>1</v>
      </c>
      <c r="HT55" s="2">
        <v>32160</v>
      </c>
      <c r="HU55" s="2" t="s">
        <v>1</v>
      </c>
      <c r="HV55" s="2">
        <v>46738</v>
      </c>
      <c r="HW55" s="2" t="s">
        <v>1</v>
      </c>
      <c r="HX55" s="2" t="s">
        <v>1</v>
      </c>
      <c r="HY55" s="2" t="s">
        <v>1</v>
      </c>
      <c r="HZ55" s="2" t="s">
        <v>1</v>
      </c>
      <c r="IA55" s="2" t="s">
        <v>1</v>
      </c>
      <c r="IB55" s="2" t="s">
        <v>1</v>
      </c>
      <c r="IC55" s="2" t="s">
        <v>1</v>
      </c>
      <c r="ID55" s="2" t="s">
        <v>1</v>
      </c>
      <c r="IE55" s="2">
        <v>442940.45</v>
      </c>
      <c r="IF55" s="2" t="s">
        <v>1</v>
      </c>
      <c r="IG55" s="2">
        <v>35393</v>
      </c>
      <c r="IH55" s="2">
        <v>3800</v>
      </c>
      <c r="II55" s="2" t="s">
        <v>1</v>
      </c>
      <c r="IJ55" s="2" t="s">
        <v>1</v>
      </c>
      <c r="IK55" s="2" t="s">
        <v>1</v>
      </c>
      <c r="IL55" s="2" t="s">
        <v>1</v>
      </c>
      <c r="IM55" s="2" t="s">
        <v>1</v>
      </c>
      <c r="IN55" s="2">
        <v>0</v>
      </c>
      <c r="IO55" s="2" t="s">
        <v>1</v>
      </c>
      <c r="IP55" s="2" t="s">
        <v>1</v>
      </c>
      <c r="IQ55" s="2" t="s">
        <v>1</v>
      </c>
      <c r="IR55" s="2" t="s">
        <v>1</v>
      </c>
      <c r="IS55" s="2">
        <v>0</v>
      </c>
      <c r="IT55" s="2" t="s">
        <v>1</v>
      </c>
      <c r="IU55" s="2" t="s">
        <v>1</v>
      </c>
      <c r="IV55" s="2" t="s">
        <v>1</v>
      </c>
      <c r="IW55" s="2" t="s">
        <v>1</v>
      </c>
      <c r="IX55" s="2" t="s">
        <v>1</v>
      </c>
      <c r="IY55" s="2" t="s">
        <v>1</v>
      </c>
      <c r="IZ55" s="2" t="s">
        <v>1</v>
      </c>
      <c r="JA55" s="2" t="s">
        <v>1</v>
      </c>
      <c r="JB55" s="2" t="s">
        <v>1</v>
      </c>
      <c r="JC55" s="2" t="s">
        <v>1</v>
      </c>
      <c r="JD55" s="2" t="s">
        <v>1</v>
      </c>
      <c r="JE55" s="2" t="s">
        <v>1</v>
      </c>
      <c r="JF55" s="2">
        <v>0</v>
      </c>
      <c r="JG55" s="2" t="s">
        <v>1</v>
      </c>
      <c r="JH55" s="2">
        <v>1500</v>
      </c>
      <c r="JI55" s="2" t="s">
        <v>1</v>
      </c>
      <c r="JJ55" s="2" t="s">
        <v>1</v>
      </c>
      <c r="JK55" s="2" t="s">
        <v>1</v>
      </c>
      <c r="JL55" s="2">
        <v>0</v>
      </c>
      <c r="JM55" s="2">
        <v>264940</v>
      </c>
      <c r="JN55" s="2">
        <v>164403</v>
      </c>
      <c r="JO55" s="2" t="s">
        <v>1</v>
      </c>
      <c r="JP55" s="2" t="s">
        <v>1</v>
      </c>
      <c r="JQ55" s="2" t="s">
        <v>1</v>
      </c>
      <c r="JR55" s="2" t="s">
        <v>1</v>
      </c>
      <c r="JS55" s="2" t="s">
        <v>1</v>
      </c>
      <c r="JT55" s="2">
        <v>151000</v>
      </c>
      <c r="JU55" s="2" t="s">
        <v>1</v>
      </c>
      <c r="JV55" s="2" t="s">
        <v>1</v>
      </c>
      <c r="JW55" s="2" t="s">
        <v>1</v>
      </c>
      <c r="JX55" s="2" t="s">
        <v>1</v>
      </c>
      <c r="JY55" s="2" t="s">
        <v>1</v>
      </c>
      <c r="JZ55" s="2" t="s">
        <v>1</v>
      </c>
      <c r="KA55" s="2" t="s">
        <v>1</v>
      </c>
      <c r="KB55" s="2" t="s">
        <v>1</v>
      </c>
      <c r="KC55" s="2" t="s">
        <v>1</v>
      </c>
      <c r="KD55" s="2" t="s">
        <v>1</v>
      </c>
      <c r="KE55" s="2" t="s">
        <v>1</v>
      </c>
      <c r="KF55" s="2" t="s">
        <v>1</v>
      </c>
      <c r="KG55" s="2" t="s">
        <v>1</v>
      </c>
      <c r="KH55" s="2" t="s">
        <v>1</v>
      </c>
      <c r="KI55" s="2" t="s">
        <v>1</v>
      </c>
      <c r="KJ55" s="2" t="s">
        <v>1</v>
      </c>
      <c r="KK55" s="2" t="s">
        <v>1</v>
      </c>
      <c r="KL55" s="2" t="s">
        <v>1</v>
      </c>
      <c r="KM55" s="2" t="s">
        <v>1</v>
      </c>
      <c r="KN55" s="2" t="s">
        <v>1</v>
      </c>
      <c r="KO55" s="2" t="s">
        <v>1</v>
      </c>
      <c r="KP55" s="2" t="s">
        <v>1</v>
      </c>
      <c r="KQ55" s="2" t="s">
        <v>1</v>
      </c>
      <c r="KR55" s="2" t="s">
        <v>1</v>
      </c>
      <c r="KS55" s="2" t="s">
        <v>1</v>
      </c>
      <c r="KT55" s="2" t="s">
        <v>1</v>
      </c>
      <c r="KU55" s="2" t="s">
        <v>1</v>
      </c>
    </row>
    <row r="56" spans="1:307" x14ac:dyDescent="0.3">
      <c r="A56" s="2" t="s">
        <v>50</v>
      </c>
      <c r="B56" s="2">
        <v>42</v>
      </c>
      <c r="C56" s="23">
        <f t="shared" si="62"/>
        <v>1738595.46</v>
      </c>
      <c r="D56" s="23">
        <f t="shared" si="63"/>
        <v>2302677.77</v>
      </c>
      <c r="E56" s="23">
        <f t="shared" si="64"/>
        <v>54825.661190476188</v>
      </c>
      <c r="F56" s="23">
        <f t="shared" si="65"/>
        <v>567014.05999999994</v>
      </c>
      <c r="G56" s="23">
        <f t="shared" si="66"/>
        <v>1663688.71</v>
      </c>
      <c r="H56" s="23">
        <f t="shared" si="67"/>
        <v>2575</v>
      </c>
      <c r="I56" s="23">
        <f t="shared" si="68"/>
        <v>69400</v>
      </c>
      <c r="J56" s="23">
        <f t="shared" si="69"/>
        <v>1652.3809523809523</v>
      </c>
      <c r="K56" s="23">
        <f t="shared" si="70"/>
        <v>69400</v>
      </c>
      <c r="L56" s="23">
        <f t="shared" si="71"/>
        <v>0</v>
      </c>
      <c r="M56" s="23">
        <f t="shared" si="72"/>
        <v>208868.43</v>
      </c>
      <c r="N56" s="23">
        <f t="shared" si="73"/>
        <v>13500.33476190476</v>
      </c>
      <c r="O56" s="23">
        <f t="shared" si="74"/>
        <v>119805.16</v>
      </c>
      <c r="P56" s="23">
        <f t="shared" si="75"/>
        <v>121158.97</v>
      </c>
      <c r="Q56" s="23">
        <f t="shared" si="76"/>
        <v>220638.46</v>
      </c>
      <c r="R56" s="23">
        <f t="shared" si="77"/>
        <v>562513.80999999994</v>
      </c>
      <c r="S56" s="23">
        <f t="shared" si="78"/>
        <v>13393.185952380951</v>
      </c>
      <c r="T56" s="23">
        <f t="shared" si="79"/>
        <v>4500.25</v>
      </c>
      <c r="U56" s="7">
        <f t="shared" si="80"/>
        <v>7.9367520445612939E-3</v>
      </c>
      <c r="V56" s="23">
        <f t="shared" si="81"/>
        <v>0</v>
      </c>
      <c r="W56" s="23">
        <f t="shared" si="82"/>
        <v>500</v>
      </c>
      <c r="X56" s="23">
        <f t="shared" si="83"/>
        <v>3247.25</v>
      </c>
      <c r="Y56" s="23">
        <f t="shared" si="84"/>
        <v>800</v>
      </c>
      <c r="Z56" s="23">
        <v>47</v>
      </c>
      <c r="AA56" s="23">
        <f t="shared" si="85"/>
        <v>100864.22</v>
      </c>
      <c r="AB56" s="23">
        <f t="shared" si="86"/>
        <v>564082.31000000006</v>
      </c>
      <c r="AC56" s="23">
        <f t="shared" si="87"/>
        <v>13430.531190476191</v>
      </c>
      <c r="AD56" s="23">
        <f t="shared" si="88"/>
        <v>454697.51</v>
      </c>
      <c r="AE56" s="23">
        <f t="shared" si="89"/>
        <v>10826.131190476191</v>
      </c>
      <c r="AF56" s="23">
        <f t="shared" si="90"/>
        <v>151396</v>
      </c>
      <c r="AG56" s="23">
        <f t="shared" si="91"/>
        <v>3604.6666666666665</v>
      </c>
      <c r="AH56" s="23">
        <f t="shared" si="92"/>
        <v>260075.51</v>
      </c>
      <c r="AI56" s="23">
        <f t="shared" si="93"/>
        <v>11593</v>
      </c>
      <c r="AJ56" s="23">
        <f t="shared" si="94"/>
        <v>39646</v>
      </c>
      <c r="AK56" s="23">
        <f t="shared" si="95"/>
        <v>109384.8</v>
      </c>
      <c r="AL56" s="23">
        <f t="shared" si="96"/>
        <v>2604.4</v>
      </c>
      <c r="AM56" s="23">
        <f t="shared" si="97"/>
        <v>109384.8</v>
      </c>
      <c r="AN56" s="23">
        <f t="shared" si="98"/>
        <v>0</v>
      </c>
      <c r="AO56" s="2">
        <v>106194.69</v>
      </c>
      <c r="AP56" s="2">
        <v>933.24</v>
      </c>
      <c r="AQ56" s="2">
        <v>12677.23</v>
      </c>
      <c r="AR56" s="2" t="s">
        <v>1</v>
      </c>
      <c r="AS56" s="2">
        <v>117738.97</v>
      </c>
      <c r="AT56" s="2">
        <v>3420</v>
      </c>
      <c r="AU56" s="2" t="s">
        <v>1</v>
      </c>
      <c r="AV56" s="2">
        <v>220638.46</v>
      </c>
      <c r="AX56" s="2" t="s">
        <v>1</v>
      </c>
      <c r="AY56" s="2" t="s">
        <v>1</v>
      </c>
      <c r="AZ56" s="2" t="s">
        <v>1</v>
      </c>
      <c r="BA56" s="2" t="s">
        <v>1</v>
      </c>
      <c r="BB56" s="2" t="s">
        <v>1</v>
      </c>
      <c r="BC56" s="2" t="s">
        <v>1</v>
      </c>
      <c r="BD56" s="2" t="s">
        <v>1</v>
      </c>
      <c r="BE56" s="2" t="s">
        <v>1</v>
      </c>
      <c r="BF56" s="2" t="s">
        <v>1</v>
      </c>
      <c r="BG56" s="2">
        <v>500</v>
      </c>
      <c r="BH56" s="2" t="s">
        <v>1</v>
      </c>
      <c r="BI56" s="2" t="s">
        <v>1</v>
      </c>
      <c r="BJ56" s="2" t="s">
        <v>1</v>
      </c>
      <c r="BK56" s="2" t="s">
        <v>1</v>
      </c>
      <c r="BL56" s="2" t="s">
        <v>1</v>
      </c>
      <c r="BM56" s="2" t="s">
        <v>1</v>
      </c>
      <c r="BN56" s="2" t="s">
        <v>1</v>
      </c>
      <c r="BO56" s="2">
        <v>3247.25</v>
      </c>
      <c r="BP56" s="2" t="s">
        <v>1</v>
      </c>
      <c r="BQ56" s="2" t="s">
        <v>1</v>
      </c>
      <c r="BR56" s="2" t="s">
        <v>1</v>
      </c>
      <c r="BS56" s="2">
        <v>800</v>
      </c>
      <c r="BT56" s="2">
        <v>100864.22</v>
      </c>
      <c r="BU56" s="2" t="s">
        <v>1</v>
      </c>
      <c r="BV56" s="2">
        <v>175807</v>
      </c>
      <c r="BW56" s="2" t="s">
        <v>1</v>
      </c>
      <c r="BX56" s="2" t="s">
        <v>1</v>
      </c>
      <c r="BY56" s="2" t="s">
        <v>1</v>
      </c>
      <c r="BZ56" s="2" t="s">
        <v>1</v>
      </c>
      <c r="CA56" s="2" t="s">
        <v>1</v>
      </c>
      <c r="CB56" s="2" t="s">
        <v>1</v>
      </c>
      <c r="CC56" s="2" t="s">
        <v>1</v>
      </c>
      <c r="CD56" s="2">
        <v>20202</v>
      </c>
      <c r="CE56" s="2" t="s">
        <v>1</v>
      </c>
      <c r="CF56" s="2" t="s">
        <v>1</v>
      </c>
      <c r="CG56" s="2" t="s">
        <v>1</v>
      </c>
      <c r="CH56" s="2">
        <v>109.43</v>
      </c>
      <c r="CI56" s="2">
        <v>12750</v>
      </c>
      <c r="CJ56" s="2" t="s">
        <v>1</v>
      </c>
      <c r="CK56" s="2" t="s">
        <v>1</v>
      </c>
      <c r="CL56" s="2" t="s">
        <v>1</v>
      </c>
      <c r="CM56" s="2" t="s">
        <v>1</v>
      </c>
      <c r="CN56" s="2" t="s">
        <v>1</v>
      </c>
      <c r="CO56" s="2" t="s">
        <v>1</v>
      </c>
      <c r="CP56" s="2" t="s">
        <v>1</v>
      </c>
      <c r="CQ56" s="2" t="s">
        <v>1</v>
      </c>
      <c r="CR56" s="2" t="s">
        <v>1</v>
      </c>
      <c r="CS56" s="2" t="s">
        <v>1</v>
      </c>
      <c r="CT56" s="2" t="s">
        <v>1</v>
      </c>
      <c r="CU56" s="2" t="s">
        <v>1</v>
      </c>
      <c r="CV56" s="2" t="s">
        <v>1</v>
      </c>
      <c r="CW56" s="2" t="s">
        <v>1</v>
      </c>
      <c r="CX56" s="2" t="s">
        <v>1</v>
      </c>
      <c r="CY56" s="2" t="s">
        <v>1</v>
      </c>
      <c r="CZ56" s="2" t="s">
        <v>1</v>
      </c>
      <c r="DA56" s="2" t="s">
        <v>1</v>
      </c>
      <c r="DB56" s="2" t="s">
        <v>1</v>
      </c>
      <c r="DC56" s="2">
        <v>1454820.28</v>
      </c>
      <c r="DD56" s="2" t="s">
        <v>1</v>
      </c>
      <c r="DE56" s="2" t="s">
        <v>1</v>
      </c>
      <c r="DF56" s="2" t="s">
        <v>1</v>
      </c>
      <c r="DG56" s="2" t="s">
        <v>1</v>
      </c>
      <c r="DH56" s="2" t="s">
        <v>1</v>
      </c>
      <c r="DI56" s="2" t="s">
        <v>1</v>
      </c>
      <c r="DJ56" s="2" t="s">
        <v>1</v>
      </c>
      <c r="DK56" s="2" t="s">
        <v>1</v>
      </c>
      <c r="DL56" s="2">
        <v>2575</v>
      </c>
      <c r="DM56" s="2" t="s">
        <v>1</v>
      </c>
      <c r="DN56" s="2" t="s">
        <v>1</v>
      </c>
      <c r="DO56" s="2" t="s">
        <v>1</v>
      </c>
      <c r="DP56" s="2" t="s">
        <v>1</v>
      </c>
      <c r="DQ56" s="2" t="s">
        <v>1</v>
      </c>
      <c r="DR56" s="2" t="s">
        <v>1</v>
      </c>
      <c r="DS56" s="2" t="s">
        <v>1</v>
      </c>
      <c r="DT56" s="2" t="s">
        <v>1</v>
      </c>
      <c r="DU56" s="2">
        <v>15000</v>
      </c>
      <c r="DV56" s="2">
        <v>54400</v>
      </c>
      <c r="DW56" s="2" t="s">
        <v>1</v>
      </c>
      <c r="DX56" s="2" t="s">
        <v>1</v>
      </c>
      <c r="DY56" s="2" t="s">
        <v>1</v>
      </c>
      <c r="DZ56" s="2" t="s">
        <v>1</v>
      </c>
      <c r="EA56" s="2" t="s">
        <v>1</v>
      </c>
      <c r="EB56" s="2" t="s">
        <v>1</v>
      </c>
      <c r="EC56" s="2" t="s">
        <v>1</v>
      </c>
      <c r="ED56" s="2" t="s">
        <v>1</v>
      </c>
      <c r="EE56" s="2" t="s">
        <v>1</v>
      </c>
      <c r="EF56" s="2" t="s">
        <v>1</v>
      </c>
      <c r="EG56" s="2" t="s">
        <v>1</v>
      </c>
      <c r="EH56" s="2" t="s">
        <v>1</v>
      </c>
      <c r="EI56" s="2" t="s">
        <v>1</v>
      </c>
      <c r="EJ56" s="2" t="s">
        <v>1</v>
      </c>
      <c r="EK56" s="2" t="s">
        <v>1</v>
      </c>
      <c r="EL56" s="2" t="s">
        <v>1</v>
      </c>
      <c r="EM56" s="2" t="s">
        <v>1</v>
      </c>
      <c r="EN56" s="2" t="s">
        <v>1</v>
      </c>
      <c r="EO56" s="2" t="s">
        <v>1</v>
      </c>
      <c r="EP56" s="2" t="s">
        <v>1</v>
      </c>
      <c r="EQ56" s="2" t="s">
        <v>1</v>
      </c>
      <c r="ER56" s="2" t="s">
        <v>1</v>
      </c>
      <c r="ES56" s="2" t="s">
        <v>1</v>
      </c>
      <c r="ET56" s="2" t="s">
        <v>1</v>
      </c>
      <c r="EU56" s="2" t="s">
        <v>1</v>
      </c>
      <c r="EV56" s="2">
        <v>56235</v>
      </c>
      <c r="EW56" s="2">
        <v>87148</v>
      </c>
      <c r="EX56" s="2" t="s">
        <v>1</v>
      </c>
      <c r="EY56" s="2" t="s">
        <v>1</v>
      </c>
      <c r="EZ56" s="2" t="s">
        <v>1</v>
      </c>
      <c r="FA56" s="2" t="s">
        <v>1</v>
      </c>
      <c r="FB56" s="2">
        <v>7869</v>
      </c>
      <c r="FC56" s="2" t="s">
        <v>1</v>
      </c>
      <c r="FD56" s="2" t="s">
        <v>1</v>
      </c>
      <c r="FE56" s="2">
        <v>144</v>
      </c>
      <c r="FF56" s="2" t="s">
        <v>1</v>
      </c>
      <c r="FG56" s="2" t="s">
        <v>1</v>
      </c>
      <c r="FH56" s="2" t="s">
        <v>1</v>
      </c>
      <c r="FI56" s="2" t="s">
        <v>1</v>
      </c>
      <c r="FJ56" s="2" t="s">
        <v>1</v>
      </c>
      <c r="FK56" s="2" t="s">
        <v>1</v>
      </c>
      <c r="FL56" s="2">
        <v>4398</v>
      </c>
      <c r="FM56" s="2">
        <v>17686</v>
      </c>
      <c r="FN56" s="2" t="s">
        <v>1</v>
      </c>
      <c r="FO56" s="2">
        <v>20830.599999999999</v>
      </c>
      <c r="FP56" s="2" t="s">
        <v>1</v>
      </c>
      <c r="FQ56" s="2" t="s">
        <v>1</v>
      </c>
      <c r="FR56" s="2" t="s">
        <v>1</v>
      </c>
      <c r="FS56" s="2" t="s">
        <v>1</v>
      </c>
      <c r="FT56" s="2" t="s">
        <v>1</v>
      </c>
      <c r="FU56" s="2" t="s">
        <v>1</v>
      </c>
      <c r="FV56" s="2" t="s">
        <v>1</v>
      </c>
      <c r="FW56" s="2" t="s">
        <v>1</v>
      </c>
      <c r="FX56" s="2">
        <v>25079</v>
      </c>
      <c r="FY56" s="2" t="s">
        <v>1</v>
      </c>
      <c r="FZ56" s="2">
        <v>327</v>
      </c>
      <c r="GA56" s="2" t="s">
        <v>1</v>
      </c>
      <c r="GB56" s="2" t="s">
        <v>1</v>
      </c>
      <c r="GC56" s="2">
        <v>130</v>
      </c>
      <c r="GD56" s="2">
        <v>18628.73</v>
      </c>
      <c r="GE56" s="2">
        <v>14654.8</v>
      </c>
      <c r="GF56" s="2" t="s">
        <v>1</v>
      </c>
      <c r="GG56" s="2" t="s">
        <v>1</v>
      </c>
      <c r="GH56" s="2">
        <v>13458</v>
      </c>
      <c r="GI56" s="2" t="s">
        <v>1</v>
      </c>
      <c r="GJ56" s="2" t="s">
        <v>1</v>
      </c>
      <c r="GK56" s="2">
        <v>121984.38</v>
      </c>
      <c r="GL56" s="2">
        <v>9795</v>
      </c>
      <c r="GM56" s="2" t="s">
        <v>1</v>
      </c>
      <c r="GN56" s="2">
        <v>3357</v>
      </c>
      <c r="GO56" s="2">
        <v>1734</v>
      </c>
      <c r="GP56" s="2" t="s">
        <v>1</v>
      </c>
      <c r="GQ56" s="2" t="s">
        <v>1</v>
      </c>
      <c r="GR56" s="2" t="s">
        <v>1</v>
      </c>
      <c r="GS56" s="2" t="s">
        <v>1</v>
      </c>
      <c r="GT56" s="2" t="s">
        <v>1</v>
      </c>
      <c r="GU56" s="2" t="s">
        <v>1</v>
      </c>
      <c r="GV56" s="2" t="s">
        <v>1</v>
      </c>
      <c r="GW56" s="2" t="s">
        <v>1</v>
      </c>
      <c r="GX56" s="2" t="s">
        <v>1</v>
      </c>
      <c r="GY56" s="2" t="s">
        <v>1</v>
      </c>
      <c r="GZ56" s="2">
        <v>680</v>
      </c>
      <c r="HA56" s="2">
        <v>3513</v>
      </c>
      <c r="HB56" s="2" t="s">
        <v>1</v>
      </c>
      <c r="HC56" s="2" t="s">
        <v>1</v>
      </c>
      <c r="HD56" s="2">
        <v>7400</v>
      </c>
      <c r="HE56" s="2" t="s">
        <v>1</v>
      </c>
      <c r="HF56" s="2" t="s">
        <v>1</v>
      </c>
      <c r="HG56" s="2" t="s">
        <v>1</v>
      </c>
      <c r="HH56" s="2" t="s">
        <v>1</v>
      </c>
      <c r="HI56" s="2" t="s">
        <v>1</v>
      </c>
      <c r="HJ56" s="2" t="s">
        <v>1</v>
      </c>
      <c r="HK56" s="2" t="s">
        <v>1</v>
      </c>
      <c r="HL56" s="2">
        <v>282</v>
      </c>
      <c r="HM56" s="2" t="s">
        <v>1</v>
      </c>
      <c r="HN56" s="2" t="s">
        <v>1</v>
      </c>
      <c r="HO56" s="2" t="s">
        <v>1</v>
      </c>
      <c r="HP56" s="2" t="s">
        <v>1</v>
      </c>
      <c r="HQ56" s="2" t="s">
        <v>1</v>
      </c>
      <c r="HR56" s="2">
        <v>2000</v>
      </c>
      <c r="HS56" s="2" t="s">
        <v>1</v>
      </c>
      <c r="HT56" s="2" t="s">
        <v>1</v>
      </c>
      <c r="HU56" s="2" t="s">
        <v>1</v>
      </c>
      <c r="HV56" s="2">
        <v>11527</v>
      </c>
      <c r="HW56" s="2" t="s">
        <v>1</v>
      </c>
      <c r="HX56" s="2" t="s">
        <v>1</v>
      </c>
      <c r="HY56" s="2" t="s">
        <v>1</v>
      </c>
      <c r="HZ56" s="2" t="s">
        <v>1</v>
      </c>
      <c r="IA56" s="2" t="s">
        <v>1</v>
      </c>
      <c r="IB56" s="2" t="s">
        <v>1</v>
      </c>
      <c r="IC56" s="2" t="s">
        <v>1</v>
      </c>
      <c r="ID56" s="2" t="s">
        <v>1</v>
      </c>
      <c r="IE56" s="2">
        <v>5889</v>
      </c>
      <c r="IF56" s="2" t="s">
        <v>1</v>
      </c>
      <c r="IG56" s="2">
        <v>19948</v>
      </c>
      <c r="IH56" s="2" t="s">
        <v>1</v>
      </c>
      <c r="II56" s="2" t="s">
        <v>1</v>
      </c>
      <c r="IJ56" s="2" t="s">
        <v>1</v>
      </c>
      <c r="IK56" s="2" t="s">
        <v>1</v>
      </c>
      <c r="IL56" s="2" t="s">
        <v>1</v>
      </c>
      <c r="IM56" s="2" t="s">
        <v>1</v>
      </c>
      <c r="IN56" s="2" t="s">
        <v>1</v>
      </c>
      <c r="IO56" s="2" t="s">
        <v>1</v>
      </c>
      <c r="IP56" s="2" t="s">
        <v>1</v>
      </c>
      <c r="IQ56" s="2" t="s">
        <v>1</v>
      </c>
      <c r="IR56" s="2" t="s">
        <v>1</v>
      </c>
      <c r="IS56" s="2" t="s">
        <v>1</v>
      </c>
      <c r="IT56" s="2" t="s">
        <v>1</v>
      </c>
      <c r="IU56" s="2" t="s">
        <v>1</v>
      </c>
      <c r="IV56" s="2" t="s">
        <v>1</v>
      </c>
      <c r="IW56" s="2" t="s">
        <v>1</v>
      </c>
      <c r="IX56" s="2" t="s">
        <v>1</v>
      </c>
      <c r="IY56" s="2" t="s">
        <v>1</v>
      </c>
      <c r="IZ56" s="2" t="s">
        <v>1</v>
      </c>
      <c r="JA56" s="2" t="s">
        <v>1</v>
      </c>
      <c r="JB56" s="2" t="s">
        <v>1</v>
      </c>
      <c r="JC56" s="2" t="s">
        <v>1</v>
      </c>
      <c r="JD56" s="2" t="s">
        <v>1</v>
      </c>
      <c r="JE56" s="2" t="s">
        <v>1</v>
      </c>
      <c r="JF56" s="2">
        <v>0</v>
      </c>
      <c r="JG56" s="2" t="s">
        <v>1</v>
      </c>
      <c r="JH56" s="2" t="s">
        <v>1</v>
      </c>
      <c r="JI56" s="2" t="s">
        <v>1</v>
      </c>
      <c r="JJ56" s="2" t="s">
        <v>1</v>
      </c>
      <c r="JK56" s="2" t="s">
        <v>1</v>
      </c>
      <c r="JL56" s="2" t="s">
        <v>1</v>
      </c>
      <c r="JM56" s="2">
        <v>0</v>
      </c>
      <c r="JN56" s="2">
        <v>109359.8</v>
      </c>
      <c r="JO56" s="2" t="s">
        <v>1</v>
      </c>
      <c r="JP56" s="2" t="s">
        <v>1</v>
      </c>
      <c r="JQ56" s="2" t="s">
        <v>1</v>
      </c>
      <c r="JR56" s="2" t="s">
        <v>1</v>
      </c>
      <c r="JS56" s="2" t="s">
        <v>1</v>
      </c>
      <c r="JT56" s="2">
        <v>25</v>
      </c>
      <c r="JU56" s="2" t="s">
        <v>1</v>
      </c>
      <c r="JV56" s="2" t="s">
        <v>1</v>
      </c>
      <c r="JW56" s="2" t="s">
        <v>1</v>
      </c>
      <c r="JX56" s="2" t="s">
        <v>1</v>
      </c>
      <c r="JY56" s="2" t="s">
        <v>1</v>
      </c>
      <c r="JZ56" s="2" t="s">
        <v>1</v>
      </c>
      <c r="KA56" s="2" t="s">
        <v>1</v>
      </c>
      <c r="KB56" s="2" t="s">
        <v>1</v>
      </c>
      <c r="KC56" s="2" t="s">
        <v>1</v>
      </c>
      <c r="KD56" s="2" t="s">
        <v>1</v>
      </c>
      <c r="KE56" s="2" t="s">
        <v>1</v>
      </c>
      <c r="KF56" s="2" t="s">
        <v>1</v>
      </c>
      <c r="KG56" s="2" t="s">
        <v>1</v>
      </c>
      <c r="KH56" s="2" t="s">
        <v>1</v>
      </c>
      <c r="KI56" s="2" t="s">
        <v>1</v>
      </c>
      <c r="KJ56" s="2" t="s">
        <v>1</v>
      </c>
      <c r="KK56" s="2" t="s">
        <v>1</v>
      </c>
      <c r="KL56" s="2" t="s">
        <v>1</v>
      </c>
      <c r="KM56" s="2" t="s">
        <v>1</v>
      </c>
      <c r="KN56" s="2" t="s">
        <v>1</v>
      </c>
      <c r="KO56" s="2" t="s">
        <v>1</v>
      </c>
      <c r="KP56" s="2" t="s">
        <v>1</v>
      </c>
      <c r="KQ56" s="2" t="s">
        <v>1</v>
      </c>
      <c r="KR56" s="2" t="s">
        <v>1</v>
      </c>
      <c r="KS56" s="2" t="s">
        <v>1</v>
      </c>
      <c r="KT56" s="2" t="s">
        <v>1</v>
      </c>
      <c r="KU56" s="2" t="s">
        <v>1</v>
      </c>
    </row>
    <row r="57" spans="1:307" x14ac:dyDescent="0.3">
      <c r="A57" s="2" t="s">
        <v>51</v>
      </c>
      <c r="B57" s="2">
        <v>1148</v>
      </c>
      <c r="C57" s="23">
        <f t="shared" si="62"/>
        <v>4378143.4600000009</v>
      </c>
      <c r="D57" s="23">
        <f t="shared" si="63"/>
        <v>19551056.460000001</v>
      </c>
      <c r="E57" s="23">
        <f t="shared" si="64"/>
        <v>17030.536986062718</v>
      </c>
      <c r="F57" s="23">
        <f t="shared" si="65"/>
        <v>15038645.74</v>
      </c>
      <c r="G57" s="23">
        <f t="shared" si="66"/>
        <v>3462298.7199999997</v>
      </c>
      <c r="H57" s="23">
        <f t="shared" si="67"/>
        <v>101410</v>
      </c>
      <c r="I57" s="23">
        <f t="shared" si="68"/>
        <v>948702</v>
      </c>
      <c r="J57" s="23">
        <f t="shared" si="69"/>
        <v>826.39547038327521</v>
      </c>
      <c r="K57" s="23">
        <f t="shared" si="70"/>
        <v>668702</v>
      </c>
      <c r="L57" s="23">
        <f t="shared" si="71"/>
        <v>280000</v>
      </c>
      <c r="M57" s="23">
        <f t="shared" si="72"/>
        <v>3301274.82</v>
      </c>
      <c r="N57" s="23">
        <f t="shared" si="73"/>
        <v>13099.8656271777</v>
      </c>
      <c r="O57" s="23">
        <f t="shared" si="74"/>
        <v>3657668.0399999996</v>
      </c>
      <c r="P57" s="23">
        <f t="shared" si="75"/>
        <v>3736778.77</v>
      </c>
      <c r="Q57" s="23">
        <f t="shared" si="76"/>
        <v>5849553.4699999997</v>
      </c>
      <c r="R57" s="23">
        <f t="shared" si="77"/>
        <v>14896639.5</v>
      </c>
      <c r="S57" s="23">
        <f t="shared" si="78"/>
        <v>12976.16681184669</v>
      </c>
      <c r="T57" s="23">
        <f t="shared" si="79"/>
        <v>142006.24000000022</v>
      </c>
      <c r="U57" s="7">
        <f t="shared" si="80"/>
        <v>9.4427545176019433E-3</v>
      </c>
      <c r="V57" s="23">
        <f t="shared" si="81"/>
        <v>20832</v>
      </c>
      <c r="W57" s="23">
        <f t="shared" si="82"/>
        <v>25820</v>
      </c>
      <c r="X57" s="23">
        <f t="shared" si="83"/>
        <v>74432.239999999991</v>
      </c>
      <c r="Y57" s="23">
        <f t="shared" si="84"/>
        <v>20970</v>
      </c>
      <c r="Z57" s="23">
        <v>48</v>
      </c>
      <c r="AA57" s="23">
        <f t="shared" si="85"/>
        <v>1652591.22</v>
      </c>
      <c r="AB57" s="23">
        <f t="shared" si="86"/>
        <v>15172913</v>
      </c>
      <c r="AC57" s="23">
        <f t="shared" si="87"/>
        <v>13216.823170731708</v>
      </c>
      <c r="AD57" s="23">
        <f t="shared" si="88"/>
        <v>13017694.449999999</v>
      </c>
      <c r="AE57" s="23">
        <f t="shared" si="89"/>
        <v>11339.455095818814</v>
      </c>
      <c r="AF57" s="23">
        <f t="shared" si="90"/>
        <v>3546752</v>
      </c>
      <c r="AG57" s="23">
        <f t="shared" si="91"/>
        <v>3089.5052264808364</v>
      </c>
      <c r="AH57" s="23">
        <f t="shared" si="92"/>
        <v>5898292.6400000006</v>
      </c>
      <c r="AI57" s="23">
        <f t="shared" si="93"/>
        <v>252967</v>
      </c>
      <c r="AJ57" s="23">
        <f t="shared" si="94"/>
        <v>3046585.95</v>
      </c>
      <c r="AK57" s="23">
        <f t="shared" si="95"/>
        <v>2155218.5499999998</v>
      </c>
      <c r="AL57" s="23">
        <f t="shared" si="96"/>
        <v>1877.3680749128919</v>
      </c>
      <c r="AM57" s="23">
        <f t="shared" si="97"/>
        <v>2031411.55</v>
      </c>
      <c r="AN57" s="23">
        <f t="shared" si="98"/>
        <v>0</v>
      </c>
      <c r="AO57" s="2">
        <v>2866309.88</v>
      </c>
      <c r="AP57" s="2">
        <v>450798.36</v>
      </c>
      <c r="AQ57" s="2">
        <v>340559.8</v>
      </c>
      <c r="AR57" s="2" t="s">
        <v>1</v>
      </c>
      <c r="AS57" s="2">
        <v>3161268.77</v>
      </c>
      <c r="AT57" s="2">
        <v>575510</v>
      </c>
      <c r="AU57" s="2" t="s">
        <v>1</v>
      </c>
      <c r="AV57" s="2">
        <v>5849553.4699999997</v>
      </c>
      <c r="AX57" s="2" t="s">
        <v>1</v>
      </c>
      <c r="AY57" s="2" t="s">
        <v>1</v>
      </c>
      <c r="AZ57" s="2" t="s">
        <v>1</v>
      </c>
      <c r="BA57" s="2" t="s">
        <v>1</v>
      </c>
      <c r="BB57" s="2">
        <v>12</v>
      </c>
      <c r="BC57" s="2" t="s">
        <v>1</v>
      </c>
      <c r="BD57" s="2">
        <v>20820</v>
      </c>
      <c r="BE57" s="2" t="s">
        <v>1</v>
      </c>
      <c r="BF57" s="2" t="s">
        <v>1</v>
      </c>
      <c r="BG57" s="2">
        <v>19020</v>
      </c>
      <c r="BH57" s="2" t="s">
        <v>1</v>
      </c>
      <c r="BI57" s="2">
        <v>2200</v>
      </c>
      <c r="BJ57" s="2">
        <v>4600</v>
      </c>
      <c r="BK57" s="2" t="s">
        <v>1</v>
      </c>
      <c r="BL57" s="2" t="s">
        <v>1</v>
      </c>
      <c r="BM57" s="2" t="s">
        <v>1</v>
      </c>
      <c r="BN57" s="2" t="s">
        <v>1</v>
      </c>
      <c r="BO57" s="2">
        <v>53430.06</v>
      </c>
      <c r="BP57" s="2" t="s">
        <v>1</v>
      </c>
      <c r="BQ57" s="2">
        <v>21002.18</v>
      </c>
      <c r="BR57" s="2" t="s">
        <v>1</v>
      </c>
      <c r="BS57" s="2">
        <v>20970</v>
      </c>
      <c r="BT57" s="2">
        <v>1652591.22</v>
      </c>
      <c r="BU57" s="2" t="s">
        <v>1</v>
      </c>
      <c r="BV57" s="2">
        <v>2480512.31</v>
      </c>
      <c r="BW57" s="2" t="s">
        <v>1</v>
      </c>
      <c r="BX57" s="2" t="s">
        <v>1</v>
      </c>
      <c r="BY57" s="2" t="s">
        <v>1</v>
      </c>
      <c r="BZ57" s="2" t="s">
        <v>1</v>
      </c>
      <c r="CA57" s="2" t="s">
        <v>1</v>
      </c>
      <c r="CB57" s="2" t="s">
        <v>1</v>
      </c>
      <c r="CC57" s="2" t="s">
        <v>1</v>
      </c>
      <c r="CD57" s="2">
        <v>300277</v>
      </c>
      <c r="CE57" s="2">
        <v>511279</v>
      </c>
      <c r="CF57" s="2" t="s">
        <v>1</v>
      </c>
      <c r="CG57" s="2" t="s">
        <v>1</v>
      </c>
      <c r="CH57" s="2">
        <v>9206.51</v>
      </c>
      <c r="CI57" s="2" t="s">
        <v>1</v>
      </c>
      <c r="CJ57" s="2" t="s">
        <v>1</v>
      </c>
      <c r="CK57" s="2" t="s">
        <v>1</v>
      </c>
      <c r="CL57" s="2" t="s">
        <v>1</v>
      </c>
      <c r="CM57" s="2" t="s">
        <v>1</v>
      </c>
      <c r="CN57" s="2" t="s">
        <v>1</v>
      </c>
      <c r="CO57" s="2" t="s">
        <v>1</v>
      </c>
      <c r="CP57" s="2" t="s">
        <v>1</v>
      </c>
      <c r="CQ57" s="2">
        <v>56022</v>
      </c>
      <c r="CR57" s="2">
        <v>1501.9</v>
      </c>
      <c r="CS57" s="2" t="s">
        <v>1</v>
      </c>
      <c r="CT57" s="2" t="s">
        <v>1</v>
      </c>
      <c r="CU57" s="2" t="s">
        <v>1</v>
      </c>
      <c r="CV57" s="2" t="s">
        <v>1</v>
      </c>
      <c r="CW57" s="2">
        <v>103500</v>
      </c>
      <c r="CX57" s="2" t="s">
        <v>1</v>
      </c>
      <c r="CY57" s="2" t="s">
        <v>1</v>
      </c>
      <c r="CZ57" s="2" t="s">
        <v>1</v>
      </c>
      <c r="DA57" s="2" t="s">
        <v>1</v>
      </c>
      <c r="DB57" s="2" t="s">
        <v>1</v>
      </c>
      <c r="DC57" s="2" t="s">
        <v>1</v>
      </c>
      <c r="DD57" s="2" t="s">
        <v>1</v>
      </c>
      <c r="DE57" s="2" t="s">
        <v>1</v>
      </c>
      <c r="DF57" s="2" t="s">
        <v>1</v>
      </c>
      <c r="DG57" s="2" t="s">
        <v>1</v>
      </c>
      <c r="DH57" s="2" t="s">
        <v>1</v>
      </c>
      <c r="DI57" s="2" t="s">
        <v>1</v>
      </c>
      <c r="DJ57" s="2" t="s">
        <v>1</v>
      </c>
      <c r="DK57" s="2" t="s">
        <v>1</v>
      </c>
      <c r="DL57" s="2">
        <v>91410</v>
      </c>
      <c r="DM57" s="2" t="s">
        <v>1</v>
      </c>
      <c r="DN57" s="2">
        <v>10000</v>
      </c>
      <c r="DO57" s="2" t="s">
        <v>1</v>
      </c>
      <c r="DP57" s="2" t="s">
        <v>1</v>
      </c>
      <c r="DQ57" s="2" t="s">
        <v>1</v>
      </c>
      <c r="DR57" s="2" t="s">
        <v>1</v>
      </c>
      <c r="DS57" s="2" t="s">
        <v>1</v>
      </c>
      <c r="DT57" s="2" t="s">
        <v>1</v>
      </c>
      <c r="DU57" s="2" t="s">
        <v>1</v>
      </c>
      <c r="DV57" s="2">
        <v>390200</v>
      </c>
      <c r="DW57" s="2" t="s">
        <v>1</v>
      </c>
      <c r="DX57" s="2">
        <v>259739</v>
      </c>
      <c r="DY57" s="2" t="s">
        <v>1</v>
      </c>
      <c r="DZ57" s="2">
        <v>7500</v>
      </c>
      <c r="EA57" s="2">
        <v>11263</v>
      </c>
      <c r="EB57" s="2" t="s">
        <v>1</v>
      </c>
      <c r="EC57" s="2" t="s">
        <v>1</v>
      </c>
      <c r="ED57" s="2" t="s">
        <v>1</v>
      </c>
      <c r="EE57" s="2" t="s">
        <v>1</v>
      </c>
      <c r="EF57" s="2" t="s">
        <v>1</v>
      </c>
      <c r="EG57" s="2" t="s">
        <v>1</v>
      </c>
      <c r="EH57" s="2" t="s">
        <v>1</v>
      </c>
      <c r="EI57" s="2" t="s">
        <v>1</v>
      </c>
      <c r="EJ57" s="2" t="s">
        <v>1</v>
      </c>
      <c r="EK57" s="2" t="s">
        <v>1</v>
      </c>
      <c r="EL57" s="2" t="s">
        <v>1</v>
      </c>
      <c r="EM57" s="2" t="s">
        <v>1</v>
      </c>
      <c r="EN57" s="2" t="s">
        <v>1</v>
      </c>
      <c r="EO57" s="2">
        <v>280000</v>
      </c>
      <c r="EP57" s="2" t="s">
        <v>1</v>
      </c>
      <c r="EQ57" s="2" t="s">
        <v>1</v>
      </c>
      <c r="ER57" s="2" t="s">
        <v>1</v>
      </c>
      <c r="ES57" s="2">
        <v>1843079</v>
      </c>
      <c r="ET57" s="2" t="s">
        <v>1</v>
      </c>
      <c r="EU57" s="2">
        <v>9742</v>
      </c>
      <c r="EV57" s="2">
        <v>151476</v>
      </c>
      <c r="EW57" s="2">
        <v>731106</v>
      </c>
      <c r="EX57" s="2" t="s">
        <v>1</v>
      </c>
      <c r="EY57" s="2" t="s">
        <v>1</v>
      </c>
      <c r="EZ57" s="2" t="s">
        <v>1</v>
      </c>
      <c r="FA57" s="2">
        <v>584907</v>
      </c>
      <c r="FB57" s="2">
        <v>226442</v>
      </c>
      <c r="FC57" s="2" t="s">
        <v>1</v>
      </c>
      <c r="FD57" s="2" t="s">
        <v>1</v>
      </c>
      <c r="FE57" s="2" t="s">
        <v>1</v>
      </c>
      <c r="FF57" s="2" t="s">
        <v>1</v>
      </c>
      <c r="FG57" s="2" t="s">
        <v>1</v>
      </c>
      <c r="FH57" s="2" t="s">
        <v>1</v>
      </c>
      <c r="FI57" s="2">
        <v>1055</v>
      </c>
      <c r="FJ57" s="2">
        <v>1651</v>
      </c>
      <c r="FK57" s="2" t="s">
        <v>1</v>
      </c>
      <c r="FL57" s="2">
        <v>37996</v>
      </c>
      <c r="FM57" s="2">
        <v>119845.22</v>
      </c>
      <c r="FN57" s="2" t="s">
        <v>1</v>
      </c>
      <c r="FO57" s="2">
        <v>208404.19</v>
      </c>
      <c r="FP57" s="2">
        <v>15.56</v>
      </c>
      <c r="FQ57" s="2" t="s">
        <v>1</v>
      </c>
      <c r="FR57" s="2" t="s">
        <v>1</v>
      </c>
      <c r="FS57" s="2" t="s">
        <v>1</v>
      </c>
      <c r="FT57" s="2" t="s">
        <v>1</v>
      </c>
      <c r="FU57" s="2">
        <v>33512</v>
      </c>
      <c r="FV57" s="2" t="s">
        <v>1</v>
      </c>
      <c r="FW57" s="2">
        <v>441333.5</v>
      </c>
      <c r="FX57" s="2">
        <v>481962</v>
      </c>
      <c r="FY57" s="2" t="s">
        <v>1</v>
      </c>
      <c r="FZ57" s="2">
        <v>68831.460000000006</v>
      </c>
      <c r="GA57" s="2" t="s">
        <v>1</v>
      </c>
      <c r="GB57" s="2" t="s">
        <v>1</v>
      </c>
      <c r="GC57" s="2">
        <v>13411</v>
      </c>
      <c r="GD57" s="2">
        <v>66782.929999999993</v>
      </c>
      <c r="GE57" s="2">
        <v>142346.01999999999</v>
      </c>
      <c r="GF57" s="2">
        <v>0</v>
      </c>
      <c r="GG57" s="2" t="s">
        <v>1</v>
      </c>
      <c r="GH57" s="2">
        <v>65296</v>
      </c>
      <c r="GI57" s="2">
        <v>10870</v>
      </c>
      <c r="GJ57" s="2">
        <v>65794.97</v>
      </c>
      <c r="GK57" s="2">
        <v>2776908.94</v>
      </c>
      <c r="GL57" s="2">
        <v>1087527.8500000001</v>
      </c>
      <c r="GM57" s="2">
        <v>32670</v>
      </c>
      <c r="GN57" s="2">
        <v>9483</v>
      </c>
      <c r="GO57" s="2">
        <v>6154</v>
      </c>
      <c r="GP57" s="2" t="s">
        <v>1</v>
      </c>
      <c r="GQ57" s="2" t="s">
        <v>1</v>
      </c>
      <c r="GR57" s="2" t="s">
        <v>1</v>
      </c>
      <c r="GS57" s="2">
        <v>0</v>
      </c>
      <c r="GT57" s="2" t="s">
        <v>1</v>
      </c>
      <c r="GU57" s="2" t="s">
        <v>1</v>
      </c>
      <c r="GV57" s="2" t="s">
        <v>1</v>
      </c>
      <c r="GW57" s="2" t="s">
        <v>1</v>
      </c>
      <c r="GX57" s="2" t="s">
        <v>1</v>
      </c>
      <c r="GY57" s="2">
        <v>1000</v>
      </c>
      <c r="GZ57" s="2">
        <v>0</v>
      </c>
      <c r="HA57" s="2" t="s">
        <v>1</v>
      </c>
      <c r="HB57" s="2" t="s">
        <v>1</v>
      </c>
      <c r="HC57" s="2" t="s">
        <v>1</v>
      </c>
      <c r="HD57" s="2" t="s">
        <v>1</v>
      </c>
      <c r="HE57" s="2" t="s">
        <v>1</v>
      </c>
      <c r="HF57" s="2" t="s">
        <v>1</v>
      </c>
      <c r="HG57" s="2" t="s">
        <v>1</v>
      </c>
      <c r="HH57" s="2">
        <v>224967</v>
      </c>
      <c r="HI57" s="2">
        <v>27000</v>
      </c>
      <c r="HJ57" s="2" t="s">
        <v>1</v>
      </c>
      <c r="HK57" s="2" t="s">
        <v>1</v>
      </c>
      <c r="HL57" s="2">
        <v>72897.399999999994</v>
      </c>
      <c r="HM57" s="2" t="s">
        <v>1</v>
      </c>
      <c r="HN57" s="2" t="s">
        <v>1</v>
      </c>
      <c r="HO57" s="2" t="s">
        <v>1</v>
      </c>
      <c r="HP57" s="2" t="s">
        <v>1</v>
      </c>
      <c r="HQ57" s="2" t="s">
        <v>1</v>
      </c>
      <c r="HR57" s="2">
        <v>2340</v>
      </c>
      <c r="HS57" s="2" t="s">
        <v>1</v>
      </c>
      <c r="HT57" s="2">
        <v>69180</v>
      </c>
      <c r="HU57" s="2" t="s">
        <v>1</v>
      </c>
      <c r="HV57" s="2">
        <v>22160</v>
      </c>
      <c r="HW57" s="2">
        <v>2055000</v>
      </c>
      <c r="HX57" s="2" t="s">
        <v>1</v>
      </c>
      <c r="HY57" s="2" t="s">
        <v>1</v>
      </c>
      <c r="HZ57" s="2" t="s">
        <v>1</v>
      </c>
      <c r="IA57" s="2" t="s">
        <v>1</v>
      </c>
      <c r="IB57" s="2" t="s">
        <v>1</v>
      </c>
      <c r="IC57" s="2" t="s">
        <v>1</v>
      </c>
      <c r="ID57" s="2">
        <v>1000</v>
      </c>
      <c r="IE57" s="2">
        <v>824008.55</v>
      </c>
      <c r="IF57" s="2" t="s">
        <v>1</v>
      </c>
      <c r="IG57" s="2" t="s">
        <v>1</v>
      </c>
      <c r="IH57" s="2" t="s">
        <v>1</v>
      </c>
      <c r="II57" s="2">
        <v>106192</v>
      </c>
      <c r="IJ57" s="2" t="s">
        <v>1</v>
      </c>
      <c r="IK57" s="2" t="s">
        <v>1</v>
      </c>
      <c r="IL57" s="2" t="s">
        <v>1</v>
      </c>
      <c r="IM57" s="2" t="s">
        <v>1</v>
      </c>
      <c r="IN57" s="2" t="s">
        <v>1</v>
      </c>
      <c r="IO57" s="2" t="s">
        <v>1</v>
      </c>
      <c r="IP57" s="2" t="s">
        <v>1</v>
      </c>
      <c r="IQ57" s="2">
        <v>2000</v>
      </c>
      <c r="IR57" s="2" t="s">
        <v>1</v>
      </c>
      <c r="IS57" s="2" t="s">
        <v>1</v>
      </c>
      <c r="IT57" s="2">
        <v>111346.86</v>
      </c>
      <c r="IU57" s="2" t="s">
        <v>1</v>
      </c>
      <c r="IV57" s="2" t="s">
        <v>1</v>
      </c>
      <c r="IW57" s="2" t="s">
        <v>1</v>
      </c>
      <c r="IX57" s="2" t="s">
        <v>1</v>
      </c>
      <c r="IY57" s="2" t="s">
        <v>1</v>
      </c>
      <c r="IZ57" s="2" t="s">
        <v>1</v>
      </c>
      <c r="JA57" s="2" t="s">
        <v>1</v>
      </c>
      <c r="JB57" s="2" t="s">
        <v>1</v>
      </c>
      <c r="JC57" s="2" t="s">
        <v>1</v>
      </c>
      <c r="JD57" s="2" t="s">
        <v>1</v>
      </c>
      <c r="JE57" s="2" t="s">
        <v>1</v>
      </c>
      <c r="JF57" s="2" t="s">
        <v>1</v>
      </c>
      <c r="JG57" s="2" t="s">
        <v>1</v>
      </c>
      <c r="JH57" s="2">
        <v>123807</v>
      </c>
      <c r="JI57" s="2" t="s">
        <v>1</v>
      </c>
      <c r="JJ57" s="2" t="s">
        <v>1</v>
      </c>
      <c r="JK57" s="2" t="s">
        <v>1</v>
      </c>
      <c r="JL57" s="2" t="s">
        <v>1</v>
      </c>
      <c r="JM57" s="2">
        <v>2031411.55</v>
      </c>
      <c r="JN57" s="2" t="s">
        <v>1</v>
      </c>
      <c r="JO57" s="2" t="s">
        <v>1</v>
      </c>
      <c r="JP57" s="2" t="s">
        <v>1</v>
      </c>
      <c r="JQ57" s="2" t="s">
        <v>1</v>
      </c>
      <c r="JR57" s="2" t="s">
        <v>1</v>
      </c>
      <c r="JS57" s="2" t="s">
        <v>1</v>
      </c>
      <c r="JT57" s="2" t="s">
        <v>1</v>
      </c>
      <c r="JU57" s="2" t="s">
        <v>1</v>
      </c>
      <c r="JV57" s="2" t="s">
        <v>1</v>
      </c>
      <c r="JW57" s="2" t="s">
        <v>1</v>
      </c>
      <c r="JX57" s="2" t="s">
        <v>1</v>
      </c>
      <c r="JY57" s="2" t="s">
        <v>1</v>
      </c>
      <c r="JZ57" s="2" t="s">
        <v>1</v>
      </c>
      <c r="KA57" s="2" t="s">
        <v>1</v>
      </c>
      <c r="KB57" s="2" t="s">
        <v>1</v>
      </c>
      <c r="KC57" s="2" t="s">
        <v>1</v>
      </c>
      <c r="KD57" s="2" t="s">
        <v>1</v>
      </c>
      <c r="KE57" s="2" t="s">
        <v>1</v>
      </c>
      <c r="KF57" s="2" t="s">
        <v>1</v>
      </c>
      <c r="KG57" s="2" t="s">
        <v>1</v>
      </c>
      <c r="KH57" s="2" t="s">
        <v>1</v>
      </c>
      <c r="KI57" s="2" t="s">
        <v>1</v>
      </c>
      <c r="KJ57" s="2" t="s">
        <v>1</v>
      </c>
      <c r="KK57" s="2" t="s">
        <v>1</v>
      </c>
      <c r="KL57" s="2" t="s">
        <v>1</v>
      </c>
      <c r="KM57" s="2" t="s">
        <v>1</v>
      </c>
      <c r="KN57" s="2" t="s">
        <v>1</v>
      </c>
      <c r="KO57" s="2" t="s">
        <v>1</v>
      </c>
      <c r="KP57" s="2" t="s">
        <v>1</v>
      </c>
      <c r="KQ57" s="2" t="s">
        <v>1</v>
      </c>
      <c r="KR57" s="2" t="s">
        <v>1</v>
      </c>
      <c r="KS57" s="2" t="s">
        <v>1</v>
      </c>
      <c r="KT57" s="2" t="s">
        <v>1</v>
      </c>
      <c r="KU57" s="2" t="s">
        <v>1</v>
      </c>
    </row>
    <row r="58" spans="1:307" x14ac:dyDescent="0.3">
      <c r="A58" s="2" t="s">
        <v>52</v>
      </c>
      <c r="B58" s="2">
        <v>63</v>
      </c>
      <c r="C58" s="23">
        <f t="shared" si="62"/>
        <v>403353.08000000007</v>
      </c>
      <c r="D58" s="23">
        <f t="shared" si="63"/>
        <v>746258.22000000009</v>
      </c>
      <c r="E58" s="23">
        <f t="shared" si="64"/>
        <v>11845.368571428573</v>
      </c>
      <c r="F58" s="23">
        <f t="shared" si="65"/>
        <v>678613.67</v>
      </c>
      <c r="G58" s="23">
        <f t="shared" si="66"/>
        <v>12044.55</v>
      </c>
      <c r="H58" s="23">
        <f t="shared" si="67"/>
        <v>0</v>
      </c>
      <c r="I58" s="23">
        <f t="shared" si="68"/>
        <v>55600</v>
      </c>
      <c r="J58" s="23">
        <f t="shared" si="69"/>
        <v>882.53968253968253</v>
      </c>
      <c r="K58" s="23">
        <f t="shared" si="70"/>
        <v>55600</v>
      </c>
      <c r="L58" s="23">
        <f t="shared" si="71"/>
        <v>0</v>
      </c>
      <c r="M58" s="23">
        <f t="shared" si="72"/>
        <v>6095.55</v>
      </c>
      <c r="N58" s="23">
        <f t="shared" si="73"/>
        <v>10771.645555555557</v>
      </c>
      <c r="O58" s="23">
        <f t="shared" si="74"/>
        <v>151434.60000000003</v>
      </c>
      <c r="P58" s="23">
        <f t="shared" si="75"/>
        <v>149691.26</v>
      </c>
      <c r="Q58" s="23">
        <f t="shared" si="76"/>
        <v>274842.84000000003</v>
      </c>
      <c r="R58" s="23">
        <f t="shared" si="77"/>
        <v>648079.32000000007</v>
      </c>
      <c r="S58" s="23">
        <f t="shared" si="78"/>
        <v>10286.973333333335</v>
      </c>
      <c r="T58" s="23">
        <f t="shared" si="79"/>
        <v>30534.349999999977</v>
      </c>
      <c r="U58" s="7">
        <f t="shared" si="80"/>
        <v>4.4995188499518397E-2</v>
      </c>
      <c r="V58" s="23">
        <f t="shared" si="81"/>
        <v>27050</v>
      </c>
      <c r="W58" s="23">
        <f t="shared" si="82"/>
        <v>1065</v>
      </c>
      <c r="X58" s="23">
        <f t="shared" si="83"/>
        <v>2468.35</v>
      </c>
      <c r="Y58" s="23">
        <f t="shared" si="84"/>
        <v>0</v>
      </c>
      <c r="Z58" s="23">
        <v>49</v>
      </c>
      <c r="AA58" s="23">
        <f t="shared" si="85"/>
        <v>72061.62</v>
      </c>
      <c r="AB58" s="23">
        <f t="shared" si="86"/>
        <v>342905.14</v>
      </c>
      <c r="AC58" s="23">
        <f t="shared" si="87"/>
        <v>5442.9387301587303</v>
      </c>
      <c r="AD58" s="23">
        <f t="shared" si="88"/>
        <v>342905.14</v>
      </c>
      <c r="AE58" s="23">
        <f t="shared" si="89"/>
        <v>5442.9387301587303</v>
      </c>
      <c r="AF58" s="23">
        <f t="shared" si="90"/>
        <v>133519</v>
      </c>
      <c r="AG58" s="23">
        <f t="shared" si="91"/>
        <v>2119.3492063492063</v>
      </c>
      <c r="AH58" s="23">
        <f t="shared" si="92"/>
        <v>180297.11</v>
      </c>
      <c r="AI58" s="23">
        <f t="shared" si="93"/>
        <v>650</v>
      </c>
      <c r="AJ58" s="23">
        <f t="shared" si="94"/>
        <v>29001.03</v>
      </c>
      <c r="AK58" s="23">
        <f t="shared" si="95"/>
        <v>0</v>
      </c>
      <c r="AL58" s="23">
        <f t="shared" si="96"/>
        <v>0</v>
      </c>
      <c r="AM58" s="23">
        <f t="shared" si="97"/>
        <v>0</v>
      </c>
      <c r="AN58" s="23">
        <f t="shared" si="98"/>
        <v>0</v>
      </c>
      <c r="AO58" s="2">
        <v>134483.82</v>
      </c>
      <c r="AP58" s="2">
        <v>1202.1400000000001</v>
      </c>
      <c r="AQ58" s="2">
        <v>15748.64</v>
      </c>
      <c r="AR58" s="2" t="s">
        <v>1</v>
      </c>
      <c r="AS58" s="2">
        <v>148361.26</v>
      </c>
      <c r="AT58" s="2">
        <v>1330</v>
      </c>
      <c r="AU58" s="2" t="s">
        <v>1</v>
      </c>
      <c r="AV58" s="2">
        <v>274842.84000000003</v>
      </c>
      <c r="AX58" s="2" t="s">
        <v>1</v>
      </c>
      <c r="AY58" s="2" t="s">
        <v>1</v>
      </c>
      <c r="AZ58" s="2" t="s">
        <v>1</v>
      </c>
      <c r="BA58" s="2" t="s">
        <v>1</v>
      </c>
      <c r="BB58" s="2" t="s">
        <v>1</v>
      </c>
      <c r="BC58" s="2" t="s">
        <v>1</v>
      </c>
      <c r="BD58" s="2">
        <v>27050</v>
      </c>
      <c r="BE58" s="2" t="s">
        <v>1</v>
      </c>
      <c r="BF58" s="2" t="s">
        <v>1</v>
      </c>
      <c r="BG58" s="2">
        <v>1065</v>
      </c>
      <c r="BH58" s="2" t="s">
        <v>1</v>
      </c>
      <c r="BI58" s="2" t="s">
        <v>1</v>
      </c>
      <c r="BJ58" s="2" t="s">
        <v>1</v>
      </c>
      <c r="BK58" s="2" t="s">
        <v>1</v>
      </c>
      <c r="BL58" s="2" t="s">
        <v>1</v>
      </c>
      <c r="BM58" s="2" t="s">
        <v>1</v>
      </c>
      <c r="BN58" s="2" t="s">
        <v>1</v>
      </c>
      <c r="BO58" s="2">
        <v>2468.35</v>
      </c>
      <c r="BP58" s="2" t="s">
        <v>1</v>
      </c>
      <c r="BQ58" s="2" t="s">
        <v>1</v>
      </c>
      <c r="BR58" s="2" t="s">
        <v>1</v>
      </c>
      <c r="BS58" s="2" t="s">
        <v>1</v>
      </c>
      <c r="BT58" s="2">
        <v>72061.62</v>
      </c>
      <c r="BU58" s="2" t="s">
        <v>1</v>
      </c>
      <c r="BV58" s="2" t="s">
        <v>1</v>
      </c>
      <c r="BW58" s="2" t="s">
        <v>1</v>
      </c>
      <c r="BX58" s="2" t="s">
        <v>1</v>
      </c>
      <c r="BY58" s="2" t="s">
        <v>1</v>
      </c>
      <c r="BZ58" s="2" t="s">
        <v>1</v>
      </c>
      <c r="CA58" s="2" t="s">
        <v>1</v>
      </c>
      <c r="CB58" s="2" t="s">
        <v>1</v>
      </c>
      <c r="CC58" s="2" t="s">
        <v>1</v>
      </c>
      <c r="CD58" s="2">
        <v>4735</v>
      </c>
      <c r="CE58" s="2" t="s">
        <v>1</v>
      </c>
      <c r="CF58" s="2" t="s">
        <v>1</v>
      </c>
      <c r="CG58" s="2" t="s">
        <v>1</v>
      </c>
      <c r="CH58" s="2">
        <v>1360.55</v>
      </c>
      <c r="CI58" s="2" t="s">
        <v>1</v>
      </c>
      <c r="CJ58" s="2" t="s">
        <v>1</v>
      </c>
      <c r="CK58" s="2" t="s">
        <v>1</v>
      </c>
      <c r="CL58" s="2" t="s">
        <v>1</v>
      </c>
      <c r="CM58" s="2" t="s">
        <v>1</v>
      </c>
      <c r="CN58" s="2" t="s">
        <v>1</v>
      </c>
      <c r="CO58" s="2" t="s">
        <v>1</v>
      </c>
      <c r="CP58" s="2" t="s">
        <v>1</v>
      </c>
      <c r="CQ58" s="2" t="s">
        <v>1</v>
      </c>
      <c r="CR58" s="2" t="s">
        <v>1</v>
      </c>
      <c r="CS58" s="2" t="s">
        <v>1</v>
      </c>
      <c r="CT58" s="2" t="s">
        <v>1</v>
      </c>
      <c r="CU58" s="2" t="s">
        <v>1</v>
      </c>
      <c r="CV58" s="2" t="s">
        <v>1</v>
      </c>
      <c r="CW58" s="2" t="s">
        <v>1</v>
      </c>
      <c r="CX58" s="2" t="s">
        <v>1</v>
      </c>
      <c r="CY58" s="2">
        <v>5949</v>
      </c>
      <c r="CZ58" s="2" t="s">
        <v>1</v>
      </c>
      <c r="DA58" s="2" t="s">
        <v>1</v>
      </c>
      <c r="DB58" s="2" t="s">
        <v>1</v>
      </c>
      <c r="DC58" s="2" t="s">
        <v>1</v>
      </c>
      <c r="DD58" s="2" t="s">
        <v>1</v>
      </c>
      <c r="DE58" s="2" t="s">
        <v>1</v>
      </c>
      <c r="DF58" s="2" t="s">
        <v>1</v>
      </c>
      <c r="DG58" s="2" t="s">
        <v>1</v>
      </c>
      <c r="DH58" s="2" t="s">
        <v>1</v>
      </c>
      <c r="DI58" s="2" t="s">
        <v>1</v>
      </c>
      <c r="DJ58" s="2" t="s">
        <v>1</v>
      </c>
      <c r="DK58" s="2" t="s">
        <v>1</v>
      </c>
      <c r="DL58" s="2" t="s">
        <v>1</v>
      </c>
      <c r="DM58" s="2" t="s">
        <v>1</v>
      </c>
      <c r="DN58" s="2" t="s">
        <v>1</v>
      </c>
      <c r="DO58" s="2" t="s">
        <v>1</v>
      </c>
      <c r="DP58" s="2" t="s">
        <v>1</v>
      </c>
      <c r="DQ58" s="2" t="s">
        <v>1</v>
      </c>
      <c r="DR58" s="2" t="s">
        <v>1</v>
      </c>
      <c r="DS58" s="2" t="s">
        <v>1</v>
      </c>
      <c r="DT58" s="2" t="s">
        <v>1</v>
      </c>
      <c r="DU58" s="2" t="s">
        <v>1</v>
      </c>
      <c r="DV58" s="2">
        <v>54400</v>
      </c>
      <c r="DW58" s="2" t="s">
        <v>1</v>
      </c>
      <c r="DX58" s="2" t="s">
        <v>1</v>
      </c>
      <c r="DY58" s="2" t="s">
        <v>1</v>
      </c>
      <c r="DZ58" s="2" t="s">
        <v>1</v>
      </c>
      <c r="EA58" s="2">
        <v>1200</v>
      </c>
      <c r="EB58" s="2" t="s">
        <v>1</v>
      </c>
      <c r="EC58" s="2" t="s">
        <v>1</v>
      </c>
      <c r="ED58" s="2" t="s">
        <v>1</v>
      </c>
      <c r="EE58" s="2" t="s">
        <v>1</v>
      </c>
      <c r="EF58" s="2" t="s">
        <v>1</v>
      </c>
      <c r="EG58" s="2" t="s">
        <v>1</v>
      </c>
      <c r="EH58" s="2" t="s">
        <v>1</v>
      </c>
      <c r="EI58" s="2" t="s">
        <v>1</v>
      </c>
      <c r="EJ58" s="2" t="s">
        <v>1</v>
      </c>
      <c r="EK58" s="2" t="s">
        <v>1</v>
      </c>
      <c r="EL58" s="2" t="s">
        <v>1</v>
      </c>
      <c r="EM58" s="2" t="s">
        <v>1</v>
      </c>
      <c r="EN58" s="2" t="s">
        <v>1</v>
      </c>
      <c r="EO58" s="2" t="s">
        <v>1</v>
      </c>
      <c r="EP58" s="2" t="s">
        <v>1</v>
      </c>
      <c r="EQ58" s="2" t="s">
        <v>1</v>
      </c>
      <c r="ER58" s="2" t="s">
        <v>1</v>
      </c>
      <c r="ES58" s="2" t="s">
        <v>1</v>
      </c>
      <c r="ET58" s="2" t="s">
        <v>1</v>
      </c>
      <c r="EU58" s="2">
        <v>7229</v>
      </c>
      <c r="EV58" s="2">
        <v>62470</v>
      </c>
      <c r="EW58" s="2">
        <v>63258</v>
      </c>
      <c r="EX58" s="2" t="s">
        <v>1</v>
      </c>
      <c r="EY58" s="2" t="s">
        <v>1</v>
      </c>
      <c r="EZ58" s="2" t="s">
        <v>1</v>
      </c>
      <c r="FA58" s="2" t="s">
        <v>1</v>
      </c>
      <c r="FB58" s="2" t="s">
        <v>1</v>
      </c>
      <c r="FC58" s="2" t="s">
        <v>1</v>
      </c>
      <c r="FD58" s="2">
        <v>562</v>
      </c>
      <c r="FE58" s="2" t="s">
        <v>1</v>
      </c>
      <c r="FF58" s="2" t="s">
        <v>1</v>
      </c>
      <c r="FG58" s="2" t="s">
        <v>1</v>
      </c>
      <c r="FH58" s="2" t="s">
        <v>1</v>
      </c>
      <c r="FI58" s="2" t="s">
        <v>1</v>
      </c>
      <c r="FJ58" s="2" t="s">
        <v>1</v>
      </c>
      <c r="FK58" s="2" t="s">
        <v>1</v>
      </c>
      <c r="FL58" s="2">
        <v>5571</v>
      </c>
      <c r="FM58" s="2">
        <v>0</v>
      </c>
      <c r="FN58" s="2" t="s">
        <v>1</v>
      </c>
      <c r="FO58" s="2">
        <v>5782</v>
      </c>
      <c r="FP58" s="2" t="s">
        <v>1</v>
      </c>
      <c r="FQ58" s="2" t="s">
        <v>1</v>
      </c>
      <c r="FR58" s="2" t="s">
        <v>1</v>
      </c>
      <c r="FS58" s="2" t="s">
        <v>1</v>
      </c>
      <c r="FT58" s="2" t="s">
        <v>1</v>
      </c>
      <c r="FU58" s="2">
        <v>63</v>
      </c>
      <c r="FV58" s="2" t="s">
        <v>1</v>
      </c>
      <c r="FW58" s="2" t="s">
        <v>1</v>
      </c>
      <c r="FX58" s="2">
        <v>17426</v>
      </c>
      <c r="FY58" s="2" t="s">
        <v>1</v>
      </c>
      <c r="FZ58" s="2">
        <v>613</v>
      </c>
      <c r="GA58" s="2" t="s">
        <v>1</v>
      </c>
      <c r="GB58" s="2" t="s">
        <v>1</v>
      </c>
      <c r="GC58" s="2">
        <v>659</v>
      </c>
      <c r="GD58" s="2">
        <v>115.76</v>
      </c>
      <c r="GE58" s="2">
        <v>5000.8</v>
      </c>
      <c r="GF58" s="2" t="s">
        <v>1</v>
      </c>
      <c r="GG58" s="2" t="s">
        <v>1</v>
      </c>
      <c r="GH58" s="2">
        <v>6553.5</v>
      </c>
      <c r="GI58" s="2">
        <v>2600</v>
      </c>
      <c r="GJ58" s="2" t="s">
        <v>1</v>
      </c>
      <c r="GK58" s="2">
        <v>133028.04999999999</v>
      </c>
      <c r="GL58" s="2">
        <v>1839</v>
      </c>
      <c r="GM58" s="2" t="s">
        <v>1</v>
      </c>
      <c r="GN58" s="2">
        <v>484</v>
      </c>
      <c r="GO58" s="2">
        <v>0</v>
      </c>
      <c r="GP58" s="2" t="s">
        <v>1</v>
      </c>
      <c r="GQ58" s="2" t="s">
        <v>1</v>
      </c>
      <c r="GR58" s="2" t="s">
        <v>1</v>
      </c>
      <c r="GS58" s="2" t="s">
        <v>1</v>
      </c>
      <c r="GT58" s="2" t="s">
        <v>1</v>
      </c>
      <c r="GU58" s="2" t="s">
        <v>1</v>
      </c>
      <c r="GV58" s="2" t="s">
        <v>1</v>
      </c>
      <c r="GW58" s="2" t="s">
        <v>1</v>
      </c>
      <c r="GX58" s="2" t="s">
        <v>1</v>
      </c>
      <c r="GY58" s="2" t="s">
        <v>1</v>
      </c>
      <c r="GZ58" s="2">
        <v>650</v>
      </c>
      <c r="HA58" s="2" t="s">
        <v>1</v>
      </c>
      <c r="HB58" s="2" t="s">
        <v>1</v>
      </c>
      <c r="HC58" s="2" t="s">
        <v>1</v>
      </c>
      <c r="HD58" s="2" t="s">
        <v>1</v>
      </c>
      <c r="HE58" s="2" t="s">
        <v>1</v>
      </c>
      <c r="HF58" s="2" t="s">
        <v>1</v>
      </c>
      <c r="HG58" s="2" t="s">
        <v>1</v>
      </c>
      <c r="HH58" s="2" t="s">
        <v>1</v>
      </c>
      <c r="HI58" s="2" t="s">
        <v>1</v>
      </c>
      <c r="HJ58" s="2" t="s">
        <v>1</v>
      </c>
      <c r="HK58" s="2" t="s">
        <v>1</v>
      </c>
      <c r="HL58" s="2">
        <v>0</v>
      </c>
      <c r="HM58" s="2" t="s">
        <v>1</v>
      </c>
      <c r="HN58" s="2" t="s">
        <v>1</v>
      </c>
      <c r="HO58" s="2" t="s">
        <v>1</v>
      </c>
      <c r="HP58" s="2" t="s">
        <v>1</v>
      </c>
      <c r="HQ58" s="2" t="s">
        <v>1</v>
      </c>
      <c r="HR58" s="2">
        <v>6000</v>
      </c>
      <c r="HS58" s="2" t="s">
        <v>1</v>
      </c>
      <c r="HT58" s="2" t="s">
        <v>1</v>
      </c>
      <c r="HU58" s="2" t="s">
        <v>1</v>
      </c>
      <c r="HV58" s="2">
        <v>130</v>
      </c>
      <c r="HW58" s="2" t="s">
        <v>1</v>
      </c>
      <c r="HX58" s="2" t="s">
        <v>1</v>
      </c>
      <c r="HY58" s="2" t="s">
        <v>1</v>
      </c>
      <c r="HZ58" s="2" t="s">
        <v>1</v>
      </c>
      <c r="IA58" s="2" t="s">
        <v>1</v>
      </c>
      <c r="IB58" s="2" t="s">
        <v>1</v>
      </c>
      <c r="IC58" s="2" t="s">
        <v>1</v>
      </c>
      <c r="ID58" s="2" t="s">
        <v>1</v>
      </c>
      <c r="IE58" s="2">
        <v>1523</v>
      </c>
      <c r="IF58" s="2" t="s">
        <v>1</v>
      </c>
      <c r="IG58" s="2">
        <v>21348.03</v>
      </c>
      <c r="IH58" s="2" t="s">
        <v>1</v>
      </c>
      <c r="II58" s="2" t="s">
        <v>1</v>
      </c>
      <c r="IJ58" s="2" t="s">
        <v>1</v>
      </c>
      <c r="IK58" s="2" t="s">
        <v>1</v>
      </c>
      <c r="IL58" s="2" t="s">
        <v>1</v>
      </c>
      <c r="IM58" s="2" t="s">
        <v>1</v>
      </c>
      <c r="IN58" s="2" t="s">
        <v>1</v>
      </c>
      <c r="IO58" s="2" t="s">
        <v>1</v>
      </c>
      <c r="IP58" s="2" t="s">
        <v>1</v>
      </c>
      <c r="IQ58" s="2" t="s">
        <v>1</v>
      </c>
      <c r="IR58" s="2" t="s">
        <v>1</v>
      </c>
      <c r="IS58" s="2" t="s">
        <v>1</v>
      </c>
      <c r="IT58" s="2" t="s">
        <v>1</v>
      </c>
      <c r="IU58" s="2" t="s">
        <v>1</v>
      </c>
      <c r="IV58" s="2" t="s">
        <v>1</v>
      </c>
      <c r="IW58" s="2" t="s">
        <v>1</v>
      </c>
      <c r="IX58" s="2" t="s">
        <v>1</v>
      </c>
      <c r="IY58" s="2" t="s">
        <v>1</v>
      </c>
      <c r="IZ58" s="2" t="s">
        <v>1</v>
      </c>
      <c r="JA58" s="2" t="s">
        <v>1</v>
      </c>
      <c r="JB58" s="2" t="s">
        <v>1</v>
      </c>
      <c r="JC58" s="2" t="s">
        <v>1</v>
      </c>
      <c r="JD58" s="2" t="s">
        <v>1</v>
      </c>
      <c r="JE58" s="2" t="s">
        <v>1</v>
      </c>
      <c r="JF58" s="2" t="s">
        <v>1</v>
      </c>
      <c r="JG58" s="2" t="s">
        <v>1</v>
      </c>
      <c r="JH58" s="2" t="s">
        <v>1</v>
      </c>
      <c r="JI58" s="2" t="s">
        <v>1</v>
      </c>
      <c r="JJ58" s="2" t="s">
        <v>1</v>
      </c>
      <c r="JK58" s="2" t="s">
        <v>1</v>
      </c>
      <c r="JL58" s="2" t="s">
        <v>1</v>
      </c>
      <c r="JM58" s="2" t="s">
        <v>1</v>
      </c>
      <c r="JN58" s="2" t="s">
        <v>1</v>
      </c>
      <c r="JO58" s="2" t="s">
        <v>1</v>
      </c>
      <c r="JP58" s="2" t="s">
        <v>1</v>
      </c>
      <c r="JQ58" s="2" t="s">
        <v>1</v>
      </c>
      <c r="JR58" s="2" t="s">
        <v>1</v>
      </c>
      <c r="JS58" s="2" t="s">
        <v>1</v>
      </c>
      <c r="JT58" s="2" t="s">
        <v>1</v>
      </c>
      <c r="JU58" s="2" t="s">
        <v>1</v>
      </c>
      <c r="JV58" s="2" t="s">
        <v>1</v>
      </c>
      <c r="JW58" s="2" t="s">
        <v>1</v>
      </c>
      <c r="JX58" s="2" t="s">
        <v>1</v>
      </c>
      <c r="JY58" s="2" t="s">
        <v>1</v>
      </c>
      <c r="JZ58" s="2" t="s">
        <v>1</v>
      </c>
      <c r="KA58" s="2" t="s">
        <v>1</v>
      </c>
      <c r="KB58" s="2" t="s">
        <v>1</v>
      </c>
      <c r="KC58" s="2" t="s">
        <v>1</v>
      </c>
      <c r="KD58" s="2" t="s">
        <v>1</v>
      </c>
      <c r="KE58" s="2" t="s">
        <v>1</v>
      </c>
      <c r="KF58" s="2" t="s">
        <v>1</v>
      </c>
      <c r="KG58" s="2" t="s">
        <v>1</v>
      </c>
      <c r="KH58" s="2" t="s">
        <v>1</v>
      </c>
      <c r="KI58" s="2" t="s">
        <v>1</v>
      </c>
      <c r="KJ58" s="2" t="s">
        <v>1</v>
      </c>
      <c r="KK58" s="2" t="s">
        <v>1</v>
      </c>
      <c r="KL58" s="2" t="s">
        <v>1</v>
      </c>
      <c r="KM58" s="2" t="s">
        <v>1</v>
      </c>
      <c r="KN58" s="2" t="s">
        <v>1</v>
      </c>
      <c r="KO58" s="2" t="s">
        <v>1</v>
      </c>
      <c r="KP58" s="2" t="s">
        <v>1</v>
      </c>
      <c r="KQ58" s="2" t="s">
        <v>1</v>
      </c>
      <c r="KR58" s="2" t="s">
        <v>1</v>
      </c>
      <c r="KS58" s="2" t="s">
        <v>1</v>
      </c>
      <c r="KT58" s="2" t="s">
        <v>1</v>
      </c>
      <c r="KU58" s="2" t="s">
        <v>1</v>
      </c>
    </row>
    <row r="59" spans="1:307" x14ac:dyDescent="0.3">
      <c r="A59" s="2" t="s">
        <v>53</v>
      </c>
      <c r="B59" s="2">
        <v>46</v>
      </c>
      <c r="C59" s="23">
        <f t="shared" si="62"/>
        <v>-109889.37999999989</v>
      </c>
      <c r="D59" s="23">
        <f t="shared" si="63"/>
        <v>1142353.71</v>
      </c>
      <c r="E59" s="23">
        <f t="shared" si="64"/>
        <v>24833.776304347826</v>
      </c>
      <c r="F59" s="23">
        <f t="shared" si="65"/>
        <v>669863.78</v>
      </c>
      <c r="G59" s="23">
        <f t="shared" si="66"/>
        <v>94114.93</v>
      </c>
      <c r="H59" s="23">
        <f t="shared" si="67"/>
        <v>23975</v>
      </c>
      <c r="I59" s="23">
        <f t="shared" si="68"/>
        <v>354400</v>
      </c>
      <c r="J59" s="23">
        <f t="shared" si="69"/>
        <v>7704.347826086957</v>
      </c>
      <c r="K59" s="23">
        <f t="shared" si="70"/>
        <v>54400</v>
      </c>
      <c r="L59" s="23">
        <f t="shared" si="71"/>
        <v>300000</v>
      </c>
      <c r="M59" s="23">
        <f t="shared" si="72"/>
        <v>94114.93</v>
      </c>
      <c r="N59" s="23">
        <f t="shared" si="73"/>
        <v>14562.256086956522</v>
      </c>
      <c r="O59" s="23">
        <f t="shared" si="74"/>
        <v>148030.93</v>
      </c>
      <c r="P59" s="23">
        <f t="shared" si="75"/>
        <v>117781.04</v>
      </c>
      <c r="Q59" s="23">
        <f t="shared" si="76"/>
        <v>260708.16</v>
      </c>
      <c r="R59" s="23">
        <f t="shared" si="77"/>
        <v>639084.65</v>
      </c>
      <c r="S59" s="23">
        <f t="shared" si="78"/>
        <v>13893.144565217392</v>
      </c>
      <c r="T59" s="23">
        <f t="shared" si="79"/>
        <v>30779.130000000005</v>
      </c>
      <c r="U59" s="7">
        <f t="shared" si="80"/>
        <v>4.5948341915127887E-2</v>
      </c>
      <c r="V59" s="23">
        <f t="shared" si="81"/>
        <v>23</v>
      </c>
      <c r="W59" s="23">
        <f t="shared" si="82"/>
        <v>28900</v>
      </c>
      <c r="X59" s="23">
        <f t="shared" si="83"/>
        <v>1906.13</v>
      </c>
      <c r="Y59" s="23">
        <f t="shared" si="84"/>
        <v>0</v>
      </c>
      <c r="Z59" s="23">
        <v>50</v>
      </c>
      <c r="AA59" s="23">
        <f t="shared" si="85"/>
        <v>112514.52</v>
      </c>
      <c r="AB59" s="23">
        <f t="shared" si="86"/>
        <v>1252243.0899999999</v>
      </c>
      <c r="AC59" s="23">
        <f t="shared" si="87"/>
        <v>27222.675869565213</v>
      </c>
      <c r="AD59" s="23">
        <f t="shared" si="88"/>
        <v>808393.09</v>
      </c>
      <c r="AE59" s="23">
        <f t="shared" si="89"/>
        <v>17573.762826086957</v>
      </c>
      <c r="AF59" s="23">
        <f t="shared" si="90"/>
        <v>213428</v>
      </c>
      <c r="AG59" s="23">
        <f t="shared" si="91"/>
        <v>4639.739130434783</v>
      </c>
      <c r="AH59" s="23">
        <f t="shared" si="92"/>
        <v>274145.99</v>
      </c>
      <c r="AI59" s="23">
        <f t="shared" si="93"/>
        <v>1612</v>
      </c>
      <c r="AJ59" s="23">
        <f t="shared" si="94"/>
        <v>28655.1</v>
      </c>
      <c r="AK59" s="23">
        <f t="shared" si="95"/>
        <v>443850</v>
      </c>
      <c r="AL59" s="23">
        <f t="shared" si="96"/>
        <v>9648.9130434782601</v>
      </c>
      <c r="AM59" s="23">
        <f t="shared" si="97"/>
        <v>443850</v>
      </c>
      <c r="AN59" s="23">
        <f t="shared" si="98"/>
        <v>0</v>
      </c>
      <c r="AO59" s="2">
        <v>128204.51</v>
      </c>
      <c r="AP59" s="2">
        <v>6033.43</v>
      </c>
      <c r="AQ59" s="2">
        <v>13792.99</v>
      </c>
      <c r="AR59" s="2" t="s">
        <v>1</v>
      </c>
      <c r="AS59" s="2">
        <v>117781.04</v>
      </c>
      <c r="AT59" s="2">
        <v>0</v>
      </c>
      <c r="AU59" s="2" t="s">
        <v>1</v>
      </c>
      <c r="AV59" s="2">
        <v>260708.16</v>
      </c>
      <c r="AX59" s="2" t="s">
        <v>1</v>
      </c>
      <c r="AY59" s="2" t="s">
        <v>1</v>
      </c>
      <c r="AZ59" s="2" t="s">
        <v>1</v>
      </c>
      <c r="BA59" s="2" t="s">
        <v>1</v>
      </c>
      <c r="BB59" s="2">
        <v>23</v>
      </c>
      <c r="BC59" s="2" t="s">
        <v>1</v>
      </c>
      <c r="BD59" s="2" t="s">
        <v>1</v>
      </c>
      <c r="BE59" s="2" t="s">
        <v>1</v>
      </c>
      <c r="BF59" s="2">
        <v>28050</v>
      </c>
      <c r="BG59" s="2">
        <v>850</v>
      </c>
      <c r="BH59" s="2" t="s">
        <v>1</v>
      </c>
      <c r="BI59" s="2" t="s">
        <v>1</v>
      </c>
      <c r="BJ59" s="2" t="s">
        <v>1</v>
      </c>
      <c r="BK59" s="2" t="s">
        <v>1</v>
      </c>
      <c r="BL59" s="2" t="s">
        <v>1</v>
      </c>
      <c r="BM59" s="2" t="s">
        <v>1</v>
      </c>
      <c r="BN59" s="2" t="s">
        <v>1</v>
      </c>
      <c r="BO59" s="2">
        <v>1906.13</v>
      </c>
      <c r="BP59" s="2" t="s">
        <v>1</v>
      </c>
      <c r="BQ59" s="2" t="s">
        <v>1</v>
      </c>
      <c r="BR59" s="2" t="s">
        <v>1</v>
      </c>
      <c r="BS59" s="2" t="s">
        <v>1</v>
      </c>
      <c r="BT59" s="2">
        <v>112514.52</v>
      </c>
      <c r="BU59" s="2" t="s">
        <v>1</v>
      </c>
      <c r="BV59" s="2">
        <v>35195</v>
      </c>
      <c r="BW59" s="2" t="s">
        <v>1</v>
      </c>
      <c r="BX59" s="2" t="s">
        <v>1</v>
      </c>
      <c r="BY59" s="2" t="s">
        <v>1</v>
      </c>
      <c r="BZ59" s="2" t="s">
        <v>1</v>
      </c>
      <c r="CA59" s="2" t="s">
        <v>1</v>
      </c>
      <c r="CB59" s="2" t="s">
        <v>1</v>
      </c>
      <c r="CC59" s="2" t="s">
        <v>1</v>
      </c>
      <c r="CD59" s="2">
        <v>41917</v>
      </c>
      <c r="CE59" s="2">
        <v>15650</v>
      </c>
      <c r="CF59" s="2" t="s">
        <v>1</v>
      </c>
      <c r="CG59" s="2" t="s">
        <v>1</v>
      </c>
      <c r="CH59" s="2">
        <v>1352.93</v>
      </c>
      <c r="CI59" s="2" t="s">
        <v>1</v>
      </c>
      <c r="CJ59" s="2" t="s">
        <v>1</v>
      </c>
      <c r="CK59" s="2" t="s">
        <v>1</v>
      </c>
      <c r="CL59" s="2" t="s">
        <v>1</v>
      </c>
      <c r="CM59" s="2" t="s">
        <v>1</v>
      </c>
      <c r="CN59" s="2" t="s">
        <v>1</v>
      </c>
      <c r="CO59" s="2" t="s">
        <v>1</v>
      </c>
      <c r="CP59" s="2" t="s">
        <v>1</v>
      </c>
      <c r="CQ59" s="2" t="s">
        <v>1</v>
      </c>
      <c r="CR59" s="2" t="s">
        <v>1</v>
      </c>
      <c r="CS59" s="2" t="s">
        <v>1</v>
      </c>
      <c r="CT59" s="2" t="s">
        <v>1</v>
      </c>
      <c r="CU59" s="2" t="s">
        <v>1</v>
      </c>
      <c r="CV59" s="2" t="s">
        <v>1</v>
      </c>
      <c r="CW59" s="2" t="s">
        <v>1</v>
      </c>
      <c r="CX59" s="2" t="s">
        <v>1</v>
      </c>
      <c r="CY59" s="2" t="s">
        <v>1</v>
      </c>
      <c r="CZ59" s="2" t="s">
        <v>1</v>
      </c>
      <c r="DA59" s="2" t="s">
        <v>1</v>
      </c>
      <c r="DB59" s="2" t="s">
        <v>1</v>
      </c>
      <c r="DC59" s="2" t="s">
        <v>1</v>
      </c>
      <c r="DD59" s="2" t="s">
        <v>1</v>
      </c>
      <c r="DE59" s="2" t="s">
        <v>1</v>
      </c>
      <c r="DF59" s="2" t="s">
        <v>1</v>
      </c>
      <c r="DG59" s="2" t="s">
        <v>1</v>
      </c>
      <c r="DH59" s="2" t="s">
        <v>1</v>
      </c>
      <c r="DI59" s="2" t="s">
        <v>1</v>
      </c>
      <c r="DJ59" s="2" t="s">
        <v>1</v>
      </c>
      <c r="DK59" s="2" t="s">
        <v>1</v>
      </c>
      <c r="DL59" s="2">
        <v>23975</v>
      </c>
      <c r="DM59" s="2" t="s">
        <v>1</v>
      </c>
      <c r="DN59" s="2" t="s">
        <v>1</v>
      </c>
      <c r="DO59" s="2" t="s">
        <v>1</v>
      </c>
      <c r="DP59" s="2" t="s">
        <v>1</v>
      </c>
      <c r="DQ59" s="2" t="s">
        <v>1</v>
      </c>
      <c r="DR59" s="2" t="s">
        <v>1</v>
      </c>
      <c r="DS59" s="2" t="s">
        <v>1</v>
      </c>
      <c r="DT59" s="2" t="s">
        <v>1</v>
      </c>
      <c r="DU59" s="2" t="s">
        <v>1</v>
      </c>
      <c r="DV59" s="2">
        <v>54400</v>
      </c>
      <c r="DW59" s="2" t="s">
        <v>1</v>
      </c>
      <c r="DX59" s="2" t="s">
        <v>1</v>
      </c>
      <c r="DY59" s="2" t="s">
        <v>1</v>
      </c>
      <c r="DZ59" s="2" t="s">
        <v>1</v>
      </c>
      <c r="EA59" s="2" t="s">
        <v>1</v>
      </c>
      <c r="EB59" s="2" t="s">
        <v>1</v>
      </c>
      <c r="EC59" s="2" t="s">
        <v>1</v>
      </c>
      <c r="ED59" s="2" t="s">
        <v>1</v>
      </c>
      <c r="EE59" s="2" t="s">
        <v>1</v>
      </c>
      <c r="EF59" s="2" t="s">
        <v>1</v>
      </c>
      <c r="EG59" s="2" t="s">
        <v>1</v>
      </c>
      <c r="EH59" s="2" t="s">
        <v>1</v>
      </c>
      <c r="EI59" s="2" t="s">
        <v>1</v>
      </c>
      <c r="EJ59" s="2" t="s">
        <v>1</v>
      </c>
      <c r="EK59" s="2" t="s">
        <v>1</v>
      </c>
      <c r="EL59" s="2" t="s">
        <v>1</v>
      </c>
      <c r="EM59" s="2" t="s">
        <v>1</v>
      </c>
      <c r="EN59" s="2" t="s">
        <v>1</v>
      </c>
      <c r="EO59" s="2">
        <v>300000</v>
      </c>
      <c r="EP59" s="2" t="s">
        <v>1</v>
      </c>
      <c r="EQ59" s="2" t="s">
        <v>1</v>
      </c>
      <c r="ER59" s="2" t="s">
        <v>1</v>
      </c>
      <c r="ES59" s="2" t="s">
        <v>1</v>
      </c>
      <c r="ET59" s="2" t="s">
        <v>1</v>
      </c>
      <c r="EU59" s="2" t="s">
        <v>1</v>
      </c>
      <c r="EV59" s="2">
        <v>74780</v>
      </c>
      <c r="EW59" s="2">
        <v>127200</v>
      </c>
      <c r="EX59" s="2" t="s">
        <v>1</v>
      </c>
      <c r="EY59" s="2" t="s">
        <v>1</v>
      </c>
      <c r="EZ59" s="2" t="s">
        <v>1</v>
      </c>
      <c r="FA59" s="2" t="s">
        <v>1</v>
      </c>
      <c r="FB59" s="2">
        <v>11448</v>
      </c>
      <c r="FC59" s="2" t="s">
        <v>1</v>
      </c>
      <c r="FD59" s="2" t="s">
        <v>1</v>
      </c>
      <c r="FE59" s="2" t="s">
        <v>1</v>
      </c>
      <c r="FF59" s="2" t="s">
        <v>1</v>
      </c>
      <c r="FG59" s="2" t="s">
        <v>1</v>
      </c>
      <c r="FH59" s="2" t="s">
        <v>1</v>
      </c>
      <c r="FI59" s="2" t="s">
        <v>1</v>
      </c>
      <c r="FJ59" s="2" t="s">
        <v>1</v>
      </c>
      <c r="FK59" s="2" t="s">
        <v>1</v>
      </c>
      <c r="FL59" s="2">
        <v>1931</v>
      </c>
      <c r="FM59" s="2">
        <v>22730</v>
      </c>
      <c r="FN59" s="2" t="s">
        <v>1</v>
      </c>
      <c r="FO59" s="2">
        <v>22414.93</v>
      </c>
      <c r="FP59" s="2" t="s">
        <v>1</v>
      </c>
      <c r="FQ59" s="2" t="s">
        <v>1</v>
      </c>
      <c r="FR59" s="2" t="s">
        <v>1</v>
      </c>
      <c r="FS59" s="2" t="s">
        <v>1</v>
      </c>
      <c r="FT59" s="2" t="s">
        <v>1</v>
      </c>
      <c r="FU59" s="2" t="s">
        <v>1</v>
      </c>
      <c r="FV59" s="2" t="s">
        <v>1</v>
      </c>
      <c r="FW59" s="2" t="s">
        <v>1</v>
      </c>
      <c r="FX59" s="2">
        <v>44955</v>
      </c>
      <c r="FY59" s="2" t="s">
        <v>1</v>
      </c>
      <c r="FZ59" s="2">
        <v>2850</v>
      </c>
      <c r="GA59" s="2" t="s">
        <v>1</v>
      </c>
      <c r="GB59" s="2" t="s">
        <v>1</v>
      </c>
      <c r="GC59" s="2">
        <v>576</v>
      </c>
      <c r="GD59" s="2">
        <v>12245.32</v>
      </c>
      <c r="GE59" s="2">
        <v>9148.2000000000007</v>
      </c>
      <c r="GF59" s="2" t="s">
        <v>1</v>
      </c>
      <c r="GG59" s="2" t="s">
        <v>1</v>
      </c>
      <c r="GH59" s="2" t="s">
        <v>1</v>
      </c>
      <c r="GI59" s="2">
        <v>0</v>
      </c>
      <c r="GJ59" s="2">
        <v>4137</v>
      </c>
      <c r="GK59" s="2">
        <v>128171.54</v>
      </c>
      <c r="GL59" s="2">
        <v>12904</v>
      </c>
      <c r="GM59" s="2">
        <v>0</v>
      </c>
      <c r="GN59" s="2" t="s">
        <v>1</v>
      </c>
      <c r="GO59" s="2">
        <v>635</v>
      </c>
      <c r="GP59" s="2" t="s">
        <v>1</v>
      </c>
      <c r="GQ59" s="2" t="s">
        <v>1</v>
      </c>
      <c r="GR59" s="2" t="s">
        <v>1</v>
      </c>
      <c r="GS59" s="2" t="s">
        <v>1</v>
      </c>
      <c r="GT59" s="2" t="s">
        <v>1</v>
      </c>
      <c r="GU59" s="2" t="s">
        <v>1</v>
      </c>
      <c r="GV59" s="2" t="s">
        <v>1</v>
      </c>
      <c r="GW59" s="2" t="s">
        <v>1</v>
      </c>
      <c r="GX59" s="2" t="s">
        <v>1</v>
      </c>
      <c r="GY59" s="2" t="s">
        <v>1</v>
      </c>
      <c r="GZ59" s="2">
        <v>510</v>
      </c>
      <c r="HA59" s="2">
        <v>1102</v>
      </c>
      <c r="HB59" s="2" t="s">
        <v>1</v>
      </c>
      <c r="HC59" s="2" t="s">
        <v>1</v>
      </c>
      <c r="HD59" s="2" t="s">
        <v>1</v>
      </c>
      <c r="HE59" s="2" t="s">
        <v>1</v>
      </c>
      <c r="HF59" s="2" t="s">
        <v>1</v>
      </c>
      <c r="HG59" s="2" t="s">
        <v>1</v>
      </c>
      <c r="HH59" s="2" t="s">
        <v>1</v>
      </c>
      <c r="HI59" s="2" t="s">
        <v>1</v>
      </c>
      <c r="HJ59" s="2" t="s">
        <v>1</v>
      </c>
      <c r="HK59" s="2" t="s">
        <v>1</v>
      </c>
      <c r="HL59" s="2">
        <v>0</v>
      </c>
      <c r="HM59" s="2" t="s">
        <v>1</v>
      </c>
      <c r="HN59" s="2" t="s">
        <v>1</v>
      </c>
      <c r="HO59" s="2" t="s">
        <v>1</v>
      </c>
      <c r="HP59" s="2" t="s">
        <v>1</v>
      </c>
      <c r="HQ59" s="2" t="s">
        <v>1</v>
      </c>
      <c r="HR59" s="2">
        <v>0</v>
      </c>
      <c r="HS59" s="2" t="s">
        <v>1</v>
      </c>
      <c r="HT59" s="2" t="s">
        <v>1</v>
      </c>
      <c r="HU59" s="2" t="s">
        <v>1</v>
      </c>
      <c r="HV59" s="2">
        <v>5200</v>
      </c>
      <c r="HW59" s="2" t="s">
        <v>1</v>
      </c>
      <c r="HX59" s="2" t="s">
        <v>1</v>
      </c>
      <c r="HY59" s="2" t="s">
        <v>1</v>
      </c>
      <c r="HZ59" s="2" t="s">
        <v>1</v>
      </c>
      <c r="IA59" s="2" t="s">
        <v>1</v>
      </c>
      <c r="IB59" s="2" t="s">
        <v>1</v>
      </c>
      <c r="IC59" s="2" t="s">
        <v>1</v>
      </c>
      <c r="ID59" s="2" t="s">
        <v>1</v>
      </c>
      <c r="IE59" s="2">
        <v>0</v>
      </c>
      <c r="IF59" s="2" t="s">
        <v>1</v>
      </c>
      <c r="IG59" s="2">
        <v>23455.1</v>
      </c>
      <c r="IH59" s="2" t="s">
        <v>1</v>
      </c>
      <c r="II59" s="2" t="s">
        <v>1</v>
      </c>
      <c r="IJ59" s="2" t="s">
        <v>1</v>
      </c>
      <c r="IK59" s="2" t="s">
        <v>1</v>
      </c>
      <c r="IL59" s="2" t="s">
        <v>1</v>
      </c>
      <c r="IM59" s="2" t="s">
        <v>1</v>
      </c>
      <c r="IN59" s="2" t="s">
        <v>1</v>
      </c>
      <c r="IO59" s="2" t="s">
        <v>1</v>
      </c>
      <c r="IP59" s="2" t="s">
        <v>1</v>
      </c>
      <c r="IQ59" s="2">
        <v>2000</v>
      </c>
      <c r="IR59" s="2" t="s">
        <v>1</v>
      </c>
      <c r="IS59" s="2" t="s">
        <v>1</v>
      </c>
      <c r="IT59" s="2" t="s">
        <v>1</v>
      </c>
      <c r="IU59" s="2" t="s">
        <v>1</v>
      </c>
      <c r="IV59" s="2" t="s">
        <v>1</v>
      </c>
      <c r="IW59" s="2" t="s">
        <v>1</v>
      </c>
      <c r="IX59" s="2" t="s">
        <v>1</v>
      </c>
      <c r="IY59" s="2" t="s">
        <v>1</v>
      </c>
      <c r="IZ59" s="2" t="s">
        <v>1</v>
      </c>
      <c r="JA59" s="2" t="s">
        <v>1</v>
      </c>
      <c r="JB59" s="2" t="s">
        <v>1</v>
      </c>
      <c r="JC59" s="2" t="s">
        <v>1</v>
      </c>
      <c r="JD59" s="2" t="s">
        <v>1</v>
      </c>
      <c r="JE59" s="2" t="s">
        <v>1</v>
      </c>
      <c r="JF59" s="2" t="s">
        <v>1</v>
      </c>
      <c r="JG59" s="2" t="s">
        <v>1</v>
      </c>
      <c r="JH59" s="2" t="s">
        <v>1</v>
      </c>
      <c r="JI59" s="2" t="s">
        <v>1</v>
      </c>
      <c r="JJ59" s="2" t="s">
        <v>1</v>
      </c>
      <c r="JK59" s="2" t="s">
        <v>1</v>
      </c>
      <c r="JL59" s="2" t="s">
        <v>1</v>
      </c>
      <c r="JM59" s="2">
        <v>443700</v>
      </c>
      <c r="JN59" s="2" t="s">
        <v>1</v>
      </c>
      <c r="JO59" s="2" t="s">
        <v>1</v>
      </c>
      <c r="JP59" s="2" t="s">
        <v>1</v>
      </c>
      <c r="JQ59" s="2" t="s">
        <v>1</v>
      </c>
      <c r="JR59" s="2" t="s">
        <v>1</v>
      </c>
      <c r="JS59" s="2" t="s">
        <v>1</v>
      </c>
      <c r="JT59" s="2">
        <v>150</v>
      </c>
      <c r="JU59" s="2" t="s">
        <v>1</v>
      </c>
      <c r="JV59" s="2" t="s">
        <v>1</v>
      </c>
      <c r="JW59" s="2" t="s">
        <v>1</v>
      </c>
      <c r="JX59" s="2" t="s">
        <v>1</v>
      </c>
      <c r="JY59" s="2" t="s">
        <v>1</v>
      </c>
      <c r="JZ59" s="2" t="s">
        <v>1</v>
      </c>
      <c r="KA59" s="2" t="s">
        <v>1</v>
      </c>
      <c r="KB59" s="2" t="s">
        <v>1</v>
      </c>
      <c r="KC59" s="2" t="s">
        <v>1</v>
      </c>
      <c r="KD59" s="2" t="s">
        <v>1</v>
      </c>
      <c r="KE59" s="2" t="s">
        <v>1</v>
      </c>
      <c r="KF59" s="2" t="s">
        <v>1</v>
      </c>
      <c r="KG59" s="2" t="s">
        <v>1</v>
      </c>
      <c r="KH59" s="2" t="s">
        <v>1</v>
      </c>
      <c r="KI59" s="2" t="s">
        <v>1</v>
      </c>
      <c r="KJ59" s="2" t="s">
        <v>1</v>
      </c>
      <c r="KK59" s="2" t="s">
        <v>1</v>
      </c>
      <c r="KL59" s="2" t="s">
        <v>1</v>
      </c>
      <c r="KM59" s="2" t="s">
        <v>1</v>
      </c>
      <c r="KN59" s="2" t="s">
        <v>1</v>
      </c>
      <c r="KO59" s="2" t="s">
        <v>1</v>
      </c>
      <c r="KP59" s="2" t="s">
        <v>1</v>
      </c>
      <c r="KQ59" s="2" t="s">
        <v>1</v>
      </c>
      <c r="KR59" s="2" t="s">
        <v>1</v>
      </c>
      <c r="KS59" s="2" t="s">
        <v>1</v>
      </c>
      <c r="KT59" s="2" t="s">
        <v>1</v>
      </c>
      <c r="KU59" s="2" t="s">
        <v>1</v>
      </c>
    </row>
    <row r="60" spans="1:307" x14ac:dyDescent="0.3">
      <c r="A60" s="2" t="s">
        <v>55</v>
      </c>
      <c r="B60" s="2">
        <v>1016</v>
      </c>
      <c r="C60" s="23">
        <f t="shared" si="62"/>
        <v>5380327.2899999954</v>
      </c>
      <c r="D60" s="23">
        <f t="shared" si="63"/>
        <v>20034355.209999997</v>
      </c>
      <c r="E60" s="23">
        <f t="shared" si="64"/>
        <v>19718.853553149602</v>
      </c>
      <c r="F60" s="23">
        <f t="shared" si="65"/>
        <v>11493879.279999999</v>
      </c>
      <c r="G60" s="23">
        <f t="shared" si="66"/>
        <v>4317769.9799999995</v>
      </c>
      <c r="H60" s="23">
        <f t="shared" si="67"/>
        <v>3142000</v>
      </c>
      <c r="I60" s="23">
        <f t="shared" si="68"/>
        <v>1080705.95</v>
      </c>
      <c r="J60" s="23">
        <f t="shared" si="69"/>
        <v>1063.6869586614173</v>
      </c>
      <c r="K60" s="23">
        <f t="shared" si="70"/>
        <v>515842</v>
      </c>
      <c r="L60" s="23">
        <f t="shared" si="71"/>
        <v>564863.94999999995</v>
      </c>
      <c r="M60" s="23">
        <f t="shared" si="72"/>
        <v>4184929.4799999995</v>
      </c>
      <c r="N60" s="23">
        <f t="shared" si="73"/>
        <v>11312.873307086613</v>
      </c>
      <c r="O60" s="23">
        <f t="shared" si="74"/>
        <v>2786155.19</v>
      </c>
      <c r="P60" s="23">
        <f t="shared" si="75"/>
        <v>2972853.25</v>
      </c>
      <c r="Q60" s="23">
        <f t="shared" si="76"/>
        <v>4792914.8099999996</v>
      </c>
      <c r="R60" s="23">
        <f t="shared" si="77"/>
        <v>11419901.35</v>
      </c>
      <c r="S60" s="23">
        <f t="shared" si="78"/>
        <v>11240.060383858267</v>
      </c>
      <c r="T60" s="23">
        <f t="shared" si="79"/>
        <v>73977.929999999702</v>
      </c>
      <c r="U60" s="7">
        <f t="shared" si="80"/>
        <v>6.436289106387735E-3</v>
      </c>
      <c r="V60" s="23">
        <f t="shared" si="81"/>
        <v>794</v>
      </c>
      <c r="W60" s="23">
        <f t="shared" si="82"/>
        <v>24795</v>
      </c>
      <c r="X60" s="23">
        <f t="shared" si="83"/>
        <v>42250.93</v>
      </c>
      <c r="Y60" s="23">
        <f t="shared" si="84"/>
        <v>6190</v>
      </c>
      <c r="Z60" s="23">
        <v>52</v>
      </c>
      <c r="AA60" s="23">
        <f t="shared" si="85"/>
        <v>867926.1</v>
      </c>
      <c r="AB60" s="23">
        <f t="shared" si="86"/>
        <v>14654027.920000002</v>
      </c>
      <c r="AC60" s="23">
        <f t="shared" si="87"/>
        <v>14423.255826771656</v>
      </c>
      <c r="AD60" s="23">
        <f t="shared" si="88"/>
        <v>7431914.2800000003</v>
      </c>
      <c r="AE60" s="23">
        <f t="shared" si="89"/>
        <v>7314.8762598425201</v>
      </c>
      <c r="AF60" s="23">
        <f t="shared" si="90"/>
        <v>2036365</v>
      </c>
      <c r="AG60" s="23">
        <f t="shared" si="91"/>
        <v>2004.2962598425197</v>
      </c>
      <c r="AH60" s="23">
        <f t="shared" si="92"/>
        <v>3775983.4800000004</v>
      </c>
      <c r="AI60" s="23">
        <f t="shared" si="93"/>
        <v>241368</v>
      </c>
      <c r="AJ60" s="23">
        <f t="shared" si="94"/>
        <v>1447951.3</v>
      </c>
      <c r="AK60" s="23">
        <f t="shared" si="95"/>
        <v>7222113.6400000006</v>
      </c>
      <c r="AL60" s="23">
        <f t="shared" si="96"/>
        <v>7108.3795669291349</v>
      </c>
      <c r="AM60" s="23">
        <f t="shared" si="97"/>
        <v>7214265.6400000006</v>
      </c>
      <c r="AN60" s="23">
        <f t="shared" si="98"/>
        <v>0</v>
      </c>
      <c r="AO60" s="2">
        <v>2258992.56</v>
      </c>
      <c r="AP60" s="2">
        <v>258084.07</v>
      </c>
      <c r="AQ60" s="2">
        <v>269078.56</v>
      </c>
      <c r="AR60" s="2" t="s">
        <v>1</v>
      </c>
      <c r="AS60" s="2">
        <v>2498803.25</v>
      </c>
      <c r="AT60" s="2">
        <v>474050</v>
      </c>
      <c r="AU60" s="2" t="s">
        <v>1</v>
      </c>
      <c r="AV60" s="2">
        <v>4792914.8099999996</v>
      </c>
      <c r="AX60" s="2" t="s">
        <v>1</v>
      </c>
      <c r="AY60" s="2" t="s">
        <v>1</v>
      </c>
      <c r="AZ60" s="2" t="s">
        <v>1</v>
      </c>
      <c r="BA60" s="2">
        <v>794</v>
      </c>
      <c r="BB60" s="2" t="s">
        <v>1</v>
      </c>
      <c r="BC60" s="2" t="s">
        <v>1</v>
      </c>
      <c r="BD60" s="2" t="s">
        <v>1</v>
      </c>
      <c r="BE60" s="2" t="s">
        <v>1</v>
      </c>
      <c r="BF60" s="2" t="s">
        <v>1</v>
      </c>
      <c r="BG60" s="2">
        <v>21895</v>
      </c>
      <c r="BH60" s="2" t="s">
        <v>1</v>
      </c>
      <c r="BI60" s="2">
        <v>2700</v>
      </c>
      <c r="BJ60" s="2">
        <v>200</v>
      </c>
      <c r="BK60" s="2" t="s">
        <v>1</v>
      </c>
      <c r="BL60" s="2" t="s">
        <v>1</v>
      </c>
      <c r="BM60" s="2" t="s">
        <v>1</v>
      </c>
      <c r="BN60" s="2" t="s">
        <v>1</v>
      </c>
      <c r="BO60" s="2">
        <v>42250.93</v>
      </c>
      <c r="BP60" s="2" t="s">
        <v>1</v>
      </c>
      <c r="BQ60" s="2" t="s">
        <v>1</v>
      </c>
      <c r="BR60" s="2" t="s">
        <v>1</v>
      </c>
      <c r="BS60" s="2">
        <v>6190</v>
      </c>
      <c r="BT60" s="2">
        <v>867926.1</v>
      </c>
      <c r="BU60" s="2" t="s">
        <v>1</v>
      </c>
      <c r="BV60" s="2">
        <v>3394190.11</v>
      </c>
      <c r="BW60" s="2">
        <v>164</v>
      </c>
      <c r="BX60" s="2" t="s">
        <v>1</v>
      </c>
      <c r="BY60" s="2">
        <v>16298.3</v>
      </c>
      <c r="BZ60" s="2" t="s">
        <v>1</v>
      </c>
      <c r="CA60" s="2" t="s">
        <v>1</v>
      </c>
      <c r="CB60" s="2" t="s">
        <v>1</v>
      </c>
      <c r="CC60" s="2" t="s">
        <v>1</v>
      </c>
      <c r="CD60" s="2">
        <v>181766</v>
      </c>
      <c r="CE60" s="2">
        <v>254623</v>
      </c>
      <c r="CF60" s="2">
        <v>460</v>
      </c>
      <c r="CG60" s="2">
        <v>18447</v>
      </c>
      <c r="CH60" s="2">
        <v>18981.07</v>
      </c>
      <c r="CI60" s="2">
        <v>0</v>
      </c>
      <c r="CJ60" s="2" t="s">
        <v>1</v>
      </c>
      <c r="CK60" s="2">
        <v>300000</v>
      </c>
      <c r="CL60" s="2" t="s">
        <v>1</v>
      </c>
      <c r="CM60" s="2" t="s">
        <v>1</v>
      </c>
      <c r="CN60" s="2" t="s">
        <v>1</v>
      </c>
      <c r="CO60" s="2" t="s">
        <v>1</v>
      </c>
      <c r="CP60" s="2" t="s">
        <v>1</v>
      </c>
      <c r="CQ60" s="2" t="s">
        <v>1</v>
      </c>
      <c r="CR60" s="2" t="s">
        <v>1</v>
      </c>
      <c r="CS60" s="2" t="s">
        <v>1</v>
      </c>
      <c r="CT60" s="2" t="s">
        <v>1</v>
      </c>
      <c r="CU60" s="2" t="s">
        <v>1</v>
      </c>
      <c r="CV60" s="2" t="s">
        <v>1</v>
      </c>
      <c r="CW60" s="2" t="s">
        <v>1</v>
      </c>
      <c r="CX60" s="2">
        <v>85879</v>
      </c>
      <c r="CY60" s="2">
        <v>46961.5</v>
      </c>
      <c r="CZ60" s="2" t="s">
        <v>1</v>
      </c>
      <c r="DA60" s="2" t="s">
        <v>1</v>
      </c>
      <c r="DB60" s="2" t="s">
        <v>1</v>
      </c>
      <c r="DC60" s="2" t="s">
        <v>1</v>
      </c>
      <c r="DD60" s="2" t="s">
        <v>1</v>
      </c>
      <c r="DE60" s="2" t="s">
        <v>1</v>
      </c>
      <c r="DF60" s="2" t="s">
        <v>1</v>
      </c>
      <c r="DG60" s="2" t="s">
        <v>1</v>
      </c>
      <c r="DH60" s="2" t="s">
        <v>1</v>
      </c>
      <c r="DI60" s="2" t="s">
        <v>1</v>
      </c>
      <c r="DJ60" s="2" t="s">
        <v>1</v>
      </c>
      <c r="DK60" s="2" t="s">
        <v>1</v>
      </c>
      <c r="DL60" s="2">
        <v>3127000</v>
      </c>
      <c r="DM60" s="2" t="s">
        <v>1</v>
      </c>
      <c r="DN60" s="2" t="s">
        <v>1</v>
      </c>
      <c r="DO60" s="2" t="s">
        <v>1</v>
      </c>
      <c r="DP60" s="2" t="s">
        <v>1</v>
      </c>
      <c r="DQ60" s="2">
        <v>15000</v>
      </c>
      <c r="DR60" s="2" t="s">
        <v>1</v>
      </c>
      <c r="DS60" s="2" t="s">
        <v>1</v>
      </c>
      <c r="DT60" s="2" t="s">
        <v>1</v>
      </c>
      <c r="DU60" s="2" t="s">
        <v>1</v>
      </c>
      <c r="DV60" s="2">
        <v>178800</v>
      </c>
      <c r="DW60" s="2" t="s">
        <v>1</v>
      </c>
      <c r="DX60" s="2">
        <v>175442</v>
      </c>
      <c r="DY60" s="2" t="s">
        <v>1</v>
      </c>
      <c r="DZ60" s="2" t="s">
        <v>1</v>
      </c>
      <c r="EA60" s="2">
        <v>161600</v>
      </c>
      <c r="EB60" s="2" t="s">
        <v>1</v>
      </c>
      <c r="EC60" s="2" t="s">
        <v>1</v>
      </c>
      <c r="ED60" s="2" t="s">
        <v>1</v>
      </c>
      <c r="EE60" s="2" t="s">
        <v>1</v>
      </c>
      <c r="EF60" s="2" t="s">
        <v>1</v>
      </c>
      <c r="EG60" s="2" t="s">
        <v>1</v>
      </c>
      <c r="EH60" s="2" t="s">
        <v>1</v>
      </c>
      <c r="EI60" s="2" t="s">
        <v>1</v>
      </c>
      <c r="EJ60" s="2">
        <v>31381</v>
      </c>
      <c r="EK60" s="2">
        <v>533482.94999999995</v>
      </c>
      <c r="EL60" s="2" t="s">
        <v>1</v>
      </c>
      <c r="EM60" s="2" t="s">
        <v>1</v>
      </c>
      <c r="EN60" s="2" t="s">
        <v>1</v>
      </c>
      <c r="EO60" s="2" t="s">
        <v>1</v>
      </c>
      <c r="EP60" s="2" t="s">
        <v>1</v>
      </c>
      <c r="EQ60" s="2" t="s">
        <v>1</v>
      </c>
      <c r="ER60" s="2" t="s">
        <v>1</v>
      </c>
      <c r="ES60" s="2">
        <v>870323</v>
      </c>
      <c r="ET60" s="2" t="s">
        <v>1</v>
      </c>
      <c r="EU60" s="2">
        <v>830.5</v>
      </c>
      <c r="EV60" s="2">
        <v>86696</v>
      </c>
      <c r="EW60" s="2">
        <v>596684</v>
      </c>
      <c r="EX60" s="2" t="s">
        <v>1</v>
      </c>
      <c r="EY60" s="2" t="s">
        <v>1</v>
      </c>
      <c r="EZ60" s="2" t="s">
        <v>1</v>
      </c>
      <c r="FA60" s="2">
        <v>345098</v>
      </c>
      <c r="FB60" s="2">
        <v>132843</v>
      </c>
      <c r="FC60" s="2">
        <v>3608</v>
      </c>
      <c r="FD60" s="2">
        <v>282.5</v>
      </c>
      <c r="FE60" s="2" t="s">
        <v>1</v>
      </c>
      <c r="FF60" s="2" t="s">
        <v>1</v>
      </c>
      <c r="FG60" s="2" t="s">
        <v>1</v>
      </c>
      <c r="FH60" s="2" t="s">
        <v>1</v>
      </c>
      <c r="FI60" s="2">
        <v>4507</v>
      </c>
      <c r="FJ60" s="2">
        <v>194</v>
      </c>
      <c r="FK60" s="2" t="s">
        <v>1</v>
      </c>
      <c r="FL60" s="2">
        <v>13230</v>
      </c>
      <c r="FM60" s="2">
        <v>43009</v>
      </c>
      <c r="FN60" s="2" t="s">
        <v>1</v>
      </c>
      <c r="FO60" s="2">
        <v>675367.3</v>
      </c>
      <c r="FP60" s="2" t="s">
        <v>1</v>
      </c>
      <c r="FQ60" s="2" t="s">
        <v>1</v>
      </c>
      <c r="FR60" s="2" t="s">
        <v>1</v>
      </c>
      <c r="FS60" s="2" t="s">
        <v>1</v>
      </c>
      <c r="FT60" s="2" t="s">
        <v>1</v>
      </c>
      <c r="FU60" s="2" t="s">
        <v>1</v>
      </c>
      <c r="FV60" s="2" t="s">
        <v>1</v>
      </c>
      <c r="FW60" s="2">
        <v>39660</v>
      </c>
      <c r="FX60" s="2">
        <v>374919</v>
      </c>
      <c r="FY60" s="2" t="s">
        <v>1</v>
      </c>
      <c r="FZ60" s="2">
        <v>123824</v>
      </c>
      <c r="GA60" s="2" t="s">
        <v>1</v>
      </c>
      <c r="GB60" s="2" t="s">
        <v>1</v>
      </c>
      <c r="GC60" s="2">
        <v>2738</v>
      </c>
      <c r="GD60" s="2">
        <v>37259.18</v>
      </c>
      <c r="GE60" s="2">
        <v>119209.60000000001</v>
      </c>
      <c r="GF60" s="2">
        <v>135</v>
      </c>
      <c r="GG60" s="2" t="s">
        <v>1</v>
      </c>
      <c r="GH60" s="2">
        <v>49614</v>
      </c>
      <c r="GI60" s="2">
        <v>13957</v>
      </c>
      <c r="GJ60" s="2">
        <v>47611.5</v>
      </c>
      <c r="GK60" s="2">
        <v>1351754.12</v>
      </c>
      <c r="GL60" s="2">
        <v>712743.28</v>
      </c>
      <c r="GM60" s="2" t="s">
        <v>1</v>
      </c>
      <c r="GN60" s="2">
        <v>20965</v>
      </c>
      <c r="GO60" s="2">
        <v>7089</v>
      </c>
      <c r="GP60" s="2">
        <v>1464</v>
      </c>
      <c r="GQ60" s="2" t="s">
        <v>1</v>
      </c>
      <c r="GR60" s="2" t="s">
        <v>1</v>
      </c>
      <c r="GS60" s="2">
        <v>0</v>
      </c>
      <c r="GT60" s="2" t="s">
        <v>1</v>
      </c>
      <c r="GU60" s="2" t="s">
        <v>1</v>
      </c>
      <c r="GV60" s="2" t="s">
        <v>1</v>
      </c>
      <c r="GW60" s="2" t="s">
        <v>1</v>
      </c>
      <c r="GX60" s="2" t="s">
        <v>1</v>
      </c>
      <c r="GY60" s="2">
        <v>2253</v>
      </c>
      <c r="GZ60" s="2">
        <v>55740</v>
      </c>
      <c r="HA60" s="2">
        <v>34075</v>
      </c>
      <c r="HB60" s="2" t="s">
        <v>1</v>
      </c>
      <c r="HC60" s="2" t="s">
        <v>1</v>
      </c>
      <c r="HD60" s="2" t="s">
        <v>1</v>
      </c>
      <c r="HE60" s="2" t="s">
        <v>1</v>
      </c>
      <c r="HF60" s="2" t="s">
        <v>1</v>
      </c>
      <c r="HG60" s="2" t="s">
        <v>1</v>
      </c>
      <c r="HH60" s="2">
        <v>139300</v>
      </c>
      <c r="HI60" s="2">
        <v>10000</v>
      </c>
      <c r="HJ60" s="2" t="s">
        <v>1</v>
      </c>
      <c r="HK60" s="2" t="s">
        <v>1</v>
      </c>
      <c r="HL60" s="2">
        <v>6096</v>
      </c>
      <c r="HM60" s="2" t="s">
        <v>1</v>
      </c>
      <c r="HN60" s="2" t="s">
        <v>1</v>
      </c>
      <c r="HO60" s="2" t="s">
        <v>1</v>
      </c>
      <c r="HP60" s="2" t="s">
        <v>1</v>
      </c>
      <c r="HQ60" s="2" t="s">
        <v>1</v>
      </c>
      <c r="HR60" s="2">
        <v>7496</v>
      </c>
      <c r="HS60" s="2" t="s">
        <v>1</v>
      </c>
      <c r="HT60" s="2" t="s">
        <v>1</v>
      </c>
      <c r="HU60" s="2" t="s">
        <v>1</v>
      </c>
      <c r="HV60" s="2" t="s">
        <v>1</v>
      </c>
      <c r="HW60" s="2">
        <v>610000</v>
      </c>
      <c r="HX60" s="2" t="s">
        <v>1</v>
      </c>
      <c r="HY60" s="2" t="s">
        <v>1</v>
      </c>
      <c r="HZ60" s="2" t="s">
        <v>1</v>
      </c>
      <c r="IA60" s="2">
        <v>20000</v>
      </c>
      <c r="IB60" s="2" t="s">
        <v>1</v>
      </c>
      <c r="IC60" s="2" t="s">
        <v>1</v>
      </c>
      <c r="ID60" s="2" t="s">
        <v>1</v>
      </c>
      <c r="IE60" s="2">
        <v>676077.08</v>
      </c>
      <c r="IF60" s="2">
        <v>45400</v>
      </c>
      <c r="IG60" s="2">
        <v>82882.22</v>
      </c>
      <c r="IH60" s="2">
        <v>0</v>
      </c>
      <c r="II60" s="2" t="s">
        <v>1</v>
      </c>
      <c r="IJ60" s="2" t="s">
        <v>1</v>
      </c>
      <c r="IK60" s="2" t="s">
        <v>1</v>
      </c>
      <c r="IL60" s="2" t="s">
        <v>1</v>
      </c>
      <c r="IM60" s="2" t="s">
        <v>1</v>
      </c>
      <c r="IN60" s="2">
        <v>0</v>
      </c>
      <c r="IO60" s="2" t="s">
        <v>1</v>
      </c>
      <c r="IP60" s="2" t="s">
        <v>1</v>
      </c>
      <c r="IQ60" s="2" t="s">
        <v>1</v>
      </c>
      <c r="IR60" s="2" t="s">
        <v>1</v>
      </c>
      <c r="IS60" s="2" t="s">
        <v>1</v>
      </c>
      <c r="IT60" s="2">
        <v>66980</v>
      </c>
      <c r="IU60" s="2" t="s">
        <v>1</v>
      </c>
      <c r="IV60" s="2" t="s">
        <v>1</v>
      </c>
      <c r="IW60" s="2" t="s">
        <v>1</v>
      </c>
      <c r="IX60" s="2" t="s">
        <v>1</v>
      </c>
      <c r="IY60" s="2" t="s">
        <v>1</v>
      </c>
      <c r="IZ60" s="2" t="s">
        <v>1</v>
      </c>
      <c r="JA60" s="2" t="s">
        <v>1</v>
      </c>
      <c r="JB60" s="2" t="s">
        <v>1</v>
      </c>
      <c r="JC60" s="2" t="s">
        <v>1</v>
      </c>
      <c r="JD60" s="2" t="s">
        <v>1</v>
      </c>
      <c r="JE60" s="2" t="s">
        <v>1</v>
      </c>
      <c r="JF60" s="2">
        <v>0</v>
      </c>
      <c r="JG60" s="2" t="s">
        <v>1</v>
      </c>
      <c r="JH60" s="2">
        <v>7848</v>
      </c>
      <c r="JI60" s="2" t="s">
        <v>1</v>
      </c>
      <c r="JJ60" s="2" t="s">
        <v>1</v>
      </c>
      <c r="JK60" s="2" t="s">
        <v>1</v>
      </c>
      <c r="JL60" s="2" t="s">
        <v>1</v>
      </c>
      <c r="JM60" s="2">
        <v>6406167.4100000001</v>
      </c>
      <c r="JN60" s="2">
        <v>796198.23</v>
      </c>
      <c r="JO60" s="2" t="s">
        <v>1</v>
      </c>
      <c r="JP60" s="2" t="s">
        <v>1</v>
      </c>
      <c r="JQ60" s="2" t="s">
        <v>1</v>
      </c>
      <c r="JR60" s="2" t="s">
        <v>1</v>
      </c>
      <c r="JS60" s="2" t="s">
        <v>1</v>
      </c>
      <c r="JT60" s="2">
        <v>11900</v>
      </c>
      <c r="JU60" s="2" t="s">
        <v>1</v>
      </c>
      <c r="JV60" s="2" t="s">
        <v>1</v>
      </c>
      <c r="JW60" s="2" t="s">
        <v>1</v>
      </c>
      <c r="JX60" s="2" t="s">
        <v>1</v>
      </c>
      <c r="JY60" s="2" t="s">
        <v>1</v>
      </c>
      <c r="JZ60" s="2" t="s">
        <v>1</v>
      </c>
      <c r="KA60" s="2" t="s">
        <v>1</v>
      </c>
      <c r="KB60" s="2" t="s">
        <v>1</v>
      </c>
      <c r="KC60" s="2" t="s">
        <v>1</v>
      </c>
      <c r="KD60" s="2" t="s">
        <v>1</v>
      </c>
      <c r="KE60" s="2" t="s">
        <v>1</v>
      </c>
      <c r="KF60" s="2" t="s">
        <v>1</v>
      </c>
      <c r="KG60" s="2" t="s">
        <v>1</v>
      </c>
      <c r="KH60" s="2" t="s">
        <v>1</v>
      </c>
      <c r="KI60" s="2" t="s">
        <v>1</v>
      </c>
      <c r="KJ60" s="2" t="s">
        <v>1</v>
      </c>
      <c r="KK60" s="2" t="s">
        <v>1</v>
      </c>
      <c r="KL60" s="2" t="s">
        <v>1</v>
      </c>
      <c r="KM60" s="2" t="s">
        <v>1</v>
      </c>
      <c r="KN60" s="2" t="s">
        <v>1</v>
      </c>
      <c r="KO60" s="2" t="s">
        <v>1</v>
      </c>
      <c r="KP60" s="2" t="s">
        <v>1</v>
      </c>
      <c r="KQ60" s="2" t="s">
        <v>1</v>
      </c>
      <c r="KR60" s="2" t="s">
        <v>1</v>
      </c>
      <c r="KS60" s="2" t="s">
        <v>1</v>
      </c>
      <c r="KT60" s="2" t="s">
        <v>1</v>
      </c>
      <c r="KU60" s="2" t="s">
        <v>1</v>
      </c>
    </row>
    <row r="61" spans="1:307" x14ac:dyDescent="0.3">
      <c r="A61" s="2" t="s">
        <v>54</v>
      </c>
      <c r="B61" s="2">
        <v>70</v>
      </c>
      <c r="C61" s="23">
        <f t="shared" si="62"/>
        <v>-10899628.350000005</v>
      </c>
      <c r="D61" s="23">
        <f t="shared" si="63"/>
        <v>31406635.620000001</v>
      </c>
      <c r="E61" s="23">
        <f t="shared" si="64"/>
        <v>448666.22314285714</v>
      </c>
      <c r="F61" s="23">
        <f t="shared" si="65"/>
        <v>2655225.6300000004</v>
      </c>
      <c r="G61" s="23">
        <f t="shared" si="66"/>
        <v>7432653.5800000001</v>
      </c>
      <c r="H61" s="23">
        <f t="shared" si="67"/>
        <v>0</v>
      </c>
      <c r="I61" s="23">
        <f t="shared" si="68"/>
        <v>21318756.41</v>
      </c>
      <c r="J61" s="23">
        <f t="shared" si="69"/>
        <v>304553.663</v>
      </c>
      <c r="K61" s="23">
        <f t="shared" si="70"/>
        <v>214895</v>
      </c>
      <c r="L61" s="23">
        <f t="shared" si="71"/>
        <v>21103861.41</v>
      </c>
      <c r="M61" s="23">
        <f t="shared" si="72"/>
        <v>7105622.7999999998</v>
      </c>
      <c r="N61" s="23">
        <f t="shared" si="73"/>
        <v>37931.794714285723</v>
      </c>
      <c r="O61" s="23">
        <f t="shared" si="74"/>
        <v>899610.27</v>
      </c>
      <c r="P61" s="23">
        <f t="shared" si="75"/>
        <v>268382.43</v>
      </c>
      <c r="Q61" s="23">
        <f t="shared" si="76"/>
        <v>458353.17</v>
      </c>
      <c r="R61" s="23">
        <f t="shared" si="77"/>
        <v>1798818.43</v>
      </c>
      <c r="S61" s="23">
        <f t="shared" si="78"/>
        <v>25697.40614285714</v>
      </c>
      <c r="T61" s="23">
        <f t="shared" si="79"/>
        <v>856407.20000000042</v>
      </c>
      <c r="U61" s="7">
        <f t="shared" si="80"/>
        <v>0.32253650700110192</v>
      </c>
      <c r="V61" s="23">
        <f t="shared" si="81"/>
        <v>0</v>
      </c>
      <c r="W61" s="23">
        <f t="shared" si="82"/>
        <v>852011</v>
      </c>
      <c r="X61" s="23">
        <f t="shared" si="83"/>
        <v>3897.2</v>
      </c>
      <c r="Y61" s="23">
        <f t="shared" si="84"/>
        <v>550</v>
      </c>
      <c r="Z61" s="23">
        <v>51</v>
      </c>
      <c r="AA61" s="23">
        <f t="shared" si="85"/>
        <v>172421.56</v>
      </c>
      <c r="AB61" s="23">
        <f t="shared" si="86"/>
        <v>42306263.970000006</v>
      </c>
      <c r="AC61" s="23">
        <f t="shared" si="87"/>
        <v>604375.1995714287</v>
      </c>
      <c r="AD61" s="23">
        <f t="shared" si="88"/>
        <v>7754989.1299999999</v>
      </c>
      <c r="AE61" s="23">
        <f t="shared" si="89"/>
        <v>110785.55899999999</v>
      </c>
      <c r="AF61" s="23">
        <f t="shared" si="90"/>
        <v>1011687</v>
      </c>
      <c r="AG61" s="23">
        <f t="shared" si="91"/>
        <v>14452.671428571428</v>
      </c>
      <c r="AH61" s="23">
        <f t="shared" si="92"/>
        <v>5850659.4499999993</v>
      </c>
      <c r="AI61" s="23">
        <f t="shared" si="93"/>
        <v>40126</v>
      </c>
      <c r="AJ61" s="23">
        <f t="shared" si="94"/>
        <v>98590.68</v>
      </c>
      <c r="AK61" s="23">
        <f t="shared" si="95"/>
        <v>34551274.840000004</v>
      </c>
      <c r="AL61" s="23">
        <f t="shared" si="96"/>
        <v>493589.64057142864</v>
      </c>
      <c r="AM61" s="23">
        <f t="shared" si="97"/>
        <v>34455901.840000004</v>
      </c>
      <c r="AN61" s="23">
        <f t="shared" si="98"/>
        <v>95373</v>
      </c>
      <c r="AO61" s="2">
        <v>238850.79</v>
      </c>
      <c r="AP61" s="2">
        <v>634711.36</v>
      </c>
      <c r="AQ61" s="2">
        <v>26048.12</v>
      </c>
      <c r="AR61" s="2" t="s">
        <v>1</v>
      </c>
      <c r="AS61" s="2">
        <v>230572.43</v>
      </c>
      <c r="AT61" s="2">
        <v>37810</v>
      </c>
      <c r="AU61" s="2" t="s">
        <v>1</v>
      </c>
      <c r="AV61" s="2">
        <v>458353.17</v>
      </c>
      <c r="AX61" s="2" t="s">
        <v>1</v>
      </c>
      <c r="AY61" s="2" t="s">
        <v>1</v>
      </c>
      <c r="AZ61" s="2" t="s">
        <v>1</v>
      </c>
      <c r="BA61" s="2" t="s">
        <v>1</v>
      </c>
      <c r="BB61" s="2" t="s">
        <v>1</v>
      </c>
      <c r="BC61" s="2" t="s">
        <v>1</v>
      </c>
      <c r="BD61" s="2" t="s">
        <v>1</v>
      </c>
      <c r="BE61" s="2" t="s">
        <v>1</v>
      </c>
      <c r="BF61" s="2">
        <v>0</v>
      </c>
      <c r="BG61" s="2">
        <v>1500</v>
      </c>
      <c r="BH61" s="2">
        <v>641803</v>
      </c>
      <c r="BI61" s="2" t="s">
        <v>1</v>
      </c>
      <c r="BJ61" s="2" t="s">
        <v>1</v>
      </c>
      <c r="BK61" s="2">
        <v>200528</v>
      </c>
      <c r="BL61" s="2">
        <v>8180</v>
      </c>
      <c r="BM61" s="2" t="s">
        <v>1</v>
      </c>
      <c r="BN61" s="2" t="s">
        <v>1</v>
      </c>
      <c r="BO61" s="2">
        <v>3897.2</v>
      </c>
      <c r="BP61" s="2" t="s">
        <v>1</v>
      </c>
      <c r="BQ61" s="2" t="s">
        <v>1</v>
      </c>
      <c r="BR61" s="2" t="s">
        <v>1</v>
      </c>
      <c r="BS61" s="2">
        <v>550</v>
      </c>
      <c r="BT61" s="2">
        <v>172421.56</v>
      </c>
      <c r="BU61" s="2" t="s">
        <v>1</v>
      </c>
      <c r="BV61" s="2">
        <v>229057.7</v>
      </c>
      <c r="BW61" s="2" t="s">
        <v>1</v>
      </c>
      <c r="BX61" s="2" t="s">
        <v>1</v>
      </c>
      <c r="BY61" s="2" t="s">
        <v>1</v>
      </c>
      <c r="BZ61" s="2" t="s">
        <v>1</v>
      </c>
      <c r="CA61" s="2" t="s">
        <v>1</v>
      </c>
      <c r="CB61" s="2" t="s">
        <v>1</v>
      </c>
      <c r="CC61" s="2" t="s">
        <v>1</v>
      </c>
      <c r="CD61" s="2">
        <v>182008</v>
      </c>
      <c r="CE61" s="2">
        <v>2079793</v>
      </c>
      <c r="CF61" s="2">
        <v>127050</v>
      </c>
      <c r="CG61" s="2" t="s">
        <v>1</v>
      </c>
      <c r="CH61" s="2">
        <v>4427792.2699999996</v>
      </c>
      <c r="CI61" s="2" t="s">
        <v>1</v>
      </c>
      <c r="CJ61" s="2">
        <v>59921.83</v>
      </c>
      <c r="CK61" s="2" t="s">
        <v>1</v>
      </c>
      <c r="CL61" s="2" t="s">
        <v>1</v>
      </c>
      <c r="CM61" s="2" t="s">
        <v>1</v>
      </c>
      <c r="CN61" s="2" t="s">
        <v>1</v>
      </c>
      <c r="CO61" s="2">
        <v>195472</v>
      </c>
      <c r="CP61" s="2" t="s">
        <v>1</v>
      </c>
      <c r="CQ61" s="2" t="s">
        <v>1</v>
      </c>
      <c r="CR61" s="2" t="s">
        <v>1</v>
      </c>
      <c r="CS61" s="2" t="s">
        <v>1</v>
      </c>
      <c r="CT61" s="2" t="s">
        <v>1</v>
      </c>
      <c r="CU61" s="2" t="s">
        <v>1</v>
      </c>
      <c r="CV61" s="2" t="s">
        <v>1</v>
      </c>
      <c r="CW61" s="2" t="s">
        <v>1</v>
      </c>
      <c r="CX61" s="2" t="s">
        <v>1</v>
      </c>
      <c r="CY61" s="2">
        <v>129408.78</v>
      </c>
      <c r="CZ61" s="2">
        <v>150</v>
      </c>
      <c r="DA61" s="2">
        <v>0</v>
      </c>
      <c r="DB61" s="2" t="s">
        <v>1</v>
      </c>
      <c r="DC61" s="2" t="s">
        <v>1</v>
      </c>
      <c r="DD61" s="2" t="s">
        <v>1</v>
      </c>
      <c r="DE61" s="2" t="s">
        <v>1</v>
      </c>
      <c r="DF61" s="2" t="s">
        <v>1</v>
      </c>
      <c r="DG61" s="2" t="s">
        <v>1</v>
      </c>
      <c r="DH61" s="2" t="s">
        <v>1</v>
      </c>
      <c r="DI61" s="2" t="s">
        <v>1</v>
      </c>
      <c r="DJ61" s="2" t="s">
        <v>1</v>
      </c>
      <c r="DK61" s="2">
        <v>2000</v>
      </c>
      <c r="DL61" s="2" t="s">
        <v>1</v>
      </c>
      <c r="DM61" s="2" t="s">
        <v>1</v>
      </c>
      <c r="DN61" s="2" t="s">
        <v>1</v>
      </c>
      <c r="DO61" s="2" t="s">
        <v>1</v>
      </c>
      <c r="DP61" s="2" t="s">
        <v>1</v>
      </c>
      <c r="DQ61" s="2" t="s">
        <v>1</v>
      </c>
      <c r="DR61" s="2" t="s">
        <v>1</v>
      </c>
      <c r="DS61" s="2" t="s">
        <v>1</v>
      </c>
      <c r="DT61" s="2" t="s">
        <v>1</v>
      </c>
      <c r="DU61" s="2" t="s">
        <v>1</v>
      </c>
      <c r="DV61" s="2">
        <v>54400</v>
      </c>
      <c r="DW61" s="2" t="s">
        <v>1</v>
      </c>
      <c r="DX61" s="2">
        <v>30495</v>
      </c>
      <c r="DY61" s="2" t="s">
        <v>1</v>
      </c>
      <c r="DZ61" s="2" t="s">
        <v>1</v>
      </c>
      <c r="EA61" s="2">
        <v>130000</v>
      </c>
      <c r="EB61" s="2" t="s">
        <v>1</v>
      </c>
      <c r="EC61" s="2" t="s">
        <v>1</v>
      </c>
      <c r="ED61" s="2" t="s">
        <v>1</v>
      </c>
      <c r="EE61" s="2" t="s">
        <v>1</v>
      </c>
      <c r="EF61" s="2" t="s">
        <v>1</v>
      </c>
      <c r="EG61" s="2" t="s">
        <v>1</v>
      </c>
      <c r="EH61" s="2" t="s">
        <v>1</v>
      </c>
      <c r="EI61" s="2" t="s">
        <v>1</v>
      </c>
      <c r="EJ61" s="2">
        <v>2458795.84</v>
      </c>
      <c r="EK61" s="2">
        <v>18645065.57</v>
      </c>
      <c r="EL61" s="2" t="s">
        <v>1</v>
      </c>
      <c r="EM61" s="2">
        <v>0</v>
      </c>
      <c r="EN61" s="2" t="s">
        <v>1</v>
      </c>
      <c r="EO61" s="2" t="s">
        <v>1</v>
      </c>
      <c r="EP61" s="2" t="s">
        <v>1</v>
      </c>
      <c r="EQ61" s="2" t="s">
        <v>1</v>
      </c>
      <c r="ER61" s="2" t="s">
        <v>1</v>
      </c>
      <c r="ES61" s="2">
        <v>319633</v>
      </c>
      <c r="ET61" s="2" t="s">
        <v>1</v>
      </c>
      <c r="EU61" s="2" t="s">
        <v>1</v>
      </c>
      <c r="EV61" s="2" t="s">
        <v>1</v>
      </c>
      <c r="EW61" s="2">
        <v>445089</v>
      </c>
      <c r="EX61" s="2" t="s">
        <v>1</v>
      </c>
      <c r="EY61" s="2" t="s">
        <v>1</v>
      </c>
      <c r="EZ61" s="2" t="s">
        <v>1</v>
      </c>
      <c r="FA61" s="2">
        <v>175733</v>
      </c>
      <c r="FB61" s="2">
        <v>70316</v>
      </c>
      <c r="FC61" s="2">
        <v>916</v>
      </c>
      <c r="FD61" s="2" t="s">
        <v>1</v>
      </c>
      <c r="FE61" s="2" t="s">
        <v>1</v>
      </c>
      <c r="FF61" s="2" t="s">
        <v>1</v>
      </c>
      <c r="FG61" s="2" t="s">
        <v>1</v>
      </c>
      <c r="FH61" s="2" t="s">
        <v>1</v>
      </c>
      <c r="FI61" s="2" t="s">
        <v>1</v>
      </c>
      <c r="FJ61" s="2" t="s">
        <v>1</v>
      </c>
      <c r="FK61" s="2" t="s">
        <v>1</v>
      </c>
      <c r="FL61" s="2">
        <v>1675</v>
      </c>
      <c r="FM61" s="2">
        <v>50787</v>
      </c>
      <c r="FN61" s="2" t="s">
        <v>1</v>
      </c>
      <c r="FO61" s="2">
        <v>165035.4</v>
      </c>
      <c r="FP61" s="2">
        <v>253229.86</v>
      </c>
      <c r="FQ61" s="2">
        <v>251726.54</v>
      </c>
      <c r="FR61" s="2" t="s">
        <v>1</v>
      </c>
      <c r="FS61" s="2" t="s">
        <v>1</v>
      </c>
      <c r="FT61" s="2" t="s">
        <v>1</v>
      </c>
      <c r="FU61" s="2">
        <v>445</v>
      </c>
      <c r="FV61" s="2" t="s">
        <v>1</v>
      </c>
      <c r="FW61" s="2" t="s">
        <v>1</v>
      </c>
      <c r="FX61" s="2">
        <v>183587</v>
      </c>
      <c r="FY61" s="2" t="s">
        <v>1</v>
      </c>
      <c r="FZ61" s="2">
        <v>72057</v>
      </c>
      <c r="GA61" s="2" t="s">
        <v>1</v>
      </c>
      <c r="GB61" s="2" t="s">
        <v>1</v>
      </c>
      <c r="GC61" s="2">
        <v>4611</v>
      </c>
      <c r="GD61" s="2">
        <v>348005.76</v>
      </c>
      <c r="GE61" s="2">
        <v>814358.65</v>
      </c>
      <c r="GF61" s="2">
        <v>10335</v>
      </c>
      <c r="GG61" s="2" t="s">
        <v>1</v>
      </c>
      <c r="GH61" s="2">
        <v>870609.75</v>
      </c>
      <c r="GI61" s="2">
        <v>4966</v>
      </c>
      <c r="GJ61" s="2" t="s">
        <v>1</v>
      </c>
      <c r="GK61" s="2">
        <v>2502870.65</v>
      </c>
      <c r="GL61" s="2">
        <v>185750.84</v>
      </c>
      <c r="GM61" s="2" t="s">
        <v>1</v>
      </c>
      <c r="GN61" s="2">
        <v>15812</v>
      </c>
      <c r="GO61" s="2">
        <v>43565</v>
      </c>
      <c r="GP61" s="2" t="s">
        <v>1</v>
      </c>
      <c r="GQ61" s="2" t="s">
        <v>1</v>
      </c>
      <c r="GR61" s="2" t="s">
        <v>1</v>
      </c>
      <c r="GS61" s="2" t="s">
        <v>1</v>
      </c>
      <c r="GT61" s="2" t="s">
        <v>1</v>
      </c>
      <c r="GU61" s="2" t="s">
        <v>1</v>
      </c>
      <c r="GV61" s="2" t="s">
        <v>1</v>
      </c>
      <c r="GW61" s="2" t="s">
        <v>1</v>
      </c>
      <c r="GX61" s="2" t="s">
        <v>1</v>
      </c>
      <c r="GY61" s="2">
        <v>2326</v>
      </c>
      <c r="GZ61" s="2">
        <v>37800</v>
      </c>
      <c r="HA61" s="2" t="s">
        <v>1</v>
      </c>
      <c r="HB61" s="2" t="s">
        <v>1</v>
      </c>
      <c r="HC61" s="2" t="s">
        <v>1</v>
      </c>
      <c r="HD61" s="2" t="s">
        <v>1</v>
      </c>
      <c r="HE61" s="2" t="s">
        <v>1</v>
      </c>
      <c r="HF61" s="2" t="s">
        <v>1</v>
      </c>
      <c r="HG61" s="2" t="s">
        <v>1</v>
      </c>
      <c r="HH61" s="2" t="s">
        <v>1</v>
      </c>
      <c r="HI61" s="2" t="s">
        <v>1</v>
      </c>
      <c r="HJ61" s="2" t="s">
        <v>1</v>
      </c>
      <c r="HK61" s="2" t="s">
        <v>1</v>
      </c>
      <c r="HL61" s="2">
        <v>52214.28</v>
      </c>
      <c r="HM61" s="2" t="s">
        <v>1</v>
      </c>
      <c r="HN61" s="2" t="s">
        <v>1</v>
      </c>
      <c r="HO61" s="2" t="s">
        <v>1</v>
      </c>
      <c r="HP61" s="2" t="s">
        <v>1</v>
      </c>
      <c r="HQ61" s="2" t="s">
        <v>1</v>
      </c>
      <c r="HR61" s="2" t="s">
        <v>1</v>
      </c>
      <c r="HS61" s="2" t="s">
        <v>1</v>
      </c>
      <c r="HT61" s="2" t="s">
        <v>1</v>
      </c>
      <c r="HU61" s="2" t="s">
        <v>1</v>
      </c>
      <c r="HV61" s="2" t="s">
        <v>1</v>
      </c>
      <c r="HW61" s="2" t="s">
        <v>1</v>
      </c>
      <c r="HX61" s="2" t="s">
        <v>1</v>
      </c>
      <c r="HY61" s="2" t="s">
        <v>1</v>
      </c>
      <c r="HZ61" s="2" t="s">
        <v>1</v>
      </c>
      <c r="IA61" s="2" t="s">
        <v>1</v>
      </c>
      <c r="IB61" s="2" t="s">
        <v>1</v>
      </c>
      <c r="IC61" s="2" t="s">
        <v>1</v>
      </c>
      <c r="ID61" s="2" t="s">
        <v>1</v>
      </c>
      <c r="IE61" s="2">
        <v>11914.4</v>
      </c>
      <c r="IF61" s="2">
        <v>7984</v>
      </c>
      <c r="IG61" s="2">
        <v>26478</v>
      </c>
      <c r="IH61" s="2" t="s">
        <v>1</v>
      </c>
      <c r="II61" s="2" t="s">
        <v>1</v>
      </c>
      <c r="IJ61" s="2" t="s">
        <v>1</v>
      </c>
      <c r="IK61" s="2" t="s">
        <v>1</v>
      </c>
      <c r="IL61" s="2" t="s">
        <v>1</v>
      </c>
      <c r="IM61" s="2" t="s">
        <v>1</v>
      </c>
      <c r="IN61" s="2" t="s">
        <v>1</v>
      </c>
      <c r="IO61" s="2" t="s">
        <v>1</v>
      </c>
      <c r="IP61" s="2" t="s">
        <v>1</v>
      </c>
      <c r="IQ61" s="2">
        <v>0</v>
      </c>
      <c r="IR61" s="2" t="s">
        <v>1</v>
      </c>
      <c r="IS61" s="2" t="s">
        <v>1</v>
      </c>
      <c r="IT61" s="2">
        <v>825158</v>
      </c>
      <c r="IU61" s="2" t="s">
        <v>1</v>
      </c>
      <c r="IV61" s="2" t="s">
        <v>1</v>
      </c>
      <c r="IW61" s="2" t="s">
        <v>1</v>
      </c>
      <c r="IX61" s="2" t="s">
        <v>1</v>
      </c>
      <c r="IY61" s="2" t="s">
        <v>1</v>
      </c>
      <c r="IZ61" s="2" t="s">
        <v>1</v>
      </c>
      <c r="JA61" s="2" t="s">
        <v>1</v>
      </c>
      <c r="JB61" s="2" t="s">
        <v>1</v>
      </c>
      <c r="JC61" s="2" t="s">
        <v>1</v>
      </c>
      <c r="JD61" s="2" t="s">
        <v>1</v>
      </c>
      <c r="JE61" s="2" t="s">
        <v>1</v>
      </c>
      <c r="JF61" s="2" t="s">
        <v>1</v>
      </c>
      <c r="JG61" s="2" t="s">
        <v>1</v>
      </c>
      <c r="JH61" s="2" t="s">
        <v>1</v>
      </c>
      <c r="JI61" s="2" t="s">
        <v>1</v>
      </c>
      <c r="JJ61" s="2" t="s">
        <v>1</v>
      </c>
      <c r="JK61" s="2" t="s">
        <v>1</v>
      </c>
      <c r="JL61" s="2">
        <v>0</v>
      </c>
      <c r="JM61" s="2">
        <v>33852946.740000002</v>
      </c>
      <c r="JN61" s="2">
        <v>542939.1</v>
      </c>
      <c r="JO61" s="2" t="s">
        <v>1</v>
      </c>
      <c r="JP61" s="2" t="s">
        <v>1</v>
      </c>
      <c r="JQ61" s="2" t="s">
        <v>1</v>
      </c>
      <c r="JR61" s="2" t="s">
        <v>1</v>
      </c>
      <c r="JS61" s="2">
        <v>60016</v>
      </c>
      <c r="JT61" s="2" t="s">
        <v>1</v>
      </c>
      <c r="JU61" s="2" t="s">
        <v>1</v>
      </c>
      <c r="JV61" s="2" t="s">
        <v>1</v>
      </c>
      <c r="JW61" s="2" t="s">
        <v>1</v>
      </c>
      <c r="JX61" s="2" t="s">
        <v>1</v>
      </c>
      <c r="JY61" s="2" t="s">
        <v>1</v>
      </c>
      <c r="JZ61" s="2" t="s">
        <v>1</v>
      </c>
      <c r="KA61" s="2" t="s">
        <v>1</v>
      </c>
      <c r="KB61" s="2" t="s">
        <v>1</v>
      </c>
      <c r="KC61" s="2" t="s">
        <v>1</v>
      </c>
      <c r="KD61" s="2">
        <v>95373</v>
      </c>
      <c r="KE61" s="2" t="s">
        <v>1</v>
      </c>
      <c r="KF61" s="2" t="s">
        <v>1</v>
      </c>
      <c r="KG61" s="2" t="s">
        <v>1</v>
      </c>
      <c r="KH61" s="2" t="s">
        <v>1</v>
      </c>
      <c r="KI61" s="2" t="s">
        <v>1</v>
      </c>
      <c r="KJ61" s="2" t="s">
        <v>1</v>
      </c>
      <c r="KK61" s="2" t="s">
        <v>1</v>
      </c>
      <c r="KL61" s="2" t="s">
        <v>1</v>
      </c>
      <c r="KM61" s="2" t="s">
        <v>1</v>
      </c>
      <c r="KN61" s="2" t="s">
        <v>1</v>
      </c>
      <c r="KO61" s="2" t="s">
        <v>1</v>
      </c>
      <c r="KP61" s="2" t="s">
        <v>1</v>
      </c>
      <c r="KQ61" s="2" t="s">
        <v>1</v>
      </c>
      <c r="KR61" s="2" t="s">
        <v>1</v>
      </c>
      <c r="KS61" s="2" t="s">
        <v>1</v>
      </c>
      <c r="KT61" s="2" t="s">
        <v>1</v>
      </c>
      <c r="KU61" s="2" t="s">
        <v>1</v>
      </c>
    </row>
    <row r="62" spans="1:307" x14ac:dyDescent="0.3">
      <c r="A62" s="2" t="s">
        <v>56</v>
      </c>
      <c r="B62" s="2">
        <v>133</v>
      </c>
      <c r="C62" s="23">
        <f t="shared" si="62"/>
        <v>1795705.71</v>
      </c>
      <c r="D62" s="23">
        <f t="shared" si="63"/>
        <v>6040439.1200000001</v>
      </c>
      <c r="E62" s="23">
        <f t="shared" si="64"/>
        <v>45416.835488721808</v>
      </c>
      <c r="F62" s="23">
        <f t="shared" si="65"/>
        <v>1682934.4800000002</v>
      </c>
      <c r="G62" s="23">
        <f t="shared" si="66"/>
        <v>4101949.64</v>
      </c>
      <c r="H62" s="23">
        <f t="shared" si="67"/>
        <v>1155</v>
      </c>
      <c r="I62" s="23">
        <f t="shared" si="68"/>
        <v>254400</v>
      </c>
      <c r="J62" s="23">
        <f t="shared" si="69"/>
        <v>1912.781954887218</v>
      </c>
      <c r="K62" s="23">
        <f t="shared" si="70"/>
        <v>54400</v>
      </c>
      <c r="L62" s="23">
        <f t="shared" si="71"/>
        <v>200000</v>
      </c>
      <c r="M62" s="23">
        <f t="shared" si="72"/>
        <v>4004643.64</v>
      </c>
      <c r="N62" s="23">
        <f t="shared" si="73"/>
        <v>12653.642706766919</v>
      </c>
      <c r="O62" s="23">
        <f t="shared" si="74"/>
        <v>374393.95</v>
      </c>
      <c r="P62" s="23">
        <f t="shared" si="75"/>
        <v>355940.89</v>
      </c>
      <c r="Q62" s="23">
        <f t="shared" si="76"/>
        <v>679657.82</v>
      </c>
      <c r="R62" s="23">
        <f t="shared" si="77"/>
        <v>1551937.4800000002</v>
      </c>
      <c r="S62" s="23">
        <f t="shared" si="78"/>
        <v>11668.702857142858</v>
      </c>
      <c r="T62" s="23">
        <f t="shared" si="79"/>
        <v>130997</v>
      </c>
      <c r="U62" s="7">
        <f t="shared" si="80"/>
        <v>7.783844324111773E-2</v>
      </c>
      <c r="V62" s="23">
        <f t="shared" si="81"/>
        <v>129300</v>
      </c>
      <c r="W62" s="23">
        <f t="shared" si="82"/>
        <v>1650</v>
      </c>
      <c r="X62" s="23">
        <f t="shared" si="83"/>
        <v>0</v>
      </c>
      <c r="Y62" s="23">
        <f t="shared" si="84"/>
        <v>100</v>
      </c>
      <c r="Z62" s="23">
        <v>53</v>
      </c>
      <c r="AA62" s="23">
        <f t="shared" si="85"/>
        <v>141891.82</v>
      </c>
      <c r="AB62" s="23">
        <f t="shared" si="86"/>
        <v>4244733.41</v>
      </c>
      <c r="AC62" s="23">
        <f t="shared" si="87"/>
        <v>31915.288796992481</v>
      </c>
      <c r="AD62" s="23">
        <f t="shared" si="88"/>
        <v>3218147.57</v>
      </c>
      <c r="AE62" s="23">
        <f t="shared" si="89"/>
        <v>24196.598270676692</v>
      </c>
      <c r="AF62" s="23">
        <f t="shared" si="90"/>
        <v>334690</v>
      </c>
      <c r="AG62" s="23">
        <f t="shared" si="91"/>
        <v>2516.4661654135339</v>
      </c>
      <c r="AH62" s="23">
        <f t="shared" si="92"/>
        <v>1962503.5699999998</v>
      </c>
      <c r="AI62" s="23">
        <f t="shared" si="93"/>
        <v>6930</v>
      </c>
      <c r="AJ62" s="23">
        <f t="shared" si="94"/>
        <v>743688</v>
      </c>
      <c r="AK62" s="23">
        <f t="shared" si="95"/>
        <v>1026585.8400000001</v>
      </c>
      <c r="AL62" s="23">
        <f t="shared" si="96"/>
        <v>7718.6905263157905</v>
      </c>
      <c r="AM62" s="23">
        <f t="shared" si="97"/>
        <v>1026585.8400000001</v>
      </c>
      <c r="AN62" s="23">
        <f t="shared" si="98"/>
        <v>0</v>
      </c>
      <c r="AO62" s="2">
        <v>332979.05</v>
      </c>
      <c r="AP62" s="2">
        <v>2939.7</v>
      </c>
      <c r="AQ62" s="2">
        <v>38475.199999999997</v>
      </c>
      <c r="AR62" s="2" t="s">
        <v>1</v>
      </c>
      <c r="AS62" s="2">
        <v>355940.89</v>
      </c>
      <c r="AT62" s="2" t="s">
        <v>1</v>
      </c>
      <c r="AU62" s="2" t="s">
        <v>1</v>
      </c>
      <c r="AV62" s="2">
        <v>679657.82</v>
      </c>
      <c r="AX62" s="2" t="s">
        <v>1</v>
      </c>
      <c r="AY62" s="2" t="s">
        <v>1</v>
      </c>
      <c r="AZ62" s="2" t="s">
        <v>1</v>
      </c>
      <c r="BA62" s="2" t="s">
        <v>1</v>
      </c>
      <c r="BB62" s="2" t="s">
        <v>1</v>
      </c>
      <c r="BC62" s="2" t="s">
        <v>1</v>
      </c>
      <c r="BD62" s="2">
        <v>129300</v>
      </c>
      <c r="BE62" s="2" t="s">
        <v>1</v>
      </c>
      <c r="BF62" s="2" t="s">
        <v>1</v>
      </c>
      <c r="BG62" s="2">
        <v>1650</v>
      </c>
      <c r="BH62" s="2" t="s">
        <v>1</v>
      </c>
      <c r="BI62" s="2" t="s">
        <v>1</v>
      </c>
      <c r="BJ62" s="2" t="s">
        <v>1</v>
      </c>
      <c r="BK62" s="2" t="s">
        <v>1</v>
      </c>
      <c r="BL62" s="2" t="s">
        <v>1</v>
      </c>
      <c r="BM62" s="2" t="s">
        <v>1</v>
      </c>
      <c r="BN62" s="2" t="s">
        <v>1</v>
      </c>
      <c r="BO62" s="2" t="s">
        <v>1</v>
      </c>
      <c r="BP62" s="2" t="s">
        <v>1</v>
      </c>
      <c r="BQ62" s="2" t="s">
        <v>1</v>
      </c>
      <c r="BR62" s="2" t="s">
        <v>1</v>
      </c>
      <c r="BS62" s="2">
        <v>100</v>
      </c>
      <c r="BT62" s="2">
        <v>141891.82</v>
      </c>
      <c r="BU62" s="2" t="s">
        <v>1</v>
      </c>
      <c r="BV62" s="2">
        <v>3982774.5</v>
      </c>
      <c r="BW62" s="2" t="s">
        <v>1</v>
      </c>
      <c r="BX62" s="2" t="s">
        <v>1</v>
      </c>
      <c r="BY62" s="2" t="s">
        <v>1</v>
      </c>
      <c r="BZ62" s="2" t="s">
        <v>1</v>
      </c>
      <c r="CA62" s="2" t="s">
        <v>1</v>
      </c>
      <c r="CB62" s="2" t="s">
        <v>1</v>
      </c>
      <c r="CC62" s="2" t="s">
        <v>1</v>
      </c>
      <c r="CD62" s="2">
        <v>5944</v>
      </c>
      <c r="CE62" s="2">
        <v>1</v>
      </c>
      <c r="CF62" s="2" t="s">
        <v>1</v>
      </c>
      <c r="CG62" s="2" t="s">
        <v>1</v>
      </c>
      <c r="CH62" s="2">
        <v>3255.58</v>
      </c>
      <c r="CI62" s="2">
        <v>12668.56</v>
      </c>
      <c r="CJ62" s="2" t="s">
        <v>1</v>
      </c>
      <c r="CK62" s="2" t="s">
        <v>1</v>
      </c>
      <c r="CL62" s="2" t="s">
        <v>1</v>
      </c>
      <c r="CM62" s="2" t="s">
        <v>1</v>
      </c>
      <c r="CN62" s="2" t="s">
        <v>1</v>
      </c>
      <c r="CO62" s="2" t="s">
        <v>1</v>
      </c>
      <c r="CP62" s="2" t="s">
        <v>1</v>
      </c>
      <c r="CQ62" s="2" t="s">
        <v>1</v>
      </c>
      <c r="CR62" s="2" t="s">
        <v>1</v>
      </c>
      <c r="CS62" s="2" t="s">
        <v>1</v>
      </c>
      <c r="CT62" s="2" t="s">
        <v>1</v>
      </c>
      <c r="CU62" s="2" t="s">
        <v>1</v>
      </c>
      <c r="CV62" s="2" t="s">
        <v>1</v>
      </c>
      <c r="CW62" s="2" t="s">
        <v>1</v>
      </c>
      <c r="CX62" s="2" t="s">
        <v>1</v>
      </c>
      <c r="CY62" s="2">
        <v>97306</v>
      </c>
      <c r="CZ62" s="2" t="s">
        <v>1</v>
      </c>
      <c r="DA62" s="2" t="s">
        <v>1</v>
      </c>
      <c r="DB62" s="2" t="s">
        <v>1</v>
      </c>
      <c r="DC62" s="2" t="s">
        <v>1</v>
      </c>
      <c r="DD62" s="2" t="s">
        <v>1</v>
      </c>
      <c r="DE62" s="2" t="s">
        <v>1</v>
      </c>
      <c r="DF62" s="2" t="s">
        <v>1</v>
      </c>
      <c r="DG62" s="2" t="s">
        <v>1</v>
      </c>
      <c r="DH62" s="2" t="s">
        <v>1</v>
      </c>
      <c r="DI62" s="2" t="s">
        <v>1</v>
      </c>
      <c r="DJ62" s="2" t="s">
        <v>1</v>
      </c>
      <c r="DK62" s="2" t="s">
        <v>1</v>
      </c>
      <c r="DL62" s="2">
        <v>1155</v>
      </c>
      <c r="DM62" s="2" t="s">
        <v>1</v>
      </c>
      <c r="DN62" s="2" t="s">
        <v>1</v>
      </c>
      <c r="DO62" s="2" t="s">
        <v>1</v>
      </c>
      <c r="DP62" s="2" t="s">
        <v>1</v>
      </c>
      <c r="DQ62" s="2" t="s">
        <v>1</v>
      </c>
      <c r="DR62" s="2" t="s">
        <v>1</v>
      </c>
      <c r="DS62" s="2" t="s">
        <v>1</v>
      </c>
      <c r="DT62" s="2" t="s">
        <v>1</v>
      </c>
      <c r="DU62" s="2" t="s">
        <v>1</v>
      </c>
      <c r="DV62" s="2">
        <v>54400</v>
      </c>
      <c r="DW62" s="2" t="s">
        <v>1</v>
      </c>
      <c r="DX62" s="2" t="s">
        <v>1</v>
      </c>
      <c r="DY62" s="2" t="s">
        <v>1</v>
      </c>
      <c r="DZ62" s="2" t="s">
        <v>1</v>
      </c>
      <c r="EA62" s="2" t="s">
        <v>1</v>
      </c>
      <c r="EB62" s="2" t="s">
        <v>1</v>
      </c>
      <c r="EC62" s="2" t="s">
        <v>1</v>
      </c>
      <c r="ED62" s="2" t="s">
        <v>1</v>
      </c>
      <c r="EE62" s="2" t="s">
        <v>1</v>
      </c>
      <c r="EF62" s="2" t="s">
        <v>1</v>
      </c>
      <c r="EG62" s="2" t="s">
        <v>1</v>
      </c>
      <c r="EH62" s="2" t="s">
        <v>1</v>
      </c>
      <c r="EI62" s="2" t="s">
        <v>1</v>
      </c>
      <c r="EJ62" s="2" t="s">
        <v>1</v>
      </c>
      <c r="EK62" s="2" t="s">
        <v>1</v>
      </c>
      <c r="EL62" s="2" t="s">
        <v>1</v>
      </c>
      <c r="EM62" s="2" t="s">
        <v>1</v>
      </c>
      <c r="EN62" s="2" t="s">
        <v>1</v>
      </c>
      <c r="EO62" s="2">
        <v>200000</v>
      </c>
      <c r="EP62" s="2" t="s">
        <v>1</v>
      </c>
      <c r="EQ62" s="2" t="s">
        <v>1</v>
      </c>
      <c r="ER62" s="2" t="s">
        <v>1</v>
      </c>
      <c r="ES62" s="2" t="s">
        <v>1</v>
      </c>
      <c r="ET62" s="2" t="s">
        <v>1</v>
      </c>
      <c r="EU62" s="2">
        <v>3544</v>
      </c>
      <c r="EV62" s="2">
        <v>91890</v>
      </c>
      <c r="EW62" s="2">
        <v>209592</v>
      </c>
      <c r="EX62" s="2" t="s">
        <v>1</v>
      </c>
      <c r="EY62" s="2" t="s">
        <v>1</v>
      </c>
      <c r="EZ62" s="2" t="s">
        <v>1</v>
      </c>
      <c r="FA62" s="2" t="s">
        <v>1</v>
      </c>
      <c r="FB62" s="2">
        <v>29664</v>
      </c>
      <c r="FC62" s="2" t="s">
        <v>1</v>
      </c>
      <c r="FD62" s="2" t="s">
        <v>1</v>
      </c>
      <c r="FE62" s="2" t="s">
        <v>1</v>
      </c>
      <c r="FF62" s="2" t="s">
        <v>1</v>
      </c>
      <c r="FG62" s="2" t="s">
        <v>1</v>
      </c>
      <c r="FH62" s="2" t="s">
        <v>1</v>
      </c>
      <c r="FI62" s="2" t="s">
        <v>1</v>
      </c>
      <c r="FJ62" s="2" t="s">
        <v>1</v>
      </c>
      <c r="FK62" s="2">
        <v>14816</v>
      </c>
      <c r="FL62" s="2">
        <v>400</v>
      </c>
      <c r="FM62" s="2">
        <v>58956</v>
      </c>
      <c r="FN62" s="2" t="s">
        <v>1</v>
      </c>
      <c r="FO62" s="2">
        <v>153943.70000000001</v>
      </c>
      <c r="FP62" s="2" t="s">
        <v>1</v>
      </c>
      <c r="FQ62" s="2" t="s">
        <v>1</v>
      </c>
      <c r="FR62" s="2" t="s">
        <v>1</v>
      </c>
      <c r="FS62" s="2" t="s">
        <v>1</v>
      </c>
      <c r="FT62" s="2" t="s">
        <v>1</v>
      </c>
      <c r="FU62" s="2" t="s">
        <v>1</v>
      </c>
      <c r="FV62" s="2" t="s">
        <v>1</v>
      </c>
      <c r="FW62" s="2" t="s">
        <v>1</v>
      </c>
      <c r="FX62" s="2">
        <v>98883</v>
      </c>
      <c r="FY62" s="2" t="s">
        <v>1</v>
      </c>
      <c r="FZ62" s="2">
        <v>164</v>
      </c>
      <c r="GA62" s="2" t="s">
        <v>1</v>
      </c>
      <c r="GB62" s="2" t="s">
        <v>1</v>
      </c>
      <c r="GC62" s="2">
        <v>1267</v>
      </c>
      <c r="GD62" s="2">
        <v>12562</v>
      </c>
      <c r="GE62" s="2">
        <v>11543.2</v>
      </c>
      <c r="GF62" s="2" t="s">
        <v>1</v>
      </c>
      <c r="GG62" s="2" t="s">
        <v>1</v>
      </c>
      <c r="GH62" s="2" t="s">
        <v>1</v>
      </c>
      <c r="GI62" s="2">
        <v>750</v>
      </c>
      <c r="GJ62" s="2" t="s">
        <v>1</v>
      </c>
      <c r="GK62" s="2">
        <v>1137974.06</v>
      </c>
      <c r="GL62" s="2">
        <v>437427.61</v>
      </c>
      <c r="GM62" s="2" t="s">
        <v>1</v>
      </c>
      <c r="GN62" s="2">
        <v>4153</v>
      </c>
      <c r="GO62" s="2">
        <v>0</v>
      </c>
      <c r="GP62" s="2" t="s">
        <v>1</v>
      </c>
      <c r="GQ62" s="2" t="s">
        <v>1</v>
      </c>
      <c r="GR62" s="2" t="s">
        <v>1</v>
      </c>
      <c r="GS62" s="2" t="s">
        <v>1</v>
      </c>
      <c r="GT62" s="2" t="s">
        <v>1</v>
      </c>
      <c r="GU62" s="2" t="s">
        <v>1</v>
      </c>
      <c r="GV62" s="2" t="s">
        <v>1</v>
      </c>
      <c r="GW62" s="2" t="s">
        <v>1</v>
      </c>
      <c r="GX62" s="2" t="s">
        <v>1</v>
      </c>
      <c r="GY62" s="2" t="s">
        <v>1</v>
      </c>
      <c r="GZ62" s="2">
        <v>5280</v>
      </c>
      <c r="HA62" s="2">
        <v>1650</v>
      </c>
      <c r="HB62" s="2" t="s">
        <v>1</v>
      </c>
      <c r="HC62" s="2" t="s">
        <v>1</v>
      </c>
      <c r="HD62" s="2" t="s">
        <v>1</v>
      </c>
      <c r="HE62" s="2" t="s">
        <v>1</v>
      </c>
      <c r="HF62" s="2" t="s">
        <v>1</v>
      </c>
      <c r="HG62" s="2" t="s">
        <v>1</v>
      </c>
      <c r="HH62" s="2" t="s">
        <v>1</v>
      </c>
      <c r="HI62" s="2" t="s">
        <v>1</v>
      </c>
      <c r="HJ62" s="2" t="s">
        <v>1</v>
      </c>
      <c r="HK62" s="2" t="s">
        <v>1</v>
      </c>
      <c r="HL62" s="2" t="s">
        <v>1</v>
      </c>
      <c r="HM62" s="2" t="s">
        <v>1</v>
      </c>
      <c r="HN62" s="2" t="s">
        <v>1</v>
      </c>
      <c r="HO62" s="2" t="s">
        <v>1</v>
      </c>
      <c r="HP62" s="2" t="s">
        <v>1</v>
      </c>
      <c r="HQ62" s="2" t="s">
        <v>1</v>
      </c>
      <c r="HR62" s="2">
        <v>1300</v>
      </c>
      <c r="HS62" s="2" t="s">
        <v>1</v>
      </c>
      <c r="HT62" s="2" t="s">
        <v>1</v>
      </c>
      <c r="HU62" s="2" t="s">
        <v>1</v>
      </c>
      <c r="HV62" s="2">
        <v>2816</v>
      </c>
      <c r="HW62" s="2" t="s">
        <v>1</v>
      </c>
      <c r="HX62" s="2" t="s">
        <v>1</v>
      </c>
      <c r="HY62" s="2" t="s">
        <v>1</v>
      </c>
      <c r="HZ62" s="2" t="s">
        <v>1</v>
      </c>
      <c r="IA62" s="2">
        <v>1680</v>
      </c>
      <c r="IB62" s="2" t="s">
        <v>1</v>
      </c>
      <c r="IC62" s="2" t="s">
        <v>1</v>
      </c>
      <c r="ID62" s="2" t="s">
        <v>1</v>
      </c>
      <c r="IE62" s="2">
        <v>716616</v>
      </c>
      <c r="IF62" s="2" t="s">
        <v>1</v>
      </c>
      <c r="IG62" s="2">
        <v>21276</v>
      </c>
      <c r="IH62" s="2" t="s">
        <v>1</v>
      </c>
      <c r="II62" s="2" t="s">
        <v>1</v>
      </c>
      <c r="IJ62" s="2" t="s">
        <v>1</v>
      </c>
      <c r="IK62" s="2" t="s">
        <v>1</v>
      </c>
      <c r="IL62" s="2" t="s">
        <v>1</v>
      </c>
      <c r="IM62" s="2" t="s">
        <v>1</v>
      </c>
      <c r="IN62" s="2" t="s">
        <v>1</v>
      </c>
      <c r="IO62" s="2" t="s">
        <v>1</v>
      </c>
      <c r="IP62" s="2" t="s">
        <v>1</v>
      </c>
      <c r="IQ62" s="2" t="s">
        <v>1</v>
      </c>
      <c r="IR62" s="2" t="s">
        <v>1</v>
      </c>
      <c r="IS62" s="2" t="s">
        <v>1</v>
      </c>
      <c r="IT62" s="2" t="s">
        <v>1</v>
      </c>
      <c r="IU62" s="2" t="s">
        <v>1</v>
      </c>
      <c r="IV62" s="2" t="s">
        <v>1</v>
      </c>
      <c r="IW62" s="2" t="s">
        <v>1</v>
      </c>
      <c r="IX62" s="2" t="s">
        <v>1</v>
      </c>
      <c r="IY62" s="2" t="s">
        <v>1</v>
      </c>
      <c r="IZ62" s="2" t="s">
        <v>1</v>
      </c>
      <c r="JA62" s="2" t="s">
        <v>1</v>
      </c>
      <c r="JB62" s="2" t="s">
        <v>1</v>
      </c>
      <c r="JC62" s="2" t="s">
        <v>1</v>
      </c>
      <c r="JD62" s="2" t="s">
        <v>1</v>
      </c>
      <c r="JE62" s="2" t="s">
        <v>1</v>
      </c>
      <c r="JF62" s="2" t="s">
        <v>1</v>
      </c>
      <c r="JG62" s="2" t="s">
        <v>1</v>
      </c>
      <c r="JH62" s="2" t="s">
        <v>1</v>
      </c>
      <c r="JI62" s="2" t="s">
        <v>1</v>
      </c>
      <c r="JJ62" s="2" t="s">
        <v>1</v>
      </c>
      <c r="JK62" s="2" t="s">
        <v>1</v>
      </c>
      <c r="JL62" s="2">
        <v>12990</v>
      </c>
      <c r="JM62" s="2">
        <v>841757.04</v>
      </c>
      <c r="JN62" s="2" t="s">
        <v>1</v>
      </c>
      <c r="JO62" s="2" t="s">
        <v>1</v>
      </c>
      <c r="JP62" s="2" t="s">
        <v>1</v>
      </c>
      <c r="JQ62" s="2" t="s">
        <v>1</v>
      </c>
      <c r="JR62" s="2" t="s">
        <v>1</v>
      </c>
      <c r="JS62" s="2" t="s">
        <v>1</v>
      </c>
      <c r="JT62" s="2">
        <v>171838.8</v>
      </c>
      <c r="JU62" s="2" t="s">
        <v>1</v>
      </c>
      <c r="JV62" s="2" t="s">
        <v>1</v>
      </c>
      <c r="JW62" s="2" t="s">
        <v>1</v>
      </c>
      <c r="JX62" s="2" t="s">
        <v>1</v>
      </c>
      <c r="JY62" s="2" t="s">
        <v>1</v>
      </c>
      <c r="JZ62" s="2" t="s">
        <v>1</v>
      </c>
      <c r="KA62" s="2" t="s">
        <v>1</v>
      </c>
      <c r="KB62" s="2" t="s">
        <v>1</v>
      </c>
      <c r="KC62" s="2" t="s">
        <v>1</v>
      </c>
      <c r="KD62" s="2" t="s">
        <v>1</v>
      </c>
      <c r="KE62" s="2" t="s">
        <v>1</v>
      </c>
      <c r="KF62" s="2" t="s">
        <v>1</v>
      </c>
      <c r="KG62" s="2" t="s">
        <v>1</v>
      </c>
      <c r="KH62" s="2" t="s">
        <v>1</v>
      </c>
      <c r="KI62" s="2" t="s">
        <v>1</v>
      </c>
      <c r="KJ62" s="2" t="s">
        <v>1</v>
      </c>
      <c r="KK62" s="2" t="s">
        <v>1</v>
      </c>
      <c r="KL62" s="2" t="s">
        <v>1</v>
      </c>
      <c r="KM62" s="2" t="s">
        <v>1</v>
      </c>
      <c r="KN62" s="2" t="s">
        <v>1</v>
      </c>
      <c r="KO62" s="2" t="s">
        <v>1</v>
      </c>
      <c r="KP62" s="2" t="s">
        <v>1</v>
      </c>
      <c r="KQ62" s="2" t="s">
        <v>1</v>
      </c>
      <c r="KR62" s="2" t="s">
        <v>1</v>
      </c>
      <c r="KS62" s="2" t="s">
        <v>1</v>
      </c>
      <c r="KT62" s="2" t="s">
        <v>1</v>
      </c>
      <c r="KU62" s="2" t="s">
        <v>1</v>
      </c>
    </row>
    <row r="63" spans="1:307" x14ac:dyDescent="0.3">
      <c r="A63" s="2" t="s">
        <v>57</v>
      </c>
      <c r="B63" s="2">
        <v>424</v>
      </c>
      <c r="C63" s="23">
        <f t="shared" si="62"/>
        <v>889003.19999999925</v>
      </c>
      <c r="D63" s="23">
        <f t="shared" si="63"/>
        <v>8109884.3599999994</v>
      </c>
      <c r="E63" s="23">
        <f t="shared" si="64"/>
        <v>19127.08575471698</v>
      </c>
      <c r="F63" s="23">
        <f t="shared" si="65"/>
        <v>5917415.1799999997</v>
      </c>
      <c r="G63" s="23">
        <f t="shared" si="66"/>
        <v>1338392.18</v>
      </c>
      <c r="H63" s="23">
        <f t="shared" si="67"/>
        <v>0</v>
      </c>
      <c r="I63" s="23">
        <f t="shared" si="68"/>
        <v>854077</v>
      </c>
      <c r="J63" s="23">
        <f t="shared" si="69"/>
        <v>2014.3325471698113</v>
      </c>
      <c r="K63" s="23">
        <f t="shared" si="70"/>
        <v>854077</v>
      </c>
      <c r="L63" s="23">
        <f t="shared" si="71"/>
        <v>0</v>
      </c>
      <c r="M63" s="23">
        <f t="shared" si="72"/>
        <v>1247421.18</v>
      </c>
      <c r="N63" s="23">
        <f t="shared" si="73"/>
        <v>13956.16787735849</v>
      </c>
      <c r="O63" s="23">
        <f t="shared" si="74"/>
        <v>1051383.7</v>
      </c>
      <c r="P63" s="23">
        <f t="shared" si="75"/>
        <v>2032823.1800000002</v>
      </c>
      <c r="Q63" s="23">
        <f t="shared" si="76"/>
        <v>2014221.32</v>
      </c>
      <c r="R63" s="23">
        <f t="shared" si="77"/>
        <v>5601736.4199999999</v>
      </c>
      <c r="S63" s="23">
        <f t="shared" si="78"/>
        <v>13211.6425</v>
      </c>
      <c r="T63" s="23">
        <f t="shared" si="79"/>
        <v>315678.75999999978</v>
      </c>
      <c r="U63" s="7">
        <f t="shared" si="80"/>
        <v>5.334740767674169E-2</v>
      </c>
      <c r="V63" s="23">
        <f t="shared" si="81"/>
        <v>2081</v>
      </c>
      <c r="W63" s="23">
        <f t="shared" si="82"/>
        <v>290925</v>
      </c>
      <c r="X63" s="23">
        <f t="shared" si="83"/>
        <v>17976.759999999998</v>
      </c>
      <c r="Y63" s="23">
        <f t="shared" si="84"/>
        <v>4750</v>
      </c>
      <c r="Z63" s="23">
        <v>54</v>
      </c>
      <c r="AA63" s="23">
        <f t="shared" si="85"/>
        <v>503254.22</v>
      </c>
      <c r="AB63" s="23">
        <f t="shared" si="86"/>
        <v>7220881.1600000001</v>
      </c>
      <c r="AC63" s="23">
        <f t="shared" si="87"/>
        <v>17030.380094339624</v>
      </c>
      <c r="AD63" s="23">
        <f t="shared" si="88"/>
        <v>7031696.7599999998</v>
      </c>
      <c r="AE63" s="23">
        <f t="shared" si="89"/>
        <v>16584.190471698112</v>
      </c>
      <c r="AF63" s="23">
        <f t="shared" si="90"/>
        <v>2144138</v>
      </c>
      <c r="AG63" s="23">
        <f t="shared" si="91"/>
        <v>5056.9292452830186</v>
      </c>
      <c r="AH63" s="23">
        <f t="shared" si="92"/>
        <v>3457100.06</v>
      </c>
      <c r="AI63" s="23">
        <f t="shared" si="93"/>
        <v>171335.7</v>
      </c>
      <c r="AJ63" s="23">
        <f t="shared" si="94"/>
        <v>1369494</v>
      </c>
      <c r="AK63" s="23">
        <f t="shared" si="95"/>
        <v>189184.4</v>
      </c>
      <c r="AL63" s="23">
        <f t="shared" si="96"/>
        <v>446.1896226415094</v>
      </c>
      <c r="AM63" s="23">
        <f t="shared" si="97"/>
        <v>78479</v>
      </c>
      <c r="AN63" s="23">
        <f t="shared" si="98"/>
        <v>101562.4</v>
      </c>
      <c r="AO63" s="2">
        <v>927997.46</v>
      </c>
      <c r="AP63" s="2">
        <v>8753.93</v>
      </c>
      <c r="AQ63" s="2">
        <v>114632.31</v>
      </c>
      <c r="AR63" s="2" t="s">
        <v>1</v>
      </c>
      <c r="AS63" s="2">
        <v>1033803.18</v>
      </c>
      <c r="AT63" s="2">
        <v>999020</v>
      </c>
      <c r="AU63" s="2" t="s">
        <v>1</v>
      </c>
      <c r="AV63" s="2">
        <v>2014221.32</v>
      </c>
      <c r="AX63" s="2" t="s">
        <v>1</v>
      </c>
      <c r="AY63" s="2" t="s">
        <v>1</v>
      </c>
      <c r="AZ63" s="2" t="s">
        <v>1</v>
      </c>
      <c r="BA63" s="2">
        <v>2081</v>
      </c>
      <c r="BB63" s="2" t="s">
        <v>1</v>
      </c>
      <c r="BC63" s="2" t="s">
        <v>1</v>
      </c>
      <c r="BD63" s="2" t="s">
        <v>1</v>
      </c>
      <c r="BE63" s="2" t="s">
        <v>1</v>
      </c>
      <c r="BF63" s="2">
        <v>285550</v>
      </c>
      <c r="BG63" s="2">
        <v>5375</v>
      </c>
      <c r="BH63" s="2" t="s">
        <v>1</v>
      </c>
      <c r="BI63" s="2" t="s">
        <v>1</v>
      </c>
      <c r="BJ63" s="2" t="s">
        <v>1</v>
      </c>
      <c r="BK63" s="2" t="s">
        <v>1</v>
      </c>
      <c r="BL63" s="2" t="s">
        <v>1</v>
      </c>
      <c r="BM63" s="2" t="s">
        <v>1</v>
      </c>
      <c r="BN63" s="2" t="s">
        <v>1</v>
      </c>
      <c r="BO63" s="2">
        <v>17976.759999999998</v>
      </c>
      <c r="BP63" s="2" t="s">
        <v>1</v>
      </c>
      <c r="BQ63" s="2" t="s">
        <v>1</v>
      </c>
      <c r="BR63" s="2" t="s">
        <v>1</v>
      </c>
      <c r="BS63" s="2">
        <v>4750</v>
      </c>
      <c r="BT63" s="2">
        <v>503254.22</v>
      </c>
      <c r="BU63" s="2" t="s">
        <v>1</v>
      </c>
      <c r="BV63" s="2">
        <v>989087</v>
      </c>
      <c r="BW63" s="2">
        <v>35020</v>
      </c>
      <c r="BX63" s="2" t="s">
        <v>1</v>
      </c>
      <c r="BY63" s="2" t="s">
        <v>1</v>
      </c>
      <c r="BZ63" s="2" t="s">
        <v>1</v>
      </c>
      <c r="CA63" s="2" t="s">
        <v>1</v>
      </c>
      <c r="CB63" s="2" t="s">
        <v>1</v>
      </c>
      <c r="CC63" s="2" t="s">
        <v>1</v>
      </c>
      <c r="CD63" s="2">
        <v>91744</v>
      </c>
      <c r="CE63" s="2">
        <v>106832</v>
      </c>
      <c r="CF63" s="2" t="s">
        <v>1</v>
      </c>
      <c r="CG63" s="2">
        <v>24614</v>
      </c>
      <c r="CH63" s="2">
        <v>124.18</v>
      </c>
      <c r="CI63" s="2" t="s">
        <v>1</v>
      </c>
      <c r="CJ63" s="2" t="s">
        <v>1</v>
      </c>
      <c r="CK63" s="2" t="s">
        <v>1</v>
      </c>
      <c r="CL63" s="2" t="s">
        <v>1</v>
      </c>
      <c r="CM63" s="2" t="s">
        <v>1</v>
      </c>
      <c r="CN63" s="2" t="s">
        <v>1</v>
      </c>
      <c r="CO63" s="2" t="s">
        <v>1</v>
      </c>
      <c r="CP63" s="2" t="s">
        <v>1</v>
      </c>
      <c r="CQ63" s="2">
        <v>38166</v>
      </c>
      <c r="CR63" s="2" t="s">
        <v>1</v>
      </c>
      <c r="CS63" s="2" t="s">
        <v>1</v>
      </c>
      <c r="CT63" s="2" t="s">
        <v>1</v>
      </c>
      <c r="CU63" s="2" t="s">
        <v>1</v>
      </c>
      <c r="CV63" s="2" t="s">
        <v>1</v>
      </c>
      <c r="CW63" s="2">
        <v>7238</v>
      </c>
      <c r="CX63" s="2">
        <v>4925</v>
      </c>
      <c r="CY63" s="2">
        <v>40642</v>
      </c>
      <c r="CZ63" s="2" t="s">
        <v>1</v>
      </c>
      <c r="DA63" s="2" t="s">
        <v>1</v>
      </c>
      <c r="DB63" s="2" t="s">
        <v>1</v>
      </c>
      <c r="DC63" s="2" t="s">
        <v>1</v>
      </c>
      <c r="DD63" s="2" t="s">
        <v>1</v>
      </c>
      <c r="DE63" s="2" t="s">
        <v>1</v>
      </c>
      <c r="DF63" s="2" t="s">
        <v>1</v>
      </c>
      <c r="DG63" s="2" t="s">
        <v>1</v>
      </c>
      <c r="DH63" s="2" t="s">
        <v>1</v>
      </c>
      <c r="DI63" s="2" t="s">
        <v>1</v>
      </c>
      <c r="DJ63" s="2" t="s">
        <v>1</v>
      </c>
      <c r="DK63" s="2" t="s">
        <v>1</v>
      </c>
      <c r="DL63" s="2">
        <v>0</v>
      </c>
      <c r="DM63" s="2" t="s">
        <v>1</v>
      </c>
      <c r="DN63" s="2" t="s">
        <v>1</v>
      </c>
      <c r="DO63" s="2" t="s">
        <v>1</v>
      </c>
      <c r="DP63" s="2" t="s">
        <v>1</v>
      </c>
      <c r="DQ63" s="2" t="s">
        <v>1</v>
      </c>
      <c r="DR63" s="2" t="s">
        <v>1</v>
      </c>
      <c r="DS63" s="2" t="s">
        <v>1</v>
      </c>
      <c r="DT63" s="2" t="s">
        <v>1</v>
      </c>
      <c r="DU63" s="2" t="s">
        <v>1</v>
      </c>
      <c r="DV63" s="2">
        <v>135100</v>
      </c>
      <c r="DW63" s="2" t="s">
        <v>1</v>
      </c>
      <c r="DX63" s="2">
        <v>485564</v>
      </c>
      <c r="DY63" s="2" t="s">
        <v>1</v>
      </c>
      <c r="DZ63" s="2">
        <v>30000</v>
      </c>
      <c r="EA63" s="2">
        <v>203413</v>
      </c>
      <c r="EB63" s="2" t="s">
        <v>1</v>
      </c>
      <c r="EC63" s="2" t="s">
        <v>1</v>
      </c>
      <c r="ED63" s="2" t="s">
        <v>1</v>
      </c>
      <c r="EE63" s="2" t="s">
        <v>1</v>
      </c>
      <c r="EF63" s="2" t="s">
        <v>1</v>
      </c>
      <c r="EG63" s="2" t="s">
        <v>1</v>
      </c>
      <c r="EH63" s="2" t="s">
        <v>1</v>
      </c>
      <c r="EI63" s="2" t="s">
        <v>1</v>
      </c>
      <c r="EJ63" s="2" t="s">
        <v>1</v>
      </c>
      <c r="EK63" s="2" t="s">
        <v>1</v>
      </c>
      <c r="EL63" s="2" t="s">
        <v>1</v>
      </c>
      <c r="EM63" s="2" t="s">
        <v>1</v>
      </c>
      <c r="EN63" s="2" t="s">
        <v>1</v>
      </c>
      <c r="EO63" s="2">
        <v>0</v>
      </c>
      <c r="EP63" s="2" t="s">
        <v>1</v>
      </c>
      <c r="EQ63" s="2" t="s">
        <v>1</v>
      </c>
      <c r="ER63" s="2" t="s">
        <v>1</v>
      </c>
      <c r="ES63" s="2">
        <v>917202</v>
      </c>
      <c r="ET63" s="2" t="s">
        <v>1</v>
      </c>
      <c r="EU63" s="2" t="s">
        <v>1</v>
      </c>
      <c r="EV63" s="2">
        <v>254006</v>
      </c>
      <c r="EW63" s="2">
        <v>480341</v>
      </c>
      <c r="EX63" s="2" t="s">
        <v>1</v>
      </c>
      <c r="EY63" s="2" t="s">
        <v>1</v>
      </c>
      <c r="EZ63" s="2">
        <v>8028</v>
      </c>
      <c r="FA63" s="2">
        <v>351075</v>
      </c>
      <c r="FB63" s="2">
        <v>130755</v>
      </c>
      <c r="FC63" s="2" t="s">
        <v>1</v>
      </c>
      <c r="FD63" s="2">
        <v>2731</v>
      </c>
      <c r="FE63" s="2" t="s">
        <v>1</v>
      </c>
      <c r="FF63" s="2" t="s">
        <v>1</v>
      </c>
      <c r="FG63" s="2" t="s">
        <v>1</v>
      </c>
      <c r="FH63" s="2" t="s">
        <v>1</v>
      </c>
      <c r="FI63" s="2" t="s">
        <v>1</v>
      </c>
      <c r="FJ63" s="2" t="s">
        <v>1</v>
      </c>
      <c r="FK63" s="2" t="s">
        <v>1</v>
      </c>
      <c r="FL63" s="2">
        <v>15143</v>
      </c>
      <c r="FM63" s="2">
        <v>83572</v>
      </c>
      <c r="FN63" s="2">
        <v>98093.3</v>
      </c>
      <c r="FO63" s="2">
        <v>191051.5</v>
      </c>
      <c r="FP63" s="2">
        <v>7753.95</v>
      </c>
      <c r="FQ63" s="2" t="s">
        <v>1</v>
      </c>
      <c r="FR63" s="2" t="s">
        <v>1</v>
      </c>
      <c r="FS63" s="2" t="s">
        <v>1</v>
      </c>
      <c r="FT63" s="2" t="s">
        <v>1</v>
      </c>
      <c r="FU63" s="2" t="s">
        <v>1</v>
      </c>
      <c r="FV63" s="2" t="s">
        <v>1</v>
      </c>
      <c r="FW63" s="2" t="s">
        <v>1</v>
      </c>
      <c r="FX63" s="2">
        <v>432767</v>
      </c>
      <c r="FY63" s="2">
        <v>54929</v>
      </c>
      <c r="FZ63" s="2">
        <v>80216</v>
      </c>
      <c r="GA63" s="2" t="s">
        <v>1</v>
      </c>
      <c r="GB63" s="2" t="s">
        <v>1</v>
      </c>
      <c r="GC63" s="2">
        <v>2883</v>
      </c>
      <c r="GD63" s="2">
        <v>44729.82</v>
      </c>
      <c r="GE63" s="2">
        <v>52256.5</v>
      </c>
      <c r="GF63" s="2">
        <v>6641</v>
      </c>
      <c r="GG63" s="2" t="s">
        <v>1</v>
      </c>
      <c r="GH63" s="2" t="s">
        <v>1</v>
      </c>
      <c r="GI63" s="2">
        <v>7247</v>
      </c>
      <c r="GJ63" s="2">
        <v>36926</v>
      </c>
      <c r="GK63" s="2">
        <v>1204833.3500000001</v>
      </c>
      <c r="GL63" s="2">
        <v>941924.64</v>
      </c>
      <c r="GM63" s="2">
        <v>35864</v>
      </c>
      <c r="GN63" s="2">
        <v>3219</v>
      </c>
      <c r="GO63" s="2">
        <v>23564</v>
      </c>
      <c r="GP63" s="2" t="s">
        <v>1</v>
      </c>
      <c r="GQ63" s="2" t="s">
        <v>1</v>
      </c>
      <c r="GR63" s="2" t="s">
        <v>1</v>
      </c>
      <c r="GS63" s="2" t="s">
        <v>1</v>
      </c>
      <c r="GT63" s="2" t="s">
        <v>1</v>
      </c>
      <c r="GU63" s="2" t="s">
        <v>1</v>
      </c>
      <c r="GV63" s="2" t="s">
        <v>1</v>
      </c>
      <c r="GW63" s="2" t="s">
        <v>1</v>
      </c>
      <c r="GX63" s="2" t="s">
        <v>1</v>
      </c>
      <c r="GY63" s="2">
        <v>4925</v>
      </c>
      <c r="GZ63" s="2">
        <v>25860</v>
      </c>
      <c r="HA63" s="2">
        <v>76850.7</v>
      </c>
      <c r="HB63" s="2" t="s">
        <v>1</v>
      </c>
      <c r="HC63" s="2" t="s">
        <v>1</v>
      </c>
      <c r="HD63" s="2">
        <v>3700</v>
      </c>
      <c r="HE63" s="2" t="s">
        <v>1</v>
      </c>
      <c r="HF63" s="2" t="s">
        <v>1</v>
      </c>
      <c r="HG63" s="2" t="s">
        <v>1</v>
      </c>
      <c r="HH63" s="2">
        <v>40000</v>
      </c>
      <c r="HI63" s="2">
        <v>20000</v>
      </c>
      <c r="HJ63" s="2" t="s">
        <v>1</v>
      </c>
      <c r="HK63" s="2" t="s">
        <v>1</v>
      </c>
      <c r="HL63" s="2" t="s">
        <v>1</v>
      </c>
      <c r="HM63" s="2" t="s">
        <v>1</v>
      </c>
      <c r="HN63" s="2">
        <v>10000</v>
      </c>
      <c r="HO63" s="2" t="s">
        <v>1</v>
      </c>
      <c r="HP63" s="2" t="s">
        <v>1</v>
      </c>
      <c r="HQ63" s="2" t="s">
        <v>1</v>
      </c>
      <c r="HR63" s="2">
        <v>2000</v>
      </c>
      <c r="HS63" s="2" t="s">
        <v>1</v>
      </c>
      <c r="HT63" s="2" t="s">
        <v>1</v>
      </c>
      <c r="HU63" s="2" t="s">
        <v>1</v>
      </c>
      <c r="HV63" s="2">
        <v>40359</v>
      </c>
      <c r="HW63" s="2" t="s">
        <v>1</v>
      </c>
      <c r="HX63" s="2" t="s">
        <v>1</v>
      </c>
      <c r="HY63" s="2" t="s">
        <v>1</v>
      </c>
      <c r="HZ63" s="2" t="s">
        <v>1</v>
      </c>
      <c r="IA63" s="2" t="s">
        <v>1</v>
      </c>
      <c r="IB63" s="2" t="s">
        <v>1</v>
      </c>
      <c r="IC63" s="2" t="s">
        <v>1</v>
      </c>
      <c r="ID63" s="2">
        <v>0</v>
      </c>
      <c r="IE63" s="2">
        <v>1253279</v>
      </c>
      <c r="IF63" s="2" t="s">
        <v>1</v>
      </c>
      <c r="IG63" s="2">
        <v>63856</v>
      </c>
      <c r="IH63" s="2" t="s">
        <v>1</v>
      </c>
      <c r="II63" s="2" t="s">
        <v>1</v>
      </c>
      <c r="IJ63" s="2" t="s">
        <v>1</v>
      </c>
      <c r="IK63" s="2" t="s">
        <v>1</v>
      </c>
      <c r="IL63" s="2" t="s">
        <v>1</v>
      </c>
      <c r="IM63" s="2" t="s">
        <v>1</v>
      </c>
      <c r="IN63" s="2">
        <v>2808</v>
      </c>
      <c r="IO63" s="2" t="s">
        <v>1</v>
      </c>
      <c r="IP63" s="2" t="s">
        <v>1</v>
      </c>
      <c r="IQ63" s="2">
        <v>0</v>
      </c>
      <c r="IR63" s="2" t="s">
        <v>1</v>
      </c>
      <c r="IS63" s="2" t="s">
        <v>1</v>
      </c>
      <c r="IT63" s="2">
        <v>20307</v>
      </c>
      <c r="IU63" s="2" t="s">
        <v>1</v>
      </c>
      <c r="IV63" s="2" t="s">
        <v>1</v>
      </c>
      <c r="IW63" s="2" t="s">
        <v>1</v>
      </c>
      <c r="IX63" s="2" t="s">
        <v>1</v>
      </c>
      <c r="IY63" s="2" t="s">
        <v>1</v>
      </c>
      <c r="IZ63" s="2" t="s">
        <v>1</v>
      </c>
      <c r="JA63" s="2" t="s">
        <v>1</v>
      </c>
      <c r="JB63" s="2" t="s">
        <v>1</v>
      </c>
      <c r="JC63" s="2" t="s">
        <v>1</v>
      </c>
      <c r="JD63" s="2" t="s">
        <v>1</v>
      </c>
      <c r="JE63" s="2" t="s">
        <v>1</v>
      </c>
      <c r="JF63" s="2" t="s">
        <v>1</v>
      </c>
      <c r="JG63" s="2" t="s">
        <v>1</v>
      </c>
      <c r="JH63" s="2">
        <v>9143</v>
      </c>
      <c r="JI63" s="2" t="s">
        <v>1</v>
      </c>
      <c r="JJ63" s="2" t="s">
        <v>1</v>
      </c>
      <c r="JK63" s="2" t="s">
        <v>1</v>
      </c>
      <c r="JL63" s="2">
        <v>0</v>
      </c>
      <c r="JM63" s="2">
        <v>78479</v>
      </c>
      <c r="JN63" s="2" t="s">
        <v>1</v>
      </c>
      <c r="JO63" s="2" t="s">
        <v>1</v>
      </c>
      <c r="JP63" s="2" t="s">
        <v>1</v>
      </c>
      <c r="JQ63" s="2" t="s">
        <v>1</v>
      </c>
      <c r="JR63" s="2" t="s">
        <v>1</v>
      </c>
      <c r="JS63" s="2" t="s">
        <v>1</v>
      </c>
      <c r="JT63" s="2" t="s">
        <v>1</v>
      </c>
      <c r="JU63" s="2" t="s">
        <v>1</v>
      </c>
      <c r="JV63" s="2" t="s">
        <v>1</v>
      </c>
      <c r="JW63" s="2" t="s">
        <v>1</v>
      </c>
      <c r="JX63" s="2" t="s">
        <v>1</v>
      </c>
      <c r="JY63" s="2" t="s">
        <v>1</v>
      </c>
      <c r="JZ63" s="2" t="s">
        <v>1</v>
      </c>
      <c r="KA63" s="2" t="s">
        <v>1</v>
      </c>
      <c r="KB63" s="2" t="s">
        <v>1</v>
      </c>
      <c r="KC63" s="2" t="s">
        <v>1</v>
      </c>
      <c r="KD63" s="2">
        <v>101562.4</v>
      </c>
      <c r="KE63" s="2" t="s">
        <v>1</v>
      </c>
      <c r="KF63" s="2" t="s">
        <v>1</v>
      </c>
      <c r="KG63" s="2" t="s">
        <v>1</v>
      </c>
      <c r="KH63" s="2" t="s">
        <v>1</v>
      </c>
      <c r="KI63" s="2" t="s">
        <v>1</v>
      </c>
      <c r="KJ63" s="2" t="s">
        <v>1</v>
      </c>
      <c r="KK63" s="2" t="s">
        <v>1</v>
      </c>
      <c r="KL63" s="2" t="s">
        <v>1</v>
      </c>
      <c r="KM63" s="2" t="s">
        <v>1</v>
      </c>
      <c r="KN63" s="2" t="s">
        <v>1</v>
      </c>
      <c r="KO63" s="2" t="s">
        <v>1</v>
      </c>
      <c r="KP63" s="2" t="s">
        <v>1</v>
      </c>
      <c r="KQ63" s="2" t="s">
        <v>1</v>
      </c>
      <c r="KR63" s="2" t="s">
        <v>1</v>
      </c>
      <c r="KS63" s="2" t="s">
        <v>1</v>
      </c>
      <c r="KT63" s="2" t="s">
        <v>1</v>
      </c>
      <c r="KU63" s="2" t="s">
        <v>1</v>
      </c>
    </row>
    <row r="64" spans="1:307" x14ac:dyDescent="0.3">
      <c r="A64" s="2" t="s">
        <v>58</v>
      </c>
      <c r="B64" s="2">
        <v>131</v>
      </c>
      <c r="C64" s="23">
        <f t="shared" si="62"/>
        <v>482513.68000000017</v>
      </c>
      <c r="D64" s="23">
        <f t="shared" si="63"/>
        <v>1564374.03</v>
      </c>
      <c r="E64" s="23">
        <f t="shared" si="64"/>
        <v>11941.786488549618</v>
      </c>
      <c r="F64" s="23">
        <f t="shared" si="65"/>
        <v>1421541.24</v>
      </c>
      <c r="G64" s="23">
        <f t="shared" si="66"/>
        <v>88432.79</v>
      </c>
      <c r="H64" s="23">
        <f t="shared" si="67"/>
        <v>0</v>
      </c>
      <c r="I64" s="23">
        <f t="shared" si="68"/>
        <v>54400</v>
      </c>
      <c r="J64" s="23">
        <f t="shared" si="69"/>
        <v>415.26717557251908</v>
      </c>
      <c r="K64" s="23">
        <f t="shared" si="70"/>
        <v>54400</v>
      </c>
      <c r="L64" s="23">
        <f t="shared" si="71"/>
        <v>0</v>
      </c>
      <c r="M64" s="23">
        <f t="shared" si="72"/>
        <v>79053.289999999994</v>
      </c>
      <c r="N64" s="23">
        <f t="shared" si="73"/>
        <v>10851.459847328244</v>
      </c>
      <c r="O64" s="23">
        <f t="shared" si="74"/>
        <v>336519.6</v>
      </c>
      <c r="P64" s="23">
        <f t="shared" si="75"/>
        <v>352655.25</v>
      </c>
      <c r="Q64" s="23">
        <f t="shared" si="76"/>
        <v>600424.43000000005</v>
      </c>
      <c r="R64" s="23">
        <f t="shared" si="77"/>
        <v>1406007.24</v>
      </c>
      <c r="S64" s="23">
        <f t="shared" si="78"/>
        <v>10732.879694656489</v>
      </c>
      <c r="T64" s="23">
        <f t="shared" si="79"/>
        <v>15534</v>
      </c>
      <c r="U64" s="7">
        <f t="shared" si="80"/>
        <v>1.0927576044153316E-2</v>
      </c>
      <c r="V64" s="23">
        <f t="shared" si="81"/>
        <v>0</v>
      </c>
      <c r="W64" s="23">
        <f t="shared" si="82"/>
        <v>10236</v>
      </c>
      <c r="X64" s="23">
        <f t="shared" si="83"/>
        <v>5303</v>
      </c>
      <c r="Y64" s="23">
        <f t="shared" si="84"/>
        <v>50</v>
      </c>
      <c r="Z64" s="23">
        <v>55</v>
      </c>
      <c r="AA64" s="23">
        <f t="shared" si="85"/>
        <v>116352.96000000001</v>
      </c>
      <c r="AB64" s="23">
        <f t="shared" si="86"/>
        <v>1081860.3499999999</v>
      </c>
      <c r="AC64" s="23">
        <f t="shared" si="87"/>
        <v>8258.4759541984731</v>
      </c>
      <c r="AD64" s="23">
        <f t="shared" si="88"/>
        <v>1076860.3499999999</v>
      </c>
      <c r="AE64" s="23">
        <f t="shared" si="89"/>
        <v>8220.3080152671737</v>
      </c>
      <c r="AF64" s="23">
        <f t="shared" si="90"/>
        <v>410788</v>
      </c>
      <c r="AG64" s="23">
        <f t="shared" si="91"/>
        <v>3135.7862595419847</v>
      </c>
      <c r="AH64" s="23">
        <f t="shared" si="92"/>
        <v>606724.35</v>
      </c>
      <c r="AI64" s="23">
        <f t="shared" si="93"/>
        <v>14879</v>
      </c>
      <c r="AJ64" s="23">
        <f t="shared" si="94"/>
        <v>69082</v>
      </c>
      <c r="AK64" s="23">
        <f t="shared" si="95"/>
        <v>5000</v>
      </c>
      <c r="AL64" s="23">
        <f t="shared" si="96"/>
        <v>38.167938931297712</v>
      </c>
      <c r="AM64" s="23">
        <f t="shared" si="97"/>
        <v>0</v>
      </c>
      <c r="AN64" s="23">
        <f t="shared" si="98"/>
        <v>0</v>
      </c>
      <c r="AO64" s="2">
        <v>291567.32</v>
      </c>
      <c r="AP64" s="2">
        <v>11163.17</v>
      </c>
      <c r="AQ64" s="2">
        <v>33789.11</v>
      </c>
      <c r="AR64" s="2" t="s">
        <v>1</v>
      </c>
      <c r="AS64" s="2">
        <v>313705.25</v>
      </c>
      <c r="AT64" s="2">
        <v>38950</v>
      </c>
      <c r="AU64" s="2" t="s">
        <v>1</v>
      </c>
      <c r="AV64" s="2">
        <v>600424.43000000005</v>
      </c>
      <c r="AX64" s="2" t="s">
        <v>1</v>
      </c>
      <c r="AY64" s="2" t="s">
        <v>1</v>
      </c>
      <c r="AZ64" s="2" t="s">
        <v>1</v>
      </c>
      <c r="BA64" s="2" t="s">
        <v>1</v>
      </c>
      <c r="BB64" s="2" t="s">
        <v>1</v>
      </c>
      <c r="BC64" s="2" t="s">
        <v>1</v>
      </c>
      <c r="BD64" s="2" t="s">
        <v>1</v>
      </c>
      <c r="BE64" s="2" t="s">
        <v>1</v>
      </c>
      <c r="BF64" s="2" t="s">
        <v>1</v>
      </c>
      <c r="BG64" s="2">
        <v>2310</v>
      </c>
      <c r="BH64" s="2" t="s">
        <v>1</v>
      </c>
      <c r="BI64" s="2" t="s">
        <v>1</v>
      </c>
      <c r="BJ64" s="2" t="s">
        <v>1</v>
      </c>
      <c r="BK64" s="2">
        <v>7926</v>
      </c>
      <c r="BL64" s="2" t="s">
        <v>1</v>
      </c>
      <c r="BM64" s="2" t="s">
        <v>1</v>
      </c>
      <c r="BN64" s="2" t="s">
        <v>1</v>
      </c>
      <c r="BO64" s="2">
        <v>5303</v>
      </c>
      <c r="BP64" s="2" t="s">
        <v>1</v>
      </c>
      <c r="BQ64" s="2" t="s">
        <v>1</v>
      </c>
      <c r="BR64" s="2" t="s">
        <v>1</v>
      </c>
      <c r="BS64" s="2">
        <v>50</v>
      </c>
      <c r="BT64" s="2">
        <v>116352.96000000001</v>
      </c>
      <c r="BU64" s="2" t="s">
        <v>1</v>
      </c>
      <c r="BV64" s="2">
        <v>52420</v>
      </c>
      <c r="BW64" s="2" t="s">
        <v>1</v>
      </c>
      <c r="BX64" s="2" t="s">
        <v>1</v>
      </c>
      <c r="BY64" s="2">
        <v>1500</v>
      </c>
      <c r="BZ64" s="2" t="s">
        <v>1</v>
      </c>
      <c r="CA64" s="2" t="s">
        <v>1</v>
      </c>
      <c r="CB64" s="2" t="s">
        <v>1</v>
      </c>
      <c r="CC64" s="2" t="s">
        <v>1</v>
      </c>
      <c r="CD64" s="2">
        <v>10633</v>
      </c>
      <c r="CE64" s="2">
        <v>14301</v>
      </c>
      <c r="CF64" s="2" t="s">
        <v>1</v>
      </c>
      <c r="CG64" s="2" t="s">
        <v>1</v>
      </c>
      <c r="CH64" s="2">
        <v>199.29</v>
      </c>
      <c r="CI64" s="2" t="s">
        <v>1</v>
      </c>
      <c r="CJ64" s="2" t="s">
        <v>1</v>
      </c>
      <c r="CK64" s="2" t="s">
        <v>1</v>
      </c>
      <c r="CL64" s="2" t="s">
        <v>1</v>
      </c>
      <c r="CM64" s="2" t="s">
        <v>1</v>
      </c>
      <c r="CN64" s="2" t="s">
        <v>1</v>
      </c>
      <c r="CO64" s="2" t="s">
        <v>1</v>
      </c>
      <c r="CP64" s="2" t="s">
        <v>1</v>
      </c>
      <c r="CQ64" s="2" t="s">
        <v>1</v>
      </c>
      <c r="CR64" s="2" t="s">
        <v>1</v>
      </c>
      <c r="CS64" s="2" t="s">
        <v>1</v>
      </c>
      <c r="CT64" s="2" t="s">
        <v>1</v>
      </c>
      <c r="CU64" s="2" t="s">
        <v>1</v>
      </c>
      <c r="CV64" s="2" t="s">
        <v>1</v>
      </c>
      <c r="CW64" s="2" t="s">
        <v>1</v>
      </c>
      <c r="CX64" s="2" t="s">
        <v>1</v>
      </c>
      <c r="CY64" s="2">
        <v>9379.5</v>
      </c>
      <c r="CZ64" s="2" t="s">
        <v>1</v>
      </c>
      <c r="DA64" s="2" t="s">
        <v>1</v>
      </c>
      <c r="DB64" s="2" t="s">
        <v>1</v>
      </c>
      <c r="DC64" s="2" t="s">
        <v>1</v>
      </c>
      <c r="DD64" s="2" t="s">
        <v>1</v>
      </c>
      <c r="DE64" s="2" t="s">
        <v>1</v>
      </c>
      <c r="DF64" s="2" t="s">
        <v>1</v>
      </c>
      <c r="DG64" s="2" t="s">
        <v>1</v>
      </c>
      <c r="DH64" s="2" t="s">
        <v>1</v>
      </c>
      <c r="DI64" s="2" t="s">
        <v>1</v>
      </c>
      <c r="DJ64" s="2" t="s">
        <v>1</v>
      </c>
      <c r="DK64" s="2" t="s">
        <v>1</v>
      </c>
      <c r="DL64" s="2" t="s">
        <v>1</v>
      </c>
      <c r="DM64" s="2" t="s">
        <v>1</v>
      </c>
      <c r="DN64" s="2" t="s">
        <v>1</v>
      </c>
      <c r="DO64" s="2" t="s">
        <v>1</v>
      </c>
      <c r="DP64" s="2" t="s">
        <v>1</v>
      </c>
      <c r="DQ64" s="2" t="s">
        <v>1</v>
      </c>
      <c r="DR64" s="2" t="s">
        <v>1</v>
      </c>
      <c r="DS64" s="2" t="s">
        <v>1</v>
      </c>
      <c r="DT64" s="2" t="s">
        <v>1</v>
      </c>
      <c r="DU64" s="2" t="s">
        <v>1</v>
      </c>
      <c r="DV64" s="2">
        <v>54400</v>
      </c>
      <c r="DW64" s="2" t="s">
        <v>1</v>
      </c>
      <c r="DX64" s="2" t="s">
        <v>1</v>
      </c>
      <c r="DY64" s="2" t="s">
        <v>1</v>
      </c>
      <c r="DZ64" s="2" t="s">
        <v>1</v>
      </c>
      <c r="EA64" s="2" t="s">
        <v>1</v>
      </c>
      <c r="EB64" s="2" t="s">
        <v>1</v>
      </c>
      <c r="EC64" s="2" t="s">
        <v>1</v>
      </c>
      <c r="ED64" s="2" t="s">
        <v>1</v>
      </c>
      <c r="EE64" s="2" t="s">
        <v>1</v>
      </c>
      <c r="EF64" s="2" t="s">
        <v>1</v>
      </c>
      <c r="EG64" s="2" t="s">
        <v>1</v>
      </c>
      <c r="EH64" s="2" t="s">
        <v>1</v>
      </c>
      <c r="EI64" s="2" t="s">
        <v>1</v>
      </c>
      <c r="EJ64" s="2" t="s">
        <v>1</v>
      </c>
      <c r="EK64" s="2" t="s">
        <v>1</v>
      </c>
      <c r="EL64" s="2" t="s">
        <v>1</v>
      </c>
      <c r="EM64" s="2" t="s">
        <v>1</v>
      </c>
      <c r="EN64" s="2" t="s">
        <v>1</v>
      </c>
      <c r="EO64" s="2" t="s">
        <v>1</v>
      </c>
      <c r="EP64" s="2" t="s">
        <v>1</v>
      </c>
      <c r="EQ64" s="2" t="s">
        <v>1</v>
      </c>
      <c r="ER64" s="2" t="s">
        <v>1</v>
      </c>
      <c r="ES64" s="2" t="s">
        <v>1</v>
      </c>
      <c r="ET64" s="2" t="s">
        <v>1</v>
      </c>
      <c r="EU64" s="2" t="s">
        <v>1</v>
      </c>
      <c r="EV64" s="2">
        <v>181890</v>
      </c>
      <c r="EW64" s="2">
        <v>182760</v>
      </c>
      <c r="EX64" s="2" t="s">
        <v>1</v>
      </c>
      <c r="EY64" s="2" t="s">
        <v>1</v>
      </c>
      <c r="EZ64" s="2" t="s">
        <v>1</v>
      </c>
      <c r="FA64" s="2">
        <v>21525</v>
      </c>
      <c r="FB64" s="2">
        <v>24213</v>
      </c>
      <c r="FC64" s="2">
        <v>400</v>
      </c>
      <c r="FD64" s="2" t="s">
        <v>1</v>
      </c>
      <c r="FE64" s="2" t="s">
        <v>1</v>
      </c>
      <c r="FF64" s="2" t="s">
        <v>1</v>
      </c>
      <c r="FG64" s="2" t="s">
        <v>1</v>
      </c>
      <c r="FH64" s="2" t="s">
        <v>1</v>
      </c>
      <c r="FI64" s="2" t="s">
        <v>1</v>
      </c>
      <c r="FJ64" s="2" t="s">
        <v>1</v>
      </c>
      <c r="FK64" s="2" t="s">
        <v>1</v>
      </c>
      <c r="FL64" s="2">
        <v>3051</v>
      </c>
      <c r="FM64" s="2">
        <v>1858</v>
      </c>
      <c r="FN64" s="2" t="s">
        <v>1</v>
      </c>
      <c r="FO64" s="2">
        <v>141466.43</v>
      </c>
      <c r="FP64" s="2" t="s">
        <v>1</v>
      </c>
      <c r="FQ64" s="2" t="s">
        <v>1</v>
      </c>
      <c r="FR64" s="2" t="s">
        <v>1</v>
      </c>
      <c r="FS64" s="2" t="s">
        <v>1</v>
      </c>
      <c r="FT64" s="2" t="s">
        <v>1</v>
      </c>
      <c r="FU64" s="2" t="s">
        <v>1</v>
      </c>
      <c r="FV64" s="2" t="s">
        <v>1</v>
      </c>
      <c r="FW64" s="2" t="s">
        <v>1</v>
      </c>
      <c r="FX64" s="2">
        <v>99330</v>
      </c>
      <c r="FY64" s="2" t="s">
        <v>1</v>
      </c>
      <c r="FZ64" s="2">
        <v>0</v>
      </c>
      <c r="GA64" s="2" t="s">
        <v>1</v>
      </c>
      <c r="GB64" s="2" t="s">
        <v>1</v>
      </c>
      <c r="GC64" s="2">
        <v>457</v>
      </c>
      <c r="GD64" s="2">
        <v>16155</v>
      </c>
      <c r="GE64" s="2">
        <v>14075.2</v>
      </c>
      <c r="GF64" s="2" t="s">
        <v>1</v>
      </c>
      <c r="GG64" s="2" t="s">
        <v>1</v>
      </c>
      <c r="GH64" s="2">
        <v>2662</v>
      </c>
      <c r="GI64" s="2">
        <v>0</v>
      </c>
      <c r="GJ64" s="2" t="s">
        <v>1</v>
      </c>
      <c r="GK64" s="2">
        <v>232742.22</v>
      </c>
      <c r="GL64" s="2">
        <v>49582.5</v>
      </c>
      <c r="GM64" s="2">
        <v>0</v>
      </c>
      <c r="GN64" s="2">
        <v>10019</v>
      </c>
      <c r="GO64" s="2">
        <v>10713</v>
      </c>
      <c r="GP64" s="2" t="s">
        <v>1</v>
      </c>
      <c r="GQ64" s="2" t="s">
        <v>1</v>
      </c>
      <c r="GR64" s="2" t="s">
        <v>1</v>
      </c>
      <c r="GS64" s="2" t="s">
        <v>1</v>
      </c>
      <c r="GT64" s="2" t="s">
        <v>1</v>
      </c>
      <c r="GU64" s="2" t="s">
        <v>1</v>
      </c>
      <c r="GV64" s="2" t="s">
        <v>1</v>
      </c>
      <c r="GW64" s="2" t="s">
        <v>1</v>
      </c>
      <c r="GX64" s="2" t="s">
        <v>1</v>
      </c>
      <c r="GY64" s="2">
        <v>920</v>
      </c>
      <c r="GZ64" s="2">
        <v>2600</v>
      </c>
      <c r="HA64" s="2">
        <v>9359</v>
      </c>
      <c r="HB64" s="2" t="s">
        <v>1</v>
      </c>
      <c r="HC64" s="2" t="s">
        <v>1</v>
      </c>
      <c r="HD64" s="2" t="s">
        <v>1</v>
      </c>
      <c r="HE64" s="2" t="s">
        <v>1</v>
      </c>
      <c r="HF64" s="2" t="s">
        <v>1</v>
      </c>
      <c r="HG64" s="2" t="s">
        <v>1</v>
      </c>
      <c r="HH64" s="2" t="s">
        <v>1</v>
      </c>
      <c r="HI64" s="2">
        <v>2000</v>
      </c>
      <c r="HJ64" s="2" t="s">
        <v>1</v>
      </c>
      <c r="HK64" s="2" t="s">
        <v>1</v>
      </c>
      <c r="HL64" s="2">
        <v>7558</v>
      </c>
      <c r="HM64" s="2" t="s">
        <v>1</v>
      </c>
      <c r="HN64" s="2" t="s">
        <v>1</v>
      </c>
      <c r="HO64" s="2" t="s">
        <v>1</v>
      </c>
      <c r="HP64" s="2" t="s">
        <v>1</v>
      </c>
      <c r="HQ64" s="2" t="s">
        <v>1</v>
      </c>
      <c r="HR64" s="2">
        <v>2000</v>
      </c>
      <c r="HS64" s="2" t="s">
        <v>1</v>
      </c>
      <c r="HT64" s="2" t="s">
        <v>1</v>
      </c>
      <c r="HU64" s="2" t="s">
        <v>1</v>
      </c>
      <c r="HV64" s="2" t="s">
        <v>1</v>
      </c>
      <c r="HW64" s="2" t="s">
        <v>1</v>
      </c>
      <c r="HX64" s="2" t="s">
        <v>1</v>
      </c>
      <c r="HY64" s="2" t="s">
        <v>1</v>
      </c>
      <c r="HZ64" s="2" t="s">
        <v>1</v>
      </c>
      <c r="IA64" s="2" t="s">
        <v>1</v>
      </c>
      <c r="IB64" s="2" t="s">
        <v>1</v>
      </c>
      <c r="IC64" s="2" t="s">
        <v>1</v>
      </c>
      <c r="ID64" s="2" t="s">
        <v>1</v>
      </c>
      <c r="IE64" s="2">
        <v>39195</v>
      </c>
      <c r="IF64" s="2" t="s">
        <v>1</v>
      </c>
      <c r="IG64" s="2">
        <v>20329</v>
      </c>
      <c r="IH64" s="2" t="s">
        <v>1</v>
      </c>
      <c r="II64" s="2" t="s">
        <v>1</v>
      </c>
      <c r="IJ64" s="2" t="s">
        <v>1</v>
      </c>
      <c r="IK64" s="2" t="s">
        <v>1</v>
      </c>
      <c r="IL64" s="2" t="s">
        <v>1</v>
      </c>
      <c r="IM64" s="2" t="s">
        <v>1</v>
      </c>
      <c r="IN64" s="2" t="s">
        <v>1</v>
      </c>
      <c r="IO64" s="2" t="s">
        <v>1</v>
      </c>
      <c r="IP64" s="2" t="s">
        <v>1</v>
      </c>
      <c r="IQ64" s="2">
        <v>0</v>
      </c>
      <c r="IR64" s="2" t="s">
        <v>1</v>
      </c>
      <c r="IS64" s="2" t="s">
        <v>1</v>
      </c>
      <c r="IT64" s="2" t="s">
        <v>1</v>
      </c>
      <c r="IU64" s="2" t="s">
        <v>1</v>
      </c>
      <c r="IV64" s="2" t="s">
        <v>1</v>
      </c>
      <c r="IW64" s="2" t="s">
        <v>1</v>
      </c>
      <c r="IX64" s="2" t="s">
        <v>1</v>
      </c>
      <c r="IY64" s="2" t="s">
        <v>1</v>
      </c>
      <c r="IZ64" s="2" t="s">
        <v>1</v>
      </c>
      <c r="JA64" s="2" t="s">
        <v>1</v>
      </c>
      <c r="JB64" s="2" t="s">
        <v>1</v>
      </c>
      <c r="JC64" s="2" t="s">
        <v>1</v>
      </c>
      <c r="JD64" s="2" t="s">
        <v>1</v>
      </c>
      <c r="JE64" s="2" t="s">
        <v>1</v>
      </c>
      <c r="JF64" s="2">
        <v>0</v>
      </c>
      <c r="JG64" s="2" t="s">
        <v>1</v>
      </c>
      <c r="JH64" s="2">
        <v>5000</v>
      </c>
      <c r="JI64" s="2" t="s">
        <v>1</v>
      </c>
      <c r="JJ64" s="2" t="s">
        <v>1</v>
      </c>
      <c r="JK64" s="2" t="s">
        <v>1</v>
      </c>
      <c r="JL64" s="2" t="s">
        <v>1</v>
      </c>
      <c r="JM64" s="2">
        <v>0</v>
      </c>
      <c r="JN64" s="2" t="s">
        <v>1</v>
      </c>
      <c r="JO64" s="2" t="s">
        <v>1</v>
      </c>
      <c r="JP64" s="2" t="s">
        <v>1</v>
      </c>
      <c r="JQ64" s="2" t="s">
        <v>1</v>
      </c>
      <c r="JR64" s="2" t="s">
        <v>1</v>
      </c>
      <c r="JS64" s="2" t="s">
        <v>1</v>
      </c>
      <c r="JT64" s="2">
        <v>0</v>
      </c>
      <c r="JU64" s="2" t="s">
        <v>1</v>
      </c>
      <c r="JV64" s="2" t="s">
        <v>1</v>
      </c>
      <c r="JW64" s="2" t="s">
        <v>1</v>
      </c>
      <c r="JX64" s="2" t="s">
        <v>1</v>
      </c>
      <c r="JY64" s="2" t="s">
        <v>1</v>
      </c>
      <c r="JZ64" s="2" t="s">
        <v>1</v>
      </c>
      <c r="KA64" s="2" t="s">
        <v>1</v>
      </c>
      <c r="KB64" s="2" t="s">
        <v>1</v>
      </c>
      <c r="KC64" s="2" t="s">
        <v>1</v>
      </c>
      <c r="KD64" s="2" t="s">
        <v>1</v>
      </c>
      <c r="KE64" s="2" t="s">
        <v>1</v>
      </c>
      <c r="KF64" s="2" t="s">
        <v>1</v>
      </c>
      <c r="KG64" s="2" t="s">
        <v>1</v>
      </c>
      <c r="KH64" s="2" t="s">
        <v>1</v>
      </c>
      <c r="KI64" s="2" t="s">
        <v>1</v>
      </c>
      <c r="KJ64" s="2" t="s">
        <v>1</v>
      </c>
      <c r="KK64" s="2" t="s">
        <v>1</v>
      </c>
      <c r="KL64" s="2" t="s">
        <v>1</v>
      </c>
      <c r="KM64" s="2" t="s">
        <v>1</v>
      </c>
      <c r="KN64" s="2">
        <v>0</v>
      </c>
      <c r="KO64" s="2" t="s">
        <v>1</v>
      </c>
      <c r="KP64" s="2" t="s">
        <v>1</v>
      </c>
      <c r="KQ64" s="2" t="s">
        <v>1</v>
      </c>
      <c r="KR64" s="2" t="s">
        <v>1</v>
      </c>
      <c r="KS64" s="2" t="s">
        <v>1</v>
      </c>
      <c r="KT64" s="2" t="s">
        <v>1</v>
      </c>
      <c r="KU64" s="2" t="s">
        <v>1</v>
      </c>
    </row>
    <row r="65" spans="1:307" x14ac:dyDescent="0.3">
      <c r="A65" s="2" t="s">
        <v>59</v>
      </c>
      <c r="B65" s="2">
        <v>1159</v>
      </c>
      <c r="C65" s="23">
        <f t="shared" si="62"/>
        <v>-1308421.2199999988</v>
      </c>
      <c r="D65" s="23">
        <f t="shared" si="63"/>
        <v>20677204.93</v>
      </c>
      <c r="E65" s="23">
        <f t="shared" si="64"/>
        <v>17840.556453839516</v>
      </c>
      <c r="F65" s="23">
        <f t="shared" si="65"/>
        <v>15840975.25</v>
      </c>
      <c r="G65" s="23">
        <f t="shared" si="66"/>
        <v>2442766.3499999996</v>
      </c>
      <c r="H65" s="23">
        <f t="shared" si="67"/>
        <v>30850</v>
      </c>
      <c r="I65" s="23">
        <f t="shared" si="68"/>
        <v>2362613.33</v>
      </c>
      <c r="J65" s="23">
        <f t="shared" si="69"/>
        <v>2038.4929508196722</v>
      </c>
      <c r="K65" s="23">
        <f t="shared" si="70"/>
        <v>1610326.83</v>
      </c>
      <c r="L65" s="23">
        <f t="shared" si="71"/>
        <v>752286.5</v>
      </c>
      <c r="M65" s="23">
        <f t="shared" si="72"/>
        <v>2046479.8499999999</v>
      </c>
      <c r="N65" s="23">
        <f t="shared" si="73"/>
        <v>13667.79572907679</v>
      </c>
      <c r="O65" s="23">
        <f t="shared" si="74"/>
        <v>3507217.89</v>
      </c>
      <c r="P65" s="23">
        <f t="shared" si="75"/>
        <v>3615594.44</v>
      </c>
      <c r="Q65" s="23">
        <f t="shared" si="76"/>
        <v>6470749.1799999997</v>
      </c>
      <c r="R65" s="23">
        <f t="shared" si="77"/>
        <v>15137071.77</v>
      </c>
      <c r="S65" s="23">
        <f t="shared" si="78"/>
        <v>13060.458817946504</v>
      </c>
      <c r="T65" s="23">
        <f t="shared" si="79"/>
        <v>703903.48000000045</v>
      </c>
      <c r="U65" s="7">
        <f t="shared" si="80"/>
        <v>4.4435615162014754E-2</v>
      </c>
      <c r="V65" s="23">
        <f t="shared" si="81"/>
        <v>0</v>
      </c>
      <c r="W65" s="23">
        <f t="shared" si="82"/>
        <v>615303</v>
      </c>
      <c r="X65" s="23">
        <f t="shared" si="83"/>
        <v>56586.48</v>
      </c>
      <c r="Y65" s="23">
        <f t="shared" si="84"/>
        <v>32070</v>
      </c>
      <c r="Z65" s="23">
        <v>56</v>
      </c>
      <c r="AA65" s="23">
        <f t="shared" si="85"/>
        <v>1543454.26</v>
      </c>
      <c r="AB65" s="23">
        <f t="shared" si="86"/>
        <v>21985626.149999999</v>
      </c>
      <c r="AC65" s="23">
        <f t="shared" si="87"/>
        <v>18969.478990509058</v>
      </c>
      <c r="AD65" s="23">
        <f t="shared" si="88"/>
        <v>16441016.68</v>
      </c>
      <c r="AE65" s="23">
        <f t="shared" si="89"/>
        <v>14185.51913718723</v>
      </c>
      <c r="AF65" s="23">
        <f t="shared" si="90"/>
        <v>3444855</v>
      </c>
      <c r="AG65" s="23">
        <f t="shared" si="91"/>
        <v>2972.2648835202763</v>
      </c>
      <c r="AH65" s="23">
        <f t="shared" si="92"/>
        <v>7990306.5999999996</v>
      </c>
      <c r="AI65" s="23">
        <f t="shared" si="93"/>
        <v>452925</v>
      </c>
      <c r="AJ65" s="23">
        <f t="shared" si="94"/>
        <v>3909983.58</v>
      </c>
      <c r="AK65" s="23">
        <f t="shared" si="95"/>
        <v>5544609.4699999997</v>
      </c>
      <c r="AL65" s="23">
        <f t="shared" si="96"/>
        <v>4783.9598533218286</v>
      </c>
      <c r="AM65" s="23">
        <f t="shared" si="97"/>
        <v>5189464.37</v>
      </c>
      <c r="AN65" s="23">
        <f t="shared" si="98"/>
        <v>50781.3</v>
      </c>
      <c r="AO65" s="2">
        <v>2996392.96</v>
      </c>
      <c r="AP65" s="2">
        <v>162922.51999999999</v>
      </c>
      <c r="AQ65" s="2">
        <v>347902.41</v>
      </c>
      <c r="AR65" s="2" t="s">
        <v>1</v>
      </c>
      <c r="AS65" s="2">
        <v>3361944.44</v>
      </c>
      <c r="AT65" s="2">
        <v>253650</v>
      </c>
      <c r="AU65" s="2" t="s">
        <v>1</v>
      </c>
      <c r="AV65" s="2">
        <v>6470749.1799999997</v>
      </c>
      <c r="AX65" s="2" t="s">
        <v>1</v>
      </c>
      <c r="AY65" s="2">
        <v>0</v>
      </c>
      <c r="AZ65" s="2" t="s">
        <v>1</v>
      </c>
      <c r="BA65" s="2">
        <v>0</v>
      </c>
      <c r="BB65" s="2" t="s">
        <v>1</v>
      </c>
      <c r="BC65" s="2" t="s">
        <v>1</v>
      </c>
      <c r="BD65" s="2" t="s">
        <v>1</v>
      </c>
      <c r="BE65" s="2" t="s">
        <v>1</v>
      </c>
      <c r="BF65" s="2">
        <v>586597</v>
      </c>
      <c r="BG65" s="2">
        <v>17611</v>
      </c>
      <c r="BH65" s="2" t="s">
        <v>1</v>
      </c>
      <c r="BI65" s="2">
        <v>11095</v>
      </c>
      <c r="BJ65" s="2" t="s">
        <v>1</v>
      </c>
      <c r="BK65" s="2" t="s">
        <v>1</v>
      </c>
      <c r="BL65" s="2" t="s">
        <v>1</v>
      </c>
      <c r="BM65" s="2" t="s">
        <v>1</v>
      </c>
      <c r="BN65" s="2" t="s">
        <v>1</v>
      </c>
      <c r="BO65" s="2">
        <v>56586.48</v>
      </c>
      <c r="BP65" s="2" t="s">
        <v>1</v>
      </c>
      <c r="BQ65" s="2" t="s">
        <v>1</v>
      </c>
      <c r="BR65" s="2" t="s">
        <v>1</v>
      </c>
      <c r="BS65" s="2">
        <v>32070</v>
      </c>
      <c r="BT65" s="2">
        <v>1543454.26</v>
      </c>
      <c r="BU65" s="2" t="s">
        <v>1</v>
      </c>
      <c r="BV65" s="2">
        <v>1347024.27</v>
      </c>
      <c r="BW65" s="2" t="s">
        <v>1</v>
      </c>
      <c r="BX65" s="2" t="s">
        <v>1</v>
      </c>
      <c r="BY65" s="2">
        <v>23499.9</v>
      </c>
      <c r="BZ65" s="2" t="s">
        <v>1</v>
      </c>
      <c r="CA65" s="2" t="s">
        <v>1</v>
      </c>
      <c r="CB65" s="2" t="s">
        <v>1</v>
      </c>
      <c r="CC65" s="2" t="s">
        <v>1</v>
      </c>
      <c r="CD65" s="2">
        <v>201267</v>
      </c>
      <c r="CE65" s="2">
        <v>468153</v>
      </c>
      <c r="CF65" s="2">
        <v>2520</v>
      </c>
      <c r="CG65" s="2" t="s">
        <v>1</v>
      </c>
      <c r="CH65" s="2">
        <v>4015.68</v>
      </c>
      <c r="CI65" s="2" t="s">
        <v>1</v>
      </c>
      <c r="CJ65" s="2" t="s">
        <v>1</v>
      </c>
      <c r="CK65" s="2" t="s">
        <v>1</v>
      </c>
      <c r="CL65" s="2" t="s">
        <v>1</v>
      </c>
      <c r="CM65" s="2" t="s">
        <v>1</v>
      </c>
      <c r="CN65" s="2" t="s">
        <v>1</v>
      </c>
      <c r="CO65" s="2">
        <v>0</v>
      </c>
      <c r="CP65" s="2" t="s">
        <v>1</v>
      </c>
      <c r="CQ65" s="2" t="s">
        <v>1</v>
      </c>
      <c r="CR65" s="2" t="s">
        <v>1</v>
      </c>
      <c r="CS65" s="2" t="s">
        <v>1</v>
      </c>
      <c r="CT65" s="2" t="s">
        <v>1</v>
      </c>
      <c r="CU65" s="2" t="s">
        <v>1</v>
      </c>
      <c r="CV65" s="2">
        <v>552</v>
      </c>
      <c r="CW65" s="2">
        <v>9700</v>
      </c>
      <c r="CX65" s="2" t="s">
        <v>1</v>
      </c>
      <c r="CY65" s="2">
        <v>255677.5</v>
      </c>
      <c r="CZ65" s="2" t="s">
        <v>1</v>
      </c>
      <c r="DA65" s="2">
        <v>112000</v>
      </c>
      <c r="DB65" s="2" t="s">
        <v>1</v>
      </c>
      <c r="DC65" s="2">
        <v>18357</v>
      </c>
      <c r="DD65" s="2" t="s">
        <v>1</v>
      </c>
      <c r="DE65" s="2" t="s">
        <v>1</v>
      </c>
      <c r="DF65" s="2" t="s">
        <v>1</v>
      </c>
      <c r="DG65" s="2" t="s">
        <v>1</v>
      </c>
      <c r="DH65" s="2" t="s">
        <v>1</v>
      </c>
      <c r="DI65" s="2" t="s">
        <v>1</v>
      </c>
      <c r="DJ65" s="2" t="s">
        <v>1</v>
      </c>
      <c r="DK65" s="2" t="s">
        <v>1</v>
      </c>
      <c r="DL65" s="2">
        <v>17100</v>
      </c>
      <c r="DM65" s="2" t="s">
        <v>1</v>
      </c>
      <c r="DN65" s="2">
        <v>13750</v>
      </c>
      <c r="DO65" s="2" t="s">
        <v>1</v>
      </c>
      <c r="DP65" s="2" t="s">
        <v>1</v>
      </c>
      <c r="DQ65" s="2" t="s">
        <v>1</v>
      </c>
      <c r="DR65" s="2" t="s">
        <v>1</v>
      </c>
      <c r="DS65" s="2" t="s">
        <v>1</v>
      </c>
      <c r="DT65" s="2" t="s">
        <v>1</v>
      </c>
      <c r="DU65" s="2">
        <v>0</v>
      </c>
      <c r="DV65" s="2">
        <v>375900</v>
      </c>
      <c r="DW65" s="2" t="s">
        <v>1</v>
      </c>
      <c r="DX65" s="2">
        <v>974152</v>
      </c>
      <c r="DY65" s="2" t="s">
        <v>1</v>
      </c>
      <c r="DZ65" s="2">
        <v>18500</v>
      </c>
      <c r="EA65" s="2">
        <v>145326</v>
      </c>
      <c r="EB65" s="2">
        <v>96448.83</v>
      </c>
      <c r="EC65" s="2" t="s">
        <v>1</v>
      </c>
      <c r="ED65" s="2" t="s">
        <v>1</v>
      </c>
      <c r="EE65" s="2" t="s">
        <v>1</v>
      </c>
      <c r="EF65" s="2" t="s">
        <v>1</v>
      </c>
      <c r="EG65" s="2" t="s">
        <v>1</v>
      </c>
      <c r="EH65" s="2" t="s">
        <v>1</v>
      </c>
      <c r="EI65" s="2" t="s">
        <v>1</v>
      </c>
      <c r="EJ65" s="2" t="s">
        <v>1</v>
      </c>
      <c r="EK65" s="2" t="s">
        <v>1</v>
      </c>
      <c r="EL65" s="2" t="s">
        <v>1</v>
      </c>
      <c r="EM65" s="2" t="s">
        <v>1</v>
      </c>
      <c r="EN65" s="2" t="s">
        <v>1</v>
      </c>
      <c r="EO65" s="2">
        <v>0</v>
      </c>
      <c r="EP65" s="2">
        <v>752286.5</v>
      </c>
      <c r="EQ65" s="2" t="s">
        <v>1</v>
      </c>
      <c r="ER65" s="2" t="s">
        <v>1</v>
      </c>
      <c r="ES65" s="2">
        <v>1709634</v>
      </c>
      <c r="ET65" s="2" t="s">
        <v>1</v>
      </c>
      <c r="EU65" s="2" t="s">
        <v>1</v>
      </c>
      <c r="EV65" s="2">
        <v>124622</v>
      </c>
      <c r="EW65" s="2">
        <v>828929</v>
      </c>
      <c r="EX65" s="2" t="s">
        <v>1</v>
      </c>
      <c r="EY65" s="2" t="s">
        <v>1</v>
      </c>
      <c r="EZ65" s="2">
        <v>7068</v>
      </c>
      <c r="FA65" s="2">
        <v>548969</v>
      </c>
      <c r="FB65" s="2">
        <v>225633</v>
      </c>
      <c r="FC65" s="2" t="s">
        <v>1</v>
      </c>
      <c r="FD65" s="2" t="s">
        <v>1</v>
      </c>
      <c r="FE65" s="2" t="s">
        <v>1</v>
      </c>
      <c r="FF65" s="2" t="s">
        <v>1</v>
      </c>
      <c r="FG65" s="2" t="s">
        <v>1</v>
      </c>
      <c r="FH65" s="2">
        <v>2233</v>
      </c>
      <c r="FI65" s="2">
        <v>2277</v>
      </c>
      <c r="FJ65" s="2" t="s">
        <v>1</v>
      </c>
      <c r="FK65" s="2">
        <v>5031</v>
      </c>
      <c r="FL65" s="2">
        <v>80989.8</v>
      </c>
      <c r="FM65" s="2">
        <v>89577.82</v>
      </c>
      <c r="FN65" s="2" t="s">
        <v>1</v>
      </c>
      <c r="FO65" s="2">
        <v>458834.37</v>
      </c>
      <c r="FP65" s="2" t="s">
        <v>1</v>
      </c>
      <c r="FQ65" s="2" t="s">
        <v>1</v>
      </c>
      <c r="FR65" s="2" t="s">
        <v>1</v>
      </c>
      <c r="FS65" s="2" t="s">
        <v>1</v>
      </c>
      <c r="FT65" s="2" t="s">
        <v>1</v>
      </c>
      <c r="FU65" s="2">
        <v>3382</v>
      </c>
      <c r="FV65" s="2" t="s">
        <v>1</v>
      </c>
      <c r="FW65" s="2" t="s">
        <v>1</v>
      </c>
      <c r="FX65" s="2">
        <v>755360</v>
      </c>
      <c r="FY65" s="2" t="s">
        <v>1</v>
      </c>
      <c r="FZ65" s="2">
        <v>187399.94</v>
      </c>
      <c r="GA65" s="2" t="s">
        <v>1</v>
      </c>
      <c r="GB65" s="2" t="s">
        <v>1</v>
      </c>
      <c r="GC65" s="2">
        <v>11982.38</v>
      </c>
      <c r="GD65" s="2">
        <v>45327.55</v>
      </c>
      <c r="GE65" s="2">
        <v>146887.62</v>
      </c>
      <c r="GF65" s="2">
        <v>5791</v>
      </c>
      <c r="GG65" s="2" t="s">
        <v>1</v>
      </c>
      <c r="GH65" s="2">
        <v>38100</v>
      </c>
      <c r="GI65" s="2">
        <v>14284</v>
      </c>
      <c r="GJ65" s="2">
        <v>94764.38</v>
      </c>
      <c r="GK65" s="2">
        <v>1974784.38</v>
      </c>
      <c r="GL65" s="2">
        <v>3944174.36</v>
      </c>
      <c r="GM65" s="2" t="s">
        <v>1</v>
      </c>
      <c r="GN65" s="2">
        <v>8080</v>
      </c>
      <c r="GO65" s="2">
        <v>2945</v>
      </c>
      <c r="GP65" s="2" t="s">
        <v>1</v>
      </c>
      <c r="GQ65" s="2" t="s">
        <v>1</v>
      </c>
      <c r="GR65" s="2" t="s">
        <v>1</v>
      </c>
      <c r="GS65" s="2" t="s">
        <v>1</v>
      </c>
      <c r="GT65" s="2" t="s">
        <v>1</v>
      </c>
      <c r="GU65" s="2">
        <v>-107532</v>
      </c>
      <c r="GV65" s="2" t="s">
        <v>1</v>
      </c>
      <c r="GW65" s="2" t="s">
        <v>1</v>
      </c>
      <c r="GX65" s="2" t="s">
        <v>1</v>
      </c>
      <c r="GY65" s="2">
        <v>3072</v>
      </c>
      <c r="GZ65" s="2">
        <v>70800</v>
      </c>
      <c r="HA65" s="2" t="s">
        <v>1</v>
      </c>
      <c r="HB65" s="2" t="s">
        <v>1</v>
      </c>
      <c r="HC65" s="2" t="s">
        <v>1</v>
      </c>
      <c r="HD65" s="2" t="s">
        <v>1</v>
      </c>
      <c r="HE65" s="2" t="s">
        <v>1</v>
      </c>
      <c r="HF65" s="2">
        <v>21800</v>
      </c>
      <c r="HG65" s="2" t="s">
        <v>1</v>
      </c>
      <c r="HH65" s="2">
        <v>155253</v>
      </c>
      <c r="HI65" s="2">
        <v>202000</v>
      </c>
      <c r="HJ65" s="2" t="s">
        <v>1</v>
      </c>
      <c r="HK65" s="2" t="s">
        <v>1</v>
      </c>
      <c r="HL65" s="2">
        <v>99691</v>
      </c>
      <c r="HM65" s="2" t="s">
        <v>1</v>
      </c>
      <c r="HN65" s="2" t="s">
        <v>1</v>
      </c>
      <c r="HO65" s="2" t="s">
        <v>1</v>
      </c>
      <c r="HP65" s="2" t="s">
        <v>1</v>
      </c>
      <c r="HQ65" s="2" t="s">
        <v>1</v>
      </c>
      <c r="HR65" s="2">
        <v>1500</v>
      </c>
      <c r="HS65" s="2" t="s">
        <v>1</v>
      </c>
      <c r="HT65" s="2" t="s">
        <v>1</v>
      </c>
      <c r="HU65" s="2" t="s">
        <v>1</v>
      </c>
      <c r="HV65" s="2">
        <v>8730</v>
      </c>
      <c r="HW65" s="2">
        <v>2155000</v>
      </c>
      <c r="HX65" s="2" t="s">
        <v>1</v>
      </c>
      <c r="HY65" s="2" t="s">
        <v>1</v>
      </c>
      <c r="HZ65" s="2">
        <v>810473</v>
      </c>
      <c r="IA65" s="2" t="s">
        <v>1</v>
      </c>
      <c r="IB65" s="2" t="s">
        <v>1</v>
      </c>
      <c r="IC65" s="2" t="s">
        <v>1</v>
      </c>
      <c r="ID65" s="2" t="s">
        <v>1</v>
      </c>
      <c r="IE65" s="2">
        <v>831308.58</v>
      </c>
      <c r="IF65" s="2">
        <v>3281</v>
      </c>
      <c r="IG65" s="2" t="s">
        <v>1</v>
      </c>
      <c r="IH65" s="2">
        <v>2700</v>
      </c>
      <c r="II65" s="2">
        <v>113119</v>
      </c>
      <c r="IJ65" s="2" t="s">
        <v>1</v>
      </c>
      <c r="IK65" s="2" t="s">
        <v>1</v>
      </c>
      <c r="IL65" s="2" t="s">
        <v>1</v>
      </c>
      <c r="IM65" s="2" t="s">
        <v>1</v>
      </c>
      <c r="IN65" s="2">
        <v>474</v>
      </c>
      <c r="IO65" s="2" t="s">
        <v>1</v>
      </c>
      <c r="IP65" s="2" t="s">
        <v>1</v>
      </c>
      <c r="IQ65" s="2" t="s">
        <v>1</v>
      </c>
      <c r="IR65" s="2" t="s">
        <v>1</v>
      </c>
      <c r="IS65" s="2" t="s">
        <v>1</v>
      </c>
      <c r="IT65" s="2" t="s">
        <v>1</v>
      </c>
      <c r="IU65" s="2" t="s">
        <v>1</v>
      </c>
      <c r="IV65" s="2" t="s">
        <v>1</v>
      </c>
      <c r="IW65" s="2" t="s">
        <v>1</v>
      </c>
      <c r="IX65" s="2" t="s">
        <v>1</v>
      </c>
      <c r="IY65" s="2" t="s">
        <v>1</v>
      </c>
      <c r="IZ65" s="2" t="s">
        <v>1</v>
      </c>
      <c r="JA65" s="2" t="s">
        <v>1</v>
      </c>
      <c r="JB65" s="2" t="s">
        <v>1</v>
      </c>
      <c r="JC65" s="2" t="s">
        <v>1</v>
      </c>
      <c r="JD65" s="2" t="s">
        <v>1</v>
      </c>
      <c r="JE65" s="2" t="s">
        <v>1</v>
      </c>
      <c r="JF65" s="2">
        <v>304363.8</v>
      </c>
      <c r="JG65" s="2" t="s">
        <v>1</v>
      </c>
      <c r="JH65" s="2" t="s">
        <v>1</v>
      </c>
      <c r="JI65" s="2" t="s">
        <v>1</v>
      </c>
      <c r="JJ65" s="2" t="s">
        <v>1</v>
      </c>
      <c r="JK65" s="2" t="s">
        <v>1</v>
      </c>
      <c r="JL65" s="2" t="s">
        <v>1</v>
      </c>
      <c r="JM65" s="2">
        <v>4276719.37</v>
      </c>
      <c r="JN65" s="2">
        <v>0</v>
      </c>
      <c r="JO65" s="2" t="s">
        <v>1</v>
      </c>
      <c r="JP65" s="2" t="s">
        <v>1</v>
      </c>
      <c r="JQ65" s="2">
        <v>456460</v>
      </c>
      <c r="JR65" s="2" t="s">
        <v>1</v>
      </c>
      <c r="JS65" s="2">
        <v>455785</v>
      </c>
      <c r="JT65" s="2">
        <v>500</v>
      </c>
      <c r="JU65" s="2" t="s">
        <v>1</v>
      </c>
      <c r="JV65" s="2" t="s">
        <v>1</v>
      </c>
      <c r="JW65" s="2" t="s">
        <v>1</v>
      </c>
      <c r="JX65" s="2" t="s">
        <v>1</v>
      </c>
      <c r="JY65" s="2" t="s">
        <v>1</v>
      </c>
      <c r="JZ65" s="2" t="s">
        <v>1</v>
      </c>
      <c r="KA65" s="2" t="s">
        <v>1</v>
      </c>
      <c r="KB65" s="2" t="s">
        <v>1</v>
      </c>
      <c r="KC65" s="2" t="s">
        <v>1</v>
      </c>
      <c r="KD65" s="2">
        <v>50781.3</v>
      </c>
      <c r="KE65" s="2" t="s">
        <v>1</v>
      </c>
      <c r="KF65" s="2" t="s">
        <v>1</v>
      </c>
      <c r="KG65" s="2" t="s">
        <v>1</v>
      </c>
      <c r="KH65" s="2" t="s">
        <v>1</v>
      </c>
      <c r="KI65" s="2" t="s">
        <v>1</v>
      </c>
      <c r="KJ65" s="2" t="s">
        <v>1</v>
      </c>
      <c r="KK65" s="2" t="s">
        <v>1</v>
      </c>
      <c r="KL65" s="2" t="s">
        <v>1</v>
      </c>
      <c r="KM65" s="2" t="s">
        <v>1</v>
      </c>
      <c r="KN65" s="2" t="s">
        <v>1</v>
      </c>
      <c r="KO65" s="2" t="s">
        <v>1</v>
      </c>
      <c r="KP65" s="2" t="s">
        <v>1</v>
      </c>
      <c r="KQ65" s="2" t="s">
        <v>1</v>
      </c>
      <c r="KR65" s="2" t="s">
        <v>1</v>
      </c>
      <c r="KS65" s="2" t="s">
        <v>1</v>
      </c>
      <c r="KT65" s="2" t="s">
        <v>1</v>
      </c>
      <c r="KU65" s="2" t="s">
        <v>1</v>
      </c>
    </row>
    <row r="66" spans="1:307" x14ac:dyDescent="0.3">
      <c r="A66" s="2" t="s">
        <v>60</v>
      </c>
      <c r="B66" s="2">
        <v>72</v>
      </c>
      <c r="C66" s="23">
        <f t="shared" si="62"/>
        <v>607929.16000000038</v>
      </c>
      <c r="D66" s="23">
        <f t="shared" si="63"/>
        <v>2303221.5700000003</v>
      </c>
      <c r="E66" s="23">
        <f t="shared" si="64"/>
        <v>31989.188472222228</v>
      </c>
      <c r="F66" s="23">
        <f t="shared" si="65"/>
        <v>995942.57000000007</v>
      </c>
      <c r="G66" s="23">
        <f t="shared" si="66"/>
        <v>1248889</v>
      </c>
      <c r="H66" s="23">
        <f t="shared" si="67"/>
        <v>3990</v>
      </c>
      <c r="I66" s="23">
        <f t="shared" si="68"/>
        <v>54400</v>
      </c>
      <c r="J66" s="23">
        <f t="shared" si="69"/>
        <v>755.55555555555554</v>
      </c>
      <c r="K66" s="23">
        <f t="shared" si="70"/>
        <v>54400</v>
      </c>
      <c r="L66" s="23">
        <f t="shared" si="71"/>
        <v>0</v>
      </c>
      <c r="M66" s="23">
        <f t="shared" si="72"/>
        <v>1239427</v>
      </c>
      <c r="N66" s="23">
        <f t="shared" si="73"/>
        <v>13832.535694444445</v>
      </c>
      <c r="O66" s="23">
        <f t="shared" si="74"/>
        <v>202095.63</v>
      </c>
      <c r="P66" s="23">
        <f t="shared" si="75"/>
        <v>310670.66000000003</v>
      </c>
      <c r="Q66" s="23">
        <f t="shared" si="76"/>
        <v>318775.84999999998</v>
      </c>
      <c r="R66" s="23">
        <f t="shared" si="77"/>
        <v>950982.18</v>
      </c>
      <c r="S66" s="23">
        <f t="shared" si="78"/>
        <v>13208.085833333334</v>
      </c>
      <c r="T66" s="23">
        <f t="shared" si="79"/>
        <v>44960.390000000014</v>
      </c>
      <c r="U66" s="7">
        <f t="shared" si="80"/>
        <v>4.5143556821755304E-2</v>
      </c>
      <c r="V66" s="23">
        <f t="shared" si="81"/>
        <v>0</v>
      </c>
      <c r="W66" s="23">
        <f t="shared" si="82"/>
        <v>41450</v>
      </c>
      <c r="X66" s="23">
        <f t="shared" si="83"/>
        <v>3267.39</v>
      </c>
      <c r="Y66" s="23">
        <f t="shared" si="84"/>
        <v>300</v>
      </c>
      <c r="Z66" s="23">
        <v>57</v>
      </c>
      <c r="AA66" s="23">
        <f t="shared" si="85"/>
        <v>119383.03999999999</v>
      </c>
      <c r="AB66" s="23">
        <f t="shared" si="86"/>
        <v>1695292.41</v>
      </c>
      <c r="AC66" s="23">
        <f t="shared" si="87"/>
        <v>23545.727916666667</v>
      </c>
      <c r="AD66" s="23">
        <f t="shared" si="88"/>
        <v>1659283.91</v>
      </c>
      <c r="AE66" s="23">
        <f t="shared" si="89"/>
        <v>23045.609861111108</v>
      </c>
      <c r="AF66" s="23">
        <f t="shared" si="90"/>
        <v>429679</v>
      </c>
      <c r="AG66" s="23">
        <f t="shared" si="91"/>
        <v>5967.7638888888887</v>
      </c>
      <c r="AH66" s="23">
        <f t="shared" si="92"/>
        <v>858728.91</v>
      </c>
      <c r="AI66" s="23">
        <f t="shared" si="93"/>
        <v>5975</v>
      </c>
      <c r="AJ66" s="23">
        <f t="shared" si="94"/>
        <v>373580</v>
      </c>
      <c r="AK66" s="23">
        <f t="shared" si="95"/>
        <v>36008.5</v>
      </c>
      <c r="AL66" s="23">
        <f t="shared" si="96"/>
        <v>500.11805555555554</v>
      </c>
      <c r="AM66" s="23">
        <f t="shared" si="97"/>
        <v>36008.5</v>
      </c>
      <c r="AN66" s="23">
        <f t="shared" si="98"/>
        <v>0</v>
      </c>
      <c r="AO66" s="2">
        <v>178545.29</v>
      </c>
      <c r="AP66" s="2">
        <v>2717.07</v>
      </c>
      <c r="AQ66" s="2">
        <v>20833.27</v>
      </c>
      <c r="AR66" s="2" t="s">
        <v>1</v>
      </c>
      <c r="AS66" s="2">
        <v>173870.66</v>
      </c>
      <c r="AT66" s="2">
        <v>136800</v>
      </c>
      <c r="AU66" s="2" t="s">
        <v>1</v>
      </c>
      <c r="AV66" s="2">
        <v>318775.84999999998</v>
      </c>
      <c r="AX66" s="2" t="s">
        <v>1</v>
      </c>
      <c r="AY66" s="2" t="s">
        <v>1</v>
      </c>
      <c r="AZ66" s="2" t="s">
        <v>1</v>
      </c>
      <c r="BA66" s="2" t="s">
        <v>1</v>
      </c>
      <c r="BB66" s="2" t="s">
        <v>1</v>
      </c>
      <c r="BC66" s="2" t="s">
        <v>1</v>
      </c>
      <c r="BD66" s="2" t="s">
        <v>1</v>
      </c>
      <c r="BE66" s="2" t="s">
        <v>1</v>
      </c>
      <c r="BF66" s="2">
        <v>39850</v>
      </c>
      <c r="BG66" s="2">
        <v>1600</v>
      </c>
      <c r="BH66" s="2" t="s">
        <v>1</v>
      </c>
      <c r="BI66" s="2" t="s">
        <v>1</v>
      </c>
      <c r="BJ66" s="2" t="s">
        <v>1</v>
      </c>
      <c r="BK66" s="2" t="s">
        <v>1</v>
      </c>
      <c r="BL66" s="2" t="s">
        <v>1</v>
      </c>
      <c r="BM66" s="2" t="s">
        <v>1</v>
      </c>
      <c r="BN66" s="2" t="s">
        <v>1</v>
      </c>
      <c r="BO66" s="2">
        <v>3267.39</v>
      </c>
      <c r="BP66" s="2" t="s">
        <v>1</v>
      </c>
      <c r="BQ66" s="2">
        <v>0</v>
      </c>
      <c r="BR66" s="2" t="s">
        <v>1</v>
      </c>
      <c r="BS66" s="2">
        <v>300</v>
      </c>
      <c r="BT66" s="2">
        <v>119383.03999999999</v>
      </c>
      <c r="BU66" s="2" t="s">
        <v>1</v>
      </c>
      <c r="BV66" s="2">
        <v>1122845</v>
      </c>
      <c r="BW66" s="2" t="s">
        <v>1</v>
      </c>
      <c r="BX66" s="2" t="s">
        <v>1</v>
      </c>
      <c r="BY66" s="2" t="s">
        <v>1</v>
      </c>
      <c r="BZ66" s="2" t="s">
        <v>1</v>
      </c>
      <c r="CA66" s="2" t="s">
        <v>1</v>
      </c>
      <c r="CB66" s="2" t="s">
        <v>1</v>
      </c>
      <c r="CC66" s="2" t="s">
        <v>1</v>
      </c>
      <c r="CD66" s="2">
        <v>4416</v>
      </c>
      <c r="CE66" s="2">
        <v>98916</v>
      </c>
      <c r="CF66" s="2" t="s">
        <v>1</v>
      </c>
      <c r="CG66" s="2" t="s">
        <v>1</v>
      </c>
      <c r="CH66" s="2">
        <v>500</v>
      </c>
      <c r="CI66" s="2">
        <v>12750</v>
      </c>
      <c r="CJ66" s="2" t="s">
        <v>1</v>
      </c>
      <c r="CK66" s="2" t="s">
        <v>1</v>
      </c>
      <c r="CL66" s="2" t="s">
        <v>1</v>
      </c>
      <c r="CM66" s="2" t="s">
        <v>1</v>
      </c>
      <c r="CN66" s="2" t="s">
        <v>1</v>
      </c>
      <c r="CO66" s="2" t="s">
        <v>1</v>
      </c>
      <c r="CP66" s="2" t="s">
        <v>1</v>
      </c>
      <c r="CQ66" s="2">
        <v>4962</v>
      </c>
      <c r="CR66" s="2" t="s">
        <v>1</v>
      </c>
      <c r="CS66" s="2" t="s">
        <v>1</v>
      </c>
      <c r="CT66" s="2" t="s">
        <v>1</v>
      </c>
      <c r="CU66" s="2" t="s">
        <v>1</v>
      </c>
      <c r="CV66" s="2" t="s">
        <v>1</v>
      </c>
      <c r="CW66" s="2">
        <v>4000</v>
      </c>
      <c r="CX66" s="2" t="s">
        <v>1</v>
      </c>
      <c r="CY66" s="2" t="s">
        <v>1</v>
      </c>
      <c r="CZ66" s="2" t="s">
        <v>1</v>
      </c>
      <c r="DA66" s="2" t="s">
        <v>1</v>
      </c>
      <c r="DB66" s="2" t="s">
        <v>1</v>
      </c>
      <c r="DC66" s="2">
        <v>500</v>
      </c>
      <c r="DD66" s="2" t="s">
        <v>1</v>
      </c>
      <c r="DE66" s="2" t="s">
        <v>1</v>
      </c>
      <c r="DF66" s="2" t="s">
        <v>1</v>
      </c>
      <c r="DG66" s="2" t="s">
        <v>1</v>
      </c>
      <c r="DH66" s="2" t="s">
        <v>1</v>
      </c>
      <c r="DI66" s="2" t="s">
        <v>1</v>
      </c>
      <c r="DJ66" s="2" t="s">
        <v>1</v>
      </c>
      <c r="DK66" s="2" t="s">
        <v>1</v>
      </c>
      <c r="DL66" s="2">
        <v>3990</v>
      </c>
      <c r="DM66" s="2" t="s">
        <v>1</v>
      </c>
      <c r="DN66" s="2" t="s">
        <v>1</v>
      </c>
      <c r="DO66" s="2" t="s">
        <v>1</v>
      </c>
      <c r="DP66" s="2" t="s">
        <v>1</v>
      </c>
      <c r="DQ66" s="2" t="s">
        <v>1</v>
      </c>
      <c r="DR66" s="2" t="s">
        <v>1</v>
      </c>
      <c r="DS66" s="2" t="s">
        <v>1</v>
      </c>
      <c r="DT66" s="2" t="s">
        <v>1</v>
      </c>
      <c r="DU66" s="2" t="s">
        <v>1</v>
      </c>
      <c r="DV66" s="2">
        <v>54400</v>
      </c>
      <c r="DW66" s="2" t="s">
        <v>1</v>
      </c>
      <c r="DX66" s="2" t="s">
        <v>1</v>
      </c>
      <c r="DY66" s="2" t="s">
        <v>1</v>
      </c>
      <c r="DZ66" s="2" t="s">
        <v>1</v>
      </c>
      <c r="EA66" s="2" t="s">
        <v>1</v>
      </c>
      <c r="EB66" s="2" t="s">
        <v>1</v>
      </c>
      <c r="EC66" s="2" t="s">
        <v>1</v>
      </c>
      <c r="ED66" s="2" t="s">
        <v>1</v>
      </c>
      <c r="EE66" s="2" t="s">
        <v>1</v>
      </c>
      <c r="EF66" s="2" t="s">
        <v>1</v>
      </c>
      <c r="EG66" s="2" t="s">
        <v>1</v>
      </c>
      <c r="EH66" s="2" t="s">
        <v>1</v>
      </c>
      <c r="EI66" s="2" t="s">
        <v>1</v>
      </c>
      <c r="EJ66" s="2" t="s">
        <v>1</v>
      </c>
      <c r="EK66" s="2" t="s">
        <v>1</v>
      </c>
      <c r="EL66" s="2" t="s">
        <v>1</v>
      </c>
      <c r="EM66" s="2" t="s">
        <v>1</v>
      </c>
      <c r="EN66" s="2" t="s">
        <v>1</v>
      </c>
      <c r="EO66" s="2" t="s">
        <v>1</v>
      </c>
      <c r="EP66" s="2" t="s">
        <v>1</v>
      </c>
      <c r="EQ66" s="2" t="s">
        <v>1</v>
      </c>
      <c r="ER66" s="2" t="s">
        <v>1</v>
      </c>
      <c r="ES66" s="2">
        <v>197342</v>
      </c>
      <c r="ET66" s="2" t="s">
        <v>1</v>
      </c>
      <c r="EU66" s="2" t="s">
        <v>1</v>
      </c>
      <c r="EV66" s="2">
        <v>47520</v>
      </c>
      <c r="EW66" s="2">
        <v>108000</v>
      </c>
      <c r="EX66" s="2" t="s">
        <v>1</v>
      </c>
      <c r="EY66" s="2" t="s">
        <v>1</v>
      </c>
      <c r="EZ66" s="2" t="s">
        <v>1</v>
      </c>
      <c r="FA66" s="2">
        <v>49338</v>
      </c>
      <c r="FB66" s="2">
        <v>27479</v>
      </c>
      <c r="FC66" s="2" t="s">
        <v>1</v>
      </c>
      <c r="FD66" s="2" t="s">
        <v>1</v>
      </c>
      <c r="FE66" s="2" t="s">
        <v>1</v>
      </c>
      <c r="FF66" s="2" t="s">
        <v>1</v>
      </c>
      <c r="FG66" s="2" t="s">
        <v>1</v>
      </c>
      <c r="FH66" s="2" t="s">
        <v>1</v>
      </c>
      <c r="FI66" s="2" t="s">
        <v>1</v>
      </c>
      <c r="FJ66" s="2" t="s">
        <v>1</v>
      </c>
      <c r="FK66" s="2" t="s">
        <v>1</v>
      </c>
      <c r="FL66" s="2">
        <v>1320</v>
      </c>
      <c r="FM66" s="2">
        <v>11105</v>
      </c>
      <c r="FN66" s="2" t="s">
        <v>1</v>
      </c>
      <c r="FO66" s="2">
        <v>77064.929999999993</v>
      </c>
      <c r="FP66" s="2" t="s">
        <v>1</v>
      </c>
      <c r="FQ66" s="2" t="s">
        <v>1</v>
      </c>
      <c r="FR66" s="2" t="s">
        <v>1</v>
      </c>
      <c r="FS66" s="2" t="s">
        <v>1</v>
      </c>
      <c r="FT66" s="2" t="s">
        <v>1</v>
      </c>
      <c r="FU66" s="2" t="s">
        <v>1</v>
      </c>
      <c r="FV66" s="2" t="s">
        <v>1</v>
      </c>
      <c r="FW66" s="2" t="s">
        <v>1</v>
      </c>
      <c r="FX66" s="2">
        <v>100284</v>
      </c>
      <c r="FY66" s="2" t="s">
        <v>1</v>
      </c>
      <c r="FZ66" s="2">
        <v>610</v>
      </c>
      <c r="GA66" s="2" t="s">
        <v>1</v>
      </c>
      <c r="GB66" s="2" t="s">
        <v>1</v>
      </c>
      <c r="GC66" s="2">
        <v>0</v>
      </c>
      <c r="GD66" s="2">
        <v>5753.2</v>
      </c>
      <c r="GE66" s="2">
        <v>14746</v>
      </c>
      <c r="GF66" s="2" t="s">
        <v>1</v>
      </c>
      <c r="GG66" s="2" t="s">
        <v>1</v>
      </c>
      <c r="GH66" s="2">
        <v>5664</v>
      </c>
      <c r="GI66" s="2">
        <v>3990</v>
      </c>
      <c r="GJ66" s="2" t="s">
        <v>1</v>
      </c>
      <c r="GK66" s="2">
        <v>568128.55000000005</v>
      </c>
      <c r="GL66" s="2">
        <v>29033.23</v>
      </c>
      <c r="GM66" s="2" t="s">
        <v>1</v>
      </c>
      <c r="GN66" s="2">
        <v>5560</v>
      </c>
      <c r="GO66" s="2">
        <v>7991</v>
      </c>
      <c r="GP66" s="2" t="s">
        <v>1</v>
      </c>
      <c r="GQ66" s="2" t="s">
        <v>1</v>
      </c>
      <c r="GR66" s="2" t="s">
        <v>1</v>
      </c>
      <c r="GS66" s="2" t="s">
        <v>1</v>
      </c>
      <c r="GT66" s="2" t="s">
        <v>1</v>
      </c>
      <c r="GU66" s="2" t="s">
        <v>1</v>
      </c>
      <c r="GV66" s="2" t="s">
        <v>1</v>
      </c>
      <c r="GW66" s="2" t="s">
        <v>1</v>
      </c>
      <c r="GX66" s="2" t="s">
        <v>1</v>
      </c>
      <c r="GY66" s="2" t="s">
        <v>1</v>
      </c>
      <c r="GZ66" s="2">
        <v>1460</v>
      </c>
      <c r="HA66" s="2">
        <v>4515</v>
      </c>
      <c r="HB66" s="2" t="s">
        <v>1</v>
      </c>
      <c r="HC66" s="2" t="s">
        <v>1</v>
      </c>
      <c r="HD66" s="2" t="s">
        <v>1</v>
      </c>
      <c r="HE66" s="2" t="s">
        <v>1</v>
      </c>
      <c r="HF66" s="2" t="s">
        <v>1</v>
      </c>
      <c r="HG66" s="2" t="s">
        <v>1</v>
      </c>
      <c r="HH66" s="2" t="s">
        <v>1</v>
      </c>
      <c r="HI66" s="2" t="s">
        <v>1</v>
      </c>
      <c r="HJ66" s="2" t="s">
        <v>1</v>
      </c>
      <c r="HK66" s="2" t="s">
        <v>1</v>
      </c>
      <c r="HL66" s="2">
        <v>16200</v>
      </c>
      <c r="HM66" s="2" t="s">
        <v>1</v>
      </c>
      <c r="HN66" s="2" t="s">
        <v>1</v>
      </c>
      <c r="HO66" s="2" t="s">
        <v>1</v>
      </c>
      <c r="HP66" s="2" t="s">
        <v>1</v>
      </c>
      <c r="HQ66" s="2" t="s">
        <v>1</v>
      </c>
      <c r="HR66" s="2">
        <v>1000</v>
      </c>
      <c r="HS66" s="2" t="s">
        <v>1</v>
      </c>
      <c r="HT66" s="2" t="s">
        <v>1</v>
      </c>
      <c r="HU66" s="2" t="s">
        <v>1</v>
      </c>
      <c r="HV66" s="2">
        <v>10176</v>
      </c>
      <c r="HW66" s="2" t="s">
        <v>1</v>
      </c>
      <c r="HX66" s="2" t="s">
        <v>1</v>
      </c>
      <c r="HY66" s="2" t="s">
        <v>1</v>
      </c>
      <c r="HZ66" s="2" t="s">
        <v>1</v>
      </c>
      <c r="IA66" s="2" t="s">
        <v>1</v>
      </c>
      <c r="IB66" s="2" t="s">
        <v>1</v>
      </c>
      <c r="IC66" s="2" t="s">
        <v>1</v>
      </c>
      <c r="ID66" s="2" t="s">
        <v>1</v>
      </c>
      <c r="IE66" s="2">
        <v>324699</v>
      </c>
      <c r="IF66" s="2" t="s">
        <v>1</v>
      </c>
      <c r="IG66" s="2">
        <v>21505</v>
      </c>
      <c r="IH66" s="2">
        <v>18800</v>
      </c>
      <c r="II66" s="2" t="s">
        <v>1</v>
      </c>
      <c r="IJ66" s="2" t="s">
        <v>1</v>
      </c>
      <c r="IK66" s="2" t="s">
        <v>1</v>
      </c>
      <c r="IL66" s="2" t="s">
        <v>1</v>
      </c>
      <c r="IM66" s="2" t="s">
        <v>1</v>
      </c>
      <c r="IN66" s="2" t="s">
        <v>1</v>
      </c>
      <c r="IO66" s="2" t="s">
        <v>1</v>
      </c>
      <c r="IP66" s="2" t="s">
        <v>1</v>
      </c>
      <c r="IQ66" s="2" t="s">
        <v>1</v>
      </c>
      <c r="IR66" s="2" t="s">
        <v>1</v>
      </c>
      <c r="IS66" s="2" t="s">
        <v>1</v>
      </c>
      <c r="IT66" s="2" t="s">
        <v>1</v>
      </c>
      <c r="IU66" s="2" t="s">
        <v>1</v>
      </c>
      <c r="IV66" s="2" t="s">
        <v>1</v>
      </c>
      <c r="IW66" s="2" t="s">
        <v>1</v>
      </c>
      <c r="IX66" s="2" t="s">
        <v>1</v>
      </c>
      <c r="IY66" s="2" t="s">
        <v>1</v>
      </c>
      <c r="IZ66" s="2" t="s">
        <v>1</v>
      </c>
      <c r="JA66" s="2" t="s">
        <v>1</v>
      </c>
      <c r="JB66" s="2" t="s">
        <v>1</v>
      </c>
      <c r="JC66" s="2" t="s">
        <v>1</v>
      </c>
      <c r="JD66" s="2" t="s">
        <v>1</v>
      </c>
      <c r="JE66" s="2" t="s">
        <v>1</v>
      </c>
      <c r="JF66" s="2">
        <v>0</v>
      </c>
      <c r="JG66" s="2" t="s">
        <v>1</v>
      </c>
      <c r="JH66" s="2" t="s">
        <v>1</v>
      </c>
      <c r="JI66" s="2" t="s">
        <v>1</v>
      </c>
      <c r="JJ66" s="2" t="s">
        <v>1</v>
      </c>
      <c r="JK66" s="2" t="s">
        <v>1</v>
      </c>
      <c r="JL66" s="2" t="s">
        <v>1</v>
      </c>
      <c r="JM66" s="2">
        <v>36008.5</v>
      </c>
      <c r="JN66" s="2" t="s">
        <v>1</v>
      </c>
      <c r="JO66" s="2" t="s">
        <v>1</v>
      </c>
      <c r="JP66" s="2" t="s">
        <v>1</v>
      </c>
      <c r="JQ66" s="2" t="s">
        <v>1</v>
      </c>
      <c r="JR66" s="2" t="s">
        <v>1</v>
      </c>
      <c r="JS66" s="2" t="s">
        <v>1</v>
      </c>
      <c r="JT66" s="2" t="s">
        <v>1</v>
      </c>
      <c r="JU66" s="2" t="s">
        <v>1</v>
      </c>
      <c r="JV66" s="2" t="s">
        <v>1</v>
      </c>
      <c r="JW66" s="2" t="s">
        <v>1</v>
      </c>
      <c r="JX66" s="2" t="s">
        <v>1</v>
      </c>
      <c r="JY66" s="2" t="s">
        <v>1</v>
      </c>
      <c r="JZ66" s="2" t="s">
        <v>1</v>
      </c>
      <c r="KA66" s="2" t="s">
        <v>1</v>
      </c>
      <c r="KB66" s="2" t="s">
        <v>1</v>
      </c>
      <c r="KC66" s="2" t="s">
        <v>1</v>
      </c>
      <c r="KD66" s="2" t="s">
        <v>1</v>
      </c>
      <c r="KE66" s="2" t="s">
        <v>1</v>
      </c>
      <c r="KF66" s="2" t="s">
        <v>1</v>
      </c>
      <c r="KG66" s="2" t="s">
        <v>1</v>
      </c>
      <c r="KH66" s="2" t="s">
        <v>1</v>
      </c>
      <c r="KI66" s="2" t="s">
        <v>1</v>
      </c>
      <c r="KJ66" s="2" t="s">
        <v>1</v>
      </c>
      <c r="KK66" s="2" t="s">
        <v>1</v>
      </c>
      <c r="KL66" s="2" t="s">
        <v>1</v>
      </c>
      <c r="KM66" s="2" t="s">
        <v>1</v>
      </c>
      <c r="KN66" s="2" t="s">
        <v>1</v>
      </c>
      <c r="KO66" s="2" t="s">
        <v>1</v>
      </c>
      <c r="KP66" s="2" t="s">
        <v>1</v>
      </c>
      <c r="KQ66" s="2" t="s">
        <v>1</v>
      </c>
      <c r="KR66" s="2" t="s">
        <v>1</v>
      </c>
      <c r="KS66" s="2" t="s">
        <v>1</v>
      </c>
      <c r="KT66" s="2" t="s">
        <v>1</v>
      </c>
      <c r="KU66" s="2" t="s">
        <v>1</v>
      </c>
    </row>
    <row r="67" spans="1:307" x14ac:dyDescent="0.3">
      <c r="A67" s="2" t="s">
        <v>61</v>
      </c>
      <c r="B67" s="2">
        <v>210</v>
      </c>
      <c r="C67" s="23">
        <f t="shared" si="62"/>
        <v>488835.61999999965</v>
      </c>
      <c r="D67" s="23">
        <f t="shared" si="63"/>
        <v>4125058.2199999997</v>
      </c>
      <c r="E67" s="23">
        <f t="shared" si="64"/>
        <v>19643.134380952379</v>
      </c>
      <c r="F67" s="23">
        <f t="shared" si="65"/>
        <v>2495762.2399999998</v>
      </c>
      <c r="G67" s="23">
        <f t="shared" si="66"/>
        <v>1003246.98</v>
      </c>
      <c r="H67" s="23">
        <f t="shared" si="67"/>
        <v>0</v>
      </c>
      <c r="I67" s="23">
        <f t="shared" si="68"/>
        <v>626049</v>
      </c>
      <c r="J67" s="23">
        <f t="shared" si="69"/>
        <v>2981.1857142857143</v>
      </c>
      <c r="K67" s="23">
        <f t="shared" si="70"/>
        <v>626049</v>
      </c>
      <c r="L67" s="23">
        <f t="shared" si="71"/>
        <v>0</v>
      </c>
      <c r="M67" s="23">
        <f t="shared" si="72"/>
        <v>1003246.98</v>
      </c>
      <c r="N67" s="23">
        <f t="shared" si="73"/>
        <v>11884.582095238095</v>
      </c>
      <c r="O67" s="23">
        <f t="shared" si="74"/>
        <v>627197.1100000001</v>
      </c>
      <c r="P67" s="23">
        <f t="shared" si="75"/>
        <v>514683.71</v>
      </c>
      <c r="Q67" s="23">
        <f t="shared" si="76"/>
        <v>1006669.44</v>
      </c>
      <c r="R67" s="23">
        <f t="shared" si="77"/>
        <v>2360702.61</v>
      </c>
      <c r="S67" s="23">
        <f t="shared" si="78"/>
        <v>11241.440999999999</v>
      </c>
      <c r="T67" s="23">
        <f t="shared" si="79"/>
        <v>135059.62999999989</v>
      </c>
      <c r="U67" s="7">
        <f t="shared" si="80"/>
        <v>5.4115583542124548E-2</v>
      </c>
      <c r="V67" s="23">
        <f t="shared" si="81"/>
        <v>0</v>
      </c>
      <c r="W67" s="23">
        <f t="shared" si="82"/>
        <v>125823</v>
      </c>
      <c r="X67" s="23">
        <f t="shared" si="83"/>
        <v>8694.6299999999992</v>
      </c>
      <c r="Y67" s="23">
        <f t="shared" si="84"/>
        <v>600</v>
      </c>
      <c r="Z67" s="23">
        <v>58</v>
      </c>
      <c r="AA67" s="23">
        <f t="shared" si="85"/>
        <v>212094.35</v>
      </c>
      <c r="AB67" s="23">
        <f t="shared" si="86"/>
        <v>3636222.6</v>
      </c>
      <c r="AC67" s="23">
        <f t="shared" si="87"/>
        <v>17315.345714285715</v>
      </c>
      <c r="AD67" s="23">
        <f t="shared" si="88"/>
        <v>2754192.6</v>
      </c>
      <c r="AE67" s="23">
        <f t="shared" si="89"/>
        <v>13115.202857142858</v>
      </c>
      <c r="AF67" s="23">
        <f t="shared" si="90"/>
        <v>771683</v>
      </c>
      <c r="AG67" s="23">
        <f t="shared" si="91"/>
        <v>3674.6809523809525</v>
      </c>
      <c r="AH67" s="23">
        <f t="shared" si="92"/>
        <v>1898694.6</v>
      </c>
      <c r="AI67" s="23">
        <f t="shared" si="93"/>
        <v>111122</v>
      </c>
      <c r="AJ67" s="23">
        <f t="shared" si="94"/>
        <v>40011</v>
      </c>
      <c r="AK67" s="23">
        <f t="shared" si="95"/>
        <v>882030</v>
      </c>
      <c r="AL67" s="23">
        <f t="shared" si="96"/>
        <v>4200.1428571428569</v>
      </c>
      <c r="AM67" s="23">
        <f t="shared" si="97"/>
        <v>882030</v>
      </c>
      <c r="AN67" s="23">
        <f t="shared" si="98"/>
        <v>0</v>
      </c>
      <c r="AO67" s="2">
        <v>470878.14</v>
      </c>
      <c r="AP67" s="2">
        <v>103024.68</v>
      </c>
      <c r="AQ67" s="2">
        <v>53294.29</v>
      </c>
      <c r="AR67" s="2" t="s">
        <v>1</v>
      </c>
      <c r="AS67" s="2">
        <v>514683.71</v>
      </c>
      <c r="AT67" s="2" t="s">
        <v>1</v>
      </c>
      <c r="AU67" s="2" t="s">
        <v>1</v>
      </c>
      <c r="AV67" s="2">
        <v>1006669.44</v>
      </c>
      <c r="AX67" s="2" t="s">
        <v>1</v>
      </c>
      <c r="AY67" s="2" t="s">
        <v>1</v>
      </c>
      <c r="AZ67" s="2" t="s">
        <v>1</v>
      </c>
      <c r="BA67" s="2" t="s">
        <v>1</v>
      </c>
      <c r="BB67" s="2" t="s">
        <v>1</v>
      </c>
      <c r="BC67" s="2" t="s">
        <v>1</v>
      </c>
      <c r="BD67" s="2" t="s">
        <v>1</v>
      </c>
      <c r="BE67" s="2" t="s">
        <v>1</v>
      </c>
      <c r="BF67" s="2">
        <v>124833</v>
      </c>
      <c r="BG67" s="2">
        <v>990</v>
      </c>
      <c r="BH67" s="2" t="s">
        <v>1</v>
      </c>
      <c r="BI67" s="2" t="s">
        <v>1</v>
      </c>
      <c r="BJ67" s="2" t="s">
        <v>1</v>
      </c>
      <c r="BK67" s="2" t="s">
        <v>1</v>
      </c>
      <c r="BL67" s="2" t="s">
        <v>1</v>
      </c>
      <c r="BM67" s="2" t="s">
        <v>1</v>
      </c>
      <c r="BN67" s="2" t="s">
        <v>1</v>
      </c>
      <c r="BO67" s="2">
        <v>8694.6299999999992</v>
      </c>
      <c r="BP67" s="2" t="s">
        <v>1</v>
      </c>
      <c r="BQ67" s="2" t="s">
        <v>1</v>
      </c>
      <c r="BR67" s="2" t="s">
        <v>1</v>
      </c>
      <c r="BS67" s="2">
        <v>600</v>
      </c>
      <c r="BT67" s="2">
        <v>212094.35</v>
      </c>
      <c r="BU67" s="2" t="s">
        <v>1</v>
      </c>
      <c r="BV67" s="2">
        <v>707918.75</v>
      </c>
      <c r="BW67" s="2" t="s">
        <v>1</v>
      </c>
      <c r="BX67" s="2" t="s">
        <v>1</v>
      </c>
      <c r="BY67" s="2" t="s">
        <v>1</v>
      </c>
      <c r="BZ67" s="2" t="s">
        <v>1</v>
      </c>
      <c r="CA67" s="2" t="s">
        <v>1</v>
      </c>
      <c r="CB67" s="2" t="s">
        <v>1</v>
      </c>
      <c r="CC67" s="2" t="s">
        <v>1</v>
      </c>
      <c r="CD67" s="2">
        <v>1200</v>
      </c>
      <c r="CE67" s="2">
        <v>293776</v>
      </c>
      <c r="CF67" s="2" t="s">
        <v>1</v>
      </c>
      <c r="CG67" s="2">
        <v>0</v>
      </c>
      <c r="CH67" s="2">
        <v>352.23</v>
      </c>
      <c r="CI67" s="2" t="s">
        <v>1</v>
      </c>
      <c r="CJ67" s="2" t="s">
        <v>1</v>
      </c>
      <c r="CK67" s="2" t="s">
        <v>1</v>
      </c>
      <c r="CL67" s="2" t="s">
        <v>1</v>
      </c>
      <c r="CM67" s="2" t="s">
        <v>1</v>
      </c>
      <c r="CN67" s="2" t="s">
        <v>1</v>
      </c>
      <c r="CO67" s="2" t="s">
        <v>1</v>
      </c>
      <c r="CP67" s="2" t="s">
        <v>1</v>
      </c>
      <c r="CQ67" s="2" t="s">
        <v>1</v>
      </c>
      <c r="CR67" s="2" t="s">
        <v>1</v>
      </c>
      <c r="CS67" s="2" t="s">
        <v>1</v>
      </c>
      <c r="CT67" s="2" t="s">
        <v>1</v>
      </c>
      <c r="CU67" s="2" t="s">
        <v>1</v>
      </c>
      <c r="CV67" s="2" t="s">
        <v>1</v>
      </c>
      <c r="CW67" s="2" t="s">
        <v>1</v>
      </c>
      <c r="CX67" s="2" t="s">
        <v>1</v>
      </c>
      <c r="CY67" s="2" t="s">
        <v>1</v>
      </c>
      <c r="CZ67" s="2" t="s">
        <v>1</v>
      </c>
      <c r="DA67" s="2" t="s">
        <v>1</v>
      </c>
      <c r="DB67" s="2" t="s">
        <v>1</v>
      </c>
      <c r="DC67" s="2" t="s">
        <v>1</v>
      </c>
      <c r="DD67" s="2" t="s">
        <v>1</v>
      </c>
      <c r="DE67" s="2" t="s">
        <v>1</v>
      </c>
      <c r="DF67" s="2" t="s">
        <v>1</v>
      </c>
      <c r="DG67" s="2" t="s">
        <v>1</v>
      </c>
      <c r="DH67" s="2" t="s">
        <v>1</v>
      </c>
      <c r="DI67" s="2" t="s">
        <v>1</v>
      </c>
      <c r="DJ67" s="2" t="s">
        <v>1</v>
      </c>
      <c r="DK67" s="2" t="s">
        <v>1</v>
      </c>
      <c r="DL67" s="2" t="s">
        <v>1</v>
      </c>
      <c r="DM67" s="2" t="s">
        <v>1</v>
      </c>
      <c r="DN67" s="2" t="s">
        <v>1</v>
      </c>
      <c r="DO67" s="2" t="s">
        <v>1</v>
      </c>
      <c r="DP67" s="2" t="s">
        <v>1</v>
      </c>
      <c r="DQ67" s="2" t="s">
        <v>1</v>
      </c>
      <c r="DR67" s="2" t="s">
        <v>1</v>
      </c>
      <c r="DS67" s="2" t="s">
        <v>1</v>
      </c>
      <c r="DT67" s="2" t="s">
        <v>1</v>
      </c>
      <c r="DU67" s="2" t="s">
        <v>1</v>
      </c>
      <c r="DV67" s="2">
        <v>54400</v>
      </c>
      <c r="DW67" s="2" t="s">
        <v>1</v>
      </c>
      <c r="DX67" s="2">
        <v>271649</v>
      </c>
      <c r="DY67" s="2" t="s">
        <v>1</v>
      </c>
      <c r="DZ67" s="2" t="s">
        <v>1</v>
      </c>
      <c r="EA67" s="2">
        <v>300000</v>
      </c>
      <c r="EB67" s="2" t="s">
        <v>1</v>
      </c>
      <c r="EC67" s="2" t="s">
        <v>1</v>
      </c>
      <c r="ED67" s="2" t="s">
        <v>1</v>
      </c>
      <c r="EE67" s="2" t="s">
        <v>1</v>
      </c>
      <c r="EF67" s="2" t="s">
        <v>1</v>
      </c>
      <c r="EG67" s="2" t="s">
        <v>1</v>
      </c>
      <c r="EH67" s="2" t="s">
        <v>1</v>
      </c>
      <c r="EI67" s="2" t="s">
        <v>1</v>
      </c>
      <c r="EJ67" s="2" t="s">
        <v>1</v>
      </c>
      <c r="EK67" s="2" t="s">
        <v>1</v>
      </c>
      <c r="EL67" s="2" t="s">
        <v>1</v>
      </c>
      <c r="EM67" s="2" t="s">
        <v>1</v>
      </c>
      <c r="EN67" s="2" t="s">
        <v>1</v>
      </c>
      <c r="EO67" s="2" t="s">
        <v>1</v>
      </c>
      <c r="EP67" s="2" t="s">
        <v>1</v>
      </c>
      <c r="EQ67" s="2" t="s">
        <v>1</v>
      </c>
      <c r="ER67" s="2" t="s">
        <v>1</v>
      </c>
      <c r="ES67" s="2">
        <v>346827</v>
      </c>
      <c r="ET67" s="2" t="s">
        <v>1</v>
      </c>
      <c r="EU67" s="2" t="s">
        <v>1</v>
      </c>
      <c r="EV67" s="2">
        <v>56323</v>
      </c>
      <c r="EW67" s="2">
        <v>190147</v>
      </c>
      <c r="EX67" s="2" t="s">
        <v>1</v>
      </c>
      <c r="EY67" s="2" t="s">
        <v>1</v>
      </c>
      <c r="EZ67" s="2" t="s">
        <v>1</v>
      </c>
      <c r="FA67" s="2">
        <v>102349</v>
      </c>
      <c r="FB67" s="2">
        <v>76037</v>
      </c>
      <c r="FC67" s="2" t="s">
        <v>1</v>
      </c>
      <c r="FD67" s="2" t="s">
        <v>1</v>
      </c>
      <c r="FE67" s="2" t="s">
        <v>1</v>
      </c>
      <c r="FF67" s="2" t="s">
        <v>1</v>
      </c>
      <c r="FG67" s="2" t="s">
        <v>1</v>
      </c>
      <c r="FH67" s="2" t="s">
        <v>1</v>
      </c>
      <c r="FI67" s="2">
        <v>19542</v>
      </c>
      <c r="FJ67" s="2" t="s">
        <v>1</v>
      </c>
      <c r="FK67" s="2" t="s">
        <v>1</v>
      </c>
      <c r="FL67" s="2">
        <v>110672</v>
      </c>
      <c r="FM67" s="2">
        <v>59256</v>
      </c>
      <c r="FN67" s="2" t="s">
        <v>1</v>
      </c>
      <c r="FO67" s="2">
        <v>65893.5</v>
      </c>
      <c r="FP67" s="2">
        <v>22086</v>
      </c>
      <c r="FQ67" s="2" t="s">
        <v>1</v>
      </c>
      <c r="FR67" s="2" t="s">
        <v>1</v>
      </c>
      <c r="FS67" s="2" t="s">
        <v>1</v>
      </c>
      <c r="FT67" s="2" t="s">
        <v>1</v>
      </c>
      <c r="FU67" s="2" t="s">
        <v>1</v>
      </c>
      <c r="FV67" s="2" t="s">
        <v>1</v>
      </c>
      <c r="FW67" s="2">
        <v>178013.89</v>
      </c>
      <c r="FX67" s="2">
        <v>116278</v>
      </c>
      <c r="FY67" s="2" t="s">
        <v>1</v>
      </c>
      <c r="FZ67" s="2">
        <v>27310</v>
      </c>
      <c r="GA67" s="2" t="s">
        <v>1</v>
      </c>
      <c r="GB67" s="2" t="s">
        <v>1</v>
      </c>
      <c r="GC67" s="2">
        <v>1531</v>
      </c>
      <c r="GD67" s="2">
        <v>27032.25</v>
      </c>
      <c r="GE67" s="2">
        <v>95881.48</v>
      </c>
      <c r="GF67" s="2">
        <v>8785</v>
      </c>
      <c r="GG67" s="2" t="s">
        <v>1</v>
      </c>
      <c r="GH67" s="2" t="s">
        <v>1</v>
      </c>
      <c r="GI67" s="2" t="s">
        <v>1</v>
      </c>
      <c r="GJ67" s="2">
        <v>100100</v>
      </c>
      <c r="GK67" s="2">
        <v>689447.48</v>
      </c>
      <c r="GL67" s="2">
        <v>283409</v>
      </c>
      <c r="GM67" s="2" t="s">
        <v>1</v>
      </c>
      <c r="GN67" s="2">
        <v>10695</v>
      </c>
      <c r="GO67" s="2" t="s">
        <v>1</v>
      </c>
      <c r="GP67" s="2" t="s">
        <v>1</v>
      </c>
      <c r="GQ67" s="2" t="s">
        <v>1</v>
      </c>
      <c r="GR67" s="2" t="s">
        <v>1</v>
      </c>
      <c r="GS67" s="2" t="s">
        <v>1</v>
      </c>
      <c r="GT67" s="2" t="s">
        <v>1</v>
      </c>
      <c r="GU67" s="2" t="s">
        <v>1</v>
      </c>
      <c r="GV67" s="2" t="s">
        <v>1</v>
      </c>
      <c r="GW67" s="2" t="s">
        <v>1</v>
      </c>
      <c r="GX67" s="2">
        <v>6725</v>
      </c>
      <c r="GY67" s="2">
        <v>0</v>
      </c>
      <c r="GZ67" s="2">
        <v>8680</v>
      </c>
      <c r="HA67" s="2">
        <v>12442</v>
      </c>
      <c r="HB67" s="2" t="s">
        <v>1</v>
      </c>
      <c r="HC67" s="2" t="s">
        <v>1</v>
      </c>
      <c r="HD67" s="2" t="s">
        <v>1</v>
      </c>
      <c r="HE67" s="2" t="s">
        <v>1</v>
      </c>
      <c r="HF67" s="2" t="s">
        <v>1</v>
      </c>
      <c r="HG67" s="2" t="s">
        <v>1</v>
      </c>
      <c r="HH67" s="2">
        <v>90000</v>
      </c>
      <c r="HI67" s="2" t="s">
        <v>1</v>
      </c>
      <c r="HJ67" s="2" t="s">
        <v>1</v>
      </c>
      <c r="HK67" s="2" t="s">
        <v>1</v>
      </c>
      <c r="HL67" s="2">
        <v>40011</v>
      </c>
      <c r="HM67" s="2" t="s">
        <v>1</v>
      </c>
      <c r="HN67" s="2" t="s">
        <v>1</v>
      </c>
      <c r="HO67" s="2" t="s">
        <v>1</v>
      </c>
      <c r="HP67" s="2" t="s">
        <v>1</v>
      </c>
      <c r="HQ67" s="2" t="s">
        <v>1</v>
      </c>
      <c r="HR67" s="2">
        <v>0</v>
      </c>
      <c r="HS67" s="2" t="s">
        <v>1</v>
      </c>
      <c r="HT67" s="2" t="s">
        <v>1</v>
      </c>
      <c r="HU67" s="2" t="s">
        <v>1</v>
      </c>
      <c r="HV67" s="2">
        <v>0</v>
      </c>
      <c r="HW67" s="2" t="s">
        <v>1</v>
      </c>
      <c r="HX67" s="2" t="s">
        <v>1</v>
      </c>
      <c r="HY67" s="2" t="s">
        <v>1</v>
      </c>
      <c r="HZ67" s="2" t="s">
        <v>1</v>
      </c>
      <c r="IA67" s="2" t="s">
        <v>1</v>
      </c>
      <c r="IB67" s="2" t="s">
        <v>1</v>
      </c>
      <c r="IC67" s="2" t="s">
        <v>1</v>
      </c>
      <c r="ID67" s="2" t="s">
        <v>1</v>
      </c>
      <c r="IE67" s="2" t="s">
        <v>1</v>
      </c>
      <c r="IF67" s="2" t="s">
        <v>1</v>
      </c>
      <c r="IG67" s="2" t="s">
        <v>1</v>
      </c>
      <c r="IH67" s="2" t="s">
        <v>1</v>
      </c>
      <c r="II67" s="2">
        <v>8719</v>
      </c>
      <c r="IJ67" s="2" t="s">
        <v>1</v>
      </c>
      <c r="IK67" s="2" t="s">
        <v>1</v>
      </c>
      <c r="IL67" s="2" t="s">
        <v>1</v>
      </c>
      <c r="IM67" s="2" t="s">
        <v>1</v>
      </c>
      <c r="IN67" s="2" t="s">
        <v>1</v>
      </c>
      <c r="IO67" s="2" t="s">
        <v>1</v>
      </c>
      <c r="IP67" s="2" t="s">
        <v>1</v>
      </c>
      <c r="IQ67" s="2" t="s">
        <v>1</v>
      </c>
      <c r="IR67" s="2" t="s">
        <v>1</v>
      </c>
      <c r="IS67" s="2" t="s">
        <v>1</v>
      </c>
      <c r="IT67" s="2" t="s">
        <v>1</v>
      </c>
      <c r="IU67" s="2" t="s">
        <v>1</v>
      </c>
      <c r="IV67" s="2" t="s">
        <v>1</v>
      </c>
      <c r="IW67" s="2" t="s">
        <v>1</v>
      </c>
      <c r="IX67" s="2" t="s">
        <v>1</v>
      </c>
      <c r="IY67" s="2" t="s">
        <v>1</v>
      </c>
      <c r="IZ67" s="2" t="s">
        <v>1</v>
      </c>
      <c r="JA67" s="2" t="s">
        <v>1</v>
      </c>
      <c r="JB67" s="2" t="s">
        <v>1</v>
      </c>
      <c r="JC67" s="2" t="s">
        <v>1</v>
      </c>
      <c r="JD67" s="2" t="s">
        <v>1</v>
      </c>
      <c r="JE67" s="2" t="s">
        <v>1</v>
      </c>
      <c r="JF67" s="2" t="s">
        <v>1</v>
      </c>
      <c r="JG67" s="2" t="s">
        <v>1</v>
      </c>
      <c r="JH67" s="2" t="s">
        <v>1</v>
      </c>
      <c r="JI67" s="2" t="s">
        <v>1</v>
      </c>
      <c r="JJ67" s="2" t="s">
        <v>1</v>
      </c>
      <c r="JK67" s="2" t="s">
        <v>1</v>
      </c>
      <c r="JL67" s="2" t="s">
        <v>1</v>
      </c>
      <c r="JM67" s="2">
        <v>882030</v>
      </c>
      <c r="JN67" s="2" t="s">
        <v>1</v>
      </c>
      <c r="JO67" s="2" t="s">
        <v>1</v>
      </c>
      <c r="JP67" s="2" t="s">
        <v>1</v>
      </c>
      <c r="JQ67" s="2" t="s">
        <v>1</v>
      </c>
      <c r="JR67" s="2" t="s">
        <v>1</v>
      </c>
      <c r="JS67" s="2" t="s">
        <v>1</v>
      </c>
      <c r="JT67" s="2" t="s">
        <v>1</v>
      </c>
      <c r="JU67" s="2" t="s">
        <v>1</v>
      </c>
      <c r="JV67" s="2" t="s">
        <v>1</v>
      </c>
      <c r="JW67" s="2" t="s">
        <v>1</v>
      </c>
      <c r="JX67" s="2" t="s">
        <v>1</v>
      </c>
      <c r="JY67" s="2" t="s">
        <v>1</v>
      </c>
      <c r="JZ67" s="2" t="s">
        <v>1</v>
      </c>
      <c r="KA67" s="2" t="s">
        <v>1</v>
      </c>
      <c r="KB67" s="2" t="s">
        <v>1</v>
      </c>
      <c r="KC67" s="2" t="s">
        <v>1</v>
      </c>
      <c r="KD67" s="2" t="s">
        <v>1</v>
      </c>
      <c r="KE67" s="2" t="s">
        <v>1</v>
      </c>
      <c r="KF67" s="2" t="s">
        <v>1</v>
      </c>
      <c r="KG67" s="2" t="s">
        <v>1</v>
      </c>
      <c r="KH67" s="2" t="s">
        <v>1</v>
      </c>
      <c r="KI67" s="2" t="s">
        <v>1</v>
      </c>
      <c r="KJ67" s="2" t="s">
        <v>1</v>
      </c>
      <c r="KK67" s="2" t="s">
        <v>1</v>
      </c>
      <c r="KL67" s="2" t="s">
        <v>1</v>
      </c>
      <c r="KM67" s="2" t="s">
        <v>1</v>
      </c>
      <c r="KN67" s="2" t="s">
        <v>1</v>
      </c>
      <c r="KO67" s="2" t="s">
        <v>1</v>
      </c>
      <c r="KP67" s="2" t="s">
        <v>1</v>
      </c>
      <c r="KQ67" s="2" t="s">
        <v>1</v>
      </c>
      <c r="KR67" s="2" t="s">
        <v>1</v>
      </c>
      <c r="KS67" s="2" t="s">
        <v>1</v>
      </c>
      <c r="KT67" s="2" t="s">
        <v>1</v>
      </c>
      <c r="KU67" s="2" t="s">
        <v>1</v>
      </c>
    </row>
    <row r="68" spans="1:307" x14ac:dyDescent="0.3">
      <c r="A68" s="2" t="s">
        <v>62</v>
      </c>
      <c r="B68" s="2">
        <v>324</v>
      </c>
      <c r="C68" s="23">
        <f t="shared" si="62"/>
        <v>1031399.1900000013</v>
      </c>
      <c r="D68" s="23">
        <f t="shared" si="63"/>
        <v>10003968.67</v>
      </c>
      <c r="E68" s="23">
        <f t="shared" si="64"/>
        <v>30876.446512345679</v>
      </c>
      <c r="F68" s="23">
        <f t="shared" si="65"/>
        <v>4519158.34</v>
      </c>
      <c r="G68" s="23">
        <f t="shared" si="66"/>
        <v>4375415.33</v>
      </c>
      <c r="H68" s="23">
        <f t="shared" si="67"/>
        <v>9000</v>
      </c>
      <c r="I68" s="23">
        <f t="shared" si="68"/>
        <v>1100395</v>
      </c>
      <c r="J68" s="23">
        <f t="shared" si="69"/>
        <v>3396.2808641975307</v>
      </c>
      <c r="K68" s="23">
        <f t="shared" si="70"/>
        <v>1100395</v>
      </c>
      <c r="L68" s="23">
        <f t="shared" si="71"/>
        <v>0</v>
      </c>
      <c r="M68" s="23">
        <f t="shared" si="72"/>
        <v>4358699.33</v>
      </c>
      <c r="N68" s="23">
        <f t="shared" si="73"/>
        <v>13948.019567901234</v>
      </c>
      <c r="O68" s="23">
        <f t="shared" si="74"/>
        <v>863702.89</v>
      </c>
      <c r="P68" s="23">
        <f t="shared" si="75"/>
        <v>1213819.3799999999</v>
      </c>
      <c r="Q68" s="23">
        <f t="shared" si="76"/>
        <v>1694635.07</v>
      </c>
      <c r="R68" s="23">
        <f t="shared" si="77"/>
        <v>4220925.42</v>
      </c>
      <c r="S68" s="23">
        <f t="shared" si="78"/>
        <v>13027.547592592593</v>
      </c>
      <c r="T68" s="23">
        <f t="shared" si="79"/>
        <v>298232.91999999993</v>
      </c>
      <c r="U68" s="7">
        <f t="shared" si="80"/>
        <v>6.5993022939753856E-2</v>
      </c>
      <c r="V68" s="23">
        <f t="shared" si="81"/>
        <v>250445</v>
      </c>
      <c r="W68" s="23">
        <f t="shared" si="82"/>
        <v>27354</v>
      </c>
      <c r="X68" s="23">
        <f t="shared" si="83"/>
        <v>14952.92</v>
      </c>
      <c r="Y68" s="23">
        <f t="shared" si="84"/>
        <v>5540</v>
      </c>
      <c r="Z68" s="23">
        <v>59</v>
      </c>
      <c r="AA68" s="23">
        <f t="shared" si="85"/>
        <v>448709.08</v>
      </c>
      <c r="AB68" s="23">
        <f t="shared" si="86"/>
        <v>8972569.4799999986</v>
      </c>
      <c r="AC68" s="23">
        <f t="shared" si="87"/>
        <v>27693.115679012342</v>
      </c>
      <c r="AD68" s="23">
        <f t="shared" si="88"/>
        <v>8693765.4799999986</v>
      </c>
      <c r="AE68" s="23">
        <f t="shared" si="89"/>
        <v>26832.609506172834</v>
      </c>
      <c r="AF68" s="23">
        <f t="shared" si="90"/>
        <v>2120259</v>
      </c>
      <c r="AG68" s="23">
        <f t="shared" si="91"/>
        <v>6544.0092592592591</v>
      </c>
      <c r="AH68" s="23">
        <f t="shared" si="92"/>
        <v>5635044.4199999999</v>
      </c>
      <c r="AI68" s="23">
        <f t="shared" si="93"/>
        <v>42905</v>
      </c>
      <c r="AJ68" s="23">
        <f t="shared" si="94"/>
        <v>963261.06</v>
      </c>
      <c r="AK68" s="23">
        <f t="shared" si="95"/>
        <v>278804</v>
      </c>
      <c r="AL68" s="23">
        <f t="shared" si="96"/>
        <v>860.50617283950612</v>
      </c>
      <c r="AM68" s="23">
        <f t="shared" si="97"/>
        <v>243019</v>
      </c>
      <c r="AN68" s="23">
        <f t="shared" si="98"/>
        <v>20785</v>
      </c>
      <c r="AO68" s="2">
        <v>755727.59</v>
      </c>
      <c r="AP68" s="2">
        <v>12675.56</v>
      </c>
      <c r="AQ68" s="2">
        <v>95299.74</v>
      </c>
      <c r="AR68" s="2" t="s">
        <v>1</v>
      </c>
      <c r="AS68" s="2">
        <v>874669.38</v>
      </c>
      <c r="AT68" s="2">
        <v>339150</v>
      </c>
      <c r="AU68" s="2" t="s">
        <v>1</v>
      </c>
      <c r="AV68" s="2">
        <v>1694635.07</v>
      </c>
      <c r="AX68" s="2" t="s">
        <v>1</v>
      </c>
      <c r="AY68" s="2" t="s">
        <v>1</v>
      </c>
      <c r="AZ68" s="2" t="s">
        <v>1</v>
      </c>
      <c r="BA68" s="2">
        <v>25</v>
      </c>
      <c r="BB68" s="2" t="s">
        <v>1</v>
      </c>
      <c r="BC68" s="2" t="s">
        <v>1</v>
      </c>
      <c r="BD68" s="2">
        <v>250420</v>
      </c>
      <c r="BE68" s="2" t="s">
        <v>1</v>
      </c>
      <c r="BF68" s="2" t="s">
        <v>1</v>
      </c>
      <c r="BG68" s="2">
        <v>3040</v>
      </c>
      <c r="BH68" s="2">
        <v>12834</v>
      </c>
      <c r="BI68" s="2" t="s">
        <v>1</v>
      </c>
      <c r="BJ68" s="2" t="s">
        <v>1</v>
      </c>
      <c r="BK68" s="2">
        <v>11480</v>
      </c>
      <c r="BL68" s="2" t="s">
        <v>1</v>
      </c>
      <c r="BM68" s="2" t="s">
        <v>1</v>
      </c>
      <c r="BN68" s="2" t="s">
        <v>1</v>
      </c>
      <c r="BO68" s="2">
        <v>14952.92</v>
      </c>
      <c r="BP68" s="2" t="s">
        <v>1</v>
      </c>
      <c r="BQ68" s="2" t="s">
        <v>1</v>
      </c>
      <c r="BR68" s="2" t="s">
        <v>1</v>
      </c>
      <c r="BS68" s="2">
        <v>5540</v>
      </c>
      <c r="BT68" s="2">
        <v>448709.08</v>
      </c>
      <c r="BU68" s="2" t="s">
        <v>1</v>
      </c>
      <c r="BV68" s="2">
        <v>4270693</v>
      </c>
      <c r="BW68" s="2">
        <v>13378</v>
      </c>
      <c r="BX68" s="2" t="s">
        <v>1</v>
      </c>
      <c r="BY68" s="2">
        <v>1210</v>
      </c>
      <c r="BZ68" s="2" t="s">
        <v>1</v>
      </c>
      <c r="CA68" s="2" t="s">
        <v>1</v>
      </c>
      <c r="CB68" s="2" t="s">
        <v>1</v>
      </c>
      <c r="CC68" s="2" t="s">
        <v>1</v>
      </c>
      <c r="CD68" s="2">
        <v>4400</v>
      </c>
      <c r="CE68" s="2">
        <v>61300</v>
      </c>
      <c r="CF68" s="2" t="s">
        <v>1</v>
      </c>
      <c r="CG68" s="2" t="s">
        <v>1</v>
      </c>
      <c r="CH68" s="2">
        <v>7718.33</v>
      </c>
      <c r="CI68" s="2" t="s">
        <v>1</v>
      </c>
      <c r="CJ68" s="2" t="s">
        <v>1</v>
      </c>
      <c r="CK68" s="2" t="s">
        <v>1</v>
      </c>
      <c r="CL68" s="2" t="s">
        <v>1</v>
      </c>
      <c r="CM68" s="2" t="s">
        <v>1</v>
      </c>
      <c r="CN68" s="2" t="s">
        <v>1</v>
      </c>
      <c r="CO68" s="2" t="s">
        <v>1</v>
      </c>
      <c r="CP68" s="2" t="s">
        <v>1</v>
      </c>
      <c r="CQ68" s="2" t="s">
        <v>1</v>
      </c>
      <c r="CR68" s="2" t="s">
        <v>1</v>
      </c>
      <c r="CS68" s="2" t="s">
        <v>1</v>
      </c>
      <c r="CT68" s="2" t="s">
        <v>1</v>
      </c>
      <c r="CU68" s="2" t="s">
        <v>1</v>
      </c>
      <c r="CV68" s="2" t="s">
        <v>1</v>
      </c>
      <c r="CW68" s="2" t="s">
        <v>1</v>
      </c>
      <c r="CX68" s="2">
        <v>16116</v>
      </c>
      <c r="CY68" s="2">
        <v>0</v>
      </c>
      <c r="CZ68" s="2" t="s">
        <v>1</v>
      </c>
      <c r="DA68" s="2" t="s">
        <v>1</v>
      </c>
      <c r="DB68" s="2" t="s">
        <v>1</v>
      </c>
      <c r="DC68" s="2">
        <v>600</v>
      </c>
      <c r="DD68" s="2" t="s">
        <v>1</v>
      </c>
      <c r="DE68" s="2" t="s">
        <v>1</v>
      </c>
      <c r="DF68" s="2" t="s">
        <v>1</v>
      </c>
      <c r="DG68" s="2" t="s">
        <v>1</v>
      </c>
      <c r="DH68" s="2" t="s">
        <v>1</v>
      </c>
      <c r="DI68" s="2" t="s">
        <v>1</v>
      </c>
      <c r="DJ68" s="2" t="s">
        <v>1</v>
      </c>
      <c r="DK68" s="2" t="s">
        <v>1</v>
      </c>
      <c r="DL68" s="2">
        <v>9000</v>
      </c>
      <c r="DM68" s="2" t="s">
        <v>1</v>
      </c>
      <c r="DN68" s="2" t="s">
        <v>1</v>
      </c>
      <c r="DO68" s="2" t="s">
        <v>1</v>
      </c>
      <c r="DP68" s="2" t="s">
        <v>1</v>
      </c>
      <c r="DQ68" s="2" t="s">
        <v>1</v>
      </c>
      <c r="DR68" s="2" t="s">
        <v>1</v>
      </c>
      <c r="DS68" s="2" t="s">
        <v>1</v>
      </c>
      <c r="DT68" s="2" t="s">
        <v>1</v>
      </c>
      <c r="DU68" s="2" t="s">
        <v>1</v>
      </c>
      <c r="DV68" s="2">
        <v>58800</v>
      </c>
      <c r="DW68" s="2" t="s">
        <v>1</v>
      </c>
      <c r="DX68" s="2">
        <v>243495</v>
      </c>
      <c r="DY68" s="2" t="s">
        <v>1</v>
      </c>
      <c r="DZ68" s="2" t="s">
        <v>1</v>
      </c>
      <c r="EA68" s="2">
        <v>798100</v>
      </c>
      <c r="EB68" s="2" t="s">
        <v>1</v>
      </c>
      <c r="EC68" s="2" t="s">
        <v>1</v>
      </c>
      <c r="ED68" s="2" t="s">
        <v>1</v>
      </c>
      <c r="EE68" s="2" t="s">
        <v>1</v>
      </c>
      <c r="EF68" s="2" t="s">
        <v>1</v>
      </c>
      <c r="EG68" s="2" t="s">
        <v>1</v>
      </c>
      <c r="EH68" s="2" t="s">
        <v>1</v>
      </c>
      <c r="EI68" s="2" t="s">
        <v>1</v>
      </c>
      <c r="EJ68" s="2" t="s">
        <v>1</v>
      </c>
      <c r="EK68" s="2" t="s">
        <v>1</v>
      </c>
      <c r="EL68" s="2" t="s">
        <v>1</v>
      </c>
      <c r="EM68" s="2" t="s">
        <v>1</v>
      </c>
      <c r="EN68" s="2" t="s">
        <v>1</v>
      </c>
      <c r="EO68" s="2" t="s">
        <v>1</v>
      </c>
      <c r="EP68" s="2" t="s">
        <v>1</v>
      </c>
      <c r="EQ68" s="2" t="s">
        <v>1</v>
      </c>
      <c r="ER68" s="2" t="s">
        <v>1</v>
      </c>
      <c r="ES68" s="2">
        <v>1034893</v>
      </c>
      <c r="ET68" s="2" t="s">
        <v>1</v>
      </c>
      <c r="EU68" s="2">
        <v>6105</v>
      </c>
      <c r="EV68" s="2">
        <v>185170</v>
      </c>
      <c r="EW68" s="2">
        <v>400844</v>
      </c>
      <c r="EX68" s="2" t="s">
        <v>1</v>
      </c>
      <c r="EY68" s="2" t="s">
        <v>1</v>
      </c>
      <c r="EZ68" s="2" t="s">
        <v>1</v>
      </c>
      <c r="FA68" s="2">
        <v>359006</v>
      </c>
      <c r="FB68" s="2">
        <v>129268</v>
      </c>
      <c r="FC68" s="2">
        <v>4973</v>
      </c>
      <c r="FD68" s="2" t="s">
        <v>1</v>
      </c>
      <c r="FE68" s="2" t="s">
        <v>1</v>
      </c>
      <c r="FF68" s="2" t="s">
        <v>1</v>
      </c>
      <c r="FG68" s="2" t="s">
        <v>1</v>
      </c>
      <c r="FH68" s="2">
        <v>295622.55</v>
      </c>
      <c r="FI68" s="2">
        <v>148</v>
      </c>
      <c r="FJ68" s="2" t="s">
        <v>1</v>
      </c>
      <c r="FK68" s="2">
        <v>3208</v>
      </c>
      <c r="FL68" s="2">
        <v>1360</v>
      </c>
      <c r="FM68" s="2">
        <v>141039</v>
      </c>
      <c r="FN68" s="2">
        <v>8400</v>
      </c>
      <c r="FO68" s="2">
        <v>159259.04999999999</v>
      </c>
      <c r="FP68" s="2">
        <v>18549.43</v>
      </c>
      <c r="FQ68" s="2" t="s">
        <v>1</v>
      </c>
      <c r="FR68" s="2" t="s">
        <v>1</v>
      </c>
      <c r="FS68" s="2" t="s">
        <v>1</v>
      </c>
      <c r="FT68" s="2" t="s">
        <v>1</v>
      </c>
      <c r="FU68" s="2" t="s">
        <v>1</v>
      </c>
      <c r="FV68" s="2" t="s">
        <v>1</v>
      </c>
      <c r="FW68" s="2">
        <v>6160</v>
      </c>
      <c r="FX68" s="2">
        <v>227440</v>
      </c>
      <c r="FY68" s="2">
        <v>10838</v>
      </c>
      <c r="FZ68" s="2">
        <v>85859</v>
      </c>
      <c r="GA68" s="2" t="s">
        <v>1</v>
      </c>
      <c r="GB68" s="2" t="s">
        <v>1</v>
      </c>
      <c r="GC68" s="2">
        <v>3455</v>
      </c>
      <c r="GD68" s="2">
        <v>8926.5</v>
      </c>
      <c r="GE68" s="2">
        <v>65220.800000000003</v>
      </c>
      <c r="GF68" s="2">
        <v>3255</v>
      </c>
      <c r="GG68" s="2" t="s">
        <v>1</v>
      </c>
      <c r="GH68" s="2">
        <v>4114</v>
      </c>
      <c r="GI68" s="2">
        <v>12690</v>
      </c>
      <c r="GJ68" s="2" t="s">
        <v>1</v>
      </c>
      <c r="GK68" s="2">
        <v>1678308.79</v>
      </c>
      <c r="GL68" s="2">
        <v>2743576.8</v>
      </c>
      <c r="GM68" s="2" t="s">
        <v>1</v>
      </c>
      <c r="GN68" s="2">
        <v>10861</v>
      </c>
      <c r="GO68" s="2">
        <v>12512.5</v>
      </c>
      <c r="GP68" s="2" t="s">
        <v>1</v>
      </c>
      <c r="GQ68" s="2" t="s">
        <v>1</v>
      </c>
      <c r="GR68" s="2" t="s">
        <v>1</v>
      </c>
      <c r="GS68" s="2" t="s">
        <v>1</v>
      </c>
      <c r="GT68" s="2" t="s">
        <v>1</v>
      </c>
      <c r="GU68" s="2" t="s">
        <v>1</v>
      </c>
      <c r="GV68" s="2" t="s">
        <v>1</v>
      </c>
      <c r="GW68" s="2" t="s">
        <v>1</v>
      </c>
      <c r="GX68" s="2" t="s">
        <v>1</v>
      </c>
      <c r="GY68" s="2">
        <v>7538</v>
      </c>
      <c r="GZ68" s="2">
        <v>19440</v>
      </c>
      <c r="HA68" s="2">
        <v>15927</v>
      </c>
      <c r="HB68" s="2" t="s">
        <v>1</v>
      </c>
      <c r="HC68" s="2" t="s">
        <v>1</v>
      </c>
      <c r="HD68" s="2" t="s">
        <v>1</v>
      </c>
      <c r="HE68" s="2" t="s">
        <v>1</v>
      </c>
      <c r="HF68" s="2" t="s">
        <v>1</v>
      </c>
      <c r="HG68" s="2" t="s">
        <v>1</v>
      </c>
      <c r="HH68" s="2" t="s">
        <v>1</v>
      </c>
      <c r="HI68" s="2" t="s">
        <v>1</v>
      </c>
      <c r="HJ68" s="2" t="s">
        <v>1</v>
      </c>
      <c r="HK68" s="2" t="s">
        <v>1</v>
      </c>
      <c r="HL68" s="2">
        <v>21575</v>
      </c>
      <c r="HM68" s="2" t="s">
        <v>1</v>
      </c>
      <c r="HN68" s="2" t="s">
        <v>1</v>
      </c>
      <c r="HO68" s="2" t="s">
        <v>1</v>
      </c>
      <c r="HP68" s="2" t="s">
        <v>1</v>
      </c>
      <c r="HQ68" s="2" t="s">
        <v>1</v>
      </c>
      <c r="HR68" s="2">
        <v>6240</v>
      </c>
      <c r="HS68" s="2" t="s">
        <v>1</v>
      </c>
      <c r="HT68" s="2" t="s">
        <v>1</v>
      </c>
      <c r="HU68" s="2" t="s">
        <v>1</v>
      </c>
      <c r="HV68" s="2">
        <v>4860</v>
      </c>
      <c r="HW68" s="2" t="s">
        <v>1</v>
      </c>
      <c r="HX68" s="2" t="s">
        <v>1</v>
      </c>
      <c r="HY68" s="2" t="s">
        <v>1</v>
      </c>
      <c r="HZ68" s="2" t="s">
        <v>1</v>
      </c>
      <c r="IA68" s="2" t="s">
        <v>1</v>
      </c>
      <c r="IB68" s="2" t="s">
        <v>1</v>
      </c>
      <c r="IC68" s="2" t="s">
        <v>1</v>
      </c>
      <c r="ID68" s="2" t="s">
        <v>1</v>
      </c>
      <c r="IE68" s="2">
        <v>911277.06</v>
      </c>
      <c r="IF68" s="2" t="s">
        <v>1</v>
      </c>
      <c r="IG68" s="2">
        <v>19309</v>
      </c>
      <c r="IH68" s="2" t="s">
        <v>1</v>
      </c>
      <c r="II68" s="2" t="s">
        <v>1</v>
      </c>
      <c r="IJ68" s="2" t="s">
        <v>1</v>
      </c>
      <c r="IK68" s="2" t="s">
        <v>1</v>
      </c>
      <c r="IL68" s="2" t="s">
        <v>1</v>
      </c>
      <c r="IM68" s="2" t="s">
        <v>1</v>
      </c>
      <c r="IN68" s="2">
        <v>5322</v>
      </c>
      <c r="IO68" s="2" t="s">
        <v>1</v>
      </c>
      <c r="IP68" s="2" t="s">
        <v>1</v>
      </c>
      <c r="IQ68" s="2" t="s">
        <v>1</v>
      </c>
      <c r="IR68" s="2" t="s">
        <v>1</v>
      </c>
      <c r="IS68" s="2" t="s">
        <v>1</v>
      </c>
      <c r="IT68" s="2">
        <v>61215</v>
      </c>
      <c r="IU68" s="2" t="s">
        <v>1</v>
      </c>
      <c r="IV68" s="2" t="s">
        <v>1</v>
      </c>
      <c r="IW68" s="2" t="s">
        <v>1</v>
      </c>
      <c r="IX68" s="2" t="s">
        <v>1</v>
      </c>
      <c r="IY68" s="2" t="s">
        <v>1</v>
      </c>
      <c r="IZ68" s="2" t="s">
        <v>1</v>
      </c>
      <c r="JA68" s="2" t="s">
        <v>1</v>
      </c>
      <c r="JB68" s="2" t="s">
        <v>1</v>
      </c>
      <c r="JC68" s="2" t="s">
        <v>1</v>
      </c>
      <c r="JD68" s="2" t="s">
        <v>1</v>
      </c>
      <c r="JE68" s="2" t="s">
        <v>1</v>
      </c>
      <c r="JF68" s="2" t="s">
        <v>1</v>
      </c>
      <c r="JG68" s="2" t="s">
        <v>1</v>
      </c>
      <c r="JH68" s="2">
        <v>15000</v>
      </c>
      <c r="JI68" s="2" t="s">
        <v>1</v>
      </c>
      <c r="JJ68" s="2" t="s">
        <v>1</v>
      </c>
      <c r="JK68" s="2" t="s">
        <v>1</v>
      </c>
      <c r="JL68" s="2" t="s">
        <v>1</v>
      </c>
      <c r="JM68" s="2">
        <v>105169</v>
      </c>
      <c r="JN68" s="2" t="s">
        <v>1</v>
      </c>
      <c r="JO68" s="2">
        <v>137850</v>
      </c>
      <c r="JP68" s="2" t="s">
        <v>1</v>
      </c>
      <c r="JQ68" s="2" t="s">
        <v>1</v>
      </c>
      <c r="JR68" s="2" t="s">
        <v>1</v>
      </c>
      <c r="JS68" s="2" t="s">
        <v>1</v>
      </c>
      <c r="JT68" s="2" t="s">
        <v>1</v>
      </c>
      <c r="JU68" s="2" t="s">
        <v>1</v>
      </c>
      <c r="JV68" s="2" t="s">
        <v>1</v>
      </c>
      <c r="JW68" s="2" t="s">
        <v>1</v>
      </c>
      <c r="JX68" s="2" t="s">
        <v>1</v>
      </c>
      <c r="JY68" s="2" t="s">
        <v>1</v>
      </c>
      <c r="JZ68" s="2" t="s">
        <v>1</v>
      </c>
      <c r="KA68" s="2" t="s">
        <v>1</v>
      </c>
      <c r="KB68" s="2" t="s">
        <v>1</v>
      </c>
      <c r="KC68" s="2" t="s">
        <v>1</v>
      </c>
      <c r="KD68" s="2">
        <v>9000</v>
      </c>
      <c r="KE68" s="2" t="s">
        <v>1</v>
      </c>
      <c r="KF68" s="2" t="s">
        <v>1</v>
      </c>
      <c r="KG68" s="2" t="s">
        <v>1</v>
      </c>
      <c r="KH68" s="2" t="s">
        <v>1</v>
      </c>
      <c r="KI68" s="2">
        <v>11785</v>
      </c>
      <c r="KJ68" s="2" t="s">
        <v>1</v>
      </c>
      <c r="KK68" s="2" t="s">
        <v>1</v>
      </c>
      <c r="KL68" s="2" t="s">
        <v>1</v>
      </c>
      <c r="KM68" s="2" t="s">
        <v>1</v>
      </c>
      <c r="KN68" s="2" t="s">
        <v>1</v>
      </c>
      <c r="KO68" s="2" t="s">
        <v>1</v>
      </c>
      <c r="KP68" s="2" t="s">
        <v>1</v>
      </c>
      <c r="KQ68" s="2" t="s">
        <v>1</v>
      </c>
      <c r="KR68" s="2" t="s">
        <v>1</v>
      </c>
      <c r="KS68" s="2" t="s">
        <v>1</v>
      </c>
      <c r="KT68" s="2" t="s">
        <v>1</v>
      </c>
      <c r="KU68" s="2" t="s">
        <v>1</v>
      </c>
    </row>
    <row r="69" spans="1:307" x14ac:dyDescent="0.3">
      <c r="A69" s="2" t="s">
        <v>63</v>
      </c>
      <c r="B69" s="2">
        <v>4957</v>
      </c>
      <c r="C69" s="23">
        <f t="shared" si="62"/>
        <v>2415874.0300000161</v>
      </c>
      <c r="D69" s="23">
        <f t="shared" si="63"/>
        <v>111607534.47000001</v>
      </c>
      <c r="E69" s="23">
        <f t="shared" si="64"/>
        <v>22515.13707282631</v>
      </c>
      <c r="F69" s="23">
        <f t="shared" si="65"/>
        <v>67630230.170000017</v>
      </c>
      <c r="G69" s="23">
        <f t="shared" si="66"/>
        <v>11198602.830000002</v>
      </c>
      <c r="H69" s="23">
        <f t="shared" si="67"/>
        <v>4109459.3</v>
      </c>
      <c r="I69" s="23">
        <f t="shared" si="68"/>
        <v>28669242.170000002</v>
      </c>
      <c r="J69" s="23">
        <f t="shared" si="69"/>
        <v>5783.5872846479733</v>
      </c>
      <c r="K69" s="23">
        <f t="shared" si="70"/>
        <v>9140809.5800000001</v>
      </c>
      <c r="L69" s="23">
        <f t="shared" si="71"/>
        <v>19528432.59</v>
      </c>
      <c r="M69" s="23">
        <f t="shared" si="72"/>
        <v>10127375.320000002</v>
      </c>
      <c r="N69" s="23">
        <f t="shared" si="73"/>
        <v>13643.379094210211</v>
      </c>
      <c r="O69" s="23">
        <f t="shared" si="74"/>
        <v>13917286.27</v>
      </c>
      <c r="P69" s="23">
        <f t="shared" si="75"/>
        <v>17572246.149999999</v>
      </c>
      <c r="Q69" s="23">
        <f t="shared" si="76"/>
        <v>23586943.73</v>
      </c>
      <c r="R69" s="23">
        <f t="shared" si="77"/>
        <v>58475778.409999996</v>
      </c>
      <c r="S69" s="23">
        <f t="shared" si="78"/>
        <v>11796.606497881783</v>
      </c>
      <c r="T69" s="23">
        <f t="shared" si="79"/>
        <v>9154451.7600000203</v>
      </c>
      <c r="U69" s="7">
        <f t="shared" si="80"/>
        <v>0.13536035197557006</v>
      </c>
      <c r="V69" s="23">
        <f t="shared" si="81"/>
        <v>8750</v>
      </c>
      <c r="W69" s="23">
        <f t="shared" si="82"/>
        <v>2808399.54</v>
      </c>
      <c r="X69" s="23">
        <f t="shared" si="83"/>
        <v>5893442.2199999997</v>
      </c>
      <c r="Y69" s="23">
        <f t="shared" si="84"/>
        <v>443920</v>
      </c>
      <c r="Z69" s="23">
        <v>60</v>
      </c>
      <c r="AA69" s="23">
        <f t="shared" si="85"/>
        <v>3399242.26</v>
      </c>
      <c r="AB69" s="23">
        <f t="shared" si="86"/>
        <v>109191660.44</v>
      </c>
      <c r="AC69" s="23">
        <f t="shared" si="87"/>
        <v>22027.770917893886</v>
      </c>
      <c r="AD69" s="23">
        <f t="shared" si="88"/>
        <v>77093475.019999996</v>
      </c>
      <c r="AE69" s="23">
        <f t="shared" si="89"/>
        <v>15552.446039943514</v>
      </c>
      <c r="AF69" s="23">
        <f t="shared" si="90"/>
        <v>11895324.559999999</v>
      </c>
      <c r="AG69" s="23">
        <f t="shared" si="91"/>
        <v>2399.7023522291706</v>
      </c>
      <c r="AH69" s="23">
        <f t="shared" si="92"/>
        <v>20144929.52</v>
      </c>
      <c r="AI69" s="23">
        <f t="shared" si="93"/>
        <v>193781.95</v>
      </c>
      <c r="AJ69" s="23">
        <f t="shared" si="94"/>
        <v>25724068.849999998</v>
      </c>
      <c r="AK69" s="23">
        <f t="shared" si="95"/>
        <v>32098185.419999998</v>
      </c>
      <c r="AL69" s="23">
        <f t="shared" si="96"/>
        <v>6475.3248779503729</v>
      </c>
      <c r="AM69" s="23">
        <f t="shared" si="97"/>
        <v>28534003.079999998</v>
      </c>
      <c r="AN69" s="23">
        <f t="shared" si="98"/>
        <v>1444182.34</v>
      </c>
      <c r="AO69" s="2">
        <v>11644856.779999999</v>
      </c>
      <c r="AP69" s="2">
        <v>956430.37</v>
      </c>
      <c r="AQ69" s="2">
        <v>1315999.1200000001</v>
      </c>
      <c r="AR69" s="2" t="s">
        <v>1</v>
      </c>
      <c r="AS69" s="2">
        <v>12215766.15</v>
      </c>
      <c r="AT69" s="2">
        <v>5356480</v>
      </c>
      <c r="AU69" s="2" t="s">
        <v>1</v>
      </c>
      <c r="AV69" s="2">
        <v>23586943.73</v>
      </c>
      <c r="AX69" s="2" t="s">
        <v>1</v>
      </c>
      <c r="AY69" s="2" t="s">
        <v>1</v>
      </c>
      <c r="AZ69" s="2" t="s">
        <v>1</v>
      </c>
      <c r="BA69" s="2">
        <v>8750</v>
      </c>
      <c r="BB69" s="2" t="s">
        <v>1</v>
      </c>
      <c r="BC69" s="2" t="s">
        <v>1</v>
      </c>
      <c r="BD69" s="2" t="s">
        <v>1</v>
      </c>
      <c r="BE69" s="2" t="s">
        <v>1</v>
      </c>
      <c r="BF69" s="2">
        <v>2391317.54</v>
      </c>
      <c r="BG69" s="2">
        <v>125649</v>
      </c>
      <c r="BH69" s="2">
        <v>104930</v>
      </c>
      <c r="BI69" s="2">
        <v>186503</v>
      </c>
      <c r="BJ69" s="2" t="s">
        <v>1</v>
      </c>
      <c r="BK69" s="2" t="s">
        <v>1</v>
      </c>
      <c r="BL69" s="2" t="s">
        <v>1</v>
      </c>
      <c r="BM69" s="2" t="s">
        <v>1</v>
      </c>
      <c r="BN69" s="2" t="s">
        <v>1</v>
      </c>
      <c r="BO69" s="2">
        <v>206462.95</v>
      </c>
      <c r="BP69" s="2" t="s">
        <v>1</v>
      </c>
      <c r="BQ69" s="2">
        <v>5686979.2699999996</v>
      </c>
      <c r="BR69" s="2" t="s">
        <v>1</v>
      </c>
      <c r="BS69" s="2">
        <v>443920</v>
      </c>
      <c r="BT69" s="2">
        <v>3399242.26</v>
      </c>
      <c r="BU69" s="2" t="s">
        <v>1</v>
      </c>
      <c r="BV69" s="2">
        <v>4701342.4400000004</v>
      </c>
      <c r="BW69" s="2">
        <v>154184</v>
      </c>
      <c r="BX69" s="2" t="s">
        <v>1</v>
      </c>
      <c r="BY69" s="2">
        <v>308950</v>
      </c>
      <c r="BZ69" s="2" t="s">
        <v>1</v>
      </c>
      <c r="CA69" s="2" t="s">
        <v>1</v>
      </c>
      <c r="CB69" s="2" t="s">
        <v>1</v>
      </c>
      <c r="CC69" s="2" t="s">
        <v>1</v>
      </c>
      <c r="CD69" s="2">
        <v>112270.75</v>
      </c>
      <c r="CE69" s="2">
        <v>4135982</v>
      </c>
      <c r="CF69" s="2" t="s">
        <v>1</v>
      </c>
      <c r="CG69" s="2">
        <v>490426.42</v>
      </c>
      <c r="CH69" s="2">
        <v>20219.71</v>
      </c>
      <c r="CI69" s="2">
        <v>204000</v>
      </c>
      <c r="CJ69" s="2" t="s">
        <v>1</v>
      </c>
      <c r="CK69" s="2" t="s">
        <v>1</v>
      </c>
      <c r="CL69" s="2" t="s">
        <v>1</v>
      </c>
      <c r="CM69" s="2" t="s">
        <v>1</v>
      </c>
      <c r="CN69" s="2" t="s">
        <v>1</v>
      </c>
      <c r="CO69" s="2">
        <v>24500</v>
      </c>
      <c r="CP69" s="2" t="s">
        <v>1</v>
      </c>
      <c r="CQ69" s="2" t="s">
        <v>1</v>
      </c>
      <c r="CR69" s="2" t="s">
        <v>1</v>
      </c>
      <c r="CS69" s="2" t="s">
        <v>1</v>
      </c>
      <c r="CT69" s="2" t="s">
        <v>1</v>
      </c>
      <c r="CU69" s="2" t="s">
        <v>1</v>
      </c>
      <c r="CV69" s="2">
        <v>0</v>
      </c>
      <c r="CW69" s="2" t="s">
        <v>1</v>
      </c>
      <c r="CX69" s="2" t="s">
        <v>1</v>
      </c>
      <c r="CY69" s="2">
        <v>862002.03</v>
      </c>
      <c r="CZ69" s="2" t="s">
        <v>1</v>
      </c>
      <c r="DA69" s="2" t="s">
        <v>1</v>
      </c>
      <c r="DB69" s="2" t="s">
        <v>1</v>
      </c>
      <c r="DC69" s="2" t="s">
        <v>1</v>
      </c>
      <c r="DD69" s="2" t="s">
        <v>1</v>
      </c>
      <c r="DE69" s="2" t="s">
        <v>1</v>
      </c>
      <c r="DF69" s="2" t="s">
        <v>1</v>
      </c>
      <c r="DG69" s="2" t="s">
        <v>1</v>
      </c>
      <c r="DH69" s="2" t="s">
        <v>1</v>
      </c>
      <c r="DI69" s="2" t="s">
        <v>1</v>
      </c>
      <c r="DJ69" s="2" t="s">
        <v>1</v>
      </c>
      <c r="DK69" s="2">
        <v>184725.48</v>
      </c>
      <c r="DL69" s="2">
        <v>2040488</v>
      </c>
      <c r="DM69" s="2">
        <v>2068971.3</v>
      </c>
      <c r="DN69" s="2" t="s">
        <v>1</v>
      </c>
      <c r="DO69" s="2" t="s">
        <v>1</v>
      </c>
      <c r="DP69" s="2" t="s">
        <v>1</v>
      </c>
      <c r="DQ69" s="2" t="s">
        <v>1</v>
      </c>
      <c r="DR69" s="2" t="s">
        <v>1</v>
      </c>
      <c r="DS69" s="2" t="s">
        <v>1</v>
      </c>
      <c r="DT69" s="2" t="s">
        <v>1</v>
      </c>
      <c r="DU69" s="2">
        <v>10000</v>
      </c>
      <c r="DV69" s="2">
        <v>3374800</v>
      </c>
      <c r="DW69" s="2" t="s">
        <v>1</v>
      </c>
      <c r="DX69" s="2">
        <v>774004</v>
      </c>
      <c r="DY69" s="2" t="s">
        <v>1</v>
      </c>
      <c r="DZ69" s="2">
        <v>48000</v>
      </c>
      <c r="EA69" s="2">
        <v>1023048</v>
      </c>
      <c r="EB69" s="2">
        <v>149132.22</v>
      </c>
      <c r="EC69" s="2" t="s">
        <v>1</v>
      </c>
      <c r="ED69" s="2">
        <v>3761825.36</v>
      </c>
      <c r="EE69" s="2" t="s">
        <v>1</v>
      </c>
      <c r="EF69" s="2" t="s">
        <v>1</v>
      </c>
      <c r="EG69" s="2" t="s">
        <v>1</v>
      </c>
      <c r="EH69" s="2" t="s">
        <v>1</v>
      </c>
      <c r="EI69" s="2" t="s">
        <v>1</v>
      </c>
      <c r="EJ69" s="2">
        <v>0</v>
      </c>
      <c r="EK69" s="2" t="s">
        <v>1</v>
      </c>
      <c r="EL69" s="2" t="s">
        <v>1</v>
      </c>
      <c r="EM69" s="2" t="s">
        <v>1</v>
      </c>
      <c r="EN69" s="2" t="s">
        <v>1</v>
      </c>
      <c r="EO69" s="2" t="s">
        <v>1</v>
      </c>
      <c r="EP69" s="2">
        <v>18394907.440000001</v>
      </c>
      <c r="EQ69" s="2" t="s">
        <v>1</v>
      </c>
      <c r="ER69" s="2">
        <v>1133525.1499999999</v>
      </c>
      <c r="ES69" s="2">
        <v>7571036</v>
      </c>
      <c r="ET69" s="2" t="s">
        <v>1</v>
      </c>
      <c r="EU69" s="2">
        <v>11666.36</v>
      </c>
      <c r="EV69" s="2">
        <v>513863</v>
      </c>
      <c r="EW69" s="2">
        <v>956770</v>
      </c>
      <c r="EX69" s="2" t="s">
        <v>1</v>
      </c>
      <c r="EY69" s="2" t="s">
        <v>1</v>
      </c>
      <c r="EZ69" s="2" t="s">
        <v>1</v>
      </c>
      <c r="FA69" s="2">
        <v>2039851</v>
      </c>
      <c r="FB69" s="2">
        <v>767475</v>
      </c>
      <c r="FC69" s="2">
        <v>31858</v>
      </c>
      <c r="FD69" s="2">
        <v>1473.2</v>
      </c>
      <c r="FE69" s="2">
        <v>1332</v>
      </c>
      <c r="FF69" s="2" t="s">
        <v>1</v>
      </c>
      <c r="FG69" s="2" t="s">
        <v>1</v>
      </c>
      <c r="FH69" s="2" t="s">
        <v>1</v>
      </c>
      <c r="FI69" s="2">
        <v>8848</v>
      </c>
      <c r="FJ69" s="2" t="s">
        <v>1</v>
      </c>
      <c r="FK69" s="2">
        <v>69494</v>
      </c>
      <c r="FL69" s="2">
        <v>96007.9</v>
      </c>
      <c r="FM69" s="2">
        <v>876342.13</v>
      </c>
      <c r="FN69" s="2">
        <v>28241.8</v>
      </c>
      <c r="FO69" s="2">
        <v>751898.1</v>
      </c>
      <c r="FP69" s="2">
        <v>915963.8</v>
      </c>
      <c r="FQ69" s="2" t="s">
        <v>1</v>
      </c>
      <c r="FR69" s="2" t="s">
        <v>1</v>
      </c>
      <c r="FS69" s="2" t="s">
        <v>1</v>
      </c>
      <c r="FT69" s="2" t="s">
        <v>1</v>
      </c>
      <c r="FU69" s="2">
        <v>591371.61</v>
      </c>
      <c r="FV69" s="2">
        <v>308699.06</v>
      </c>
      <c r="FW69" s="2">
        <v>60743</v>
      </c>
      <c r="FX69" s="2">
        <v>215917.39</v>
      </c>
      <c r="FY69" s="2" t="s">
        <v>1</v>
      </c>
      <c r="FZ69" s="2">
        <v>176026.78</v>
      </c>
      <c r="GA69" s="2" t="s">
        <v>1</v>
      </c>
      <c r="GB69" s="2" t="s">
        <v>1</v>
      </c>
      <c r="GC69" s="2">
        <v>36211</v>
      </c>
      <c r="GD69" s="2">
        <v>259269.48</v>
      </c>
      <c r="GE69" s="2">
        <v>615814.49</v>
      </c>
      <c r="GF69" s="2">
        <v>12294</v>
      </c>
      <c r="GG69" s="2" t="s">
        <v>1</v>
      </c>
      <c r="GH69" s="2">
        <v>216018.8</v>
      </c>
      <c r="GI69" s="2">
        <v>98041</v>
      </c>
      <c r="GJ69" s="2" t="s">
        <v>1</v>
      </c>
      <c r="GK69" s="2">
        <v>8831796.6899999995</v>
      </c>
      <c r="GL69" s="2">
        <v>5149490.29</v>
      </c>
      <c r="GM69" s="2" t="s">
        <v>1</v>
      </c>
      <c r="GN69" s="2">
        <v>13181</v>
      </c>
      <c r="GO69" s="2">
        <v>11121</v>
      </c>
      <c r="GP69" s="2" t="s">
        <v>1</v>
      </c>
      <c r="GQ69" s="2" t="s">
        <v>1</v>
      </c>
      <c r="GR69" s="2" t="s">
        <v>1</v>
      </c>
      <c r="GS69" s="2" t="s">
        <v>1</v>
      </c>
      <c r="GT69" s="2" t="s">
        <v>1</v>
      </c>
      <c r="GU69" s="2" t="s">
        <v>1</v>
      </c>
      <c r="GV69" s="2" t="s">
        <v>1</v>
      </c>
      <c r="GW69" s="2" t="s">
        <v>1</v>
      </c>
      <c r="GX69" s="2" t="s">
        <v>1</v>
      </c>
      <c r="GY69" s="2" t="s">
        <v>1</v>
      </c>
      <c r="GZ69" s="2">
        <v>149340</v>
      </c>
      <c r="HA69" s="2">
        <v>44441.95</v>
      </c>
      <c r="HB69" s="2" t="s">
        <v>1</v>
      </c>
      <c r="HC69" s="2" t="s">
        <v>1</v>
      </c>
      <c r="HD69" s="2" t="s">
        <v>1</v>
      </c>
      <c r="HE69" s="2" t="s">
        <v>1</v>
      </c>
      <c r="HF69" s="2" t="s">
        <v>1</v>
      </c>
      <c r="HG69" s="2" t="s">
        <v>1</v>
      </c>
      <c r="HH69" s="2" t="s">
        <v>1</v>
      </c>
      <c r="HI69" s="2" t="s">
        <v>1</v>
      </c>
      <c r="HJ69" s="2" t="s">
        <v>1</v>
      </c>
      <c r="HK69" s="2" t="s">
        <v>1</v>
      </c>
      <c r="HL69" s="2">
        <v>1477627</v>
      </c>
      <c r="HM69" s="2" t="s">
        <v>1</v>
      </c>
      <c r="HN69" s="2" t="s">
        <v>1</v>
      </c>
      <c r="HO69" s="2" t="s">
        <v>1</v>
      </c>
      <c r="HP69" s="2" t="s">
        <v>1</v>
      </c>
      <c r="HQ69" s="2" t="s">
        <v>1</v>
      </c>
      <c r="HR69" s="2" t="s">
        <v>1</v>
      </c>
      <c r="HS69" s="2" t="s">
        <v>1</v>
      </c>
      <c r="HT69" s="2" t="s">
        <v>1</v>
      </c>
      <c r="HU69" s="2" t="s">
        <v>1</v>
      </c>
      <c r="HV69" s="2">
        <v>73500</v>
      </c>
      <c r="HW69" s="2">
        <v>15184000</v>
      </c>
      <c r="HX69" s="2" t="s">
        <v>1</v>
      </c>
      <c r="HY69" s="2" t="s">
        <v>1</v>
      </c>
      <c r="HZ69" s="2">
        <v>606004</v>
      </c>
      <c r="IA69" s="2">
        <v>538360</v>
      </c>
      <c r="IB69" s="2" t="s">
        <v>1</v>
      </c>
      <c r="IC69" s="2" t="s">
        <v>1</v>
      </c>
      <c r="ID69" s="2" t="s">
        <v>1</v>
      </c>
      <c r="IE69" s="2">
        <v>7799606.79</v>
      </c>
      <c r="IF69" s="2" t="s">
        <v>1</v>
      </c>
      <c r="IG69" s="2">
        <v>44971.06</v>
      </c>
      <c r="IH69" s="2" t="s">
        <v>1</v>
      </c>
      <c r="II69" s="2">
        <v>56944.75</v>
      </c>
      <c r="IJ69" s="2" t="s">
        <v>1</v>
      </c>
      <c r="IK69" s="2" t="s">
        <v>1</v>
      </c>
      <c r="IL69" s="2" t="s">
        <v>1</v>
      </c>
      <c r="IM69" s="2" t="s">
        <v>1</v>
      </c>
      <c r="IN69" s="2">
        <v>50091</v>
      </c>
      <c r="IO69" s="2" t="s">
        <v>1</v>
      </c>
      <c r="IP69" s="2" t="s">
        <v>1</v>
      </c>
      <c r="IQ69" s="2">
        <v>107800</v>
      </c>
      <c r="IR69" s="2" t="s">
        <v>1</v>
      </c>
      <c r="IS69" s="2" t="s">
        <v>1</v>
      </c>
      <c r="IT69" s="2">
        <v>194240</v>
      </c>
      <c r="IU69" s="2" t="s">
        <v>1</v>
      </c>
      <c r="IV69" s="2" t="s">
        <v>1</v>
      </c>
      <c r="IW69" s="2" t="s">
        <v>1</v>
      </c>
      <c r="IX69" s="2" t="s">
        <v>1</v>
      </c>
      <c r="IY69" s="2" t="s">
        <v>1</v>
      </c>
      <c r="IZ69" s="2" t="s">
        <v>1</v>
      </c>
      <c r="JA69" s="2" t="s">
        <v>1</v>
      </c>
      <c r="JB69" s="2" t="s">
        <v>1</v>
      </c>
      <c r="JC69" s="2" t="s">
        <v>1</v>
      </c>
      <c r="JD69" s="2" t="s">
        <v>1</v>
      </c>
      <c r="JE69" s="2">
        <v>420000</v>
      </c>
      <c r="JF69" s="2" t="s">
        <v>1</v>
      </c>
      <c r="JG69" s="2" t="s">
        <v>1</v>
      </c>
      <c r="JH69" s="2" t="s">
        <v>1</v>
      </c>
      <c r="JI69" s="2" t="s">
        <v>1</v>
      </c>
      <c r="JJ69" s="2" t="s">
        <v>1</v>
      </c>
      <c r="JK69" s="2" t="s">
        <v>1</v>
      </c>
      <c r="JL69" s="2" t="s">
        <v>1</v>
      </c>
      <c r="JM69" s="2">
        <v>27642220.399999999</v>
      </c>
      <c r="JN69" s="2">
        <v>281217.68</v>
      </c>
      <c r="JO69" s="2" t="s">
        <v>1</v>
      </c>
      <c r="JP69" s="2" t="s">
        <v>1</v>
      </c>
      <c r="JQ69" s="2" t="s">
        <v>1</v>
      </c>
      <c r="JR69" s="2" t="s">
        <v>1</v>
      </c>
      <c r="JS69" s="2" t="s">
        <v>1</v>
      </c>
      <c r="JT69" s="2">
        <v>610565</v>
      </c>
      <c r="JU69" s="2" t="s">
        <v>1</v>
      </c>
      <c r="JV69" s="2">
        <v>1700000</v>
      </c>
      <c r="JW69" s="2" t="s">
        <v>1</v>
      </c>
      <c r="JX69" s="2" t="s">
        <v>1</v>
      </c>
      <c r="JY69" s="2" t="s">
        <v>1</v>
      </c>
      <c r="JZ69" s="2" t="s">
        <v>1</v>
      </c>
      <c r="KA69" s="2" t="s">
        <v>1</v>
      </c>
      <c r="KB69" s="2" t="s">
        <v>1</v>
      </c>
      <c r="KC69" s="2" t="s">
        <v>1</v>
      </c>
      <c r="KD69" s="2" t="s">
        <v>1</v>
      </c>
      <c r="KE69" s="2" t="s">
        <v>1</v>
      </c>
      <c r="KF69" s="2" t="s">
        <v>1</v>
      </c>
      <c r="KG69" s="2" t="s">
        <v>1</v>
      </c>
      <c r="KH69" s="2" t="s">
        <v>1</v>
      </c>
      <c r="KI69" s="2">
        <v>293833.34000000003</v>
      </c>
      <c r="KJ69" s="2">
        <v>1150349</v>
      </c>
      <c r="KK69" s="2" t="s">
        <v>1</v>
      </c>
      <c r="KL69" s="2" t="s">
        <v>1</v>
      </c>
      <c r="KM69" s="2" t="s">
        <v>1</v>
      </c>
      <c r="KN69" s="2" t="s">
        <v>1</v>
      </c>
      <c r="KO69" s="2" t="s">
        <v>1</v>
      </c>
      <c r="KP69" s="2" t="s">
        <v>1</v>
      </c>
      <c r="KQ69" s="2" t="s">
        <v>1</v>
      </c>
      <c r="KR69" s="2" t="s">
        <v>1</v>
      </c>
      <c r="KS69" s="2" t="s">
        <v>1</v>
      </c>
      <c r="KT69" s="2" t="s">
        <v>1</v>
      </c>
      <c r="KU69" s="2" t="s">
        <v>1</v>
      </c>
    </row>
    <row r="70" spans="1:307" x14ac:dyDescent="0.3">
      <c r="A70" s="2" t="s">
        <v>64</v>
      </c>
      <c r="B70" s="2">
        <v>211</v>
      </c>
      <c r="C70" s="23">
        <f t="shared" si="62"/>
        <v>-1359377.8399999999</v>
      </c>
      <c r="D70" s="23">
        <f t="shared" si="63"/>
        <v>2492917.21</v>
      </c>
      <c r="E70" s="23">
        <f t="shared" si="64"/>
        <v>11814.773507109005</v>
      </c>
      <c r="F70" s="23">
        <f t="shared" si="65"/>
        <v>2082783.72</v>
      </c>
      <c r="G70" s="23">
        <f t="shared" si="66"/>
        <v>252193.49000000002</v>
      </c>
      <c r="H70" s="23">
        <f t="shared" si="67"/>
        <v>5540</v>
      </c>
      <c r="I70" s="23">
        <f t="shared" si="68"/>
        <v>152400</v>
      </c>
      <c r="J70" s="23">
        <f t="shared" si="69"/>
        <v>722.2748815165877</v>
      </c>
      <c r="K70" s="23">
        <f t="shared" si="70"/>
        <v>54400</v>
      </c>
      <c r="L70" s="23">
        <f t="shared" si="71"/>
        <v>98000</v>
      </c>
      <c r="M70" s="23">
        <f t="shared" si="72"/>
        <v>217044.25</v>
      </c>
      <c r="N70" s="23">
        <f t="shared" si="73"/>
        <v>9871.01289099526</v>
      </c>
      <c r="O70" s="23">
        <f t="shared" si="74"/>
        <v>471978.98</v>
      </c>
      <c r="P70" s="23">
        <f t="shared" si="75"/>
        <v>466665.43</v>
      </c>
      <c r="Q70" s="23">
        <f t="shared" si="76"/>
        <v>902248.31</v>
      </c>
      <c r="R70" s="23">
        <f t="shared" si="77"/>
        <v>2071321.78</v>
      </c>
      <c r="S70" s="23">
        <f t="shared" si="78"/>
        <v>9816.6909004739337</v>
      </c>
      <c r="T70" s="23">
        <f t="shared" si="79"/>
        <v>11461.939999999944</v>
      </c>
      <c r="U70" s="7">
        <f t="shared" si="80"/>
        <v>5.5031830189262018E-3</v>
      </c>
      <c r="V70" s="23">
        <f t="shared" si="81"/>
        <v>0</v>
      </c>
      <c r="W70" s="23">
        <f t="shared" si="82"/>
        <v>3100</v>
      </c>
      <c r="X70" s="23">
        <f t="shared" si="83"/>
        <v>8102.94</v>
      </c>
      <c r="Y70" s="23">
        <f t="shared" si="84"/>
        <v>320</v>
      </c>
      <c r="Z70" s="23">
        <v>61</v>
      </c>
      <c r="AA70" s="23">
        <f t="shared" si="85"/>
        <v>230368.06</v>
      </c>
      <c r="AB70" s="23">
        <f t="shared" si="86"/>
        <v>3852295.05</v>
      </c>
      <c r="AC70" s="23">
        <f t="shared" si="87"/>
        <v>18257.322511848339</v>
      </c>
      <c r="AD70" s="23">
        <f t="shared" si="88"/>
        <v>1081991.25</v>
      </c>
      <c r="AE70" s="23">
        <f t="shared" si="89"/>
        <v>5127.9206161137445</v>
      </c>
      <c r="AF70" s="23">
        <f t="shared" si="90"/>
        <v>250035</v>
      </c>
      <c r="AG70" s="23">
        <f t="shared" si="91"/>
        <v>1185</v>
      </c>
      <c r="AH70" s="23">
        <f t="shared" si="92"/>
        <v>663343.32000000007</v>
      </c>
      <c r="AI70" s="23">
        <f t="shared" si="93"/>
        <v>38387.93</v>
      </c>
      <c r="AJ70" s="23">
        <f t="shared" si="94"/>
        <v>41312</v>
      </c>
      <c r="AK70" s="23">
        <f t="shared" si="95"/>
        <v>2770303.8</v>
      </c>
      <c r="AL70" s="23">
        <f t="shared" si="96"/>
        <v>13129.401895734596</v>
      </c>
      <c r="AM70" s="23">
        <f t="shared" si="97"/>
        <v>2770303.8</v>
      </c>
      <c r="AN70" s="23">
        <f t="shared" si="98"/>
        <v>0</v>
      </c>
      <c r="AO70" s="2">
        <v>416415.49</v>
      </c>
      <c r="AP70" s="2">
        <v>3944.81</v>
      </c>
      <c r="AQ70" s="2">
        <v>51618.68</v>
      </c>
      <c r="AR70" s="2" t="s">
        <v>1</v>
      </c>
      <c r="AS70" s="2">
        <v>466665.43</v>
      </c>
      <c r="AT70" s="2" t="s">
        <v>1</v>
      </c>
      <c r="AU70" s="2" t="s">
        <v>1</v>
      </c>
      <c r="AV70" s="2">
        <v>902248.31</v>
      </c>
      <c r="AX70" s="2" t="s">
        <v>1</v>
      </c>
      <c r="AY70" s="2" t="s">
        <v>1</v>
      </c>
      <c r="AZ70" s="2" t="s">
        <v>1</v>
      </c>
      <c r="BA70" s="2" t="s">
        <v>1</v>
      </c>
      <c r="BB70" s="2" t="s">
        <v>1</v>
      </c>
      <c r="BC70" s="2" t="s">
        <v>1</v>
      </c>
      <c r="BD70" s="2" t="s">
        <v>1</v>
      </c>
      <c r="BE70" s="2" t="s">
        <v>1</v>
      </c>
      <c r="BF70" s="2" t="s">
        <v>1</v>
      </c>
      <c r="BG70" s="2">
        <v>3100</v>
      </c>
      <c r="BH70" s="2" t="s">
        <v>1</v>
      </c>
      <c r="BI70" s="2" t="s">
        <v>1</v>
      </c>
      <c r="BJ70" s="2" t="s">
        <v>1</v>
      </c>
      <c r="BK70" s="2" t="s">
        <v>1</v>
      </c>
      <c r="BL70" s="2" t="s">
        <v>1</v>
      </c>
      <c r="BM70" s="2" t="s">
        <v>1</v>
      </c>
      <c r="BN70" s="2" t="s">
        <v>1</v>
      </c>
      <c r="BO70" s="2">
        <v>8102.94</v>
      </c>
      <c r="BP70" s="2" t="s">
        <v>1</v>
      </c>
      <c r="BQ70" s="2" t="s">
        <v>1</v>
      </c>
      <c r="BR70" s="2" t="s">
        <v>1</v>
      </c>
      <c r="BS70" s="2">
        <v>320</v>
      </c>
      <c r="BT70" s="2">
        <v>230368.06</v>
      </c>
      <c r="BU70" s="2" t="s">
        <v>1</v>
      </c>
      <c r="BV70" s="2">
        <v>200344.5</v>
      </c>
      <c r="BW70" s="2" t="s">
        <v>1</v>
      </c>
      <c r="BX70" s="2" t="s">
        <v>1</v>
      </c>
      <c r="BY70" s="2" t="s">
        <v>1</v>
      </c>
      <c r="BZ70" s="2" t="s">
        <v>1</v>
      </c>
      <c r="CA70" s="2" t="s">
        <v>1</v>
      </c>
      <c r="CB70" s="2" t="s">
        <v>1</v>
      </c>
      <c r="CC70" s="2" t="s">
        <v>1</v>
      </c>
      <c r="CD70" s="2">
        <v>2383</v>
      </c>
      <c r="CE70" s="2" t="s">
        <v>1</v>
      </c>
      <c r="CF70" s="2">
        <v>13624</v>
      </c>
      <c r="CG70" s="2" t="s">
        <v>1</v>
      </c>
      <c r="CH70" s="2">
        <v>692.75</v>
      </c>
      <c r="CI70" s="2">
        <v>0</v>
      </c>
      <c r="CJ70" s="2" t="s">
        <v>1</v>
      </c>
      <c r="CK70" s="2" t="s">
        <v>1</v>
      </c>
      <c r="CL70" s="2" t="s">
        <v>1</v>
      </c>
      <c r="CM70" s="2" t="s">
        <v>1</v>
      </c>
      <c r="CN70" s="2" t="s">
        <v>1</v>
      </c>
      <c r="CO70" s="2" t="s">
        <v>1</v>
      </c>
      <c r="CP70" s="2" t="s">
        <v>1</v>
      </c>
      <c r="CQ70" s="2" t="s">
        <v>1</v>
      </c>
      <c r="CR70" s="2" t="s">
        <v>1</v>
      </c>
      <c r="CS70" s="2" t="s">
        <v>1</v>
      </c>
      <c r="CT70" s="2" t="s">
        <v>1</v>
      </c>
      <c r="CU70" s="2" t="s">
        <v>1</v>
      </c>
      <c r="CV70" s="2" t="s">
        <v>1</v>
      </c>
      <c r="CW70" s="2" t="s">
        <v>1</v>
      </c>
      <c r="CX70" s="2" t="s">
        <v>1</v>
      </c>
      <c r="CY70" s="2">
        <v>15.17</v>
      </c>
      <c r="CZ70" s="2" t="s">
        <v>1</v>
      </c>
      <c r="DA70" s="2" t="s">
        <v>1</v>
      </c>
      <c r="DB70" s="2">
        <v>35134.07</v>
      </c>
      <c r="DC70" s="2" t="s">
        <v>1</v>
      </c>
      <c r="DD70" s="2" t="s">
        <v>1</v>
      </c>
      <c r="DE70" s="2" t="s">
        <v>1</v>
      </c>
      <c r="DF70" s="2" t="s">
        <v>1</v>
      </c>
      <c r="DG70" s="2" t="s">
        <v>1</v>
      </c>
      <c r="DH70" s="2" t="s">
        <v>1</v>
      </c>
      <c r="DI70" s="2" t="s">
        <v>1</v>
      </c>
      <c r="DJ70" s="2" t="s">
        <v>1</v>
      </c>
      <c r="DK70" s="2" t="s">
        <v>1</v>
      </c>
      <c r="DL70" s="2">
        <v>5540</v>
      </c>
      <c r="DM70" s="2" t="s">
        <v>1</v>
      </c>
      <c r="DN70" s="2" t="s">
        <v>1</v>
      </c>
      <c r="DO70" s="2" t="s">
        <v>1</v>
      </c>
      <c r="DP70" s="2" t="s">
        <v>1</v>
      </c>
      <c r="DQ70" s="2" t="s">
        <v>1</v>
      </c>
      <c r="DR70" s="2" t="s">
        <v>1</v>
      </c>
      <c r="DS70" s="2" t="s">
        <v>1</v>
      </c>
      <c r="DT70" s="2" t="s">
        <v>1</v>
      </c>
      <c r="DU70" s="2" t="s">
        <v>1</v>
      </c>
      <c r="DV70" s="2">
        <v>54400</v>
      </c>
      <c r="DW70" s="2" t="s">
        <v>1</v>
      </c>
      <c r="DX70" s="2" t="s">
        <v>1</v>
      </c>
      <c r="DY70" s="2" t="s">
        <v>1</v>
      </c>
      <c r="DZ70" s="2" t="s">
        <v>1</v>
      </c>
      <c r="EA70" s="2" t="s">
        <v>1</v>
      </c>
      <c r="EB70" s="2" t="s">
        <v>1</v>
      </c>
      <c r="EC70" s="2" t="s">
        <v>1</v>
      </c>
      <c r="ED70" s="2" t="s">
        <v>1</v>
      </c>
      <c r="EE70" s="2" t="s">
        <v>1</v>
      </c>
      <c r="EF70" s="2" t="s">
        <v>1</v>
      </c>
      <c r="EG70" s="2" t="s">
        <v>1</v>
      </c>
      <c r="EH70" s="2" t="s">
        <v>1</v>
      </c>
      <c r="EI70" s="2" t="s">
        <v>1</v>
      </c>
      <c r="EJ70" s="2" t="s">
        <v>1</v>
      </c>
      <c r="EK70" s="2" t="s">
        <v>1</v>
      </c>
      <c r="EL70" s="2" t="s">
        <v>1</v>
      </c>
      <c r="EM70" s="2" t="s">
        <v>1</v>
      </c>
      <c r="EN70" s="2" t="s">
        <v>1</v>
      </c>
      <c r="EO70" s="2">
        <v>98000</v>
      </c>
      <c r="EP70" s="2" t="s">
        <v>1</v>
      </c>
      <c r="EQ70" s="2" t="s">
        <v>1</v>
      </c>
      <c r="ER70" s="2" t="s">
        <v>1</v>
      </c>
      <c r="ES70" s="2" t="s">
        <v>1</v>
      </c>
      <c r="ET70" s="2" t="s">
        <v>1</v>
      </c>
      <c r="EU70" s="2" t="s">
        <v>1</v>
      </c>
      <c r="EV70" s="2">
        <v>140298</v>
      </c>
      <c r="EW70" s="2">
        <v>100650</v>
      </c>
      <c r="EX70" s="2" t="s">
        <v>1</v>
      </c>
      <c r="EY70" s="2" t="s">
        <v>1</v>
      </c>
      <c r="EZ70" s="2" t="s">
        <v>1</v>
      </c>
      <c r="FA70" s="2" t="s">
        <v>1</v>
      </c>
      <c r="FB70" s="2">
        <v>9087</v>
      </c>
      <c r="FC70" s="2" t="s">
        <v>1</v>
      </c>
      <c r="FD70" s="2" t="s">
        <v>1</v>
      </c>
      <c r="FE70" s="2" t="s">
        <v>1</v>
      </c>
      <c r="FF70" s="2" t="s">
        <v>1</v>
      </c>
      <c r="FG70" s="2" t="s">
        <v>1</v>
      </c>
      <c r="FH70" s="2" t="s">
        <v>1</v>
      </c>
      <c r="FI70" s="2" t="s">
        <v>1</v>
      </c>
      <c r="FJ70" s="2" t="s">
        <v>1</v>
      </c>
      <c r="FK70" s="2" t="s">
        <v>1</v>
      </c>
      <c r="FL70" s="2" t="s">
        <v>1</v>
      </c>
      <c r="FM70" s="2">
        <v>30492.5</v>
      </c>
      <c r="FN70" s="2" t="s">
        <v>1</v>
      </c>
      <c r="FO70" s="2">
        <v>11679</v>
      </c>
      <c r="FP70" s="2" t="s">
        <v>1</v>
      </c>
      <c r="FQ70" s="2" t="s">
        <v>1</v>
      </c>
      <c r="FR70" s="2" t="s">
        <v>1</v>
      </c>
      <c r="FS70" s="2" t="s">
        <v>1</v>
      </c>
      <c r="FT70" s="2" t="s">
        <v>1</v>
      </c>
      <c r="FU70" s="2" t="s">
        <v>1</v>
      </c>
      <c r="FV70" s="2" t="s">
        <v>1</v>
      </c>
      <c r="FW70" s="2">
        <v>8618</v>
      </c>
      <c r="FX70" s="2">
        <v>70406</v>
      </c>
      <c r="FY70" s="2" t="s">
        <v>1</v>
      </c>
      <c r="FZ70" s="2" t="s">
        <v>1</v>
      </c>
      <c r="GA70" s="2" t="s">
        <v>1</v>
      </c>
      <c r="GB70" s="2" t="s">
        <v>1</v>
      </c>
      <c r="GC70" s="2">
        <v>865.38</v>
      </c>
      <c r="GD70" s="2">
        <v>8540</v>
      </c>
      <c r="GE70" s="2">
        <v>5966</v>
      </c>
      <c r="GF70" s="2" t="s">
        <v>1</v>
      </c>
      <c r="GG70" s="2" t="s">
        <v>1</v>
      </c>
      <c r="GH70" s="2" t="s">
        <v>1</v>
      </c>
      <c r="GI70" s="2" t="s">
        <v>1</v>
      </c>
      <c r="GJ70" s="2" t="s">
        <v>1</v>
      </c>
      <c r="GK70" s="2">
        <v>174146</v>
      </c>
      <c r="GL70" s="2">
        <v>334829.44</v>
      </c>
      <c r="GM70" s="2" t="s">
        <v>1</v>
      </c>
      <c r="GN70" s="2" t="s">
        <v>1</v>
      </c>
      <c r="GO70" s="2">
        <v>3268.6</v>
      </c>
      <c r="GP70" s="2" t="s">
        <v>1</v>
      </c>
      <c r="GQ70" s="2" t="s">
        <v>1</v>
      </c>
      <c r="GR70" s="2" t="s">
        <v>1</v>
      </c>
      <c r="GS70" s="2">
        <v>5445.4</v>
      </c>
      <c r="GT70" s="2" t="s">
        <v>1</v>
      </c>
      <c r="GU70" s="2" t="s">
        <v>1</v>
      </c>
      <c r="GV70" s="2" t="s">
        <v>1</v>
      </c>
      <c r="GW70" s="2" t="s">
        <v>1</v>
      </c>
      <c r="GX70" s="2" t="s">
        <v>1</v>
      </c>
      <c r="GY70" s="2">
        <v>32808</v>
      </c>
      <c r="GZ70" s="2">
        <v>2080</v>
      </c>
      <c r="HA70" s="2" t="s">
        <v>1</v>
      </c>
      <c r="HB70" s="2" t="s">
        <v>1</v>
      </c>
      <c r="HC70" s="2">
        <v>3499.93</v>
      </c>
      <c r="HD70" s="2" t="s">
        <v>1</v>
      </c>
      <c r="HE70" s="2" t="s">
        <v>1</v>
      </c>
      <c r="HF70" s="2" t="s">
        <v>1</v>
      </c>
      <c r="HG70" s="2" t="s">
        <v>1</v>
      </c>
      <c r="HH70" s="2" t="s">
        <v>1</v>
      </c>
      <c r="HI70" s="2" t="s">
        <v>1</v>
      </c>
      <c r="HJ70" s="2" t="s">
        <v>1</v>
      </c>
      <c r="HK70" s="2" t="s">
        <v>1</v>
      </c>
      <c r="HL70" s="2">
        <v>5200</v>
      </c>
      <c r="HM70" s="2" t="s">
        <v>1</v>
      </c>
      <c r="HN70" s="2" t="s">
        <v>1</v>
      </c>
      <c r="HO70" s="2" t="s">
        <v>1</v>
      </c>
      <c r="HP70" s="2" t="s">
        <v>1</v>
      </c>
      <c r="HQ70" s="2" t="s">
        <v>1</v>
      </c>
      <c r="HR70" s="2" t="s">
        <v>1</v>
      </c>
      <c r="HS70" s="2" t="s">
        <v>1</v>
      </c>
      <c r="HT70" s="2" t="s">
        <v>1</v>
      </c>
      <c r="HU70" s="2" t="s">
        <v>1</v>
      </c>
      <c r="HV70" s="2">
        <v>0</v>
      </c>
      <c r="HW70" s="2" t="s">
        <v>1</v>
      </c>
      <c r="HX70" s="2" t="s">
        <v>1</v>
      </c>
      <c r="HY70" s="2" t="s">
        <v>1</v>
      </c>
      <c r="HZ70" s="2" t="s">
        <v>1</v>
      </c>
      <c r="IA70" s="2" t="s">
        <v>1</v>
      </c>
      <c r="IB70" s="2" t="s">
        <v>1</v>
      </c>
      <c r="IC70" s="2" t="s">
        <v>1</v>
      </c>
      <c r="ID70" s="2" t="s">
        <v>1</v>
      </c>
      <c r="IE70" s="2">
        <v>26920</v>
      </c>
      <c r="IF70" s="2">
        <v>2000</v>
      </c>
      <c r="IG70" s="2">
        <v>7192</v>
      </c>
      <c r="IH70" s="2" t="s">
        <v>1</v>
      </c>
      <c r="II70" s="2" t="s">
        <v>1</v>
      </c>
      <c r="IJ70" s="2" t="s">
        <v>1</v>
      </c>
      <c r="IK70" s="2" t="s">
        <v>1</v>
      </c>
      <c r="IL70" s="2" t="s">
        <v>1</v>
      </c>
      <c r="IM70" s="2" t="s">
        <v>1</v>
      </c>
      <c r="IN70" s="2" t="s">
        <v>1</v>
      </c>
      <c r="IO70" s="2" t="s">
        <v>1</v>
      </c>
      <c r="IP70" s="2" t="s">
        <v>1</v>
      </c>
      <c r="IQ70" s="2" t="s">
        <v>1</v>
      </c>
      <c r="IR70" s="2" t="s">
        <v>1</v>
      </c>
      <c r="IS70" s="2" t="s">
        <v>1</v>
      </c>
      <c r="IT70" s="2" t="s">
        <v>1</v>
      </c>
      <c r="IU70" s="2" t="s">
        <v>1</v>
      </c>
      <c r="IV70" s="2" t="s">
        <v>1</v>
      </c>
      <c r="IW70" s="2" t="s">
        <v>1</v>
      </c>
      <c r="IX70" s="2" t="s">
        <v>1</v>
      </c>
      <c r="IY70" s="2" t="s">
        <v>1</v>
      </c>
      <c r="IZ70" s="2" t="s">
        <v>1</v>
      </c>
      <c r="JA70" s="2" t="s">
        <v>1</v>
      </c>
      <c r="JB70" s="2" t="s">
        <v>1</v>
      </c>
      <c r="JC70" s="2" t="s">
        <v>1</v>
      </c>
      <c r="JD70" s="2" t="s">
        <v>1</v>
      </c>
      <c r="JE70" s="2" t="s">
        <v>1</v>
      </c>
      <c r="JF70" s="2" t="s">
        <v>1</v>
      </c>
      <c r="JG70" s="2" t="s">
        <v>1</v>
      </c>
      <c r="JH70" s="2" t="s">
        <v>1</v>
      </c>
      <c r="JI70" s="2" t="s">
        <v>1</v>
      </c>
      <c r="JJ70" s="2" t="s">
        <v>1</v>
      </c>
      <c r="JK70" s="2" t="s">
        <v>1</v>
      </c>
      <c r="JL70" s="2">
        <v>126000</v>
      </c>
      <c r="JM70" s="2">
        <v>2380734</v>
      </c>
      <c r="JN70" s="2" t="s">
        <v>1</v>
      </c>
      <c r="JO70" s="2" t="s">
        <v>1</v>
      </c>
      <c r="JP70" s="2" t="s">
        <v>1</v>
      </c>
      <c r="JQ70" s="2" t="s">
        <v>1</v>
      </c>
      <c r="JR70" s="2" t="s">
        <v>1</v>
      </c>
      <c r="JS70" s="2" t="s">
        <v>1</v>
      </c>
      <c r="JT70" s="2">
        <v>263569.8</v>
      </c>
      <c r="JU70" s="2" t="s">
        <v>1</v>
      </c>
      <c r="JV70" s="2" t="s">
        <v>1</v>
      </c>
      <c r="JW70" s="2" t="s">
        <v>1</v>
      </c>
      <c r="JX70" s="2" t="s">
        <v>1</v>
      </c>
      <c r="JY70" s="2" t="s">
        <v>1</v>
      </c>
      <c r="JZ70" s="2" t="s">
        <v>1</v>
      </c>
      <c r="KA70" s="2" t="s">
        <v>1</v>
      </c>
      <c r="KB70" s="2" t="s">
        <v>1</v>
      </c>
      <c r="KC70" s="2" t="s">
        <v>1</v>
      </c>
      <c r="KD70" s="2" t="s">
        <v>1</v>
      </c>
      <c r="KE70" s="2" t="s">
        <v>1</v>
      </c>
      <c r="KF70" s="2" t="s">
        <v>1</v>
      </c>
      <c r="KG70" s="2" t="s">
        <v>1</v>
      </c>
      <c r="KH70" s="2" t="s">
        <v>1</v>
      </c>
      <c r="KI70" s="2" t="s">
        <v>1</v>
      </c>
      <c r="KJ70" s="2" t="s">
        <v>1</v>
      </c>
      <c r="KK70" s="2" t="s">
        <v>1</v>
      </c>
      <c r="KL70" s="2" t="s">
        <v>1</v>
      </c>
      <c r="KM70" s="2" t="s">
        <v>1</v>
      </c>
      <c r="KN70" s="2" t="s">
        <v>1</v>
      </c>
      <c r="KO70" s="2" t="s">
        <v>1</v>
      </c>
      <c r="KP70" s="2" t="s">
        <v>1</v>
      </c>
      <c r="KQ70" s="2" t="s">
        <v>1</v>
      </c>
      <c r="KR70" s="2" t="s">
        <v>1</v>
      </c>
      <c r="KS70" s="2" t="s">
        <v>1</v>
      </c>
      <c r="KT70" s="2" t="s">
        <v>1</v>
      </c>
      <c r="KU70" s="2" t="s">
        <v>1</v>
      </c>
    </row>
    <row r="71" spans="1:307" x14ac:dyDescent="0.3">
      <c r="A71" s="2" t="s">
        <v>65</v>
      </c>
      <c r="B71" s="2">
        <v>205</v>
      </c>
      <c r="C71" s="23">
        <f t="shared" si="62"/>
        <v>1516969.5900000003</v>
      </c>
      <c r="D71" s="23">
        <f t="shared" si="63"/>
        <v>3890233.62</v>
      </c>
      <c r="E71" s="23">
        <f t="shared" si="64"/>
        <v>18976.749365853659</v>
      </c>
      <c r="F71" s="23">
        <f t="shared" si="65"/>
        <v>2183586.35</v>
      </c>
      <c r="G71" s="23">
        <f t="shared" si="66"/>
        <v>1387407.27</v>
      </c>
      <c r="H71" s="23">
        <f t="shared" si="67"/>
        <v>14840</v>
      </c>
      <c r="I71" s="23">
        <f t="shared" si="68"/>
        <v>304400</v>
      </c>
      <c r="J71" s="23">
        <f t="shared" si="69"/>
        <v>1484.8780487804879</v>
      </c>
      <c r="K71" s="23">
        <f t="shared" si="70"/>
        <v>54400</v>
      </c>
      <c r="L71" s="23">
        <f t="shared" si="71"/>
        <v>250000</v>
      </c>
      <c r="M71" s="23">
        <f t="shared" si="72"/>
        <v>350181.33</v>
      </c>
      <c r="N71" s="23">
        <f t="shared" si="73"/>
        <v>10651.640731707317</v>
      </c>
      <c r="O71" s="23">
        <f t="shared" si="74"/>
        <v>476127.88</v>
      </c>
      <c r="P71" s="23">
        <f t="shared" si="75"/>
        <v>452667.47</v>
      </c>
      <c r="Q71" s="23">
        <f t="shared" si="76"/>
        <v>878384.27</v>
      </c>
      <c r="R71" s="23">
        <f t="shared" si="77"/>
        <v>2117514.31</v>
      </c>
      <c r="S71" s="23">
        <f t="shared" si="78"/>
        <v>10329.338097560976</v>
      </c>
      <c r="T71" s="23">
        <f t="shared" si="79"/>
        <v>66072.040000000037</v>
      </c>
      <c r="U71" s="7">
        <f t="shared" si="80"/>
        <v>3.0258496532550697E-2</v>
      </c>
      <c r="V71" s="23">
        <f t="shared" si="81"/>
        <v>0</v>
      </c>
      <c r="W71" s="23">
        <f t="shared" si="82"/>
        <v>57470</v>
      </c>
      <c r="X71" s="23">
        <f t="shared" si="83"/>
        <v>7624.04</v>
      </c>
      <c r="Y71" s="23">
        <f t="shared" si="84"/>
        <v>1040</v>
      </c>
      <c r="Z71" s="23">
        <v>62</v>
      </c>
      <c r="AA71" s="23">
        <f t="shared" si="85"/>
        <v>310272.69</v>
      </c>
      <c r="AB71" s="23">
        <f t="shared" si="86"/>
        <v>2373264.0299999998</v>
      </c>
      <c r="AC71" s="23">
        <f t="shared" si="87"/>
        <v>11576.897707317072</v>
      </c>
      <c r="AD71" s="23">
        <f t="shared" si="88"/>
        <v>1802115.5299999998</v>
      </c>
      <c r="AE71" s="23">
        <f t="shared" si="89"/>
        <v>8790.8074634146324</v>
      </c>
      <c r="AF71" s="23">
        <f t="shared" si="90"/>
        <v>427701</v>
      </c>
      <c r="AG71" s="23">
        <f t="shared" si="91"/>
        <v>2086.3463414634148</v>
      </c>
      <c r="AH71" s="23">
        <f t="shared" si="92"/>
        <v>1071394.5299999998</v>
      </c>
      <c r="AI71" s="23">
        <f t="shared" si="93"/>
        <v>5010</v>
      </c>
      <c r="AJ71" s="23">
        <f t="shared" si="94"/>
        <v>57314</v>
      </c>
      <c r="AK71" s="23">
        <f t="shared" si="95"/>
        <v>571148.5</v>
      </c>
      <c r="AL71" s="23">
        <f t="shared" si="96"/>
        <v>2786.0902439024389</v>
      </c>
      <c r="AM71" s="23">
        <f t="shared" si="97"/>
        <v>571148.5</v>
      </c>
      <c r="AN71" s="23">
        <f t="shared" si="98"/>
        <v>0</v>
      </c>
      <c r="AO71" s="2">
        <v>414744.12</v>
      </c>
      <c r="AP71" s="2">
        <v>12834.46</v>
      </c>
      <c r="AQ71" s="2">
        <v>48549.3</v>
      </c>
      <c r="AR71" s="2" t="s">
        <v>1</v>
      </c>
      <c r="AS71" s="2">
        <v>442787.47</v>
      </c>
      <c r="AT71" s="2">
        <v>9880</v>
      </c>
      <c r="AU71" s="2" t="s">
        <v>1</v>
      </c>
      <c r="AV71" s="2">
        <v>878384.27</v>
      </c>
      <c r="AX71" s="2" t="s">
        <v>1</v>
      </c>
      <c r="AY71" s="2" t="s">
        <v>1</v>
      </c>
      <c r="AZ71" s="2" t="s">
        <v>1</v>
      </c>
      <c r="BA71" s="2" t="s">
        <v>1</v>
      </c>
      <c r="BB71" s="2" t="s">
        <v>1</v>
      </c>
      <c r="BC71" s="2" t="s">
        <v>1</v>
      </c>
      <c r="BD71" s="2" t="s">
        <v>1</v>
      </c>
      <c r="BE71" s="2" t="s">
        <v>1</v>
      </c>
      <c r="BF71" s="2">
        <v>55500</v>
      </c>
      <c r="BG71" s="2">
        <v>1970</v>
      </c>
      <c r="BH71" s="2" t="s">
        <v>1</v>
      </c>
      <c r="BI71" s="2" t="s">
        <v>1</v>
      </c>
      <c r="BJ71" s="2" t="s">
        <v>1</v>
      </c>
      <c r="BK71" s="2" t="s">
        <v>1</v>
      </c>
      <c r="BL71" s="2" t="s">
        <v>1</v>
      </c>
      <c r="BM71" s="2" t="s">
        <v>1</v>
      </c>
      <c r="BN71" s="2" t="s">
        <v>1</v>
      </c>
      <c r="BO71" s="2">
        <v>7624.04</v>
      </c>
      <c r="BP71" s="2" t="s">
        <v>1</v>
      </c>
      <c r="BQ71" s="2" t="s">
        <v>1</v>
      </c>
      <c r="BR71" s="2" t="s">
        <v>1</v>
      </c>
      <c r="BS71" s="2">
        <v>1040</v>
      </c>
      <c r="BT71" s="2">
        <v>310272.69</v>
      </c>
      <c r="BU71" s="2" t="s">
        <v>1</v>
      </c>
      <c r="BV71" s="2">
        <v>309472</v>
      </c>
      <c r="BW71" s="2" t="s">
        <v>1</v>
      </c>
      <c r="BX71" s="2" t="s">
        <v>1</v>
      </c>
      <c r="BY71" s="2" t="s">
        <v>1</v>
      </c>
      <c r="BZ71" s="2" t="s">
        <v>1</v>
      </c>
      <c r="CA71" s="2" t="s">
        <v>1</v>
      </c>
      <c r="CB71" s="2" t="s">
        <v>1</v>
      </c>
      <c r="CC71" s="2" t="s">
        <v>1</v>
      </c>
      <c r="CD71" s="2">
        <v>18009</v>
      </c>
      <c r="CE71" s="2">
        <v>9500</v>
      </c>
      <c r="CF71" s="2" t="s">
        <v>1</v>
      </c>
      <c r="CG71" s="2" t="s">
        <v>1</v>
      </c>
      <c r="CH71" s="2">
        <v>450.33</v>
      </c>
      <c r="CI71" s="2">
        <v>12750</v>
      </c>
      <c r="CJ71" s="2" t="s">
        <v>1</v>
      </c>
      <c r="CK71" s="2" t="s">
        <v>1</v>
      </c>
      <c r="CL71" s="2" t="s">
        <v>1</v>
      </c>
      <c r="CM71" s="2" t="s">
        <v>1</v>
      </c>
      <c r="CN71" s="2" t="s">
        <v>1</v>
      </c>
      <c r="CO71" s="2" t="s">
        <v>1</v>
      </c>
      <c r="CP71" s="2" t="s">
        <v>1</v>
      </c>
      <c r="CQ71" s="2" t="s">
        <v>1</v>
      </c>
      <c r="CR71" s="2" t="s">
        <v>1</v>
      </c>
      <c r="CS71" s="2" t="s">
        <v>1</v>
      </c>
      <c r="CT71" s="2" t="s">
        <v>1</v>
      </c>
      <c r="CU71" s="2" t="s">
        <v>1</v>
      </c>
      <c r="CV71" s="2" t="s">
        <v>1</v>
      </c>
      <c r="CW71" s="2" t="s">
        <v>1</v>
      </c>
      <c r="CX71" s="2" t="s">
        <v>1</v>
      </c>
      <c r="CY71" s="2">
        <v>28448.5</v>
      </c>
      <c r="CZ71" s="2" t="s">
        <v>1</v>
      </c>
      <c r="DA71" s="2" t="s">
        <v>1</v>
      </c>
      <c r="DB71" s="2" t="s">
        <v>1</v>
      </c>
      <c r="DC71" s="2">
        <v>1008777.44</v>
      </c>
      <c r="DD71" s="2" t="s">
        <v>1</v>
      </c>
      <c r="DE71" s="2" t="s">
        <v>1</v>
      </c>
      <c r="DF71" s="2" t="s">
        <v>1</v>
      </c>
      <c r="DG71" s="2" t="s">
        <v>1</v>
      </c>
      <c r="DH71" s="2" t="s">
        <v>1</v>
      </c>
      <c r="DI71" s="2" t="s">
        <v>1</v>
      </c>
      <c r="DJ71" s="2" t="s">
        <v>1</v>
      </c>
      <c r="DK71" s="2" t="s">
        <v>1</v>
      </c>
      <c r="DL71" s="2">
        <v>14840</v>
      </c>
      <c r="DM71" s="2" t="s">
        <v>1</v>
      </c>
      <c r="DN71" s="2" t="s">
        <v>1</v>
      </c>
      <c r="DO71" s="2" t="s">
        <v>1</v>
      </c>
      <c r="DP71" s="2" t="s">
        <v>1</v>
      </c>
      <c r="DQ71" s="2" t="s">
        <v>1</v>
      </c>
      <c r="DR71" s="2" t="s">
        <v>1</v>
      </c>
      <c r="DS71" s="2" t="s">
        <v>1</v>
      </c>
      <c r="DT71" s="2" t="s">
        <v>1</v>
      </c>
      <c r="DU71" s="2" t="s">
        <v>1</v>
      </c>
      <c r="DV71" s="2">
        <v>54400</v>
      </c>
      <c r="DW71" s="2" t="s">
        <v>1</v>
      </c>
      <c r="DX71" s="2" t="s">
        <v>1</v>
      </c>
      <c r="DY71" s="2" t="s">
        <v>1</v>
      </c>
      <c r="DZ71" s="2" t="s">
        <v>1</v>
      </c>
      <c r="EA71" s="2" t="s">
        <v>1</v>
      </c>
      <c r="EB71" s="2" t="s">
        <v>1</v>
      </c>
      <c r="EC71" s="2" t="s">
        <v>1</v>
      </c>
      <c r="ED71" s="2" t="s">
        <v>1</v>
      </c>
      <c r="EE71" s="2" t="s">
        <v>1</v>
      </c>
      <c r="EF71" s="2" t="s">
        <v>1</v>
      </c>
      <c r="EG71" s="2" t="s">
        <v>1</v>
      </c>
      <c r="EH71" s="2" t="s">
        <v>1</v>
      </c>
      <c r="EI71" s="2" t="s">
        <v>1</v>
      </c>
      <c r="EJ71" s="2" t="s">
        <v>1</v>
      </c>
      <c r="EK71" s="2" t="s">
        <v>1</v>
      </c>
      <c r="EL71" s="2" t="s">
        <v>1</v>
      </c>
      <c r="EM71" s="2" t="s">
        <v>1</v>
      </c>
      <c r="EN71" s="2" t="s">
        <v>1</v>
      </c>
      <c r="EO71" s="2">
        <v>250000</v>
      </c>
      <c r="EP71" s="2" t="s">
        <v>1</v>
      </c>
      <c r="EQ71" s="2" t="s">
        <v>1</v>
      </c>
      <c r="ER71" s="2" t="s">
        <v>1</v>
      </c>
      <c r="ES71" s="2">
        <v>176791</v>
      </c>
      <c r="ET71" s="2" t="s">
        <v>1</v>
      </c>
      <c r="EU71" s="2">
        <v>1876</v>
      </c>
      <c r="EV71" s="2">
        <v>29680</v>
      </c>
      <c r="EW71" s="2">
        <v>123000</v>
      </c>
      <c r="EX71" s="2">
        <v>25000</v>
      </c>
      <c r="EY71" s="2" t="s">
        <v>1</v>
      </c>
      <c r="EZ71" s="2" t="s">
        <v>1</v>
      </c>
      <c r="FA71" s="2">
        <v>44200</v>
      </c>
      <c r="FB71" s="2">
        <v>27010</v>
      </c>
      <c r="FC71" s="2" t="s">
        <v>1</v>
      </c>
      <c r="FD71" s="2" t="s">
        <v>1</v>
      </c>
      <c r="FE71" s="2">
        <v>144</v>
      </c>
      <c r="FF71" s="2" t="s">
        <v>1</v>
      </c>
      <c r="FG71" s="2" t="s">
        <v>1</v>
      </c>
      <c r="FH71" s="2" t="s">
        <v>1</v>
      </c>
      <c r="FI71" s="2" t="s">
        <v>1</v>
      </c>
      <c r="FJ71" s="2" t="s">
        <v>1</v>
      </c>
      <c r="FK71" s="2" t="s">
        <v>1</v>
      </c>
      <c r="FL71" s="2">
        <v>1460</v>
      </c>
      <c r="FM71" s="2">
        <v>29192</v>
      </c>
      <c r="FN71" s="2" t="s">
        <v>1</v>
      </c>
      <c r="FO71" s="2">
        <v>39234</v>
      </c>
      <c r="FP71" s="2" t="s">
        <v>1</v>
      </c>
      <c r="FQ71" s="2" t="s">
        <v>1</v>
      </c>
      <c r="FR71" s="2" t="s">
        <v>1</v>
      </c>
      <c r="FS71" s="2" t="s">
        <v>1</v>
      </c>
      <c r="FT71" s="2" t="s">
        <v>1</v>
      </c>
      <c r="FU71" s="2" t="s">
        <v>1</v>
      </c>
      <c r="FV71" s="2" t="s">
        <v>1</v>
      </c>
      <c r="FW71" s="2" t="s">
        <v>1</v>
      </c>
      <c r="FX71" s="2">
        <v>96546</v>
      </c>
      <c r="FY71" s="2" t="s">
        <v>1</v>
      </c>
      <c r="FZ71" s="2" t="s">
        <v>1</v>
      </c>
      <c r="GA71" s="2" t="s">
        <v>1</v>
      </c>
      <c r="GB71" s="2" t="s">
        <v>1</v>
      </c>
      <c r="GC71" s="2">
        <v>1735</v>
      </c>
      <c r="GD71" s="2">
        <v>10126.25</v>
      </c>
      <c r="GE71" s="2">
        <v>11875</v>
      </c>
      <c r="GF71" s="2" t="s">
        <v>1</v>
      </c>
      <c r="GG71" s="2" t="s">
        <v>1</v>
      </c>
      <c r="GH71" s="2">
        <v>6509</v>
      </c>
      <c r="GI71" s="2">
        <v>1390</v>
      </c>
      <c r="GJ71" s="2" t="s">
        <v>1</v>
      </c>
      <c r="GK71" s="2">
        <v>483401.18</v>
      </c>
      <c r="GL71" s="2">
        <v>339703.1</v>
      </c>
      <c r="GM71" s="2" t="s">
        <v>1</v>
      </c>
      <c r="GN71" s="2">
        <v>9085</v>
      </c>
      <c r="GO71" s="2">
        <v>13984</v>
      </c>
      <c r="GP71" s="2" t="s">
        <v>1</v>
      </c>
      <c r="GQ71" s="2" t="s">
        <v>1</v>
      </c>
      <c r="GR71" s="2" t="s">
        <v>1</v>
      </c>
      <c r="GS71" s="2" t="s">
        <v>1</v>
      </c>
      <c r="GT71" s="2" t="s">
        <v>1</v>
      </c>
      <c r="GU71" s="2" t="s">
        <v>1</v>
      </c>
      <c r="GV71" s="2" t="s">
        <v>1</v>
      </c>
      <c r="GW71" s="2" t="s">
        <v>1</v>
      </c>
      <c r="GX71" s="2" t="s">
        <v>1</v>
      </c>
      <c r="GY71" s="2" t="s">
        <v>1</v>
      </c>
      <c r="GZ71" s="2">
        <v>0</v>
      </c>
      <c r="HA71" s="2">
        <v>5010</v>
      </c>
      <c r="HB71" s="2" t="s">
        <v>1</v>
      </c>
      <c r="HC71" s="2" t="s">
        <v>1</v>
      </c>
      <c r="HD71" s="2">
        <v>0</v>
      </c>
      <c r="HE71" s="2" t="s">
        <v>1</v>
      </c>
      <c r="HF71" s="2" t="s">
        <v>1</v>
      </c>
      <c r="HG71" s="2" t="s">
        <v>1</v>
      </c>
      <c r="HH71" s="2" t="s">
        <v>1</v>
      </c>
      <c r="HI71" s="2" t="s">
        <v>1</v>
      </c>
      <c r="HJ71" s="2" t="s">
        <v>1</v>
      </c>
      <c r="HK71" s="2" t="s">
        <v>1</v>
      </c>
      <c r="HL71" s="2">
        <v>10200</v>
      </c>
      <c r="HM71" s="2" t="s">
        <v>1</v>
      </c>
      <c r="HN71" s="2" t="s">
        <v>1</v>
      </c>
      <c r="HO71" s="2" t="s">
        <v>1</v>
      </c>
      <c r="HP71" s="2" t="s">
        <v>1</v>
      </c>
      <c r="HQ71" s="2" t="s">
        <v>1</v>
      </c>
      <c r="HR71" s="2">
        <v>0</v>
      </c>
      <c r="HS71" s="2" t="s">
        <v>1</v>
      </c>
      <c r="HT71" s="2">
        <v>8000</v>
      </c>
      <c r="HU71" s="2" t="s">
        <v>1</v>
      </c>
      <c r="HV71" s="2" t="s">
        <v>1</v>
      </c>
      <c r="HW71" s="2" t="s">
        <v>1</v>
      </c>
      <c r="HX71" s="2" t="s">
        <v>1</v>
      </c>
      <c r="HY71" s="2" t="s">
        <v>1</v>
      </c>
      <c r="HZ71" s="2" t="s">
        <v>1</v>
      </c>
      <c r="IA71" s="2" t="s">
        <v>1</v>
      </c>
      <c r="IB71" s="2" t="s">
        <v>1</v>
      </c>
      <c r="IC71" s="2" t="s">
        <v>1</v>
      </c>
      <c r="ID71" s="2" t="s">
        <v>1</v>
      </c>
      <c r="IE71" s="2">
        <v>12809</v>
      </c>
      <c r="IF71" s="2">
        <v>3000</v>
      </c>
      <c r="IG71" s="2">
        <v>23305</v>
      </c>
      <c r="IH71" s="2">
        <v>100</v>
      </c>
      <c r="II71" s="2" t="s">
        <v>1</v>
      </c>
      <c r="IJ71" s="2" t="s">
        <v>1</v>
      </c>
      <c r="IK71" s="2" t="s">
        <v>1</v>
      </c>
      <c r="IL71" s="2" t="s">
        <v>1</v>
      </c>
      <c r="IM71" s="2" t="s">
        <v>1</v>
      </c>
      <c r="IN71" s="2" t="s">
        <v>1</v>
      </c>
      <c r="IO71" s="2" t="s">
        <v>1</v>
      </c>
      <c r="IP71" s="2" t="s">
        <v>1</v>
      </c>
      <c r="IQ71" s="2">
        <v>15050</v>
      </c>
      <c r="IR71" s="2" t="s">
        <v>1</v>
      </c>
      <c r="IS71" s="2">
        <v>2700</v>
      </c>
      <c r="IT71" s="2">
        <v>0</v>
      </c>
      <c r="IU71" s="2" t="s">
        <v>1</v>
      </c>
      <c r="IV71" s="2" t="s">
        <v>1</v>
      </c>
      <c r="IW71" s="2" t="s">
        <v>1</v>
      </c>
      <c r="IX71" s="2" t="s">
        <v>1</v>
      </c>
      <c r="IY71" s="2" t="s">
        <v>1</v>
      </c>
      <c r="IZ71" s="2" t="s">
        <v>1</v>
      </c>
      <c r="JA71" s="2" t="s">
        <v>1</v>
      </c>
      <c r="JB71" s="2" t="s">
        <v>1</v>
      </c>
      <c r="JC71" s="2" t="s">
        <v>1</v>
      </c>
      <c r="JD71" s="2" t="s">
        <v>1</v>
      </c>
      <c r="JE71" s="2" t="s">
        <v>1</v>
      </c>
      <c r="JF71" s="2">
        <v>0</v>
      </c>
      <c r="JG71" s="2" t="s">
        <v>1</v>
      </c>
      <c r="JH71" s="2" t="s">
        <v>1</v>
      </c>
      <c r="JI71" s="2" t="s">
        <v>1</v>
      </c>
      <c r="JJ71" s="2" t="s">
        <v>1</v>
      </c>
      <c r="JK71" s="2" t="s">
        <v>1</v>
      </c>
      <c r="JL71" s="2" t="s">
        <v>1</v>
      </c>
      <c r="JM71" s="2">
        <v>431030</v>
      </c>
      <c r="JN71" s="2">
        <v>140118.5</v>
      </c>
      <c r="JO71" s="2" t="s">
        <v>1</v>
      </c>
      <c r="JP71" s="2" t="s">
        <v>1</v>
      </c>
      <c r="JQ71" s="2" t="s">
        <v>1</v>
      </c>
      <c r="JR71" s="2" t="s">
        <v>1</v>
      </c>
      <c r="JS71" s="2" t="s">
        <v>1</v>
      </c>
      <c r="JT71" s="2" t="s">
        <v>1</v>
      </c>
      <c r="JU71" s="2" t="s">
        <v>1</v>
      </c>
      <c r="JV71" s="2" t="s">
        <v>1</v>
      </c>
      <c r="JW71" s="2" t="s">
        <v>1</v>
      </c>
      <c r="JX71" s="2" t="s">
        <v>1</v>
      </c>
      <c r="JY71" s="2" t="s">
        <v>1</v>
      </c>
      <c r="JZ71" s="2" t="s">
        <v>1</v>
      </c>
      <c r="KA71" s="2" t="s">
        <v>1</v>
      </c>
      <c r="KB71" s="2" t="s">
        <v>1</v>
      </c>
      <c r="KC71" s="2" t="s">
        <v>1</v>
      </c>
      <c r="KD71" s="2" t="s">
        <v>1</v>
      </c>
      <c r="KE71" s="2" t="s">
        <v>1</v>
      </c>
      <c r="KF71" s="2" t="s">
        <v>1</v>
      </c>
      <c r="KG71" s="2" t="s">
        <v>1</v>
      </c>
      <c r="KH71" s="2" t="s">
        <v>1</v>
      </c>
      <c r="KI71" s="2" t="s">
        <v>1</v>
      </c>
      <c r="KJ71" s="2" t="s">
        <v>1</v>
      </c>
      <c r="KK71" s="2" t="s">
        <v>1</v>
      </c>
      <c r="KL71" s="2" t="s">
        <v>1</v>
      </c>
      <c r="KM71" s="2" t="s">
        <v>1</v>
      </c>
      <c r="KN71" s="2" t="s">
        <v>1</v>
      </c>
      <c r="KO71" s="2" t="s">
        <v>1</v>
      </c>
      <c r="KP71" s="2" t="s">
        <v>1</v>
      </c>
      <c r="KQ71" s="2" t="s">
        <v>1</v>
      </c>
      <c r="KR71" s="2" t="s">
        <v>1</v>
      </c>
      <c r="KS71" s="2" t="s">
        <v>1</v>
      </c>
      <c r="KT71" s="2" t="s">
        <v>1</v>
      </c>
      <c r="KU71" s="2" t="s">
        <v>1</v>
      </c>
    </row>
    <row r="72" spans="1:307" x14ac:dyDescent="0.3">
      <c r="A72" s="2" t="s">
        <v>66</v>
      </c>
      <c r="B72" s="2">
        <v>68</v>
      </c>
      <c r="C72" s="23">
        <f t="shared" si="62"/>
        <v>586299.35000000009</v>
      </c>
      <c r="D72" s="23">
        <f t="shared" si="63"/>
        <v>1246457.04</v>
      </c>
      <c r="E72" s="23">
        <f t="shared" si="64"/>
        <v>18330.250588235296</v>
      </c>
      <c r="F72" s="23">
        <f t="shared" si="65"/>
        <v>1043973.14</v>
      </c>
      <c r="G72" s="23">
        <f t="shared" si="66"/>
        <v>48083.9</v>
      </c>
      <c r="H72" s="23">
        <f t="shared" si="67"/>
        <v>0</v>
      </c>
      <c r="I72" s="23">
        <f t="shared" si="68"/>
        <v>154400</v>
      </c>
      <c r="J72" s="23">
        <f t="shared" si="69"/>
        <v>2270.5882352941176</v>
      </c>
      <c r="K72" s="23">
        <f t="shared" si="70"/>
        <v>154400</v>
      </c>
      <c r="L72" s="23">
        <f t="shared" si="71"/>
        <v>0</v>
      </c>
      <c r="M72" s="23">
        <f t="shared" si="72"/>
        <v>35915.9</v>
      </c>
      <c r="N72" s="23">
        <f t="shared" si="73"/>
        <v>15352.546176470589</v>
      </c>
      <c r="O72" s="23">
        <f t="shared" si="74"/>
        <v>204698.09</v>
      </c>
      <c r="P72" s="23">
        <f t="shared" si="75"/>
        <v>216651.85</v>
      </c>
      <c r="Q72" s="23">
        <f t="shared" si="76"/>
        <v>377447.42</v>
      </c>
      <c r="R72" s="23">
        <f t="shared" si="77"/>
        <v>1009617.51</v>
      </c>
      <c r="S72" s="23">
        <f t="shared" si="78"/>
        <v>14847.316323529412</v>
      </c>
      <c r="T72" s="23">
        <f t="shared" si="79"/>
        <v>34355.630000000005</v>
      </c>
      <c r="U72" s="7">
        <f t="shared" si="80"/>
        <v>3.2908538240744398E-2</v>
      </c>
      <c r="V72" s="23">
        <f t="shared" si="81"/>
        <v>28830</v>
      </c>
      <c r="W72" s="23">
        <f t="shared" si="82"/>
        <v>2200</v>
      </c>
      <c r="X72" s="23">
        <f t="shared" si="83"/>
        <v>3388.63</v>
      </c>
      <c r="Y72" s="23">
        <f t="shared" si="84"/>
        <v>0</v>
      </c>
      <c r="Z72" s="23">
        <v>63</v>
      </c>
      <c r="AA72" s="23">
        <f t="shared" si="85"/>
        <v>210757.15</v>
      </c>
      <c r="AB72" s="23">
        <f t="shared" si="86"/>
        <v>660157.68999999994</v>
      </c>
      <c r="AC72" s="23">
        <f t="shared" si="87"/>
        <v>9708.2013235294107</v>
      </c>
      <c r="AD72" s="23">
        <f t="shared" si="88"/>
        <v>648157.68999999994</v>
      </c>
      <c r="AE72" s="23">
        <f t="shared" si="89"/>
        <v>9531.730735294117</v>
      </c>
      <c r="AF72" s="23">
        <f t="shared" si="90"/>
        <v>198463</v>
      </c>
      <c r="AG72" s="23">
        <f t="shared" si="91"/>
        <v>2918.5735294117649</v>
      </c>
      <c r="AH72" s="23">
        <f t="shared" si="92"/>
        <v>376577.69</v>
      </c>
      <c r="AI72" s="23">
        <f t="shared" si="93"/>
        <v>26563</v>
      </c>
      <c r="AJ72" s="23">
        <f t="shared" si="94"/>
        <v>53412</v>
      </c>
      <c r="AK72" s="23">
        <f t="shared" si="95"/>
        <v>12000</v>
      </c>
      <c r="AL72" s="23">
        <f t="shared" si="96"/>
        <v>176.47058823529412</v>
      </c>
      <c r="AM72" s="23">
        <f t="shared" si="97"/>
        <v>12000</v>
      </c>
      <c r="AN72" s="23">
        <f t="shared" si="98"/>
        <v>0</v>
      </c>
      <c r="AO72" s="2">
        <v>183113.97</v>
      </c>
      <c r="AP72" s="2">
        <v>1712.65</v>
      </c>
      <c r="AQ72" s="2">
        <v>19871.47</v>
      </c>
      <c r="AR72" s="2" t="s">
        <v>1</v>
      </c>
      <c r="AS72" s="2">
        <v>192331.85</v>
      </c>
      <c r="AT72" s="2">
        <v>24320</v>
      </c>
      <c r="AU72" s="2" t="s">
        <v>1</v>
      </c>
      <c r="AV72" s="2">
        <v>377447.42</v>
      </c>
      <c r="AX72" s="2" t="s">
        <v>1</v>
      </c>
      <c r="AY72" s="2" t="s">
        <v>1</v>
      </c>
      <c r="AZ72" s="2" t="s">
        <v>1</v>
      </c>
      <c r="BA72" s="2" t="s">
        <v>1</v>
      </c>
      <c r="BB72" s="2" t="s">
        <v>1</v>
      </c>
      <c r="BC72" s="2" t="s">
        <v>1</v>
      </c>
      <c r="BD72" s="2">
        <v>28830</v>
      </c>
      <c r="BE72" s="2" t="s">
        <v>1</v>
      </c>
      <c r="BF72" s="2" t="s">
        <v>1</v>
      </c>
      <c r="BG72" s="2">
        <v>2200</v>
      </c>
      <c r="BH72" s="2" t="s">
        <v>1</v>
      </c>
      <c r="BI72" s="2" t="s">
        <v>1</v>
      </c>
      <c r="BJ72" s="2" t="s">
        <v>1</v>
      </c>
      <c r="BK72" s="2" t="s">
        <v>1</v>
      </c>
      <c r="BL72" s="2" t="s">
        <v>1</v>
      </c>
      <c r="BM72" s="2" t="s">
        <v>1</v>
      </c>
      <c r="BN72" s="2" t="s">
        <v>1</v>
      </c>
      <c r="BO72" s="2">
        <v>3388.63</v>
      </c>
      <c r="BP72" s="2" t="s">
        <v>1</v>
      </c>
      <c r="BQ72" s="2" t="s">
        <v>1</v>
      </c>
      <c r="BR72" s="2" t="s">
        <v>1</v>
      </c>
      <c r="BS72" s="2" t="s">
        <v>1</v>
      </c>
      <c r="BT72" s="2">
        <v>210757.15</v>
      </c>
      <c r="BU72" s="2" t="s">
        <v>1</v>
      </c>
      <c r="BV72" s="2">
        <v>0</v>
      </c>
      <c r="BW72" s="2" t="s">
        <v>1</v>
      </c>
      <c r="BX72" s="2" t="s">
        <v>1</v>
      </c>
      <c r="BY72" s="2" t="s">
        <v>1</v>
      </c>
      <c r="BZ72" s="2" t="s">
        <v>1</v>
      </c>
      <c r="CA72" s="2" t="s">
        <v>1</v>
      </c>
      <c r="CB72" s="2" t="s">
        <v>1</v>
      </c>
      <c r="CC72" s="2" t="s">
        <v>1</v>
      </c>
      <c r="CD72" s="2">
        <v>33499.89</v>
      </c>
      <c r="CE72" s="2" t="s">
        <v>1</v>
      </c>
      <c r="CF72" s="2" t="s">
        <v>1</v>
      </c>
      <c r="CG72" s="2" t="s">
        <v>1</v>
      </c>
      <c r="CH72" s="2">
        <v>2416.0100000000002</v>
      </c>
      <c r="CI72" s="2" t="s">
        <v>1</v>
      </c>
      <c r="CJ72" s="2" t="s">
        <v>1</v>
      </c>
      <c r="CK72" s="2" t="s">
        <v>1</v>
      </c>
      <c r="CL72" s="2" t="s">
        <v>1</v>
      </c>
      <c r="CM72" s="2" t="s">
        <v>1</v>
      </c>
      <c r="CN72" s="2" t="s">
        <v>1</v>
      </c>
      <c r="CO72" s="2" t="s">
        <v>1</v>
      </c>
      <c r="CP72" s="2" t="s">
        <v>1</v>
      </c>
      <c r="CQ72" s="2" t="s">
        <v>1</v>
      </c>
      <c r="CR72" s="2" t="s">
        <v>1</v>
      </c>
      <c r="CS72" s="2" t="s">
        <v>1</v>
      </c>
      <c r="CT72" s="2" t="s">
        <v>1</v>
      </c>
      <c r="CU72" s="2" t="s">
        <v>1</v>
      </c>
      <c r="CV72" s="2" t="s">
        <v>1</v>
      </c>
      <c r="CW72" s="2">
        <v>12168</v>
      </c>
      <c r="CX72" s="2" t="s">
        <v>1</v>
      </c>
      <c r="CY72" s="2" t="s">
        <v>1</v>
      </c>
      <c r="CZ72" s="2" t="s">
        <v>1</v>
      </c>
      <c r="DA72" s="2" t="s">
        <v>1</v>
      </c>
      <c r="DB72" s="2" t="s">
        <v>1</v>
      </c>
      <c r="DC72" s="2" t="s">
        <v>1</v>
      </c>
      <c r="DD72" s="2" t="s">
        <v>1</v>
      </c>
      <c r="DE72" s="2" t="s">
        <v>1</v>
      </c>
      <c r="DF72" s="2" t="s">
        <v>1</v>
      </c>
      <c r="DG72" s="2" t="s">
        <v>1</v>
      </c>
      <c r="DH72" s="2" t="s">
        <v>1</v>
      </c>
      <c r="DI72" s="2" t="s">
        <v>1</v>
      </c>
      <c r="DJ72" s="2" t="s">
        <v>1</v>
      </c>
      <c r="DK72" s="2" t="s">
        <v>1</v>
      </c>
      <c r="DL72" s="2" t="s">
        <v>1</v>
      </c>
      <c r="DM72" s="2" t="s">
        <v>1</v>
      </c>
      <c r="DN72" s="2" t="s">
        <v>1</v>
      </c>
      <c r="DO72" s="2" t="s">
        <v>1</v>
      </c>
      <c r="DP72" s="2" t="s">
        <v>1</v>
      </c>
      <c r="DQ72" s="2" t="s">
        <v>1</v>
      </c>
      <c r="DR72" s="2" t="s">
        <v>1</v>
      </c>
      <c r="DS72" s="2" t="s">
        <v>1</v>
      </c>
      <c r="DT72" s="2" t="s">
        <v>1</v>
      </c>
      <c r="DU72" s="2" t="s">
        <v>1</v>
      </c>
      <c r="DV72" s="2">
        <v>54400</v>
      </c>
      <c r="DW72" s="2" t="s">
        <v>1</v>
      </c>
      <c r="DX72" s="2" t="s">
        <v>1</v>
      </c>
      <c r="DY72" s="2" t="s">
        <v>1</v>
      </c>
      <c r="DZ72" s="2" t="s">
        <v>1</v>
      </c>
      <c r="EA72" s="2">
        <v>100000</v>
      </c>
      <c r="EB72" s="2" t="s">
        <v>1</v>
      </c>
      <c r="EC72" s="2" t="s">
        <v>1</v>
      </c>
      <c r="ED72" s="2" t="s">
        <v>1</v>
      </c>
      <c r="EE72" s="2" t="s">
        <v>1</v>
      </c>
      <c r="EF72" s="2" t="s">
        <v>1</v>
      </c>
      <c r="EG72" s="2" t="s">
        <v>1</v>
      </c>
      <c r="EH72" s="2" t="s">
        <v>1</v>
      </c>
      <c r="EI72" s="2" t="s">
        <v>1</v>
      </c>
      <c r="EJ72" s="2" t="s">
        <v>1</v>
      </c>
      <c r="EK72" s="2" t="s">
        <v>1</v>
      </c>
      <c r="EL72" s="2" t="s">
        <v>1</v>
      </c>
      <c r="EM72" s="2" t="s">
        <v>1</v>
      </c>
      <c r="EN72" s="2" t="s">
        <v>1</v>
      </c>
      <c r="EO72" s="2" t="s">
        <v>1</v>
      </c>
      <c r="EP72" s="2" t="s">
        <v>1</v>
      </c>
      <c r="EQ72" s="2" t="s">
        <v>1</v>
      </c>
      <c r="ER72" s="2" t="s">
        <v>1</v>
      </c>
      <c r="ES72" s="2" t="s">
        <v>1</v>
      </c>
      <c r="ET72" s="2" t="s">
        <v>1</v>
      </c>
      <c r="EU72" s="2" t="s">
        <v>1</v>
      </c>
      <c r="EV72" s="2">
        <v>112135</v>
      </c>
      <c r="EW72" s="2">
        <v>79200</v>
      </c>
      <c r="EX72" s="2" t="s">
        <v>1</v>
      </c>
      <c r="EY72" s="2" t="s">
        <v>1</v>
      </c>
      <c r="EZ72" s="2" t="s">
        <v>1</v>
      </c>
      <c r="FA72" s="2" t="s">
        <v>1</v>
      </c>
      <c r="FB72" s="2">
        <v>7128</v>
      </c>
      <c r="FC72" s="2" t="s">
        <v>1</v>
      </c>
      <c r="FD72" s="2" t="s">
        <v>1</v>
      </c>
      <c r="FE72" s="2" t="s">
        <v>1</v>
      </c>
      <c r="FF72" s="2" t="s">
        <v>1</v>
      </c>
      <c r="FG72" s="2" t="s">
        <v>1</v>
      </c>
      <c r="FH72" s="2" t="s">
        <v>1</v>
      </c>
      <c r="FI72" s="2" t="s">
        <v>1</v>
      </c>
      <c r="FJ72" s="2" t="s">
        <v>1</v>
      </c>
      <c r="FK72" s="2" t="s">
        <v>1</v>
      </c>
      <c r="FL72" s="2">
        <v>0</v>
      </c>
      <c r="FM72" s="2">
        <v>74291</v>
      </c>
      <c r="FN72" s="2" t="s">
        <v>1</v>
      </c>
      <c r="FO72" s="2">
        <v>9893</v>
      </c>
      <c r="FP72" s="2" t="s">
        <v>1</v>
      </c>
      <c r="FQ72" s="2" t="s">
        <v>1</v>
      </c>
      <c r="FR72" s="2" t="s">
        <v>1</v>
      </c>
      <c r="FS72" s="2" t="s">
        <v>1</v>
      </c>
      <c r="FT72" s="2" t="s">
        <v>1</v>
      </c>
      <c r="FU72" s="2">
        <v>21</v>
      </c>
      <c r="FV72" s="2" t="s">
        <v>1</v>
      </c>
      <c r="FW72" s="2">
        <v>975.47</v>
      </c>
      <c r="FX72" s="2">
        <v>22139</v>
      </c>
      <c r="FY72" s="2" t="s">
        <v>1</v>
      </c>
      <c r="FZ72" s="2">
        <v>1366</v>
      </c>
      <c r="GA72" s="2" t="s">
        <v>1</v>
      </c>
      <c r="GB72" s="2" t="s">
        <v>1</v>
      </c>
      <c r="GC72" s="2">
        <v>713</v>
      </c>
      <c r="GD72" s="2">
        <v>6625.81</v>
      </c>
      <c r="GE72" s="2">
        <v>11270.29</v>
      </c>
      <c r="GF72" s="2" t="s">
        <v>1</v>
      </c>
      <c r="GG72" s="2" t="s">
        <v>1</v>
      </c>
      <c r="GH72" s="2">
        <v>24624</v>
      </c>
      <c r="GI72" s="2">
        <v>3933</v>
      </c>
      <c r="GJ72" s="2">
        <v>11348</v>
      </c>
      <c r="GK72" s="2">
        <v>78526.38</v>
      </c>
      <c r="GL72" s="2">
        <v>122758.74</v>
      </c>
      <c r="GM72" s="2" t="s">
        <v>1</v>
      </c>
      <c r="GN72" s="2">
        <v>0</v>
      </c>
      <c r="GO72" s="2">
        <v>965</v>
      </c>
      <c r="GP72" s="2" t="s">
        <v>1</v>
      </c>
      <c r="GQ72" s="2" t="s">
        <v>1</v>
      </c>
      <c r="GR72" s="2" t="s">
        <v>1</v>
      </c>
      <c r="GS72" s="2" t="s">
        <v>1</v>
      </c>
      <c r="GT72" s="2" t="s">
        <v>1</v>
      </c>
      <c r="GU72" s="2" t="s">
        <v>1</v>
      </c>
      <c r="GV72" s="2" t="s">
        <v>1</v>
      </c>
      <c r="GW72" s="2" t="s">
        <v>1</v>
      </c>
      <c r="GX72" s="2" t="s">
        <v>1</v>
      </c>
      <c r="GY72" s="2">
        <v>24515</v>
      </c>
      <c r="GZ72" s="2">
        <v>1280</v>
      </c>
      <c r="HA72" s="2">
        <v>768</v>
      </c>
      <c r="HB72" s="2" t="s">
        <v>1</v>
      </c>
      <c r="HC72" s="2" t="s">
        <v>1</v>
      </c>
      <c r="HD72" s="2" t="s">
        <v>1</v>
      </c>
      <c r="HE72" s="2" t="s">
        <v>1</v>
      </c>
      <c r="HF72" s="2" t="s">
        <v>1</v>
      </c>
      <c r="HG72" s="2" t="s">
        <v>1</v>
      </c>
      <c r="HH72" s="2" t="s">
        <v>1</v>
      </c>
      <c r="HI72" s="2" t="s">
        <v>1</v>
      </c>
      <c r="HJ72" s="2" t="s">
        <v>1</v>
      </c>
      <c r="HK72" s="2" t="s">
        <v>1</v>
      </c>
      <c r="HL72" s="2">
        <v>0</v>
      </c>
      <c r="HM72" s="2" t="s">
        <v>1</v>
      </c>
      <c r="HN72" s="2" t="s">
        <v>1</v>
      </c>
      <c r="HO72" s="2" t="s">
        <v>1</v>
      </c>
      <c r="HP72" s="2" t="s">
        <v>1</v>
      </c>
      <c r="HQ72" s="2" t="s">
        <v>1</v>
      </c>
      <c r="HR72" s="2">
        <v>0</v>
      </c>
      <c r="HS72" s="2" t="s">
        <v>1</v>
      </c>
      <c r="HT72" s="2" t="s">
        <v>1</v>
      </c>
      <c r="HU72" s="2" t="s">
        <v>1</v>
      </c>
      <c r="HV72" s="2">
        <v>1240</v>
      </c>
      <c r="HW72" s="2" t="s">
        <v>1</v>
      </c>
      <c r="HX72" s="2" t="s">
        <v>1</v>
      </c>
      <c r="HY72" s="2" t="s">
        <v>1</v>
      </c>
      <c r="HZ72" s="2" t="s">
        <v>1</v>
      </c>
      <c r="IA72" s="2" t="s">
        <v>1</v>
      </c>
      <c r="IB72" s="2" t="s">
        <v>1</v>
      </c>
      <c r="IC72" s="2" t="s">
        <v>1</v>
      </c>
      <c r="ID72" s="2" t="s">
        <v>1</v>
      </c>
      <c r="IE72" s="2">
        <v>42585</v>
      </c>
      <c r="IF72" s="2" t="s">
        <v>1</v>
      </c>
      <c r="IG72" s="2">
        <v>9587</v>
      </c>
      <c r="IH72" s="2">
        <v>270</v>
      </c>
      <c r="II72" s="2" t="s">
        <v>1</v>
      </c>
      <c r="IJ72" s="2" t="s">
        <v>1</v>
      </c>
      <c r="IK72" s="2" t="s">
        <v>1</v>
      </c>
      <c r="IL72" s="2" t="s">
        <v>1</v>
      </c>
      <c r="IM72" s="2" t="s">
        <v>1</v>
      </c>
      <c r="IN72" s="2" t="s">
        <v>1</v>
      </c>
      <c r="IO72" s="2" t="s">
        <v>1</v>
      </c>
      <c r="IP72" s="2" t="s">
        <v>1</v>
      </c>
      <c r="IQ72" s="2" t="s">
        <v>1</v>
      </c>
      <c r="IR72" s="2" t="s">
        <v>1</v>
      </c>
      <c r="IS72" s="2" t="s">
        <v>1</v>
      </c>
      <c r="IT72" s="2" t="s">
        <v>1</v>
      </c>
      <c r="IU72" s="2" t="s">
        <v>1</v>
      </c>
      <c r="IV72" s="2" t="s">
        <v>1</v>
      </c>
      <c r="IW72" s="2" t="s">
        <v>1</v>
      </c>
      <c r="IX72" s="2" t="s">
        <v>1</v>
      </c>
      <c r="IY72" s="2" t="s">
        <v>1</v>
      </c>
      <c r="IZ72" s="2" t="s">
        <v>1</v>
      </c>
      <c r="JA72" s="2" t="s">
        <v>1</v>
      </c>
      <c r="JB72" s="2" t="s">
        <v>1</v>
      </c>
      <c r="JC72" s="2" t="s">
        <v>1</v>
      </c>
      <c r="JD72" s="2" t="s">
        <v>1</v>
      </c>
      <c r="JE72" s="2" t="s">
        <v>1</v>
      </c>
      <c r="JF72" s="2" t="s">
        <v>1</v>
      </c>
      <c r="JG72" s="2" t="s">
        <v>1</v>
      </c>
      <c r="JH72" s="2" t="s">
        <v>1</v>
      </c>
      <c r="JI72" s="2" t="s">
        <v>1</v>
      </c>
      <c r="JJ72" s="2" t="s">
        <v>1</v>
      </c>
      <c r="JK72" s="2" t="s">
        <v>1</v>
      </c>
      <c r="JL72" s="2" t="s">
        <v>1</v>
      </c>
      <c r="JM72" s="2">
        <v>12000</v>
      </c>
      <c r="JN72" s="2" t="s">
        <v>1</v>
      </c>
      <c r="JO72" s="2" t="s">
        <v>1</v>
      </c>
      <c r="JP72" s="2" t="s">
        <v>1</v>
      </c>
      <c r="JQ72" s="2" t="s">
        <v>1</v>
      </c>
      <c r="JR72" s="2" t="s">
        <v>1</v>
      </c>
      <c r="JS72" s="2" t="s">
        <v>1</v>
      </c>
      <c r="JT72" s="2" t="s">
        <v>1</v>
      </c>
      <c r="JU72" s="2" t="s">
        <v>1</v>
      </c>
      <c r="JV72" s="2" t="s">
        <v>1</v>
      </c>
      <c r="JW72" s="2" t="s">
        <v>1</v>
      </c>
      <c r="JX72" s="2" t="s">
        <v>1</v>
      </c>
      <c r="JY72" s="2" t="s">
        <v>1</v>
      </c>
      <c r="JZ72" s="2" t="s">
        <v>1</v>
      </c>
      <c r="KA72" s="2" t="s">
        <v>1</v>
      </c>
      <c r="KB72" s="2" t="s">
        <v>1</v>
      </c>
      <c r="KC72" s="2" t="s">
        <v>1</v>
      </c>
      <c r="KD72" s="2" t="s">
        <v>1</v>
      </c>
      <c r="KE72" s="2" t="s">
        <v>1</v>
      </c>
      <c r="KF72" s="2" t="s">
        <v>1</v>
      </c>
      <c r="KG72" s="2" t="s">
        <v>1</v>
      </c>
      <c r="KH72" s="2" t="s">
        <v>1</v>
      </c>
      <c r="KI72" s="2" t="s">
        <v>1</v>
      </c>
      <c r="KJ72" s="2" t="s">
        <v>1</v>
      </c>
      <c r="KK72" s="2" t="s">
        <v>1</v>
      </c>
      <c r="KL72" s="2" t="s">
        <v>1</v>
      </c>
      <c r="KM72" s="2" t="s">
        <v>1</v>
      </c>
      <c r="KN72" s="2" t="s">
        <v>1</v>
      </c>
      <c r="KO72" s="2" t="s">
        <v>1</v>
      </c>
      <c r="KP72" s="2" t="s">
        <v>1</v>
      </c>
      <c r="KQ72" s="2" t="s">
        <v>1</v>
      </c>
      <c r="KR72" s="2" t="s">
        <v>1</v>
      </c>
      <c r="KS72" s="2" t="s">
        <v>1</v>
      </c>
      <c r="KT72" s="2">
        <v>0</v>
      </c>
      <c r="KU72" s="2" t="s">
        <v>1</v>
      </c>
    </row>
    <row r="73" spans="1:307" x14ac:dyDescent="0.3">
      <c r="A73" s="2" t="s">
        <v>67</v>
      </c>
      <c r="B73" s="2">
        <v>782</v>
      </c>
      <c r="C73" s="23">
        <f t="shared" ref="C73:C104" si="99">D73-AB73</f>
        <v>1470625.299999997</v>
      </c>
      <c r="D73" s="23">
        <f t="shared" ref="D73:D102" si="100">SUM(F73:I73)</f>
        <v>20625440.079999998</v>
      </c>
      <c r="E73" s="23">
        <f t="shared" ref="E73:E104" si="101">D73/B73</f>
        <v>26375.243069053708</v>
      </c>
      <c r="F73" s="23">
        <f t="shared" ref="F73:F102" si="102">SUM(AO73:BU73)</f>
        <v>9716698.6199999992</v>
      </c>
      <c r="G73" s="23">
        <f t="shared" ref="G73:G102" si="103">SUM(BV73:DK73)</f>
        <v>5288744.26</v>
      </c>
      <c r="H73" s="23">
        <f t="shared" ref="H73:H102" si="104">SUM(DL73:DT73)</f>
        <v>19257</v>
      </c>
      <c r="I73" s="23">
        <f t="shared" ref="I73:I102" si="105">SUM(DU73:ER73)</f>
        <v>5600740.2000000002</v>
      </c>
      <c r="J73" s="23">
        <f t="shared" ref="J73:J104" si="106">I73/B73</f>
        <v>7162.0718670076731</v>
      </c>
      <c r="K73" s="23">
        <f t="shared" ref="K73:K102" si="107">SUM(DU73:EH73)</f>
        <v>601594</v>
      </c>
      <c r="L73" s="23">
        <f t="shared" ref="L73:L102" si="108">SUM(EI73:ER73)</f>
        <v>4999146.2</v>
      </c>
      <c r="M73" s="23">
        <f t="shared" ref="M73:M102" si="109">SUM(BV73:CM73)</f>
        <v>3671885.8400000003</v>
      </c>
      <c r="N73" s="23">
        <f t="shared" ref="N73:N102" si="110">F73/B73</f>
        <v>12425.445805626598</v>
      </c>
      <c r="O73" s="23">
        <f t="shared" ref="O73:O102" si="111">SUM(AO73:AR73)</f>
        <v>2182524.4700000002</v>
      </c>
      <c r="P73" s="23">
        <f t="shared" ref="P73:P102" si="112">SUM(AS73:AU73)</f>
        <v>2265306.1800000002</v>
      </c>
      <c r="Q73" s="23">
        <f t="shared" ref="Q73:Q102" si="113">SUM(AV73)</f>
        <v>4054958.85</v>
      </c>
      <c r="R73" s="23">
        <f t="shared" ref="R73:R104" si="114">O73+P73+Q73+Z73+AA73</f>
        <v>9241075.6999999993</v>
      </c>
      <c r="S73" s="23">
        <f t="shared" ref="S73:S104" si="115">R73/B73</f>
        <v>11817.232352941175</v>
      </c>
      <c r="T73" s="23">
        <f t="shared" ref="T73:T102" si="116">F73-R73</f>
        <v>475622.91999999993</v>
      </c>
      <c r="U73" s="7">
        <f t="shared" ref="U73:U104" si="117">T73/F73</f>
        <v>4.8949024622521424E-2</v>
      </c>
      <c r="V73" s="23">
        <f t="shared" ref="V73:V102" si="118">SUM(AX73:BE73)</f>
        <v>22</v>
      </c>
      <c r="W73" s="23">
        <f t="shared" ref="W73:W102" si="119">SUM(BF73:BN73)</f>
        <v>396229</v>
      </c>
      <c r="X73" s="23">
        <f t="shared" ref="X73:X102" si="120">SUM(BO73:BR73)</f>
        <v>64895.92</v>
      </c>
      <c r="Y73" s="23">
        <f t="shared" ref="Y73:Y102" si="121">SUM(BS73)</f>
        <v>14540</v>
      </c>
      <c r="Z73" s="23">
        <v>64</v>
      </c>
      <c r="AA73" s="23">
        <f t="shared" ref="AA73:AA102" si="122">SUM(BT73)</f>
        <v>738222.2</v>
      </c>
      <c r="AB73" s="23">
        <f t="shared" ref="AB73:AB102" si="123">AD73+AK73</f>
        <v>19154814.780000001</v>
      </c>
      <c r="AC73" s="23">
        <f t="shared" ref="AC73:AC104" si="124">AB73/B73</f>
        <v>24494.648056265985</v>
      </c>
      <c r="AD73" s="23">
        <f t="shared" ref="AD73:AD102" si="125">SUM(EO73:JD73)</f>
        <v>11255826.460000001</v>
      </c>
      <c r="AE73" s="23">
        <f t="shared" ref="AE73:AE104" si="126">AD73/B73</f>
        <v>14393.639974424554</v>
      </c>
      <c r="AF73" s="23">
        <f t="shared" ref="AF73:AF102" si="127">SUM(ES73:FG73)</f>
        <v>2757002</v>
      </c>
      <c r="AG73" s="23">
        <f t="shared" ref="AG73:AG104" si="128">AF73/B73</f>
        <v>3525.5780051150896</v>
      </c>
      <c r="AH73" s="23">
        <f t="shared" ref="AH73:AH102" si="129">SUM(FB73:GX73)</f>
        <v>5806273.7800000003</v>
      </c>
      <c r="AI73" s="23">
        <f t="shared" ref="AI73:AI102" si="130">SUM(GY73:HI73)</f>
        <v>290673</v>
      </c>
      <c r="AJ73" s="23">
        <f t="shared" ref="AJ73:AJ102" si="131">SUM(HJ73:IG73)</f>
        <v>2146295.6800000002</v>
      </c>
      <c r="AK73" s="23">
        <f t="shared" ref="AK73:AK102" si="132">SUM(JE73:KQ73)</f>
        <v>7898988.3199999994</v>
      </c>
      <c r="AL73" s="23">
        <f t="shared" ref="AL73:AL104" si="133">AK73/B73</f>
        <v>10101.008081841432</v>
      </c>
      <c r="AM73" s="23">
        <f t="shared" ref="AM73:AM102" si="134">SUM(JI73:JT73)</f>
        <v>7746644.6199999992</v>
      </c>
      <c r="AN73" s="23">
        <f t="shared" ref="AN73:AN102" si="135">SUM(JW73:KP73)</f>
        <v>152343.70000000001</v>
      </c>
      <c r="AO73" s="2">
        <v>1903472.58</v>
      </c>
      <c r="AP73" s="2">
        <v>52299.27</v>
      </c>
      <c r="AQ73" s="2">
        <v>226752.62</v>
      </c>
      <c r="AR73" s="2" t="s">
        <v>1</v>
      </c>
      <c r="AS73" s="2">
        <v>2104756.1800000002</v>
      </c>
      <c r="AT73" s="2">
        <v>160550</v>
      </c>
      <c r="AU73" s="2" t="s">
        <v>1</v>
      </c>
      <c r="AV73" s="2">
        <v>4054958.85</v>
      </c>
      <c r="AX73" s="2" t="s">
        <v>1</v>
      </c>
      <c r="AY73" s="2" t="s">
        <v>1</v>
      </c>
      <c r="AZ73" s="2" t="s">
        <v>1</v>
      </c>
      <c r="BA73" s="2" t="s">
        <v>1</v>
      </c>
      <c r="BB73" s="2">
        <v>22</v>
      </c>
      <c r="BC73" s="2" t="s">
        <v>1</v>
      </c>
      <c r="BD73" s="2" t="s">
        <v>1</v>
      </c>
      <c r="BE73" s="2" t="s">
        <v>1</v>
      </c>
      <c r="BF73" s="2">
        <v>381769</v>
      </c>
      <c r="BG73" s="2">
        <v>13960</v>
      </c>
      <c r="BH73" s="2" t="s">
        <v>1</v>
      </c>
      <c r="BI73" s="2">
        <v>500</v>
      </c>
      <c r="BJ73" s="2" t="s">
        <v>1</v>
      </c>
      <c r="BK73" s="2" t="s">
        <v>1</v>
      </c>
      <c r="BL73" s="2" t="s">
        <v>1</v>
      </c>
      <c r="BM73" s="2" t="s">
        <v>1</v>
      </c>
      <c r="BN73" s="2" t="s">
        <v>1</v>
      </c>
      <c r="BO73" s="2">
        <v>35571.980000000003</v>
      </c>
      <c r="BP73" s="2" t="s">
        <v>1</v>
      </c>
      <c r="BQ73" s="2">
        <v>29323.94</v>
      </c>
      <c r="BR73" s="2" t="s">
        <v>1</v>
      </c>
      <c r="BS73" s="2">
        <v>14540</v>
      </c>
      <c r="BT73" s="2">
        <v>738222.2</v>
      </c>
      <c r="BU73" s="2" t="s">
        <v>1</v>
      </c>
      <c r="BV73" s="2">
        <v>2700471</v>
      </c>
      <c r="BW73" s="2">
        <v>14142</v>
      </c>
      <c r="BX73" s="2" t="s">
        <v>1</v>
      </c>
      <c r="BY73" s="2">
        <v>108</v>
      </c>
      <c r="BZ73" s="2" t="s">
        <v>1</v>
      </c>
      <c r="CA73" s="2" t="s">
        <v>1</v>
      </c>
      <c r="CB73" s="2" t="s">
        <v>1</v>
      </c>
      <c r="CC73" s="2" t="s">
        <v>1</v>
      </c>
      <c r="CD73" s="2">
        <v>185642</v>
      </c>
      <c r="CE73" s="2">
        <v>766604.2</v>
      </c>
      <c r="CF73" s="2" t="s">
        <v>1</v>
      </c>
      <c r="CG73" s="2" t="s">
        <v>1</v>
      </c>
      <c r="CH73" s="2">
        <v>4918.6400000000003</v>
      </c>
      <c r="CI73" s="2" t="s">
        <v>1</v>
      </c>
      <c r="CJ73" s="2" t="s">
        <v>1</v>
      </c>
      <c r="CK73" s="2" t="s">
        <v>1</v>
      </c>
      <c r="CL73" s="2" t="s">
        <v>1</v>
      </c>
      <c r="CM73" s="2" t="s">
        <v>1</v>
      </c>
      <c r="CN73" s="2" t="s">
        <v>1</v>
      </c>
      <c r="CO73" s="2" t="s">
        <v>1</v>
      </c>
      <c r="CP73" s="2" t="s">
        <v>1</v>
      </c>
      <c r="CQ73" s="2" t="s">
        <v>1</v>
      </c>
      <c r="CR73" s="2" t="s">
        <v>1</v>
      </c>
      <c r="CS73" s="2" t="s">
        <v>1</v>
      </c>
      <c r="CT73" s="2" t="s">
        <v>1</v>
      </c>
      <c r="CU73" s="2" t="s">
        <v>1</v>
      </c>
      <c r="CV73" s="2">
        <v>15280</v>
      </c>
      <c r="CW73" s="2" t="s">
        <v>1</v>
      </c>
      <c r="CX73" s="2">
        <v>79808</v>
      </c>
      <c r="CY73" s="2">
        <v>38448</v>
      </c>
      <c r="CZ73" s="2" t="s">
        <v>1</v>
      </c>
      <c r="DA73" s="2" t="s">
        <v>1</v>
      </c>
      <c r="DB73" s="2" t="s">
        <v>1</v>
      </c>
      <c r="DC73" s="2">
        <v>1483322.42</v>
      </c>
      <c r="DD73" s="2" t="s">
        <v>1</v>
      </c>
      <c r="DE73" s="2" t="s">
        <v>1</v>
      </c>
      <c r="DF73" s="2" t="s">
        <v>1</v>
      </c>
      <c r="DG73" s="2" t="s">
        <v>1</v>
      </c>
      <c r="DH73" s="2" t="s">
        <v>1</v>
      </c>
      <c r="DI73" s="2" t="s">
        <v>1</v>
      </c>
      <c r="DJ73" s="2" t="s">
        <v>1</v>
      </c>
      <c r="DK73" s="2" t="s">
        <v>1</v>
      </c>
      <c r="DL73" s="2">
        <v>19257</v>
      </c>
      <c r="DM73" s="2" t="s">
        <v>1</v>
      </c>
      <c r="DN73" s="2" t="s">
        <v>1</v>
      </c>
      <c r="DO73" s="2" t="s">
        <v>1</v>
      </c>
      <c r="DP73" s="2" t="s">
        <v>1</v>
      </c>
      <c r="DQ73" s="2" t="s">
        <v>1</v>
      </c>
      <c r="DR73" s="2" t="s">
        <v>1</v>
      </c>
      <c r="DS73" s="2" t="s">
        <v>1</v>
      </c>
      <c r="DT73" s="2" t="s">
        <v>1</v>
      </c>
      <c r="DU73" s="2" t="s">
        <v>1</v>
      </c>
      <c r="DV73" s="2">
        <v>248900</v>
      </c>
      <c r="DW73" s="2" t="s">
        <v>1</v>
      </c>
      <c r="DX73" s="2">
        <v>327590</v>
      </c>
      <c r="DY73" s="2" t="s">
        <v>1</v>
      </c>
      <c r="DZ73" s="2" t="s">
        <v>1</v>
      </c>
      <c r="EA73" s="2">
        <v>25104</v>
      </c>
      <c r="EB73" s="2" t="s">
        <v>1</v>
      </c>
      <c r="EC73" s="2" t="s">
        <v>1</v>
      </c>
      <c r="ED73" s="2" t="s">
        <v>1</v>
      </c>
      <c r="EE73" s="2" t="s">
        <v>1</v>
      </c>
      <c r="EF73" s="2" t="s">
        <v>1</v>
      </c>
      <c r="EG73" s="2" t="s">
        <v>1</v>
      </c>
      <c r="EH73" s="2" t="s">
        <v>1</v>
      </c>
      <c r="EI73" s="2" t="s">
        <v>1</v>
      </c>
      <c r="EJ73" s="2">
        <v>258285.9</v>
      </c>
      <c r="EK73" s="2">
        <v>4390860.3</v>
      </c>
      <c r="EL73" s="2" t="s">
        <v>1</v>
      </c>
      <c r="EM73" s="2" t="s">
        <v>1</v>
      </c>
      <c r="EN73" s="2" t="s">
        <v>1</v>
      </c>
      <c r="EO73" s="2">
        <v>350000</v>
      </c>
      <c r="EP73" s="2" t="s">
        <v>1</v>
      </c>
      <c r="EQ73" s="2" t="s">
        <v>1</v>
      </c>
      <c r="ER73" s="2" t="s">
        <v>1</v>
      </c>
      <c r="ES73" s="2">
        <v>1540216</v>
      </c>
      <c r="ET73" s="2" t="s">
        <v>1</v>
      </c>
      <c r="EU73" s="2" t="s">
        <v>1</v>
      </c>
      <c r="EV73" s="2">
        <v>179172</v>
      </c>
      <c r="EW73" s="2">
        <v>473662</v>
      </c>
      <c r="EX73" s="2" t="s">
        <v>1</v>
      </c>
      <c r="EY73" s="2" t="s">
        <v>1</v>
      </c>
      <c r="EZ73" s="2" t="s">
        <v>1</v>
      </c>
      <c r="FA73" s="2">
        <v>377372</v>
      </c>
      <c r="FB73" s="2">
        <v>180019</v>
      </c>
      <c r="FC73" s="2">
        <v>6417</v>
      </c>
      <c r="FD73" s="2" t="s">
        <v>1</v>
      </c>
      <c r="FE73" s="2">
        <v>144</v>
      </c>
      <c r="FF73" s="2" t="s">
        <v>1</v>
      </c>
      <c r="FG73" s="2" t="s">
        <v>1</v>
      </c>
      <c r="FH73" s="2" t="s">
        <v>1</v>
      </c>
      <c r="FI73" s="2">
        <v>8856</v>
      </c>
      <c r="FJ73" s="2" t="s">
        <v>1</v>
      </c>
      <c r="FK73" s="2" t="s">
        <v>1</v>
      </c>
      <c r="FL73" s="2">
        <v>36462.5</v>
      </c>
      <c r="FM73" s="2">
        <v>210834.3</v>
      </c>
      <c r="FN73" s="2">
        <v>37933.5</v>
      </c>
      <c r="FO73" s="2">
        <v>585996.1</v>
      </c>
      <c r="FP73" s="2" t="s">
        <v>1</v>
      </c>
      <c r="FQ73" s="2" t="s">
        <v>1</v>
      </c>
      <c r="FR73" s="2" t="s">
        <v>1</v>
      </c>
      <c r="FS73" s="2" t="s">
        <v>1</v>
      </c>
      <c r="FT73" s="2" t="s">
        <v>1</v>
      </c>
      <c r="FU73" s="2" t="s">
        <v>1</v>
      </c>
      <c r="FV73" s="2" t="s">
        <v>1</v>
      </c>
      <c r="FW73" s="2" t="s">
        <v>1</v>
      </c>
      <c r="FX73" s="2">
        <v>527434</v>
      </c>
      <c r="FY73" s="2">
        <v>210223.7</v>
      </c>
      <c r="FZ73" s="2">
        <v>62368</v>
      </c>
      <c r="GA73" s="2" t="s">
        <v>1</v>
      </c>
      <c r="GB73" s="2" t="s">
        <v>1</v>
      </c>
      <c r="GC73" s="2">
        <v>11897</v>
      </c>
      <c r="GD73" s="2">
        <v>15708.3</v>
      </c>
      <c r="GE73" s="2">
        <v>72798</v>
      </c>
      <c r="GF73" s="2">
        <v>6121</v>
      </c>
      <c r="GG73" s="2" t="s">
        <v>1</v>
      </c>
      <c r="GH73" s="2">
        <v>96945</v>
      </c>
      <c r="GI73" s="2">
        <v>16420.599999999999</v>
      </c>
      <c r="GJ73" s="2">
        <v>72187.199999999997</v>
      </c>
      <c r="GK73" s="2">
        <v>2412434.44</v>
      </c>
      <c r="GL73" s="2">
        <v>1201695.1399999999</v>
      </c>
      <c r="GM73" s="2" t="s">
        <v>1</v>
      </c>
      <c r="GN73" s="2">
        <v>705</v>
      </c>
      <c r="GO73" s="2">
        <v>28674</v>
      </c>
      <c r="GP73" s="2" t="s">
        <v>1</v>
      </c>
      <c r="GQ73" s="2" t="s">
        <v>1</v>
      </c>
      <c r="GR73" s="2" t="s">
        <v>1</v>
      </c>
      <c r="GS73" s="2" t="s">
        <v>1</v>
      </c>
      <c r="GT73" s="2" t="s">
        <v>1</v>
      </c>
      <c r="GU73" s="2" t="s">
        <v>1</v>
      </c>
      <c r="GV73" s="2" t="s">
        <v>1</v>
      </c>
      <c r="GW73" s="2" t="s">
        <v>1</v>
      </c>
      <c r="GX73" s="2">
        <v>4000</v>
      </c>
      <c r="GY73" s="2" t="s">
        <v>1</v>
      </c>
      <c r="GZ73" s="2">
        <v>47040</v>
      </c>
      <c r="HA73" s="2">
        <v>25233</v>
      </c>
      <c r="HB73" s="2" t="s">
        <v>1</v>
      </c>
      <c r="HC73" s="2" t="s">
        <v>1</v>
      </c>
      <c r="HD73" s="2">
        <v>0</v>
      </c>
      <c r="HE73" s="2" t="s">
        <v>1</v>
      </c>
      <c r="HF73" s="2" t="s">
        <v>1</v>
      </c>
      <c r="HG73" s="2" t="s">
        <v>1</v>
      </c>
      <c r="HH73" s="2">
        <v>218400</v>
      </c>
      <c r="HI73" s="2" t="s">
        <v>1</v>
      </c>
      <c r="HJ73" s="2" t="s">
        <v>1</v>
      </c>
      <c r="HK73" s="2" t="s">
        <v>1</v>
      </c>
      <c r="HL73" s="2" t="s">
        <v>1</v>
      </c>
      <c r="HM73" s="2" t="s">
        <v>1</v>
      </c>
      <c r="HN73" s="2" t="s">
        <v>1</v>
      </c>
      <c r="HO73" s="2" t="s">
        <v>1</v>
      </c>
      <c r="HP73" s="2" t="s">
        <v>1</v>
      </c>
      <c r="HQ73" s="2" t="s">
        <v>1</v>
      </c>
      <c r="HR73" s="2">
        <v>7242</v>
      </c>
      <c r="HS73" s="2" t="s">
        <v>1</v>
      </c>
      <c r="HT73" s="2" t="s">
        <v>1</v>
      </c>
      <c r="HU73" s="2" t="s">
        <v>1</v>
      </c>
      <c r="HV73" s="2" t="s">
        <v>1</v>
      </c>
      <c r="HW73" s="2">
        <v>1850000</v>
      </c>
      <c r="HX73" s="2" t="s">
        <v>1</v>
      </c>
      <c r="HY73" s="2" t="s">
        <v>1</v>
      </c>
      <c r="HZ73" s="2">
        <v>22791</v>
      </c>
      <c r="IA73" s="2" t="s">
        <v>1</v>
      </c>
      <c r="IB73" s="2" t="s">
        <v>1</v>
      </c>
      <c r="IC73" s="2" t="s">
        <v>1</v>
      </c>
      <c r="ID73" s="2" t="s">
        <v>1</v>
      </c>
      <c r="IE73" s="2">
        <v>203811.56</v>
      </c>
      <c r="IF73" s="2" t="s">
        <v>1</v>
      </c>
      <c r="IG73" s="2">
        <v>62451.12</v>
      </c>
      <c r="IH73" s="2">
        <v>70750</v>
      </c>
      <c r="II73" s="2" t="s">
        <v>1</v>
      </c>
      <c r="IJ73" s="2" t="s">
        <v>1</v>
      </c>
      <c r="IK73" s="2" t="s">
        <v>1</v>
      </c>
      <c r="IL73" s="2" t="s">
        <v>1</v>
      </c>
      <c r="IM73" s="2" t="s">
        <v>1</v>
      </c>
      <c r="IN73" s="2">
        <v>5340</v>
      </c>
      <c r="IO73" s="2" t="s">
        <v>1</v>
      </c>
      <c r="IP73" s="2" t="s">
        <v>1</v>
      </c>
      <c r="IQ73" s="2">
        <v>16072</v>
      </c>
      <c r="IR73" s="2" t="s">
        <v>1</v>
      </c>
      <c r="IS73" s="2" t="s">
        <v>1</v>
      </c>
      <c r="IT73" s="2" t="s">
        <v>1</v>
      </c>
      <c r="IU73" s="2" t="s">
        <v>1</v>
      </c>
      <c r="IV73" s="2" t="s">
        <v>1</v>
      </c>
      <c r="IW73" s="2" t="s">
        <v>1</v>
      </c>
      <c r="IX73" s="2" t="s">
        <v>1</v>
      </c>
      <c r="IY73" s="2" t="s">
        <v>1</v>
      </c>
      <c r="IZ73" s="2" t="s">
        <v>1</v>
      </c>
      <c r="JA73" s="2" t="s">
        <v>1</v>
      </c>
      <c r="JB73" s="2" t="s">
        <v>1</v>
      </c>
      <c r="JC73" s="2" t="s">
        <v>1</v>
      </c>
      <c r="JD73" s="2" t="s">
        <v>1</v>
      </c>
      <c r="JE73" s="2" t="s">
        <v>1</v>
      </c>
      <c r="JF73" s="2">
        <v>0</v>
      </c>
      <c r="JG73" s="2" t="s">
        <v>1</v>
      </c>
      <c r="JH73" s="2" t="s">
        <v>1</v>
      </c>
      <c r="JI73" s="2" t="s">
        <v>1</v>
      </c>
      <c r="JJ73" s="2" t="s">
        <v>1</v>
      </c>
      <c r="JK73" s="2" t="s">
        <v>1</v>
      </c>
      <c r="JL73" s="2">
        <v>42350</v>
      </c>
      <c r="JM73" s="2">
        <v>7436525.0199999996</v>
      </c>
      <c r="JN73" s="2">
        <v>199964.6</v>
      </c>
      <c r="JO73" s="2">
        <v>41283</v>
      </c>
      <c r="JP73" s="2" t="s">
        <v>1</v>
      </c>
      <c r="JQ73" s="2" t="s">
        <v>1</v>
      </c>
      <c r="JR73" s="2">
        <v>7000</v>
      </c>
      <c r="JS73" s="2" t="s">
        <v>1</v>
      </c>
      <c r="JT73" s="2">
        <v>19522</v>
      </c>
      <c r="JU73" s="2" t="s">
        <v>1</v>
      </c>
      <c r="JV73" s="2" t="s">
        <v>1</v>
      </c>
      <c r="JW73" s="2" t="s">
        <v>1</v>
      </c>
      <c r="JX73" s="2" t="s">
        <v>1</v>
      </c>
      <c r="JY73" s="2" t="s">
        <v>1</v>
      </c>
      <c r="JZ73" s="2" t="s">
        <v>1</v>
      </c>
      <c r="KA73" s="2" t="s">
        <v>1</v>
      </c>
      <c r="KB73" s="2" t="s">
        <v>1</v>
      </c>
      <c r="KC73" s="2" t="s">
        <v>1</v>
      </c>
      <c r="KD73" s="2">
        <v>152343.70000000001</v>
      </c>
      <c r="KE73" s="2" t="s">
        <v>1</v>
      </c>
      <c r="KF73" s="2" t="s">
        <v>1</v>
      </c>
      <c r="KG73" s="2" t="s">
        <v>1</v>
      </c>
      <c r="KH73" s="2" t="s">
        <v>1</v>
      </c>
      <c r="KI73" s="2" t="s">
        <v>1</v>
      </c>
      <c r="KJ73" s="2" t="s">
        <v>1</v>
      </c>
      <c r="KK73" s="2" t="s">
        <v>1</v>
      </c>
      <c r="KL73" s="2" t="s">
        <v>1</v>
      </c>
      <c r="KM73" s="2" t="s">
        <v>1</v>
      </c>
      <c r="KN73" s="2" t="s">
        <v>1</v>
      </c>
      <c r="KO73" s="2" t="s">
        <v>1</v>
      </c>
      <c r="KP73" s="2" t="s">
        <v>1</v>
      </c>
      <c r="KQ73" s="2" t="s">
        <v>1</v>
      </c>
      <c r="KR73" s="2" t="s">
        <v>1</v>
      </c>
      <c r="KS73" s="2" t="s">
        <v>1</v>
      </c>
      <c r="KT73" s="2" t="s">
        <v>1</v>
      </c>
      <c r="KU73" s="2" t="s">
        <v>1</v>
      </c>
    </row>
    <row r="74" spans="1:307" x14ac:dyDescent="0.3">
      <c r="A74" s="2" t="s">
        <v>68</v>
      </c>
      <c r="B74" s="2">
        <v>604</v>
      </c>
      <c r="C74" s="23">
        <f t="shared" si="99"/>
        <v>1745066.7799999975</v>
      </c>
      <c r="D74" s="23">
        <f t="shared" si="100"/>
        <v>16525805.909999998</v>
      </c>
      <c r="E74" s="23">
        <f t="shared" si="101"/>
        <v>27360.605811258276</v>
      </c>
      <c r="F74" s="23">
        <f t="shared" si="102"/>
        <v>8169915.0899999999</v>
      </c>
      <c r="G74" s="23">
        <f t="shared" si="103"/>
        <v>4604904.8099999996</v>
      </c>
      <c r="H74" s="23">
        <f t="shared" si="104"/>
        <v>903530</v>
      </c>
      <c r="I74" s="23">
        <f t="shared" si="105"/>
        <v>2847456.01</v>
      </c>
      <c r="J74" s="23">
        <f t="shared" si="106"/>
        <v>4714.331142384106</v>
      </c>
      <c r="K74" s="23">
        <f t="shared" si="107"/>
        <v>195208.47</v>
      </c>
      <c r="L74" s="23">
        <f t="shared" si="108"/>
        <v>2652247.54</v>
      </c>
      <c r="M74" s="23">
        <f t="shared" si="109"/>
        <v>4490675.8099999996</v>
      </c>
      <c r="N74" s="23">
        <f t="shared" si="110"/>
        <v>13526.349486754967</v>
      </c>
      <c r="O74" s="23">
        <f t="shared" si="111"/>
        <v>1645734.0899999999</v>
      </c>
      <c r="P74" s="23">
        <f t="shared" si="112"/>
        <v>2454732.13</v>
      </c>
      <c r="Q74" s="23">
        <f t="shared" si="113"/>
        <v>2968471.5</v>
      </c>
      <c r="R74" s="23">
        <f t="shared" si="114"/>
        <v>7736208.6600000001</v>
      </c>
      <c r="S74" s="23">
        <f t="shared" si="115"/>
        <v>12808.292483443709</v>
      </c>
      <c r="T74" s="23">
        <f t="shared" si="116"/>
        <v>433706.4299999997</v>
      </c>
      <c r="U74" s="7">
        <f t="shared" si="117"/>
        <v>5.3085794065455792E-2</v>
      </c>
      <c r="V74" s="23">
        <f t="shared" si="118"/>
        <v>0</v>
      </c>
      <c r="W74" s="23">
        <f t="shared" si="119"/>
        <v>403645</v>
      </c>
      <c r="X74" s="23">
        <f t="shared" si="120"/>
        <v>26596.43</v>
      </c>
      <c r="Y74" s="23">
        <f t="shared" si="121"/>
        <v>3530</v>
      </c>
      <c r="Z74" s="23">
        <v>65</v>
      </c>
      <c r="AA74" s="23">
        <f t="shared" si="122"/>
        <v>667205.93999999994</v>
      </c>
      <c r="AB74" s="23">
        <f t="shared" si="123"/>
        <v>14780739.130000001</v>
      </c>
      <c r="AC74" s="23">
        <f t="shared" si="124"/>
        <v>24471.422400662253</v>
      </c>
      <c r="AD74" s="23">
        <f t="shared" si="125"/>
        <v>10681629.030000001</v>
      </c>
      <c r="AE74" s="23">
        <f t="shared" si="126"/>
        <v>17684.81627483444</v>
      </c>
      <c r="AF74" s="23">
        <f t="shared" si="127"/>
        <v>1758881</v>
      </c>
      <c r="AG74" s="23">
        <f t="shared" si="128"/>
        <v>2912.0546357615895</v>
      </c>
      <c r="AH74" s="23">
        <f t="shared" si="129"/>
        <v>4763822.75</v>
      </c>
      <c r="AI74" s="23">
        <f t="shared" si="130"/>
        <v>114693</v>
      </c>
      <c r="AJ74" s="23">
        <f t="shared" si="131"/>
        <v>1559743.74</v>
      </c>
      <c r="AK74" s="23">
        <f t="shared" si="132"/>
        <v>4099110.1</v>
      </c>
      <c r="AL74" s="23">
        <f t="shared" si="133"/>
        <v>6786.606125827815</v>
      </c>
      <c r="AM74" s="23">
        <f t="shared" si="134"/>
        <v>4099110.1</v>
      </c>
      <c r="AN74" s="23">
        <f t="shared" si="135"/>
        <v>0</v>
      </c>
      <c r="AO74" s="2">
        <v>1377580.78</v>
      </c>
      <c r="AP74" s="2">
        <v>98695.93</v>
      </c>
      <c r="AQ74" s="2">
        <v>169457.38</v>
      </c>
      <c r="AR74" s="2" t="s">
        <v>1</v>
      </c>
      <c r="AS74" s="2">
        <v>1539312.13</v>
      </c>
      <c r="AT74" s="2">
        <v>915420</v>
      </c>
      <c r="AU74" s="2" t="s">
        <v>1</v>
      </c>
      <c r="AV74" s="2">
        <v>2968471.5</v>
      </c>
      <c r="AX74" s="2" t="s">
        <v>1</v>
      </c>
      <c r="AY74" s="2" t="s">
        <v>1</v>
      </c>
      <c r="AZ74" s="2" t="s">
        <v>1</v>
      </c>
      <c r="BA74" s="2" t="s">
        <v>1</v>
      </c>
      <c r="BB74" s="2" t="s">
        <v>1</v>
      </c>
      <c r="BC74" s="2" t="s">
        <v>1</v>
      </c>
      <c r="BD74" s="2" t="s">
        <v>1</v>
      </c>
      <c r="BE74" s="2" t="s">
        <v>1</v>
      </c>
      <c r="BF74" s="2">
        <v>338629</v>
      </c>
      <c r="BG74" s="2">
        <v>8000</v>
      </c>
      <c r="BH74" s="2">
        <v>38054</v>
      </c>
      <c r="BI74" s="2">
        <v>3920</v>
      </c>
      <c r="BJ74" s="2">
        <v>0</v>
      </c>
      <c r="BK74" s="2">
        <v>15042</v>
      </c>
      <c r="BL74" s="2" t="s">
        <v>1</v>
      </c>
      <c r="BM74" s="2" t="s">
        <v>1</v>
      </c>
      <c r="BN74" s="2" t="s">
        <v>1</v>
      </c>
      <c r="BO74" s="2">
        <v>26596.43</v>
      </c>
      <c r="BP74" s="2" t="s">
        <v>1</v>
      </c>
      <c r="BQ74" s="2" t="s">
        <v>1</v>
      </c>
      <c r="BR74" s="2" t="s">
        <v>1</v>
      </c>
      <c r="BS74" s="2">
        <v>3530</v>
      </c>
      <c r="BT74" s="2">
        <v>667205.93999999994</v>
      </c>
      <c r="BU74" s="2" t="s">
        <v>1</v>
      </c>
      <c r="BV74" s="2">
        <v>4098863</v>
      </c>
      <c r="BW74" s="2">
        <v>3344</v>
      </c>
      <c r="BX74" s="2" t="s">
        <v>1</v>
      </c>
      <c r="BY74" s="2" t="s">
        <v>1</v>
      </c>
      <c r="BZ74" s="2" t="s">
        <v>1</v>
      </c>
      <c r="CA74" s="2" t="s">
        <v>1</v>
      </c>
      <c r="CB74" s="2" t="s">
        <v>1</v>
      </c>
      <c r="CC74" s="2" t="s">
        <v>1</v>
      </c>
      <c r="CD74" s="2">
        <v>32957</v>
      </c>
      <c r="CE74" s="2">
        <v>333746</v>
      </c>
      <c r="CF74" s="2" t="s">
        <v>1</v>
      </c>
      <c r="CG74" s="2" t="s">
        <v>1</v>
      </c>
      <c r="CH74" s="2">
        <v>20141.810000000001</v>
      </c>
      <c r="CI74" s="2" t="s">
        <v>1</v>
      </c>
      <c r="CJ74" s="2" t="s">
        <v>1</v>
      </c>
      <c r="CK74" s="2" t="s">
        <v>1</v>
      </c>
      <c r="CL74" s="2">
        <v>1624</v>
      </c>
      <c r="CM74" s="2" t="s">
        <v>1</v>
      </c>
      <c r="CN74" s="2" t="s">
        <v>1</v>
      </c>
      <c r="CO74" s="2">
        <v>40733.5</v>
      </c>
      <c r="CP74" s="2" t="s">
        <v>1</v>
      </c>
      <c r="CQ74" s="2" t="s">
        <v>1</v>
      </c>
      <c r="CR74" s="2" t="s">
        <v>1</v>
      </c>
      <c r="CS74" s="2" t="s">
        <v>1</v>
      </c>
      <c r="CT74" s="2" t="s">
        <v>1</v>
      </c>
      <c r="CU74" s="2" t="s">
        <v>1</v>
      </c>
      <c r="CV74" s="2" t="s">
        <v>1</v>
      </c>
      <c r="CW74" s="2" t="s">
        <v>1</v>
      </c>
      <c r="CX74" s="2" t="s">
        <v>1</v>
      </c>
      <c r="CY74" s="2">
        <v>73495.5</v>
      </c>
      <c r="CZ74" s="2" t="s">
        <v>1</v>
      </c>
      <c r="DA74" s="2" t="s">
        <v>1</v>
      </c>
      <c r="DB74" s="2" t="s">
        <v>1</v>
      </c>
      <c r="DC74" s="2" t="s">
        <v>1</v>
      </c>
      <c r="DD74" s="2" t="s">
        <v>1</v>
      </c>
      <c r="DE74" s="2" t="s">
        <v>1</v>
      </c>
      <c r="DF74" s="2" t="s">
        <v>1</v>
      </c>
      <c r="DG74" s="2" t="s">
        <v>1</v>
      </c>
      <c r="DH74" s="2" t="s">
        <v>1</v>
      </c>
      <c r="DI74" s="2" t="s">
        <v>1</v>
      </c>
      <c r="DJ74" s="2" t="s">
        <v>1</v>
      </c>
      <c r="DK74" s="2" t="s">
        <v>1</v>
      </c>
      <c r="DL74" s="2">
        <v>858540</v>
      </c>
      <c r="DM74" s="2" t="s">
        <v>1</v>
      </c>
      <c r="DN74" s="2" t="s">
        <v>1</v>
      </c>
      <c r="DO74" s="2">
        <v>44990</v>
      </c>
      <c r="DP74" s="2" t="s">
        <v>1</v>
      </c>
      <c r="DQ74" s="2" t="s">
        <v>1</v>
      </c>
      <c r="DR74" s="2" t="s">
        <v>1</v>
      </c>
      <c r="DS74" s="2" t="s">
        <v>1</v>
      </c>
      <c r="DT74" s="2" t="s">
        <v>1</v>
      </c>
      <c r="DU74" s="2" t="s">
        <v>1</v>
      </c>
      <c r="DV74" s="2">
        <v>107900</v>
      </c>
      <c r="DW74" s="2" t="s">
        <v>1</v>
      </c>
      <c r="DX74" s="2" t="s">
        <v>1</v>
      </c>
      <c r="DY74" s="2" t="s">
        <v>1</v>
      </c>
      <c r="DZ74" s="2" t="s">
        <v>1</v>
      </c>
      <c r="EA74" s="2">
        <v>4000</v>
      </c>
      <c r="EB74" s="2">
        <v>83308.47</v>
      </c>
      <c r="EC74" s="2" t="s">
        <v>1</v>
      </c>
      <c r="ED74" s="2" t="s">
        <v>1</v>
      </c>
      <c r="EE74" s="2" t="s">
        <v>1</v>
      </c>
      <c r="EF74" s="2" t="s">
        <v>1</v>
      </c>
      <c r="EG74" s="2" t="s">
        <v>1</v>
      </c>
      <c r="EH74" s="2" t="s">
        <v>1</v>
      </c>
      <c r="EI74" s="2" t="s">
        <v>1</v>
      </c>
      <c r="EJ74" s="2" t="s">
        <v>1</v>
      </c>
      <c r="EK74" s="2" t="s">
        <v>1</v>
      </c>
      <c r="EL74" s="2" t="s">
        <v>1</v>
      </c>
      <c r="EM74" s="2" t="s">
        <v>1</v>
      </c>
      <c r="EN74" s="2" t="s">
        <v>1</v>
      </c>
      <c r="EO74" s="2">
        <v>200000</v>
      </c>
      <c r="EP74" s="2">
        <v>2452247.54</v>
      </c>
      <c r="EQ74" s="2" t="s">
        <v>1</v>
      </c>
      <c r="ER74" s="2" t="s">
        <v>1</v>
      </c>
      <c r="ES74" s="2">
        <v>560997</v>
      </c>
      <c r="ET74" s="2" t="s">
        <v>1</v>
      </c>
      <c r="EU74" s="2" t="s">
        <v>1</v>
      </c>
      <c r="EV74" s="2">
        <v>121340</v>
      </c>
      <c r="EW74" s="2">
        <v>541266</v>
      </c>
      <c r="EX74" s="2" t="s">
        <v>1</v>
      </c>
      <c r="EY74" s="2" t="s">
        <v>1</v>
      </c>
      <c r="EZ74" s="2" t="s">
        <v>1</v>
      </c>
      <c r="FA74" s="2">
        <v>358592</v>
      </c>
      <c r="FB74" s="2">
        <v>173661</v>
      </c>
      <c r="FC74" s="2">
        <v>3025</v>
      </c>
      <c r="FD74" s="2" t="s">
        <v>1</v>
      </c>
      <c r="FE74" s="2" t="s">
        <v>1</v>
      </c>
      <c r="FF74" s="2" t="s">
        <v>1</v>
      </c>
      <c r="FG74" s="2" t="s">
        <v>1</v>
      </c>
      <c r="FH74" s="2" t="s">
        <v>1</v>
      </c>
      <c r="FI74" s="2" t="s">
        <v>1</v>
      </c>
      <c r="FJ74" s="2" t="s">
        <v>1</v>
      </c>
      <c r="FK74" s="2" t="s">
        <v>1</v>
      </c>
      <c r="FL74" s="2">
        <v>7455</v>
      </c>
      <c r="FM74" s="2">
        <v>83103</v>
      </c>
      <c r="FN74" s="2">
        <v>0</v>
      </c>
      <c r="FO74" s="2">
        <v>147343.5</v>
      </c>
      <c r="FP74" s="2" t="s">
        <v>1</v>
      </c>
      <c r="FQ74" s="2" t="s">
        <v>1</v>
      </c>
      <c r="FR74" s="2" t="s">
        <v>1</v>
      </c>
      <c r="FS74" s="2" t="s">
        <v>1</v>
      </c>
      <c r="FT74" s="2" t="s">
        <v>1</v>
      </c>
      <c r="FU74" s="2" t="s">
        <v>1</v>
      </c>
      <c r="FV74" s="2" t="s">
        <v>1</v>
      </c>
      <c r="FW74" s="2" t="s">
        <v>1</v>
      </c>
      <c r="FX74" s="2">
        <v>286803</v>
      </c>
      <c r="FY74" s="2" t="s">
        <v>1</v>
      </c>
      <c r="FZ74" s="2">
        <v>29093</v>
      </c>
      <c r="GA74" s="2" t="s">
        <v>1</v>
      </c>
      <c r="GB74" s="2" t="s">
        <v>1</v>
      </c>
      <c r="GC74" s="2">
        <v>6893</v>
      </c>
      <c r="GD74" s="2">
        <v>36644</v>
      </c>
      <c r="GE74" s="2">
        <v>74676.25</v>
      </c>
      <c r="GF74" s="2" t="s">
        <v>1</v>
      </c>
      <c r="GG74" s="2" t="s">
        <v>1</v>
      </c>
      <c r="GH74" s="2">
        <v>0</v>
      </c>
      <c r="GI74" s="2">
        <v>14620</v>
      </c>
      <c r="GJ74" s="2" t="s">
        <v>1</v>
      </c>
      <c r="GK74" s="2">
        <v>2371066.9900000002</v>
      </c>
      <c r="GL74" s="2">
        <v>1526820.01</v>
      </c>
      <c r="GM74" s="2" t="s">
        <v>1</v>
      </c>
      <c r="GN74" s="2" t="s">
        <v>1</v>
      </c>
      <c r="GO74" s="2">
        <v>2619</v>
      </c>
      <c r="GP74" s="2" t="s">
        <v>1</v>
      </c>
      <c r="GQ74" s="2" t="s">
        <v>1</v>
      </c>
      <c r="GR74" s="2" t="s">
        <v>1</v>
      </c>
      <c r="GS74" s="2" t="s">
        <v>1</v>
      </c>
      <c r="GT74" s="2" t="s">
        <v>1</v>
      </c>
      <c r="GU74" s="2" t="s">
        <v>1</v>
      </c>
      <c r="GV74" s="2" t="s">
        <v>1</v>
      </c>
      <c r="GW74" s="2" t="s">
        <v>1</v>
      </c>
      <c r="GX74" s="2" t="s">
        <v>1</v>
      </c>
      <c r="GY74" s="2">
        <v>21888</v>
      </c>
      <c r="GZ74" s="2">
        <v>35880</v>
      </c>
      <c r="HA74" s="2">
        <v>56925</v>
      </c>
      <c r="HB74" s="2" t="s">
        <v>1</v>
      </c>
      <c r="HC74" s="2" t="s">
        <v>1</v>
      </c>
      <c r="HD74" s="2" t="s">
        <v>1</v>
      </c>
      <c r="HE74" s="2" t="s">
        <v>1</v>
      </c>
      <c r="HF74" s="2" t="s">
        <v>1</v>
      </c>
      <c r="HG74" s="2" t="s">
        <v>1</v>
      </c>
      <c r="HH74" s="2" t="s">
        <v>1</v>
      </c>
      <c r="HI74" s="2" t="s">
        <v>1</v>
      </c>
      <c r="HJ74" s="2" t="s">
        <v>1</v>
      </c>
      <c r="HK74" s="2" t="s">
        <v>1</v>
      </c>
      <c r="HL74" s="2">
        <v>24514.400000000001</v>
      </c>
      <c r="HM74" s="2" t="s">
        <v>1</v>
      </c>
      <c r="HN74" s="2" t="s">
        <v>1</v>
      </c>
      <c r="HO74" s="2" t="s">
        <v>1</v>
      </c>
      <c r="HP74" s="2" t="s">
        <v>1</v>
      </c>
      <c r="HQ74" s="2" t="s">
        <v>1</v>
      </c>
      <c r="HR74" s="2">
        <v>800</v>
      </c>
      <c r="HS74" s="2" t="s">
        <v>1</v>
      </c>
      <c r="HT74" s="2" t="s">
        <v>1</v>
      </c>
      <c r="HU74" s="2" t="s">
        <v>1</v>
      </c>
      <c r="HV74" s="2" t="s">
        <v>1</v>
      </c>
      <c r="HW74" s="2" t="s">
        <v>1</v>
      </c>
      <c r="HX74" s="2" t="s">
        <v>1</v>
      </c>
      <c r="HY74" s="2" t="s">
        <v>1</v>
      </c>
      <c r="HZ74" s="2" t="s">
        <v>1</v>
      </c>
      <c r="IA74" s="2" t="s">
        <v>1</v>
      </c>
      <c r="IB74" s="2" t="s">
        <v>1</v>
      </c>
      <c r="IC74" s="2" t="s">
        <v>1</v>
      </c>
      <c r="ID74" s="2" t="s">
        <v>1</v>
      </c>
      <c r="IE74" s="2">
        <v>1499491.84</v>
      </c>
      <c r="IF74" s="2">
        <v>363</v>
      </c>
      <c r="IG74" s="2">
        <v>34574.5</v>
      </c>
      <c r="IH74" s="2" t="s">
        <v>1</v>
      </c>
      <c r="II74" s="2" t="s">
        <v>1</v>
      </c>
      <c r="IJ74" s="2" t="s">
        <v>1</v>
      </c>
      <c r="IK74" s="2" t="s">
        <v>1</v>
      </c>
      <c r="IL74" s="2" t="s">
        <v>1</v>
      </c>
      <c r="IM74" s="2" t="s">
        <v>1</v>
      </c>
      <c r="IN74" s="2">
        <v>6527</v>
      </c>
      <c r="IO74" s="2" t="s">
        <v>1</v>
      </c>
      <c r="IP74" s="2" t="s">
        <v>1</v>
      </c>
      <c r="IQ74" s="2" t="s">
        <v>1</v>
      </c>
      <c r="IR74" s="2" t="s">
        <v>1</v>
      </c>
      <c r="IS74" s="2" t="s">
        <v>1</v>
      </c>
      <c r="IT74" s="2">
        <v>2400</v>
      </c>
      <c r="IU74" s="2" t="s">
        <v>1</v>
      </c>
      <c r="IV74" s="2" t="s">
        <v>1</v>
      </c>
      <c r="IW74" s="2" t="s">
        <v>1</v>
      </c>
      <c r="IX74" s="2" t="s">
        <v>1</v>
      </c>
      <c r="IY74" s="2" t="s">
        <v>1</v>
      </c>
      <c r="IZ74" s="2" t="s">
        <v>1</v>
      </c>
      <c r="JA74" s="2" t="s">
        <v>1</v>
      </c>
      <c r="JB74" s="2" t="s">
        <v>1</v>
      </c>
      <c r="JC74" s="2" t="s">
        <v>1</v>
      </c>
      <c r="JD74" s="2" t="s">
        <v>1</v>
      </c>
      <c r="JE74" s="2" t="s">
        <v>1</v>
      </c>
      <c r="JF74" s="2">
        <v>0</v>
      </c>
      <c r="JG74" s="2" t="s">
        <v>1</v>
      </c>
      <c r="JH74" s="2" t="s">
        <v>1</v>
      </c>
      <c r="JI74" s="2" t="s">
        <v>1</v>
      </c>
      <c r="JJ74" s="2" t="s">
        <v>1</v>
      </c>
      <c r="JK74" s="2" t="s">
        <v>1</v>
      </c>
      <c r="JL74" s="2" t="s">
        <v>1</v>
      </c>
      <c r="JM74" s="2">
        <v>3651761</v>
      </c>
      <c r="JN74" s="2">
        <v>447349.1</v>
      </c>
      <c r="JO74" s="2" t="s">
        <v>1</v>
      </c>
      <c r="JP74" s="2" t="s">
        <v>1</v>
      </c>
      <c r="JQ74" s="2" t="s">
        <v>1</v>
      </c>
      <c r="JR74" s="2" t="s">
        <v>1</v>
      </c>
      <c r="JS74" s="2" t="s">
        <v>1</v>
      </c>
      <c r="JT74" s="2" t="s">
        <v>1</v>
      </c>
      <c r="JU74" s="2" t="s">
        <v>1</v>
      </c>
      <c r="JV74" s="2" t="s">
        <v>1</v>
      </c>
      <c r="JW74" s="2" t="s">
        <v>1</v>
      </c>
      <c r="JX74" s="2" t="s">
        <v>1</v>
      </c>
      <c r="JY74" s="2" t="s">
        <v>1</v>
      </c>
      <c r="JZ74" s="2" t="s">
        <v>1</v>
      </c>
      <c r="KA74" s="2" t="s">
        <v>1</v>
      </c>
      <c r="KB74" s="2" t="s">
        <v>1</v>
      </c>
      <c r="KC74" s="2" t="s">
        <v>1</v>
      </c>
      <c r="KD74" s="2" t="s">
        <v>1</v>
      </c>
      <c r="KE74" s="2" t="s">
        <v>1</v>
      </c>
      <c r="KF74" s="2" t="s">
        <v>1</v>
      </c>
      <c r="KG74" s="2" t="s">
        <v>1</v>
      </c>
      <c r="KH74" s="2" t="s">
        <v>1</v>
      </c>
      <c r="KI74" s="2" t="s">
        <v>1</v>
      </c>
      <c r="KJ74" s="2" t="s">
        <v>1</v>
      </c>
      <c r="KK74" s="2" t="s">
        <v>1</v>
      </c>
      <c r="KL74" s="2" t="s">
        <v>1</v>
      </c>
      <c r="KM74" s="2" t="s">
        <v>1</v>
      </c>
      <c r="KN74" s="2" t="s">
        <v>1</v>
      </c>
      <c r="KO74" s="2" t="s">
        <v>1</v>
      </c>
      <c r="KP74" s="2" t="s">
        <v>1</v>
      </c>
      <c r="KQ74" s="2" t="s">
        <v>1</v>
      </c>
      <c r="KR74" s="2" t="s">
        <v>1</v>
      </c>
      <c r="KS74" s="2" t="s">
        <v>1</v>
      </c>
      <c r="KT74" s="2" t="s">
        <v>1</v>
      </c>
      <c r="KU74" s="2" t="s">
        <v>1</v>
      </c>
    </row>
    <row r="75" spans="1:307" x14ac:dyDescent="0.3">
      <c r="A75" s="2" t="s">
        <v>69</v>
      </c>
      <c r="B75" s="2">
        <v>1656</v>
      </c>
      <c r="C75" s="23">
        <f t="shared" si="99"/>
        <v>8182709.9799999967</v>
      </c>
      <c r="D75" s="23">
        <f t="shared" si="100"/>
        <v>39921838.089999996</v>
      </c>
      <c r="E75" s="23">
        <f t="shared" si="101"/>
        <v>24107.390150966181</v>
      </c>
      <c r="F75" s="23">
        <f t="shared" si="102"/>
        <v>23110648.82</v>
      </c>
      <c r="G75" s="23">
        <f t="shared" si="103"/>
        <v>14248030.669999998</v>
      </c>
      <c r="H75" s="23">
        <f t="shared" si="104"/>
        <v>622179.60000000009</v>
      </c>
      <c r="I75" s="23">
        <f t="shared" si="105"/>
        <v>1940979</v>
      </c>
      <c r="J75" s="23">
        <f t="shared" si="106"/>
        <v>1172.088768115942</v>
      </c>
      <c r="K75" s="23">
        <f t="shared" si="107"/>
        <v>1940979</v>
      </c>
      <c r="L75" s="23">
        <f t="shared" si="108"/>
        <v>0</v>
      </c>
      <c r="M75" s="23">
        <f t="shared" si="109"/>
        <v>14035605.169999998</v>
      </c>
      <c r="N75" s="23">
        <f t="shared" si="110"/>
        <v>13955.705809178744</v>
      </c>
      <c r="O75" s="23">
        <f t="shared" si="111"/>
        <v>4982409.6900000004</v>
      </c>
      <c r="P75" s="23">
        <f t="shared" si="112"/>
        <v>6913988.6299999999</v>
      </c>
      <c r="Q75" s="23">
        <f t="shared" si="113"/>
        <v>8743888.5099999998</v>
      </c>
      <c r="R75" s="23">
        <f t="shared" si="114"/>
        <v>22347089.34</v>
      </c>
      <c r="S75" s="23">
        <f t="shared" si="115"/>
        <v>13494.619166666667</v>
      </c>
      <c r="T75" s="23">
        <f t="shared" si="116"/>
        <v>763559.48000000045</v>
      </c>
      <c r="U75" s="7">
        <f t="shared" si="117"/>
        <v>3.3039292230480979E-2</v>
      </c>
      <c r="V75" s="23">
        <f t="shared" si="118"/>
        <v>1389</v>
      </c>
      <c r="W75" s="23">
        <f t="shared" si="119"/>
        <v>642431</v>
      </c>
      <c r="X75" s="23">
        <f t="shared" si="120"/>
        <v>75595.48</v>
      </c>
      <c r="Y75" s="23">
        <f t="shared" si="121"/>
        <v>44210</v>
      </c>
      <c r="Z75" s="23">
        <v>66</v>
      </c>
      <c r="AA75" s="23">
        <f t="shared" si="122"/>
        <v>1706736.51</v>
      </c>
      <c r="AB75" s="23">
        <f t="shared" si="123"/>
        <v>31739128.109999999</v>
      </c>
      <c r="AC75" s="23">
        <f t="shared" si="124"/>
        <v>19166.140163043478</v>
      </c>
      <c r="AD75" s="23">
        <f t="shared" si="125"/>
        <v>28165966.710000001</v>
      </c>
      <c r="AE75" s="23">
        <f t="shared" si="126"/>
        <v>17008.434003623188</v>
      </c>
      <c r="AF75" s="23">
        <f t="shared" si="127"/>
        <v>6456247</v>
      </c>
      <c r="AG75" s="23">
        <f t="shared" si="128"/>
        <v>3898.6998792270533</v>
      </c>
      <c r="AH75" s="23">
        <f t="shared" si="129"/>
        <v>14516569.580000002</v>
      </c>
      <c r="AI75" s="23">
        <f t="shared" si="130"/>
        <v>106827</v>
      </c>
      <c r="AJ75" s="23">
        <f t="shared" si="131"/>
        <v>7302435.6099999994</v>
      </c>
      <c r="AK75" s="23">
        <f t="shared" si="132"/>
        <v>3573161.4</v>
      </c>
      <c r="AL75" s="23">
        <f t="shared" si="133"/>
        <v>2157.7061594202896</v>
      </c>
      <c r="AM75" s="23">
        <f t="shared" si="134"/>
        <v>3309841.4</v>
      </c>
      <c r="AN75" s="23">
        <f t="shared" si="135"/>
        <v>233290</v>
      </c>
      <c r="AO75" s="2">
        <v>4055336.24</v>
      </c>
      <c r="AP75" s="2">
        <v>444992.51</v>
      </c>
      <c r="AQ75" s="2">
        <v>482080.94</v>
      </c>
      <c r="AR75" s="2" t="s">
        <v>1</v>
      </c>
      <c r="AS75" s="2">
        <v>4473818.63</v>
      </c>
      <c r="AT75" s="2">
        <v>2440170</v>
      </c>
      <c r="AU75" s="2" t="s">
        <v>1</v>
      </c>
      <c r="AV75" s="2">
        <v>8743888.5099999998</v>
      </c>
      <c r="AX75" s="2" t="s">
        <v>1</v>
      </c>
      <c r="AY75" s="2" t="s">
        <v>1</v>
      </c>
      <c r="AZ75" s="2">
        <v>1237</v>
      </c>
      <c r="BA75" s="2">
        <v>10</v>
      </c>
      <c r="BB75" s="2">
        <v>142</v>
      </c>
      <c r="BC75" s="2" t="s">
        <v>1</v>
      </c>
      <c r="BD75" s="2" t="s">
        <v>1</v>
      </c>
      <c r="BE75" s="2" t="s">
        <v>1</v>
      </c>
      <c r="BF75" s="2">
        <v>606900</v>
      </c>
      <c r="BG75" s="2">
        <v>30685</v>
      </c>
      <c r="BH75" s="2" t="s">
        <v>1</v>
      </c>
      <c r="BI75" s="2">
        <v>2400</v>
      </c>
      <c r="BJ75" s="2" t="s">
        <v>1</v>
      </c>
      <c r="BK75" s="2">
        <v>2446</v>
      </c>
      <c r="BL75" s="2" t="s">
        <v>1</v>
      </c>
      <c r="BM75" s="2" t="s">
        <v>1</v>
      </c>
      <c r="BN75" s="2" t="s">
        <v>1</v>
      </c>
      <c r="BO75" s="2">
        <v>75595.48</v>
      </c>
      <c r="BP75" s="2" t="s">
        <v>1</v>
      </c>
      <c r="BQ75" s="2" t="s">
        <v>1</v>
      </c>
      <c r="BR75" s="2" t="s">
        <v>1</v>
      </c>
      <c r="BS75" s="2">
        <v>44210</v>
      </c>
      <c r="BT75" s="2">
        <v>1706736.51</v>
      </c>
      <c r="BU75" s="2" t="s">
        <v>1</v>
      </c>
      <c r="BV75" s="2">
        <v>10670298.58</v>
      </c>
      <c r="BW75" s="2">
        <v>8866</v>
      </c>
      <c r="BX75" s="2" t="s">
        <v>1</v>
      </c>
      <c r="BY75" s="2">
        <v>50121</v>
      </c>
      <c r="BZ75" s="2">
        <v>640030</v>
      </c>
      <c r="CA75" s="2" t="s">
        <v>1</v>
      </c>
      <c r="CB75" s="2" t="s">
        <v>1</v>
      </c>
      <c r="CC75" s="2" t="s">
        <v>1</v>
      </c>
      <c r="CD75" s="2">
        <v>300530.5</v>
      </c>
      <c r="CE75" s="2">
        <v>1848627.2</v>
      </c>
      <c r="CF75" s="2">
        <v>3329</v>
      </c>
      <c r="CG75" s="2">
        <v>477733.1</v>
      </c>
      <c r="CH75" s="2">
        <v>36069.79</v>
      </c>
      <c r="CI75" s="2" t="s">
        <v>1</v>
      </c>
      <c r="CJ75" s="2" t="s">
        <v>1</v>
      </c>
      <c r="CK75" s="2" t="s">
        <v>1</v>
      </c>
      <c r="CL75" s="2" t="s">
        <v>1</v>
      </c>
      <c r="CM75" s="2" t="s">
        <v>1</v>
      </c>
      <c r="CN75" s="2" t="s">
        <v>1</v>
      </c>
      <c r="CO75" s="2">
        <v>14800</v>
      </c>
      <c r="CP75" s="2" t="s">
        <v>1</v>
      </c>
      <c r="CQ75" s="2" t="s">
        <v>1</v>
      </c>
      <c r="CR75" s="2" t="s">
        <v>1</v>
      </c>
      <c r="CS75" s="2" t="s">
        <v>1</v>
      </c>
      <c r="CT75" s="2" t="s">
        <v>1</v>
      </c>
      <c r="CU75" s="2" t="s">
        <v>1</v>
      </c>
      <c r="CV75" s="2" t="s">
        <v>1</v>
      </c>
      <c r="CW75" s="2" t="s">
        <v>1</v>
      </c>
      <c r="CX75" s="2">
        <v>14987</v>
      </c>
      <c r="CY75" s="2">
        <v>180513.5</v>
      </c>
      <c r="CZ75" s="2" t="s">
        <v>1</v>
      </c>
      <c r="DA75" s="2">
        <v>2125</v>
      </c>
      <c r="DB75" s="2" t="s">
        <v>1</v>
      </c>
      <c r="DC75" s="2" t="s">
        <v>1</v>
      </c>
      <c r="DD75" s="2" t="s">
        <v>1</v>
      </c>
      <c r="DE75" s="2" t="s">
        <v>1</v>
      </c>
      <c r="DF75" s="2" t="s">
        <v>1</v>
      </c>
      <c r="DG75" s="2" t="s">
        <v>1</v>
      </c>
      <c r="DH75" s="2" t="s">
        <v>1</v>
      </c>
      <c r="DI75" s="2" t="s">
        <v>1</v>
      </c>
      <c r="DJ75" s="2" t="s">
        <v>1</v>
      </c>
      <c r="DK75" s="2" t="s">
        <v>1</v>
      </c>
      <c r="DL75" s="2">
        <v>284141.7</v>
      </c>
      <c r="DM75" s="2" t="s">
        <v>1</v>
      </c>
      <c r="DN75" s="2" t="s">
        <v>1</v>
      </c>
      <c r="DO75" s="2">
        <v>171038.34</v>
      </c>
      <c r="DP75" s="2" t="s">
        <v>1</v>
      </c>
      <c r="DQ75" s="2">
        <v>166999.56</v>
      </c>
      <c r="DR75" s="2" t="s">
        <v>1</v>
      </c>
      <c r="DS75" s="2" t="s">
        <v>1</v>
      </c>
      <c r="DT75" s="2" t="s">
        <v>1</v>
      </c>
      <c r="DU75" s="2" t="s">
        <v>1</v>
      </c>
      <c r="DV75" s="2">
        <v>1074000</v>
      </c>
      <c r="DW75" s="2" t="s">
        <v>1</v>
      </c>
      <c r="DX75" s="2">
        <v>643855</v>
      </c>
      <c r="DY75" s="2" t="s">
        <v>1</v>
      </c>
      <c r="DZ75" s="2">
        <v>2000</v>
      </c>
      <c r="EA75" s="2">
        <v>221124</v>
      </c>
      <c r="EB75" s="2" t="s">
        <v>1</v>
      </c>
      <c r="EC75" s="2" t="s">
        <v>1</v>
      </c>
      <c r="ED75" s="2" t="s">
        <v>1</v>
      </c>
      <c r="EE75" s="2" t="s">
        <v>1</v>
      </c>
      <c r="EF75" s="2" t="s">
        <v>1</v>
      </c>
      <c r="EG75" s="2" t="s">
        <v>1</v>
      </c>
      <c r="EH75" s="2" t="s">
        <v>1</v>
      </c>
      <c r="EI75" s="2" t="s">
        <v>1</v>
      </c>
      <c r="EJ75" s="2" t="s">
        <v>1</v>
      </c>
      <c r="EK75" s="2" t="s">
        <v>1</v>
      </c>
      <c r="EL75" s="2" t="s">
        <v>1</v>
      </c>
      <c r="EM75" s="2" t="s">
        <v>1</v>
      </c>
      <c r="EN75" s="2" t="s">
        <v>1</v>
      </c>
      <c r="EO75" s="2" t="s">
        <v>1</v>
      </c>
      <c r="EP75" s="2" t="s">
        <v>1</v>
      </c>
      <c r="EQ75" s="2" t="s">
        <v>1</v>
      </c>
      <c r="ER75" s="2" t="s">
        <v>1</v>
      </c>
      <c r="ES75" s="2">
        <v>3860288</v>
      </c>
      <c r="ET75" s="2" t="s">
        <v>1</v>
      </c>
      <c r="EU75" s="2">
        <v>4811.5200000000004</v>
      </c>
      <c r="EV75" s="2">
        <v>113638</v>
      </c>
      <c r="EW75" s="2">
        <v>903640</v>
      </c>
      <c r="EX75" s="2" t="s">
        <v>1</v>
      </c>
      <c r="EY75" s="2" t="s">
        <v>1</v>
      </c>
      <c r="EZ75" s="2">
        <v>1397</v>
      </c>
      <c r="FA75" s="2">
        <v>1112925</v>
      </c>
      <c r="FB75" s="2">
        <v>432281</v>
      </c>
      <c r="FC75" s="2">
        <v>18301</v>
      </c>
      <c r="FD75" s="2">
        <v>1634.48</v>
      </c>
      <c r="FE75" s="2">
        <v>7331</v>
      </c>
      <c r="FF75" s="2" t="s">
        <v>1</v>
      </c>
      <c r="FG75" s="2" t="s">
        <v>1</v>
      </c>
      <c r="FH75" s="2" t="s">
        <v>1</v>
      </c>
      <c r="FI75" s="2">
        <v>21495</v>
      </c>
      <c r="FJ75" s="2" t="s">
        <v>1</v>
      </c>
      <c r="FK75" s="2" t="s">
        <v>1</v>
      </c>
      <c r="FL75" s="2">
        <v>100598.5</v>
      </c>
      <c r="FM75" s="2">
        <v>270385.8</v>
      </c>
      <c r="FN75" s="2">
        <v>7150</v>
      </c>
      <c r="FO75" s="2">
        <v>1481844.37</v>
      </c>
      <c r="FP75" s="2" t="s">
        <v>1</v>
      </c>
      <c r="FQ75" s="2" t="s">
        <v>1</v>
      </c>
      <c r="FR75" s="2" t="s">
        <v>1</v>
      </c>
      <c r="FS75" s="2" t="s">
        <v>1</v>
      </c>
      <c r="FT75" s="2" t="s">
        <v>1</v>
      </c>
      <c r="FU75" s="2">
        <v>242545</v>
      </c>
      <c r="FV75" s="2" t="s">
        <v>1</v>
      </c>
      <c r="FW75" s="2">
        <v>229505.73</v>
      </c>
      <c r="FX75" s="2">
        <v>628195</v>
      </c>
      <c r="FY75" s="2" t="s">
        <v>1</v>
      </c>
      <c r="FZ75" s="2">
        <v>275209</v>
      </c>
      <c r="GA75" s="2" t="s">
        <v>1</v>
      </c>
      <c r="GB75" s="2" t="s">
        <v>1</v>
      </c>
      <c r="GC75" s="2">
        <v>37279</v>
      </c>
      <c r="GD75" s="2">
        <v>68433.55</v>
      </c>
      <c r="GE75" s="2">
        <v>279290.8</v>
      </c>
      <c r="GF75" s="2">
        <v>50276</v>
      </c>
      <c r="GG75" s="2" t="s">
        <v>1</v>
      </c>
      <c r="GH75" s="2">
        <v>76605</v>
      </c>
      <c r="GI75" s="2">
        <v>47406</v>
      </c>
      <c r="GJ75" s="2">
        <v>59837</v>
      </c>
      <c r="GK75" s="2">
        <v>5889083.9400000004</v>
      </c>
      <c r="GL75" s="2">
        <v>4129689.41</v>
      </c>
      <c r="GM75" s="2">
        <v>30069</v>
      </c>
      <c r="GN75" s="2">
        <v>7813</v>
      </c>
      <c r="GO75" s="2">
        <v>83311</v>
      </c>
      <c r="GP75" s="2" t="s">
        <v>1</v>
      </c>
      <c r="GQ75" s="2" t="s">
        <v>1</v>
      </c>
      <c r="GR75" s="2" t="s">
        <v>1</v>
      </c>
      <c r="GS75" s="2" t="s">
        <v>1</v>
      </c>
      <c r="GT75" s="2" t="s">
        <v>1</v>
      </c>
      <c r="GU75" s="2" t="s">
        <v>1</v>
      </c>
      <c r="GV75" s="2" t="s">
        <v>1</v>
      </c>
      <c r="GW75" s="2">
        <v>41000</v>
      </c>
      <c r="GX75" s="2" t="s">
        <v>1</v>
      </c>
      <c r="GY75" s="2">
        <v>1000</v>
      </c>
      <c r="GZ75" s="2">
        <v>50130</v>
      </c>
      <c r="HA75" s="2">
        <v>55697</v>
      </c>
      <c r="HB75" s="2" t="s">
        <v>1</v>
      </c>
      <c r="HC75" s="2" t="s">
        <v>1</v>
      </c>
      <c r="HD75" s="2" t="s">
        <v>1</v>
      </c>
      <c r="HE75" s="2" t="s">
        <v>1</v>
      </c>
      <c r="HF75" s="2" t="s">
        <v>1</v>
      </c>
      <c r="HG75" s="2" t="s">
        <v>1</v>
      </c>
      <c r="HH75" s="2" t="s">
        <v>1</v>
      </c>
      <c r="HI75" s="2">
        <v>0</v>
      </c>
      <c r="HJ75" s="2" t="s">
        <v>1</v>
      </c>
      <c r="HK75" s="2" t="s">
        <v>1</v>
      </c>
      <c r="HL75" s="2">
        <v>133513.79999999999</v>
      </c>
      <c r="HM75" s="2" t="s">
        <v>1</v>
      </c>
      <c r="HN75" s="2">
        <v>20000</v>
      </c>
      <c r="HO75" s="2" t="s">
        <v>1</v>
      </c>
      <c r="HP75" s="2" t="s">
        <v>1</v>
      </c>
      <c r="HQ75" s="2" t="s">
        <v>1</v>
      </c>
      <c r="HR75" s="2">
        <v>293877</v>
      </c>
      <c r="HS75" s="2" t="s">
        <v>1</v>
      </c>
      <c r="HT75" s="2" t="s">
        <v>1</v>
      </c>
      <c r="HU75" s="2" t="s">
        <v>1</v>
      </c>
      <c r="HV75" s="2">
        <v>10803</v>
      </c>
      <c r="HW75" s="2">
        <v>3000000</v>
      </c>
      <c r="HX75" s="2" t="s">
        <v>1</v>
      </c>
      <c r="HY75" s="2" t="s">
        <v>1</v>
      </c>
      <c r="HZ75" s="2" t="s">
        <v>1</v>
      </c>
      <c r="IA75" s="2" t="s">
        <v>1</v>
      </c>
      <c r="IB75" s="2" t="s">
        <v>1</v>
      </c>
      <c r="IC75" s="2" t="s">
        <v>1</v>
      </c>
      <c r="ID75" s="2">
        <v>5130</v>
      </c>
      <c r="IE75" s="2">
        <v>3729247.81</v>
      </c>
      <c r="IF75" s="2" t="s">
        <v>1</v>
      </c>
      <c r="IG75" s="2">
        <v>109864</v>
      </c>
      <c r="IH75" s="2">
        <v>250</v>
      </c>
      <c r="II75" s="2" t="s">
        <v>1</v>
      </c>
      <c r="IJ75" s="2" t="s">
        <v>1</v>
      </c>
      <c r="IK75" s="2" t="s">
        <v>1</v>
      </c>
      <c r="IL75" s="2" t="s">
        <v>1</v>
      </c>
      <c r="IM75" s="2" t="s">
        <v>1</v>
      </c>
      <c r="IN75" s="2">
        <v>5625</v>
      </c>
      <c r="IO75" s="2" t="s">
        <v>1</v>
      </c>
      <c r="IP75" s="2" t="s">
        <v>1</v>
      </c>
      <c r="IQ75" s="2">
        <v>16000</v>
      </c>
      <c r="IR75" s="2" t="s">
        <v>1</v>
      </c>
      <c r="IS75" s="2" t="s">
        <v>1</v>
      </c>
      <c r="IT75" s="2">
        <v>221560</v>
      </c>
      <c r="IU75" s="2" t="s">
        <v>1</v>
      </c>
      <c r="IV75" s="2" t="s">
        <v>1</v>
      </c>
      <c r="IW75" s="2" t="s">
        <v>1</v>
      </c>
      <c r="IX75" s="2" t="s">
        <v>1</v>
      </c>
      <c r="IY75" s="2" t="s">
        <v>1</v>
      </c>
      <c r="IZ75" s="2" t="s">
        <v>1</v>
      </c>
      <c r="JA75" s="2" t="s">
        <v>1</v>
      </c>
      <c r="JB75" s="2" t="s">
        <v>1</v>
      </c>
      <c r="JC75" s="2" t="s">
        <v>1</v>
      </c>
      <c r="JD75" s="2" t="s">
        <v>1</v>
      </c>
      <c r="JE75" s="2" t="s">
        <v>1</v>
      </c>
      <c r="JF75" s="2" t="s">
        <v>1</v>
      </c>
      <c r="JG75" s="2" t="s">
        <v>1</v>
      </c>
      <c r="JH75" s="2">
        <v>30030</v>
      </c>
      <c r="JI75" s="2" t="s">
        <v>1</v>
      </c>
      <c r="JJ75" s="2" t="s">
        <v>1</v>
      </c>
      <c r="JK75" s="2" t="s">
        <v>1</v>
      </c>
      <c r="JL75" s="2">
        <v>0</v>
      </c>
      <c r="JM75" s="2">
        <v>2162618.4</v>
      </c>
      <c r="JN75" s="2">
        <v>1001298</v>
      </c>
      <c r="JO75" s="2" t="s">
        <v>1</v>
      </c>
      <c r="JP75" s="2" t="s">
        <v>1</v>
      </c>
      <c r="JQ75" s="2" t="s">
        <v>1</v>
      </c>
      <c r="JR75" s="2" t="s">
        <v>1</v>
      </c>
      <c r="JS75" s="2" t="s">
        <v>1</v>
      </c>
      <c r="JT75" s="2">
        <v>145925</v>
      </c>
      <c r="JU75" s="2" t="s">
        <v>1</v>
      </c>
      <c r="JV75" s="2" t="s">
        <v>1</v>
      </c>
      <c r="JW75" s="2" t="s">
        <v>1</v>
      </c>
      <c r="JX75" s="2" t="s">
        <v>1</v>
      </c>
      <c r="JY75" s="2" t="s">
        <v>1</v>
      </c>
      <c r="JZ75" s="2">
        <v>233290</v>
      </c>
      <c r="KA75" s="2" t="s">
        <v>1</v>
      </c>
      <c r="KB75" s="2" t="s">
        <v>1</v>
      </c>
      <c r="KC75" s="2" t="s">
        <v>1</v>
      </c>
      <c r="KD75" s="2" t="s">
        <v>1</v>
      </c>
      <c r="KE75" s="2" t="s">
        <v>1</v>
      </c>
      <c r="KF75" s="2" t="s">
        <v>1</v>
      </c>
      <c r="KG75" s="2" t="s">
        <v>1</v>
      </c>
      <c r="KH75" s="2" t="s">
        <v>1</v>
      </c>
      <c r="KI75" s="2" t="s">
        <v>1</v>
      </c>
      <c r="KJ75" s="2" t="s">
        <v>1</v>
      </c>
      <c r="KK75" s="2" t="s">
        <v>1</v>
      </c>
      <c r="KL75" s="2" t="s">
        <v>1</v>
      </c>
      <c r="KM75" s="2" t="s">
        <v>1</v>
      </c>
      <c r="KN75" s="2" t="s">
        <v>1</v>
      </c>
      <c r="KO75" s="2" t="s">
        <v>1</v>
      </c>
      <c r="KP75" s="2" t="s">
        <v>1</v>
      </c>
      <c r="KQ75" s="2" t="s">
        <v>1</v>
      </c>
      <c r="KR75" s="2" t="s">
        <v>1</v>
      </c>
      <c r="KS75" s="2" t="s">
        <v>1</v>
      </c>
      <c r="KT75" s="2" t="s">
        <v>1</v>
      </c>
      <c r="KU75" s="2" t="s">
        <v>1</v>
      </c>
    </row>
    <row r="76" spans="1:307" x14ac:dyDescent="0.3">
      <c r="A76" s="2" t="s">
        <v>70</v>
      </c>
      <c r="B76" s="2">
        <v>166</v>
      </c>
      <c r="C76" s="23">
        <f t="shared" si="99"/>
        <v>-3952596.4800000004</v>
      </c>
      <c r="D76" s="23">
        <f t="shared" si="100"/>
        <v>6691362.5700000003</v>
      </c>
      <c r="E76" s="23">
        <f t="shared" si="101"/>
        <v>40309.413072289157</v>
      </c>
      <c r="F76" s="23">
        <f t="shared" si="102"/>
        <v>1896727.98</v>
      </c>
      <c r="G76" s="23">
        <f t="shared" si="103"/>
        <v>729487.14</v>
      </c>
      <c r="H76" s="23">
        <f t="shared" si="104"/>
        <v>0</v>
      </c>
      <c r="I76" s="23">
        <f t="shared" si="105"/>
        <v>4065147.45</v>
      </c>
      <c r="J76" s="23">
        <f t="shared" si="106"/>
        <v>24488.840060240964</v>
      </c>
      <c r="K76" s="23">
        <f t="shared" si="107"/>
        <v>418400</v>
      </c>
      <c r="L76" s="23">
        <f t="shared" si="108"/>
        <v>3646747.45</v>
      </c>
      <c r="M76" s="23">
        <f t="shared" si="109"/>
        <v>600716.64</v>
      </c>
      <c r="N76" s="23">
        <f t="shared" si="110"/>
        <v>11426.072168674698</v>
      </c>
      <c r="O76" s="23">
        <f t="shared" si="111"/>
        <v>405578.98</v>
      </c>
      <c r="P76" s="23">
        <f t="shared" si="112"/>
        <v>438151.18</v>
      </c>
      <c r="Q76" s="23">
        <f t="shared" si="113"/>
        <v>787572.04</v>
      </c>
      <c r="R76" s="23">
        <f t="shared" si="114"/>
        <v>1778700.76</v>
      </c>
      <c r="S76" s="23">
        <f t="shared" si="115"/>
        <v>10715.064819277108</v>
      </c>
      <c r="T76" s="23">
        <f t="shared" si="116"/>
        <v>118027.21999999997</v>
      </c>
      <c r="U76" s="7">
        <f t="shared" si="117"/>
        <v>6.2226751144357544E-2</v>
      </c>
      <c r="V76" s="23">
        <f t="shared" si="118"/>
        <v>0</v>
      </c>
      <c r="W76" s="23">
        <f t="shared" si="119"/>
        <v>109900</v>
      </c>
      <c r="X76" s="23">
        <f t="shared" si="120"/>
        <v>6774.22</v>
      </c>
      <c r="Y76" s="23">
        <f t="shared" si="121"/>
        <v>1420</v>
      </c>
      <c r="Z76" s="23">
        <v>67</v>
      </c>
      <c r="AA76" s="23">
        <f t="shared" si="122"/>
        <v>147331.56</v>
      </c>
      <c r="AB76" s="23">
        <f t="shared" si="123"/>
        <v>10643959.050000001</v>
      </c>
      <c r="AC76" s="23">
        <f t="shared" si="124"/>
        <v>64120.235240963862</v>
      </c>
      <c r="AD76" s="23">
        <f t="shared" si="125"/>
        <v>5937248.2700000014</v>
      </c>
      <c r="AE76" s="23">
        <f t="shared" si="126"/>
        <v>35766.555843373506</v>
      </c>
      <c r="AF76" s="23">
        <f t="shared" si="127"/>
        <v>494122</v>
      </c>
      <c r="AG76" s="23">
        <f t="shared" si="128"/>
        <v>2976.6385542168673</v>
      </c>
      <c r="AH76" s="23">
        <f t="shared" si="129"/>
        <v>1721203.82</v>
      </c>
      <c r="AI76" s="23">
        <f t="shared" si="130"/>
        <v>11061</v>
      </c>
      <c r="AJ76" s="23">
        <f t="shared" si="131"/>
        <v>67342</v>
      </c>
      <c r="AK76" s="23">
        <f t="shared" si="132"/>
        <v>4706710.78</v>
      </c>
      <c r="AL76" s="23">
        <f t="shared" si="133"/>
        <v>28353.679397590364</v>
      </c>
      <c r="AM76" s="23">
        <f t="shared" si="134"/>
        <v>4706710.78</v>
      </c>
      <c r="AN76" s="23">
        <f t="shared" si="135"/>
        <v>0</v>
      </c>
      <c r="AO76" s="2">
        <v>356014.17</v>
      </c>
      <c r="AP76" s="2">
        <v>6363.58</v>
      </c>
      <c r="AQ76" s="2">
        <v>43201.23</v>
      </c>
      <c r="AR76" s="2" t="s">
        <v>1</v>
      </c>
      <c r="AS76" s="2">
        <v>400911.18</v>
      </c>
      <c r="AT76" s="2">
        <v>37240</v>
      </c>
      <c r="AU76" s="2" t="s">
        <v>1</v>
      </c>
      <c r="AV76" s="2">
        <v>787572.04</v>
      </c>
      <c r="AX76" s="2" t="s">
        <v>1</v>
      </c>
      <c r="AY76" s="2" t="s">
        <v>1</v>
      </c>
      <c r="AZ76" s="2" t="s">
        <v>1</v>
      </c>
      <c r="BA76" s="2" t="s">
        <v>1</v>
      </c>
      <c r="BB76" s="2" t="s">
        <v>1</v>
      </c>
      <c r="BC76" s="2" t="s">
        <v>1</v>
      </c>
      <c r="BD76" s="2" t="s">
        <v>1</v>
      </c>
      <c r="BE76" s="2" t="s">
        <v>1</v>
      </c>
      <c r="BF76" s="2">
        <v>107500</v>
      </c>
      <c r="BG76" s="2">
        <v>2400</v>
      </c>
      <c r="BH76" s="2" t="s">
        <v>1</v>
      </c>
      <c r="BI76" s="2" t="s">
        <v>1</v>
      </c>
      <c r="BJ76" s="2" t="s">
        <v>1</v>
      </c>
      <c r="BK76" s="2" t="s">
        <v>1</v>
      </c>
      <c r="BL76" s="2" t="s">
        <v>1</v>
      </c>
      <c r="BM76" s="2" t="s">
        <v>1</v>
      </c>
      <c r="BN76" s="2" t="s">
        <v>1</v>
      </c>
      <c r="BO76" s="2">
        <v>6774.22</v>
      </c>
      <c r="BP76" s="2" t="s">
        <v>1</v>
      </c>
      <c r="BQ76" s="2" t="s">
        <v>1</v>
      </c>
      <c r="BR76" s="2" t="s">
        <v>1</v>
      </c>
      <c r="BS76" s="2">
        <v>1420</v>
      </c>
      <c r="BT76" s="2">
        <v>147331.56</v>
      </c>
      <c r="BU76" s="2" t="s">
        <v>1</v>
      </c>
      <c r="BV76" s="2">
        <v>553326.9</v>
      </c>
      <c r="BW76" s="2" t="s">
        <v>1</v>
      </c>
      <c r="BX76" s="2" t="s">
        <v>1</v>
      </c>
      <c r="BY76" s="2">
        <v>2500</v>
      </c>
      <c r="BZ76" s="2" t="s">
        <v>1</v>
      </c>
      <c r="CA76" s="2" t="s">
        <v>1</v>
      </c>
      <c r="CB76" s="2" t="s">
        <v>1</v>
      </c>
      <c r="CC76" s="2" t="s">
        <v>1</v>
      </c>
      <c r="CD76" s="2">
        <v>20350</v>
      </c>
      <c r="CE76" s="2">
        <v>6662</v>
      </c>
      <c r="CF76" s="2">
        <v>700</v>
      </c>
      <c r="CG76" s="2" t="s">
        <v>1</v>
      </c>
      <c r="CH76" s="2">
        <v>4427.74</v>
      </c>
      <c r="CI76" s="2">
        <v>12750</v>
      </c>
      <c r="CJ76" s="2" t="s">
        <v>1</v>
      </c>
      <c r="CK76" s="2" t="s">
        <v>1</v>
      </c>
      <c r="CL76" s="2" t="s">
        <v>1</v>
      </c>
      <c r="CM76" s="2" t="s">
        <v>1</v>
      </c>
      <c r="CN76" s="2" t="s">
        <v>1</v>
      </c>
      <c r="CO76" s="2">
        <v>60000</v>
      </c>
      <c r="CP76" s="2" t="s">
        <v>1</v>
      </c>
      <c r="CQ76" s="2">
        <v>3452</v>
      </c>
      <c r="CR76" s="2" t="s">
        <v>1</v>
      </c>
      <c r="CS76" s="2" t="s">
        <v>1</v>
      </c>
      <c r="CT76" s="2" t="s">
        <v>1</v>
      </c>
      <c r="CU76" s="2" t="s">
        <v>1</v>
      </c>
      <c r="CV76" s="2" t="s">
        <v>1</v>
      </c>
      <c r="CW76" s="2" t="s">
        <v>1</v>
      </c>
      <c r="CX76" s="2" t="s">
        <v>1</v>
      </c>
      <c r="CY76" s="2">
        <v>63908.5</v>
      </c>
      <c r="CZ76" s="2" t="s">
        <v>1</v>
      </c>
      <c r="DA76" s="2">
        <v>1410</v>
      </c>
      <c r="DB76" s="2" t="s">
        <v>1</v>
      </c>
      <c r="DC76" s="2" t="s">
        <v>1</v>
      </c>
      <c r="DD76" s="2" t="s">
        <v>1</v>
      </c>
      <c r="DE76" s="2" t="s">
        <v>1</v>
      </c>
      <c r="DF76" s="2" t="s">
        <v>1</v>
      </c>
      <c r="DG76" s="2" t="s">
        <v>1</v>
      </c>
      <c r="DH76" s="2" t="s">
        <v>1</v>
      </c>
      <c r="DI76" s="2" t="s">
        <v>1</v>
      </c>
      <c r="DJ76" s="2" t="s">
        <v>1</v>
      </c>
      <c r="DK76" s="2" t="s">
        <v>1</v>
      </c>
      <c r="DL76" s="2" t="s">
        <v>1</v>
      </c>
      <c r="DM76" s="2" t="s">
        <v>1</v>
      </c>
      <c r="DN76" s="2" t="s">
        <v>1</v>
      </c>
      <c r="DO76" s="2" t="s">
        <v>1</v>
      </c>
      <c r="DP76" s="2" t="s">
        <v>1</v>
      </c>
      <c r="DQ76" s="2" t="s">
        <v>1</v>
      </c>
      <c r="DR76" s="2" t="s">
        <v>1</v>
      </c>
      <c r="DS76" s="2" t="s">
        <v>1</v>
      </c>
      <c r="DT76" s="2" t="s">
        <v>1</v>
      </c>
      <c r="DU76" s="2" t="s">
        <v>1</v>
      </c>
      <c r="DV76" s="2">
        <v>54400</v>
      </c>
      <c r="DW76" s="2" t="s">
        <v>1</v>
      </c>
      <c r="DX76" s="2" t="s">
        <v>1</v>
      </c>
      <c r="DY76" s="2" t="s">
        <v>1</v>
      </c>
      <c r="DZ76" s="2" t="s">
        <v>1</v>
      </c>
      <c r="EA76" s="2">
        <v>160000</v>
      </c>
      <c r="EB76" s="2">
        <v>204000</v>
      </c>
      <c r="EC76" s="2" t="s">
        <v>1</v>
      </c>
      <c r="ED76" s="2" t="s">
        <v>1</v>
      </c>
      <c r="EE76" s="2" t="s">
        <v>1</v>
      </c>
      <c r="EF76" s="2" t="s">
        <v>1</v>
      </c>
      <c r="EG76" s="2" t="s">
        <v>1</v>
      </c>
      <c r="EH76" s="2" t="s">
        <v>1</v>
      </c>
      <c r="EI76" s="2" t="s">
        <v>1</v>
      </c>
      <c r="EJ76" s="2" t="s">
        <v>1</v>
      </c>
      <c r="EK76" s="2" t="s">
        <v>1</v>
      </c>
      <c r="EL76" s="2" t="s">
        <v>1</v>
      </c>
      <c r="EM76" s="2" t="s">
        <v>1</v>
      </c>
      <c r="EN76" s="2" t="s">
        <v>1</v>
      </c>
      <c r="EO76" s="2" t="s">
        <v>1</v>
      </c>
      <c r="EP76" s="2">
        <v>3646747.45</v>
      </c>
      <c r="EQ76" s="2" t="s">
        <v>1</v>
      </c>
      <c r="ER76" s="2" t="s">
        <v>1</v>
      </c>
      <c r="ES76" s="2">
        <v>196620</v>
      </c>
      <c r="ET76" s="2" t="s">
        <v>1</v>
      </c>
      <c r="EU76" s="2" t="s">
        <v>1</v>
      </c>
      <c r="EV76" s="2">
        <v>41040</v>
      </c>
      <c r="EW76" s="2">
        <v>234734</v>
      </c>
      <c r="EX76" s="2" t="s">
        <v>1</v>
      </c>
      <c r="EY76" s="2" t="s">
        <v>1</v>
      </c>
      <c r="EZ76" s="2" t="s">
        <v>1</v>
      </c>
      <c r="FA76" s="2" t="s">
        <v>1</v>
      </c>
      <c r="FB76" s="2">
        <v>21428</v>
      </c>
      <c r="FC76" s="2">
        <v>300</v>
      </c>
      <c r="FD76" s="2" t="s">
        <v>1</v>
      </c>
      <c r="FE76" s="2" t="s">
        <v>1</v>
      </c>
      <c r="FF76" s="2" t="s">
        <v>1</v>
      </c>
      <c r="FG76" s="2" t="s">
        <v>1</v>
      </c>
      <c r="FH76" s="2" t="s">
        <v>1</v>
      </c>
      <c r="FI76" s="2" t="s">
        <v>1</v>
      </c>
      <c r="FJ76" s="2" t="s">
        <v>1</v>
      </c>
      <c r="FK76" s="2" t="s">
        <v>1</v>
      </c>
      <c r="FL76" s="2">
        <v>1760</v>
      </c>
      <c r="FM76" s="2">
        <v>87115</v>
      </c>
      <c r="FN76" s="2">
        <v>0</v>
      </c>
      <c r="FO76" s="2">
        <v>70962</v>
      </c>
      <c r="FP76" s="2">
        <v>39501.15</v>
      </c>
      <c r="FQ76" s="2" t="s">
        <v>1</v>
      </c>
      <c r="FR76" s="2" t="s">
        <v>1</v>
      </c>
      <c r="FS76" s="2" t="s">
        <v>1</v>
      </c>
      <c r="FT76" s="2" t="s">
        <v>1</v>
      </c>
      <c r="FU76" s="2" t="s">
        <v>1</v>
      </c>
      <c r="FV76" s="2" t="s">
        <v>1</v>
      </c>
      <c r="FW76" s="2" t="s">
        <v>1</v>
      </c>
      <c r="FX76" s="2">
        <v>75991</v>
      </c>
      <c r="FY76" s="2" t="s">
        <v>1</v>
      </c>
      <c r="FZ76" s="2">
        <v>5447.79</v>
      </c>
      <c r="GA76" s="2" t="s">
        <v>1</v>
      </c>
      <c r="GB76" s="2" t="s">
        <v>1</v>
      </c>
      <c r="GC76" s="2">
        <v>1306</v>
      </c>
      <c r="GD76" s="2">
        <v>3800</v>
      </c>
      <c r="GE76" s="2">
        <v>2476.4</v>
      </c>
      <c r="GF76" s="2" t="s">
        <v>1</v>
      </c>
      <c r="GG76" s="2" t="s">
        <v>1</v>
      </c>
      <c r="GH76" s="2">
        <v>1210</v>
      </c>
      <c r="GI76" s="2">
        <v>5460</v>
      </c>
      <c r="GJ76" s="2" t="s">
        <v>1</v>
      </c>
      <c r="GK76" s="2">
        <v>719785.48</v>
      </c>
      <c r="GL76" s="2">
        <v>670624</v>
      </c>
      <c r="GM76" s="2" t="s">
        <v>1</v>
      </c>
      <c r="GN76" s="2">
        <v>4302</v>
      </c>
      <c r="GO76" s="2">
        <v>9735</v>
      </c>
      <c r="GP76" s="2" t="s">
        <v>1</v>
      </c>
      <c r="GQ76" s="2" t="s">
        <v>1</v>
      </c>
      <c r="GR76" s="2" t="s">
        <v>1</v>
      </c>
      <c r="GS76" s="2" t="s">
        <v>1</v>
      </c>
      <c r="GT76" s="2" t="s">
        <v>1</v>
      </c>
      <c r="GU76" s="2" t="s">
        <v>1</v>
      </c>
      <c r="GV76" s="2" t="s">
        <v>1</v>
      </c>
      <c r="GW76" s="2" t="s">
        <v>1</v>
      </c>
      <c r="GX76" s="2" t="s">
        <v>1</v>
      </c>
      <c r="GY76" s="2" t="s">
        <v>1</v>
      </c>
      <c r="GZ76" s="2">
        <v>6760</v>
      </c>
      <c r="HA76" s="2">
        <v>4301</v>
      </c>
      <c r="HB76" s="2" t="s">
        <v>1</v>
      </c>
      <c r="HC76" s="2" t="s">
        <v>1</v>
      </c>
      <c r="HD76" s="2" t="s">
        <v>1</v>
      </c>
      <c r="HE76" s="2" t="s">
        <v>1</v>
      </c>
      <c r="HF76" s="2" t="s">
        <v>1</v>
      </c>
      <c r="HG76" s="2" t="s">
        <v>1</v>
      </c>
      <c r="HH76" s="2" t="s">
        <v>1</v>
      </c>
      <c r="HI76" s="2" t="s">
        <v>1</v>
      </c>
      <c r="HJ76" s="2" t="s">
        <v>1</v>
      </c>
      <c r="HK76" s="2" t="s">
        <v>1</v>
      </c>
      <c r="HL76" s="2" t="s">
        <v>1</v>
      </c>
      <c r="HM76" s="2" t="s">
        <v>1</v>
      </c>
      <c r="HN76" s="2" t="s">
        <v>1</v>
      </c>
      <c r="HO76" s="2" t="s">
        <v>1</v>
      </c>
      <c r="HP76" s="2" t="s">
        <v>1</v>
      </c>
      <c r="HQ76" s="2" t="s">
        <v>1</v>
      </c>
      <c r="HR76" s="2" t="s">
        <v>1</v>
      </c>
      <c r="HS76" s="2" t="s">
        <v>1</v>
      </c>
      <c r="HT76" s="2" t="s">
        <v>1</v>
      </c>
      <c r="HU76" s="2" t="s">
        <v>1</v>
      </c>
      <c r="HV76" s="2">
        <v>3272</v>
      </c>
      <c r="HW76" s="2" t="s">
        <v>1</v>
      </c>
      <c r="HX76" s="2" t="s">
        <v>1</v>
      </c>
      <c r="HY76" s="2" t="s">
        <v>1</v>
      </c>
      <c r="HZ76" s="2" t="s">
        <v>1</v>
      </c>
      <c r="IA76" s="2" t="s">
        <v>1</v>
      </c>
      <c r="IB76" s="2" t="s">
        <v>1</v>
      </c>
      <c r="IC76" s="2" t="s">
        <v>1</v>
      </c>
      <c r="ID76" s="2" t="s">
        <v>1</v>
      </c>
      <c r="IE76" s="2">
        <v>37777</v>
      </c>
      <c r="IF76" s="2">
        <v>2000</v>
      </c>
      <c r="IG76" s="2">
        <v>24293</v>
      </c>
      <c r="IH76" s="2">
        <v>18000</v>
      </c>
      <c r="II76" s="2">
        <v>0</v>
      </c>
      <c r="IJ76" s="2" t="s">
        <v>1</v>
      </c>
      <c r="IK76" s="2" t="s">
        <v>1</v>
      </c>
      <c r="IL76" s="2" t="s">
        <v>1</v>
      </c>
      <c r="IM76" s="2" t="s">
        <v>1</v>
      </c>
      <c r="IN76" s="2" t="s">
        <v>1</v>
      </c>
      <c r="IO76" s="2" t="s">
        <v>1</v>
      </c>
      <c r="IP76" s="2" t="s">
        <v>1</v>
      </c>
      <c r="IQ76" s="2">
        <v>500</v>
      </c>
      <c r="IR76" s="2" t="s">
        <v>1</v>
      </c>
      <c r="IS76" s="2" t="s">
        <v>1</v>
      </c>
      <c r="IT76" s="2" t="s">
        <v>1</v>
      </c>
      <c r="IU76" s="2" t="s">
        <v>1</v>
      </c>
      <c r="IV76" s="2" t="s">
        <v>1</v>
      </c>
      <c r="IW76" s="2" t="s">
        <v>1</v>
      </c>
      <c r="IX76" s="2" t="s">
        <v>1</v>
      </c>
      <c r="IY76" s="2" t="s">
        <v>1</v>
      </c>
      <c r="IZ76" s="2" t="s">
        <v>1</v>
      </c>
      <c r="JA76" s="2" t="s">
        <v>1</v>
      </c>
      <c r="JB76" s="2" t="s">
        <v>1</v>
      </c>
      <c r="JC76" s="2" t="s">
        <v>1</v>
      </c>
      <c r="JD76" s="2" t="s">
        <v>1</v>
      </c>
      <c r="JE76" s="2" t="s">
        <v>1</v>
      </c>
      <c r="JF76" s="2" t="s">
        <v>1</v>
      </c>
      <c r="JG76" s="2" t="s">
        <v>1</v>
      </c>
      <c r="JH76" s="2" t="s">
        <v>1</v>
      </c>
      <c r="JI76" s="2" t="s">
        <v>1</v>
      </c>
      <c r="JJ76" s="2" t="s">
        <v>1</v>
      </c>
      <c r="JK76" s="2" t="s">
        <v>1</v>
      </c>
      <c r="JL76" s="2" t="s">
        <v>1</v>
      </c>
      <c r="JM76" s="2">
        <v>4649518.38</v>
      </c>
      <c r="JN76" s="2" t="s">
        <v>1</v>
      </c>
      <c r="JO76" s="2" t="s">
        <v>1</v>
      </c>
      <c r="JP76" s="2" t="s">
        <v>1</v>
      </c>
      <c r="JQ76" s="2" t="s">
        <v>1</v>
      </c>
      <c r="JR76" s="2" t="s">
        <v>1</v>
      </c>
      <c r="JS76" s="2" t="s">
        <v>1</v>
      </c>
      <c r="JT76" s="2">
        <v>57192.4</v>
      </c>
      <c r="JU76" s="2" t="s">
        <v>1</v>
      </c>
      <c r="JV76" s="2" t="s">
        <v>1</v>
      </c>
      <c r="JW76" s="2" t="s">
        <v>1</v>
      </c>
      <c r="JX76" s="2" t="s">
        <v>1</v>
      </c>
      <c r="JY76" s="2" t="s">
        <v>1</v>
      </c>
      <c r="JZ76" s="2" t="s">
        <v>1</v>
      </c>
      <c r="KA76" s="2" t="s">
        <v>1</v>
      </c>
      <c r="KB76" s="2" t="s">
        <v>1</v>
      </c>
      <c r="KC76" s="2" t="s">
        <v>1</v>
      </c>
      <c r="KD76" s="2" t="s">
        <v>1</v>
      </c>
      <c r="KE76" s="2" t="s">
        <v>1</v>
      </c>
      <c r="KF76" s="2" t="s">
        <v>1</v>
      </c>
      <c r="KG76" s="2" t="s">
        <v>1</v>
      </c>
      <c r="KH76" s="2" t="s">
        <v>1</v>
      </c>
      <c r="KI76" s="2" t="s">
        <v>1</v>
      </c>
      <c r="KJ76" s="2" t="s">
        <v>1</v>
      </c>
      <c r="KK76" s="2" t="s">
        <v>1</v>
      </c>
      <c r="KL76" s="2" t="s">
        <v>1</v>
      </c>
      <c r="KM76" s="2" t="s">
        <v>1</v>
      </c>
      <c r="KN76" s="2" t="s">
        <v>1</v>
      </c>
      <c r="KO76" s="2" t="s">
        <v>1</v>
      </c>
      <c r="KP76" s="2" t="s">
        <v>1</v>
      </c>
      <c r="KQ76" s="2" t="s">
        <v>1</v>
      </c>
      <c r="KR76" s="2" t="s">
        <v>1</v>
      </c>
      <c r="KS76" s="2" t="s">
        <v>1</v>
      </c>
      <c r="KT76" s="2" t="s">
        <v>1</v>
      </c>
      <c r="KU76" s="2" t="s">
        <v>1</v>
      </c>
    </row>
    <row r="77" spans="1:307" x14ac:dyDescent="0.3">
      <c r="A77" s="2" t="s">
        <v>71</v>
      </c>
      <c r="B77" s="2">
        <v>285</v>
      </c>
      <c r="C77" s="23">
        <f t="shared" si="99"/>
        <v>1420105.0899999999</v>
      </c>
      <c r="D77" s="23">
        <f t="shared" si="100"/>
        <v>4467172.09</v>
      </c>
      <c r="E77" s="23">
        <f t="shared" si="101"/>
        <v>15674.288035087719</v>
      </c>
      <c r="F77" s="23">
        <f t="shared" si="102"/>
        <v>3959287.49</v>
      </c>
      <c r="G77" s="23">
        <f t="shared" si="103"/>
        <v>205754.6</v>
      </c>
      <c r="H77" s="23">
        <f t="shared" si="104"/>
        <v>0</v>
      </c>
      <c r="I77" s="23">
        <f t="shared" si="105"/>
        <v>302130</v>
      </c>
      <c r="J77" s="23">
        <f t="shared" si="106"/>
        <v>1060.1052631578948</v>
      </c>
      <c r="K77" s="23">
        <f t="shared" si="107"/>
        <v>302130</v>
      </c>
      <c r="L77" s="23">
        <f t="shared" si="108"/>
        <v>0</v>
      </c>
      <c r="M77" s="23">
        <f t="shared" si="109"/>
        <v>171022.6</v>
      </c>
      <c r="N77" s="23">
        <f t="shared" si="110"/>
        <v>13892.236807017545</v>
      </c>
      <c r="O77" s="23">
        <f t="shared" si="111"/>
        <v>819163.45000000007</v>
      </c>
      <c r="P77" s="23">
        <f t="shared" si="112"/>
        <v>923618.25</v>
      </c>
      <c r="Q77" s="23">
        <f t="shared" si="113"/>
        <v>1544959.67</v>
      </c>
      <c r="R77" s="23">
        <f t="shared" si="114"/>
        <v>3841624.77</v>
      </c>
      <c r="S77" s="23">
        <f t="shared" si="115"/>
        <v>13479.385157894736</v>
      </c>
      <c r="T77" s="23">
        <f t="shared" si="116"/>
        <v>117662.7200000002</v>
      </c>
      <c r="U77" s="7">
        <f t="shared" si="117"/>
        <v>2.9718155172409621E-2</v>
      </c>
      <c r="V77" s="23">
        <f t="shared" si="118"/>
        <v>97613</v>
      </c>
      <c r="W77" s="23">
        <f t="shared" si="119"/>
        <v>5100</v>
      </c>
      <c r="X77" s="23">
        <f t="shared" si="120"/>
        <v>13677.72</v>
      </c>
      <c r="Y77" s="23">
        <f t="shared" si="121"/>
        <v>1340</v>
      </c>
      <c r="Z77" s="23">
        <v>68</v>
      </c>
      <c r="AA77" s="23">
        <f t="shared" si="122"/>
        <v>553815.4</v>
      </c>
      <c r="AB77" s="23">
        <f t="shared" si="123"/>
        <v>3047067</v>
      </c>
      <c r="AC77" s="23">
        <f t="shared" si="124"/>
        <v>10691.463157894737</v>
      </c>
      <c r="AD77" s="23">
        <f t="shared" si="125"/>
        <v>2920161.2799999998</v>
      </c>
      <c r="AE77" s="23">
        <f t="shared" si="126"/>
        <v>10246.179929824561</v>
      </c>
      <c r="AF77" s="23">
        <f t="shared" si="127"/>
        <v>1006720.6599999999</v>
      </c>
      <c r="AG77" s="23">
        <f t="shared" si="128"/>
        <v>3532.3531929824558</v>
      </c>
      <c r="AH77" s="23">
        <f t="shared" si="129"/>
        <v>1823111.6199999999</v>
      </c>
      <c r="AI77" s="23">
        <f t="shared" si="130"/>
        <v>23016</v>
      </c>
      <c r="AJ77" s="23">
        <f t="shared" si="131"/>
        <v>123362</v>
      </c>
      <c r="AK77" s="23">
        <f t="shared" si="132"/>
        <v>126905.72</v>
      </c>
      <c r="AL77" s="23">
        <f t="shared" si="133"/>
        <v>445.28322807017543</v>
      </c>
      <c r="AM77" s="23">
        <f t="shared" si="134"/>
        <v>126905.72</v>
      </c>
      <c r="AN77" s="23">
        <f t="shared" si="135"/>
        <v>0</v>
      </c>
      <c r="AO77" s="2">
        <v>720998.54</v>
      </c>
      <c r="AP77" s="2">
        <v>10906.37</v>
      </c>
      <c r="AQ77" s="2">
        <v>87258.54</v>
      </c>
      <c r="AR77" s="2" t="s">
        <v>1</v>
      </c>
      <c r="AS77" s="2">
        <v>809618.25</v>
      </c>
      <c r="AT77" s="2">
        <v>114000</v>
      </c>
      <c r="AU77" s="2" t="s">
        <v>1</v>
      </c>
      <c r="AV77" s="2">
        <v>1544959.67</v>
      </c>
      <c r="AX77" s="2" t="s">
        <v>1</v>
      </c>
      <c r="AY77" s="2" t="s">
        <v>1</v>
      </c>
      <c r="AZ77" s="2" t="s">
        <v>1</v>
      </c>
      <c r="BA77" s="2" t="s">
        <v>1</v>
      </c>
      <c r="BB77" s="2" t="s">
        <v>1</v>
      </c>
      <c r="BC77" s="2" t="s">
        <v>1</v>
      </c>
      <c r="BD77" s="2">
        <v>97613</v>
      </c>
      <c r="BE77" s="2" t="s">
        <v>1</v>
      </c>
      <c r="BF77" s="2" t="s">
        <v>1</v>
      </c>
      <c r="BG77" s="2">
        <v>5100</v>
      </c>
      <c r="BH77" s="2" t="s">
        <v>1</v>
      </c>
      <c r="BI77" s="2" t="s">
        <v>1</v>
      </c>
      <c r="BJ77" s="2" t="s">
        <v>1</v>
      </c>
      <c r="BK77" s="2" t="s">
        <v>1</v>
      </c>
      <c r="BL77" s="2" t="s">
        <v>1</v>
      </c>
      <c r="BM77" s="2" t="s">
        <v>1</v>
      </c>
      <c r="BN77" s="2" t="s">
        <v>1</v>
      </c>
      <c r="BO77" s="2">
        <v>13677.72</v>
      </c>
      <c r="BP77" s="2" t="s">
        <v>1</v>
      </c>
      <c r="BQ77" s="2" t="s">
        <v>1</v>
      </c>
      <c r="BR77" s="2" t="s">
        <v>1</v>
      </c>
      <c r="BS77" s="2">
        <v>1340</v>
      </c>
      <c r="BT77" s="2">
        <v>553815.4</v>
      </c>
      <c r="BU77" s="2" t="s">
        <v>1</v>
      </c>
      <c r="BV77" s="2">
        <v>143634</v>
      </c>
      <c r="BW77" s="2">
        <v>112</v>
      </c>
      <c r="BX77" s="2" t="s">
        <v>1</v>
      </c>
      <c r="BY77" s="2">
        <v>1000</v>
      </c>
      <c r="BZ77" s="2" t="s">
        <v>1</v>
      </c>
      <c r="CA77" s="2" t="s">
        <v>1</v>
      </c>
      <c r="CB77" s="2" t="s">
        <v>1</v>
      </c>
      <c r="CC77" s="2" t="s">
        <v>1</v>
      </c>
      <c r="CD77" s="2">
        <v>9820</v>
      </c>
      <c r="CE77" s="2">
        <v>11210</v>
      </c>
      <c r="CF77" s="2" t="s">
        <v>1</v>
      </c>
      <c r="CG77" s="2" t="s">
        <v>1</v>
      </c>
      <c r="CH77" s="2">
        <v>5246.6</v>
      </c>
      <c r="CI77" s="2" t="s">
        <v>1</v>
      </c>
      <c r="CJ77" s="2" t="s">
        <v>1</v>
      </c>
      <c r="CK77" s="2" t="s">
        <v>1</v>
      </c>
      <c r="CL77" s="2" t="s">
        <v>1</v>
      </c>
      <c r="CM77" s="2" t="s">
        <v>1</v>
      </c>
      <c r="CN77" s="2" t="s">
        <v>1</v>
      </c>
      <c r="CO77" s="2" t="s">
        <v>1</v>
      </c>
      <c r="CP77" s="2" t="s">
        <v>1</v>
      </c>
      <c r="CQ77" s="2" t="s">
        <v>1</v>
      </c>
      <c r="CR77" s="2" t="s">
        <v>1</v>
      </c>
      <c r="CS77" s="2" t="s">
        <v>1</v>
      </c>
      <c r="CT77" s="2" t="s">
        <v>1</v>
      </c>
      <c r="CU77" s="2" t="s">
        <v>1</v>
      </c>
      <c r="CV77" s="2" t="s">
        <v>1</v>
      </c>
      <c r="CW77" s="2">
        <v>4000</v>
      </c>
      <c r="CX77" s="2" t="s">
        <v>1</v>
      </c>
      <c r="CY77" s="2">
        <v>30732</v>
      </c>
      <c r="CZ77" s="2" t="s">
        <v>1</v>
      </c>
      <c r="DA77" s="2" t="s">
        <v>1</v>
      </c>
      <c r="DB77" s="2" t="s">
        <v>1</v>
      </c>
      <c r="DC77" s="2" t="s">
        <v>1</v>
      </c>
      <c r="DD77" s="2" t="s">
        <v>1</v>
      </c>
      <c r="DE77" s="2" t="s">
        <v>1</v>
      </c>
      <c r="DF77" s="2" t="s">
        <v>1</v>
      </c>
      <c r="DG77" s="2" t="s">
        <v>1</v>
      </c>
      <c r="DH77" s="2" t="s">
        <v>1</v>
      </c>
      <c r="DI77" s="2" t="s">
        <v>1</v>
      </c>
      <c r="DJ77" s="2" t="s">
        <v>1</v>
      </c>
      <c r="DK77" s="2" t="s">
        <v>1</v>
      </c>
      <c r="DL77" s="2" t="s">
        <v>1</v>
      </c>
      <c r="DM77" s="2" t="s">
        <v>1</v>
      </c>
      <c r="DN77" s="2" t="s">
        <v>1</v>
      </c>
      <c r="DO77" s="2" t="s">
        <v>1</v>
      </c>
      <c r="DP77" s="2" t="s">
        <v>1</v>
      </c>
      <c r="DQ77" s="2" t="s">
        <v>1</v>
      </c>
      <c r="DR77" s="2" t="s">
        <v>1</v>
      </c>
      <c r="DS77" s="2" t="s">
        <v>1</v>
      </c>
      <c r="DT77" s="2" t="s">
        <v>1</v>
      </c>
      <c r="DU77" s="2" t="s">
        <v>1</v>
      </c>
      <c r="DV77" s="2">
        <v>54400</v>
      </c>
      <c r="DW77" s="2" t="s">
        <v>1</v>
      </c>
      <c r="DX77" s="2">
        <v>88730</v>
      </c>
      <c r="DY77" s="2" t="s">
        <v>1</v>
      </c>
      <c r="DZ77" s="2" t="s">
        <v>1</v>
      </c>
      <c r="EA77" s="2">
        <v>159000</v>
      </c>
      <c r="EB77" s="2" t="s">
        <v>1</v>
      </c>
      <c r="EC77" s="2" t="s">
        <v>1</v>
      </c>
      <c r="ED77" s="2" t="s">
        <v>1</v>
      </c>
      <c r="EE77" s="2" t="s">
        <v>1</v>
      </c>
      <c r="EF77" s="2" t="s">
        <v>1</v>
      </c>
      <c r="EG77" s="2" t="s">
        <v>1</v>
      </c>
      <c r="EH77" s="2" t="s">
        <v>1</v>
      </c>
      <c r="EI77" s="2" t="s">
        <v>1</v>
      </c>
      <c r="EJ77" s="2" t="s">
        <v>1</v>
      </c>
      <c r="EK77" s="2" t="s">
        <v>1</v>
      </c>
      <c r="EL77" s="2" t="s">
        <v>1</v>
      </c>
      <c r="EM77" s="2" t="s">
        <v>1</v>
      </c>
      <c r="EN77" s="2" t="s">
        <v>1</v>
      </c>
      <c r="EO77" s="2" t="s">
        <v>1</v>
      </c>
      <c r="EP77" s="2" t="s">
        <v>1</v>
      </c>
      <c r="EQ77" s="2" t="s">
        <v>1</v>
      </c>
      <c r="ER77" s="2" t="s">
        <v>1</v>
      </c>
      <c r="ES77" s="2">
        <v>410328</v>
      </c>
      <c r="ET77" s="2" t="s">
        <v>1</v>
      </c>
      <c r="EU77" s="2">
        <v>3157.66</v>
      </c>
      <c r="EV77" s="2">
        <v>238067</v>
      </c>
      <c r="EW77" s="2">
        <v>200779</v>
      </c>
      <c r="EX77" s="2" t="s">
        <v>1</v>
      </c>
      <c r="EY77" s="2" t="s">
        <v>1</v>
      </c>
      <c r="EZ77" s="2" t="s">
        <v>1</v>
      </c>
      <c r="FA77" s="2">
        <v>96340</v>
      </c>
      <c r="FB77" s="2">
        <v>55180</v>
      </c>
      <c r="FC77" s="2" t="s">
        <v>1</v>
      </c>
      <c r="FD77" s="2">
        <v>2869</v>
      </c>
      <c r="FE77" s="2" t="s">
        <v>1</v>
      </c>
      <c r="FF77" s="2" t="s">
        <v>1</v>
      </c>
      <c r="FG77" s="2" t="s">
        <v>1</v>
      </c>
      <c r="FH77" s="2" t="s">
        <v>1</v>
      </c>
      <c r="FI77" s="2">
        <v>2103</v>
      </c>
      <c r="FJ77" s="2" t="s">
        <v>1</v>
      </c>
      <c r="FK77" s="2" t="s">
        <v>1</v>
      </c>
      <c r="FL77" s="2">
        <v>3988</v>
      </c>
      <c r="FM77" s="2">
        <v>104078</v>
      </c>
      <c r="FN77" s="2" t="s">
        <v>1</v>
      </c>
      <c r="FO77" s="2">
        <v>206390.92</v>
      </c>
      <c r="FP77" s="2" t="s">
        <v>1</v>
      </c>
      <c r="FQ77" s="2" t="s">
        <v>1</v>
      </c>
      <c r="FR77" s="2" t="s">
        <v>1</v>
      </c>
      <c r="FS77" s="2" t="s">
        <v>1</v>
      </c>
      <c r="FT77" s="2" t="s">
        <v>1</v>
      </c>
      <c r="FU77" s="2" t="s">
        <v>1</v>
      </c>
      <c r="FV77" s="2" t="s">
        <v>1</v>
      </c>
      <c r="FW77" s="2" t="s">
        <v>1</v>
      </c>
      <c r="FX77" s="2">
        <v>143042</v>
      </c>
      <c r="FY77" s="2" t="s">
        <v>1</v>
      </c>
      <c r="FZ77" s="2">
        <v>40392</v>
      </c>
      <c r="GA77" s="2" t="s">
        <v>1</v>
      </c>
      <c r="GB77" s="2" t="s">
        <v>1</v>
      </c>
      <c r="GC77" s="2">
        <v>2902</v>
      </c>
      <c r="GD77" s="2">
        <v>15273.2</v>
      </c>
      <c r="GE77" s="2">
        <v>46877.2</v>
      </c>
      <c r="GF77" s="2" t="s">
        <v>1</v>
      </c>
      <c r="GG77" s="2" t="s">
        <v>1</v>
      </c>
      <c r="GH77" s="2">
        <v>0</v>
      </c>
      <c r="GI77" s="2">
        <v>10498.6</v>
      </c>
      <c r="GJ77" s="2">
        <v>2380</v>
      </c>
      <c r="GK77" s="2">
        <v>691767.02</v>
      </c>
      <c r="GL77" s="2">
        <v>440546.68</v>
      </c>
      <c r="GM77" s="2">
        <v>20618</v>
      </c>
      <c r="GN77" s="2">
        <v>6734</v>
      </c>
      <c r="GO77" s="2">
        <v>5684</v>
      </c>
      <c r="GP77" s="2" t="s">
        <v>1</v>
      </c>
      <c r="GQ77" s="2" t="s">
        <v>1</v>
      </c>
      <c r="GR77" s="2" t="s">
        <v>1</v>
      </c>
      <c r="GS77" s="2" t="s">
        <v>1</v>
      </c>
      <c r="GT77" s="2" t="s">
        <v>1</v>
      </c>
      <c r="GU77" s="2">
        <v>21788</v>
      </c>
      <c r="GV77" s="2" t="s">
        <v>1</v>
      </c>
      <c r="GW77" s="2" t="s">
        <v>1</v>
      </c>
      <c r="GX77" s="2" t="s">
        <v>1</v>
      </c>
      <c r="GY77" s="2" t="s">
        <v>1</v>
      </c>
      <c r="GZ77" s="2">
        <v>11800</v>
      </c>
      <c r="HA77" s="2">
        <v>9796</v>
      </c>
      <c r="HB77" s="2" t="s">
        <v>1</v>
      </c>
      <c r="HC77" s="2" t="s">
        <v>1</v>
      </c>
      <c r="HD77" s="2" t="s">
        <v>1</v>
      </c>
      <c r="HE77" s="2" t="s">
        <v>1</v>
      </c>
      <c r="HF77" s="2" t="s">
        <v>1</v>
      </c>
      <c r="HG77" s="2" t="s">
        <v>1</v>
      </c>
      <c r="HH77" s="2">
        <v>1420</v>
      </c>
      <c r="HI77" s="2" t="s">
        <v>1</v>
      </c>
      <c r="HJ77" s="2" t="s">
        <v>1</v>
      </c>
      <c r="HK77" s="2" t="s">
        <v>1</v>
      </c>
      <c r="HL77" s="2">
        <v>6311</v>
      </c>
      <c r="HM77" s="2" t="s">
        <v>1</v>
      </c>
      <c r="HN77" s="2" t="s">
        <v>1</v>
      </c>
      <c r="HO77" s="2" t="s">
        <v>1</v>
      </c>
      <c r="HP77" s="2" t="s">
        <v>1</v>
      </c>
      <c r="HQ77" s="2" t="s">
        <v>1</v>
      </c>
      <c r="HR77" s="2">
        <v>0</v>
      </c>
      <c r="HS77" s="2" t="s">
        <v>1</v>
      </c>
      <c r="HT77" s="2" t="s">
        <v>1</v>
      </c>
      <c r="HU77" s="2" t="s">
        <v>1</v>
      </c>
      <c r="HV77" s="2" t="s">
        <v>1</v>
      </c>
      <c r="HW77" s="2" t="s">
        <v>1</v>
      </c>
      <c r="HX77" s="2" t="s">
        <v>1</v>
      </c>
      <c r="HY77" s="2" t="s">
        <v>1</v>
      </c>
      <c r="HZ77" s="2" t="s">
        <v>1</v>
      </c>
      <c r="IA77" s="2" t="s">
        <v>1</v>
      </c>
      <c r="IB77" s="2" t="s">
        <v>1</v>
      </c>
      <c r="IC77" s="2" t="s">
        <v>1</v>
      </c>
      <c r="ID77" s="2" t="s">
        <v>1</v>
      </c>
      <c r="IE77" s="2">
        <v>115502</v>
      </c>
      <c r="IF77" s="2" t="s">
        <v>1</v>
      </c>
      <c r="IG77" s="2">
        <v>1549</v>
      </c>
      <c r="IH77" s="2">
        <v>2000</v>
      </c>
      <c r="II77" s="2" t="s">
        <v>1</v>
      </c>
      <c r="IJ77" s="2" t="s">
        <v>1</v>
      </c>
      <c r="IK77" s="2" t="s">
        <v>1</v>
      </c>
      <c r="IL77" s="2" t="s">
        <v>1</v>
      </c>
      <c r="IM77" s="2" t="s">
        <v>1</v>
      </c>
      <c r="IN77" s="2" t="s">
        <v>1</v>
      </c>
      <c r="IO77" s="2" t="s">
        <v>1</v>
      </c>
      <c r="IP77" s="2" t="s">
        <v>1</v>
      </c>
      <c r="IQ77" s="2" t="s">
        <v>1</v>
      </c>
      <c r="IR77" s="2" t="s">
        <v>1</v>
      </c>
      <c r="IS77" s="2" t="s">
        <v>1</v>
      </c>
      <c r="IT77" s="2" t="s">
        <v>1</v>
      </c>
      <c r="IU77" s="2" t="s">
        <v>1</v>
      </c>
      <c r="IV77" s="2" t="s">
        <v>1</v>
      </c>
      <c r="IW77" s="2" t="s">
        <v>1</v>
      </c>
      <c r="IX77" s="2" t="s">
        <v>1</v>
      </c>
      <c r="IY77" s="2" t="s">
        <v>1</v>
      </c>
      <c r="IZ77" s="2" t="s">
        <v>1</v>
      </c>
      <c r="JA77" s="2" t="s">
        <v>1</v>
      </c>
      <c r="JB77" s="2" t="s">
        <v>1</v>
      </c>
      <c r="JC77" s="2" t="s">
        <v>1</v>
      </c>
      <c r="JD77" s="2" t="s">
        <v>1</v>
      </c>
      <c r="JE77" s="2" t="s">
        <v>1</v>
      </c>
      <c r="JF77" s="2" t="s">
        <v>1</v>
      </c>
      <c r="JG77" s="2" t="s">
        <v>1</v>
      </c>
      <c r="JH77" s="2" t="s">
        <v>1</v>
      </c>
      <c r="JI77" s="2" t="s">
        <v>1</v>
      </c>
      <c r="JJ77" s="2" t="s">
        <v>1</v>
      </c>
      <c r="JK77" s="2" t="s">
        <v>1</v>
      </c>
      <c r="JL77" s="2" t="s">
        <v>1</v>
      </c>
      <c r="JM77" s="2">
        <v>116105.72</v>
      </c>
      <c r="JN77" s="2" t="s">
        <v>1</v>
      </c>
      <c r="JO77" s="2" t="s">
        <v>1</v>
      </c>
      <c r="JP77" s="2" t="s">
        <v>1</v>
      </c>
      <c r="JQ77" s="2" t="s">
        <v>1</v>
      </c>
      <c r="JR77" s="2" t="s">
        <v>1</v>
      </c>
      <c r="JS77" s="2" t="s">
        <v>1</v>
      </c>
      <c r="JT77" s="2">
        <v>10800</v>
      </c>
      <c r="JU77" s="2" t="s">
        <v>1</v>
      </c>
      <c r="JV77" s="2" t="s">
        <v>1</v>
      </c>
      <c r="JW77" s="2" t="s">
        <v>1</v>
      </c>
      <c r="JX77" s="2" t="s">
        <v>1</v>
      </c>
      <c r="JY77" s="2" t="s">
        <v>1</v>
      </c>
      <c r="JZ77" s="2" t="s">
        <v>1</v>
      </c>
      <c r="KA77" s="2" t="s">
        <v>1</v>
      </c>
      <c r="KB77" s="2" t="s">
        <v>1</v>
      </c>
      <c r="KC77" s="2" t="s">
        <v>1</v>
      </c>
      <c r="KD77" s="2" t="s">
        <v>1</v>
      </c>
      <c r="KE77" s="2" t="s">
        <v>1</v>
      </c>
      <c r="KF77" s="2" t="s">
        <v>1</v>
      </c>
      <c r="KG77" s="2" t="s">
        <v>1</v>
      </c>
      <c r="KH77" s="2" t="s">
        <v>1</v>
      </c>
      <c r="KI77" s="2" t="s">
        <v>1</v>
      </c>
      <c r="KJ77" s="2" t="s">
        <v>1</v>
      </c>
      <c r="KK77" s="2" t="s">
        <v>1</v>
      </c>
      <c r="KL77" s="2" t="s">
        <v>1</v>
      </c>
      <c r="KM77" s="2" t="s">
        <v>1</v>
      </c>
      <c r="KN77" s="2" t="s">
        <v>1</v>
      </c>
      <c r="KO77" s="2" t="s">
        <v>1</v>
      </c>
      <c r="KP77" s="2" t="s">
        <v>1</v>
      </c>
      <c r="KQ77" s="2" t="s">
        <v>1</v>
      </c>
      <c r="KR77" s="2" t="s">
        <v>1</v>
      </c>
      <c r="KS77" s="2" t="s">
        <v>1</v>
      </c>
      <c r="KT77" s="2" t="s">
        <v>1</v>
      </c>
      <c r="KU77" s="2" t="s">
        <v>1</v>
      </c>
    </row>
    <row r="78" spans="1:307" x14ac:dyDescent="0.3">
      <c r="A78" s="2" t="s">
        <v>72</v>
      </c>
      <c r="B78" s="2">
        <v>152</v>
      </c>
      <c r="C78" s="23">
        <f t="shared" si="99"/>
        <v>3772140.02</v>
      </c>
      <c r="D78" s="23">
        <f t="shared" si="100"/>
        <v>7463582.0899999999</v>
      </c>
      <c r="E78" s="23">
        <f t="shared" si="101"/>
        <v>49102.513749999998</v>
      </c>
      <c r="F78" s="23">
        <f t="shared" si="102"/>
        <v>5594695.9500000002</v>
      </c>
      <c r="G78" s="23">
        <f t="shared" si="103"/>
        <v>584785.14</v>
      </c>
      <c r="H78" s="23">
        <f t="shared" si="104"/>
        <v>354200</v>
      </c>
      <c r="I78" s="23">
        <f t="shared" si="105"/>
        <v>929901</v>
      </c>
      <c r="J78" s="23">
        <f t="shared" si="106"/>
        <v>6117.769736842105</v>
      </c>
      <c r="K78" s="23">
        <f t="shared" si="107"/>
        <v>889901</v>
      </c>
      <c r="L78" s="23">
        <f t="shared" si="108"/>
        <v>40000</v>
      </c>
      <c r="M78" s="23">
        <f t="shared" si="109"/>
        <v>445408.14</v>
      </c>
      <c r="N78" s="23">
        <f t="shared" si="110"/>
        <v>36807.210197368426</v>
      </c>
      <c r="O78" s="23">
        <f t="shared" si="111"/>
        <v>2578863.09</v>
      </c>
      <c r="P78" s="23">
        <f t="shared" si="112"/>
        <v>625081.06000000006</v>
      </c>
      <c r="Q78" s="23">
        <f t="shared" si="113"/>
        <v>1010107.16</v>
      </c>
      <c r="R78" s="23">
        <f t="shared" si="114"/>
        <v>5306546.55</v>
      </c>
      <c r="S78" s="23">
        <f t="shared" si="115"/>
        <v>34911.490460526315</v>
      </c>
      <c r="T78" s="23">
        <f t="shared" si="116"/>
        <v>288149.40000000037</v>
      </c>
      <c r="U78" s="7">
        <f t="shared" si="117"/>
        <v>5.1504032136009174E-2</v>
      </c>
      <c r="V78" s="23">
        <f t="shared" si="118"/>
        <v>0</v>
      </c>
      <c r="W78" s="23">
        <f t="shared" si="119"/>
        <v>277271</v>
      </c>
      <c r="X78" s="23">
        <f t="shared" si="120"/>
        <v>8577.4</v>
      </c>
      <c r="Y78" s="23">
        <f t="shared" si="121"/>
        <v>2370</v>
      </c>
      <c r="Z78" s="23">
        <v>69</v>
      </c>
      <c r="AA78" s="23">
        <f t="shared" si="122"/>
        <v>1092426.24</v>
      </c>
      <c r="AB78" s="23">
        <f t="shared" si="123"/>
        <v>3691442.07</v>
      </c>
      <c r="AC78" s="23">
        <f t="shared" si="124"/>
        <v>24285.803092105263</v>
      </c>
      <c r="AD78" s="23">
        <f t="shared" si="125"/>
        <v>3504320.07</v>
      </c>
      <c r="AE78" s="23">
        <f t="shared" si="126"/>
        <v>23054.737302631576</v>
      </c>
      <c r="AF78" s="23">
        <f t="shared" si="127"/>
        <v>1416033</v>
      </c>
      <c r="AG78" s="23">
        <f t="shared" si="128"/>
        <v>9316.0065789473683</v>
      </c>
      <c r="AH78" s="23">
        <f t="shared" si="129"/>
        <v>1342932.1</v>
      </c>
      <c r="AI78" s="23">
        <f t="shared" si="130"/>
        <v>66589.97</v>
      </c>
      <c r="AJ78" s="23">
        <f t="shared" si="131"/>
        <v>708270</v>
      </c>
      <c r="AK78" s="23">
        <f t="shared" si="132"/>
        <v>187122</v>
      </c>
      <c r="AL78" s="23">
        <f t="shared" si="133"/>
        <v>1231.0657894736842</v>
      </c>
      <c r="AM78" s="23">
        <f t="shared" si="134"/>
        <v>187122</v>
      </c>
      <c r="AN78" s="23">
        <f t="shared" si="135"/>
        <v>0</v>
      </c>
      <c r="AO78" s="2">
        <v>486110.91</v>
      </c>
      <c r="AP78" s="2">
        <v>2038044.03</v>
      </c>
      <c r="AQ78" s="2">
        <v>54708.15</v>
      </c>
      <c r="AR78" s="2" t="s">
        <v>1</v>
      </c>
      <c r="AS78" s="2">
        <v>507661.06</v>
      </c>
      <c r="AT78" s="2">
        <v>117420</v>
      </c>
      <c r="AU78" s="2" t="s">
        <v>1</v>
      </c>
      <c r="AV78" s="2">
        <v>1010107.16</v>
      </c>
      <c r="AX78" s="2" t="s">
        <v>1</v>
      </c>
      <c r="AY78" s="2" t="s">
        <v>1</v>
      </c>
      <c r="AZ78" s="2" t="s">
        <v>1</v>
      </c>
      <c r="BA78" s="2" t="s">
        <v>1</v>
      </c>
      <c r="BB78" s="2" t="s">
        <v>1</v>
      </c>
      <c r="BC78" s="2" t="s">
        <v>1</v>
      </c>
      <c r="BD78" s="2" t="s">
        <v>1</v>
      </c>
      <c r="BE78" s="2" t="s">
        <v>1</v>
      </c>
      <c r="BF78" s="2">
        <v>105350</v>
      </c>
      <c r="BG78" s="2">
        <v>8000</v>
      </c>
      <c r="BH78" s="2">
        <v>124058</v>
      </c>
      <c r="BI78" s="2">
        <v>2000</v>
      </c>
      <c r="BJ78" s="2" t="s">
        <v>1</v>
      </c>
      <c r="BK78" s="2">
        <v>37863</v>
      </c>
      <c r="BL78" s="2" t="s">
        <v>1</v>
      </c>
      <c r="BM78" s="2" t="s">
        <v>1</v>
      </c>
      <c r="BN78" s="2" t="s">
        <v>1</v>
      </c>
      <c r="BO78" s="2">
        <v>8577.4</v>
      </c>
      <c r="BP78" s="2" t="s">
        <v>1</v>
      </c>
      <c r="BQ78" s="2" t="s">
        <v>1</v>
      </c>
      <c r="BR78" s="2" t="s">
        <v>1</v>
      </c>
      <c r="BS78" s="2">
        <v>2370</v>
      </c>
      <c r="BT78" s="2">
        <v>1092426.24</v>
      </c>
      <c r="BU78" s="2" t="s">
        <v>1</v>
      </c>
      <c r="BV78" s="2">
        <v>52374</v>
      </c>
      <c r="BW78" s="2" t="s">
        <v>1</v>
      </c>
      <c r="BX78" s="2" t="s">
        <v>1</v>
      </c>
      <c r="BY78" s="2">
        <v>1331</v>
      </c>
      <c r="BZ78" s="2" t="s">
        <v>1</v>
      </c>
      <c r="CA78" s="2" t="s">
        <v>1</v>
      </c>
      <c r="CB78" s="2" t="s">
        <v>1</v>
      </c>
      <c r="CC78" s="2" t="s">
        <v>1</v>
      </c>
      <c r="CD78" s="2">
        <v>227659</v>
      </c>
      <c r="CE78" s="2">
        <v>147138</v>
      </c>
      <c r="CF78" s="2" t="s">
        <v>1</v>
      </c>
      <c r="CG78" s="2" t="s">
        <v>1</v>
      </c>
      <c r="CH78" s="2">
        <v>4156.1400000000003</v>
      </c>
      <c r="CI78" s="2">
        <v>12750</v>
      </c>
      <c r="CJ78" s="2" t="s">
        <v>1</v>
      </c>
      <c r="CK78" s="2" t="s">
        <v>1</v>
      </c>
      <c r="CL78" s="2" t="s">
        <v>1</v>
      </c>
      <c r="CM78" s="2" t="s">
        <v>1</v>
      </c>
      <c r="CN78" s="2">
        <v>4600</v>
      </c>
      <c r="CO78" s="2" t="s">
        <v>1</v>
      </c>
      <c r="CP78" s="2" t="s">
        <v>1</v>
      </c>
      <c r="CQ78" s="2" t="s">
        <v>1</v>
      </c>
      <c r="CR78" s="2" t="s">
        <v>1</v>
      </c>
      <c r="CS78" s="2" t="s">
        <v>1</v>
      </c>
      <c r="CT78" s="2" t="s">
        <v>1</v>
      </c>
      <c r="CU78" s="2">
        <v>1349</v>
      </c>
      <c r="CV78" s="2" t="s">
        <v>1</v>
      </c>
      <c r="CW78" s="2">
        <v>13000</v>
      </c>
      <c r="CX78" s="2">
        <v>74465</v>
      </c>
      <c r="CY78" s="2">
        <v>34231</v>
      </c>
      <c r="CZ78" s="2" t="s">
        <v>1</v>
      </c>
      <c r="DA78" s="2">
        <v>11732</v>
      </c>
      <c r="DB78" s="2" t="s">
        <v>1</v>
      </c>
      <c r="DC78" s="2" t="s">
        <v>1</v>
      </c>
      <c r="DD78" s="2" t="s">
        <v>1</v>
      </c>
      <c r="DE78" s="2" t="s">
        <v>1</v>
      </c>
      <c r="DF78" s="2" t="s">
        <v>1</v>
      </c>
      <c r="DG78" s="2" t="s">
        <v>1</v>
      </c>
      <c r="DH78" s="2" t="s">
        <v>1</v>
      </c>
      <c r="DI78" s="2" t="s">
        <v>1</v>
      </c>
      <c r="DJ78" s="2" t="s">
        <v>1</v>
      </c>
      <c r="DK78" s="2" t="s">
        <v>1</v>
      </c>
      <c r="DL78" s="2">
        <v>354200</v>
      </c>
      <c r="DM78" s="2" t="s">
        <v>1</v>
      </c>
      <c r="DN78" s="2" t="s">
        <v>1</v>
      </c>
      <c r="DO78" s="2" t="s">
        <v>1</v>
      </c>
      <c r="DP78" s="2" t="s">
        <v>1</v>
      </c>
      <c r="DQ78" s="2" t="s">
        <v>1</v>
      </c>
      <c r="DR78" s="2" t="s">
        <v>1</v>
      </c>
      <c r="DS78" s="2" t="s">
        <v>1</v>
      </c>
      <c r="DT78" s="2" t="s">
        <v>1</v>
      </c>
      <c r="DU78" s="2" t="s">
        <v>1</v>
      </c>
      <c r="DV78" s="2">
        <v>54400</v>
      </c>
      <c r="DW78" s="2" t="s">
        <v>1</v>
      </c>
      <c r="DX78" s="2">
        <v>745501</v>
      </c>
      <c r="DY78" s="2" t="s">
        <v>1</v>
      </c>
      <c r="DZ78" s="2" t="s">
        <v>1</v>
      </c>
      <c r="EA78" s="2">
        <v>90000</v>
      </c>
      <c r="EB78" s="2" t="s">
        <v>1</v>
      </c>
      <c r="EC78" s="2" t="s">
        <v>1</v>
      </c>
      <c r="ED78" s="2" t="s">
        <v>1</v>
      </c>
      <c r="EE78" s="2" t="s">
        <v>1</v>
      </c>
      <c r="EF78" s="2" t="s">
        <v>1</v>
      </c>
      <c r="EG78" s="2" t="s">
        <v>1</v>
      </c>
      <c r="EH78" s="2" t="s">
        <v>1</v>
      </c>
      <c r="EI78" s="2" t="s">
        <v>1</v>
      </c>
      <c r="EJ78" s="2" t="s">
        <v>1</v>
      </c>
      <c r="EK78" s="2" t="s">
        <v>1</v>
      </c>
      <c r="EL78" s="2" t="s">
        <v>1</v>
      </c>
      <c r="EM78" s="2" t="s">
        <v>1</v>
      </c>
      <c r="EN78" s="2" t="s">
        <v>1</v>
      </c>
      <c r="EO78" s="2">
        <v>40000</v>
      </c>
      <c r="EP78" s="2" t="s">
        <v>1</v>
      </c>
      <c r="EQ78" s="2" t="s">
        <v>1</v>
      </c>
      <c r="ER78" s="2" t="s">
        <v>1</v>
      </c>
      <c r="ES78" s="2">
        <v>703601</v>
      </c>
      <c r="ET78" s="2" t="s">
        <v>1</v>
      </c>
      <c r="EU78" s="2" t="s">
        <v>1</v>
      </c>
      <c r="EV78" s="2">
        <v>47736</v>
      </c>
      <c r="EW78" s="2">
        <v>379644</v>
      </c>
      <c r="EX78" s="2" t="s">
        <v>1</v>
      </c>
      <c r="EY78" s="2" t="s">
        <v>1</v>
      </c>
      <c r="EZ78" s="2">
        <v>5517</v>
      </c>
      <c r="FA78" s="2">
        <v>177030</v>
      </c>
      <c r="FB78" s="2">
        <v>97901</v>
      </c>
      <c r="FC78" s="2">
        <v>4604</v>
      </c>
      <c r="FD78" s="2" t="s">
        <v>1</v>
      </c>
      <c r="FE78" s="2" t="s">
        <v>1</v>
      </c>
      <c r="FF78" s="2" t="s">
        <v>1</v>
      </c>
      <c r="FG78" s="2" t="s">
        <v>1</v>
      </c>
      <c r="FH78" s="2" t="s">
        <v>1</v>
      </c>
      <c r="FI78" s="2">
        <v>4895</v>
      </c>
      <c r="FJ78" s="2" t="s">
        <v>1</v>
      </c>
      <c r="FK78" s="2" t="s">
        <v>1</v>
      </c>
      <c r="FL78" s="2">
        <v>2204</v>
      </c>
      <c r="FM78" s="2">
        <v>25093</v>
      </c>
      <c r="FN78" s="2" t="s">
        <v>1</v>
      </c>
      <c r="FO78" s="2">
        <v>60084.38</v>
      </c>
      <c r="FP78" s="2">
        <v>21368.7</v>
      </c>
      <c r="FQ78" s="2" t="s">
        <v>1</v>
      </c>
      <c r="FR78" s="2" t="s">
        <v>1</v>
      </c>
      <c r="FS78" s="2" t="s">
        <v>1</v>
      </c>
      <c r="FT78" s="2" t="s">
        <v>1</v>
      </c>
      <c r="FU78" s="2">
        <v>2974</v>
      </c>
      <c r="FV78" s="2" t="s">
        <v>1</v>
      </c>
      <c r="FW78" s="2" t="s">
        <v>1</v>
      </c>
      <c r="FX78" s="2">
        <v>44199</v>
      </c>
      <c r="FY78" s="2" t="s">
        <v>1</v>
      </c>
      <c r="FZ78" s="2">
        <v>26576.98</v>
      </c>
      <c r="GA78" s="2" t="s">
        <v>1</v>
      </c>
      <c r="GB78" s="2" t="s">
        <v>1</v>
      </c>
      <c r="GC78" s="2">
        <v>6013</v>
      </c>
      <c r="GD78" s="2">
        <v>19321.599999999999</v>
      </c>
      <c r="GE78" s="2">
        <v>73024.639999999999</v>
      </c>
      <c r="GF78" s="2">
        <v>1184</v>
      </c>
      <c r="GG78" s="2" t="s">
        <v>1</v>
      </c>
      <c r="GH78" s="2">
        <v>72600</v>
      </c>
      <c r="GI78" s="2">
        <v>8544</v>
      </c>
      <c r="GJ78" s="2">
        <v>27217</v>
      </c>
      <c r="GK78" s="2">
        <v>581674.80000000005</v>
      </c>
      <c r="GL78" s="2">
        <v>255913</v>
      </c>
      <c r="GM78" s="2" t="s">
        <v>1</v>
      </c>
      <c r="GN78" s="2">
        <v>0</v>
      </c>
      <c r="GO78" s="2">
        <v>7445</v>
      </c>
      <c r="GP78" s="2" t="s">
        <v>1</v>
      </c>
      <c r="GQ78" s="2" t="s">
        <v>1</v>
      </c>
      <c r="GR78" s="2" t="s">
        <v>1</v>
      </c>
      <c r="GS78" s="2" t="s">
        <v>1</v>
      </c>
      <c r="GT78" s="2" t="s">
        <v>1</v>
      </c>
      <c r="GU78" s="2" t="s">
        <v>1</v>
      </c>
      <c r="GV78" s="2" t="s">
        <v>1</v>
      </c>
      <c r="GW78" s="2" t="s">
        <v>1</v>
      </c>
      <c r="GX78" s="2">
        <v>95</v>
      </c>
      <c r="GY78" s="2">
        <v>43161.97</v>
      </c>
      <c r="GZ78" s="2">
        <v>6200</v>
      </c>
      <c r="HA78" s="2">
        <v>17228</v>
      </c>
      <c r="HB78" s="2" t="s">
        <v>1</v>
      </c>
      <c r="HC78" s="2" t="s">
        <v>1</v>
      </c>
      <c r="HD78" s="2" t="s">
        <v>1</v>
      </c>
      <c r="HE78" s="2" t="s">
        <v>1</v>
      </c>
      <c r="HF78" s="2" t="s">
        <v>1</v>
      </c>
      <c r="HG78" s="2" t="s">
        <v>1</v>
      </c>
      <c r="HH78" s="2" t="s">
        <v>1</v>
      </c>
      <c r="HI78" s="2" t="s">
        <v>1</v>
      </c>
      <c r="HJ78" s="2" t="s">
        <v>1</v>
      </c>
      <c r="HK78" s="2" t="s">
        <v>1</v>
      </c>
      <c r="HL78" s="2">
        <v>3350</v>
      </c>
      <c r="HM78" s="2" t="s">
        <v>1</v>
      </c>
      <c r="HN78" s="2" t="s">
        <v>1</v>
      </c>
      <c r="HO78" s="2" t="s">
        <v>1</v>
      </c>
      <c r="HP78" s="2" t="s">
        <v>1</v>
      </c>
      <c r="HQ78" s="2" t="s">
        <v>1</v>
      </c>
      <c r="HR78" s="2">
        <v>21600</v>
      </c>
      <c r="HS78" s="2" t="s">
        <v>1</v>
      </c>
      <c r="HT78" s="2" t="s">
        <v>1</v>
      </c>
      <c r="HU78" s="2" t="s">
        <v>1</v>
      </c>
      <c r="HV78" s="2" t="s">
        <v>1</v>
      </c>
      <c r="HW78" s="2" t="s">
        <v>1</v>
      </c>
      <c r="HX78" s="2" t="s">
        <v>1</v>
      </c>
      <c r="HY78" s="2" t="s">
        <v>1</v>
      </c>
      <c r="HZ78" s="2" t="s">
        <v>1</v>
      </c>
      <c r="IA78" s="2" t="s">
        <v>1</v>
      </c>
      <c r="IB78" s="2">
        <v>500000</v>
      </c>
      <c r="IC78" s="2" t="s">
        <v>1</v>
      </c>
      <c r="ID78" s="2">
        <v>1000</v>
      </c>
      <c r="IE78" s="2">
        <v>158686</v>
      </c>
      <c r="IF78" s="2" t="s">
        <v>1</v>
      </c>
      <c r="IG78" s="2">
        <v>23634</v>
      </c>
      <c r="IH78" s="2">
        <v>3000</v>
      </c>
      <c r="II78" s="2" t="s">
        <v>1</v>
      </c>
      <c r="IJ78" s="2" t="s">
        <v>1</v>
      </c>
      <c r="IK78" s="2" t="s">
        <v>1</v>
      </c>
      <c r="IL78" s="2" t="s">
        <v>1</v>
      </c>
      <c r="IM78" s="2" t="s">
        <v>1</v>
      </c>
      <c r="IN78" s="2" t="s">
        <v>1</v>
      </c>
      <c r="IO78" s="2" t="s">
        <v>1</v>
      </c>
      <c r="IP78" s="2" t="s">
        <v>1</v>
      </c>
      <c r="IQ78" s="2">
        <v>30000</v>
      </c>
      <c r="IR78" s="2" t="s">
        <v>1</v>
      </c>
      <c r="IS78" s="2" t="s">
        <v>1</v>
      </c>
      <c r="IT78" s="2" t="s">
        <v>1</v>
      </c>
      <c r="IU78" s="2" t="s">
        <v>1</v>
      </c>
      <c r="IV78" s="2" t="s">
        <v>1</v>
      </c>
      <c r="IW78" s="2" t="s">
        <v>1</v>
      </c>
      <c r="IX78" s="2" t="s">
        <v>1</v>
      </c>
      <c r="IY78" s="2" t="s">
        <v>1</v>
      </c>
      <c r="IZ78" s="2" t="s">
        <v>1</v>
      </c>
      <c r="JA78" s="2" t="s">
        <v>1</v>
      </c>
      <c r="JB78" s="2" t="s">
        <v>1</v>
      </c>
      <c r="JC78" s="2" t="s">
        <v>1</v>
      </c>
      <c r="JD78" s="2" t="s">
        <v>1</v>
      </c>
      <c r="JE78" s="2" t="s">
        <v>1</v>
      </c>
      <c r="JF78" s="2" t="s">
        <v>1</v>
      </c>
      <c r="JG78" s="2" t="s">
        <v>1</v>
      </c>
      <c r="JH78" s="2" t="s">
        <v>1</v>
      </c>
      <c r="JI78" s="2" t="s">
        <v>1</v>
      </c>
      <c r="JJ78" s="2" t="s">
        <v>1</v>
      </c>
      <c r="JK78" s="2" t="s">
        <v>1</v>
      </c>
      <c r="JL78" s="2">
        <v>0</v>
      </c>
      <c r="JM78" s="2">
        <v>187122</v>
      </c>
      <c r="JN78" s="2" t="s">
        <v>1</v>
      </c>
      <c r="JO78" s="2" t="s">
        <v>1</v>
      </c>
      <c r="JP78" s="2" t="s">
        <v>1</v>
      </c>
      <c r="JQ78" s="2" t="s">
        <v>1</v>
      </c>
      <c r="JR78" s="2" t="s">
        <v>1</v>
      </c>
      <c r="JS78" s="2" t="s">
        <v>1</v>
      </c>
      <c r="JT78" s="2" t="s">
        <v>1</v>
      </c>
      <c r="JU78" s="2" t="s">
        <v>1</v>
      </c>
      <c r="JV78" s="2" t="s">
        <v>1</v>
      </c>
      <c r="JW78" s="2" t="s">
        <v>1</v>
      </c>
      <c r="JX78" s="2" t="s">
        <v>1</v>
      </c>
      <c r="JY78" s="2" t="s">
        <v>1</v>
      </c>
      <c r="JZ78" s="2" t="s">
        <v>1</v>
      </c>
      <c r="KA78" s="2" t="s">
        <v>1</v>
      </c>
      <c r="KB78" s="2" t="s">
        <v>1</v>
      </c>
      <c r="KC78" s="2" t="s">
        <v>1</v>
      </c>
      <c r="KD78" s="2" t="s">
        <v>1</v>
      </c>
      <c r="KE78" s="2" t="s">
        <v>1</v>
      </c>
      <c r="KF78" s="2" t="s">
        <v>1</v>
      </c>
      <c r="KG78" s="2" t="s">
        <v>1</v>
      </c>
      <c r="KH78" s="2" t="s">
        <v>1</v>
      </c>
      <c r="KI78" s="2" t="s">
        <v>1</v>
      </c>
      <c r="KJ78" s="2" t="s">
        <v>1</v>
      </c>
      <c r="KK78" s="2" t="s">
        <v>1</v>
      </c>
      <c r="KL78" s="2" t="s">
        <v>1</v>
      </c>
      <c r="KM78" s="2" t="s">
        <v>1</v>
      </c>
      <c r="KN78" s="2" t="s">
        <v>1</v>
      </c>
      <c r="KO78" s="2" t="s">
        <v>1</v>
      </c>
      <c r="KP78" s="2" t="s">
        <v>1</v>
      </c>
      <c r="KQ78" s="2" t="s">
        <v>1</v>
      </c>
      <c r="KR78" s="2" t="s">
        <v>1</v>
      </c>
      <c r="KS78" s="2" t="s">
        <v>1</v>
      </c>
      <c r="KT78" s="2" t="s">
        <v>1</v>
      </c>
      <c r="KU78" s="2" t="s">
        <v>1</v>
      </c>
    </row>
    <row r="79" spans="1:307" x14ac:dyDescent="0.3">
      <c r="A79" s="2" t="s">
        <v>73</v>
      </c>
      <c r="B79" s="2">
        <v>755</v>
      </c>
      <c r="C79" s="23">
        <f t="shared" si="99"/>
        <v>3925122.9399999995</v>
      </c>
      <c r="D79" s="23">
        <f t="shared" si="100"/>
        <v>14978556.649999999</v>
      </c>
      <c r="E79" s="23">
        <f t="shared" si="101"/>
        <v>19839.147880794699</v>
      </c>
      <c r="F79" s="23">
        <f t="shared" si="102"/>
        <v>9615623.25</v>
      </c>
      <c r="G79" s="23">
        <f t="shared" si="103"/>
        <v>3002292.86</v>
      </c>
      <c r="H79" s="23">
        <f t="shared" si="104"/>
        <v>20960</v>
      </c>
      <c r="I79" s="23">
        <f t="shared" si="105"/>
        <v>2339680.54</v>
      </c>
      <c r="J79" s="23">
        <f t="shared" si="106"/>
        <v>3098.9146225165564</v>
      </c>
      <c r="K79" s="23">
        <f t="shared" si="107"/>
        <v>744981.98</v>
      </c>
      <c r="L79" s="23">
        <f t="shared" si="108"/>
        <v>1594698.56</v>
      </c>
      <c r="M79" s="23">
        <f t="shared" si="109"/>
        <v>2920156.86</v>
      </c>
      <c r="N79" s="23">
        <f t="shared" si="110"/>
        <v>12735.924834437086</v>
      </c>
      <c r="O79" s="23">
        <f t="shared" si="111"/>
        <v>2085835.31</v>
      </c>
      <c r="P79" s="23">
        <f t="shared" si="112"/>
        <v>2612514.66</v>
      </c>
      <c r="Q79" s="23">
        <f t="shared" si="113"/>
        <v>3642266.13</v>
      </c>
      <c r="R79" s="23">
        <f t="shared" si="114"/>
        <v>9558990.1699999999</v>
      </c>
      <c r="S79" s="23">
        <f t="shared" si="115"/>
        <v>12660.914132450331</v>
      </c>
      <c r="T79" s="23">
        <f t="shared" si="116"/>
        <v>56633.080000000075</v>
      </c>
      <c r="U79" s="7">
        <f t="shared" si="117"/>
        <v>5.8896941495706033E-3</v>
      </c>
      <c r="V79" s="23">
        <f t="shared" si="118"/>
        <v>0</v>
      </c>
      <c r="W79" s="23">
        <f t="shared" si="119"/>
        <v>16525</v>
      </c>
      <c r="X79" s="23">
        <f t="shared" si="120"/>
        <v>32278.080000000002</v>
      </c>
      <c r="Y79" s="23">
        <f t="shared" si="121"/>
        <v>7900</v>
      </c>
      <c r="Z79" s="23">
        <v>70</v>
      </c>
      <c r="AA79" s="23">
        <f t="shared" si="122"/>
        <v>1218304.07</v>
      </c>
      <c r="AB79" s="23">
        <f t="shared" si="123"/>
        <v>11053433.709999999</v>
      </c>
      <c r="AC79" s="23">
        <f t="shared" si="124"/>
        <v>14640.309549668873</v>
      </c>
      <c r="AD79" s="23">
        <f t="shared" si="125"/>
        <v>8629776.4899999984</v>
      </c>
      <c r="AE79" s="23">
        <f t="shared" si="126"/>
        <v>11430.167536423838</v>
      </c>
      <c r="AF79" s="23">
        <f t="shared" si="127"/>
        <v>2197313</v>
      </c>
      <c r="AG79" s="23">
        <f t="shared" si="128"/>
        <v>2910.348344370861</v>
      </c>
      <c r="AH79" s="23">
        <f t="shared" si="129"/>
        <v>4289197.6300000008</v>
      </c>
      <c r="AI79" s="23">
        <f t="shared" si="130"/>
        <v>132362</v>
      </c>
      <c r="AJ79" s="23">
        <f t="shared" si="131"/>
        <v>1871963.86</v>
      </c>
      <c r="AK79" s="23">
        <f t="shared" si="132"/>
        <v>2423657.2200000002</v>
      </c>
      <c r="AL79" s="23">
        <f t="shared" si="133"/>
        <v>3210.1420132450335</v>
      </c>
      <c r="AM79" s="23">
        <f t="shared" si="134"/>
        <v>2343657.2200000002</v>
      </c>
      <c r="AN79" s="23">
        <f t="shared" si="135"/>
        <v>80000</v>
      </c>
      <c r="AO79" s="2">
        <v>1770227.53</v>
      </c>
      <c r="AP79" s="2">
        <v>134033.45000000001</v>
      </c>
      <c r="AQ79" s="2">
        <v>181574.33</v>
      </c>
      <c r="AR79" s="2" t="s">
        <v>1</v>
      </c>
      <c r="AS79" s="2">
        <v>1858404.66</v>
      </c>
      <c r="AT79" s="2">
        <v>754110</v>
      </c>
      <c r="AU79" s="2" t="s">
        <v>1</v>
      </c>
      <c r="AV79" s="2">
        <v>3642266.13</v>
      </c>
      <c r="AX79" s="2" t="s">
        <v>1</v>
      </c>
      <c r="AY79" s="2" t="s">
        <v>1</v>
      </c>
      <c r="AZ79" s="2" t="s">
        <v>1</v>
      </c>
      <c r="BA79" s="2" t="s">
        <v>1</v>
      </c>
      <c r="BB79" s="2" t="s">
        <v>1</v>
      </c>
      <c r="BC79" s="2" t="s">
        <v>1</v>
      </c>
      <c r="BD79" s="2" t="s">
        <v>1</v>
      </c>
      <c r="BE79" s="2" t="s">
        <v>1</v>
      </c>
      <c r="BF79" s="2" t="s">
        <v>1</v>
      </c>
      <c r="BG79" s="2">
        <v>16525</v>
      </c>
      <c r="BH79" s="2" t="s">
        <v>1</v>
      </c>
      <c r="BI79" s="2" t="s">
        <v>1</v>
      </c>
      <c r="BJ79" s="2" t="s">
        <v>1</v>
      </c>
      <c r="BK79" s="2" t="s">
        <v>1</v>
      </c>
      <c r="BL79" s="2" t="s">
        <v>1</v>
      </c>
      <c r="BM79" s="2" t="s">
        <v>1</v>
      </c>
      <c r="BN79" s="2" t="s">
        <v>1</v>
      </c>
      <c r="BO79" s="2">
        <v>32278.080000000002</v>
      </c>
      <c r="BP79" s="2" t="s">
        <v>1</v>
      </c>
      <c r="BQ79" s="2" t="s">
        <v>1</v>
      </c>
      <c r="BR79" s="2" t="s">
        <v>1</v>
      </c>
      <c r="BS79" s="2">
        <v>7900</v>
      </c>
      <c r="BT79" s="2">
        <v>1218304.07</v>
      </c>
      <c r="BU79" s="2" t="s">
        <v>1</v>
      </c>
      <c r="BV79" s="2">
        <v>2611472.46</v>
      </c>
      <c r="BW79" s="2">
        <v>32730</v>
      </c>
      <c r="BX79" s="2" t="s">
        <v>1</v>
      </c>
      <c r="BY79" s="2">
        <v>5630</v>
      </c>
      <c r="BZ79" s="2" t="s">
        <v>1</v>
      </c>
      <c r="CA79" s="2" t="s">
        <v>1</v>
      </c>
      <c r="CB79" s="2" t="s">
        <v>1</v>
      </c>
      <c r="CC79" s="2" t="s">
        <v>1</v>
      </c>
      <c r="CD79" s="2">
        <v>91315</v>
      </c>
      <c r="CE79" s="2">
        <v>158239</v>
      </c>
      <c r="CF79" s="2" t="s">
        <v>1</v>
      </c>
      <c r="CG79" s="2" t="s">
        <v>1</v>
      </c>
      <c r="CH79" s="2">
        <v>20770.400000000001</v>
      </c>
      <c r="CI79" s="2" t="s">
        <v>1</v>
      </c>
      <c r="CJ79" s="2" t="s">
        <v>1</v>
      </c>
      <c r="CK79" s="2" t="s">
        <v>1</v>
      </c>
      <c r="CL79" s="2" t="s">
        <v>1</v>
      </c>
      <c r="CM79" s="2" t="s">
        <v>1</v>
      </c>
      <c r="CN79" s="2" t="s">
        <v>1</v>
      </c>
      <c r="CO79" s="2" t="s">
        <v>1</v>
      </c>
      <c r="CP79" s="2" t="s">
        <v>1</v>
      </c>
      <c r="CQ79" s="2" t="s">
        <v>1</v>
      </c>
      <c r="CR79" s="2" t="s">
        <v>1</v>
      </c>
      <c r="CS79" s="2" t="s">
        <v>1</v>
      </c>
      <c r="CT79" s="2" t="s">
        <v>1</v>
      </c>
      <c r="CU79" s="2" t="s">
        <v>1</v>
      </c>
      <c r="CV79" s="2" t="s">
        <v>1</v>
      </c>
      <c r="CW79" s="2" t="s">
        <v>1</v>
      </c>
      <c r="CX79" s="2" t="s">
        <v>1</v>
      </c>
      <c r="CY79" s="2">
        <v>82136</v>
      </c>
      <c r="CZ79" s="2" t="s">
        <v>1</v>
      </c>
      <c r="DA79" s="2" t="s">
        <v>1</v>
      </c>
      <c r="DB79" s="2" t="s">
        <v>1</v>
      </c>
      <c r="DC79" s="2" t="s">
        <v>1</v>
      </c>
      <c r="DD79" s="2" t="s">
        <v>1</v>
      </c>
      <c r="DE79" s="2" t="s">
        <v>1</v>
      </c>
      <c r="DF79" s="2" t="s">
        <v>1</v>
      </c>
      <c r="DG79" s="2" t="s">
        <v>1</v>
      </c>
      <c r="DH79" s="2" t="s">
        <v>1</v>
      </c>
      <c r="DI79" s="2" t="s">
        <v>1</v>
      </c>
      <c r="DJ79" s="2" t="s">
        <v>1</v>
      </c>
      <c r="DK79" s="2" t="s">
        <v>1</v>
      </c>
      <c r="DL79" s="2">
        <v>5960</v>
      </c>
      <c r="DM79" s="2" t="s">
        <v>1</v>
      </c>
      <c r="DN79" s="2">
        <v>15000</v>
      </c>
      <c r="DO79" s="2" t="s">
        <v>1</v>
      </c>
      <c r="DP79" s="2" t="s">
        <v>1</v>
      </c>
      <c r="DQ79" s="2" t="s">
        <v>1</v>
      </c>
      <c r="DR79" s="2" t="s">
        <v>1</v>
      </c>
      <c r="DS79" s="2" t="s">
        <v>1</v>
      </c>
      <c r="DT79" s="2" t="s">
        <v>1</v>
      </c>
      <c r="DU79" s="2" t="s">
        <v>1</v>
      </c>
      <c r="DV79" s="2">
        <v>131400</v>
      </c>
      <c r="DW79" s="2">
        <v>226095.19</v>
      </c>
      <c r="DX79" s="2">
        <v>328487.78999999998</v>
      </c>
      <c r="DY79" s="2" t="s">
        <v>1</v>
      </c>
      <c r="DZ79" s="2" t="s">
        <v>1</v>
      </c>
      <c r="EA79" s="2">
        <v>58999</v>
      </c>
      <c r="EB79" s="2" t="s">
        <v>1</v>
      </c>
      <c r="EC79" s="2" t="s">
        <v>1</v>
      </c>
      <c r="ED79" s="2" t="s">
        <v>1</v>
      </c>
      <c r="EE79" s="2" t="s">
        <v>1</v>
      </c>
      <c r="EF79" s="2" t="s">
        <v>1</v>
      </c>
      <c r="EG79" s="2" t="s">
        <v>1</v>
      </c>
      <c r="EH79" s="2" t="s">
        <v>1</v>
      </c>
      <c r="EI79" s="2" t="s">
        <v>1</v>
      </c>
      <c r="EJ79" s="2">
        <v>94076.1</v>
      </c>
      <c r="EK79" s="2">
        <v>1238622.46</v>
      </c>
      <c r="EL79" s="2" t="s">
        <v>1</v>
      </c>
      <c r="EM79" s="2" t="s">
        <v>1</v>
      </c>
      <c r="EN79" s="2" t="s">
        <v>1</v>
      </c>
      <c r="EO79" s="2">
        <v>262000</v>
      </c>
      <c r="EP79" s="2" t="s">
        <v>1</v>
      </c>
      <c r="EQ79" s="2" t="s">
        <v>1</v>
      </c>
      <c r="ER79" s="2" t="s">
        <v>1</v>
      </c>
      <c r="ES79" s="2">
        <v>861913</v>
      </c>
      <c r="ET79" s="2" t="s">
        <v>1</v>
      </c>
      <c r="EU79" s="2">
        <v>17321</v>
      </c>
      <c r="EV79" s="2">
        <v>93483</v>
      </c>
      <c r="EW79" s="2">
        <v>751393</v>
      </c>
      <c r="EX79" s="2" t="s">
        <v>1</v>
      </c>
      <c r="EY79" s="2" t="s">
        <v>1</v>
      </c>
      <c r="EZ79" s="2" t="s">
        <v>1</v>
      </c>
      <c r="FA79" s="2">
        <v>331144</v>
      </c>
      <c r="FB79" s="2">
        <v>132908</v>
      </c>
      <c r="FC79" s="2">
        <v>3558</v>
      </c>
      <c r="FD79" s="2">
        <v>5593</v>
      </c>
      <c r="FE79" s="2" t="s">
        <v>1</v>
      </c>
      <c r="FF79" s="2" t="s">
        <v>1</v>
      </c>
      <c r="FG79" s="2" t="s">
        <v>1</v>
      </c>
      <c r="FH79" s="2">
        <v>199</v>
      </c>
      <c r="FI79" s="2">
        <v>233</v>
      </c>
      <c r="FJ79" s="2" t="s">
        <v>1</v>
      </c>
      <c r="FK79" s="2" t="s">
        <v>1</v>
      </c>
      <c r="FL79" s="2">
        <v>11211</v>
      </c>
      <c r="FM79" s="2">
        <v>152713.79</v>
      </c>
      <c r="FN79" s="2">
        <v>37831</v>
      </c>
      <c r="FO79" s="2">
        <v>304555.25</v>
      </c>
      <c r="FP79" s="2" t="s">
        <v>1</v>
      </c>
      <c r="FQ79" s="2" t="s">
        <v>1</v>
      </c>
      <c r="FR79" s="2" t="s">
        <v>1</v>
      </c>
      <c r="FS79" s="2" t="s">
        <v>1</v>
      </c>
      <c r="FT79" s="2" t="s">
        <v>1</v>
      </c>
      <c r="FU79" s="2">
        <v>24896.82</v>
      </c>
      <c r="FV79" s="2" t="s">
        <v>1</v>
      </c>
      <c r="FW79" s="2">
        <v>7603.92</v>
      </c>
      <c r="FX79" s="2">
        <v>573822.65</v>
      </c>
      <c r="FY79" s="2">
        <v>0</v>
      </c>
      <c r="FZ79" s="2">
        <v>19370</v>
      </c>
      <c r="GA79" s="2" t="s">
        <v>1</v>
      </c>
      <c r="GB79" s="2" t="s">
        <v>1</v>
      </c>
      <c r="GC79" s="2">
        <v>6606</v>
      </c>
      <c r="GD79" s="2">
        <v>59675.43</v>
      </c>
      <c r="GE79" s="2">
        <v>73716.100000000006</v>
      </c>
      <c r="GF79" s="2">
        <v>37439</v>
      </c>
      <c r="GG79" s="2" t="s">
        <v>1</v>
      </c>
      <c r="GH79" s="2">
        <v>17639.8</v>
      </c>
      <c r="GI79" s="2">
        <v>15343</v>
      </c>
      <c r="GJ79" s="2" t="s">
        <v>1</v>
      </c>
      <c r="GK79" s="2">
        <v>1744996.64</v>
      </c>
      <c r="GL79" s="2">
        <v>979984.23</v>
      </c>
      <c r="GM79" s="2">
        <v>29645</v>
      </c>
      <c r="GN79" s="2">
        <v>47014</v>
      </c>
      <c r="GO79" s="2">
        <v>2643</v>
      </c>
      <c r="GP79" s="2" t="s">
        <v>1</v>
      </c>
      <c r="GQ79" s="2" t="s">
        <v>1</v>
      </c>
      <c r="GR79" s="2" t="s">
        <v>1</v>
      </c>
      <c r="GS79" s="2" t="s">
        <v>1</v>
      </c>
      <c r="GT79" s="2" t="s">
        <v>1</v>
      </c>
      <c r="GU79" s="2" t="s">
        <v>1</v>
      </c>
      <c r="GV79" s="2" t="s">
        <v>1</v>
      </c>
      <c r="GW79" s="2" t="s">
        <v>1</v>
      </c>
      <c r="GX79" s="2" t="s">
        <v>1</v>
      </c>
      <c r="GY79" s="2" t="s">
        <v>1</v>
      </c>
      <c r="GZ79" s="2">
        <v>0</v>
      </c>
      <c r="HA79" s="2">
        <v>7888</v>
      </c>
      <c r="HB79" s="2" t="s">
        <v>1</v>
      </c>
      <c r="HC79" s="2" t="s">
        <v>1</v>
      </c>
      <c r="HD79" s="2" t="s">
        <v>1</v>
      </c>
      <c r="HE79" s="2" t="s">
        <v>1</v>
      </c>
      <c r="HF79" s="2" t="s">
        <v>1</v>
      </c>
      <c r="HG79" s="2" t="s">
        <v>1</v>
      </c>
      <c r="HH79" s="2">
        <v>124474</v>
      </c>
      <c r="HI79" s="2" t="s">
        <v>1</v>
      </c>
      <c r="HJ79" s="2" t="s">
        <v>1</v>
      </c>
      <c r="HK79" s="2" t="s">
        <v>1</v>
      </c>
      <c r="HL79" s="2">
        <v>5900</v>
      </c>
      <c r="HM79" s="2" t="s">
        <v>1</v>
      </c>
      <c r="HN79" s="2" t="s">
        <v>1</v>
      </c>
      <c r="HO79" s="2" t="s">
        <v>1</v>
      </c>
      <c r="HP79" s="2" t="s">
        <v>1</v>
      </c>
      <c r="HQ79" s="2" t="s">
        <v>1</v>
      </c>
      <c r="HR79" s="2">
        <v>2097</v>
      </c>
      <c r="HS79" s="2" t="s">
        <v>1</v>
      </c>
      <c r="HT79" s="2">
        <v>43800</v>
      </c>
      <c r="HU79" s="2" t="s">
        <v>1</v>
      </c>
      <c r="HV79" s="2">
        <v>30800</v>
      </c>
      <c r="HW79" s="2">
        <v>500000</v>
      </c>
      <c r="HX79" s="2" t="s">
        <v>1</v>
      </c>
      <c r="HY79" s="2" t="s">
        <v>1</v>
      </c>
      <c r="HZ79" s="2" t="s">
        <v>1</v>
      </c>
      <c r="IA79" s="2" t="s">
        <v>1</v>
      </c>
      <c r="IB79" s="2" t="s">
        <v>1</v>
      </c>
      <c r="IC79" s="2" t="s">
        <v>1</v>
      </c>
      <c r="ID79" s="2" t="s">
        <v>1</v>
      </c>
      <c r="IE79" s="2">
        <v>1179411.8600000001</v>
      </c>
      <c r="IF79" s="2" t="s">
        <v>1</v>
      </c>
      <c r="IG79" s="2">
        <v>109955</v>
      </c>
      <c r="IH79" s="2" t="s">
        <v>1</v>
      </c>
      <c r="II79" s="2" t="s">
        <v>1</v>
      </c>
      <c r="IJ79" s="2" t="s">
        <v>1</v>
      </c>
      <c r="IK79" s="2" t="s">
        <v>1</v>
      </c>
      <c r="IL79" s="2" t="s">
        <v>1</v>
      </c>
      <c r="IM79" s="2" t="s">
        <v>1</v>
      </c>
      <c r="IN79" s="2" t="s">
        <v>1</v>
      </c>
      <c r="IO79" s="2" t="s">
        <v>1</v>
      </c>
      <c r="IP79" s="2" t="s">
        <v>1</v>
      </c>
      <c r="IQ79" s="2" t="s">
        <v>1</v>
      </c>
      <c r="IR79" s="2" t="s">
        <v>1</v>
      </c>
      <c r="IS79" s="2" t="s">
        <v>1</v>
      </c>
      <c r="IT79" s="2">
        <v>18999</v>
      </c>
      <c r="IU79" s="2" t="s">
        <v>1</v>
      </c>
      <c r="IV79" s="2" t="s">
        <v>1</v>
      </c>
      <c r="IW79" s="2" t="s">
        <v>1</v>
      </c>
      <c r="IX79" s="2" t="s">
        <v>1</v>
      </c>
      <c r="IY79" s="2" t="s">
        <v>1</v>
      </c>
      <c r="IZ79" s="2" t="s">
        <v>1</v>
      </c>
      <c r="JA79" s="2" t="s">
        <v>1</v>
      </c>
      <c r="JB79" s="2" t="s">
        <v>1</v>
      </c>
      <c r="JC79" s="2" t="s">
        <v>1</v>
      </c>
      <c r="JD79" s="2" t="s">
        <v>1</v>
      </c>
      <c r="JE79" s="2" t="s">
        <v>1</v>
      </c>
      <c r="JF79" s="2" t="s">
        <v>1</v>
      </c>
      <c r="JG79" s="2" t="s">
        <v>1</v>
      </c>
      <c r="JH79" s="2" t="s">
        <v>1</v>
      </c>
      <c r="JI79" s="2" t="s">
        <v>1</v>
      </c>
      <c r="JJ79" s="2" t="s">
        <v>1</v>
      </c>
      <c r="JK79" s="2" t="s">
        <v>1</v>
      </c>
      <c r="JL79" s="2" t="s">
        <v>1</v>
      </c>
      <c r="JM79" s="2">
        <v>2343657.2200000002</v>
      </c>
      <c r="JN79" s="2" t="s">
        <v>1</v>
      </c>
      <c r="JO79" s="2" t="s">
        <v>1</v>
      </c>
      <c r="JP79" s="2" t="s">
        <v>1</v>
      </c>
      <c r="JQ79" s="2" t="s">
        <v>1</v>
      </c>
      <c r="JR79" s="2" t="s">
        <v>1</v>
      </c>
      <c r="JS79" s="2" t="s">
        <v>1</v>
      </c>
      <c r="JT79" s="2" t="s">
        <v>1</v>
      </c>
      <c r="JU79" s="2" t="s">
        <v>1</v>
      </c>
      <c r="JV79" s="2" t="s">
        <v>1</v>
      </c>
      <c r="JW79" s="2" t="s">
        <v>1</v>
      </c>
      <c r="JX79" s="2" t="s">
        <v>1</v>
      </c>
      <c r="JY79" s="2" t="s">
        <v>1</v>
      </c>
      <c r="JZ79" s="2" t="s">
        <v>1</v>
      </c>
      <c r="KA79" s="2" t="s">
        <v>1</v>
      </c>
      <c r="KB79" s="2">
        <v>80000</v>
      </c>
      <c r="KC79" s="2" t="s">
        <v>1</v>
      </c>
      <c r="KD79" s="2" t="s">
        <v>1</v>
      </c>
      <c r="KE79" s="2" t="s">
        <v>1</v>
      </c>
      <c r="KF79" s="2" t="s">
        <v>1</v>
      </c>
      <c r="KG79" s="2" t="s">
        <v>1</v>
      </c>
      <c r="KH79" s="2" t="s">
        <v>1</v>
      </c>
      <c r="KI79" s="2" t="s">
        <v>1</v>
      </c>
      <c r="KJ79" s="2" t="s">
        <v>1</v>
      </c>
      <c r="KK79" s="2" t="s">
        <v>1</v>
      </c>
      <c r="KL79" s="2" t="s">
        <v>1</v>
      </c>
      <c r="KM79" s="2" t="s">
        <v>1</v>
      </c>
      <c r="KN79" s="2" t="s">
        <v>1</v>
      </c>
      <c r="KO79" s="2" t="s">
        <v>1</v>
      </c>
      <c r="KP79" s="2" t="s">
        <v>1</v>
      </c>
      <c r="KQ79" s="2" t="s">
        <v>1</v>
      </c>
      <c r="KR79" s="2" t="s">
        <v>1</v>
      </c>
      <c r="KS79" s="2" t="s">
        <v>1</v>
      </c>
      <c r="KT79" s="2" t="s">
        <v>1</v>
      </c>
      <c r="KU79" s="2">
        <v>999735</v>
      </c>
    </row>
    <row r="80" spans="1:307" x14ac:dyDescent="0.3">
      <c r="A80" s="2" t="s">
        <v>74</v>
      </c>
      <c r="B80" s="2">
        <v>507</v>
      </c>
      <c r="C80" s="23">
        <f t="shared" si="99"/>
        <v>5585524.5200000014</v>
      </c>
      <c r="D80" s="23">
        <f t="shared" si="100"/>
        <v>14187102.550000001</v>
      </c>
      <c r="E80" s="23">
        <f t="shared" si="101"/>
        <v>27982.450788954637</v>
      </c>
      <c r="F80" s="23">
        <f t="shared" si="102"/>
        <v>6810824.2300000004</v>
      </c>
      <c r="G80" s="23">
        <f t="shared" si="103"/>
        <v>2271978.3199999998</v>
      </c>
      <c r="H80" s="23">
        <f t="shared" si="104"/>
        <v>388326</v>
      </c>
      <c r="I80" s="23">
        <f t="shared" si="105"/>
        <v>4715974</v>
      </c>
      <c r="J80" s="23">
        <f t="shared" si="106"/>
        <v>9301.7238658777114</v>
      </c>
      <c r="K80" s="23">
        <f t="shared" si="107"/>
        <v>611868</v>
      </c>
      <c r="L80" s="23">
        <f t="shared" si="108"/>
        <v>4104106</v>
      </c>
      <c r="M80" s="23">
        <f t="shared" si="109"/>
        <v>2256487.3199999998</v>
      </c>
      <c r="N80" s="23">
        <f t="shared" si="110"/>
        <v>13433.578362919134</v>
      </c>
      <c r="O80" s="23">
        <f t="shared" si="111"/>
        <v>1342552.71</v>
      </c>
      <c r="P80" s="23">
        <f t="shared" si="112"/>
        <v>1765620.66</v>
      </c>
      <c r="Q80" s="23">
        <f t="shared" si="113"/>
        <v>2398158.35</v>
      </c>
      <c r="R80" s="23">
        <f t="shared" si="114"/>
        <v>5963921.5700000003</v>
      </c>
      <c r="S80" s="23">
        <f t="shared" si="115"/>
        <v>11763.158915187378</v>
      </c>
      <c r="T80" s="23">
        <f t="shared" si="116"/>
        <v>846902.66000000015</v>
      </c>
      <c r="U80" s="7">
        <f t="shared" si="117"/>
        <v>0.1243465741296924</v>
      </c>
      <c r="V80" s="23">
        <f t="shared" si="118"/>
        <v>370</v>
      </c>
      <c r="W80" s="23">
        <f t="shared" si="119"/>
        <v>750699</v>
      </c>
      <c r="X80" s="23">
        <f t="shared" si="120"/>
        <v>56444.66</v>
      </c>
      <c r="Y80" s="23">
        <f t="shared" si="121"/>
        <v>39460</v>
      </c>
      <c r="Z80" s="23">
        <v>71</v>
      </c>
      <c r="AA80" s="23">
        <f t="shared" si="122"/>
        <v>457518.85</v>
      </c>
      <c r="AB80" s="23">
        <f t="shared" si="123"/>
        <v>8601578.0299999993</v>
      </c>
      <c r="AC80" s="23">
        <f t="shared" si="124"/>
        <v>16965.637140039446</v>
      </c>
      <c r="AD80" s="23">
        <f t="shared" si="125"/>
        <v>7826216.3799999999</v>
      </c>
      <c r="AE80" s="23">
        <f t="shared" si="126"/>
        <v>15436.324220907298</v>
      </c>
      <c r="AF80" s="23">
        <f t="shared" si="127"/>
        <v>2535284</v>
      </c>
      <c r="AG80" s="23">
        <f t="shared" si="128"/>
        <v>5000.5601577909274</v>
      </c>
      <c r="AH80" s="23">
        <f t="shared" si="129"/>
        <v>4349584.38</v>
      </c>
      <c r="AI80" s="23">
        <f t="shared" si="130"/>
        <v>160558</v>
      </c>
      <c r="AJ80" s="23">
        <f t="shared" si="131"/>
        <v>908037</v>
      </c>
      <c r="AK80" s="23">
        <f t="shared" si="132"/>
        <v>775361.65</v>
      </c>
      <c r="AL80" s="23">
        <f t="shared" si="133"/>
        <v>1529.31291913215</v>
      </c>
      <c r="AM80" s="23">
        <f t="shared" si="134"/>
        <v>668761.65</v>
      </c>
      <c r="AN80" s="23">
        <f t="shared" si="135"/>
        <v>0</v>
      </c>
      <c r="AO80" s="2">
        <v>1124802.8899999999</v>
      </c>
      <c r="AP80" s="2">
        <v>82892.52</v>
      </c>
      <c r="AQ80" s="2">
        <v>134857.29999999999</v>
      </c>
      <c r="AR80" s="2" t="s">
        <v>1</v>
      </c>
      <c r="AS80" s="2">
        <v>1252050.6599999999</v>
      </c>
      <c r="AT80" s="2">
        <v>513570</v>
      </c>
      <c r="AU80" s="2" t="s">
        <v>1</v>
      </c>
      <c r="AV80" s="2">
        <v>2398158.35</v>
      </c>
      <c r="AX80" s="2" t="s">
        <v>1</v>
      </c>
      <c r="AY80" s="2" t="s">
        <v>1</v>
      </c>
      <c r="AZ80" s="2" t="s">
        <v>1</v>
      </c>
      <c r="BA80" s="2">
        <v>370</v>
      </c>
      <c r="BB80" s="2" t="s">
        <v>1</v>
      </c>
      <c r="BC80" s="2" t="s">
        <v>1</v>
      </c>
      <c r="BD80" s="2" t="s">
        <v>1</v>
      </c>
      <c r="BE80" s="2" t="s">
        <v>1</v>
      </c>
      <c r="BF80" s="2">
        <v>285208</v>
      </c>
      <c r="BG80" s="2">
        <v>6660</v>
      </c>
      <c r="BH80" s="2">
        <v>3070</v>
      </c>
      <c r="BI80" s="2">
        <v>452159</v>
      </c>
      <c r="BJ80" s="2">
        <v>2200</v>
      </c>
      <c r="BK80" s="2">
        <v>1402</v>
      </c>
      <c r="BL80" s="2" t="s">
        <v>1</v>
      </c>
      <c r="BM80" s="2" t="s">
        <v>1</v>
      </c>
      <c r="BN80" s="2" t="s">
        <v>1</v>
      </c>
      <c r="BO80" s="2">
        <v>21165.25</v>
      </c>
      <c r="BP80" s="2" t="s">
        <v>1</v>
      </c>
      <c r="BQ80" s="2">
        <v>35279.410000000003</v>
      </c>
      <c r="BR80" s="2" t="s">
        <v>1</v>
      </c>
      <c r="BS80" s="2">
        <v>39460</v>
      </c>
      <c r="BT80" s="2">
        <v>457518.85</v>
      </c>
      <c r="BU80" s="2" t="s">
        <v>1</v>
      </c>
      <c r="BV80" s="2">
        <v>1414677.21</v>
      </c>
      <c r="BW80" s="2" t="s">
        <v>1</v>
      </c>
      <c r="BX80" s="2" t="s">
        <v>1</v>
      </c>
      <c r="BY80" s="2">
        <v>26741</v>
      </c>
      <c r="BZ80" s="2" t="s">
        <v>1</v>
      </c>
      <c r="CA80" s="2" t="s">
        <v>1</v>
      </c>
      <c r="CB80" s="2" t="s">
        <v>1</v>
      </c>
      <c r="CC80" s="2" t="s">
        <v>1</v>
      </c>
      <c r="CD80" s="2">
        <v>72417</v>
      </c>
      <c r="CE80" s="2">
        <v>735540</v>
      </c>
      <c r="CF80" s="2">
        <v>3460</v>
      </c>
      <c r="CG80" s="2">
        <v>1087</v>
      </c>
      <c r="CH80" s="2">
        <v>2565.11</v>
      </c>
      <c r="CI80" s="2" t="s">
        <v>1</v>
      </c>
      <c r="CJ80" s="2" t="s">
        <v>1</v>
      </c>
      <c r="CK80" s="2" t="s">
        <v>1</v>
      </c>
      <c r="CL80" s="2" t="s">
        <v>1</v>
      </c>
      <c r="CM80" s="2" t="s">
        <v>1</v>
      </c>
      <c r="CN80" s="2" t="s">
        <v>1</v>
      </c>
      <c r="CO80" s="2" t="s">
        <v>1</v>
      </c>
      <c r="CP80" s="2" t="s">
        <v>1</v>
      </c>
      <c r="CQ80" s="2" t="s">
        <v>1</v>
      </c>
      <c r="CR80" s="2" t="s">
        <v>1</v>
      </c>
      <c r="CS80" s="2" t="s">
        <v>1</v>
      </c>
      <c r="CT80" s="2" t="s">
        <v>1</v>
      </c>
      <c r="CU80" s="2" t="s">
        <v>1</v>
      </c>
      <c r="CV80" s="2" t="s">
        <v>1</v>
      </c>
      <c r="CW80" s="2">
        <v>2800</v>
      </c>
      <c r="CX80" s="2" t="s">
        <v>1</v>
      </c>
      <c r="CY80" s="2">
        <v>10691</v>
      </c>
      <c r="CZ80" s="2" t="s">
        <v>1</v>
      </c>
      <c r="DA80" s="2" t="s">
        <v>1</v>
      </c>
      <c r="DB80" s="2" t="s">
        <v>1</v>
      </c>
      <c r="DC80" s="2">
        <v>2000</v>
      </c>
      <c r="DD80" s="2" t="s">
        <v>1</v>
      </c>
      <c r="DE80" s="2" t="s">
        <v>1</v>
      </c>
      <c r="DF80" s="2" t="s">
        <v>1</v>
      </c>
      <c r="DG80" s="2" t="s">
        <v>1</v>
      </c>
      <c r="DH80" s="2" t="s">
        <v>1</v>
      </c>
      <c r="DI80" s="2" t="s">
        <v>1</v>
      </c>
      <c r="DJ80" s="2" t="s">
        <v>1</v>
      </c>
      <c r="DK80" s="2" t="s">
        <v>1</v>
      </c>
      <c r="DL80" s="2">
        <v>268326</v>
      </c>
      <c r="DM80" s="2" t="s">
        <v>1</v>
      </c>
      <c r="DN80" s="2" t="s">
        <v>1</v>
      </c>
      <c r="DO80" s="2" t="s">
        <v>1</v>
      </c>
      <c r="DP80" s="2">
        <v>120000</v>
      </c>
      <c r="DQ80" s="2" t="s">
        <v>1</v>
      </c>
      <c r="DR80" s="2" t="s">
        <v>1</v>
      </c>
      <c r="DS80" s="2" t="s">
        <v>1</v>
      </c>
      <c r="DT80" s="2" t="s">
        <v>1</v>
      </c>
      <c r="DU80" s="2" t="s">
        <v>1</v>
      </c>
      <c r="DV80" s="2">
        <v>139900</v>
      </c>
      <c r="DW80" s="2" t="s">
        <v>1</v>
      </c>
      <c r="DX80" s="2">
        <v>230768</v>
      </c>
      <c r="DY80" s="2" t="s">
        <v>1</v>
      </c>
      <c r="DZ80" s="2" t="s">
        <v>1</v>
      </c>
      <c r="EA80" s="2">
        <v>241200</v>
      </c>
      <c r="EB80" s="2" t="s">
        <v>1</v>
      </c>
      <c r="EC80" s="2" t="s">
        <v>1</v>
      </c>
      <c r="ED80" s="2" t="s">
        <v>1</v>
      </c>
      <c r="EE80" s="2" t="s">
        <v>1</v>
      </c>
      <c r="EF80" s="2" t="s">
        <v>1</v>
      </c>
      <c r="EG80" s="2" t="s">
        <v>1</v>
      </c>
      <c r="EH80" s="2" t="s">
        <v>1</v>
      </c>
      <c r="EI80" s="2" t="s">
        <v>1</v>
      </c>
      <c r="EJ80" s="2">
        <v>4104106</v>
      </c>
      <c r="EK80" s="2" t="s">
        <v>1</v>
      </c>
      <c r="EL80" s="2" t="s">
        <v>1</v>
      </c>
      <c r="EM80" s="2" t="s">
        <v>1</v>
      </c>
      <c r="EN80" s="2" t="s">
        <v>1</v>
      </c>
      <c r="EO80" s="2" t="s">
        <v>1</v>
      </c>
      <c r="EP80" s="2" t="s">
        <v>1</v>
      </c>
      <c r="EQ80" s="2" t="s">
        <v>1</v>
      </c>
      <c r="ER80" s="2" t="s">
        <v>1</v>
      </c>
      <c r="ES80" s="2">
        <v>1140685</v>
      </c>
      <c r="ET80" s="2" t="s">
        <v>1</v>
      </c>
      <c r="EU80" s="2">
        <v>1208</v>
      </c>
      <c r="EV80" s="2">
        <v>117508</v>
      </c>
      <c r="EW80" s="2">
        <v>723937</v>
      </c>
      <c r="EX80" s="2" t="s">
        <v>1</v>
      </c>
      <c r="EY80" s="2" t="s">
        <v>1</v>
      </c>
      <c r="EZ80" s="2" t="s">
        <v>1</v>
      </c>
      <c r="FA80" s="2">
        <v>395758</v>
      </c>
      <c r="FB80" s="2">
        <v>151626</v>
      </c>
      <c r="FC80" s="2">
        <v>4562</v>
      </c>
      <c r="FD80" s="2" t="s">
        <v>1</v>
      </c>
      <c r="FE80" s="2" t="s">
        <v>1</v>
      </c>
      <c r="FF80" s="2" t="s">
        <v>1</v>
      </c>
      <c r="FG80" s="2" t="s">
        <v>1</v>
      </c>
      <c r="FH80" s="2" t="s">
        <v>1</v>
      </c>
      <c r="FI80" s="2">
        <v>15451.52</v>
      </c>
      <c r="FJ80" s="2" t="s">
        <v>1</v>
      </c>
      <c r="FK80" s="2" t="s">
        <v>1</v>
      </c>
      <c r="FL80" s="2">
        <v>10114</v>
      </c>
      <c r="FM80" s="2">
        <v>248761.74</v>
      </c>
      <c r="FN80" s="2" t="s">
        <v>1</v>
      </c>
      <c r="FO80" s="2">
        <v>460660.17</v>
      </c>
      <c r="FP80" s="2" t="s">
        <v>1</v>
      </c>
      <c r="FQ80" s="2" t="s">
        <v>1</v>
      </c>
      <c r="FR80" s="2" t="s">
        <v>1</v>
      </c>
      <c r="FS80" s="2" t="s">
        <v>1</v>
      </c>
      <c r="FT80" s="2" t="s">
        <v>1</v>
      </c>
      <c r="FU80" s="2">
        <v>28622</v>
      </c>
      <c r="FV80" s="2" t="s">
        <v>1</v>
      </c>
      <c r="FW80" s="2" t="s">
        <v>1</v>
      </c>
      <c r="FX80" s="2">
        <v>329192</v>
      </c>
      <c r="FY80" s="2">
        <v>127204.2</v>
      </c>
      <c r="FZ80" s="2">
        <v>34186.28</v>
      </c>
      <c r="GA80" s="2" t="s">
        <v>1</v>
      </c>
      <c r="GB80" s="2" t="s">
        <v>1</v>
      </c>
      <c r="GC80" s="2">
        <v>8240</v>
      </c>
      <c r="GD80" s="2">
        <v>15325.57</v>
      </c>
      <c r="GE80" s="2">
        <v>57035.199999999997</v>
      </c>
      <c r="GF80" s="2">
        <v>6000</v>
      </c>
      <c r="GG80" s="2" t="s">
        <v>1</v>
      </c>
      <c r="GH80" s="2" t="s">
        <v>1</v>
      </c>
      <c r="GI80" s="2">
        <v>14987</v>
      </c>
      <c r="GJ80" s="2">
        <v>14161</v>
      </c>
      <c r="GK80" s="2">
        <v>1339769.4099999999</v>
      </c>
      <c r="GL80" s="2">
        <v>1030825.7</v>
      </c>
      <c r="GM80" s="2">
        <v>41123.589999999997</v>
      </c>
      <c r="GN80" s="2">
        <v>31421</v>
      </c>
      <c r="GO80" s="2">
        <v>5164</v>
      </c>
      <c r="GP80" s="2" t="s">
        <v>1</v>
      </c>
      <c r="GQ80" s="2" t="s">
        <v>1</v>
      </c>
      <c r="GR80" s="2" t="s">
        <v>1</v>
      </c>
      <c r="GS80" s="2">
        <v>37720</v>
      </c>
      <c r="GT80" s="2" t="s">
        <v>1</v>
      </c>
      <c r="GU80" s="2">
        <v>337432</v>
      </c>
      <c r="GV80" s="2" t="s">
        <v>1</v>
      </c>
      <c r="GW80" s="2" t="s">
        <v>1</v>
      </c>
      <c r="GX80" s="2" t="s">
        <v>1</v>
      </c>
      <c r="GY80" s="2" t="s">
        <v>1</v>
      </c>
      <c r="GZ80" s="2">
        <v>30120</v>
      </c>
      <c r="HA80" s="2">
        <v>12438</v>
      </c>
      <c r="HB80" s="2" t="s">
        <v>1</v>
      </c>
      <c r="HC80" s="2" t="s">
        <v>1</v>
      </c>
      <c r="HD80" s="2" t="s">
        <v>1</v>
      </c>
      <c r="HE80" s="2" t="s">
        <v>1</v>
      </c>
      <c r="HF80" s="2" t="s">
        <v>1</v>
      </c>
      <c r="HG80" s="2" t="s">
        <v>1</v>
      </c>
      <c r="HH80" s="2">
        <v>115000</v>
      </c>
      <c r="HI80" s="2">
        <v>3000</v>
      </c>
      <c r="HJ80" s="2" t="s">
        <v>1</v>
      </c>
      <c r="HK80" s="2" t="s">
        <v>1</v>
      </c>
      <c r="HL80" s="2">
        <v>499</v>
      </c>
      <c r="HM80" s="2" t="s">
        <v>1</v>
      </c>
      <c r="HN80" s="2">
        <v>300</v>
      </c>
      <c r="HO80" s="2" t="s">
        <v>1</v>
      </c>
      <c r="HP80" s="2" t="s">
        <v>1</v>
      </c>
      <c r="HQ80" s="2" t="s">
        <v>1</v>
      </c>
      <c r="HR80" s="2">
        <v>5856</v>
      </c>
      <c r="HS80" s="2" t="s">
        <v>1</v>
      </c>
      <c r="HT80" s="2" t="s">
        <v>1</v>
      </c>
      <c r="HU80" s="2" t="s">
        <v>1</v>
      </c>
      <c r="HV80" s="2">
        <v>7485</v>
      </c>
      <c r="HW80" s="2">
        <v>220000</v>
      </c>
      <c r="HX80" s="2" t="s">
        <v>1</v>
      </c>
      <c r="HY80" s="2" t="s">
        <v>1</v>
      </c>
      <c r="HZ80" s="2" t="s">
        <v>1</v>
      </c>
      <c r="IA80" s="2" t="s">
        <v>1</v>
      </c>
      <c r="IB80" s="2" t="s">
        <v>1</v>
      </c>
      <c r="IC80" s="2" t="s">
        <v>1</v>
      </c>
      <c r="ID80" s="2" t="s">
        <v>1</v>
      </c>
      <c r="IE80" s="2">
        <v>632209</v>
      </c>
      <c r="IF80" s="2" t="s">
        <v>1</v>
      </c>
      <c r="IG80" s="2">
        <v>41688</v>
      </c>
      <c r="IH80" s="2">
        <v>300</v>
      </c>
      <c r="II80" s="2" t="s">
        <v>1</v>
      </c>
      <c r="IJ80" s="2" t="s">
        <v>1</v>
      </c>
      <c r="IK80" s="2" t="s">
        <v>1</v>
      </c>
      <c r="IL80" s="2" t="s">
        <v>1</v>
      </c>
      <c r="IM80" s="2" t="s">
        <v>1</v>
      </c>
      <c r="IN80" s="2">
        <v>16101</v>
      </c>
      <c r="IO80" s="2" t="s">
        <v>1</v>
      </c>
      <c r="IP80" s="2" t="s">
        <v>1</v>
      </c>
      <c r="IQ80" s="2">
        <v>7000</v>
      </c>
      <c r="IR80" s="2" t="s">
        <v>1</v>
      </c>
      <c r="IS80" s="2" t="s">
        <v>1</v>
      </c>
      <c r="IT80" s="2">
        <v>5540</v>
      </c>
      <c r="IU80" s="2" t="s">
        <v>1</v>
      </c>
      <c r="IV80" s="2" t="s">
        <v>1</v>
      </c>
      <c r="IW80" s="2" t="s">
        <v>1</v>
      </c>
      <c r="IX80" s="2" t="s">
        <v>1</v>
      </c>
      <c r="IY80" s="2" t="s">
        <v>1</v>
      </c>
      <c r="IZ80" s="2" t="s">
        <v>1</v>
      </c>
      <c r="JA80" s="2" t="s">
        <v>1</v>
      </c>
      <c r="JB80" s="2" t="s">
        <v>1</v>
      </c>
      <c r="JC80" s="2" t="s">
        <v>1</v>
      </c>
      <c r="JD80" s="2" t="s">
        <v>1</v>
      </c>
      <c r="JE80" s="2" t="s">
        <v>1</v>
      </c>
      <c r="JF80" s="2" t="s">
        <v>1</v>
      </c>
      <c r="JG80" s="2" t="s">
        <v>1</v>
      </c>
      <c r="JH80" s="2">
        <v>106600</v>
      </c>
      <c r="JI80" s="2" t="s">
        <v>1</v>
      </c>
      <c r="JJ80" s="2" t="s">
        <v>1</v>
      </c>
      <c r="JK80" s="2" t="s">
        <v>1</v>
      </c>
      <c r="JL80" s="2" t="s">
        <v>1</v>
      </c>
      <c r="JM80" s="2">
        <v>45918</v>
      </c>
      <c r="JN80" s="2">
        <v>557682.65</v>
      </c>
      <c r="JO80" s="2" t="s">
        <v>1</v>
      </c>
      <c r="JP80" s="2" t="s">
        <v>1</v>
      </c>
      <c r="JQ80" s="2" t="s">
        <v>1</v>
      </c>
      <c r="JR80" s="2" t="s">
        <v>1</v>
      </c>
      <c r="JS80" s="2" t="s">
        <v>1</v>
      </c>
      <c r="JT80" s="2">
        <v>65161</v>
      </c>
      <c r="JU80" s="2" t="s">
        <v>1</v>
      </c>
      <c r="JV80" s="2" t="s">
        <v>1</v>
      </c>
      <c r="JW80" s="2" t="s">
        <v>1</v>
      </c>
      <c r="JX80" s="2" t="s">
        <v>1</v>
      </c>
      <c r="JY80" s="2" t="s">
        <v>1</v>
      </c>
      <c r="JZ80" s="2" t="s">
        <v>1</v>
      </c>
      <c r="KA80" s="2" t="s">
        <v>1</v>
      </c>
      <c r="KB80" s="2" t="s">
        <v>1</v>
      </c>
      <c r="KC80" s="2" t="s">
        <v>1</v>
      </c>
      <c r="KD80" s="2" t="s">
        <v>1</v>
      </c>
      <c r="KE80" s="2" t="s">
        <v>1</v>
      </c>
      <c r="KF80" s="2" t="s">
        <v>1</v>
      </c>
      <c r="KG80" s="2" t="s">
        <v>1</v>
      </c>
      <c r="KH80" s="2" t="s">
        <v>1</v>
      </c>
      <c r="KI80" s="2" t="s">
        <v>1</v>
      </c>
      <c r="KJ80" s="2" t="s">
        <v>1</v>
      </c>
      <c r="KK80" s="2" t="s">
        <v>1</v>
      </c>
      <c r="KL80" s="2" t="s">
        <v>1</v>
      </c>
      <c r="KM80" s="2" t="s">
        <v>1</v>
      </c>
      <c r="KN80" s="2" t="s">
        <v>1</v>
      </c>
      <c r="KO80" s="2" t="s">
        <v>1</v>
      </c>
      <c r="KP80" s="2" t="s">
        <v>1</v>
      </c>
      <c r="KQ80" s="2" t="s">
        <v>1</v>
      </c>
      <c r="KR80" s="2" t="s">
        <v>1</v>
      </c>
      <c r="KS80" s="2" t="s">
        <v>1</v>
      </c>
      <c r="KT80" s="2" t="s">
        <v>1</v>
      </c>
      <c r="KU80" s="2" t="s">
        <v>1</v>
      </c>
    </row>
    <row r="81" spans="1:307" x14ac:dyDescent="0.3">
      <c r="A81" s="2" t="s">
        <v>75</v>
      </c>
      <c r="B81" s="2">
        <v>242</v>
      </c>
      <c r="C81" s="23">
        <f t="shared" si="99"/>
        <v>664006.25</v>
      </c>
      <c r="D81" s="23">
        <f t="shared" si="100"/>
        <v>10583552.359999999</v>
      </c>
      <c r="E81" s="23">
        <f t="shared" si="101"/>
        <v>43733.687438016525</v>
      </c>
      <c r="F81" s="23">
        <f t="shared" si="102"/>
        <v>4655650.08</v>
      </c>
      <c r="G81" s="23">
        <f t="shared" si="103"/>
        <v>4597312.28</v>
      </c>
      <c r="H81" s="23">
        <f t="shared" si="104"/>
        <v>844500</v>
      </c>
      <c r="I81" s="23">
        <f t="shared" si="105"/>
        <v>486090</v>
      </c>
      <c r="J81" s="23">
        <f t="shared" si="106"/>
        <v>2008.6363636363637</v>
      </c>
      <c r="K81" s="23">
        <f t="shared" si="107"/>
        <v>486090</v>
      </c>
      <c r="L81" s="23">
        <f t="shared" si="108"/>
        <v>0</v>
      </c>
      <c r="M81" s="23">
        <f t="shared" si="109"/>
        <v>4561512.28</v>
      </c>
      <c r="N81" s="23">
        <f t="shared" si="110"/>
        <v>19238.22347107438</v>
      </c>
      <c r="O81" s="23">
        <f t="shared" si="111"/>
        <v>891723.32</v>
      </c>
      <c r="P81" s="23">
        <f t="shared" si="112"/>
        <v>1415770.51</v>
      </c>
      <c r="Q81" s="23">
        <f t="shared" si="113"/>
        <v>1675677.51</v>
      </c>
      <c r="R81" s="23">
        <f t="shared" si="114"/>
        <v>4425368.24</v>
      </c>
      <c r="S81" s="23">
        <f t="shared" si="115"/>
        <v>18286.645619834711</v>
      </c>
      <c r="T81" s="23">
        <f t="shared" si="116"/>
        <v>230281.83999999985</v>
      </c>
      <c r="U81" s="7">
        <f t="shared" si="117"/>
        <v>4.9462875440157615E-2</v>
      </c>
      <c r="V81" s="23">
        <f t="shared" si="118"/>
        <v>343</v>
      </c>
      <c r="W81" s="23">
        <f t="shared" si="119"/>
        <v>206879</v>
      </c>
      <c r="X81" s="23">
        <f t="shared" si="120"/>
        <v>13711.84</v>
      </c>
      <c r="Y81" s="23">
        <f t="shared" si="121"/>
        <v>9420</v>
      </c>
      <c r="Z81" s="23">
        <v>72</v>
      </c>
      <c r="AA81" s="23">
        <f t="shared" si="122"/>
        <v>442124.9</v>
      </c>
      <c r="AB81" s="23">
        <f t="shared" si="123"/>
        <v>9919546.1099999994</v>
      </c>
      <c r="AC81" s="23">
        <f t="shared" si="124"/>
        <v>40989.859958677684</v>
      </c>
      <c r="AD81" s="23">
        <f t="shared" si="125"/>
        <v>7381230.9699999997</v>
      </c>
      <c r="AE81" s="23">
        <f t="shared" si="126"/>
        <v>30500.9544214876</v>
      </c>
      <c r="AF81" s="23">
        <f t="shared" si="127"/>
        <v>1452285</v>
      </c>
      <c r="AG81" s="23">
        <f t="shared" si="128"/>
        <v>6001.1776859504134</v>
      </c>
      <c r="AH81" s="23">
        <f t="shared" si="129"/>
        <v>4670262.97</v>
      </c>
      <c r="AI81" s="23">
        <f t="shared" si="130"/>
        <v>229</v>
      </c>
      <c r="AJ81" s="23">
        <f t="shared" si="131"/>
        <v>1166427</v>
      </c>
      <c r="AK81" s="23">
        <f t="shared" si="132"/>
        <v>2538315.14</v>
      </c>
      <c r="AL81" s="23">
        <f t="shared" si="133"/>
        <v>10488.905537190083</v>
      </c>
      <c r="AM81" s="23">
        <f t="shared" si="134"/>
        <v>2538315.14</v>
      </c>
      <c r="AN81" s="23">
        <f t="shared" si="135"/>
        <v>0</v>
      </c>
      <c r="AO81" s="2">
        <v>721668</v>
      </c>
      <c r="AP81" s="2">
        <v>58784.34</v>
      </c>
      <c r="AQ81" s="2">
        <v>111270.98</v>
      </c>
      <c r="AR81" s="2" t="s">
        <v>1</v>
      </c>
      <c r="AS81" s="2">
        <v>813470.51</v>
      </c>
      <c r="AT81" s="2">
        <v>602300</v>
      </c>
      <c r="AU81" s="2" t="s">
        <v>1</v>
      </c>
      <c r="AV81" s="2">
        <v>1675677.51</v>
      </c>
      <c r="AX81" s="2" t="s">
        <v>1</v>
      </c>
      <c r="AY81" s="2" t="s">
        <v>1</v>
      </c>
      <c r="AZ81" s="2" t="s">
        <v>1</v>
      </c>
      <c r="BA81" s="2" t="s">
        <v>1</v>
      </c>
      <c r="BB81" s="2">
        <v>243</v>
      </c>
      <c r="BC81" s="2" t="s">
        <v>1</v>
      </c>
      <c r="BD81" s="2" t="s">
        <v>1</v>
      </c>
      <c r="BE81" s="2">
        <v>100</v>
      </c>
      <c r="BF81" s="2">
        <v>150400</v>
      </c>
      <c r="BG81" s="2">
        <v>5984</v>
      </c>
      <c r="BH81" s="2">
        <v>26929</v>
      </c>
      <c r="BI81" s="2">
        <v>16990</v>
      </c>
      <c r="BJ81" s="2" t="s">
        <v>1</v>
      </c>
      <c r="BK81" s="2">
        <v>6576</v>
      </c>
      <c r="BL81" s="2" t="s">
        <v>1</v>
      </c>
      <c r="BM81" s="2" t="s">
        <v>1</v>
      </c>
      <c r="BN81" s="2" t="s">
        <v>1</v>
      </c>
      <c r="BO81" s="2">
        <v>13711.84</v>
      </c>
      <c r="BP81" s="2" t="s">
        <v>1</v>
      </c>
      <c r="BQ81" s="2" t="s">
        <v>1</v>
      </c>
      <c r="BR81" s="2" t="s">
        <v>1</v>
      </c>
      <c r="BS81" s="2">
        <v>9420</v>
      </c>
      <c r="BT81" s="2">
        <v>442124.9</v>
      </c>
      <c r="BU81" s="2" t="s">
        <v>1</v>
      </c>
      <c r="BV81" s="2">
        <v>4079350</v>
      </c>
      <c r="BW81" s="2" t="s">
        <v>1</v>
      </c>
      <c r="BX81" s="2" t="s">
        <v>1</v>
      </c>
      <c r="BY81" s="2" t="s">
        <v>1</v>
      </c>
      <c r="BZ81" s="2" t="s">
        <v>1</v>
      </c>
      <c r="CA81" s="2" t="s">
        <v>1</v>
      </c>
      <c r="CB81" s="2" t="s">
        <v>1</v>
      </c>
      <c r="CC81" s="2" t="s">
        <v>1</v>
      </c>
      <c r="CD81" s="2">
        <v>43384.5</v>
      </c>
      <c r="CE81" s="2">
        <v>434543</v>
      </c>
      <c r="CF81" s="2" t="s">
        <v>1</v>
      </c>
      <c r="CG81" s="2" t="s">
        <v>1</v>
      </c>
      <c r="CH81" s="2">
        <v>4234.78</v>
      </c>
      <c r="CI81" s="2" t="s">
        <v>1</v>
      </c>
      <c r="CJ81" s="2" t="s">
        <v>1</v>
      </c>
      <c r="CK81" s="2" t="s">
        <v>1</v>
      </c>
      <c r="CL81" s="2" t="s">
        <v>1</v>
      </c>
      <c r="CM81" s="2" t="s">
        <v>1</v>
      </c>
      <c r="CN81" s="2">
        <v>0</v>
      </c>
      <c r="CO81" s="2">
        <v>8200</v>
      </c>
      <c r="CP81" s="2" t="s">
        <v>1</v>
      </c>
      <c r="CQ81" s="2">
        <v>9900</v>
      </c>
      <c r="CR81" s="2" t="s">
        <v>1</v>
      </c>
      <c r="CS81" s="2" t="s">
        <v>1</v>
      </c>
      <c r="CT81" s="2" t="s">
        <v>1</v>
      </c>
      <c r="CU81" s="2">
        <v>14000</v>
      </c>
      <c r="CV81" s="2">
        <v>3700</v>
      </c>
      <c r="CW81" s="2" t="s">
        <v>1</v>
      </c>
      <c r="CX81" s="2" t="s">
        <v>1</v>
      </c>
      <c r="CY81" s="2" t="s">
        <v>1</v>
      </c>
      <c r="CZ81" s="2" t="s">
        <v>1</v>
      </c>
      <c r="DA81" s="2" t="s">
        <v>1</v>
      </c>
      <c r="DB81" s="2" t="s">
        <v>1</v>
      </c>
      <c r="DC81" s="2" t="s">
        <v>1</v>
      </c>
      <c r="DD81" s="2" t="s">
        <v>1</v>
      </c>
      <c r="DE81" s="2" t="s">
        <v>1</v>
      </c>
      <c r="DF81" s="2" t="s">
        <v>1</v>
      </c>
      <c r="DG81" s="2" t="s">
        <v>1</v>
      </c>
      <c r="DH81" s="2" t="s">
        <v>1</v>
      </c>
      <c r="DI81" s="2" t="s">
        <v>1</v>
      </c>
      <c r="DJ81" s="2" t="s">
        <v>1</v>
      </c>
      <c r="DK81" s="2" t="s">
        <v>1</v>
      </c>
      <c r="DL81" s="2">
        <v>844500</v>
      </c>
      <c r="DM81" s="2" t="s">
        <v>1</v>
      </c>
      <c r="DN81" s="2" t="s">
        <v>1</v>
      </c>
      <c r="DO81" s="2" t="s">
        <v>1</v>
      </c>
      <c r="DP81" s="2" t="s">
        <v>1</v>
      </c>
      <c r="DQ81" s="2" t="s">
        <v>1</v>
      </c>
      <c r="DR81" s="2" t="s">
        <v>1</v>
      </c>
      <c r="DS81" s="2" t="s">
        <v>1</v>
      </c>
      <c r="DT81" s="2" t="s">
        <v>1</v>
      </c>
      <c r="DU81" s="2" t="s">
        <v>1</v>
      </c>
      <c r="DV81" s="2">
        <v>54400</v>
      </c>
      <c r="DW81" s="2" t="s">
        <v>1</v>
      </c>
      <c r="DX81" s="2">
        <v>431690</v>
      </c>
      <c r="DY81" s="2" t="s">
        <v>1</v>
      </c>
      <c r="DZ81" s="2" t="s">
        <v>1</v>
      </c>
      <c r="EA81" s="2" t="s">
        <v>1</v>
      </c>
      <c r="EB81" s="2" t="s">
        <v>1</v>
      </c>
      <c r="EC81" s="2" t="s">
        <v>1</v>
      </c>
      <c r="ED81" s="2" t="s">
        <v>1</v>
      </c>
      <c r="EE81" s="2" t="s">
        <v>1</v>
      </c>
      <c r="EF81" s="2" t="s">
        <v>1</v>
      </c>
      <c r="EG81" s="2" t="s">
        <v>1</v>
      </c>
      <c r="EH81" s="2" t="s">
        <v>1</v>
      </c>
      <c r="EI81" s="2" t="s">
        <v>1</v>
      </c>
      <c r="EJ81" s="2" t="s">
        <v>1</v>
      </c>
      <c r="EK81" s="2" t="s">
        <v>1</v>
      </c>
      <c r="EL81" s="2" t="s">
        <v>1</v>
      </c>
      <c r="EM81" s="2" t="s">
        <v>1</v>
      </c>
      <c r="EN81" s="2" t="s">
        <v>1</v>
      </c>
      <c r="EO81" s="2" t="s">
        <v>1</v>
      </c>
      <c r="EP81" s="2" t="s">
        <v>1</v>
      </c>
      <c r="EQ81" s="2" t="s">
        <v>1</v>
      </c>
      <c r="ER81" s="2" t="s">
        <v>1</v>
      </c>
      <c r="ES81" s="2">
        <v>717165</v>
      </c>
      <c r="ET81" s="2" t="s">
        <v>1</v>
      </c>
      <c r="EU81" s="2" t="s">
        <v>1</v>
      </c>
      <c r="EV81" s="2" t="s">
        <v>1</v>
      </c>
      <c r="EW81" s="2">
        <v>385428</v>
      </c>
      <c r="EX81" s="2" t="s">
        <v>1</v>
      </c>
      <c r="EY81" s="2" t="s">
        <v>1</v>
      </c>
      <c r="EZ81" s="2" t="s">
        <v>1</v>
      </c>
      <c r="FA81" s="2">
        <v>346994</v>
      </c>
      <c r="FB81" s="2">
        <v>0</v>
      </c>
      <c r="FC81" s="2">
        <v>2698</v>
      </c>
      <c r="FD81" s="2" t="s">
        <v>1</v>
      </c>
      <c r="FE81" s="2" t="s">
        <v>1</v>
      </c>
      <c r="FF81" s="2" t="s">
        <v>1</v>
      </c>
      <c r="FG81" s="2" t="s">
        <v>1</v>
      </c>
      <c r="FH81" s="2" t="s">
        <v>1</v>
      </c>
      <c r="FI81" s="2">
        <v>9303</v>
      </c>
      <c r="FJ81" s="2" t="s">
        <v>1</v>
      </c>
      <c r="FK81" s="2" t="s">
        <v>1</v>
      </c>
      <c r="FL81" s="2">
        <v>6937</v>
      </c>
      <c r="FM81" s="2">
        <v>128197.6</v>
      </c>
      <c r="FN81" s="2">
        <v>0</v>
      </c>
      <c r="FO81" s="2">
        <v>409473.24</v>
      </c>
      <c r="FP81" s="2" t="s">
        <v>1</v>
      </c>
      <c r="FQ81" s="2" t="s">
        <v>1</v>
      </c>
      <c r="FR81" s="2" t="s">
        <v>1</v>
      </c>
      <c r="FS81" s="2" t="s">
        <v>1</v>
      </c>
      <c r="FT81" s="2">
        <v>97405</v>
      </c>
      <c r="FU81" s="2" t="s">
        <v>1</v>
      </c>
      <c r="FV81" s="2" t="s">
        <v>1</v>
      </c>
      <c r="FW81" s="2" t="s">
        <v>1</v>
      </c>
      <c r="FX81" s="2">
        <v>200764</v>
      </c>
      <c r="FY81" s="2" t="s">
        <v>1</v>
      </c>
      <c r="FZ81" s="2">
        <v>105651</v>
      </c>
      <c r="GA81" s="2" t="s">
        <v>1</v>
      </c>
      <c r="GB81" s="2" t="s">
        <v>1</v>
      </c>
      <c r="GC81" s="2">
        <v>1574</v>
      </c>
      <c r="GD81" s="2">
        <v>38588.19</v>
      </c>
      <c r="GE81" s="2">
        <v>67032.320000000007</v>
      </c>
      <c r="GF81" s="2">
        <v>3825</v>
      </c>
      <c r="GG81" s="2" t="s">
        <v>1</v>
      </c>
      <c r="GH81" s="2">
        <v>24385</v>
      </c>
      <c r="GI81" s="2">
        <v>8690</v>
      </c>
      <c r="GJ81" s="2" t="s">
        <v>1</v>
      </c>
      <c r="GK81" s="2">
        <v>3046189.07</v>
      </c>
      <c r="GL81" s="2">
        <v>416282.27</v>
      </c>
      <c r="GM81" s="2">
        <v>12027</v>
      </c>
      <c r="GN81" s="2">
        <v>0</v>
      </c>
      <c r="GO81" s="2">
        <v>1008</v>
      </c>
      <c r="GP81" s="2" t="s">
        <v>1</v>
      </c>
      <c r="GQ81" s="2" t="s">
        <v>1</v>
      </c>
      <c r="GR81" s="2">
        <v>88233.279999999999</v>
      </c>
      <c r="GS81" s="2" t="s">
        <v>1</v>
      </c>
      <c r="GT81" s="2" t="s">
        <v>1</v>
      </c>
      <c r="GU81" s="2">
        <v>0</v>
      </c>
      <c r="GV81" s="2" t="s">
        <v>1</v>
      </c>
      <c r="GW81" s="2" t="s">
        <v>1</v>
      </c>
      <c r="GX81" s="2">
        <v>2000</v>
      </c>
      <c r="GY81" s="2" t="s">
        <v>1</v>
      </c>
      <c r="GZ81" s="2" t="s">
        <v>1</v>
      </c>
      <c r="HA81" s="2">
        <v>229</v>
      </c>
      <c r="HB81" s="2" t="s">
        <v>1</v>
      </c>
      <c r="HC81" s="2" t="s">
        <v>1</v>
      </c>
      <c r="HD81" s="2" t="s">
        <v>1</v>
      </c>
      <c r="HE81" s="2" t="s">
        <v>1</v>
      </c>
      <c r="HF81" s="2" t="s">
        <v>1</v>
      </c>
      <c r="HG81" s="2" t="s">
        <v>1</v>
      </c>
      <c r="HH81" s="2" t="s">
        <v>1</v>
      </c>
      <c r="HI81" s="2" t="s">
        <v>1</v>
      </c>
      <c r="HJ81" s="2" t="s">
        <v>1</v>
      </c>
      <c r="HK81" s="2" t="s">
        <v>1</v>
      </c>
      <c r="HL81" s="2">
        <v>25259</v>
      </c>
      <c r="HM81" s="2" t="s">
        <v>1</v>
      </c>
      <c r="HN81" s="2" t="s">
        <v>1</v>
      </c>
      <c r="HO81" s="2" t="s">
        <v>1</v>
      </c>
      <c r="HP81" s="2" t="s">
        <v>1</v>
      </c>
      <c r="HQ81" s="2" t="s">
        <v>1</v>
      </c>
      <c r="HR81" s="2">
        <v>4800</v>
      </c>
      <c r="HS81" s="2" t="s">
        <v>1</v>
      </c>
      <c r="HT81" s="2" t="s">
        <v>1</v>
      </c>
      <c r="HU81" s="2" t="s">
        <v>1</v>
      </c>
      <c r="HV81" s="2" t="s">
        <v>1</v>
      </c>
      <c r="HW81" s="2" t="s">
        <v>1</v>
      </c>
      <c r="HX81" s="2" t="s">
        <v>1</v>
      </c>
      <c r="HY81" s="2" t="s">
        <v>1</v>
      </c>
      <c r="HZ81" s="2" t="s">
        <v>1</v>
      </c>
      <c r="IA81" s="2" t="s">
        <v>1</v>
      </c>
      <c r="IB81" s="2" t="s">
        <v>1</v>
      </c>
      <c r="IC81" s="2" t="s">
        <v>1</v>
      </c>
      <c r="ID81" s="2">
        <v>13530</v>
      </c>
      <c r="IE81" s="2">
        <v>1122838</v>
      </c>
      <c r="IF81" s="2" t="s">
        <v>1</v>
      </c>
      <c r="IG81" s="2">
        <v>0</v>
      </c>
      <c r="IH81" s="2">
        <v>71670</v>
      </c>
      <c r="II81" s="2">
        <v>23055</v>
      </c>
      <c r="IJ81" s="2" t="s">
        <v>1</v>
      </c>
      <c r="IK81" s="2" t="s">
        <v>1</v>
      </c>
      <c r="IL81" s="2" t="s">
        <v>1</v>
      </c>
      <c r="IM81" s="2" t="s">
        <v>1</v>
      </c>
      <c r="IN81" s="2" t="s">
        <v>1</v>
      </c>
      <c r="IO81" s="2" t="s">
        <v>1</v>
      </c>
      <c r="IP81" s="2" t="s">
        <v>1</v>
      </c>
      <c r="IQ81" s="2" t="s">
        <v>1</v>
      </c>
      <c r="IR81" s="2" t="s">
        <v>1</v>
      </c>
      <c r="IS81" s="2" t="s">
        <v>1</v>
      </c>
      <c r="IT81" s="2" t="s">
        <v>1</v>
      </c>
      <c r="IU81" s="2" t="s">
        <v>1</v>
      </c>
      <c r="IV81" s="2" t="s">
        <v>1</v>
      </c>
      <c r="IW81" s="2" t="s">
        <v>1</v>
      </c>
      <c r="IX81" s="2" t="s">
        <v>1</v>
      </c>
      <c r="IY81" s="2" t="s">
        <v>1</v>
      </c>
      <c r="IZ81" s="2" t="s">
        <v>1</v>
      </c>
      <c r="JA81" s="2" t="s">
        <v>1</v>
      </c>
      <c r="JB81" s="2" t="s">
        <v>1</v>
      </c>
      <c r="JC81" s="2" t="s">
        <v>1</v>
      </c>
      <c r="JD81" s="2" t="s">
        <v>1</v>
      </c>
      <c r="JE81" s="2" t="s">
        <v>1</v>
      </c>
      <c r="JF81" s="2" t="s">
        <v>1</v>
      </c>
      <c r="JG81" s="2" t="s">
        <v>1</v>
      </c>
      <c r="JH81" s="2" t="s">
        <v>1</v>
      </c>
      <c r="JI81" s="2" t="s">
        <v>1</v>
      </c>
      <c r="JJ81" s="2" t="s">
        <v>1</v>
      </c>
      <c r="JK81" s="2" t="s">
        <v>1</v>
      </c>
      <c r="JL81" s="2">
        <v>10277</v>
      </c>
      <c r="JM81" s="2">
        <v>2351378.14</v>
      </c>
      <c r="JN81" s="2">
        <v>176660</v>
      </c>
      <c r="JO81" s="2" t="s">
        <v>1</v>
      </c>
      <c r="JP81" s="2" t="s">
        <v>1</v>
      </c>
      <c r="JQ81" s="2" t="s">
        <v>1</v>
      </c>
      <c r="JR81" s="2" t="s">
        <v>1</v>
      </c>
      <c r="JS81" s="2" t="s">
        <v>1</v>
      </c>
      <c r="JT81" s="2" t="s">
        <v>1</v>
      </c>
      <c r="JU81" s="2" t="s">
        <v>1</v>
      </c>
      <c r="JV81" s="2" t="s">
        <v>1</v>
      </c>
      <c r="JW81" s="2" t="s">
        <v>1</v>
      </c>
      <c r="JX81" s="2" t="s">
        <v>1</v>
      </c>
      <c r="JY81" s="2" t="s">
        <v>1</v>
      </c>
      <c r="JZ81" s="2" t="s">
        <v>1</v>
      </c>
      <c r="KA81" s="2" t="s">
        <v>1</v>
      </c>
      <c r="KB81" s="2" t="s">
        <v>1</v>
      </c>
      <c r="KC81" s="2" t="s">
        <v>1</v>
      </c>
      <c r="KD81" s="2" t="s">
        <v>1</v>
      </c>
      <c r="KE81" s="2" t="s">
        <v>1</v>
      </c>
      <c r="KF81" s="2" t="s">
        <v>1</v>
      </c>
      <c r="KG81" s="2" t="s">
        <v>1</v>
      </c>
      <c r="KH81" s="2" t="s">
        <v>1</v>
      </c>
      <c r="KI81" s="2" t="s">
        <v>1</v>
      </c>
      <c r="KJ81" s="2" t="s">
        <v>1</v>
      </c>
      <c r="KK81" s="2" t="s">
        <v>1</v>
      </c>
      <c r="KL81" s="2" t="s">
        <v>1</v>
      </c>
      <c r="KM81" s="2" t="s">
        <v>1</v>
      </c>
      <c r="KN81" s="2" t="s">
        <v>1</v>
      </c>
      <c r="KO81" s="2" t="s">
        <v>1</v>
      </c>
      <c r="KP81" s="2" t="s">
        <v>1</v>
      </c>
      <c r="KQ81" s="2" t="s">
        <v>1</v>
      </c>
      <c r="KR81" s="2" t="s">
        <v>1</v>
      </c>
      <c r="KS81" s="2" t="s">
        <v>1</v>
      </c>
      <c r="KT81" s="2" t="s">
        <v>1</v>
      </c>
      <c r="KU81" s="2" t="s">
        <v>1</v>
      </c>
    </row>
    <row r="82" spans="1:307" x14ac:dyDescent="0.3">
      <c r="A82" s="2" t="s">
        <v>76</v>
      </c>
      <c r="B82" s="2">
        <v>105</v>
      </c>
      <c r="C82" s="23">
        <f t="shared" si="99"/>
        <v>233591.10999999987</v>
      </c>
      <c r="D82" s="23">
        <f t="shared" si="100"/>
        <v>2541536.15</v>
      </c>
      <c r="E82" s="23">
        <f t="shared" si="101"/>
        <v>24205.106190476188</v>
      </c>
      <c r="F82" s="23">
        <f t="shared" si="102"/>
        <v>1480485.24</v>
      </c>
      <c r="G82" s="23">
        <f t="shared" si="103"/>
        <v>744864.90999999992</v>
      </c>
      <c r="H82" s="23">
        <f t="shared" si="104"/>
        <v>11786</v>
      </c>
      <c r="I82" s="23">
        <f t="shared" si="105"/>
        <v>304400</v>
      </c>
      <c r="J82" s="23">
        <f t="shared" si="106"/>
        <v>2899.0476190476193</v>
      </c>
      <c r="K82" s="23">
        <f t="shared" si="107"/>
        <v>54400</v>
      </c>
      <c r="L82" s="23">
        <f t="shared" si="108"/>
        <v>250000</v>
      </c>
      <c r="M82" s="23">
        <f t="shared" si="109"/>
        <v>507618.41</v>
      </c>
      <c r="N82" s="23">
        <f t="shared" si="110"/>
        <v>14099.859428571428</v>
      </c>
      <c r="O82" s="23">
        <f t="shared" si="111"/>
        <v>296234.53999999998</v>
      </c>
      <c r="P82" s="23">
        <f t="shared" si="112"/>
        <v>296854.31</v>
      </c>
      <c r="Q82" s="23">
        <f t="shared" si="113"/>
        <v>528759.17000000004</v>
      </c>
      <c r="R82" s="23">
        <f t="shared" si="114"/>
        <v>1426114.99</v>
      </c>
      <c r="S82" s="23">
        <f t="shared" si="115"/>
        <v>13582.047523809524</v>
      </c>
      <c r="T82" s="23">
        <f t="shared" si="116"/>
        <v>54370.25</v>
      </c>
      <c r="U82" s="7">
        <f t="shared" si="117"/>
        <v>3.6724614694571354E-2</v>
      </c>
      <c r="V82" s="23">
        <f t="shared" si="118"/>
        <v>47600</v>
      </c>
      <c r="W82" s="23">
        <f t="shared" si="119"/>
        <v>950</v>
      </c>
      <c r="X82" s="23">
        <f t="shared" si="120"/>
        <v>4783.25</v>
      </c>
      <c r="Y82" s="23">
        <f t="shared" si="121"/>
        <v>1110</v>
      </c>
      <c r="Z82" s="23">
        <v>73</v>
      </c>
      <c r="AA82" s="23">
        <f t="shared" si="122"/>
        <v>304193.96999999997</v>
      </c>
      <c r="AB82" s="23">
        <f t="shared" si="123"/>
        <v>2307945.04</v>
      </c>
      <c r="AC82" s="23">
        <f t="shared" si="124"/>
        <v>21980.428952380953</v>
      </c>
      <c r="AD82" s="23">
        <f t="shared" si="125"/>
        <v>1767028.54</v>
      </c>
      <c r="AE82" s="23">
        <f t="shared" si="126"/>
        <v>16828.84323809524</v>
      </c>
      <c r="AF82" s="23">
        <f t="shared" si="127"/>
        <v>274523</v>
      </c>
      <c r="AG82" s="23">
        <f t="shared" si="128"/>
        <v>2614.5047619047618</v>
      </c>
      <c r="AH82" s="23">
        <f t="shared" si="129"/>
        <v>1155693.94</v>
      </c>
      <c r="AI82" s="23">
        <f t="shared" si="130"/>
        <v>21044</v>
      </c>
      <c r="AJ82" s="23">
        <f t="shared" si="131"/>
        <v>58914.6</v>
      </c>
      <c r="AK82" s="23">
        <f t="shared" si="132"/>
        <v>540916.5</v>
      </c>
      <c r="AL82" s="23">
        <f t="shared" si="133"/>
        <v>5151.5857142857139</v>
      </c>
      <c r="AM82" s="23">
        <f t="shared" si="134"/>
        <v>513294.5</v>
      </c>
      <c r="AN82" s="23">
        <f t="shared" si="135"/>
        <v>27622</v>
      </c>
      <c r="AO82" s="2">
        <v>262363.13</v>
      </c>
      <c r="AP82" s="2">
        <v>3411.92</v>
      </c>
      <c r="AQ82" s="2">
        <v>30459.49</v>
      </c>
      <c r="AR82" s="2" t="s">
        <v>1</v>
      </c>
      <c r="AS82" s="2">
        <v>279944.31</v>
      </c>
      <c r="AT82" s="2">
        <v>16910</v>
      </c>
      <c r="AU82" s="2" t="s">
        <v>1</v>
      </c>
      <c r="AV82" s="2">
        <v>528759.17000000004</v>
      </c>
      <c r="AX82" s="2" t="s">
        <v>1</v>
      </c>
      <c r="AY82" s="2" t="s">
        <v>1</v>
      </c>
      <c r="AZ82" s="2" t="s">
        <v>1</v>
      </c>
      <c r="BA82" s="2" t="s">
        <v>1</v>
      </c>
      <c r="BB82" s="2" t="s">
        <v>1</v>
      </c>
      <c r="BC82" s="2" t="s">
        <v>1</v>
      </c>
      <c r="BD82" s="2">
        <v>47600</v>
      </c>
      <c r="BE82" s="2" t="s">
        <v>1</v>
      </c>
      <c r="BF82" s="2" t="s">
        <v>1</v>
      </c>
      <c r="BG82" s="2">
        <v>950</v>
      </c>
      <c r="BH82" s="2" t="s">
        <v>1</v>
      </c>
      <c r="BI82" s="2" t="s">
        <v>1</v>
      </c>
      <c r="BJ82" s="2" t="s">
        <v>1</v>
      </c>
      <c r="BK82" s="2" t="s">
        <v>1</v>
      </c>
      <c r="BL82" s="2" t="s">
        <v>1</v>
      </c>
      <c r="BM82" s="2" t="s">
        <v>1</v>
      </c>
      <c r="BN82" s="2" t="s">
        <v>1</v>
      </c>
      <c r="BO82" s="2">
        <v>4783.25</v>
      </c>
      <c r="BP82" s="2" t="s">
        <v>1</v>
      </c>
      <c r="BQ82" s="2" t="s">
        <v>1</v>
      </c>
      <c r="BR82" s="2" t="s">
        <v>1</v>
      </c>
      <c r="BS82" s="2">
        <v>1110</v>
      </c>
      <c r="BT82" s="2">
        <v>304193.96999999997</v>
      </c>
      <c r="BU82" s="2" t="s">
        <v>1</v>
      </c>
      <c r="BV82" s="2">
        <v>485139</v>
      </c>
      <c r="BW82" s="2" t="s">
        <v>1</v>
      </c>
      <c r="BX82" s="2" t="s">
        <v>1</v>
      </c>
      <c r="BY82" s="2" t="s">
        <v>1</v>
      </c>
      <c r="BZ82" s="2" t="s">
        <v>1</v>
      </c>
      <c r="CA82" s="2" t="s">
        <v>1</v>
      </c>
      <c r="CB82" s="2" t="s">
        <v>1</v>
      </c>
      <c r="CC82" s="2" t="s">
        <v>1</v>
      </c>
      <c r="CD82" s="2">
        <v>22287</v>
      </c>
      <c r="CE82" s="2" t="s">
        <v>1</v>
      </c>
      <c r="CF82" s="2" t="s">
        <v>1</v>
      </c>
      <c r="CG82" s="2" t="s">
        <v>1</v>
      </c>
      <c r="CH82" s="2">
        <v>192.41</v>
      </c>
      <c r="CI82" s="2" t="s">
        <v>1</v>
      </c>
      <c r="CJ82" s="2" t="s">
        <v>1</v>
      </c>
      <c r="CK82" s="2" t="s">
        <v>1</v>
      </c>
      <c r="CL82" s="2" t="s">
        <v>1</v>
      </c>
      <c r="CM82" s="2" t="s">
        <v>1</v>
      </c>
      <c r="CN82" s="2" t="s">
        <v>1</v>
      </c>
      <c r="CO82" s="2" t="s">
        <v>1</v>
      </c>
      <c r="CP82" s="2" t="s">
        <v>1</v>
      </c>
      <c r="CQ82" s="2" t="s">
        <v>1</v>
      </c>
      <c r="CR82" s="2" t="s">
        <v>1</v>
      </c>
      <c r="CS82" s="2" t="s">
        <v>1</v>
      </c>
      <c r="CT82" s="2" t="s">
        <v>1</v>
      </c>
      <c r="CU82" s="2" t="s">
        <v>1</v>
      </c>
      <c r="CV82" s="2" t="s">
        <v>1</v>
      </c>
      <c r="CW82" s="2" t="s">
        <v>1</v>
      </c>
      <c r="CX82" s="2" t="s">
        <v>1</v>
      </c>
      <c r="CY82" s="2" t="s">
        <v>1</v>
      </c>
      <c r="CZ82" s="2" t="s">
        <v>1</v>
      </c>
      <c r="DA82" s="2">
        <v>15546.5</v>
      </c>
      <c r="DB82" s="2" t="s">
        <v>1</v>
      </c>
      <c r="DC82" s="2">
        <v>221700</v>
      </c>
      <c r="DD82" s="2" t="s">
        <v>1</v>
      </c>
      <c r="DE82" s="2" t="s">
        <v>1</v>
      </c>
      <c r="DF82" s="2" t="s">
        <v>1</v>
      </c>
      <c r="DG82" s="2" t="s">
        <v>1</v>
      </c>
      <c r="DH82" s="2" t="s">
        <v>1</v>
      </c>
      <c r="DI82" s="2" t="s">
        <v>1</v>
      </c>
      <c r="DJ82" s="2" t="s">
        <v>1</v>
      </c>
      <c r="DK82" s="2" t="s">
        <v>1</v>
      </c>
      <c r="DL82" s="2">
        <v>11786</v>
      </c>
      <c r="DM82" s="2" t="s">
        <v>1</v>
      </c>
      <c r="DN82" s="2" t="s">
        <v>1</v>
      </c>
      <c r="DO82" s="2" t="s">
        <v>1</v>
      </c>
      <c r="DP82" s="2" t="s">
        <v>1</v>
      </c>
      <c r="DQ82" s="2" t="s">
        <v>1</v>
      </c>
      <c r="DR82" s="2" t="s">
        <v>1</v>
      </c>
      <c r="DS82" s="2" t="s">
        <v>1</v>
      </c>
      <c r="DT82" s="2" t="s">
        <v>1</v>
      </c>
      <c r="DU82" s="2" t="s">
        <v>1</v>
      </c>
      <c r="DV82" s="2">
        <v>54400</v>
      </c>
      <c r="DW82" s="2" t="s">
        <v>1</v>
      </c>
      <c r="DX82" s="2" t="s">
        <v>1</v>
      </c>
      <c r="DY82" s="2" t="s">
        <v>1</v>
      </c>
      <c r="DZ82" s="2" t="s">
        <v>1</v>
      </c>
      <c r="EA82" s="2" t="s">
        <v>1</v>
      </c>
      <c r="EB82" s="2" t="s">
        <v>1</v>
      </c>
      <c r="EC82" s="2" t="s">
        <v>1</v>
      </c>
      <c r="ED82" s="2" t="s">
        <v>1</v>
      </c>
      <c r="EE82" s="2" t="s">
        <v>1</v>
      </c>
      <c r="EF82" s="2" t="s">
        <v>1</v>
      </c>
      <c r="EG82" s="2" t="s">
        <v>1</v>
      </c>
      <c r="EH82" s="2" t="s">
        <v>1</v>
      </c>
      <c r="EI82" s="2" t="s">
        <v>1</v>
      </c>
      <c r="EJ82" s="2" t="s">
        <v>1</v>
      </c>
      <c r="EK82" s="2" t="s">
        <v>1</v>
      </c>
      <c r="EL82" s="2" t="s">
        <v>1</v>
      </c>
      <c r="EM82" s="2" t="s">
        <v>1</v>
      </c>
      <c r="EN82" s="2" t="s">
        <v>1</v>
      </c>
      <c r="EO82" s="2">
        <v>250000</v>
      </c>
      <c r="EP82" s="2" t="s">
        <v>1</v>
      </c>
      <c r="EQ82" s="2" t="s">
        <v>1</v>
      </c>
      <c r="ER82" s="2" t="s">
        <v>1</v>
      </c>
      <c r="ES82" s="2" t="s">
        <v>1</v>
      </c>
      <c r="ET82" s="2" t="s">
        <v>1</v>
      </c>
      <c r="EU82" s="2">
        <v>1133</v>
      </c>
      <c r="EV82" s="2">
        <v>113190</v>
      </c>
      <c r="EW82" s="2">
        <v>147000</v>
      </c>
      <c r="EX82" s="2" t="s">
        <v>1</v>
      </c>
      <c r="EY82" s="2" t="s">
        <v>1</v>
      </c>
      <c r="EZ82" s="2" t="s">
        <v>1</v>
      </c>
      <c r="FA82" s="2" t="s">
        <v>1</v>
      </c>
      <c r="FB82" s="2">
        <v>13200</v>
      </c>
      <c r="FC82" s="2" t="s">
        <v>1</v>
      </c>
      <c r="FD82" s="2" t="s">
        <v>1</v>
      </c>
      <c r="FE82" s="2" t="s">
        <v>1</v>
      </c>
      <c r="FF82" s="2" t="s">
        <v>1</v>
      </c>
      <c r="FG82" s="2" t="s">
        <v>1</v>
      </c>
      <c r="FH82" s="2" t="s">
        <v>1</v>
      </c>
      <c r="FI82" s="2" t="s">
        <v>1</v>
      </c>
      <c r="FJ82" s="2" t="s">
        <v>1</v>
      </c>
      <c r="FK82" s="2" t="s">
        <v>1</v>
      </c>
      <c r="FL82" s="2">
        <v>2626</v>
      </c>
      <c r="FM82" s="2">
        <v>59994</v>
      </c>
      <c r="FN82" s="2" t="s">
        <v>1</v>
      </c>
      <c r="FO82" s="2">
        <v>136981.9</v>
      </c>
      <c r="FP82" s="2" t="s">
        <v>1</v>
      </c>
      <c r="FQ82" s="2" t="s">
        <v>1</v>
      </c>
      <c r="FR82" s="2" t="s">
        <v>1</v>
      </c>
      <c r="FS82" s="2" t="s">
        <v>1</v>
      </c>
      <c r="FT82" s="2" t="s">
        <v>1</v>
      </c>
      <c r="FU82" s="2" t="s">
        <v>1</v>
      </c>
      <c r="FV82" s="2" t="s">
        <v>1</v>
      </c>
      <c r="FW82" s="2">
        <v>62981.96</v>
      </c>
      <c r="FX82" s="2">
        <v>39823</v>
      </c>
      <c r="FY82" s="2" t="s">
        <v>1</v>
      </c>
      <c r="FZ82" s="2">
        <v>5469</v>
      </c>
      <c r="GA82" s="2" t="s">
        <v>1</v>
      </c>
      <c r="GB82" s="2" t="s">
        <v>1</v>
      </c>
      <c r="GC82" s="2">
        <v>2610</v>
      </c>
      <c r="GD82" s="2">
        <v>18686.189999999999</v>
      </c>
      <c r="GE82" s="2">
        <v>9527.7000000000007</v>
      </c>
      <c r="GF82" s="2" t="s">
        <v>1</v>
      </c>
      <c r="GG82" s="2" t="s">
        <v>1</v>
      </c>
      <c r="GH82" s="2" t="s">
        <v>1</v>
      </c>
      <c r="GI82" s="2">
        <v>7623</v>
      </c>
      <c r="GJ82" s="2" t="s">
        <v>1</v>
      </c>
      <c r="GK82" s="2">
        <v>736077.19</v>
      </c>
      <c r="GL82" s="2">
        <v>17289</v>
      </c>
      <c r="GM82" s="2" t="s">
        <v>1</v>
      </c>
      <c r="GN82" s="2">
        <v>9379</v>
      </c>
      <c r="GO82" s="2">
        <v>19035</v>
      </c>
      <c r="GP82" s="2" t="s">
        <v>1</v>
      </c>
      <c r="GQ82" s="2" t="s">
        <v>1</v>
      </c>
      <c r="GR82" s="2" t="s">
        <v>1</v>
      </c>
      <c r="GS82" s="2">
        <v>14391</v>
      </c>
      <c r="GT82" s="2" t="s">
        <v>1</v>
      </c>
      <c r="GU82" s="2" t="s">
        <v>1</v>
      </c>
      <c r="GV82" s="2" t="s">
        <v>1</v>
      </c>
      <c r="GW82" s="2" t="s">
        <v>1</v>
      </c>
      <c r="GX82" s="2" t="s">
        <v>1</v>
      </c>
      <c r="GY82" s="2" t="s">
        <v>1</v>
      </c>
      <c r="GZ82" s="2">
        <v>4080</v>
      </c>
      <c r="HA82" s="2">
        <v>13264</v>
      </c>
      <c r="HB82" s="2" t="s">
        <v>1</v>
      </c>
      <c r="HC82" s="2" t="s">
        <v>1</v>
      </c>
      <c r="HD82" s="2">
        <v>3700</v>
      </c>
      <c r="HE82" s="2" t="s">
        <v>1</v>
      </c>
      <c r="HF82" s="2" t="s">
        <v>1</v>
      </c>
      <c r="HG82" s="2" t="s">
        <v>1</v>
      </c>
      <c r="HH82" s="2" t="s">
        <v>1</v>
      </c>
      <c r="HI82" s="2" t="s">
        <v>1</v>
      </c>
      <c r="HJ82" s="2" t="s">
        <v>1</v>
      </c>
      <c r="HK82" s="2" t="s">
        <v>1</v>
      </c>
      <c r="HL82" s="2">
        <v>2485.6</v>
      </c>
      <c r="HM82" s="2" t="s">
        <v>1</v>
      </c>
      <c r="HN82" s="2" t="s">
        <v>1</v>
      </c>
      <c r="HO82" s="2" t="s">
        <v>1</v>
      </c>
      <c r="HP82" s="2" t="s">
        <v>1</v>
      </c>
      <c r="HQ82" s="2" t="s">
        <v>1</v>
      </c>
      <c r="HR82" s="2">
        <v>14854</v>
      </c>
      <c r="HS82" s="2" t="s">
        <v>1</v>
      </c>
      <c r="HT82" s="2" t="s">
        <v>1</v>
      </c>
      <c r="HU82" s="2" t="s">
        <v>1</v>
      </c>
      <c r="HV82" s="2">
        <v>1510</v>
      </c>
      <c r="HW82" s="2" t="s">
        <v>1</v>
      </c>
      <c r="HX82" s="2" t="s">
        <v>1</v>
      </c>
      <c r="HY82" s="2" t="s">
        <v>1</v>
      </c>
      <c r="HZ82" s="2" t="s">
        <v>1</v>
      </c>
      <c r="IA82" s="2" t="s">
        <v>1</v>
      </c>
      <c r="IB82" s="2" t="s">
        <v>1</v>
      </c>
      <c r="IC82" s="2" t="s">
        <v>1</v>
      </c>
      <c r="ID82" s="2" t="s">
        <v>1</v>
      </c>
      <c r="IE82" s="2">
        <v>16910</v>
      </c>
      <c r="IF82" s="2" t="s">
        <v>1</v>
      </c>
      <c r="IG82" s="2">
        <v>23155</v>
      </c>
      <c r="IH82" s="2">
        <v>20053</v>
      </c>
      <c r="II82" s="2" t="s">
        <v>1</v>
      </c>
      <c r="IJ82" s="2" t="s">
        <v>1</v>
      </c>
      <c r="IK82" s="2" t="s">
        <v>1</v>
      </c>
      <c r="IL82" s="2" t="s">
        <v>1</v>
      </c>
      <c r="IM82" s="2" t="s">
        <v>1</v>
      </c>
      <c r="IN82" s="2" t="s">
        <v>1</v>
      </c>
      <c r="IO82" s="2" t="s">
        <v>1</v>
      </c>
      <c r="IP82" s="2" t="s">
        <v>1</v>
      </c>
      <c r="IQ82" s="2" t="s">
        <v>1</v>
      </c>
      <c r="IR82" s="2" t="s">
        <v>1</v>
      </c>
      <c r="IS82" s="2" t="s">
        <v>1</v>
      </c>
      <c r="IT82" s="2" t="s">
        <v>1</v>
      </c>
      <c r="IU82" s="2" t="s">
        <v>1</v>
      </c>
      <c r="IV82" s="2" t="s">
        <v>1</v>
      </c>
      <c r="IW82" s="2" t="s">
        <v>1</v>
      </c>
      <c r="IX82" s="2" t="s">
        <v>1</v>
      </c>
      <c r="IY82" s="2" t="s">
        <v>1</v>
      </c>
      <c r="IZ82" s="2" t="s">
        <v>1</v>
      </c>
      <c r="JA82" s="2" t="s">
        <v>1</v>
      </c>
      <c r="JB82" s="2" t="s">
        <v>1</v>
      </c>
      <c r="JC82" s="2" t="s">
        <v>1</v>
      </c>
      <c r="JD82" s="2" t="s">
        <v>1</v>
      </c>
      <c r="JE82" s="2" t="s">
        <v>1</v>
      </c>
      <c r="JF82" s="2" t="s">
        <v>1</v>
      </c>
      <c r="JG82" s="2" t="s">
        <v>1</v>
      </c>
      <c r="JH82" s="2" t="s">
        <v>1</v>
      </c>
      <c r="JI82" s="2" t="s">
        <v>1</v>
      </c>
      <c r="JJ82" s="2" t="s">
        <v>1</v>
      </c>
      <c r="JK82" s="2" t="s">
        <v>1</v>
      </c>
      <c r="JL82" s="2" t="s">
        <v>1</v>
      </c>
      <c r="JM82" s="2">
        <v>513294.5</v>
      </c>
      <c r="JN82" s="2" t="s">
        <v>1</v>
      </c>
      <c r="JO82" s="2" t="s">
        <v>1</v>
      </c>
      <c r="JP82" s="2" t="s">
        <v>1</v>
      </c>
      <c r="JQ82" s="2" t="s">
        <v>1</v>
      </c>
      <c r="JR82" s="2" t="s">
        <v>1</v>
      </c>
      <c r="JS82" s="2" t="s">
        <v>1</v>
      </c>
      <c r="JT82" s="2" t="s">
        <v>1</v>
      </c>
      <c r="JU82" s="2" t="s">
        <v>1</v>
      </c>
      <c r="JV82" s="2" t="s">
        <v>1</v>
      </c>
      <c r="JW82" s="2" t="s">
        <v>1</v>
      </c>
      <c r="JX82" s="2" t="s">
        <v>1</v>
      </c>
      <c r="JY82" s="2" t="s">
        <v>1</v>
      </c>
      <c r="JZ82" s="2" t="s">
        <v>1</v>
      </c>
      <c r="KA82" s="2" t="s">
        <v>1</v>
      </c>
      <c r="KB82" s="2" t="s">
        <v>1</v>
      </c>
      <c r="KC82" s="2" t="s">
        <v>1</v>
      </c>
      <c r="KD82" s="2">
        <v>9000</v>
      </c>
      <c r="KE82" s="2" t="s">
        <v>1</v>
      </c>
      <c r="KF82" s="2" t="s">
        <v>1</v>
      </c>
      <c r="KG82" s="2" t="s">
        <v>1</v>
      </c>
      <c r="KH82" s="2" t="s">
        <v>1</v>
      </c>
      <c r="KI82" s="2">
        <v>18622</v>
      </c>
      <c r="KJ82" s="2" t="s">
        <v>1</v>
      </c>
      <c r="KK82" s="2" t="s">
        <v>1</v>
      </c>
      <c r="KL82" s="2" t="s">
        <v>1</v>
      </c>
      <c r="KM82" s="2" t="s">
        <v>1</v>
      </c>
      <c r="KN82" s="2" t="s">
        <v>1</v>
      </c>
      <c r="KO82" s="2" t="s">
        <v>1</v>
      </c>
      <c r="KP82" s="2" t="s">
        <v>1</v>
      </c>
      <c r="KQ82" s="2" t="s">
        <v>1</v>
      </c>
      <c r="KR82" s="2" t="s">
        <v>1</v>
      </c>
      <c r="KS82" s="2" t="s">
        <v>1</v>
      </c>
      <c r="KT82" s="2" t="s">
        <v>1</v>
      </c>
      <c r="KU82" s="2" t="s">
        <v>1</v>
      </c>
    </row>
    <row r="83" spans="1:307" x14ac:dyDescent="0.3">
      <c r="A83" s="2" t="s">
        <v>77</v>
      </c>
      <c r="B83" s="2">
        <v>385</v>
      </c>
      <c r="C83" s="23">
        <f t="shared" si="99"/>
        <v>625495.21000000089</v>
      </c>
      <c r="D83" s="23">
        <f t="shared" si="100"/>
        <v>10092119.25</v>
      </c>
      <c r="E83" s="23">
        <f t="shared" si="101"/>
        <v>26213.296753246752</v>
      </c>
      <c r="F83" s="23">
        <f t="shared" si="102"/>
        <v>5519938.4199999999</v>
      </c>
      <c r="G83" s="23">
        <f t="shared" si="103"/>
        <v>1397338.41</v>
      </c>
      <c r="H83" s="23">
        <f t="shared" si="104"/>
        <v>0</v>
      </c>
      <c r="I83" s="23">
        <f t="shared" si="105"/>
        <v>3174842.42</v>
      </c>
      <c r="J83" s="23">
        <f t="shared" si="106"/>
        <v>8246.3439480519482</v>
      </c>
      <c r="K83" s="23">
        <f t="shared" si="107"/>
        <v>247339</v>
      </c>
      <c r="L83" s="23">
        <f t="shared" si="108"/>
        <v>2927503.42</v>
      </c>
      <c r="M83" s="23">
        <f t="shared" si="109"/>
        <v>1397338.41</v>
      </c>
      <c r="N83" s="23">
        <f t="shared" si="110"/>
        <v>14337.50238961039</v>
      </c>
      <c r="O83" s="23">
        <f t="shared" si="111"/>
        <v>1188027.5899999999</v>
      </c>
      <c r="P83" s="23">
        <f t="shared" si="112"/>
        <v>1573338.9</v>
      </c>
      <c r="Q83" s="23">
        <f t="shared" si="113"/>
        <v>1993244.06</v>
      </c>
      <c r="R83" s="23">
        <f t="shared" si="114"/>
        <v>5237043.74</v>
      </c>
      <c r="S83" s="23">
        <f t="shared" si="115"/>
        <v>13602.711012987014</v>
      </c>
      <c r="T83" s="23">
        <f t="shared" si="116"/>
        <v>282894.6799999997</v>
      </c>
      <c r="U83" s="7">
        <f t="shared" si="117"/>
        <v>5.1249607962111962E-2</v>
      </c>
      <c r="V83" s="23">
        <f t="shared" si="118"/>
        <v>171</v>
      </c>
      <c r="W83" s="23">
        <f t="shared" si="119"/>
        <v>259309</v>
      </c>
      <c r="X83" s="23">
        <f t="shared" si="120"/>
        <v>16958.68</v>
      </c>
      <c r="Y83" s="23">
        <f t="shared" si="121"/>
        <v>6530</v>
      </c>
      <c r="Z83" s="23">
        <v>74</v>
      </c>
      <c r="AA83" s="23">
        <f t="shared" si="122"/>
        <v>482359.19</v>
      </c>
      <c r="AB83" s="23">
        <f t="shared" si="123"/>
        <v>9466624.0399999991</v>
      </c>
      <c r="AC83" s="23">
        <f t="shared" si="124"/>
        <v>24588.633870129866</v>
      </c>
      <c r="AD83" s="23">
        <f t="shared" si="125"/>
        <v>5663941.8699999992</v>
      </c>
      <c r="AE83" s="23">
        <f t="shared" si="126"/>
        <v>14711.537324675322</v>
      </c>
      <c r="AF83" s="23">
        <f t="shared" si="127"/>
        <v>1539400</v>
      </c>
      <c r="AG83" s="23">
        <f t="shared" si="128"/>
        <v>3998.4415584415583</v>
      </c>
      <c r="AH83" s="23">
        <f t="shared" si="129"/>
        <v>3509049.39</v>
      </c>
      <c r="AI83" s="23">
        <f t="shared" si="130"/>
        <v>38462</v>
      </c>
      <c r="AJ83" s="23">
        <f t="shared" si="131"/>
        <v>676357.48</v>
      </c>
      <c r="AK83" s="23">
        <f t="shared" si="132"/>
        <v>3802682.17</v>
      </c>
      <c r="AL83" s="23">
        <f t="shared" si="133"/>
        <v>9877.0965454545458</v>
      </c>
      <c r="AM83" s="23">
        <f t="shared" si="134"/>
        <v>3802682.17</v>
      </c>
      <c r="AN83" s="23">
        <f t="shared" si="135"/>
        <v>0</v>
      </c>
      <c r="AO83" s="2">
        <v>942077.94</v>
      </c>
      <c r="AP83" s="2">
        <v>137907.72</v>
      </c>
      <c r="AQ83" s="2">
        <v>108041.93</v>
      </c>
      <c r="AR83" s="2" t="s">
        <v>1</v>
      </c>
      <c r="AS83" s="2">
        <v>1003148.9</v>
      </c>
      <c r="AT83" s="2">
        <v>570190</v>
      </c>
      <c r="AU83" s="2" t="s">
        <v>1</v>
      </c>
      <c r="AV83" s="2">
        <v>1993244.06</v>
      </c>
      <c r="AX83" s="2" t="s">
        <v>1</v>
      </c>
      <c r="AY83" s="2" t="s">
        <v>1</v>
      </c>
      <c r="AZ83" s="2" t="s">
        <v>1</v>
      </c>
      <c r="BA83" s="2">
        <v>171</v>
      </c>
      <c r="BB83" s="2" t="s">
        <v>1</v>
      </c>
      <c r="BC83" s="2" t="s">
        <v>1</v>
      </c>
      <c r="BD83" s="2" t="s">
        <v>1</v>
      </c>
      <c r="BE83" s="2" t="s">
        <v>1</v>
      </c>
      <c r="BF83" s="2">
        <v>234519</v>
      </c>
      <c r="BG83" s="2">
        <v>5930</v>
      </c>
      <c r="BH83" s="2">
        <v>17860</v>
      </c>
      <c r="BI83" s="2">
        <v>1000</v>
      </c>
      <c r="BJ83" s="2" t="s">
        <v>1</v>
      </c>
      <c r="BK83" s="2" t="s">
        <v>1</v>
      </c>
      <c r="BL83" s="2" t="s">
        <v>1</v>
      </c>
      <c r="BM83" s="2" t="s">
        <v>1</v>
      </c>
      <c r="BN83" s="2" t="s">
        <v>1</v>
      </c>
      <c r="BO83" s="2">
        <v>16958.68</v>
      </c>
      <c r="BP83" s="2" t="s">
        <v>1</v>
      </c>
      <c r="BQ83" s="2" t="s">
        <v>1</v>
      </c>
      <c r="BR83" s="2" t="s">
        <v>1</v>
      </c>
      <c r="BS83" s="2">
        <v>6530</v>
      </c>
      <c r="BT83" s="2">
        <v>482359.19</v>
      </c>
      <c r="BU83" s="2" t="s">
        <v>1</v>
      </c>
      <c r="BV83" s="2">
        <v>839162</v>
      </c>
      <c r="BW83" s="2" t="s">
        <v>1</v>
      </c>
      <c r="BX83" s="2" t="s">
        <v>1</v>
      </c>
      <c r="BY83" s="2">
        <v>1210</v>
      </c>
      <c r="BZ83" s="2" t="s">
        <v>1</v>
      </c>
      <c r="CA83" s="2" t="s">
        <v>1</v>
      </c>
      <c r="CB83" s="2" t="s">
        <v>1</v>
      </c>
      <c r="CC83" s="2" t="s">
        <v>1</v>
      </c>
      <c r="CD83" s="2">
        <v>103932</v>
      </c>
      <c r="CE83" s="2">
        <v>447975</v>
      </c>
      <c r="CF83" s="2">
        <v>4235</v>
      </c>
      <c r="CG83" s="2" t="s">
        <v>1</v>
      </c>
      <c r="CH83" s="2">
        <v>824.41</v>
      </c>
      <c r="CI83" s="2" t="s">
        <v>1</v>
      </c>
      <c r="CJ83" s="2" t="s">
        <v>1</v>
      </c>
      <c r="CK83" s="2" t="s">
        <v>1</v>
      </c>
      <c r="CL83" s="2" t="s">
        <v>1</v>
      </c>
      <c r="CM83" s="2" t="s">
        <v>1</v>
      </c>
      <c r="CN83" s="2" t="s">
        <v>1</v>
      </c>
      <c r="CO83" s="2" t="s">
        <v>1</v>
      </c>
      <c r="CP83" s="2" t="s">
        <v>1</v>
      </c>
      <c r="CQ83" s="2" t="s">
        <v>1</v>
      </c>
      <c r="CR83" s="2" t="s">
        <v>1</v>
      </c>
      <c r="CS83" s="2" t="s">
        <v>1</v>
      </c>
      <c r="CT83" s="2" t="s">
        <v>1</v>
      </c>
      <c r="CU83" s="2" t="s">
        <v>1</v>
      </c>
      <c r="CV83" s="2" t="s">
        <v>1</v>
      </c>
      <c r="CW83" s="2" t="s">
        <v>1</v>
      </c>
      <c r="CX83" s="2" t="s">
        <v>1</v>
      </c>
      <c r="CY83" s="2" t="s">
        <v>1</v>
      </c>
      <c r="CZ83" s="2" t="s">
        <v>1</v>
      </c>
      <c r="DA83" s="2" t="s">
        <v>1</v>
      </c>
      <c r="DB83" s="2" t="s">
        <v>1</v>
      </c>
      <c r="DC83" s="2" t="s">
        <v>1</v>
      </c>
      <c r="DD83" s="2" t="s">
        <v>1</v>
      </c>
      <c r="DE83" s="2" t="s">
        <v>1</v>
      </c>
      <c r="DF83" s="2" t="s">
        <v>1</v>
      </c>
      <c r="DG83" s="2" t="s">
        <v>1</v>
      </c>
      <c r="DH83" s="2" t="s">
        <v>1</v>
      </c>
      <c r="DI83" s="2" t="s">
        <v>1</v>
      </c>
      <c r="DJ83" s="2" t="s">
        <v>1</v>
      </c>
      <c r="DK83" s="2" t="s">
        <v>1</v>
      </c>
      <c r="DL83" s="2" t="s">
        <v>1</v>
      </c>
      <c r="DM83" s="2" t="s">
        <v>1</v>
      </c>
      <c r="DN83" s="2" t="s">
        <v>1</v>
      </c>
      <c r="DO83" s="2" t="s">
        <v>1</v>
      </c>
      <c r="DP83" s="2" t="s">
        <v>1</v>
      </c>
      <c r="DQ83" s="2" t="s">
        <v>1</v>
      </c>
      <c r="DR83" s="2" t="s">
        <v>1</v>
      </c>
      <c r="DS83" s="2" t="s">
        <v>1</v>
      </c>
      <c r="DT83" s="2" t="s">
        <v>1</v>
      </c>
      <c r="DU83" s="2" t="s">
        <v>1</v>
      </c>
      <c r="DV83" s="2">
        <v>68800</v>
      </c>
      <c r="DW83" s="2" t="s">
        <v>1</v>
      </c>
      <c r="DX83" s="2">
        <v>169715</v>
      </c>
      <c r="DY83" s="2" t="s">
        <v>1</v>
      </c>
      <c r="DZ83" s="2">
        <v>2500</v>
      </c>
      <c r="EA83" s="2">
        <v>6324</v>
      </c>
      <c r="EB83" s="2" t="s">
        <v>1</v>
      </c>
      <c r="EC83" s="2" t="s">
        <v>1</v>
      </c>
      <c r="ED83" s="2" t="s">
        <v>1</v>
      </c>
      <c r="EE83" s="2" t="s">
        <v>1</v>
      </c>
      <c r="EF83" s="2" t="s">
        <v>1</v>
      </c>
      <c r="EG83" s="2" t="s">
        <v>1</v>
      </c>
      <c r="EH83" s="2" t="s">
        <v>1</v>
      </c>
      <c r="EI83" s="2" t="s">
        <v>1</v>
      </c>
      <c r="EJ83" s="2">
        <v>162638.78</v>
      </c>
      <c r="EK83" s="2">
        <v>2764864.64</v>
      </c>
      <c r="EL83" s="2" t="s">
        <v>1</v>
      </c>
      <c r="EM83" s="2" t="s">
        <v>1</v>
      </c>
      <c r="EN83" s="2" t="s">
        <v>1</v>
      </c>
      <c r="EO83" s="2" t="s">
        <v>1</v>
      </c>
      <c r="EP83" s="2" t="s">
        <v>1</v>
      </c>
      <c r="EQ83" s="2" t="s">
        <v>1</v>
      </c>
      <c r="ER83" s="2" t="s">
        <v>1</v>
      </c>
      <c r="ES83" s="2">
        <v>623603</v>
      </c>
      <c r="ET83" s="2" t="s">
        <v>1</v>
      </c>
      <c r="EU83" s="2">
        <v>12880</v>
      </c>
      <c r="EV83" s="2">
        <v>102302</v>
      </c>
      <c r="EW83" s="2">
        <v>436844</v>
      </c>
      <c r="EX83" s="2" t="s">
        <v>1</v>
      </c>
      <c r="EY83" s="2" t="s">
        <v>1</v>
      </c>
      <c r="EZ83" s="2" t="s">
        <v>1</v>
      </c>
      <c r="FA83" s="2">
        <v>256837</v>
      </c>
      <c r="FB83" s="2">
        <v>95691</v>
      </c>
      <c r="FC83" s="2">
        <v>2809</v>
      </c>
      <c r="FD83" s="2" t="s">
        <v>1</v>
      </c>
      <c r="FE83" s="2">
        <v>8434</v>
      </c>
      <c r="FF83" s="2" t="s">
        <v>1</v>
      </c>
      <c r="FG83" s="2" t="s">
        <v>1</v>
      </c>
      <c r="FH83" s="2" t="s">
        <v>1</v>
      </c>
      <c r="FI83" s="2">
        <v>5042</v>
      </c>
      <c r="FJ83" s="2">
        <v>413</v>
      </c>
      <c r="FK83" s="2" t="s">
        <v>1</v>
      </c>
      <c r="FL83" s="2">
        <v>5346</v>
      </c>
      <c r="FM83" s="2">
        <v>43723</v>
      </c>
      <c r="FN83" s="2" t="s">
        <v>1</v>
      </c>
      <c r="FO83" s="2">
        <v>217594.55</v>
      </c>
      <c r="FP83" s="2" t="s">
        <v>1</v>
      </c>
      <c r="FQ83" s="2" t="s">
        <v>1</v>
      </c>
      <c r="FR83" s="2" t="s">
        <v>1</v>
      </c>
      <c r="FS83" s="2" t="s">
        <v>1</v>
      </c>
      <c r="FT83" s="2" t="s">
        <v>1</v>
      </c>
      <c r="FU83" s="2" t="s">
        <v>1</v>
      </c>
      <c r="FV83" s="2">
        <v>95462</v>
      </c>
      <c r="FW83" s="2" t="s">
        <v>1</v>
      </c>
      <c r="FX83" s="2">
        <v>206476</v>
      </c>
      <c r="FY83" s="2">
        <v>50720</v>
      </c>
      <c r="FZ83" s="2">
        <v>75367</v>
      </c>
      <c r="GA83" s="2" t="s">
        <v>1</v>
      </c>
      <c r="GB83" s="2" t="s">
        <v>1</v>
      </c>
      <c r="GC83" s="2">
        <v>3851</v>
      </c>
      <c r="GD83" s="2">
        <v>30664.07</v>
      </c>
      <c r="GE83" s="2">
        <v>45640.800000000003</v>
      </c>
      <c r="GF83" s="2" t="s">
        <v>1</v>
      </c>
      <c r="GG83" s="2" t="s">
        <v>1</v>
      </c>
      <c r="GH83" s="2">
        <v>8712</v>
      </c>
      <c r="GI83" s="2">
        <v>17986</v>
      </c>
      <c r="GJ83" s="2">
        <v>24429</v>
      </c>
      <c r="GK83" s="2">
        <v>1052490.07</v>
      </c>
      <c r="GL83" s="2">
        <v>1479051.9</v>
      </c>
      <c r="GM83" s="2">
        <v>4683</v>
      </c>
      <c r="GN83" s="2">
        <v>32082</v>
      </c>
      <c r="GO83" s="2">
        <v>2382</v>
      </c>
      <c r="GP83" s="2" t="s">
        <v>1</v>
      </c>
      <c r="GQ83" s="2" t="s">
        <v>1</v>
      </c>
      <c r="GR83" s="2" t="s">
        <v>1</v>
      </c>
      <c r="GS83" s="2" t="s">
        <v>1</v>
      </c>
      <c r="GT83" s="2" t="s">
        <v>1</v>
      </c>
      <c r="GU83" s="2" t="s">
        <v>1</v>
      </c>
      <c r="GV83" s="2" t="s">
        <v>1</v>
      </c>
      <c r="GW83" s="2" t="s">
        <v>1</v>
      </c>
      <c r="GX83" s="2" t="s">
        <v>1</v>
      </c>
      <c r="GY83" s="2" t="s">
        <v>1</v>
      </c>
      <c r="GZ83" s="2">
        <v>22800</v>
      </c>
      <c r="HA83" s="2">
        <v>15662</v>
      </c>
      <c r="HB83" s="2" t="s">
        <v>1</v>
      </c>
      <c r="HC83" s="2" t="s">
        <v>1</v>
      </c>
      <c r="HD83" s="2" t="s">
        <v>1</v>
      </c>
      <c r="HE83" s="2" t="s">
        <v>1</v>
      </c>
      <c r="HF83" s="2" t="s">
        <v>1</v>
      </c>
      <c r="HG83" s="2" t="s">
        <v>1</v>
      </c>
      <c r="HH83" s="2" t="s">
        <v>1</v>
      </c>
      <c r="HI83" s="2" t="s">
        <v>1</v>
      </c>
      <c r="HJ83" s="2" t="s">
        <v>1</v>
      </c>
      <c r="HK83" s="2" t="s">
        <v>1</v>
      </c>
      <c r="HL83" s="2">
        <v>2772</v>
      </c>
      <c r="HM83" s="2" t="s">
        <v>1</v>
      </c>
      <c r="HN83" s="2">
        <v>15000</v>
      </c>
      <c r="HO83" s="2" t="s">
        <v>1</v>
      </c>
      <c r="HP83" s="2" t="s">
        <v>1</v>
      </c>
      <c r="HQ83" s="2" t="s">
        <v>1</v>
      </c>
      <c r="HR83" s="2">
        <v>3200</v>
      </c>
      <c r="HS83" s="2" t="s">
        <v>1</v>
      </c>
      <c r="HT83" s="2" t="s">
        <v>1</v>
      </c>
      <c r="HU83" s="2" t="s">
        <v>1</v>
      </c>
      <c r="HV83" s="2">
        <v>5865</v>
      </c>
      <c r="HW83" s="2" t="s">
        <v>1</v>
      </c>
      <c r="HX83" s="2" t="s">
        <v>1</v>
      </c>
      <c r="HY83" s="2" t="s">
        <v>1</v>
      </c>
      <c r="HZ83" s="2" t="s">
        <v>1</v>
      </c>
      <c r="IA83" s="2" t="s">
        <v>1</v>
      </c>
      <c r="IB83" s="2" t="s">
        <v>1</v>
      </c>
      <c r="IC83" s="2" t="s">
        <v>1</v>
      </c>
      <c r="ID83" s="2" t="s">
        <v>1</v>
      </c>
      <c r="IE83" s="2">
        <v>631995.98</v>
      </c>
      <c r="IF83" s="2" t="s">
        <v>1</v>
      </c>
      <c r="IG83" s="2">
        <v>17524.5</v>
      </c>
      <c r="IH83" s="2" t="s">
        <v>1</v>
      </c>
      <c r="II83" s="2" t="s">
        <v>1</v>
      </c>
      <c r="IJ83" s="2" t="s">
        <v>1</v>
      </c>
      <c r="IK83" s="2" t="s">
        <v>1</v>
      </c>
      <c r="IL83" s="2" t="s">
        <v>1</v>
      </c>
      <c r="IM83" s="2" t="s">
        <v>1</v>
      </c>
      <c r="IN83" s="2">
        <v>2607</v>
      </c>
      <c r="IO83" s="2" t="s">
        <v>1</v>
      </c>
      <c r="IP83" s="2" t="s">
        <v>1</v>
      </c>
      <c r="IQ83" s="2">
        <v>5000</v>
      </c>
      <c r="IR83" s="2" t="s">
        <v>1</v>
      </c>
      <c r="IS83" s="2" t="s">
        <v>1</v>
      </c>
      <c r="IT83" s="2" t="s">
        <v>1</v>
      </c>
      <c r="IU83" s="2" t="s">
        <v>1</v>
      </c>
      <c r="IV83" s="2" t="s">
        <v>1</v>
      </c>
      <c r="IW83" s="2" t="s">
        <v>1</v>
      </c>
      <c r="IX83" s="2" t="s">
        <v>1</v>
      </c>
      <c r="IY83" s="2" t="s">
        <v>1</v>
      </c>
      <c r="IZ83" s="2" t="s">
        <v>1</v>
      </c>
      <c r="JA83" s="2" t="s">
        <v>1</v>
      </c>
      <c r="JB83" s="2" t="s">
        <v>1</v>
      </c>
      <c r="JC83" s="2" t="s">
        <v>1</v>
      </c>
      <c r="JD83" s="2" t="s">
        <v>1</v>
      </c>
      <c r="JE83" s="2" t="s">
        <v>1</v>
      </c>
      <c r="JF83" s="2" t="s">
        <v>1</v>
      </c>
      <c r="JG83" s="2" t="s">
        <v>1</v>
      </c>
      <c r="JH83" s="2" t="s">
        <v>1</v>
      </c>
      <c r="JI83" s="2" t="s">
        <v>1</v>
      </c>
      <c r="JJ83" s="2" t="s">
        <v>1</v>
      </c>
      <c r="JK83" s="2" t="s">
        <v>1</v>
      </c>
      <c r="JL83" s="2" t="s">
        <v>1</v>
      </c>
      <c r="JM83" s="2">
        <v>3802682.17</v>
      </c>
      <c r="JN83" s="2" t="s">
        <v>1</v>
      </c>
      <c r="JO83" s="2" t="s">
        <v>1</v>
      </c>
      <c r="JP83" s="2" t="s">
        <v>1</v>
      </c>
      <c r="JQ83" s="2" t="s">
        <v>1</v>
      </c>
      <c r="JR83" s="2" t="s">
        <v>1</v>
      </c>
      <c r="JS83" s="2" t="s">
        <v>1</v>
      </c>
      <c r="JT83" s="2" t="s">
        <v>1</v>
      </c>
      <c r="JU83" s="2" t="s">
        <v>1</v>
      </c>
      <c r="JV83" s="2" t="s">
        <v>1</v>
      </c>
      <c r="JW83" s="2" t="s">
        <v>1</v>
      </c>
      <c r="JX83" s="2" t="s">
        <v>1</v>
      </c>
      <c r="JY83" s="2" t="s">
        <v>1</v>
      </c>
      <c r="JZ83" s="2" t="s">
        <v>1</v>
      </c>
      <c r="KA83" s="2" t="s">
        <v>1</v>
      </c>
      <c r="KB83" s="2" t="s">
        <v>1</v>
      </c>
      <c r="KC83" s="2" t="s">
        <v>1</v>
      </c>
      <c r="KD83" s="2" t="s">
        <v>1</v>
      </c>
      <c r="KE83" s="2" t="s">
        <v>1</v>
      </c>
      <c r="KF83" s="2" t="s">
        <v>1</v>
      </c>
      <c r="KG83" s="2" t="s">
        <v>1</v>
      </c>
      <c r="KH83" s="2" t="s">
        <v>1</v>
      </c>
      <c r="KI83" s="2" t="s">
        <v>1</v>
      </c>
      <c r="KJ83" s="2" t="s">
        <v>1</v>
      </c>
      <c r="KK83" s="2" t="s">
        <v>1</v>
      </c>
      <c r="KL83" s="2" t="s">
        <v>1</v>
      </c>
      <c r="KM83" s="2" t="s">
        <v>1</v>
      </c>
      <c r="KN83" s="2" t="s">
        <v>1</v>
      </c>
      <c r="KO83" s="2" t="s">
        <v>1</v>
      </c>
      <c r="KP83" s="2" t="s">
        <v>1</v>
      </c>
      <c r="KQ83" s="2" t="s">
        <v>1</v>
      </c>
      <c r="KR83" s="2" t="s">
        <v>1</v>
      </c>
      <c r="KS83" s="2" t="s">
        <v>1</v>
      </c>
      <c r="KT83" s="2" t="s">
        <v>1</v>
      </c>
      <c r="KU83" s="2" t="s">
        <v>1</v>
      </c>
    </row>
    <row r="84" spans="1:307" x14ac:dyDescent="0.3">
      <c r="A84" s="2" t="s">
        <v>78</v>
      </c>
      <c r="B84" s="2">
        <v>248</v>
      </c>
      <c r="C84" s="23">
        <f t="shared" si="99"/>
        <v>2379715.4299999997</v>
      </c>
      <c r="D84" s="23">
        <f t="shared" si="100"/>
        <v>13879245.719999999</v>
      </c>
      <c r="E84" s="23">
        <f t="shared" si="101"/>
        <v>55964.700483870962</v>
      </c>
      <c r="F84" s="23">
        <f t="shared" si="102"/>
        <v>6052976.6000000006</v>
      </c>
      <c r="G84" s="23">
        <f t="shared" si="103"/>
        <v>7428082.1199999992</v>
      </c>
      <c r="H84" s="23">
        <f t="shared" si="104"/>
        <v>0</v>
      </c>
      <c r="I84" s="23">
        <f t="shared" si="105"/>
        <v>398187</v>
      </c>
      <c r="J84" s="23">
        <f t="shared" si="106"/>
        <v>1605.5927419354839</v>
      </c>
      <c r="K84" s="23">
        <f t="shared" si="107"/>
        <v>398187</v>
      </c>
      <c r="L84" s="23">
        <f t="shared" si="108"/>
        <v>0</v>
      </c>
      <c r="M84" s="23">
        <f t="shared" si="109"/>
        <v>7298505.5199999996</v>
      </c>
      <c r="N84" s="23">
        <f t="shared" si="110"/>
        <v>24407.163709677421</v>
      </c>
      <c r="O84" s="23">
        <f t="shared" si="111"/>
        <v>914473.51</v>
      </c>
      <c r="P84" s="23">
        <f t="shared" si="112"/>
        <v>1786545.38</v>
      </c>
      <c r="Q84" s="23">
        <f t="shared" si="113"/>
        <v>1724503.56</v>
      </c>
      <c r="R84" s="23">
        <f t="shared" si="114"/>
        <v>4940310.9399999995</v>
      </c>
      <c r="S84" s="23">
        <f t="shared" si="115"/>
        <v>19920.608629032256</v>
      </c>
      <c r="T84" s="23">
        <f t="shared" si="116"/>
        <v>1112665.6600000011</v>
      </c>
      <c r="U84" s="7">
        <f t="shared" si="117"/>
        <v>0.1838212392891129</v>
      </c>
      <c r="V84" s="23">
        <f t="shared" si="118"/>
        <v>2783</v>
      </c>
      <c r="W84" s="23">
        <f t="shared" si="119"/>
        <v>1094283.75</v>
      </c>
      <c r="X84" s="23">
        <f t="shared" si="120"/>
        <v>15163.91</v>
      </c>
      <c r="Y84" s="23">
        <f t="shared" si="121"/>
        <v>510</v>
      </c>
      <c r="Z84" s="23">
        <v>75</v>
      </c>
      <c r="AA84" s="23">
        <f t="shared" si="122"/>
        <v>514713.49</v>
      </c>
      <c r="AB84" s="23">
        <f t="shared" si="123"/>
        <v>11499530.289999999</v>
      </c>
      <c r="AC84" s="23">
        <f t="shared" si="124"/>
        <v>46369.073749999996</v>
      </c>
      <c r="AD84" s="23">
        <f t="shared" si="125"/>
        <v>11046070.289999999</v>
      </c>
      <c r="AE84" s="23">
        <f t="shared" si="126"/>
        <v>44540.606008064511</v>
      </c>
      <c r="AF84" s="23">
        <f t="shared" si="127"/>
        <v>3047128.5300000003</v>
      </c>
      <c r="AG84" s="23">
        <f t="shared" si="128"/>
        <v>12286.808588709679</v>
      </c>
      <c r="AH84" s="23">
        <f t="shared" si="129"/>
        <v>5496754.8299999991</v>
      </c>
      <c r="AI84" s="23">
        <f t="shared" si="130"/>
        <v>94392</v>
      </c>
      <c r="AJ84" s="23">
        <f t="shared" si="131"/>
        <v>2085475.93</v>
      </c>
      <c r="AK84" s="23">
        <f t="shared" si="132"/>
        <v>453460</v>
      </c>
      <c r="AL84" s="23">
        <f t="shared" si="133"/>
        <v>1828.4677419354839</v>
      </c>
      <c r="AM84" s="23">
        <f t="shared" si="134"/>
        <v>453460</v>
      </c>
      <c r="AN84" s="23">
        <f t="shared" si="135"/>
        <v>0</v>
      </c>
      <c r="AO84" s="2">
        <v>810411.35</v>
      </c>
      <c r="AP84" s="2">
        <v>7384.1</v>
      </c>
      <c r="AQ84" s="2">
        <v>96678.06</v>
      </c>
      <c r="AR84" s="2" t="s">
        <v>1</v>
      </c>
      <c r="AS84" s="2">
        <v>893925.38</v>
      </c>
      <c r="AT84" s="2">
        <v>892620</v>
      </c>
      <c r="AU84" s="2" t="s">
        <v>1</v>
      </c>
      <c r="AV84" s="2">
        <v>1724503.56</v>
      </c>
      <c r="AX84" s="2" t="s">
        <v>1</v>
      </c>
      <c r="AY84" s="2" t="s">
        <v>1</v>
      </c>
      <c r="AZ84" s="2" t="s">
        <v>1</v>
      </c>
      <c r="BA84" s="2">
        <v>7</v>
      </c>
      <c r="BB84" s="2">
        <v>2776</v>
      </c>
      <c r="BC84" s="2" t="s">
        <v>1</v>
      </c>
      <c r="BD84" s="2" t="s">
        <v>1</v>
      </c>
      <c r="BE84" s="2" t="s">
        <v>1</v>
      </c>
      <c r="BF84" s="2">
        <v>163031.75</v>
      </c>
      <c r="BG84" s="2">
        <v>3400</v>
      </c>
      <c r="BH84" s="2">
        <v>657931</v>
      </c>
      <c r="BI84" s="2">
        <v>47811</v>
      </c>
      <c r="BJ84" s="2" t="s">
        <v>1</v>
      </c>
      <c r="BK84" s="2">
        <v>222110</v>
      </c>
      <c r="BL84" s="2">
        <v>0</v>
      </c>
      <c r="BM84" s="2" t="s">
        <v>1</v>
      </c>
      <c r="BN84" s="2" t="s">
        <v>1</v>
      </c>
      <c r="BO84" s="2">
        <v>15163.91</v>
      </c>
      <c r="BP84" s="2" t="s">
        <v>1</v>
      </c>
      <c r="BQ84" s="2" t="s">
        <v>1</v>
      </c>
      <c r="BR84" s="2" t="s">
        <v>1</v>
      </c>
      <c r="BS84" s="2">
        <v>510</v>
      </c>
      <c r="BT84" s="2">
        <v>514713.49</v>
      </c>
      <c r="BU84" s="2" t="s">
        <v>1</v>
      </c>
      <c r="BV84" s="2">
        <v>4801067</v>
      </c>
      <c r="BW84" s="2">
        <v>1035359</v>
      </c>
      <c r="BX84" s="2" t="s">
        <v>1</v>
      </c>
      <c r="BY84" s="2">
        <v>11.5</v>
      </c>
      <c r="BZ84" s="2" t="s">
        <v>1</v>
      </c>
      <c r="CA84" s="2" t="s">
        <v>1</v>
      </c>
      <c r="CB84" s="2" t="s">
        <v>1</v>
      </c>
      <c r="CC84" s="2" t="s">
        <v>1</v>
      </c>
      <c r="CD84" s="2">
        <v>347643.59</v>
      </c>
      <c r="CE84" s="2">
        <v>961296.88</v>
      </c>
      <c r="CF84" s="2">
        <v>121673.89</v>
      </c>
      <c r="CG84" s="2">
        <v>0</v>
      </c>
      <c r="CH84" s="2">
        <v>31453.66</v>
      </c>
      <c r="CI84" s="2" t="s">
        <v>1</v>
      </c>
      <c r="CJ84" s="2" t="s">
        <v>1</v>
      </c>
      <c r="CK84" s="2" t="s">
        <v>1</v>
      </c>
      <c r="CL84" s="2" t="s">
        <v>1</v>
      </c>
      <c r="CM84" s="2" t="s">
        <v>1</v>
      </c>
      <c r="CN84" s="2" t="s">
        <v>1</v>
      </c>
      <c r="CO84" s="2">
        <v>64335</v>
      </c>
      <c r="CP84" s="2" t="s">
        <v>1</v>
      </c>
      <c r="CQ84" s="2" t="s">
        <v>1</v>
      </c>
      <c r="CR84" s="2" t="s">
        <v>1</v>
      </c>
      <c r="CS84" s="2" t="s">
        <v>1</v>
      </c>
      <c r="CT84" s="2" t="s">
        <v>1</v>
      </c>
      <c r="CU84" s="2" t="s">
        <v>1</v>
      </c>
      <c r="CV84" s="2" t="s">
        <v>1</v>
      </c>
      <c r="CW84" s="2" t="s">
        <v>1</v>
      </c>
      <c r="CX84" s="2">
        <v>50948</v>
      </c>
      <c r="CY84" s="2">
        <v>14293.6</v>
      </c>
      <c r="CZ84" s="2" t="s">
        <v>1</v>
      </c>
      <c r="DA84" s="2" t="s">
        <v>1</v>
      </c>
      <c r="DB84" s="2" t="s">
        <v>1</v>
      </c>
      <c r="DC84" s="2" t="s">
        <v>1</v>
      </c>
      <c r="DD84" s="2" t="s">
        <v>1</v>
      </c>
      <c r="DE84" s="2" t="s">
        <v>1</v>
      </c>
      <c r="DF84" s="2" t="s">
        <v>1</v>
      </c>
      <c r="DG84" s="2" t="s">
        <v>1</v>
      </c>
      <c r="DH84" s="2" t="s">
        <v>1</v>
      </c>
      <c r="DI84" s="2" t="s">
        <v>1</v>
      </c>
      <c r="DJ84" s="2" t="s">
        <v>1</v>
      </c>
      <c r="DK84" s="2" t="s">
        <v>1</v>
      </c>
      <c r="DL84" s="2" t="s">
        <v>1</v>
      </c>
      <c r="DM84" s="2" t="s">
        <v>1</v>
      </c>
      <c r="DN84" s="2" t="s">
        <v>1</v>
      </c>
      <c r="DO84" s="2" t="s">
        <v>1</v>
      </c>
      <c r="DP84" s="2" t="s">
        <v>1</v>
      </c>
      <c r="DQ84" s="2" t="s">
        <v>1</v>
      </c>
      <c r="DR84" s="2" t="s">
        <v>1</v>
      </c>
      <c r="DS84" s="2" t="s">
        <v>1</v>
      </c>
      <c r="DT84" s="2" t="s">
        <v>1</v>
      </c>
      <c r="DU84" s="2">
        <v>15000</v>
      </c>
      <c r="DV84" s="2">
        <v>42160</v>
      </c>
      <c r="DW84" s="2" t="s">
        <v>1</v>
      </c>
      <c r="DX84" s="2">
        <v>331027</v>
      </c>
      <c r="DY84" s="2" t="s">
        <v>1</v>
      </c>
      <c r="DZ84" s="2" t="s">
        <v>1</v>
      </c>
      <c r="EA84" s="2">
        <v>10000</v>
      </c>
      <c r="EB84" s="2" t="s">
        <v>1</v>
      </c>
      <c r="EC84" s="2" t="s">
        <v>1</v>
      </c>
      <c r="ED84" s="2" t="s">
        <v>1</v>
      </c>
      <c r="EE84" s="2" t="s">
        <v>1</v>
      </c>
      <c r="EF84" s="2" t="s">
        <v>1</v>
      </c>
      <c r="EG84" s="2" t="s">
        <v>1</v>
      </c>
      <c r="EH84" s="2" t="s">
        <v>1</v>
      </c>
      <c r="EI84" s="2" t="s">
        <v>1</v>
      </c>
      <c r="EJ84" s="2" t="s">
        <v>1</v>
      </c>
      <c r="EK84" s="2" t="s">
        <v>1</v>
      </c>
      <c r="EL84" s="2" t="s">
        <v>1</v>
      </c>
      <c r="EM84" s="2" t="s">
        <v>1</v>
      </c>
      <c r="EN84" s="2" t="s">
        <v>1</v>
      </c>
      <c r="EO84" s="2" t="s">
        <v>1</v>
      </c>
      <c r="EP84" s="2" t="s">
        <v>1</v>
      </c>
      <c r="EQ84" s="2" t="s">
        <v>1</v>
      </c>
      <c r="ER84" s="2" t="s">
        <v>1</v>
      </c>
      <c r="ES84" s="2">
        <v>1550194.53</v>
      </c>
      <c r="ET84" s="2" t="s">
        <v>1</v>
      </c>
      <c r="EU84" s="2">
        <v>0</v>
      </c>
      <c r="EV84" s="2">
        <v>236807</v>
      </c>
      <c r="EW84" s="2">
        <v>440710</v>
      </c>
      <c r="EX84" s="2">
        <v>121397</v>
      </c>
      <c r="EY84" s="2" t="s">
        <v>1</v>
      </c>
      <c r="EZ84" s="2" t="s">
        <v>1</v>
      </c>
      <c r="FA84" s="2">
        <v>489183</v>
      </c>
      <c r="FB84" s="2">
        <v>189214</v>
      </c>
      <c r="FC84" s="2">
        <v>9242</v>
      </c>
      <c r="FD84" s="2" t="s">
        <v>1</v>
      </c>
      <c r="FE84" s="2">
        <v>513</v>
      </c>
      <c r="FF84" s="2">
        <v>9868</v>
      </c>
      <c r="FG84" s="2" t="s">
        <v>1</v>
      </c>
      <c r="FH84" s="2" t="s">
        <v>1</v>
      </c>
      <c r="FI84" s="2">
        <v>2801</v>
      </c>
      <c r="FJ84" s="2" t="s">
        <v>1</v>
      </c>
      <c r="FK84" s="2">
        <v>10085</v>
      </c>
      <c r="FL84" s="2">
        <v>15856.9</v>
      </c>
      <c r="FM84" s="2">
        <v>234064.4</v>
      </c>
      <c r="FN84" s="2">
        <v>747087.42</v>
      </c>
      <c r="FO84" s="2">
        <v>446324.7</v>
      </c>
      <c r="FP84" s="2" t="s">
        <v>1</v>
      </c>
      <c r="FQ84" s="2" t="s">
        <v>1</v>
      </c>
      <c r="FR84" s="2" t="s">
        <v>1</v>
      </c>
      <c r="FS84" s="2" t="s">
        <v>1</v>
      </c>
      <c r="FT84" s="2" t="s">
        <v>1</v>
      </c>
      <c r="FU84" s="2">
        <v>47970</v>
      </c>
      <c r="FV84" s="2">
        <v>390324</v>
      </c>
      <c r="FW84" s="2" t="s">
        <v>1</v>
      </c>
      <c r="FX84" s="2">
        <v>529905</v>
      </c>
      <c r="FY84" s="2" t="s">
        <v>1</v>
      </c>
      <c r="FZ84" s="2">
        <v>138025</v>
      </c>
      <c r="GA84" s="2" t="s">
        <v>1</v>
      </c>
      <c r="GB84" s="2" t="s">
        <v>1</v>
      </c>
      <c r="GC84" s="2">
        <v>9279</v>
      </c>
      <c r="GD84" s="2">
        <v>76806.05</v>
      </c>
      <c r="GE84" s="2">
        <v>156792.57</v>
      </c>
      <c r="GF84" s="2" t="s">
        <v>1</v>
      </c>
      <c r="GG84" s="2">
        <v>309860</v>
      </c>
      <c r="GH84" s="2">
        <v>70040.600000000006</v>
      </c>
      <c r="GI84" s="2">
        <v>0</v>
      </c>
      <c r="GJ84" s="2" t="s">
        <v>1</v>
      </c>
      <c r="GK84" s="2">
        <v>1320356.26</v>
      </c>
      <c r="GL84" s="2">
        <v>646456.93000000005</v>
      </c>
      <c r="GM84" s="2" t="s">
        <v>1</v>
      </c>
      <c r="GN84" s="2">
        <v>85661</v>
      </c>
      <c r="GO84" s="2">
        <v>6507</v>
      </c>
      <c r="GP84" s="2" t="s">
        <v>1</v>
      </c>
      <c r="GQ84" s="2" t="s">
        <v>1</v>
      </c>
      <c r="GR84" s="2" t="s">
        <v>1</v>
      </c>
      <c r="GS84" s="2" t="s">
        <v>1</v>
      </c>
      <c r="GT84" s="2" t="s">
        <v>1</v>
      </c>
      <c r="GU84" s="2">
        <v>43509</v>
      </c>
      <c r="GV84" s="2" t="s">
        <v>1</v>
      </c>
      <c r="GW84" s="2" t="s">
        <v>1</v>
      </c>
      <c r="GX84" s="2">
        <v>206</v>
      </c>
      <c r="GY84" s="2">
        <v>10744</v>
      </c>
      <c r="GZ84" s="2">
        <v>10080</v>
      </c>
      <c r="HA84" s="2">
        <v>21568</v>
      </c>
      <c r="HB84" s="2" t="s">
        <v>1</v>
      </c>
      <c r="HC84" s="2" t="s">
        <v>1</v>
      </c>
      <c r="HD84" s="2" t="s">
        <v>1</v>
      </c>
      <c r="HE84" s="2">
        <v>50000</v>
      </c>
      <c r="HF84" s="2" t="s">
        <v>1</v>
      </c>
      <c r="HG84" s="2" t="s">
        <v>1</v>
      </c>
      <c r="HH84" s="2">
        <v>2000</v>
      </c>
      <c r="HI84" s="2" t="s">
        <v>1</v>
      </c>
      <c r="HJ84" s="2" t="s">
        <v>1</v>
      </c>
      <c r="HK84" s="2" t="s">
        <v>1</v>
      </c>
      <c r="HL84" s="2">
        <v>18509.28</v>
      </c>
      <c r="HM84" s="2" t="s">
        <v>1</v>
      </c>
      <c r="HN84" s="2" t="s">
        <v>1</v>
      </c>
      <c r="HO84" s="2" t="s">
        <v>1</v>
      </c>
      <c r="HP84" s="2" t="s">
        <v>1</v>
      </c>
      <c r="HQ84" s="2" t="s">
        <v>1</v>
      </c>
      <c r="HR84" s="2">
        <v>800</v>
      </c>
      <c r="HS84" s="2" t="s">
        <v>1</v>
      </c>
      <c r="HT84" s="2" t="s">
        <v>1</v>
      </c>
      <c r="HU84" s="2" t="s">
        <v>1</v>
      </c>
      <c r="HV84" s="2" t="s">
        <v>1</v>
      </c>
      <c r="HW84" s="2">
        <v>450000</v>
      </c>
      <c r="HX84" s="2" t="s">
        <v>1</v>
      </c>
      <c r="HY84" s="2" t="s">
        <v>1</v>
      </c>
      <c r="HZ84" s="2" t="s">
        <v>1</v>
      </c>
      <c r="IA84" s="2" t="s">
        <v>1</v>
      </c>
      <c r="IB84" s="2" t="s">
        <v>1</v>
      </c>
      <c r="IC84" s="2" t="s">
        <v>1</v>
      </c>
      <c r="ID84" s="2">
        <v>5000</v>
      </c>
      <c r="IE84" s="2">
        <v>1604636.65</v>
      </c>
      <c r="IF84" s="2" t="s">
        <v>1</v>
      </c>
      <c r="IG84" s="2">
        <v>6530</v>
      </c>
      <c r="IH84" s="2" t="s">
        <v>1</v>
      </c>
      <c r="II84" s="2">
        <v>21425</v>
      </c>
      <c r="IJ84" s="2" t="s">
        <v>1</v>
      </c>
      <c r="IK84" s="2" t="s">
        <v>1</v>
      </c>
      <c r="IL84" s="2" t="s">
        <v>1</v>
      </c>
      <c r="IM84" s="2" t="s">
        <v>1</v>
      </c>
      <c r="IN84" s="2">
        <v>1762</v>
      </c>
      <c r="IO84" s="2" t="s">
        <v>1</v>
      </c>
      <c r="IP84" s="2" t="s">
        <v>1</v>
      </c>
      <c r="IQ84" s="2" t="s">
        <v>1</v>
      </c>
      <c r="IR84" s="2" t="s">
        <v>1</v>
      </c>
      <c r="IS84" s="2" t="s">
        <v>1</v>
      </c>
      <c r="IT84" s="2" t="s">
        <v>1</v>
      </c>
      <c r="IU84" s="2" t="s">
        <v>1</v>
      </c>
      <c r="IV84" s="2" t="s">
        <v>1</v>
      </c>
      <c r="IW84" s="2" t="s">
        <v>1</v>
      </c>
      <c r="IX84" s="2">
        <v>507969</v>
      </c>
      <c r="IY84" s="2" t="s">
        <v>1</v>
      </c>
      <c r="IZ84" s="2" t="s">
        <v>1</v>
      </c>
      <c r="JA84" s="2" t="s">
        <v>1</v>
      </c>
      <c r="JB84" s="2" t="s">
        <v>1</v>
      </c>
      <c r="JC84" s="2" t="s">
        <v>1</v>
      </c>
      <c r="JD84" s="2" t="s">
        <v>1</v>
      </c>
      <c r="JE84" s="2" t="s">
        <v>1</v>
      </c>
      <c r="JF84" s="2" t="s">
        <v>1</v>
      </c>
      <c r="JG84" s="2" t="s">
        <v>1</v>
      </c>
      <c r="JH84" s="2" t="s">
        <v>1</v>
      </c>
      <c r="JI84" s="2" t="s">
        <v>1</v>
      </c>
      <c r="JJ84" s="2" t="s">
        <v>1</v>
      </c>
      <c r="JK84" s="2" t="s">
        <v>1</v>
      </c>
      <c r="JL84" s="2">
        <v>0</v>
      </c>
      <c r="JM84" s="2">
        <v>391750</v>
      </c>
      <c r="JN84" s="2">
        <v>61710</v>
      </c>
      <c r="JO84" s="2" t="s">
        <v>1</v>
      </c>
      <c r="JP84" s="2" t="s">
        <v>1</v>
      </c>
      <c r="JQ84" s="2" t="s">
        <v>1</v>
      </c>
      <c r="JR84" s="2" t="s">
        <v>1</v>
      </c>
      <c r="JS84" s="2" t="s">
        <v>1</v>
      </c>
      <c r="JT84" s="2" t="s">
        <v>1</v>
      </c>
      <c r="JU84" s="2" t="s">
        <v>1</v>
      </c>
      <c r="JV84" s="2" t="s">
        <v>1</v>
      </c>
      <c r="JW84" s="2" t="s">
        <v>1</v>
      </c>
      <c r="JX84" s="2" t="s">
        <v>1</v>
      </c>
      <c r="JY84" s="2" t="s">
        <v>1</v>
      </c>
      <c r="JZ84" s="2" t="s">
        <v>1</v>
      </c>
      <c r="KA84" s="2" t="s">
        <v>1</v>
      </c>
      <c r="KB84" s="2" t="s">
        <v>1</v>
      </c>
      <c r="KC84" s="2" t="s">
        <v>1</v>
      </c>
      <c r="KD84" s="2" t="s">
        <v>1</v>
      </c>
      <c r="KE84" s="2" t="s">
        <v>1</v>
      </c>
      <c r="KF84" s="2" t="s">
        <v>1</v>
      </c>
      <c r="KG84" s="2" t="s">
        <v>1</v>
      </c>
      <c r="KH84" s="2" t="s">
        <v>1</v>
      </c>
      <c r="KI84" s="2" t="s">
        <v>1</v>
      </c>
      <c r="KJ84" s="2" t="s">
        <v>1</v>
      </c>
      <c r="KK84" s="2" t="s">
        <v>1</v>
      </c>
      <c r="KL84" s="2" t="s">
        <v>1</v>
      </c>
      <c r="KM84" s="2" t="s">
        <v>1</v>
      </c>
      <c r="KN84" s="2" t="s">
        <v>1</v>
      </c>
      <c r="KO84" s="2" t="s">
        <v>1</v>
      </c>
      <c r="KP84" s="2" t="s">
        <v>1</v>
      </c>
      <c r="KQ84" s="2" t="s">
        <v>1</v>
      </c>
      <c r="KR84" s="2" t="s">
        <v>1</v>
      </c>
      <c r="KS84" s="2" t="s">
        <v>1</v>
      </c>
      <c r="KT84" s="2" t="s">
        <v>1</v>
      </c>
      <c r="KU84" s="2" t="s">
        <v>1</v>
      </c>
    </row>
    <row r="85" spans="1:307" x14ac:dyDescent="0.3">
      <c r="A85" s="2" t="s">
        <v>79</v>
      </c>
      <c r="B85" s="2">
        <v>322</v>
      </c>
      <c r="C85" s="23">
        <f t="shared" si="99"/>
        <v>-21962657.400000006</v>
      </c>
      <c r="D85" s="23">
        <f t="shared" si="100"/>
        <v>34099777.009999998</v>
      </c>
      <c r="E85" s="23">
        <f t="shared" si="101"/>
        <v>105899.92860248446</v>
      </c>
      <c r="F85" s="23">
        <f t="shared" si="102"/>
        <v>6029743.9800000004</v>
      </c>
      <c r="G85" s="23">
        <f t="shared" si="103"/>
        <v>4126109.34</v>
      </c>
      <c r="H85" s="23">
        <f t="shared" si="104"/>
        <v>491000</v>
      </c>
      <c r="I85" s="23">
        <f t="shared" si="105"/>
        <v>23452923.689999998</v>
      </c>
      <c r="J85" s="23">
        <f t="shared" si="106"/>
        <v>72835.166739130422</v>
      </c>
      <c r="K85" s="23">
        <f t="shared" si="107"/>
        <v>347403</v>
      </c>
      <c r="L85" s="23">
        <f t="shared" si="108"/>
        <v>23105520.689999998</v>
      </c>
      <c r="M85" s="23">
        <f t="shared" si="109"/>
        <v>4093109.34</v>
      </c>
      <c r="N85" s="23">
        <f t="shared" si="110"/>
        <v>18725.912981366462</v>
      </c>
      <c r="O85" s="23">
        <f t="shared" si="111"/>
        <v>951691.11</v>
      </c>
      <c r="P85" s="23">
        <f t="shared" si="112"/>
        <v>2667943.1</v>
      </c>
      <c r="Q85" s="23">
        <f t="shared" si="113"/>
        <v>1716379.25</v>
      </c>
      <c r="R85" s="23">
        <f t="shared" si="114"/>
        <v>5731963.6899999995</v>
      </c>
      <c r="S85" s="23">
        <f t="shared" si="115"/>
        <v>17801.129472049688</v>
      </c>
      <c r="T85" s="23">
        <f t="shared" si="116"/>
        <v>297780.29000000097</v>
      </c>
      <c r="U85" s="7">
        <f t="shared" si="117"/>
        <v>4.938522945380526E-2</v>
      </c>
      <c r="V85" s="23">
        <f t="shared" si="118"/>
        <v>537</v>
      </c>
      <c r="W85" s="23">
        <f t="shared" si="119"/>
        <v>274761.78000000003</v>
      </c>
      <c r="X85" s="23">
        <f t="shared" si="120"/>
        <v>14637.51</v>
      </c>
      <c r="Y85" s="23">
        <f t="shared" si="121"/>
        <v>7920</v>
      </c>
      <c r="Z85" s="23">
        <v>76</v>
      </c>
      <c r="AA85" s="23">
        <f t="shared" si="122"/>
        <v>395874.23</v>
      </c>
      <c r="AB85" s="23">
        <f t="shared" si="123"/>
        <v>56062434.410000004</v>
      </c>
      <c r="AC85" s="23">
        <f t="shared" si="124"/>
        <v>174106.93916149071</v>
      </c>
      <c r="AD85" s="23">
        <f t="shared" si="125"/>
        <v>7602567.1399999987</v>
      </c>
      <c r="AE85" s="23">
        <f t="shared" si="126"/>
        <v>23610.456956521735</v>
      </c>
      <c r="AF85" s="23">
        <f t="shared" si="127"/>
        <v>1603547</v>
      </c>
      <c r="AG85" s="23">
        <f t="shared" si="128"/>
        <v>4979.9596273291927</v>
      </c>
      <c r="AH85" s="23">
        <f t="shared" si="129"/>
        <v>3273632.14</v>
      </c>
      <c r="AI85" s="23">
        <f t="shared" si="130"/>
        <v>33140</v>
      </c>
      <c r="AJ85" s="23">
        <f t="shared" si="131"/>
        <v>-2244874</v>
      </c>
      <c r="AK85" s="23">
        <f t="shared" si="132"/>
        <v>48459867.270000003</v>
      </c>
      <c r="AL85" s="23">
        <f t="shared" si="133"/>
        <v>150496.48220496895</v>
      </c>
      <c r="AM85" s="23">
        <f t="shared" si="134"/>
        <v>48439982.270000003</v>
      </c>
      <c r="AN85" s="23">
        <f t="shared" si="135"/>
        <v>19885</v>
      </c>
      <c r="AO85" s="2">
        <v>808456.03</v>
      </c>
      <c r="AP85" s="2">
        <v>49756.2</v>
      </c>
      <c r="AQ85" s="2">
        <v>93478.88</v>
      </c>
      <c r="AR85" s="2" t="s">
        <v>1</v>
      </c>
      <c r="AS85" s="2">
        <v>860663.1</v>
      </c>
      <c r="AT85" s="2">
        <v>1807280</v>
      </c>
      <c r="AU85" s="2" t="s">
        <v>1</v>
      </c>
      <c r="AV85" s="2">
        <v>1716379.25</v>
      </c>
      <c r="AX85" s="2" t="s">
        <v>1</v>
      </c>
      <c r="AY85" s="2" t="s">
        <v>1</v>
      </c>
      <c r="AZ85" s="2" t="s">
        <v>1</v>
      </c>
      <c r="BA85" s="2">
        <v>537</v>
      </c>
      <c r="BB85" s="2" t="s">
        <v>1</v>
      </c>
      <c r="BC85" s="2" t="s">
        <v>1</v>
      </c>
      <c r="BD85" s="2" t="s">
        <v>1</v>
      </c>
      <c r="BE85" s="2" t="s">
        <v>1</v>
      </c>
      <c r="BF85" s="2">
        <v>254157</v>
      </c>
      <c r="BG85" s="2">
        <v>8474.7800000000007</v>
      </c>
      <c r="BH85" s="2">
        <v>12130</v>
      </c>
      <c r="BI85" s="2" t="s">
        <v>1</v>
      </c>
      <c r="BJ85" s="2" t="s">
        <v>1</v>
      </c>
      <c r="BK85" s="2" t="s">
        <v>1</v>
      </c>
      <c r="BL85" s="2" t="s">
        <v>1</v>
      </c>
      <c r="BM85" s="2" t="s">
        <v>1</v>
      </c>
      <c r="BN85" s="2" t="s">
        <v>1</v>
      </c>
      <c r="BO85" s="2">
        <v>14637.51</v>
      </c>
      <c r="BP85" s="2" t="s">
        <v>1</v>
      </c>
      <c r="BQ85" s="2" t="s">
        <v>1</v>
      </c>
      <c r="BR85" s="2" t="s">
        <v>1</v>
      </c>
      <c r="BS85" s="2">
        <v>7920</v>
      </c>
      <c r="BT85" s="2">
        <v>395874.23</v>
      </c>
      <c r="BU85" s="2" t="s">
        <v>1</v>
      </c>
      <c r="BV85" s="2">
        <v>3731166</v>
      </c>
      <c r="BW85" s="2">
        <v>23790</v>
      </c>
      <c r="BX85" s="2" t="s">
        <v>1</v>
      </c>
      <c r="BY85" s="2" t="s">
        <v>1</v>
      </c>
      <c r="BZ85" s="2" t="s">
        <v>1</v>
      </c>
      <c r="CA85" s="2" t="s">
        <v>1</v>
      </c>
      <c r="CB85" s="2" t="s">
        <v>1</v>
      </c>
      <c r="CC85" s="2" t="s">
        <v>1</v>
      </c>
      <c r="CD85" s="2">
        <v>20564</v>
      </c>
      <c r="CE85" s="2">
        <v>317362</v>
      </c>
      <c r="CF85" s="2" t="s">
        <v>1</v>
      </c>
      <c r="CG85" s="2" t="s">
        <v>1</v>
      </c>
      <c r="CH85" s="2">
        <v>227.34</v>
      </c>
      <c r="CI85" s="2" t="s">
        <v>1</v>
      </c>
      <c r="CJ85" s="2" t="s">
        <v>1</v>
      </c>
      <c r="CK85" s="2" t="s">
        <v>1</v>
      </c>
      <c r="CL85" s="2" t="s">
        <v>1</v>
      </c>
      <c r="CM85" s="2" t="s">
        <v>1</v>
      </c>
      <c r="CN85" s="2" t="s">
        <v>1</v>
      </c>
      <c r="CO85" s="2" t="s">
        <v>1</v>
      </c>
      <c r="CP85" s="2" t="s">
        <v>1</v>
      </c>
      <c r="CQ85" s="2" t="s">
        <v>1</v>
      </c>
      <c r="CR85" s="2" t="s">
        <v>1</v>
      </c>
      <c r="CS85" s="2" t="s">
        <v>1</v>
      </c>
      <c r="CT85" s="2" t="s">
        <v>1</v>
      </c>
      <c r="CU85" s="2" t="s">
        <v>1</v>
      </c>
      <c r="CV85" s="2">
        <v>0</v>
      </c>
      <c r="CW85" s="2">
        <v>33000</v>
      </c>
      <c r="CX85" s="2" t="s">
        <v>1</v>
      </c>
      <c r="CY85" s="2" t="s">
        <v>1</v>
      </c>
      <c r="CZ85" s="2" t="s">
        <v>1</v>
      </c>
      <c r="DA85" s="2" t="s">
        <v>1</v>
      </c>
      <c r="DB85" s="2" t="s">
        <v>1</v>
      </c>
      <c r="DC85" s="2" t="s">
        <v>1</v>
      </c>
      <c r="DD85" s="2" t="s">
        <v>1</v>
      </c>
      <c r="DE85" s="2" t="s">
        <v>1</v>
      </c>
      <c r="DF85" s="2" t="s">
        <v>1</v>
      </c>
      <c r="DG85" s="2" t="s">
        <v>1</v>
      </c>
      <c r="DH85" s="2" t="s">
        <v>1</v>
      </c>
      <c r="DI85" s="2" t="s">
        <v>1</v>
      </c>
      <c r="DJ85" s="2" t="s">
        <v>1</v>
      </c>
      <c r="DK85" s="2" t="s">
        <v>1</v>
      </c>
      <c r="DL85" s="2" t="s">
        <v>1</v>
      </c>
      <c r="DM85" s="2" t="s">
        <v>1</v>
      </c>
      <c r="DN85" s="2">
        <v>491000</v>
      </c>
      <c r="DO85" s="2" t="s">
        <v>1</v>
      </c>
      <c r="DP85" s="2" t="s">
        <v>1</v>
      </c>
      <c r="DQ85" s="2" t="s">
        <v>1</v>
      </c>
      <c r="DR85" s="2" t="s">
        <v>1</v>
      </c>
      <c r="DS85" s="2" t="s">
        <v>1</v>
      </c>
      <c r="DT85" s="2" t="s">
        <v>1</v>
      </c>
      <c r="DU85" s="2" t="s">
        <v>1</v>
      </c>
      <c r="DV85" s="2">
        <v>172900</v>
      </c>
      <c r="DW85" s="2" t="s">
        <v>1</v>
      </c>
      <c r="DX85" s="2">
        <v>172027</v>
      </c>
      <c r="DY85" s="2" t="s">
        <v>1</v>
      </c>
      <c r="DZ85" s="2" t="s">
        <v>1</v>
      </c>
      <c r="EA85" s="2">
        <v>2476</v>
      </c>
      <c r="EB85" s="2" t="s">
        <v>1</v>
      </c>
      <c r="EC85" s="2" t="s">
        <v>1</v>
      </c>
      <c r="ED85" s="2" t="s">
        <v>1</v>
      </c>
      <c r="EE85" s="2" t="s">
        <v>1</v>
      </c>
      <c r="EF85" s="2" t="s">
        <v>1</v>
      </c>
      <c r="EG85" s="2" t="s">
        <v>1</v>
      </c>
      <c r="EH85" s="2" t="s">
        <v>1</v>
      </c>
      <c r="EI85" s="2" t="s">
        <v>1</v>
      </c>
      <c r="EJ85" s="2">
        <v>1005861.95</v>
      </c>
      <c r="EK85" s="2">
        <v>17099658.739999998</v>
      </c>
      <c r="EL85" s="2" t="s">
        <v>1</v>
      </c>
      <c r="EM85" s="2" t="s">
        <v>1</v>
      </c>
      <c r="EN85" s="2" t="s">
        <v>1</v>
      </c>
      <c r="EO85" s="2">
        <v>5000000</v>
      </c>
      <c r="EP85" s="2" t="s">
        <v>1</v>
      </c>
      <c r="EQ85" s="2" t="s">
        <v>1</v>
      </c>
      <c r="ER85" s="2" t="s">
        <v>1</v>
      </c>
      <c r="ES85" s="2">
        <v>707093</v>
      </c>
      <c r="ET85" s="2" t="s">
        <v>1</v>
      </c>
      <c r="EU85" s="2" t="s">
        <v>1</v>
      </c>
      <c r="EV85" s="2">
        <v>87274</v>
      </c>
      <c r="EW85" s="2">
        <v>421457</v>
      </c>
      <c r="EX85" s="2" t="s">
        <v>1</v>
      </c>
      <c r="EY85" s="2" t="s">
        <v>1</v>
      </c>
      <c r="EZ85" s="2">
        <v>0</v>
      </c>
      <c r="FA85" s="2">
        <v>282905</v>
      </c>
      <c r="FB85" s="2">
        <v>102082</v>
      </c>
      <c r="FC85" s="2">
        <v>2736</v>
      </c>
      <c r="FD85" s="2">
        <v>0</v>
      </c>
      <c r="FE85" s="2" t="s">
        <v>1</v>
      </c>
      <c r="FF85" s="2" t="s">
        <v>1</v>
      </c>
      <c r="FG85" s="2" t="s">
        <v>1</v>
      </c>
      <c r="FH85" s="2" t="s">
        <v>1</v>
      </c>
      <c r="FI85" s="2">
        <v>2823</v>
      </c>
      <c r="FJ85" s="2" t="s">
        <v>1</v>
      </c>
      <c r="FK85" s="2" t="s">
        <v>1</v>
      </c>
      <c r="FL85" s="2">
        <v>0</v>
      </c>
      <c r="FM85" s="2">
        <v>49733</v>
      </c>
      <c r="FN85" s="2">
        <v>14011.6</v>
      </c>
      <c r="FO85" s="2">
        <v>471985.66</v>
      </c>
      <c r="FP85" s="2" t="s">
        <v>1</v>
      </c>
      <c r="FQ85" s="2" t="s">
        <v>1</v>
      </c>
      <c r="FR85" s="2" t="s">
        <v>1</v>
      </c>
      <c r="FS85" s="2" t="s">
        <v>1</v>
      </c>
      <c r="FT85" s="2" t="s">
        <v>1</v>
      </c>
      <c r="FU85" s="2" t="s">
        <v>1</v>
      </c>
      <c r="FV85" s="2" t="s">
        <v>1</v>
      </c>
      <c r="FW85" s="2">
        <v>330470</v>
      </c>
      <c r="FX85" s="2">
        <v>293145</v>
      </c>
      <c r="FY85" s="2">
        <v>6196</v>
      </c>
      <c r="FZ85" s="2">
        <v>136156</v>
      </c>
      <c r="GA85" s="2" t="s">
        <v>1</v>
      </c>
      <c r="GB85" s="2" t="s">
        <v>1</v>
      </c>
      <c r="GC85" s="2">
        <v>5060</v>
      </c>
      <c r="GD85" s="2">
        <v>24644</v>
      </c>
      <c r="GE85" s="2">
        <v>53176.83</v>
      </c>
      <c r="GF85" s="2">
        <v>2100</v>
      </c>
      <c r="GG85" s="2" t="s">
        <v>1</v>
      </c>
      <c r="GH85" s="2">
        <v>2420</v>
      </c>
      <c r="GI85" s="2">
        <v>11864</v>
      </c>
      <c r="GJ85" s="2">
        <v>50022</v>
      </c>
      <c r="GK85" s="2">
        <v>1306255.01</v>
      </c>
      <c r="GL85" s="2">
        <v>388777.04</v>
      </c>
      <c r="GM85" s="2" t="s">
        <v>1</v>
      </c>
      <c r="GN85" s="2">
        <v>9740</v>
      </c>
      <c r="GO85" s="2">
        <v>10235</v>
      </c>
      <c r="GP85" s="2" t="s">
        <v>1</v>
      </c>
      <c r="GQ85" s="2" t="s">
        <v>1</v>
      </c>
      <c r="GR85" s="2" t="s">
        <v>1</v>
      </c>
      <c r="GS85" s="2" t="s">
        <v>1</v>
      </c>
      <c r="GT85" s="2" t="s">
        <v>1</v>
      </c>
      <c r="GU85" s="2" t="s">
        <v>1</v>
      </c>
      <c r="GV85" s="2" t="s">
        <v>1</v>
      </c>
      <c r="GW85" s="2" t="s">
        <v>1</v>
      </c>
      <c r="GX85" s="2" t="s">
        <v>1</v>
      </c>
      <c r="GY85" s="2" t="s">
        <v>1</v>
      </c>
      <c r="GZ85" s="2">
        <v>20640</v>
      </c>
      <c r="HA85" s="2">
        <v>5870</v>
      </c>
      <c r="HB85" s="2" t="s">
        <v>1</v>
      </c>
      <c r="HC85" s="2" t="s">
        <v>1</v>
      </c>
      <c r="HD85" s="2" t="s">
        <v>1</v>
      </c>
      <c r="HE85" s="2" t="s">
        <v>1</v>
      </c>
      <c r="HF85" s="2" t="s">
        <v>1</v>
      </c>
      <c r="HG85" s="2" t="s">
        <v>1</v>
      </c>
      <c r="HH85" s="2">
        <v>6630</v>
      </c>
      <c r="HI85" s="2" t="s">
        <v>1</v>
      </c>
      <c r="HJ85" s="2" t="s">
        <v>1</v>
      </c>
      <c r="HK85" s="2" t="s">
        <v>1</v>
      </c>
      <c r="HL85" s="2">
        <v>319</v>
      </c>
      <c r="HM85" s="2" t="s">
        <v>1</v>
      </c>
      <c r="HN85" s="2" t="s">
        <v>1</v>
      </c>
      <c r="HO85" s="2" t="s">
        <v>1</v>
      </c>
      <c r="HP85" s="2" t="s">
        <v>1</v>
      </c>
      <c r="HQ85" s="2" t="s">
        <v>1</v>
      </c>
      <c r="HR85" s="2">
        <v>0</v>
      </c>
      <c r="HS85" s="2" t="s">
        <v>1</v>
      </c>
      <c r="HT85" s="2" t="s">
        <v>1</v>
      </c>
      <c r="HU85" s="2" t="s">
        <v>1</v>
      </c>
      <c r="HV85" s="2">
        <v>4785</v>
      </c>
      <c r="HW85" s="2" t="s">
        <v>1</v>
      </c>
      <c r="HX85" s="2" t="s">
        <v>1</v>
      </c>
      <c r="HY85" s="2" t="s">
        <v>1</v>
      </c>
      <c r="HZ85" s="2" t="s">
        <v>1</v>
      </c>
      <c r="IA85" s="2" t="s">
        <v>1</v>
      </c>
      <c r="IB85" s="2" t="s">
        <v>1</v>
      </c>
      <c r="IC85" s="2" t="s">
        <v>1</v>
      </c>
      <c r="ID85" s="2" t="s">
        <v>1</v>
      </c>
      <c r="IE85" s="2">
        <v>-2249978</v>
      </c>
      <c r="IF85" s="2" t="s">
        <v>1</v>
      </c>
      <c r="IG85" s="2" t="s">
        <v>1</v>
      </c>
      <c r="IH85" s="2">
        <v>11300</v>
      </c>
      <c r="II85" s="2">
        <v>6952</v>
      </c>
      <c r="IJ85" s="2" t="s">
        <v>1</v>
      </c>
      <c r="IK85" s="2" t="s">
        <v>1</v>
      </c>
      <c r="IL85" s="2" t="s">
        <v>1</v>
      </c>
      <c r="IM85" s="2" t="s">
        <v>1</v>
      </c>
      <c r="IN85" s="2">
        <v>0</v>
      </c>
      <c r="IO85" s="2" t="s">
        <v>1</v>
      </c>
      <c r="IP85" s="2" t="s">
        <v>1</v>
      </c>
      <c r="IQ85" s="2">
        <v>0</v>
      </c>
      <c r="IR85" s="2" t="s">
        <v>1</v>
      </c>
      <c r="IS85" s="2" t="s">
        <v>1</v>
      </c>
      <c r="IT85" s="2">
        <v>23688</v>
      </c>
      <c r="IU85" s="2" t="s">
        <v>1</v>
      </c>
      <c r="IV85" s="2" t="s">
        <v>1</v>
      </c>
      <c r="IW85" s="2" t="s">
        <v>1</v>
      </c>
      <c r="IX85" s="2" t="s">
        <v>1</v>
      </c>
      <c r="IY85" s="2" t="s">
        <v>1</v>
      </c>
      <c r="IZ85" s="2" t="s">
        <v>1</v>
      </c>
      <c r="JA85" s="2" t="s">
        <v>1</v>
      </c>
      <c r="JB85" s="2" t="s">
        <v>1</v>
      </c>
      <c r="JC85" s="2" t="s">
        <v>1</v>
      </c>
      <c r="JD85" s="2" t="s">
        <v>1</v>
      </c>
      <c r="JE85" s="2" t="s">
        <v>1</v>
      </c>
      <c r="JF85" s="2" t="s">
        <v>1</v>
      </c>
      <c r="JG85" s="2" t="s">
        <v>1</v>
      </c>
      <c r="JH85" s="2" t="s">
        <v>1</v>
      </c>
      <c r="JI85" s="2" t="s">
        <v>1</v>
      </c>
      <c r="JJ85" s="2" t="s">
        <v>1</v>
      </c>
      <c r="JK85" s="2" t="s">
        <v>1</v>
      </c>
      <c r="JL85" s="2" t="s">
        <v>1</v>
      </c>
      <c r="JM85" s="2">
        <v>47212655.270000003</v>
      </c>
      <c r="JN85" s="2">
        <v>49610</v>
      </c>
      <c r="JO85" s="2">
        <v>1177717</v>
      </c>
      <c r="JP85" s="2" t="s">
        <v>1</v>
      </c>
      <c r="JQ85" s="2" t="s">
        <v>1</v>
      </c>
      <c r="JR85" s="2" t="s">
        <v>1</v>
      </c>
      <c r="JS85" s="2" t="s">
        <v>1</v>
      </c>
      <c r="JT85" s="2" t="s">
        <v>1</v>
      </c>
      <c r="JU85" s="2" t="s">
        <v>1</v>
      </c>
      <c r="JV85" s="2" t="s">
        <v>1</v>
      </c>
      <c r="JW85" s="2" t="s">
        <v>1</v>
      </c>
      <c r="JX85" s="2" t="s">
        <v>1</v>
      </c>
      <c r="JY85" s="2" t="s">
        <v>1</v>
      </c>
      <c r="JZ85" s="2" t="s">
        <v>1</v>
      </c>
      <c r="KA85" s="2" t="s">
        <v>1</v>
      </c>
      <c r="KB85" s="2" t="s">
        <v>1</v>
      </c>
      <c r="KC85" s="2" t="s">
        <v>1</v>
      </c>
      <c r="KD85" s="2">
        <v>9000</v>
      </c>
      <c r="KE85" s="2" t="s">
        <v>1</v>
      </c>
      <c r="KF85" s="2" t="s">
        <v>1</v>
      </c>
      <c r="KG85" s="2" t="s">
        <v>1</v>
      </c>
      <c r="KH85" s="2" t="s">
        <v>1</v>
      </c>
      <c r="KI85" s="2">
        <v>10885</v>
      </c>
      <c r="KJ85" s="2" t="s">
        <v>1</v>
      </c>
      <c r="KK85" s="2" t="s">
        <v>1</v>
      </c>
      <c r="KL85" s="2" t="s">
        <v>1</v>
      </c>
      <c r="KM85" s="2" t="s">
        <v>1</v>
      </c>
      <c r="KN85" s="2" t="s">
        <v>1</v>
      </c>
      <c r="KO85" s="2" t="s">
        <v>1</v>
      </c>
      <c r="KP85" s="2" t="s">
        <v>1</v>
      </c>
      <c r="KQ85" s="2" t="s">
        <v>1</v>
      </c>
      <c r="KR85" s="2" t="s">
        <v>1</v>
      </c>
      <c r="KS85" s="2" t="s">
        <v>1</v>
      </c>
      <c r="KT85" s="2" t="s">
        <v>1</v>
      </c>
      <c r="KU85" s="2" t="s">
        <v>1</v>
      </c>
    </row>
    <row r="86" spans="1:307" x14ac:dyDescent="0.3">
      <c r="A86" s="2" t="s">
        <v>80</v>
      </c>
      <c r="B86" s="2">
        <v>1397</v>
      </c>
      <c r="C86" s="23">
        <f t="shared" si="99"/>
        <v>9024830.2100000083</v>
      </c>
      <c r="D86" s="23">
        <f t="shared" si="100"/>
        <v>30677611.790000007</v>
      </c>
      <c r="E86" s="23">
        <f t="shared" si="101"/>
        <v>21959.63621331425</v>
      </c>
      <c r="F86" s="23">
        <f t="shared" si="102"/>
        <v>18217492.650000002</v>
      </c>
      <c r="G86" s="23">
        <f t="shared" si="103"/>
        <v>10159628.140000002</v>
      </c>
      <c r="H86" s="23">
        <f t="shared" si="104"/>
        <v>347800</v>
      </c>
      <c r="I86" s="23">
        <f t="shared" si="105"/>
        <v>1952691</v>
      </c>
      <c r="J86" s="23">
        <f t="shared" si="106"/>
        <v>1397.7745168217609</v>
      </c>
      <c r="K86" s="23">
        <f t="shared" si="107"/>
        <v>1622691</v>
      </c>
      <c r="L86" s="23">
        <f t="shared" si="108"/>
        <v>330000</v>
      </c>
      <c r="M86" s="23">
        <f t="shared" si="109"/>
        <v>9838192.1400000025</v>
      </c>
      <c r="N86" s="23">
        <f t="shared" si="110"/>
        <v>13040.438546886186</v>
      </c>
      <c r="O86" s="23">
        <f t="shared" si="111"/>
        <v>4289088.45</v>
      </c>
      <c r="P86" s="23">
        <f t="shared" si="112"/>
        <v>4730609.68</v>
      </c>
      <c r="Q86" s="23">
        <f t="shared" si="113"/>
        <v>7029313.7800000003</v>
      </c>
      <c r="R86" s="23">
        <f t="shared" si="114"/>
        <v>17354757.530000001</v>
      </c>
      <c r="S86" s="23">
        <f t="shared" si="115"/>
        <v>12422.875826771655</v>
      </c>
      <c r="T86" s="23">
        <f t="shared" si="116"/>
        <v>862735.12000000104</v>
      </c>
      <c r="U86" s="7">
        <f t="shared" si="117"/>
        <v>4.7357511627704754E-2</v>
      </c>
      <c r="V86" s="23">
        <f t="shared" si="118"/>
        <v>137</v>
      </c>
      <c r="W86" s="23">
        <f t="shared" si="119"/>
        <v>783228</v>
      </c>
      <c r="X86" s="23">
        <f t="shared" si="120"/>
        <v>61247.12</v>
      </c>
      <c r="Y86" s="23">
        <f t="shared" si="121"/>
        <v>18200</v>
      </c>
      <c r="Z86" s="23">
        <v>77</v>
      </c>
      <c r="AA86" s="23">
        <f t="shared" si="122"/>
        <v>1305668.6200000001</v>
      </c>
      <c r="AB86" s="23">
        <f t="shared" si="123"/>
        <v>21652781.579999998</v>
      </c>
      <c r="AC86" s="23">
        <f t="shared" si="124"/>
        <v>15499.485740873299</v>
      </c>
      <c r="AD86" s="23">
        <f t="shared" si="125"/>
        <v>20786243.239999998</v>
      </c>
      <c r="AE86" s="23">
        <f t="shared" si="126"/>
        <v>14879.200601288474</v>
      </c>
      <c r="AF86" s="23">
        <f t="shared" si="127"/>
        <v>4353581</v>
      </c>
      <c r="AG86" s="23">
        <f t="shared" si="128"/>
        <v>3116.378668575519</v>
      </c>
      <c r="AH86" s="23">
        <f t="shared" si="129"/>
        <v>10182805.030000001</v>
      </c>
      <c r="AI86" s="23">
        <f t="shared" si="130"/>
        <v>1752633</v>
      </c>
      <c r="AJ86" s="23">
        <f t="shared" si="131"/>
        <v>4444510.21</v>
      </c>
      <c r="AK86" s="23">
        <f t="shared" si="132"/>
        <v>866538.34000000008</v>
      </c>
      <c r="AL86" s="23">
        <f t="shared" si="133"/>
        <v>620.28513958482472</v>
      </c>
      <c r="AM86" s="23">
        <f t="shared" si="134"/>
        <v>850350.34000000008</v>
      </c>
      <c r="AN86" s="23">
        <f t="shared" si="135"/>
        <v>16188</v>
      </c>
      <c r="AO86" s="2">
        <v>3376561.75</v>
      </c>
      <c r="AP86" s="2">
        <v>570804.91</v>
      </c>
      <c r="AQ86" s="2">
        <v>341721.79</v>
      </c>
      <c r="AR86" s="2" t="s">
        <v>1</v>
      </c>
      <c r="AS86" s="2">
        <v>3622719.68</v>
      </c>
      <c r="AT86" s="2">
        <v>1107890</v>
      </c>
      <c r="AU86" s="2" t="s">
        <v>1</v>
      </c>
      <c r="AV86" s="2">
        <v>7029313.7800000003</v>
      </c>
      <c r="AX86" s="2" t="s">
        <v>1</v>
      </c>
      <c r="AY86" s="2">
        <v>0</v>
      </c>
      <c r="AZ86" s="2" t="s">
        <v>1</v>
      </c>
      <c r="BA86" s="2">
        <v>88</v>
      </c>
      <c r="BB86" s="2">
        <v>49</v>
      </c>
      <c r="BC86" s="2" t="s">
        <v>1</v>
      </c>
      <c r="BD86" s="2" t="s">
        <v>1</v>
      </c>
      <c r="BE86" s="2" t="s">
        <v>1</v>
      </c>
      <c r="BF86" s="2">
        <v>736974</v>
      </c>
      <c r="BG86" s="2">
        <v>17222</v>
      </c>
      <c r="BH86" s="2">
        <v>9465</v>
      </c>
      <c r="BI86" s="2">
        <v>6345</v>
      </c>
      <c r="BJ86" s="2">
        <v>13222</v>
      </c>
      <c r="BK86" s="2" t="s">
        <v>1</v>
      </c>
      <c r="BL86" s="2" t="s">
        <v>1</v>
      </c>
      <c r="BM86" s="2" t="s">
        <v>1</v>
      </c>
      <c r="BN86" s="2" t="s">
        <v>1</v>
      </c>
      <c r="BO86" s="2">
        <v>61247.12</v>
      </c>
      <c r="BP86" s="2" t="s">
        <v>1</v>
      </c>
      <c r="BQ86" s="2" t="s">
        <v>1</v>
      </c>
      <c r="BR86" s="2" t="s">
        <v>1</v>
      </c>
      <c r="BS86" s="2">
        <v>18200</v>
      </c>
      <c r="BT86" s="2">
        <v>1305668.6200000001</v>
      </c>
      <c r="BU86" s="2" t="s">
        <v>1</v>
      </c>
      <c r="BV86" s="2">
        <v>8626937.0500000007</v>
      </c>
      <c r="BW86" s="2">
        <v>10081</v>
      </c>
      <c r="BX86" s="2" t="s">
        <v>1</v>
      </c>
      <c r="BY86" s="2">
        <v>166674.21</v>
      </c>
      <c r="BZ86" s="2" t="s">
        <v>1</v>
      </c>
      <c r="CA86" s="2" t="s">
        <v>1</v>
      </c>
      <c r="CB86" s="2" t="s">
        <v>1</v>
      </c>
      <c r="CC86" s="2" t="s">
        <v>1</v>
      </c>
      <c r="CD86" s="2">
        <v>169753</v>
      </c>
      <c r="CE86" s="2">
        <v>743343.14</v>
      </c>
      <c r="CF86" s="2" t="s">
        <v>1</v>
      </c>
      <c r="CG86" s="2">
        <v>0</v>
      </c>
      <c r="CH86" s="2">
        <v>25778.74</v>
      </c>
      <c r="CI86" s="2">
        <v>95625</v>
      </c>
      <c r="CJ86" s="2" t="s">
        <v>1</v>
      </c>
      <c r="CK86" s="2" t="s">
        <v>1</v>
      </c>
      <c r="CL86" s="2" t="s">
        <v>1</v>
      </c>
      <c r="CM86" s="2" t="s">
        <v>1</v>
      </c>
      <c r="CN86" s="2" t="s">
        <v>1</v>
      </c>
      <c r="CO86" s="2">
        <v>25000</v>
      </c>
      <c r="CP86" s="2" t="s">
        <v>1</v>
      </c>
      <c r="CQ86" s="2" t="s">
        <v>1</v>
      </c>
      <c r="CR86" s="2" t="s">
        <v>1</v>
      </c>
      <c r="CS86" s="2" t="s">
        <v>1</v>
      </c>
      <c r="CT86" s="2" t="s">
        <v>1</v>
      </c>
      <c r="CU86" s="2" t="s">
        <v>1</v>
      </c>
      <c r="CV86" s="2" t="s">
        <v>1</v>
      </c>
      <c r="CW86" s="2">
        <v>19250</v>
      </c>
      <c r="CX86" s="2">
        <v>206986</v>
      </c>
      <c r="CY86" s="2">
        <v>2000</v>
      </c>
      <c r="CZ86" s="2">
        <v>1000</v>
      </c>
      <c r="DA86" s="2">
        <v>0</v>
      </c>
      <c r="DB86" s="2" t="s">
        <v>1</v>
      </c>
      <c r="DC86" s="2" t="s">
        <v>1</v>
      </c>
      <c r="DD86" s="2" t="s">
        <v>1</v>
      </c>
      <c r="DE86" s="2">
        <v>67200</v>
      </c>
      <c r="DF86" s="2" t="s">
        <v>1</v>
      </c>
      <c r="DG86" s="2" t="s">
        <v>1</v>
      </c>
      <c r="DH86" s="2" t="s">
        <v>1</v>
      </c>
      <c r="DI86" s="2" t="s">
        <v>1</v>
      </c>
      <c r="DJ86" s="2" t="s">
        <v>1</v>
      </c>
      <c r="DK86" s="2" t="s">
        <v>1</v>
      </c>
      <c r="DL86" s="2">
        <v>347800</v>
      </c>
      <c r="DM86" s="2" t="s">
        <v>1</v>
      </c>
      <c r="DN86" s="2" t="s">
        <v>1</v>
      </c>
      <c r="DO86" s="2" t="s">
        <v>1</v>
      </c>
      <c r="DP86" s="2" t="s">
        <v>1</v>
      </c>
      <c r="DQ86" s="2" t="s">
        <v>1</v>
      </c>
      <c r="DR86" s="2" t="s">
        <v>1</v>
      </c>
      <c r="DS86" s="2" t="s">
        <v>1</v>
      </c>
      <c r="DT86" s="2" t="s">
        <v>1</v>
      </c>
      <c r="DU86" s="2">
        <v>0</v>
      </c>
      <c r="DV86" s="2">
        <v>378000</v>
      </c>
      <c r="DW86" s="2" t="s">
        <v>1</v>
      </c>
      <c r="DX86" s="2">
        <v>664870</v>
      </c>
      <c r="DY86" s="2" t="s">
        <v>1</v>
      </c>
      <c r="DZ86" s="2" t="s">
        <v>1</v>
      </c>
      <c r="EA86" s="2">
        <v>579821</v>
      </c>
      <c r="EB86" s="2" t="s">
        <v>1</v>
      </c>
      <c r="EC86" s="2" t="s">
        <v>1</v>
      </c>
      <c r="ED86" s="2" t="s">
        <v>1</v>
      </c>
      <c r="EE86" s="2" t="s">
        <v>1</v>
      </c>
      <c r="EF86" s="2" t="s">
        <v>1</v>
      </c>
      <c r="EG86" s="2" t="s">
        <v>1</v>
      </c>
      <c r="EH86" s="2" t="s">
        <v>1</v>
      </c>
      <c r="EI86" s="2" t="s">
        <v>1</v>
      </c>
      <c r="EJ86" s="2" t="s">
        <v>1</v>
      </c>
      <c r="EK86" s="2" t="s">
        <v>1</v>
      </c>
      <c r="EL86" s="2" t="s">
        <v>1</v>
      </c>
      <c r="EM86" s="2" t="s">
        <v>1</v>
      </c>
      <c r="EN86" s="2" t="s">
        <v>1</v>
      </c>
      <c r="EO86" s="2">
        <v>330000</v>
      </c>
      <c r="EP86" s="2" t="s">
        <v>1</v>
      </c>
      <c r="EQ86" s="2" t="s">
        <v>1</v>
      </c>
      <c r="ER86" s="2" t="s">
        <v>1</v>
      </c>
      <c r="ES86" s="2">
        <v>2309685</v>
      </c>
      <c r="ET86" s="2" t="s">
        <v>1</v>
      </c>
      <c r="EU86" s="2">
        <v>11936</v>
      </c>
      <c r="EV86" s="2">
        <v>235368</v>
      </c>
      <c r="EW86" s="2">
        <v>765103</v>
      </c>
      <c r="EX86" s="2" t="s">
        <v>1</v>
      </c>
      <c r="EY86" s="2" t="s">
        <v>1</v>
      </c>
      <c r="EZ86" s="2" t="s">
        <v>1</v>
      </c>
      <c r="FA86" s="2">
        <v>742985</v>
      </c>
      <c r="FB86" s="2">
        <v>278381</v>
      </c>
      <c r="FC86" s="2">
        <v>10123</v>
      </c>
      <c r="FD86" s="2" t="s">
        <v>1</v>
      </c>
      <c r="FE86" s="2" t="s">
        <v>1</v>
      </c>
      <c r="FF86" s="2" t="s">
        <v>1</v>
      </c>
      <c r="FG86" s="2" t="s">
        <v>1</v>
      </c>
      <c r="FH86" s="2" t="s">
        <v>1</v>
      </c>
      <c r="FI86" s="2">
        <v>14333</v>
      </c>
      <c r="FJ86" s="2" t="s">
        <v>1</v>
      </c>
      <c r="FK86" s="2" t="s">
        <v>1</v>
      </c>
      <c r="FL86" s="2">
        <v>48806.1</v>
      </c>
      <c r="FM86" s="2">
        <v>293428.40000000002</v>
      </c>
      <c r="FN86" s="2">
        <v>24210</v>
      </c>
      <c r="FO86" s="2">
        <v>882481.23</v>
      </c>
      <c r="FP86" s="2">
        <v>66048.17</v>
      </c>
      <c r="FQ86" s="2" t="s">
        <v>1</v>
      </c>
      <c r="FR86" s="2" t="s">
        <v>1</v>
      </c>
      <c r="FS86" s="2" t="s">
        <v>1</v>
      </c>
      <c r="FT86" s="2" t="s">
        <v>1</v>
      </c>
      <c r="FU86" s="2">
        <v>44686</v>
      </c>
      <c r="FV86" s="2" t="s">
        <v>1</v>
      </c>
      <c r="FW86" s="2">
        <v>242113.06</v>
      </c>
      <c r="FX86" s="2">
        <v>565101.12</v>
      </c>
      <c r="FY86" s="2" t="s">
        <v>1</v>
      </c>
      <c r="FZ86" s="2">
        <v>279230</v>
      </c>
      <c r="GA86" s="2" t="s">
        <v>1</v>
      </c>
      <c r="GB86" s="2" t="s">
        <v>1</v>
      </c>
      <c r="GC86" s="2">
        <v>10739</v>
      </c>
      <c r="GD86" s="2">
        <v>126486.01</v>
      </c>
      <c r="GE86" s="2">
        <v>196507.11</v>
      </c>
      <c r="GF86" s="2">
        <v>29190</v>
      </c>
      <c r="GG86" s="2">
        <v>2000</v>
      </c>
      <c r="GH86" s="2">
        <v>59722</v>
      </c>
      <c r="GI86" s="2">
        <v>19281.8</v>
      </c>
      <c r="GJ86" s="2" t="s">
        <v>1</v>
      </c>
      <c r="GK86" s="2">
        <v>4190607.83</v>
      </c>
      <c r="GL86" s="2">
        <v>2788033.2</v>
      </c>
      <c r="GM86" s="2">
        <v>3390</v>
      </c>
      <c r="GN86" s="2">
        <v>3175</v>
      </c>
      <c r="GO86" s="2">
        <v>4732</v>
      </c>
      <c r="GP86" s="2" t="s">
        <v>1</v>
      </c>
      <c r="GQ86" s="2" t="s">
        <v>1</v>
      </c>
      <c r="GR86" s="2" t="s">
        <v>1</v>
      </c>
      <c r="GS86" s="2">
        <v>0</v>
      </c>
      <c r="GT86" s="2" t="s">
        <v>1</v>
      </c>
      <c r="GU86" s="2" t="s">
        <v>1</v>
      </c>
      <c r="GV86" s="2" t="s">
        <v>1</v>
      </c>
      <c r="GW86" s="2" t="s">
        <v>1</v>
      </c>
      <c r="GX86" s="2" t="s">
        <v>1</v>
      </c>
      <c r="GY86" s="2">
        <v>50000</v>
      </c>
      <c r="GZ86" s="2">
        <v>82080</v>
      </c>
      <c r="HA86" s="2">
        <v>41358</v>
      </c>
      <c r="HB86" s="2" t="s">
        <v>1</v>
      </c>
      <c r="HC86" s="2" t="s">
        <v>1</v>
      </c>
      <c r="HD86" s="2" t="s">
        <v>1</v>
      </c>
      <c r="HE86" s="2" t="s">
        <v>1</v>
      </c>
      <c r="HF86" s="2" t="s">
        <v>1</v>
      </c>
      <c r="HG86" s="2" t="s">
        <v>1</v>
      </c>
      <c r="HH86" s="2">
        <v>351200</v>
      </c>
      <c r="HI86" s="2">
        <v>1227995</v>
      </c>
      <c r="HJ86" s="2" t="s">
        <v>1</v>
      </c>
      <c r="HK86" s="2" t="s">
        <v>1</v>
      </c>
      <c r="HL86" s="2">
        <v>32719.4</v>
      </c>
      <c r="HM86" s="2" t="s">
        <v>1</v>
      </c>
      <c r="HN86" s="2" t="s">
        <v>1</v>
      </c>
      <c r="HO86" s="2" t="s">
        <v>1</v>
      </c>
      <c r="HP86" s="2" t="s">
        <v>1</v>
      </c>
      <c r="HQ86" s="2" t="s">
        <v>1</v>
      </c>
      <c r="HR86" s="2" t="s">
        <v>1</v>
      </c>
      <c r="HS86" s="2" t="s">
        <v>1</v>
      </c>
      <c r="HT86" s="2" t="s">
        <v>1</v>
      </c>
      <c r="HU86" s="2" t="s">
        <v>1</v>
      </c>
      <c r="HV86" s="2">
        <v>0</v>
      </c>
      <c r="HW86" s="2">
        <v>2052490</v>
      </c>
      <c r="HX86" s="2" t="s">
        <v>1</v>
      </c>
      <c r="HY86" s="2" t="s">
        <v>1</v>
      </c>
      <c r="HZ86" s="2">
        <v>149580</v>
      </c>
      <c r="IA86" s="2" t="s">
        <v>1</v>
      </c>
      <c r="IB86" s="2" t="s">
        <v>1</v>
      </c>
      <c r="IC86" s="2" t="s">
        <v>1</v>
      </c>
      <c r="ID86" s="2">
        <v>1000</v>
      </c>
      <c r="IE86" s="2">
        <v>2208720.81</v>
      </c>
      <c r="IF86" s="2" t="s">
        <v>1</v>
      </c>
      <c r="IG86" s="2" t="s">
        <v>1</v>
      </c>
      <c r="IH86" s="2">
        <v>0</v>
      </c>
      <c r="II86" s="2" t="s">
        <v>1</v>
      </c>
      <c r="IJ86" s="2" t="s">
        <v>1</v>
      </c>
      <c r="IK86" s="2" t="s">
        <v>1</v>
      </c>
      <c r="IL86" s="2" t="s">
        <v>1</v>
      </c>
      <c r="IM86" s="2" t="s">
        <v>1</v>
      </c>
      <c r="IN86" s="2">
        <v>1618</v>
      </c>
      <c r="IO86" s="2" t="s">
        <v>1</v>
      </c>
      <c r="IP86" s="2" t="s">
        <v>1</v>
      </c>
      <c r="IQ86" s="2">
        <v>0</v>
      </c>
      <c r="IR86" s="2" t="s">
        <v>1</v>
      </c>
      <c r="IS86" s="2" t="s">
        <v>1</v>
      </c>
      <c r="IT86" s="2">
        <v>9600</v>
      </c>
      <c r="IU86" s="2" t="s">
        <v>1</v>
      </c>
      <c r="IV86" s="2" t="s">
        <v>1</v>
      </c>
      <c r="IW86" s="2" t="s">
        <v>1</v>
      </c>
      <c r="IX86" s="2" t="s">
        <v>1</v>
      </c>
      <c r="IY86" s="2" t="s">
        <v>1</v>
      </c>
      <c r="IZ86" s="2" t="s">
        <v>1</v>
      </c>
      <c r="JA86" s="2" t="s">
        <v>1</v>
      </c>
      <c r="JB86" s="2" t="s">
        <v>1</v>
      </c>
      <c r="JC86" s="2" t="s">
        <v>1</v>
      </c>
      <c r="JD86" s="2" t="s">
        <v>1</v>
      </c>
      <c r="JE86" s="2" t="s">
        <v>1</v>
      </c>
      <c r="JF86" s="2" t="s">
        <v>1</v>
      </c>
      <c r="JG86" s="2" t="s">
        <v>1</v>
      </c>
      <c r="JH86" s="2" t="s">
        <v>1</v>
      </c>
      <c r="JI86" s="2" t="s">
        <v>1</v>
      </c>
      <c r="JJ86" s="2" t="s">
        <v>1</v>
      </c>
      <c r="JK86" s="2" t="s">
        <v>1</v>
      </c>
      <c r="JL86" s="2">
        <v>248214</v>
      </c>
      <c r="JM86" s="2">
        <v>319413.40000000002</v>
      </c>
      <c r="JN86" s="2">
        <v>211272.94</v>
      </c>
      <c r="JO86" s="2" t="s">
        <v>1</v>
      </c>
      <c r="JP86" s="2" t="s">
        <v>1</v>
      </c>
      <c r="JQ86" s="2" t="s">
        <v>1</v>
      </c>
      <c r="JR86" s="2" t="s">
        <v>1</v>
      </c>
      <c r="JS86" s="2" t="s">
        <v>1</v>
      </c>
      <c r="JT86" s="2">
        <v>71450</v>
      </c>
      <c r="JU86" s="2" t="s">
        <v>1</v>
      </c>
      <c r="JV86" s="2" t="s">
        <v>1</v>
      </c>
      <c r="JW86" s="2" t="s">
        <v>1</v>
      </c>
      <c r="JX86" s="2" t="s">
        <v>1</v>
      </c>
      <c r="JY86" s="2" t="s">
        <v>1</v>
      </c>
      <c r="JZ86" s="2" t="s">
        <v>1</v>
      </c>
      <c r="KA86" s="2" t="s">
        <v>1</v>
      </c>
      <c r="KB86" s="2" t="s">
        <v>1</v>
      </c>
      <c r="KC86" s="2" t="s">
        <v>1</v>
      </c>
      <c r="KD86" s="2">
        <v>16188</v>
      </c>
      <c r="KE86" s="2" t="s">
        <v>1</v>
      </c>
      <c r="KF86" s="2" t="s">
        <v>1</v>
      </c>
      <c r="KG86" s="2" t="s">
        <v>1</v>
      </c>
      <c r="KH86" s="2" t="s">
        <v>1</v>
      </c>
      <c r="KI86" s="2" t="s">
        <v>1</v>
      </c>
      <c r="KJ86" s="2" t="s">
        <v>1</v>
      </c>
      <c r="KK86" s="2" t="s">
        <v>1</v>
      </c>
      <c r="KL86" s="2" t="s">
        <v>1</v>
      </c>
      <c r="KM86" s="2" t="s">
        <v>1</v>
      </c>
      <c r="KN86" s="2" t="s">
        <v>1</v>
      </c>
      <c r="KO86" s="2" t="s">
        <v>1</v>
      </c>
      <c r="KP86" s="2" t="s">
        <v>1</v>
      </c>
      <c r="KQ86" s="2" t="s">
        <v>1</v>
      </c>
      <c r="KR86" s="2" t="s">
        <v>1</v>
      </c>
      <c r="KS86" s="2" t="s">
        <v>1</v>
      </c>
      <c r="KT86" s="2" t="s">
        <v>1</v>
      </c>
      <c r="KU86" s="2" t="s">
        <v>1</v>
      </c>
    </row>
    <row r="87" spans="1:307" x14ac:dyDescent="0.3">
      <c r="A87" s="2" t="s">
        <v>81</v>
      </c>
      <c r="B87" s="2">
        <v>11257</v>
      </c>
      <c r="C87" s="23">
        <f t="shared" si="99"/>
        <v>26864013.400000036</v>
      </c>
      <c r="D87" s="23">
        <f t="shared" si="100"/>
        <v>288787989.33000004</v>
      </c>
      <c r="E87" s="23">
        <f t="shared" si="101"/>
        <v>25654.080956738035</v>
      </c>
      <c r="F87" s="23">
        <f t="shared" si="102"/>
        <v>155218193.24000001</v>
      </c>
      <c r="G87" s="23">
        <f t="shared" si="103"/>
        <v>34128206.270000003</v>
      </c>
      <c r="H87" s="23">
        <f t="shared" si="104"/>
        <v>3351150</v>
      </c>
      <c r="I87" s="23">
        <f t="shared" si="105"/>
        <v>96090439.820000008</v>
      </c>
      <c r="J87" s="23">
        <f t="shared" si="106"/>
        <v>8536.0611015368231</v>
      </c>
      <c r="K87" s="23">
        <f t="shared" si="107"/>
        <v>82876792.770000011</v>
      </c>
      <c r="L87" s="23">
        <f t="shared" si="108"/>
        <v>13213647.050000001</v>
      </c>
      <c r="M87" s="23">
        <f t="shared" si="109"/>
        <v>31278136.280000001</v>
      </c>
      <c r="N87" s="23">
        <f t="shared" si="110"/>
        <v>13788.593163365018</v>
      </c>
      <c r="O87" s="23">
        <f t="shared" si="111"/>
        <v>31196295.73</v>
      </c>
      <c r="P87" s="23">
        <f t="shared" si="112"/>
        <v>43594327.420000002</v>
      </c>
      <c r="Q87" s="23">
        <f t="shared" si="113"/>
        <v>53733445.229999997</v>
      </c>
      <c r="R87" s="23">
        <f t="shared" si="114"/>
        <v>136175462.10999998</v>
      </c>
      <c r="S87" s="23">
        <f t="shared" si="115"/>
        <v>12096.958524473659</v>
      </c>
      <c r="T87" s="23">
        <f t="shared" si="116"/>
        <v>19042731.130000025</v>
      </c>
      <c r="U87" s="7">
        <f t="shared" si="117"/>
        <v>0.1226836283331552</v>
      </c>
      <c r="V87" s="23">
        <f t="shared" si="118"/>
        <v>0</v>
      </c>
      <c r="W87" s="23">
        <f t="shared" si="119"/>
        <v>9250456.8000000007</v>
      </c>
      <c r="X87" s="23">
        <f t="shared" si="120"/>
        <v>3773592.33</v>
      </c>
      <c r="Y87" s="23">
        <f t="shared" si="121"/>
        <v>6018760</v>
      </c>
      <c r="Z87" s="23">
        <v>78</v>
      </c>
      <c r="AA87" s="23">
        <f t="shared" si="122"/>
        <v>7651315.7300000004</v>
      </c>
      <c r="AB87" s="23">
        <f t="shared" si="123"/>
        <v>261923975.93000001</v>
      </c>
      <c r="AC87" s="23">
        <f t="shared" si="124"/>
        <v>23267.653542684551</v>
      </c>
      <c r="AD87" s="23">
        <f t="shared" si="125"/>
        <v>207692590.63</v>
      </c>
      <c r="AE87" s="23">
        <f t="shared" si="126"/>
        <v>18450.08355956294</v>
      </c>
      <c r="AF87" s="23">
        <f t="shared" si="127"/>
        <v>45566613</v>
      </c>
      <c r="AG87" s="23">
        <f t="shared" si="128"/>
        <v>4047.8469396819755</v>
      </c>
      <c r="AH87" s="23">
        <f t="shared" si="129"/>
        <v>82636185.980000004</v>
      </c>
      <c r="AI87" s="23">
        <f t="shared" si="130"/>
        <v>7396207.2699999996</v>
      </c>
      <c r="AJ87" s="23">
        <f t="shared" si="131"/>
        <v>61059997.829999998</v>
      </c>
      <c r="AK87" s="23">
        <f t="shared" si="132"/>
        <v>54231385.299999997</v>
      </c>
      <c r="AL87" s="23">
        <f t="shared" si="133"/>
        <v>4817.5699831216134</v>
      </c>
      <c r="AM87" s="23">
        <f t="shared" si="134"/>
        <v>50961472.299999997</v>
      </c>
      <c r="AN87" s="23">
        <f t="shared" si="135"/>
        <v>2869913</v>
      </c>
      <c r="AO87" s="2">
        <v>26456202.239999998</v>
      </c>
      <c r="AP87" s="2">
        <v>1754809.96</v>
      </c>
      <c r="AQ87" s="2">
        <v>2985283.53</v>
      </c>
      <c r="AR87" s="2" t="s">
        <v>1</v>
      </c>
      <c r="AS87" s="2">
        <v>27709567.420000002</v>
      </c>
      <c r="AT87" s="2">
        <v>15884760</v>
      </c>
      <c r="AU87" s="2" t="s">
        <v>1</v>
      </c>
      <c r="AV87" s="2">
        <v>53733445.229999997</v>
      </c>
      <c r="AX87" s="2" t="s">
        <v>1</v>
      </c>
      <c r="AY87" s="2" t="s">
        <v>1</v>
      </c>
      <c r="AZ87" s="2" t="s">
        <v>1</v>
      </c>
      <c r="BA87" s="2" t="s">
        <v>1</v>
      </c>
      <c r="BB87" s="2" t="s">
        <v>1</v>
      </c>
      <c r="BC87" s="2" t="s">
        <v>1</v>
      </c>
      <c r="BD87" s="2" t="s">
        <v>1</v>
      </c>
      <c r="BE87" s="2" t="s">
        <v>1</v>
      </c>
      <c r="BF87" s="2">
        <v>5342686.8</v>
      </c>
      <c r="BG87" s="2">
        <v>374482</v>
      </c>
      <c r="BH87" s="2">
        <v>39962</v>
      </c>
      <c r="BI87" s="2">
        <v>3465382</v>
      </c>
      <c r="BJ87" s="2" t="s">
        <v>1</v>
      </c>
      <c r="BK87" s="2">
        <v>27944</v>
      </c>
      <c r="BL87" s="2" t="s">
        <v>1</v>
      </c>
      <c r="BM87" s="2" t="s">
        <v>1</v>
      </c>
      <c r="BN87" s="2" t="s">
        <v>1</v>
      </c>
      <c r="BO87" s="2">
        <v>468307.11</v>
      </c>
      <c r="BP87" s="2">
        <v>407650</v>
      </c>
      <c r="BQ87" s="2">
        <v>2897635.22</v>
      </c>
      <c r="BR87" s="2" t="s">
        <v>1</v>
      </c>
      <c r="BS87" s="2">
        <v>6018760</v>
      </c>
      <c r="BT87" s="2">
        <v>7651315.7300000004</v>
      </c>
      <c r="BU87" s="2" t="s">
        <v>1</v>
      </c>
      <c r="BV87" s="2">
        <v>1300743</v>
      </c>
      <c r="BW87" s="2">
        <v>388029</v>
      </c>
      <c r="BX87" s="2" t="s">
        <v>1</v>
      </c>
      <c r="BY87" s="2">
        <v>118902.39999999999</v>
      </c>
      <c r="BZ87" s="2">
        <v>1815879.18</v>
      </c>
      <c r="CA87" s="2" t="s">
        <v>1</v>
      </c>
      <c r="CB87" s="2" t="s">
        <v>1</v>
      </c>
      <c r="CC87" s="2" t="s">
        <v>1</v>
      </c>
      <c r="CD87" s="2">
        <v>1892261.45</v>
      </c>
      <c r="CE87" s="2">
        <v>25035748.84</v>
      </c>
      <c r="CF87" s="2">
        <v>174050.77</v>
      </c>
      <c r="CG87" s="2" t="s">
        <v>1</v>
      </c>
      <c r="CH87" s="2">
        <v>552521.64</v>
      </c>
      <c r="CI87" s="2" t="s">
        <v>1</v>
      </c>
      <c r="CJ87" s="2" t="s">
        <v>1</v>
      </c>
      <c r="CK87" s="2" t="s">
        <v>1</v>
      </c>
      <c r="CL87" s="2" t="s">
        <v>1</v>
      </c>
      <c r="CM87" s="2" t="s">
        <v>1</v>
      </c>
      <c r="CN87" s="2" t="s">
        <v>1</v>
      </c>
      <c r="CO87" s="2">
        <v>1225271.92</v>
      </c>
      <c r="CP87" s="2" t="s">
        <v>1</v>
      </c>
      <c r="CQ87" s="2">
        <v>9197.41</v>
      </c>
      <c r="CR87" s="2" t="s">
        <v>1</v>
      </c>
      <c r="CS87" s="2" t="s">
        <v>1</v>
      </c>
      <c r="CT87" s="2" t="s">
        <v>1</v>
      </c>
      <c r="CU87" s="2">
        <v>27949.7</v>
      </c>
      <c r="CV87" s="2">
        <v>74233</v>
      </c>
      <c r="CW87" s="2" t="s">
        <v>1</v>
      </c>
      <c r="CX87" s="2">
        <v>110405</v>
      </c>
      <c r="CY87" s="2">
        <v>1258115.2</v>
      </c>
      <c r="CZ87" s="2" t="s">
        <v>1</v>
      </c>
      <c r="DA87" s="2">
        <v>140183.01</v>
      </c>
      <c r="DB87" s="2" t="s">
        <v>1</v>
      </c>
      <c r="DC87" s="2">
        <v>4714.75</v>
      </c>
      <c r="DD87" s="2" t="s">
        <v>1</v>
      </c>
      <c r="DE87" s="2" t="s">
        <v>1</v>
      </c>
      <c r="DF87" s="2" t="s">
        <v>1</v>
      </c>
      <c r="DG87" s="2" t="s">
        <v>1</v>
      </c>
      <c r="DH87" s="2" t="s">
        <v>1</v>
      </c>
      <c r="DI87" s="2" t="s">
        <v>1</v>
      </c>
      <c r="DJ87" s="2" t="s">
        <v>1</v>
      </c>
      <c r="DK87" s="2" t="s">
        <v>1</v>
      </c>
      <c r="DL87" s="2">
        <v>461950</v>
      </c>
      <c r="DM87" s="2">
        <v>2889200</v>
      </c>
      <c r="DN87" s="2" t="s">
        <v>1</v>
      </c>
      <c r="DO87" s="2" t="s">
        <v>1</v>
      </c>
      <c r="DP87" s="2" t="s">
        <v>1</v>
      </c>
      <c r="DQ87" s="2" t="s">
        <v>1</v>
      </c>
      <c r="DR87" s="2" t="s">
        <v>1</v>
      </c>
      <c r="DS87" s="2" t="s">
        <v>1</v>
      </c>
      <c r="DT87" s="2" t="s">
        <v>1</v>
      </c>
      <c r="DU87" s="2">
        <v>0</v>
      </c>
      <c r="DV87" s="2">
        <v>17642300</v>
      </c>
      <c r="DW87" s="2">
        <v>1750</v>
      </c>
      <c r="DX87" s="2">
        <v>8871597</v>
      </c>
      <c r="DY87" s="2" t="s">
        <v>1</v>
      </c>
      <c r="DZ87" s="2">
        <v>128192</v>
      </c>
      <c r="EA87" s="2">
        <v>11322943</v>
      </c>
      <c r="EB87" s="2" t="s">
        <v>1</v>
      </c>
      <c r="EC87" s="2" t="s">
        <v>1</v>
      </c>
      <c r="ED87" s="2">
        <v>44910010.770000003</v>
      </c>
      <c r="EE87" s="2" t="s">
        <v>1</v>
      </c>
      <c r="EF87" s="2" t="s">
        <v>1</v>
      </c>
      <c r="EG87" s="2" t="s">
        <v>1</v>
      </c>
      <c r="EH87" s="2" t="s">
        <v>1</v>
      </c>
      <c r="EI87" s="2" t="s">
        <v>1</v>
      </c>
      <c r="EJ87" s="2">
        <v>47025</v>
      </c>
      <c r="EK87" s="2">
        <v>859925</v>
      </c>
      <c r="EL87" s="2" t="s">
        <v>1</v>
      </c>
      <c r="EM87" s="2" t="s">
        <v>1</v>
      </c>
      <c r="EN87" s="2" t="s">
        <v>1</v>
      </c>
      <c r="EO87" s="2" t="s">
        <v>1</v>
      </c>
      <c r="EP87" s="2">
        <v>12306697.050000001</v>
      </c>
      <c r="EQ87" s="2" t="s">
        <v>1</v>
      </c>
      <c r="ER87" s="2" t="s">
        <v>1</v>
      </c>
      <c r="ES87" s="2">
        <v>31668574</v>
      </c>
      <c r="ET87" s="2" t="s">
        <v>1</v>
      </c>
      <c r="EU87" s="2">
        <v>5261</v>
      </c>
      <c r="EV87" s="2">
        <v>479103</v>
      </c>
      <c r="EW87" s="2">
        <v>1985835</v>
      </c>
      <c r="EX87" s="2" t="s">
        <v>1</v>
      </c>
      <c r="EY87" s="2" t="s">
        <v>1</v>
      </c>
      <c r="EZ87" s="2" t="s">
        <v>1</v>
      </c>
      <c r="FA87" s="2">
        <v>8248680</v>
      </c>
      <c r="FB87" s="2">
        <v>3046792</v>
      </c>
      <c r="FC87" s="2">
        <v>130580</v>
      </c>
      <c r="FD87" s="2">
        <v>1788</v>
      </c>
      <c r="FE87" s="2" t="s">
        <v>1</v>
      </c>
      <c r="FF87" s="2" t="s">
        <v>1</v>
      </c>
      <c r="FG87" s="2" t="s">
        <v>1</v>
      </c>
      <c r="FH87" s="2" t="s">
        <v>1</v>
      </c>
      <c r="FI87" s="2">
        <v>13661</v>
      </c>
      <c r="FJ87" s="2">
        <v>2210</v>
      </c>
      <c r="FK87" s="2">
        <v>264917.39</v>
      </c>
      <c r="FL87" s="2">
        <v>81141.86</v>
      </c>
      <c r="FM87" s="2">
        <v>1224245.19</v>
      </c>
      <c r="FN87" s="2">
        <v>215594.25</v>
      </c>
      <c r="FO87" s="2">
        <v>3044596.55</v>
      </c>
      <c r="FP87" s="2">
        <v>565173.30000000005</v>
      </c>
      <c r="FQ87" s="2" t="s">
        <v>1</v>
      </c>
      <c r="FR87" s="2" t="s">
        <v>1</v>
      </c>
      <c r="FS87" s="2" t="s">
        <v>1</v>
      </c>
      <c r="FT87" s="2" t="s">
        <v>1</v>
      </c>
      <c r="FU87" s="2">
        <v>170036</v>
      </c>
      <c r="FV87" s="2">
        <v>882379</v>
      </c>
      <c r="FW87" s="2">
        <v>0</v>
      </c>
      <c r="FX87" s="2">
        <v>2229028</v>
      </c>
      <c r="FY87" s="2">
        <v>10343</v>
      </c>
      <c r="FZ87" s="2">
        <v>391103.82</v>
      </c>
      <c r="GA87" s="2" t="s">
        <v>1</v>
      </c>
      <c r="GB87" s="2">
        <v>5954</v>
      </c>
      <c r="GC87" s="2">
        <v>650638.6</v>
      </c>
      <c r="GD87" s="2">
        <v>635656.04</v>
      </c>
      <c r="GE87" s="2">
        <v>1594550.64</v>
      </c>
      <c r="GF87" s="2">
        <v>313866</v>
      </c>
      <c r="GG87" s="2" t="s">
        <v>1</v>
      </c>
      <c r="GH87" s="2">
        <v>581877</v>
      </c>
      <c r="GI87" s="2">
        <v>335753.5</v>
      </c>
      <c r="GJ87" s="2">
        <v>1007788.54</v>
      </c>
      <c r="GK87" s="2">
        <v>30597069</v>
      </c>
      <c r="GL87" s="2">
        <v>34238756.789999999</v>
      </c>
      <c r="GM87" s="2">
        <v>0</v>
      </c>
      <c r="GN87" s="2">
        <v>170586.03</v>
      </c>
      <c r="GO87" s="2">
        <v>199131</v>
      </c>
      <c r="GP87" s="2" t="s">
        <v>1</v>
      </c>
      <c r="GQ87" s="2" t="s">
        <v>1</v>
      </c>
      <c r="GR87" s="2">
        <v>0</v>
      </c>
      <c r="GS87" s="2">
        <v>30000</v>
      </c>
      <c r="GT87" s="2" t="s">
        <v>1</v>
      </c>
      <c r="GU87" s="2" t="s">
        <v>1</v>
      </c>
      <c r="GV87" s="2" t="s">
        <v>1</v>
      </c>
      <c r="GW87" s="2">
        <v>969.48</v>
      </c>
      <c r="GX87" s="2" t="s">
        <v>1</v>
      </c>
      <c r="GY87" s="2">
        <v>88280</v>
      </c>
      <c r="GZ87" s="2">
        <v>515782.40000000002</v>
      </c>
      <c r="HA87" s="2">
        <v>239994.87</v>
      </c>
      <c r="HB87" s="2">
        <v>0</v>
      </c>
      <c r="HC87" s="2" t="s">
        <v>1</v>
      </c>
      <c r="HD87" s="2">
        <v>623069</v>
      </c>
      <c r="HE87" s="2">
        <v>1369678</v>
      </c>
      <c r="HF87" s="2" t="s">
        <v>1</v>
      </c>
      <c r="HG87" s="2">
        <v>637000</v>
      </c>
      <c r="HH87" s="2">
        <v>3462403</v>
      </c>
      <c r="HI87" s="2">
        <v>460000</v>
      </c>
      <c r="HJ87" s="2" t="s">
        <v>1</v>
      </c>
      <c r="HK87" s="2" t="s">
        <v>1</v>
      </c>
      <c r="HL87" s="2">
        <v>290703.59999999998</v>
      </c>
      <c r="HM87" s="2" t="s">
        <v>1</v>
      </c>
      <c r="HN87" s="2" t="s">
        <v>1</v>
      </c>
      <c r="HO87" s="2" t="s">
        <v>1</v>
      </c>
      <c r="HP87" s="2" t="s">
        <v>1</v>
      </c>
      <c r="HQ87" s="2" t="s">
        <v>1</v>
      </c>
      <c r="HR87" s="2" t="s">
        <v>1</v>
      </c>
      <c r="HS87" s="2" t="s">
        <v>1</v>
      </c>
      <c r="HT87" s="2" t="s">
        <v>1</v>
      </c>
      <c r="HU87" s="2" t="s">
        <v>1</v>
      </c>
      <c r="HV87" s="2" t="s">
        <v>1</v>
      </c>
      <c r="HW87" s="2">
        <v>34372378</v>
      </c>
      <c r="HX87" s="2" t="s">
        <v>1</v>
      </c>
      <c r="HY87" s="2" t="s">
        <v>1</v>
      </c>
      <c r="HZ87" s="2">
        <v>12313817</v>
      </c>
      <c r="IA87" s="2">
        <v>148400</v>
      </c>
      <c r="IB87" s="2" t="s">
        <v>1</v>
      </c>
      <c r="IC87" s="2" t="s">
        <v>1</v>
      </c>
      <c r="ID87" s="2" t="s">
        <v>1</v>
      </c>
      <c r="IE87" s="2">
        <v>13934699.23</v>
      </c>
      <c r="IF87" s="2" t="s">
        <v>1</v>
      </c>
      <c r="IG87" s="2" t="s">
        <v>1</v>
      </c>
      <c r="IH87" s="2" t="s">
        <v>1</v>
      </c>
      <c r="II87" s="2">
        <v>274651.59999999998</v>
      </c>
      <c r="IJ87" s="2" t="s">
        <v>1</v>
      </c>
      <c r="IK87" s="2" t="s">
        <v>1</v>
      </c>
      <c r="IL87" s="2" t="s">
        <v>1</v>
      </c>
      <c r="IM87" s="2" t="s">
        <v>1</v>
      </c>
      <c r="IN87" s="2">
        <v>90324</v>
      </c>
      <c r="IO87" s="2" t="s">
        <v>1</v>
      </c>
      <c r="IP87" s="2" t="s">
        <v>1</v>
      </c>
      <c r="IQ87" s="2">
        <v>10000</v>
      </c>
      <c r="IR87" s="2">
        <v>1155000</v>
      </c>
      <c r="IS87" s="2" t="s">
        <v>1</v>
      </c>
      <c r="IT87" s="2">
        <v>332900</v>
      </c>
      <c r="IU87" s="2">
        <v>43173.9</v>
      </c>
      <c r="IV87" s="2" t="s">
        <v>1</v>
      </c>
      <c r="IW87" s="2" t="s">
        <v>1</v>
      </c>
      <c r="IX87" s="2" t="s">
        <v>1</v>
      </c>
      <c r="IY87" s="2" t="s">
        <v>1</v>
      </c>
      <c r="IZ87" s="2" t="s">
        <v>1</v>
      </c>
      <c r="JA87" s="2" t="s">
        <v>1</v>
      </c>
      <c r="JB87" s="2" t="s">
        <v>1</v>
      </c>
      <c r="JC87" s="2" t="s">
        <v>1</v>
      </c>
      <c r="JD87" s="2" t="s">
        <v>1</v>
      </c>
      <c r="JE87" s="2">
        <v>0</v>
      </c>
      <c r="JF87" s="2">
        <v>0</v>
      </c>
      <c r="JG87" s="2" t="s">
        <v>1</v>
      </c>
      <c r="JH87" s="2">
        <v>50000</v>
      </c>
      <c r="JI87" s="2">
        <v>91391.3</v>
      </c>
      <c r="JJ87" s="2" t="s">
        <v>1</v>
      </c>
      <c r="JK87" s="2" t="s">
        <v>1</v>
      </c>
      <c r="JL87" s="2">
        <v>60500</v>
      </c>
      <c r="JM87" s="2">
        <v>39257217.359999999</v>
      </c>
      <c r="JN87" s="2">
        <v>1040761.74</v>
      </c>
      <c r="JO87" s="2">
        <v>10210714</v>
      </c>
      <c r="JP87" s="2" t="s">
        <v>1</v>
      </c>
      <c r="JQ87" s="2">
        <v>106023.9</v>
      </c>
      <c r="JR87" s="2" t="s">
        <v>1</v>
      </c>
      <c r="JS87" s="2">
        <v>0</v>
      </c>
      <c r="JT87" s="2">
        <v>194864</v>
      </c>
      <c r="JU87" s="2" t="s">
        <v>1</v>
      </c>
      <c r="JV87" s="2">
        <v>350000</v>
      </c>
      <c r="JW87" s="2" t="s">
        <v>1</v>
      </c>
      <c r="JX87" s="2" t="s">
        <v>1</v>
      </c>
      <c r="JY87" s="2" t="s">
        <v>1</v>
      </c>
      <c r="JZ87" s="2" t="s">
        <v>1</v>
      </c>
      <c r="KA87" s="2">
        <v>2820913</v>
      </c>
      <c r="KB87" s="2" t="s">
        <v>1</v>
      </c>
      <c r="KC87" s="2" t="s">
        <v>1</v>
      </c>
      <c r="KD87" s="2" t="s">
        <v>1</v>
      </c>
      <c r="KE87" s="2" t="s">
        <v>1</v>
      </c>
      <c r="KF87" s="2" t="s">
        <v>1</v>
      </c>
      <c r="KG87" s="2" t="s">
        <v>1</v>
      </c>
      <c r="KH87" s="2" t="s">
        <v>1</v>
      </c>
      <c r="KI87" s="2" t="s">
        <v>1</v>
      </c>
      <c r="KJ87" s="2">
        <v>49000</v>
      </c>
      <c r="KK87" s="2" t="s">
        <v>1</v>
      </c>
      <c r="KL87" s="2" t="s">
        <v>1</v>
      </c>
      <c r="KM87" s="2" t="s">
        <v>1</v>
      </c>
      <c r="KN87" s="2" t="s">
        <v>1</v>
      </c>
      <c r="KO87" s="2" t="s">
        <v>1</v>
      </c>
      <c r="KP87" s="2" t="s">
        <v>1</v>
      </c>
      <c r="KQ87" s="2" t="s">
        <v>1</v>
      </c>
      <c r="KR87" s="2" t="s">
        <v>1</v>
      </c>
      <c r="KS87" s="2" t="s">
        <v>1</v>
      </c>
      <c r="KT87" s="2" t="s">
        <v>1</v>
      </c>
      <c r="KU87" s="2" t="s">
        <v>1</v>
      </c>
    </row>
    <row r="88" spans="1:307" x14ac:dyDescent="0.3">
      <c r="A88" s="2" t="s">
        <v>82</v>
      </c>
      <c r="B88" s="2">
        <v>329</v>
      </c>
      <c r="C88" s="23">
        <f t="shared" si="99"/>
        <v>-612355.92999999877</v>
      </c>
      <c r="D88" s="23">
        <f t="shared" si="100"/>
        <v>8340686.1100000003</v>
      </c>
      <c r="E88" s="23">
        <f t="shared" si="101"/>
        <v>25351.629513677814</v>
      </c>
      <c r="F88" s="23">
        <f t="shared" si="102"/>
        <v>3978548.97</v>
      </c>
      <c r="G88" s="23">
        <f t="shared" si="103"/>
        <v>821888.93</v>
      </c>
      <c r="H88" s="23">
        <f t="shared" si="104"/>
        <v>12560</v>
      </c>
      <c r="I88" s="23">
        <f t="shared" si="105"/>
        <v>3527688.21</v>
      </c>
      <c r="J88" s="23">
        <f t="shared" si="106"/>
        <v>10722.456565349545</v>
      </c>
      <c r="K88" s="23">
        <f t="shared" si="107"/>
        <v>456045</v>
      </c>
      <c r="L88" s="23">
        <f t="shared" si="108"/>
        <v>3071643.21</v>
      </c>
      <c r="M88" s="23">
        <f t="shared" si="109"/>
        <v>756659.63</v>
      </c>
      <c r="N88" s="23">
        <f t="shared" si="110"/>
        <v>12092.854012158055</v>
      </c>
      <c r="O88" s="23">
        <f t="shared" si="111"/>
        <v>866037.07</v>
      </c>
      <c r="P88" s="23">
        <f t="shared" si="112"/>
        <v>849354.39</v>
      </c>
      <c r="Q88" s="23">
        <f t="shared" si="113"/>
        <v>1615370.02</v>
      </c>
      <c r="R88" s="23">
        <f t="shared" si="114"/>
        <v>3807706.91</v>
      </c>
      <c r="S88" s="23">
        <f t="shared" si="115"/>
        <v>11573.577234042554</v>
      </c>
      <c r="T88" s="23">
        <f t="shared" si="116"/>
        <v>170842.06000000006</v>
      </c>
      <c r="U88" s="7">
        <f t="shared" si="117"/>
        <v>4.2940796076213698E-2</v>
      </c>
      <c r="V88" s="23">
        <f t="shared" si="118"/>
        <v>0</v>
      </c>
      <c r="W88" s="23">
        <f t="shared" si="119"/>
        <v>153575</v>
      </c>
      <c r="X88" s="23">
        <f t="shared" si="120"/>
        <v>14416.06</v>
      </c>
      <c r="Y88" s="23">
        <f t="shared" si="121"/>
        <v>2930</v>
      </c>
      <c r="Z88" s="23">
        <v>79</v>
      </c>
      <c r="AA88" s="23">
        <f t="shared" si="122"/>
        <v>476866.43</v>
      </c>
      <c r="AB88" s="23">
        <f t="shared" si="123"/>
        <v>8953042.0399999991</v>
      </c>
      <c r="AC88" s="23">
        <f t="shared" si="124"/>
        <v>27212.893738601822</v>
      </c>
      <c r="AD88" s="23">
        <f t="shared" si="125"/>
        <v>4390120.8499999996</v>
      </c>
      <c r="AE88" s="23">
        <f t="shared" si="126"/>
        <v>13343.832370820668</v>
      </c>
      <c r="AF88" s="23">
        <f t="shared" si="127"/>
        <v>1360032</v>
      </c>
      <c r="AG88" s="23">
        <f t="shared" si="128"/>
        <v>4133.8358662613982</v>
      </c>
      <c r="AH88" s="23">
        <f t="shared" si="129"/>
        <v>2670305.85</v>
      </c>
      <c r="AI88" s="23">
        <f t="shared" si="130"/>
        <v>152285</v>
      </c>
      <c r="AJ88" s="23">
        <f t="shared" si="131"/>
        <v>343119</v>
      </c>
      <c r="AK88" s="23">
        <f t="shared" si="132"/>
        <v>4562921.1900000004</v>
      </c>
      <c r="AL88" s="23">
        <f t="shared" si="133"/>
        <v>13869.061367781156</v>
      </c>
      <c r="AM88" s="23">
        <f t="shared" si="134"/>
        <v>4560241.1900000004</v>
      </c>
      <c r="AN88" s="23">
        <f t="shared" si="135"/>
        <v>0</v>
      </c>
      <c r="AO88" s="2">
        <v>767144.09</v>
      </c>
      <c r="AP88" s="2">
        <v>7018.77</v>
      </c>
      <c r="AQ88" s="2">
        <v>91874.21</v>
      </c>
      <c r="AR88" s="2" t="s">
        <v>1</v>
      </c>
      <c r="AS88" s="2">
        <v>849354.39</v>
      </c>
      <c r="AT88" s="2" t="s">
        <v>1</v>
      </c>
      <c r="AU88" s="2" t="s">
        <v>1</v>
      </c>
      <c r="AV88" s="2">
        <v>1615370.02</v>
      </c>
      <c r="AX88" s="2" t="s">
        <v>1</v>
      </c>
      <c r="AY88" s="2" t="s">
        <v>1</v>
      </c>
      <c r="AZ88" s="2" t="s">
        <v>1</v>
      </c>
      <c r="BA88" s="2" t="s">
        <v>1</v>
      </c>
      <c r="BB88" s="2" t="s">
        <v>1</v>
      </c>
      <c r="BC88" s="2" t="s">
        <v>1</v>
      </c>
      <c r="BD88" s="2" t="s">
        <v>1</v>
      </c>
      <c r="BE88" s="2" t="s">
        <v>1</v>
      </c>
      <c r="BF88" s="2">
        <v>142569</v>
      </c>
      <c r="BG88" s="2">
        <v>9401</v>
      </c>
      <c r="BH88" s="2" t="s">
        <v>1</v>
      </c>
      <c r="BI88" s="2">
        <v>1605</v>
      </c>
      <c r="BJ88" s="2" t="s">
        <v>1</v>
      </c>
      <c r="BK88" s="2" t="s">
        <v>1</v>
      </c>
      <c r="BL88" s="2" t="s">
        <v>1</v>
      </c>
      <c r="BM88" s="2" t="s">
        <v>1</v>
      </c>
      <c r="BN88" s="2" t="s">
        <v>1</v>
      </c>
      <c r="BO88" s="2">
        <v>14416.06</v>
      </c>
      <c r="BP88" s="2" t="s">
        <v>1</v>
      </c>
      <c r="BQ88" s="2" t="s">
        <v>1</v>
      </c>
      <c r="BR88" s="2" t="s">
        <v>1</v>
      </c>
      <c r="BS88" s="2">
        <v>2930</v>
      </c>
      <c r="BT88" s="2">
        <v>476866.43</v>
      </c>
      <c r="BU88" s="2" t="s">
        <v>1</v>
      </c>
      <c r="BV88" s="2">
        <v>615948</v>
      </c>
      <c r="BW88" s="2">
        <v>375</v>
      </c>
      <c r="BX88" s="2" t="s">
        <v>1</v>
      </c>
      <c r="BY88" s="2" t="s">
        <v>1</v>
      </c>
      <c r="BZ88" s="2" t="s">
        <v>1</v>
      </c>
      <c r="CA88" s="2" t="s">
        <v>1</v>
      </c>
      <c r="CB88" s="2" t="s">
        <v>1</v>
      </c>
      <c r="CC88" s="2" t="s">
        <v>1</v>
      </c>
      <c r="CD88" s="2">
        <v>28545</v>
      </c>
      <c r="CE88" s="2">
        <v>106167</v>
      </c>
      <c r="CF88" s="2">
        <v>3500</v>
      </c>
      <c r="CG88" s="2" t="s">
        <v>1</v>
      </c>
      <c r="CH88" s="2">
        <v>2124.63</v>
      </c>
      <c r="CI88" s="2" t="s">
        <v>1</v>
      </c>
      <c r="CJ88" s="2" t="s">
        <v>1</v>
      </c>
      <c r="CK88" s="2" t="s">
        <v>1</v>
      </c>
      <c r="CL88" s="2" t="s">
        <v>1</v>
      </c>
      <c r="CM88" s="2" t="s">
        <v>1</v>
      </c>
      <c r="CN88" s="2" t="s">
        <v>1</v>
      </c>
      <c r="CO88" s="2" t="s">
        <v>1</v>
      </c>
      <c r="CP88" s="2" t="s">
        <v>1</v>
      </c>
      <c r="CQ88" s="2" t="s">
        <v>1</v>
      </c>
      <c r="CR88" s="2" t="s">
        <v>1</v>
      </c>
      <c r="CS88" s="2" t="s">
        <v>1</v>
      </c>
      <c r="CT88" s="2" t="s">
        <v>1</v>
      </c>
      <c r="CU88" s="2" t="s">
        <v>1</v>
      </c>
      <c r="CV88" s="2" t="s">
        <v>1</v>
      </c>
      <c r="CW88" s="2" t="s">
        <v>1</v>
      </c>
      <c r="CX88" s="2">
        <v>9000</v>
      </c>
      <c r="CY88" s="2" t="s">
        <v>1</v>
      </c>
      <c r="CZ88" s="2" t="s">
        <v>1</v>
      </c>
      <c r="DA88" s="2">
        <v>56229.3</v>
      </c>
      <c r="DB88" s="2" t="s">
        <v>1</v>
      </c>
      <c r="DC88" s="2" t="s">
        <v>1</v>
      </c>
      <c r="DD88" s="2" t="s">
        <v>1</v>
      </c>
      <c r="DE88" s="2" t="s">
        <v>1</v>
      </c>
      <c r="DF88" s="2" t="s">
        <v>1</v>
      </c>
      <c r="DG88" s="2" t="s">
        <v>1</v>
      </c>
      <c r="DH88" s="2" t="s">
        <v>1</v>
      </c>
      <c r="DI88" s="2" t="s">
        <v>1</v>
      </c>
      <c r="DJ88" s="2" t="s">
        <v>1</v>
      </c>
      <c r="DK88" s="2" t="s">
        <v>1</v>
      </c>
      <c r="DL88" s="2">
        <v>12560</v>
      </c>
      <c r="DM88" s="2" t="s">
        <v>1</v>
      </c>
      <c r="DN88" s="2" t="s">
        <v>1</v>
      </c>
      <c r="DO88" s="2" t="s">
        <v>1</v>
      </c>
      <c r="DP88" s="2" t="s">
        <v>1</v>
      </c>
      <c r="DQ88" s="2" t="s">
        <v>1</v>
      </c>
      <c r="DR88" s="2" t="s">
        <v>1</v>
      </c>
      <c r="DS88" s="2" t="s">
        <v>1</v>
      </c>
      <c r="DT88" s="2" t="s">
        <v>1</v>
      </c>
      <c r="DU88" s="2" t="s">
        <v>1</v>
      </c>
      <c r="DV88" s="2">
        <v>58900</v>
      </c>
      <c r="DW88" s="2" t="s">
        <v>1</v>
      </c>
      <c r="DX88" s="2">
        <v>134145</v>
      </c>
      <c r="DY88" s="2" t="s">
        <v>1</v>
      </c>
      <c r="DZ88" s="2">
        <v>13000</v>
      </c>
      <c r="EA88" s="2">
        <v>250000</v>
      </c>
      <c r="EB88" s="2" t="s">
        <v>1</v>
      </c>
      <c r="EC88" s="2" t="s">
        <v>1</v>
      </c>
      <c r="ED88" s="2" t="s">
        <v>1</v>
      </c>
      <c r="EE88" s="2" t="s">
        <v>1</v>
      </c>
      <c r="EF88" s="2" t="s">
        <v>1</v>
      </c>
      <c r="EG88" s="2" t="s">
        <v>1</v>
      </c>
      <c r="EH88" s="2" t="s">
        <v>1</v>
      </c>
      <c r="EI88" s="2" t="s">
        <v>1</v>
      </c>
      <c r="EJ88" s="2">
        <v>219403.08</v>
      </c>
      <c r="EK88" s="2">
        <v>2852240.13</v>
      </c>
      <c r="EL88" s="2" t="s">
        <v>1</v>
      </c>
      <c r="EM88" s="2" t="s">
        <v>1</v>
      </c>
      <c r="EN88" s="2" t="s">
        <v>1</v>
      </c>
      <c r="EO88" s="2" t="s">
        <v>1</v>
      </c>
      <c r="EP88" s="2" t="s">
        <v>1</v>
      </c>
      <c r="EQ88" s="2" t="s">
        <v>1</v>
      </c>
      <c r="ER88" s="2" t="s">
        <v>1</v>
      </c>
      <c r="ES88" s="2">
        <v>341732</v>
      </c>
      <c r="ET88" s="2" t="s">
        <v>1</v>
      </c>
      <c r="EU88" s="2" t="s">
        <v>1</v>
      </c>
      <c r="EV88" s="2">
        <v>137600</v>
      </c>
      <c r="EW88" s="2">
        <v>482931</v>
      </c>
      <c r="EX88" s="2" t="s">
        <v>1</v>
      </c>
      <c r="EY88" s="2" t="s">
        <v>1</v>
      </c>
      <c r="EZ88" s="2" t="s">
        <v>1</v>
      </c>
      <c r="FA88" s="2">
        <v>262148</v>
      </c>
      <c r="FB88" s="2">
        <v>132220</v>
      </c>
      <c r="FC88" s="2">
        <v>3401</v>
      </c>
      <c r="FD88" s="2" t="s">
        <v>1</v>
      </c>
      <c r="FE88" s="2" t="s">
        <v>1</v>
      </c>
      <c r="FF88" s="2" t="s">
        <v>1</v>
      </c>
      <c r="FG88" s="2" t="s">
        <v>1</v>
      </c>
      <c r="FH88" s="2" t="s">
        <v>1</v>
      </c>
      <c r="FI88" s="2" t="s">
        <v>1</v>
      </c>
      <c r="FJ88" s="2" t="s">
        <v>1</v>
      </c>
      <c r="FK88" s="2" t="s">
        <v>1</v>
      </c>
      <c r="FL88" s="2">
        <v>0</v>
      </c>
      <c r="FM88" s="2">
        <v>40102</v>
      </c>
      <c r="FN88" s="2" t="s">
        <v>1</v>
      </c>
      <c r="FO88" s="2">
        <v>129070.9</v>
      </c>
      <c r="FP88" s="2" t="s">
        <v>1</v>
      </c>
      <c r="FQ88" s="2" t="s">
        <v>1</v>
      </c>
      <c r="FR88" s="2" t="s">
        <v>1</v>
      </c>
      <c r="FS88" s="2" t="s">
        <v>1</v>
      </c>
      <c r="FT88" s="2" t="s">
        <v>1</v>
      </c>
      <c r="FU88" s="2" t="s">
        <v>1</v>
      </c>
      <c r="FV88" s="2" t="s">
        <v>1</v>
      </c>
      <c r="FW88" s="2">
        <v>59606</v>
      </c>
      <c r="FX88" s="2">
        <v>239524</v>
      </c>
      <c r="FY88" s="2">
        <v>10633.7</v>
      </c>
      <c r="FZ88" s="2">
        <v>15242</v>
      </c>
      <c r="GA88" s="2" t="s">
        <v>1</v>
      </c>
      <c r="GB88" s="2" t="s">
        <v>1</v>
      </c>
      <c r="GC88" s="2">
        <v>6604</v>
      </c>
      <c r="GD88" s="2">
        <v>16826.79</v>
      </c>
      <c r="GE88" s="2">
        <v>37654.199999999997</v>
      </c>
      <c r="GF88" s="2" t="s">
        <v>1</v>
      </c>
      <c r="GG88" s="2">
        <v>3300</v>
      </c>
      <c r="GH88" s="2">
        <v>136686</v>
      </c>
      <c r="GI88" s="2">
        <v>5911</v>
      </c>
      <c r="GJ88" s="2" t="s">
        <v>1</v>
      </c>
      <c r="GK88" s="2">
        <v>642270.76</v>
      </c>
      <c r="GL88" s="2">
        <v>1150713.5</v>
      </c>
      <c r="GM88" s="2">
        <v>0</v>
      </c>
      <c r="GN88" s="2">
        <v>2860</v>
      </c>
      <c r="GO88" s="2">
        <v>10780</v>
      </c>
      <c r="GP88" s="2" t="s">
        <v>1</v>
      </c>
      <c r="GQ88" s="2" t="s">
        <v>1</v>
      </c>
      <c r="GR88" s="2" t="s">
        <v>1</v>
      </c>
      <c r="GS88" s="2" t="s">
        <v>1</v>
      </c>
      <c r="GT88" s="2" t="s">
        <v>1</v>
      </c>
      <c r="GU88" s="2" t="s">
        <v>1</v>
      </c>
      <c r="GV88" s="2" t="s">
        <v>1</v>
      </c>
      <c r="GW88" s="2">
        <v>26900</v>
      </c>
      <c r="GX88" s="2" t="s">
        <v>1</v>
      </c>
      <c r="GY88" s="2" t="s">
        <v>1</v>
      </c>
      <c r="GZ88" s="2">
        <v>0</v>
      </c>
      <c r="HA88" s="2">
        <v>11785</v>
      </c>
      <c r="HB88" s="2" t="s">
        <v>1</v>
      </c>
      <c r="HC88" s="2" t="s">
        <v>1</v>
      </c>
      <c r="HD88" s="2" t="s">
        <v>1</v>
      </c>
      <c r="HE88" s="2" t="s">
        <v>1</v>
      </c>
      <c r="HF88" s="2" t="s">
        <v>1</v>
      </c>
      <c r="HG88" s="2" t="s">
        <v>1</v>
      </c>
      <c r="HH88" s="2">
        <v>140500</v>
      </c>
      <c r="HI88" s="2" t="s">
        <v>1</v>
      </c>
      <c r="HJ88" s="2" t="s">
        <v>1</v>
      </c>
      <c r="HK88" s="2" t="s">
        <v>1</v>
      </c>
      <c r="HL88" s="2">
        <v>0</v>
      </c>
      <c r="HM88" s="2" t="s">
        <v>1</v>
      </c>
      <c r="HN88" s="2" t="s">
        <v>1</v>
      </c>
      <c r="HO88" s="2" t="s">
        <v>1</v>
      </c>
      <c r="HP88" s="2" t="s">
        <v>1</v>
      </c>
      <c r="HQ88" s="2" t="s">
        <v>1</v>
      </c>
      <c r="HR88" s="2">
        <v>2500</v>
      </c>
      <c r="HS88" s="2" t="s">
        <v>1</v>
      </c>
      <c r="HT88" s="2" t="s">
        <v>1</v>
      </c>
      <c r="HU88" s="2" t="s">
        <v>1</v>
      </c>
      <c r="HV88" s="2">
        <v>7063</v>
      </c>
      <c r="HW88" s="2">
        <v>300000</v>
      </c>
      <c r="HX88" s="2" t="s">
        <v>1</v>
      </c>
      <c r="HY88" s="2" t="s">
        <v>1</v>
      </c>
      <c r="HZ88" s="2" t="s">
        <v>1</v>
      </c>
      <c r="IA88" s="2" t="s">
        <v>1</v>
      </c>
      <c r="IB88" s="2" t="s">
        <v>1</v>
      </c>
      <c r="IC88" s="2" t="s">
        <v>1</v>
      </c>
      <c r="ID88" s="2" t="s">
        <v>1</v>
      </c>
      <c r="IE88" s="2">
        <v>11808</v>
      </c>
      <c r="IF88" s="2" t="s">
        <v>1</v>
      </c>
      <c r="IG88" s="2">
        <v>21748</v>
      </c>
      <c r="IH88" s="2" t="s">
        <v>1</v>
      </c>
      <c r="II88" s="2" t="s">
        <v>1</v>
      </c>
      <c r="IJ88" s="2" t="s">
        <v>1</v>
      </c>
      <c r="IK88" s="2" t="s">
        <v>1</v>
      </c>
      <c r="IL88" s="2" t="s">
        <v>1</v>
      </c>
      <c r="IM88" s="2" t="s">
        <v>1</v>
      </c>
      <c r="IN88" s="2">
        <v>0</v>
      </c>
      <c r="IO88" s="2" t="s">
        <v>1</v>
      </c>
      <c r="IP88" s="2" t="s">
        <v>1</v>
      </c>
      <c r="IQ88" s="2" t="s">
        <v>1</v>
      </c>
      <c r="IR88" s="2" t="s">
        <v>1</v>
      </c>
      <c r="IS88" s="2" t="s">
        <v>1</v>
      </c>
      <c r="IT88" s="2" t="s">
        <v>1</v>
      </c>
      <c r="IU88" s="2" t="s">
        <v>1</v>
      </c>
      <c r="IV88" s="2" t="s">
        <v>1</v>
      </c>
      <c r="IW88" s="2" t="s">
        <v>1</v>
      </c>
      <c r="IX88" s="2" t="s">
        <v>1</v>
      </c>
      <c r="IY88" s="2" t="s">
        <v>1</v>
      </c>
      <c r="IZ88" s="2" t="s">
        <v>1</v>
      </c>
      <c r="JA88" s="2" t="s">
        <v>1</v>
      </c>
      <c r="JB88" s="2" t="s">
        <v>1</v>
      </c>
      <c r="JC88" s="2" t="s">
        <v>1</v>
      </c>
      <c r="JD88" s="2" t="s">
        <v>1</v>
      </c>
      <c r="JE88" s="2" t="s">
        <v>1</v>
      </c>
      <c r="JF88" s="2">
        <v>0</v>
      </c>
      <c r="JG88" s="2">
        <v>2680</v>
      </c>
      <c r="JH88" s="2" t="s">
        <v>1</v>
      </c>
      <c r="JI88" s="2" t="s">
        <v>1</v>
      </c>
      <c r="JJ88" s="2" t="s">
        <v>1</v>
      </c>
      <c r="JK88" s="2" t="s">
        <v>1</v>
      </c>
      <c r="JL88" s="2" t="s">
        <v>1</v>
      </c>
      <c r="JM88" s="2">
        <v>4521641.1900000004</v>
      </c>
      <c r="JN88" s="2" t="s">
        <v>1</v>
      </c>
      <c r="JO88" s="2" t="s">
        <v>1</v>
      </c>
      <c r="JP88" s="2" t="s">
        <v>1</v>
      </c>
      <c r="JQ88" s="2" t="s">
        <v>1</v>
      </c>
      <c r="JR88" s="2" t="s">
        <v>1</v>
      </c>
      <c r="JS88" s="2" t="s">
        <v>1</v>
      </c>
      <c r="JT88" s="2">
        <v>38600</v>
      </c>
      <c r="JU88" s="2" t="s">
        <v>1</v>
      </c>
      <c r="JV88" s="2" t="s">
        <v>1</v>
      </c>
      <c r="JW88" s="2" t="s">
        <v>1</v>
      </c>
      <c r="JX88" s="2" t="s">
        <v>1</v>
      </c>
      <c r="JY88" s="2" t="s">
        <v>1</v>
      </c>
      <c r="JZ88" s="2" t="s">
        <v>1</v>
      </c>
      <c r="KA88" s="2" t="s">
        <v>1</v>
      </c>
      <c r="KB88" s="2" t="s">
        <v>1</v>
      </c>
      <c r="KC88" s="2" t="s">
        <v>1</v>
      </c>
      <c r="KD88" s="2" t="s">
        <v>1</v>
      </c>
      <c r="KE88" s="2" t="s">
        <v>1</v>
      </c>
      <c r="KF88" s="2" t="s">
        <v>1</v>
      </c>
      <c r="KG88" s="2" t="s">
        <v>1</v>
      </c>
      <c r="KH88" s="2" t="s">
        <v>1</v>
      </c>
      <c r="KI88" s="2" t="s">
        <v>1</v>
      </c>
      <c r="KJ88" s="2" t="s">
        <v>1</v>
      </c>
      <c r="KK88" s="2" t="s">
        <v>1</v>
      </c>
      <c r="KL88" s="2" t="s">
        <v>1</v>
      </c>
      <c r="KM88" s="2" t="s">
        <v>1</v>
      </c>
      <c r="KN88" s="2" t="s">
        <v>1</v>
      </c>
      <c r="KO88" s="2" t="s">
        <v>1</v>
      </c>
      <c r="KP88" s="2" t="s">
        <v>1</v>
      </c>
      <c r="KQ88" s="2" t="s">
        <v>1</v>
      </c>
      <c r="KR88" s="2" t="s">
        <v>1</v>
      </c>
      <c r="KS88" s="2" t="s">
        <v>1</v>
      </c>
      <c r="KT88" s="2" t="s">
        <v>1</v>
      </c>
      <c r="KU88" s="2" t="s">
        <v>1</v>
      </c>
    </row>
    <row r="89" spans="1:307" x14ac:dyDescent="0.3">
      <c r="A89" s="2" t="s">
        <v>83</v>
      </c>
      <c r="B89" s="2">
        <v>1693</v>
      </c>
      <c r="C89" s="23">
        <f t="shared" si="99"/>
        <v>3859891.6700000018</v>
      </c>
      <c r="D89" s="23">
        <f t="shared" si="100"/>
        <v>35890303.940000005</v>
      </c>
      <c r="E89" s="23">
        <f t="shared" si="101"/>
        <v>21199.234459539282</v>
      </c>
      <c r="F89" s="23">
        <f t="shared" si="102"/>
        <v>21432511.5</v>
      </c>
      <c r="G89" s="23">
        <f t="shared" si="103"/>
        <v>7973307.5600000005</v>
      </c>
      <c r="H89" s="23">
        <f t="shared" si="104"/>
        <v>180155</v>
      </c>
      <c r="I89" s="23">
        <f t="shared" si="105"/>
        <v>6304329.8799999999</v>
      </c>
      <c r="J89" s="23">
        <f t="shared" si="106"/>
        <v>3723.7624808033079</v>
      </c>
      <c r="K89" s="23">
        <f t="shared" si="107"/>
        <v>2380063.94</v>
      </c>
      <c r="L89" s="23">
        <f t="shared" si="108"/>
        <v>3924265.94</v>
      </c>
      <c r="M89" s="23">
        <f t="shared" si="109"/>
        <v>6976406.5200000005</v>
      </c>
      <c r="N89" s="23">
        <f t="shared" si="110"/>
        <v>12659.487005316007</v>
      </c>
      <c r="O89" s="23">
        <f t="shared" si="111"/>
        <v>5056106.0500000007</v>
      </c>
      <c r="P89" s="23">
        <f t="shared" si="112"/>
        <v>4751866.7</v>
      </c>
      <c r="Q89" s="23">
        <f t="shared" si="113"/>
        <v>9198393.5999999996</v>
      </c>
      <c r="R89" s="23">
        <f t="shared" si="114"/>
        <v>20453361.68</v>
      </c>
      <c r="S89" s="23">
        <f t="shared" si="115"/>
        <v>12081.135073833431</v>
      </c>
      <c r="T89" s="23">
        <f t="shared" si="116"/>
        <v>979149.8200000003</v>
      </c>
      <c r="U89" s="7">
        <f t="shared" si="117"/>
        <v>4.5685258118256473E-2</v>
      </c>
      <c r="V89" s="23">
        <f t="shared" si="118"/>
        <v>638</v>
      </c>
      <c r="W89" s="23">
        <f t="shared" si="119"/>
        <v>853872</v>
      </c>
      <c r="X89" s="23">
        <f t="shared" si="120"/>
        <v>80309.820000000007</v>
      </c>
      <c r="Y89" s="23">
        <f t="shared" si="121"/>
        <v>44410</v>
      </c>
      <c r="Z89" s="23">
        <v>80</v>
      </c>
      <c r="AA89" s="23">
        <f t="shared" si="122"/>
        <v>1446915.33</v>
      </c>
      <c r="AB89" s="23">
        <f t="shared" si="123"/>
        <v>32030412.270000003</v>
      </c>
      <c r="AC89" s="23">
        <f t="shared" si="124"/>
        <v>18919.322073242765</v>
      </c>
      <c r="AD89" s="23">
        <f t="shared" si="125"/>
        <v>20699851.930000003</v>
      </c>
      <c r="AE89" s="23">
        <f t="shared" si="126"/>
        <v>12226.728842291792</v>
      </c>
      <c r="AF89" s="23">
        <f t="shared" si="127"/>
        <v>5360377</v>
      </c>
      <c r="AG89" s="23">
        <f t="shared" si="128"/>
        <v>3166.2002362669818</v>
      </c>
      <c r="AH89" s="23">
        <f t="shared" si="129"/>
        <v>9535956.2899999991</v>
      </c>
      <c r="AI89" s="23">
        <f t="shared" si="130"/>
        <v>262533</v>
      </c>
      <c r="AJ89" s="23">
        <f t="shared" si="131"/>
        <v>4779692.24</v>
      </c>
      <c r="AK89" s="23">
        <f t="shared" si="132"/>
        <v>11330560.34</v>
      </c>
      <c r="AL89" s="23">
        <f t="shared" si="133"/>
        <v>6692.5932309509744</v>
      </c>
      <c r="AM89" s="23">
        <f t="shared" si="134"/>
        <v>11089510.34</v>
      </c>
      <c r="AN89" s="23">
        <f t="shared" si="135"/>
        <v>0</v>
      </c>
      <c r="AO89" s="2">
        <v>4334936.28</v>
      </c>
      <c r="AP89" s="2">
        <v>209232.69</v>
      </c>
      <c r="AQ89" s="2">
        <v>511937.08</v>
      </c>
      <c r="AR89" s="2" t="s">
        <v>1</v>
      </c>
      <c r="AS89" s="2">
        <v>4751866.7</v>
      </c>
      <c r="AT89" s="2" t="s">
        <v>1</v>
      </c>
      <c r="AU89" s="2" t="s">
        <v>1</v>
      </c>
      <c r="AV89" s="2">
        <v>9198393.5999999996</v>
      </c>
      <c r="AX89" s="2" t="s">
        <v>1</v>
      </c>
      <c r="AY89" s="2" t="s">
        <v>1</v>
      </c>
      <c r="AZ89" s="2" t="s">
        <v>1</v>
      </c>
      <c r="BA89" s="2">
        <v>607</v>
      </c>
      <c r="BB89" s="2">
        <v>31</v>
      </c>
      <c r="BC89" s="2" t="s">
        <v>1</v>
      </c>
      <c r="BD89" s="2" t="s">
        <v>1</v>
      </c>
      <c r="BE89" s="2" t="s">
        <v>1</v>
      </c>
      <c r="BF89" s="2">
        <v>704519</v>
      </c>
      <c r="BG89" s="2">
        <v>39479</v>
      </c>
      <c r="BH89" s="2" t="s">
        <v>1</v>
      </c>
      <c r="BI89" s="2">
        <v>46212</v>
      </c>
      <c r="BJ89" s="2">
        <v>63662</v>
      </c>
      <c r="BK89" s="2" t="s">
        <v>1</v>
      </c>
      <c r="BL89" s="2" t="s">
        <v>1</v>
      </c>
      <c r="BM89" s="2" t="s">
        <v>1</v>
      </c>
      <c r="BN89" s="2" t="s">
        <v>1</v>
      </c>
      <c r="BO89" s="2">
        <v>80309.820000000007</v>
      </c>
      <c r="BP89" s="2" t="s">
        <v>1</v>
      </c>
      <c r="BQ89" s="2" t="s">
        <v>1</v>
      </c>
      <c r="BR89" s="2" t="s">
        <v>1</v>
      </c>
      <c r="BS89" s="2">
        <v>44410</v>
      </c>
      <c r="BT89" s="2">
        <v>1446915.33</v>
      </c>
      <c r="BU89" s="2" t="s">
        <v>1</v>
      </c>
      <c r="BV89" s="2">
        <v>4848670.22</v>
      </c>
      <c r="BW89" s="2">
        <v>19857</v>
      </c>
      <c r="BX89" s="2" t="s">
        <v>1</v>
      </c>
      <c r="BY89" s="2" t="s">
        <v>1</v>
      </c>
      <c r="BZ89" s="2" t="s">
        <v>1</v>
      </c>
      <c r="CA89" s="2" t="s">
        <v>1</v>
      </c>
      <c r="CB89" s="2" t="s">
        <v>1</v>
      </c>
      <c r="CC89" s="2" t="s">
        <v>1</v>
      </c>
      <c r="CD89" s="2">
        <v>202813.5</v>
      </c>
      <c r="CE89" s="2">
        <v>1740602.6</v>
      </c>
      <c r="CF89" s="2">
        <v>82512</v>
      </c>
      <c r="CG89" s="2">
        <v>7720</v>
      </c>
      <c r="CH89" s="2">
        <v>74231.199999999997</v>
      </c>
      <c r="CI89" s="2" t="s">
        <v>1</v>
      </c>
      <c r="CJ89" s="2" t="s">
        <v>1</v>
      </c>
      <c r="CK89" s="2" t="s">
        <v>1</v>
      </c>
      <c r="CL89" s="2" t="s">
        <v>1</v>
      </c>
      <c r="CM89" s="2" t="s">
        <v>1</v>
      </c>
      <c r="CN89" s="2" t="s">
        <v>1</v>
      </c>
      <c r="CO89" s="2" t="s">
        <v>1</v>
      </c>
      <c r="CP89" s="2" t="s">
        <v>1</v>
      </c>
      <c r="CQ89" s="2" t="s">
        <v>1</v>
      </c>
      <c r="CR89" s="2" t="s">
        <v>1</v>
      </c>
      <c r="CS89" s="2" t="s">
        <v>1</v>
      </c>
      <c r="CT89" s="2" t="s">
        <v>1</v>
      </c>
      <c r="CU89" s="2" t="s">
        <v>1</v>
      </c>
      <c r="CV89" s="2">
        <v>35913</v>
      </c>
      <c r="CW89" s="2">
        <v>188600</v>
      </c>
      <c r="CX89" s="2" t="s">
        <v>1</v>
      </c>
      <c r="CY89" s="2">
        <v>546526</v>
      </c>
      <c r="CZ89" s="2">
        <v>480</v>
      </c>
      <c r="DA89" s="2">
        <v>144831</v>
      </c>
      <c r="DB89" s="2" t="s">
        <v>1</v>
      </c>
      <c r="DC89" s="2" t="s">
        <v>1</v>
      </c>
      <c r="DD89" s="2" t="s">
        <v>1</v>
      </c>
      <c r="DE89" s="2" t="s">
        <v>1</v>
      </c>
      <c r="DF89" s="2" t="s">
        <v>1</v>
      </c>
      <c r="DG89" s="2" t="s">
        <v>1</v>
      </c>
      <c r="DH89" s="2" t="s">
        <v>1</v>
      </c>
      <c r="DI89" s="2" t="s">
        <v>1</v>
      </c>
      <c r="DJ89" s="2" t="s">
        <v>1</v>
      </c>
      <c r="DK89" s="2">
        <v>80551.039999999994</v>
      </c>
      <c r="DL89" s="2">
        <v>1271</v>
      </c>
      <c r="DM89" s="2" t="s">
        <v>1</v>
      </c>
      <c r="DN89" s="2" t="s">
        <v>1</v>
      </c>
      <c r="DO89" s="2" t="s">
        <v>1</v>
      </c>
      <c r="DP89" s="2" t="s">
        <v>1</v>
      </c>
      <c r="DQ89" s="2">
        <v>178884</v>
      </c>
      <c r="DR89" s="2" t="s">
        <v>1</v>
      </c>
      <c r="DS89" s="2" t="s">
        <v>1</v>
      </c>
      <c r="DT89" s="2" t="s">
        <v>1</v>
      </c>
      <c r="DU89" s="2" t="s">
        <v>1</v>
      </c>
      <c r="DV89" s="2">
        <v>527100</v>
      </c>
      <c r="DW89" s="2">
        <v>54147.44</v>
      </c>
      <c r="DX89" s="2">
        <v>1621407.5</v>
      </c>
      <c r="DY89" s="2" t="s">
        <v>1</v>
      </c>
      <c r="DZ89" s="2">
        <v>147120</v>
      </c>
      <c r="EA89" s="2">
        <v>30289</v>
      </c>
      <c r="EB89" s="2" t="s">
        <v>1</v>
      </c>
      <c r="EC89" s="2" t="s">
        <v>1</v>
      </c>
      <c r="ED89" s="2" t="s">
        <v>1</v>
      </c>
      <c r="EE89" s="2" t="s">
        <v>1</v>
      </c>
      <c r="EF89" s="2" t="s">
        <v>1</v>
      </c>
      <c r="EG89" s="2" t="s">
        <v>1</v>
      </c>
      <c r="EH89" s="2" t="s">
        <v>1</v>
      </c>
      <c r="EI89" s="2" t="s">
        <v>1</v>
      </c>
      <c r="EJ89" s="2">
        <v>50917.55</v>
      </c>
      <c r="EK89" s="2">
        <v>3373348.39</v>
      </c>
      <c r="EL89" s="2" t="s">
        <v>1</v>
      </c>
      <c r="EM89" s="2" t="s">
        <v>1</v>
      </c>
      <c r="EN89" s="2" t="s">
        <v>1</v>
      </c>
      <c r="EO89" s="2">
        <v>500000</v>
      </c>
      <c r="EP89" s="2" t="s">
        <v>1</v>
      </c>
      <c r="EQ89" s="2" t="s">
        <v>1</v>
      </c>
      <c r="ER89" s="2" t="s">
        <v>1</v>
      </c>
      <c r="ES89" s="2">
        <v>3092345.5</v>
      </c>
      <c r="ET89" s="2" t="s">
        <v>1</v>
      </c>
      <c r="EU89" s="2">
        <v>10281</v>
      </c>
      <c r="EV89" s="2">
        <v>334370</v>
      </c>
      <c r="EW89" s="2">
        <v>657016</v>
      </c>
      <c r="EX89" s="2" t="s">
        <v>1</v>
      </c>
      <c r="EY89" s="2" t="s">
        <v>1</v>
      </c>
      <c r="EZ89" s="2" t="s">
        <v>1</v>
      </c>
      <c r="FA89" s="2">
        <v>911759</v>
      </c>
      <c r="FB89" s="2">
        <v>341393.5</v>
      </c>
      <c r="FC89" s="2">
        <v>13212</v>
      </c>
      <c r="FD89" s="2" t="s">
        <v>1</v>
      </c>
      <c r="FE89" s="2" t="s">
        <v>1</v>
      </c>
      <c r="FF89" s="2" t="s">
        <v>1</v>
      </c>
      <c r="FG89" s="2" t="s">
        <v>1</v>
      </c>
      <c r="FH89" s="2" t="s">
        <v>1</v>
      </c>
      <c r="FI89" s="2">
        <v>13798</v>
      </c>
      <c r="FJ89" s="2" t="s">
        <v>1</v>
      </c>
      <c r="FK89" s="2">
        <v>0</v>
      </c>
      <c r="FL89" s="2">
        <v>26812</v>
      </c>
      <c r="FM89" s="2">
        <v>1286972.21</v>
      </c>
      <c r="FN89" s="2">
        <v>4843</v>
      </c>
      <c r="FO89" s="2">
        <v>600708.68999999994</v>
      </c>
      <c r="FP89" s="2">
        <v>220618.99</v>
      </c>
      <c r="FQ89" s="2" t="s">
        <v>1</v>
      </c>
      <c r="FR89" s="2" t="s">
        <v>1</v>
      </c>
      <c r="FS89" s="2" t="s">
        <v>1</v>
      </c>
      <c r="FT89" s="2" t="s">
        <v>1</v>
      </c>
      <c r="FU89" s="2" t="s">
        <v>1</v>
      </c>
      <c r="FV89" s="2" t="s">
        <v>1</v>
      </c>
      <c r="FW89" s="2">
        <v>649627</v>
      </c>
      <c r="FX89" s="2">
        <v>1289181</v>
      </c>
      <c r="FY89" s="2" t="s">
        <v>1</v>
      </c>
      <c r="FZ89" s="2">
        <v>196902.71</v>
      </c>
      <c r="GA89" s="2" t="s">
        <v>1</v>
      </c>
      <c r="GB89" s="2" t="s">
        <v>1</v>
      </c>
      <c r="GC89" s="2">
        <v>13287</v>
      </c>
      <c r="GD89" s="2">
        <v>58789.22</v>
      </c>
      <c r="GE89" s="2">
        <v>244696.12</v>
      </c>
      <c r="GF89" s="2">
        <v>5527.57</v>
      </c>
      <c r="GG89" s="2" t="s">
        <v>1</v>
      </c>
      <c r="GH89" s="2">
        <v>23728</v>
      </c>
      <c r="GI89" s="2">
        <v>18700</v>
      </c>
      <c r="GJ89" s="2" t="s">
        <v>1</v>
      </c>
      <c r="GK89" s="2">
        <v>2807559.62</v>
      </c>
      <c r="GL89" s="2">
        <v>1631205.9</v>
      </c>
      <c r="GM89" s="2" t="s">
        <v>1</v>
      </c>
      <c r="GN89" s="2">
        <v>23698</v>
      </c>
      <c r="GO89" s="2">
        <v>64695.76</v>
      </c>
      <c r="GP89" s="2" t="s">
        <v>1</v>
      </c>
      <c r="GQ89" s="2" t="s">
        <v>1</v>
      </c>
      <c r="GR89" s="2" t="s">
        <v>1</v>
      </c>
      <c r="GS89" s="2" t="s">
        <v>1</v>
      </c>
      <c r="GT89" s="2" t="s">
        <v>1</v>
      </c>
      <c r="GU89" s="2" t="s">
        <v>1</v>
      </c>
      <c r="GV89" s="2" t="s">
        <v>1</v>
      </c>
      <c r="GW89" s="2" t="s">
        <v>1</v>
      </c>
      <c r="GX89" s="2" t="s">
        <v>1</v>
      </c>
      <c r="GY89" s="2">
        <v>5230</v>
      </c>
      <c r="GZ89" s="2">
        <v>102120</v>
      </c>
      <c r="HA89" s="2">
        <v>40183</v>
      </c>
      <c r="HB89" s="2" t="s">
        <v>1</v>
      </c>
      <c r="HC89" s="2" t="s">
        <v>1</v>
      </c>
      <c r="HD89" s="2" t="s">
        <v>1</v>
      </c>
      <c r="HE89" s="2" t="s">
        <v>1</v>
      </c>
      <c r="HF89" s="2" t="s">
        <v>1</v>
      </c>
      <c r="HG89" s="2" t="s">
        <v>1</v>
      </c>
      <c r="HH89" s="2" t="s">
        <v>1</v>
      </c>
      <c r="HI89" s="2">
        <v>115000</v>
      </c>
      <c r="HJ89" s="2" t="s">
        <v>1</v>
      </c>
      <c r="HK89" s="2" t="s">
        <v>1</v>
      </c>
      <c r="HL89" s="2">
        <v>182355</v>
      </c>
      <c r="HM89" s="2" t="s">
        <v>1</v>
      </c>
      <c r="HN89" s="2" t="s">
        <v>1</v>
      </c>
      <c r="HO89" s="2" t="s">
        <v>1</v>
      </c>
      <c r="HP89" s="2" t="s">
        <v>1</v>
      </c>
      <c r="HQ89" s="2" t="s">
        <v>1</v>
      </c>
      <c r="HR89" s="2">
        <v>24673</v>
      </c>
      <c r="HS89" s="2" t="s">
        <v>1</v>
      </c>
      <c r="HT89" s="2" t="s">
        <v>1</v>
      </c>
      <c r="HU89" s="2" t="s">
        <v>1</v>
      </c>
      <c r="HV89" s="2" t="s">
        <v>1</v>
      </c>
      <c r="HW89" s="2">
        <v>3800000</v>
      </c>
      <c r="HX89" s="2" t="s">
        <v>1</v>
      </c>
      <c r="HY89" s="2" t="s">
        <v>1</v>
      </c>
      <c r="HZ89" s="2">
        <v>227382</v>
      </c>
      <c r="IA89" s="2" t="s">
        <v>1</v>
      </c>
      <c r="IB89" s="2" t="s">
        <v>1</v>
      </c>
      <c r="IC89" s="2" t="s">
        <v>1</v>
      </c>
      <c r="ID89" s="2" t="s">
        <v>1</v>
      </c>
      <c r="IE89" s="2">
        <v>522813.73</v>
      </c>
      <c r="IF89" s="2" t="s">
        <v>1</v>
      </c>
      <c r="IG89" s="2">
        <v>22468.51</v>
      </c>
      <c r="IH89" s="2">
        <v>141710</v>
      </c>
      <c r="II89" s="2">
        <v>165053</v>
      </c>
      <c r="IJ89" s="2" t="s">
        <v>1</v>
      </c>
      <c r="IK89" s="2" t="s">
        <v>1</v>
      </c>
      <c r="IL89" s="2" t="s">
        <v>1</v>
      </c>
      <c r="IM89" s="2" t="s">
        <v>1</v>
      </c>
      <c r="IN89" s="2" t="s">
        <v>1</v>
      </c>
      <c r="IO89" s="2" t="s">
        <v>1</v>
      </c>
      <c r="IP89" s="2" t="s">
        <v>1</v>
      </c>
      <c r="IQ89" s="2">
        <v>0</v>
      </c>
      <c r="IR89" s="2" t="s">
        <v>1</v>
      </c>
      <c r="IS89" s="2" t="s">
        <v>1</v>
      </c>
      <c r="IT89" s="2">
        <v>309135.90000000002</v>
      </c>
      <c r="IU89" s="2" t="s">
        <v>1</v>
      </c>
      <c r="IV89" s="2" t="s">
        <v>1</v>
      </c>
      <c r="IW89" s="2" t="s">
        <v>1</v>
      </c>
      <c r="IX89" s="2" t="s">
        <v>1</v>
      </c>
      <c r="IY89" s="2" t="s">
        <v>1</v>
      </c>
      <c r="IZ89" s="2" t="s">
        <v>1</v>
      </c>
      <c r="JA89" s="2" t="s">
        <v>1</v>
      </c>
      <c r="JB89" s="2" t="s">
        <v>1</v>
      </c>
      <c r="JC89" s="2" t="s">
        <v>1</v>
      </c>
      <c r="JD89" s="2" t="s">
        <v>1</v>
      </c>
      <c r="JE89" s="2">
        <v>0</v>
      </c>
      <c r="JF89" s="2" t="s">
        <v>1</v>
      </c>
      <c r="JG89" s="2" t="s">
        <v>1</v>
      </c>
      <c r="JH89" s="2">
        <v>241050</v>
      </c>
      <c r="JI89" s="2" t="s">
        <v>1</v>
      </c>
      <c r="JJ89" s="2" t="s">
        <v>1</v>
      </c>
      <c r="JK89" s="2" t="s">
        <v>1</v>
      </c>
      <c r="JL89" s="2" t="s">
        <v>1</v>
      </c>
      <c r="JM89" s="2">
        <v>1843967.54</v>
      </c>
      <c r="JN89" s="2">
        <v>1449932.5</v>
      </c>
      <c r="JO89" s="2">
        <v>6090082</v>
      </c>
      <c r="JP89" s="2" t="s">
        <v>1</v>
      </c>
      <c r="JQ89" s="2" t="s">
        <v>1</v>
      </c>
      <c r="JR89" s="2" t="s">
        <v>1</v>
      </c>
      <c r="JS89" s="2" t="s">
        <v>1</v>
      </c>
      <c r="JT89" s="2">
        <v>1705528.3</v>
      </c>
      <c r="JU89" s="2" t="s">
        <v>1</v>
      </c>
      <c r="JV89" s="2" t="s">
        <v>1</v>
      </c>
      <c r="JW89" s="2" t="s">
        <v>1</v>
      </c>
      <c r="JX89" s="2" t="s">
        <v>1</v>
      </c>
      <c r="JY89" s="2" t="s">
        <v>1</v>
      </c>
      <c r="JZ89" s="2" t="s">
        <v>1</v>
      </c>
      <c r="KA89" s="2" t="s">
        <v>1</v>
      </c>
      <c r="KB89" s="2" t="s">
        <v>1</v>
      </c>
      <c r="KC89" s="2" t="s">
        <v>1</v>
      </c>
      <c r="KD89" s="2" t="s">
        <v>1</v>
      </c>
      <c r="KE89" s="2" t="s">
        <v>1</v>
      </c>
      <c r="KF89" s="2" t="s">
        <v>1</v>
      </c>
      <c r="KG89" s="2" t="s">
        <v>1</v>
      </c>
      <c r="KH89" s="2" t="s">
        <v>1</v>
      </c>
      <c r="KI89" s="2" t="s">
        <v>1</v>
      </c>
      <c r="KJ89" s="2" t="s">
        <v>1</v>
      </c>
      <c r="KK89" s="2" t="s">
        <v>1</v>
      </c>
      <c r="KL89" s="2" t="s">
        <v>1</v>
      </c>
      <c r="KM89" s="2" t="s">
        <v>1</v>
      </c>
      <c r="KN89" s="2" t="s">
        <v>1</v>
      </c>
      <c r="KO89" s="2" t="s">
        <v>1</v>
      </c>
      <c r="KP89" s="2" t="s">
        <v>1</v>
      </c>
      <c r="KQ89" s="2" t="s">
        <v>1</v>
      </c>
      <c r="KR89" s="2" t="s">
        <v>1</v>
      </c>
      <c r="KS89" s="2" t="s">
        <v>1</v>
      </c>
      <c r="KT89" s="2" t="s">
        <v>1</v>
      </c>
      <c r="KU89" s="2" t="s">
        <v>1</v>
      </c>
    </row>
    <row r="90" spans="1:307" x14ac:dyDescent="0.3">
      <c r="A90" s="2" t="s">
        <v>84</v>
      </c>
      <c r="B90" s="2">
        <v>88</v>
      </c>
      <c r="C90" s="23">
        <f t="shared" si="99"/>
        <v>171802.40000000014</v>
      </c>
      <c r="D90" s="23">
        <f t="shared" si="100"/>
        <v>1297650.52</v>
      </c>
      <c r="E90" s="23">
        <f t="shared" si="101"/>
        <v>14746.028636363637</v>
      </c>
      <c r="F90" s="23">
        <f t="shared" si="102"/>
        <v>959133.78</v>
      </c>
      <c r="G90" s="23">
        <f t="shared" si="103"/>
        <v>284116.74</v>
      </c>
      <c r="H90" s="23">
        <f t="shared" si="104"/>
        <v>0</v>
      </c>
      <c r="I90" s="23">
        <f t="shared" si="105"/>
        <v>54400</v>
      </c>
      <c r="J90" s="23">
        <f t="shared" si="106"/>
        <v>618.18181818181813</v>
      </c>
      <c r="K90" s="23">
        <f t="shared" si="107"/>
        <v>54400</v>
      </c>
      <c r="L90" s="23">
        <f t="shared" si="108"/>
        <v>0</v>
      </c>
      <c r="M90" s="23">
        <f t="shared" si="109"/>
        <v>137260.94</v>
      </c>
      <c r="N90" s="23">
        <f t="shared" si="110"/>
        <v>10899.247499999999</v>
      </c>
      <c r="O90" s="23">
        <f t="shared" si="111"/>
        <v>225637.08000000002</v>
      </c>
      <c r="P90" s="23">
        <f t="shared" si="112"/>
        <v>229108</v>
      </c>
      <c r="Q90" s="23">
        <f t="shared" si="113"/>
        <v>391390.84</v>
      </c>
      <c r="R90" s="23">
        <f t="shared" si="114"/>
        <v>933398.45000000007</v>
      </c>
      <c r="S90" s="23">
        <f t="shared" si="115"/>
        <v>10606.800568181819</v>
      </c>
      <c r="T90" s="23">
        <f t="shared" si="116"/>
        <v>25735.329999999958</v>
      </c>
      <c r="U90" s="7">
        <f t="shared" si="117"/>
        <v>2.6831846126824932E-2</v>
      </c>
      <c r="V90" s="23">
        <f t="shared" si="118"/>
        <v>0</v>
      </c>
      <c r="W90" s="23">
        <f t="shared" si="119"/>
        <v>21230</v>
      </c>
      <c r="X90" s="23">
        <f t="shared" si="120"/>
        <v>3506.33</v>
      </c>
      <c r="Y90" s="23">
        <f t="shared" si="121"/>
        <v>1080</v>
      </c>
      <c r="Z90" s="23">
        <v>81</v>
      </c>
      <c r="AA90" s="23">
        <f t="shared" si="122"/>
        <v>87181.53</v>
      </c>
      <c r="AB90" s="23">
        <f t="shared" si="123"/>
        <v>1125848.1199999999</v>
      </c>
      <c r="AC90" s="23">
        <f t="shared" si="124"/>
        <v>12793.728636363636</v>
      </c>
      <c r="AD90" s="23">
        <f t="shared" si="125"/>
        <v>838826.11999999988</v>
      </c>
      <c r="AE90" s="23">
        <f t="shared" si="126"/>
        <v>9532.114999999998</v>
      </c>
      <c r="AF90" s="23">
        <f t="shared" si="127"/>
        <v>305258</v>
      </c>
      <c r="AG90" s="23">
        <f t="shared" si="128"/>
        <v>3468.840909090909</v>
      </c>
      <c r="AH90" s="23">
        <f t="shared" si="129"/>
        <v>457089.12</v>
      </c>
      <c r="AI90" s="23">
        <f t="shared" si="130"/>
        <v>30515</v>
      </c>
      <c r="AJ90" s="23">
        <f t="shared" si="131"/>
        <v>41498</v>
      </c>
      <c r="AK90" s="23">
        <f t="shared" si="132"/>
        <v>287022</v>
      </c>
      <c r="AL90" s="23">
        <f t="shared" si="133"/>
        <v>3261.6136363636365</v>
      </c>
      <c r="AM90" s="23">
        <f t="shared" si="134"/>
        <v>287022</v>
      </c>
      <c r="AN90" s="23">
        <f t="shared" si="135"/>
        <v>0</v>
      </c>
      <c r="AO90" s="2">
        <v>197203.17</v>
      </c>
      <c r="AP90" s="2">
        <v>6086.78</v>
      </c>
      <c r="AQ90" s="2">
        <v>22347.13</v>
      </c>
      <c r="AR90" s="2" t="s">
        <v>1</v>
      </c>
      <c r="AS90" s="2">
        <v>207448</v>
      </c>
      <c r="AT90" s="2">
        <v>21660</v>
      </c>
      <c r="AU90" s="2" t="s">
        <v>1</v>
      </c>
      <c r="AV90" s="2">
        <v>391390.84</v>
      </c>
      <c r="AX90" s="2" t="s">
        <v>1</v>
      </c>
      <c r="AY90" s="2" t="s">
        <v>1</v>
      </c>
      <c r="AZ90" s="2" t="s">
        <v>1</v>
      </c>
      <c r="BA90" s="2" t="s">
        <v>1</v>
      </c>
      <c r="BB90" s="2" t="s">
        <v>1</v>
      </c>
      <c r="BC90" s="2" t="s">
        <v>1</v>
      </c>
      <c r="BD90" s="2" t="s">
        <v>1</v>
      </c>
      <c r="BE90" s="2" t="s">
        <v>1</v>
      </c>
      <c r="BF90" s="2">
        <v>20550</v>
      </c>
      <c r="BG90" s="2">
        <v>680</v>
      </c>
      <c r="BH90" s="2" t="s">
        <v>1</v>
      </c>
      <c r="BI90" s="2" t="s">
        <v>1</v>
      </c>
      <c r="BJ90" s="2" t="s">
        <v>1</v>
      </c>
      <c r="BK90" s="2" t="s">
        <v>1</v>
      </c>
      <c r="BL90" s="2" t="s">
        <v>1</v>
      </c>
      <c r="BM90" s="2" t="s">
        <v>1</v>
      </c>
      <c r="BN90" s="2" t="s">
        <v>1</v>
      </c>
      <c r="BO90" s="2">
        <v>3506.33</v>
      </c>
      <c r="BP90" s="2" t="s">
        <v>1</v>
      </c>
      <c r="BQ90" s="2" t="s">
        <v>1</v>
      </c>
      <c r="BR90" s="2" t="s">
        <v>1</v>
      </c>
      <c r="BS90" s="2">
        <v>1080</v>
      </c>
      <c r="BT90" s="2">
        <v>87181.53</v>
      </c>
      <c r="BU90" s="2" t="s">
        <v>1</v>
      </c>
      <c r="BV90" s="2">
        <v>58022</v>
      </c>
      <c r="BW90" s="2">
        <v>2130</v>
      </c>
      <c r="BX90" s="2" t="s">
        <v>1</v>
      </c>
      <c r="BY90" s="2" t="s">
        <v>1</v>
      </c>
      <c r="BZ90" s="2" t="s">
        <v>1</v>
      </c>
      <c r="CA90" s="2" t="s">
        <v>1</v>
      </c>
      <c r="CB90" s="2" t="s">
        <v>1</v>
      </c>
      <c r="CC90" s="2" t="s">
        <v>1</v>
      </c>
      <c r="CD90" s="2">
        <v>70025</v>
      </c>
      <c r="CE90" s="2">
        <v>5850</v>
      </c>
      <c r="CF90" s="2" t="s">
        <v>1</v>
      </c>
      <c r="CG90" s="2" t="s">
        <v>1</v>
      </c>
      <c r="CH90" s="2">
        <v>1233.94</v>
      </c>
      <c r="CI90" s="2" t="s">
        <v>1</v>
      </c>
      <c r="CJ90" s="2" t="s">
        <v>1</v>
      </c>
      <c r="CK90" s="2" t="s">
        <v>1</v>
      </c>
      <c r="CL90" s="2" t="s">
        <v>1</v>
      </c>
      <c r="CM90" s="2" t="s">
        <v>1</v>
      </c>
      <c r="CN90" s="2" t="s">
        <v>1</v>
      </c>
      <c r="CO90" s="2" t="s">
        <v>1</v>
      </c>
      <c r="CP90" s="2" t="s">
        <v>1</v>
      </c>
      <c r="CQ90" s="2" t="s">
        <v>1</v>
      </c>
      <c r="CR90" s="2" t="s">
        <v>1</v>
      </c>
      <c r="CS90" s="2" t="s">
        <v>1</v>
      </c>
      <c r="CT90" s="2" t="s">
        <v>1</v>
      </c>
      <c r="CU90" s="2" t="s">
        <v>1</v>
      </c>
      <c r="CV90" s="2" t="s">
        <v>1</v>
      </c>
      <c r="CW90" s="2" t="s">
        <v>1</v>
      </c>
      <c r="CX90" s="2" t="s">
        <v>1</v>
      </c>
      <c r="CY90" s="2" t="s">
        <v>1</v>
      </c>
      <c r="CZ90" s="2" t="s">
        <v>1</v>
      </c>
      <c r="DA90" s="2">
        <v>2770</v>
      </c>
      <c r="DB90" s="2" t="s">
        <v>1</v>
      </c>
      <c r="DC90" s="2">
        <v>144085.79999999999</v>
      </c>
      <c r="DD90" s="2" t="s">
        <v>1</v>
      </c>
      <c r="DE90" s="2" t="s">
        <v>1</v>
      </c>
      <c r="DF90" s="2" t="s">
        <v>1</v>
      </c>
      <c r="DG90" s="2" t="s">
        <v>1</v>
      </c>
      <c r="DH90" s="2" t="s">
        <v>1</v>
      </c>
      <c r="DI90" s="2" t="s">
        <v>1</v>
      </c>
      <c r="DJ90" s="2" t="s">
        <v>1</v>
      </c>
      <c r="DK90" s="2" t="s">
        <v>1</v>
      </c>
      <c r="DL90" s="2" t="s">
        <v>1</v>
      </c>
      <c r="DM90" s="2" t="s">
        <v>1</v>
      </c>
      <c r="DN90" s="2" t="s">
        <v>1</v>
      </c>
      <c r="DO90" s="2" t="s">
        <v>1</v>
      </c>
      <c r="DP90" s="2" t="s">
        <v>1</v>
      </c>
      <c r="DQ90" s="2" t="s">
        <v>1</v>
      </c>
      <c r="DR90" s="2" t="s">
        <v>1</v>
      </c>
      <c r="DS90" s="2" t="s">
        <v>1</v>
      </c>
      <c r="DT90" s="2" t="s">
        <v>1</v>
      </c>
      <c r="DU90" s="2" t="s">
        <v>1</v>
      </c>
      <c r="DV90" s="2">
        <v>54400</v>
      </c>
      <c r="DW90" s="2" t="s">
        <v>1</v>
      </c>
      <c r="DX90" s="2" t="s">
        <v>1</v>
      </c>
      <c r="DY90" s="2" t="s">
        <v>1</v>
      </c>
      <c r="DZ90" s="2" t="s">
        <v>1</v>
      </c>
      <c r="EA90" s="2" t="s">
        <v>1</v>
      </c>
      <c r="EB90" s="2" t="s">
        <v>1</v>
      </c>
      <c r="EC90" s="2" t="s">
        <v>1</v>
      </c>
      <c r="ED90" s="2" t="s">
        <v>1</v>
      </c>
      <c r="EE90" s="2" t="s">
        <v>1</v>
      </c>
      <c r="EF90" s="2" t="s">
        <v>1</v>
      </c>
      <c r="EG90" s="2" t="s">
        <v>1</v>
      </c>
      <c r="EH90" s="2" t="s">
        <v>1</v>
      </c>
      <c r="EI90" s="2" t="s">
        <v>1</v>
      </c>
      <c r="EJ90" s="2" t="s">
        <v>1</v>
      </c>
      <c r="EK90" s="2" t="s">
        <v>1</v>
      </c>
      <c r="EL90" s="2" t="s">
        <v>1</v>
      </c>
      <c r="EM90" s="2" t="s">
        <v>1</v>
      </c>
      <c r="EN90" s="2" t="s">
        <v>1</v>
      </c>
      <c r="EO90" s="2" t="s">
        <v>1</v>
      </c>
      <c r="EP90" s="2" t="s">
        <v>1</v>
      </c>
      <c r="EQ90" s="2" t="s">
        <v>1</v>
      </c>
      <c r="ER90" s="2" t="s">
        <v>1</v>
      </c>
      <c r="ES90" s="2" t="s">
        <v>1</v>
      </c>
      <c r="ET90" s="2" t="s">
        <v>1</v>
      </c>
      <c r="EU90" s="2">
        <v>0</v>
      </c>
      <c r="EV90" s="2">
        <v>160716</v>
      </c>
      <c r="EW90" s="2">
        <v>131982</v>
      </c>
      <c r="EX90" s="2" t="s">
        <v>1</v>
      </c>
      <c r="EY90" s="2" t="s">
        <v>1</v>
      </c>
      <c r="EZ90" s="2" t="s">
        <v>1</v>
      </c>
      <c r="FA90" s="2" t="s">
        <v>1</v>
      </c>
      <c r="FB90" s="2">
        <v>12160</v>
      </c>
      <c r="FC90" s="2">
        <v>400</v>
      </c>
      <c r="FD90" s="2" t="s">
        <v>1</v>
      </c>
      <c r="FE90" s="2" t="s">
        <v>1</v>
      </c>
      <c r="FF90" s="2" t="s">
        <v>1</v>
      </c>
      <c r="FG90" s="2" t="s">
        <v>1</v>
      </c>
      <c r="FH90" s="2" t="s">
        <v>1</v>
      </c>
      <c r="FI90" s="2" t="s">
        <v>1</v>
      </c>
      <c r="FJ90" s="2" t="s">
        <v>1</v>
      </c>
      <c r="FK90" s="2" t="s">
        <v>1</v>
      </c>
      <c r="FL90" s="2">
        <v>920</v>
      </c>
      <c r="FM90" s="2">
        <v>40751</v>
      </c>
      <c r="FN90" s="2">
        <v>2130</v>
      </c>
      <c r="FO90" s="2">
        <v>100605</v>
      </c>
      <c r="FP90" s="2" t="s">
        <v>1</v>
      </c>
      <c r="FQ90" s="2" t="s">
        <v>1</v>
      </c>
      <c r="FR90" s="2" t="s">
        <v>1</v>
      </c>
      <c r="FS90" s="2" t="s">
        <v>1</v>
      </c>
      <c r="FT90" s="2" t="s">
        <v>1</v>
      </c>
      <c r="FU90" s="2" t="s">
        <v>1</v>
      </c>
      <c r="FV90" s="2" t="s">
        <v>1</v>
      </c>
      <c r="FW90" s="2" t="s">
        <v>1</v>
      </c>
      <c r="FX90" s="2">
        <v>69950</v>
      </c>
      <c r="FY90" s="2" t="s">
        <v>1</v>
      </c>
      <c r="FZ90" s="2">
        <v>13538</v>
      </c>
      <c r="GA90" s="2" t="s">
        <v>1</v>
      </c>
      <c r="GB90" s="2" t="s">
        <v>1</v>
      </c>
      <c r="GC90" s="2">
        <v>0</v>
      </c>
      <c r="GD90" s="2">
        <v>7435.94</v>
      </c>
      <c r="GE90" s="2">
        <v>10248.200000000001</v>
      </c>
      <c r="GF90" s="2" t="s">
        <v>1</v>
      </c>
      <c r="GG90" s="2" t="s">
        <v>1</v>
      </c>
      <c r="GH90" s="2" t="s">
        <v>1</v>
      </c>
      <c r="GI90" s="2">
        <v>1468</v>
      </c>
      <c r="GJ90" s="2">
        <v>8598</v>
      </c>
      <c r="GK90" s="2">
        <v>151072.98000000001</v>
      </c>
      <c r="GL90" s="2">
        <v>30394</v>
      </c>
      <c r="GM90" s="2" t="s">
        <v>1</v>
      </c>
      <c r="GN90" s="2">
        <v>5350</v>
      </c>
      <c r="GO90" s="2">
        <v>2068</v>
      </c>
      <c r="GP90" s="2" t="s">
        <v>1</v>
      </c>
      <c r="GQ90" s="2" t="s">
        <v>1</v>
      </c>
      <c r="GR90" s="2" t="s">
        <v>1</v>
      </c>
      <c r="GS90" s="2" t="s">
        <v>1</v>
      </c>
      <c r="GT90" s="2" t="s">
        <v>1</v>
      </c>
      <c r="GU90" s="2" t="s">
        <v>1</v>
      </c>
      <c r="GV90" s="2" t="s">
        <v>1</v>
      </c>
      <c r="GW90" s="2" t="s">
        <v>1</v>
      </c>
      <c r="GX90" s="2" t="s">
        <v>1</v>
      </c>
      <c r="GY90" s="2" t="s">
        <v>1</v>
      </c>
      <c r="GZ90" s="2">
        <v>3520</v>
      </c>
      <c r="HA90" s="2">
        <v>3995</v>
      </c>
      <c r="HB90" s="2" t="s">
        <v>1</v>
      </c>
      <c r="HC90" s="2" t="s">
        <v>1</v>
      </c>
      <c r="HD90" s="2">
        <v>12000</v>
      </c>
      <c r="HE90" s="2" t="s">
        <v>1</v>
      </c>
      <c r="HF90" s="2" t="s">
        <v>1</v>
      </c>
      <c r="HG90" s="2" t="s">
        <v>1</v>
      </c>
      <c r="HH90" s="2">
        <v>11000</v>
      </c>
      <c r="HI90" s="2" t="s">
        <v>1</v>
      </c>
      <c r="HJ90" s="2" t="s">
        <v>1</v>
      </c>
      <c r="HK90" s="2" t="s">
        <v>1</v>
      </c>
      <c r="HL90" s="2" t="s">
        <v>1</v>
      </c>
      <c r="HM90" s="2" t="s">
        <v>1</v>
      </c>
      <c r="HN90" s="2" t="s">
        <v>1</v>
      </c>
      <c r="HO90" s="2" t="s">
        <v>1</v>
      </c>
      <c r="HP90" s="2" t="s">
        <v>1</v>
      </c>
      <c r="HQ90" s="2" t="s">
        <v>1</v>
      </c>
      <c r="HR90" s="2">
        <v>1000</v>
      </c>
      <c r="HS90" s="2" t="s">
        <v>1</v>
      </c>
      <c r="HT90" s="2" t="s">
        <v>1</v>
      </c>
      <c r="HU90" s="2" t="s">
        <v>1</v>
      </c>
      <c r="HV90" s="2" t="s">
        <v>1</v>
      </c>
      <c r="HW90" s="2" t="s">
        <v>1</v>
      </c>
      <c r="HX90" s="2" t="s">
        <v>1</v>
      </c>
      <c r="HY90" s="2" t="s">
        <v>1</v>
      </c>
      <c r="HZ90" s="2" t="s">
        <v>1</v>
      </c>
      <c r="IA90" s="2" t="s">
        <v>1</v>
      </c>
      <c r="IB90" s="2" t="s">
        <v>1</v>
      </c>
      <c r="IC90" s="2" t="s">
        <v>1</v>
      </c>
      <c r="ID90" s="2" t="s">
        <v>1</v>
      </c>
      <c r="IE90" s="2">
        <v>21660</v>
      </c>
      <c r="IF90" s="2">
        <v>2500</v>
      </c>
      <c r="IG90" s="2">
        <v>16338</v>
      </c>
      <c r="IH90" s="2">
        <v>1000</v>
      </c>
      <c r="II90" s="2" t="s">
        <v>1</v>
      </c>
      <c r="IJ90" s="2" t="s">
        <v>1</v>
      </c>
      <c r="IK90" s="2" t="s">
        <v>1</v>
      </c>
      <c r="IL90" s="2" t="s">
        <v>1</v>
      </c>
      <c r="IM90" s="2" t="s">
        <v>1</v>
      </c>
      <c r="IN90" s="2" t="s">
        <v>1</v>
      </c>
      <c r="IO90" s="2" t="s">
        <v>1</v>
      </c>
      <c r="IP90" s="2" t="s">
        <v>1</v>
      </c>
      <c r="IQ90" s="2">
        <v>16026</v>
      </c>
      <c r="IR90" s="2" t="s">
        <v>1</v>
      </c>
      <c r="IS90" s="2" t="s">
        <v>1</v>
      </c>
      <c r="IT90" s="2" t="s">
        <v>1</v>
      </c>
      <c r="IU90" s="2" t="s">
        <v>1</v>
      </c>
      <c r="IV90" s="2" t="s">
        <v>1</v>
      </c>
      <c r="IW90" s="2" t="s">
        <v>1</v>
      </c>
      <c r="IX90" s="2" t="s">
        <v>1</v>
      </c>
      <c r="IY90" s="2" t="s">
        <v>1</v>
      </c>
      <c r="IZ90" s="2" t="s">
        <v>1</v>
      </c>
      <c r="JA90" s="2" t="s">
        <v>1</v>
      </c>
      <c r="JB90" s="2" t="s">
        <v>1</v>
      </c>
      <c r="JC90" s="2" t="s">
        <v>1</v>
      </c>
      <c r="JD90" s="2" t="s">
        <v>1</v>
      </c>
      <c r="JE90" s="2" t="s">
        <v>1</v>
      </c>
      <c r="JF90" s="2">
        <v>0</v>
      </c>
      <c r="JG90" s="2" t="s">
        <v>1</v>
      </c>
      <c r="JH90" s="2" t="s">
        <v>1</v>
      </c>
      <c r="JI90" s="2" t="s">
        <v>1</v>
      </c>
      <c r="JJ90" s="2" t="s">
        <v>1</v>
      </c>
      <c r="JK90" s="2" t="s">
        <v>1</v>
      </c>
      <c r="JL90" s="2" t="s">
        <v>1</v>
      </c>
      <c r="JM90" s="2">
        <v>287022</v>
      </c>
      <c r="JN90" s="2" t="s">
        <v>1</v>
      </c>
      <c r="JO90" s="2" t="s">
        <v>1</v>
      </c>
      <c r="JP90" s="2" t="s">
        <v>1</v>
      </c>
      <c r="JQ90" s="2" t="s">
        <v>1</v>
      </c>
      <c r="JR90" s="2" t="s">
        <v>1</v>
      </c>
      <c r="JS90" s="2" t="s">
        <v>1</v>
      </c>
      <c r="JT90" s="2">
        <v>0</v>
      </c>
      <c r="JU90" s="2" t="s">
        <v>1</v>
      </c>
      <c r="JV90" s="2" t="s">
        <v>1</v>
      </c>
      <c r="JW90" s="2" t="s">
        <v>1</v>
      </c>
      <c r="JX90" s="2" t="s">
        <v>1</v>
      </c>
      <c r="JY90" s="2" t="s">
        <v>1</v>
      </c>
      <c r="JZ90" s="2" t="s">
        <v>1</v>
      </c>
      <c r="KA90" s="2" t="s">
        <v>1</v>
      </c>
      <c r="KB90" s="2" t="s">
        <v>1</v>
      </c>
      <c r="KC90" s="2" t="s">
        <v>1</v>
      </c>
      <c r="KD90" s="2" t="s">
        <v>1</v>
      </c>
      <c r="KE90" s="2" t="s">
        <v>1</v>
      </c>
      <c r="KF90" s="2" t="s">
        <v>1</v>
      </c>
      <c r="KG90" s="2" t="s">
        <v>1</v>
      </c>
      <c r="KH90" s="2" t="s">
        <v>1</v>
      </c>
      <c r="KI90" s="2" t="s">
        <v>1</v>
      </c>
      <c r="KJ90" s="2" t="s">
        <v>1</v>
      </c>
      <c r="KK90" s="2" t="s">
        <v>1</v>
      </c>
      <c r="KL90" s="2" t="s">
        <v>1</v>
      </c>
      <c r="KM90" s="2" t="s">
        <v>1</v>
      </c>
      <c r="KN90" s="2" t="s">
        <v>1</v>
      </c>
      <c r="KO90" s="2" t="s">
        <v>1</v>
      </c>
      <c r="KP90" s="2" t="s">
        <v>1</v>
      </c>
      <c r="KQ90" s="2" t="s">
        <v>1</v>
      </c>
      <c r="KR90" s="2" t="s">
        <v>1</v>
      </c>
      <c r="KS90" s="2" t="s">
        <v>1</v>
      </c>
      <c r="KT90" s="2" t="s">
        <v>1</v>
      </c>
      <c r="KU90" s="2" t="s">
        <v>1</v>
      </c>
    </row>
    <row r="91" spans="1:307" x14ac:dyDescent="0.3">
      <c r="A91" s="2" t="s">
        <v>85</v>
      </c>
      <c r="B91" s="2">
        <v>339</v>
      </c>
      <c r="C91" s="23">
        <f t="shared" si="99"/>
        <v>1006778.06</v>
      </c>
      <c r="D91" s="23">
        <f t="shared" si="100"/>
        <v>4566144.26</v>
      </c>
      <c r="E91" s="23">
        <f t="shared" si="101"/>
        <v>13469.452094395279</v>
      </c>
      <c r="F91" s="23">
        <f t="shared" si="102"/>
        <v>3533814.54</v>
      </c>
      <c r="G91" s="23">
        <f t="shared" si="103"/>
        <v>853075.72</v>
      </c>
      <c r="H91" s="23">
        <f t="shared" si="104"/>
        <v>6756</v>
      </c>
      <c r="I91" s="23">
        <f t="shared" si="105"/>
        <v>172498</v>
      </c>
      <c r="J91" s="23">
        <f t="shared" si="106"/>
        <v>508.84365781710915</v>
      </c>
      <c r="K91" s="23">
        <f t="shared" si="107"/>
        <v>172498</v>
      </c>
      <c r="L91" s="23">
        <f t="shared" si="108"/>
        <v>0</v>
      </c>
      <c r="M91" s="23">
        <f t="shared" si="109"/>
        <v>816893.62</v>
      </c>
      <c r="N91" s="23">
        <f t="shared" si="110"/>
        <v>10424.231681415929</v>
      </c>
      <c r="O91" s="23">
        <f t="shared" si="111"/>
        <v>794646.58</v>
      </c>
      <c r="P91" s="23">
        <f t="shared" si="112"/>
        <v>891062.81</v>
      </c>
      <c r="Q91" s="23">
        <f t="shared" si="113"/>
        <v>1471217.71</v>
      </c>
      <c r="R91" s="23">
        <f t="shared" si="114"/>
        <v>3512932.39</v>
      </c>
      <c r="S91" s="23">
        <f t="shared" si="115"/>
        <v>10362.632418879057</v>
      </c>
      <c r="T91" s="23">
        <f t="shared" si="116"/>
        <v>20882.149999999907</v>
      </c>
      <c r="U91" s="7">
        <f t="shared" si="117"/>
        <v>5.9092376704069777E-3</v>
      </c>
      <c r="V91" s="23">
        <f t="shared" si="118"/>
        <v>75</v>
      </c>
      <c r="W91" s="23">
        <f t="shared" si="119"/>
        <v>7053</v>
      </c>
      <c r="X91" s="23">
        <f t="shared" si="120"/>
        <v>13176.15</v>
      </c>
      <c r="Y91" s="23">
        <f t="shared" si="121"/>
        <v>660</v>
      </c>
      <c r="Z91" s="23">
        <v>82</v>
      </c>
      <c r="AA91" s="23">
        <f t="shared" si="122"/>
        <v>355923.29</v>
      </c>
      <c r="AB91" s="23">
        <f t="shared" si="123"/>
        <v>3559366.1999999997</v>
      </c>
      <c r="AC91" s="23">
        <f t="shared" si="124"/>
        <v>10499.605309734512</v>
      </c>
      <c r="AD91" s="23">
        <f t="shared" si="125"/>
        <v>2352684.3699999996</v>
      </c>
      <c r="AE91" s="23">
        <f t="shared" si="126"/>
        <v>6940.0718879056039</v>
      </c>
      <c r="AF91" s="23">
        <f t="shared" si="127"/>
        <v>780263</v>
      </c>
      <c r="AG91" s="23">
        <f t="shared" si="128"/>
        <v>2301.6607669616519</v>
      </c>
      <c r="AH91" s="23">
        <f t="shared" si="129"/>
        <v>1399090.82</v>
      </c>
      <c r="AI91" s="23">
        <f t="shared" si="130"/>
        <v>18676</v>
      </c>
      <c r="AJ91" s="23">
        <f t="shared" si="131"/>
        <v>156177.79999999999</v>
      </c>
      <c r="AK91" s="23">
        <f t="shared" si="132"/>
        <v>1206681.83</v>
      </c>
      <c r="AL91" s="23">
        <f t="shared" si="133"/>
        <v>3559.5334218289086</v>
      </c>
      <c r="AM91" s="23">
        <f t="shared" si="134"/>
        <v>1206681.83</v>
      </c>
      <c r="AN91" s="23">
        <f t="shared" si="135"/>
        <v>0</v>
      </c>
      <c r="AO91" s="2">
        <v>687462.62</v>
      </c>
      <c r="AP91" s="2">
        <v>23318.080000000002</v>
      </c>
      <c r="AQ91" s="2">
        <v>83865.88</v>
      </c>
      <c r="AR91" s="2" t="s">
        <v>1</v>
      </c>
      <c r="AS91" s="2">
        <v>758632.81</v>
      </c>
      <c r="AT91" s="2">
        <v>132430</v>
      </c>
      <c r="AU91" s="2" t="s">
        <v>1</v>
      </c>
      <c r="AV91" s="2">
        <v>1471217.71</v>
      </c>
      <c r="AX91" s="2" t="s">
        <v>1</v>
      </c>
      <c r="AY91" s="2" t="s">
        <v>1</v>
      </c>
      <c r="AZ91" s="2" t="s">
        <v>1</v>
      </c>
      <c r="BA91" s="2">
        <v>75</v>
      </c>
      <c r="BB91" s="2" t="s">
        <v>1</v>
      </c>
      <c r="BC91" s="2" t="s">
        <v>1</v>
      </c>
      <c r="BD91" s="2" t="s">
        <v>1</v>
      </c>
      <c r="BE91" s="2" t="s">
        <v>1</v>
      </c>
      <c r="BF91" s="2" t="s">
        <v>1</v>
      </c>
      <c r="BG91" s="2">
        <v>6420</v>
      </c>
      <c r="BH91" s="2" t="s">
        <v>1</v>
      </c>
      <c r="BI91" s="2" t="s">
        <v>1</v>
      </c>
      <c r="BJ91" s="2">
        <v>395</v>
      </c>
      <c r="BK91" s="2">
        <v>238</v>
      </c>
      <c r="BL91" s="2" t="s">
        <v>1</v>
      </c>
      <c r="BM91" s="2" t="s">
        <v>1</v>
      </c>
      <c r="BN91" s="2" t="s">
        <v>1</v>
      </c>
      <c r="BO91" s="2">
        <v>13176.15</v>
      </c>
      <c r="BP91" s="2" t="s">
        <v>1</v>
      </c>
      <c r="BQ91" s="2" t="s">
        <v>1</v>
      </c>
      <c r="BR91" s="2" t="s">
        <v>1</v>
      </c>
      <c r="BS91" s="2">
        <v>660</v>
      </c>
      <c r="BT91" s="2">
        <v>355923.29</v>
      </c>
      <c r="BU91" s="2" t="s">
        <v>1</v>
      </c>
      <c r="BV91" s="2">
        <v>701545.5</v>
      </c>
      <c r="BW91" s="2">
        <v>48</v>
      </c>
      <c r="BX91" s="2" t="s">
        <v>1</v>
      </c>
      <c r="BY91" s="2">
        <v>5900</v>
      </c>
      <c r="BZ91" s="2" t="s">
        <v>1</v>
      </c>
      <c r="CA91" s="2" t="s">
        <v>1</v>
      </c>
      <c r="CB91" s="2" t="s">
        <v>1</v>
      </c>
      <c r="CC91" s="2" t="s">
        <v>1</v>
      </c>
      <c r="CD91" s="2">
        <v>21445</v>
      </c>
      <c r="CE91" s="2">
        <v>85788</v>
      </c>
      <c r="CF91" s="2" t="s">
        <v>1</v>
      </c>
      <c r="CG91" s="2" t="s">
        <v>1</v>
      </c>
      <c r="CH91" s="2">
        <v>2167.12</v>
      </c>
      <c r="CI91" s="2" t="s">
        <v>1</v>
      </c>
      <c r="CJ91" s="2" t="s">
        <v>1</v>
      </c>
      <c r="CK91" s="2" t="s">
        <v>1</v>
      </c>
      <c r="CL91" s="2" t="s">
        <v>1</v>
      </c>
      <c r="CM91" s="2" t="s">
        <v>1</v>
      </c>
      <c r="CN91" s="2" t="s">
        <v>1</v>
      </c>
      <c r="CO91" s="2" t="s">
        <v>1</v>
      </c>
      <c r="CP91" s="2" t="s">
        <v>1</v>
      </c>
      <c r="CQ91" s="2">
        <v>30064</v>
      </c>
      <c r="CR91" s="2" t="s">
        <v>1</v>
      </c>
      <c r="CS91" s="2" t="s">
        <v>1</v>
      </c>
      <c r="CT91" s="2" t="s">
        <v>1</v>
      </c>
      <c r="CU91" s="2" t="s">
        <v>1</v>
      </c>
      <c r="CV91" s="2" t="s">
        <v>1</v>
      </c>
      <c r="CW91" s="2" t="s">
        <v>1</v>
      </c>
      <c r="CX91" s="2" t="s">
        <v>1</v>
      </c>
      <c r="CY91" s="2" t="s">
        <v>1</v>
      </c>
      <c r="CZ91" s="2" t="s">
        <v>1</v>
      </c>
      <c r="DA91" s="2" t="s">
        <v>1</v>
      </c>
      <c r="DB91" s="2" t="s">
        <v>1</v>
      </c>
      <c r="DC91" s="2" t="s">
        <v>1</v>
      </c>
      <c r="DD91" s="2" t="s">
        <v>1</v>
      </c>
      <c r="DE91" s="2" t="s">
        <v>1</v>
      </c>
      <c r="DF91" s="2" t="s">
        <v>1</v>
      </c>
      <c r="DG91" s="2" t="s">
        <v>1</v>
      </c>
      <c r="DH91" s="2" t="s">
        <v>1</v>
      </c>
      <c r="DI91" s="2" t="s">
        <v>1</v>
      </c>
      <c r="DJ91" s="2" t="s">
        <v>1</v>
      </c>
      <c r="DK91" s="2">
        <v>6118.1</v>
      </c>
      <c r="DL91" s="2">
        <v>6756</v>
      </c>
      <c r="DM91" s="2" t="s">
        <v>1</v>
      </c>
      <c r="DN91" s="2" t="s">
        <v>1</v>
      </c>
      <c r="DO91" s="2" t="s">
        <v>1</v>
      </c>
      <c r="DP91" s="2" t="s">
        <v>1</v>
      </c>
      <c r="DQ91" s="2" t="s">
        <v>1</v>
      </c>
      <c r="DR91" s="2" t="s">
        <v>1</v>
      </c>
      <c r="DS91" s="2" t="s">
        <v>1</v>
      </c>
      <c r="DT91" s="2" t="s">
        <v>1</v>
      </c>
      <c r="DU91" s="2" t="s">
        <v>1</v>
      </c>
      <c r="DV91" s="2">
        <v>59100</v>
      </c>
      <c r="DW91" s="2" t="s">
        <v>1</v>
      </c>
      <c r="DX91" s="2">
        <v>113398</v>
      </c>
      <c r="DY91" s="2" t="s">
        <v>1</v>
      </c>
      <c r="DZ91" s="2" t="s">
        <v>1</v>
      </c>
      <c r="EA91" s="2" t="s">
        <v>1</v>
      </c>
      <c r="EB91" s="2" t="s">
        <v>1</v>
      </c>
      <c r="EC91" s="2" t="s">
        <v>1</v>
      </c>
      <c r="ED91" s="2" t="s">
        <v>1</v>
      </c>
      <c r="EE91" s="2" t="s">
        <v>1</v>
      </c>
      <c r="EF91" s="2" t="s">
        <v>1</v>
      </c>
      <c r="EG91" s="2" t="s">
        <v>1</v>
      </c>
      <c r="EH91" s="2" t="s">
        <v>1</v>
      </c>
      <c r="EI91" s="2" t="s">
        <v>1</v>
      </c>
      <c r="EJ91" s="2" t="s">
        <v>1</v>
      </c>
      <c r="EK91" s="2" t="s">
        <v>1</v>
      </c>
      <c r="EL91" s="2" t="s">
        <v>1</v>
      </c>
      <c r="EM91" s="2" t="s">
        <v>1</v>
      </c>
      <c r="EN91" s="2" t="s">
        <v>1</v>
      </c>
      <c r="EO91" s="2" t="s">
        <v>1</v>
      </c>
      <c r="EP91" s="2" t="s">
        <v>1</v>
      </c>
      <c r="EQ91" s="2" t="s">
        <v>1</v>
      </c>
      <c r="ER91" s="2" t="s">
        <v>1</v>
      </c>
      <c r="ES91" s="2">
        <v>391357</v>
      </c>
      <c r="ET91" s="2" t="s">
        <v>1</v>
      </c>
      <c r="EU91" s="2">
        <v>1962</v>
      </c>
      <c r="EV91" s="2">
        <v>117501</v>
      </c>
      <c r="EW91" s="2">
        <v>123600</v>
      </c>
      <c r="EX91" s="2" t="s">
        <v>1</v>
      </c>
      <c r="EY91" s="2" t="s">
        <v>1</v>
      </c>
      <c r="EZ91" s="2" t="s">
        <v>1</v>
      </c>
      <c r="FA91" s="2">
        <v>86088.75</v>
      </c>
      <c r="FB91" s="2">
        <v>58110.25</v>
      </c>
      <c r="FC91" s="2">
        <v>1644</v>
      </c>
      <c r="FD91" s="2" t="s">
        <v>1</v>
      </c>
      <c r="FE91" s="2" t="s">
        <v>1</v>
      </c>
      <c r="FF91" s="2" t="s">
        <v>1</v>
      </c>
      <c r="FG91" s="2" t="s">
        <v>1</v>
      </c>
      <c r="FH91" s="2" t="s">
        <v>1</v>
      </c>
      <c r="FI91" s="2" t="s">
        <v>1</v>
      </c>
      <c r="FJ91" s="2" t="s">
        <v>1</v>
      </c>
      <c r="FK91" s="2">
        <v>1666</v>
      </c>
      <c r="FL91" s="2">
        <v>5121</v>
      </c>
      <c r="FM91" s="2">
        <v>49136.18</v>
      </c>
      <c r="FN91" s="2" t="s">
        <v>1</v>
      </c>
      <c r="FO91" s="2">
        <v>43999.8</v>
      </c>
      <c r="FP91" s="2" t="s">
        <v>1</v>
      </c>
      <c r="FQ91" s="2" t="s">
        <v>1</v>
      </c>
      <c r="FR91" s="2" t="s">
        <v>1</v>
      </c>
      <c r="FS91" s="2" t="s">
        <v>1</v>
      </c>
      <c r="FT91" s="2" t="s">
        <v>1</v>
      </c>
      <c r="FU91" s="2">
        <v>3620.25</v>
      </c>
      <c r="FV91" s="2" t="s">
        <v>1</v>
      </c>
      <c r="FW91" s="2" t="s">
        <v>1</v>
      </c>
      <c r="FX91" s="2">
        <v>198555</v>
      </c>
      <c r="FY91" s="2" t="s">
        <v>1</v>
      </c>
      <c r="FZ91" s="2">
        <v>9739</v>
      </c>
      <c r="GA91" s="2" t="s">
        <v>1</v>
      </c>
      <c r="GB91" s="2" t="s">
        <v>1</v>
      </c>
      <c r="GC91" s="2">
        <v>550</v>
      </c>
      <c r="GD91" s="2">
        <v>16485</v>
      </c>
      <c r="GE91" s="2">
        <v>34331.199999999997</v>
      </c>
      <c r="GF91" s="2">
        <v>9124</v>
      </c>
      <c r="GG91" s="2" t="s">
        <v>1</v>
      </c>
      <c r="GH91" s="2" t="s">
        <v>1</v>
      </c>
      <c r="GI91" s="2">
        <v>19124</v>
      </c>
      <c r="GJ91" s="2">
        <v>38259.5</v>
      </c>
      <c r="GK91" s="2">
        <v>709017.64</v>
      </c>
      <c r="GL91" s="2">
        <v>186609</v>
      </c>
      <c r="GM91" s="2">
        <v>8470</v>
      </c>
      <c r="GN91" s="2">
        <v>2503</v>
      </c>
      <c r="GO91" s="2">
        <v>3026</v>
      </c>
      <c r="GP91" s="2" t="s">
        <v>1</v>
      </c>
      <c r="GQ91" s="2" t="s">
        <v>1</v>
      </c>
      <c r="GR91" s="2" t="s">
        <v>1</v>
      </c>
      <c r="GS91" s="2" t="s">
        <v>1</v>
      </c>
      <c r="GT91" s="2" t="s">
        <v>1</v>
      </c>
      <c r="GU91" s="2" t="s">
        <v>1</v>
      </c>
      <c r="GV91" s="2" t="s">
        <v>1</v>
      </c>
      <c r="GW91" s="2" t="s">
        <v>1</v>
      </c>
      <c r="GX91" s="2" t="s">
        <v>1</v>
      </c>
      <c r="GY91" s="2" t="s">
        <v>1</v>
      </c>
      <c r="GZ91" s="2">
        <v>13040</v>
      </c>
      <c r="HA91" s="2">
        <v>5636</v>
      </c>
      <c r="HB91" s="2" t="s">
        <v>1</v>
      </c>
      <c r="HC91" s="2" t="s">
        <v>1</v>
      </c>
      <c r="HD91" s="2" t="s">
        <v>1</v>
      </c>
      <c r="HE91" s="2" t="s">
        <v>1</v>
      </c>
      <c r="HF91" s="2" t="s">
        <v>1</v>
      </c>
      <c r="HG91" s="2" t="s">
        <v>1</v>
      </c>
      <c r="HH91" s="2" t="s">
        <v>1</v>
      </c>
      <c r="HI91" s="2">
        <v>0</v>
      </c>
      <c r="HJ91" s="2" t="s">
        <v>1</v>
      </c>
      <c r="HK91" s="2" t="s">
        <v>1</v>
      </c>
      <c r="HL91" s="2">
        <v>7673.8</v>
      </c>
      <c r="HM91" s="2" t="s">
        <v>1</v>
      </c>
      <c r="HN91" s="2" t="s">
        <v>1</v>
      </c>
      <c r="HO91" s="2" t="s">
        <v>1</v>
      </c>
      <c r="HP91" s="2" t="s">
        <v>1</v>
      </c>
      <c r="HQ91" s="2" t="s">
        <v>1</v>
      </c>
      <c r="HR91" s="2">
        <v>938</v>
      </c>
      <c r="HS91" s="2" t="s">
        <v>1</v>
      </c>
      <c r="HT91" s="2" t="s">
        <v>1</v>
      </c>
      <c r="HU91" s="2" t="s">
        <v>1</v>
      </c>
      <c r="HV91" s="2" t="s">
        <v>1</v>
      </c>
      <c r="HW91" s="2" t="s">
        <v>1</v>
      </c>
      <c r="HX91" s="2" t="s">
        <v>1</v>
      </c>
      <c r="HY91" s="2" t="s">
        <v>1</v>
      </c>
      <c r="HZ91" s="2" t="s">
        <v>1</v>
      </c>
      <c r="IA91" s="2" t="s">
        <v>1</v>
      </c>
      <c r="IB91" s="2" t="s">
        <v>1</v>
      </c>
      <c r="IC91" s="2">
        <v>0</v>
      </c>
      <c r="ID91" s="2" t="s">
        <v>1</v>
      </c>
      <c r="IE91" s="2">
        <v>132523</v>
      </c>
      <c r="IF91" s="2" t="s">
        <v>1</v>
      </c>
      <c r="IG91" s="2">
        <v>15043</v>
      </c>
      <c r="IH91" s="2">
        <v>52060</v>
      </c>
      <c r="II91" s="2" t="s">
        <v>1</v>
      </c>
      <c r="IJ91" s="2" t="s">
        <v>1</v>
      </c>
      <c r="IK91" s="2" t="s">
        <v>1</v>
      </c>
      <c r="IL91" s="2" t="s">
        <v>1</v>
      </c>
      <c r="IM91" s="2" t="s">
        <v>1</v>
      </c>
      <c r="IN91" s="2">
        <v>6171</v>
      </c>
      <c r="IO91" s="2" t="s">
        <v>1</v>
      </c>
      <c r="IP91" s="2" t="s">
        <v>1</v>
      </c>
      <c r="IQ91" s="2" t="s">
        <v>1</v>
      </c>
      <c r="IR91" s="2" t="s">
        <v>1</v>
      </c>
      <c r="IS91" s="2" t="s">
        <v>1</v>
      </c>
      <c r="IT91" s="2" t="s">
        <v>1</v>
      </c>
      <c r="IU91" s="2" t="s">
        <v>1</v>
      </c>
      <c r="IV91" s="2" t="s">
        <v>1</v>
      </c>
      <c r="IW91" s="2" t="s">
        <v>1</v>
      </c>
      <c r="IX91" s="2" t="s">
        <v>1</v>
      </c>
      <c r="IY91" s="2" t="s">
        <v>1</v>
      </c>
      <c r="IZ91" s="2" t="s">
        <v>1</v>
      </c>
      <c r="JA91" s="2" t="s">
        <v>1</v>
      </c>
      <c r="JB91" s="2" t="s">
        <v>1</v>
      </c>
      <c r="JC91" s="2" t="s">
        <v>1</v>
      </c>
      <c r="JD91" s="2" t="s">
        <v>1</v>
      </c>
      <c r="JE91" s="2" t="s">
        <v>1</v>
      </c>
      <c r="JF91" s="2" t="s">
        <v>1</v>
      </c>
      <c r="JG91" s="2" t="s">
        <v>1</v>
      </c>
      <c r="JH91" s="2" t="s">
        <v>1</v>
      </c>
      <c r="JI91" s="2" t="s">
        <v>1</v>
      </c>
      <c r="JJ91" s="2" t="s">
        <v>1</v>
      </c>
      <c r="JK91" s="2" t="s">
        <v>1</v>
      </c>
      <c r="JL91" s="2" t="s">
        <v>1</v>
      </c>
      <c r="JM91" s="2">
        <v>1206681.83</v>
      </c>
      <c r="JN91" s="2">
        <v>0</v>
      </c>
      <c r="JO91" s="2" t="s">
        <v>1</v>
      </c>
      <c r="JP91" s="2" t="s">
        <v>1</v>
      </c>
      <c r="JQ91" s="2" t="s">
        <v>1</v>
      </c>
      <c r="JR91" s="2" t="s">
        <v>1</v>
      </c>
      <c r="JS91" s="2" t="s">
        <v>1</v>
      </c>
      <c r="JT91" s="2" t="s">
        <v>1</v>
      </c>
      <c r="JU91" s="2" t="s">
        <v>1</v>
      </c>
      <c r="JV91" s="2" t="s">
        <v>1</v>
      </c>
      <c r="JW91" s="2" t="s">
        <v>1</v>
      </c>
      <c r="JX91" s="2" t="s">
        <v>1</v>
      </c>
      <c r="JY91" s="2" t="s">
        <v>1</v>
      </c>
      <c r="JZ91" s="2" t="s">
        <v>1</v>
      </c>
      <c r="KA91" s="2" t="s">
        <v>1</v>
      </c>
      <c r="KB91" s="2" t="s">
        <v>1</v>
      </c>
      <c r="KC91" s="2" t="s">
        <v>1</v>
      </c>
      <c r="KD91" s="2" t="s">
        <v>1</v>
      </c>
      <c r="KE91" s="2" t="s">
        <v>1</v>
      </c>
      <c r="KF91" s="2" t="s">
        <v>1</v>
      </c>
      <c r="KG91" s="2" t="s">
        <v>1</v>
      </c>
      <c r="KH91" s="2" t="s">
        <v>1</v>
      </c>
      <c r="KI91" s="2" t="s">
        <v>1</v>
      </c>
      <c r="KJ91" s="2" t="s">
        <v>1</v>
      </c>
      <c r="KK91" s="2" t="s">
        <v>1</v>
      </c>
      <c r="KL91" s="2" t="s">
        <v>1</v>
      </c>
      <c r="KM91" s="2" t="s">
        <v>1</v>
      </c>
      <c r="KN91" s="2" t="s">
        <v>1</v>
      </c>
      <c r="KO91" s="2" t="s">
        <v>1</v>
      </c>
      <c r="KP91" s="2" t="s">
        <v>1</v>
      </c>
      <c r="KQ91" s="2" t="s">
        <v>1</v>
      </c>
      <c r="KR91" s="2" t="s">
        <v>1</v>
      </c>
      <c r="KS91" s="2" t="s">
        <v>1</v>
      </c>
      <c r="KT91" s="2" t="s">
        <v>1</v>
      </c>
      <c r="KU91" s="2" t="s">
        <v>1</v>
      </c>
    </row>
    <row r="92" spans="1:307" x14ac:dyDescent="0.3">
      <c r="A92" s="2" t="s">
        <v>86</v>
      </c>
      <c r="B92" s="2">
        <v>107</v>
      </c>
      <c r="C92" s="23">
        <f t="shared" si="99"/>
        <v>665333.86999999918</v>
      </c>
      <c r="D92" s="23">
        <f t="shared" si="100"/>
        <v>4436414.6099999994</v>
      </c>
      <c r="E92" s="23">
        <f t="shared" si="101"/>
        <v>41461.818785046722</v>
      </c>
      <c r="F92" s="23">
        <f t="shared" si="102"/>
        <v>1469205.71</v>
      </c>
      <c r="G92" s="23">
        <f t="shared" si="103"/>
        <v>2912808.9</v>
      </c>
      <c r="H92" s="23">
        <f t="shared" si="104"/>
        <v>0</v>
      </c>
      <c r="I92" s="23">
        <f t="shared" si="105"/>
        <v>54400</v>
      </c>
      <c r="J92" s="23">
        <f t="shared" si="106"/>
        <v>508.41121495327104</v>
      </c>
      <c r="K92" s="23">
        <f t="shared" si="107"/>
        <v>54400</v>
      </c>
      <c r="L92" s="23">
        <f t="shared" si="108"/>
        <v>0</v>
      </c>
      <c r="M92" s="23">
        <f t="shared" si="109"/>
        <v>2912808.9</v>
      </c>
      <c r="N92" s="23">
        <f t="shared" si="110"/>
        <v>13730.894485981307</v>
      </c>
      <c r="O92" s="23">
        <f t="shared" si="111"/>
        <v>283096.98000000004</v>
      </c>
      <c r="P92" s="23">
        <f t="shared" si="112"/>
        <v>495207</v>
      </c>
      <c r="Q92" s="23">
        <f t="shared" si="113"/>
        <v>505876.72</v>
      </c>
      <c r="R92" s="23">
        <f t="shared" si="114"/>
        <v>1414123.48</v>
      </c>
      <c r="S92" s="23">
        <f t="shared" si="115"/>
        <v>13216.107289719626</v>
      </c>
      <c r="T92" s="23">
        <f t="shared" si="116"/>
        <v>55082.229999999981</v>
      </c>
      <c r="U92" s="7">
        <f t="shared" si="117"/>
        <v>3.7491162486701729E-2</v>
      </c>
      <c r="V92" s="23">
        <f t="shared" si="118"/>
        <v>0</v>
      </c>
      <c r="W92" s="23">
        <f t="shared" si="119"/>
        <v>50370</v>
      </c>
      <c r="X92" s="23">
        <f t="shared" si="120"/>
        <v>4645.2299999999996</v>
      </c>
      <c r="Y92" s="23">
        <f t="shared" si="121"/>
        <v>150</v>
      </c>
      <c r="Z92" s="23">
        <v>83</v>
      </c>
      <c r="AA92" s="23">
        <f t="shared" si="122"/>
        <v>129859.78</v>
      </c>
      <c r="AB92" s="23">
        <f t="shared" si="123"/>
        <v>3771080.74</v>
      </c>
      <c r="AC92" s="23">
        <f t="shared" si="124"/>
        <v>35243.745233644862</v>
      </c>
      <c r="AD92" s="23">
        <f t="shared" si="125"/>
        <v>3771080.74</v>
      </c>
      <c r="AE92" s="23">
        <f t="shared" si="126"/>
        <v>35243.745233644862</v>
      </c>
      <c r="AF92" s="23">
        <f t="shared" si="127"/>
        <v>439920</v>
      </c>
      <c r="AG92" s="23">
        <f t="shared" si="128"/>
        <v>4111.4018691588781</v>
      </c>
      <c r="AH92" s="23">
        <f t="shared" si="129"/>
        <v>2681360.5700000003</v>
      </c>
      <c r="AI92" s="23">
        <f t="shared" si="130"/>
        <v>11079</v>
      </c>
      <c r="AJ92" s="23">
        <f t="shared" si="131"/>
        <v>669309.17000000004</v>
      </c>
      <c r="AK92" s="23">
        <f t="shared" si="132"/>
        <v>0</v>
      </c>
      <c r="AL92" s="23">
        <f t="shared" si="133"/>
        <v>0</v>
      </c>
      <c r="AM92" s="23">
        <f t="shared" si="134"/>
        <v>0</v>
      </c>
      <c r="AN92" s="23">
        <f t="shared" si="135"/>
        <v>0</v>
      </c>
      <c r="AO92" s="2">
        <v>242276.29</v>
      </c>
      <c r="AP92" s="2">
        <v>11171.88</v>
      </c>
      <c r="AQ92" s="2">
        <v>29648.81</v>
      </c>
      <c r="AR92" s="2" t="s">
        <v>1</v>
      </c>
      <c r="AS92" s="2">
        <v>263027</v>
      </c>
      <c r="AT92" s="2">
        <v>232180</v>
      </c>
      <c r="AU92" s="2" t="s">
        <v>1</v>
      </c>
      <c r="AV92" s="2">
        <v>505876.72</v>
      </c>
      <c r="AX92" s="2" t="s">
        <v>1</v>
      </c>
      <c r="AY92" s="2" t="s">
        <v>1</v>
      </c>
      <c r="AZ92" s="2" t="s">
        <v>1</v>
      </c>
      <c r="BA92" s="2" t="s">
        <v>1</v>
      </c>
      <c r="BB92" s="2" t="s">
        <v>1</v>
      </c>
      <c r="BC92" s="2" t="s">
        <v>1</v>
      </c>
      <c r="BD92" s="2" t="s">
        <v>1</v>
      </c>
      <c r="BE92" s="2" t="s">
        <v>1</v>
      </c>
      <c r="BF92" s="2">
        <v>47725</v>
      </c>
      <c r="BG92" s="2">
        <v>2345</v>
      </c>
      <c r="BH92" s="2" t="s">
        <v>1</v>
      </c>
      <c r="BI92" s="2">
        <v>300</v>
      </c>
      <c r="BJ92" s="2" t="s">
        <v>1</v>
      </c>
      <c r="BK92" s="2" t="s">
        <v>1</v>
      </c>
      <c r="BL92" s="2" t="s">
        <v>1</v>
      </c>
      <c r="BM92" s="2" t="s">
        <v>1</v>
      </c>
      <c r="BN92" s="2" t="s">
        <v>1</v>
      </c>
      <c r="BO92" s="2">
        <v>4645.2299999999996</v>
      </c>
      <c r="BP92" s="2" t="s">
        <v>1</v>
      </c>
      <c r="BQ92" s="2" t="s">
        <v>1</v>
      </c>
      <c r="BR92" s="2" t="s">
        <v>1</v>
      </c>
      <c r="BS92" s="2">
        <v>150</v>
      </c>
      <c r="BT92" s="2">
        <v>129859.78</v>
      </c>
      <c r="BU92" s="2" t="s">
        <v>1</v>
      </c>
      <c r="BV92" s="2">
        <v>2856797.5</v>
      </c>
      <c r="BW92" s="2" t="s">
        <v>1</v>
      </c>
      <c r="BX92" s="2" t="s">
        <v>1</v>
      </c>
      <c r="BY92" s="2" t="s">
        <v>1</v>
      </c>
      <c r="BZ92" s="2" t="s">
        <v>1</v>
      </c>
      <c r="CA92" s="2" t="s">
        <v>1</v>
      </c>
      <c r="CB92" s="2" t="s">
        <v>1</v>
      </c>
      <c r="CC92" s="2" t="s">
        <v>1</v>
      </c>
      <c r="CD92" s="2">
        <v>40520</v>
      </c>
      <c r="CE92" s="2">
        <v>8745</v>
      </c>
      <c r="CF92" s="2">
        <v>642</v>
      </c>
      <c r="CG92" s="2" t="s">
        <v>1</v>
      </c>
      <c r="CH92" s="2">
        <v>6104.4</v>
      </c>
      <c r="CI92" s="2" t="s">
        <v>1</v>
      </c>
      <c r="CJ92" s="2" t="s">
        <v>1</v>
      </c>
      <c r="CK92" s="2" t="s">
        <v>1</v>
      </c>
      <c r="CL92" s="2" t="s">
        <v>1</v>
      </c>
      <c r="CM92" s="2" t="s">
        <v>1</v>
      </c>
      <c r="CN92" s="2" t="s">
        <v>1</v>
      </c>
      <c r="CO92" s="2" t="s">
        <v>1</v>
      </c>
      <c r="CP92" s="2" t="s">
        <v>1</v>
      </c>
      <c r="CQ92" s="2" t="s">
        <v>1</v>
      </c>
      <c r="CR92" s="2" t="s">
        <v>1</v>
      </c>
      <c r="CS92" s="2" t="s">
        <v>1</v>
      </c>
      <c r="CT92" s="2" t="s">
        <v>1</v>
      </c>
      <c r="CU92" s="2" t="s">
        <v>1</v>
      </c>
      <c r="CV92" s="2" t="s">
        <v>1</v>
      </c>
      <c r="CW92" s="2" t="s">
        <v>1</v>
      </c>
      <c r="CX92" s="2" t="s">
        <v>1</v>
      </c>
      <c r="CY92" s="2" t="s">
        <v>1</v>
      </c>
      <c r="CZ92" s="2" t="s">
        <v>1</v>
      </c>
      <c r="DA92" s="2" t="s">
        <v>1</v>
      </c>
      <c r="DB92" s="2" t="s">
        <v>1</v>
      </c>
      <c r="DC92" s="2" t="s">
        <v>1</v>
      </c>
      <c r="DD92" s="2" t="s">
        <v>1</v>
      </c>
      <c r="DE92" s="2" t="s">
        <v>1</v>
      </c>
      <c r="DF92" s="2" t="s">
        <v>1</v>
      </c>
      <c r="DG92" s="2" t="s">
        <v>1</v>
      </c>
      <c r="DH92" s="2" t="s">
        <v>1</v>
      </c>
      <c r="DI92" s="2" t="s">
        <v>1</v>
      </c>
      <c r="DJ92" s="2" t="s">
        <v>1</v>
      </c>
      <c r="DK92" s="2" t="s">
        <v>1</v>
      </c>
      <c r="DL92" s="2" t="s">
        <v>1</v>
      </c>
      <c r="DM92" s="2" t="s">
        <v>1</v>
      </c>
      <c r="DN92" s="2" t="s">
        <v>1</v>
      </c>
      <c r="DO92" s="2" t="s">
        <v>1</v>
      </c>
      <c r="DP92" s="2" t="s">
        <v>1</v>
      </c>
      <c r="DQ92" s="2" t="s">
        <v>1</v>
      </c>
      <c r="DR92" s="2" t="s">
        <v>1</v>
      </c>
      <c r="DS92" s="2" t="s">
        <v>1</v>
      </c>
      <c r="DT92" s="2" t="s">
        <v>1</v>
      </c>
      <c r="DU92" s="2" t="s">
        <v>1</v>
      </c>
      <c r="DV92" s="2">
        <v>54400</v>
      </c>
      <c r="DW92" s="2" t="s">
        <v>1</v>
      </c>
      <c r="DX92" s="2" t="s">
        <v>1</v>
      </c>
      <c r="DY92" s="2" t="s">
        <v>1</v>
      </c>
      <c r="DZ92" s="2" t="s">
        <v>1</v>
      </c>
      <c r="EA92" s="2" t="s">
        <v>1</v>
      </c>
      <c r="EB92" s="2" t="s">
        <v>1</v>
      </c>
      <c r="EC92" s="2" t="s">
        <v>1</v>
      </c>
      <c r="ED92" s="2" t="s">
        <v>1</v>
      </c>
      <c r="EE92" s="2" t="s">
        <v>1</v>
      </c>
      <c r="EF92" s="2" t="s">
        <v>1</v>
      </c>
      <c r="EG92" s="2" t="s">
        <v>1</v>
      </c>
      <c r="EH92" s="2" t="s">
        <v>1</v>
      </c>
      <c r="EI92" s="2" t="s">
        <v>1</v>
      </c>
      <c r="EJ92" s="2" t="s">
        <v>1</v>
      </c>
      <c r="EK92" s="2" t="s">
        <v>1</v>
      </c>
      <c r="EL92" s="2" t="s">
        <v>1</v>
      </c>
      <c r="EM92" s="2" t="s">
        <v>1</v>
      </c>
      <c r="EN92" s="2" t="s">
        <v>1</v>
      </c>
      <c r="EO92" s="2" t="s">
        <v>1</v>
      </c>
      <c r="EP92" s="2" t="s">
        <v>1</v>
      </c>
      <c r="EQ92" s="2" t="s">
        <v>1</v>
      </c>
      <c r="ER92" s="2" t="s">
        <v>1</v>
      </c>
      <c r="ES92" s="2" t="s">
        <v>1</v>
      </c>
      <c r="ET92" s="2" t="s">
        <v>1</v>
      </c>
      <c r="EU92" s="2" t="s">
        <v>1</v>
      </c>
      <c r="EV92" s="2">
        <v>69460</v>
      </c>
      <c r="EW92" s="2">
        <v>339872</v>
      </c>
      <c r="EX92" s="2" t="s">
        <v>1</v>
      </c>
      <c r="EY92" s="2" t="s">
        <v>1</v>
      </c>
      <c r="EZ92" s="2" t="s">
        <v>1</v>
      </c>
      <c r="FA92" s="2" t="s">
        <v>1</v>
      </c>
      <c r="FB92" s="2">
        <v>30588</v>
      </c>
      <c r="FC92" s="2" t="s">
        <v>1</v>
      </c>
      <c r="FD92" s="2" t="s">
        <v>1</v>
      </c>
      <c r="FE92" s="2" t="s">
        <v>1</v>
      </c>
      <c r="FF92" s="2" t="s">
        <v>1</v>
      </c>
      <c r="FG92" s="2" t="s">
        <v>1</v>
      </c>
      <c r="FH92" s="2" t="s">
        <v>1</v>
      </c>
      <c r="FI92" s="2" t="s">
        <v>1</v>
      </c>
      <c r="FJ92" s="2" t="s">
        <v>1</v>
      </c>
      <c r="FK92" s="2" t="s">
        <v>1</v>
      </c>
      <c r="FL92" s="2">
        <v>3502</v>
      </c>
      <c r="FM92" s="2">
        <v>3957</v>
      </c>
      <c r="FN92" s="2" t="s">
        <v>1</v>
      </c>
      <c r="FO92" s="2">
        <v>98452.93</v>
      </c>
      <c r="FP92" s="2" t="s">
        <v>1</v>
      </c>
      <c r="FQ92" s="2" t="s">
        <v>1</v>
      </c>
      <c r="FR92" s="2" t="s">
        <v>1</v>
      </c>
      <c r="FS92" s="2" t="s">
        <v>1</v>
      </c>
      <c r="FT92" s="2" t="s">
        <v>1</v>
      </c>
      <c r="FU92" s="2" t="s">
        <v>1</v>
      </c>
      <c r="FV92" s="2" t="s">
        <v>1</v>
      </c>
      <c r="FW92" s="2" t="s">
        <v>1</v>
      </c>
      <c r="FX92" s="2">
        <v>73330</v>
      </c>
      <c r="FY92" s="2">
        <v>12461.4</v>
      </c>
      <c r="FZ92" s="2">
        <v>4980</v>
      </c>
      <c r="GA92" s="2" t="s">
        <v>1</v>
      </c>
      <c r="GB92" s="2" t="s">
        <v>1</v>
      </c>
      <c r="GC92" s="2">
        <v>859</v>
      </c>
      <c r="GD92" s="2">
        <v>12007.64</v>
      </c>
      <c r="GE92" s="2">
        <v>16920</v>
      </c>
      <c r="GF92" s="2" t="s">
        <v>1</v>
      </c>
      <c r="GG92" s="2" t="s">
        <v>1</v>
      </c>
      <c r="GH92" s="2" t="s">
        <v>1</v>
      </c>
      <c r="GI92" s="2">
        <v>5500</v>
      </c>
      <c r="GJ92" s="2" t="s">
        <v>1</v>
      </c>
      <c r="GK92" s="2">
        <v>1105456.31</v>
      </c>
      <c r="GL92" s="2">
        <v>1295009.29</v>
      </c>
      <c r="GM92" s="2" t="s">
        <v>1</v>
      </c>
      <c r="GN92" s="2">
        <v>10663</v>
      </c>
      <c r="GO92" s="2">
        <v>7674</v>
      </c>
      <c r="GP92" s="2" t="s">
        <v>1</v>
      </c>
      <c r="GQ92" s="2" t="s">
        <v>1</v>
      </c>
      <c r="GR92" s="2" t="s">
        <v>1</v>
      </c>
      <c r="GS92" s="2" t="s">
        <v>1</v>
      </c>
      <c r="GT92" s="2" t="s">
        <v>1</v>
      </c>
      <c r="GU92" s="2" t="s">
        <v>1</v>
      </c>
      <c r="GV92" s="2" t="s">
        <v>1</v>
      </c>
      <c r="GW92" s="2" t="s">
        <v>1</v>
      </c>
      <c r="GX92" s="2" t="s">
        <v>1</v>
      </c>
      <c r="GY92" s="2" t="s">
        <v>1</v>
      </c>
      <c r="GZ92" s="2">
        <v>4480</v>
      </c>
      <c r="HA92" s="2">
        <v>3599</v>
      </c>
      <c r="HB92" s="2" t="s">
        <v>1</v>
      </c>
      <c r="HC92" s="2" t="s">
        <v>1</v>
      </c>
      <c r="HD92" s="2" t="s">
        <v>1</v>
      </c>
      <c r="HE92" s="2" t="s">
        <v>1</v>
      </c>
      <c r="HF92" s="2" t="s">
        <v>1</v>
      </c>
      <c r="HG92" s="2" t="s">
        <v>1</v>
      </c>
      <c r="HH92" s="2" t="s">
        <v>1</v>
      </c>
      <c r="HI92" s="2">
        <v>3000</v>
      </c>
      <c r="HJ92" s="2" t="s">
        <v>1</v>
      </c>
      <c r="HK92" s="2" t="s">
        <v>1</v>
      </c>
      <c r="HL92" s="2">
        <v>2090</v>
      </c>
      <c r="HM92" s="2" t="s">
        <v>1</v>
      </c>
      <c r="HN92" s="2" t="s">
        <v>1</v>
      </c>
      <c r="HO92" s="2" t="s">
        <v>1</v>
      </c>
      <c r="HP92" s="2" t="s">
        <v>1</v>
      </c>
      <c r="HQ92" s="2" t="s">
        <v>1</v>
      </c>
      <c r="HR92" s="2" t="s">
        <v>1</v>
      </c>
      <c r="HS92" s="2" t="s">
        <v>1</v>
      </c>
      <c r="HT92" s="2" t="s">
        <v>1</v>
      </c>
      <c r="HU92" s="2" t="s">
        <v>1</v>
      </c>
      <c r="HV92" s="2" t="s">
        <v>1</v>
      </c>
      <c r="HW92" s="2" t="s">
        <v>1</v>
      </c>
      <c r="HX92" s="2" t="s">
        <v>1</v>
      </c>
      <c r="HY92" s="2" t="s">
        <v>1</v>
      </c>
      <c r="HZ92" s="2" t="s">
        <v>1</v>
      </c>
      <c r="IA92" s="2" t="s">
        <v>1</v>
      </c>
      <c r="IB92" s="2" t="s">
        <v>1</v>
      </c>
      <c r="IC92" s="2" t="s">
        <v>1</v>
      </c>
      <c r="ID92" s="2" t="s">
        <v>1</v>
      </c>
      <c r="IE92" s="2">
        <v>646790.17000000004</v>
      </c>
      <c r="IF92" s="2">
        <v>2500</v>
      </c>
      <c r="IG92" s="2">
        <v>17929</v>
      </c>
      <c r="IH92" s="2" t="s">
        <v>1</v>
      </c>
      <c r="II92" s="2" t="s">
        <v>1</v>
      </c>
      <c r="IJ92" s="2" t="s">
        <v>1</v>
      </c>
      <c r="IK92" s="2" t="s">
        <v>1</v>
      </c>
      <c r="IL92" s="2" t="s">
        <v>1</v>
      </c>
      <c r="IM92" s="2" t="s">
        <v>1</v>
      </c>
      <c r="IN92" s="2" t="s">
        <v>1</v>
      </c>
      <c r="IO92" s="2" t="s">
        <v>1</v>
      </c>
      <c r="IP92" s="2" t="s">
        <v>1</v>
      </c>
      <c r="IQ92" s="2" t="s">
        <v>1</v>
      </c>
      <c r="IR92" s="2" t="s">
        <v>1</v>
      </c>
      <c r="IS92" s="2" t="s">
        <v>1</v>
      </c>
      <c r="IT92" s="2" t="s">
        <v>1</v>
      </c>
      <c r="IU92" s="2" t="s">
        <v>1</v>
      </c>
      <c r="IV92" s="2" t="s">
        <v>1</v>
      </c>
      <c r="IW92" s="2" t="s">
        <v>1</v>
      </c>
      <c r="IX92" s="2" t="s">
        <v>1</v>
      </c>
      <c r="IY92" s="2" t="s">
        <v>1</v>
      </c>
      <c r="IZ92" s="2" t="s">
        <v>1</v>
      </c>
      <c r="JA92" s="2" t="s">
        <v>1</v>
      </c>
      <c r="JB92" s="2" t="s">
        <v>1</v>
      </c>
      <c r="JC92" s="2" t="s">
        <v>1</v>
      </c>
      <c r="JD92" s="2" t="s">
        <v>1</v>
      </c>
      <c r="JE92" s="2" t="s">
        <v>1</v>
      </c>
      <c r="JF92" s="2" t="s">
        <v>1</v>
      </c>
      <c r="JG92" s="2" t="s">
        <v>1</v>
      </c>
      <c r="JH92" s="2" t="s">
        <v>1</v>
      </c>
      <c r="JI92" s="2" t="s">
        <v>1</v>
      </c>
      <c r="JJ92" s="2" t="s">
        <v>1</v>
      </c>
      <c r="JK92" s="2" t="s">
        <v>1</v>
      </c>
      <c r="JL92" s="2" t="s">
        <v>1</v>
      </c>
      <c r="JM92" s="2" t="s">
        <v>1</v>
      </c>
      <c r="JN92" s="2" t="s">
        <v>1</v>
      </c>
      <c r="JO92" s="2" t="s">
        <v>1</v>
      </c>
      <c r="JP92" s="2" t="s">
        <v>1</v>
      </c>
      <c r="JQ92" s="2" t="s">
        <v>1</v>
      </c>
      <c r="JR92" s="2" t="s">
        <v>1</v>
      </c>
      <c r="JS92" s="2" t="s">
        <v>1</v>
      </c>
      <c r="JT92" s="2" t="s">
        <v>1</v>
      </c>
      <c r="JU92" s="2" t="s">
        <v>1</v>
      </c>
      <c r="JV92" s="2" t="s">
        <v>1</v>
      </c>
      <c r="JW92" s="2" t="s">
        <v>1</v>
      </c>
      <c r="JX92" s="2" t="s">
        <v>1</v>
      </c>
      <c r="JY92" s="2" t="s">
        <v>1</v>
      </c>
      <c r="JZ92" s="2" t="s">
        <v>1</v>
      </c>
      <c r="KA92" s="2" t="s">
        <v>1</v>
      </c>
      <c r="KB92" s="2" t="s">
        <v>1</v>
      </c>
      <c r="KC92" s="2" t="s">
        <v>1</v>
      </c>
      <c r="KD92" s="2" t="s">
        <v>1</v>
      </c>
      <c r="KE92" s="2" t="s">
        <v>1</v>
      </c>
      <c r="KF92" s="2" t="s">
        <v>1</v>
      </c>
      <c r="KG92" s="2" t="s">
        <v>1</v>
      </c>
      <c r="KH92" s="2" t="s">
        <v>1</v>
      </c>
      <c r="KI92" s="2" t="s">
        <v>1</v>
      </c>
      <c r="KJ92" s="2" t="s">
        <v>1</v>
      </c>
      <c r="KK92" s="2" t="s">
        <v>1</v>
      </c>
      <c r="KL92" s="2" t="s">
        <v>1</v>
      </c>
      <c r="KM92" s="2" t="s">
        <v>1</v>
      </c>
      <c r="KN92" s="2" t="s">
        <v>1</v>
      </c>
      <c r="KO92" s="2" t="s">
        <v>1</v>
      </c>
      <c r="KP92" s="2" t="s">
        <v>1</v>
      </c>
      <c r="KQ92" s="2" t="s">
        <v>1</v>
      </c>
      <c r="KR92" s="2" t="s">
        <v>1</v>
      </c>
      <c r="KS92" s="2" t="s">
        <v>1</v>
      </c>
      <c r="KT92" s="2" t="s">
        <v>1</v>
      </c>
      <c r="KU92" s="2" t="s">
        <v>1</v>
      </c>
    </row>
    <row r="93" spans="1:307" x14ac:dyDescent="0.3">
      <c r="A93" s="2" t="s">
        <v>87</v>
      </c>
      <c r="B93" s="2">
        <v>843</v>
      </c>
      <c r="C93" s="23">
        <f t="shared" si="99"/>
        <v>1028785.3100000024</v>
      </c>
      <c r="D93" s="23">
        <f t="shared" si="100"/>
        <v>21905459.41</v>
      </c>
      <c r="E93" s="23">
        <f t="shared" si="101"/>
        <v>25985.123855278765</v>
      </c>
      <c r="F93" s="23">
        <f t="shared" si="102"/>
        <v>11939639.65</v>
      </c>
      <c r="G93" s="23">
        <f t="shared" si="103"/>
        <v>6234826</v>
      </c>
      <c r="H93" s="23">
        <f t="shared" si="104"/>
        <v>659964</v>
      </c>
      <c r="I93" s="23">
        <f t="shared" si="105"/>
        <v>3071029.7600000002</v>
      </c>
      <c r="J93" s="23">
        <f t="shared" si="106"/>
        <v>3642.9771767497036</v>
      </c>
      <c r="K93" s="23">
        <f t="shared" si="107"/>
        <v>2796029.7600000002</v>
      </c>
      <c r="L93" s="23">
        <f t="shared" si="108"/>
        <v>275000</v>
      </c>
      <c r="M93" s="23">
        <f t="shared" si="109"/>
        <v>6138401.5</v>
      </c>
      <c r="N93" s="23">
        <f t="shared" si="110"/>
        <v>14163.273606168446</v>
      </c>
      <c r="O93" s="23">
        <f t="shared" si="111"/>
        <v>2495688.1700000004</v>
      </c>
      <c r="P93" s="23">
        <f t="shared" si="112"/>
        <v>3518055.76</v>
      </c>
      <c r="Q93" s="23">
        <f t="shared" si="113"/>
        <v>4482933.71</v>
      </c>
      <c r="R93" s="23">
        <f t="shared" si="114"/>
        <v>11229265.33</v>
      </c>
      <c r="S93" s="23">
        <f t="shared" si="115"/>
        <v>13320.599442467379</v>
      </c>
      <c r="T93" s="23">
        <f t="shared" si="116"/>
        <v>710374.3200000003</v>
      </c>
      <c r="U93" s="7">
        <f t="shared" si="117"/>
        <v>5.9497132310856661E-2</v>
      </c>
      <c r="V93" s="23">
        <f t="shared" si="118"/>
        <v>360</v>
      </c>
      <c r="W93" s="23">
        <f t="shared" si="119"/>
        <v>624524</v>
      </c>
      <c r="X93" s="23">
        <f t="shared" si="120"/>
        <v>39189.32</v>
      </c>
      <c r="Y93" s="23">
        <f t="shared" si="121"/>
        <v>46385</v>
      </c>
      <c r="Z93" s="23">
        <v>84</v>
      </c>
      <c r="AA93" s="23">
        <f t="shared" si="122"/>
        <v>732503.69</v>
      </c>
      <c r="AB93" s="23">
        <f t="shared" si="123"/>
        <v>20876674.099999998</v>
      </c>
      <c r="AC93" s="23">
        <f t="shared" si="124"/>
        <v>24764.737959667851</v>
      </c>
      <c r="AD93" s="23">
        <f t="shared" si="125"/>
        <v>18232663.169999998</v>
      </c>
      <c r="AE93" s="23">
        <f t="shared" si="126"/>
        <v>21628.307437722418</v>
      </c>
      <c r="AF93" s="23">
        <f t="shared" si="127"/>
        <v>4094008</v>
      </c>
      <c r="AG93" s="23">
        <f t="shared" si="128"/>
        <v>4856.4744958481615</v>
      </c>
      <c r="AH93" s="23">
        <f t="shared" si="129"/>
        <v>9299079.9600000009</v>
      </c>
      <c r="AI93" s="23">
        <f t="shared" si="130"/>
        <v>375112.86</v>
      </c>
      <c r="AJ93" s="23">
        <f t="shared" si="131"/>
        <v>4448000.3499999996</v>
      </c>
      <c r="AK93" s="23">
        <f t="shared" si="132"/>
        <v>2644010.9299999997</v>
      </c>
      <c r="AL93" s="23">
        <f t="shared" si="133"/>
        <v>3136.4305219454327</v>
      </c>
      <c r="AM93" s="23">
        <f t="shared" si="134"/>
        <v>2644010.9299999997</v>
      </c>
      <c r="AN93" s="23">
        <f t="shared" si="135"/>
        <v>0</v>
      </c>
      <c r="AO93" s="2">
        <v>2165893.39</v>
      </c>
      <c r="AP93" s="2">
        <v>79779.37</v>
      </c>
      <c r="AQ93" s="2">
        <v>250015.41</v>
      </c>
      <c r="AR93" s="2" t="s">
        <v>1</v>
      </c>
      <c r="AS93" s="2">
        <v>2319725.7599999998</v>
      </c>
      <c r="AT93" s="2">
        <v>1198330</v>
      </c>
      <c r="AU93" s="2" t="s">
        <v>1</v>
      </c>
      <c r="AV93" s="2">
        <v>4482933.71</v>
      </c>
      <c r="AX93" s="2" t="s">
        <v>1</v>
      </c>
      <c r="AY93" s="2" t="s">
        <v>1</v>
      </c>
      <c r="AZ93" s="2" t="s">
        <v>1</v>
      </c>
      <c r="BA93" s="2">
        <v>360</v>
      </c>
      <c r="BB93" s="2" t="s">
        <v>1</v>
      </c>
      <c r="BC93" s="2" t="s">
        <v>1</v>
      </c>
      <c r="BD93" s="2" t="s">
        <v>1</v>
      </c>
      <c r="BE93" s="2" t="s">
        <v>1</v>
      </c>
      <c r="BF93" s="2">
        <v>592028</v>
      </c>
      <c r="BG93" s="2">
        <v>14918</v>
      </c>
      <c r="BH93" s="2">
        <v>10246</v>
      </c>
      <c r="BI93" s="2">
        <v>1750</v>
      </c>
      <c r="BJ93" s="2">
        <v>750</v>
      </c>
      <c r="BK93" s="2">
        <v>4832</v>
      </c>
      <c r="BL93" s="2" t="s">
        <v>1</v>
      </c>
      <c r="BM93" s="2" t="s">
        <v>1</v>
      </c>
      <c r="BN93" s="2" t="s">
        <v>1</v>
      </c>
      <c r="BO93" s="2">
        <v>39189.32</v>
      </c>
      <c r="BP93" s="2" t="s">
        <v>1</v>
      </c>
      <c r="BQ93" s="2" t="s">
        <v>1</v>
      </c>
      <c r="BR93" s="2" t="s">
        <v>1</v>
      </c>
      <c r="BS93" s="2">
        <v>46385</v>
      </c>
      <c r="BT93" s="2">
        <v>732503.69</v>
      </c>
      <c r="BU93" s="2" t="s">
        <v>1</v>
      </c>
      <c r="BV93" s="2">
        <v>5333102.6399999997</v>
      </c>
      <c r="BW93" s="2">
        <v>2713</v>
      </c>
      <c r="BX93" s="2" t="s">
        <v>1</v>
      </c>
      <c r="BY93" s="2" t="s">
        <v>1</v>
      </c>
      <c r="BZ93" s="2" t="s">
        <v>1</v>
      </c>
      <c r="CA93" s="2" t="s">
        <v>1</v>
      </c>
      <c r="CB93" s="2" t="s">
        <v>1</v>
      </c>
      <c r="CC93" s="2" t="s">
        <v>1</v>
      </c>
      <c r="CD93" s="2">
        <v>131605</v>
      </c>
      <c r="CE93" s="2">
        <v>663143.5</v>
      </c>
      <c r="CF93" s="2">
        <v>145</v>
      </c>
      <c r="CG93" s="2" t="s">
        <v>1</v>
      </c>
      <c r="CH93" s="2">
        <v>7692.36</v>
      </c>
      <c r="CI93" s="2" t="s">
        <v>1</v>
      </c>
      <c r="CJ93" s="2" t="s">
        <v>1</v>
      </c>
      <c r="CK93" s="2" t="s">
        <v>1</v>
      </c>
      <c r="CL93" s="2" t="s">
        <v>1</v>
      </c>
      <c r="CM93" s="2" t="s">
        <v>1</v>
      </c>
      <c r="CN93" s="2" t="s">
        <v>1</v>
      </c>
      <c r="CO93" s="2">
        <v>0</v>
      </c>
      <c r="CP93" s="2" t="s">
        <v>1</v>
      </c>
      <c r="CQ93" s="2">
        <v>20428</v>
      </c>
      <c r="CR93" s="2" t="s">
        <v>1</v>
      </c>
      <c r="CS93" s="2" t="s">
        <v>1</v>
      </c>
      <c r="CT93" s="2" t="s">
        <v>1</v>
      </c>
      <c r="CU93" s="2" t="s">
        <v>1</v>
      </c>
      <c r="CV93" s="2" t="s">
        <v>1</v>
      </c>
      <c r="CW93" s="2" t="s">
        <v>1</v>
      </c>
      <c r="CX93" s="2" t="s">
        <v>1</v>
      </c>
      <c r="CY93" s="2">
        <v>75996.5</v>
      </c>
      <c r="CZ93" s="2" t="s">
        <v>1</v>
      </c>
      <c r="DA93" s="2" t="s">
        <v>1</v>
      </c>
      <c r="DB93" s="2" t="s">
        <v>1</v>
      </c>
      <c r="DC93" s="2" t="s">
        <v>1</v>
      </c>
      <c r="DD93" s="2" t="s">
        <v>1</v>
      </c>
      <c r="DE93" s="2" t="s">
        <v>1</v>
      </c>
      <c r="DF93" s="2" t="s">
        <v>1</v>
      </c>
      <c r="DG93" s="2" t="s">
        <v>1</v>
      </c>
      <c r="DH93" s="2" t="s">
        <v>1</v>
      </c>
      <c r="DI93" s="2" t="s">
        <v>1</v>
      </c>
      <c r="DJ93" s="2" t="s">
        <v>1</v>
      </c>
      <c r="DK93" s="2" t="s">
        <v>1</v>
      </c>
      <c r="DL93" s="2">
        <v>659964</v>
      </c>
      <c r="DM93" s="2" t="s">
        <v>1</v>
      </c>
      <c r="DN93" s="2" t="s">
        <v>1</v>
      </c>
      <c r="DO93" s="2" t="s">
        <v>1</v>
      </c>
      <c r="DP93" s="2" t="s">
        <v>1</v>
      </c>
      <c r="DQ93" s="2" t="s">
        <v>1</v>
      </c>
      <c r="DR93" s="2" t="s">
        <v>1</v>
      </c>
      <c r="DS93" s="2" t="s">
        <v>1</v>
      </c>
      <c r="DT93" s="2" t="s">
        <v>1</v>
      </c>
      <c r="DU93" s="2" t="s">
        <v>1</v>
      </c>
      <c r="DV93" s="2">
        <v>289000</v>
      </c>
      <c r="DW93" s="2">
        <v>57312.85</v>
      </c>
      <c r="DX93" s="2">
        <v>2106717.46</v>
      </c>
      <c r="DY93" s="2" t="s">
        <v>1</v>
      </c>
      <c r="DZ93" s="2">
        <v>104397.45</v>
      </c>
      <c r="EA93" s="2">
        <v>238602</v>
      </c>
      <c r="EB93" s="2" t="s">
        <v>1</v>
      </c>
      <c r="EC93" s="2" t="s">
        <v>1</v>
      </c>
      <c r="ED93" s="2" t="s">
        <v>1</v>
      </c>
      <c r="EE93" s="2" t="s">
        <v>1</v>
      </c>
      <c r="EF93" s="2" t="s">
        <v>1</v>
      </c>
      <c r="EG93" s="2" t="s">
        <v>1</v>
      </c>
      <c r="EH93" s="2" t="s">
        <v>1</v>
      </c>
      <c r="EI93" s="2" t="s">
        <v>1</v>
      </c>
      <c r="EJ93" s="2" t="s">
        <v>1</v>
      </c>
      <c r="EK93" s="2" t="s">
        <v>1</v>
      </c>
      <c r="EL93" s="2" t="s">
        <v>1</v>
      </c>
      <c r="EM93" s="2" t="s">
        <v>1</v>
      </c>
      <c r="EN93" s="2" t="s">
        <v>1</v>
      </c>
      <c r="EO93" s="2">
        <v>275000</v>
      </c>
      <c r="EP93" s="2" t="s">
        <v>1</v>
      </c>
      <c r="EQ93" s="2" t="s">
        <v>1</v>
      </c>
      <c r="ER93" s="2" t="s">
        <v>1</v>
      </c>
      <c r="ES93" s="2">
        <v>2136446</v>
      </c>
      <c r="ET93" s="2" t="s">
        <v>1</v>
      </c>
      <c r="EU93" s="2">
        <v>3787</v>
      </c>
      <c r="EV93" s="2">
        <v>243865</v>
      </c>
      <c r="EW93" s="2">
        <v>749178</v>
      </c>
      <c r="EX93" s="2" t="s">
        <v>1</v>
      </c>
      <c r="EY93" s="2" t="s">
        <v>1</v>
      </c>
      <c r="EZ93" s="2" t="s">
        <v>1</v>
      </c>
      <c r="FA93" s="2">
        <v>678794</v>
      </c>
      <c r="FB93" s="2">
        <v>267346</v>
      </c>
      <c r="FC93" s="2">
        <v>9209</v>
      </c>
      <c r="FD93" s="2" t="s">
        <v>1</v>
      </c>
      <c r="FE93" s="2">
        <v>5383</v>
      </c>
      <c r="FF93" s="2" t="s">
        <v>1</v>
      </c>
      <c r="FG93" s="2" t="s">
        <v>1</v>
      </c>
      <c r="FH93" s="2" t="s">
        <v>1</v>
      </c>
      <c r="FI93" s="2">
        <v>7384</v>
      </c>
      <c r="FJ93" s="2" t="s">
        <v>1</v>
      </c>
      <c r="FK93" s="2" t="s">
        <v>1</v>
      </c>
      <c r="FL93" s="2">
        <v>37220</v>
      </c>
      <c r="FM93" s="2">
        <v>193878.05</v>
      </c>
      <c r="FN93" s="2">
        <v>0</v>
      </c>
      <c r="FO93" s="2">
        <v>767344.81</v>
      </c>
      <c r="FP93" s="2" t="s">
        <v>1</v>
      </c>
      <c r="FQ93" s="2" t="s">
        <v>1</v>
      </c>
      <c r="FR93" s="2" t="s">
        <v>1</v>
      </c>
      <c r="FS93" s="2" t="s">
        <v>1</v>
      </c>
      <c r="FT93" s="2" t="s">
        <v>1</v>
      </c>
      <c r="FU93" s="2" t="s">
        <v>1</v>
      </c>
      <c r="FV93" s="2" t="s">
        <v>1</v>
      </c>
      <c r="FW93" s="2">
        <v>125104.8</v>
      </c>
      <c r="FX93" s="2">
        <v>551081.92000000004</v>
      </c>
      <c r="FY93" s="2">
        <v>182937.5</v>
      </c>
      <c r="FZ93" s="2">
        <v>342143</v>
      </c>
      <c r="GA93" s="2" t="s">
        <v>1</v>
      </c>
      <c r="GB93" s="2" t="s">
        <v>1</v>
      </c>
      <c r="GC93" s="2">
        <v>18280</v>
      </c>
      <c r="GD93" s="2">
        <v>65871.27</v>
      </c>
      <c r="GE93" s="2">
        <v>123711.8</v>
      </c>
      <c r="GF93" s="2" t="s">
        <v>1</v>
      </c>
      <c r="GG93" s="2">
        <v>3255</v>
      </c>
      <c r="GH93" s="2" t="s">
        <v>1</v>
      </c>
      <c r="GI93" s="2">
        <v>25836</v>
      </c>
      <c r="GJ93" s="2">
        <v>43756</v>
      </c>
      <c r="GK93" s="2">
        <v>4310661.74</v>
      </c>
      <c r="GL93" s="2">
        <v>2189189.0699999998</v>
      </c>
      <c r="GM93" s="2" t="s">
        <v>1</v>
      </c>
      <c r="GN93" s="2">
        <v>17747</v>
      </c>
      <c r="GO93" s="2">
        <v>11740</v>
      </c>
      <c r="GP93" s="2" t="s">
        <v>1</v>
      </c>
      <c r="GQ93" s="2" t="s">
        <v>1</v>
      </c>
      <c r="GR93" s="2" t="s">
        <v>1</v>
      </c>
      <c r="GS93" s="2" t="s">
        <v>1</v>
      </c>
      <c r="GT93" s="2" t="s">
        <v>1</v>
      </c>
      <c r="GU93" s="2" t="s">
        <v>1</v>
      </c>
      <c r="GV93" s="2" t="s">
        <v>1</v>
      </c>
      <c r="GW93" s="2" t="s">
        <v>1</v>
      </c>
      <c r="GX93" s="2" t="s">
        <v>1</v>
      </c>
      <c r="GY93" s="2">
        <v>352764.86</v>
      </c>
      <c r="GZ93" s="2">
        <v>0</v>
      </c>
      <c r="HA93" s="2">
        <v>22348</v>
      </c>
      <c r="HB93" s="2" t="s">
        <v>1</v>
      </c>
      <c r="HC93" s="2" t="s">
        <v>1</v>
      </c>
      <c r="HD93" s="2" t="s">
        <v>1</v>
      </c>
      <c r="HE93" s="2" t="s">
        <v>1</v>
      </c>
      <c r="HF93" s="2" t="s">
        <v>1</v>
      </c>
      <c r="HG93" s="2" t="s">
        <v>1</v>
      </c>
      <c r="HH93" s="2" t="s">
        <v>1</v>
      </c>
      <c r="HI93" s="2" t="s">
        <v>1</v>
      </c>
      <c r="HJ93" s="2" t="s">
        <v>1</v>
      </c>
      <c r="HK93" s="2" t="s">
        <v>1</v>
      </c>
      <c r="HL93" s="2">
        <v>35070</v>
      </c>
      <c r="HM93" s="2" t="s">
        <v>1</v>
      </c>
      <c r="HN93" s="2" t="s">
        <v>1</v>
      </c>
      <c r="HO93" s="2" t="s">
        <v>1</v>
      </c>
      <c r="HP93" s="2" t="s">
        <v>1</v>
      </c>
      <c r="HQ93" s="2" t="s">
        <v>1</v>
      </c>
      <c r="HR93" s="2">
        <v>12016</v>
      </c>
      <c r="HS93" s="2" t="s">
        <v>1</v>
      </c>
      <c r="HT93" s="2">
        <v>52200</v>
      </c>
      <c r="HU93" s="2" t="s">
        <v>1</v>
      </c>
      <c r="HV93" s="2">
        <v>8680</v>
      </c>
      <c r="HW93" s="2">
        <v>1384000</v>
      </c>
      <c r="HX93" s="2" t="s">
        <v>1</v>
      </c>
      <c r="HY93" s="2" t="s">
        <v>1</v>
      </c>
      <c r="HZ93" s="2">
        <v>942399</v>
      </c>
      <c r="IA93" s="2" t="s">
        <v>1</v>
      </c>
      <c r="IB93" s="2" t="s">
        <v>1</v>
      </c>
      <c r="IC93" s="2" t="s">
        <v>1</v>
      </c>
      <c r="ID93" s="2" t="s">
        <v>1</v>
      </c>
      <c r="IE93" s="2">
        <v>1923182.35</v>
      </c>
      <c r="IF93" s="2">
        <v>8000</v>
      </c>
      <c r="IG93" s="2">
        <v>82453</v>
      </c>
      <c r="IH93" s="2" t="s">
        <v>1</v>
      </c>
      <c r="II93" s="2" t="s">
        <v>1</v>
      </c>
      <c r="IJ93" s="2" t="s">
        <v>1</v>
      </c>
      <c r="IK93" s="2" t="s">
        <v>1</v>
      </c>
      <c r="IL93" s="2" t="s">
        <v>1</v>
      </c>
      <c r="IM93" s="2" t="s">
        <v>1</v>
      </c>
      <c r="IN93" s="2" t="s">
        <v>1</v>
      </c>
      <c r="IO93" s="2" t="s">
        <v>1</v>
      </c>
      <c r="IP93" s="2" t="s">
        <v>1</v>
      </c>
      <c r="IQ93" s="2" t="s">
        <v>1</v>
      </c>
      <c r="IR93" s="2" t="s">
        <v>1</v>
      </c>
      <c r="IS93" s="2" t="s">
        <v>1</v>
      </c>
      <c r="IT93" s="2">
        <v>23400</v>
      </c>
      <c r="IU93" s="2" t="s">
        <v>1</v>
      </c>
      <c r="IV93" s="2" t="s">
        <v>1</v>
      </c>
      <c r="IW93" s="2" t="s">
        <v>1</v>
      </c>
      <c r="IX93" s="2" t="s">
        <v>1</v>
      </c>
      <c r="IY93" s="2" t="s">
        <v>1</v>
      </c>
      <c r="IZ93" s="2" t="s">
        <v>1</v>
      </c>
      <c r="JA93" s="2" t="s">
        <v>1</v>
      </c>
      <c r="JB93" s="2" t="s">
        <v>1</v>
      </c>
      <c r="JC93" s="2" t="s">
        <v>1</v>
      </c>
      <c r="JD93" s="2" t="s">
        <v>1</v>
      </c>
      <c r="JE93" s="2" t="s">
        <v>1</v>
      </c>
      <c r="JF93" s="2">
        <v>0</v>
      </c>
      <c r="JG93" s="2" t="s">
        <v>1</v>
      </c>
      <c r="JH93" s="2" t="s">
        <v>1</v>
      </c>
      <c r="JI93" s="2" t="s">
        <v>1</v>
      </c>
      <c r="JJ93" s="2" t="s">
        <v>1</v>
      </c>
      <c r="JK93" s="2" t="s">
        <v>1</v>
      </c>
      <c r="JL93" s="2" t="s">
        <v>1</v>
      </c>
      <c r="JM93" s="2">
        <v>1705629.93</v>
      </c>
      <c r="JN93" s="2">
        <v>239822</v>
      </c>
      <c r="JO93" s="2" t="s">
        <v>1</v>
      </c>
      <c r="JP93" s="2" t="s">
        <v>1</v>
      </c>
      <c r="JQ93" s="2" t="s">
        <v>1</v>
      </c>
      <c r="JR93" s="2" t="s">
        <v>1</v>
      </c>
      <c r="JS93" s="2" t="s">
        <v>1</v>
      </c>
      <c r="JT93" s="2">
        <v>698559</v>
      </c>
      <c r="JU93" s="2" t="s">
        <v>1</v>
      </c>
      <c r="JV93" s="2" t="s">
        <v>1</v>
      </c>
      <c r="JW93" s="2" t="s">
        <v>1</v>
      </c>
      <c r="JX93" s="2" t="s">
        <v>1</v>
      </c>
      <c r="JY93" s="2" t="s">
        <v>1</v>
      </c>
      <c r="JZ93" s="2" t="s">
        <v>1</v>
      </c>
      <c r="KA93" s="2" t="s">
        <v>1</v>
      </c>
      <c r="KB93" s="2" t="s">
        <v>1</v>
      </c>
      <c r="KC93" s="2" t="s">
        <v>1</v>
      </c>
      <c r="KD93" s="2" t="s">
        <v>1</v>
      </c>
      <c r="KE93" s="2" t="s">
        <v>1</v>
      </c>
      <c r="KF93" s="2" t="s">
        <v>1</v>
      </c>
      <c r="KG93" s="2" t="s">
        <v>1</v>
      </c>
      <c r="KH93" s="2" t="s">
        <v>1</v>
      </c>
      <c r="KI93" s="2" t="s">
        <v>1</v>
      </c>
      <c r="KJ93" s="2" t="s">
        <v>1</v>
      </c>
      <c r="KK93" s="2" t="s">
        <v>1</v>
      </c>
      <c r="KL93" s="2" t="s">
        <v>1</v>
      </c>
      <c r="KM93" s="2" t="s">
        <v>1</v>
      </c>
      <c r="KN93" s="2" t="s">
        <v>1</v>
      </c>
      <c r="KO93" s="2" t="s">
        <v>1</v>
      </c>
      <c r="KP93" s="2" t="s">
        <v>1</v>
      </c>
      <c r="KQ93" s="2" t="s">
        <v>1</v>
      </c>
      <c r="KR93" s="2" t="s">
        <v>1</v>
      </c>
      <c r="KS93" s="2" t="s">
        <v>1</v>
      </c>
      <c r="KT93" s="2" t="s">
        <v>1</v>
      </c>
      <c r="KU93" s="2" t="s">
        <v>1</v>
      </c>
    </row>
    <row r="94" spans="1:307" x14ac:dyDescent="0.3">
      <c r="A94" s="2" t="s">
        <v>88</v>
      </c>
      <c r="B94" s="2">
        <v>259</v>
      </c>
      <c r="C94" s="23">
        <f t="shared" si="99"/>
        <v>513551.71999999974</v>
      </c>
      <c r="D94" s="23">
        <f t="shared" si="100"/>
        <v>5918640</v>
      </c>
      <c r="E94" s="23">
        <f t="shared" si="101"/>
        <v>22851.891891891893</v>
      </c>
      <c r="F94" s="23">
        <f t="shared" si="102"/>
        <v>3610295.62</v>
      </c>
      <c r="G94" s="23">
        <f t="shared" si="103"/>
        <v>1761871.38</v>
      </c>
      <c r="H94" s="23">
        <f t="shared" si="104"/>
        <v>279000</v>
      </c>
      <c r="I94" s="23">
        <f t="shared" si="105"/>
        <v>267473</v>
      </c>
      <c r="J94" s="23">
        <f t="shared" si="106"/>
        <v>1032.7142857142858</v>
      </c>
      <c r="K94" s="23">
        <f t="shared" si="107"/>
        <v>267473</v>
      </c>
      <c r="L94" s="23">
        <f t="shared" si="108"/>
        <v>0</v>
      </c>
      <c r="M94" s="23">
        <f t="shared" si="109"/>
        <v>1367448.88</v>
      </c>
      <c r="N94" s="23">
        <f t="shared" si="110"/>
        <v>13939.365328185329</v>
      </c>
      <c r="O94" s="23">
        <f t="shared" si="111"/>
        <v>698480.32</v>
      </c>
      <c r="P94" s="23">
        <f t="shared" si="112"/>
        <v>838825.49</v>
      </c>
      <c r="Q94" s="23">
        <f t="shared" si="113"/>
        <v>1113102.02</v>
      </c>
      <c r="R94" s="23">
        <f t="shared" si="114"/>
        <v>3484241.91</v>
      </c>
      <c r="S94" s="23">
        <f t="shared" si="115"/>
        <v>13452.671467181468</v>
      </c>
      <c r="T94" s="23">
        <f t="shared" si="116"/>
        <v>126053.70999999996</v>
      </c>
      <c r="U94" s="7">
        <f t="shared" si="117"/>
        <v>3.4915066041046237E-2</v>
      </c>
      <c r="V94" s="23">
        <f t="shared" si="118"/>
        <v>0</v>
      </c>
      <c r="W94" s="23">
        <f t="shared" si="119"/>
        <v>114854</v>
      </c>
      <c r="X94" s="23">
        <f t="shared" si="120"/>
        <v>9904.7099999999991</v>
      </c>
      <c r="Y94" s="23">
        <f t="shared" si="121"/>
        <v>1380</v>
      </c>
      <c r="Z94" s="23">
        <v>85</v>
      </c>
      <c r="AA94" s="23">
        <f t="shared" si="122"/>
        <v>833749.08</v>
      </c>
      <c r="AB94" s="23">
        <f t="shared" si="123"/>
        <v>5405088.2800000003</v>
      </c>
      <c r="AC94" s="23">
        <f t="shared" si="124"/>
        <v>20869.066718146718</v>
      </c>
      <c r="AD94" s="23">
        <f t="shared" si="125"/>
        <v>4280903.04</v>
      </c>
      <c r="AE94" s="23">
        <f t="shared" si="126"/>
        <v>16528.583166023167</v>
      </c>
      <c r="AF94" s="23">
        <f t="shared" si="127"/>
        <v>962592</v>
      </c>
      <c r="AG94" s="23">
        <f t="shared" si="128"/>
        <v>3716.5714285714284</v>
      </c>
      <c r="AH94" s="23">
        <f t="shared" si="129"/>
        <v>3010823.44</v>
      </c>
      <c r="AI94" s="23">
        <f t="shared" si="130"/>
        <v>35322</v>
      </c>
      <c r="AJ94" s="23">
        <f t="shared" si="131"/>
        <v>294668.59999999998</v>
      </c>
      <c r="AK94" s="23">
        <f t="shared" si="132"/>
        <v>1124185.24</v>
      </c>
      <c r="AL94" s="23">
        <f t="shared" si="133"/>
        <v>4340.4835521235518</v>
      </c>
      <c r="AM94" s="23">
        <f t="shared" si="134"/>
        <v>1103010.24</v>
      </c>
      <c r="AN94" s="23">
        <f t="shared" si="135"/>
        <v>21175</v>
      </c>
      <c r="AO94" s="2">
        <v>610858.57999999996</v>
      </c>
      <c r="AP94" s="2">
        <v>24553.4</v>
      </c>
      <c r="AQ94" s="2">
        <v>63068.34</v>
      </c>
      <c r="AR94" s="2" t="s">
        <v>1</v>
      </c>
      <c r="AS94" s="2">
        <v>570735.49</v>
      </c>
      <c r="AT94" s="2">
        <v>268090</v>
      </c>
      <c r="AU94" s="2" t="s">
        <v>1</v>
      </c>
      <c r="AV94" s="2">
        <v>1113102.02</v>
      </c>
      <c r="AX94" s="2" t="s">
        <v>1</v>
      </c>
      <c r="AY94" s="2" t="s">
        <v>1</v>
      </c>
      <c r="AZ94" s="2" t="s">
        <v>1</v>
      </c>
      <c r="BA94" s="2" t="s">
        <v>1</v>
      </c>
      <c r="BB94" s="2" t="s">
        <v>1</v>
      </c>
      <c r="BC94" s="2" t="s">
        <v>1</v>
      </c>
      <c r="BD94" s="2" t="s">
        <v>1</v>
      </c>
      <c r="BE94" s="2" t="s">
        <v>1</v>
      </c>
      <c r="BF94" s="2">
        <v>112349</v>
      </c>
      <c r="BG94" s="2">
        <v>2505</v>
      </c>
      <c r="BH94" s="2" t="s">
        <v>1</v>
      </c>
      <c r="BI94" s="2" t="s">
        <v>1</v>
      </c>
      <c r="BJ94" s="2" t="s">
        <v>1</v>
      </c>
      <c r="BK94" s="2" t="s">
        <v>1</v>
      </c>
      <c r="BL94" s="2" t="s">
        <v>1</v>
      </c>
      <c r="BM94" s="2" t="s">
        <v>1</v>
      </c>
      <c r="BN94" s="2" t="s">
        <v>1</v>
      </c>
      <c r="BO94" s="2">
        <v>9904.7099999999991</v>
      </c>
      <c r="BP94" s="2" t="s">
        <v>1</v>
      </c>
      <c r="BQ94" s="2" t="s">
        <v>1</v>
      </c>
      <c r="BR94" s="2" t="s">
        <v>1</v>
      </c>
      <c r="BS94" s="2">
        <v>1380</v>
      </c>
      <c r="BT94" s="2">
        <v>833749.08</v>
      </c>
      <c r="BU94" s="2" t="s">
        <v>1</v>
      </c>
      <c r="BV94" s="2">
        <v>827525.5</v>
      </c>
      <c r="BW94" s="2" t="s">
        <v>1</v>
      </c>
      <c r="BX94" s="2" t="s">
        <v>1</v>
      </c>
      <c r="BY94" s="2" t="s">
        <v>1</v>
      </c>
      <c r="BZ94" s="2" t="s">
        <v>1</v>
      </c>
      <c r="CA94" s="2" t="s">
        <v>1</v>
      </c>
      <c r="CB94" s="2" t="s">
        <v>1</v>
      </c>
      <c r="CC94" s="2" t="s">
        <v>1</v>
      </c>
      <c r="CD94" s="2">
        <v>4176</v>
      </c>
      <c r="CE94" s="2">
        <v>528324</v>
      </c>
      <c r="CF94" s="2" t="s">
        <v>1</v>
      </c>
      <c r="CG94" s="2" t="s">
        <v>1</v>
      </c>
      <c r="CH94" s="2">
        <v>7423.38</v>
      </c>
      <c r="CI94" s="2" t="s">
        <v>1</v>
      </c>
      <c r="CJ94" s="2" t="s">
        <v>1</v>
      </c>
      <c r="CK94" s="2" t="s">
        <v>1</v>
      </c>
      <c r="CL94" s="2" t="s">
        <v>1</v>
      </c>
      <c r="CM94" s="2" t="s">
        <v>1</v>
      </c>
      <c r="CN94" s="2" t="s">
        <v>1</v>
      </c>
      <c r="CO94" s="2">
        <v>1000</v>
      </c>
      <c r="CP94" s="2" t="s">
        <v>1</v>
      </c>
      <c r="CQ94" s="2" t="s">
        <v>1</v>
      </c>
      <c r="CR94" s="2" t="s">
        <v>1</v>
      </c>
      <c r="CS94" s="2" t="s">
        <v>1</v>
      </c>
      <c r="CT94" s="2" t="s">
        <v>1</v>
      </c>
      <c r="CU94" s="2" t="s">
        <v>1</v>
      </c>
      <c r="CV94" s="2" t="s">
        <v>1</v>
      </c>
      <c r="CW94" s="2" t="s">
        <v>1</v>
      </c>
      <c r="CX94" s="2">
        <v>8357</v>
      </c>
      <c r="CY94" s="2">
        <v>35337.5</v>
      </c>
      <c r="CZ94" s="2" t="s">
        <v>1</v>
      </c>
      <c r="DA94" s="2" t="s">
        <v>1</v>
      </c>
      <c r="DB94" s="2" t="s">
        <v>1</v>
      </c>
      <c r="DC94" s="2">
        <v>349728</v>
      </c>
      <c r="DD94" s="2" t="s">
        <v>1</v>
      </c>
      <c r="DE94" s="2" t="s">
        <v>1</v>
      </c>
      <c r="DF94" s="2" t="s">
        <v>1</v>
      </c>
      <c r="DG94" s="2" t="s">
        <v>1</v>
      </c>
      <c r="DH94" s="2" t="s">
        <v>1</v>
      </c>
      <c r="DI94" s="2" t="s">
        <v>1</v>
      </c>
      <c r="DJ94" s="2" t="s">
        <v>1</v>
      </c>
      <c r="DK94" s="2" t="s">
        <v>1</v>
      </c>
      <c r="DL94" s="2">
        <v>279000</v>
      </c>
      <c r="DM94" s="2" t="s">
        <v>1</v>
      </c>
      <c r="DN94" s="2" t="s">
        <v>1</v>
      </c>
      <c r="DO94" s="2" t="s">
        <v>1</v>
      </c>
      <c r="DP94" s="2" t="s">
        <v>1</v>
      </c>
      <c r="DQ94" s="2" t="s">
        <v>1</v>
      </c>
      <c r="DR94" s="2" t="s">
        <v>1</v>
      </c>
      <c r="DS94" s="2" t="s">
        <v>1</v>
      </c>
      <c r="DT94" s="2" t="s">
        <v>1</v>
      </c>
      <c r="DU94" s="2" t="s">
        <v>1</v>
      </c>
      <c r="DV94" s="2">
        <v>54400</v>
      </c>
      <c r="DW94" s="2" t="s">
        <v>1</v>
      </c>
      <c r="DX94" s="2" t="s">
        <v>1</v>
      </c>
      <c r="DY94" s="2" t="s">
        <v>1</v>
      </c>
      <c r="DZ94" s="2" t="s">
        <v>1</v>
      </c>
      <c r="EA94" s="2">
        <v>213073</v>
      </c>
      <c r="EB94" s="2" t="s">
        <v>1</v>
      </c>
      <c r="EC94" s="2" t="s">
        <v>1</v>
      </c>
      <c r="ED94" s="2" t="s">
        <v>1</v>
      </c>
      <c r="EE94" s="2" t="s">
        <v>1</v>
      </c>
      <c r="EF94" s="2" t="s">
        <v>1</v>
      </c>
      <c r="EG94" s="2" t="s">
        <v>1</v>
      </c>
      <c r="EH94" s="2" t="s">
        <v>1</v>
      </c>
      <c r="EI94" s="2" t="s">
        <v>1</v>
      </c>
      <c r="EJ94" s="2" t="s">
        <v>1</v>
      </c>
      <c r="EK94" s="2" t="s">
        <v>1</v>
      </c>
      <c r="EL94" s="2" t="s">
        <v>1</v>
      </c>
      <c r="EM94" s="2" t="s">
        <v>1</v>
      </c>
      <c r="EN94" s="2" t="s">
        <v>1</v>
      </c>
      <c r="EO94" s="2" t="s">
        <v>1</v>
      </c>
      <c r="EP94" s="2" t="s">
        <v>1</v>
      </c>
      <c r="EQ94" s="2" t="s">
        <v>1</v>
      </c>
      <c r="ER94" s="2" t="s">
        <v>1</v>
      </c>
      <c r="ES94" s="2">
        <v>238844</v>
      </c>
      <c r="ET94" s="2" t="s">
        <v>1</v>
      </c>
      <c r="EU94" s="2">
        <v>53034</v>
      </c>
      <c r="EV94" s="2">
        <v>224020</v>
      </c>
      <c r="EW94" s="2">
        <v>332680</v>
      </c>
      <c r="EX94" s="2" t="s">
        <v>1</v>
      </c>
      <c r="EY94" s="2" t="s">
        <v>1</v>
      </c>
      <c r="EZ94" s="2" t="s">
        <v>1</v>
      </c>
      <c r="FA94" s="2">
        <v>59712</v>
      </c>
      <c r="FB94" s="2">
        <v>51448</v>
      </c>
      <c r="FC94" s="2">
        <v>1003</v>
      </c>
      <c r="FD94" s="2" t="s">
        <v>1</v>
      </c>
      <c r="FE94" s="2">
        <v>1851</v>
      </c>
      <c r="FF94" s="2" t="s">
        <v>1</v>
      </c>
      <c r="FG94" s="2" t="s">
        <v>1</v>
      </c>
      <c r="FH94" s="2" t="s">
        <v>1</v>
      </c>
      <c r="FI94" s="2" t="s">
        <v>1</v>
      </c>
      <c r="FJ94" s="2" t="s">
        <v>1</v>
      </c>
      <c r="FK94" s="2" t="s">
        <v>1</v>
      </c>
      <c r="FL94" s="2">
        <v>30242</v>
      </c>
      <c r="FM94" s="2">
        <v>151164</v>
      </c>
      <c r="FN94" s="2" t="s">
        <v>1</v>
      </c>
      <c r="FO94" s="2">
        <v>129674.38</v>
      </c>
      <c r="FP94" s="2" t="s">
        <v>1</v>
      </c>
      <c r="FQ94" s="2" t="s">
        <v>1</v>
      </c>
      <c r="FR94" s="2" t="s">
        <v>1</v>
      </c>
      <c r="FS94" s="2" t="s">
        <v>1</v>
      </c>
      <c r="FT94" s="2" t="s">
        <v>1</v>
      </c>
      <c r="FU94" s="2" t="s">
        <v>1</v>
      </c>
      <c r="FV94" s="2" t="s">
        <v>1</v>
      </c>
      <c r="FW94" s="2">
        <v>6585.74</v>
      </c>
      <c r="FX94" s="2">
        <v>137142</v>
      </c>
      <c r="FY94" s="2" t="s">
        <v>1</v>
      </c>
      <c r="FZ94" s="2">
        <v>30612</v>
      </c>
      <c r="GA94" s="2" t="s">
        <v>1</v>
      </c>
      <c r="GB94" s="2" t="s">
        <v>1</v>
      </c>
      <c r="GC94" s="2">
        <v>2881</v>
      </c>
      <c r="GD94" s="2">
        <v>34694.61</v>
      </c>
      <c r="GE94" s="2">
        <v>56223.8</v>
      </c>
      <c r="GF94" s="2">
        <v>0</v>
      </c>
      <c r="GG94" s="2" t="s">
        <v>1</v>
      </c>
      <c r="GH94" s="2">
        <v>57450</v>
      </c>
      <c r="GI94" s="2">
        <v>3000</v>
      </c>
      <c r="GJ94" s="2" t="s">
        <v>1</v>
      </c>
      <c r="GK94" s="2">
        <v>1316953.98</v>
      </c>
      <c r="GL94" s="2">
        <v>968248.93</v>
      </c>
      <c r="GM94" s="2" t="s">
        <v>1</v>
      </c>
      <c r="GN94" s="2">
        <v>26877</v>
      </c>
      <c r="GO94" s="2">
        <v>3605</v>
      </c>
      <c r="GP94" s="2">
        <v>1300</v>
      </c>
      <c r="GQ94" s="2" t="s">
        <v>1</v>
      </c>
      <c r="GR94" s="2" t="s">
        <v>1</v>
      </c>
      <c r="GS94" s="2" t="s">
        <v>1</v>
      </c>
      <c r="GT94" s="2" t="s">
        <v>1</v>
      </c>
      <c r="GU94" s="2">
        <v>-133</v>
      </c>
      <c r="GV94" s="2" t="s">
        <v>1</v>
      </c>
      <c r="GW94" s="2" t="s">
        <v>1</v>
      </c>
      <c r="GX94" s="2" t="s">
        <v>1</v>
      </c>
      <c r="GY94" s="2">
        <v>0</v>
      </c>
      <c r="GZ94" s="2">
        <v>5040</v>
      </c>
      <c r="HA94" s="2">
        <v>10282</v>
      </c>
      <c r="HB94" s="2" t="s">
        <v>1</v>
      </c>
      <c r="HC94" s="2" t="s">
        <v>1</v>
      </c>
      <c r="HD94" s="2" t="s">
        <v>1</v>
      </c>
      <c r="HE94" s="2" t="s">
        <v>1</v>
      </c>
      <c r="HF94" s="2" t="s">
        <v>1</v>
      </c>
      <c r="HG94" s="2" t="s">
        <v>1</v>
      </c>
      <c r="HH94" s="2">
        <v>20000</v>
      </c>
      <c r="HI94" s="2" t="s">
        <v>1</v>
      </c>
      <c r="HJ94" s="2" t="s">
        <v>1</v>
      </c>
      <c r="HK94" s="2" t="s">
        <v>1</v>
      </c>
      <c r="HL94" s="2">
        <v>5902.6</v>
      </c>
      <c r="HM94" s="2" t="s">
        <v>1</v>
      </c>
      <c r="HN94" s="2" t="s">
        <v>1</v>
      </c>
      <c r="HO94" s="2" t="s">
        <v>1</v>
      </c>
      <c r="HP94" s="2" t="s">
        <v>1</v>
      </c>
      <c r="HQ94" s="2" t="s">
        <v>1</v>
      </c>
      <c r="HR94" s="2">
        <v>8900</v>
      </c>
      <c r="HS94" s="2" t="s">
        <v>1</v>
      </c>
      <c r="HT94" s="2" t="s">
        <v>1</v>
      </c>
      <c r="HU94" s="2" t="s">
        <v>1</v>
      </c>
      <c r="HV94" s="2" t="s">
        <v>1</v>
      </c>
      <c r="HW94" s="2" t="s">
        <v>1</v>
      </c>
      <c r="HX94" s="2" t="s">
        <v>1</v>
      </c>
      <c r="HY94" s="2" t="s">
        <v>1</v>
      </c>
      <c r="HZ94" s="2" t="s">
        <v>1</v>
      </c>
      <c r="IA94" s="2" t="s">
        <v>1</v>
      </c>
      <c r="IB94" s="2" t="s">
        <v>1</v>
      </c>
      <c r="IC94" s="2" t="s">
        <v>1</v>
      </c>
      <c r="ID94" s="2" t="s">
        <v>1</v>
      </c>
      <c r="IE94" s="2">
        <v>277366</v>
      </c>
      <c r="IF94" s="2">
        <v>2500</v>
      </c>
      <c r="IG94" s="2" t="s">
        <v>1</v>
      </c>
      <c r="IH94" s="2">
        <v>13100</v>
      </c>
      <c r="II94" s="2">
        <v>18699</v>
      </c>
      <c r="IJ94" s="2" t="s">
        <v>1</v>
      </c>
      <c r="IK94" s="2" t="s">
        <v>1</v>
      </c>
      <c r="IL94" s="2" t="s">
        <v>1</v>
      </c>
      <c r="IM94" s="2" t="s">
        <v>1</v>
      </c>
      <c r="IN94" s="2" t="s">
        <v>1</v>
      </c>
      <c r="IO94" s="2" t="s">
        <v>1</v>
      </c>
      <c r="IP94" s="2" t="s">
        <v>1</v>
      </c>
      <c r="IQ94" s="2" t="s">
        <v>1</v>
      </c>
      <c r="IR94" s="2" t="s">
        <v>1</v>
      </c>
      <c r="IS94" s="2" t="s">
        <v>1</v>
      </c>
      <c r="IT94" s="2" t="s">
        <v>1</v>
      </c>
      <c r="IU94" s="2" t="s">
        <v>1</v>
      </c>
      <c r="IV94" s="2" t="s">
        <v>1</v>
      </c>
      <c r="IW94" s="2" t="s">
        <v>1</v>
      </c>
      <c r="IX94" s="2" t="s">
        <v>1</v>
      </c>
      <c r="IY94" s="2" t="s">
        <v>1</v>
      </c>
      <c r="IZ94" s="2" t="s">
        <v>1</v>
      </c>
      <c r="JA94" s="2" t="s">
        <v>1</v>
      </c>
      <c r="JB94" s="2" t="s">
        <v>1</v>
      </c>
      <c r="JC94" s="2" t="s">
        <v>1</v>
      </c>
      <c r="JD94" s="2" t="s">
        <v>1</v>
      </c>
      <c r="JE94" s="2" t="s">
        <v>1</v>
      </c>
      <c r="JF94" s="2" t="s">
        <v>1</v>
      </c>
      <c r="JG94" s="2" t="s">
        <v>1</v>
      </c>
      <c r="JH94" s="2" t="s">
        <v>1</v>
      </c>
      <c r="JI94" s="2" t="s">
        <v>1</v>
      </c>
      <c r="JJ94" s="2" t="s">
        <v>1</v>
      </c>
      <c r="JK94" s="2" t="s">
        <v>1</v>
      </c>
      <c r="JL94" s="2" t="s">
        <v>1</v>
      </c>
      <c r="JM94" s="2">
        <v>1103010.24</v>
      </c>
      <c r="JN94" s="2" t="s">
        <v>1</v>
      </c>
      <c r="JO94" s="2" t="s">
        <v>1</v>
      </c>
      <c r="JP94" s="2" t="s">
        <v>1</v>
      </c>
      <c r="JQ94" s="2" t="s">
        <v>1</v>
      </c>
      <c r="JR94" s="2" t="s">
        <v>1</v>
      </c>
      <c r="JS94" s="2" t="s">
        <v>1</v>
      </c>
      <c r="JT94" s="2" t="s">
        <v>1</v>
      </c>
      <c r="JU94" s="2" t="s">
        <v>1</v>
      </c>
      <c r="JV94" s="2" t="s">
        <v>1</v>
      </c>
      <c r="JW94" s="2" t="s">
        <v>1</v>
      </c>
      <c r="JX94" s="2" t="s">
        <v>1</v>
      </c>
      <c r="JY94" s="2" t="s">
        <v>1</v>
      </c>
      <c r="JZ94" s="2" t="s">
        <v>1</v>
      </c>
      <c r="KA94" s="2" t="s">
        <v>1</v>
      </c>
      <c r="KB94" s="2" t="s">
        <v>1</v>
      </c>
      <c r="KC94" s="2" t="s">
        <v>1</v>
      </c>
      <c r="KD94" s="2" t="s">
        <v>1</v>
      </c>
      <c r="KE94" s="2" t="s">
        <v>1</v>
      </c>
      <c r="KF94" s="2" t="s">
        <v>1</v>
      </c>
      <c r="KG94" s="2" t="s">
        <v>1</v>
      </c>
      <c r="KH94" s="2" t="s">
        <v>1</v>
      </c>
      <c r="KI94" s="2">
        <v>21175</v>
      </c>
      <c r="KJ94" s="2" t="s">
        <v>1</v>
      </c>
      <c r="KK94" s="2" t="s">
        <v>1</v>
      </c>
      <c r="KL94" s="2" t="s">
        <v>1</v>
      </c>
      <c r="KM94" s="2" t="s">
        <v>1</v>
      </c>
      <c r="KN94" s="2" t="s">
        <v>1</v>
      </c>
      <c r="KO94" s="2" t="s">
        <v>1</v>
      </c>
      <c r="KP94" s="2" t="s">
        <v>1</v>
      </c>
      <c r="KQ94" s="2" t="s">
        <v>1</v>
      </c>
      <c r="KR94" s="2" t="s">
        <v>1</v>
      </c>
      <c r="KS94" s="2" t="s">
        <v>1</v>
      </c>
      <c r="KT94" s="2" t="s">
        <v>1</v>
      </c>
      <c r="KU94" s="2" t="s">
        <v>1</v>
      </c>
    </row>
    <row r="95" spans="1:307" x14ac:dyDescent="0.3">
      <c r="A95" s="2" t="s">
        <v>89</v>
      </c>
      <c r="B95" s="2">
        <v>568</v>
      </c>
      <c r="C95" s="23">
        <f t="shared" si="99"/>
        <v>4863093.8099999996</v>
      </c>
      <c r="D95" s="23">
        <f t="shared" si="100"/>
        <v>11959465.73</v>
      </c>
      <c r="E95" s="23">
        <f t="shared" si="101"/>
        <v>21055.397411971833</v>
      </c>
      <c r="F95" s="23">
        <f t="shared" si="102"/>
        <v>6512235.0100000007</v>
      </c>
      <c r="G95" s="23">
        <f t="shared" si="103"/>
        <v>5068218.72</v>
      </c>
      <c r="H95" s="23">
        <f t="shared" si="104"/>
        <v>2312</v>
      </c>
      <c r="I95" s="23">
        <f t="shared" si="105"/>
        <v>376700</v>
      </c>
      <c r="J95" s="23">
        <f t="shared" si="106"/>
        <v>663.20422535211264</v>
      </c>
      <c r="K95" s="23">
        <f t="shared" si="107"/>
        <v>376700</v>
      </c>
      <c r="L95" s="23">
        <f t="shared" si="108"/>
        <v>0</v>
      </c>
      <c r="M95" s="23">
        <f t="shared" si="109"/>
        <v>1857826.51</v>
      </c>
      <c r="N95" s="23">
        <f t="shared" si="110"/>
        <v>11465.202482394367</v>
      </c>
      <c r="O95" s="23">
        <f t="shared" si="111"/>
        <v>1415736.55</v>
      </c>
      <c r="P95" s="23">
        <f t="shared" si="112"/>
        <v>1466242.81</v>
      </c>
      <c r="Q95" s="23">
        <f t="shared" si="113"/>
        <v>2624676.11</v>
      </c>
      <c r="R95" s="23">
        <f t="shared" si="114"/>
        <v>6186912.9400000004</v>
      </c>
      <c r="S95" s="23">
        <f t="shared" si="115"/>
        <v>10892.45235915493</v>
      </c>
      <c r="T95" s="23">
        <f t="shared" si="116"/>
        <v>325322.0700000003</v>
      </c>
      <c r="U95" s="7">
        <f t="shared" si="117"/>
        <v>4.995551749905295E-2</v>
      </c>
      <c r="V95" s="23">
        <f t="shared" si="118"/>
        <v>0</v>
      </c>
      <c r="W95" s="23">
        <f t="shared" si="119"/>
        <v>296422</v>
      </c>
      <c r="X95" s="23">
        <f t="shared" si="120"/>
        <v>23366.07</v>
      </c>
      <c r="Y95" s="23">
        <f t="shared" si="121"/>
        <v>5620</v>
      </c>
      <c r="Z95" s="23">
        <v>86</v>
      </c>
      <c r="AA95" s="23">
        <f t="shared" si="122"/>
        <v>680171.47</v>
      </c>
      <c r="AB95" s="23">
        <f t="shared" si="123"/>
        <v>7096371.9200000009</v>
      </c>
      <c r="AC95" s="23">
        <f t="shared" si="124"/>
        <v>12493.612535211269</v>
      </c>
      <c r="AD95" s="23">
        <f t="shared" si="125"/>
        <v>7054759.9200000009</v>
      </c>
      <c r="AE95" s="23">
        <f t="shared" si="126"/>
        <v>12420.351971830987</v>
      </c>
      <c r="AF95" s="23">
        <f t="shared" si="127"/>
        <v>1285651</v>
      </c>
      <c r="AG95" s="23">
        <f t="shared" si="128"/>
        <v>2263.4700704225352</v>
      </c>
      <c r="AH95" s="23">
        <f t="shared" si="129"/>
        <v>5249716.7200000007</v>
      </c>
      <c r="AI95" s="23">
        <f t="shared" si="130"/>
        <v>224403</v>
      </c>
      <c r="AJ95" s="23">
        <f t="shared" si="131"/>
        <v>307614.2</v>
      </c>
      <c r="AK95" s="23">
        <f t="shared" si="132"/>
        <v>41612</v>
      </c>
      <c r="AL95" s="23">
        <f t="shared" si="133"/>
        <v>73.260563380281695</v>
      </c>
      <c r="AM95" s="23">
        <f t="shared" si="134"/>
        <v>41612</v>
      </c>
      <c r="AN95" s="23">
        <f t="shared" si="135"/>
        <v>0</v>
      </c>
      <c r="AO95" s="2">
        <v>1255556.76</v>
      </c>
      <c r="AP95" s="2">
        <v>11249.3</v>
      </c>
      <c r="AQ95" s="2">
        <v>148930.49</v>
      </c>
      <c r="AR95" s="2" t="s">
        <v>1</v>
      </c>
      <c r="AS95" s="2">
        <v>1367062.81</v>
      </c>
      <c r="AT95" s="2">
        <v>99180</v>
      </c>
      <c r="AU95" s="2" t="s">
        <v>1</v>
      </c>
      <c r="AV95" s="2">
        <v>2624676.11</v>
      </c>
      <c r="AX95" s="2" t="s">
        <v>1</v>
      </c>
      <c r="AY95" s="2" t="s">
        <v>1</v>
      </c>
      <c r="AZ95" s="2" t="s">
        <v>1</v>
      </c>
      <c r="BA95" s="2" t="s">
        <v>1</v>
      </c>
      <c r="BB95" s="2" t="s">
        <v>1</v>
      </c>
      <c r="BC95" s="2" t="s">
        <v>1</v>
      </c>
      <c r="BD95" s="2" t="s">
        <v>1</v>
      </c>
      <c r="BE95" s="2" t="s">
        <v>1</v>
      </c>
      <c r="BF95" s="2">
        <v>283822</v>
      </c>
      <c r="BG95" s="2">
        <v>12600</v>
      </c>
      <c r="BH95" s="2" t="s">
        <v>1</v>
      </c>
      <c r="BI95" s="2" t="s">
        <v>1</v>
      </c>
      <c r="BJ95" s="2" t="s">
        <v>1</v>
      </c>
      <c r="BK95" s="2" t="s">
        <v>1</v>
      </c>
      <c r="BL95" s="2" t="s">
        <v>1</v>
      </c>
      <c r="BM95" s="2" t="s">
        <v>1</v>
      </c>
      <c r="BN95" s="2" t="s">
        <v>1</v>
      </c>
      <c r="BO95" s="2">
        <v>23366.07</v>
      </c>
      <c r="BP95" s="2" t="s">
        <v>1</v>
      </c>
      <c r="BQ95" s="2" t="s">
        <v>1</v>
      </c>
      <c r="BR95" s="2" t="s">
        <v>1</v>
      </c>
      <c r="BS95" s="2">
        <v>5620</v>
      </c>
      <c r="BT95" s="2">
        <v>680171.47</v>
      </c>
      <c r="BU95" s="2" t="s">
        <v>1</v>
      </c>
      <c r="BV95" s="2">
        <v>1161441.95</v>
      </c>
      <c r="BW95" s="2">
        <v>150</v>
      </c>
      <c r="BX95" s="2" t="s">
        <v>1</v>
      </c>
      <c r="BY95" s="2" t="s">
        <v>1</v>
      </c>
      <c r="BZ95" s="2" t="s">
        <v>1</v>
      </c>
      <c r="CA95" s="2" t="s">
        <v>1</v>
      </c>
      <c r="CB95" s="2" t="s">
        <v>1</v>
      </c>
      <c r="CC95" s="2" t="s">
        <v>1</v>
      </c>
      <c r="CD95" s="2">
        <v>46721</v>
      </c>
      <c r="CE95" s="2">
        <v>585172</v>
      </c>
      <c r="CF95" s="2" t="s">
        <v>1</v>
      </c>
      <c r="CG95" s="2">
        <v>13600</v>
      </c>
      <c r="CH95" s="2">
        <v>6116.56</v>
      </c>
      <c r="CI95" s="2">
        <v>44625</v>
      </c>
      <c r="CJ95" s="2" t="s">
        <v>1</v>
      </c>
      <c r="CK95" s="2" t="s">
        <v>1</v>
      </c>
      <c r="CL95" s="2" t="s">
        <v>1</v>
      </c>
      <c r="CM95" s="2" t="s">
        <v>1</v>
      </c>
      <c r="CN95" s="2" t="s">
        <v>1</v>
      </c>
      <c r="CO95" s="2">
        <v>5000</v>
      </c>
      <c r="CP95" s="2" t="s">
        <v>1</v>
      </c>
      <c r="CQ95" s="2">
        <v>19000</v>
      </c>
      <c r="CR95" s="2" t="s">
        <v>1</v>
      </c>
      <c r="CS95" s="2" t="s">
        <v>1</v>
      </c>
      <c r="CT95" s="2" t="s">
        <v>1</v>
      </c>
      <c r="CU95" s="2" t="s">
        <v>1</v>
      </c>
      <c r="CV95" s="2" t="s">
        <v>1</v>
      </c>
      <c r="CW95" s="2" t="s">
        <v>1</v>
      </c>
      <c r="CX95" s="2" t="s">
        <v>1</v>
      </c>
      <c r="CY95" s="2" t="s">
        <v>1</v>
      </c>
      <c r="CZ95" s="2" t="s">
        <v>1</v>
      </c>
      <c r="DA95" s="2" t="s">
        <v>1</v>
      </c>
      <c r="DB95" s="2" t="s">
        <v>1</v>
      </c>
      <c r="DC95" s="2">
        <v>3186392.21</v>
      </c>
      <c r="DD95" s="2" t="s">
        <v>1</v>
      </c>
      <c r="DE95" s="2" t="s">
        <v>1</v>
      </c>
      <c r="DF95" s="2" t="s">
        <v>1</v>
      </c>
      <c r="DG95" s="2" t="s">
        <v>1</v>
      </c>
      <c r="DH95" s="2" t="s">
        <v>1</v>
      </c>
      <c r="DI95" s="2" t="s">
        <v>1</v>
      </c>
      <c r="DJ95" s="2" t="s">
        <v>1</v>
      </c>
      <c r="DK95" s="2" t="s">
        <v>1</v>
      </c>
      <c r="DL95" s="2">
        <v>2312</v>
      </c>
      <c r="DM95" s="2" t="s">
        <v>1</v>
      </c>
      <c r="DN95" s="2" t="s">
        <v>1</v>
      </c>
      <c r="DO95" s="2" t="s">
        <v>1</v>
      </c>
      <c r="DP95" s="2" t="s">
        <v>1</v>
      </c>
      <c r="DQ95" s="2" t="s">
        <v>1</v>
      </c>
      <c r="DR95" s="2" t="s">
        <v>1</v>
      </c>
      <c r="DS95" s="2" t="s">
        <v>1</v>
      </c>
      <c r="DT95" s="2" t="s">
        <v>1</v>
      </c>
      <c r="DU95" s="2" t="s">
        <v>1</v>
      </c>
      <c r="DV95" s="2">
        <v>102700</v>
      </c>
      <c r="DW95" s="2" t="s">
        <v>1</v>
      </c>
      <c r="DX95" s="2" t="s">
        <v>1</v>
      </c>
      <c r="DY95" s="2" t="s">
        <v>1</v>
      </c>
      <c r="DZ95" s="2" t="s">
        <v>1</v>
      </c>
      <c r="EA95" s="2">
        <v>274000</v>
      </c>
      <c r="EB95" s="2" t="s">
        <v>1</v>
      </c>
      <c r="EC95" s="2" t="s">
        <v>1</v>
      </c>
      <c r="ED95" s="2" t="s">
        <v>1</v>
      </c>
      <c r="EE95" s="2" t="s">
        <v>1</v>
      </c>
      <c r="EF95" s="2" t="s">
        <v>1</v>
      </c>
      <c r="EG95" s="2" t="s">
        <v>1</v>
      </c>
      <c r="EH95" s="2" t="s">
        <v>1</v>
      </c>
      <c r="EI95" s="2" t="s">
        <v>1</v>
      </c>
      <c r="EJ95" s="2" t="s">
        <v>1</v>
      </c>
      <c r="EK95" s="2" t="s">
        <v>1</v>
      </c>
      <c r="EL95" s="2" t="s">
        <v>1</v>
      </c>
      <c r="EM95" s="2" t="s">
        <v>1</v>
      </c>
      <c r="EN95" s="2" t="s">
        <v>1</v>
      </c>
      <c r="EO95" s="2" t="s">
        <v>1</v>
      </c>
      <c r="EP95" s="2" t="s">
        <v>1</v>
      </c>
      <c r="EQ95" s="2" t="s">
        <v>1</v>
      </c>
      <c r="ER95" s="2" t="s">
        <v>1</v>
      </c>
      <c r="ES95" s="2">
        <v>312348</v>
      </c>
      <c r="ET95" s="2" t="s">
        <v>1</v>
      </c>
      <c r="EU95" s="2">
        <v>6925</v>
      </c>
      <c r="EV95" s="2">
        <v>187566</v>
      </c>
      <c r="EW95" s="2">
        <v>514476</v>
      </c>
      <c r="EX95" s="2" t="s">
        <v>1</v>
      </c>
      <c r="EY95" s="2" t="s">
        <v>1</v>
      </c>
      <c r="EZ95" s="2" t="s">
        <v>1</v>
      </c>
      <c r="FA95" s="2">
        <v>186311</v>
      </c>
      <c r="FB95" s="2">
        <v>74415</v>
      </c>
      <c r="FC95" s="2">
        <v>3466</v>
      </c>
      <c r="FD95" s="2" t="s">
        <v>1</v>
      </c>
      <c r="FE95" s="2">
        <v>144</v>
      </c>
      <c r="FF95" s="2" t="s">
        <v>1</v>
      </c>
      <c r="FG95" s="2" t="s">
        <v>1</v>
      </c>
      <c r="FH95" s="2" t="s">
        <v>1</v>
      </c>
      <c r="FI95" s="2" t="s">
        <v>1</v>
      </c>
      <c r="FJ95" s="2" t="s">
        <v>1</v>
      </c>
      <c r="FK95" s="2" t="s">
        <v>1</v>
      </c>
      <c r="FL95" s="2">
        <v>15462</v>
      </c>
      <c r="FM95" s="2">
        <v>24075.279999999999</v>
      </c>
      <c r="FN95" s="2" t="s">
        <v>1</v>
      </c>
      <c r="FO95" s="2">
        <v>200339.46</v>
      </c>
      <c r="FP95" s="2" t="s">
        <v>1</v>
      </c>
      <c r="FQ95" s="2" t="s">
        <v>1</v>
      </c>
      <c r="FR95" s="2" t="s">
        <v>1</v>
      </c>
      <c r="FS95" s="2" t="s">
        <v>1</v>
      </c>
      <c r="FT95" s="2" t="s">
        <v>1</v>
      </c>
      <c r="FU95" s="2">
        <v>22148</v>
      </c>
      <c r="FV95" s="2" t="s">
        <v>1</v>
      </c>
      <c r="FW95" s="2">
        <v>383970.74</v>
      </c>
      <c r="FX95" s="2">
        <v>242724</v>
      </c>
      <c r="FY95" s="2" t="s">
        <v>1</v>
      </c>
      <c r="FZ95" s="2">
        <v>14968</v>
      </c>
      <c r="GA95" s="2" t="s">
        <v>1</v>
      </c>
      <c r="GB95" s="2" t="s">
        <v>1</v>
      </c>
      <c r="GC95" s="2">
        <v>7044</v>
      </c>
      <c r="GD95" s="2">
        <v>27581.72</v>
      </c>
      <c r="GE95" s="2">
        <v>43127</v>
      </c>
      <c r="GF95" s="2">
        <v>9227</v>
      </c>
      <c r="GG95" s="2" t="s">
        <v>1</v>
      </c>
      <c r="GH95" s="2">
        <v>48383</v>
      </c>
      <c r="GI95" s="2">
        <v>2144</v>
      </c>
      <c r="GJ95" s="2" t="s">
        <v>1</v>
      </c>
      <c r="GK95" s="2">
        <v>1649739.32</v>
      </c>
      <c r="GL95" s="2">
        <v>2436993.2000000002</v>
      </c>
      <c r="GM95" s="2" t="s">
        <v>1</v>
      </c>
      <c r="GN95" s="2">
        <v>22369</v>
      </c>
      <c r="GO95" s="2">
        <v>21396</v>
      </c>
      <c r="GP95" s="2" t="s">
        <v>1</v>
      </c>
      <c r="GQ95" s="2" t="s">
        <v>1</v>
      </c>
      <c r="GR95" s="2" t="s">
        <v>1</v>
      </c>
      <c r="GS95" s="2" t="s">
        <v>1</v>
      </c>
      <c r="GT95" s="2" t="s">
        <v>1</v>
      </c>
      <c r="GU95" s="2" t="s">
        <v>1</v>
      </c>
      <c r="GV95" s="2" t="s">
        <v>1</v>
      </c>
      <c r="GW95" s="2" t="s">
        <v>1</v>
      </c>
      <c r="GX95" s="2" t="s">
        <v>1</v>
      </c>
      <c r="GY95" s="2" t="s">
        <v>1</v>
      </c>
      <c r="GZ95" s="2">
        <v>34140</v>
      </c>
      <c r="HA95" s="2">
        <v>15263</v>
      </c>
      <c r="HB95" s="2" t="s">
        <v>1</v>
      </c>
      <c r="HC95" s="2" t="s">
        <v>1</v>
      </c>
      <c r="HD95" s="2" t="s">
        <v>1</v>
      </c>
      <c r="HE95" s="2" t="s">
        <v>1</v>
      </c>
      <c r="HF95" s="2" t="s">
        <v>1</v>
      </c>
      <c r="HG95" s="2" t="s">
        <v>1</v>
      </c>
      <c r="HH95" s="2">
        <v>175000</v>
      </c>
      <c r="HI95" s="2" t="s">
        <v>1</v>
      </c>
      <c r="HJ95" s="2" t="s">
        <v>1</v>
      </c>
      <c r="HK95" s="2" t="s">
        <v>1</v>
      </c>
      <c r="HL95" s="2">
        <v>84347.199999999997</v>
      </c>
      <c r="HM95" s="2" t="s">
        <v>1</v>
      </c>
      <c r="HN95" s="2" t="s">
        <v>1</v>
      </c>
      <c r="HO95" s="2" t="s">
        <v>1</v>
      </c>
      <c r="HP95" s="2" t="s">
        <v>1</v>
      </c>
      <c r="HQ95" s="2" t="s">
        <v>1</v>
      </c>
      <c r="HR95" s="2">
        <v>14400</v>
      </c>
      <c r="HS95" s="2" t="s">
        <v>1</v>
      </c>
      <c r="HT95" s="2" t="s">
        <v>1</v>
      </c>
      <c r="HU95" s="2" t="s">
        <v>1</v>
      </c>
      <c r="HV95" s="2">
        <v>72997</v>
      </c>
      <c r="HW95" s="2" t="s">
        <v>1</v>
      </c>
      <c r="HX95" s="2" t="s">
        <v>1</v>
      </c>
      <c r="HY95" s="2" t="s">
        <v>1</v>
      </c>
      <c r="HZ95" s="2" t="s">
        <v>1</v>
      </c>
      <c r="IA95" s="2" t="s">
        <v>1</v>
      </c>
      <c r="IB95" s="2" t="s">
        <v>1</v>
      </c>
      <c r="IC95" s="2" t="s">
        <v>1</v>
      </c>
      <c r="ID95" s="2" t="s">
        <v>1</v>
      </c>
      <c r="IE95" s="2">
        <v>105961</v>
      </c>
      <c r="IF95" s="2">
        <v>4000</v>
      </c>
      <c r="IG95" s="2">
        <v>25909</v>
      </c>
      <c r="IH95" s="2">
        <v>62400</v>
      </c>
      <c r="II95" s="2" t="s">
        <v>1</v>
      </c>
      <c r="IJ95" s="2" t="s">
        <v>1</v>
      </c>
      <c r="IK95" s="2" t="s">
        <v>1</v>
      </c>
      <c r="IL95" s="2" t="s">
        <v>1</v>
      </c>
      <c r="IM95" s="2" t="s">
        <v>1</v>
      </c>
      <c r="IN95" s="2" t="s">
        <v>1</v>
      </c>
      <c r="IO95" s="2" t="s">
        <v>1</v>
      </c>
      <c r="IP95" s="2" t="s">
        <v>1</v>
      </c>
      <c r="IQ95" s="2">
        <v>3000</v>
      </c>
      <c r="IR95" s="2" t="s">
        <v>1</v>
      </c>
      <c r="IS95" s="2" t="s">
        <v>1</v>
      </c>
      <c r="IT95" s="2" t="s">
        <v>1</v>
      </c>
      <c r="IU95" s="2" t="s">
        <v>1</v>
      </c>
      <c r="IV95" s="2" t="s">
        <v>1</v>
      </c>
      <c r="IW95" s="2" t="s">
        <v>1</v>
      </c>
      <c r="IX95" s="2" t="s">
        <v>1</v>
      </c>
      <c r="IY95" s="2" t="s">
        <v>1</v>
      </c>
      <c r="IZ95" s="2" t="s">
        <v>1</v>
      </c>
      <c r="JA95" s="2" t="s">
        <v>1</v>
      </c>
      <c r="JB95" s="2" t="s">
        <v>1</v>
      </c>
      <c r="JC95" s="2" t="s">
        <v>1</v>
      </c>
      <c r="JD95" s="2" t="s">
        <v>1</v>
      </c>
      <c r="JE95" s="2" t="s">
        <v>1</v>
      </c>
      <c r="JF95" s="2" t="s">
        <v>1</v>
      </c>
      <c r="JG95" s="2" t="s">
        <v>1</v>
      </c>
      <c r="JH95" s="2" t="s">
        <v>1</v>
      </c>
      <c r="JI95" s="2" t="s">
        <v>1</v>
      </c>
      <c r="JJ95" s="2" t="s">
        <v>1</v>
      </c>
      <c r="JK95" s="2" t="s">
        <v>1</v>
      </c>
      <c r="JL95" s="2" t="s">
        <v>1</v>
      </c>
      <c r="JM95" s="2">
        <v>0</v>
      </c>
      <c r="JN95" s="2">
        <v>41612</v>
      </c>
      <c r="JO95" s="2" t="s">
        <v>1</v>
      </c>
      <c r="JP95" s="2" t="s">
        <v>1</v>
      </c>
      <c r="JQ95" s="2" t="s">
        <v>1</v>
      </c>
      <c r="JR95" s="2" t="s">
        <v>1</v>
      </c>
      <c r="JS95" s="2" t="s">
        <v>1</v>
      </c>
      <c r="JT95" s="2">
        <v>0</v>
      </c>
      <c r="JU95" s="2" t="s">
        <v>1</v>
      </c>
      <c r="JV95" s="2" t="s">
        <v>1</v>
      </c>
      <c r="JW95" s="2" t="s">
        <v>1</v>
      </c>
      <c r="JX95" s="2" t="s">
        <v>1</v>
      </c>
      <c r="JY95" s="2" t="s">
        <v>1</v>
      </c>
      <c r="JZ95" s="2" t="s">
        <v>1</v>
      </c>
      <c r="KA95" s="2" t="s">
        <v>1</v>
      </c>
      <c r="KB95" s="2" t="s">
        <v>1</v>
      </c>
      <c r="KC95" s="2" t="s">
        <v>1</v>
      </c>
      <c r="KD95" s="2" t="s">
        <v>1</v>
      </c>
      <c r="KE95" s="2" t="s">
        <v>1</v>
      </c>
      <c r="KF95" s="2" t="s">
        <v>1</v>
      </c>
      <c r="KG95" s="2" t="s">
        <v>1</v>
      </c>
      <c r="KH95" s="2" t="s">
        <v>1</v>
      </c>
      <c r="KI95" s="2" t="s">
        <v>1</v>
      </c>
      <c r="KJ95" s="2" t="s">
        <v>1</v>
      </c>
      <c r="KK95" s="2" t="s">
        <v>1</v>
      </c>
      <c r="KL95" s="2" t="s">
        <v>1</v>
      </c>
      <c r="KM95" s="2" t="s">
        <v>1</v>
      </c>
      <c r="KN95" s="2" t="s">
        <v>1</v>
      </c>
      <c r="KO95" s="2" t="s">
        <v>1</v>
      </c>
      <c r="KP95" s="2" t="s">
        <v>1</v>
      </c>
      <c r="KQ95" s="2" t="s">
        <v>1</v>
      </c>
      <c r="KR95" s="2" t="s">
        <v>1</v>
      </c>
      <c r="KS95" s="2" t="s">
        <v>1</v>
      </c>
      <c r="KT95" s="2" t="s">
        <v>1</v>
      </c>
      <c r="KU95" s="2" t="s">
        <v>1</v>
      </c>
    </row>
    <row r="96" spans="1:307" x14ac:dyDescent="0.3">
      <c r="A96" s="2" t="s">
        <v>91</v>
      </c>
      <c r="B96" s="2">
        <v>309</v>
      </c>
      <c r="C96" s="23">
        <f t="shared" si="99"/>
        <v>-266870.77999999933</v>
      </c>
      <c r="D96" s="23">
        <f t="shared" si="100"/>
        <v>4274063</v>
      </c>
      <c r="E96" s="23">
        <f t="shared" si="101"/>
        <v>13831.919093851133</v>
      </c>
      <c r="F96" s="23">
        <f t="shared" si="102"/>
        <v>3429914.59</v>
      </c>
      <c r="G96" s="23">
        <f t="shared" si="103"/>
        <v>757177.41</v>
      </c>
      <c r="H96" s="23">
        <f t="shared" si="104"/>
        <v>30371</v>
      </c>
      <c r="I96" s="23">
        <f t="shared" si="105"/>
        <v>56600</v>
      </c>
      <c r="J96" s="23">
        <f t="shared" si="106"/>
        <v>183.17152103559872</v>
      </c>
      <c r="K96" s="23">
        <f t="shared" si="107"/>
        <v>56600</v>
      </c>
      <c r="L96" s="23">
        <f t="shared" si="108"/>
        <v>0</v>
      </c>
      <c r="M96" s="23">
        <f t="shared" si="109"/>
        <v>735226.41</v>
      </c>
      <c r="N96" s="23">
        <f t="shared" si="110"/>
        <v>11100.047216828478</v>
      </c>
      <c r="O96" s="23">
        <f t="shared" si="111"/>
        <v>801018.81</v>
      </c>
      <c r="P96" s="23">
        <f t="shared" si="112"/>
        <v>821626.24</v>
      </c>
      <c r="Q96" s="23">
        <f t="shared" si="113"/>
        <v>1431869.74</v>
      </c>
      <c r="R96" s="23">
        <f t="shared" si="114"/>
        <v>3409529.79</v>
      </c>
      <c r="S96" s="23">
        <f t="shared" si="115"/>
        <v>11034.076990291262</v>
      </c>
      <c r="T96" s="23">
        <f t="shared" si="116"/>
        <v>20384.799999999814</v>
      </c>
      <c r="U96" s="7">
        <f t="shared" si="117"/>
        <v>5.9432383708422944E-3</v>
      </c>
      <c r="V96" s="23">
        <f t="shared" si="118"/>
        <v>0</v>
      </c>
      <c r="W96" s="23">
        <f t="shared" si="119"/>
        <v>4600</v>
      </c>
      <c r="X96" s="23">
        <f t="shared" si="120"/>
        <v>12442.8</v>
      </c>
      <c r="Y96" s="23">
        <f t="shared" si="121"/>
        <v>3430</v>
      </c>
      <c r="Z96" s="23">
        <v>88</v>
      </c>
      <c r="AA96" s="23">
        <f t="shared" si="122"/>
        <v>354927</v>
      </c>
      <c r="AB96" s="23">
        <f t="shared" si="123"/>
        <v>4540933.7799999993</v>
      </c>
      <c r="AC96" s="23">
        <f t="shared" si="124"/>
        <v>14695.578576051777</v>
      </c>
      <c r="AD96" s="23">
        <f t="shared" si="125"/>
        <v>4493773.7799999993</v>
      </c>
      <c r="AE96" s="23">
        <f t="shared" si="126"/>
        <v>14542.957216828478</v>
      </c>
      <c r="AF96" s="23">
        <f t="shared" si="127"/>
        <v>683635.4</v>
      </c>
      <c r="AG96" s="23">
        <f t="shared" si="128"/>
        <v>2212.4122977346278</v>
      </c>
      <c r="AH96" s="23">
        <f t="shared" si="129"/>
        <v>3614798.38</v>
      </c>
      <c r="AI96" s="23">
        <f t="shared" si="130"/>
        <v>60810</v>
      </c>
      <c r="AJ96" s="23">
        <f t="shared" si="131"/>
        <v>160209</v>
      </c>
      <c r="AK96" s="23">
        <f t="shared" si="132"/>
        <v>47160</v>
      </c>
      <c r="AL96" s="23">
        <f t="shared" si="133"/>
        <v>152.62135922330097</v>
      </c>
      <c r="AM96" s="23">
        <f t="shared" si="134"/>
        <v>47160</v>
      </c>
      <c r="AN96" s="23">
        <f t="shared" si="135"/>
        <v>0</v>
      </c>
      <c r="AO96" s="2">
        <v>648336.48</v>
      </c>
      <c r="AP96" s="2">
        <v>73429.64</v>
      </c>
      <c r="AQ96" s="2">
        <v>79252.69</v>
      </c>
      <c r="AR96" s="2" t="s">
        <v>1</v>
      </c>
      <c r="AS96" s="2">
        <v>735936.24</v>
      </c>
      <c r="AT96" s="2">
        <v>85690</v>
      </c>
      <c r="AU96" s="2" t="s">
        <v>1</v>
      </c>
      <c r="AV96" s="2">
        <v>1431869.74</v>
      </c>
      <c r="AX96" s="2" t="s">
        <v>1</v>
      </c>
      <c r="AY96" s="2" t="s">
        <v>1</v>
      </c>
      <c r="AZ96" s="2" t="s">
        <v>1</v>
      </c>
      <c r="BA96" s="2" t="s">
        <v>1</v>
      </c>
      <c r="BB96" s="2" t="s">
        <v>1</v>
      </c>
      <c r="BC96" s="2" t="s">
        <v>1</v>
      </c>
      <c r="BD96" s="2" t="s">
        <v>1</v>
      </c>
      <c r="BE96" s="2" t="s">
        <v>1</v>
      </c>
      <c r="BF96" s="2" t="s">
        <v>1</v>
      </c>
      <c r="BG96" s="2">
        <v>4600</v>
      </c>
      <c r="BH96" s="2" t="s">
        <v>1</v>
      </c>
      <c r="BI96" s="2" t="s">
        <v>1</v>
      </c>
      <c r="BJ96" s="2" t="s">
        <v>1</v>
      </c>
      <c r="BK96" s="2" t="s">
        <v>1</v>
      </c>
      <c r="BL96" s="2" t="s">
        <v>1</v>
      </c>
      <c r="BM96" s="2" t="s">
        <v>1</v>
      </c>
      <c r="BN96" s="2" t="s">
        <v>1</v>
      </c>
      <c r="BO96" s="2">
        <v>12442.8</v>
      </c>
      <c r="BP96" s="2" t="s">
        <v>1</v>
      </c>
      <c r="BQ96" s="2" t="s">
        <v>1</v>
      </c>
      <c r="BR96" s="2" t="s">
        <v>1</v>
      </c>
      <c r="BS96" s="2">
        <v>3430</v>
      </c>
      <c r="BT96" s="2">
        <v>354927</v>
      </c>
      <c r="BU96" s="2" t="s">
        <v>1</v>
      </c>
      <c r="BV96" s="2">
        <v>635759</v>
      </c>
      <c r="BW96" s="2">
        <v>15813</v>
      </c>
      <c r="BX96" s="2" t="s">
        <v>1</v>
      </c>
      <c r="BY96" s="2">
        <v>0</v>
      </c>
      <c r="BZ96" s="2" t="s">
        <v>1</v>
      </c>
      <c r="CA96" s="2" t="s">
        <v>1</v>
      </c>
      <c r="CB96" s="2" t="s">
        <v>1</v>
      </c>
      <c r="CC96" s="2" t="s">
        <v>1</v>
      </c>
      <c r="CD96" s="2">
        <v>24160</v>
      </c>
      <c r="CE96" s="2">
        <v>58943</v>
      </c>
      <c r="CF96" s="2">
        <v>242</v>
      </c>
      <c r="CG96" s="2" t="s">
        <v>1</v>
      </c>
      <c r="CH96" s="2">
        <v>309.41000000000003</v>
      </c>
      <c r="CI96" s="2" t="s">
        <v>1</v>
      </c>
      <c r="CJ96" s="2" t="s">
        <v>1</v>
      </c>
      <c r="CK96" s="2" t="s">
        <v>1</v>
      </c>
      <c r="CL96" s="2" t="s">
        <v>1</v>
      </c>
      <c r="CM96" s="2" t="s">
        <v>1</v>
      </c>
      <c r="CN96" s="2" t="s">
        <v>1</v>
      </c>
      <c r="CO96" s="2" t="s">
        <v>1</v>
      </c>
      <c r="CP96" s="2" t="s">
        <v>1</v>
      </c>
      <c r="CQ96" s="2" t="s">
        <v>1</v>
      </c>
      <c r="CR96" s="2" t="s">
        <v>1</v>
      </c>
      <c r="CS96" s="2" t="s">
        <v>1</v>
      </c>
      <c r="CT96" s="2" t="s">
        <v>1</v>
      </c>
      <c r="CU96" s="2" t="s">
        <v>1</v>
      </c>
      <c r="CV96" s="2" t="s">
        <v>1</v>
      </c>
      <c r="CW96" s="2" t="s">
        <v>1</v>
      </c>
      <c r="CX96" s="2" t="s">
        <v>1</v>
      </c>
      <c r="CY96" s="2">
        <v>21951</v>
      </c>
      <c r="CZ96" s="2" t="s">
        <v>1</v>
      </c>
      <c r="DA96" s="2" t="s">
        <v>1</v>
      </c>
      <c r="DB96" s="2" t="s">
        <v>1</v>
      </c>
      <c r="DC96" s="2" t="s">
        <v>1</v>
      </c>
      <c r="DD96" s="2" t="s">
        <v>1</v>
      </c>
      <c r="DE96" s="2" t="s">
        <v>1</v>
      </c>
      <c r="DF96" s="2" t="s">
        <v>1</v>
      </c>
      <c r="DG96" s="2" t="s">
        <v>1</v>
      </c>
      <c r="DH96" s="2" t="s">
        <v>1</v>
      </c>
      <c r="DI96" s="2" t="s">
        <v>1</v>
      </c>
      <c r="DJ96" s="2" t="s">
        <v>1</v>
      </c>
      <c r="DK96" s="2" t="s">
        <v>1</v>
      </c>
      <c r="DL96" s="2">
        <v>871</v>
      </c>
      <c r="DM96" s="2" t="s">
        <v>1</v>
      </c>
      <c r="DN96" s="2" t="s">
        <v>1</v>
      </c>
      <c r="DO96" s="2" t="s">
        <v>1</v>
      </c>
      <c r="DP96" s="2">
        <v>29500</v>
      </c>
      <c r="DQ96" s="2" t="s">
        <v>1</v>
      </c>
      <c r="DR96" s="2" t="s">
        <v>1</v>
      </c>
      <c r="DS96" s="2" t="s">
        <v>1</v>
      </c>
      <c r="DT96" s="2" t="s">
        <v>1</v>
      </c>
      <c r="DU96" s="2" t="s">
        <v>1</v>
      </c>
      <c r="DV96" s="2">
        <v>55000</v>
      </c>
      <c r="DW96" s="2" t="s">
        <v>1</v>
      </c>
      <c r="DX96" s="2" t="s">
        <v>1</v>
      </c>
      <c r="DY96" s="2" t="s">
        <v>1</v>
      </c>
      <c r="DZ96" s="2" t="s">
        <v>1</v>
      </c>
      <c r="EA96" s="2">
        <v>1600</v>
      </c>
      <c r="EB96" s="2" t="s">
        <v>1</v>
      </c>
      <c r="EC96" s="2" t="s">
        <v>1</v>
      </c>
      <c r="ED96" s="2" t="s">
        <v>1</v>
      </c>
      <c r="EE96" s="2" t="s">
        <v>1</v>
      </c>
      <c r="EF96" s="2" t="s">
        <v>1</v>
      </c>
      <c r="EG96" s="2" t="s">
        <v>1</v>
      </c>
      <c r="EH96" s="2" t="s">
        <v>1</v>
      </c>
      <c r="EI96" s="2" t="s">
        <v>1</v>
      </c>
      <c r="EJ96" s="2" t="s">
        <v>1</v>
      </c>
      <c r="EK96" s="2" t="s">
        <v>1</v>
      </c>
      <c r="EL96" s="2" t="s">
        <v>1</v>
      </c>
      <c r="EM96" s="2" t="s">
        <v>1</v>
      </c>
      <c r="EN96" s="2" t="s">
        <v>1</v>
      </c>
      <c r="EO96" s="2" t="s">
        <v>1</v>
      </c>
      <c r="EP96" s="2" t="s">
        <v>1</v>
      </c>
      <c r="EQ96" s="2" t="s">
        <v>1</v>
      </c>
      <c r="ER96" s="2" t="s">
        <v>1</v>
      </c>
      <c r="ES96" s="2">
        <v>239597</v>
      </c>
      <c r="ET96" s="2" t="s">
        <v>1</v>
      </c>
      <c r="EU96" s="2">
        <v>1648.4</v>
      </c>
      <c r="EV96" s="2">
        <v>111406</v>
      </c>
      <c r="EW96" s="2">
        <v>228000</v>
      </c>
      <c r="EX96" s="2" t="s">
        <v>1</v>
      </c>
      <c r="EY96" s="2" t="s">
        <v>1</v>
      </c>
      <c r="EZ96" s="2" t="s">
        <v>1</v>
      </c>
      <c r="FA96" s="2">
        <v>59903</v>
      </c>
      <c r="FB96" s="2">
        <v>42083</v>
      </c>
      <c r="FC96" s="2">
        <v>998</v>
      </c>
      <c r="FD96" s="2" t="s">
        <v>1</v>
      </c>
      <c r="FE96" s="2">
        <v>0</v>
      </c>
      <c r="FF96" s="2" t="s">
        <v>1</v>
      </c>
      <c r="FG96" s="2" t="s">
        <v>1</v>
      </c>
      <c r="FH96" s="2" t="s">
        <v>1</v>
      </c>
      <c r="FI96" s="2" t="s">
        <v>1</v>
      </c>
      <c r="FJ96" s="2" t="s">
        <v>1</v>
      </c>
      <c r="FK96" s="2" t="s">
        <v>1</v>
      </c>
      <c r="FL96" s="2">
        <v>6783</v>
      </c>
      <c r="FM96" s="2">
        <v>78767.100000000006</v>
      </c>
      <c r="FN96" s="2">
        <v>41770.5</v>
      </c>
      <c r="FO96" s="2">
        <v>219713.6</v>
      </c>
      <c r="FP96" s="2">
        <v>81021.52</v>
      </c>
      <c r="FQ96" s="2" t="s">
        <v>1</v>
      </c>
      <c r="FR96" s="2" t="s">
        <v>1</v>
      </c>
      <c r="FS96" s="2" t="s">
        <v>1</v>
      </c>
      <c r="FT96" s="2" t="s">
        <v>1</v>
      </c>
      <c r="FU96" s="2" t="s">
        <v>1</v>
      </c>
      <c r="FV96" s="2" t="s">
        <v>1</v>
      </c>
      <c r="FW96" s="2">
        <v>56061.5</v>
      </c>
      <c r="FX96" s="2">
        <v>355838</v>
      </c>
      <c r="FY96" s="2" t="s">
        <v>1</v>
      </c>
      <c r="FZ96" s="2">
        <v>19238</v>
      </c>
      <c r="GA96" s="2" t="s">
        <v>1</v>
      </c>
      <c r="GB96" s="2" t="s">
        <v>1</v>
      </c>
      <c r="GC96" s="2">
        <v>5786</v>
      </c>
      <c r="GD96" s="2">
        <v>24262.46</v>
      </c>
      <c r="GE96" s="2">
        <v>51346.2</v>
      </c>
      <c r="GF96" s="2" t="s">
        <v>1</v>
      </c>
      <c r="GG96" s="2" t="s">
        <v>1</v>
      </c>
      <c r="GH96" s="2">
        <v>66660</v>
      </c>
      <c r="GI96" s="2">
        <v>11860</v>
      </c>
      <c r="GJ96" s="2">
        <v>49171</v>
      </c>
      <c r="GK96" s="2">
        <v>664647.18999999994</v>
      </c>
      <c r="GL96" s="2">
        <v>1748499.31</v>
      </c>
      <c r="GM96" s="2" t="s">
        <v>1</v>
      </c>
      <c r="GN96" s="2">
        <v>13372</v>
      </c>
      <c r="GO96" s="2">
        <v>76716</v>
      </c>
      <c r="GP96" s="2" t="s">
        <v>1</v>
      </c>
      <c r="GQ96" s="2" t="s">
        <v>1</v>
      </c>
      <c r="GR96" s="2" t="s">
        <v>1</v>
      </c>
      <c r="GS96" s="2" t="s">
        <v>1</v>
      </c>
      <c r="GT96" s="2" t="s">
        <v>1</v>
      </c>
      <c r="GU96" s="2" t="s">
        <v>1</v>
      </c>
      <c r="GV96" s="2" t="s">
        <v>1</v>
      </c>
      <c r="GW96" s="2" t="s">
        <v>1</v>
      </c>
      <c r="GX96" s="2">
        <v>204</v>
      </c>
      <c r="GY96" s="2" t="s">
        <v>1</v>
      </c>
      <c r="GZ96" s="2">
        <v>0</v>
      </c>
      <c r="HA96" s="2">
        <v>2810</v>
      </c>
      <c r="HB96" s="2" t="s">
        <v>1</v>
      </c>
      <c r="HC96" s="2" t="s">
        <v>1</v>
      </c>
      <c r="HD96" s="2" t="s">
        <v>1</v>
      </c>
      <c r="HE96" s="2" t="s">
        <v>1</v>
      </c>
      <c r="HF96" s="2" t="s">
        <v>1</v>
      </c>
      <c r="HG96" s="2" t="s">
        <v>1</v>
      </c>
      <c r="HH96" s="2">
        <v>58000</v>
      </c>
      <c r="HI96" s="2" t="s">
        <v>1</v>
      </c>
      <c r="HJ96" s="2" t="s">
        <v>1</v>
      </c>
      <c r="HK96" s="2" t="s">
        <v>1</v>
      </c>
      <c r="HL96" s="2">
        <v>606</v>
      </c>
      <c r="HM96" s="2" t="s">
        <v>1</v>
      </c>
      <c r="HN96" s="2" t="s">
        <v>1</v>
      </c>
      <c r="HO96" s="2" t="s">
        <v>1</v>
      </c>
      <c r="HP96" s="2" t="s">
        <v>1</v>
      </c>
      <c r="HQ96" s="2" t="s">
        <v>1</v>
      </c>
      <c r="HR96" s="2">
        <v>39000</v>
      </c>
      <c r="HS96" s="2" t="s">
        <v>1</v>
      </c>
      <c r="HT96" s="2">
        <v>6060</v>
      </c>
      <c r="HU96" s="2" t="s">
        <v>1</v>
      </c>
      <c r="HV96" s="2" t="s">
        <v>1</v>
      </c>
      <c r="HW96" s="2" t="s">
        <v>1</v>
      </c>
      <c r="HX96" s="2" t="s">
        <v>1</v>
      </c>
      <c r="HY96" s="2" t="s">
        <v>1</v>
      </c>
      <c r="HZ96" s="2" t="s">
        <v>1</v>
      </c>
      <c r="IA96" s="2" t="s">
        <v>1</v>
      </c>
      <c r="IB96" s="2" t="s">
        <v>1</v>
      </c>
      <c r="IC96" s="2" t="s">
        <v>1</v>
      </c>
      <c r="ID96" s="2" t="s">
        <v>1</v>
      </c>
      <c r="IE96" s="2">
        <v>114543</v>
      </c>
      <c r="IF96" s="2" t="s">
        <v>1</v>
      </c>
      <c r="IG96" s="2">
        <v>0</v>
      </c>
      <c r="IH96" s="2">
        <v>50</v>
      </c>
      <c r="II96" s="2">
        <v>17352</v>
      </c>
      <c r="IJ96" s="2" t="s">
        <v>1</v>
      </c>
      <c r="IK96" s="2" t="s">
        <v>1</v>
      </c>
      <c r="IL96" s="2" t="s">
        <v>1</v>
      </c>
      <c r="IM96" s="2" t="s">
        <v>1</v>
      </c>
      <c r="IN96" s="2" t="s">
        <v>1</v>
      </c>
      <c r="IO96" s="2" t="s">
        <v>1</v>
      </c>
      <c r="IP96" s="2" t="s">
        <v>1</v>
      </c>
      <c r="IQ96" s="2" t="s">
        <v>1</v>
      </c>
      <c r="IR96" s="2" t="s">
        <v>1</v>
      </c>
      <c r="IS96" s="2" t="s">
        <v>1</v>
      </c>
      <c r="IT96" s="2" t="s">
        <v>1</v>
      </c>
      <c r="IU96" s="2" t="s">
        <v>1</v>
      </c>
      <c r="IV96" s="2" t="s">
        <v>1</v>
      </c>
      <c r="IW96" s="2" t="s">
        <v>1</v>
      </c>
      <c r="IX96" s="2" t="s">
        <v>1</v>
      </c>
      <c r="IY96" s="2" t="s">
        <v>1</v>
      </c>
      <c r="IZ96" s="2" t="s">
        <v>1</v>
      </c>
      <c r="JA96" s="2" t="s">
        <v>1</v>
      </c>
      <c r="JB96" s="2" t="s">
        <v>1</v>
      </c>
      <c r="JC96" s="2" t="s">
        <v>1</v>
      </c>
      <c r="JD96" s="2" t="s">
        <v>1</v>
      </c>
      <c r="JE96" s="2" t="s">
        <v>1</v>
      </c>
      <c r="JF96" s="2" t="s">
        <v>1</v>
      </c>
      <c r="JG96" s="2" t="s">
        <v>1</v>
      </c>
      <c r="JH96" s="2" t="s">
        <v>1</v>
      </c>
      <c r="JI96" s="2" t="s">
        <v>1</v>
      </c>
      <c r="JJ96" s="2" t="s">
        <v>1</v>
      </c>
      <c r="JK96" s="2" t="s">
        <v>1</v>
      </c>
      <c r="JL96" s="2" t="s">
        <v>1</v>
      </c>
      <c r="JM96" s="2">
        <v>47160</v>
      </c>
      <c r="JN96" s="2" t="s">
        <v>1</v>
      </c>
      <c r="JO96" s="2" t="s">
        <v>1</v>
      </c>
      <c r="JP96" s="2" t="s">
        <v>1</v>
      </c>
      <c r="JQ96" s="2" t="s">
        <v>1</v>
      </c>
      <c r="JR96" s="2" t="s">
        <v>1</v>
      </c>
      <c r="JS96" s="2" t="s">
        <v>1</v>
      </c>
      <c r="JT96" s="2" t="s">
        <v>1</v>
      </c>
      <c r="JU96" s="2" t="s">
        <v>1</v>
      </c>
      <c r="JV96" s="2" t="s">
        <v>1</v>
      </c>
      <c r="JW96" s="2" t="s">
        <v>1</v>
      </c>
      <c r="JX96" s="2" t="s">
        <v>1</v>
      </c>
      <c r="JY96" s="2" t="s">
        <v>1</v>
      </c>
      <c r="JZ96" s="2" t="s">
        <v>1</v>
      </c>
      <c r="KA96" s="2" t="s">
        <v>1</v>
      </c>
      <c r="KB96" s="2" t="s">
        <v>1</v>
      </c>
      <c r="KC96" s="2" t="s">
        <v>1</v>
      </c>
      <c r="KD96" s="2" t="s">
        <v>1</v>
      </c>
      <c r="KE96" s="2" t="s">
        <v>1</v>
      </c>
      <c r="KF96" s="2" t="s">
        <v>1</v>
      </c>
      <c r="KG96" s="2" t="s">
        <v>1</v>
      </c>
      <c r="KH96" s="2" t="s">
        <v>1</v>
      </c>
      <c r="KI96" s="2" t="s">
        <v>1</v>
      </c>
      <c r="KJ96" s="2" t="s">
        <v>1</v>
      </c>
      <c r="KK96" s="2" t="s">
        <v>1</v>
      </c>
      <c r="KL96" s="2" t="s">
        <v>1</v>
      </c>
      <c r="KM96" s="2" t="s">
        <v>1</v>
      </c>
      <c r="KN96" s="2" t="s">
        <v>1</v>
      </c>
      <c r="KO96" s="2" t="s">
        <v>1</v>
      </c>
      <c r="KP96" s="2" t="s">
        <v>1</v>
      </c>
      <c r="KQ96" s="2" t="s">
        <v>1</v>
      </c>
      <c r="KR96" s="2" t="s">
        <v>1</v>
      </c>
      <c r="KS96" s="2" t="s">
        <v>1</v>
      </c>
      <c r="KT96" s="2" t="s">
        <v>1</v>
      </c>
      <c r="KU96" s="2" t="s">
        <v>1</v>
      </c>
    </row>
    <row r="97" spans="1:307" x14ac:dyDescent="0.3">
      <c r="A97" s="2" t="s">
        <v>90</v>
      </c>
      <c r="B97" s="2">
        <v>917</v>
      </c>
      <c r="C97" s="23">
        <f t="shared" si="99"/>
        <v>-573317.64000000432</v>
      </c>
      <c r="D97" s="23">
        <f t="shared" si="100"/>
        <v>18408469.579999998</v>
      </c>
      <c r="E97" s="23">
        <f t="shared" si="101"/>
        <v>20074.666935659759</v>
      </c>
      <c r="F97" s="23">
        <f t="shared" si="102"/>
        <v>9566411.5199999996</v>
      </c>
      <c r="G97" s="23">
        <f t="shared" si="103"/>
        <v>4571939.66</v>
      </c>
      <c r="H97" s="23">
        <f t="shared" si="104"/>
        <v>302992</v>
      </c>
      <c r="I97" s="23">
        <f t="shared" si="105"/>
        <v>3967126.4</v>
      </c>
      <c r="J97" s="23">
        <f t="shared" si="106"/>
        <v>4326.2010905125408</v>
      </c>
      <c r="K97" s="23">
        <f t="shared" si="107"/>
        <v>701093</v>
      </c>
      <c r="L97" s="23">
        <f t="shared" si="108"/>
        <v>3266033.4</v>
      </c>
      <c r="M97" s="23">
        <f t="shared" si="109"/>
        <v>4245035.66</v>
      </c>
      <c r="N97" s="23">
        <f t="shared" si="110"/>
        <v>10432.291733914939</v>
      </c>
      <c r="O97" s="23">
        <f t="shared" si="111"/>
        <v>2190196.2200000002</v>
      </c>
      <c r="P97" s="23">
        <f t="shared" si="112"/>
        <v>2148462.0299999998</v>
      </c>
      <c r="Q97" s="23">
        <f t="shared" si="113"/>
        <v>4164907.64</v>
      </c>
      <c r="R97" s="23">
        <f t="shared" si="114"/>
        <v>9032867.4199999999</v>
      </c>
      <c r="S97" s="23">
        <f t="shared" si="115"/>
        <v>9850.4552017448204</v>
      </c>
      <c r="T97" s="23">
        <f t="shared" si="116"/>
        <v>533544.09999999963</v>
      </c>
      <c r="U97" s="7">
        <f t="shared" si="117"/>
        <v>5.5772647756637553E-2</v>
      </c>
      <c r="V97" s="23">
        <f t="shared" si="118"/>
        <v>434</v>
      </c>
      <c r="W97" s="23">
        <f t="shared" si="119"/>
        <v>490963</v>
      </c>
      <c r="X97" s="23">
        <f t="shared" si="120"/>
        <v>36434.1</v>
      </c>
      <c r="Y97" s="23">
        <f t="shared" si="121"/>
        <v>5800</v>
      </c>
      <c r="Z97" s="23">
        <v>87</v>
      </c>
      <c r="AA97" s="23">
        <f t="shared" si="122"/>
        <v>529214.53</v>
      </c>
      <c r="AB97" s="23">
        <f t="shared" si="123"/>
        <v>18981787.220000003</v>
      </c>
      <c r="AC97" s="23">
        <f t="shared" si="124"/>
        <v>20699.877011995639</v>
      </c>
      <c r="AD97" s="23">
        <f t="shared" si="125"/>
        <v>17342951.200000003</v>
      </c>
      <c r="AE97" s="23">
        <f t="shared" si="126"/>
        <v>18912.705779716471</v>
      </c>
      <c r="AF97" s="23">
        <f t="shared" si="127"/>
        <v>2771283</v>
      </c>
      <c r="AG97" s="23">
        <f t="shared" si="128"/>
        <v>3022.1188658669575</v>
      </c>
      <c r="AH97" s="23">
        <f t="shared" si="129"/>
        <v>9866370.9299999997</v>
      </c>
      <c r="AI97" s="23">
        <f t="shared" si="130"/>
        <v>14963.3</v>
      </c>
      <c r="AJ97" s="23">
        <f t="shared" si="131"/>
        <v>1611159.57</v>
      </c>
      <c r="AK97" s="23">
        <f t="shared" si="132"/>
        <v>1638836.02</v>
      </c>
      <c r="AL97" s="23">
        <f t="shared" si="133"/>
        <v>1787.1712322791711</v>
      </c>
      <c r="AM97" s="23">
        <f t="shared" si="134"/>
        <v>1638836.02</v>
      </c>
      <c r="AN97" s="23">
        <f t="shared" si="135"/>
        <v>0</v>
      </c>
      <c r="AO97" s="2">
        <v>1910829.77</v>
      </c>
      <c r="AP97" s="2">
        <v>47165.37</v>
      </c>
      <c r="AQ97" s="2">
        <v>232201.08</v>
      </c>
      <c r="AR97" s="2" t="s">
        <v>1</v>
      </c>
      <c r="AS97" s="2">
        <v>2148462.0299999998</v>
      </c>
      <c r="AT97" s="2" t="s">
        <v>1</v>
      </c>
      <c r="AU97" s="2" t="s">
        <v>1</v>
      </c>
      <c r="AV97" s="2">
        <v>4164907.64</v>
      </c>
      <c r="AX97" s="2" t="s">
        <v>1</v>
      </c>
      <c r="AY97" s="2" t="s">
        <v>1</v>
      </c>
      <c r="AZ97" s="2" t="s">
        <v>1</v>
      </c>
      <c r="BA97" s="2">
        <v>434</v>
      </c>
      <c r="BB97" s="2" t="s">
        <v>1</v>
      </c>
      <c r="BC97" s="2" t="s">
        <v>1</v>
      </c>
      <c r="BD97" s="2" t="s">
        <v>1</v>
      </c>
      <c r="BE97" s="2" t="s">
        <v>1</v>
      </c>
      <c r="BF97" s="2">
        <v>476663</v>
      </c>
      <c r="BG97" s="2">
        <v>14300</v>
      </c>
      <c r="BH97" s="2" t="s">
        <v>1</v>
      </c>
      <c r="BI97" s="2" t="s">
        <v>1</v>
      </c>
      <c r="BJ97" s="2" t="s">
        <v>1</v>
      </c>
      <c r="BK97" s="2" t="s">
        <v>1</v>
      </c>
      <c r="BL97" s="2" t="s">
        <v>1</v>
      </c>
      <c r="BM97" s="2" t="s">
        <v>1</v>
      </c>
      <c r="BN97" s="2" t="s">
        <v>1</v>
      </c>
      <c r="BO97" s="2">
        <v>36434.1</v>
      </c>
      <c r="BP97" s="2" t="s">
        <v>1</v>
      </c>
      <c r="BQ97" s="2" t="s">
        <v>1</v>
      </c>
      <c r="BR97" s="2" t="s">
        <v>1</v>
      </c>
      <c r="BS97" s="2">
        <v>5800</v>
      </c>
      <c r="BT97" s="2">
        <v>529214.53</v>
      </c>
      <c r="BU97" s="2" t="s">
        <v>1</v>
      </c>
      <c r="BV97" s="2">
        <v>3380142</v>
      </c>
      <c r="BW97" s="2">
        <v>0</v>
      </c>
      <c r="BX97" s="2" t="s">
        <v>1</v>
      </c>
      <c r="BY97" s="2">
        <v>7366</v>
      </c>
      <c r="BZ97" s="2" t="s">
        <v>1</v>
      </c>
      <c r="CA97" s="2" t="s">
        <v>1</v>
      </c>
      <c r="CB97" s="2" t="s">
        <v>1</v>
      </c>
      <c r="CC97" s="2" t="s">
        <v>1</v>
      </c>
      <c r="CD97" s="2">
        <v>56171</v>
      </c>
      <c r="CE97" s="2">
        <v>29364.91</v>
      </c>
      <c r="CF97" s="2" t="s">
        <v>1</v>
      </c>
      <c r="CG97" s="2">
        <v>691430</v>
      </c>
      <c r="CH97" s="2">
        <v>236.75</v>
      </c>
      <c r="CI97" s="2">
        <v>80325</v>
      </c>
      <c r="CJ97" s="2" t="s">
        <v>1</v>
      </c>
      <c r="CK97" s="2" t="s">
        <v>1</v>
      </c>
      <c r="CL97" s="2" t="s">
        <v>1</v>
      </c>
      <c r="CM97" s="2" t="s">
        <v>1</v>
      </c>
      <c r="CN97" s="2" t="s">
        <v>1</v>
      </c>
      <c r="CO97" s="2">
        <v>5000</v>
      </c>
      <c r="CP97" s="2" t="s">
        <v>1</v>
      </c>
      <c r="CQ97" s="2" t="s">
        <v>1</v>
      </c>
      <c r="CR97" s="2" t="s">
        <v>1</v>
      </c>
      <c r="CS97" s="2" t="s">
        <v>1</v>
      </c>
      <c r="CT97" s="2" t="s">
        <v>1</v>
      </c>
      <c r="CU97" s="2" t="s">
        <v>1</v>
      </c>
      <c r="CV97" s="2" t="s">
        <v>1</v>
      </c>
      <c r="CW97" s="2" t="s">
        <v>1</v>
      </c>
      <c r="CX97" s="2">
        <v>18170</v>
      </c>
      <c r="CY97" s="2">
        <v>246162</v>
      </c>
      <c r="CZ97" s="2" t="s">
        <v>1</v>
      </c>
      <c r="DA97" s="2">
        <v>57572</v>
      </c>
      <c r="DB97" s="2" t="s">
        <v>1</v>
      </c>
      <c r="DC97" s="2" t="s">
        <v>1</v>
      </c>
      <c r="DD97" s="2" t="s">
        <v>1</v>
      </c>
      <c r="DE97" s="2" t="s">
        <v>1</v>
      </c>
      <c r="DF97" s="2" t="s">
        <v>1</v>
      </c>
      <c r="DG97" s="2" t="s">
        <v>1</v>
      </c>
      <c r="DH97" s="2" t="s">
        <v>1</v>
      </c>
      <c r="DI97" s="2" t="s">
        <v>1</v>
      </c>
      <c r="DJ97" s="2" t="s">
        <v>1</v>
      </c>
      <c r="DK97" s="2" t="s">
        <v>1</v>
      </c>
      <c r="DL97" s="2">
        <v>301492</v>
      </c>
      <c r="DM97" s="2" t="s">
        <v>1</v>
      </c>
      <c r="DN97" s="2" t="s">
        <v>1</v>
      </c>
      <c r="DO97" s="2" t="s">
        <v>1</v>
      </c>
      <c r="DP97" s="2" t="s">
        <v>1</v>
      </c>
      <c r="DQ97" s="2">
        <v>1500</v>
      </c>
      <c r="DR97" s="2" t="s">
        <v>1</v>
      </c>
      <c r="DS97" s="2" t="s">
        <v>1</v>
      </c>
      <c r="DT97" s="2" t="s">
        <v>1</v>
      </c>
      <c r="DU97" s="2" t="s">
        <v>1</v>
      </c>
      <c r="DV97" s="2">
        <v>163600</v>
      </c>
      <c r="DW97" s="2" t="s">
        <v>1</v>
      </c>
      <c r="DX97" s="2">
        <v>79535</v>
      </c>
      <c r="DY97" s="2" t="s">
        <v>1</v>
      </c>
      <c r="DZ97" s="2" t="s">
        <v>1</v>
      </c>
      <c r="EA97" s="2">
        <v>385963</v>
      </c>
      <c r="EB97" s="2">
        <v>71995</v>
      </c>
      <c r="EC97" s="2" t="s">
        <v>1</v>
      </c>
      <c r="ED97" s="2" t="s">
        <v>1</v>
      </c>
      <c r="EE97" s="2" t="s">
        <v>1</v>
      </c>
      <c r="EF97" s="2" t="s">
        <v>1</v>
      </c>
      <c r="EG97" s="2" t="s">
        <v>1</v>
      </c>
      <c r="EH97" s="2" t="s">
        <v>1</v>
      </c>
      <c r="EI97" s="2" t="s">
        <v>1</v>
      </c>
      <c r="EJ97" s="2" t="s">
        <v>1</v>
      </c>
      <c r="EK97" s="2" t="s">
        <v>1</v>
      </c>
      <c r="EL97" s="2" t="s">
        <v>1</v>
      </c>
      <c r="EM97" s="2" t="s">
        <v>1</v>
      </c>
      <c r="EN97" s="2" t="s">
        <v>1</v>
      </c>
      <c r="EO97" s="2">
        <v>96000</v>
      </c>
      <c r="EP97" s="2">
        <v>3170033.4</v>
      </c>
      <c r="EQ97" s="2" t="s">
        <v>1</v>
      </c>
      <c r="ER97" s="2" t="s">
        <v>1</v>
      </c>
      <c r="ES97" s="2">
        <v>1033731</v>
      </c>
      <c r="ET97" s="2" t="s">
        <v>1</v>
      </c>
      <c r="EU97" s="2">
        <v>7593</v>
      </c>
      <c r="EV97" s="2">
        <v>144166</v>
      </c>
      <c r="EW97" s="2">
        <v>1009710</v>
      </c>
      <c r="EX97" s="2" t="s">
        <v>1</v>
      </c>
      <c r="EY97" s="2">
        <v>0</v>
      </c>
      <c r="EZ97" s="2" t="s">
        <v>1</v>
      </c>
      <c r="FA97" s="2">
        <v>386778</v>
      </c>
      <c r="FB97" s="2">
        <v>181884</v>
      </c>
      <c r="FC97" s="2">
        <v>5315</v>
      </c>
      <c r="FD97" s="2">
        <v>2106</v>
      </c>
      <c r="FE97" s="2" t="s">
        <v>1</v>
      </c>
      <c r="FF97" s="2" t="s">
        <v>1</v>
      </c>
      <c r="FG97" s="2" t="s">
        <v>1</v>
      </c>
      <c r="FH97" s="2" t="s">
        <v>1</v>
      </c>
      <c r="FI97" s="2">
        <v>857.2</v>
      </c>
      <c r="FJ97" s="2" t="s">
        <v>1</v>
      </c>
      <c r="FK97" s="2">
        <v>7610</v>
      </c>
      <c r="FL97" s="2">
        <v>6107</v>
      </c>
      <c r="FM97" s="2">
        <v>246368.4</v>
      </c>
      <c r="FN97" s="2" t="s">
        <v>1</v>
      </c>
      <c r="FO97" s="2">
        <v>424879.42</v>
      </c>
      <c r="FP97" s="2">
        <v>219991.67</v>
      </c>
      <c r="FQ97" s="2" t="s">
        <v>1</v>
      </c>
      <c r="FR97" s="2" t="s">
        <v>1</v>
      </c>
      <c r="FS97" s="2" t="s">
        <v>1</v>
      </c>
      <c r="FT97" s="2" t="s">
        <v>1</v>
      </c>
      <c r="FU97" s="2">
        <v>3250</v>
      </c>
      <c r="FV97" s="2" t="s">
        <v>1</v>
      </c>
      <c r="FW97" s="2">
        <v>103782.01</v>
      </c>
      <c r="FX97" s="2">
        <v>250452</v>
      </c>
      <c r="FY97" s="2" t="s">
        <v>1</v>
      </c>
      <c r="FZ97" s="2">
        <v>166994.01</v>
      </c>
      <c r="GA97" s="2" t="s">
        <v>1</v>
      </c>
      <c r="GB97" s="2" t="s">
        <v>1</v>
      </c>
      <c r="GC97" s="2">
        <v>3878</v>
      </c>
      <c r="GD97" s="2">
        <v>18171.03</v>
      </c>
      <c r="GE97" s="2">
        <v>157121.71</v>
      </c>
      <c r="GF97" s="2">
        <v>24794.959999999999</v>
      </c>
      <c r="GG97" s="2" t="s">
        <v>1</v>
      </c>
      <c r="GH97" s="2">
        <v>72600</v>
      </c>
      <c r="GI97" s="2">
        <v>32145</v>
      </c>
      <c r="GJ97" s="2" t="s">
        <v>1</v>
      </c>
      <c r="GK97" s="2">
        <v>2393166.66</v>
      </c>
      <c r="GL97" s="2">
        <v>5513405.8600000003</v>
      </c>
      <c r="GM97" s="2" t="s">
        <v>1</v>
      </c>
      <c r="GN97" s="2">
        <v>26045</v>
      </c>
      <c r="GO97" s="2">
        <v>5446</v>
      </c>
      <c r="GP97" s="2" t="s">
        <v>1</v>
      </c>
      <c r="GQ97" s="2" t="s">
        <v>1</v>
      </c>
      <c r="GR97" s="2" t="s">
        <v>1</v>
      </c>
      <c r="GS97" s="2" t="s">
        <v>1</v>
      </c>
      <c r="GT97" s="2" t="s">
        <v>1</v>
      </c>
      <c r="GU97" s="2" t="s">
        <v>1</v>
      </c>
      <c r="GV97" s="2" t="s">
        <v>1</v>
      </c>
      <c r="GW97" s="2" t="s">
        <v>1</v>
      </c>
      <c r="GX97" s="2" t="s">
        <v>1</v>
      </c>
      <c r="GY97" s="2" t="s">
        <v>1</v>
      </c>
      <c r="GZ97" s="2">
        <v>0</v>
      </c>
      <c r="HA97" s="2">
        <v>14963.3</v>
      </c>
      <c r="HB97" s="2" t="s">
        <v>1</v>
      </c>
      <c r="HC97" s="2" t="s">
        <v>1</v>
      </c>
      <c r="HD97" s="2" t="s">
        <v>1</v>
      </c>
      <c r="HE97" s="2" t="s">
        <v>1</v>
      </c>
      <c r="HF97" s="2" t="s">
        <v>1</v>
      </c>
      <c r="HG97" s="2" t="s">
        <v>1</v>
      </c>
      <c r="HH97" s="2" t="s">
        <v>1</v>
      </c>
      <c r="HI97" s="2" t="s">
        <v>1</v>
      </c>
      <c r="HJ97" s="2" t="s">
        <v>1</v>
      </c>
      <c r="HK97" s="2" t="s">
        <v>1</v>
      </c>
      <c r="HL97" s="2">
        <v>35461.800000000003</v>
      </c>
      <c r="HM97" s="2" t="s">
        <v>1</v>
      </c>
      <c r="HN97" s="2" t="s">
        <v>1</v>
      </c>
      <c r="HO97" s="2" t="s">
        <v>1</v>
      </c>
      <c r="HP97" s="2" t="s">
        <v>1</v>
      </c>
      <c r="HQ97" s="2" t="s">
        <v>1</v>
      </c>
      <c r="HR97" s="2">
        <v>2551</v>
      </c>
      <c r="HS97" s="2" t="s">
        <v>1</v>
      </c>
      <c r="HT97" s="2">
        <v>54660</v>
      </c>
      <c r="HU97" s="2" t="s">
        <v>1</v>
      </c>
      <c r="HV97" s="2" t="s">
        <v>1</v>
      </c>
      <c r="HW97" s="2">
        <v>650000</v>
      </c>
      <c r="HX97" s="2" t="s">
        <v>1</v>
      </c>
      <c r="HY97" s="2" t="s">
        <v>1</v>
      </c>
      <c r="HZ97" s="2" t="s">
        <v>1</v>
      </c>
      <c r="IA97" s="2" t="s">
        <v>1</v>
      </c>
      <c r="IB97" s="2" t="s">
        <v>1</v>
      </c>
      <c r="IC97" s="2" t="s">
        <v>1</v>
      </c>
      <c r="ID97" s="2">
        <v>0</v>
      </c>
      <c r="IE97" s="2">
        <v>785961.27</v>
      </c>
      <c r="IF97" s="2">
        <v>10000</v>
      </c>
      <c r="IG97" s="2">
        <v>72525.5</v>
      </c>
      <c r="IH97" s="2" t="s">
        <v>1</v>
      </c>
      <c r="II97" s="2" t="s">
        <v>1</v>
      </c>
      <c r="IJ97" s="2" t="s">
        <v>1</v>
      </c>
      <c r="IK97" s="2" t="s">
        <v>1</v>
      </c>
      <c r="IL97" s="2" t="s">
        <v>1</v>
      </c>
      <c r="IM97" s="2" t="s">
        <v>1</v>
      </c>
      <c r="IN97" s="2">
        <v>2446</v>
      </c>
      <c r="IO97" s="2" t="s">
        <v>1</v>
      </c>
      <c r="IP97" s="2" t="s">
        <v>1</v>
      </c>
      <c r="IQ97" s="2" t="s">
        <v>1</v>
      </c>
      <c r="IR97" s="2" t="s">
        <v>1</v>
      </c>
      <c r="IS97" s="2" t="s">
        <v>1</v>
      </c>
      <c r="IT97" s="2">
        <v>0</v>
      </c>
      <c r="IU97" s="2" t="s">
        <v>1</v>
      </c>
      <c r="IV97" s="2" t="s">
        <v>1</v>
      </c>
      <c r="IW97" s="2" t="s">
        <v>1</v>
      </c>
      <c r="IX97" s="2" t="s">
        <v>1</v>
      </c>
      <c r="IY97" s="2" t="s">
        <v>1</v>
      </c>
      <c r="IZ97" s="2" t="s">
        <v>1</v>
      </c>
      <c r="JA97" s="2" t="s">
        <v>1</v>
      </c>
      <c r="JB97" s="2" t="s">
        <v>1</v>
      </c>
      <c r="JC97" s="2" t="s">
        <v>1</v>
      </c>
      <c r="JD97" s="2" t="s">
        <v>1</v>
      </c>
      <c r="JE97" s="2" t="s">
        <v>1</v>
      </c>
      <c r="JF97" s="2" t="s">
        <v>1</v>
      </c>
      <c r="JG97" s="2" t="s">
        <v>1</v>
      </c>
      <c r="JH97" s="2" t="s">
        <v>1</v>
      </c>
      <c r="JI97" s="2" t="s">
        <v>1</v>
      </c>
      <c r="JJ97" s="2" t="s">
        <v>1</v>
      </c>
      <c r="JK97" s="2" t="s">
        <v>1</v>
      </c>
      <c r="JL97" s="2">
        <v>208725</v>
      </c>
      <c r="JM97" s="2">
        <v>1133202.02</v>
      </c>
      <c r="JN97" s="2">
        <v>20000</v>
      </c>
      <c r="JO97" s="2" t="s">
        <v>1</v>
      </c>
      <c r="JP97" s="2" t="s">
        <v>1</v>
      </c>
      <c r="JQ97" s="2" t="s">
        <v>1</v>
      </c>
      <c r="JR97" s="2" t="s">
        <v>1</v>
      </c>
      <c r="JS97" s="2" t="s">
        <v>1</v>
      </c>
      <c r="JT97" s="2">
        <v>276909</v>
      </c>
      <c r="JU97" s="2" t="s">
        <v>1</v>
      </c>
      <c r="JV97" s="2" t="s">
        <v>1</v>
      </c>
      <c r="JW97" s="2" t="s">
        <v>1</v>
      </c>
      <c r="JX97" s="2" t="s">
        <v>1</v>
      </c>
      <c r="JY97" s="2" t="s">
        <v>1</v>
      </c>
      <c r="JZ97" s="2" t="s">
        <v>1</v>
      </c>
      <c r="KA97" s="2" t="s">
        <v>1</v>
      </c>
      <c r="KB97" s="2" t="s">
        <v>1</v>
      </c>
      <c r="KC97" s="2" t="s">
        <v>1</v>
      </c>
      <c r="KD97" s="2" t="s">
        <v>1</v>
      </c>
      <c r="KE97" s="2" t="s">
        <v>1</v>
      </c>
      <c r="KF97" s="2" t="s">
        <v>1</v>
      </c>
      <c r="KG97" s="2" t="s">
        <v>1</v>
      </c>
      <c r="KH97" s="2" t="s">
        <v>1</v>
      </c>
      <c r="KI97" s="2" t="s">
        <v>1</v>
      </c>
      <c r="KJ97" s="2" t="s">
        <v>1</v>
      </c>
      <c r="KK97" s="2" t="s">
        <v>1</v>
      </c>
      <c r="KL97" s="2" t="s">
        <v>1</v>
      </c>
      <c r="KM97" s="2" t="s">
        <v>1</v>
      </c>
      <c r="KN97" s="2" t="s">
        <v>1</v>
      </c>
      <c r="KO97" s="2" t="s">
        <v>1</v>
      </c>
      <c r="KP97" s="2" t="s">
        <v>1</v>
      </c>
      <c r="KQ97" s="2" t="s">
        <v>1</v>
      </c>
      <c r="KR97" s="2" t="s">
        <v>1</v>
      </c>
      <c r="KS97" s="2" t="s">
        <v>1</v>
      </c>
      <c r="KT97" s="2" t="s">
        <v>1</v>
      </c>
      <c r="KU97" s="2" t="s">
        <v>1</v>
      </c>
    </row>
    <row r="98" spans="1:307" x14ac:dyDescent="0.3">
      <c r="A98" s="2" t="s">
        <v>92</v>
      </c>
      <c r="B98" s="2">
        <v>421</v>
      </c>
      <c r="C98" s="23">
        <f t="shared" si="99"/>
        <v>1472906.4100000011</v>
      </c>
      <c r="D98" s="23">
        <f t="shared" si="100"/>
        <v>8350112.4700000007</v>
      </c>
      <c r="E98" s="23">
        <f t="shared" si="101"/>
        <v>19833.996365795727</v>
      </c>
      <c r="F98" s="23">
        <f t="shared" si="102"/>
        <v>5465165.1800000006</v>
      </c>
      <c r="G98" s="23">
        <f t="shared" si="103"/>
        <v>2525667.29</v>
      </c>
      <c r="H98" s="23">
        <f t="shared" si="104"/>
        <v>36180</v>
      </c>
      <c r="I98" s="23">
        <f t="shared" si="105"/>
        <v>323100</v>
      </c>
      <c r="J98" s="23">
        <f t="shared" si="106"/>
        <v>767.45843230403796</v>
      </c>
      <c r="K98" s="23">
        <f t="shared" si="107"/>
        <v>323100</v>
      </c>
      <c r="L98" s="23">
        <f t="shared" si="108"/>
        <v>0</v>
      </c>
      <c r="M98" s="23">
        <f t="shared" si="109"/>
        <v>2399681.29</v>
      </c>
      <c r="N98" s="23">
        <f t="shared" si="110"/>
        <v>12981.389976247032</v>
      </c>
      <c r="O98" s="23">
        <f t="shared" si="111"/>
        <v>1188280.5299999998</v>
      </c>
      <c r="P98" s="23">
        <f t="shared" si="112"/>
        <v>941892.25</v>
      </c>
      <c r="Q98" s="23">
        <f t="shared" si="113"/>
        <v>2192244.62</v>
      </c>
      <c r="R98" s="23">
        <f t="shared" si="114"/>
        <v>5024636.16</v>
      </c>
      <c r="S98" s="23">
        <f t="shared" si="115"/>
        <v>11935.002755344418</v>
      </c>
      <c r="T98" s="23">
        <f t="shared" si="116"/>
        <v>440529.02000000048</v>
      </c>
      <c r="U98" s="7">
        <f t="shared" si="117"/>
        <v>8.0606716446949264E-2</v>
      </c>
      <c r="V98" s="23">
        <f t="shared" si="118"/>
        <v>5420.86</v>
      </c>
      <c r="W98" s="23">
        <f t="shared" si="119"/>
        <v>274431</v>
      </c>
      <c r="X98" s="23">
        <f t="shared" si="120"/>
        <v>140186.16</v>
      </c>
      <c r="Y98" s="23">
        <f t="shared" si="121"/>
        <v>20580</v>
      </c>
      <c r="Z98" s="23">
        <v>89</v>
      </c>
      <c r="AA98" s="23">
        <f t="shared" si="122"/>
        <v>702129.76</v>
      </c>
      <c r="AB98" s="23">
        <f t="shared" si="123"/>
        <v>6877206.0599999996</v>
      </c>
      <c r="AC98" s="23">
        <f t="shared" si="124"/>
        <v>16335.406318289784</v>
      </c>
      <c r="AD98" s="23">
        <f t="shared" si="125"/>
        <v>6857966.0599999996</v>
      </c>
      <c r="AE98" s="23">
        <f t="shared" si="126"/>
        <v>16289.705605700712</v>
      </c>
      <c r="AF98" s="23">
        <f t="shared" si="127"/>
        <v>2657479</v>
      </c>
      <c r="AG98" s="23">
        <f t="shared" si="128"/>
        <v>6312.3016627078387</v>
      </c>
      <c r="AH98" s="23">
        <f t="shared" si="129"/>
        <v>2668803.06</v>
      </c>
      <c r="AI98" s="23">
        <f t="shared" si="130"/>
        <v>34450</v>
      </c>
      <c r="AJ98" s="23">
        <f t="shared" si="131"/>
        <v>1664113</v>
      </c>
      <c r="AK98" s="23">
        <f t="shared" si="132"/>
        <v>19240</v>
      </c>
      <c r="AL98" s="23">
        <f t="shared" si="133"/>
        <v>45.700712589073632</v>
      </c>
      <c r="AM98" s="23">
        <f t="shared" si="134"/>
        <v>18150</v>
      </c>
      <c r="AN98" s="23">
        <f t="shared" si="135"/>
        <v>0</v>
      </c>
      <c r="AO98" s="2">
        <v>1041926.98</v>
      </c>
      <c r="AP98" s="2">
        <v>25912.43</v>
      </c>
      <c r="AQ98" s="2">
        <v>120441.12</v>
      </c>
      <c r="AR98" s="2" t="s">
        <v>1</v>
      </c>
      <c r="AS98" s="2">
        <v>941892.25</v>
      </c>
      <c r="AT98" s="2">
        <v>0</v>
      </c>
      <c r="AU98" s="2" t="s">
        <v>1</v>
      </c>
      <c r="AV98" s="2">
        <v>2192244.62</v>
      </c>
      <c r="AX98" s="2" t="s">
        <v>1</v>
      </c>
      <c r="AY98" s="2" t="s">
        <v>1</v>
      </c>
      <c r="AZ98" s="2" t="s">
        <v>1</v>
      </c>
      <c r="BA98" s="2">
        <v>67</v>
      </c>
      <c r="BB98" s="2">
        <v>5353.86</v>
      </c>
      <c r="BC98" s="2" t="s">
        <v>1</v>
      </c>
      <c r="BD98" s="2" t="s">
        <v>1</v>
      </c>
      <c r="BE98" s="2" t="s">
        <v>1</v>
      </c>
      <c r="BF98" s="2">
        <v>251572</v>
      </c>
      <c r="BG98" s="2">
        <v>4430</v>
      </c>
      <c r="BH98" s="2">
        <v>18414</v>
      </c>
      <c r="BI98" s="2">
        <v>15</v>
      </c>
      <c r="BJ98" s="2" t="s">
        <v>1</v>
      </c>
      <c r="BK98" s="2">
        <v>0</v>
      </c>
      <c r="BL98" s="2" t="s">
        <v>1</v>
      </c>
      <c r="BM98" s="2" t="s">
        <v>1</v>
      </c>
      <c r="BN98" s="2" t="s">
        <v>1</v>
      </c>
      <c r="BO98" s="2">
        <v>140186.16</v>
      </c>
      <c r="BP98" s="2" t="s">
        <v>1</v>
      </c>
      <c r="BQ98" s="2" t="s">
        <v>1</v>
      </c>
      <c r="BR98" s="2" t="s">
        <v>1</v>
      </c>
      <c r="BS98" s="2">
        <v>20580</v>
      </c>
      <c r="BT98" s="2">
        <v>702129.76</v>
      </c>
      <c r="BU98" s="2" t="s">
        <v>1</v>
      </c>
      <c r="BV98" s="2">
        <v>1534954.08</v>
      </c>
      <c r="BW98" s="2" t="s">
        <v>1</v>
      </c>
      <c r="BX98" s="2" t="s">
        <v>1</v>
      </c>
      <c r="BY98" s="2" t="s">
        <v>1</v>
      </c>
      <c r="BZ98" s="2" t="s">
        <v>1</v>
      </c>
      <c r="CA98" s="2" t="s">
        <v>1</v>
      </c>
      <c r="CB98" s="2" t="s">
        <v>1</v>
      </c>
      <c r="CC98" s="2" t="s">
        <v>1</v>
      </c>
      <c r="CD98" s="2">
        <v>63983</v>
      </c>
      <c r="CE98" s="2">
        <v>800705</v>
      </c>
      <c r="CF98" s="2" t="s">
        <v>1</v>
      </c>
      <c r="CG98" s="2" t="s">
        <v>1</v>
      </c>
      <c r="CH98" s="2">
        <v>39.21</v>
      </c>
      <c r="CI98" s="2" t="s">
        <v>1</v>
      </c>
      <c r="CJ98" s="2" t="s">
        <v>1</v>
      </c>
      <c r="CK98" s="2" t="s">
        <v>1</v>
      </c>
      <c r="CL98" s="2" t="s">
        <v>1</v>
      </c>
      <c r="CM98" s="2" t="s">
        <v>1</v>
      </c>
      <c r="CN98" s="2" t="s">
        <v>1</v>
      </c>
      <c r="CO98" s="2" t="s">
        <v>1</v>
      </c>
      <c r="CP98" s="2" t="s">
        <v>1</v>
      </c>
      <c r="CQ98" s="2" t="s">
        <v>1</v>
      </c>
      <c r="CR98" s="2" t="s">
        <v>1</v>
      </c>
      <c r="CS98" s="2" t="s">
        <v>1</v>
      </c>
      <c r="CT98" s="2" t="s">
        <v>1</v>
      </c>
      <c r="CU98" s="2" t="s">
        <v>1</v>
      </c>
      <c r="CV98" s="2" t="s">
        <v>1</v>
      </c>
      <c r="CW98" s="2">
        <v>4000</v>
      </c>
      <c r="CX98" s="2" t="s">
        <v>1</v>
      </c>
      <c r="CY98" s="2">
        <v>114311</v>
      </c>
      <c r="CZ98" s="2" t="s">
        <v>1</v>
      </c>
      <c r="DA98" s="2">
        <v>7675</v>
      </c>
      <c r="DB98" s="2" t="s">
        <v>1</v>
      </c>
      <c r="DC98" s="2" t="s">
        <v>1</v>
      </c>
      <c r="DD98" s="2" t="s">
        <v>1</v>
      </c>
      <c r="DE98" s="2" t="s">
        <v>1</v>
      </c>
      <c r="DF98" s="2" t="s">
        <v>1</v>
      </c>
      <c r="DG98" s="2" t="s">
        <v>1</v>
      </c>
      <c r="DH98" s="2" t="s">
        <v>1</v>
      </c>
      <c r="DI98" s="2" t="s">
        <v>1</v>
      </c>
      <c r="DJ98" s="2" t="s">
        <v>1</v>
      </c>
      <c r="DK98" s="2" t="s">
        <v>1</v>
      </c>
      <c r="DL98" s="2">
        <v>36180</v>
      </c>
      <c r="DM98" s="2" t="s">
        <v>1</v>
      </c>
      <c r="DN98" s="2" t="s">
        <v>1</v>
      </c>
      <c r="DO98" s="2" t="s">
        <v>1</v>
      </c>
      <c r="DP98" s="2" t="s">
        <v>1</v>
      </c>
      <c r="DQ98" s="2" t="s">
        <v>1</v>
      </c>
      <c r="DR98" s="2" t="s">
        <v>1</v>
      </c>
      <c r="DS98" s="2" t="s">
        <v>1</v>
      </c>
      <c r="DT98" s="2" t="s">
        <v>1</v>
      </c>
      <c r="DU98" s="2" t="s">
        <v>1</v>
      </c>
      <c r="DV98" s="2">
        <v>117500</v>
      </c>
      <c r="DW98" s="2" t="s">
        <v>1</v>
      </c>
      <c r="DX98" s="2">
        <v>9000</v>
      </c>
      <c r="DY98" s="2" t="s">
        <v>1</v>
      </c>
      <c r="DZ98" s="2" t="s">
        <v>1</v>
      </c>
      <c r="EA98" s="2">
        <v>3600</v>
      </c>
      <c r="EB98" s="2" t="s">
        <v>1</v>
      </c>
      <c r="EC98" s="2" t="s">
        <v>1</v>
      </c>
      <c r="ED98" s="2">
        <v>193000</v>
      </c>
      <c r="EE98" s="2" t="s">
        <v>1</v>
      </c>
      <c r="EF98" s="2" t="s">
        <v>1</v>
      </c>
      <c r="EG98" s="2" t="s">
        <v>1</v>
      </c>
      <c r="EH98" s="2" t="s">
        <v>1</v>
      </c>
      <c r="EI98" s="2" t="s">
        <v>1</v>
      </c>
      <c r="EJ98" s="2" t="s">
        <v>1</v>
      </c>
      <c r="EK98" s="2" t="s">
        <v>1</v>
      </c>
      <c r="EL98" s="2" t="s">
        <v>1</v>
      </c>
      <c r="EM98" s="2" t="s">
        <v>1</v>
      </c>
      <c r="EN98" s="2" t="s">
        <v>1</v>
      </c>
      <c r="EO98" s="2" t="s">
        <v>1</v>
      </c>
      <c r="EP98" s="2" t="s">
        <v>1</v>
      </c>
      <c r="EQ98" s="2" t="s">
        <v>1</v>
      </c>
      <c r="ER98" s="2" t="s">
        <v>1</v>
      </c>
      <c r="ES98" s="2">
        <v>1267981</v>
      </c>
      <c r="ET98" s="2" t="s">
        <v>1</v>
      </c>
      <c r="EU98" s="2">
        <v>9669</v>
      </c>
      <c r="EV98" s="2">
        <v>154640</v>
      </c>
      <c r="EW98" s="2">
        <v>650067</v>
      </c>
      <c r="EX98" s="2" t="s">
        <v>1</v>
      </c>
      <c r="EY98" s="2" t="s">
        <v>1</v>
      </c>
      <c r="EZ98" s="2" t="s">
        <v>1</v>
      </c>
      <c r="FA98" s="2">
        <v>405243</v>
      </c>
      <c r="FB98" s="2">
        <v>169177</v>
      </c>
      <c r="FC98" s="2" t="s">
        <v>1</v>
      </c>
      <c r="FD98" s="2">
        <v>702</v>
      </c>
      <c r="FE98" s="2" t="s">
        <v>1</v>
      </c>
      <c r="FF98" s="2" t="s">
        <v>1</v>
      </c>
      <c r="FG98" s="2" t="s">
        <v>1</v>
      </c>
      <c r="FH98" s="2" t="s">
        <v>1</v>
      </c>
      <c r="FI98" s="2" t="s">
        <v>1</v>
      </c>
      <c r="FJ98" s="2" t="s">
        <v>1</v>
      </c>
      <c r="FK98" s="2">
        <v>2519</v>
      </c>
      <c r="FL98" s="2">
        <v>1199</v>
      </c>
      <c r="FM98" s="2">
        <v>13887.36</v>
      </c>
      <c r="FN98" s="2" t="s">
        <v>1</v>
      </c>
      <c r="FO98" s="2">
        <v>298253.3</v>
      </c>
      <c r="FP98" s="2">
        <v>2666.35</v>
      </c>
      <c r="FQ98" s="2" t="s">
        <v>1</v>
      </c>
      <c r="FR98" s="2" t="s">
        <v>1</v>
      </c>
      <c r="FS98" s="2" t="s">
        <v>1</v>
      </c>
      <c r="FT98" s="2" t="s">
        <v>1</v>
      </c>
      <c r="FU98" s="2" t="s">
        <v>1</v>
      </c>
      <c r="FV98" s="2">
        <v>91773</v>
      </c>
      <c r="FW98" s="2">
        <v>105461</v>
      </c>
      <c r="FX98" s="2">
        <v>370039</v>
      </c>
      <c r="FY98" s="2" t="s">
        <v>1</v>
      </c>
      <c r="FZ98" s="2">
        <v>119543.76</v>
      </c>
      <c r="GA98" s="2" t="s">
        <v>1</v>
      </c>
      <c r="GB98" s="2" t="s">
        <v>1</v>
      </c>
      <c r="GC98" s="2">
        <v>6599</v>
      </c>
      <c r="GD98" s="2">
        <v>51173.2</v>
      </c>
      <c r="GE98" s="2">
        <v>90300.26</v>
      </c>
      <c r="GF98" s="2">
        <v>4491</v>
      </c>
      <c r="GG98" s="2" t="s">
        <v>1</v>
      </c>
      <c r="GH98" s="2">
        <v>23840</v>
      </c>
      <c r="GI98" s="2">
        <v>14458</v>
      </c>
      <c r="GJ98" s="2">
        <v>25571</v>
      </c>
      <c r="GK98" s="2">
        <v>1179325.8</v>
      </c>
      <c r="GL98" s="2">
        <v>111523.5</v>
      </c>
      <c r="GM98" s="2">
        <v>7353</v>
      </c>
      <c r="GN98" s="2">
        <v>346</v>
      </c>
      <c r="GO98" s="2">
        <v>8715</v>
      </c>
      <c r="GP98" s="2" t="s">
        <v>1</v>
      </c>
      <c r="GQ98" s="2" t="s">
        <v>1</v>
      </c>
      <c r="GR98" s="2" t="s">
        <v>1</v>
      </c>
      <c r="GS98" s="2" t="s">
        <v>1</v>
      </c>
      <c r="GT98" s="2" t="s">
        <v>1</v>
      </c>
      <c r="GU98" s="2">
        <v>-30228</v>
      </c>
      <c r="GV98" s="2" t="s">
        <v>1</v>
      </c>
      <c r="GW98" s="2" t="s">
        <v>1</v>
      </c>
      <c r="GX98" s="2">
        <v>114.53</v>
      </c>
      <c r="GY98" s="2" t="s">
        <v>1</v>
      </c>
      <c r="GZ98" s="2">
        <v>17496</v>
      </c>
      <c r="HA98" s="2">
        <v>9954</v>
      </c>
      <c r="HB98" s="2" t="s">
        <v>1</v>
      </c>
      <c r="HC98" s="2" t="s">
        <v>1</v>
      </c>
      <c r="HD98" s="2" t="s">
        <v>1</v>
      </c>
      <c r="HE98" s="2" t="s">
        <v>1</v>
      </c>
      <c r="HF98" s="2" t="s">
        <v>1</v>
      </c>
      <c r="HG98" s="2" t="s">
        <v>1</v>
      </c>
      <c r="HH98" s="2">
        <v>7000</v>
      </c>
      <c r="HI98" s="2" t="s">
        <v>1</v>
      </c>
      <c r="HJ98" s="2" t="s">
        <v>1</v>
      </c>
      <c r="HK98" s="2" t="s">
        <v>1</v>
      </c>
      <c r="HL98" s="2">
        <v>19000</v>
      </c>
      <c r="HM98" s="2" t="s">
        <v>1</v>
      </c>
      <c r="HN98" s="2" t="s">
        <v>1</v>
      </c>
      <c r="HO98" s="2" t="s">
        <v>1</v>
      </c>
      <c r="HP98" s="2" t="s">
        <v>1</v>
      </c>
      <c r="HQ98" s="2" t="s">
        <v>1</v>
      </c>
      <c r="HR98" s="2">
        <v>8500</v>
      </c>
      <c r="HS98" s="2" t="s">
        <v>1</v>
      </c>
      <c r="HT98" s="2" t="s">
        <v>1</v>
      </c>
      <c r="HU98" s="2" t="s">
        <v>1</v>
      </c>
      <c r="HV98" s="2">
        <v>1000</v>
      </c>
      <c r="HW98" s="2">
        <v>368467</v>
      </c>
      <c r="HX98" s="2" t="s">
        <v>1</v>
      </c>
      <c r="HY98" s="2" t="s">
        <v>1</v>
      </c>
      <c r="HZ98" s="2" t="s">
        <v>1</v>
      </c>
      <c r="IA98" s="2" t="s">
        <v>1</v>
      </c>
      <c r="IB98" s="2" t="s">
        <v>1</v>
      </c>
      <c r="IC98" s="2" t="s">
        <v>1</v>
      </c>
      <c r="ID98" s="2" t="s">
        <v>1</v>
      </c>
      <c r="IE98" s="2">
        <v>1065120</v>
      </c>
      <c r="IF98" s="2">
        <v>168378</v>
      </c>
      <c r="IG98" s="2">
        <v>33648</v>
      </c>
      <c r="IH98" s="2" t="s">
        <v>1</v>
      </c>
      <c r="II98" s="2" t="s">
        <v>1</v>
      </c>
      <c r="IJ98" s="2" t="s">
        <v>1</v>
      </c>
      <c r="IK98" s="2" t="s">
        <v>1</v>
      </c>
      <c r="IL98" s="2" t="s">
        <v>1</v>
      </c>
      <c r="IM98" s="2" t="s">
        <v>1</v>
      </c>
      <c r="IN98" s="2" t="s">
        <v>1</v>
      </c>
      <c r="IO98" s="2" t="s">
        <v>1</v>
      </c>
      <c r="IP98" s="2" t="s">
        <v>1</v>
      </c>
      <c r="IQ98" s="2" t="s">
        <v>1</v>
      </c>
      <c r="IR98" s="2" t="s">
        <v>1</v>
      </c>
      <c r="IS98" s="2" t="s">
        <v>1</v>
      </c>
      <c r="IT98" s="2">
        <v>3000</v>
      </c>
      <c r="IU98" s="2" t="s">
        <v>1</v>
      </c>
      <c r="IV98" s="2" t="s">
        <v>1</v>
      </c>
      <c r="IW98" s="2" t="s">
        <v>1</v>
      </c>
      <c r="IX98" s="2" t="s">
        <v>1</v>
      </c>
      <c r="IY98" s="2" t="s">
        <v>1</v>
      </c>
      <c r="IZ98" s="2" t="s">
        <v>1</v>
      </c>
      <c r="JA98" s="2" t="s">
        <v>1</v>
      </c>
      <c r="JB98" s="2" t="s">
        <v>1</v>
      </c>
      <c r="JC98" s="2" t="s">
        <v>1</v>
      </c>
      <c r="JD98" s="2" t="s">
        <v>1</v>
      </c>
      <c r="JE98" s="2" t="s">
        <v>1</v>
      </c>
      <c r="JF98" s="2" t="s">
        <v>1</v>
      </c>
      <c r="JG98" s="2" t="s">
        <v>1</v>
      </c>
      <c r="JH98" s="2">
        <v>1090</v>
      </c>
      <c r="JI98" s="2" t="s">
        <v>1</v>
      </c>
      <c r="JJ98" s="2" t="s">
        <v>1</v>
      </c>
      <c r="JK98" s="2" t="s">
        <v>1</v>
      </c>
      <c r="JL98" s="2" t="s">
        <v>1</v>
      </c>
      <c r="JM98" s="2">
        <v>18150</v>
      </c>
      <c r="JN98" s="2" t="s">
        <v>1</v>
      </c>
      <c r="JO98" s="2" t="s">
        <v>1</v>
      </c>
      <c r="JP98" s="2" t="s">
        <v>1</v>
      </c>
      <c r="JQ98" s="2" t="s">
        <v>1</v>
      </c>
      <c r="JR98" s="2" t="s">
        <v>1</v>
      </c>
      <c r="JS98" s="2" t="s">
        <v>1</v>
      </c>
      <c r="JT98" s="2" t="s">
        <v>1</v>
      </c>
      <c r="JU98" s="2" t="s">
        <v>1</v>
      </c>
      <c r="JV98" s="2" t="s">
        <v>1</v>
      </c>
      <c r="JW98" s="2" t="s">
        <v>1</v>
      </c>
      <c r="JX98" s="2" t="s">
        <v>1</v>
      </c>
      <c r="JY98" s="2" t="s">
        <v>1</v>
      </c>
      <c r="JZ98" s="2" t="s">
        <v>1</v>
      </c>
      <c r="KA98" s="2" t="s">
        <v>1</v>
      </c>
      <c r="KB98" s="2" t="s">
        <v>1</v>
      </c>
      <c r="KC98" s="2" t="s">
        <v>1</v>
      </c>
      <c r="KD98" s="2" t="s">
        <v>1</v>
      </c>
      <c r="KE98" s="2" t="s">
        <v>1</v>
      </c>
      <c r="KF98" s="2" t="s">
        <v>1</v>
      </c>
      <c r="KG98" s="2" t="s">
        <v>1</v>
      </c>
      <c r="KH98" s="2" t="s">
        <v>1</v>
      </c>
      <c r="KI98" s="2" t="s">
        <v>1</v>
      </c>
      <c r="KJ98" s="2" t="s">
        <v>1</v>
      </c>
      <c r="KK98" s="2" t="s">
        <v>1</v>
      </c>
      <c r="KL98" s="2" t="s">
        <v>1</v>
      </c>
      <c r="KM98" s="2" t="s">
        <v>1</v>
      </c>
      <c r="KN98" s="2" t="s">
        <v>1</v>
      </c>
      <c r="KO98" s="2" t="s">
        <v>1</v>
      </c>
      <c r="KP98" s="2" t="s">
        <v>1</v>
      </c>
      <c r="KQ98" s="2" t="s">
        <v>1</v>
      </c>
      <c r="KR98" s="2" t="s">
        <v>1</v>
      </c>
      <c r="KS98" s="2" t="s">
        <v>1</v>
      </c>
      <c r="KT98" s="2" t="s">
        <v>1</v>
      </c>
      <c r="KU98" s="2" t="s">
        <v>1</v>
      </c>
    </row>
    <row r="99" spans="1:307" x14ac:dyDescent="0.3">
      <c r="A99" s="2" t="s">
        <v>93</v>
      </c>
      <c r="B99" s="2">
        <v>110</v>
      </c>
      <c r="C99" s="23">
        <f t="shared" si="99"/>
        <v>290466.16999999993</v>
      </c>
      <c r="D99" s="23">
        <f t="shared" si="100"/>
        <v>2696357.08</v>
      </c>
      <c r="E99" s="23">
        <f t="shared" si="101"/>
        <v>24512.337090909092</v>
      </c>
      <c r="F99" s="23">
        <f t="shared" si="102"/>
        <v>1633764.13</v>
      </c>
      <c r="G99" s="23">
        <f t="shared" si="103"/>
        <v>906817.95</v>
      </c>
      <c r="H99" s="23">
        <f t="shared" si="104"/>
        <v>375</v>
      </c>
      <c r="I99" s="23">
        <f t="shared" si="105"/>
        <v>155400</v>
      </c>
      <c r="J99" s="23">
        <f t="shared" si="106"/>
        <v>1412.7272727272727</v>
      </c>
      <c r="K99" s="23">
        <f t="shared" si="107"/>
        <v>155400</v>
      </c>
      <c r="L99" s="23">
        <f t="shared" si="108"/>
        <v>0</v>
      </c>
      <c r="M99" s="23">
        <f t="shared" si="109"/>
        <v>893888.95</v>
      </c>
      <c r="N99" s="23">
        <f t="shared" si="110"/>
        <v>14852.401181818181</v>
      </c>
      <c r="O99" s="23">
        <f t="shared" si="111"/>
        <v>313337.02</v>
      </c>
      <c r="P99" s="23">
        <f t="shared" si="112"/>
        <v>499455.65</v>
      </c>
      <c r="Q99" s="23">
        <f t="shared" si="113"/>
        <v>599232.31999999995</v>
      </c>
      <c r="R99" s="23">
        <f t="shared" si="114"/>
        <v>1580802</v>
      </c>
      <c r="S99" s="23">
        <f t="shared" si="115"/>
        <v>14370.927272727273</v>
      </c>
      <c r="T99" s="23">
        <f t="shared" si="116"/>
        <v>52962.129999999888</v>
      </c>
      <c r="U99" s="7">
        <f t="shared" si="117"/>
        <v>3.2417243730280633E-2</v>
      </c>
      <c r="V99" s="23">
        <f t="shared" si="118"/>
        <v>0</v>
      </c>
      <c r="W99" s="23">
        <f t="shared" si="119"/>
        <v>47541</v>
      </c>
      <c r="X99" s="23">
        <f t="shared" si="120"/>
        <v>5211.13</v>
      </c>
      <c r="Y99" s="23">
        <f t="shared" si="121"/>
        <v>300</v>
      </c>
      <c r="Z99" s="23">
        <v>90</v>
      </c>
      <c r="AA99" s="23">
        <f t="shared" si="122"/>
        <v>168687.01</v>
      </c>
      <c r="AB99" s="23">
        <f t="shared" si="123"/>
        <v>2405890.91</v>
      </c>
      <c r="AC99" s="23">
        <f t="shared" si="124"/>
        <v>21871.735545454547</v>
      </c>
      <c r="AD99" s="23">
        <f t="shared" si="125"/>
        <v>2064263.31</v>
      </c>
      <c r="AE99" s="23">
        <f t="shared" si="126"/>
        <v>18766.030090909091</v>
      </c>
      <c r="AF99" s="23">
        <f t="shared" si="127"/>
        <v>443800</v>
      </c>
      <c r="AG99" s="23">
        <f t="shared" si="128"/>
        <v>4034.5454545454545</v>
      </c>
      <c r="AH99" s="23">
        <f t="shared" si="129"/>
        <v>1308648.31</v>
      </c>
      <c r="AI99" s="23">
        <f t="shared" si="130"/>
        <v>2313</v>
      </c>
      <c r="AJ99" s="23">
        <f t="shared" si="131"/>
        <v>334762</v>
      </c>
      <c r="AK99" s="23">
        <f t="shared" si="132"/>
        <v>341627.6</v>
      </c>
      <c r="AL99" s="23">
        <f t="shared" si="133"/>
        <v>3105.7054545454544</v>
      </c>
      <c r="AM99" s="23">
        <f t="shared" si="134"/>
        <v>341627.6</v>
      </c>
      <c r="AN99" s="23">
        <f t="shared" si="135"/>
        <v>0</v>
      </c>
      <c r="AO99" s="2">
        <v>274866.31</v>
      </c>
      <c r="AP99" s="2">
        <v>5215.6899999999996</v>
      </c>
      <c r="AQ99" s="2">
        <v>33255.019999999997</v>
      </c>
      <c r="AR99" s="2" t="s">
        <v>1</v>
      </c>
      <c r="AS99" s="2">
        <v>308505.65000000002</v>
      </c>
      <c r="AT99" s="2">
        <v>190950</v>
      </c>
      <c r="AU99" s="2" t="s">
        <v>1</v>
      </c>
      <c r="AV99" s="2">
        <v>599232.31999999995</v>
      </c>
      <c r="AX99" s="2" t="s">
        <v>1</v>
      </c>
      <c r="AY99" s="2" t="s">
        <v>1</v>
      </c>
      <c r="AZ99" s="2" t="s">
        <v>1</v>
      </c>
      <c r="BA99" s="2" t="s">
        <v>1</v>
      </c>
      <c r="BB99" s="2" t="s">
        <v>1</v>
      </c>
      <c r="BC99" s="2" t="s">
        <v>1</v>
      </c>
      <c r="BD99" s="2" t="s">
        <v>1</v>
      </c>
      <c r="BE99" s="2" t="s">
        <v>1</v>
      </c>
      <c r="BF99" s="2">
        <v>44713</v>
      </c>
      <c r="BG99" s="2">
        <v>2105</v>
      </c>
      <c r="BH99" s="2">
        <v>485</v>
      </c>
      <c r="BI99" s="2" t="s">
        <v>1</v>
      </c>
      <c r="BJ99" s="2" t="s">
        <v>1</v>
      </c>
      <c r="BK99" s="2">
        <v>238</v>
      </c>
      <c r="BL99" s="2" t="s">
        <v>1</v>
      </c>
      <c r="BM99" s="2" t="s">
        <v>1</v>
      </c>
      <c r="BN99" s="2" t="s">
        <v>1</v>
      </c>
      <c r="BO99" s="2">
        <v>5211.13</v>
      </c>
      <c r="BP99" s="2" t="s">
        <v>1</v>
      </c>
      <c r="BQ99" s="2" t="s">
        <v>1</v>
      </c>
      <c r="BR99" s="2" t="s">
        <v>1</v>
      </c>
      <c r="BS99" s="2">
        <v>300</v>
      </c>
      <c r="BT99" s="2">
        <v>168687.01</v>
      </c>
      <c r="BU99" s="2" t="s">
        <v>1</v>
      </c>
      <c r="BV99" s="2">
        <v>818754.58</v>
      </c>
      <c r="BW99" s="2" t="s">
        <v>1</v>
      </c>
      <c r="BX99" s="2" t="s">
        <v>1</v>
      </c>
      <c r="BY99" s="2" t="s">
        <v>1</v>
      </c>
      <c r="BZ99" s="2" t="s">
        <v>1</v>
      </c>
      <c r="CA99" s="2" t="s">
        <v>1</v>
      </c>
      <c r="CB99" s="2" t="s">
        <v>1</v>
      </c>
      <c r="CC99" s="2" t="s">
        <v>1</v>
      </c>
      <c r="CD99" s="2">
        <v>45281</v>
      </c>
      <c r="CE99" s="2">
        <v>18000</v>
      </c>
      <c r="CF99" s="2">
        <v>1129</v>
      </c>
      <c r="CG99" s="2" t="s">
        <v>1</v>
      </c>
      <c r="CH99" s="2">
        <v>10724.37</v>
      </c>
      <c r="CI99" s="2" t="s">
        <v>1</v>
      </c>
      <c r="CJ99" s="2" t="s">
        <v>1</v>
      </c>
      <c r="CK99" s="2" t="s">
        <v>1</v>
      </c>
      <c r="CL99" s="2" t="s">
        <v>1</v>
      </c>
      <c r="CM99" s="2" t="s">
        <v>1</v>
      </c>
      <c r="CN99" s="2" t="s">
        <v>1</v>
      </c>
      <c r="CO99" s="2" t="s">
        <v>1</v>
      </c>
      <c r="CP99" s="2" t="s">
        <v>1</v>
      </c>
      <c r="CQ99" s="2" t="s">
        <v>1</v>
      </c>
      <c r="CR99" s="2" t="s">
        <v>1</v>
      </c>
      <c r="CS99" s="2" t="s">
        <v>1</v>
      </c>
      <c r="CT99" s="2" t="s">
        <v>1</v>
      </c>
      <c r="CU99" s="2" t="s">
        <v>1</v>
      </c>
      <c r="CV99" s="2" t="s">
        <v>1</v>
      </c>
      <c r="CW99" s="2" t="s">
        <v>1</v>
      </c>
      <c r="CX99" s="2" t="s">
        <v>1</v>
      </c>
      <c r="CY99" s="2">
        <v>12929</v>
      </c>
      <c r="CZ99" s="2" t="s">
        <v>1</v>
      </c>
      <c r="DA99" s="2" t="s">
        <v>1</v>
      </c>
      <c r="DB99" s="2" t="s">
        <v>1</v>
      </c>
      <c r="DC99" s="2" t="s">
        <v>1</v>
      </c>
      <c r="DD99" s="2" t="s">
        <v>1</v>
      </c>
      <c r="DE99" s="2" t="s">
        <v>1</v>
      </c>
      <c r="DF99" s="2" t="s">
        <v>1</v>
      </c>
      <c r="DG99" s="2" t="s">
        <v>1</v>
      </c>
      <c r="DH99" s="2" t="s">
        <v>1</v>
      </c>
      <c r="DI99" s="2" t="s">
        <v>1</v>
      </c>
      <c r="DJ99" s="2" t="s">
        <v>1</v>
      </c>
      <c r="DK99" s="2" t="s">
        <v>1</v>
      </c>
      <c r="DL99" s="2">
        <v>375</v>
      </c>
      <c r="DM99" s="2" t="s">
        <v>1</v>
      </c>
      <c r="DN99" s="2" t="s">
        <v>1</v>
      </c>
      <c r="DO99" s="2" t="s">
        <v>1</v>
      </c>
      <c r="DP99" s="2" t="s">
        <v>1</v>
      </c>
      <c r="DQ99" s="2" t="s">
        <v>1</v>
      </c>
      <c r="DR99" s="2" t="s">
        <v>1</v>
      </c>
      <c r="DS99" s="2" t="s">
        <v>1</v>
      </c>
      <c r="DT99" s="2" t="s">
        <v>1</v>
      </c>
      <c r="DU99" s="2" t="s">
        <v>1</v>
      </c>
      <c r="DV99" s="2">
        <v>54400</v>
      </c>
      <c r="DW99" s="2" t="s">
        <v>1</v>
      </c>
      <c r="DX99" s="2" t="s">
        <v>1</v>
      </c>
      <c r="DY99" s="2" t="s">
        <v>1</v>
      </c>
      <c r="DZ99" s="2" t="s">
        <v>1</v>
      </c>
      <c r="EA99" s="2">
        <v>101000</v>
      </c>
      <c r="EB99" s="2" t="s">
        <v>1</v>
      </c>
      <c r="EC99" s="2" t="s">
        <v>1</v>
      </c>
      <c r="ED99" s="2" t="s">
        <v>1</v>
      </c>
      <c r="EE99" s="2" t="s">
        <v>1</v>
      </c>
      <c r="EF99" s="2" t="s">
        <v>1</v>
      </c>
      <c r="EG99" s="2" t="s">
        <v>1</v>
      </c>
      <c r="EH99" s="2" t="s">
        <v>1</v>
      </c>
      <c r="EI99" s="2" t="s">
        <v>1</v>
      </c>
      <c r="EJ99" s="2" t="s">
        <v>1</v>
      </c>
      <c r="EK99" s="2" t="s">
        <v>1</v>
      </c>
      <c r="EL99" s="2" t="s">
        <v>1</v>
      </c>
      <c r="EM99" s="2" t="s">
        <v>1</v>
      </c>
      <c r="EN99" s="2" t="s">
        <v>1</v>
      </c>
      <c r="EO99" s="2" t="s">
        <v>1</v>
      </c>
      <c r="EP99" s="2" t="s">
        <v>1</v>
      </c>
      <c r="EQ99" s="2" t="s">
        <v>1</v>
      </c>
      <c r="ER99" s="2" t="s">
        <v>1</v>
      </c>
      <c r="ES99" s="2" t="s">
        <v>1</v>
      </c>
      <c r="ET99" s="2" t="s">
        <v>1</v>
      </c>
      <c r="EU99" s="2" t="s">
        <v>1</v>
      </c>
      <c r="EV99" s="2">
        <v>137788</v>
      </c>
      <c r="EW99" s="2">
        <v>280752</v>
      </c>
      <c r="EX99" s="2" t="s">
        <v>1</v>
      </c>
      <c r="EY99" s="2" t="s">
        <v>1</v>
      </c>
      <c r="EZ99" s="2" t="s">
        <v>1</v>
      </c>
      <c r="FA99" s="2" t="s">
        <v>1</v>
      </c>
      <c r="FB99" s="2">
        <v>25260</v>
      </c>
      <c r="FC99" s="2" t="s">
        <v>1</v>
      </c>
      <c r="FD99" s="2" t="s">
        <v>1</v>
      </c>
      <c r="FE99" s="2" t="s">
        <v>1</v>
      </c>
      <c r="FF99" s="2" t="s">
        <v>1</v>
      </c>
      <c r="FG99" s="2" t="s">
        <v>1</v>
      </c>
      <c r="FH99" s="2" t="s">
        <v>1</v>
      </c>
      <c r="FI99" s="2" t="s">
        <v>1</v>
      </c>
      <c r="FJ99" s="2" t="s">
        <v>1</v>
      </c>
      <c r="FK99" s="2" t="s">
        <v>1</v>
      </c>
      <c r="FL99" s="2" t="s">
        <v>1</v>
      </c>
      <c r="FM99" s="2">
        <v>30378</v>
      </c>
      <c r="FN99" s="2" t="s">
        <v>1</v>
      </c>
      <c r="FO99" s="2">
        <v>116359.67</v>
      </c>
      <c r="FP99" s="2" t="s">
        <v>1</v>
      </c>
      <c r="FQ99" s="2" t="s">
        <v>1</v>
      </c>
      <c r="FR99" s="2" t="s">
        <v>1</v>
      </c>
      <c r="FS99" s="2" t="s">
        <v>1</v>
      </c>
      <c r="FT99" s="2" t="s">
        <v>1</v>
      </c>
      <c r="FU99" s="2" t="s">
        <v>1</v>
      </c>
      <c r="FV99" s="2" t="s">
        <v>1</v>
      </c>
      <c r="FW99" s="2">
        <v>15519.67</v>
      </c>
      <c r="FX99" s="2">
        <v>62004</v>
      </c>
      <c r="FY99" s="2" t="s">
        <v>1</v>
      </c>
      <c r="FZ99" s="2">
        <v>1269</v>
      </c>
      <c r="GA99" s="2" t="s">
        <v>1</v>
      </c>
      <c r="GB99" s="2" t="s">
        <v>1</v>
      </c>
      <c r="GC99" s="2">
        <v>800</v>
      </c>
      <c r="GD99" s="2">
        <v>14016.28</v>
      </c>
      <c r="GE99" s="2">
        <v>14241.2</v>
      </c>
      <c r="GF99" s="2">
        <v>36000</v>
      </c>
      <c r="GG99" s="2" t="s">
        <v>1</v>
      </c>
      <c r="GH99" s="2" t="s">
        <v>1</v>
      </c>
      <c r="GI99" s="2">
        <v>3800</v>
      </c>
      <c r="GJ99" s="2" t="s">
        <v>1</v>
      </c>
      <c r="GK99" s="2">
        <v>806807.18</v>
      </c>
      <c r="GL99" s="2">
        <v>176620.31</v>
      </c>
      <c r="GM99" s="2" t="s">
        <v>1</v>
      </c>
      <c r="GN99" s="2">
        <v>2016</v>
      </c>
      <c r="GO99" s="2">
        <v>3557</v>
      </c>
      <c r="GP99" s="2" t="s">
        <v>1</v>
      </c>
      <c r="GQ99" s="2" t="s">
        <v>1</v>
      </c>
      <c r="GR99" s="2" t="s">
        <v>1</v>
      </c>
      <c r="GS99" s="2" t="s">
        <v>1</v>
      </c>
      <c r="GT99" s="2" t="s">
        <v>1</v>
      </c>
      <c r="GU99" s="2" t="s">
        <v>1</v>
      </c>
      <c r="GV99" s="2" t="s">
        <v>1</v>
      </c>
      <c r="GW99" s="2" t="s">
        <v>1</v>
      </c>
      <c r="GX99" s="2" t="s">
        <v>1</v>
      </c>
      <c r="GY99" s="2" t="s">
        <v>1</v>
      </c>
      <c r="GZ99" s="2">
        <v>0</v>
      </c>
      <c r="HA99" s="2">
        <v>2313</v>
      </c>
      <c r="HB99" s="2" t="s">
        <v>1</v>
      </c>
      <c r="HC99" s="2" t="s">
        <v>1</v>
      </c>
      <c r="HD99" s="2" t="s">
        <v>1</v>
      </c>
      <c r="HE99" s="2" t="s">
        <v>1</v>
      </c>
      <c r="HF99" s="2" t="s">
        <v>1</v>
      </c>
      <c r="HG99" s="2" t="s">
        <v>1</v>
      </c>
      <c r="HH99" s="2" t="s">
        <v>1</v>
      </c>
      <c r="HI99" s="2" t="s">
        <v>1</v>
      </c>
      <c r="HJ99" s="2" t="s">
        <v>1</v>
      </c>
      <c r="HK99" s="2" t="s">
        <v>1</v>
      </c>
      <c r="HL99" s="2">
        <v>26340</v>
      </c>
      <c r="HM99" s="2" t="s">
        <v>1</v>
      </c>
      <c r="HN99" s="2" t="s">
        <v>1</v>
      </c>
      <c r="HO99" s="2" t="s">
        <v>1</v>
      </c>
      <c r="HP99" s="2" t="s">
        <v>1</v>
      </c>
      <c r="HQ99" s="2" t="s">
        <v>1</v>
      </c>
      <c r="HR99" s="2">
        <v>0</v>
      </c>
      <c r="HS99" s="2" t="s">
        <v>1</v>
      </c>
      <c r="HT99" s="2">
        <v>2300</v>
      </c>
      <c r="HU99" s="2" t="s">
        <v>1</v>
      </c>
      <c r="HV99" s="2" t="s">
        <v>1</v>
      </c>
      <c r="HW99" s="2" t="s">
        <v>1</v>
      </c>
      <c r="HX99" s="2" t="s">
        <v>1</v>
      </c>
      <c r="HY99" s="2" t="s">
        <v>1</v>
      </c>
      <c r="HZ99" s="2" t="s">
        <v>1</v>
      </c>
      <c r="IA99" s="2" t="s">
        <v>1</v>
      </c>
      <c r="IB99" s="2" t="s">
        <v>1</v>
      </c>
      <c r="IC99" s="2" t="s">
        <v>1</v>
      </c>
      <c r="ID99" s="2" t="s">
        <v>1</v>
      </c>
      <c r="IE99" s="2">
        <v>283073</v>
      </c>
      <c r="IF99" s="2" t="s">
        <v>1</v>
      </c>
      <c r="IG99" s="2">
        <v>23049</v>
      </c>
      <c r="IH99" s="2" t="s">
        <v>1</v>
      </c>
      <c r="II99" s="2" t="s">
        <v>1</v>
      </c>
      <c r="IJ99" s="2" t="s">
        <v>1</v>
      </c>
      <c r="IK99" s="2" t="s">
        <v>1</v>
      </c>
      <c r="IL99" s="2" t="s">
        <v>1</v>
      </c>
      <c r="IM99" s="2" t="s">
        <v>1</v>
      </c>
      <c r="IN99" s="2" t="s">
        <v>1</v>
      </c>
      <c r="IO99" s="2" t="s">
        <v>1</v>
      </c>
      <c r="IP99" s="2" t="s">
        <v>1</v>
      </c>
      <c r="IQ99" s="2" t="s">
        <v>1</v>
      </c>
      <c r="IR99" s="2" t="s">
        <v>1</v>
      </c>
      <c r="IS99" s="2" t="s">
        <v>1</v>
      </c>
      <c r="IT99" s="2" t="s">
        <v>1</v>
      </c>
      <c r="IU99" s="2" t="s">
        <v>1</v>
      </c>
      <c r="IV99" s="2" t="s">
        <v>1</v>
      </c>
      <c r="IW99" s="2" t="s">
        <v>1</v>
      </c>
      <c r="IX99" s="2" t="s">
        <v>1</v>
      </c>
      <c r="IY99" s="2" t="s">
        <v>1</v>
      </c>
      <c r="IZ99" s="2" t="s">
        <v>1</v>
      </c>
      <c r="JA99" s="2" t="s">
        <v>1</v>
      </c>
      <c r="JB99" s="2" t="s">
        <v>1</v>
      </c>
      <c r="JC99" s="2" t="s">
        <v>1</v>
      </c>
      <c r="JD99" s="2" t="s">
        <v>1</v>
      </c>
      <c r="JE99" s="2" t="s">
        <v>1</v>
      </c>
      <c r="JF99" s="2" t="s">
        <v>1</v>
      </c>
      <c r="JG99" s="2" t="s">
        <v>1</v>
      </c>
      <c r="JH99" s="2" t="s">
        <v>1</v>
      </c>
      <c r="JI99" s="2" t="s">
        <v>1</v>
      </c>
      <c r="JJ99" s="2" t="s">
        <v>1</v>
      </c>
      <c r="JK99" s="2" t="s">
        <v>1</v>
      </c>
      <c r="JL99" s="2" t="s">
        <v>1</v>
      </c>
      <c r="JM99" s="2">
        <v>287049.59999999998</v>
      </c>
      <c r="JN99" s="2">
        <v>54578</v>
      </c>
      <c r="JO99" s="2" t="s">
        <v>1</v>
      </c>
      <c r="JP99" s="2" t="s">
        <v>1</v>
      </c>
      <c r="JQ99" s="2" t="s">
        <v>1</v>
      </c>
      <c r="JR99" s="2" t="s">
        <v>1</v>
      </c>
      <c r="JS99" s="2" t="s">
        <v>1</v>
      </c>
      <c r="JT99" s="2" t="s">
        <v>1</v>
      </c>
      <c r="JU99" s="2" t="s">
        <v>1</v>
      </c>
      <c r="JV99" s="2" t="s">
        <v>1</v>
      </c>
      <c r="JW99" s="2" t="s">
        <v>1</v>
      </c>
      <c r="JX99" s="2" t="s">
        <v>1</v>
      </c>
      <c r="JY99" s="2" t="s">
        <v>1</v>
      </c>
      <c r="JZ99" s="2" t="s">
        <v>1</v>
      </c>
      <c r="KA99" s="2" t="s">
        <v>1</v>
      </c>
      <c r="KB99" s="2" t="s">
        <v>1</v>
      </c>
      <c r="KC99" s="2" t="s">
        <v>1</v>
      </c>
      <c r="KD99" s="2" t="s">
        <v>1</v>
      </c>
      <c r="KE99" s="2" t="s">
        <v>1</v>
      </c>
      <c r="KF99" s="2" t="s">
        <v>1</v>
      </c>
      <c r="KG99" s="2" t="s">
        <v>1</v>
      </c>
      <c r="KH99" s="2" t="s">
        <v>1</v>
      </c>
      <c r="KI99" s="2" t="s">
        <v>1</v>
      </c>
      <c r="KJ99" s="2" t="s">
        <v>1</v>
      </c>
      <c r="KK99" s="2" t="s">
        <v>1</v>
      </c>
      <c r="KL99" s="2" t="s">
        <v>1</v>
      </c>
      <c r="KM99" s="2" t="s">
        <v>1</v>
      </c>
      <c r="KN99" s="2" t="s">
        <v>1</v>
      </c>
      <c r="KO99" s="2" t="s">
        <v>1</v>
      </c>
      <c r="KP99" s="2" t="s">
        <v>1</v>
      </c>
      <c r="KQ99" s="2" t="s">
        <v>1</v>
      </c>
      <c r="KR99" s="2" t="s">
        <v>1</v>
      </c>
      <c r="KS99" s="2" t="s">
        <v>1</v>
      </c>
      <c r="KT99" s="2" t="s">
        <v>1</v>
      </c>
      <c r="KU99" s="2" t="s">
        <v>1</v>
      </c>
    </row>
    <row r="100" spans="1:307" x14ac:dyDescent="0.3">
      <c r="A100" s="2" t="s">
        <v>94</v>
      </c>
      <c r="B100" s="2">
        <v>1745</v>
      </c>
      <c r="C100" s="23">
        <f t="shared" si="99"/>
        <v>-5155292.0100000203</v>
      </c>
      <c r="D100" s="23">
        <f t="shared" si="100"/>
        <v>120479770.91999999</v>
      </c>
      <c r="E100" s="23">
        <f t="shared" si="101"/>
        <v>69042.848664756442</v>
      </c>
      <c r="F100" s="23">
        <f t="shared" si="102"/>
        <v>55779287.18</v>
      </c>
      <c r="G100" s="23">
        <f t="shared" si="103"/>
        <v>1610261.97</v>
      </c>
      <c r="H100" s="23">
        <f t="shared" si="104"/>
        <v>382710</v>
      </c>
      <c r="I100" s="23">
        <f t="shared" si="105"/>
        <v>62707511.769999996</v>
      </c>
      <c r="J100" s="23">
        <f t="shared" si="106"/>
        <v>35935.536830945559</v>
      </c>
      <c r="K100" s="23">
        <f t="shared" si="107"/>
        <v>9068231.9499999993</v>
      </c>
      <c r="L100" s="23">
        <f t="shared" si="108"/>
        <v>53639279.82</v>
      </c>
      <c r="M100" s="23">
        <f t="shared" si="109"/>
        <v>530781.63</v>
      </c>
      <c r="N100" s="23">
        <f t="shared" si="110"/>
        <v>31965.207553008597</v>
      </c>
      <c r="O100" s="23">
        <f t="shared" si="111"/>
        <v>5439375.1699999999</v>
      </c>
      <c r="P100" s="23">
        <f t="shared" si="112"/>
        <v>7572134.4199999999</v>
      </c>
      <c r="Q100" s="23">
        <f t="shared" si="113"/>
        <v>9839842.2699999996</v>
      </c>
      <c r="R100" s="23">
        <f t="shared" si="114"/>
        <v>27959155.82</v>
      </c>
      <c r="S100" s="23">
        <f t="shared" si="115"/>
        <v>16022.438865329514</v>
      </c>
      <c r="T100" s="23">
        <f t="shared" si="116"/>
        <v>27820131.359999999</v>
      </c>
      <c r="U100" s="7">
        <f t="shared" si="117"/>
        <v>0.49875379852425</v>
      </c>
      <c r="V100" s="23">
        <f t="shared" si="118"/>
        <v>51914</v>
      </c>
      <c r="W100" s="23">
        <f t="shared" si="119"/>
        <v>3372520.6100000003</v>
      </c>
      <c r="X100" s="23">
        <f t="shared" si="120"/>
        <v>24046767.75</v>
      </c>
      <c r="Y100" s="23">
        <f t="shared" si="121"/>
        <v>349020</v>
      </c>
      <c r="Z100" s="23">
        <v>91</v>
      </c>
      <c r="AA100" s="23">
        <f t="shared" si="122"/>
        <v>5107712.96</v>
      </c>
      <c r="AB100" s="23">
        <f t="shared" si="123"/>
        <v>125635062.93000001</v>
      </c>
      <c r="AC100" s="23">
        <f t="shared" si="124"/>
        <v>71997.170733524355</v>
      </c>
      <c r="AD100" s="23">
        <f t="shared" si="125"/>
        <v>54833665.070000008</v>
      </c>
      <c r="AE100" s="23">
        <f t="shared" si="126"/>
        <v>31423.303765042983</v>
      </c>
      <c r="AF100" s="23">
        <f t="shared" si="127"/>
        <v>16304387</v>
      </c>
      <c r="AG100" s="23">
        <f t="shared" si="128"/>
        <v>9343.4882521489963</v>
      </c>
      <c r="AH100" s="23">
        <f t="shared" si="129"/>
        <v>29457518.259999998</v>
      </c>
      <c r="AI100" s="23">
        <f t="shared" si="130"/>
        <v>175391.34</v>
      </c>
      <c r="AJ100" s="23">
        <f t="shared" si="131"/>
        <v>8221297</v>
      </c>
      <c r="AK100" s="23">
        <f t="shared" si="132"/>
        <v>70801397.859999999</v>
      </c>
      <c r="AL100" s="23">
        <f t="shared" si="133"/>
        <v>40573.866968481372</v>
      </c>
      <c r="AM100" s="23">
        <f t="shared" si="134"/>
        <v>70798717.859999999</v>
      </c>
      <c r="AN100" s="23">
        <f t="shared" si="135"/>
        <v>0</v>
      </c>
      <c r="AO100" s="2">
        <v>4797362.5999999996</v>
      </c>
      <c r="AP100" s="2">
        <v>95382.41</v>
      </c>
      <c r="AQ100" s="2">
        <v>546630.16</v>
      </c>
      <c r="AR100" s="2" t="s">
        <v>1</v>
      </c>
      <c r="AS100" s="2">
        <v>5023474.42</v>
      </c>
      <c r="AT100" s="2">
        <v>2548660</v>
      </c>
      <c r="AU100" s="2" t="s">
        <v>1</v>
      </c>
      <c r="AV100" s="2">
        <v>9839842.2699999996</v>
      </c>
      <c r="AX100" s="2" t="s">
        <v>1</v>
      </c>
      <c r="AY100" s="2" t="s">
        <v>1</v>
      </c>
      <c r="AZ100" s="2" t="s">
        <v>1</v>
      </c>
      <c r="BA100" s="2">
        <v>3</v>
      </c>
      <c r="BB100" s="2">
        <v>42131</v>
      </c>
      <c r="BC100" s="2" t="s">
        <v>1</v>
      </c>
      <c r="BD100" s="2">
        <v>9780</v>
      </c>
      <c r="BE100" s="2">
        <v>0</v>
      </c>
      <c r="BF100" s="2">
        <v>1105915.6100000001</v>
      </c>
      <c r="BG100" s="2">
        <v>46067</v>
      </c>
      <c r="BH100" s="2">
        <v>1739093</v>
      </c>
      <c r="BI100" s="2">
        <v>46466</v>
      </c>
      <c r="BJ100" s="2" t="s">
        <v>1</v>
      </c>
      <c r="BK100" s="2">
        <v>434979</v>
      </c>
      <c r="BL100" s="2" t="s">
        <v>1</v>
      </c>
      <c r="BM100" s="2" t="s">
        <v>1</v>
      </c>
      <c r="BN100" s="2" t="s">
        <v>1</v>
      </c>
      <c r="BO100" s="2">
        <v>85738.33</v>
      </c>
      <c r="BP100" s="2" t="s">
        <v>1</v>
      </c>
      <c r="BQ100" s="2">
        <v>23961029.420000002</v>
      </c>
      <c r="BR100" s="2" t="s">
        <v>1</v>
      </c>
      <c r="BS100" s="2">
        <v>349020</v>
      </c>
      <c r="BT100" s="2">
        <v>5107712.96</v>
      </c>
      <c r="BU100" s="2" t="s">
        <v>1</v>
      </c>
      <c r="BV100" s="2">
        <v>508631</v>
      </c>
      <c r="BW100" s="2" t="s">
        <v>1</v>
      </c>
      <c r="BX100" s="2" t="s">
        <v>1</v>
      </c>
      <c r="BY100" s="2">
        <v>11000</v>
      </c>
      <c r="BZ100" s="2" t="s">
        <v>1</v>
      </c>
      <c r="CA100" s="2" t="s">
        <v>1</v>
      </c>
      <c r="CB100" s="2" t="s">
        <v>1</v>
      </c>
      <c r="CC100" s="2" t="s">
        <v>1</v>
      </c>
      <c r="CD100" s="2">
        <v>7400</v>
      </c>
      <c r="CE100" s="2">
        <v>2191.5500000000002</v>
      </c>
      <c r="CF100" s="2" t="s">
        <v>1</v>
      </c>
      <c r="CG100" s="2">
        <v>2.21</v>
      </c>
      <c r="CH100" s="2">
        <v>1556.87</v>
      </c>
      <c r="CI100" s="2" t="s">
        <v>1</v>
      </c>
      <c r="CJ100" s="2" t="s">
        <v>1</v>
      </c>
      <c r="CK100" s="2" t="s">
        <v>1</v>
      </c>
      <c r="CL100" s="2" t="s">
        <v>1</v>
      </c>
      <c r="CM100" s="2" t="s">
        <v>1</v>
      </c>
      <c r="CN100" s="2" t="s">
        <v>1</v>
      </c>
      <c r="CO100" s="2">
        <v>66176</v>
      </c>
      <c r="CP100" s="2" t="s">
        <v>1</v>
      </c>
      <c r="CQ100" s="2" t="s">
        <v>1</v>
      </c>
      <c r="CR100" s="2" t="s">
        <v>1</v>
      </c>
      <c r="CS100" s="2" t="s">
        <v>1</v>
      </c>
      <c r="CT100" s="2" t="s">
        <v>1</v>
      </c>
      <c r="CU100" s="2" t="s">
        <v>1</v>
      </c>
      <c r="CV100" s="2" t="s">
        <v>1</v>
      </c>
      <c r="CW100" s="2">
        <v>39100</v>
      </c>
      <c r="CX100" s="2">
        <v>610678</v>
      </c>
      <c r="CY100" s="2">
        <v>349266.17</v>
      </c>
      <c r="CZ100" s="2">
        <v>13359.87</v>
      </c>
      <c r="DA100" s="2">
        <v>900.3</v>
      </c>
      <c r="DB100" s="2" t="s">
        <v>1</v>
      </c>
      <c r="DC100" s="2" t="s">
        <v>1</v>
      </c>
      <c r="DD100" s="2" t="s">
        <v>1</v>
      </c>
      <c r="DE100" s="2" t="s">
        <v>1</v>
      </c>
      <c r="DF100" s="2" t="s">
        <v>1</v>
      </c>
      <c r="DG100" s="2" t="s">
        <v>1</v>
      </c>
      <c r="DH100" s="2" t="s">
        <v>1</v>
      </c>
      <c r="DI100" s="2" t="s">
        <v>1</v>
      </c>
      <c r="DJ100" s="2" t="s">
        <v>1</v>
      </c>
      <c r="DK100" s="2" t="s">
        <v>1</v>
      </c>
      <c r="DL100" s="2">
        <v>189210</v>
      </c>
      <c r="DM100" s="2" t="s">
        <v>1</v>
      </c>
      <c r="DN100" s="2">
        <v>193500</v>
      </c>
      <c r="DO100" s="2" t="s">
        <v>1</v>
      </c>
      <c r="DP100" s="2" t="s">
        <v>1</v>
      </c>
      <c r="DQ100" s="2" t="s">
        <v>1</v>
      </c>
      <c r="DR100" s="2" t="s">
        <v>1</v>
      </c>
      <c r="DS100" s="2" t="s">
        <v>1</v>
      </c>
      <c r="DT100" s="2" t="s">
        <v>1</v>
      </c>
      <c r="DU100" s="2" t="s">
        <v>1</v>
      </c>
      <c r="DV100" s="2">
        <v>783800</v>
      </c>
      <c r="DW100" s="2">
        <v>69738.710000000006</v>
      </c>
      <c r="DX100" s="2">
        <v>2553240.2400000002</v>
      </c>
      <c r="DY100" s="2" t="s">
        <v>1</v>
      </c>
      <c r="DZ100" s="2" t="s">
        <v>1</v>
      </c>
      <c r="EA100" s="2">
        <v>661453</v>
      </c>
      <c r="EB100" s="2" t="s">
        <v>1</v>
      </c>
      <c r="EC100" s="2" t="s">
        <v>1</v>
      </c>
      <c r="ED100" s="2">
        <v>5000000</v>
      </c>
      <c r="EE100" s="2" t="s">
        <v>1</v>
      </c>
      <c r="EF100" s="2" t="s">
        <v>1</v>
      </c>
      <c r="EG100" s="2" t="s">
        <v>1</v>
      </c>
      <c r="EH100" s="2" t="s">
        <v>1</v>
      </c>
      <c r="EI100" s="2" t="s">
        <v>1</v>
      </c>
      <c r="EJ100" s="2">
        <v>2930235.93</v>
      </c>
      <c r="EK100" s="2">
        <v>49814019.420000002</v>
      </c>
      <c r="EL100" s="2" t="s">
        <v>1</v>
      </c>
      <c r="EM100" s="2" t="s">
        <v>1</v>
      </c>
      <c r="EN100" s="2" t="s">
        <v>1</v>
      </c>
      <c r="EO100" s="2">
        <v>740000</v>
      </c>
      <c r="EP100" s="2" t="s">
        <v>1</v>
      </c>
      <c r="EQ100" s="2" t="s">
        <v>1</v>
      </c>
      <c r="ER100" s="2">
        <v>155024.47</v>
      </c>
      <c r="ES100" s="2">
        <v>9313000</v>
      </c>
      <c r="ET100" s="2" t="s">
        <v>1</v>
      </c>
      <c r="EU100" s="2" t="s">
        <v>1</v>
      </c>
      <c r="EV100" s="2">
        <v>1986303</v>
      </c>
      <c r="EW100" s="2">
        <v>1014429</v>
      </c>
      <c r="EX100" s="2" t="s">
        <v>1</v>
      </c>
      <c r="EY100" s="2" t="s">
        <v>1</v>
      </c>
      <c r="EZ100" s="2" t="s">
        <v>1</v>
      </c>
      <c r="FA100" s="2">
        <v>2927182</v>
      </c>
      <c r="FB100" s="2">
        <v>1056174</v>
      </c>
      <c r="FC100" s="2">
        <v>0</v>
      </c>
      <c r="FD100" s="2" t="s">
        <v>1</v>
      </c>
      <c r="FE100" s="2">
        <v>7299</v>
      </c>
      <c r="FF100" s="2" t="s">
        <v>1</v>
      </c>
      <c r="FG100" s="2" t="s">
        <v>1</v>
      </c>
      <c r="FH100" s="2" t="s">
        <v>1</v>
      </c>
      <c r="FI100" s="2">
        <v>48611.16</v>
      </c>
      <c r="FJ100" s="2">
        <v>3143</v>
      </c>
      <c r="FK100" s="2">
        <v>56153</v>
      </c>
      <c r="FL100" s="2">
        <v>146013</v>
      </c>
      <c r="FM100" s="2">
        <v>410864.1</v>
      </c>
      <c r="FN100" s="2" t="s">
        <v>1</v>
      </c>
      <c r="FO100" s="2">
        <v>2973003.2</v>
      </c>
      <c r="FP100" s="2">
        <v>44258.58</v>
      </c>
      <c r="FQ100" s="2" t="s">
        <v>1</v>
      </c>
      <c r="FR100" s="2" t="s">
        <v>1</v>
      </c>
      <c r="FS100" s="2" t="s">
        <v>1</v>
      </c>
      <c r="FT100" s="2" t="s">
        <v>1</v>
      </c>
      <c r="FU100" s="2">
        <v>286832</v>
      </c>
      <c r="FV100" s="2" t="s">
        <v>1</v>
      </c>
      <c r="FW100" s="2">
        <v>146767.45000000001</v>
      </c>
      <c r="FX100" s="2">
        <v>1137396.93</v>
      </c>
      <c r="FY100" s="2">
        <v>858</v>
      </c>
      <c r="FZ100" s="2">
        <v>1110378.6399999999</v>
      </c>
      <c r="GA100" s="2" t="s">
        <v>1</v>
      </c>
      <c r="GB100" s="2" t="s">
        <v>1</v>
      </c>
      <c r="GC100" s="2">
        <v>93190.38</v>
      </c>
      <c r="GD100" s="2">
        <v>470359.6</v>
      </c>
      <c r="GE100" s="2">
        <v>1952164.37</v>
      </c>
      <c r="GF100" s="2">
        <v>75325</v>
      </c>
      <c r="GG100" s="2" t="s">
        <v>1</v>
      </c>
      <c r="GH100" s="2">
        <v>805291.6</v>
      </c>
      <c r="GI100" s="2">
        <v>131245.9</v>
      </c>
      <c r="GJ100" s="2">
        <v>168233</v>
      </c>
      <c r="GK100" s="2">
        <v>6684708.1100000003</v>
      </c>
      <c r="GL100" s="2">
        <v>9697543.5</v>
      </c>
      <c r="GM100" s="2">
        <v>12240</v>
      </c>
      <c r="GN100" s="2">
        <v>116018</v>
      </c>
      <c r="GO100" s="2">
        <v>72978</v>
      </c>
      <c r="GP100" s="2" t="s">
        <v>1</v>
      </c>
      <c r="GQ100" s="2" t="s">
        <v>1</v>
      </c>
      <c r="GR100" s="2">
        <v>750364.74</v>
      </c>
      <c r="GS100" s="2" t="s">
        <v>1</v>
      </c>
      <c r="GT100" s="2" t="s">
        <v>1</v>
      </c>
      <c r="GU100" s="2" t="s">
        <v>1</v>
      </c>
      <c r="GV100" s="2" t="s">
        <v>1</v>
      </c>
      <c r="GW100" s="2" t="s">
        <v>1</v>
      </c>
      <c r="GX100" s="2">
        <v>1000104</v>
      </c>
      <c r="GY100" s="2">
        <v>28591.64</v>
      </c>
      <c r="GZ100" s="2">
        <v>117453.7</v>
      </c>
      <c r="HA100" s="2">
        <v>3346</v>
      </c>
      <c r="HB100" s="2" t="s">
        <v>1</v>
      </c>
      <c r="HC100" s="2" t="s">
        <v>1</v>
      </c>
      <c r="HD100" s="2" t="s">
        <v>1</v>
      </c>
      <c r="HE100" s="2" t="s">
        <v>1</v>
      </c>
      <c r="HF100" s="2" t="s">
        <v>1</v>
      </c>
      <c r="HG100" s="2" t="s">
        <v>1</v>
      </c>
      <c r="HH100" s="2">
        <v>0</v>
      </c>
      <c r="HI100" s="2">
        <v>26000</v>
      </c>
      <c r="HJ100" s="2" t="s">
        <v>1</v>
      </c>
      <c r="HK100" s="2" t="s">
        <v>1</v>
      </c>
      <c r="HL100" s="2">
        <v>599786</v>
      </c>
      <c r="HM100" s="2" t="s">
        <v>1</v>
      </c>
      <c r="HN100" s="2" t="s">
        <v>1</v>
      </c>
      <c r="HO100" s="2" t="s">
        <v>1</v>
      </c>
      <c r="HP100" s="2" t="s">
        <v>1</v>
      </c>
      <c r="HQ100" s="2" t="s">
        <v>1</v>
      </c>
      <c r="HR100" s="2">
        <v>4264</v>
      </c>
      <c r="HS100" s="2" t="s">
        <v>1</v>
      </c>
      <c r="HT100" s="2" t="s">
        <v>1</v>
      </c>
      <c r="HU100" s="2" t="s">
        <v>1</v>
      </c>
      <c r="HV100" s="2" t="s">
        <v>1</v>
      </c>
      <c r="HW100" s="2">
        <v>3042000</v>
      </c>
      <c r="HX100" s="2" t="s">
        <v>1</v>
      </c>
      <c r="HY100" s="2" t="s">
        <v>1</v>
      </c>
      <c r="HZ100" s="2">
        <v>593092</v>
      </c>
      <c r="IA100" s="2" t="s">
        <v>1</v>
      </c>
      <c r="IB100" s="2" t="s">
        <v>1</v>
      </c>
      <c r="IC100" s="2" t="s">
        <v>1</v>
      </c>
      <c r="ID100" s="2">
        <v>8200</v>
      </c>
      <c r="IE100" s="2">
        <v>3928662</v>
      </c>
      <c r="IF100" s="2" t="s">
        <v>1</v>
      </c>
      <c r="IG100" s="2">
        <v>45293</v>
      </c>
      <c r="IH100" s="2">
        <v>446980</v>
      </c>
      <c r="II100" s="2" t="s">
        <v>1</v>
      </c>
      <c r="IJ100" s="2" t="s">
        <v>1</v>
      </c>
      <c r="IK100" s="2" t="s">
        <v>1</v>
      </c>
      <c r="IL100" s="2" t="s">
        <v>1</v>
      </c>
      <c r="IM100" s="2" t="s">
        <v>1</v>
      </c>
      <c r="IN100" s="2">
        <v>0</v>
      </c>
      <c r="IO100" s="2" t="s">
        <v>1</v>
      </c>
      <c r="IP100" s="2" t="s">
        <v>1</v>
      </c>
      <c r="IQ100" s="2">
        <v>45000</v>
      </c>
      <c r="IR100" s="2" t="s">
        <v>1</v>
      </c>
      <c r="IS100" s="2" t="s">
        <v>1</v>
      </c>
      <c r="IT100" s="2">
        <v>351540</v>
      </c>
      <c r="IU100" s="2" t="s">
        <v>1</v>
      </c>
      <c r="IV100" s="2" t="s">
        <v>1</v>
      </c>
      <c r="IW100" s="2" t="s">
        <v>1</v>
      </c>
      <c r="IX100" s="2" t="s">
        <v>1</v>
      </c>
      <c r="IY100" s="2" t="s">
        <v>1</v>
      </c>
      <c r="IZ100" s="2" t="s">
        <v>1</v>
      </c>
      <c r="JA100" s="2" t="s">
        <v>1</v>
      </c>
      <c r="JB100" s="2" t="s">
        <v>1</v>
      </c>
      <c r="JC100" s="2" t="s">
        <v>1</v>
      </c>
      <c r="JD100" s="2" t="s">
        <v>1</v>
      </c>
      <c r="JE100" s="2" t="s">
        <v>1</v>
      </c>
      <c r="JF100" s="2" t="s">
        <v>1</v>
      </c>
      <c r="JG100" s="2" t="s">
        <v>1</v>
      </c>
      <c r="JH100" s="2">
        <v>2680</v>
      </c>
      <c r="JI100" s="2" t="s">
        <v>1</v>
      </c>
      <c r="JJ100" s="2" t="s">
        <v>1</v>
      </c>
      <c r="JK100" s="2" t="s">
        <v>1</v>
      </c>
      <c r="JL100" s="2" t="s">
        <v>1</v>
      </c>
      <c r="JM100" s="2">
        <v>69972947.859999999</v>
      </c>
      <c r="JN100" s="2">
        <v>270079</v>
      </c>
      <c r="JO100" s="2">
        <v>555691</v>
      </c>
      <c r="JP100" s="2" t="s">
        <v>1</v>
      </c>
      <c r="JQ100" s="2">
        <v>0</v>
      </c>
      <c r="JR100" s="2" t="s">
        <v>1</v>
      </c>
      <c r="JS100" s="2" t="s">
        <v>1</v>
      </c>
      <c r="JT100" s="2" t="s">
        <v>1</v>
      </c>
      <c r="JU100" s="2" t="s">
        <v>1</v>
      </c>
      <c r="JV100" s="2" t="s">
        <v>1</v>
      </c>
      <c r="JW100" s="2" t="s">
        <v>1</v>
      </c>
      <c r="JX100" s="2" t="s">
        <v>1</v>
      </c>
      <c r="JY100" s="2" t="s">
        <v>1</v>
      </c>
      <c r="JZ100" s="2" t="s">
        <v>1</v>
      </c>
      <c r="KA100" s="2" t="s">
        <v>1</v>
      </c>
      <c r="KB100" s="2" t="s">
        <v>1</v>
      </c>
      <c r="KC100" s="2" t="s">
        <v>1</v>
      </c>
      <c r="KD100" s="2" t="s">
        <v>1</v>
      </c>
      <c r="KE100" s="2" t="s">
        <v>1</v>
      </c>
      <c r="KF100" s="2" t="s">
        <v>1</v>
      </c>
      <c r="KG100" s="2" t="s">
        <v>1</v>
      </c>
      <c r="KH100" s="2" t="s">
        <v>1</v>
      </c>
      <c r="KI100" s="2" t="s">
        <v>1</v>
      </c>
      <c r="KJ100" s="2" t="s">
        <v>1</v>
      </c>
      <c r="KK100" s="2" t="s">
        <v>1</v>
      </c>
      <c r="KL100" s="2" t="s">
        <v>1</v>
      </c>
      <c r="KM100" s="2" t="s">
        <v>1</v>
      </c>
      <c r="KN100" s="2" t="s">
        <v>1</v>
      </c>
      <c r="KO100" s="2" t="s">
        <v>1</v>
      </c>
      <c r="KP100" s="2" t="s">
        <v>1</v>
      </c>
      <c r="KQ100" s="2" t="s">
        <v>1</v>
      </c>
      <c r="KR100" s="2" t="s">
        <v>1</v>
      </c>
      <c r="KS100" s="2" t="s">
        <v>1</v>
      </c>
      <c r="KT100" s="2" t="s">
        <v>1</v>
      </c>
      <c r="KU100" s="2" t="s">
        <v>1</v>
      </c>
    </row>
    <row r="101" spans="1:307" x14ac:dyDescent="0.3">
      <c r="A101" s="2" t="s">
        <v>96</v>
      </c>
      <c r="B101" s="2">
        <v>665</v>
      </c>
      <c r="C101" s="23">
        <f t="shared" si="99"/>
        <v>1572925.9100000001</v>
      </c>
      <c r="D101" s="23">
        <f t="shared" si="100"/>
        <v>11414123.709999999</v>
      </c>
      <c r="E101" s="23">
        <f t="shared" si="101"/>
        <v>17164.095804511278</v>
      </c>
      <c r="F101" s="23">
        <f t="shared" si="102"/>
        <v>7656977.5999999996</v>
      </c>
      <c r="G101" s="23">
        <f t="shared" si="103"/>
        <v>2890485.11</v>
      </c>
      <c r="H101" s="23">
        <f t="shared" si="104"/>
        <v>0</v>
      </c>
      <c r="I101" s="23">
        <f t="shared" si="105"/>
        <v>866661</v>
      </c>
      <c r="J101" s="23">
        <f t="shared" si="106"/>
        <v>1303.2496240601504</v>
      </c>
      <c r="K101" s="23">
        <f t="shared" si="107"/>
        <v>866661</v>
      </c>
      <c r="L101" s="23">
        <f t="shared" si="108"/>
        <v>0</v>
      </c>
      <c r="M101" s="23">
        <f t="shared" si="109"/>
        <v>2719050.11</v>
      </c>
      <c r="N101" s="23">
        <f t="shared" si="110"/>
        <v>11514.252030075188</v>
      </c>
      <c r="O101" s="23">
        <f t="shared" si="111"/>
        <v>1698851.34</v>
      </c>
      <c r="P101" s="23">
        <f t="shared" si="112"/>
        <v>2151860.37</v>
      </c>
      <c r="Q101" s="23">
        <f t="shared" si="113"/>
        <v>3011473.64</v>
      </c>
      <c r="R101" s="23">
        <f t="shared" si="114"/>
        <v>7279404.9899999993</v>
      </c>
      <c r="S101" s="23">
        <f t="shared" si="115"/>
        <v>10946.47366917293</v>
      </c>
      <c r="T101" s="23">
        <f t="shared" si="116"/>
        <v>377572.61000000034</v>
      </c>
      <c r="U101" s="7">
        <f t="shared" si="117"/>
        <v>4.9310920016273831E-2</v>
      </c>
      <c r="V101" s="23">
        <f t="shared" si="118"/>
        <v>0</v>
      </c>
      <c r="W101" s="23">
        <f t="shared" si="119"/>
        <v>343770</v>
      </c>
      <c r="X101" s="23">
        <f t="shared" si="120"/>
        <v>26375.61</v>
      </c>
      <c r="Y101" s="23">
        <f t="shared" si="121"/>
        <v>7520</v>
      </c>
      <c r="Z101" s="23">
        <v>93</v>
      </c>
      <c r="AA101" s="23">
        <f t="shared" si="122"/>
        <v>417126.64</v>
      </c>
      <c r="AB101" s="23">
        <f t="shared" si="123"/>
        <v>9841197.7999999989</v>
      </c>
      <c r="AC101" s="23">
        <f t="shared" si="124"/>
        <v>14798.793684210525</v>
      </c>
      <c r="AD101" s="23">
        <f t="shared" si="125"/>
        <v>9355794.7999999989</v>
      </c>
      <c r="AE101" s="23">
        <f t="shared" si="126"/>
        <v>14068.864360902255</v>
      </c>
      <c r="AF101" s="23">
        <f t="shared" si="127"/>
        <v>2116357</v>
      </c>
      <c r="AG101" s="23">
        <f t="shared" si="128"/>
        <v>3182.4917293233084</v>
      </c>
      <c r="AH101" s="23">
        <f t="shared" si="129"/>
        <v>5270922.8</v>
      </c>
      <c r="AI101" s="23">
        <f t="shared" si="130"/>
        <v>97210</v>
      </c>
      <c r="AJ101" s="23">
        <f t="shared" si="131"/>
        <v>1955979</v>
      </c>
      <c r="AK101" s="23">
        <f t="shared" si="132"/>
        <v>485403</v>
      </c>
      <c r="AL101" s="23">
        <f t="shared" si="133"/>
        <v>729.92932330827068</v>
      </c>
      <c r="AM101" s="23">
        <f t="shared" si="134"/>
        <v>485403</v>
      </c>
      <c r="AN101" s="23">
        <f t="shared" si="135"/>
        <v>0</v>
      </c>
      <c r="AO101" s="2">
        <v>1404469.33</v>
      </c>
      <c r="AP101" s="2">
        <v>126300.92</v>
      </c>
      <c r="AQ101" s="2">
        <v>168081.09</v>
      </c>
      <c r="AR101" s="2" t="s">
        <v>1</v>
      </c>
      <c r="AS101" s="2">
        <v>1560390.37</v>
      </c>
      <c r="AT101" s="2">
        <v>591470</v>
      </c>
      <c r="AU101" s="2" t="s">
        <v>1</v>
      </c>
      <c r="AV101" s="2">
        <v>3011473.64</v>
      </c>
      <c r="AX101" s="2" t="s">
        <v>1</v>
      </c>
      <c r="AY101" s="2" t="s">
        <v>1</v>
      </c>
      <c r="AZ101" s="2" t="s">
        <v>1</v>
      </c>
      <c r="BA101" s="2" t="s">
        <v>1</v>
      </c>
      <c r="BB101" s="2" t="s">
        <v>1</v>
      </c>
      <c r="BC101" s="2" t="s">
        <v>1</v>
      </c>
      <c r="BD101" s="2" t="s">
        <v>1</v>
      </c>
      <c r="BE101" s="2" t="s">
        <v>1</v>
      </c>
      <c r="BF101" s="2">
        <v>332520</v>
      </c>
      <c r="BG101" s="2">
        <v>11250</v>
      </c>
      <c r="BH101" s="2" t="s">
        <v>1</v>
      </c>
      <c r="BI101" s="2" t="s">
        <v>1</v>
      </c>
      <c r="BJ101" s="2" t="s">
        <v>1</v>
      </c>
      <c r="BK101" s="2" t="s">
        <v>1</v>
      </c>
      <c r="BL101" s="2" t="s">
        <v>1</v>
      </c>
      <c r="BM101" s="2" t="s">
        <v>1</v>
      </c>
      <c r="BN101" s="2" t="s">
        <v>1</v>
      </c>
      <c r="BO101" s="2">
        <v>26375.61</v>
      </c>
      <c r="BP101" s="2" t="s">
        <v>1</v>
      </c>
      <c r="BQ101" s="2" t="s">
        <v>1</v>
      </c>
      <c r="BR101" s="2" t="s">
        <v>1</v>
      </c>
      <c r="BS101" s="2">
        <v>7520</v>
      </c>
      <c r="BT101" s="2">
        <v>417126.64</v>
      </c>
      <c r="BU101" s="2" t="s">
        <v>1</v>
      </c>
      <c r="BV101" s="2">
        <v>1653057.7</v>
      </c>
      <c r="BW101" s="2">
        <v>7070</v>
      </c>
      <c r="BX101" s="2" t="s">
        <v>1</v>
      </c>
      <c r="BY101" s="2">
        <v>1210</v>
      </c>
      <c r="BZ101" s="2" t="s">
        <v>1</v>
      </c>
      <c r="CA101" s="2" t="s">
        <v>1</v>
      </c>
      <c r="CB101" s="2" t="s">
        <v>1</v>
      </c>
      <c r="CC101" s="2" t="s">
        <v>1</v>
      </c>
      <c r="CD101" s="2">
        <v>31512</v>
      </c>
      <c r="CE101" s="2">
        <v>1023662.26</v>
      </c>
      <c r="CF101" s="2" t="s">
        <v>1</v>
      </c>
      <c r="CG101" s="2" t="s">
        <v>1</v>
      </c>
      <c r="CH101" s="2">
        <v>2538.15</v>
      </c>
      <c r="CI101" s="2" t="s">
        <v>1</v>
      </c>
      <c r="CJ101" s="2" t="s">
        <v>1</v>
      </c>
      <c r="CK101" s="2" t="s">
        <v>1</v>
      </c>
      <c r="CL101" s="2" t="s">
        <v>1</v>
      </c>
      <c r="CM101" s="2" t="s">
        <v>1</v>
      </c>
      <c r="CN101" s="2" t="s">
        <v>1</v>
      </c>
      <c r="CO101" s="2">
        <v>10000</v>
      </c>
      <c r="CP101" s="2" t="s">
        <v>1</v>
      </c>
      <c r="CQ101" s="2" t="s">
        <v>1</v>
      </c>
      <c r="CR101" s="2" t="s">
        <v>1</v>
      </c>
      <c r="CS101" s="2" t="s">
        <v>1</v>
      </c>
      <c r="CT101" s="2" t="s">
        <v>1</v>
      </c>
      <c r="CU101" s="2" t="s">
        <v>1</v>
      </c>
      <c r="CV101" s="2" t="s">
        <v>1</v>
      </c>
      <c r="CW101" s="2" t="s">
        <v>1</v>
      </c>
      <c r="CX101" s="2" t="s">
        <v>1</v>
      </c>
      <c r="CY101" s="2">
        <v>161435</v>
      </c>
      <c r="CZ101" s="2" t="s">
        <v>1</v>
      </c>
      <c r="DA101" s="2" t="s">
        <v>1</v>
      </c>
      <c r="DB101" s="2" t="s">
        <v>1</v>
      </c>
      <c r="DC101" s="2" t="s">
        <v>1</v>
      </c>
      <c r="DD101" s="2" t="s">
        <v>1</v>
      </c>
      <c r="DE101" s="2" t="s">
        <v>1</v>
      </c>
      <c r="DF101" s="2" t="s">
        <v>1</v>
      </c>
      <c r="DG101" s="2" t="s">
        <v>1</v>
      </c>
      <c r="DH101" s="2" t="s">
        <v>1</v>
      </c>
      <c r="DI101" s="2" t="s">
        <v>1</v>
      </c>
      <c r="DJ101" s="2" t="s">
        <v>1</v>
      </c>
      <c r="DK101" s="2" t="s">
        <v>1</v>
      </c>
      <c r="DL101" s="2">
        <v>0</v>
      </c>
      <c r="DM101" s="2" t="s">
        <v>1</v>
      </c>
      <c r="DN101" s="2" t="s">
        <v>1</v>
      </c>
      <c r="DO101" s="2" t="s">
        <v>1</v>
      </c>
      <c r="DP101" s="2" t="s">
        <v>1</v>
      </c>
      <c r="DQ101" s="2" t="s">
        <v>1</v>
      </c>
      <c r="DR101" s="2" t="s">
        <v>1</v>
      </c>
      <c r="DS101" s="2" t="s">
        <v>1</v>
      </c>
      <c r="DT101" s="2" t="s">
        <v>1</v>
      </c>
      <c r="DU101" s="2" t="s">
        <v>1</v>
      </c>
      <c r="DV101" s="2">
        <v>271200</v>
      </c>
      <c r="DW101" s="2" t="s">
        <v>1</v>
      </c>
      <c r="DX101" s="2">
        <v>315461</v>
      </c>
      <c r="DY101" s="2" t="s">
        <v>1</v>
      </c>
      <c r="DZ101" s="2" t="s">
        <v>1</v>
      </c>
      <c r="EA101" s="2">
        <v>280000</v>
      </c>
      <c r="EB101" s="2" t="s">
        <v>1</v>
      </c>
      <c r="EC101" s="2" t="s">
        <v>1</v>
      </c>
      <c r="ED101" s="2" t="s">
        <v>1</v>
      </c>
      <c r="EE101" s="2" t="s">
        <v>1</v>
      </c>
      <c r="EF101" s="2" t="s">
        <v>1</v>
      </c>
      <c r="EG101" s="2" t="s">
        <v>1</v>
      </c>
      <c r="EH101" s="2" t="s">
        <v>1</v>
      </c>
      <c r="EI101" s="2" t="s">
        <v>1</v>
      </c>
      <c r="EJ101" s="2" t="s">
        <v>1</v>
      </c>
      <c r="EK101" s="2" t="s">
        <v>1</v>
      </c>
      <c r="EL101" s="2" t="s">
        <v>1</v>
      </c>
      <c r="EM101" s="2" t="s">
        <v>1</v>
      </c>
      <c r="EN101" s="2" t="s">
        <v>1</v>
      </c>
      <c r="EO101" s="2" t="s">
        <v>1</v>
      </c>
      <c r="EP101" s="2" t="s">
        <v>1</v>
      </c>
      <c r="EQ101" s="2" t="s">
        <v>1</v>
      </c>
      <c r="ER101" s="2" t="s">
        <v>1</v>
      </c>
      <c r="ES101" s="2">
        <v>1010184</v>
      </c>
      <c r="ET101" s="2" t="s">
        <v>1</v>
      </c>
      <c r="EU101" s="2">
        <v>13933</v>
      </c>
      <c r="EV101" s="2">
        <v>36000</v>
      </c>
      <c r="EW101" s="2">
        <v>531572</v>
      </c>
      <c r="EX101" s="2" t="s">
        <v>1</v>
      </c>
      <c r="EY101" s="2" t="s">
        <v>1</v>
      </c>
      <c r="EZ101" s="2" t="s">
        <v>1</v>
      </c>
      <c r="FA101" s="2">
        <v>367994</v>
      </c>
      <c r="FB101" s="2">
        <v>148937</v>
      </c>
      <c r="FC101" s="2">
        <v>6273</v>
      </c>
      <c r="FD101" s="2" t="s">
        <v>1</v>
      </c>
      <c r="FE101" s="2">
        <v>1464</v>
      </c>
      <c r="FF101" s="2" t="s">
        <v>1</v>
      </c>
      <c r="FG101" s="2" t="s">
        <v>1</v>
      </c>
      <c r="FH101" s="2" t="s">
        <v>1</v>
      </c>
      <c r="FI101" s="2" t="s">
        <v>1</v>
      </c>
      <c r="FJ101" s="2" t="s">
        <v>1</v>
      </c>
      <c r="FK101" s="2" t="s">
        <v>1</v>
      </c>
      <c r="FL101" s="2">
        <v>37294</v>
      </c>
      <c r="FM101" s="2">
        <v>96300</v>
      </c>
      <c r="FN101" s="2">
        <v>70450</v>
      </c>
      <c r="FO101" s="2">
        <v>134388.06</v>
      </c>
      <c r="FP101" s="2">
        <v>227819.36</v>
      </c>
      <c r="FQ101" s="2" t="s">
        <v>1</v>
      </c>
      <c r="FR101" s="2" t="s">
        <v>1</v>
      </c>
      <c r="FS101" s="2" t="s">
        <v>1</v>
      </c>
      <c r="FT101" s="2" t="s">
        <v>1</v>
      </c>
      <c r="FU101" s="2" t="s">
        <v>1</v>
      </c>
      <c r="FV101" s="2">
        <v>0</v>
      </c>
      <c r="FW101" s="2" t="s">
        <v>1</v>
      </c>
      <c r="FX101" s="2">
        <v>602580</v>
      </c>
      <c r="FY101" s="2">
        <v>1003251.5</v>
      </c>
      <c r="FZ101" s="2">
        <v>45253</v>
      </c>
      <c r="GA101" s="2" t="s">
        <v>1</v>
      </c>
      <c r="GB101" s="2" t="s">
        <v>1</v>
      </c>
      <c r="GC101" s="2">
        <v>2042</v>
      </c>
      <c r="GD101" s="2">
        <v>34280.35</v>
      </c>
      <c r="GE101" s="2">
        <v>79606.600000000006</v>
      </c>
      <c r="GF101" s="2">
        <v>0</v>
      </c>
      <c r="GG101" s="2" t="s">
        <v>1</v>
      </c>
      <c r="GH101" s="2">
        <v>0</v>
      </c>
      <c r="GI101" s="2">
        <v>7944</v>
      </c>
      <c r="GJ101" s="2">
        <v>33216</v>
      </c>
      <c r="GK101" s="2">
        <v>1321842.43</v>
      </c>
      <c r="GL101" s="2">
        <v>1377210.5</v>
      </c>
      <c r="GM101" s="2">
        <v>5597</v>
      </c>
      <c r="GN101" s="2" t="s">
        <v>1</v>
      </c>
      <c r="GO101" s="2">
        <v>15174</v>
      </c>
      <c r="GP101" s="2" t="s">
        <v>1</v>
      </c>
      <c r="GQ101" s="2" t="s">
        <v>1</v>
      </c>
      <c r="GR101" s="2" t="s">
        <v>1</v>
      </c>
      <c r="GS101" s="2" t="s">
        <v>1</v>
      </c>
      <c r="GT101" s="2" t="s">
        <v>1</v>
      </c>
      <c r="GU101" s="2" t="s">
        <v>1</v>
      </c>
      <c r="GV101" s="2" t="s">
        <v>1</v>
      </c>
      <c r="GW101" s="2" t="s">
        <v>1</v>
      </c>
      <c r="GX101" s="2">
        <v>20000</v>
      </c>
      <c r="GY101" s="2">
        <v>47860</v>
      </c>
      <c r="GZ101" s="2">
        <v>0</v>
      </c>
      <c r="HA101" s="2">
        <v>9350</v>
      </c>
      <c r="HB101" s="2" t="s">
        <v>1</v>
      </c>
      <c r="HC101" s="2" t="s">
        <v>1</v>
      </c>
      <c r="HD101" s="2" t="s">
        <v>1</v>
      </c>
      <c r="HE101" s="2" t="s">
        <v>1</v>
      </c>
      <c r="HF101" s="2" t="s">
        <v>1</v>
      </c>
      <c r="HG101" s="2" t="s">
        <v>1</v>
      </c>
      <c r="HH101" s="2">
        <v>40000</v>
      </c>
      <c r="HI101" s="2" t="s">
        <v>1</v>
      </c>
      <c r="HJ101" s="2" t="s">
        <v>1</v>
      </c>
      <c r="HK101" s="2" t="s">
        <v>1</v>
      </c>
      <c r="HL101" s="2">
        <v>13330</v>
      </c>
      <c r="HM101" s="2" t="s">
        <v>1</v>
      </c>
      <c r="HN101" s="2" t="s">
        <v>1</v>
      </c>
      <c r="HO101" s="2" t="s">
        <v>1</v>
      </c>
      <c r="HP101" s="2" t="s">
        <v>1</v>
      </c>
      <c r="HQ101" s="2" t="s">
        <v>1</v>
      </c>
      <c r="HR101" s="2">
        <v>2400</v>
      </c>
      <c r="HS101" s="2" t="s">
        <v>1</v>
      </c>
      <c r="HT101" s="2">
        <v>13440</v>
      </c>
      <c r="HU101" s="2" t="s">
        <v>1</v>
      </c>
      <c r="HV101" s="2">
        <v>670</v>
      </c>
      <c r="HW101" s="2">
        <v>810000</v>
      </c>
      <c r="HX101" s="2" t="s">
        <v>1</v>
      </c>
      <c r="HY101" s="2" t="s">
        <v>1</v>
      </c>
      <c r="HZ101" s="2">
        <v>315461</v>
      </c>
      <c r="IA101" s="2" t="s">
        <v>1</v>
      </c>
      <c r="IB101" s="2" t="s">
        <v>1</v>
      </c>
      <c r="IC101" s="2" t="s">
        <v>1</v>
      </c>
      <c r="ID101" s="2" t="s">
        <v>1</v>
      </c>
      <c r="IE101" s="2">
        <v>786605</v>
      </c>
      <c r="IF101" s="2" t="s">
        <v>1</v>
      </c>
      <c r="IG101" s="2">
        <v>14073</v>
      </c>
      <c r="IH101" s="2">
        <v>72000</v>
      </c>
      <c r="II101" s="2" t="s">
        <v>1</v>
      </c>
      <c r="IJ101" s="2" t="s">
        <v>1</v>
      </c>
      <c r="IK101" s="2" t="s">
        <v>1</v>
      </c>
      <c r="IL101" s="2" t="s">
        <v>1</v>
      </c>
      <c r="IM101" s="2" t="s">
        <v>1</v>
      </c>
      <c r="IN101" s="2" t="s">
        <v>1</v>
      </c>
      <c r="IO101" s="2" t="s">
        <v>1</v>
      </c>
      <c r="IP101" s="2" t="s">
        <v>1</v>
      </c>
      <c r="IQ101" s="2" t="s">
        <v>1</v>
      </c>
      <c r="IR101" s="2" t="s">
        <v>1</v>
      </c>
      <c r="IS101" s="2" t="s">
        <v>1</v>
      </c>
      <c r="IT101" s="2" t="s">
        <v>1</v>
      </c>
      <c r="IU101" s="2" t="s">
        <v>1</v>
      </c>
      <c r="IV101" s="2" t="s">
        <v>1</v>
      </c>
      <c r="IW101" s="2" t="s">
        <v>1</v>
      </c>
      <c r="IX101" s="2" t="s">
        <v>1</v>
      </c>
      <c r="IY101" s="2" t="s">
        <v>1</v>
      </c>
      <c r="IZ101" s="2" t="s">
        <v>1</v>
      </c>
      <c r="JA101" s="2" t="s">
        <v>1</v>
      </c>
      <c r="JB101" s="2" t="s">
        <v>1</v>
      </c>
      <c r="JC101" s="2" t="s">
        <v>1</v>
      </c>
      <c r="JD101" s="2" t="s">
        <v>1</v>
      </c>
      <c r="JE101" s="2" t="s">
        <v>1</v>
      </c>
      <c r="JF101" s="2">
        <v>0</v>
      </c>
      <c r="JG101" s="2" t="s">
        <v>1</v>
      </c>
      <c r="JH101" s="2" t="s">
        <v>1</v>
      </c>
      <c r="JI101" s="2" t="s">
        <v>1</v>
      </c>
      <c r="JJ101" s="2" t="s">
        <v>1</v>
      </c>
      <c r="JK101" s="2" t="s">
        <v>1</v>
      </c>
      <c r="JL101" s="2" t="s">
        <v>1</v>
      </c>
      <c r="JM101" s="2">
        <v>127698</v>
      </c>
      <c r="JN101" s="2" t="s">
        <v>1</v>
      </c>
      <c r="JO101" s="2" t="s">
        <v>1</v>
      </c>
      <c r="JP101" s="2" t="s">
        <v>1</v>
      </c>
      <c r="JQ101" s="2" t="s">
        <v>1</v>
      </c>
      <c r="JR101" s="2" t="s">
        <v>1</v>
      </c>
      <c r="JS101" s="2" t="s">
        <v>1</v>
      </c>
      <c r="JT101" s="2">
        <v>357705</v>
      </c>
      <c r="JU101" s="2" t="s">
        <v>1</v>
      </c>
      <c r="JV101" s="2" t="s">
        <v>1</v>
      </c>
      <c r="JW101" s="2" t="s">
        <v>1</v>
      </c>
      <c r="JX101" s="2" t="s">
        <v>1</v>
      </c>
      <c r="JY101" s="2" t="s">
        <v>1</v>
      </c>
      <c r="JZ101" s="2" t="s">
        <v>1</v>
      </c>
      <c r="KA101" s="2" t="s">
        <v>1</v>
      </c>
      <c r="KB101" s="2" t="s">
        <v>1</v>
      </c>
      <c r="KC101" s="2" t="s">
        <v>1</v>
      </c>
      <c r="KD101" s="2" t="s">
        <v>1</v>
      </c>
      <c r="KE101" s="2" t="s">
        <v>1</v>
      </c>
      <c r="KF101" s="2" t="s">
        <v>1</v>
      </c>
      <c r="KG101" s="2" t="s">
        <v>1</v>
      </c>
      <c r="KH101" s="2" t="s">
        <v>1</v>
      </c>
      <c r="KI101" s="2" t="s">
        <v>1</v>
      </c>
      <c r="KJ101" s="2" t="s">
        <v>1</v>
      </c>
      <c r="KK101" s="2" t="s">
        <v>1</v>
      </c>
      <c r="KL101" s="2" t="s">
        <v>1</v>
      </c>
      <c r="KM101" s="2" t="s">
        <v>1</v>
      </c>
      <c r="KN101" s="2" t="s">
        <v>1</v>
      </c>
      <c r="KO101" s="2" t="s">
        <v>1</v>
      </c>
      <c r="KP101" s="2" t="s">
        <v>1</v>
      </c>
      <c r="KQ101" s="2" t="s">
        <v>1</v>
      </c>
      <c r="KR101" s="2" t="s">
        <v>1</v>
      </c>
      <c r="KS101" s="2" t="s">
        <v>1</v>
      </c>
      <c r="KT101" s="2" t="s">
        <v>1</v>
      </c>
      <c r="KU101" s="2" t="s">
        <v>1</v>
      </c>
    </row>
    <row r="102" spans="1:307" x14ac:dyDescent="0.3">
      <c r="A102" s="2" t="s">
        <v>95</v>
      </c>
      <c r="B102" s="2">
        <v>606</v>
      </c>
      <c r="C102" s="23">
        <f t="shared" si="99"/>
        <v>1966409.4200000018</v>
      </c>
      <c r="D102" s="23">
        <f t="shared" si="100"/>
        <v>14392600.760000002</v>
      </c>
      <c r="E102" s="23">
        <f t="shared" si="101"/>
        <v>23750.166270627065</v>
      </c>
      <c r="F102" s="23">
        <f t="shared" si="102"/>
        <v>9010839.120000001</v>
      </c>
      <c r="G102" s="23">
        <f t="shared" si="103"/>
        <v>3307585.67</v>
      </c>
      <c r="H102" s="23">
        <f t="shared" si="104"/>
        <v>176100</v>
      </c>
      <c r="I102" s="23">
        <f t="shared" si="105"/>
        <v>1898075.97</v>
      </c>
      <c r="J102" s="23">
        <f t="shared" si="106"/>
        <v>3132.1385643564354</v>
      </c>
      <c r="K102" s="23">
        <f t="shared" si="107"/>
        <v>409102</v>
      </c>
      <c r="L102" s="23">
        <f t="shared" si="108"/>
        <v>1488973.97</v>
      </c>
      <c r="M102" s="23">
        <f t="shared" si="109"/>
        <v>3307585.67</v>
      </c>
      <c r="N102" s="23">
        <f t="shared" si="110"/>
        <v>14869.371485148517</v>
      </c>
      <c r="O102" s="23">
        <f t="shared" si="111"/>
        <v>2092505.0300000003</v>
      </c>
      <c r="P102" s="23">
        <f t="shared" si="112"/>
        <v>2424340.6399999997</v>
      </c>
      <c r="Q102" s="23">
        <f t="shared" si="113"/>
        <v>3314095.22</v>
      </c>
      <c r="R102" s="23">
        <f t="shared" si="114"/>
        <v>8512885.5700000003</v>
      </c>
      <c r="S102" s="23">
        <f t="shared" si="115"/>
        <v>14047.665957095711</v>
      </c>
      <c r="T102" s="23">
        <f t="shared" si="116"/>
        <v>497953.55000000075</v>
      </c>
      <c r="U102" s="7">
        <f t="shared" si="117"/>
        <v>5.5261618076697022E-2</v>
      </c>
      <c r="V102" s="23">
        <f t="shared" si="118"/>
        <v>0</v>
      </c>
      <c r="W102" s="23">
        <f t="shared" si="119"/>
        <v>461543</v>
      </c>
      <c r="X102" s="23">
        <f t="shared" si="120"/>
        <v>28152.55</v>
      </c>
      <c r="Y102" s="23">
        <f t="shared" si="121"/>
        <v>8350</v>
      </c>
      <c r="Z102" s="23">
        <v>92</v>
      </c>
      <c r="AA102" s="23">
        <f t="shared" si="122"/>
        <v>681852.68</v>
      </c>
      <c r="AB102" s="23">
        <f t="shared" si="123"/>
        <v>12426191.34</v>
      </c>
      <c r="AC102" s="23">
        <f t="shared" si="124"/>
        <v>20505.26623762376</v>
      </c>
      <c r="AD102" s="23">
        <f t="shared" si="125"/>
        <v>10682091.34</v>
      </c>
      <c r="AE102" s="23">
        <f t="shared" si="126"/>
        <v>17627.213432343233</v>
      </c>
      <c r="AF102" s="23">
        <f t="shared" si="127"/>
        <v>3571041</v>
      </c>
      <c r="AG102" s="23">
        <f t="shared" si="128"/>
        <v>5892.8069306930693</v>
      </c>
      <c r="AH102" s="23">
        <f t="shared" si="129"/>
        <v>5414323.1399999997</v>
      </c>
      <c r="AI102" s="23">
        <f t="shared" si="130"/>
        <v>91110</v>
      </c>
      <c r="AJ102" s="23">
        <f t="shared" si="131"/>
        <v>1674992.8</v>
      </c>
      <c r="AK102" s="23">
        <f t="shared" si="132"/>
        <v>1744100</v>
      </c>
      <c r="AL102" s="23">
        <f t="shared" si="133"/>
        <v>2878.052805280528</v>
      </c>
      <c r="AM102" s="23">
        <f t="shared" si="134"/>
        <v>1744100</v>
      </c>
      <c r="AN102" s="23">
        <f t="shared" si="135"/>
        <v>0</v>
      </c>
      <c r="AO102" s="2">
        <v>1526250.01</v>
      </c>
      <c r="AP102" s="2">
        <v>386733.13</v>
      </c>
      <c r="AQ102" s="2">
        <v>179521.89</v>
      </c>
      <c r="AR102" s="2" t="s">
        <v>1</v>
      </c>
      <c r="AS102" s="2">
        <v>1666050.64</v>
      </c>
      <c r="AT102" s="2">
        <v>758290</v>
      </c>
      <c r="AU102" s="2" t="s">
        <v>1</v>
      </c>
      <c r="AV102" s="2">
        <v>3314095.22</v>
      </c>
      <c r="AX102" s="2" t="s">
        <v>1</v>
      </c>
      <c r="AY102" s="2" t="s">
        <v>1</v>
      </c>
      <c r="AZ102" s="2" t="s">
        <v>1</v>
      </c>
      <c r="BA102" s="2" t="s">
        <v>1</v>
      </c>
      <c r="BB102" s="2" t="s">
        <v>1</v>
      </c>
      <c r="BC102" s="2" t="s">
        <v>1</v>
      </c>
      <c r="BD102" s="2" t="s">
        <v>1</v>
      </c>
      <c r="BE102" s="2" t="s">
        <v>1</v>
      </c>
      <c r="BF102" s="2">
        <v>443279</v>
      </c>
      <c r="BG102" s="2">
        <v>12400</v>
      </c>
      <c r="BH102" s="2" t="s">
        <v>1</v>
      </c>
      <c r="BI102" s="2" t="s">
        <v>1</v>
      </c>
      <c r="BJ102" s="2" t="s">
        <v>1</v>
      </c>
      <c r="BK102" s="2">
        <v>5864</v>
      </c>
      <c r="BL102" s="2" t="s">
        <v>1</v>
      </c>
      <c r="BM102" s="2" t="s">
        <v>1</v>
      </c>
      <c r="BN102" s="2" t="s">
        <v>1</v>
      </c>
      <c r="BO102" s="2">
        <v>28152.55</v>
      </c>
      <c r="BP102" s="2" t="s">
        <v>1</v>
      </c>
      <c r="BQ102" s="2" t="s">
        <v>1</v>
      </c>
      <c r="BR102" s="2" t="s">
        <v>1</v>
      </c>
      <c r="BS102" s="2">
        <v>8350</v>
      </c>
      <c r="BT102" s="2">
        <v>681852.68</v>
      </c>
      <c r="BU102" s="2" t="s">
        <v>1</v>
      </c>
      <c r="BV102" s="2">
        <v>2830658</v>
      </c>
      <c r="BW102" s="2">
        <v>51820</v>
      </c>
      <c r="BX102" s="2" t="s">
        <v>1</v>
      </c>
      <c r="BY102" s="2" t="s">
        <v>1</v>
      </c>
      <c r="BZ102" s="2" t="s">
        <v>1</v>
      </c>
      <c r="CA102" s="2" t="s">
        <v>1</v>
      </c>
      <c r="CB102" s="2" t="s">
        <v>1</v>
      </c>
      <c r="CC102" s="2" t="s">
        <v>1</v>
      </c>
      <c r="CD102" s="2">
        <v>36466</v>
      </c>
      <c r="CE102" s="2">
        <v>340168</v>
      </c>
      <c r="CF102" s="2" t="s">
        <v>1</v>
      </c>
      <c r="CG102" s="2">
        <v>48160</v>
      </c>
      <c r="CH102" s="2">
        <v>313.67</v>
      </c>
      <c r="CI102" s="2" t="s">
        <v>1</v>
      </c>
      <c r="CJ102" s="2" t="s">
        <v>1</v>
      </c>
      <c r="CK102" s="2" t="s">
        <v>1</v>
      </c>
      <c r="CL102" s="2" t="s">
        <v>1</v>
      </c>
      <c r="CM102" s="2" t="s">
        <v>1</v>
      </c>
      <c r="CN102" s="2" t="s">
        <v>1</v>
      </c>
      <c r="CO102" s="2" t="s">
        <v>1</v>
      </c>
      <c r="CP102" s="2" t="s">
        <v>1</v>
      </c>
      <c r="CQ102" s="2" t="s">
        <v>1</v>
      </c>
      <c r="CR102" s="2" t="s">
        <v>1</v>
      </c>
      <c r="CS102" s="2" t="s">
        <v>1</v>
      </c>
      <c r="CT102" s="2" t="s">
        <v>1</v>
      </c>
      <c r="CU102" s="2" t="s">
        <v>1</v>
      </c>
      <c r="CV102" s="2" t="s">
        <v>1</v>
      </c>
      <c r="CW102" s="2" t="s">
        <v>1</v>
      </c>
      <c r="CX102" s="2" t="s">
        <v>1</v>
      </c>
      <c r="CY102" s="2" t="s">
        <v>1</v>
      </c>
      <c r="CZ102" s="2" t="s">
        <v>1</v>
      </c>
      <c r="DA102" s="2" t="s">
        <v>1</v>
      </c>
      <c r="DB102" s="2" t="s">
        <v>1</v>
      </c>
      <c r="DC102" s="2" t="s">
        <v>1</v>
      </c>
      <c r="DD102" s="2" t="s">
        <v>1</v>
      </c>
      <c r="DE102" s="2" t="s">
        <v>1</v>
      </c>
      <c r="DF102" s="2" t="s">
        <v>1</v>
      </c>
      <c r="DG102" s="2" t="s">
        <v>1</v>
      </c>
      <c r="DH102" s="2" t="s">
        <v>1</v>
      </c>
      <c r="DI102" s="2" t="s">
        <v>1</v>
      </c>
      <c r="DJ102" s="2" t="s">
        <v>1</v>
      </c>
      <c r="DK102" s="2" t="s">
        <v>1</v>
      </c>
      <c r="DL102" s="2">
        <v>136000</v>
      </c>
      <c r="DM102" s="2" t="s">
        <v>1</v>
      </c>
      <c r="DN102" s="2">
        <v>40100</v>
      </c>
      <c r="DO102" s="2" t="s">
        <v>1</v>
      </c>
      <c r="DP102" s="2" t="s">
        <v>1</v>
      </c>
      <c r="DQ102" s="2" t="s">
        <v>1</v>
      </c>
      <c r="DR102" s="2" t="s">
        <v>1</v>
      </c>
      <c r="DS102" s="2" t="s">
        <v>1</v>
      </c>
      <c r="DT102" s="2" t="s">
        <v>1</v>
      </c>
      <c r="DU102" s="2" t="s">
        <v>1</v>
      </c>
      <c r="DV102" s="2">
        <v>187000</v>
      </c>
      <c r="DW102" s="2" t="s">
        <v>1</v>
      </c>
      <c r="DX102" s="2">
        <v>204502</v>
      </c>
      <c r="DY102" s="2" t="s">
        <v>1</v>
      </c>
      <c r="DZ102" s="2" t="s">
        <v>1</v>
      </c>
      <c r="EA102" s="2">
        <v>17600</v>
      </c>
      <c r="EB102" s="2" t="s">
        <v>1</v>
      </c>
      <c r="EC102" s="2" t="s">
        <v>1</v>
      </c>
      <c r="ED102" s="2" t="s">
        <v>1</v>
      </c>
      <c r="EE102" s="2" t="s">
        <v>1</v>
      </c>
      <c r="EF102" s="2" t="s">
        <v>1</v>
      </c>
      <c r="EG102" s="2" t="s">
        <v>1</v>
      </c>
      <c r="EH102" s="2" t="s">
        <v>1</v>
      </c>
      <c r="EI102" s="2" t="s">
        <v>1</v>
      </c>
      <c r="EJ102" s="2">
        <v>82719.95</v>
      </c>
      <c r="EK102" s="2">
        <v>1406254.02</v>
      </c>
      <c r="EL102" s="2" t="s">
        <v>1</v>
      </c>
      <c r="EM102" s="2" t="s">
        <v>1</v>
      </c>
      <c r="EN102" s="2" t="s">
        <v>1</v>
      </c>
      <c r="EO102" s="2" t="s">
        <v>1</v>
      </c>
      <c r="EP102" s="2" t="s">
        <v>1</v>
      </c>
      <c r="EQ102" s="2" t="s">
        <v>1</v>
      </c>
      <c r="ER102" s="2" t="s">
        <v>1</v>
      </c>
      <c r="ES102" s="2">
        <v>1800648</v>
      </c>
      <c r="ET102" s="2" t="s">
        <v>1</v>
      </c>
      <c r="EU102" s="2" t="s">
        <v>1</v>
      </c>
      <c r="EV102" s="2">
        <v>306406</v>
      </c>
      <c r="EW102" s="2">
        <v>714535</v>
      </c>
      <c r="EX102" s="2" t="s">
        <v>1</v>
      </c>
      <c r="EY102" s="2" t="s">
        <v>1</v>
      </c>
      <c r="EZ102" s="2" t="s">
        <v>1</v>
      </c>
      <c r="FA102" s="2">
        <v>543718.40000000002</v>
      </c>
      <c r="FB102" s="2">
        <v>198719.6</v>
      </c>
      <c r="FC102" s="2">
        <v>7014</v>
      </c>
      <c r="FD102" s="2" t="s">
        <v>1</v>
      </c>
      <c r="FE102" s="2" t="s">
        <v>1</v>
      </c>
      <c r="FF102" s="2" t="s">
        <v>1</v>
      </c>
      <c r="FG102" s="2" t="s">
        <v>1</v>
      </c>
      <c r="FH102" s="2" t="s">
        <v>1</v>
      </c>
      <c r="FI102" s="2" t="s">
        <v>1</v>
      </c>
      <c r="FJ102" s="2" t="s">
        <v>1</v>
      </c>
      <c r="FK102" s="2">
        <v>9683</v>
      </c>
      <c r="FL102" s="2">
        <v>7289</v>
      </c>
      <c r="FM102" s="2">
        <v>93294</v>
      </c>
      <c r="FN102" s="2">
        <v>37964.800000000003</v>
      </c>
      <c r="FO102" s="2">
        <v>519387.5</v>
      </c>
      <c r="FP102" s="2">
        <v>197763.04</v>
      </c>
      <c r="FQ102" s="2" t="s">
        <v>1</v>
      </c>
      <c r="FR102" s="2" t="s">
        <v>1</v>
      </c>
      <c r="FS102" s="2" t="s">
        <v>1</v>
      </c>
      <c r="FT102" s="2" t="s">
        <v>1</v>
      </c>
      <c r="FU102" s="2" t="s">
        <v>1</v>
      </c>
      <c r="FV102" s="2" t="s">
        <v>1</v>
      </c>
      <c r="FW102" s="2" t="s">
        <v>1</v>
      </c>
      <c r="FX102" s="2">
        <v>420907.21</v>
      </c>
      <c r="FY102" s="2">
        <v>346034.8</v>
      </c>
      <c r="FZ102" s="2">
        <v>175859</v>
      </c>
      <c r="GA102" s="2" t="s">
        <v>1</v>
      </c>
      <c r="GB102" s="2" t="s">
        <v>1</v>
      </c>
      <c r="GC102" s="2">
        <v>19166.759999999998</v>
      </c>
      <c r="GD102" s="2">
        <v>40098.769999999997</v>
      </c>
      <c r="GE102" s="2">
        <v>122525.62</v>
      </c>
      <c r="GF102" s="2" t="s">
        <v>1</v>
      </c>
      <c r="GG102" s="2" t="s">
        <v>1</v>
      </c>
      <c r="GH102" s="2">
        <v>24200</v>
      </c>
      <c r="GI102" s="2">
        <v>6870</v>
      </c>
      <c r="GJ102" s="2" t="s">
        <v>1</v>
      </c>
      <c r="GK102" s="2">
        <v>2022000.49</v>
      </c>
      <c r="GL102" s="2">
        <v>1030723.55</v>
      </c>
      <c r="GM102" s="2" t="s">
        <v>1</v>
      </c>
      <c r="GN102" s="2">
        <v>129632</v>
      </c>
      <c r="GO102" s="2">
        <v>5190</v>
      </c>
      <c r="GP102" s="2" t="s">
        <v>1</v>
      </c>
      <c r="GQ102" s="2" t="s">
        <v>1</v>
      </c>
      <c r="GR102" s="2" t="s">
        <v>1</v>
      </c>
      <c r="GS102" s="2" t="s">
        <v>1</v>
      </c>
      <c r="GT102" s="2" t="s">
        <v>1</v>
      </c>
      <c r="GU102" s="2" t="s">
        <v>1</v>
      </c>
      <c r="GV102" s="2" t="s">
        <v>1</v>
      </c>
      <c r="GW102" s="2" t="s">
        <v>1</v>
      </c>
      <c r="GX102" s="2" t="s">
        <v>1</v>
      </c>
      <c r="GY102" s="2">
        <v>21519</v>
      </c>
      <c r="GZ102" s="2">
        <v>36960</v>
      </c>
      <c r="HA102" s="2" t="s">
        <v>1</v>
      </c>
      <c r="HB102" s="2" t="s">
        <v>1</v>
      </c>
      <c r="HC102" s="2" t="s">
        <v>1</v>
      </c>
      <c r="HD102" s="2" t="s">
        <v>1</v>
      </c>
      <c r="HE102" s="2" t="s">
        <v>1</v>
      </c>
      <c r="HF102" s="2" t="s">
        <v>1</v>
      </c>
      <c r="HG102" s="2" t="s">
        <v>1</v>
      </c>
      <c r="HH102" s="2">
        <v>32631</v>
      </c>
      <c r="HI102" s="2" t="s">
        <v>1</v>
      </c>
      <c r="HJ102" s="2" t="s">
        <v>1</v>
      </c>
      <c r="HK102" s="2" t="s">
        <v>1</v>
      </c>
      <c r="HL102" s="2">
        <v>63933</v>
      </c>
      <c r="HM102" s="2" t="s">
        <v>1</v>
      </c>
      <c r="HN102" s="2" t="s">
        <v>1</v>
      </c>
      <c r="HO102" s="2" t="s">
        <v>1</v>
      </c>
      <c r="HP102" s="2" t="s">
        <v>1</v>
      </c>
      <c r="HQ102" s="2" t="s">
        <v>1</v>
      </c>
      <c r="HR102" s="2">
        <v>2400</v>
      </c>
      <c r="HS102" s="2" t="s">
        <v>1</v>
      </c>
      <c r="HT102" s="2" t="s">
        <v>1</v>
      </c>
      <c r="HU102" s="2" t="s">
        <v>1</v>
      </c>
      <c r="HV102" s="2">
        <v>9570</v>
      </c>
      <c r="HW102" s="2">
        <v>300000</v>
      </c>
      <c r="HX102" s="2" t="s">
        <v>1</v>
      </c>
      <c r="HY102" s="2" t="s">
        <v>1</v>
      </c>
      <c r="HZ102" s="2" t="s">
        <v>1</v>
      </c>
      <c r="IA102" s="2" t="s">
        <v>1</v>
      </c>
      <c r="IB102" s="2" t="s">
        <v>1</v>
      </c>
      <c r="IC102" s="2" t="s">
        <v>1</v>
      </c>
      <c r="ID102" s="2" t="s">
        <v>1</v>
      </c>
      <c r="IE102" s="2">
        <v>1170665.8</v>
      </c>
      <c r="IF102" s="2">
        <v>38000</v>
      </c>
      <c r="IG102" s="2">
        <v>90424</v>
      </c>
      <c r="IH102" s="2">
        <v>127278</v>
      </c>
      <c r="II102" s="2" t="s">
        <v>1</v>
      </c>
      <c r="IJ102" s="2" t="s">
        <v>1</v>
      </c>
      <c r="IK102" s="2" t="s">
        <v>1</v>
      </c>
      <c r="IL102" s="2" t="s">
        <v>1</v>
      </c>
      <c r="IM102" s="2" t="s">
        <v>1</v>
      </c>
      <c r="IN102" s="2" t="s">
        <v>1</v>
      </c>
      <c r="IO102" s="2" t="s">
        <v>1</v>
      </c>
      <c r="IP102" s="2" t="s">
        <v>1</v>
      </c>
      <c r="IQ102" s="2">
        <v>5000</v>
      </c>
      <c r="IR102" s="2">
        <v>4080</v>
      </c>
      <c r="IS102" s="2" t="s">
        <v>1</v>
      </c>
      <c r="IT102" s="2" t="s">
        <v>1</v>
      </c>
      <c r="IU102" s="2" t="s">
        <v>1</v>
      </c>
      <c r="IV102" s="2" t="s">
        <v>1</v>
      </c>
      <c r="IW102" s="2" t="s">
        <v>1</v>
      </c>
      <c r="IX102" s="2" t="s">
        <v>1</v>
      </c>
      <c r="IY102" s="2" t="s">
        <v>1</v>
      </c>
      <c r="IZ102" s="2" t="s">
        <v>1</v>
      </c>
      <c r="JA102" s="2" t="s">
        <v>1</v>
      </c>
      <c r="JB102" s="2" t="s">
        <v>1</v>
      </c>
      <c r="JC102" s="2" t="s">
        <v>1</v>
      </c>
      <c r="JD102" s="2" t="s">
        <v>1</v>
      </c>
      <c r="JE102" s="2" t="s">
        <v>1</v>
      </c>
      <c r="JF102" s="2" t="s">
        <v>1</v>
      </c>
      <c r="JG102" s="2" t="s">
        <v>1</v>
      </c>
      <c r="JH102" s="2" t="s">
        <v>1</v>
      </c>
      <c r="JI102" s="2" t="s">
        <v>1</v>
      </c>
      <c r="JJ102" s="2" t="s">
        <v>1</v>
      </c>
      <c r="JK102" s="2" t="s">
        <v>1</v>
      </c>
      <c r="JL102" s="2" t="s">
        <v>1</v>
      </c>
      <c r="JM102" s="2">
        <v>82280</v>
      </c>
      <c r="JN102" s="2">
        <v>1661820</v>
      </c>
      <c r="JO102" s="2" t="s">
        <v>1</v>
      </c>
      <c r="JP102" s="2" t="s">
        <v>1</v>
      </c>
      <c r="JQ102" s="2" t="s">
        <v>1</v>
      </c>
      <c r="JR102" s="2" t="s">
        <v>1</v>
      </c>
      <c r="JS102" s="2" t="s">
        <v>1</v>
      </c>
      <c r="JT102" s="2" t="s">
        <v>1</v>
      </c>
      <c r="JU102" s="2" t="s">
        <v>1</v>
      </c>
      <c r="JV102" s="2" t="s">
        <v>1</v>
      </c>
      <c r="JW102" s="2" t="s">
        <v>1</v>
      </c>
      <c r="JX102" s="2" t="s">
        <v>1</v>
      </c>
      <c r="JY102" s="2" t="s">
        <v>1</v>
      </c>
      <c r="JZ102" s="2" t="s">
        <v>1</v>
      </c>
      <c r="KA102" s="2" t="s">
        <v>1</v>
      </c>
      <c r="KB102" s="2" t="s">
        <v>1</v>
      </c>
      <c r="KC102" s="2" t="s">
        <v>1</v>
      </c>
      <c r="KD102" s="2" t="s">
        <v>1</v>
      </c>
      <c r="KE102" s="2" t="s">
        <v>1</v>
      </c>
      <c r="KF102" s="2" t="s">
        <v>1</v>
      </c>
      <c r="KG102" s="2" t="s">
        <v>1</v>
      </c>
      <c r="KH102" s="2" t="s">
        <v>1</v>
      </c>
      <c r="KI102" s="2" t="s">
        <v>1</v>
      </c>
      <c r="KJ102" s="2" t="s">
        <v>1</v>
      </c>
      <c r="KK102" s="2" t="s">
        <v>1</v>
      </c>
      <c r="KL102" s="2" t="s">
        <v>1</v>
      </c>
      <c r="KM102" s="2" t="s">
        <v>1</v>
      </c>
      <c r="KN102" s="2" t="s">
        <v>1</v>
      </c>
      <c r="KO102" s="2" t="s">
        <v>1</v>
      </c>
      <c r="KP102" s="2" t="s">
        <v>1</v>
      </c>
      <c r="KQ102" s="2" t="s">
        <v>1</v>
      </c>
      <c r="KR102" s="2" t="s">
        <v>1</v>
      </c>
      <c r="KS102" s="2" t="s">
        <v>1</v>
      </c>
      <c r="KT102" s="2" t="s">
        <v>1</v>
      </c>
      <c r="KU102" s="2" t="s">
        <v>1</v>
      </c>
    </row>
  </sheetData>
  <autoFilter ref="A8:KU8" xr:uid="{78636DF0-A872-41B8-9CDC-23B6F8896D3D}">
    <sortState xmlns:xlrd2="http://schemas.microsoft.com/office/spreadsheetml/2017/richdata2" ref="A9:KU102">
      <sortCondition ref="A8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37913-4DBD-43F1-BACF-F175D9767D49}">
  <dimension ref="A1:KW102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baseColWidth="10" defaultColWidth="8.88671875" defaultRowHeight="14.4" x14ac:dyDescent="0.3"/>
  <cols>
    <col min="1" max="1" width="18.77734375" style="2" bestFit="1" customWidth="1"/>
    <col min="2" max="40" width="18.77734375" style="2" customWidth="1"/>
    <col min="41" max="41" width="12" style="2" bestFit="1" customWidth="1"/>
    <col min="42" max="43" width="11" style="2" bestFit="1" customWidth="1"/>
    <col min="44" max="44" width="9.88671875" style="2" bestFit="1" customWidth="1"/>
    <col min="45" max="45" width="12" style="2" bestFit="1" customWidth="1"/>
    <col min="46" max="47" width="9.88671875" style="2" bestFit="1" customWidth="1"/>
    <col min="48" max="48" width="12" style="2" bestFit="1" customWidth="1"/>
    <col min="49" max="49" width="12" style="2" customWidth="1"/>
    <col min="50" max="56" width="9.88671875" style="2" bestFit="1" customWidth="1"/>
    <col min="57" max="57" width="11" style="2" bestFit="1" customWidth="1"/>
    <col min="58" max="58" width="10" style="2" bestFit="1" customWidth="1"/>
    <col min="59" max="59" width="11" style="2" bestFit="1" customWidth="1"/>
    <col min="60" max="65" width="9.88671875" style="2" bestFit="1" customWidth="1"/>
    <col min="66" max="66" width="10" style="2" bestFit="1" customWidth="1"/>
    <col min="67" max="67" width="9.88671875" style="2" bestFit="1" customWidth="1"/>
    <col min="68" max="68" width="12" style="2" bestFit="1" customWidth="1"/>
    <col min="69" max="69" width="10" style="2" bestFit="1" customWidth="1"/>
    <col min="70" max="71" width="9.88671875" style="2" bestFit="1" customWidth="1"/>
    <col min="72" max="72" width="12" style="2" bestFit="1" customWidth="1"/>
    <col min="73" max="73" width="9.88671875" style="2" bestFit="1" customWidth="1"/>
    <col min="74" max="74" width="12" style="2" bestFit="1" customWidth="1"/>
    <col min="75" max="75" width="10" style="2" bestFit="1" customWidth="1"/>
    <col min="76" max="76" width="9.88671875" style="2" bestFit="1" customWidth="1"/>
    <col min="77" max="77" width="10" style="2" bestFit="1" customWidth="1"/>
    <col min="78" max="78" width="9.88671875" style="2" bestFit="1" customWidth="1"/>
    <col min="79" max="79" width="11" style="2" bestFit="1" customWidth="1"/>
    <col min="80" max="81" width="9.88671875" style="2" bestFit="1" customWidth="1"/>
    <col min="82" max="82" width="11" style="2" bestFit="1" customWidth="1"/>
    <col min="83" max="83" width="12" style="2" bestFit="1" customWidth="1"/>
    <col min="84" max="85" width="10" style="2" bestFit="1" customWidth="1"/>
    <col min="86" max="86" width="11" style="2" bestFit="1" customWidth="1"/>
    <col min="87" max="87" width="9.88671875" style="2" bestFit="1" customWidth="1"/>
    <col min="88" max="88" width="10" style="2" bestFit="1" customWidth="1"/>
    <col min="89" max="89" width="9.88671875" style="2" bestFit="1" customWidth="1"/>
    <col min="90" max="90" width="10" style="2" bestFit="1" customWidth="1"/>
    <col min="91" max="91" width="9.88671875" style="2" bestFit="1" customWidth="1"/>
    <col min="92" max="92" width="11" style="2" bestFit="1" customWidth="1"/>
    <col min="93" max="97" width="9.88671875" style="2" bestFit="1" customWidth="1"/>
    <col min="98" max="100" width="10" style="2" bestFit="1" customWidth="1"/>
    <col min="101" max="101" width="9.88671875" style="2" bestFit="1" customWidth="1"/>
    <col min="102" max="102" width="12" style="2" bestFit="1" customWidth="1"/>
    <col min="103" max="103" width="9.88671875" style="2" bestFit="1" customWidth="1"/>
    <col min="104" max="104" width="10" style="2" bestFit="1" customWidth="1"/>
    <col min="105" max="105" width="9.88671875" style="2" bestFit="1" customWidth="1"/>
    <col min="106" max="106" width="10" style="2" bestFit="1" customWidth="1"/>
    <col min="107" max="108" width="9.88671875" style="2" bestFit="1" customWidth="1"/>
    <col min="109" max="109" width="11" style="2" bestFit="1" customWidth="1"/>
    <col min="110" max="113" width="9.88671875" style="2" bestFit="1" customWidth="1"/>
    <col min="114" max="114" width="10" style="2" bestFit="1" customWidth="1"/>
    <col min="115" max="115" width="12" style="2" bestFit="1" customWidth="1"/>
    <col min="116" max="116" width="11" style="2" bestFit="1" customWidth="1"/>
    <col min="117" max="119" width="9.88671875" style="2" bestFit="1" customWidth="1"/>
    <col min="120" max="122" width="10" style="2" bestFit="1" customWidth="1"/>
    <col min="123" max="123" width="12" style="2" bestFit="1" customWidth="1"/>
    <col min="124" max="127" width="9.88671875" style="2" bestFit="1" customWidth="1"/>
    <col min="128" max="128" width="12" style="2" bestFit="1" customWidth="1"/>
    <col min="129" max="131" width="9.88671875" style="2" bestFit="1" customWidth="1"/>
    <col min="132" max="133" width="10" style="2" bestFit="1" customWidth="1"/>
    <col min="134" max="134" width="9.88671875" style="2" bestFit="1" customWidth="1"/>
    <col min="135" max="135" width="12" style="2" bestFit="1" customWidth="1"/>
    <col min="136" max="140" width="9.88671875" style="2" bestFit="1" customWidth="1"/>
    <col min="141" max="141" width="11" style="2" bestFit="1" customWidth="1"/>
    <col min="142" max="142" width="12" style="2" bestFit="1" customWidth="1"/>
    <col min="143" max="145" width="9.88671875" style="2" bestFit="1" customWidth="1"/>
    <col min="146" max="146" width="10" style="2" bestFit="1" customWidth="1"/>
    <col min="147" max="147" width="12" style="2" bestFit="1" customWidth="1"/>
    <col min="148" max="150" width="9.88671875" style="2" bestFit="1" customWidth="1"/>
    <col min="151" max="151" width="12" style="2" bestFit="1" customWidth="1"/>
    <col min="152" max="154" width="9.88671875" style="2" bestFit="1" customWidth="1"/>
    <col min="155" max="155" width="10" style="2" bestFit="1" customWidth="1"/>
    <col min="156" max="158" width="9.88671875" style="2" bestFit="1" customWidth="1"/>
    <col min="159" max="159" width="11" style="2" bestFit="1" customWidth="1"/>
    <col min="160" max="160" width="10" style="2" bestFit="1" customWidth="1"/>
    <col min="161" max="165" width="9.88671875" style="2" bestFit="1" customWidth="1"/>
    <col min="166" max="166" width="10" style="2" bestFit="1" customWidth="1"/>
    <col min="167" max="168" width="9.88671875" style="2" bestFit="1" customWidth="1"/>
    <col min="169" max="170" width="10" style="2" bestFit="1" customWidth="1"/>
    <col min="171" max="174" width="11" style="2" bestFit="1" customWidth="1"/>
    <col min="175" max="178" width="9.88671875" style="2" bestFit="1" customWidth="1"/>
    <col min="179" max="180" width="10" style="2" bestFit="1" customWidth="1"/>
    <col min="181" max="181" width="11" style="2" bestFit="1" customWidth="1"/>
    <col min="182" max="182" width="10.6640625" style="2" bestFit="1" customWidth="1"/>
    <col min="183" max="183" width="11" style="2" bestFit="1" customWidth="1"/>
    <col min="184" max="184" width="10" style="2" bestFit="1" customWidth="1"/>
    <col min="185" max="185" width="11" style="2" bestFit="1" customWidth="1"/>
    <col min="186" max="187" width="9.88671875" style="2" bestFit="1" customWidth="1"/>
    <col min="188" max="189" width="10" style="2" bestFit="1" customWidth="1"/>
    <col min="190" max="190" width="11" style="2" bestFit="1" customWidth="1"/>
    <col min="191" max="191" width="10" style="2" bestFit="1" customWidth="1"/>
    <col min="192" max="192" width="9.88671875" style="2" bestFit="1" customWidth="1"/>
    <col min="193" max="195" width="10" style="2" bestFit="1" customWidth="1"/>
    <col min="196" max="197" width="12" style="2" bestFit="1" customWidth="1"/>
    <col min="198" max="200" width="10" style="2" bestFit="1" customWidth="1"/>
    <col min="201" max="202" width="9.88671875" style="2" bestFit="1" customWidth="1"/>
    <col min="203" max="203" width="10" style="2" bestFit="1" customWidth="1"/>
    <col min="204" max="207" width="9.88671875" style="2" bestFit="1" customWidth="1"/>
    <col min="208" max="209" width="10" style="2" bestFit="1" customWidth="1"/>
    <col min="210" max="218" width="9.88671875" style="2" bestFit="1" customWidth="1"/>
    <col min="219" max="219" width="10" style="2" bestFit="1" customWidth="1"/>
    <col min="220" max="221" width="9.88671875" style="2" bestFit="1" customWidth="1"/>
    <col min="222" max="222" width="11" style="2" bestFit="1" customWidth="1"/>
    <col min="223" max="226" width="9.88671875" style="2" bestFit="1" customWidth="1"/>
    <col min="227" max="227" width="10" style="2" bestFit="1" customWidth="1"/>
    <col min="228" max="230" width="9.88671875" style="2" bestFit="1" customWidth="1"/>
    <col min="231" max="231" width="12" style="2" bestFit="1" customWidth="1"/>
    <col min="232" max="235" width="9.88671875" style="2" bestFit="1" customWidth="1"/>
    <col min="236" max="236" width="11" style="2" bestFit="1" customWidth="1"/>
    <col min="237" max="238" width="9.88671875" style="2" bestFit="1" customWidth="1"/>
    <col min="239" max="239" width="12" style="2" bestFit="1" customWidth="1"/>
    <col min="240" max="240" width="9.88671875" style="2" bestFit="1" customWidth="1"/>
    <col min="241" max="241" width="10" style="2" bestFit="1" customWidth="1"/>
    <col min="242" max="242" width="9.88671875" style="2" bestFit="1" customWidth="1"/>
    <col min="243" max="243" width="10" style="2" bestFit="1" customWidth="1"/>
    <col min="244" max="253" width="9.88671875" style="2" bestFit="1" customWidth="1"/>
    <col min="254" max="254" width="10" style="2" bestFit="1" customWidth="1"/>
    <col min="255" max="264" width="9.88671875" style="2" bestFit="1" customWidth="1"/>
    <col min="265" max="265" width="10" style="2" bestFit="1" customWidth="1"/>
    <col min="266" max="272" width="9.88671875" style="2" bestFit="1" customWidth="1"/>
    <col min="273" max="273" width="10" style="2" bestFit="1" customWidth="1"/>
    <col min="274" max="274" width="12" style="2" bestFit="1" customWidth="1"/>
    <col min="275" max="275" width="11" style="2" bestFit="1" customWidth="1"/>
    <col min="276" max="276" width="10" style="2" bestFit="1" customWidth="1"/>
    <col min="277" max="279" width="9.88671875" style="2" bestFit="1" customWidth="1"/>
    <col min="280" max="281" width="10" style="2" bestFit="1" customWidth="1"/>
    <col min="282" max="295" width="9.88671875" style="2" bestFit="1" customWidth="1"/>
    <col min="296" max="296" width="11" style="2" bestFit="1" customWidth="1"/>
    <col min="297" max="297" width="10" style="2" bestFit="1" customWidth="1"/>
    <col min="298" max="309" width="9.88671875" style="2" bestFit="1" customWidth="1"/>
    <col min="310" max="16384" width="8.88671875" style="2"/>
  </cols>
  <sheetData>
    <row r="1" spans="1:309" x14ac:dyDescent="0.3">
      <c r="A1" s="2" t="s">
        <v>1682</v>
      </c>
      <c r="B1" s="23">
        <f>SUM(B9:B102)</f>
        <v>87056</v>
      </c>
      <c r="C1" s="23">
        <f t="shared" ref="C1:AN1" si="0">SUM(C9:C102)</f>
        <v>-48841912.639999881</v>
      </c>
      <c r="D1" s="23">
        <f t="shared" si="0"/>
        <v>2096591042.8999996</v>
      </c>
      <c r="E1" s="23">
        <f t="shared" si="0"/>
        <v>2699398.2298536762</v>
      </c>
      <c r="F1" s="23">
        <f t="shared" si="0"/>
        <v>1171771184.8299999</v>
      </c>
      <c r="G1" s="23">
        <f t="shared" si="0"/>
        <v>403622731.06</v>
      </c>
      <c r="H1" s="23">
        <f t="shared" si="0"/>
        <v>68337762.400000006</v>
      </c>
      <c r="I1" s="23">
        <f t="shared" si="0"/>
        <v>452859364.60999995</v>
      </c>
      <c r="J1" s="23">
        <f t="shared" si="0"/>
        <v>643895.47181099013</v>
      </c>
      <c r="K1" s="23">
        <f t="shared" si="0"/>
        <v>228702118.44999999</v>
      </c>
      <c r="L1" s="23">
        <f t="shared" si="0"/>
        <v>224157246.16</v>
      </c>
      <c r="M1" s="23">
        <f t="shared" si="0"/>
        <v>352989749.07000005</v>
      </c>
      <c r="N1" s="23">
        <f t="shared" si="0"/>
        <v>1333354.1003934741</v>
      </c>
      <c r="O1" s="23">
        <f t="shared" si="0"/>
        <v>242227311.45000005</v>
      </c>
      <c r="P1" s="23">
        <f t="shared" si="0"/>
        <v>311249641.88999993</v>
      </c>
      <c r="Q1" s="23">
        <f t="shared" si="0"/>
        <v>427952350.18000007</v>
      </c>
      <c r="R1" s="23">
        <f t="shared" si="0"/>
        <v>1064651216.9400001</v>
      </c>
      <c r="S1" s="23">
        <f t="shared" si="0"/>
        <v>1250084.172379395</v>
      </c>
      <c r="T1" s="23">
        <f t="shared" si="0"/>
        <v>107119967.89000009</v>
      </c>
      <c r="U1" s="23">
        <f t="shared" si="0"/>
        <v>5.1618721412556514</v>
      </c>
      <c r="V1" s="23">
        <f t="shared" si="0"/>
        <v>6527026.9100000001</v>
      </c>
      <c r="W1" s="23">
        <f t="shared" si="0"/>
        <v>43344598.689999998</v>
      </c>
      <c r="X1" s="23">
        <f t="shared" si="0"/>
        <v>35670386.289999999</v>
      </c>
      <c r="Y1" s="23">
        <f t="shared" si="0"/>
        <v>21582327</v>
      </c>
      <c r="Z1" s="23">
        <f t="shared" si="0"/>
        <v>4371</v>
      </c>
      <c r="AA1" s="23">
        <f t="shared" si="0"/>
        <v>83217542.420000002</v>
      </c>
      <c r="AB1" s="23">
        <f t="shared" si="0"/>
        <v>2145432955.54</v>
      </c>
      <c r="AC1" s="23">
        <f t="shared" si="0"/>
        <v>2647965.7457645866</v>
      </c>
      <c r="AD1" s="23">
        <f t="shared" si="0"/>
        <v>1395075538.4099998</v>
      </c>
      <c r="AE1" s="23">
        <f t="shared" si="0"/>
        <v>1600524.4477486829</v>
      </c>
      <c r="AF1" s="23">
        <f t="shared" si="0"/>
        <v>332354566.45000005</v>
      </c>
      <c r="AG1" s="23">
        <f t="shared" ref="AG1" si="1">SUM(AG9:AG102)</f>
        <v>372625.50509485393</v>
      </c>
      <c r="AH1" s="23">
        <f t="shared" si="0"/>
        <v>627296958.08999991</v>
      </c>
      <c r="AI1" s="23">
        <f t="shared" si="0"/>
        <v>23537248.82</v>
      </c>
      <c r="AJ1" s="23">
        <f t="shared" si="0"/>
        <v>406017502.85000002</v>
      </c>
      <c r="AK1" s="23">
        <f t="shared" si="0"/>
        <v>750357417.13000023</v>
      </c>
      <c r="AL1" s="23">
        <f t="shared" si="0"/>
        <v>1047441.2980159025</v>
      </c>
      <c r="AM1" s="23">
        <f t="shared" si="0"/>
        <v>733523894.96000028</v>
      </c>
      <c r="AN1" s="23">
        <f t="shared" si="0"/>
        <v>14735508.120000001</v>
      </c>
    </row>
    <row r="2" spans="1:309" x14ac:dyDescent="0.3">
      <c r="A2" s="2" t="s">
        <v>1671</v>
      </c>
      <c r="B2" s="23">
        <f>MIN(B9:B102)</f>
        <v>34</v>
      </c>
      <c r="C2" s="23">
        <f>MIN(C9:C102)</f>
        <v>-69964770.539999962</v>
      </c>
      <c r="D2" s="23">
        <f t="shared" ref="D2:N2" si="2">MIN(D9:D102)</f>
        <v>786592.54</v>
      </c>
      <c r="E2" s="23">
        <f t="shared" si="2"/>
        <v>11595.743509615384</v>
      </c>
      <c r="F2" s="23">
        <f t="shared" si="2"/>
        <v>509206.57999999996</v>
      </c>
      <c r="G2" s="23">
        <f t="shared" si="2"/>
        <v>12302.380000000001</v>
      </c>
      <c r="H2" s="23">
        <f t="shared" si="2"/>
        <v>0</v>
      </c>
      <c r="I2" s="23">
        <f t="shared" si="2"/>
        <v>93900</v>
      </c>
      <c r="J2" s="23">
        <f t="shared" si="2"/>
        <v>388.01652892561981</v>
      </c>
      <c r="K2" s="23">
        <f t="shared" si="2"/>
        <v>93900</v>
      </c>
      <c r="L2" s="23">
        <f t="shared" si="2"/>
        <v>0</v>
      </c>
      <c r="M2" s="23">
        <f t="shared" si="2"/>
        <v>7119.88</v>
      </c>
      <c r="N2" s="23">
        <f t="shared" si="2"/>
        <v>9672.288076923076</v>
      </c>
      <c r="O2" s="23">
        <f>MIN(O9:O102)</f>
        <v>101112.06999999999</v>
      </c>
      <c r="P2" s="23">
        <f t="shared" ref="P2:U2" si="3">MIN(P9:P102)</f>
        <v>86390</v>
      </c>
      <c r="Q2" s="23">
        <f t="shared" si="3"/>
        <v>202167.22</v>
      </c>
      <c r="R2" s="23">
        <f t="shared" si="3"/>
        <v>506815.79999999993</v>
      </c>
      <c r="S2" s="23">
        <f t="shared" si="3"/>
        <v>9600.1552030735456</v>
      </c>
      <c r="T2" s="23">
        <f t="shared" si="3"/>
        <v>2390.7800000000279</v>
      </c>
      <c r="U2" s="7">
        <f t="shared" si="3"/>
        <v>4.0956564173245304E-3</v>
      </c>
      <c r="V2" s="23">
        <f>MIN(V9:V102)</f>
        <v>0</v>
      </c>
      <c r="W2" s="23">
        <f t="shared" ref="W2:AI2" si="4">MIN(W9:W102)</f>
        <v>100</v>
      </c>
      <c r="X2" s="23">
        <f t="shared" si="4"/>
        <v>0</v>
      </c>
      <c r="Y2" s="23">
        <f t="shared" si="4"/>
        <v>0</v>
      </c>
      <c r="Z2" s="23">
        <f t="shared" si="4"/>
        <v>0</v>
      </c>
      <c r="AA2" s="23">
        <f t="shared" si="4"/>
        <v>58911.67</v>
      </c>
      <c r="AB2" s="23">
        <f t="shared" si="4"/>
        <v>343017.89</v>
      </c>
      <c r="AC2" s="23">
        <f t="shared" si="4"/>
        <v>5277.1983076923079</v>
      </c>
      <c r="AD2" s="23">
        <f t="shared" si="4"/>
        <v>318043.90000000002</v>
      </c>
      <c r="AE2" s="23">
        <f t="shared" si="4"/>
        <v>4892.9830769230775</v>
      </c>
      <c r="AF2" s="23">
        <f t="shared" si="4"/>
        <v>137357</v>
      </c>
      <c r="AG2" s="23">
        <f t="shared" ref="AG2" si="5">MIN(AG9:AG102)</f>
        <v>1098.6057692307693</v>
      </c>
      <c r="AH2" s="23">
        <f t="shared" si="4"/>
        <v>158443.89999999997</v>
      </c>
      <c r="AI2" s="23">
        <f t="shared" si="4"/>
        <v>1225</v>
      </c>
      <c r="AJ2" s="23">
        <f>MIN(AJ9:AJ102)</f>
        <v>-1344377.14</v>
      </c>
      <c r="AK2" s="23">
        <f t="shared" ref="AK2:AN2" si="6">MIN(AK9:AK102)</f>
        <v>0</v>
      </c>
      <c r="AL2" s="23">
        <f t="shared" si="6"/>
        <v>0</v>
      </c>
      <c r="AM2" s="23">
        <f t="shared" si="6"/>
        <v>0</v>
      </c>
      <c r="AN2" s="23">
        <f t="shared" si="6"/>
        <v>0</v>
      </c>
    </row>
    <row r="3" spans="1:309" x14ac:dyDescent="0.3">
      <c r="A3" s="2" t="s">
        <v>1672</v>
      </c>
      <c r="B3" s="23">
        <f>MAX(B9:B102)</f>
        <v>22367</v>
      </c>
      <c r="C3" s="23">
        <f>MAX(C9:C102)</f>
        <v>21348742.350000001</v>
      </c>
      <c r="D3" s="23">
        <f t="shared" ref="D3:N3" si="7">MAX(D9:D102)</f>
        <v>520357721.31999999</v>
      </c>
      <c r="E3" s="23">
        <f t="shared" si="7"/>
        <v>515117.50885714294</v>
      </c>
      <c r="F3" s="23">
        <f t="shared" si="7"/>
        <v>295578837.00000006</v>
      </c>
      <c r="G3" s="23">
        <f t="shared" si="7"/>
        <v>75116027.519999996</v>
      </c>
      <c r="H3" s="23">
        <f t="shared" si="7"/>
        <v>31441543.02</v>
      </c>
      <c r="I3" s="23">
        <f t="shared" si="7"/>
        <v>118221313.77999999</v>
      </c>
      <c r="J3" s="23">
        <f t="shared" si="7"/>
        <v>197433.11785714285</v>
      </c>
      <c r="K3" s="23">
        <f t="shared" si="7"/>
        <v>75506869.039999992</v>
      </c>
      <c r="L3" s="23">
        <f t="shared" si="7"/>
        <v>65617370.799999997</v>
      </c>
      <c r="M3" s="23">
        <f t="shared" si="7"/>
        <v>66905550.029999994</v>
      </c>
      <c r="N3" s="23">
        <f t="shared" si="7"/>
        <v>104657.43842857143</v>
      </c>
      <c r="O3" s="23">
        <f>MAX(O9:O102)</f>
        <v>61239987.450000003</v>
      </c>
      <c r="P3" s="23">
        <f t="shared" ref="P3:U3" si="8">MAX(P9:P102)</f>
        <v>86708074.00999999</v>
      </c>
      <c r="Q3" s="23">
        <f t="shared" si="8"/>
        <v>106466345.68000001</v>
      </c>
      <c r="R3" s="23">
        <f t="shared" si="8"/>
        <v>269569023.5</v>
      </c>
      <c r="S3" s="23">
        <f t="shared" si="8"/>
        <v>95333.86157142857</v>
      </c>
      <c r="T3" s="23">
        <f t="shared" si="8"/>
        <v>26009813.50000006</v>
      </c>
      <c r="U3" s="7">
        <f t="shared" si="8"/>
        <v>0.35619713333081876</v>
      </c>
      <c r="V3" s="23">
        <f>MAX(V9:V102)</f>
        <v>3762946</v>
      </c>
      <c r="W3" s="23">
        <f t="shared" ref="W3:AI3" si="9">MAX(W9:W102)</f>
        <v>9145359.129999999</v>
      </c>
      <c r="X3" s="23">
        <f t="shared" si="9"/>
        <v>12440474.59</v>
      </c>
      <c r="Y3" s="23">
        <f t="shared" si="9"/>
        <v>11011801</v>
      </c>
      <c r="Z3" s="23">
        <f t="shared" si="9"/>
        <v>93</v>
      </c>
      <c r="AA3" s="23">
        <f t="shared" si="9"/>
        <v>15154577.359999999</v>
      </c>
      <c r="AB3" s="23">
        <f t="shared" si="9"/>
        <v>525877390.51999998</v>
      </c>
      <c r="AC3" s="23">
        <f t="shared" si="9"/>
        <v>609235.53685714281</v>
      </c>
      <c r="AD3" s="23">
        <f t="shared" si="9"/>
        <v>333770683.31999999</v>
      </c>
      <c r="AE3" s="23">
        <f t="shared" si="9"/>
        <v>164666.42371428572</v>
      </c>
      <c r="AF3" s="23">
        <f t="shared" si="9"/>
        <v>70198173.75999999</v>
      </c>
      <c r="AG3" s="23">
        <f t="shared" ref="AG3" si="10">MAX(AG9:AG102)</f>
        <v>14081.942857142858</v>
      </c>
      <c r="AH3" s="23">
        <f t="shared" si="9"/>
        <v>86255698.170000002</v>
      </c>
      <c r="AI3" s="23">
        <f t="shared" si="9"/>
        <v>8992363.9800000004</v>
      </c>
      <c r="AJ3" s="23">
        <f>MAX(AJ9:AJ102)</f>
        <v>176782596.25999999</v>
      </c>
      <c r="AK3" s="23">
        <f t="shared" ref="AK3:AN3" si="11">MAX(AK9:AK102)</f>
        <v>192106707.20000002</v>
      </c>
      <c r="AL3" s="23">
        <f t="shared" si="11"/>
        <v>444569.11314285715</v>
      </c>
      <c r="AM3" s="23">
        <f t="shared" si="11"/>
        <v>191384814.42000002</v>
      </c>
      <c r="AN3" s="23">
        <f t="shared" si="11"/>
        <v>4753183.7300000004</v>
      </c>
    </row>
    <row r="4" spans="1:309" x14ac:dyDescent="0.3">
      <c r="A4" s="2" t="s">
        <v>1673</v>
      </c>
      <c r="B4" s="23">
        <f>AVERAGE(B9:B102)</f>
        <v>926.12765957446811</v>
      </c>
      <c r="C4" s="23">
        <f>AVERAGE(C9:C102)</f>
        <v>-519594.81531914766</v>
      </c>
      <c r="D4" s="23">
        <f t="shared" ref="D4:N4" si="12">AVERAGE(D9:D102)</f>
        <v>22304160.030851059</v>
      </c>
      <c r="E4" s="23">
        <f t="shared" si="12"/>
        <v>28717.002445251874</v>
      </c>
      <c r="F4" s="23">
        <f t="shared" si="12"/>
        <v>12465650.902446808</v>
      </c>
      <c r="G4" s="23">
        <f t="shared" si="12"/>
        <v>4293858.8410638301</v>
      </c>
      <c r="H4" s="23">
        <f t="shared" si="12"/>
        <v>726997.47234042559</v>
      </c>
      <c r="I4" s="23">
        <f t="shared" si="12"/>
        <v>4817652.8149999995</v>
      </c>
      <c r="J4" s="23">
        <f t="shared" si="12"/>
        <v>6849.951827776491</v>
      </c>
      <c r="K4" s="23">
        <f t="shared" si="12"/>
        <v>2433001.2601063829</v>
      </c>
      <c r="L4" s="23">
        <f t="shared" si="12"/>
        <v>2384651.5548936171</v>
      </c>
      <c r="M4" s="23">
        <f t="shared" si="12"/>
        <v>3755210.0964893624</v>
      </c>
      <c r="N4" s="23">
        <f t="shared" si="12"/>
        <v>14184.618089292278</v>
      </c>
      <c r="O4" s="23">
        <f>AVERAGE(O9:O102)</f>
        <v>2576886.2920212769</v>
      </c>
      <c r="P4" s="23">
        <f t="shared" ref="P4:U4" si="13">AVERAGE(P9:P102)</f>
        <v>3311166.4030851056</v>
      </c>
      <c r="Q4" s="23">
        <f t="shared" si="13"/>
        <v>4552684.5763829798</v>
      </c>
      <c r="R4" s="23">
        <f t="shared" si="13"/>
        <v>11326076.775957447</v>
      </c>
      <c r="S4" s="23">
        <f t="shared" si="13"/>
        <v>13298.76779127016</v>
      </c>
      <c r="T4" s="23">
        <f t="shared" si="13"/>
        <v>1139574.1264893627</v>
      </c>
      <c r="U4" s="7">
        <f t="shared" si="13"/>
        <v>5.4913533417613312E-2</v>
      </c>
      <c r="V4" s="23">
        <f>AVERAGE(V9:V102)</f>
        <v>69436.456489361706</v>
      </c>
      <c r="W4" s="23">
        <f t="shared" ref="W4:AI4" si="14">AVERAGE(W9:W102)</f>
        <v>461112.75202127657</v>
      </c>
      <c r="X4" s="23">
        <f t="shared" si="14"/>
        <v>379472.19457446807</v>
      </c>
      <c r="Y4" s="23">
        <f t="shared" si="14"/>
        <v>229599.22340425532</v>
      </c>
      <c r="Z4" s="23">
        <f t="shared" si="14"/>
        <v>46.5</v>
      </c>
      <c r="AA4" s="23">
        <f t="shared" si="14"/>
        <v>885293.00446808513</v>
      </c>
      <c r="AB4" s="23">
        <f t="shared" si="14"/>
        <v>22823754.846170213</v>
      </c>
      <c r="AC4" s="23">
        <f t="shared" si="14"/>
        <v>28169.848359197731</v>
      </c>
      <c r="AD4" s="23">
        <f t="shared" si="14"/>
        <v>14841229.132021274</v>
      </c>
      <c r="AE4" s="23">
        <f t="shared" si="14"/>
        <v>17026.85582711365</v>
      </c>
      <c r="AF4" s="23">
        <f t="shared" si="14"/>
        <v>3535686.87712766</v>
      </c>
      <c r="AG4" s="23">
        <f t="shared" ref="AG4" si="15">AVERAGE(AG9:AG102)</f>
        <v>3964.1011180303608</v>
      </c>
      <c r="AH4" s="23">
        <f t="shared" si="14"/>
        <v>6673371.8945744671</v>
      </c>
      <c r="AI4" s="23">
        <f t="shared" si="14"/>
        <v>250396.2640425532</v>
      </c>
      <c r="AJ4" s="23">
        <f>AVERAGE(AJ9:AJ102)</f>
        <v>4319335.1367021278</v>
      </c>
      <c r="AK4" s="23">
        <f t="shared" ref="AK4:AN4" si="16">AVERAGE(AK9:AK102)</f>
        <v>7982525.7141489387</v>
      </c>
      <c r="AL4" s="23">
        <f t="shared" si="16"/>
        <v>11142.992532084068</v>
      </c>
      <c r="AM4" s="23">
        <f t="shared" si="16"/>
        <v>7803445.6910638325</v>
      </c>
      <c r="AN4" s="23">
        <f t="shared" si="16"/>
        <v>156760.72468085107</v>
      </c>
    </row>
    <row r="5" spans="1:309" x14ac:dyDescent="0.3">
      <c r="A5" s="2" t="s">
        <v>1674</v>
      </c>
      <c r="B5" s="23">
        <f>MEDIAN(B9:B102)</f>
        <v>313.5</v>
      </c>
      <c r="C5" s="23">
        <f>MEDIAN(C9:C102)</f>
        <v>560307.93500000006</v>
      </c>
      <c r="D5" s="23">
        <f t="shared" ref="D5:N5" si="17">MEDIAN(D9:D102)</f>
        <v>8117243.2949999999</v>
      </c>
      <c r="E5" s="23">
        <f t="shared" si="17"/>
        <v>20660.262418742066</v>
      </c>
      <c r="F5" s="23">
        <f t="shared" si="17"/>
        <v>4264477.5600000005</v>
      </c>
      <c r="G5" s="23">
        <f t="shared" si="17"/>
        <v>1401415.2349999999</v>
      </c>
      <c r="H5" s="23">
        <f t="shared" si="17"/>
        <v>26405</v>
      </c>
      <c r="I5" s="23">
        <f t="shared" si="17"/>
        <v>939571</v>
      </c>
      <c r="J5" s="23">
        <f t="shared" si="17"/>
        <v>2587.7099057720534</v>
      </c>
      <c r="K5" s="23">
        <f t="shared" si="17"/>
        <v>400805</v>
      </c>
      <c r="L5" s="23">
        <f t="shared" si="17"/>
        <v>271381.77500000002</v>
      </c>
      <c r="M5" s="23">
        <f t="shared" si="17"/>
        <v>1204540.01</v>
      </c>
      <c r="N5" s="23">
        <f t="shared" si="17"/>
        <v>12559.090769469982</v>
      </c>
      <c r="O5" s="23">
        <f>MEDIAN(O9:O102)</f>
        <v>890744.32000000007</v>
      </c>
      <c r="P5" s="23">
        <f t="shared" ref="P5:U5" si="18">MEDIAN(P9:P102)</f>
        <v>800518.82000000007</v>
      </c>
      <c r="Q5" s="23">
        <f t="shared" si="18"/>
        <v>1599286.12</v>
      </c>
      <c r="R5" s="23">
        <f t="shared" si="18"/>
        <v>4053777.0250000004</v>
      </c>
      <c r="S5" s="23">
        <f t="shared" si="18"/>
        <v>11834.445751768515</v>
      </c>
      <c r="T5" s="23">
        <f t="shared" si="18"/>
        <v>175943.8600000001</v>
      </c>
      <c r="U5" s="7">
        <f t="shared" si="18"/>
        <v>4.8326233302584204E-2</v>
      </c>
      <c r="V5" s="23">
        <f>MEDIAN(V9:V102)</f>
        <v>275.5</v>
      </c>
      <c r="W5" s="23">
        <f t="shared" ref="W5:AI5" si="19">MEDIAN(W9:W102)</f>
        <v>113905</v>
      </c>
      <c r="X5" s="23">
        <f t="shared" si="19"/>
        <v>12934.8</v>
      </c>
      <c r="Y5" s="23">
        <f t="shared" si="19"/>
        <v>2785</v>
      </c>
      <c r="Z5" s="23">
        <f t="shared" si="19"/>
        <v>46.5</v>
      </c>
      <c r="AA5" s="23">
        <f t="shared" si="19"/>
        <v>410348.14</v>
      </c>
      <c r="AB5" s="23">
        <f t="shared" si="19"/>
        <v>6479795.875</v>
      </c>
      <c r="AC5" s="23">
        <f t="shared" si="19"/>
        <v>17809.868240511019</v>
      </c>
      <c r="AD5" s="23">
        <f t="shared" si="19"/>
        <v>4612740.7800000012</v>
      </c>
      <c r="AE5" s="23">
        <f t="shared" si="19"/>
        <v>13791.426643151555</v>
      </c>
      <c r="AF5" s="23">
        <f t="shared" si="19"/>
        <v>1260196</v>
      </c>
      <c r="AG5" s="23">
        <f t="shared" ref="AG5" si="20">MEDIAN(AG9:AG102)</f>
        <v>3547.6780604530859</v>
      </c>
      <c r="AH5" s="23">
        <f t="shared" si="19"/>
        <v>2843745.64</v>
      </c>
      <c r="AI5" s="23">
        <f t="shared" si="19"/>
        <v>40930</v>
      </c>
      <c r="AJ5" s="23">
        <f>MEDIAN(AJ9:AJ102)</f>
        <v>427952</v>
      </c>
      <c r="AK5" s="23">
        <f t="shared" ref="AK5:AN5" si="21">MEDIAN(AK9:AK102)</f>
        <v>918294.88</v>
      </c>
      <c r="AL5" s="23">
        <f t="shared" si="21"/>
        <v>2759.1506716962931</v>
      </c>
      <c r="AM5" s="23">
        <f t="shared" si="21"/>
        <v>886096.88</v>
      </c>
      <c r="AN5" s="23">
        <f t="shared" si="21"/>
        <v>0</v>
      </c>
    </row>
    <row r="6" spans="1:309" x14ac:dyDescent="0.3">
      <c r="A6" s="2" t="s">
        <v>1679</v>
      </c>
      <c r="B6" s="23"/>
      <c r="C6" s="8">
        <f t="shared" ref="C6:E6" si="22">CORREL(C9:C102,$B$9:$B$102)</f>
        <v>-0.42149841293443707</v>
      </c>
      <c r="D6" s="8">
        <f t="shared" si="22"/>
        <v>0.99051432255795924</v>
      </c>
      <c r="E6" s="8">
        <f t="shared" si="22"/>
        <v>-3.1560618003511058E-2</v>
      </c>
      <c r="F6" s="8">
        <f>CORREL(F9:F102,$B$9:$B$102)</f>
        <v>0.99708453793377683</v>
      </c>
      <c r="G6" s="8">
        <f t="shared" ref="G6:AN6" si="23">CORREL(G9:G102,$B$9:$B$102)</f>
        <v>0.86354440926905618</v>
      </c>
      <c r="H6" s="8">
        <f t="shared" si="23"/>
        <v>0.87018105065738127</v>
      </c>
      <c r="I6" s="8">
        <f t="shared" si="23"/>
        <v>0.96520698689761308</v>
      </c>
      <c r="J6" s="8">
        <f t="shared" si="23"/>
        <v>-2.7276406755171442E-2</v>
      </c>
      <c r="K6" s="8">
        <f t="shared" si="23"/>
        <v>0.86556658156736177</v>
      </c>
      <c r="L6" s="8">
        <f t="shared" si="23"/>
        <v>0.8241028721129785</v>
      </c>
      <c r="M6" s="8">
        <f t="shared" si="23"/>
        <v>0.91413967083716485</v>
      </c>
      <c r="N6" s="8">
        <f t="shared" si="23"/>
        <v>-2.5819949827912442E-2</v>
      </c>
      <c r="O6" s="8">
        <f t="shared" si="23"/>
        <v>0.99855440839080134</v>
      </c>
      <c r="P6" s="8">
        <f t="shared" si="23"/>
        <v>0.9944657110982309</v>
      </c>
      <c r="Q6" s="8">
        <f t="shared" si="23"/>
        <v>0.99959247217039349</v>
      </c>
      <c r="R6" s="8">
        <f t="shared" si="23"/>
        <v>0.99880743706278807</v>
      </c>
      <c r="S6" s="8">
        <f t="shared" si="23"/>
        <v>-4.2350579894782706E-2</v>
      </c>
      <c r="T6" s="8">
        <f t="shared" si="23"/>
        <v>0.90367620005306959</v>
      </c>
      <c r="U6" s="8">
        <f t="shared" si="23"/>
        <v>0.23384597805072707</v>
      </c>
      <c r="V6" s="8">
        <f t="shared" si="23"/>
        <v>0.83446712037235549</v>
      </c>
      <c r="W6" s="8">
        <f t="shared" si="23"/>
        <v>0.68821456890234389</v>
      </c>
      <c r="X6" s="8">
        <f t="shared" si="23"/>
        <v>0.6370469991632226</v>
      </c>
      <c r="Y6" s="8">
        <f t="shared" si="23"/>
        <v>0.97810736595516024</v>
      </c>
      <c r="Z6" s="8">
        <f t="shared" si="23"/>
        <v>3.65259416123885E-2</v>
      </c>
      <c r="AA6" s="8">
        <f t="shared" si="23"/>
        <v>0.9722569171494877</v>
      </c>
      <c r="AB6" s="8">
        <f t="shared" si="23"/>
        <v>0.98563256223645268</v>
      </c>
      <c r="AC6" s="8">
        <f t="shared" si="23"/>
        <v>-2.0111247313843682E-2</v>
      </c>
      <c r="AD6" s="8">
        <f t="shared" si="23"/>
        <v>0.99009224994683276</v>
      </c>
      <c r="AE6" s="8">
        <f t="shared" si="23"/>
        <v>-2.0708785315444258E-2</v>
      </c>
      <c r="AF6" s="8">
        <f t="shared" si="23"/>
        <v>0.96532749965236164</v>
      </c>
      <c r="AG6" s="8">
        <f t="shared" ref="AG6" si="24">CORREL(AG9:AG102,$B$9:$B$102)</f>
        <v>-2.4967735166296058E-2</v>
      </c>
      <c r="AH6" s="8">
        <f t="shared" si="23"/>
        <v>0.89074730432321791</v>
      </c>
      <c r="AI6" s="8">
        <f t="shared" si="23"/>
        <v>0.97516105159194888</v>
      </c>
      <c r="AJ6" s="8">
        <f t="shared" si="23"/>
        <v>0.98043726679435206</v>
      </c>
      <c r="AK6" s="8">
        <f t="shared" si="23"/>
        <v>0.95886774262953467</v>
      </c>
      <c r="AL6" s="8">
        <f t="shared" si="23"/>
        <v>-1.9194102740730058E-2</v>
      </c>
      <c r="AM6" s="8">
        <f t="shared" si="23"/>
        <v>0.96132899992394483</v>
      </c>
      <c r="AN6" s="8">
        <f t="shared" si="23"/>
        <v>0.41799931684935826</v>
      </c>
    </row>
    <row r="7" spans="1:309" ht="60.6" customHeight="1" x14ac:dyDescent="0.3">
      <c r="A7" s="4">
        <v>2014</v>
      </c>
      <c r="B7" s="4"/>
      <c r="C7" s="4"/>
      <c r="D7" s="4"/>
      <c r="E7" s="4"/>
      <c r="F7" s="4" t="s">
        <v>1653</v>
      </c>
      <c r="G7" s="4" t="s">
        <v>1654</v>
      </c>
      <c r="H7" s="4" t="s">
        <v>1655</v>
      </c>
      <c r="I7" s="4" t="s">
        <v>1656</v>
      </c>
      <c r="J7" s="4"/>
      <c r="K7" s="4" t="s">
        <v>1657</v>
      </c>
      <c r="L7" s="4" t="s">
        <v>1658</v>
      </c>
      <c r="M7" s="4" t="s">
        <v>1659</v>
      </c>
      <c r="N7" s="4"/>
      <c r="O7" s="4" t="s">
        <v>1660</v>
      </c>
      <c r="P7" s="4" t="s">
        <v>1661</v>
      </c>
      <c r="Q7" s="4">
        <v>1211</v>
      </c>
      <c r="R7" s="4"/>
      <c r="S7" s="4"/>
      <c r="T7" s="4"/>
      <c r="U7" s="4"/>
      <c r="V7" s="4" t="s">
        <v>1665</v>
      </c>
      <c r="W7" s="4" t="s">
        <v>1666</v>
      </c>
      <c r="X7" s="4" t="s">
        <v>1667</v>
      </c>
      <c r="Y7" s="4" t="s">
        <v>1664</v>
      </c>
      <c r="Z7" s="4" t="s">
        <v>1663</v>
      </c>
      <c r="AA7" s="4" t="s">
        <v>1662</v>
      </c>
      <c r="AB7" s="4"/>
      <c r="AC7" s="4"/>
      <c r="AD7" s="4" t="s">
        <v>1646</v>
      </c>
      <c r="AE7" s="4"/>
      <c r="AF7" s="4" t="s">
        <v>1645</v>
      </c>
      <c r="AG7" s="4"/>
      <c r="AH7" s="4" t="s">
        <v>1647</v>
      </c>
      <c r="AI7" s="4" t="s">
        <v>1648</v>
      </c>
      <c r="AJ7" s="4" t="s">
        <v>1649</v>
      </c>
      <c r="AK7" s="4" t="s">
        <v>1650</v>
      </c>
      <c r="AL7" s="4"/>
      <c r="AM7" s="4" t="s">
        <v>1651</v>
      </c>
      <c r="AN7" s="4" t="s">
        <v>1652</v>
      </c>
      <c r="AO7" s="21" t="str">
        <f>VLOOKUP(AO8,'Rozpočtové položky'!$A$2:$B$570,2)</f>
        <v>Daň z příjmů fyzických osob placená plátci</v>
      </c>
      <c r="AP7" s="21" t="str">
        <f>VLOOKUP(AP8,'Rozpočtové položky'!$A$2:$B$570,2)</f>
        <v>Daň z příjmů fyzických osob placená poplatníky</v>
      </c>
      <c r="AQ7" s="21" t="str">
        <f>VLOOKUP(AQ8,'Rozpočtové položky'!$A$2:$B$570,2)</f>
        <v>Daň z příjmů fyzických osob vybíraná srážkou</v>
      </c>
      <c r="AR7" s="21" t="str">
        <f>VLOOKUP(AR8,'Rozpočtové položky'!$A$2:$B$570,2)</f>
        <v>Zrušené daně, jejichž předmětem je příjem fyzických osob</v>
      </c>
      <c r="AS7" s="21" t="str">
        <f>VLOOKUP(AS8,'Rozpočtové položky'!$A$2:$B$570,2)</f>
        <v>Daň z příjmů právnických osob</v>
      </c>
      <c r="AT7" s="21" t="str">
        <f>VLOOKUP(AT8,'Rozpočtové položky'!$A$2:$B$570,2)</f>
        <v>Daň z příjmů právnických osob za obce</v>
      </c>
      <c r="AU7" s="21" t="str">
        <f>VLOOKUP(AU8,'Rozpočtové položky'!$A$2:$B$570,2)</f>
        <v>Daň z příjmů právnických osob za kraje</v>
      </c>
      <c r="AV7" s="21" t="str">
        <f>VLOOKUP(AV8,'Rozpočtové položky'!$A$2:$B$570,2)</f>
        <v>Daň z přidané hodnoty</v>
      </c>
      <c r="AW7" s="21" t="str">
        <f>VLOOKUP(AW8,'Rozpočtové položky'!$A$2:$B$570,2)</f>
        <v>Spotřební daň z minerálních olejů</v>
      </c>
      <c r="AX7" s="21" t="str">
        <f>VLOOKUP(AX8,'Rozpočtové položky'!$A$2:$B$570,2)</f>
        <v>Poplatky za znečišťování ovzduší</v>
      </c>
      <c r="AY7" s="21" t="str">
        <f>VLOOKUP(AY8,'Rozpočtové položky'!$A$2:$B$570,2)</f>
        <v>Poplatky za uložení odpadů</v>
      </c>
      <c r="AZ7" s="21" t="str">
        <f>VLOOKUP(AZ8,'Rozpočtové položky'!$A$2:$B$570,2)</f>
        <v>Odvody za odnětí půdy ze zemědělského půdního fondu</v>
      </c>
      <c r="BA7" s="21" t="str">
        <f>VLOOKUP(BA8,'Rozpočtové položky'!$A$2:$B$570,2)</f>
        <v>Poplatky za odnětí pozemků plnění funkcí lesa</v>
      </c>
      <c r="BB7" s="21" t="str">
        <f>VLOOKUP(BB8,'Rozpočtové položky'!$A$2:$B$570,2)</f>
        <v>Poplatek za povolené vypouštění odpadních vod do vod podzemních</v>
      </c>
      <c r="BC7" s="21" t="str">
        <f>VLOOKUP(BC8,'Rozpočtové položky'!$A$2:$B$570,2)</f>
        <v>Poplatek za komunální odpad</v>
      </c>
      <c r="BD7" s="21" t="str">
        <f>VLOOKUP(BD8,'Rozpočtové položky'!$A$2:$B$570,2)</f>
        <v>Ostatní poplatky a odvody v oblasti životního prostředí</v>
      </c>
      <c r="BE7" s="21" t="str">
        <f>VLOOKUP(BE8,'Rozpočtové položky'!$A$2:$B$570,2)</f>
        <v>Poplatek za provoz systému shromažďování, sběru, přepravy, třídění, využívání a odstraňování komunálních odpadů</v>
      </c>
      <c r="BF7" s="21" t="str">
        <f>VLOOKUP(BF8,'Rozpočtové položky'!$A$2:$B$570,2)</f>
        <v>Poplatek ze psů</v>
      </c>
      <c r="BG7" s="21" t="str">
        <f>VLOOKUP(BG8,'Rozpočtové položky'!$A$2:$B$570,2)</f>
        <v>Poplatek za lázeňský nebo rekreační pobyt</v>
      </c>
      <c r="BH7" s="21" t="str">
        <f>VLOOKUP(BH8,'Rozpočtové položky'!$A$2:$B$570,2)</f>
        <v>Poplatek za užívání veřejného prostranství</v>
      </c>
      <c r="BI7" s="21" t="str">
        <f>VLOOKUP(BI8,'Rozpočtové položky'!$A$2:$B$570,2)</f>
        <v>Poplatek ze vstupného</v>
      </c>
      <c r="BJ7" s="21" t="str">
        <f>VLOOKUP(BJ8,'Rozpočtové položky'!$A$2:$B$570,2)</f>
        <v>Poplatek z ubytovací kapacity</v>
      </c>
      <c r="BK7" s="21" t="str">
        <f>VLOOKUP(BK8,'Rozpočtové položky'!$A$2:$B$570,2)</f>
        <v>Poplatek za povolení k vjezdu do vybraných míst</v>
      </c>
      <c r="BL7" s="21" t="str">
        <f>VLOOKUP(BL8,'Rozpočtové položky'!$A$2:$B$570,2)</f>
        <v>Poplatek za zhodnocení stavebního pozemku</v>
      </c>
      <c r="BM7" s="21" t="str">
        <f>VLOOKUP(BM8,'Rozpočtové položky'!$A$2:$B$570,2)</f>
        <v>Zrušené místní poplatky</v>
      </c>
      <c r="BN7" s="21" t="str">
        <f>VLOOKUP(BN8,'Rozpočtové položky'!$A$2:$B$570,2)</f>
        <v>Odvod z loterií a podobných her kromě z výherních hracích přístrojů</v>
      </c>
      <c r="BO7" s="21" t="str">
        <f>VLOOKUP(BO8,'Rozpočtové položky'!$A$2:$B$570,2)</f>
        <v>Příjmy za zkoušky z odborné způsobilosti od žadatelů o řidičské oprávnění</v>
      </c>
      <c r="BP7" s="21" t="str">
        <f>VLOOKUP(BP8,'Rozpočtové položky'!$A$2:$B$570,2)</f>
        <v>Odvod z výherních hracích přístrojů</v>
      </c>
      <c r="BQ7" s="21" t="str">
        <f>VLOOKUP(BQ8,'Rozpočtové položky'!$A$2:$B$570,2)</f>
        <v>Ostatní odvody z vybraných činností a služeb jinde neuvedené</v>
      </c>
      <c r="BR7" s="21" t="str">
        <f>VLOOKUP(BR8,'Rozpočtové položky'!$A$2:$B$570,2)</f>
        <v>Správní poplatky</v>
      </c>
      <c r="BS7" s="21" t="str">
        <f>VLOOKUP(BS8,'Rozpočtové položky'!$A$2:$B$570,2)</f>
        <v>Clo</v>
      </c>
      <c r="BT7" s="21" t="str">
        <f>VLOOKUP(BT8,'Rozpočtové položky'!$A$2:$B$570,2)</f>
        <v>Daň z nemovitých věcí</v>
      </c>
      <c r="BU7" s="21" t="str">
        <f>VLOOKUP(BU8,'Rozpočtové položky'!$A$2:$B$570,2)</f>
        <v>Nerozúčtované, neidentifikované a nezařaditelné daňové příjmy</v>
      </c>
      <c r="BV7" s="21" t="str">
        <f>VLOOKUP(BV8,'Rozpočtové položky'!$A$2:$B$570,2)</f>
        <v>Příjmy z poskytování služeb a výrobků</v>
      </c>
      <c r="BW7" s="21" t="str">
        <f>VLOOKUP(BW8,'Rozpočtové položky'!$A$2:$B$570,2)</f>
        <v>Příjmy z prodeje zboží (již nakoupeného za účelem prodeje)</v>
      </c>
      <c r="BX7" s="21" t="str">
        <f>VLOOKUP(BX8,'Rozpočtové položky'!$A$2:$B$570,2)</f>
        <v>Příjmy ze školného</v>
      </c>
      <c r="BY7" s="21" t="str">
        <f>VLOOKUP(BY8,'Rozpočtové položky'!$A$2:$B$570,2)</f>
        <v>Ostatní příjmy z vlastní činnosti</v>
      </c>
      <c r="BZ7" s="21" t="str">
        <f>VLOOKUP(BZ8,'Rozpočtové položky'!$A$2:$B$570,2)</f>
        <v>Odvody přebytků ústřední banky</v>
      </c>
      <c r="CA7" s="21" t="str">
        <f>VLOOKUP(CA8,'Rozpočtové položky'!$A$2:$B$570,2)</f>
        <v>Odvody příspěvkových organizací</v>
      </c>
      <c r="CB7" s="21" t="str">
        <f>VLOOKUP(CB8,'Rozpočtové položky'!$A$2:$B$570,2)</f>
        <v>Ostatní odvody příspěvkových organizací</v>
      </c>
      <c r="CC7" s="21" t="str">
        <f>VLOOKUP(CC8,'Rozpočtové položky'!$A$2:$B$570,2)</f>
        <v>Odvody školských právnických osob zřízených státem, kraji a obcemi</v>
      </c>
      <c r="CD7" s="21" t="str">
        <f>VLOOKUP(CD8,'Rozpočtové položky'!$A$2:$B$570,2)</f>
        <v>Příjmy z pronájmu pozemků</v>
      </c>
      <c r="CE7" s="21" t="str">
        <f>VLOOKUP(CE8,'Rozpočtové položky'!$A$2:$B$570,2)</f>
        <v>Příjmy z pronájmu ostatních nemovitých věcí a jejich částí</v>
      </c>
      <c r="CF7" s="21" t="str">
        <f>VLOOKUP(CF8,'Rozpočtové položky'!$A$2:$B$570,2)</f>
        <v>Příjmy z pronájmu movitých věcí</v>
      </c>
      <c r="CG7" s="21" t="str">
        <f>VLOOKUP(CG8,'Rozpočtové položky'!$A$2:$B$570,2)</f>
        <v>Ostatní příjmy z pronájmu majetku</v>
      </c>
      <c r="CH7" s="21" t="str">
        <f>VLOOKUP(CH8,'Rozpočtové položky'!$A$2:$B$570,2)</f>
        <v>Příjmy z úroků (část)</v>
      </c>
      <c r="CI7" s="21" t="str">
        <f>VLOOKUP(CI8,'Rozpočtové položky'!$A$2:$B$570,2)</f>
        <v>Příjmy z podílů na zisku a dividend</v>
      </c>
      <c r="CJ7" s="21" t="str">
        <f>VLOOKUP(CJ8,'Rozpočtové položky'!$A$2:$B$570,2)</f>
        <v>Kursové rozdíly v příjmech</v>
      </c>
      <c r="CK7" s="21" t="str">
        <f>VLOOKUP(CK8,'Rozpočtové položky'!$A$2:$B$570,2)</f>
        <v>Příjmy z úroků ze státních dluhopisů</v>
      </c>
      <c r="CL7" s="21" t="str">
        <f>VLOOKUP(CL8,'Rozpočtové položky'!$A$2:$B$570,2)</f>
        <v>Ostatní příjmy z výnosů finančního majetku</v>
      </c>
      <c r="CM7" s="21" t="str">
        <f>VLOOKUP(CM8,'Rozpočtové položky'!$A$2:$B$570,2)</f>
        <v>Sankční platby přijaté od státu, obcí a krajů</v>
      </c>
      <c r="CN7" s="21" t="str">
        <f>VLOOKUP(CN8,'Rozpočtové položky'!$A$2:$B$570,2)</f>
        <v>Sankční platby přijaté od jiných subjektů</v>
      </c>
      <c r="CO7" s="21" t="str">
        <f>VLOOKUP(CO8,'Rozpočtové položky'!$A$2:$B$570,2)</f>
        <v>Přijaté vratky transferů od jiných veřejných rozpočtů</v>
      </c>
      <c r="CP7" s="21" t="str">
        <f>VLOOKUP(CP8,'Rozpočtové položky'!$A$2:$B$570,2)</f>
        <v>Ostatní příjmy z finančního vypořádání předchozích let od jiných veřejných rozpočtů</v>
      </c>
      <c r="CQ7" s="21" t="str">
        <f>VLOOKUP(CQ8,'Rozpočtové položky'!$A$2:$B$570,2)</f>
        <v>Příjmy z finančního vypořádání minulých let mezi krajem a obcemi</v>
      </c>
      <c r="CR7" s="21" t="str">
        <f>VLOOKUP(CR8,'Rozpočtové položky'!$A$2:$B$570,2)</f>
        <v>Příjmy z finančního vypořádání minulých let mezi obcemi</v>
      </c>
      <c r="CS7" s="21" t="str">
        <f>VLOOKUP(CS8,'Rozpočtové položky'!$A$2:$B$570,2)</f>
        <v>Příjmy z finančního vypořádání minulých let mezi regionální radou a kraji, obcemi a dobrovolnými svazky obcí</v>
      </c>
      <c r="CT7" s="21" t="str">
        <f>VLOOKUP(CT8,'Rozpočtové položky'!$A$2:$B$570,2)</f>
        <v>Ostatní přijaté vratky transferů</v>
      </c>
      <c r="CU7" s="21" t="str">
        <f>VLOOKUP(CU8,'Rozpočtové položky'!$A$2:$B$570,2)</f>
        <v>Příjmy z prodeje krátkodobého a drobného dlouhodobého majetku</v>
      </c>
      <c r="CV7" s="21" t="str">
        <f>VLOOKUP(CV8,'Rozpočtové položky'!$A$2:$B$570,2)</f>
        <v>Přijaté neinvestiční dary</v>
      </c>
      <c r="CW7" s="21" t="str">
        <f>VLOOKUP(CW8,'Rozpočtové položky'!$A$2:$B$570,2)</f>
        <v>Přijaté pojistné náhrady</v>
      </c>
      <c r="CX7" s="21" t="str">
        <f>VLOOKUP(CX8,'Rozpočtové položky'!$A$2:$B$570,2)</f>
        <v>Přijaté nekapitálové příspěvky a náhrady</v>
      </c>
      <c r="CY7" s="21" t="str">
        <f>VLOOKUP(CY8,'Rozpočtové položky'!$A$2:$B$570,2)</f>
        <v>Neidentifikované příjmy</v>
      </c>
      <c r="CZ7" s="21" t="str">
        <f>VLOOKUP(CZ8,'Rozpočtové položky'!$A$2:$B$570,2)</f>
        <v>Ostatní nedaňové příjmy jinde nezařazené</v>
      </c>
      <c r="DA7" s="21" t="str">
        <f>VLOOKUP(DA8,'Rozpočtové položky'!$A$2:$B$570,2)</f>
        <v>Platby za odebrané množství podzemní vody a za správu vodních toků</v>
      </c>
      <c r="DB7" s="21" t="str">
        <f>VLOOKUP(DB8,'Rozpočtové položky'!$A$2:$B$570,2)</f>
        <v>Příjmy dobíhajících úhrad z dobývacího prostoru a z vydobytých nerostů</v>
      </c>
      <c r="DC7" s="21" t="str">
        <f>VLOOKUP(DC8,'Rozpočtové položky'!$A$2:$B$570,2)</f>
        <v>Splátky půjčených prostředků od podnikatelských subjektů-fyzických osob</v>
      </c>
      <c r="DD7" s="21" t="str">
        <f>VLOOKUP(DD8,'Rozpočtové položky'!$A$2:$B$570,2)</f>
        <v>Splátky půjčených prostředků od podnikatelských subjektů-právnických osob</v>
      </c>
      <c r="DE7" s="21" t="str">
        <f>VLOOKUP(DE8,'Rozpočtové položky'!$A$2:$B$570,2)</f>
        <v>Splátky půjčených prostředků od obecně prospěšných společností a podobných subjektů</v>
      </c>
      <c r="DF7" s="21" t="str">
        <f>VLOOKUP(DF8,'Rozpočtové položky'!$A$2:$B$570,2)</f>
        <v>Splátky půjčených prostředků od obcí</v>
      </c>
      <c r="DG7" s="21" t="str">
        <f>VLOOKUP(DG8,'Rozpočtové položky'!$A$2:$B$570,2)</f>
        <v>Ostatní splátky půjčených prostředků od veřejných rozpočtů územní úrovně</v>
      </c>
      <c r="DH7" s="21" t="str">
        <f>VLOOKUP(DH8,'Rozpočtové položky'!$A$2:$B$570,2)</f>
        <v>Splátky půjčených prostředků od příspěvkových organizací</v>
      </c>
      <c r="DI7" s="21" t="str">
        <f>VLOOKUP(DI8,'Rozpočtové položky'!$A$2:$B$570,2)</f>
        <v>Splátky půjčených prostředků od ostatních zřízených a podobných subjektů</v>
      </c>
      <c r="DJ7" s="21" t="str">
        <f>VLOOKUP(DJ8,'Rozpočtové položky'!$A$2:$B$570,2)</f>
        <v>Splátky půjčených prostředků od obyvatelstva</v>
      </c>
      <c r="DK7" s="21" t="str">
        <f>VLOOKUP(DK8,'Rozpočtové položky'!$A$2:$B$570,2)</f>
        <v>Příjmy z prodeje pozemků</v>
      </c>
      <c r="DL7" s="21" t="str">
        <f>VLOOKUP(DL8,'Rozpočtové položky'!$A$2:$B$570,2)</f>
        <v>Příjmy z prodeje ostatních nemovitých věcí a jejich částí</v>
      </c>
      <c r="DM7" s="21" t="str">
        <f>VLOOKUP(DM8,'Rozpočtové položky'!$A$2:$B$570,2)</f>
        <v>Příjmy z prodeje ostatního hmotného dlouhodobého majetku</v>
      </c>
      <c r="DN7" s="21" t="str">
        <f>VLOOKUP(DN8,'Rozpočtové položky'!$A$2:$B$570,2)</f>
        <v>Příjmy z prodeje nehmotného dlouhodobého majetku</v>
      </c>
      <c r="DO7" s="21" t="str">
        <f>VLOOKUP(DO8,'Rozpočtové položky'!$A$2:$B$570,2)</f>
        <v>Ostatní příjmy z prodeje dlouhodobého majetku</v>
      </c>
      <c r="DP7" s="21" t="str">
        <f>VLOOKUP(DP8,'Rozpočtové položky'!$A$2:$B$570,2)</f>
        <v>Přijaté dary na pořízení dlouhodobého majetku</v>
      </c>
      <c r="DQ7" s="21" t="str">
        <f>VLOOKUP(DQ8,'Rozpočtové položky'!$A$2:$B$570,2)</f>
        <v>Přijaté příspěvky na pořízení dlouhodobého majetku</v>
      </c>
      <c r="DR7" s="21" t="str">
        <f>VLOOKUP(DR8,'Rozpočtové položky'!$A$2:$B$570,2)</f>
        <v>Ostatní investiční příjmy jinde nezařazené</v>
      </c>
      <c r="DS7" s="21" t="str">
        <f>VLOOKUP(DS8,'Rozpočtové položky'!$A$2:$B$570,2)</f>
        <v>Příjmy z prodeje akcií</v>
      </c>
      <c r="DT7" s="21" t="str">
        <f>VLOOKUP(DT8,'Rozpočtové položky'!$A$2:$B$570,2)</f>
        <v>Příjmy z prodeje majetkových podílů</v>
      </c>
      <c r="DU7" s="21" t="str">
        <f>VLOOKUP(DU8,'Rozpočtové položky'!$A$2:$B$570,2)</f>
        <v>Neinvestiční přijaté transfery z všeobecné pokladní správy státního rozpočtu</v>
      </c>
      <c r="DV7" s="21" t="str">
        <f>VLOOKUP(DV8,'Rozpočtové položky'!$A$2:$B$570,2)</f>
        <v>Neinvestiční přijaté transfery ze státního rozpočtu v rámci souhrnného dotačního vztahu</v>
      </c>
      <c r="DW7" s="21" t="str">
        <f>VLOOKUP(DW8,'Rozpočtové položky'!$A$2:$B$570,2)</f>
        <v>Neinvestiční přijaté transfery ze státních fondů</v>
      </c>
      <c r="DX7" s="21" t="str">
        <f>VLOOKUP(DX8,'Rozpočtové položky'!$A$2:$B$570,2)</f>
        <v>Ostatní neinvestiční přijaté transfery ze státního rozpočtu</v>
      </c>
      <c r="DY7" s="21" t="str">
        <f>VLOOKUP(DY8,'Rozpočtové položky'!$A$2:$B$570,2)</f>
        <v>Neinvestiční převody z Národního fondu</v>
      </c>
      <c r="DZ7" s="21" t="str">
        <f>VLOOKUP(DZ8,'Rozpočtové položky'!$A$2:$B$570,2)</f>
        <v>Ostatní neinvestiční přijaté transfery od rozpočtů ústřední úrovně</v>
      </c>
      <c r="EA7" s="21" t="str">
        <f>VLOOKUP(EA8,'Rozpočtové položky'!$A$2:$B$570,2)</f>
        <v>Neinvestiční přijaté transfery od obcí</v>
      </c>
      <c r="EB7" s="21" t="str">
        <f>VLOOKUP(EB8,'Rozpočtové položky'!$A$2:$B$570,2)</f>
        <v>Neinvestiční přijaté transfery od krajů</v>
      </c>
      <c r="EC7" s="21" t="str">
        <f>VLOOKUP(EC8,'Rozpočtové položky'!$A$2:$B$570,2)</f>
        <v>Neinvestiční přijaté transfery od regionálních rad</v>
      </c>
      <c r="ED7" s="21" t="str">
        <f>VLOOKUP(ED8,'Rozpočtové položky'!$A$2:$B$570,2)</f>
        <v>Ostatní neinvestiční přijaté transfery od rozpočtů územní úrovně</v>
      </c>
      <c r="EE7" s="21" t="str">
        <f>VLOOKUP(EE8,'Rozpočtové položky'!$A$2:$B$570,2)</f>
        <v>Převody z vlastních fondů hospodářské (podnikatelské) činnosti</v>
      </c>
      <c r="EF7" s="21" t="str">
        <f>VLOOKUP(EF8,'Rozpočtové položky'!$A$2:$B$570,2)</f>
        <v>Převody z ostatních vlastních fondů</v>
      </c>
      <c r="EG7" s="21" t="str">
        <f>VLOOKUP(EG8,'Rozpočtové položky'!$A$2:$B$570,2)</f>
        <v>Neinvestiční přijaté transfery od cizích států</v>
      </c>
      <c r="EH7" s="21" t="str">
        <f>VLOOKUP(EH8,'Rozpočtové položky'!$A$2:$B$570,2)</f>
        <v>Neinvestiční přijaté transfery od mezinárodních institucí a některých cizích orgánů a právnických osob</v>
      </c>
      <c r="EI7" s="21" t="str">
        <f>VLOOKUP(EI8,'Rozpočtové položky'!$A$2:$B$570,2)</f>
        <v>Ostatní neinvestiční přijaté transfery ze zahraničí</v>
      </c>
      <c r="EJ7" s="21" t="str">
        <f>VLOOKUP(EJ8,'Rozpočtové položky'!$A$2:$B$570,2)</f>
        <v>Investiční přijaté transfery z všeobecné pokladní správy státního rozpočtu</v>
      </c>
      <c r="EK7" s="21" t="str">
        <f>VLOOKUP(EK8,'Rozpočtové položky'!$A$2:$B$570,2)</f>
        <v>Investiční přijaté transfery ze státních fondů</v>
      </c>
      <c r="EL7" s="21" t="str">
        <f>VLOOKUP(EL8,'Rozpočtové položky'!$A$2:$B$570,2)</f>
        <v>Ostatní investiční přijaté transfery ze státního rozpočtu</v>
      </c>
      <c r="EM7" s="21" t="str">
        <f>VLOOKUP(EM8,'Rozpočtové položky'!$A$2:$B$570,2)</f>
        <v>Investiční převody z Národního fondu</v>
      </c>
      <c r="EN7" s="21" t="str">
        <f>VLOOKUP(EN8,'Rozpočtové položky'!$A$2:$B$570,2)</f>
        <v>Ostatní investiční přijaté transfery od veřejných rozpočtů ústřední úrovně</v>
      </c>
      <c r="EO7" s="21" t="str">
        <f>VLOOKUP(EO8,'Rozpočtové položky'!$A$2:$B$570,2)</f>
        <v>Investiční přijaté transfery od obcí</v>
      </c>
      <c r="EP7" s="21" t="str">
        <f>VLOOKUP(EP8,'Rozpočtové položky'!$A$2:$B$570,2)</f>
        <v>Investiční přijaté transfery od krajů</v>
      </c>
      <c r="EQ7" s="21" t="str">
        <f>VLOOKUP(EQ8,'Rozpočtové položky'!$A$2:$B$570,2)</f>
        <v>Investiční přijaté transfery od regionálních rad</v>
      </c>
      <c r="ER7" s="21" t="str">
        <f>VLOOKUP(ER8,'Rozpočtové položky'!$A$2:$B$570,2)</f>
        <v>Ostatní investiční přijaté transfery od rozpočtů územní úrovně</v>
      </c>
      <c r="ES7" s="21" t="str">
        <f>VLOOKUP(ES8,'Rozpočtové položky'!$A$2:$B$570,2)</f>
        <v>Investiční přijaté transfery od cizích států</v>
      </c>
      <c r="ET7" s="21" t="str">
        <f>VLOOKUP(ET8,'Rozpočtové položky'!$A$2:$B$570,2)</f>
        <v>Investiční přijaté transfery od mezinárodních institucí</v>
      </c>
      <c r="EU7" s="21" t="str">
        <f>VLOOKUP(EU8,'Rozpočtové položky'!$A$2:$B$570,2)</f>
        <v>Platy zaměstnanců v pracovním poměru vyjma zaměstnanců na služebních místech</v>
      </c>
      <c r="EV7" s="21" t="str">
        <f>VLOOKUP(EV8,'Rozpočtové položky'!$A$2:$B$570,2)</f>
        <v>Platy zaměstnanců bezpečnostních sborů a ozbrojených sil ve služebním poměru</v>
      </c>
      <c r="EW7" s="21" t="str">
        <f>VLOOKUP(EW8,'Rozpočtové položky'!$A$2:$B$570,2)</f>
        <v>Ostatní platy</v>
      </c>
      <c r="EX7" s="21" t="str">
        <f>VLOOKUP(EX8,'Rozpočtové položky'!$A$2:$B$570,2)</f>
        <v>Ostatní osobní výdaje</v>
      </c>
      <c r="EY7" s="21" t="str">
        <f>VLOOKUP(EY8,'Rozpočtové položky'!$A$2:$B$570,2)</f>
        <v>Odměny členů zastupitelstev obcí a krajů</v>
      </c>
      <c r="EZ7" s="21" t="str">
        <f>VLOOKUP(EZ8,'Rozpočtové položky'!$A$2:$B$570,2)</f>
        <v>Odstupné</v>
      </c>
      <c r="FA7" s="21" t="str">
        <f>VLOOKUP(FA8,'Rozpočtové položky'!$A$2:$B$570,2)</f>
        <v>Odchodné</v>
      </c>
      <c r="FB7" s="21" t="str">
        <f>VLOOKUP(FB8,'Rozpočtové položky'!$A$2:$B$570,2)</f>
        <v>Ostatní platby za provedenou práci jinde nezařazené</v>
      </c>
      <c r="FC7" s="21" t="str">
        <f>VLOOKUP(FC8,'Rozpočtové položky'!$A$2:$B$570,2)</f>
        <v>Povinné pojistné na sociální zabezpečení a příspěvek na státní politiku zaměstnanosti</v>
      </c>
      <c r="FD7" s="21" t="str">
        <f>VLOOKUP(FD8,'Rozpočtové položky'!$A$2:$B$570,2)</f>
        <v>Povinné pojistné na veřejné zdravotní pojištění</v>
      </c>
      <c r="FE7" s="21" t="str">
        <f>VLOOKUP(FE8,'Rozpočtové položky'!$A$2:$B$570,2)</f>
        <v>Povinné pojistné na úrazové pojištění</v>
      </c>
      <c r="FF7" s="21" t="str">
        <f>VLOOKUP(FF8,'Rozpočtové položky'!$A$2:$B$570,2)</f>
        <v>Ostatní povinné pojistné placené zaměstnavatelem</v>
      </c>
      <c r="FG7" s="21" t="str">
        <f>VLOOKUP(FG8,'Rozpočtové položky'!$A$2:$B$570,2)</f>
        <v>Odměny za užití duševního vlastnictví</v>
      </c>
      <c r="FH7" s="21" t="str">
        <f>VLOOKUP(FH8,'Rozpočtové položky'!$A$2:$B$570,2)</f>
        <v>Odměny za užití počítačových programů</v>
      </c>
      <c r="FI7" s="21" t="str">
        <f>VLOOKUP(FI8,'Rozpočtové položky'!$A$2:$B$570,2)</f>
        <v>Mzdové náhrady</v>
      </c>
      <c r="FJ7" s="21" t="str">
        <f>VLOOKUP(FJ8,'Rozpočtové položky'!$A$2:$B$570,2)</f>
        <v>Potraviny</v>
      </c>
      <c r="FK7" s="21" t="str">
        <f>VLOOKUP(FK8,'Rozpočtové položky'!$A$2:$B$570,2)</f>
        <v>Ochranné pomůcky</v>
      </c>
      <c r="FL7" s="21" t="str">
        <f>VLOOKUP(FL8,'Rozpočtové položky'!$A$2:$B$570,2)</f>
        <v>Léky a zdravotnický materiál</v>
      </c>
      <c r="FM7" s="21" t="str">
        <f>VLOOKUP(FM8,'Rozpočtové položky'!$A$2:$B$570,2)</f>
        <v>Prádlo, oděv a obuv</v>
      </c>
      <c r="FN7" s="21" t="str">
        <f>VLOOKUP(FN8,'Rozpočtové položky'!$A$2:$B$570,2)</f>
        <v>Knihy, učební pomůcky a tisk</v>
      </c>
      <c r="FO7" s="21" t="str">
        <f>VLOOKUP(FO8,'Rozpočtové položky'!$A$2:$B$570,2)</f>
        <v>Drobný hmotný dlouhodobý majetek</v>
      </c>
      <c r="FP7" s="21" t="str">
        <f>VLOOKUP(FP8,'Rozpočtové položky'!$A$2:$B$570,2)</f>
        <v>Nákup zboží (za účelem dalšího prodeje)</v>
      </c>
      <c r="FQ7" s="21" t="str">
        <f>VLOOKUP(FQ8,'Rozpočtové položky'!$A$2:$B$570,2)</f>
        <v>Nákup materiálu jinde nezařazený</v>
      </c>
      <c r="FR7" s="21" t="str">
        <f>VLOOKUP(FR8,'Rozpočtové položky'!$A$2:$B$570,2)</f>
        <v>Úroky vlastní</v>
      </c>
      <c r="FS7" s="21" t="str">
        <f>VLOOKUP(FS8,'Rozpočtové položky'!$A$2:$B$570,2)</f>
        <v>Kursové rozdíly ve výdajích</v>
      </c>
      <c r="FT7" s="21" t="str">
        <f>VLOOKUP(FT8,'Rozpočtové položky'!$A$2:$B$570,2)</f>
        <v>Úroky vzniklé převzetím cizích závazků</v>
      </c>
      <c r="FU7" s="21" t="str">
        <f>VLOOKUP(FU8,'Rozpočtové položky'!$A$2:$B$570,2)</f>
        <v>Poplatky dluhové služby</v>
      </c>
      <c r="FV7" s="21" t="str">
        <f>VLOOKUP(FV8,'Rozpočtové položky'!$A$2:$B$570,2)</f>
        <v>Neúrokové výdaje na finanční deriváty k vlastním dluhopisům</v>
      </c>
      <c r="FW7" s="21" t="str">
        <f>VLOOKUP(FW8,'Rozpočtové položky'!$A$2:$B$570,2)</f>
        <v>Ostatní úroky a ostatní finanční výdaje</v>
      </c>
      <c r="FX7" s="21" t="str">
        <f>VLOOKUP(FX8,'Rozpočtové položky'!$A$2:$B$570,2)</f>
        <v>Studená voda</v>
      </c>
      <c r="FY7" s="21" t="str">
        <f>VLOOKUP(FY8,'Rozpočtové položky'!$A$2:$B$570,2)</f>
        <v>Teplo</v>
      </c>
      <c r="FZ7" s="21" t="str">
        <f>VLOOKUP(FZ8,'Rozpočtové položky'!$A$2:$B$570,2)</f>
        <v>Plyn</v>
      </c>
      <c r="GA7" s="21" t="str">
        <f>VLOOKUP(GA8,'Rozpočtové položky'!$A$2:$B$570,2)</f>
        <v>Elektrická energie</v>
      </c>
      <c r="GB7" s="21" t="str">
        <f>VLOOKUP(GB8,'Rozpočtové položky'!$A$2:$B$570,2)</f>
        <v>Pevná paliva</v>
      </c>
      <c r="GC7" s="21" t="str">
        <f>VLOOKUP(GC8,'Rozpočtové položky'!$A$2:$B$570,2)</f>
        <v>Pohonné hmoty a maziva</v>
      </c>
      <c r="GD7" s="21" t="str">
        <f>VLOOKUP(GD8,'Rozpočtové položky'!$A$2:$B$570,2)</f>
        <v>Teplá voda</v>
      </c>
      <c r="GE7" s="21" t="str">
        <f>VLOOKUP(GE8,'Rozpočtové položky'!$A$2:$B$570,2)</f>
        <v>Nákup ostatních paliv a energie</v>
      </c>
      <c r="GF7" s="21" t="str">
        <f>VLOOKUP(GF8,'Rozpočtové položky'!$A$2:$B$570,2)</f>
        <v>Poštovní služby</v>
      </c>
      <c r="GG7" s="21" t="str">
        <f>VLOOKUP(GG8,'Rozpočtové položky'!$A$2:$B$570,2)</f>
        <v>Služby elektronických komunikací</v>
      </c>
      <c r="GH7" s="21" t="str">
        <f>VLOOKUP(GH8,'Rozpočtové položky'!$A$2:$B$570,2)</f>
        <v>Služby peněžních ústavů</v>
      </c>
      <c r="GI7" s="21" t="str">
        <f>VLOOKUP(GI8,'Rozpočtové položky'!$A$2:$B$570,2)</f>
        <v>Nájemné</v>
      </c>
      <c r="GJ7" s="21" t="str">
        <f>VLOOKUP(GJ8,'Rozpočtové položky'!$A$2:$B$570,2)</f>
        <v>Nájemné za půdu</v>
      </c>
      <c r="GK7" s="21" t="str">
        <f>VLOOKUP(GK8,'Rozpočtové položky'!$A$2:$B$570,2)</f>
        <v>Konzultační, poradenské a právní služby</v>
      </c>
      <c r="GL7" s="21" t="str">
        <f>VLOOKUP(GL8,'Rozpočtové položky'!$A$2:$B$570,2)</f>
        <v>Služby školení a vzdělávání</v>
      </c>
      <c r="GM7" s="21" t="str">
        <f>VLOOKUP(GM8,'Rozpočtové položky'!$A$2:$B$570,2)</f>
        <v>Zpracování dat a služby související s informačními a komunikačními technologiemi</v>
      </c>
      <c r="GN7" s="21" t="str">
        <f>VLOOKUP(GN8,'Rozpočtové položky'!$A$2:$B$570,2)</f>
        <v>Nákup ostatních služeb</v>
      </c>
      <c r="GO7" s="21" t="str">
        <f>VLOOKUP(GO8,'Rozpočtové položky'!$A$2:$B$570,2)</f>
        <v>Opravy a udržování</v>
      </c>
      <c r="GP7" s="21" t="str">
        <f>VLOOKUP(GP8,'Rozpočtové položky'!$A$2:$B$570,2)</f>
        <v>Programové vybavení</v>
      </c>
      <c r="GQ7" s="21" t="str">
        <f>VLOOKUP(GQ8,'Rozpočtové položky'!$A$2:$B$570,2)</f>
        <v>Cestovné</v>
      </c>
      <c r="GR7" s="21" t="str">
        <f>VLOOKUP(GR8,'Rozpočtové položky'!$A$2:$B$570,2)</f>
        <v>Pohoštění</v>
      </c>
      <c r="GS7" s="21" t="str">
        <f>VLOOKUP(GS8,'Rozpočtové položky'!$A$2:$B$570,2)</f>
        <v>Účastnické poplatky na konference</v>
      </c>
      <c r="GT7" s="21" t="str">
        <f>VLOOKUP(GT8,'Rozpočtové položky'!$A$2:$B$570,2)</f>
        <v>Nákup archiválií</v>
      </c>
      <c r="GU7" s="21" t="str">
        <f>VLOOKUP(GU8,'Rozpočtové položky'!$A$2:$B$570,2)</f>
        <v>Nájemné za nájem s právem koupě</v>
      </c>
      <c r="GV7" s="21" t="str">
        <f>VLOOKUP(GV8,'Rozpočtové položky'!$A$2:$B$570,2)</f>
        <v>Ostatní nákupy jinde nezařazené</v>
      </c>
      <c r="GW7" s="21" t="str">
        <f>VLOOKUP(GW8,'Rozpočtové položky'!$A$2:$B$570,2)</f>
        <v>Převody vnitřním organizačním jednotkám</v>
      </c>
      <c r="GX7" s="21" t="str">
        <f>VLOOKUP(GX8,'Rozpočtové položky'!$A$2:$B$570,2)</f>
        <v>Převody vlastní pokladně</v>
      </c>
      <c r="GY7" s="21" t="str">
        <f>VLOOKUP(GY8,'Rozpočtové položky'!$A$2:$B$570,2)</f>
        <v>Jistoty</v>
      </c>
      <c r="GZ7" s="21" t="str">
        <f>VLOOKUP(GZ8,'Rozpočtové položky'!$A$2:$B$570,2)</f>
        <v>Zaplacené sankce</v>
      </c>
      <c r="HA7" s="21" t="str">
        <f>VLOOKUP(HA8,'Rozpočtové položky'!$A$2:$B$570,2)</f>
        <v>Poskytnuté náhrady</v>
      </c>
      <c r="HB7" s="21" t="str">
        <f>VLOOKUP(HB8,'Rozpočtové položky'!$A$2:$B$570,2)</f>
        <v>Výdaje na dopravní územní obslužnost</v>
      </c>
      <c r="HC7" s="21" t="str">
        <f>VLOOKUP(HC8,'Rozpočtové položky'!$A$2:$B$570,2)</f>
        <v>Věcné dary</v>
      </c>
      <c r="HD7" s="21" t="str">
        <f>VLOOKUP(HD8,'Rozpočtové položky'!$A$2:$B$570,2)</f>
        <v>Odvody za neplnění povinnosti zaměstnávat zdravotně postižené</v>
      </c>
      <c r="HE7" s="21" t="str">
        <f>VLOOKUP(HE8,'Rozpočtové položky'!$A$2:$B$570,2)</f>
        <v>Ostatní výdaje související s neinvestičními nákupy</v>
      </c>
      <c r="HF7" s="21" t="str">
        <f>VLOOKUP(HF8,'Rozpočtové položky'!$A$2:$B$570,2)</f>
        <v>Neinvestiční transfery nefinančním podnikatelskýmsubjektům-fyzickým osobám</v>
      </c>
      <c r="HG7" s="21" t="str">
        <f>VLOOKUP(HG8,'Rozpočtové položky'!$A$2:$B$570,2)</f>
        <v>Neinvestiční transfery nefinančním podnikatelským subjektům-právnickým osobám</v>
      </c>
      <c r="HH7" s="21" t="str">
        <f>VLOOKUP(HH8,'Rozpočtové položky'!$A$2:$B$570,2)</f>
        <v>Ostatní neinvestiční transfery podnikatelským subjektům</v>
      </c>
      <c r="HI7" s="21" t="str">
        <f>VLOOKUP(HI8,'Rozpočtové položky'!$A$2:$B$570,2)</f>
        <v>Neinvestiční transfery fundacím, ústavům a obecně prospěšným společnostem</v>
      </c>
      <c r="HJ7" s="21" t="str">
        <f>VLOOKUP(HJ8,'Rozpočtové položky'!$A$2:$B$570,2)</f>
        <v>Neinvestiční transfery spolkům</v>
      </c>
      <c r="HK7" s="21" t="str">
        <f>VLOOKUP(HK8,'Rozpočtové položky'!$A$2:$B$570,2)</f>
        <v>Neinvestiční transfery církvím a náboženským společnostem</v>
      </c>
      <c r="HL7" s="21" t="str">
        <f>VLOOKUP(HL8,'Rozpočtové položky'!$A$2:$B$570,2)</f>
        <v>Neinvestiční transfery politickým stranám a hnutím</v>
      </c>
      <c r="HM7" s="21" t="str">
        <f>VLOOKUP(HM8,'Rozpočtové položky'!$A$2:$B$570,2)</f>
        <v>Neinvestiční transfery společenstvím vlastníků jednotek</v>
      </c>
      <c r="HN7" s="21" t="str">
        <f>VLOOKUP(HN8,'Rozpočtové položky'!$A$2:$B$570,2)</f>
        <v>Ostatní neinvestiční transfery neziskovým a podobným organizacím</v>
      </c>
      <c r="HO7" s="21" t="str">
        <f>VLOOKUP(HO8,'Rozpočtové položky'!$A$2:$B$570,2)</f>
        <v>Neinvestiční nedotační transfery podnikatelským subjektům</v>
      </c>
      <c r="HP7" s="21" t="str">
        <f>VLOOKUP(HP8,'Rozpočtové položky'!$A$2:$B$570,2)</f>
        <v>Neinvestiční nedotační transfery neziskovým a podobným organizacím</v>
      </c>
      <c r="HQ7" s="21" t="str">
        <f>VLOOKUP(HQ8,'Rozpočtové položky'!$A$2:$B$570,2)</f>
        <v>Neinvestiční transfery státním fondům</v>
      </c>
      <c r="HR7" s="21" t="str">
        <f>VLOOKUP(HR8,'Rozpočtové položky'!$A$2:$B$570,2)</f>
        <v>Ostatní neinvestiční transfery jiným veřejným rozpočtům</v>
      </c>
      <c r="HS7" s="21" t="str">
        <f>VLOOKUP(HS8,'Rozpočtové položky'!$A$2:$B$570,2)</f>
        <v>Neinvestiční transfery obcím</v>
      </c>
      <c r="HT7" s="21" t="str">
        <f>VLOOKUP(HT8,'Rozpočtové položky'!$A$2:$B$570,2)</f>
        <v>Neinvestiční transfery krajům</v>
      </c>
      <c r="HU7" s="21" t="str">
        <f>VLOOKUP(HU8,'Rozpočtové položky'!$A$2:$B$570,2)</f>
        <v>Neinvestiční transfery regionálním radám</v>
      </c>
      <c r="HV7" s="21" t="str">
        <f>VLOOKUP(HV8,'Rozpočtové položky'!$A$2:$B$570,2)</f>
        <v>Ostatní neinvestiční transfery veřejným rozpočtům územní úrovně</v>
      </c>
      <c r="HW7" s="21" t="str">
        <f>VLOOKUP(HW8,'Rozpočtové položky'!$A$2:$B$570,2)</f>
        <v>Neinvestiční příspěvky zřízeným příspěvkovým organizacím</v>
      </c>
      <c r="HX7" s="21" t="str">
        <f>VLOOKUP(HX8,'Rozpočtové položky'!$A$2:$B$570,2)</f>
        <v>Neinvestiční transfery vysokým školám</v>
      </c>
      <c r="HY7" s="21" t="str">
        <f>VLOOKUP(HY8,'Rozpočtové položky'!$A$2:$B$570,2)</f>
        <v>Neinvestiční transfery školským právnickým osobámzřízeným státem, kraji a obcemi</v>
      </c>
      <c r="HZ7" s="21" t="str">
        <f>VLOOKUP(HZ8,'Rozpočtové položky'!$A$2:$B$570,2)</f>
        <v>Neinvestiční transfery zřízeným příspěvkovým organizacím</v>
      </c>
      <c r="IA7" s="21" t="str">
        <f>VLOOKUP(IA8,'Rozpočtové položky'!$A$2:$B$570,2)</f>
        <v>Neinvestiční transfery cizím příspěvkovým organizacím</v>
      </c>
      <c r="IB7" s="21" t="str">
        <f>VLOOKUP(IB8,'Rozpočtové položky'!$A$2:$B$570,2)</f>
        <v>Převody vlastním fondům hospodářské (podnikatelské) činnosti</v>
      </c>
      <c r="IC7" s="21" t="str">
        <f>VLOOKUP(IC8,'Rozpočtové položky'!$A$2:$B$570,2)</f>
        <v>Převody na účty nemající povahu veřejných rozpočtů</v>
      </c>
      <c r="ID7" s="21" t="str">
        <f>VLOOKUP(ID8,'Rozpočtové položky'!$A$2:$B$570,2)</f>
        <v>Nákup kolků</v>
      </c>
      <c r="IE7" s="21" t="str">
        <f>VLOOKUP(IE8,'Rozpočtové položky'!$A$2:$B$570,2)</f>
        <v>Platby daní a poplatků státnímu rozpočtu</v>
      </c>
      <c r="IF7" s="21" t="str">
        <f>VLOOKUP(IF8,'Rozpočtové položky'!$A$2:$B$570,2)</f>
        <v>Úhrady sankcí jiným rozpočtům</v>
      </c>
      <c r="IG7" s="21" t="str">
        <f>VLOOKUP(IG8,'Rozpočtové položky'!$A$2:$B$570,2)</f>
        <v>Vratky transferů poskytnutých z veřejných rozpočtů ústřední úrovně</v>
      </c>
      <c r="IH7" s="21" t="str">
        <f>VLOOKUP(IH8,'Rozpočtové položky'!$A$2:$B$570,2)</f>
        <v>Platby daní a poplatků krajům, obcím a státním fondům</v>
      </c>
      <c r="II7" s="21" t="str">
        <f>VLOOKUP(II8,'Rozpočtové položky'!$A$2:$B$570,2)</f>
        <v>Výdaje z finančního vypořádání minulých let mezi krajem a obcemi</v>
      </c>
      <c r="IJ7" s="21" t="str">
        <f>VLOOKUP(IJ8,'Rozpočtové položky'!$A$2:$B$570,2)</f>
        <v>Výdaje z finančního vypořádání minulých let mezi obcemi</v>
      </c>
      <c r="IK7" s="21" t="str">
        <f>VLOOKUP(IK8,'Rozpočtové položky'!$A$2:$B$570,2)</f>
        <v>Výdaje z finančního vypořádání minulých let mezi regionální radou a kraji, obcemi a dobrovolnými svazky obcí</v>
      </c>
      <c r="IL7" s="21" t="str">
        <f>VLOOKUP(IL8,'Rozpočtové položky'!$A$2:$B$570,2)</f>
        <v>Ostatní neinvestiční transfery jiným veřejným rozpočtům</v>
      </c>
      <c r="IM7" s="21" t="str">
        <f>VLOOKUP(IM8,'Rozpočtové položky'!$A$2:$B$570,2)</f>
        <v>Náhrady z úrazového pojištění</v>
      </c>
      <c r="IN7" s="21" t="str">
        <f>VLOOKUP(IN8,'Rozpočtové položky'!$A$2:$B$570,2)</f>
        <v>Náhrady mezd v době nemoci</v>
      </c>
      <c r="IO7" s="21" t="str">
        <f>VLOOKUP(IO8,'Rozpočtové položky'!$A$2:$B$570,2)</f>
        <v>Ostatní náhrady placené obyvatelstvu</v>
      </c>
      <c r="IP7" s="21" t="str">
        <f>VLOOKUP(IP8,'Rozpočtové položky'!$A$2:$B$570,2)</f>
        <v>Stipendia žákům, studentům a doktorandům</v>
      </c>
      <c r="IQ7" s="21" t="str">
        <f>VLOOKUP(IQ8,'Rozpočtové položky'!$A$2:$B$570,2)</f>
        <v>Dary obyvatelstvu</v>
      </c>
      <c r="IR7" s="21" t="str">
        <f>VLOOKUP(IR8,'Rozpočtové položky'!$A$2:$B$570,2)</f>
        <v>Účelové neinvestiční transfery fyzickým osobám</v>
      </c>
      <c r="IS7" s="21" t="str">
        <f>VLOOKUP(IS8,'Rozpočtové položky'!$A$2:$B$570,2)</f>
        <v>Neinvestiční transfery obyvatelstvu nemající charakter daru</v>
      </c>
      <c r="IT7" s="21" t="str">
        <f>VLOOKUP(IT8,'Rozpočtové položky'!$A$2:$B$570,2)</f>
        <v>Ostatní neinvestiční transfery obyvatelstvu</v>
      </c>
      <c r="IU7" s="21" t="str">
        <f>VLOOKUP(IU8,'Rozpočtové položky'!$A$2:$B$570,2)</f>
        <v>Neinvestiční transfery mezinárodním vládním organizacím</v>
      </c>
      <c r="IV7" s="21" t="str">
        <f>VLOOKUP(IV8,'Rozpočtové položky'!$A$2:$B$570,2)</f>
        <v>Ostatní neinvestiční transfery do zahraničí</v>
      </c>
      <c r="IW7" s="21" t="str">
        <f>VLOOKUP(IW8,'Rozpočtové položky'!$A$2:$B$570,2)</f>
        <v>Neinvestiční půjčené prostředky nefinančním podnikatelským subjektům-fyzickým osobám</v>
      </c>
      <c r="IX7" s="21" t="str">
        <f>VLOOKUP(IX8,'Rozpočtové položky'!$A$2:$B$570,2)</f>
        <v>Neinvestiční půjčené prostředky nefinančním podnikatelským subjektům-právnickým osobám</v>
      </c>
      <c r="IY7" s="21" t="str">
        <f>VLOOKUP(IY8,'Rozpočtové položky'!$A$2:$B$570,2)</f>
        <v>Neinvestiční půjčené prostředky fundacím, ústavům a obecně prospěšným společnostem</v>
      </c>
      <c r="IZ7" s="21" t="str">
        <f>VLOOKUP(IZ8,'Rozpočtové položky'!$A$2:$B$570,2)</f>
        <v>Neinvestiční půjčené prostředky spolkům</v>
      </c>
      <c r="JA7" s="21" t="str">
        <f>VLOOKUP(JA8,'Rozpočtové položky'!$A$2:$B$570,2)</f>
        <v>Neinvestiční půjčené prostředky společenstvím vlastníků jednotek</v>
      </c>
      <c r="JB7" s="21" t="str">
        <f>VLOOKUP(JB8,'Rozpočtové položky'!$A$2:$B$570,2)</f>
        <v>Ostatní neinvestiční půjčené prostředky neziskovým a podobným organizacím</v>
      </c>
      <c r="JC7" s="21" t="str">
        <f>VLOOKUP(JC8,'Rozpočtové položky'!$A$2:$B$570,2)</f>
        <v>Ostatní neinvestiční půjčené prostředky veřejným rozpočtům územní úrovně</v>
      </c>
      <c r="JD7" s="21" t="str">
        <f>VLOOKUP(JD8,'Rozpočtové položky'!$A$2:$B$570,2)</f>
        <v>Neinvestiční půjčené prostředky zřízeným příspěvkovým organizacím</v>
      </c>
      <c r="JE7" s="21" t="str">
        <f>VLOOKUP(JE8,'Rozpočtové položky'!$A$2:$B$570,2)</f>
        <v>Neinvestiční půjčené prostředky obyvatelstvu</v>
      </c>
      <c r="JF7" s="21" t="str">
        <f>VLOOKUP(JF8,'Rozpočtové položky'!$A$2:$B$570,2)</f>
        <v>Nespecifikované rezervy</v>
      </c>
      <c r="JG7" s="21" t="str">
        <f>VLOOKUP(JG8,'Rozpočtové položky'!$A$2:$B$570,2)</f>
        <v>Ostatní výdaje z finančního vypořádání minulých let</v>
      </c>
      <c r="JH7" s="21" t="str">
        <f>VLOOKUP(JH8,'Rozpočtové položky'!$A$2:$B$570,2)</f>
        <v>Ostatní neinvestiční výdaje jinde nezařazené</v>
      </c>
      <c r="JI7" s="21" t="str">
        <f>VLOOKUP(JI8,'Rozpočtové položky'!$A$2:$B$570,2)</f>
        <v>Dočasné zatřídění výdajů</v>
      </c>
      <c r="JJ7" s="21" t="str">
        <f>VLOOKUP(JJ8,'Rozpočtové položky'!$A$2:$B$570,2)</f>
        <v>Programové vybavení</v>
      </c>
      <c r="JK7" s="21" t="str">
        <f>VLOOKUP(JK8,'Rozpočtové položky'!$A$2:$B$570,2)</f>
        <v>Ocenitelná práva</v>
      </c>
      <c r="JL7" s="21" t="str">
        <f>VLOOKUP(JL8,'Rozpočtové položky'!$A$2:$B$570,2)</f>
        <v>Nehmotné výsledky výzkumné a obdobné činnosti</v>
      </c>
      <c r="JM7" s="21" t="str">
        <f>VLOOKUP(JM8,'Rozpočtové položky'!$A$2:$B$570,2)</f>
        <v>Ostatní nákup dlouhodobého nehmotného majetku</v>
      </c>
      <c r="JN7" s="21" t="str">
        <f>VLOOKUP(JN8,'Rozpočtové položky'!$A$2:$B$570,2)</f>
        <v>Budovy, haly a stavby</v>
      </c>
      <c r="JO7" s="21" t="str">
        <f>VLOOKUP(JO8,'Rozpočtové položky'!$A$2:$B$570,2)</f>
        <v>Stroje, přístroje a zařízení</v>
      </c>
      <c r="JP7" s="21" t="str">
        <f>VLOOKUP(JP8,'Rozpočtové položky'!$A$2:$B$570,2)</f>
        <v>Dopravní prostředky</v>
      </c>
      <c r="JQ7" s="21" t="str">
        <f>VLOOKUP(JQ8,'Rozpočtové položky'!$A$2:$B$570,2)</f>
        <v>Pěstitelské celky trvalých porostů</v>
      </c>
      <c r="JR7" s="21" t="str">
        <f>VLOOKUP(JR8,'Rozpočtové položky'!$A$2:$B$570,2)</f>
        <v>Výpočetní technika</v>
      </c>
      <c r="JS7" s="21" t="str">
        <f>VLOOKUP(JS8,'Rozpočtové položky'!$A$2:$B$570,2)</f>
        <v>Kuturní předměty</v>
      </c>
      <c r="JT7" s="21" t="str">
        <f>VLOOKUP(JT8,'Rozpočtové položky'!$A$2:$B$570,2)</f>
        <v>Nákup dlouhodobého hmotného majetku jinde nezařazený</v>
      </c>
      <c r="JU7" s="21" t="str">
        <f>VLOOKUP(JU8,'Rozpočtové položky'!$A$2:$B$570,2)</f>
        <v>Pozemky</v>
      </c>
      <c r="JV7" s="21" t="str">
        <f>VLOOKUP(JV8,'Rozpočtové položky'!$A$2:$B$570,2)</f>
        <v>Nákup akcií</v>
      </c>
      <c r="JW7" s="21" t="str">
        <f>VLOOKUP(JW8,'Rozpočtové položky'!$A$2:$B$570,2)</f>
        <v>Nákup majetkových podílů</v>
      </c>
      <c r="JX7" s="21" t="str">
        <f>VLOOKUP(JX8,'Rozpočtové položky'!$A$2:$B$570,2)</f>
        <v>Investiční transfery finančním institucím</v>
      </c>
      <c r="JY7" s="21" t="str">
        <f>VLOOKUP(JY8,'Rozpočtové položky'!$A$2:$B$570,2)</f>
        <v>Investiční transfery nefinančním podnikatelským subjektům-fyzickým osobám</v>
      </c>
      <c r="JZ7" s="21" t="str">
        <f>VLOOKUP(JZ8,'Rozpočtové položky'!$A$2:$B$570,2)</f>
        <v>Investiční transfery nefinančním podnikatelským subjektům-právnickým osobám</v>
      </c>
      <c r="KA7" s="21" t="str">
        <f>VLOOKUP(KA8,'Rozpočtové položky'!$A$2:$B$570,2)</f>
        <v>Ostatní investiční transfery podnikatelským subjektům</v>
      </c>
      <c r="KB7" s="21" t="str">
        <f>VLOOKUP(KB8,'Rozpočtové položky'!$A$2:$B$570,2)</f>
        <v>Investiční transfery fundacím, ústavům a obecně prospěšným společnostem</v>
      </c>
      <c r="KC7" s="21" t="str">
        <f>VLOOKUP(KC8,'Rozpočtové položky'!$A$2:$B$570,2)</f>
        <v>Investiční transfery spolkům</v>
      </c>
      <c r="KD7" s="21" t="str">
        <f>VLOOKUP(KD8,'Rozpočtové položky'!$A$2:$B$570,2)</f>
        <v>Investiční transfery církvím a náboženským společnostem</v>
      </c>
      <c r="KE7" s="21" t="str">
        <f>VLOOKUP(KE8,'Rozpočtové položky'!$A$2:$B$570,2)</f>
        <v>Ostatní investiční transfery neziskovým a podobným organizacím</v>
      </c>
      <c r="KF7" s="21" t="str">
        <f>VLOOKUP(KF8,'Rozpočtové položky'!$A$2:$B$570,2)</f>
        <v>Investiční transfery státnímu rozpočtu</v>
      </c>
      <c r="KG7" s="21" t="str">
        <f>VLOOKUP(KG8,'Rozpočtové položky'!$A$2:$B$570,2)</f>
        <v>Ostatní investiční transfery jiným veřejným rozpočtům</v>
      </c>
      <c r="KH7" s="21" t="str">
        <f>VLOOKUP(KH8,'Rozpočtové položky'!$A$2:$B$570,2)</f>
        <v>Investiční transfery obcím</v>
      </c>
      <c r="KI7" s="21" t="str">
        <f>VLOOKUP(KI8,'Rozpočtové položky'!$A$2:$B$570,2)</f>
        <v>Investiční transfery regionálním radám</v>
      </c>
      <c r="KJ7" s="21" t="str">
        <f>VLOOKUP(KJ8,'Rozpočtové položky'!$A$2:$B$570,2)</f>
        <v>Ostatní investiční transfery veřejným rozpočtům územní úrovně</v>
      </c>
      <c r="KK7" s="21" t="str">
        <f>VLOOKUP(KK8,'Rozpočtové položky'!$A$2:$B$570,2)</f>
        <v>Investiční transfery zřízeným příspěvkovým organizacím</v>
      </c>
      <c r="KL7" s="21" t="str">
        <f>VLOOKUP(KL8,'Rozpočtové položky'!$A$2:$B$570,2)</f>
        <v>Jiné investiční transfery zřízeným příspěvkovým organizacím</v>
      </c>
      <c r="KM7" s="21" t="str">
        <f>VLOOKUP(KM8,'Rozpočtové položky'!$A$2:$B$570,2)</f>
        <v>Investiční transfery ostatním příspěvkovým organizacím</v>
      </c>
      <c r="KN7" s="21" t="str">
        <f>VLOOKUP(KN8,'Rozpočtové položky'!$A$2:$B$570,2)</f>
        <v>Účelové investiční transfery nepodnikajícím fyzickým osobám</v>
      </c>
      <c r="KO7" s="21" t="str">
        <f>VLOOKUP(KO8,'Rozpočtové položky'!$A$2:$B$570,2)</f>
        <v>Ostatní investiční transfery obyvatelstvu</v>
      </c>
      <c r="KP7" s="21" t="str">
        <f>VLOOKUP(KP8,'Rozpočtové položky'!$A$2:$B$570,2)</f>
        <v>Investiční transfery do zahraničí</v>
      </c>
      <c r="KQ7" s="21" t="str">
        <f>VLOOKUP(KQ8,'Rozpočtové položky'!$A$2:$B$570,2)</f>
        <v>Investiční půjčené prostředky nefinančním podnikatelským subjektům-právnickým osobám</v>
      </c>
      <c r="KR7" s="21" t="str">
        <f>VLOOKUP(KR8,'Rozpočtové položky'!$A$2:$B$570,2)</f>
        <v>Investiční půjčené prostředky spolkům</v>
      </c>
      <c r="KS7" s="21" t="str">
        <f>VLOOKUP(KS8,'Rozpočtové položky'!$A$2:$B$570,2)</f>
        <v>Ostatní investiční půjčené prostředky neziskovým a podobným organizacím</v>
      </c>
      <c r="KT7" s="21" t="str">
        <f>VLOOKUP(KT8,'Rozpočtové položky'!$A$2:$B$570,2)</f>
        <v>Investiční půjčené prostředky zřízeným příspěvkovým organizacím</v>
      </c>
      <c r="KU7" s="21" t="str">
        <f>VLOOKUP(KU8,'Rozpočtové položky'!$A$2:$B$570,2)</f>
        <v>Investiční půjčené prostředky obyvatelstvu</v>
      </c>
      <c r="KV7" s="21" t="str">
        <f>VLOOKUP(KV8,'Rozpočtové položky'!$A$2:$B$570,2)</f>
        <v>Rezervy kapitálových výdajů</v>
      </c>
      <c r="KW7" s="21" t="str">
        <f>VLOOKUP(KW8,'Rozpočtové položky'!$A$2:$B$570,2)</f>
        <v>Ostatní kapitálové výdaje jinde nezařazené</v>
      </c>
    </row>
    <row r="8" spans="1:309" x14ac:dyDescent="0.3">
      <c r="A8" s="3" t="s">
        <v>3</v>
      </c>
      <c r="B8" s="3" t="s">
        <v>99</v>
      </c>
      <c r="C8" s="3" t="s">
        <v>1670</v>
      </c>
      <c r="D8" s="25" t="s">
        <v>1669</v>
      </c>
      <c r="E8" s="10" t="s">
        <v>1677</v>
      </c>
      <c r="F8" s="17" t="s">
        <v>112</v>
      </c>
      <c r="G8" s="17" t="s">
        <v>113</v>
      </c>
      <c r="H8" s="17" t="s">
        <v>114</v>
      </c>
      <c r="I8" s="18" t="s">
        <v>115</v>
      </c>
      <c r="J8" s="11" t="s">
        <v>117</v>
      </c>
      <c r="K8" s="22" t="s">
        <v>1635</v>
      </c>
      <c r="L8" s="22" t="s">
        <v>1636</v>
      </c>
      <c r="M8" s="9" t="s">
        <v>116</v>
      </c>
      <c r="N8" s="10" t="s">
        <v>100</v>
      </c>
      <c r="O8" s="3" t="s">
        <v>101</v>
      </c>
      <c r="P8" s="3" t="s">
        <v>97</v>
      </c>
      <c r="Q8" s="3" t="s">
        <v>98</v>
      </c>
      <c r="R8" s="10" t="s">
        <v>102</v>
      </c>
      <c r="S8" s="10" t="s">
        <v>103</v>
      </c>
      <c r="T8" s="10" t="s">
        <v>111</v>
      </c>
      <c r="U8" s="10" t="s">
        <v>104</v>
      </c>
      <c r="V8" s="3" t="s">
        <v>105</v>
      </c>
      <c r="W8" s="3" t="s">
        <v>106</v>
      </c>
      <c r="X8" s="3" t="s">
        <v>107</v>
      </c>
      <c r="Y8" s="3" t="s">
        <v>108</v>
      </c>
      <c r="Z8" s="3" t="s">
        <v>109</v>
      </c>
      <c r="AA8" s="3" t="s">
        <v>110</v>
      </c>
      <c r="AB8" s="25" t="s">
        <v>1668</v>
      </c>
      <c r="AC8" s="10" t="s">
        <v>1678</v>
      </c>
      <c r="AD8" s="17" t="s">
        <v>1637</v>
      </c>
      <c r="AE8" s="10" t="s">
        <v>1675</v>
      </c>
      <c r="AF8" s="19" t="s">
        <v>1639</v>
      </c>
      <c r="AG8" s="33" t="s">
        <v>1709</v>
      </c>
      <c r="AH8" s="19" t="s">
        <v>1640</v>
      </c>
      <c r="AI8" s="19" t="s">
        <v>1641</v>
      </c>
      <c r="AJ8" s="19" t="s">
        <v>1642</v>
      </c>
      <c r="AK8" s="17" t="s">
        <v>1638</v>
      </c>
      <c r="AL8" s="10" t="s">
        <v>1676</v>
      </c>
      <c r="AM8" s="19" t="s">
        <v>1643</v>
      </c>
      <c r="AN8" s="19" t="s">
        <v>1644</v>
      </c>
      <c r="AO8" s="20">
        <v>1111</v>
      </c>
      <c r="AP8" s="20">
        <v>1112</v>
      </c>
      <c r="AQ8" s="20">
        <v>1113</v>
      </c>
      <c r="AR8" s="20">
        <v>1119</v>
      </c>
      <c r="AS8" s="20">
        <v>1121</v>
      </c>
      <c r="AT8" s="20">
        <v>1122</v>
      </c>
      <c r="AU8" s="20">
        <v>1123</v>
      </c>
      <c r="AV8" s="20">
        <v>1211</v>
      </c>
      <c r="AW8" s="3">
        <v>1221</v>
      </c>
      <c r="AX8" s="20">
        <v>1332</v>
      </c>
      <c r="AY8" s="20">
        <v>1333</v>
      </c>
      <c r="AZ8" s="20">
        <v>1334</v>
      </c>
      <c r="BA8" s="20">
        <v>1335</v>
      </c>
      <c r="BB8" s="20">
        <v>1336</v>
      </c>
      <c r="BC8" s="20">
        <v>1337</v>
      </c>
      <c r="BD8" s="20">
        <v>1339</v>
      </c>
      <c r="BE8" s="20">
        <v>1340</v>
      </c>
      <c r="BF8" s="20">
        <v>1341</v>
      </c>
      <c r="BG8" s="20">
        <v>1342</v>
      </c>
      <c r="BH8" s="20">
        <v>1343</v>
      </c>
      <c r="BI8" s="20">
        <v>1344</v>
      </c>
      <c r="BJ8" s="20">
        <v>1345</v>
      </c>
      <c r="BK8" s="20">
        <v>1346</v>
      </c>
      <c r="BL8" s="20">
        <v>1348</v>
      </c>
      <c r="BM8" s="20">
        <v>1349</v>
      </c>
      <c r="BN8" s="20">
        <v>1351</v>
      </c>
      <c r="BO8" s="20">
        <v>1353</v>
      </c>
      <c r="BP8" s="20">
        <v>1355</v>
      </c>
      <c r="BQ8" s="20">
        <v>1359</v>
      </c>
      <c r="BR8" s="20">
        <v>1361</v>
      </c>
      <c r="BS8" s="20">
        <v>1401</v>
      </c>
      <c r="BT8" s="20">
        <v>1511</v>
      </c>
      <c r="BU8" s="20">
        <v>1701</v>
      </c>
      <c r="BV8" s="20">
        <v>2111</v>
      </c>
      <c r="BW8" s="20">
        <v>2112</v>
      </c>
      <c r="BX8" s="20">
        <v>2113</v>
      </c>
      <c r="BY8" s="20">
        <v>2119</v>
      </c>
      <c r="BZ8" s="20">
        <v>2121</v>
      </c>
      <c r="CA8" s="20">
        <v>2122</v>
      </c>
      <c r="CB8" s="20">
        <v>2123</v>
      </c>
      <c r="CC8" s="20">
        <v>2124</v>
      </c>
      <c r="CD8" s="20">
        <v>2131</v>
      </c>
      <c r="CE8" s="20">
        <v>2132</v>
      </c>
      <c r="CF8" s="20">
        <v>2133</v>
      </c>
      <c r="CG8" s="20">
        <v>2139</v>
      </c>
      <c r="CH8" s="20">
        <v>2141</v>
      </c>
      <c r="CI8" s="20">
        <v>2142</v>
      </c>
      <c r="CJ8" s="20">
        <v>2143</v>
      </c>
      <c r="CK8" s="20">
        <v>2144</v>
      </c>
      <c r="CL8" s="20">
        <v>2149</v>
      </c>
      <c r="CM8" s="20">
        <v>2211</v>
      </c>
      <c r="CN8" s="20">
        <v>2212</v>
      </c>
      <c r="CO8" s="20">
        <v>2221</v>
      </c>
      <c r="CP8" s="20">
        <v>2222</v>
      </c>
      <c r="CQ8" s="20">
        <v>2223</v>
      </c>
      <c r="CR8" s="20">
        <v>2226</v>
      </c>
      <c r="CS8" s="20">
        <v>2227</v>
      </c>
      <c r="CT8" s="20">
        <v>2229</v>
      </c>
      <c r="CU8" s="20">
        <v>2310</v>
      </c>
      <c r="CV8" s="20">
        <v>2321</v>
      </c>
      <c r="CW8" s="20">
        <v>2322</v>
      </c>
      <c r="CX8" s="20">
        <v>2324</v>
      </c>
      <c r="CY8" s="20">
        <v>2328</v>
      </c>
      <c r="CZ8" s="20">
        <v>2329</v>
      </c>
      <c r="DA8" s="20">
        <v>2342</v>
      </c>
      <c r="DB8" s="20">
        <v>2343</v>
      </c>
      <c r="DC8" s="20">
        <v>2411</v>
      </c>
      <c r="DD8" s="20">
        <v>2412</v>
      </c>
      <c r="DE8" s="20">
        <v>2420</v>
      </c>
      <c r="DF8" s="20">
        <v>2441</v>
      </c>
      <c r="DG8" s="20">
        <v>2449</v>
      </c>
      <c r="DH8" s="20">
        <v>2451</v>
      </c>
      <c r="DI8" s="20">
        <v>2459</v>
      </c>
      <c r="DJ8" s="20">
        <v>2460</v>
      </c>
      <c r="DK8" s="20">
        <v>3111</v>
      </c>
      <c r="DL8" s="20">
        <v>3112</v>
      </c>
      <c r="DM8" s="20">
        <v>3113</v>
      </c>
      <c r="DN8" s="20">
        <v>3114</v>
      </c>
      <c r="DO8" s="20">
        <v>3119</v>
      </c>
      <c r="DP8" s="20">
        <v>3121</v>
      </c>
      <c r="DQ8" s="20">
        <v>3122</v>
      </c>
      <c r="DR8" s="20">
        <v>3129</v>
      </c>
      <c r="DS8" s="20">
        <v>3201</v>
      </c>
      <c r="DT8" s="20">
        <v>3202</v>
      </c>
      <c r="DU8" s="20">
        <v>4111</v>
      </c>
      <c r="DV8" s="20">
        <v>4112</v>
      </c>
      <c r="DW8" s="20">
        <v>4113</v>
      </c>
      <c r="DX8" s="20">
        <v>4116</v>
      </c>
      <c r="DY8" s="20">
        <v>4118</v>
      </c>
      <c r="DZ8" s="20">
        <v>4119</v>
      </c>
      <c r="EA8" s="20">
        <v>4121</v>
      </c>
      <c r="EB8" s="20">
        <v>4122</v>
      </c>
      <c r="EC8" s="20">
        <v>4123</v>
      </c>
      <c r="ED8" s="20">
        <v>4129</v>
      </c>
      <c r="EE8" s="20">
        <v>4131</v>
      </c>
      <c r="EF8" s="20">
        <v>4132</v>
      </c>
      <c r="EG8" s="20">
        <v>4151</v>
      </c>
      <c r="EH8" s="20">
        <v>4152</v>
      </c>
      <c r="EI8" s="20">
        <v>4159</v>
      </c>
      <c r="EJ8" s="20">
        <v>4211</v>
      </c>
      <c r="EK8" s="20">
        <v>4213</v>
      </c>
      <c r="EL8" s="20">
        <v>4216</v>
      </c>
      <c r="EM8" s="20">
        <v>4218</v>
      </c>
      <c r="EN8" s="20">
        <v>4219</v>
      </c>
      <c r="EO8" s="20">
        <v>4221</v>
      </c>
      <c r="EP8" s="20">
        <v>4222</v>
      </c>
      <c r="EQ8" s="20">
        <v>4223</v>
      </c>
      <c r="ER8" s="20">
        <v>4229</v>
      </c>
      <c r="ES8" s="20">
        <v>4231</v>
      </c>
      <c r="ET8" s="20">
        <v>4232</v>
      </c>
      <c r="EU8" s="20">
        <v>5011</v>
      </c>
      <c r="EV8" s="20">
        <v>5012</v>
      </c>
      <c r="EW8" s="20">
        <v>5019</v>
      </c>
      <c r="EX8" s="20">
        <v>5021</v>
      </c>
      <c r="EY8" s="20">
        <v>5023</v>
      </c>
      <c r="EZ8" s="20">
        <v>5024</v>
      </c>
      <c r="FA8" s="20">
        <v>5026</v>
      </c>
      <c r="FB8" s="20">
        <v>5029</v>
      </c>
      <c r="FC8" s="20">
        <v>5031</v>
      </c>
      <c r="FD8" s="20">
        <v>5032</v>
      </c>
      <c r="FE8" s="20">
        <v>5038</v>
      </c>
      <c r="FF8" s="20">
        <v>5039</v>
      </c>
      <c r="FG8" s="20">
        <v>5041</v>
      </c>
      <c r="FH8" s="20">
        <v>5042</v>
      </c>
      <c r="FI8" s="20">
        <v>5051</v>
      </c>
      <c r="FJ8" s="20">
        <v>5131</v>
      </c>
      <c r="FK8" s="20">
        <v>5132</v>
      </c>
      <c r="FL8" s="20">
        <v>5133</v>
      </c>
      <c r="FM8" s="20">
        <v>5134</v>
      </c>
      <c r="FN8" s="20">
        <v>5136</v>
      </c>
      <c r="FO8" s="20">
        <v>5137</v>
      </c>
      <c r="FP8" s="20">
        <v>5138</v>
      </c>
      <c r="FQ8" s="20">
        <v>5139</v>
      </c>
      <c r="FR8" s="20">
        <v>5141</v>
      </c>
      <c r="FS8" s="20">
        <v>5142</v>
      </c>
      <c r="FT8" s="20">
        <v>5143</v>
      </c>
      <c r="FU8" s="20">
        <v>5144</v>
      </c>
      <c r="FV8" s="20">
        <v>5145</v>
      </c>
      <c r="FW8" s="20">
        <v>5149</v>
      </c>
      <c r="FX8" s="20">
        <v>5151</v>
      </c>
      <c r="FY8" s="20">
        <v>5152</v>
      </c>
      <c r="FZ8" s="20">
        <v>5153</v>
      </c>
      <c r="GA8" s="20">
        <v>5154</v>
      </c>
      <c r="GB8" s="20">
        <v>5155</v>
      </c>
      <c r="GC8" s="20">
        <v>5156</v>
      </c>
      <c r="GD8" s="20">
        <v>5157</v>
      </c>
      <c r="GE8" s="20">
        <v>5159</v>
      </c>
      <c r="GF8" s="20">
        <v>5161</v>
      </c>
      <c r="GG8" s="20">
        <v>5162</v>
      </c>
      <c r="GH8" s="20">
        <v>5163</v>
      </c>
      <c r="GI8" s="20">
        <v>5164</v>
      </c>
      <c r="GJ8" s="20">
        <v>5165</v>
      </c>
      <c r="GK8" s="20">
        <v>5166</v>
      </c>
      <c r="GL8" s="20">
        <v>5167</v>
      </c>
      <c r="GM8" s="20">
        <v>5168</v>
      </c>
      <c r="GN8" s="20">
        <v>5169</v>
      </c>
      <c r="GO8" s="20">
        <v>5171</v>
      </c>
      <c r="GP8" s="20">
        <v>5172</v>
      </c>
      <c r="GQ8" s="20">
        <v>5173</v>
      </c>
      <c r="GR8" s="20">
        <v>5175</v>
      </c>
      <c r="GS8" s="20">
        <v>5176</v>
      </c>
      <c r="GT8" s="20">
        <v>5177</v>
      </c>
      <c r="GU8" s="20">
        <v>5178</v>
      </c>
      <c r="GV8" s="20">
        <v>5179</v>
      </c>
      <c r="GW8" s="20">
        <v>5181</v>
      </c>
      <c r="GX8" s="20">
        <v>5182</v>
      </c>
      <c r="GY8" s="20">
        <v>5189</v>
      </c>
      <c r="GZ8" s="20">
        <v>5191</v>
      </c>
      <c r="HA8" s="20">
        <v>5192</v>
      </c>
      <c r="HB8" s="20">
        <v>5193</v>
      </c>
      <c r="HC8" s="20">
        <v>5194</v>
      </c>
      <c r="HD8" s="20">
        <v>5195</v>
      </c>
      <c r="HE8" s="20">
        <v>5199</v>
      </c>
      <c r="HF8" s="20">
        <v>5212</v>
      </c>
      <c r="HG8" s="20">
        <v>5213</v>
      </c>
      <c r="HH8" s="20">
        <v>5219</v>
      </c>
      <c r="HI8" s="20">
        <v>5221</v>
      </c>
      <c r="HJ8" s="20">
        <v>5222</v>
      </c>
      <c r="HK8" s="20">
        <v>5223</v>
      </c>
      <c r="HL8" s="20">
        <v>5224</v>
      </c>
      <c r="HM8" s="20">
        <v>5225</v>
      </c>
      <c r="HN8" s="20">
        <v>5229</v>
      </c>
      <c r="HO8" s="20">
        <v>5230</v>
      </c>
      <c r="HP8" s="20">
        <v>5240</v>
      </c>
      <c r="HQ8" s="20">
        <v>5312</v>
      </c>
      <c r="HR8" s="20">
        <v>5319</v>
      </c>
      <c r="HS8" s="20">
        <v>5321</v>
      </c>
      <c r="HT8" s="20">
        <v>5323</v>
      </c>
      <c r="HU8" s="20">
        <v>5325</v>
      </c>
      <c r="HV8" s="20">
        <v>5329</v>
      </c>
      <c r="HW8" s="20">
        <v>5331</v>
      </c>
      <c r="HX8" s="20">
        <v>5332</v>
      </c>
      <c r="HY8" s="20">
        <v>5333</v>
      </c>
      <c r="HZ8" s="20">
        <v>5336</v>
      </c>
      <c r="IA8" s="20">
        <v>5339</v>
      </c>
      <c r="IB8" s="20">
        <v>5341</v>
      </c>
      <c r="IC8" s="20">
        <v>5343</v>
      </c>
      <c r="ID8" s="20">
        <v>5361</v>
      </c>
      <c r="IE8" s="20">
        <v>5362</v>
      </c>
      <c r="IF8" s="20">
        <v>5363</v>
      </c>
      <c r="IG8" s="20">
        <v>5364</v>
      </c>
      <c r="IH8" s="20">
        <v>5365</v>
      </c>
      <c r="II8" s="20">
        <v>5366</v>
      </c>
      <c r="IJ8" s="20">
        <v>5367</v>
      </c>
      <c r="IK8" s="20">
        <v>5368</v>
      </c>
      <c r="IL8" s="20">
        <v>5369</v>
      </c>
      <c r="IM8" s="20">
        <v>5421</v>
      </c>
      <c r="IN8" s="20">
        <v>5424</v>
      </c>
      <c r="IO8" s="20">
        <v>5429</v>
      </c>
      <c r="IP8" s="20">
        <v>5491</v>
      </c>
      <c r="IQ8" s="20">
        <v>5492</v>
      </c>
      <c r="IR8" s="20">
        <v>5493</v>
      </c>
      <c r="IS8" s="20">
        <v>5494</v>
      </c>
      <c r="IT8" s="20">
        <v>5499</v>
      </c>
      <c r="IU8" s="20">
        <v>5511</v>
      </c>
      <c r="IV8" s="20">
        <v>5532</v>
      </c>
      <c r="IW8" s="20">
        <v>5612</v>
      </c>
      <c r="IX8" s="20">
        <v>5613</v>
      </c>
      <c r="IY8" s="20">
        <v>5621</v>
      </c>
      <c r="IZ8" s="20">
        <v>5622</v>
      </c>
      <c r="JA8" s="20">
        <v>5624</v>
      </c>
      <c r="JB8" s="20">
        <v>5629</v>
      </c>
      <c r="JC8" s="20">
        <v>5649</v>
      </c>
      <c r="JD8" s="20">
        <v>5651</v>
      </c>
      <c r="JE8" s="20">
        <v>5660</v>
      </c>
      <c r="JF8" s="20">
        <v>5901</v>
      </c>
      <c r="JG8" s="20">
        <v>5902</v>
      </c>
      <c r="JH8" s="20">
        <v>5909</v>
      </c>
      <c r="JI8" s="20">
        <v>5991</v>
      </c>
      <c r="JJ8" s="20">
        <v>6111</v>
      </c>
      <c r="JK8" s="20">
        <v>6112</v>
      </c>
      <c r="JL8" s="20">
        <v>6113</v>
      </c>
      <c r="JM8" s="20">
        <v>6119</v>
      </c>
      <c r="JN8" s="20">
        <v>6121</v>
      </c>
      <c r="JO8" s="20">
        <v>6122</v>
      </c>
      <c r="JP8" s="20">
        <v>6123</v>
      </c>
      <c r="JQ8" s="20">
        <v>6124</v>
      </c>
      <c r="JR8" s="20">
        <v>6125</v>
      </c>
      <c r="JS8" s="20">
        <v>6127</v>
      </c>
      <c r="JT8" s="20">
        <v>6129</v>
      </c>
      <c r="JU8" s="20">
        <v>6130</v>
      </c>
      <c r="JV8" s="20">
        <v>6201</v>
      </c>
      <c r="JW8" s="20">
        <v>6202</v>
      </c>
      <c r="JX8" s="20">
        <v>6311</v>
      </c>
      <c r="JY8" s="20">
        <v>6312</v>
      </c>
      <c r="JZ8" s="20">
        <v>6313</v>
      </c>
      <c r="KA8" s="20">
        <v>6319</v>
      </c>
      <c r="KB8" s="20">
        <v>6321</v>
      </c>
      <c r="KC8" s="20">
        <v>6322</v>
      </c>
      <c r="KD8" s="20">
        <v>6323</v>
      </c>
      <c r="KE8" s="20">
        <v>6329</v>
      </c>
      <c r="KF8" s="20">
        <v>6331</v>
      </c>
      <c r="KG8" s="20">
        <v>6339</v>
      </c>
      <c r="KH8" s="20">
        <v>6341</v>
      </c>
      <c r="KI8" s="20">
        <v>6345</v>
      </c>
      <c r="KJ8" s="20">
        <v>6349</v>
      </c>
      <c r="KK8" s="20">
        <v>6351</v>
      </c>
      <c r="KL8" s="20">
        <v>6356</v>
      </c>
      <c r="KM8" s="20">
        <v>6359</v>
      </c>
      <c r="KN8" s="20">
        <v>6371</v>
      </c>
      <c r="KO8" s="20">
        <v>6379</v>
      </c>
      <c r="KP8" s="20">
        <v>6380</v>
      </c>
      <c r="KQ8" s="20">
        <v>6413</v>
      </c>
      <c r="KR8" s="20">
        <v>6422</v>
      </c>
      <c r="KS8" s="20">
        <v>6429</v>
      </c>
      <c r="KT8" s="20">
        <v>6451</v>
      </c>
      <c r="KU8" s="20">
        <v>6460</v>
      </c>
      <c r="KV8" s="20">
        <v>6901</v>
      </c>
      <c r="KW8" s="20">
        <v>6909</v>
      </c>
    </row>
    <row r="9" spans="1:309" x14ac:dyDescent="0.3">
      <c r="A9" s="2" t="s">
        <v>4</v>
      </c>
      <c r="B9" s="2">
        <v>207</v>
      </c>
      <c r="C9" s="23">
        <f t="shared" ref="C9:C40" si="25">D9-AB9</f>
        <v>828034.75999999931</v>
      </c>
      <c r="D9" s="23">
        <f t="shared" ref="D9:D40" si="26">SUM(F9:I9)</f>
        <v>2659369.7099999995</v>
      </c>
      <c r="E9" s="23">
        <f t="shared" ref="E9:E40" si="27">D9/B9</f>
        <v>12847.196666666665</v>
      </c>
      <c r="F9" s="23">
        <f t="shared" ref="F9:F40" si="28">SUM(AO9:BU9)</f>
        <v>2213588.9099999997</v>
      </c>
      <c r="G9" s="23">
        <f t="shared" ref="G9:G40" si="29">SUM(BV9:DJ9)</f>
        <v>251880.80000000002</v>
      </c>
      <c r="H9" s="23">
        <f t="shared" ref="H9:H40" si="30">SUM(DK9:DT9)</f>
        <v>100000</v>
      </c>
      <c r="I9" s="23">
        <f t="shared" ref="I9:I40" si="31">SUM(DU9:ET9)</f>
        <v>93900</v>
      </c>
      <c r="J9" s="23">
        <f t="shared" ref="J9:J40" si="32">I9/B9</f>
        <v>453.62318840579712</v>
      </c>
      <c r="K9" s="23">
        <f t="shared" ref="K9:K40" si="33">SUM(DU9:EI9)</f>
        <v>93900</v>
      </c>
      <c r="L9" s="23">
        <f t="shared" ref="L9:L40" si="34">SUM(EJ9:ET9)</f>
        <v>0</v>
      </c>
      <c r="M9" s="23">
        <f t="shared" ref="M9:M40" si="35">SUM(BV9:CL9)</f>
        <v>251875.41</v>
      </c>
      <c r="N9" s="23">
        <f t="shared" ref="N9:N40" si="36">F9/B9</f>
        <v>10693.666231884057</v>
      </c>
      <c r="O9" s="23">
        <f t="shared" ref="O9:O40" si="37">SUM(AO9:AR9)</f>
        <v>543516.94999999995</v>
      </c>
      <c r="P9" s="23">
        <f t="shared" ref="P9:P40" si="38">SUM(AS9:AU9)</f>
        <v>463407.48</v>
      </c>
      <c r="Q9" s="23">
        <f t="shared" ref="Q9:Q40" si="39">SUM(AV9)</f>
        <v>873893.24</v>
      </c>
      <c r="R9" s="23">
        <f t="shared" ref="R9:R40" si="40">O9+P9+Q9+Z9+AA9</f>
        <v>2102266.77</v>
      </c>
      <c r="S9" s="23">
        <f t="shared" ref="S9:S40" si="41">R9/B9</f>
        <v>10155.878115942029</v>
      </c>
      <c r="T9" s="23">
        <f t="shared" ref="T9:T40" si="42">F9-R9</f>
        <v>111322.13999999966</v>
      </c>
      <c r="U9" s="7">
        <f t="shared" ref="U9:U40" si="43">T9/F9</f>
        <v>5.029034049506495E-2</v>
      </c>
      <c r="V9" s="23">
        <f t="shared" ref="V9:V40" si="44">SUM(AX9:BD9)</f>
        <v>722</v>
      </c>
      <c r="W9" s="23">
        <f t="shared" ref="W9:W40" si="45">SUM(BE9:BM9)</f>
        <v>103578</v>
      </c>
      <c r="X9" s="23">
        <f t="shared" ref="X9:X40" si="46">SUM(BN9:BQ9)</f>
        <v>7022.14</v>
      </c>
      <c r="Y9" s="23">
        <f t="shared" ref="Y9:Y40" si="47">SUM(BR9)</f>
        <v>0</v>
      </c>
      <c r="Z9" s="23">
        <v>0</v>
      </c>
      <c r="AA9" s="23">
        <f t="shared" ref="AA9:AA40" si="48">SUM(BT9)</f>
        <v>221449.1</v>
      </c>
      <c r="AB9" s="23">
        <f t="shared" ref="AB9:AB40" si="49">AD9+AK9</f>
        <v>1831334.9500000002</v>
      </c>
      <c r="AC9" s="23">
        <f t="shared" ref="AC9:AC40" si="50">AB9/B9</f>
        <v>8847.028743961353</v>
      </c>
      <c r="AD9" s="23">
        <f t="shared" ref="AD9:AD40" si="51">SUM(EO9:JD9)</f>
        <v>1425544.9500000002</v>
      </c>
      <c r="AE9" s="23">
        <f t="shared" ref="AE9:AE40" si="52">AD9/B9</f>
        <v>6886.6905797101463</v>
      </c>
      <c r="AF9" s="23">
        <f t="shared" ref="AF9:AF40" si="53">SUM(EU9:FI9)</f>
        <v>327480</v>
      </c>
      <c r="AG9" s="23">
        <f t="shared" ref="AG9:AG40" si="54">AF9/B9</f>
        <v>1582.0289855072465</v>
      </c>
      <c r="AH9" s="23">
        <f t="shared" ref="AH9:AH40" si="55">SUM(FB9:GX9)</f>
        <v>1035723.95</v>
      </c>
      <c r="AI9" s="23">
        <f t="shared" ref="AI9:AI40" si="56">SUM(GY9:HI9)</f>
        <v>11400</v>
      </c>
      <c r="AJ9" s="23">
        <f t="shared" ref="AJ9:AJ40" si="57">SUM(HJ9:IG9)</f>
        <v>69256</v>
      </c>
      <c r="AK9" s="23">
        <f t="shared" ref="AK9:AK40" si="58">SUM(JE9:KQ9)</f>
        <v>405790</v>
      </c>
      <c r="AL9" s="23">
        <f t="shared" ref="AL9:AL40" si="59">AK9/B9</f>
        <v>1960.3381642512077</v>
      </c>
      <c r="AM9" s="23">
        <f t="shared" ref="AM9:AM40" si="60">SUM(JJ9:JU9)</f>
        <v>405790</v>
      </c>
      <c r="AN9" s="23">
        <f t="shared" ref="AN9:AN40" si="61">SUM(JX9:KP9)</f>
        <v>0</v>
      </c>
      <c r="AO9" s="2">
        <v>421691.29</v>
      </c>
      <c r="AP9" s="2">
        <v>74403.97</v>
      </c>
      <c r="AQ9" s="2">
        <v>47421.69</v>
      </c>
      <c r="AR9" s="2" t="s">
        <v>1</v>
      </c>
      <c r="AS9" s="2">
        <v>424457.48</v>
      </c>
      <c r="AT9" s="2">
        <v>38950</v>
      </c>
      <c r="AU9" s="2" t="s">
        <v>1</v>
      </c>
      <c r="AV9" s="2">
        <v>873893.24</v>
      </c>
      <c r="AX9" s="2" t="s">
        <v>1</v>
      </c>
      <c r="AY9" s="2" t="s">
        <v>1</v>
      </c>
      <c r="AZ9" s="2">
        <v>722</v>
      </c>
      <c r="BA9" s="2" t="s">
        <v>1</v>
      </c>
      <c r="BB9" s="2" t="s">
        <v>1</v>
      </c>
      <c r="BC9" s="2" t="s">
        <v>1</v>
      </c>
      <c r="BD9" s="2" t="s">
        <v>1</v>
      </c>
      <c r="BE9" s="2">
        <v>86660</v>
      </c>
      <c r="BF9" s="2">
        <v>2350</v>
      </c>
      <c r="BG9" s="2" t="s">
        <v>1</v>
      </c>
      <c r="BH9" s="2" t="s">
        <v>1</v>
      </c>
      <c r="BI9" s="2" t="s">
        <v>1</v>
      </c>
      <c r="BJ9" s="2">
        <v>14568</v>
      </c>
      <c r="BK9" s="2" t="s">
        <v>1</v>
      </c>
      <c r="BL9" s="2" t="s">
        <v>1</v>
      </c>
      <c r="BM9" s="2" t="s">
        <v>1</v>
      </c>
      <c r="BN9" s="2">
        <v>7022.14</v>
      </c>
      <c r="BO9" s="2" t="s">
        <v>1</v>
      </c>
      <c r="BP9" s="2" t="s">
        <v>1</v>
      </c>
      <c r="BQ9" s="2" t="s">
        <v>1</v>
      </c>
      <c r="BR9" s="2" t="s">
        <v>1</v>
      </c>
      <c r="BS9" s="2" t="s">
        <v>1</v>
      </c>
      <c r="BT9" s="2">
        <v>221449.1</v>
      </c>
      <c r="BU9" s="2" t="s">
        <v>1</v>
      </c>
      <c r="BV9" s="2">
        <v>207029.5</v>
      </c>
      <c r="BW9" s="2" t="s">
        <v>1</v>
      </c>
      <c r="BX9" s="2" t="s">
        <v>1</v>
      </c>
      <c r="BY9" s="2">
        <v>2900</v>
      </c>
      <c r="BZ9" s="2" t="s">
        <v>1</v>
      </c>
      <c r="CA9" s="2" t="s">
        <v>1</v>
      </c>
      <c r="CB9" s="2" t="s">
        <v>1</v>
      </c>
      <c r="CC9" s="2" t="s">
        <v>1</v>
      </c>
      <c r="CD9" s="2">
        <v>12218</v>
      </c>
      <c r="CE9" s="2">
        <v>24700</v>
      </c>
      <c r="CF9" s="2" t="s">
        <v>1</v>
      </c>
      <c r="CG9" s="2">
        <v>0</v>
      </c>
      <c r="CH9" s="2">
        <v>5027.91</v>
      </c>
      <c r="CI9" s="2" t="s">
        <v>1</v>
      </c>
      <c r="CJ9" s="2" t="s">
        <v>1</v>
      </c>
      <c r="CK9" s="2" t="s">
        <v>1</v>
      </c>
      <c r="CL9" s="2" t="s">
        <v>1</v>
      </c>
      <c r="CM9" s="2" t="s">
        <v>1</v>
      </c>
      <c r="CN9" s="2" t="s">
        <v>1</v>
      </c>
      <c r="CO9" s="2" t="s">
        <v>1</v>
      </c>
      <c r="CP9" s="2" t="s">
        <v>1</v>
      </c>
      <c r="CQ9" s="2" t="s">
        <v>1</v>
      </c>
      <c r="CR9" s="2" t="s">
        <v>1</v>
      </c>
      <c r="CS9" s="2" t="s">
        <v>1</v>
      </c>
      <c r="CT9" s="2" t="s">
        <v>1</v>
      </c>
      <c r="CU9" s="2" t="s">
        <v>1</v>
      </c>
      <c r="CV9" s="2" t="s">
        <v>1</v>
      </c>
      <c r="CW9" s="2" t="s">
        <v>1</v>
      </c>
      <c r="CX9" s="2">
        <v>5.39</v>
      </c>
      <c r="CY9" s="2" t="s">
        <v>1</v>
      </c>
      <c r="CZ9" s="2" t="s">
        <v>1</v>
      </c>
      <c r="DA9" s="2" t="s">
        <v>1</v>
      </c>
      <c r="DB9" s="2" t="s">
        <v>1</v>
      </c>
      <c r="DC9" s="2" t="s">
        <v>1</v>
      </c>
      <c r="DD9" s="2" t="s">
        <v>1</v>
      </c>
      <c r="DE9" s="2" t="s">
        <v>1</v>
      </c>
      <c r="DF9" s="2" t="s">
        <v>1</v>
      </c>
      <c r="DG9" s="2" t="s">
        <v>1</v>
      </c>
      <c r="DH9" s="2" t="s">
        <v>1</v>
      </c>
      <c r="DI9" s="2" t="s">
        <v>1</v>
      </c>
      <c r="DJ9" s="2" t="s">
        <v>1</v>
      </c>
      <c r="DK9" s="2">
        <v>0</v>
      </c>
      <c r="DL9" s="2" t="s">
        <v>1</v>
      </c>
      <c r="DM9" s="2" t="s">
        <v>1</v>
      </c>
      <c r="DN9" s="2" t="s">
        <v>1</v>
      </c>
      <c r="DO9" s="2" t="s">
        <v>1</v>
      </c>
      <c r="DP9" s="2">
        <v>100000</v>
      </c>
      <c r="DQ9" s="2" t="s">
        <v>1</v>
      </c>
      <c r="DR9" s="2" t="s">
        <v>1</v>
      </c>
      <c r="DS9" s="2" t="s">
        <v>1</v>
      </c>
      <c r="DT9" s="2" t="s">
        <v>1</v>
      </c>
      <c r="DU9" s="2">
        <v>39500</v>
      </c>
      <c r="DV9" s="2">
        <v>54400</v>
      </c>
      <c r="DW9" s="2" t="s">
        <v>1</v>
      </c>
      <c r="DX9" s="2" t="s">
        <v>1</v>
      </c>
      <c r="DY9" s="2" t="s">
        <v>1</v>
      </c>
      <c r="DZ9" s="2" t="s">
        <v>1</v>
      </c>
      <c r="EA9" s="2" t="s">
        <v>1</v>
      </c>
      <c r="EB9" s="2" t="s">
        <v>1</v>
      </c>
      <c r="EC9" s="2" t="s">
        <v>1</v>
      </c>
      <c r="ED9" s="2" t="s">
        <v>1</v>
      </c>
      <c r="EE9" s="2" t="s">
        <v>1</v>
      </c>
      <c r="EF9" s="2" t="s">
        <v>1</v>
      </c>
      <c r="EG9" s="2" t="s">
        <v>1</v>
      </c>
      <c r="EH9" s="2" t="s">
        <v>1</v>
      </c>
      <c r="EI9" s="2" t="s">
        <v>1</v>
      </c>
      <c r="EJ9" s="2" t="s">
        <v>1</v>
      </c>
      <c r="EK9" s="2" t="s">
        <v>1</v>
      </c>
      <c r="EL9" s="2" t="s">
        <v>1</v>
      </c>
      <c r="EM9" s="2" t="s">
        <v>1</v>
      </c>
      <c r="EN9" s="2" t="s">
        <v>1</v>
      </c>
      <c r="EO9" s="2" t="s">
        <v>1</v>
      </c>
      <c r="EP9" s="2" t="s">
        <v>1</v>
      </c>
      <c r="EQ9" s="2" t="s">
        <v>1</v>
      </c>
      <c r="ER9" s="2" t="s">
        <v>1</v>
      </c>
      <c r="ES9" s="2" t="s">
        <v>1</v>
      </c>
      <c r="ET9" s="2" t="s">
        <v>1</v>
      </c>
      <c r="EU9" s="2" t="s">
        <v>1</v>
      </c>
      <c r="EV9" s="2" t="s">
        <v>1</v>
      </c>
      <c r="EW9" s="2">
        <v>2918</v>
      </c>
      <c r="EX9" s="2">
        <v>106691</v>
      </c>
      <c r="EY9" s="2">
        <v>199466</v>
      </c>
      <c r="EZ9" s="2" t="s">
        <v>1</v>
      </c>
      <c r="FA9" s="2" t="s">
        <v>1</v>
      </c>
      <c r="FB9" s="2" t="s">
        <v>1</v>
      </c>
      <c r="FC9" s="2" t="s">
        <v>1</v>
      </c>
      <c r="FD9" s="2">
        <v>18405</v>
      </c>
      <c r="FE9" s="2" t="s">
        <v>1</v>
      </c>
      <c r="FF9" s="2" t="s">
        <v>1</v>
      </c>
      <c r="FG9" s="2" t="s">
        <v>1</v>
      </c>
      <c r="FH9" s="2" t="s">
        <v>1</v>
      </c>
      <c r="FI9" s="2" t="s">
        <v>1</v>
      </c>
      <c r="FJ9" s="2" t="s">
        <v>1</v>
      </c>
      <c r="FK9" s="2" t="s">
        <v>1</v>
      </c>
      <c r="FL9" s="2" t="s">
        <v>1</v>
      </c>
      <c r="FM9" s="2" t="s">
        <v>1</v>
      </c>
      <c r="FN9" s="2">
        <v>3120</v>
      </c>
      <c r="FO9" s="2">
        <v>40910.699999999997</v>
      </c>
      <c r="FP9" s="2" t="s">
        <v>1</v>
      </c>
      <c r="FQ9" s="2">
        <v>30258.05</v>
      </c>
      <c r="FR9" s="2" t="s">
        <v>1</v>
      </c>
      <c r="FS9" s="2" t="s">
        <v>1</v>
      </c>
      <c r="FT9" s="2" t="s">
        <v>1</v>
      </c>
      <c r="FU9" s="2" t="s">
        <v>1</v>
      </c>
      <c r="FV9" s="2" t="s">
        <v>1</v>
      </c>
      <c r="FW9" s="2" t="s">
        <v>1</v>
      </c>
      <c r="FX9" s="2" t="s">
        <v>1</v>
      </c>
      <c r="FY9" s="2" t="s">
        <v>1</v>
      </c>
      <c r="FZ9" s="2">
        <v>42090</v>
      </c>
      <c r="GA9" s="2">
        <v>101701</v>
      </c>
      <c r="GB9" s="2" t="s">
        <v>1</v>
      </c>
      <c r="GC9" s="2">
        <v>8078</v>
      </c>
      <c r="GD9" s="2" t="s">
        <v>1</v>
      </c>
      <c r="GE9" s="2" t="s">
        <v>1</v>
      </c>
      <c r="GF9" s="2">
        <v>1048</v>
      </c>
      <c r="GG9" s="2">
        <v>11369.42</v>
      </c>
      <c r="GH9" s="2">
        <v>18059.400000000001</v>
      </c>
      <c r="GI9" s="2" t="s">
        <v>1</v>
      </c>
      <c r="GJ9" s="2" t="s">
        <v>1</v>
      </c>
      <c r="GK9" s="2" t="s">
        <v>1</v>
      </c>
      <c r="GL9" s="2">
        <v>2880</v>
      </c>
      <c r="GM9" s="2">
        <v>4550</v>
      </c>
      <c r="GN9" s="2">
        <v>571327.88</v>
      </c>
      <c r="GO9" s="2">
        <v>175483.5</v>
      </c>
      <c r="GP9" s="2" t="s">
        <v>1</v>
      </c>
      <c r="GQ9" s="2">
        <v>1785</v>
      </c>
      <c r="GR9" s="2">
        <v>4658</v>
      </c>
      <c r="GS9" s="2" t="s">
        <v>1</v>
      </c>
      <c r="GT9" s="2" t="s">
        <v>1</v>
      </c>
      <c r="GU9" s="2" t="s">
        <v>1</v>
      </c>
      <c r="GV9" s="2" t="s">
        <v>1</v>
      </c>
      <c r="GW9" s="2" t="s">
        <v>1</v>
      </c>
      <c r="GX9" s="2" t="s">
        <v>1</v>
      </c>
      <c r="GY9" s="2" t="s">
        <v>1</v>
      </c>
      <c r="GZ9" s="2" t="s">
        <v>1</v>
      </c>
      <c r="HA9" s="2">
        <v>3000</v>
      </c>
      <c r="HB9" s="2">
        <v>4100</v>
      </c>
      <c r="HC9" s="2">
        <v>4300</v>
      </c>
      <c r="HD9" s="2" t="s">
        <v>1</v>
      </c>
      <c r="HE9" s="2" t="s">
        <v>1</v>
      </c>
      <c r="HF9" s="2" t="s">
        <v>1</v>
      </c>
      <c r="HG9" s="2" t="s">
        <v>1</v>
      </c>
      <c r="HH9" s="2" t="s">
        <v>1</v>
      </c>
      <c r="HI9" s="2" t="s">
        <v>1</v>
      </c>
      <c r="HJ9" s="2" t="s">
        <v>1</v>
      </c>
      <c r="HK9" s="2" t="s">
        <v>1</v>
      </c>
      <c r="HL9" s="2" t="s">
        <v>1</v>
      </c>
      <c r="HM9" s="2" t="s">
        <v>1</v>
      </c>
      <c r="HN9" s="2">
        <v>5550</v>
      </c>
      <c r="HO9" s="2" t="s">
        <v>1</v>
      </c>
      <c r="HP9" s="2" t="s">
        <v>1</v>
      </c>
      <c r="HQ9" s="2" t="s">
        <v>1</v>
      </c>
      <c r="HR9" s="2" t="s">
        <v>1</v>
      </c>
      <c r="HS9" s="2">
        <v>0</v>
      </c>
      <c r="HT9" s="2" t="s">
        <v>1</v>
      </c>
      <c r="HU9" s="2" t="s">
        <v>1</v>
      </c>
      <c r="HV9" s="2" t="s">
        <v>1</v>
      </c>
      <c r="HW9" s="2" t="s">
        <v>1</v>
      </c>
      <c r="HX9" s="2" t="s">
        <v>1</v>
      </c>
      <c r="HY9" s="2" t="s">
        <v>1</v>
      </c>
      <c r="HZ9" s="2" t="s">
        <v>1</v>
      </c>
      <c r="IA9" s="2" t="s">
        <v>1</v>
      </c>
      <c r="IB9" s="2" t="s">
        <v>1</v>
      </c>
      <c r="IC9" s="2" t="s">
        <v>1</v>
      </c>
      <c r="ID9" s="2" t="s">
        <v>1</v>
      </c>
      <c r="IE9" s="2">
        <v>55178</v>
      </c>
      <c r="IF9" s="2" t="s">
        <v>1</v>
      </c>
      <c r="IG9" s="2">
        <v>8528</v>
      </c>
      <c r="IH9" s="2">
        <v>90</v>
      </c>
      <c r="II9" s="2">
        <v>0</v>
      </c>
      <c r="IJ9" s="2" t="s">
        <v>1</v>
      </c>
      <c r="IK9" s="2" t="s">
        <v>1</v>
      </c>
      <c r="IL9" s="2" t="s">
        <v>1</v>
      </c>
      <c r="IM9" s="2" t="s">
        <v>1</v>
      </c>
      <c r="IN9" s="2" t="s">
        <v>1</v>
      </c>
      <c r="IO9" s="2" t="s">
        <v>1</v>
      </c>
      <c r="IP9" s="2" t="s">
        <v>1</v>
      </c>
      <c r="IQ9" s="2" t="s">
        <v>1</v>
      </c>
      <c r="IR9" s="2" t="s">
        <v>1</v>
      </c>
      <c r="IS9" s="2" t="s">
        <v>1</v>
      </c>
      <c r="IT9" s="2" t="s">
        <v>1</v>
      </c>
      <c r="IU9" s="2" t="s">
        <v>1</v>
      </c>
      <c r="IV9" s="2" t="s">
        <v>1</v>
      </c>
      <c r="IW9" s="2" t="s">
        <v>1</v>
      </c>
      <c r="IX9" s="2" t="s">
        <v>1</v>
      </c>
      <c r="IY9" s="2" t="s">
        <v>1</v>
      </c>
      <c r="IZ9" s="2" t="s">
        <v>1</v>
      </c>
      <c r="JA9" s="2" t="s">
        <v>1</v>
      </c>
      <c r="JB9" s="2" t="s">
        <v>1</v>
      </c>
      <c r="JC9" s="2" t="s">
        <v>1</v>
      </c>
      <c r="JD9" s="2" t="s">
        <v>1</v>
      </c>
      <c r="JE9" s="2" t="s">
        <v>1</v>
      </c>
      <c r="JF9" s="2" t="s">
        <v>1</v>
      </c>
      <c r="JG9" s="2" t="s">
        <v>1</v>
      </c>
      <c r="JH9" s="2" t="s">
        <v>1</v>
      </c>
      <c r="JI9" s="2" t="s">
        <v>1</v>
      </c>
      <c r="JJ9" s="2" t="s">
        <v>1</v>
      </c>
      <c r="JK9" s="2" t="s">
        <v>1</v>
      </c>
      <c r="JL9" s="2" t="s">
        <v>1</v>
      </c>
      <c r="JM9" s="2" t="s">
        <v>1</v>
      </c>
      <c r="JN9" s="2">
        <v>405790</v>
      </c>
      <c r="JO9" s="2" t="s">
        <v>1</v>
      </c>
      <c r="JP9" s="2" t="s">
        <v>1</v>
      </c>
      <c r="JQ9" s="2" t="s">
        <v>1</v>
      </c>
      <c r="JR9" s="2" t="s">
        <v>1</v>
      </c>
      <c r="JS9" s="2" t="s">
        <v>1</v>
      </c>
      <c r="JT9" s="2" t="s">
        <v>1</v>
      </c>
      <c r="JU9" s="2" t="s">
        <v>1</v>
      </c>
      <c r="JV9" s="2" t="s">
        <v>1</v>
      </c>
      <c r="JW9" s="2" t="s">
        <v>1</v>
      </c>
      <c r="JX9" s="2" t="s">
        <v>1</v>
      </c>
      <c r="JY9" s="2" t="s">
        <v>1</v>
      </c>
      <c r="JZ9" s="2" t="s">
        <v>1</v>
      </c>
      <c r="KA9" s="2" t="s">
        <v>1</v>
      </c>
      <c r="KB9" s="2" t="s">
        <v>1</v>
      </c>
      <c r="KC9" s="2" t="s">
        <v>1</v>
      </c>
      <c r="KD9" s="2" t="s">
        <v>1</v>
      </c>
      <c r="KE9" s="2" t="s">
        <v>1</v>
      </c>
      <c r="KF9" s="2" t="s">
        <v>1</v>
      </c>
      <c r="KG9" s="2" t="s">
        <v>1</v>
      </c>
      <c r="KH9" s="2" t="s">
        <v>1</v>
      </c>
      <c r="KI9" s="2" t="s">
        <v>1</v>
      </c>
      <c r="KJ9" s="2" t="s">
        <v>1</v>
      </c>
      <c r="KK9" s="2" t="s">
        <v>1</v>
      </c>
      <c r="KL9" s="2" t="s">
        <v>1</v>
      </c>
      <c r="KM9" s="2" t="s">
        <v>1</v>
      </c>
      <c r="KN9" s="2" t="s">
        <v>1</v>
      </c>
      <c r="KO9" s="2" t="s">
        <v>1</v>
      </c>
      <c r="KP9" s="2" t="s">
        <v>1</v>
      </c>
      <c r="KQ9" s="2" t="s">
        <v>1</v>
      </c>
      <c r="KR9" s="2" t="s">
        <v>1</v>
      </c>
      <c r="KS9" s="2" t="s">
        <v>1</v>
      </c>
      <c r="KT9" s="2" t="s">
        <v>1</v>
      </c>
      <c r="KU9" s="2" t="s">
        <v>1</v>
      </c>
      <c r="KV9" s="2" t="s">
        <v>1</v>
      </c>
      <c r="KW9" s="2" t="s">
        <v>1</v>
      </c>
    </row>
    <row r="10" spans="1:309" x14ac:dyDescent="0.3">
      <c r="A10" s="2" t="s">
        <v>5</v>
      </c>
      <c r="B10" s="2">
        <v>812</v>
      </c>
      <c r="C10" s="23">
        <f t="shared" si="25"/>
        <v>1002303.7800000012</v>
      </c>
      <c r="D10" s="23">
        <f t="shared" si="26"/>
        <v>13913206.700000001</v>
      </c>
      <c r="E10" s="23">
        <f t="shared" si="27"/>
        <v>17134.49100985222</v>
      </c>
      <c r="F10" s="23">
        <f t="shared" si="28"/>
        <v>8773276.8800000008</v>
      </c>
      <c r="G10" s="23">
        <f t="shared" si="29"/>
        <v>1682962.0699999998</v>
      </c>
      <c r="H10" s="23">
        <f t="shared" si="30"/>
        <v>419505</v>
      </c>
      <c r="I10" s="23">
        <f t="shared" si="31"/>
        <v>3037462.75</v>
      </c>
      <c r="J10" s="23">
        <f t="shared" si="32"/>
        <v>3740.717672413793</v>
      </c>
      <c r="K10" s="23">
        <f t="shared" si="33"/>
        <v>1096418.75</v>
      </c>
      <c r="L10" s="23">
        <f t="shared" si="34"/>
        <v>1941044</v>
      </c>
      <c r="M10" s="23">
        <f t="shared" si="35"/>
        <v>1188170.0900000001</v>
      </c>
      <c r="N10" s="23">
        <f t="shared" si="36"/>
        <v>10804.528177339902</v>
      </c>
      <c r="O10" s="23">
        <f t="shared" si="37"/>
        <v>1983548.72</v>
      </c>
      <c r="P10" s="23">
        <f t="shared" si="38"/>
        <v>1909858.16</v>
      </c>
      <c r="Q10" s="23">
        <f t="shared" si="39"/>
        <v>3734239.96</v>
      </c>
      <c r="R10" s="23">
        <f t="shared" si="40"/>
        <v>8205761.5199999996</v>
      </c>
      <c r="S10" s="23">
        <f t="shared" si="41"/>
        <v>10105.617635467979</v>
      </c>
      <c r="T10" s="23">
        <f t="shared" si="42"/>
        <v>567515.36000000127</v>
      </c>
      <c r="U10" s="7">
        <f t="shared" si="43"/>
        <v>6.4686817452865031E-2</v>
      </c>
      <c r="V10" s="23">
        <f t="shared" si="44"/>
        <v>0</v>
      </c>
      <c r="W10" s="23">
        <f t="shared" si="45"/>
        <v>519938</v>
      </c>
      <c r="X10" s="23">
        <f t="shared" si="46"/>
        <v>29478.36</v>
      </c>
      <c r="Y10" s="23">
        <f t="shared" si="47"/>
        <v>18100</v>
      </c>
      <c r="Z10" s="23">
        <v>1</v>
      </c>
      <c r="AA10" s="23">
        <f t="shared" si="48"/>
        <v>578113.68000000005</v>
      </c>
      <c r="AB10" s="23">
        <f t="shared" si="49"/>
        <v>12910902.92</v>
      </c>
      <c r="AC10" s="23">
        <f t="shared" si="50"/>
        <v>15900.126748768473</v>
      </c>
      <c r="AD10" s="23">
        <f t="shared" si="51"/>
        <v>9039645.0199999996</v>
      </c>
      <c r="AE10" s="23">
        <f t="shared" si="52"/>
        <v>11132.567758620689</v>
      </c>
      <c r="AF10" s="23">
        <f t="shared" si="53"/>
        <v>2802684</v>
      </c>
      <c r="AG10" s="23">
        <f t="shared" si="54"/>
        <v>3451.5812807881775</v>
      </c>
      <c r="AH10" s="23">
        <f t="shared" si="55"/>
        <v>4123895.27</v>
      </c>
      <c r="AI10" s="23">
        <f t="shared" si="56"/>
        <v>137079</v>
      </c>
      <c r="AJ10" s="23">
        <f t="shared" si="57"/>
        <v>2329804.75</v>
      </c>
      <c r="AK10" s="23">
        <f t="shared" si="58"/>
        <v>3871257.9</v>
      </c>
      <c r="AL10" s="23">
        <f t="shared" si="59"/>
        <v>4767.5589901477833</v>
      </c>
      <c r="AM10" s="23">
        <f t="shared" si="60"/>
        <v>3741257.9</v>
      </c>
      <c r="AN10" s="23">
        <f t="shared" si="61"/>
        <v>130000</v>
      </c>
      <c r="AO10" s="2">
        <v>1750745.33</v>
      </c>
      <c r="AP10" s="2">
        <v>33488.69</v>
      </c>
      <c r="AQ10" s="2">
        <v>199314.7</v>
      </c>
      <c r="AR10" s="2" t="s">
        <v>1</v>
      </c>
      <c r="AS10" s="2">
        <v>1909858.16</v>
      </c>
      <c r="AT10" s="2">
        <v>0</v>
      </c>
      <c r="AU10" s="2" t="s">
        <v>1</v>
      </c>
      <c r="AV10" s="2">
        <v>3734239.96</v>
      </c>
      <c r="AX10" s="2" t="s">
        <v>1</v>
      </c>
      <c r="AY10" s="2" t="s">
        <v>1</v>
      </c>
      <c r="AZ10" s="2" t="s">
        <v>1</v>
      </c>
      <c r="BA10" s="2" t="s">
        <v>1</v>
      </c>
      <c r="BB10" s="2" t="s">
        <v>1</v>
      </c>
      <c r="BC10" s="2" t="s">
        <v>1</v>
      </c>
      <c r="BD10" s="2" t="s">
        <v>1</v>
      </c>
      <c r="BE10" s="2">
        <v>447728</v>
      </c>
      <c r="BF10" s="2">
        <v>19500</v>
      </c>
      <c r="BG10" s="2">
        <v>51510</v>
      </c>
      <c r="BH10" s="2">
        <v>1200</v>
      </c>
      <c r="BI10" s="2" t="s">
        <v>1</v>
      </c>
      <c r="BJ10" s="2" t="s">
        <v>1</v>
      </c>
      <c r="BK10" s="2">
        <v>0</v>
      </c>
      <c r="BL10" s="2" t="s">
        <v>1</v>
      </c>
      <c r="BM10" s="2" t="s">
        <v>1</v>
      </c>
      <c r="BN10" s="2">
        <v>29478.36</v>
      </c>
      <c r="BO10" s="2" t="s">
        <v>1</v>
      </c>
      <c r="BP10" s="2" t="s">
        <v>1</v>
      </c>
      <c r="BQ10" s="2" t="s">
        <v>1</v>
      </c>
      <c r="BR10" s="2">
        <v>18100</v>
      </c>
      <c r="BS10" s="2" t="s">
        <v>1</v>
      </c>
      <c r="BT10" s="2">
        <v>578113.68000000005</v>
      </c>
      <c r="BU10" s="2" t="s">
        <v>1</v>
      </c>
      <c r="BV10" s="2">
        <v>737671</v>
      </c>
      <c r="BW10" s="2">
        <v>252</v>
      </c>
      <c r="BX10" s="2" t="s">
        <v>1</v>
      </c>
      <c r="BY10" s="2">
        <v>605</v>
      </c>
      <c r="BZ10" s="2" t="s">
        <v>1</v>
      </c>
      <c r="CA10" s="2" t="s">
        <v>1</v>
      </c>
      <c r="CB10" s="2" t="s">
        <v>1</v>
      </c>
      <c r="CC10" s="2" t="s">
        <v>1</v>
      </c>
      <c r="CD10" s="2">
        <v>150577</v>
      </c>
      <c r="CE10" s="2">
        <v>74206</v>
      </c>
      <c r="CF10" s="2" t="s">
        <v>1</v>
      </c>
      <c r="CG10" s="2">
        <v>224318</v>
      </c>
      <c r="CH10" s="2">
        <v>541.09</v>
      </c>
      <c r="CI10" s="2" t="s">
        <v>1</v>
      </c>
      <c r="CJ10" s="2" t="s">
        <v>1</v>
      </c>
      <c r="CK10" s="2" t="s">
        <v>1</v>
      </c>
      <c r="CL10" s="2" t="s">
        <v>1</v>
      </c>
      <c r="CM10" s="2" t="s">
        <v>1</v>
      </c>
      <c r="CN10" s="2" t="s">
        <v>1</v>
      </c>
      <c r="CO10" s="2" t="s">
        <v>1</v>
      </c>
      <c r="CP10" s="2">
        <v>39566</v>
      </c>
      <c r="CQ10" s="2" t="s">
        <v>1</v>
      </c>
      <c r="CR10" s="2" t="s">
        <v>1</v>
      </c>
      <c r="CS10" s="2" t="s">
        <v>1</v>
      </c>
      <c r="CT10" s="2">
        <v>39681.379999999997</v>
      </c>
      <c r="CU10" s="2" t="s">
        <v>1</v>
      </c>
      <c r="CV10" s="2">
        <v>1000</v>
      </c>
      <c r="CW10" s="2" t="s">
        <v>1</v>
      </c>
      <c r="CX10" s="2">
        <v>414544.6</v>
      </c>
      <c r="CY10" s="2" t="s">
        <v>1</v>
      </c>
      <c r="CZ10" s="2" t="s">
        <v>1</v>
      </c>
      <c r="DA10" s="2" t="s">
        <v>1</v>
      </c>
      <c r="DB10" s="2" t="s">
        <v>1</v>
      </c>
      <c r="DC10" s="2" t="s">
        <v>1</v>
      </c>
      <c r="DD10" s="2" t="s">
        <v>1</v>
      </c>
      <c r="DE10" s="2" t="s">
        <v>1</v>
      </c>
      <c r="DF10" s="2" t="s">
        <v>1</v>
      </c>
      <c r="DG10" s="2" t="s">
        <v>1</v>
      </c>
      <c r="DH10" s="2" t="s">
        <v>1</v>
      </c>
      <c r="DI10" s="2" t="s">
        <v>1</v>
      </c>
      <c r="DJ10" s="2" t="s">
        <v>1</v>
      </c>
      <c r="DK10" s="2">
        <v>15970</v>
      </c>
      <c r="DL10" s="2" t="s">
        <v>1</v>
      </c>
      <c r="DM10" s="2">
        <v>403535</v>
      </c>
      <c r="DN10" s="2" t="s">
        <v>1</v>
      </c>
      <c r="DO10" s="2" t="s">
        <v>1</v>
      </c>
      <c r="DP10" s="2" t="s">
        <v>1</v>
      </c>
      <c r="DQ10" s="2" t="s">
        <v>1</v>
      </c>
      <c r="DR10" s="2" t="s">
        <v>1</v>
      </c>
      <c r="DS10" s="2" t="s">
        <v>1</v>
      </c>
      <c r="DT10" s="2" t="s">
        <v>1</v>
      </c>
      <c r="DU10" s="2">
        <v>118500</v>
      </c>
      <c r="DV10" s="2">
        <v>372300</v>
      </c>
      <c r="DW10" s="2" t="s">
        <v>1</v>
      </c>
      <c r="DX10" s="2">
        <v>180035</v>
      </c>
      <c r="DY10" s="2" t="s">
        <v>1</v>
      </c>
      <c r="DZ10" s="2" t="s">
        <v>1</v>
      </c>
      <c r="EA10" s="2" t="s">
        <v>1</v>
      </c>
      <c r="EB10" s="2">
        <v>6000</v>
      </c>
      <c r="EC10" s="2" t="s">
        <v>1</v>
      </c>
      <c r="ED10" s="2" t="s">
        <v>1</v>
      </c>
      <c r="EE10" s="2">
        <v>419583.75</v>
      </c>
      <c r="EF10" s="2" t="s">
        <v>1</v>
      </c>
      <c r="EG10" s="2" t="s">
        <v>1</v>
      </c>
      <c r="EH10" s="2" t="s">
        <v>1</v>
      </c>
      <c r="EI10" s="2" t="s">
        <v>1</v>
      </c>
      <c r="EJ10" s="2" t="s">
        <v>1</v>
      </c>
      <c r="EK10" s="2" t="s">
        <v>1</v>
      </c>
      <c r="EL10" s="2">
        <v>1702044</v>
      </c>
      <c r="EM10" s="2" t="s">
        <v>1</v>
      </c>
      <c r="EN10" s="2" t="s">
        <v>1</v>
      </c>
      <c r="EO10" s="2" t="s">
        <v>1</v>
      </c>
      <c r="EP10" s="2">
        <v>239000</v>
      </c>
      <c r="EQ10" s="2" t="s">
        <v>1</v>
      </c>
      <c r="ER10" s="2" t="s">
        <v>1</v>
      </c>
      <c r="ES10" s="2" t="s">
        <v>1</v>
      </c>
      <c r="ET10" s="2" t="s">
        <v>1</v>
      </c>
      <c r="EU10" s="2">
        <v>1314358</v>
      </c>
      <c r="EV10" s="2" t="s">
        <v>1</v>
      </c>
      <c r="EW10" s="2" t="s">
        <v>1</v>
      </c>
      <c r="EX10" s="2">
        <v>127226</v>
      </c>
      <c r="EY10" s="2">
        <v>695282</v>
      </c>
      <c r="EZ10" s="2" t="s">
        <v>1</v>
      </c>
      <c r="FA10" s="2" t="s">
        <v>1</v>
      </c>
      <c r="FB10" s="2">
        <v>10722</v>
      </c>
      <c r="FC10" s="2">
        <v>461532</v>
      </c>
      <c r="FD10" s="2">
        <v>184281</v>
      </c>
      <c r="FE10" s="2">
        <v>9283</v>
      </c>
      <c r="FF10" s="2" t="s">
        <v>1</v>
      </c>
      <c r="FG10" s="2" t="s">
        <v>1</v>
      </c>
      <c r="FH10" s="2" t="s">
        <v>1</v>
      </c>
      <c r="FI10" s="2" t="s">
        <v>1</v>
      </c>
      <c r="FJ10" s="2" t="s">
        <v>1</v>
      </c>
      <c r="FK10" s="2">
        <v>716</v>
      </c>
      <c r="FL10" s="2" t="s">
        <v>1</v>
      </c>
      <c r="FM10" s="2">
        <v>3894.8</v>
      </c>
      <c r="FN10" s="2">
        <v>14334</v>
      </c>
      <c r="FO10" s="2">
        <v>92776.02</v>
      </c>
      <c r="FP10" s="2">
        <v>0</v>
      </c>
      <c r="FQ10" s="2">
        <v>249301.44</v>
      </c>
      <c r="FR10" s="2" t="s">
        <v>1</v>
      </c>
      <c r="FS10" s="2" t="s">
        <v>1</v>
      </c>
      <c r="FT10" s="2" t="s">
        <v>1</v>
      </c>
      <c r="FU10" s="2" t="s">
        <v>1</v>
      </c>
      <c r="FV10" s="2" t="s">
        <v>1</v>
      </c>
      <c r="FW10" s="2" t="s">
        <v>1</v>
      </c>
      <c r="FX10" s="2">
        <v>12535</v>
      </c>
      <c r="FY10" s="2" t="s">
        <v>1</v>
      </c>
      <c r="FZ10" s="2">
        <v>66413.66</v>
      </c>
      <c r="GA10" s="2">
        <v>409638</v>
      </c>
      <c r="GB10" s="2" t="s">
        <v>1</v>
      </c>
      <c r="GC10" s="2">
        <v>144588</v>
      </c>
      <c r="GD10" s="2" t="s">
        <v>1</v>
      </c>
      <c r="GE10" s="2" t="s">
        <v>1</v>
      </c>
      <c r="GF10" s="2">
        <v>18579</v>
      </c>
      <c r="GG10" s="2">
        <v>26417</v>
      </c>
      <c r="GH10" s="2">
        <v>87418.6</v>
      </c>
      <c r="GI10" s="2">
        <v>7357</v>
      </c>
      <c r="GJ10" s="2" t="s">
        <v>1</v>
      </c>
      <c r="GK10" s="2">
        <v>0</v>
      </c>
      <c r="GL10" s="2">
        <v>16608</v>
      </c>
      <c r="GM10" s="2">
        <v>44925</v>
      </c>
      <c r="GN10" s="2">
        <v>2123839.75</v>
      </c>
      <c r="GO10" s="2">
        <v>97519</v>
      </c>
      <c r="GP10" s="2" t="s">
        <v>1</v>
      </c>
      <c r="GQ10" s="2">
        <v>3782</v>
      </c>
      <c r="GR10" s="2">
        <v>37435</v>
      </c>
      <c r="GS10" s="2" t="s">
        <v>1</v>
      </c>
      <c r="GT10" s="2" t="s">
        <v>1</v>
      </c>
      <c r="GU10" s="2" t="s">
        <v>1</v>
      </c>
      <c r="GV10" s="2" t="s">
        <v>1</v>
      </c>
      <c r="GW10" s="2" t="s">
        <v>1</v>
      </c>
      <c r="GX10" s="2" t="s">
        <v>1</v>
      </c>
      <c r="GY10" s="2" t="s">
        <v>1</v>
      </c>
      <c r="GZ10" s="2" t="s">
        <v>1</v>
      </c>
      <c r="HA10" s="2">
        <v>77019</v>
      </c>
      <c r="HB10" s="2">
        <v>49860</v>
      </c>
      <c r="HC10" s="2">
        <v>10200</v>
      </c>
      <c r="HD10" s="2" t="s">
        <v>1</v>
      </c>
      <c r="HE10" s="2" t="s">
        <v>1</v>
      </c>
      <c r="HF10" s="2" t="s">
        <v>1</v>
      </c>
      <c r="HG10" s="2" t="s">
        <v>1</v>
      </c>
      <c r="HH10" s="2" t="s">
        <v>1</v>
      </c>
      <c r="HI10" s="2" t="s">
        <v>1</v>
      </c>
      <c r="HJ10" s="2" t="s">
        <v>1</v>
      </c>
      <c r="HK10" s="2" t="s">
        <v>1</v>
      </c>
      <c r="HL10" s="2" t="s">
        <v>1</v>
      </c>
      <c r="HM10" s="2" t="s">
        <v>1</v>
      </c>
      <c r="HN10" s="2" t="s">
        <v>1</v>
      </c>
      <c r="HO10" s="2" t="s">
        <v>1</v>
      </c>
      <c r="HP10" s="2" t="s">
        <v>1</v>
      </c>
      <c r="HQ10" s="2" t="s">
        <v>1</v>
      </c>
      <c r="HR10" s="2" t="s">
        <v>1</v>
      </c>
      <c r="HS10" s="2">
        <v>1560</v>
      </c>
      <c r="HT10" s="2" t="s">
        <v>1</v>
      </c>
      <c r="HU10" s="2" t="s">
        <v>1</v>
      </c>
      <c r="HV10" s="2" t="s">
        <v>1</v>
      </c>
      <c r="HW10" s="2">
        <v>700000</v>
      </c>
      <c r="HX10" s="2" t="s">
        <v>1</v>
      </c>
      <c r="HY10" s="2" t="s">
        <v>1</v>
      </c>
      <c r="HZ10" s="2" t="s">
        <v>1</v>
      </c>
      <c r="IA10" s="2" t="s">
        <v>1</v>
      </c>
      <c r="IB10" s="2">
        <v>1261081.58</v>
      </c>
      <c r="IC10" s="2" t="s">
        <v>1</v>
      </c>
      <c r="ID10" s="2" t="s">
        <v>1</v>
      </c>
      <c r="IE10" s="2">
        <v>335830.17</v>
      </c>
      <c r="IF10" s="2" t="s">
        <v>1</v>
      </c>
      <c r="IG10" s="2">
        <v>31333</v>
      </c>
      <c r="IH10" s="2" t="s">
        <v>1</v>
      </c>
      <c r="II10" s="2">
        <v>0</v>
      </c>
      <c r="IJ10" s="2" t="s">
        <v>1</v>
      </c>
      <c r="IK10" s="2" t="s">
        <v>1</v>
      </c>
      <c r="IL10" s="2" t="s">
        <v>1</v>
      </c>
      <c r="IM10" s="2" t="s">
        <v>1</v>
      </c>
      <c r="IN10" s="2" t="s">
        <v>1</v>
      </c>
      <c r="IO10" s="2" t="s">
        <v>1</v>
      </c>
      <c r="IP10" s="2" t="s">
        <v>1</v>
      </c>
      <c r="IQ10" s="2">
        <v>46000</v>
      </c>
      <c r="IR10" s="2" t="s">
        <v>1</v>
      </c>
      <c r="IS10" s="2" t="s">
        <v>1</v>
      </c>
      <c r="IT10" s="2">
        <v>27000</v>
      </c>
      <c r="IU10" s="2" t="s">
        <v>1</v>
      </c>
      <c r="IV10" s="2" t="s">
        <v>1</v>
      </c>
      <c r="IW10" s="2" t="s">
        <v>1</v>
      </c>
      <c r="IX10" s="2" t="s">
        <v>1</v>
      </c>
      <c r="IY10" s="2" t="s">
        <v>1</v>
      </c>
      <c r="IZ10" s="2" t="s">
        <v>1</v>
      </c>
      <c r="JA10" s="2" t="s">
        <v>1</v>
      </c>
      <c r="JB10" s="2" t="s">
        <v>1</v>
      </c>
      <c r="JC10" s="2" t="s">
        <v>1</v>
      </c>
      <c r="JD10" s="2" t="s">
        <v>1</v>
      </c>
      <c r="JE10" s="2" t="s">
        <v>1</v>
      </c>
      <c r="JF10" s="2" t="s">
        <v>1</v>
      </c>
      <c r="JG10" s="2" t="s">
        <v>1</v>
      </c>
      <c r="JH10" s="2" t="s">
        <v>1</v>
      </c>
      <c r="JI10" s="2" t="s">
        <v>1</v>
      </c>
      <c r="JJ10" s="2">
        <v>2541</v>
      </c>
      <c r="JK10" s="2" t="s">
        <v>1</v>
      </c>
      <c r="JL10" s="2" t="s">
        <v>1</v>
      </c>
      <c r="JM10" s="2">
        <v>50000</v>
      </c>
      <c r="JN10" s="2">
        <v>3218606.9</v>
      </c>
      <c r="JO10" s="2">
        <v>447670</v>
      </c>
      <c r="JP10" s="2" t="s">
        <v>1</v>
      </c>
      <c r="JQ10" s="2" t="s">
        <v>1</v>
      </c>
      <c r="JR10" s="2" t="s">
        <v>1</v>
      </c>
      <c r="JS10" s="2" t="s">
        <v>1</v>
      </c>
      <c r="JT10" s="2" t="s">
        <v>1</v>
      </c>
      <c r="JU10" s="2">
        <v>22440</v>
      </c>
      <c r="JV10" s="2" t="s">
        <v>1</v>
      </c>
      <c r="JW10" s="2" t="s">
        <v>1</v>
      </c>
      <c r="JX10" s="2" t="s">
        <v>1</v>
      </c>
      <c r="JY10" s="2" t="s">
        <v>1</v>
      </c>
      <c r="JZ10" s="2" t="s">
        <v>1</v>
      </c>
      <c r="KA10" s="2" t="s">
        <v>1</v>
      </c>
      <c r="KB10" s="2" t="s">
        <v>1</v>
      </c>
      <c r="KC10" s="2" t="s">
        <v>1</v>
      </c>
      <c r="KD10" s="2" t="s">
        <v>1</v>
      </c>
      <c r="KE10" s="2">
        <v>130000</v>
      </c>
      <c r="KF10" s="2" t="s">
        <v>1</v>
      </c>
      <c r="KG10" s="2" t="s">
        <v>1</v>
      </c>
      <c r="KH10" s="2" t="s">
        <v>1</v>
      </c>
      <c r="KI10" s="2" t="s">
        <v>1</v>
      </c>
      <c r="KJ10" s="2" t="s">
        <v>1</v>
      </c>
      <c r="KK10" s="2" t="s">
        <v>1</v>
      </c>
      <c r="KL10" s="2" t="s">
        <v>1</v>
      </c>
      <c r="KM10" s="2" t="s">
        <v>1</v>
      </c>
      <c r="KN10" s="2" t="s">
        <v>1</v>
      </c>
      <c r="KO10" s="2" t="s">
        <v>1</v>
      </c>
      <c r="KP10" s="2" t="s">
        <v>1</v>
      </c>
      <c r="KQ10" s="2" t="s">
        <v>1</v>
      </c>
      <c r="KR10" s="2" t="s">
        <v>1</v>
      </c>
      <c r="KS10" s="2" t="s">
        <v>1</v>
      </c>
      <c r="KT10" s="2" t="s">
        <v>1</v>
      </c>
      <c r="KU10" s="2" t="s">
        <v>1</v>
      </c>
      <c r="KV10" s="2" t="s">
        <v>1</v>
      </c>
      <c r="KW10" s="2" t="s">
        <v>1</v>
      </c>
    </row>
    <row r="11" spans="1:309" x14ac:dyDescent="0.3">
      <c r="A11" s="2" t="s">
        <v>6</v>
      </c>
      <c r="B11" s="2">
        <v>947</v>
      </c>
      <c r="C11" s="23">
        <f t="shared" si="25"/>
        <v>5215300.88</v>
      </c>
      <c r="D11" s="23">
        <f t="shared" si="26"/>
        <v>12619797.99</v>
      </c>
      <c r="E11" s="23">
        <f t="shared" si="27"/>
        <v>13326.080242872229</v>
      </c>
      <c r="F11" s="23">
        <f t="shared" si="28"/>
        <v>10243658.529999999</v>
      </c>
      <c r="G11" s="23">
        <f t="shared" si="29"/>
        <v>1702069.4600000002</v>
      </c>
      <c r="H11" s="23">
        <f t="shared" si="30"/>
        <v>98800</v>
      </c>
      <c r="I11" s="23">
        <f t="shared" si="31"/>
        <v>575270</v>
      </c>
      <c r="J11" s="23">
        <f t="shared" si="32"/>
        <v>607.46568109820487</v>
      </c>
      <c r="K11" s="23">
        <f t="shared" si="33"/>
        <v>575270</v>
      </c>
      <c r="L11" s="23">
        <f t="shared" si="34"/>
        <v>0</v>
      </c>
      <c r="M11" s="23">
        <f t="shared" si="35"/>
        <v>1535265.09</v>
      </c>
      <c r="N11" s="23">
        <f t="shared" si="36"/>
        <v>10816.957265047518</v>
      </c>
      <c r="O11" s="23">
        <f t="shared" si="37"/>
        <v>2475468.8499999996</v>
      </c>
      <c r="P11" s="23">
        <f t="shared" si="38"/>
        <v>2549504.44</v>
      </c>
      <c r="Q11" s="23">
        <f t="shared" si="39"/>
        <v>4292198.08</v>
      </c>
      <c r="R11" s="23">
        <f t="shared" si="40"/>
        <v>10170499.859999999</v>
      </c>
      <c r="S11" s="23">
        <f t="shared" si="41"/>
        <v>10739.704181626188</v>
      </c>
      <c r="T11" s="23">
        <f t="shared" si="42"/>
        <v>73158.669999999925</v>
      </c>
      <c r="U11" s="7">
        <f t="shared" si="43"/>
        <v>7.1418497391087798E-3</v>
      </c>
      <c r="V11" s="23">
        <f t="shared" si="44"/>
        <v>11351</v>
      </c>
      <c r="W11" s="23">
        <f t="shared" si="45"/>
        <v>23250</v>
      </c>
      <c r="X11" s="23">
        <f t="shared" si="46"/>
        <v>33429.67</v>
      </c>
      <c r="Y11" s="23">
        <f t="shared" si="47"/>
        <v>5130</v>
      </c>
      <c r="Z11" s="23">
        <v>2</v>
      </c>
      <c r="AA11" s="23">
        <f t="shared" si="48"/>
        <v>853326.49</v>
      </c>
      <c r="AB11" s="23">
        <f t="shared" si="49"/>
        <v>7404497.1100000003</v>
      </c>
      <c r="AC11" s="23">
        <f t="shared" si="50"/>
        <v>7818.898743400212</v>
      </c>
      <c r="AD11" s="23">
        <f t="shared" si="51"/>
        <v>6714508.5100000007</v>
      </c>
      <c r="AE11" s="23">
        <f t="shared" si="52"/>
        <v>7090.2940971488924</v>
      </c>
      <c r="AF11" s="23">
        <f t="shared" si="53"/>
        <v>1973358</v>
      </c>
      <c r="AG11" s="23">
        <f t="shared" si="54"/>
        <v>2083.7993664202745</v>
      </c>
      <c r="AH11" s="23">
        <f t="shared" si="55"/>
        <v>3950603.1099999994</v>
      </c>
      <c r="AI11" s="23">
        <f t="shared" si="56"/>
        <v>49826</v>
      </c>
      <c r="AJ11" s="23">
        <f t="shared" si="57"/>
        <v>1153198.4000000001</v>
      </c>
      <c r="AK11" s="23">
        <f t="shared" si="58"/>
        <v>689988.6</v>
      </c>
      <c r="AL11" s="23">
        <f t="shared" si="59"/>
        <v>728.60464625131988</v>
      </c>
      <c r="AM11" s="23">
        <f t="shared" si="60"/>
        <v>689988.6</v>
      </c>
      <c r="AN11" s="23">
        <f t="shared" si="61"/>
        <v>0</v>
      </c>
      <c r="AO11" s="2">
        <v>1945929</v>
      </c>
      <c r="AP11" s="2">
        <v>303776.32</v>
      </c>
      <c r="AQ11" s="2">
        <v>225763.53</v>
      </c>
      <c r="AR11" s="2" t="s">
        <v>1</v>
      </c>
      <c r="AS11" s="2">
        <v>2160194.44</v>
      </c>
      <c r="AT11" s="2">
        <v>389310</v>
      </c>
      <c r="AU11" s="2" t="s">
        <v>1</v>
      </c>
      <c r="AV11" s="2">
        <v>4292198.08</v>
      </c>
      <c r="AX11" s="2" t="s">
        <v>1</v>
      </c>
      <c r="AY11" s="2" t="s">
        <v>1</v>
      </c>
      <c r="AZ11" s="2">
        <v>11332</v>
      </c>
      <c r="BA11" s="2">
        <v>19</v>
      </c>
      <c r="BB11" s="2" t="s">
        <v>1</v>
      </c>
      <c r="BC11" s="2" t="s">
        <v>1</v>
      </c>
      <c r="BD11" s="2" t="s">
        <v>1</v>
      </c>
      <c r="BE11" s="2" t="s">
        <v>1</v>
      </c>
      <c r="BF11" s="2">
        <v>23050</v>
      </c>
      <c r="BG11" s="2" t="s">
        <v>1</v>
      </c>
      <c r="BH11" s="2">
        <v>200</v>
      </c>
      <c r="BI11" s="2" t="s">
        <v>1</v>
      </c>
      <c r="BJ11" s="2" t="s">
        <v>1</v>
      </c>
      <c r="BK11" s="2" t="s">
        <v>1</v>
      </c>
      <c r="BL11" s="2" t="s">
        <v>1</v>
      </c>
      <c r="BM11" s="2" t="s">
        <v>1</v>
      </c>
      <c r="BN11" s="2">
        <v>33429.67</v>
      </c>
      <c r="BO11" s="2" t="s">
        <v>1</v>
      </c>
      <c r="BP11" s="2" t="s">
        <v>1</v>
      </c>
      <c r="BQ11" s="2" t="s">
        <v>1</v>
      </c>
      <c r="BR11" s="2">
        <v>5130</v>
      </c>
      <c r="BS11" s="2" t="s">
        <v>1</v>
      </c>
      <c r="BT11" s="2">
        <v>853326.49</v>
      </c>
      <c r="BU11" s="2" t="s">
        <v>1</v>
      </c>
      <c r="BV11" s="2">
        <v>988826</v>
      </c>
      <c r="BW11" s="2">
        <v>640</v>
      </c>
      <c r="BX11" s="2" t="s">
        <v>1</v>
      </c>
      <c r="BY11" s="2" t="s">
        <v>1</v>
      </c>
      <c r="BZ11" s="2" t="s">
        <v>1</v>
      </c>
      <c r="CA11" s="2" t="s">
        <v>1</v>
      </c>
      <c r="CB11" s="2" t="s">
        <v>1</v>
      </c>
      <c r="CC11" s="2" t="s">
        <v>1</v>
      </c>
      <c r="CD11" s="2">
        <v>75096</v>
      </c>
      <c r="CE11" s="2">
        <v>334808</v>
      </c>
      <c r="CF11" s="2">
        <v>84700</v>
      </c>
      <c r="CG11" s="2">
        <v>6970</v>
      </c>
      <c r="CH11" s="2">
        <v>8525.09</v>
      </c>
      <c r="CI11" s="2">
        <v>35700</v>
      </c>
      <c r="CJ11" s="2" t="s">
        <v>1</v>
      </c>
      <c r="CK11" s="2" t="s">
        <v>1</v>
      </c>
      <c r="CL11" s="2" t="s">
        <v>1</v>
      </c>
      <c r="CM11" s="2" t="s">
        <v>1</v>
      </c>
      <c r="CN11" s="2" t="s">
        <v>1</v>
      </c>
      <c r="CO11" s="2" t="s">
        <v>1</v>
      </c>
      <c r="CP11" s="2" t="s">
        <v>1</v>
      </c>
      <c r="CQ11" s="2" t="s">
        <v>1</v>
      </c>
      <c r="CR11" s="2" t="s">
        <v>1</v>
      </c>
      <c r="CS11" s="2" t="s">
        <v>1</v>
      </c>
      <c r="CT11" s="2" t="s">
        <v>1</v>
      </c>
      <c r="CU11" s="2" t="s">
        <v>1</v>
      </c>
      <c r="CV11" s="2">
        <v>2000</v>
      </c>
      <c r="CW11" s="2">
        <v>14803</v>
      </c>
      <c r="CX11" s="2">
        <v>1.37</v>
      </c>
      <c r="CY11" s="2" t="s">
        <v>1</v>
      </c>
      <c r="CZ11" s="2" t="s">
        <v>1</v>
      </c>
      <c r="DA11" s="2" t="s">
        <v>1</v>
      </c>
      <c r="DB11" s="2" t="s">
        <v>1</v>
      </c>
      <c r="DC11" s="2" t="s">
        <v>1</v>
      </c>
      <c r="DD11" s="2" t="s">
        <v>1</v>
      </c>
      <c r="DE11" s="2">
        <v>150000</v>
      </c>
      <c r="DF11" s="2" t="s">
        <v>1</v>
      </c>
      <c r="DG11" s="2" t="s">
        <v>1</v>
      </c>
      <c r="DH11" s="2" t="s">
        <v>1</v>
      </c>
      <c r="DI11" s="2" t="s">
        <v>1</v>
      </c>
      <c r="DJ11" s="2" t="s">
        <v>1</v>
      </c>
      <c r="DK11" s="2">
        <v>98800</v>
      </c>
      <c r="DL11" s="2" t="s">
        <v>1</v>
      </c>
      <c r="DM11" s="2" t="s">
        <v>1</v>
      </c>
      <c r="DN11" s="2" t="s">
        <v>1</v>
      </c>
      <c r="DO11" s="2" t="s">
        <v>1</v>
      </c>
      <c r="DP11" s="2" t="s">
        <v>1</v>
      </c>
      <c r="DQ11" s="2" t="s">
        <v>1</v>
      </c>
      <c r="DR11" s="2" t="s">
        <v>1</v>
      </c>
      <c r="DS11" s="2" t="s">
        <v>1</v>
      </c>
      <c r="DT11" s="2" t="s">
        <v>1</v>
      </c>
      <c r="DU11" s="2">
        <v>79000</v>
      </c>
      <c r="DV11" s="2">
        <v>168500</v>
      </c>
      <c r="DW11" s="2" t="s">
        <v>1</v>
      </c>
      <c r="DX11" s="2">
        <v>158510</v>
      </c>
      <c r="DY11" s="2" t="s">
        <v>1</v>
      </c>
      <c r="DZ11" s="2" t="s">
        <v>1</v>
      </c>
      <c r="EA11" s="2" t="s">
        <v>1</v>
      </c>
      <c r="EB11" s="2">
        <v>169260</v>
      </c>
      <c r="EC11" s="2" t="s">
        <v>1</v>
      </c>
      <c r="ED11" s="2" t="s">
        <v>1</v>
      </c>
      <c r="EE11" s="2" t="s">
        <v>1</v>
      </c>
      <c r="EF11" s="2" t="s">
        <v>1</v>
      </c>
      <c r="EG11" s="2" t="s">
        <v>1</v>
      </c>
      <c r="EH11" s="2" t="s">
        <v>1</v>
      </c>
      <c r="EI11" s="2" t="s">
        <v>1</v>
      </c>
      <c r="EJ11" s="2" t="s">
        <v>1</v>
      </c>
      <c r="EK11" s="2" t="s">
        <v>1</v>
      </c>
      <c r="EL11" s="2" t="s">
        <v>1</v>
      </c>
      <c r="EM11" s="2" t="s">
        <v>1</v>
      </c>
      <c r="EN11" s="2" t="s">
        <v>1</v>
      </c>
      <c r="EO11" s="2" t="s">
        <v>1</v>
      </c>
      <c r="EP11" s="2" t="s">
        <v>1</v>
      </c>
      <c r="EQ11" s="2" t="s">
        <v>1</v>
      </c>
      <c r="ER11" s="2" t="s">
        <v>1</v>
      </c>
      <c r="ES11" s="2" t="s">
        <v>1</v>
      </c>
      <c r="ET11" s="2" t="s">
        <v>1</v>
      </c>
      <c r="EU11" s="2">
        <v>811816</v>
      </c>
      <c r="EV11" s="2" t="s">
        <v>1</v>
      </c>
      <c r="EW11" s="2">
        <v>2863</v>
      </c>
      <c r="EX11" s="2">
        <v>158089</v>
      </c>
      <c r="EY11" s="2">
        <v>576113</v>
      </c>
      <c r="EZ11" s="2" t="s">
        <v>1</v>
      </c>
      <c r="FA11" s="2" t="s">
        <v>1</v>
      </c>
      <c r="FB11" s="2" t="s">
        <v>1</v>
      </c>
      <c r="FC11" s="2">
        <v>320155</v>
      </c>
      <c r="FD11" s="2">
        <v>99979</v>
      </c>
      <c r="FE11" s="2">
        <v>3368</v>
      </c>
      <c r="FF11" s="2">
        <v>975</v>
      </c>
      <c r="FG11" s="2" t="s">
        <v>1</v>
      </c>
      <c r="FH11" s="2" t="s">
        <v>1</v>
      </c>
      <c r="FI11" s="2" t="s">
        <v>1</v>
      </c>
      <c r="FJ11" s="2" t="s">
        <v>1</v>
      </c>
      <c r="FK11" s="2">
        <v>7203</v>
      </c>
      <c r="FL11" s="2" t="s">
        <v>1</v>
      </c>
      <c r="FM11" s="2" t="s">
        <v>1</v>
      </c>
      <c r="FN11" s="2">
        <v>5025</v>
      </c>
      <c r="FO11" s="2">
        <v>69464</v>
      </c>
      <c r="FP11" s="2" t="s">
        <v>1</v>
      </c>
      <c r="FQ11" s="2">
        <v>338717.12</v>
      </c>
      <c r="FR11" s="2">
        <v>170196.34</v>
      </c>
      <c r="FS11" s="2" t="s">
        <v>1</v>
      </c>
      <c r="FT11" s="2" t="s">
        <v>1</v>
      </c>
      <c r="FU11" s="2" t="s">
        <v>1</v>
      </c>
      <c r="FV11" s="2" t="s">
        <v>1</v>
      </c>
      <c r="FW11" s="2" t="s">
        <v>1</v>
      </c>
      <c r="FX11" s="2">
        <v>68652</v>
      </c>
      <c r="FY11" s="2" t="s">
        <v>1</v>
      </c>
      <c r="FZ11" s="2">
        <v>47849.27</v>
      </c>
      <c r="GA11" s="2">
        <v>216347</v>
      </c>
      <c r="GB11" s="2" t="s">
        <v>1</v>
      </c>
      <c r="GC11" s="2">
        <v>111156.2</v>
      </c>
      <c r="GD11" s="2" t="s">
        <v>1</v>
      </c>
      <c r="GE11" s="2" t="s">
        <v>1</v>
      </c>
      <c r="GF11" s="2">
        <v>2146</v>
      </c>
      <c r="GG11" s="2">
        <v>30595.919999999998</v>
      </c>
      <c r="GH11" s="2">
        <v>49456.43</v>
      </c>
      <c r="GI11" s="2" t="s">
        <v>1</v>
      </c>
      <c r="GJ11" s="2" t="s">
        <v>1</v>
      </c>
      <c r="GK11" s="2">
        <v>19356</v>
      </c>
      <c r="GL11" s="2">
        <v>5626</v>
      </c>
      <c r="GM11" s="2">
        <v>60909.5</v>
      </c>
      <c r="GN11" s="2">
        <v>1310993.9099999999</v>
      </c>
      <c r="GO11" s="2">
        <v>978623.62</v>
      </c>
      <c r="GP11" s="2">
        <v>15730</v>
      </c>
      <c r="GQ11" s="2">
        <v>236</v>
      </c>
      <c r="GR11" s="2">
        <v>8532.7999999999993</v>
      </c>
      <c r="GS11" s="2" t="s">
        <v>1</v>
      </c>
      <c r="GT11" s="2" t="s">
        <v>1</v>
      </c>
      <c r="GU11" s="2" t="s">
        <v>1</v>
      </c>
      <c r="GV11" s="2">
        <v>9310</v>
      </c>
      <c r="GW11" s="2" t="s">
        <v>1</v>
      </c>
      <c r="GX11" s="2" t="s">
        <v>1</v>
      </c>
      <c r="GY11" s="2" t="s">
        <v>1</v>
      </c>
      <c r="GZ11" s="2" t="s">
        <v>1</v>
      </c>
      <c r="HA11" s="2" t="s">
        <v>1</v>
      </c>
      <c r="HB11" s="2">
        <v>37560</v>
      </c>
      <c r="HC11" s="2">
        <v>12266</v>
      </c>
      <c r="HD11" s="2" t="s">
        <v>1</v>
      </c>
      <c r="HE11" s="2" t="s">
        <v>1</v>
      </c>
      <c r="HF11" s="2" t="s">
        <v>1</v>
      </c>
      <c r="HG11" s="2" t="s">
        <v>1</v>
      </c>
      <c r="HH11" s="2" t="s">
        <v>1</v>
      </c>
      <c r="HI11" s="2" t="s">
        <v>1</v>
      </c>
      <c r="HJ11" s="2">
        <v>44576</v>
      </c>
      <c r="HK11" s="2">
        <v>5000</v>
      </c>
      <c r="HL11" s="2" t="s">
        <v>1</v>
      </c>
      <c r="HM11" s="2" t="s">
        <v>1</v>
      </c>
      <c r="HN11" s="2">
        <v>8228.2000000000007</v>
      </c>
      <c r="HO11" s="2" t="s">
        <v>1</v>
      </c>
      <c r="HP11" s="2" t="s">
        <v>1</v>
      </c>
      <c r="HQ11" s="2" t="s">
        <v>1</v>
      </c>
      <c r="HR11" s="2" t="s">
        <v>1</v>
      </c>
      <c r="HS11" s="2">
        <v>780</v>
      </c>
      <c r="HT11" s="2" t="s">
        <v>1</v>
      </c>
      <c r="HU11" s="2" t="s">
        <v>1</v>
      </c>
      <c r="HV11" s="2" t="s">
        <v>1</v>
      </c>
      <c r="HW11" s="2">
        <v>650000</v>
      </c>
      <c r="HX11" s="2" t="s">
        <v>1</v>
      </c>
      <c r="HY11" s="2" t="s">
        <v>1</v>
      </c>
      <c r="HZ11" s="2" t="s">
        <v>1</v>
      </c>
      <c r="IA11" s="2" t="s">
        <v>1</v>
      </c>
      <c r="IB11" s="2" t="s">
        <v>1</v>
      </c>
      <c r="IC11" s="2" t="s">
        <v>1</v>
      </c>
      <c r="ID11" s="2" t="s">
        <v>1</v>
      </c>
      <c r="IE11" s="2">
        <v>441941.36</v>
      </c>
      <c r="IF11" s="2" t="s">
        <v>1</v>
      </c>
      <c r="IG11" s="2">
        <v>2672.84</v>
      </c>
      <c r="IH11" s="2">
        <v>3600</v>
      </c>
      <c r="II11" s="2" t="s">
        <v>1</v>
      </c>
      <c r="IJ11" s="2" t="s">
        <v>1</v>
      </c>
      <c r="IK11" s="2" t="s">
        <v>1</v>
      </c>
      <c r="IL11" s="2" t="s">
        <v>1</v>
      </c>
      <c r="IM11" s="2" t="s">
        <v>1</v>
      </c>
      <c r="IN11" s="2">
        <v>0</v>
      </c>
      <c r="IO11" s="2" t="s">
        <v>1</v>
      </c>
      <c r="IP11" s="2" t="s">
        <v>1</v>
      </c>
      <c r="IQ11" s="2" t="s">
        <v>1</v>
      </c>
      <c r="IR11" s="2" t="s">
        <v>1</v>
      </c>
      <c r="IS11" s="2" t="s">
        <v>1</v>
      </c>
      <c r="IT11" s="2">
        <v>8400</v>
      </c>
      <c r="IU11" s="2" t="s">
        <v>1</v>
      </c>
      <c r="IV11" s="2" t="s">
        <v>1</v>
      </c>
      <c r="IW11" s="2" t="s">
        <v>1</v>
      </c>
      <c r="IX11" s="2" t="s">
        <v>1</v>
      </c>
      <c r="IY11" s="2" t="s">
        <v>1</v>
      </c>
      <c r="IZ11" s="2" t="s">
        <v>1</v>
      </c>
      <c r="JA11" s="2" t="s">
        <v>1</v>
      </c>
      <c r="JB11" s="2" t="s">
        <v>1</v>
      </c>
      <c r="JC11" s="2" t="s">
        <v>1</v>
      </c>
      <c r="JD11" s="2" t="s">
        <v>1</v>
      </c>
      <c r="JE11" s="2" t="s">
        <v>1</v>
      </c>
      <c r="JF11" s="2" t="s">
        <v>1</v>
      </c>
      <c r="JG11" s="2" t="s">
        <v>1</v>
      </c>
      <c r="JH11" s="2" t="s">
        <v>1</v>
      </c>
      <c r="JI11" s="2" t="s">
        <v>1</v>
      </c>
      <c r="JJ11" s="2" t="s">
        <v>1</v>
      </c>
      <c r="JK11" s="2" t="s">
        <v>1</v>
      </c>
      <c r="JL11" s="2" t="s">
        <v>1</v>
      </c>
      <c r="JM11" s="2" t="s">
        <v>1</v>
      </c>
      <c r="JN11" s="2">
        <v>612234.6</v>
      </c>
      <c r="JO11" s="2">
        <v>58079</v>
      </c>
      <c r="JP11" s="2" t="s">
        <v>1</v>
      </c>
      <c r="JQ11" s="2" t="s">
        <v>1</v>
      </c>
      <c r="JR11" s="2" t="s">
        <v>1</v>
      </c>
      <c r="JS11" s="2" t="s">
        <v>1</v>
      </c>
      <c r="JT11" s="2" t="s">
        <v>1</v>
      </c>
      <c r="JU11" s="2">
        <v>19675</v>
      </c>
      <c r="JV11" s="2" t="s">
        <v>1</v>
      </c>
      <c r="JW11" s="2" t="s">
        <v>1</v>
      </c>
      <c r="JX11" s="2" t="s">
        <v>1</v>
      </c>
      <c r="JY11" s="2" t="s">
        <v>1</v>
      </c>
      <c r="JZ11" s="2" t="s">
        <v>1</v>
      </c>
      <c r="KA11" s="2" t="s">
        <v>1</v>
      </c>
      <c r="KB11" s="2" t="s">
        <v>1</v>
      </c>
      <c r="KC11" s="2" t="s">
        <v>1</v>
      </c>
      <c r="KD11" s="2" t="s">
        <v>1</v>
      </c>
      <c r="KE11" s="2" t="s">
        <v>1</v>
      </c>
      <c r="KF11" s="2" t="s">
        <v>1</v>
      </c>
      <c r="KG11" s="2" t="s">
        <v>1</v>
      </c>
      <c r="KH11" s="2" t="s">
        <v>1</v>
      </c>
      <c r="KI11" s="2" t="s">
        <v>1</v>
      </c>
      <c r="KJ11" s="2" t="s">
        <v>1</v>
      </c>
      <c r="KK11" s="2" t="s">
        <v>1</v>
      </c>
      <c r="KL11" s="2" t="s">
        <v>1</v>
      </c>
      <c r="KM11" s="2" t="s">
        <v>1</v>
      </c>
      <c r="KN11" s="2" t="s">
        <v>1</v>
      </c>
      <c r="KO11" s="2" t="s">
        <v>1</v>
      </c>
      <c r="KP11" s="2" t="s">
        <v>1</v>
      </c>
      <c r="KQ11" s="2" t="s">
        <v>1</v>
      </c>
      <c r="KR11" s="2" t="s">
        <v>1</v>
      </c>
      <c r="KS11" s="2" t="s">
        <v>1</v>
      </c>
      <c r="KT11" s="2" t="s">
        <v>1</v>
      </c>
      <c r="KU11" s="2" t="s">
        <v>1</v>
      </c>
      <c r="KV11" s="2" t="s">
        <v>1</v>
      </c>
      <c r="KW11" s="2" t="s">
        <v>1</v>
      </c>
    </row>
    <row r="12" spans="1:309" x14ac:dyDescent="0.3">
      <c r="A12" s="2" t="s">
        <v>7</v>
      </c>
      <c r="B12" s="2">
        <v>131</v>
      </c>
      <c r="C12" s="23">
        <f t="shared" si="25"/>
        <v>996705.99000000022</v>
      </c>
      <c r="D12" s="23">
        <f t="shared" si="26"/>
        <v>1919642.4300000002</v>
      </c>
      <c r="E12" s="23">
        <f t="shared" si="27"/>
        <v>14653.759007633589</v>
      </c>
      <c r="F12" s="23">
        <f t="shared" si="28"/>
        <v>1600755.3800000001</v>
      </c>
      <c r="G12" s="23">
        <f t="shared" si="29"/>
        <v>224686.05000000002</v>
      </c>
      <c r="H12" s="23">
        <f t="shared" si="30"/>
        <v>0</v>
      </c>
      <c r="I12" s="23">
        <f t="shared" si="31"/>
        <v>94201</v>
      </c>
      <c r="J12" s="23">
        <f t="shared" si="32"/>
        <v>719.09160305343516</v>
      </c>
      <c r="K12" s="23">
        <f t="shared" si="33"/>
        <v>94201</v>
      </c>
      <c r="L12" s="23">
        <f t="shared" si="34"/>
        <v>0</v>
      </c>
      <c r="M12" s="23">
        <f t="shared" si="35"/>
        <v>134638.45000000001</v>
      </c>
      <c r="N12" s="23">
        <f t="shared" si="36"/>
        <v>12219.506717557253</v>
      </c>
      <c r="O12" s="23">
        <f t="shared" si="37"/>
        <v>392392.87</v>
      </c>
      <c r="P12" s="23">
        <f t="shared" si="38"/>
        <v>284298.48</v>
      </c>
      <c r="Q12" s="23">
        <f t="shared" si="39"/>
        <v>645480.06000000006</v>
      </c>
      <c r="R12" s="23">
        <f t="shared" si="40"/>
        <v>1547468.6500000001</v>
      </c>
      <c r="S12" s="23">
        <f t="shared" si="41"/>
        <v>11812.737786259542</v>
      </c>
      <c r="T12" s="23">
        <f t="shared" si="42"/>
        <v>53286.729999999981</v>
      </c>
      <c r="U12" s="7">
        <f t="shared" si="43"/>
        <v>3.3288490337605475E-2</v>
      </c>
      <c r="V12" s="23">
        <f t="shared" si="44"/>
        <v>46292</v>
      </c>
      <c r="W12" s="23">
        <f t="shared" si="45"/>
        <v>1880</v>
      </c>
      <c r="X12" s="23">
        <f t="shared" si="46"/>
        <v>4967.7299999999996</v>
      </c>
      <c r="Y12" s="23">
        <f t="shared" si="47"/>
        <v>150</v>
      </c>
      <c r="Z12" s="23">
        <v>3</v>
      </c>
      <c r="AA12" s="23">
        <f t="shared" si="48"/>
        <v>225294.24</v>
      </c>
      <c r="AB12" s="23">
        <f t="shared" si="49"/>
        <v>922936.44</v>
      </c>
      <c r="AC12" s="23">
        <f t="shared" si="50"/>
        <v>7045.316335877862</v>
      </c>
      <c r="AD12" s="23">
        <f t="shared" si="51"/>
        <v>922936.44</v>
      </c>
      <c r="AE12" s="23">
        <f t="shared" si="52"/>
        <v>7045.316335877862</v>
      </c>
      <c r="AF12" s="23">
        <f t="shared" si="53"/>
        <v>257928</v>
      </c>
      <c r="AG12" s="23">
        <f t="shared" si="54"/>
        <v>1968.9160305343512</v>
      </c>
      <c r="AH12" s="23">
        <f t="shared" si="55"/>
        <v>591026.43999999994</v>
      </c>
      <c r="AI12" s="23">
        <f t="shared" si="56"/>
        <v>17124</v>
      </c>
      <c r="AJ12" s="23">
        <f t="shared" si="57"/>
        <v>63726</v>
      </c>
      <c r="AK12" s="23">
        <f t="shared" si="58"/>
        <v>0</v>
      </c>
      <c r="AL12" s="23">
        <f t="shared" si="59"/>
        <v>0</v>
      </c>
      <c r="AM12" s="23">
        <f t="shared" si="60"/>
        <v>0</v>
      </c>
      <c r="AN12" s="23">
        <f t="shared" si="61"/>
        <v>0</v>
      </c>
      <c r="AO12" s="2">
        <v>334607.58</v>
      </c>
      <c r="AP12" s="2">
        <v>24197.05</v>
      </c>
      <c r="AQ12" s="2">
        <v>33588.239999999998</v>
      </c>
      <c r="AR12" s="2" t="s">
        <v>1</v>
      </c>
      <c r="AS12" s="2">
        <v>277268.47999999998</v>
      </c>
      <c r="AT12" s="2">
        <v>7030</v>
      </c>
      <c r="AU12" s="2" t="s">
        <v>1</v>
      </c>
      <c r="AV12" s="2">
        <v>645480.06000000006</v>
      </c>
      <c r="AX12" s="2" t="s">
        <v>1</v>
      </c>
      <c r="AY12" s="2" t="s">
        <v>1</v>
      </c>
      <c r="AZ12" s="2" t="s">
        <v>1</v>
      </c>
      <c r="BA12" s="2">
        <v>22</v>
      </c>
      <c r="BB12" s="2" t="s">
        <v>1</v>
      </c>
      <c r="BC12" s="2">
        <v>46270</v>
      </c>
      <c r="BD12" s="2" t="s">
        <v>1</v>
      </c>
      <c r="BE12" s="2" t="s">
        <v>1</v>
      </c>
      <c r="BF12" s="2">
        <v>1880</v>
      </c>
      <c r="BG12" s="2" t="s">
        <v>1</v>
      </c>
      <c r="BH12" s="2" t="s">
        <v>1</v>
      </c>
      <c r="BI12" s="2" t="s">
        <v>1</v>
      </c>
      <c r="BJ12" s="2" t="s">
        <v>1</v>
      </c>
      <c r="BK12" s="2" t="s">
        <v>1</v>
      </c>
      <c r="BL12" s="2" t="s">
        <v>1</v>
      </c>
      <c r="BM12" s="2" t="s">
        <v>1</v>
      </c>
      <c r="BN12" s="2">
        <v>4967.7299999999996</v>
      </c>
      <c r="BO12" s="2" t="s">
        <v>1</v>
      </c>
      <c r="BP12" s="2" t="s">
        <v>1</v>
      </c>
      <c r="BQ12" s="2" t="s">
        <v>1</v>
      </c>
      <c r="BR12" s="2">
        <v>150</v>
      </c>
      <c r="BS12" s="2" t="s">
        <v>1</v>
      </c>
      <c r="BT12" s="2">
        <v>225294.24</v>
      </c>
      <c r="BU12" s="2" t="s">
        <v>1</v>
      </c>
      <c r="BV12" s="2">
        <v>105435.5</v>
      </c>
      <c r="BW12" s="2" t="s">
        <v>1</v>
      </c>
      <c r="BX12" s="2" t="s">
        <v>1</v>
      </c>
      <c r="BY12" s="2" t="s">
        <v>1</v>
      </c>
      <c r="BZ12" s="2" t="s">
        <v>1</v>
      </c>
      <c r="CA12" s="2" t="s">
        <v>1</v>
      </c>
      <c r="CB12" s="2" t="s">
        <v>1</v>
      </c>
      <c r="CC12" s="2" t="s">
        <v>1</v>
      </c>
      <c r="CD12" s="2">
        <v>20198</v>
      </c>
      <c r="CE12" s="2">
        <v>3661</v>
      </c>
      <c r="CF12" s="2" t="s">
        <v>1</v>
      </c>
      <c r="CG12" s="2">
        <v>530.88</v>
      </c>
      <c r="CH12" s="2">
        <v>1885.95</v>
      </c>
      <c r="CI12" s="2" t="s">
        <v>1</v>
      </c>
      <c r="CJ12" s="2" t="s">
        <v>1</v>
      </c>
      <c r="CK12" s="2" t="s">
        <v>1</v>
      </c>
      <c r="CL12" s="2">
        <v>2927.12</v>
      </c>
      <c r="CM12" s="2" t="s">
        <v>1</v>
      </c>
      <c r="CN12" s="2" t="s">
        <v>1</v>
      </c>
      <c r="CO12" s="2" t="s">
        <v>1</v>
      </c>
      <c r="CP12" s="2" t="s">
        <v>1</v>
      </c>
      <c r="CQ12" s="2" t="s">
        <v>1</v>
      </c>
      <c r="CR12" s="2" t="s">
        <v>1</v>
      </c>
      <c r="CS12" s="2" t="s">
        <v>1</v>
      </c>
      <c r="CT12" s="2" t="s">
        <v>1</v>
      </c>
      <c r="CU12" s="2" t="s">
        <v>1</v>
      </c>
      <c r="CV12" s="2">
        <v>90000</v>
      </c>
      <c r="CW12" s="2" t="s">
        <v>1</v>
      </c>
      <c r="CX12" s="2">
        <v>47.6</v>
      </c>
      <c r="CY12" s="2" t="s">
        <v>1</v>
      </c>
      <c r="CZ12" s="2" t="s">
        <v>1</v>
      </c>
      <c r="DA12" s="2" t="s">
        <v>1</v>
      </c>
      <c r="DB12" s="2" t="s">
        <v>1</v>
      </c>
      <c r="DC12" s="2" t="s">
        <v>1</v>
      </c>
      <c r="DD12" s="2" t="s">
        <v>1</v>
      </c>
      <c r="DE12" s="2" t="s">
        <v>1</v>
      </c>
      <c r="DF12" s="2" t="s">
        <v>1</v>
      </c>
      <c r="DG12" s="2" t="s">
        <v>1</v>
      </c>
      <c r="DH12" s="2" t="s">
        <v>1</v>
      </c>
      <c r="DI12" s="2" t="s">
        <v>1</v>
      </c>
      <c r="DJ12" s="2" t="s">
        <v>1</v>
      </c>
      <c r="DK12" s="2" t="s">
        <v>1</v>
      </c>
      <c r="DL12" s="2" t="s">
        <v>1</v>
      </c>
      <c r="DM12" s="2" t="s">
        <v>1</v>
      </c>
      <c r="DN12" s="2" t="s">
        <v>1</v>
      </c>
      <c r="DO12" s="2" t="s">
        <v>1</v>
      </c>
      <c r="DP12" s="2" t="s">
        <v>1</v>
      </c>
      <c r="DQ12" s="2" t="s">
        <v>1</v>
      </c>
      <c r="DR12" s="2" t="s">
        <v>1</v>
      </c>
      <c r="DS12" s="2" t="s">
        <v>1</v>
      </c>
      <c r="DT12" s="2" t="s">
        <v>1</v>
      </c>
      <c r="DU12" s="2">
        <v>39500</v>
      </c>
      <c r="DV12" s="2">
        <v>54400</v>
      </c>
      <c r="DW12" s="2" t="s">
        <v>1</v>
      </c>
      <c r="DX12" s="2" t="s">
        <v>1</v>
      </c>
      <c r="DY12" s="2" t="s">
        <v>1</v>
      </c>
      <c r="DZ12" s="2" t="s">
        <v>1</v>
      </c>
      <c r="EA12" s="2">
        <v>301</v>
      </c>
      <c r="EB12" s="2" t="s">
        <v>1</v>
      </c>
      <c r="EC12" s="2" t="s">
        <v>1</v>
      </c>
      <c r="ED12" s="2" t="s">
        <v>1</v>
      </c>
      <c r="EE12" s="2" t="s">
        <v>1</v>
      </c>
      <c r="EF12" s="2" t="s">
        <v>1</v>
      </c>
      <c r="EG12" s="2" t="s">
        <v>1</v>
      </c>
      <c r="EH12" s="2" t="s">
        <v>1</v>
      </c>
      <c r="EI12" s="2" t="s">
        <v>1</v>
      </c>
      <c r="EJ12" s="2" t="s">
        <v>1</v>
      </c>
      <c r="EK12" s="2" t="s">
        <v>1</v>
      </c>
      <c r="EL12" s="2" t="s">
        <v>1</v>
      </c>
      <c r="EM12" s="2" t="s">
        <v>1</v>
      </c>
      <c r="EN12" s="2" t="s">
        <v>1</v>
      </c>
      <c r="EO12" s="2" t="s">
        <v>1</v>
      </c>
      <c r="EP12" s="2" t="s">
        <v>1</v>
      </c>
      <c r="EQ12" s="2" t="s">
        <v>1</v>
      </c>
      <c r="ER12" s="2" t="s">
        <v>1</v>
      </c>
      <c r="ES12" s="2" t="s">
        <v>1</v>
      </c>
      <c r="ET12" s="2" t="s">
        <v>1</v>
      </c>
      <c r="EU12" s="2" t="s">
        <v>1</v>
      </c>
      <c r="EV12" s="2" t="s">
        <v>1</v>
      </c>
      <c r="EW12" s="2" t="s">
        <v>1</v>
      </c>
      <c r="EX12" s="2">
        <v>157264</v>
      </c>
      <c r="EY12" s="2">
        <v>93796</v>
      </c>
      <c r="EZ12" s="2" t="s">
        <v>1</v>
      </c>
      <c r="FA12" s="2" t="s">
        <v>1</v>
      </c>
      <c r="FB12" s="2" t="s">
        <v>1</v>
      </c>
      <c r="FC12" s="2" t="s">
        <v>1</v>
      </c>
      <c r="FD12" s="2">
        <v>6868</v>
      </c>
      <c r="FE12" s="2" t="s">
        <v>1</v>
      </c>
      <c r="FF12" s="2" t="s">
        <v>1</v>
      </c>
      <c r="FG12" s="2" t="s">
        <v>1</v>
      </c>
      <c r="FH12" s="2" t="s">
        <v>1</v>
      </c>
      <c r="FI12" s="2" t="s">
        <v>1</v>
      </c>
      <c r="FJ12" s="2" t="s">
        <v>1</v>
      </c>
      <c r="FK12" s="2" t="s">
        <v>1</v>
      </c>
      <c r="FL12" s="2" t="s">
        <v>1</v>
      </c>
      <c r="FM12" s="2" t="s">
        <v>1</v>
      </c>
      <c r="FN12" s="2">
        <v>2560</v>
      </c>
      <c r="FO12" s="2">
        <v>14648</v>
      </c>
      <c r="FP12" s="2" t="s">
        <v>1</v>
      </c>
      <c r="FQ12" s="2">
        <v>117307.89</v>
      </c>
      <c r="FR12" s="2" t="s">
        <v>1</v>
      </c>
      <c r="FS12" s="2" t="s">
        <v>1</v>
      </c>
      <c r="FT12" s="2" t="s">
        <v>1</v>
      </c>
      <c r="FU12" s="2" t="s">
        <v>1</v>
      </c>
      <c r="FV12" s="2" t="s">
        <v>1</v>
      </c>
      <c r="FW12" s="2" t="s">
        <v>1</v>
      </c>
      <c r="FX12" s="2" t="s">
        <v>1</v>
      </c>
      <c r="FY12" s="2" t="s">
        <v>1</v>
      </c>
      <c r="FZ12" s="2" t="s">
        <v>1</v>
      </c>
      <c r="GA12" s="2">
        <v>118305</v>
      </c>
      <c r="GB12" s="2" t="s">
        <v>1</v>
      </c>
      <c r="GC12" s="2">
        <v>7357</v>
      </c>
      <c r="GD12" s="2" t="s">
        <v>1</v>
      </c>
      <c r="GE12" s="2" t="s">
        <v>1</v>
      </c>
      <c r="GF12" s="2">
        <v>1967</v>
      </c>
      <c r="GG12" s="2">
        <v>18700.72</v>
      </c>
      <c r="GH12" s="2">
        <v>18241</v>
      </c>
      <c r="GI12" s="2" t="s">
        <v>1</v>
      </c>
      <c r="GJ12" s="2" t="s">
        <v>1</v>
      </c>
      <c r="GK12" s="2">
        <v>44997</v>
      </c>
      <c r="GL12" s="2" t="s">
        <v>1</v>
      </c>
      <c r="GM12" s="2">
        <v>13510</v>
      </c>
      <c r="GN12" s="2">
        <v>161399.82999999999</v>
      </c>
      <c r="GO12" s="2">
        <v>44015</v>
      </c>
      <c r="GP12" s="2" t="s">
        <v>1</v>
      </c>
      <c r="GQ12" s="2">
        <v>19123</v>
      </c>
      <c r="GR12" s="2">
        <v>2027</v>
      </c>
      <c r="GS12" s="2" t="s">
        <v>1</v>
      </c>
      <c r="GT12" s="2" t="s">
        <v>1</v>
      </c>
      <c r="GU12" s="2" t="s">
        <v>1</v>
      </c>
      <c r="GV12" s="2" t="s">
        <v>1</v>
      </c>
      <c r="GW12" s="2" t="s">
        <v>1</v>
      </c>
      <c r="GX12" s="2" t="s">
        <v>1</v>
      </c>
      <c r="GY12" s="2" t="s">
        <v>1</v>
      </c>
      <c r="GZ12" s="2" t="s">
        <v>1</v>
      </c>
      <c r="HA12" s="2">
        <v>0</v>
      </c>
      <c r="HB12" s="2">
        <v>5400</v>
      </c>
      <c r="HC12" s="2">
        <v>11724</v>
      </c>
      <c r="HD12" s="2" t="s">
        <v>1</v>
      </c>
      <c r="HE12" s="2" t="s">
        <v>1</v>
      </c>
      <c r="HF12" s="2" t="s">
        <v>1</v>
      </c>
      <c r="HG12" s="2" t="s">
        <v>1</v>
      </c>
      <c r="HH12" s="2" t="s">
        <v>1</v>
      </c>
      <c r="HI12" s="2" t="s">
        <v>1</v>
      </c>
      <c r="HJ12" s="2">
        <v>5000</v>
      </c>
      <c r="HK12" s="2">
        <v>10000</v>
      </c>
      <c r="HL12" s="2" t="s">
        <v>1</v>
      </c>
      <c r="HM12" s="2" t="s">
        <v>1</v>
      </c>
      <c r="HN12" s="2">
        <v>2390</v>
      </c>
      <c r="HO12" s="2" t="s">
        <v>1</v>
      </c>
      <c r="HP12" s="2">
        <v>5000</v>
      </c>
      <c r="HQ12" s="2" t="s">
        <v>1</v>
      </c>
      <c r="HR12" s="2" t="s">
        <v>1</v>
      </c>
      <c r="HS12" s="2">
        <v>17080</v>
      </c>
      <c r="HT12" s="2" t="s">
        <v>1</v>
      </c>
      <c r="HU12" s="2" t="s">
        <v>1</v>
      </c>
      <c r="HV12" s="2" t="s">
        <v>1</v>
      </c>
      <c r="HW12" s="2" t="s">
        <v>1</v>
      </c>
      <c r="HX12" s="2" t="s">
        <v>1</v>
      </c>
      <c r="HY12" s="2" t="s">
        <v>1</v>
      </c>
      <c r="HZ12" s="2" t="s">
        <v>1</v>
      </c>
      <c r="IA12" s="2" t="s">
        <v>1</v>
      </c>
      <c r="IB12" s="2" t="s">
        <v>1</v>
      </c>
      <c r="IC12" s="2" t="s">
        <v>1</v>
      </c>
      <c r="ID12" s="2" t="s">
        <v>1</v>
      </c>
      <c r="IE12" s="2">
        <v>8410</v>
      </c>
      <c r="IF12" s="2">
        <v>10000</v>
      </c>
      <c r="IG12" s="2">
        <v>5846</v>
      </c>
      <c r="IH12" s="2" t="s">
        <v>1</v>
      </c>
      <c r="II12" s="2" t="s">
        <v>1</v>
      </c>
      <c r="IJ12" s="2" t="s">
        <v>1</v>
      </c>
      <c r="IK12" s="2" t="s">
        <v>1</v>
      </c>
      <c r="IL12" s="2" t="s">
        <v>1</v>
      </c>
      <c r="IM12" s="2" t="s">
        <v>1</v>
      </c>
      <c r="IN12" s="2" t="s">
        <v>1</v>
      </c>
      <c r="IO12" s="2" t="s">
        <v>1</v>
      </c>
      <c r="IP12" s="2" t="s">
        <v>1</v>
      </c>
      <c r="IQ12" s="2" t="s">
        <v>1</v>
      </c>
      <c r="IR12" s="2" t="s">
        <v>1</v>
      </c>
      <c r="IS12" s="2" t="s">
        <v>1</v>
      </c>
      <c r="IT12" s="2" t="s">
        <v>1</v>
      </c>
      <c r="IU12" s="2" t="s">
        <v>1</v>
      </c>
      <c r="IV12" s="2" t="s">
        <v>1</v>
      </c>
      <c r="IW12" s="2" t="s">
        <v>1</v>
      </c>
      <c r="IX12" s="2" t="s">
        <v>1</v>
      </c>
      <c r="IY12" s="2" t="s">
        <v>1</v>
      </c>
      <c r="IZ12" s="2" t="s">
        <v>1</v>
      </c>
      <c r="JA12" s="2" t="s">
        <v>1</v>
      </c>
      <c r="JB12" s="2" t="s">
        <v>1</v>
      </c>
      <c r="JC12" s="2" t="s">
        <v>1</v>
      </c>
      <c r="JD12" s="2" t="s">
        <v>1</v>
      </c>
      <c r="JE12" s="2" t="s">
        <v>1</v>
      </c>
      <c r="JF12" s="2" t="s">
        <v>1</v>
      </c>
      <c r="JG12" s="2" t="s">
        <v>1</v>
      </c>
      <c r="JH12" s="2">
        <v>0</v>
      </c>
      <c r="JI12" s="2" t="s">
        <v>1</v>
      </c>
      <c r="JJ12" s="2" t="s">
        <v>1</v>
      </c>
      <c r="JK12" s="2" t="s">
        <v>1</v>
      </c>
      <c r="JL12" s="2" t="s">
        <v>1</v>
      </c>
      <c r="JM12" s="2" t="s">
        <v>1</v>
      </c>
      <c r="JN12" s="2" t="s">
        <v>1</v>
      </c>
      <c r="JO12" s="2" t="s">
        <v>1</v>
      </c>
      <c r="JP12" s="2" t="s">
        <v>1</v>
      </c>
      <c r="JQ12" s="2" t="s">
        <v>1</v>
      </c>
      <c r="JR12" s="2" t="s">
        <v>1</v>
      </c>
      <c r="JS12" s="2" t="s">
        <v>1</v>
      </c>
      <c r="JT12" s="2" t="s">
        <v>1</v>
      </c>
      <c r="JU12" s="2" t="s">
        <v>1</v>
      </c>
      <c r="JV12" s="2" t="s">
        <v>1</v>
      </c>
      <c r="JW12" s="2" t="s">
        <v>1</v>
      </c>
      <c r="JX12" s="2" t="s">
        <v>1</v>
      </c>
      <c r="JY12" s="2" t="s">
        <v>1</v>
      </c>
      <c r="JZ12" s="2" t="s">
        <v>1</v>
      </c>
      <c r="KA12" s="2" t="s">
        <v>1</v>
      </c>
      <c r="KB12" s="2" t="s">
        <v>1</v>
      </c>
      <c r="KC12" s="2" t="s">
        <v>1</v>
      </c>
      <c r="KD12" s="2" t="s">
        <v>1</v>
      </c>
      <c r="KE12" s="2" t="s">
        <v>1</v>
      </c>
      <c r="KF12" s="2" t="s">
        <v>1</v>
      </c>
      <c r="KG12" s="2" t="s">
        <v>1</v>
      </c>
      <c r="KH12" s="2" t="s">
        <v>1</v>
      </c>
      <c r="KI12" s="2" t="s">
        <v>1</v>
      </c>
      <c r="KJ12" s="2" t="s">
        <v>1</v>
      </c>
      <c r="KK12" s="2" t="s">
        <v>1</v>
      </c>
      <c r="KL12" s="2" t="s">
        <v>1</v>
      </c>
      <c r="KM12" s="2" t="s">
        <v>1</v>
      </c>
      <c r="KN12" s="2" t="s">
        <v>1</v>
      </c>
      <c r="KO12" s="2" t="s">
        <v>1</v>
      </c>
      <c r="KP12" s="2" t="s">
        <v>1</v>
      </c>
      <c r="KQ12" s="2" t="s">
        <v>1</v>
      </c>
      <c r="KR12" s="2" t="s">
        <v>1</v>
      </c>
      <c r="KS12" s="2" t="s">
        <v>1</v>
      </c>
      <c r="KT12" s="2" t="s">
        <v>1</v>
      </c>
      <c r="KU12" s="2" t="s">
        <v>1</v>
      </c>
      <c r="KV12" s="2" t="s">
        <v>1</v>
      </c>
      <c r="KW12" s="2" t="s">
        <v>1</v>
      </c>
    </row>
    <row r="13" spans="1:309" x14ac:dyDescent="0.3">
      <c r="A13" s="2" t="s">
        <v>8</v>
      </c>
      <c r="B13" s="2">
        <v>766</v>
      </c>
      <c r="C13" s="23">
        <f t="shared" si="25"/>
        <v>3985540.6400000006</v>
      </c>
      <c r="D13" s="23">
        <f t="shared" si="26"/>
        <v>14770192.59</v>
      </c>
      <c r="E13" s="23">
        <f t="shared" si="27"/>
        <v>19282.235757180155</v>
      </c>
      <c r="F13" s="23">
        <f t="shared" si="28"/>
        <v>9444891.9800000004</v>
      </c>
      <c r="G13" s="23">
        <f t="shared" si="29"/>
        <v>1282947.19</v>
      </c>
      <c r="H13" s="23">
        <f t="shared" si="30"/>
        <v>885246</v>
      </c>
      <c r="I13" s="23">
        <f t="shared" si="31"/>
        <v>3157107.42</v>
      </c>
      <c r="J13" s="23">
        <f t="shared" si="32"/>
        <v>4121.5501566579633</v>
      </c>
      <c r="K13" s="23">
        <f t="shared" si="33"/>
        <v>830840.01</v>
      </c>
      <c r="L13" s="23">
        <f t="shared" si="34"/>
        <v>2326267.41</v>
      </c>
      <c r="M13" s="23">
        <f t="shared" si="35"/>
        <v>1220909.93</v>
      </c>
      <c r="N13" s="23">
        <f t="shared" si="36"/>
        <v>12330.146187989556</v>
      </c>
      <c r="O13" s="23">
        <f t="shared" si="37"/>
        <v>1869035.1099999999</v>
      </c>
      <c r="P13" s="23">
        <f t="shared" si="38"/>
        <v>2850622.01</v>
      </c>
      <c r="Q13" s="23">
        <f t="shared" si="39"/>
        <v>3623576.85</v>
      </c>
      <c r="R13" s="23">
        <f t="shared" si="40"/>
        <v>9011286.1799999997</v>
      </c>
      <c r="S13" s="23">
        <f t="shared" si="41"/>
        <v>11764.081174934725</v>
      </c>
      <c r="T13" s="23">
        <f t="shared" si="42"/>
        <v>433605.80000000075</v>
      </c>
      <c r="U13" s="7">
        <f t="shared" si="43"/>
        <v>4.5909026902391396E-2</v>
      </c>
      <c r="V13" s="23">
        <f t="shared" si="44"/>
        <v>385441</v>
      </c>
      <c r="W13" s="23">
        <f t="shared" si="45"/>
        <v>15000</v>
      </c>
      <c r="X13" s="23">
        <f t="shared" si="46"/>
        <v>27718.799999999999</v>
      </c>
      <c r="Y13" s="23">
        <f t="shared" si="47"/>
        <v>5450</v>
      </c>
      <c r="Z13" s="23">
        <v>4</v>
      </c>
      <c r="AA13" s="23">
        <f t="shared" si="48"/>
        <v>668048.21</v>
      </c>
      <c r="AB13" s="23">
        <f t="shared" si="49"/>
        <v>10784651.949999999</v>
      </c>
      <c r="AC13" s="23">
        <f t="shared" si="50"/>
        <v>14079.180091383811</v>
      </c>
      <c r="AD13" s="23">
        <f t="shared" si="51"/>
        <v>9905809.9499999993</v>
      </c>
      <c r="AE13" s="23">
        <f t="shared" si="52"/>
        <v>12931.866775456918</v>
      </c>
      <c r="AF13" s="23">
        <f t="shared" si="53"/>
        <v>1736985</v>
      </c>
      <c r="AG13" s="23">
        <f t="shared" si="54"/>
        <v>2267.6044386422977</v>
      </c>
      <c r="AH13" s="23">
        <f t="shared" si="55"/>
        <v>4002899.16</v>
      </c>
      <c r="AI13" s="23">
        <f t="shared" si="56"/>
        <v>136635</v>
      </c>
      <c r="AJ13" s="23">
        <f t="shared" si="57"/>
        <v>2072112.38</v>
      </c>
      <c r="AK13" s="23">
        <f t="shared" si="58"/>
        <v>878842</v>
      </c>
      <c r="AL13" s="23">
        <f t="shared" si="59"/>
        <v>1147.313315926893</v>
      </c>
      <c r="AM13" s="23">
        <f t="shared" si="60"/>
        <v>856329</v>
      </c>
      <c r="AN13" s="23">
        <f t="shared" si="61"/>
        <v>22513</v>
      </c>
      <c r="AO13" s="2">
        <v>1636132.13</v>
      </c>
      <c r="AP13" s="2">
        <v>39824.78</v>
      </c>
      <c r="AQ13" s="2">
        <v>193078.2</v>
      </c>
      <c r="AR13" s="2" t="s">
        <v>1</v>
      </c>
      <c r="AS13" s="2">
        <v>1815692.01</v>
      </c>
      <c r="AT13" s="2">
        <v>1034930</v>
      </c>
      <c r="AU13" s="2" t="s">
        <v>1</v>
      </c>
      <c r="AV13" s="2">
        <v>3623576.85</v>
      </c>
      <c r="AX13" s="2" t="s">
        <v>1</v>
      </c>
      <c r="AY13" s="2" t="s">
        <v>1</v>
      </c>
      <c r="AZ13" s="2">
        <v>8827</v>
      </c>
      <c r="BA13" s="2">
        <v>40</v>
      </c>
      <c r="BB13" s="2" t="s">
        <v>1</v>
      </c>
      <c r="BC13" s="2">
        <v>376574</v>
      </c>
      <c r="BD13" s="2" t="s">
        <v>1</v>
      </c>
      <c r="BE13" s="2" t="s">
        <v>1</v>
      </c>
      <c r="BF13" s="2">
        <v>15000</v>
      </c>
      <c r="BG13" s="2" t="s">
        <v>1</v>
      </c>
      <c r="BH13" s="2" t="s">
        <v>1</v>
      </c>
      <c r="BI13" s="2">
        <v>0</v>
      </c>
      <c r="BJ13" s="2" t="s">
        <v>1</v>
      </c>
      <c r="BK13" s="2" t="s">
        <v>1</v>
      </c>
      <c r="BL13" s="2" t="s">
        <v>1</v>
      </c>
      <c r="BM13" s="2" t="s">
        <v>1</v>
      </c>
      <c r="BN13" s="2">
        <v>27718.799999999999</v>
      </c>
      <c r="BO13" s="2" t="s">
        <v>1</v>
      </c>
      <c r="BP13" s="2" t="s">
        <v>1</v>
      </c>
      <c r="BQ13" s="2" t="s">
        <v>1</v>
      </c>
      <c r="BR13" s="2">
        <v>5450</v>
      </c>
      <c r="BS13" s="2" t="s">
        <v>1</v>
      </c>
      <c r="BT13" s="2">
        <v>668048.21</v>
      </c>
      <c r="BU13" s="2" t="s">
        <v>1</v>
      </c>
      <c r="BV13" s="2">
        <v>496121</v>
      </c>
      <c r="BW13" s="2" t="s">
        <v>1</v>
      </c>
      <c r="BX13" s="2" t="s">
        <v>1</v>
      </c>
      <c r="BY13" s="2">
        <v>0</v>
      </c>
      <c r="BZ13" s="2" t="s">
        <v>1</v>
      </c>
      <c r="CA13" s="2" t="s">
        <v>1</v>
      </c>
      <c r="CB13" s="2" t="s">
        <v>1</v>
      </c>
      <c r="CC13" s="2" t="s">
        <v>1</v>
      </c>
      <c r="CD13" s="2">
        <v>253158</v>
      </c>
      <c r="CE13" s="2">
        <v>461309</v>
      </c>
      <c r="CF13" s="2" t="s">
        <v>1</v>
      </c>
      <c r="CG13" s="2" t="s">
        <v>1</v>
      </c>
      <c r="CH13" s="2">
        <v>10321.93</v>
      </c>
      <c r="CI13" s="2" t="s">
        <v>1</v>
      </c>
      <c r="CJ13" s="2" t="s">
        <v>1</v>
      </c>
      <c r="CK13" s="2" t="s">
        <v>1</v>
      </c>
      <c r="CL13" s="2" t="s">
        <v>1</v>
      </c>
      <c r="CM13" s="2" t="s">
        <v>1</v>
      </c>
      <c r="CN13" s="2" t="s">
        <v>1</v>
      </c>
      <c r="CO13" s="2" t="s">
        <v>1</v>
      </c>
      <c r="CP13" s="2" t="s">
        <v>1</v>
      </c>
      <c r="CQ13" s="2" t="s">
        <v>1</v>
      </c>
      <c r="CR13" s="2" t="s">
        <v>1</v>
      </c>
      <c r="CS13" s="2" t="s">
        <v>1</v>
      </c>
      <c r="CT13" s="2" t="s">
        <v>1</v>
      </c>
      <c r="CU13" s="2">
        <v>1317</v>
      </c>
      <c r="CV13" s="2" t="s">
        <v>1</v>
      </c>
      <c r="CW13" s="2">
        <v>5556</v>
      </c>
      <c r="CX13" s="2">
        <v>16267.27</v>
      </c>
      <c r="CY13" s="2" t="s">
        <v>1</v>
      </c>
      <c r="CZ13" s="2">
        <v>38896.99</v>
      </c>
      <c r="DA13" s="2" t="s">
        <v>1</v>
      </c>
      <c r="DB13" s="2" t="s">
        <v>1</v>
      </c>
      <c r="DC13" s="2" t="s">
        <v>1</v>
      </c>
      <c r="DD13" s="2" t="s">
        <v>1</v>
      </c>
      <c r="DE13" s="2" t="s">
        <v>1</v>
      </c>
      <c r="DF13" s="2" t="s">
        <v>1</v>
      </c>
      <c r="DG13" s="2" t="s">
        <v>1</v>
      </c>
      <c r="DH13" s="2" t="s">
        <v>1</v>
      </c>
      <c r="DI13" s="2" t="s">
        <v>1</v>
      </c>
      <c r="DJ13" s="2" t="s">
        <v>1</v>
      </c>
      <c r="DK13" s="2">
        <v>885246</v>
      </c>
      <c r="DL13" s="2" t="s">
        <v>1</v>
      </c>
      <c r="DM13" s="2" t="s">
        <v>1</v>
      </c>
      <c r="DN13" s="2" t="s">
        <v>1</v>
      </c>
      <c r="DO13" s="2" t="s">
        <v>1</v>
      </c>
      <c r="DP13" s="2" t="s">
        <v>1</v>
      </c>
      <c r="DQ13" s="2" t="s">
        <v>1</v>
      </c>
      <c r="DR13" s="2" t="s">
        <v>1</v>
      </c>
      <c r="DS13" s="2" t="s">
        <v>1</v>
      </c>
      <c r="DT13" s="2" t="s">
        <v>1</v>
      </c>
      <c r="DU13" s="2">
        <v>197500</v>
      </c>
      <c r="DV13" s="2">
        <v>135900</v>
      </c>
      <c r="DW13" s="2">
        <v>55571.05</v>
      </c>
      <c r="DX13" s="2">
        <v>105769</v>
      </c>
      <c r="DY13" s="2" t="s">
        <v>1</v>
      </c>
      <c r="DZ13" s="2" t="s">
        <v>1</v>
      </c>
      <c r="EA13" s="2" t="s">
        <v>1</v>
      </c>
      <c r="EB13" s="2">
        <v>150800</v>
      </c>
      <c r="EC13" s="2">
        <v>185299.96</v>
      </c>
      <c r="ED13" s="2" t="s">
        <v>1</v>
      </c>
      <c r="EE13" s="2" t="s">
        <v>1</v>
      </c>
      <c r="EF13" s="2" t="s">
        <v>1</v>
      </c>
      <c r="EG13" s="2" t="s">
        <v>1</v>
      </c>
      <c r="EH13" s="2" t="s">
        <v>1</v>
      </c>
      <c r="EI13" s="2" t="s">
        <v>1</v>
      </c>
      <c r="EJ13" s="2" t="s">
        <v>1</v>
      </c>
      <c r="EK13" s="2" t="s">
        <v>1</v>
      </c>
      <c r="EL13" s="2" t="s">
        <v>1</v>
      </c>
      <c r="EM13" s="2" t="s">
        <v>1</v>
      </c>
      <c r="EN13" s="2" t="s">
        <v>1</v>
      </c>
      <c r="EO13" s="2" t="s">
        <v>1</v>
      </c>
      <c r="EP13" s="2" t="s">
        <v>1</v>
      </c>
      <c r="EQ13" s="2">
        <v>2326267.41</v>
      </c>
      <c r="ER13" s="2" t="s">
        <v>1</v>
      </c>
      <c r="ES13" s="2" t="s">
        <v>1</v>
      </c>
      <c r="ET13" s="2" t="s">
        <v>1</v>
      </c>
      <c r="EU13" s="2">
        <v>617530</v>
      </c>
      <c r="EV13" s="2" t="s">
        <v>1</v>
      </c>
      <c r="EW13" s="2">
        <v>4316</v>
      </c>
      <c r="EX13" s="2">
        <v>202732</v>
      </c>
      <c r="EY13" s="2">
        <v>535800</v>
      </c>
      <c r="EZ13" s="2" t="s">
        <v>1</v>
      </c>
      <c r="FA13" s="2" t="s">
        <v>1</v>
      </c>
      <c r="FB13" s="2" t="s">
        <v>1</v>
      </c>
      <c r="FC13" s="2">
        <v>268957</v>
      </c>
      <c r="FD13" s="2">
        <v>103611</v>
      </c>
      <c r="FE13" s="2">
        <v>2569</v>
      </c>
      <c r="FF13" s="2">
        <v>1470</v>
      </c>
      <c r="FG13" s="2" t="s">
        <v>1</v>
      </c>
      <c r="FH13" s="2" t="s">
        <v>1</v>
      </c>
      <c r="FI13" s="2" t="s">
        <v>1</v>
      </c>
      <c r="FJ13" s="2" t="s">
        <v>1</v>
      </c>
      <c r="FK13" s="2">
        <v>1358</v>
      </c>
      <c r="FL13" s="2" t="s">
        <v>1</v>
      </c>
      <c r="FM13" s="2" t="s">
        <v>1</v>
      </c>
      <c r="FN13" s="2">
        <v>7166.96</v>
      </c>
      <c r="FO13" s="2">
        <v>106671.57</v>
      </c>
      <c r="FP13" s="2">
        <v>1500</v>
      </c>
      <c r="FQ13" s="2">
        <v>137957.95000000001</v>
      </c>
      <c r="FR13" s="2">
        <v>54149.66</v>
      </c>
      <c r="FS13" s="2" t="s">
        <v>1</v>
      </c>
      <c r="FT13" s="2" t="s">
        <v>1</v>
      </c>
      <c r="FU13" s="2" t="s">
        <v>1</v>
      </c>
      <c r="FV13" s="2" t="s">
        <v>1</v>
      </c>
      <c r="FW13" s="2" t="s">
        <v>1</v>
      </c>
      <c r="FX13" s="2" t="s">
        <v>1</v>
      </c>
      <c r="FY13" s="2" t="s">
        <v>1</v>
      </c>
      <c r="FZ13" s="2" t="s">
        <v>1</v>
      </c>
      <c r="GA13" s="2">
        <v>217147</v>
      </c>
      <c r="GB13" s="2">
        <v>85089</v>
      </c>
      <c r="GC13" s="2">
        <v>48996</v>
      </c>
      <c r="GD13" s="2" t="s">
        <v>1</v>
      </c>
      <c r="GE13" s="2" t="s">
        <v>1</v>
      </c>
      <c r="GF13" s="2">
        <v>2945</v>
      </c>
      <c r="GG13" s="2">
        <v>43224.94</v>
      </c>
      <c r="GH13" s="2">
        <v>53157</v>
      </c>
      <c r="GI13" s="2">
        <v>6000</v>
      </c>
      <c r="GJ13" s="2" t="s">
        <v>1</v>
      </c>
      <c r="GK13" s="2" t="s">
        <v>1</v>
      </c>
      <c r="GL13" s="2">
        <v>12627.6</v>
      </c>
      <c r="GM13" s="2">
        <v>20631</v>
      </c>
      <c r="GN13" s="2">
        <v>1200472.43</v>
      </c>
      <c r="GO13" s="2">
        <v>1601519.05</v>
      </c>
      <c r="GP13" s="2" t="s">
        <v>1</v>
      </c>
      <c r="GQ13" s="2">
        <v>9852</v>
      </c>
      <c r="GR13" s="2">
        <v>14037</v>
      </c>
      <c r="GS13" s="2">
        <v>1050</v>
      </c>
      <c r="GT13" s="2" t="s">
        <v>1</v>
      </c>
      <c r="GU13" s="2" t="s">
        <v>1</v>
      </c>
      <c r="GV13" s="2">
        <v>740</v>
      </c>
      <c r="GW13" s="2" t="s">
        <v>1</v>
      </c>
      <c r="GX13" s="2" t="s">
        <v>1</v>
      </c>
      <c r="GY13" s="2" t="s">
        <v>1</v>
      </c>
      <c r="GZ13" s="2" t="s">
        <v>1</v>
      </c>
      <c r="HA13" s="2">
        <v>77090</v>
      </c>
      <c r="HB13" s="2">
        <v>45300</v>
      </c>
      <c r="HC13" s="2">
        <v>12245</v>
      </c>
      <c r="HD13" s="2" t="s">
        <v>1</v>
      </c>
      <c r="HE13" s="2" t="s">
        <v>1</v>
      </c>
      <c r="HF13" s="2" t="s">
        <v>1</v>
      </c>
      <c r="HG13" s="2" t="s">
        <v>1</v>
      </c>
      <c r="HH13" s="2" t="s">
        <v>1</v>
      </c>
      <c r="HI13" s="2">
        <v>2000</v>
      </c>
      <c r="HJ13" s="2">
        <v>181000</v>
      </c>
      <c r="HK13" s="2">
        <v>5000</v>
      </c>
      <c r="HL13" s="2" t="s">
        <v>1</v>
      </c>
      <c r="HM13" s="2" t="s">
        <v>1</v>
      </c>
      <c r="HN13" s="2">
        <v>4420</v>
      </c>
      <c r="HO13" s="2" t="s">
        <v>1</v>
      </c>
      <c r="HP13" s="2" t="s">
        <v>1</v>
      </c>
      <c r="HQ13" s="2" t="s">
        <v>1</v>
      </c>
      <c r="HR13" s="2" t="s">
        <v>1</v>
      </c>
      <c r="HS13" s="2">
        <v>780</v>
      </c>
      <c r="HT13" s="2" t="s">
        <v>1</v>
      </c>
      <c r="HU13" s="2" t="s">
        <v>1</v>
      </c>
      <c r="HV13" s="2" t="s">
        <v>1</v>
      </c>
      <c r="HW13" s="2">
        <v>600000</v>
      </c>
      <c r="HX13" s="2" t="s">
        <v>1</v>
      </c>
      <c r="HY13" s="2" t="s">
        <v>1</v>
      </c>
      <c r="HZ13" s="2" t="s">
        <v>1</v>
      </c>
      <c r="IA13" s="2" t="s">
        <v>1</v>
      </c>
      <c r="IB13" s="2" t="s">
        <v>1</v>
      </c>
      <c r="IC13" s="2" t="s">
        <v>1</v>
      </c>
      <c r="ID13" s="2" t="s">
        <v>1</v>
      </c>
      <c r="IE13" s="2">
        <v>1262692.3799999999</v>
      </c>
      <c r="IF13" s="2" t="s">
        <v>1</v>
      </c>
      <c r="IG13" s="2">
        <v>18220</v>
      </c>
      <c r="IH13" s="2" t="s">
        <v>1</v>
      </c>
      <c r="II13" s="2">
        <v>4466</v>
      </c>
      <c r="IJ13" s="2" t="s">
        <v>1</v>
      </c>
      <c r="IK13" s="2" t="s">
        <v>1</v>
      </c>
      <c r="IL13" s="2" t="s">
        <v>1</v>
      </c>
      <c r="IM13" s="2" t="s">
        <v>1</v>
      </c>
      <c r="IN13" s="2">
        <v>3052</v>
      </c>
      <c r="IO13" s="2" t="s">
        <v>1</v>
      </c>
      <c r="IP13" s="2" t="s">
        <v>1</v>
      </c>
      <c r="IQ13" s="2" t="s">
        <v>1</v>
      </c>
      <c r="IR13" s="2" t="s">
        <v>1</v>
      </c>
      <c r="IS13" s="2" t="s">
        <v>1</v>
      </c>
      <c r="IT13" s="2" t="s">
        <v>1</v>
      </c>
      <c r="IU13" s="2" t="s">
        <v>1</v>
      </c>
      <c r="IV13" s="2" t="s">
        <v>1</v>
      </c>
      <c r="IW13" s="2" t="s">
        <v>1</v>
      </c>
      <c r="IX13" s="2" t="s">
        <v>1</v>
      </c>
      <c r="IY13" s="2" t="s">
        <v>1</v>
      </c>
      <c r="IZ13" s="2" t="s">
        <v>1</v>
      </c>
      <c r="JA13" s="2" t="s">
        <v>1</v>
      </c>
      <c r="JB13" s="2" t="s">
        <v>1</v>
      </c>
      <c r="JC13" s="2" t="s">
        <v>1</v>
      </c>
      <c r="JD13" s="2" t="s">
        <v>1</v>
      </c>
      <c r="JE13" s="2" t="s">
        <v>1</v>
      </c>
      <c r="JF13" s="2">
        <v>0</v>
      </c>
      <c r="JG13" s="2" t="s">
        <v>1</v>
      </c>
      <c r="JH13" s="2" t="s">
        <v>1</v>
      </c>
      <c r="JI13" s="2" t="s">
        <v>1</v>
      </c>
      <c r="JJ13" s="2" t="s">
        <v>1</v>
      </c>
      <c r="JK13" s="2" t="s">
        <v>1</v>
      </c>
      <c r="JL13" s="2" t="s">
        <v>1</v>
      </c>
      <c r="JM13" s="2" t="s">
        <v>1</v>
      </c>
      <c r="JN13" s="2">
        <v>847916</v>
      </c>
      <c r="JO13" s="2" t="s">
        <v>1</v>
      </c>
      <c r="JP13" s="2" t="s">
        <v>1</v>
      </c>
      <c r="JQ13" s="2" t="s">
        <v>1</v>
      </c>
      <c r="JR13" s="2" t="s">
        <v>1</v>
      </c>
      <c r="JS13" s="2" t="s">
        <v>1</v>
      </c>
      <c r="JT13" s="2" t="s">
        <v>1</v>
      </c>
      <c r="JU13" s="2">
        <v>8413</v>
      </c>
      <c r="JV13" s="2" t="s">
        <v>1</v>
      </c>
      <c r="JW13" s="2" t="s">
        <v>1</v>
      </c>
      <c r="JX13" s="2" t="s">
        <v>1</v>
      </c>
      <c r="JY13" s="2" t="s">
        <v>1</v>
      </c>
      <c r="JZ13" s="2" t="s">
        <v>1</v>
      </c>
      <c r="KA13" s="2" t="s">
        <v>1</v>
      </c>
      <c r="KB13" s="2" t="s">
        <v>1</v>
      </c>
      <c r="KC13" s="2" t="s">
        <v>1</v>
      </c>
      <c r="KD13" s="2" t="s">
        <v>1</v>
      </c>
      <c r="KE13" s="2" t="s">
        <v>1</v>
      </c>
      <c r="KF13" s="2" t="s">
        <v>1</v>
      </c>
      <c r="KG13" s="2" t="s">
        <v>1</v>
      </c>
      <c r="KH13" s="2" t="s">
        <v>1</v>
      </c>
      <c r="KI13" s="2" t="s">
        <v>1</v>
      </c>
      <c r="KJ13" s="2" t="s">
        <v>1</v>
      </c>
      <c r="KK13" s="2" t="s">
        <v>1</v>
      </c>
      <c r="KL13" s="2" t="s">
        <v>1</v>
      </c>
      <c r="KM13" s="2">
        <v>22513</v>
      </c>
      <c r="KN13" s="2" t="s">
        <v>1</v>
      </c>
      <c r="KO13" s="2" t="s">
        <v>1</v>
      </c>
      <c r="KP13" s="2" t="s">
        <v>1</v>
      </c>
      <c r="KQ13" s="2" t="s">
        <v>1</v>
      </c>
      <c r="KR13" s="2" t="s">
        <v>1</v>
      </c>
      <c r="KS13" s="2" t="s">
        <v>1</v>
      </c>
      <c r="KT13" s="2" t="s">
        <v>1</v>
      </c>
      <c r="KU13" s="2" t="s">
        <v>1</v>
      </c>
      <c r="KV13" s="2" t="s">
        <v>1</v>
      </c>
      <c r="KW13" s="2" t="s">
        <v>1</v>
      </c>
    </row>
    <row r="14" spans="1:309" x14ac:dyDescent="0.3">
      <c r="A14" s="2" t="s">
        <v>9</v>
      </c>
      <c r="B14" s="2">
        <v>191</v>
      </c>
      <c r="C14" s="23">
        <f t="shared" si="25"/>
        <v>200901.29999999981</v>
      </c>
      <c r="D14" s="23">
        <f t="shared" si="26"/>
        <v>2939614.2199999997</v>
      </c>
      <c r="E14" s="23">
        <f t="shared" si="27"/>
        <v>15390.650366492146</v>
      </c>
      <c r="F14" s="23">
        <f t="shared" si="28"/>
        <v>2352649.61</v>
      </c>
      <c r="G14" s="23">
        <f t="shared" si="29"/>
        <v>208264.61000000002</v>
      </c>
      <c r="H14" s="23">
        <f t="shared" si="30"/>
        <v>0</v>
      </c>
      <c r="I14" s="23">
        <f t="shared" si="31"/>
        <v>378700</v>
      </c>
      <c r="J14" s="23">
        <f t="shared" si="32"/>
        <v>1982.7225130890051</v>
      </c>
      <c r="K14" s="23">
        <f t="shared" si="33"/>
        <v>278700</v>
      </c>
      <c r="L14" s="23">
        <f t="shared" si="34"/>
        <v>100000</v>
      </c>
      <c r="M14" s="23">
        <f t="shared" si="35"/>
        <v>194845.54</v>
      </c>
      <c r="N14" s="23">
        <f t="shared" si="36"/>
        <v>12317.537225130889</v>
      </c>
      <c r="O14" s="23">
        <f t="shared" si="37"/>
        <v>516486.47</v>
      </c>
      <c r="P14" s="23">
        <f t="shared" si="38"/>
        <v>467913.96</v>
      </c>
      <c r="Q14" s="23">
        <f t="shared" si="39"/>
        <v>1018745.06</v>
      </c>
      <c r="R14" s="23">
        <f t="shared" si="40"/>
        <v>2264525.36</v>
      </c>
      <c r="S14" s="23">
        <f t="shared" si="41"/>
        <v>11856.153717277486</v>
      </c>
      <c r="T14" s="23">
        <f t="shared" si="42"/>
        <v>88124.25</v>
      </c>
      <c r="U14" s="7">
        <f t="shared" si="43"/>
        <v>3.7457447817739423E-2</v>
      </c>
      <c r="V14" s="23">
        <f t="shared" si="44"/>
        <v>76900</v>
      </c>
      <c r="W14" s="23">
        <f t="shared" si="45"/>
        <v>3100</v>
      </c>
      <c r="X14" s="23">
        <f t="shared" si="46"/>
        <v>7769.25</v>
      </c>
      <c r="Y14" s="23">
        <f t="shared" si="47"/>
        <v>360</v>
      </c>
      <c r="Z14" s="23">
        <v>5</v>
      </c>
      <c r="AA14" s="23">
        <f t="shared" si="48"/>
        <v>261374.87</v>
      </c>
      <c r="AB14" s="23">
        <f t="shared" si="49"/>
        <v>2738712.92</v>
      </c>
      <c r="AC14" s="23">
        <f t="shared" si="50"/>
        <v>14338.811099476439</v>
      </c>
      <c r="AD14" s="23">
        <f t="shared" si="51"/>
        <v>2567210.62</v>
      </c>
      <c r="AE14" s="23">
        <f t="shared" si="52"/>
        <v>13440.893298429321</v>
      </c>
      <c r="AF14" s="23">
        <f t="shared" si="53"/>
        <v>676074</v>
      </c>
      <c r="AG14" s="23">
        <f t="shared" si="54"/>
        <v>3539.6544502617803</v>
      </c>
      <c r="AH14" s="23">
        <f t="shared" si="55"/>
        <v>1799944.6199999999</v>
      </c>
      <c r="AI14" s="23">
        <f t="shared" si="56"/>
        <v>33312</v>
      </c>
      <c r="AJ14" s="23">
        <f t="shared" si="57"/>
        <v>57618</v>
      </c>
      <c r="AK14" s="23">
        <f t="shared" si="58"/>
        <v>171502.3</v>
      </c>
      <c r="AL14" s="23">
        <f t="shared" si="59"/>
        <v>897.91780104712041</v>
      </c>
      <c r="AM14" s="23">
        <f t="shared" si="60"/>
        <v>171502.3</v>
      </c>
      <c r="AN14" s="23">
        <f t="shared" si="61"/>
        <v>0</v>
      </c>
      <c r="AO14" s="2">
        <v>460240.78</v>
      </c>
      <c r="AP14" s="2">
        <v>3829.47</v>
      </c>
      <c r="AQ14" s="2">
        <v>52416.22</v>
      </c>
      <c r="AR14" s="2" t="s">
        <v>1</v>
      </c>
      <c r="AS14" s="2">
        <v>435233.96</v>
      </c>
      <c r="AT14" s="2">
        <v>32680</v>
      </c>
      <c r="AU14" s="2" t="s">
        <v>1</v>
      </c>
      <c r="AV14" s="2">
        <v>1018745.06</v>
      </c>
      <c r="AX14" s="2" t="s">
        <v>1</v>
      </c>
      <c r="AY14" s="2" t="s">
        <v>1</v>
      </c>
      <c r="AZ14" s="2" t="s">
        <v>1</v>
      </c>
      <c r="BA14" s="2" t="s">
        <v>1</v>
      </c>
      <c r="BB14" s="2" t="s">
        <v>1</v>
      </c>
      <c r="BC14" s="2">
        <v>76900</v>
      </c>
      <c r="BD14" s="2" t="s">
        <v>1</v>
      </c>
      <c r="BE14" s="2" t="s">
        <v>1</v>
      </c>
      <c r="BF14" s="2">
        <v>3100</v>
      </c>
      <c r="BG14" s="2" t="s">
        <v>1</v>
      </c>
      <c r="BH14" s="2" t="s">
        <v>1</v>
      </c>
      <c r="BI14" s="2" t="s">
        <v>1</v>
      </c>
      <c r="BJ14" s="2" t="s">
        <v>1</v>
      </c>
      <c r="BK14" s="2" t="s">
        <v>1</v>
      </c>
      <c r="BL14" s="2" t="s">
        <v>1</v>
      </c>
      <c r="BM14" s="2" t="s">
        <v>1</v>
      </c>
      <c r="BN14" s="2">
        <v>7769.25</v>
      </c>
      <c r="BO14" s="2" t="s">
        <v>1</v>
      </c>
      <c r="BP14" s="2" t="s">
        <v>1</v>
      </c>
      <c r="BQ14" s="2" t="s">
        <v>1</v>
      </c>
      <c r="BR14" s="2">
        <v>360</v>
      </c>
      <c r="BS14" s="2" t="s">
        <v>1</v>
      </c>
      <c r="BT14" s="2">
        <v>261374.87</v>
      </c>
      <c r="BU14" s="2" t="s">
        <v>1</v>
      </c>
      <c r="BV14" s="2">
        <v>99410</v>
      </c>
      <c r="BW14" s="2" t="s">
        <v>1</v>
      </c>
      <c r="BX14" s="2" t="s">
        <v>1</v>
      </c>
      <c r="BY14" s="2" t="s">
        <v>1</v>
      </c>
      <c r="BZ14" s="2" t="s">
        <v>1</v>
      </c>
      <c r="CA14" s="2" t="s">
        <v>1</v>
      </c>
      <c r="CB14" s="2" t="s">
        <v>1</v>
      </c>
      <c r="CC14" s="2" t="s">
        <v>1</v>
      </c>
      <c r="CD14" s="2">
        <v>80471</v>
      </c>
      <c r="CE14" s="2">
        <v>3828</v>
      </c>
      <c r="CF14" s="2" t="s">
        <v>1</v>
      </c>
      <c r="CG14" s="2">
        <v>3000</v>
      </c>
      <c r="CH14" s="2">
        <v>8136.54</v>
      </c>
      <c r="CI14" s="2" t="s">
        <v>1</v>
      </c>
      <c r="CJ14" s="2" t="s">
        <v>1</v>
      </c>
      <c r="CK14" s="2" t="s">
        <v>1</v>
      </c>
      <c r="CL14" s="2" t="s">
        <v>1</v>
      </c>
      <c r="CM14" s="2" t="s">
        <v>1</v>
      </c>
      <c r="CN14" s="2" t="s">
        <v>1</v>
      </c>
      <c r="CO14" s="2" t="s">
        <v>1</v>
      </c>
      <c r="CP14" s="2" t="s">
        <v>1</v>
      </c>
      <c r="CQ14" s="2" t="s">
        <v>1</v>
      </c>
      <c r="CR14" s="2" t="s">
        <v>1</v>
      </c>
      <c r="CS14" s="2" t="s">
        <v>1</v>
      </c>
      <c r="CT14" s="2" t="s">
        <v>1</v>
      </c>
      <c r="CU14" s="2" t="s">
        <v>1</v>
      </c>
      <c r="CV14" s="2" t="s">
        <v>1</v>
      </c>
      <c r="CW14" s="2" t="s">
        <v>1</v>
      </c>
      <c r="CX14" s="2">
        <v>13419.07</v>
      </c>
      <c r="CY14" s="2" t="s">
        <v>1</v>
      </c>
      <c r="CZ14" s="2" t="s">
        <v>1</v>
      </c>
      <c r="DA14" s="2" t="s">
        <v>1</v>
      </c>
      <c r="DB14" s="2" t="s">
        <v>1</v>
      </c>
      <c r="DC14" s="2" t="s">
        <v>1</v>
      </c>
      <c r="DD14" s="2" t="s">
        <v>1</v>
      </c>
      <c r="DE14" s="2" t="s">
        <v>1</v>
      </c>
      <c r="DF14" s="2" t="s">
        <v>1</v>
      </c>
      <c r="DG14" s="2" t="s">
        <v>1</v>
      </c>
      <c r="DH14" s="2" t="s">
        <v>1</v>
      </c>
      <c r="DI14" s="2" t="s">
        <v>1</v>
      </c>
      <c r="DJ14" s="2" t="s">
        <v>1</v>
      </c>
      <c r="DK14" s="2" t="s">
        <v>1</v>
      </c>
      <c r="DL14" s="2" t="s">
        <v>1</v>
      </c>
      <c r="DM14" s="2" t="s">
        <v>1</v>
      </c>
      <c r="DN14" s="2" t="s">
        <v>1</v>
      </c>
      <c r="DO14" s="2" t="s">
        <v>1</v>
      </c>
      <c r="DP14" s="2" t="s">
        <v>1</v>
      </c>
      <c r="DQ14" s="2" t="s">
        <v>1</v>
      </c>
      <c r="DR14" s="2" t="s">
        <v>1</v>
      </c>
      <c r="DS14" s="2" t="s">
        <v>1</v>
      </c>
      <c r="DT14" s="2" t="s">
        <v>1</v>
      </c>
      <c r="DU14" s="2">
        <v>39500</v>
      </c>
      <c r="DV14" s="2">
        <v>54400</v>
      </c>
      <c r="DW14" s="2" t="s">
        <v>1</v>
      </c>
      <c r="DX14" s="2">
        <v>150000</v>
      </c>
      <c r="DY14" s="2" t="s">
        <v>1</v>
      </c>
      <c r="DZ14" s="2" t="s">
        <v>1</v>
      </c>
      <c r="EA14" s="2" t="s">
        <v>1</v>
      </c>
      <c r="EB14" s="2">
        <v>34800</v>
      </c>
      <c r="EC14" s="2" t="s">
        <v>1</v>
      </c>
      <c r="ED14" s="2" t="s">
        <v>1</v>
      </c>
      <c r="EE14" s="2" t="s">
        <v>1</v>
      </c>
      <c r="EF14" s="2" t="s">
        <v>1</v>
      </c>
      <c r="EG14" s="2" t="s">
        <v>1</v>
      </c>
      <c r="EH14" s="2" t="s">
        <v>1</v>
      </c>
      <c r="EI14" s="2" t="s">
        <v>1</v>
      </c>
      <c r="EJ14" s="2" t="s">
        <v>1</v>
      </c>
      <c r="EK14" s="2" t="s">
        <v>1</v>
      </c>
      <c r="EL14" s="2" t="s">
        <v>1</v>
      </c>
      <c r="EM14" s="2" t="s">
        <v>1</v>
      </c>
      <c r="EN14" s="2" t="s">
        <v>1</v>
      </c>
      <c r="EO14" s="2" t="s">
        <v>1</v>
      </c>
      <c r="EP14" s="2">
        <v>100000</v>
      </c>
      <c r="EQ14" s="2" t="s">
        <v>1</v>
      </c>
      <c r="ER14" s="2" t="s">
        <v>1</v>
      </c>
      <c r="ES14" s="2" t="s">
        <v>1</v>
      </c>
      <c r="ET14" s="2" t="s">
        <v>1</v>
      </c>
      <c r="EU14" s="2" t="s">
        <v>1</v>
      </c>
      <c r="EV14" s="2" t="s">
        <v>1</v>
      </c>
      <c r="EW14" s="2">
        <v>2311</v>
      </c>
      <c r="EX14" s="2">
        <v>361030</v>
      </c>
      <c r="EY14" s="2">
        <v>210995</v>
      </c>
      <c r="EZ14" s="2" t="s">
        <v>1</v>
      </c>
      <c r="FA14" s="2" t="s">
        <v>1</v>
      </c>
      <c r="FB14" s="2" t="s">
        <v>1</v>
      </c>
      <c r="FC14" s="2">
        <v>59000</v>
      </c>
      <c r="FD14" s="2">
        <v>41830</v>
      </c>
      <c r="FE14" s="2">
        <v>908</v>
      </c>
      <c r="FF14" s="2" t="s">
        <v>1</v>
      </c>
      <c r="FG14" s="2" t="s">
        <v>1</v>
      </c>
      <c r="FH14" s="2" t="s">
        <v>1</v>
      </c>
      <c r="FI14" s="2" t="s">
        <v>1</v>
      </c>
      <c r="FJ14" s="2" t="s">
        <v>1</v>
      </c>
      <c r="FK14" s="2" t="s">
        <v>1</v>
      </c>
      <c r="FL14" s="2" t="s">
        <v>1</v>
      </c>
      <c r="FM14" s="2" t="s">
        <v>1</v>
      </c>
      <c r="FN14" s="2">
        <v>12068.97</v>
      </c>
      <c r="FO14" s="2">
        <v>62790.2</v>
      </c>
      <c r="FP14" s="2" t="s">
        <v>1</v>
      </c>
      <c r="FQ14" s="2">
        <v>108338.32</v>
      </c>
      <c r="FR14" s="2" t="s">
        <v>1</v>
      </c>
      <c r="FS14" s="2" t="s">
        <v>1</v>
      </c>
      <c r="FT14" s="2" t="s">
        <v>1</v>
      </c>
      <c r="FU14" s="2" t="s">
        <v>1</v>
      </c>
      <c r="FV14" s="2" t="s">
        <v>1</v>
      </c>
      <c r="FW14" s="2" t="s">
        <v>1</v>
      </c>
      <c r="FX14" s="2" t="s">
        <v>1</v>
      </c>
      <c r="FY14" s="2" t="s">
        <v>1</v>
      </c>
      <c r="FZ14" s="2" t="s">
        <v>1</v>
      </c>
      <c r="GA14" s="2">
        <v>100509</v>
      </c>
      <c r="GB14" s="2" t="s">
        <v>1</v>
      </c>
      <c r="GC14" s="2">
        <v>22659</v>
      </c>
      <c r="GD14" s="2" t="s">
        <v>1</v>
      </c>
      <c r="GE14" s="2" t="s">
        <v>1</v>
      </c>
      <c r="GF14" s="2">
        <v>1050</v>
      </c>
      <c r="GG14" s="2">
        <v>12639</v>
      </c>
      <c r="GH14" s="2">
        <v>11332.8</v>
      </c>
      <c r="GI14" s="2">
        <v>20294.5</v>
      </c>
      <c r="GJ14" s="2" t="s">
        <v>1</v>
      </c>
      <c r="GK14" s="2" t="s">
        <v>1</v>
      </c>
      <c r="GL14" s="2">
        <v>1198</v>
      </c>
      <c r="GM14" s="2">
        <v>19987.599999999999</v>
      </c>
      <c r="GN14" s="2">
        <v>333341.73</v>
      </c>
      <c r="GO14" s="2">
        <v>962877.5</v>
      </c>
      <c r="GP14" s="2" t="s">
        <v>1</v>
      </c>
      <c r="GQ14" s="2">
        <v>15501</v>
      </c>
      <c r="GR14" s="2">
        <v>13619</v>
      </c>
      <c r="GS14" s="2" t="s">
        <v>1</v>
      </c>
      <c r="GT14" s="2" t="s">
        <v>1</v>
      </c>
      <c r="GU14" s="2" t="s">
        <v>1</v>
      </c>
      <c r="GV14" s="2" t="s">
        <v>1</v>
      </c>
      <c r="GW14" s="2" t="s">
        <v>1</v>
      </c>
      <c r="GX14" s="2" t="s">
        <v>1</v>
      </c>
      <c r="GY14" s="2" t="s">
        <v>1</v>
      </c>
      <c r="GZ14" s="2" t="s">
        <v>1</v>
      </c>
      <c r="HA14" s="2" t="s">
        <v>1</v>
      </c>
      <c r="HB14" s="2">
        <v>3640</v>
      </c>
      <c r="HC14" s="2">
        <v>29672</v>
      </c>
      <c r="HD14" s="2" t="s">
        <v>1</v>
      </c>
      <c r="HE14" s="2" t="s">
        <v>1</v>
      </c>
      <c r="HF14" s="2" t="s">
        <v>1</v>
      </c>
      <c r="HG14" s="2" t="s">
        <v>1</v>
      </c>
      <c r="HH14" s="2" t="s">
        <v>1</v>
      </c>
      <c r="HI14" s="2" t="s">
        <v>1</v>
      </c>
      <c r="HJ14" s="2">
        <v>2000</v>
      </c>
      <c r="HK14" s="2" t="s">
        <v>1</v>
      </c>
      <c r="HL14" s="2" t="s">
        <v>1</v>
      </c>
      <c r="HM14" s="2" t="s">
        <v>1</v>
      </c>
      <c r="HN14" s="2">
        <v>1519</v>
      </c>
      <c r="HO14" s="2" t="s">
        <v>1</v>
      </c>
      <c r="HP14" s="2" t="s">
        <v>1</v>
      </c>
      <c r="HQ14" s="2" t="s">
        <v>1</v>
      </c>
      <c r="HR14" s="2" t="s">
        <v>1</v>
      </c>
      <c r="HS14" s="2">
        <v>1000</v>
      </c>
      <c r="HT14" s="2" t="s">
        <v>1</v>
      </c>
      <c r="HU14" s="2" t="s">
        <v>1</v>
      </c>
      <c r="HV14" s="2">
        <v>2000</v>
      </c>
      <c r="HW14" s="2" t="s">
        <v>1</v>
      </c>
      <c r="HX14" s="2" t="s">
        <v>1</v>
      </c>
      <c r="HY14" s="2" t="s">
        <v>1</v>
      </c>
      <c r="HZ14" s="2" t="s">
        <v>1</v>
      </c>
      <c r="IA14" s="2">
        <v>8000</v>
      </c>
      <c r="IB14" s="2" t="s">
        <v>1</v>
      </c>
      <c r="IC14" s="2" t="s">
        <v>1</v>
      </c>
      <c r="ID14" s="2" t="s">
        <v>1</v>
      </c>
      <c r="IE14" s="2">
        <v>35487</v>
      </c>
      <c r="IF14" s="2" t="s">
        <v>1</v>
      </c>
      <c r="IG14" s="2">
        <v>7612</v>
      </c>
      <c r="IH14" s="2">
        <v>2000</v>
      </c>
      <c r="II14" s="2" t="s">
        <v>1</v>
      </c>
      <c r="IJ14" s="2" t="s">
        <v>1</v>
      </c>
      <c r="IK14" s="2" t="s">
        <v>1</v>
      </c>
      <c r="IL14" s="2" t="s">
        <v>1</v>
      </c>
      <c r="IM14" s="2" t="s">
        <v>1</v>
      </c>
      <c r="IN14" s="2" t="s">
        <v>1</v>
      </c>
      <c r="IO14" s="2" t="s">
        <v>1</v>
      </c>
      <c r="IP14" s="2" t="s">
        <v>1</v>
      </c>
      <c r="IQ14" s="2" t="s">
        <v>1</v>
      </c>
      <c r="IR14" s="2" t="s">
        <v>1</v>
      </c>
      <c r="IS14" s="2" t="s">
        <v>1</v>
      </c>
      <c r="IT14" s="2" t="s">
        <v>1</v>
      </c>
      <c r="IU14" s="2" t="s">
        <v>1</v>
      </c>
      <c r="IV14" s="2" t="s">
        <v>1</v>
      </c>
      <c r="IW14" s="2" t="s">
        <v>1</v>
      </c>
      <c r="IX14" s="2" t="s">
        <v>1</v>
      </c>
      <c r="IY14" s="2" t="s">
        <v>1</v>
      </c>
      <c r="IZ14" s="2" t="s">
        <v>1</v>
      </c>
      <c r="JA14" s="2" t="s">
        <v>1</v>
      </c>
      <c r="JB14" s="2" t="s">
        <v>1</v>
      </c>
      <c r="JC14" s="2" t="s">
        <v>1</v>
      </c>
      <c r="JD14" s="2" t="s">
        <v>1</v>
      </c>
      <c r="JE14" s="2" t="s">
        <v>1</v>
      </c>
      <c r="JF14" s="2">
        <v>0</v>
      </c>
      <c r="JG14" s="2" t="s">
        <v>1</v>
      </c>
      <c r="JH14" s="2" t="s">
        <v>1</v>
      </c>
      <c r="JI14" s="2" t="s">
        <v>1</v>
      </c>
      <c r="JJ14" s="2" t="s">
        <v>1</v>
      </c>
      <c r="JK14" s="2" t="s">
        <v>1</v>
      </c>
      <c r="JL14" s="2" t="s">
        <v>1</v>
      </c>
      <c r="JM14" s="2" t="s">
        <v>1</v>
      </c>
      <c r="JN14" s="2" t="s">
        <v>1</v>
      </c>
      <c r="JO14" s="2" t="s">
        <v>1</v>
      </c>
      <c r="JP14" s="2" t="s">
        <v>1</v>
      </c>
      <c r="JQ14" s="2" t="s">
        <v>1</v>
      </c>
      <c r="JR14" s="2" t="s">
        <v>1</v>
      </c>
      <c r="JS14" s="2" t="s">
        <v>1</v>
      </c>
      <c r="JT14" s="2">
        <v>171502.3</v>
      </c>
      <c r="JU14" s="2" t="s">
        <v>1</v>
      </c>
      <c r="JV14" s="2" t="s">
        <v>1</v>
      </c>
      <c r="JW14" s="2" t="s">
        <v>1</v>
      </c>
      <c r="JX14" s="2" t="s">
        <v>1</v>
      </c>
      <c r="JY14" s="2" t="s">
        <v>1</v>
      </c>
      <c r="JZ14" s="2" t="s">
        <v>1</v>
      </c>
      <c r="KA14" s="2" t="s">
        <v>1</v>
      </c>
      <c r="KB14" s="2" t="s">
        <v>1</v>
      </c>
      <c r="KC14" s="2" t="s">
        <v>1</v>
      </c>
      <c r="KD14" s="2" t="s">
        <v>1</v>
      </c>
      <c r="KE14" s="2" t="s">
        <v>1</v>
      </c>
      <c r="KF14" s="2" t="s">
        <v>1</v>
      </c>
      <c r="KG14" s="2" t="s">
        <v>1</v>
      </c>
      <c r="KH14" s="2" t="s">
        <v>1</v>
      </c>
      <c r="KI14" s="2" t="s">
        <v>1</v>
      </c>
      <c r="KJ14" s="2" t="s">
        <v>1</v>
      </c>
      <c r="KK14" s="2" t="s">
        <v>1</v>
      </c>
      <c r="KL14" s="2" t="s">
        <v>1</v>
      </c>
      <c r="KM14" s="2" t="s">
        <v>1</v>
      </c>
      <c r="KN14" s="2" t="s">
        <v>1</v>
      </c>
      <c r="KO14" s="2" t="s">
        <v>1</v>
      </c>
      <c r="KP14" s="2" t="s">
        <v>1</v>
      </c>
      <c r="KQ14" s="2" t="s">
        <v>1</v>
      </c>
      <c r="KR14" s="2" t="s">
        <v>1</v>
      </c>
      <c r="KS14" s="2" t="s">
        <v>1</v>
      </c>
      <c r="KT14" s="2" t="s">
        <v>1</v>
      </c>
      <c r="KU14" s="2" t="s">
        <v>1</v>
      </c>
      <c r="KV14" s="2" t="s">
        <v>1</v>
      </c>
      <c r="KW14" s="2" t="s">
        <v>1</v>
      </c>
    </row>
    <row r="15" spans="1:309" x14ac:dyDescent="0.3">
      <c r="A15" s="2" t="s">
        <v>10</v>
      </c>
      <c r="B15" s="2">
        <v>303</v>
      </c>
      <c r="C15" s="23">
        <f t="shared" si="25"/>
        <v>1387364.08</v>
      </c>
      <c r="D15" s="23">
        <f t="shared" si="26"/>
        <v>5739153.5500000007</v>
      </c>
      <c r="E15" s="23">
        <f t="shared" si="27"/>
        <v>18941.100825082511</v>
      </c>
      <c r="F15" s="23">
        <f t="shared" si="28"/>
        <v>3746525.9200000004</v>
      </c>
      <c r="G15" s="23">
        <f t="shared" si="29"/>
        <v>547942.89</v>
      </c>
      <c r="H15" s="23">
        <f t="shared" si="30"/>
        <v>42010</v>
      </c>
      <c r="I15" s="23">
        <f t="shared" si="31"/>
        <v>1402674.74</v>
      </c>
      <c r="J15" s="23">
        <f t="shared" si="32"/>
        <v>4629.2895709570957</v>
      </c>
      <c r="K15" s="23">
        <f t="shared" si="33"/>
        <v>313482</v>
      </c>
      <c r="L15" s="23">
        <f t="shared" si="34"/>
        <v>1089192.74</v>
      </c>
      <c r="M15" s="23">
        <f t="shared" si="35"/>
        <v>505172.89</v>
      </c>
      <c r="N15" s="23">
        <f t="shared" si="36"/>
        <v>12364.772013201322</v>
      </c>
      <c r="O15" s="23">
        <f t="shared" si="37"/>
        <v>886241.55</v>
      </c>
      <c r="P15" s="23">
        <f t="shared" si="38"/>
        <v>729912.89</v>
      </c>
      <c r="Q15" s="23">
        <f t="shared" si="39"/>
        <v>1543495.8</v>
      </c>
      <c r="R15" s="23">
        <f t="shared" si="40"/>
        <v>3562922.0900000003</v>
      </c>
      <c r="S15" s="23">
        <f t="shared" si="41"/>
        <v>11758.818778877889</v>
      </c>
      <c r="T15" s="23">
        <f t="shared" si="42"/>
        <v>183603.83000000007</v>
      </c>
      <c r="U15" s="7">
        <f t="shared" si="43"/>
        <v>4.9006421928077852E-2</v>
      </c>
      <c r="V15" s="23">
        <f t="shared" si="44"/>
        <v>166536</v>
      </c>
      <c r="W15" s="23">
        <f t="shared" si="45"/>
        <v>5030</v>
      </c>
      <c r="X15" s="23">
        <f t="shared" si="46"/>
        <v>11743.83</v>
      </c>
      <c r="Y15" s="23">
        <f t="shared" si="47"/>
        <v>300</v>
      </c>
      <c r="Z15" s="23">
        <v>6</v>
      </c>
      <c r="AA15" s="23">
        <f t="shared" si="48"/>
        <v>403265.85</v>
      </c>
      <c r="AB15" s="23">
        <f t="shared" si="49"/>
        <v>4351789.4700000007</v>
      </c>
      <c r="AC15" s="23">
        <f t="shared" si="50"/>
        <v>14362.341485148518</v>
      </c>
      <c r="AD15" s="23">
        <f t="shared" si="51"/>
        <v>2376956.37</v>
      </c>
      <c r="AE15" s="23">
        <f t="shared" si="52"/>
        <v>7844.7404950495056</v>
      </c>
      <c r="AF15" s="23">
        <f t="shared" si="53"/>
        <v>942110</v>
      </c>
      <c r="AG15" s="23">
        <f t="shared" si="54"/>
        <v>3109.2739273927391</v>
      </c>
      <c r="AH15" s="23">
        <f t="shared" si="55"/>
        <v>1499390.37</v>
      </c>
      <c r="AI15" s="23">
        <f t="shared" si="56"/>
        <v>6100</v>
      </c>
      <c r="AJ15" s="23">
        <f t="shared" si="57"/>
        <v>162940</v>
      </c>
      <c r="AK15" s="23">
        <f t="shared" si="58"/>
        <v>1974833.1</v>
      </c>
      <c r="AL15" s="23">
        <f t="shared" si="59"/>
        <v>6517.6009900990102</v>
      </c>
      <c r="AM15" s="23">
        <f t="shared" si="60"/>
        <v>1974833.1</v>
      </c>
      <c r="AN15" s="23">
        <f t="shared" si="61"/>
        <v>0</v>
      </c>
      <c r="AO15" s="2">
        <v>692814.62</v>
      </c>
      <c r="AP15" s="2">
        <v>114079.14</v>
      </c>
      <c r="AQ15" s="2">
        <v>79347.789999999994</v>
      </c>
      <c r="AR15" s="2" t="s">
        <v>1</v>
      </c>
      <c r="AS15" s="2">
        <v>729912.89</v>
      </c>
      <c r="AT15" s="2" t="s">
        <v>1</v>
      </c>
      <c r="AU15" s="2" t="s">
        <v>1</v>
      </c>
      <c r="AV15" s="2">
        <v>1543495.8</v>
      </c>
      <c r="AX15" s="2" t="s">
        <v>1</v>
      </c>
      <c r="AY15" s="2" t="s">
        <v>1</v>
      </c>
      <c r="AZ15" s="2" t="s">
        <v>1</v>
      </c>
      <c r="BA15" s="2" t="s">
        <v>1</v>
      </c>
      <c r="BB15" s="2" t="s">
        <v>1</v>
      </c>
      <c r="BC15" s="2">
        <v>166536</v>
      </c>
      <c r="BD15" s="2" t="s">
        <v>1</v>
      </c>
      <c r="BE15" s="2" t="s">
        <v>1</v>
      </c>
      <c r="BF15" s="2">
        <v>5030</v>
      </c>
      <c r="BG15" s="2" t="s">
        <v>1</v>
      </c>
      <c r="BH15" s="2" t="s">
        <v>1</v>
      </c>
      <c r="BI15" s="2" t="s">
        <v>1</v>
      </c>
      <c r="BJ15" s="2" t="s">
        <v>1</v>
      </c>
      <c r="BK15" s="2" t="s">
        <v>1</v>
      </c>
      <c r="BL15" s="2" t="s">
        <v>1</v>
      </c>
      <c r="BM15" s="2" t="s">
        <v>1</v>
      </c>
      <c r="BN15" s="2">
        <v>11743.83</v>
      </c>
      <c r="BO15" s="2" t="s">
        <v>1</v>
      </c>
      <c r="BP15" s="2" t="s">
        <v>1</v>
      </c>
      <c r="BQ15" s="2" t="s">
        <v>1</v>
      </c>
      <c r="BR15" s="2">
        <v>300</v>
      </c>
      <c r="BS15" s="2" t="s">
        <v>1</v>
      </c>
      <c r="BT15" s="2">
        <v>403265.85</v>
      </c>
      <c r="BU15" s="2" t="s">
        <v>1</v>
      </c>
      <c r="BV15" s="2">
        <v>283099</v>
      </c>
      <c r="BW15" s="2" t="s">
        <v>1</v>
      </c>
      <c r="BX15" s="2" t="s">
        <v>1</v>
      </c>
      <c r="BY15" s="2" t="s">
        <v>1</v>
      </c>
      <c r="BZ15" s="2" t="s">
        <v>1</v>
      </c>
      <c r="CA15" s="2" t="s">
        <v>1</v>
      </c>
      <c r="CB15" s="2" t="s">
        <v>1</v>
      </c>
      <c r="CC15" s="2" t="s">
        <v>1</v>
      </c>
      <c r="CD15" s="2">
        <v>34084</v>
      </c>
      <c r="CE15" s="2">
        <v>185507</v>
      </c>
      <c r="CF15" s="2" t="s">
        <v>1</v>
      </c>
      <c r="CG15" s="2" t="s">
        <v>1</v>
      </c>
      <c r="CH15" s="2">
        <v>2482.89</v>
      </c>
      <c r="CI15" s="2" t="s">
        <v>1</v>
      </c>
      <c r="CJ15" s="2" t="s">
        <v>1</v>
      </c>
      <c r="CK15" s="2" t="s">
        <v>1</v>
      </c>
      <c r="CL15" s="2" t="s">
        <v>1</v>
      </c>
      <c r="CM15" s="2" t="s">
        <v>1</v>
      </c>
      <c r="CN15" s="2">
        <v>30000</v>
      </c>
      <c r="CO15" s="2" t="s">
        <v>1</v>
      </c>
      <c r="CP15" s="2" t="s">
        <v>1</v>
      </c>
      <c r="CQ15" s="2" t="s">
        <v>1</v>
      </c>
      <c r="CR15" s="2" t="s">
        <v>1</v>
      </c>
      <c r="CS15" s="2" t="s">
        <v>1</v>
      </c>
      <c r="CT15" s="2" t="s">
        <v>1</v>
      </c>
      <c r="CU15" s="2" t="s">
        <v>1</v>
      </c>
      <c r="CV15" s="2" t="s">
        <v>1</v>
      </c>
      <c r="CW15" s="2" t="s">
        <v>1</v>
      </c>
      <c r="CX15" s="2" t="s">
        <v>1</v>
      </c>
      <c r="CY15" s="2" t="s">
        <v>1</v>
      </c>
      <c r="CZ15" s="2" t="s">
        <v>1</v>
      </c>
      <c r="DA15" s="2">
        <v>12770</v>
      </c>
      <c r="DB15" s="2" t="s">
        <v>1</v>
      </c>
      <c r="DC15" s="2" t="s">
        <v>1</v>
      </c>
      <c r="DD15" s="2" t="s">
        <v>1</v>
      </c>
      <c r="DE15" s="2" t="s">
        <v>1</v>
      </c>
      <c r="DF15" s="2" t="s">
        <v>1</v>
      </c>
      <c r="DG15" s="2" t="s">
        <v>1</v>
      </c>
      <c r="DH15" s="2" t="s">
        <v>1</v>
      </c>
      <c r="DI15" s="2" t="s">
        <v>1</v>
      </c>
      <c r="DJ15" s="2" t="s">
        <v>1</v>
      </c>
      <c r="DK15" s="2">
        <v>42010</v>
      </c>
      <c r="DL15" s="2" t="s">
        <v>1</v>
      </c>
      <c r="DM15" s="2" t="s">
        <v>1</v>
      </c>
      <c r="DN15" s="2" t="s">
        <v>1</v>
      </c>
      <c r="DO15" s="2" t="s">
        <v>1</v>
      </c>
      <c r="DP15" s="2" t="s">
        <v>1</v>
      </c>
      <c r="DQ15" s="2" t="s">
        <v>1</v>
      </c>
      <c r="DR15" s="2" t="s">
        <v>1</v>
      </c>
      <c r="DS15" s="2" t="s">
        <v>1</v>
      </c>
      <c r="DT15" s="2" t="s">
        <v>1</v>
      </c>
      <c r="DU15" s="2">
        <v>79000</v>
      </c>
      <c r="DV15" s="2">
        <v>55300</v>
      </c>
      <c r="DW15" s="2" t="s">
        <v>1</v>
      </c>
      <c r="DX15" s="2">
        <v>176782</v>
      </c>
      <c r="DY15" s="2" t="s">
        <v>1</v>
      </c>
      <c r="DZ15" s="2" t="s">
        <v>1</v>
      </c>
      <c r="EA15" s="2" t="s">
        <v>1</v>
      </c>
      <c r="EB15" s="2">
        <v>2400</v>
      </c>
      <c r="EC15" s="2" t="s">
        <v>1</v>
      </c>
      <c r="ED15" s="2" t="s">
        <v>1</v>
      </c>
      <c r="EE15" s="2" t="s">
        <v>1</v>
      </c>
      <c r="EF15" s="2" t="s">
        <v>1</v>
      </c>
      <c r="EG15" s="2" t="s">
        <v>1</v>
      </c>
      <c r="EH15" s="2" t="s">
        <v>1</v>
      </c>
      <c r="EI15" s="2" t="s">
        <v>1</v>
      </c>
      <c r="EJ15" s="2" t="s">
        <v>1</v>
      </c>
      <c r="EK15" s="2">
        <v>77799.48</v>
      </c>
      <c r="EL15" s="2">
        <v>1011393.26</v>
      </c>
      <c r="EM15" s="2" t="s">
        <v>1</v>
      </c>
      <c r="EN15" s="2" t="s">
        <v>1</v>
      </c>
      <c r="EO15" s="2" t="s">
        <v>1</v>
      </c>
      <c r="EP15" s="2" t="s">
        <v>1</v>
      </c>
      <c r="EQ15" s="2" t="s">
        <v>1</v>
      </c>
      <c r="ER15" s="2" t="s">
        <v>1</v>
      </c>
      <c r="ES15" s="2" t="s">
        <v>1</v>
      </c>
      <c r="ET15" s="2" t="s">
        <v>1</v>
      </c>
      <c r="EU15" s="2">
        <v>450274</v>
      </c>
      <c r="EV15" s="2" t="s">
        <v>1</v>
      </c>
      <c r="EW15" s="2">
        <v>963</v>
      </c>
      <c r="EX15" s="2">
        <v>84262</v>
      </c>
      <c r="EY15" s="2">
        <v>125027</v>
      </c>
      <c r="EZ15" s="2" t="s">
        <v>1</v>
      </c>
      <c r="FA15" s="2" t="s">
        <v>1</v>
      </c>
      <c r="FB15" s="2" t="s">
        <v>1</v>
      </c>
      <c r="FC15" s="2">
        <v>184176</v>
      </c>
      <c r="FD15" s="2">
        <v>97408</v>
      </c>
      <c r="FE15" s="2" t="s">
        <v>1</v>
      </c>
      <c r="FF15" s="2" t="s">
        <v>1</v>
      </c>
      <c r="FG15" s="2" t="s">
        <v>1</v>
      </c>
      <c r="FH15" s="2" t="s">
        <v>1</v>
      </c>
      <c r="FI15" s="2" t="s">
        <v>1</v>
      </c>
      <c r="FJ15" s="2" t="s">
        <v>1</v>
      </c>
      <c r="FK15" s="2" t="s">
        <v>1</v>
      </c>
      <c r="FL15" s="2" t="s">
        <v>1</v>
      </c>
      <c r="FM15" s="2" t="s">
        <v>1</v>
      </c>
      <c r="FN15" s="2">
        <v>3604</v>
      </c>
      <c r="FO15" s="2">
        <v>35012.46</v>
      </c>
      <c r="FP15" s="2" t="s">
        <v>1</v>
      </c>
      <c r="FQ15" s="2">
        <v>323591.14</v>
      </c>
      <c r="FR15" s="2" t="s">
        <v>1</v>
      </c>
      <c r="FS15" s="2" t="s">
        <v>1</v>
      </c>
      <c r="FT15" s="2" t="s">
        <v>1</v>
      </c>
      <c r="FU15" s="2" t="s">
        <v>1</v>
      </c>
      <c r="FV15" s="2" t="s">
        <v>1</v>
      </c>
      <c r="FW15" s="2" t="s">
        <v>1</v>
      </c>
      <c r="FX15" s="2" t="s">
        <v>1</v>
      </c>
      <c r="FY15" s="2" t="s">
        <v>1</v>
      </c>
      <c r="FZ15" s="2" t="s">
        <v>1</v>
      </c>
      <c r="GA15" s="2">
        <v>190377</v>
      </c>
      <c r="GB15" s="2" t="s">
        <v>1</v>
      </c>
      <c r="GC15" s="2">
        <v>41057</v>
      </c>
      <c r="GD15" s="2" t="s">
        <v>1</v>
      </c>
      <c r="GE15" s="2" t="s">
        <v>1</v>
      </c>
      <c r="GF15" s="2">
        <v>757</v>
      </c>
      <c r="GG15" s="2">
        <v>18523.54</v>
      </c>
      <c r="GH15" s="2">
        <v>20996.2</v>
      </c>
      <c r="GI15" s="2">
        <v>7000</v>
      </c>
      <c r="GJ15" s="2">
        <v>925</v>
      </c>
      <c r="GK15" s="2" t="s">
        <v>1</v>
      </c>
      <c r="GL15" s="2">
        <v>2200</v>
      </c>
      <c r="GM15" s="2" t="s">
        <v>1</v>
      </c>
      <c r="GN15" s="2">
        <v>436206.13</v>
      </c>
      <c r="GO15" s="2">
        <v>114236.9</v>
      </c>
      <c r="GP15" s="2" t="s">
        <v>1</v>
      </c>
      <c r="GQ15" s="2">
        <v>10276</v>
      </c>
      <c r="GR15" s="2">
        <v>13044</v>
      </c>
      <c r="GS15" s="2" t="s">
        <v>1</v>
      </c>
      <c r="GT15" s="2" t="s">
        <v>1</v>
      </c>
      <c r="GU15" s="2" t="s">
        <v>1</v>
      </c>
      <c r="GV15" s="2" t="s">
        <v>1</v>
      </c>
      <c r="GW15" s="2" t="s">
        <v>1</v>
      </c>
      <c r="GX15" s="2" t="s">
        <v>1</v>
      </c>
      <c r="GY15" s="2" t="s">
        <v>1</v>
      </c>
      <c r="GZ15" s="2" t="s">
        <v>1</v>
      </c>
      <c r="HA15" s="2" t="s">
        <v>1</v>
      </c>
      <c r="HB15" s="2">
        <v>6100</v>
      </c>
      <c r="HC15" s="2">
        <v>0</v>
      </c>
      <c r="HD15" s="2" t="s">
        <v>1</v>
      </c>
      <c r="HE15" s="2" t="s">
        <v>1</v>
      </c>
      <c r="HF15" s="2" t="s">
        <v>1</v>
      </c>
      <c r="HG15" s="2" t="s">
        <v>1</v>
      </c>
      <c r="HH15" s="2" t="s">
        <v>1</v>
      </c>
      <c r="HI15" s="2" t="s">
        <v>1</v>
      </c>
      <c r="HJ15" s="2" t="s">
        <v>1</v>
      </c>
      <c r="HK15" s="2" t="s">
        <v>1</v>
      </c>
      <c r="HL15" s="2" t="s">
        <v>1</v>
      </c>
      <c r="HM15" s="2" t="s">
        <v>1</v>
      </c>
      <c r="HN15" s="2" t="s">
        <v>1</v>
      </c>
      <c r="HO15" s="2" t="s">
        <v>1</v>
      </c>
      <c r="HP15" s="2" t="s">
        <v>1</v>
      </c>
      <c r="HQ15" s="2" t="s">
        <v>1</v>
      </c>
      <c r="HR15" s="2" t="s">
        <v>1</v>
      </c>
      <c r="HS15" s="2">
        <v>0</v>
      </c>
      <c r="HT15" s="2" t="s">
        <v>1</v>
      </c>
      <c r="HU15" s="2" t="s">
        <v>1</v>
      </c>
      <c r="HV15" s="2">
        <v>4530</v>
      </c>
      <c r="HW15" s="2" t="s">
        <v>1</v>
      </c>
      <c r="HX15" s="2" t="s">
        <v>1</v>
      </c>
      <c r="HY15" s="2" t="s">
        <v>1</v>
      </c>
      <c r="HZ15" s="2" t="s">
        <v>1</v>
      </c>
      <c r="IA15" s="2">
        <v>5000</v>
      </c>
      <c r="IB15" s="2" t="s">
        <v>1</v>
      </c>
      <c r="IC15" s="2" t="s">
        <v>1</v>
      </c>
      <c r="ID15" s="2">
        <v>5600</v>
      </c>
      <c r="IE15" s="2">
        <v>147810</v>
      </c>
      <c r="IF15" s="2" t="s">
        <v>1</v>
      </c>
      <c r="IG15" s="2" t="s">
        <v>1</v>
      </c>
      <c r="IH15" s="2" t="s">
        <v>1</v>
      </c>
      <c r="II15" s="2">
        <v>0</v>
      </c>
      <c r="IJ15" s="2" t="s">
        <v>1</v>
      </c>
      <c r="IK15" s="2" t="s">
        <v>1</v>
      </c>
      <c r="IL15" s="2" t="s">
        <v>1</v>
      </c>
      <c r="IM15" s="2" t="s">
        <v>1</v>
      </c>
      <c r="IN15" s="2" t="s">
        <v>1</v>
      </c>
      <c r="IO15" s="2" t="s">
        <v>1</v>
      </c>
      <c r="IP15" s="2" t="s">
        <v>1</v>
      </c>
      <c r="IQ15" s="2" t="s">
        <v>1</v>
      </c>
      <c r="IR15" s="2" t="s">
        <v>1</v>
      </c>
      <c r="IS15" s="2" t="s">
        <v>1</v>
      </c>
      <c r="IT15" s="2">
        <v>48000</v>
      </c>
      <c r="IU15" s="2" t="s">
        <v>1</v>
      </c>
      <c r="IV15" s="2" t="s">
        <v>1</v>
      </c>
      <c r="IW15" s="2" t="s">
        <v>1</v>
      </c>
      <c r="IX15" s="2" t="s">
        <v>1</v>
      </c>
      <c r="IY15" s="2" t="s">
        <v>1</v>
      </c>
      <c r="IZ15" s="2" t="s">
        <v>1</v>
      </c>
      <c r="JA15" s="2" t="s">
        <v>1</v>
      </c>
      <c r="JB15" s="2" t="s">
        <v>1</v>
      </c>
      <c r="JC15" s="2" t="s">
        <v>1</v>
      </c>
      <c r="JD15" s="2" t="s">
        <v>1</v>
      </c>
      <c r="JE15" s="2" t="s">
        <v>1</v>
      </c>
      <c r="JF15" s="2" t="s">
        <v>1</v>
      </c>
      <c r="JG15" s="2" t="s">
        <v>1</v>
      </c>
      <c r="JH15" s="2" t="s">
        <v>1</v>
      </c>
      <c r="JI15" s="2" t="s">
        <v>1</v>
      </c>
      <c r="JJ15" s="2" t="s">
        <v>1</v>
      </c>
      <c r="JK15" s="2" t="s">
        <v>1</v>
      </c>
      <c r="JL15" s="2" t="s">
        <v>1</v>
      </c>
      <c r="JM15" s="2" t="s">
        <v>1</v>
      </c>
      <c r="JN15" s="2">
        <v>1971433.1</v>
      </c>
      <c r="JO15" s="2">
        <v>0</v>
      </c>
      <c r="JP15" s="2" t="s">
        <v>1</v>
      </c>
      <c r="JQ15" s="2" t="s">
        <v>1</v>
      </c>
      <c r="JR15" s="2" t="s">
        <v>1</v>
      </c>
      <c r="JS15" s="2" t="s">
        <v>1</v>
      </c>
      <c r="JT15" s="2" t="s">
        <v>1</v>
      </c>
      <c r="JU15" s="2">
        <v>3400</v>
      </c>
      <c r="JV15" s="2" t="s">
        <v>1</v>
      </c>
      <c r="JW15" s="2" t="s">
        <v>1</v>
      </c>
      <c r="JX15" s="2" t="s">
        <v>1</v>
      </c>
      <c r="JY15" s="2" t="s">
        <v>1</v>
      </c>
      <c r="JZ15" s="2" t="s">
        <v>1</v>
      </c>
      <c r="KA15" s="2" t="s">
        <v>1</v>
      </c>
      <c r="KB15" s="2" t="s">
        <v>1</v>
      </c>
      <c r="KC15" s="2" t="s">
        <v>1</v>
      </c>
      <c r="KD15" s="2" t="s">
        <v>1</v>
      </c>
      <c r="KE15" s="2" t="s">
        <v>1</v>
      </c>
      <c r="KF15" s="2" t="s">
        <v>1</v>
      </c>
      <c r="KG15" s="2" t="s">
        <v>1</v>
      </c>
      <c r="KH15" s="2" t="s">
        <v>1</v>
      </c>
      <c r="KI15" s="2" t="s">
        <v>1</v>
      </c>
      <c r="KJ15" s="2" t="s">
        <v>1</v>
      </c>
      <c r="KK15" s="2" t="s">
        <v>1</v>
      </c>
      <c r="KL15" s="2" t="s">
        <v>1</v>
      </c>
      <c r="KM15" s="2" t="s">
        <v>1</v>
      </c>
      <c r="KN15" s="2" t="s">
        <v>1</v>
      </c>
      <c r="KO15" s="2" t="s">
        <v>1</v>
      </c>
      <c r="KP15" s="2" t="s">
        <v>1</v>
      </c>
      <c r="KQ15" s="2" t="s">
        <v>1</v>
      </c>
      <c r="KR15" s="2" t="s">
        <v>1</v>
      </c>
      <c r="KS15" s="2" t="s">
        <v>1</v>
      </c>
      <c r="KT15" s="2" t="s">
        <v>1</v>
      </c>
      <c r="KU15" s="2" t="s">
        <v>1</v>
      </c>
      <c r="KV15" s="2">
        <v>0</v>
      </c>
      <c r="KW15" s="2" t="s">
        <v>1</v>
      </c>
    </row>
    <row r="16" spans="1:309" x14ac:dyDescent="0.3">
      <c r="A16" s="2" t="s">
        <v>11</v>
      </c>
      <c r="B16" s="2">
        <v>82</v>
      </c>
      <c r="C16" s="23">
        <f t="shared" si="25"/>
        <v>-588555.0700000003</v>
      </c>
      <c r="D16" s="23">
        <f t="shared" si="26"/>
        <v>1962998.9</v>
      </c>
      <c r="E16" s="23">
        <f t="shared" si="27"/>
        <v>23939.010975609755</v>
      </c>
      <c r="F16" s="23">
        <f t="shared" si="28"/>
        <v>1041918.1699999999</v>
      </c>
      <c r="G16" s="23">
        <f t="shared" si="29"/>
        <v>527180.73</v>
      </c>
      <c r="H16" s="23">
        <f t="shared" si="30"/>
        <v>0</v>
      </c>
      <c r="I16" s="23">
        <f t="shared" si="31"/>
        <v>393900</v>
      </c>
      <c r="J16" s="23">
        <f t="shared" si="32"/>
        <v>4803.6585365853662</v>
      </c>
      <c r="K16" s="23">
        <f t="shared" si="33"/>
        <v>93900</v>
      </c>
      <c r="L16" s="23">
        <f t="shared" si="34"/>
        <v>300000</v>
      </c>
      <c r="M16" s="23">
        <f t="shared" si="35"/>
        <v>527180.73</v>
      </c>
      <c r="N16" s="23">
        <f t="shared" si="36"/>
        <v>12706.319146341462</v>
      </c>
      <c r="O16" s="23">
        <f t="shared" si="37"/>
        <v>208032.17</v>
      </c>
      <c r="P16" s="23">
        <f t="shared" si="38"/>
        <v>310264.94</v>
      </c>
      <c r="Q16" s="23">
        <f t="shared" si="39"/>
        <v>410915.59</v>
      </c>
      <c r="R16" s="23">
        <f t="shared" si="40"/>
        <v>1011916.1799999999</v>
      </c>
      <c r="S16" s="23">
        <f t="shared" si="41"/>
        <v>12340.441219512195</v>
      </c>
      <c r="T16" s="23">
        <f t="shared" si="42"/>
        <v>30001.989999999991</v>
      </c>
      <c r="U16" s="7">
        <f t="shared" si="43"/>
        <v>2.8794958053183765E-2</v>
      </c>
      <c r="V16" s="23">
        <f t="shared" si="44"/>
        <v>0</v>
      </c>
      <c r="W16" s="23">
        <f t="shared" si="45"/>
        <v>26800</v>
      </c>
      <c r="X16" s="23">
        <f t="shared" si="46"/>
        <v>3208.99</v>
      </c>
      <c r="Y16" s="23">
        <f t="shared" si="47"/>
        <v>0</v>
      </c>
      <c r="Z16" s="23">
        <v>7</v>
      </c>
      <c r="AA16" s="23">
        <f t="shared" si="48"/>
        <v>82696.479999999996</v>
      </c>
      <c r="AB16" s="23">
        <f t="shared" si="49"/>
        <v>2551553.9700000002</v>
      </c>
      <c r="AC16" s="23">
        <f t="shared" si="50"/>
        <v>31116.511829268296</v>
      </c>
      <c r="AD16" s="23">
        <f t="shared" si="51"/>
        <v>1419327.4700000002</v>
      </c>
      <c r="AE16" s="23">
        <f t="shared" si="52"/>
        <v>17308.871585365858</v>
      </c>
      <c r="AF16" s="23">
        <f t="shared" si="53"/>
        <v>206013</v>
      </c>
      <c r="AG16" s="23">
        <f t="shared" si="54"/>
        <v>2512.3536585365855</v>
      </c>
      <c r="AH16" s="23">
        <f t="shared" si="55"/>
        <v>769140.47</v>
      </c>
      <c r="AI16" s="23">
        <f t="shared" si="56"/>
        <v>5038</v>
      </c>
      <c r="AJ16" s="23">
        <f t="shared" si="57"/>
        <v>131288</v>
      </c>
      <c r="AK16" s="23">
        <f t="shared" si="58"/>
        <v>1132226.5</v>
      </c>
      <c r="AL16" s="23">
        <f t="shared" si="59"/>
        <v>13807.640243902439</v>
      </c>
      <c r="AM16" s="23">
        <f t="shared" si="60"/>
        <v>1132226.5</v>
      </c>
      <c r="AN16" s="23">
        <f t="shared" si="61"/>
        <v>0</v>
      </c>
      <c r="AO16" s="2">
        <v>184655.6</v>
      </c>
      <c r="AP16" s="2">
        <v>1692.03</v>
      </c>
      <c r="AQ16" s="2">
        <v>21684.54</v>
      </c>
      <c r="AR16" s="2" t="s">
        <v>1</v>
      </c>
      <c r="AS16" s="2">
        <v>180304.94</v>
      </c>
      <c r="AT16" s="2">
        <v>129960</v>
      </c>
      <c r="AU16" s="2" t="s">
        <v>1</v>
      </c>
      <c r="AV16" s="2">
        <v>410915.59</v>
      </c>
      <c r="AX16" s="2" t="s">
        <v>1</v>
      </c>
      <c r="AY16" s="2" t="s">
        <v>1</v>
      </c>
      <c r="AZ16" s="2" t="s">
        <v>1</v>
      </c>
      <c r="BA16" s="2" t="s">
        <v>1</v>
      </c>
      <c r="BB16" s="2" t="s">
        <v>1</v>
      </c>
      <c r="BC16" s="2" t="s">
        <v>1</v>
      </c>
      <c r="BD16" s="2" t="s">
        <v>1</v>
      </c>
      <c r="BE16" s="2">
        <v>26050</v>
      </c>
      <c r="BF16" s="2">
        <v>750</v>
      </c>
      <c r="BG16" s="2" t="s">
        <v>1</v>
      </c>
      <c r="BH16" s="2" t="s">
        <v>1</v>
      </c>
      <c r="BI16" s="2" t="s">
        <v>1</v>
      </c>
      <c r="BJ16" s="2" t="s">
        <v>1</v>
      </c>
      <c r="BK16" s="2" t="s">
        <v>1</v>
      </c>
      <c r="BL16" s="2" t="s">
        <v>1</v>
      </c>
      <c r="BM16" s="2" t="s">
        <v>1</v>
      </c>
      <c r="BN16" s="2">
        <v>3208.99</v>
      </c>
      <c r="BO16" s="2" t="s">
        <v>1</v>
      </c>
      <c r="BP16" s="2" t="s">
        <v>1</v>
      </c>
      <c r="BQ16" s="2" t="s">
        <v>1</v>
      </c>
      <c r="BR16" s="2">
        <v>0</v>
      </c>
      <c r="BS16" s="2" t="s">
        <v>1</v>
      </c>
      <c r="BT16" s="2">
        <v>82696.479999999996</v>
      </c>
      <c r="BU16" s="2" t="s">
        <v>1</v>
      </c>
      <c r="BV16" s="2">
        <v>486601.65</v>
      </c>
      <c r="BW16" s="2">
        <v>0</v>
      </c>
      <c r="BX16" s="2" t="s">
        <v>1</v>
      </c>
      <c r="BY16" s="2" t="s">
        <v>1</v>
      </c>
      <c r="BZ16" s="2" t="s">
        <v>1</v>
      </c>
      <c r="CA16" s="2" t="s">
        <v>1</v>
      </c>
      <c r="CB16" s="2" t="s">
        <v>1</v>
      </c>
      <c r="CC16" s="2" t="s">
        <v>1</v>
      </c>
      <c r="CD16" s="2">
        <v>18375</v>
      </c>
      <c r="CE16" s="2" t="s">
        <v>1</v>
      </c>
      <c r="CF16" s="2" t="s">
        <v>1</v>
      </c>
      <c r="CG16" s="2">
        <v>21856</v>
      </c>
      <c r="CH16" s="2">
        <v>348.08</v>
      </c>
      <c r="CI16" s="2" t="s">
        <v>1</v>
      </c>
      <c r="CJ16" s="2" t="s">
        <v>1</v>
      </c>
      <c r="CK16" s="2" t="s">
        <v>1</v>
      </c>
      <c r="CL16" s="2" t="s">
        <v>1</v>
      </c>
      <c r="CM16" s="2" t="s">
        <v>1</v>
      </c>
      <c r="CN16" s="2" t="s">
        <v>1</v>
      </c>
      <c r="CO16" s="2" t="s">
        <v>1</v>
      </c>
      <c r="CP16" s="2" t="s">
        <v>1</v>
      </c>
      <c r="CQ16" s="2" t="s">
        <v>1</v>
      </c>
      <c r="CR16" s="2" t="s">
        <v>1</v>
      </c>
      <c r="CS16" s="2" t="s">
        <v>1</v>
      </c>
      <c r="CT16" s="2" t="s">
        <v>1</v>
      </c>
      <c r="CU16" s="2" t="s">
        <v>1</v>
      </c>
      <c r="CV16" s="2" t="s">
        <v>1</v>
      </c>
      <c r="CW16" s="2" t="s">
        <v>1</v>
      </c>
      <c r="CX16" s="2">
        <v>0</v>
      </c>
      <c r="CY16" s="2" t="s">
        <v>1</v>
      </c>
      <c r="CZ16" s="2" t="s">
        <v>1</v>
      </c>
      <c r="DA16" s="2" t="s">
        <v>1</v>
      </c>
      <c r="DB16" s="2" t="s">
        <v>1</v>
      </c>
      <c r="DC16" s="2" t="s">
        <v>1</v>
      </c>
      <c r="DD16" s="2" t="s">
        <v>1</v>
      </c>
      <c r="DE16" s="2" t="s">
        <v>1</v>
      </c>
      <c r="DF16" s="2" t="s">
        <v>1</v>
      </c>
      <c r="DG16" s="2" t="s">
        <v>1</v>
      </c>
      <c r="DH16" s="2" t="s">
        <v>1</v>
      </c>
      <c r="DI16" s="2" t="s">
        <v>1</v>
      </c>
      <c r="DJ16" s="2" t="s">
        <v>1</v>
      </c>
      <c r="DK16" s="2" t="s">
        <v>1</v>
      </c>
      <c r="DL16" s="2" t="s">
        <v>1</v>
      </c>
      <c r="DM16" s="2" t="s">
        <v>1</v>
      </c>
      <c r="DN16" s="2" t="s">
        <v>1</v>
      </c>
      <c r="DO16" s="2" t="s">
        <v>1</v>
      </c>
      <c r="DP16" s="2" t="s">
        <v>1</v>
      </c>
      <c r="DQ16" s="2" t="s">
        <v>1</v>
      </c>
      <c r="DR16" s="2" t="s">
        <v>1</v>
      </c>
      <c r="DS16" s="2" t="s">
        <v>1</v>
      </c>
      <c r="DT16" s="2" t="s">
        <v>1</v>
      </c>
      <c r="DU16" s="2">
        <v>39500</v>
      </c>
      <c r="DV16" s="2">
        <v>54400</v>
      </c>
      <c r="DW16" s="2" t="s">
        <v>1</v>
      </c>
      <c r="DX16" s="2" t="s">
        <v>1</v>
      </c>
      <c r="DY16" s="2" t="s">
        <v>1</v>
      </c>
      <c r="DZ16" s="2" t="s">
        <v>1</v>
      </c>
      <c r="EA16" s="2" t="s">
        <v>1</v>
      </c>
      <c r="EB16" s="2" t="s">
        <v>1</v>
      </c>
      <c r="EC16" s="2" t="s">
        <v>1</v>
      </c>
      <c r="ED16" s="2" t="s">
        <v>1</v>
      </c>
      <c r="EE16" s="2" t="s">
        <v>1</v>
      </c>
      <c r="EF16" s="2" t="s">
        <v>1</v>
      </c>
      <c r="EG16" s="2" t="s">
        <v>1</v>
      </c>
      <c r="EH16" s="2" t="s">
        <v>1</v>
      </c>
      <c r="EI16" s="2" t="s">
        <v>1</v>
      </c>
      <c r="EJ16" s="2" t="s">
        <v>1</v>
      </c>
      <c r="EK16" s="2" t="s">
        <v>1</v>
      </c>
      <c r="EL16" s="2" t="s">
        <v>1</v>
      </c>
      <c r="EM16" s="2" t="s">
        <v>1</v>
      </c>
      <c r="EN16" s="2" t="s">
        <v>1</v>
      </c>
      <c r="EO16" s="2" t="s">
        <v>1</v>
      </c>
      <c r="EP16" s="2">
        <v>300000</v>
      </c>
      <c r="EQ16" s="2" t="s">
        <v>1</v>
      </c>
      <c r="ER16" s="2" t="s">
        <v>1</v>
      </c>
      <c r="ES16" s="2" t="s">
        <v>1</v>
      </c>
      <c r="ET16" s="2" t="s">
        <v>1</v>
      </c>
      <c r="EU16" s="2" t="s">
        <v>1</v>
      </c>
      <c r="EV16" s="2" t="s">
        <v>1</v>
      </c>
      <c r="EW16" s="2" t="s">
        <v>1</v>
      </c>
      <c r="EX16" s="2">
        <v>78678</v>
      </c>
      <c r="EY16" s="2">
        <v>119010</v>
      </c>
      <c r="EZ16" s="2" t="s">
        <v>1</v>
      </c>
      <c r="FA16" s="2" t="s">
        <v>1</v>
      </c>
      <c r="FB16" s="2" t="s">
        <v>1</v>
      </c>
      <c r="FC16" s="2" t="s">
        <v>1</v>
      </c>
      <c r="FD16" s="2">
        <v>8325</v>
      </c>
      <c r="FE16" s="2" t="s">
        <v>1</v>
      </c>
      <c r="FF16" s="2" t="s">
        <v>1</v>
      </c>
      <c r="FG16" s="2" t="s">
        <v>1</v>
      </c>
      <c r="FH16" s="2" t="s">
        <v>1</v>
      </c>
      <c r="FI16" s="2" t="s">
        <v>1</v>
      </c>
      <c r="FJ16" s="2" t="s">
        <v>1</v>
      </c>
      <c r="FK16" s="2" t="s">
        <v>1</v>
      </c>
      <c r="FL16" s="2" t="s">
        <v>1</v>
      </c>
      <c r="FM16" s="2" t="s">
        <v>1</v>
      </c>
      <c r="FN16" s="2">
        <v>17220</v>
      </c>
      <c r="FO16" s="2">
        <v>29685.39</v>
      </c>
      <c r="FP16" s="2" t="s">
        <v>1</v>
      </c>
      <c r="FQ16" s="2">
        <v>50959.66</v>
      </c>
      <c r="FR16" s="2" t="s">
        <v>1</v>
      </c>
      <c r="FS16" s="2" t="s">
        <v>1</v>
      </c>
      <c r="FT16" s="2" t="s">
        <v>1</v>
      </c>
      <c r="FU16" s="2" t="s">
        <v>1</v>
      </c>
      <c r="FV16" s="2" t="s">
        <v>1</v>
      </c>
      <c r="FW16" s="2" t="s">
        <v>1</v>
      </c>
      <c r="FX16" s="2">
        <v>33344</v>
      </c>
      <c r="FY16" s="2" t="s">
        <v>1</v>
      </c>
      <c r="FZ16" s="2" t="s">
        <v>1</v>
      </c>
      <c r="GA16" s="2">
        <v>37693</v>
      </c>
      <c r="GB16" s="2" t="s">
        <v>1</v>
      </c>
      <c r="GC16" s="2">
        <v>600</v>
      </c>
      <c r="GD16" s="2" t="s">
        <v>1</v>
      </c>
      <c r="GE16" s="2" t="s">
        <v>1</v>
      </c>
      <c r="GF16" s="2">
        <v>184</v>
      </c>
      <c r="GG16" s="2">
        <v>19956.02</v>
      </c>
      <c r="GH16" s="2">
        <v>4913.3999999999996</v>
      </c>
      <c r="GI16" s="2" t="s">
        <v>1</v>
      </c>
      <c r="GJ16" s="2" t="s">
        <v>1</v>
      </c>
      <c r="GK16" s="2" t="s">
        <v>1</v>
      </c>
      <c r="GL16" s="2">
        <v>2420</v>
      </c>
      <c r="GM16" s="2" t="s">
        <v>1</v>
      </c>
      <c r="GN16" s="2">
        <v>397893</v>
      </c>
      <c r="GO16" s="2">
        <v>131010</v>
      </c>
      <c r="GP16" s="2" t="s">
        <v>1</v>
      </c>
      <c r="GQ16" s="2">
        <v>16620</v>
      </c>
      <c r="GR16" s="2">
        <v>17327</v>
      </c>
      <c r="GS16" s="2" t="s">
        <v>1</v>
      </c>
      <c r="GT16" s="2" t="s">
        <v>1</v>
      </c>
      <c r="GU16" s="2" t="s">
        <v>1</v>
      </c>
      <c r="GV16" s="2">
        <v>990</v>
      </c>
      <c r="GW16" s="2" t="s">
        <v>1</v>
      </c>
      <c r="GX16" s="2" t="s">
        <v>1</v>
      </c>
      <c r="GY16" s="2" t="s">
        <v>1</v>
      </c>
      <c r="GZ16" s="2" t="s">
        <v>1</v>
      </c>
      <c r="HA16" s="2" t="s">
        <v>1</v>
      </c>
      <c r="HB16" s="2">
        <v>3320</v>
      </c>
      <c r="HC16" s="2">
        <v>1718</v>
      </c>
      <c r="HD16" s="2" t="s">
        <v>1</v>
      </c>
      <c r="HE16" s="2" t="s">
        <v>1</v>
      </c>
      <c r="HF16" s="2" t="s">
        <v>1</v>
      </c>
      <c r="HG16" s="2" t="s">
        <v>1</v>
      </c>
      <c r="HH16" s="2" t="s">
        <v>1</v>
      </c>
      <c r="HI16" s="2" t="s">
        <v>1</v>
      </c>
      <c r="HJ16" s="2" t="s">
        <v>1</v>
      </c>
      <c r="HK16" s="2">
        <v>0</v>
      </c>
      <c r="HL16" s="2" t="s">
        <v>1</v>
      </c>
      <c r="HM16" s="2" t="s">
        <v>1</v>
      </c>
      <c r="HN16" s="2" t="s">
        <v>1</v>
      </c>
      <c r="HO16" s="2" t="s">
        <v>1</v>
      </c>
      <c r="HP16" s="2" t="s">
        <v>1</v>
      </c>
      <c r="HQ16" s="2" t="s">
        <v>1</v>
      </c>
      <c r="HR16" s="2" t="s">
        <v>1</v>
      </c>
      <c r="HS16" s="2" t="s">
        <v>1</v>
      </c>
      <c r="HT16" s="2" t="s">
        <v>1</v>
      </c>
      <c r="HU16" s="2" t="s">
        <v>1</v>
      </c>
      <c r="HV16" s="2">
        <v>1328</v>
      </c>
      <c r="HW16" s="2" t="s">
        <v>1</v>
      </c>
      <c r="HX16" s="2" t="s">
        <v>1</v>
      </c>
      <c r="HY16" s="2" t="s">
        <v>1</v>
      </c>
      <c r="HZ16" s="2" t="s">
        <v>1</v>
      </c>
      <c r="IA16" s="2" t="s">
        <v>1</v>
      </c>
      <c r="IB16" s="2" t="s">
        <v>1</v>
      </c>
      <c r="IC16" s="2" t="s">
        <v>1</v>
      </c>
      <c r="ID16" s="2" t="s">
        <v>1</v>
      </c>
      <c r="IE16" s="2">
        <v>129960</v>
      </c>
      <c r="IF16" s="2" t="s">
        <v>1</v>
      </c>
      <c r="IG16" s="2" t="s">
        <v>1</v>
      </c>
      <c r="IH16" s="2">
        <v>1500</v>
      </c>
      <c r="II16" s="2">
        <v>14673</v>
      </c>
      <c r="IJ16" s="2" t="s">
        <v>1</v>
      </c>
      <c r="IK16" s="2" t="s">
        <v>1</v>
      </c>
      <c r="IL16" s="2" t="s">
        <v>1</v>
      </c>
      <c r="IM16" s="2" t="s">
        <v>1</v>
      </c>
      <c r="IN16" s="2" t="s">
        <v>1</v>
      </c>
      <c r="IO16" s="2" t="s">
        <v>1</v>
      </c>
      <c r="IP16" s="2" t="s">
        <v>1</v>
      </c>
      <c r="IQ16" s="2" t="s">
        <v>1</v>
      </c>
      <c r="IR16" s="2" t="s">
        <v>1</v>
      </c>
      <c r="IS16" s="2" t="s">
        <v>1</v>
      </c>
      <c r="IT16" s="2" t="s">
        <v>1</v>
      </c>
      <c r="IU16" s="2" t="s">
        <v>1</v>
      </c>
      <c r="IV16" s="2" t="s">
        <v>1</v>
      </c>
      <c r="IW16" s="2" t="s">
        <v>1</v>
      </c>
      <c r="IX16" s="2" t="s">
        <v>1</v>
      </c>
      <c r="IY16" s="2" t="s">
        <v>1</v>
      </c>
      <c r="IZ16" s="2" t="s">
        <v>1</v>
      </c>
      <c r="JA16" s="2" t="s">
        <v>1</v>
      </c>
      <c r="JB16" s="2" t="s">
        <v>1</v>
      </c>
      <c r="JC16" s="2" t="s">
        <v>1</v>
      </c>
      <c r="JD16" s="2" t="s">
        <v>1</v>
      </c>
      <c r="JE16" s="2" t="s">
        <v>1</v>
      </c>
      <c r="JF16" s="2">
        <v>0</v>
      </c>
      <c r="JG16" s="2" t="s">
        <v>1</v>
      </c>
      <c r="JH16" s="2" t="s">
        <v>1</v>
      </c>
      <c r="JI16" s="2" t="s">
        <v>1</v>
      </c>
      <c r="JJ16" s="2" t="s">
        <v>1</v>
      </c>
      <c r="JK16" s="2" t="s">
        <v>1</v>
      </c>
      <c r="JL16" s="2" t="s">
        <v>1</v>
      </c>
      <c r="JM16" s="2" t="s">
        <v>1</v>
      </c>
      <c r="JN16" s="2">
        <v>1023246</v>
      </c>
      <c r="JO16" s="2">
        <v>19322</v>
      </c>
      <c r="JP16" s="2" t="s">
        <v>1</v>
      </c>
      <c r="JQ16" s="2" t="s">
        <v>1</v>
      </c>
      <c r="JR16" s="2" t="s">
        <v>1</v>
      </c>
      <c r="JS16" s="2">
        <v>14480</v>
      </c>
      <c r="JT16" s="2" t="s">
        <v>1</v>
      </c>
      <c r="JU16" s="2">
        <v>75178.5</v>
      </c>
      <c r="JV16" s="2" t="s">
        <v>1</v>
      </c>
      <c r="JW16" s="2" t="s">
        <v>1</v>
      </c>
      <c r="JX16" s="2" t="s">
        <v>1</v>
      </c>
      <c r="JY16" s="2" t="s">
        <v>1</v>
      </c>
      <c r="JZ16" s="2" t="s">
        <v>1</v>
      </c>
      <c r="KA16" s="2" t="s">
        <v>1</v>
      </c>
      <c r="KB16" s="2" t="s">
        <v>1</v>
      </c>
      <c r="KC16" s="2" t="s">
        <v>1</v>
      </c>
      <c r="KD16" s="2" t="s">
        <v>1</v>
      </c>
      <c r="KE16" s="2" t="s">
        <v>1</v>
      </c>
      <c r="KF16" s="2" t="s">
        <v>1</v>
      </c>
      <c r="KG16" s="2" t="s">
        <v>1</v>
      </c>
      <c r="KH16" s="2" t="s">
        <v>1</v>
      </c>
      <c r="KI16" s="2" t="s">
        <v>1</v>
      </c>
      <c r="KJ16" s="2" t="s">
        <v>1</v>
      </c>
      <c r="KK16" s="2" t="s">
        <v>1</v>
      </c>
      <c r="KL16" s="2" t="s">
        <v>1</v>
      </c>
      <c r="KM16" s="2" t="s">
        <v>1</v>
      </c>
      <c r="KN16" s="2" t="s">
        <v>1</v>
      </c>
      <c r="KO16" s="2" t="s">
        <v>1</v>
      </c>
      <c r="KP16" s="2" t="s">
        <v>1</v>
      </c>
      <c r="KQ16" s="2" t="s">
        <v>1</v>
      </c>
      <c r="KR16" s="2" t="s">
        <v>1</v>
      </c>
      <c r="KS16" s="2" t="s">
        <v>1</v>
      </c>
      <c r="KT16" s="2" t="s">
        <v>1</v>
      </c>
      <c r="KU16" s="2" t="s">
        <v>1</v>
      </c>
      <c r="KV16" s="2" t="s">
        <v>1</v>
      </c>
      <c r="KW16" s="2" t="s">
        <v>1</v>
      </c>
    </row>
    <row r="17" spans="1:309" x14ac:dyDescent="0.3">
      <c r="A17" s="2" t="s">
        <v>12</v>
      </c>
      <c r="B17" s="2">
        <v>523</v>
      </c>
      <c r="C17" s="23">
        <f t="shared" si="25"/>
        <v>2482785.4999999981</v>
      </c>
      <c r="D17" s="23">
        <f t="shared" si="26"/>
        <v>14316171.869999999</v>
      </c>
      <c r="E17" s="23">
        <f t="shared" si="27"/>
        <v>27373.177571701719</v>
      </c>
      <c r="F17" s="23">
        <f t="shared" si="28"/>
        <v>9775894.3800000008</v>
      </c>
      <c r="G17" s="23">
        <f t="shared" si="29"/>
        <v>3583839.12</v>
      </c>
      <c r="H17" s="23">
        <f t="shared" si="30"/>
        <v>473343.37</v>
      </c>
      <c r="I17" s="23">
        <f t="shared" si="31"/>
        <v>483095</v>
      </c>
      <c r="J17" s="23">
        <f t="shared" si="32"/>
        <v>923.69980879541106</v>
      </c>
      <c r="K17" s="23">
        <f t="shared" si="33"/>
        <v>380090</v>
      </c>
      <c r="L17" s="23">
        <f t="shared" si="34"/>
        <v>103005</v>
      </c>
      <c r="M17" s="23">
        <f t="shared" si="35"/>
        <v>3456969.08</v>
      </c>
      <c r="N17" s="23">
        <f t="shared" si="36"/>
        <v>18691.958661567878</v>
      </c>
      <c r="O17" s="23">
        <f t="shared" si="37"/>
        <v>1808403.22</v>
      </c>
      <c r="P17" s="23">
        <f t="shared" si="38"/>
        <v>2479748.8600000003</v>
      </c>
      <c r="Q17" s="23">
        <f t="shared" si="39"/>
        <v>3548284.23</v>
      </c>
      <c r="R17" s="23">
        <f t="shared" si="40"/>
        <v>9327735.0700000003</v>
      </c>
      <c r="S17" s="23">
        <f t="shared" si="41"/>
        <v>17835.057495219888</v>
      </c>
      <c r="T17" s="23">
        <f t="shared" si="42"/>
        <v>448159.31000000052</v>
      </c>
      <c r="U17" s="7">
        <f t="shared" si="43"/>
        <v>4.5843305234236839E-2</v>
      </c>
      <c r="V17" s="23">
        <f t="shared" si="44"/>
        <v>0</v>
      </c>
      <c r="W17" s="23">
        <f t="shared" si="45"/>
        <v>415817</v>
      </c>
      <c r="X17" s="23">
        <f t="shared" si="46"/>
        <v>26980.31</v>
      </c>
      <c r="Y17" s="23">
        <f t="shared" si="47"/>
        <v>5370</v>
      </c>
      <c r="Z17" s="23">
        <v>8</v>
      </c>
      <c r="AA17" s="23">
        <f t="shared" si="48"/>
        <v>1491290.76</v>
      </c>
      <c r="AB17" s="23">
        <f t="shared" si="49"/>
        <v>11833386.370000001</v>
      </c>
      <c r="AC17" s="23">
        <f t="shared" si="50"/>
        <v>22625.97776290631</v>
      </c>
      <c r="AD17" s="23">
        <f t="shared" si="51"/>
        <v>11635255.800000001</v>
      </c>
      <c r="AE17" s="23">
        <f t="shared" si="52"/>
        <v>22247.143021032505</v>
      </c>
      <c r="AF17" s="23">
        <f t="shared" si="53"/>
        <v>2451340</v>
      </c>
      <c r="AG17" s="23">
        <f t="shared" si="54"/>
        <v>4687.0745697896746</v>
      </c>
      <c r="AH17" s="23">
        <f t="shared" si="55"/>
        <v>8030139.7000000011</v>
      </c>
      <c r="AI17" s="23">
        <f t="shared" si="56"/>
        <v>64646</v>
      </c>
      <c r="AJ17" s="23">
        <f t="shared" si="57"/>
        <v>1850877.0999999999</v>
      </c>
      <c r="AK17" s="23">
        <f t="shared" si="58"/>
        <v>198130.57</v>
      </c>
      <c r="AL17" s="23">
        <f t="shared" si="59"/>
        <v>378.834741873805</v>
      </c>
      <c r="AM17" s="23">
        <f t="shared" si="60"/>
        <v>198130.57</v>
      </c>
      <c r="AN17" s="23">
        <f t="shared" si="61"/>
        <v>0</v>
      </c>
      <c r="AO17" s="2">
        <v>1555318.45</v>
      </c>
      <c r="AP17" s="2">
        <v>75560.06</v>
      </c>
      <c r="AQ17" s="2">
        <v>177524.71</v>
      </c>
      <c r="AR17" s="2" t="s">
        <v>1</v>
      </c>
      <c r="AS17" s="2">
        <v>1744258.86</v>
      </c>
      <c r="AT17" s="2">
        <v>735490</v>
      </c>
      <c r="AU17" s="2" t="s">
        <v>1</v>
      </c>
      <c r="AV17" s="2">
        <v>3548284.23</v>
      </c>
      <c r="AX17" s="2" t="s">
        <v>1</v>
      </c>
      <c r="AY17" s="2" t="s">
        <v>1</v>
      </c>
      <c r="AZ17" s="2">
        <v>0</v>
      </c>
      <c r="BA17" s="2" t="s">
        <v>1</v>
      </c>
      <c r="BB17" s="2" t="s">
        <v>1</v>
      </c>
      <c r="BC17" s="2" t="s">
        <v>1</v>
      </c>
      <c r="BD17" s="2" t="s">
        <v>1</v>
      </c>
      <c r="BE17" s="2">
        <v>376383</v>
      </c>
      <c r="BF17" s="2">
        <v>4115</v>
      </c>
      <c r="BG17" s="2">
        <v>20952</v>
      </c>
      <c r="BH17" s="2" t="s">
        <v>1</v>
      </c>
      <c r="BI17" s="2" t="s">
        <v>1</v>
      </c>
      <c r="BJ17" s="2">
        <v>14367</v>
      </c>
      <c r="BK17" s="2" t="s">
        <v>1</v>
      </c>
      <c r="BL17" s="2" t="s">
        <v>1</v>
      </c>
      <c r="BM17" s="2" t="s">
        <v>1</v>
      </c>
      <c r="BN17" s="2">
        <v>26980.31</v>
      </c>
      <c r="BO17" s="2" t="s">
        <v>1</v>
      </c>
      <c r="BP17" s="2" t="s">
        <v>1</v>
      </c>
      <c r="BQ17" s="2" t="s">
        <v>1</v>
      </c>
      <c r="BR17" s="2">
        <v>5370</v>
      </c>
      <c r="BS17" s="2" t="s">
        <v>1</v>
      </c>
      <c r="BT17" s="2">
        <v>1491290.76</v>
      </c>
      <c r="BU17" s="2" t="s">
        <v>1</v>
      </c>
      <c r="BV17" s="2">
        <v>2340631.2200000002</v>
      </c>
      <c r="BW17" s="2">
        <v>1470</v>
      </c>
      <c r="BX17" s="2" t="s">
        <v>1</v>
      </c>
      <c r="BY17" s="2">
        <v>1210</v>
      </c>
      <c r="BZ17" s="2" t="s">
        <v>1</v>
      </c>
      <c r="CA17" s="2" t="s">
        <v>1</v>
      </c>
      <c r="CB17" s="2" t="s">
        <v>1</v>
      </c>
      <c r="CC17" s="2" t="s">
        <v>1</v>
      </c>
      <c r="CD17" s="2">
        <v>200230</v>
      </c>
      <c r="CE17" s="2">
        <v>853846</v>
      </c>
      <c r="CF17" s="2" t="s">
        <v>1</v>
      </c>
      <c r="CG17" s="2" t="s">
        <v>1</v>
      </c>
      <c r="CH17" s="2">
        <v>23881.86</v>
      </c>
      <c r="CI17" s="2">
        <v>35700</v>
      </c>
      <c r="CJ17" s="2" t="s">
        <v>1</v>
      </c>
      <c r="CK17" s="2" t="s">
        <v>1</v>
      </c>
      <c r="CL17" s="2" t="s">
        <v>1</v>
      </c>
      <c r="CM17" s="2">
        <v>37500</v>
      </c>
      <c r="CN17" s="2" t="s">
        <v>1</v>
      </c>
      <c r="CO17" s="2" t="s">
        <v>1</v>
      </c>
      <c r="CP17" s="2" t="s">
        <v>1</v>
      </c>
      <c r="CQ17" s="2" t="s">
        <v>1</v>
      </c>
      <c r="CR17" s="2" t="s">
        <v>1</v>
      </c>
      <c r="CS17" s="2" t="s">
        <v>1</v>
      </c>
      <c r="CT17" s="2" t="s">
        <v>1</v>
      </c>
      <c r="CU17" s="2" t="s">
        <v>1</v>
      </c>
      <c r="CV17" s="2" t="s">
        <v>1</v>
      </c>
      <c r="CW17" s="2">
        <v>2416</v>
      </c>
      <c r="CX17" s="2">
        <v>85492.04</v>
      </c>
      <c r="CY17" s="2" t="s">
        <v>1</v>
      </c>
      <c r="CZ17" s="2">
        <v>1462</v>
      </c>
      <c r="DA17" s="2" t="s">
        <v>1</v>
      </c>
      <c r="DB17" s="2" t="s">
        <v>1</v>
      </c>
      <c r="DC17" s="2" t="s">
        <v>1</v>
      </c>
      <c r="DD17" s="2" t="s">
        <v>1</v>
      </c>
      <c r="DE17" s="2" t="s">
        <v>1</v>
      </c>
      <c r="DF17" s="2" t="s">
        <v>1</v>
      </c>
      <c r="DG17" s="2" t="s">
        <v>1</v>
      </c>
      <c r="DH17" s="2" t="s">
        <v>1</v>
      </c>
      <c r="DI17" s="2" t="s">
        <v>1</v>
      </c>
      <c r="DJ17" s="2" t="s">
        <v>1</v>
      </c>
      <c r="DK17" s="2">
        <v>168310</v>
      </c>
      <c r="DL17" s="2" t="s">
        <v>1</v>
      </c>
      <c r="DM17" s="2" t="s">
        <v>1</v>
      </c>
      <c r="DN17" s="2" t="s">
        <v>1</v>
      </c>
      <c r="DO17" s="2" t="s">
        <v>1</v>
      </c>
      <c r="DP17" s="2" t="s">
        <v>1</v>
      </c>
      <c r="DQ17" s="2" t="s">
        <v>1</v>
      </c>
      <c r="DR17" s="2">
        <v>305033.37</v>
      </c>
      <c r="DS17" s="2" t="s">
        <v>1</v>
      </c>
      <c r="DT17" s="2" t="s">
        <v>1</v>
      </c>
      <c r="DU17" s="2">
        <v>118500</v>
      </c>
      <c r="DV17" s="2">
        <v>96100</v>
      </c>
      <c r="DW17" s="2">
        <v>59850</v>
      </c>
      <c r="DX17" s="2">
        <v>105640</v>
      </c>
      <c r="DY17" s="2" t="s">
        <v>1</v>
      </c>
      <c r="DZ17" s="2" t="s">
        <v>1</v>
      </c>
      <c r="EA17" s="2" t="s">
        <v>1</v>
      </c>
      <c r="EB17" s="2" t="s">
        <v>1</v>
      </c>
      <c r="EC17" s="2" t="s">
        <v>1</v>
      </c>
      <c r="ED17" s="2" t="s">
        <v>1</v>
      </c>
      <c r="EE17" s="2" t="s">
        <v>1</v>
      </c>
      <c r="EF17" s="2" t="s">
        <v>1</v>
      </c>
      <c r="EG17" s="2" t="s">
        <v>1</v>
      </c>
      <c r="EH17" s="2" t="s">
        <v>1</v>
      </c>
      <c r="EI17" s="2" t="s">
        <v>1</v>
      </c>
      <c r="EJ17" s="2" t="s">
        <v>1</v>
      </c>
      <c r="EK17" s="2" t="s">
        <v>1</v>
      </c>
      <c r="EL17" s="2">
        <v>103005</v>
      </c>
      <c r="EM17" s="2" t="s">
        <v>1</v>
      </c>
      <c r="EN17" s="2" t="s">
        <v>1</v>
      </c>
      <c r="EO17" s="2" t="s">
        <v>1</v>
      </c>
      <c r="EP17" s="2" t="s">
        <v>1</v>
      </c>
      <c r="EQ17" s="2" t="s">
        <v>1</v>
      </c>
      <c r="ER17" s="2" t="s">
        <v>1</v>
      </c>
      <c r="ES17" s="2" t="s">
        <v>1</v>
      </c>
      <c r="ET17" s="2" t="s">
        <v>1</v>
      </c>
      <c r="EU17" s="2">
        <v>421691</v>
      </c>
      <c r="EV17" s="2" t="s">
        <v>1</v>
      </c>
      <c r="EW17" s="2" t="s">
        <v>1</v>
      </c>
      <c r="EX17" s="2">
        <v>773566</v>
      </c>
      <c r="EY17" s="2">
        <v>491653</v>
      </c>
      <c r="EZ17" s="2" t="s">
        <v>1</v>
      </c>
      <c r="FA17" s="2" t="s">
        <v>1</v>
      </c>
      <c r="FB17" s="2">
        <v>1699</v>
      </c>
      <c r="FC17" s="2">
        <v>501250</v>
      </c>
      <c r="FD17" s="2">
        <v>229451</v>
      </c>
      <c r="FE17" s="2">
        <v>5418</v>
      </c>
      <c r="FF17" s="2">
        <v>26612</v>
      </c>
      <c r="FG17" s="2" t="s">
        <v>1</v>
      </c>
      <c r="FH17" s="2" t="s">
        <v>1</v>
      </c>
      <c r="FI17" s="2" t="s">
        <v>1</v>
      </c>
      <c r="FJ17" s="2" t="s">
        <v>1</v>
      </c>
      <c r="FK17" s="2">
        <v>7223</v>
      </c>
      <c r="FL17" s="2" t="s">
        <v>1</v>
      </c>
      <c r="FM17" s="2" t="s">
        <v>1</v>
      </c>
      <c r="FN17" s="2">
        <v>4686</v>
      </c>
      <c r="FO17" s="2">
        <v>93186</v>
      </c>
      <c r="FP17" s="2">
        <v>6309</v>
      </c>
      <c r="FQ17" s="2">
        <v>503268</v>
      </c>
      <c r="FR17" s="2" t="s">
        <v>1</v>
      </c>
      <c r="FS17" s="2" t="s">
        <v>1</v>
      </c>
      <c r="FT17" s="2" t="s">
        <v>1</v>
      </c>
      <c r="FU17" s="2" t="s">
        <v>1</v>
      </c>
      <c r="FV17" s="2" t="s">
        <v>1</v>
      </c>
      <c r="FW17" s="2" t="s">
        <v>1</v>
      </c>
      <c r="FX17" s="2" t="s">
        <v>1</v>
      </c>
      <c r="FY17" s="2" t="s">
        <v>1</v>
      </c>
      <c r="FZ17" s="2" t="s">
        <v>1</v>
      </c>
      <c r="GA17" s="2">
        <v>313022</v>
      </c>
      <c r="GB17" s="2" t="s">
        <v>1</v>
      </c>
      <c r="GC17" s="2">
        <v>186536.34</v>
      </c>
      <c r="GD17" s="2" t="s">
        <v>1</v>
      </c>
      <c r="GE17" s="2">
        <v>439335</v>
      </c>
      <c r="GF17" s="2">
        <v>332</v>
      </c>
      <c r="GG17" s="2">
        <v>37331</v>
      </c>
      <c r="GH17" s="2">
        <v>42354</v>
      </c>
      <c r="GI17" s="2">
        <v>12445</v>
      </c>
      <c r="GJ17" s="2" t="s">
        <v>1</v>
      </c>
      <c r="GK17" s="2">
        <v>59300</v>
      </c>
      <c r="GL17" s="2">
        <v>12521</v>
      </c>
      <c r="GM17" s="2" t="s">
        <v>1</v>
      </c>
      <c r="GN17" s="2">
        <v>2815578.72</v>
      </c>
      <c r="GO17" s="2">
        <v>2677686.64</v>
      </c>
      <c r="GP17" s="2">
        <v>0</v>
      </c>
      <c r="GQ17" s="2">
        <v>49906</v>
      </c>
      <c r="GR17" s="2">
        <v>4690</v>
      </c>
      <c r="GS17" s="2" t="s">
        <v>1</v>
      </c>
      <c r="GT17" s="2" t="s">
        <v>1</v>
      </c>
      <c r="GU17" s="2" t="s">
        <v>1</v>
      </c>
      <c r="GV17" s="2" t="s">
        <v>1</v>
      </c>
      <c r="GW17" s="2" t="s">
        <v>1</v>
      </c>
      <c r="GX17" s="2" t="s">
        <v>1</v>
      </c>
      <c r="GY17" s="2" t="s">
        <v>1</v>
      </c>
      <c r="GZ17" s="2" t="s">
        <v>1</v>
      </c>
      <c r="HA17" s="2">
        <v>19524</v>
      </c>
      <c r="HB17" s="2">
        <v>31920</v>
      </c>
      <c r="HC17" s="2">
        <v>13202</v>
      </c>
      <c r="HD17" s="2" t="s">
        <v>1</v>
      </c>
      <c r="HE17" s="2" t="s">
        <v>1</v>
      </c>
      <c r="HF17" s="2" t="s">
        <v>1</v>
      </c>
      <c r="HG17" s="2" t="s">
        <v>1</v>
      </c>
      <c r="HH17" s="2" t="s">
        <v>1</v>
      </c>
      <c r="HI17" s="2" t="s">
        <v>1</v>
      </c>
      <c r="HJ17" s="2">
        <v>0</v>
      </c>
      <c r="HK17" s="2" t="s">
        <v>1</v>
      </c>
      <c r="HL17" s="2" t="s">
        <v>1</v>
      </c>
      <c r="HM17" s="2" t="s">
        <v>1</v>
      </c>
      <c r="HN17" s="2">
        <v>71850.399999999994</v>
      </c>
      <c r="HO17" s="2" t="s">
        <v>1</v>
      </c>
      <c r="HP17" s="2" t="s">
        <v>1</v>
      </c>
      <c r="HQ17" s="2" t="s">
        <v>1</v>
      </c>
      <c r="HR17" s="2" t="s">
        <v>1</v>
      </c>
      <c r="HS17" s="2">
        <v>-1728</v>
      </c>
      <c r="HT17" s="2" t="s">
        <v>1</v>
      </c>
      <c r="HU17" s="2" t="s">
        <v>1</v>
      </c>
      <c r="HV17" s="2">
        <v>8858</v>
      </c>
      <c r="HW17" s="2">
        <v>937000</v>
      </c>
      <c r="HX17" s="2" t="s">
        <v>1</v>
      </c>
      <c r="HY17" s="2" t="s">
        <v>1</v>
      </c>
      <c r="HZ17" s="2" t="s">
        <v>1</v>
      </c>
      <c r="IA17" s="2" t="s">
        <v>1</v>
      </c>
      <c r="IB17" s="2" t="s">
        <v>1</v>
      </c>
      <c r="IC17" s="2" t="s">
        <v>1</v>
      </c>
      <c r="ID17" s="2">
        <v>2000</v>
      </c>
      <c r="IE17" s="2">
        <v>804743</v>
      </c>
      <c r="IF17" s="2">
        <v>2065</v>
      </c>
      <c r="IG17" s="2">
        <v>26088.7</v>
      </c>
      <c r="IH17" s="2" t="s">
        <v>1</v>
      </c>
      <c r="II17" s="2" t="s">
        <v>1</v>
      </c>
      <c r="IJ17" s="2" t="s">
        <v>1</v>
      </c>
      <c r="IK17" s="2" t="s">
        <v>1</v>
      </c>
      <c r="IL17" s="2" t="s">
        <v>1</v>
      </c>
      <c r="IM17" s="2" t="s">
        <v>1</v>
      </c>
      <c r="IN17" s="2">
        <v>2683</v>
      </c>
      <c r="IO17" s="2" t="s">
        <v>1</v>
      </c>
      <c r="IP17" s="2" t="s">
        <v>1</v>
      </c>
      <c r="IQ17" s="2" t="s">
        <v>1</v>
      </c>
      <c r="IR17" s="2" t="s">
        <v>1</v>
      </c>
      <c r="IS17" s="2" t="s">
        <v>1</v>
      </c>
      <c r="IT17" s="2" t="s">
        <v>1</v>
      </c>
      <c r="IU17" s="2" t="s">
        <v>1</v>
      </c>
      <c r="IV17" s="2" t="s">
        <v>1</v>
      </c>
      <c r="IW17" s="2" t="s">
        <v>1</v>
      </c>
      <c r="IX17" s="2" t="s">
        <v>1</v>
      </c>
      <c r="IY17" s="2" t="s">
        <v>1</v>
      </c>
      <c r="IZ17" s="2" t="s">
        <v>1</v>
      </c>
      <c r="JA17" s="2" t="s">
        <v>1</v>
      </c>
      <c r="JB17" s="2" t="s">
        <v>1</v>
      </c>
      <c r="JC17" s="2" t="s">
        <v>1</v>
      </c>
      <c r="JD17" s="2" t="s">
        <v>1</v>
      </c>
      <c r="JE17" s="2" t="s">
        <v>1</v>
      </c>
      <c r="JF17" s="2" t="s">
        <v>1</v>
      </c>
      <c r="JG17" s="2" t="s">
        <v>1</v>
      </c>
      <c r="JH17" s="2" t="s">
        <v>1</v>
      </c>
      <c r="JI17" s="2" t="s">
        <v>1</v>
      </c>
      <c r="JJ17" s="2" t="s">
        <v>1</v>
      </c>
      <c r="JK17" s="2" t="s">
        <v>1</v>
      </c>
      <c r="JL17" s="2" t="s">
        <v>1</v>
      </c>
      <c r="JM17" s="2">
        <v>110972.78</v>
      </c>
      <c r="JN17" s="2">
        <v>85707.79</v>
      </c>
      <c r="JO17" s="2" t="s">
        <v>1</v>
      </c>
      <c r="JP17" s="2" t="s">
        <v>1</v>
      </c>
      <c r="JQ17" s="2" t="s">
        <v>1</v>
      </c>
      <c r="JR17" s="2" t="s">
        <v>1</v>
      </c>
      <c r="JS17" s="2" t="s">
        <v>1</v>
      </c>
      <c r="JT17" s="2" t="s">
        <v>1</v>
      </c>
      <c r="JU17" s="2">
        <v>1450</v>
      </c>
      <c r="JV17" s="2" t="s">
        <v>1</v>
      </c>
      <c r="JW17" s="2" t="s">
        <v>1</v>
      </c>
      <c r="JX17" s="2" t="s">
        <v>1</v>
      </c>
      <c r="JY17" s="2" t="s">
        <v>1</v>
      </c>
      <c r="JZ17" s="2" t="s">
        <v>1</v>
      </c>
      <c r="KA17" s="2" t="s">
        <v>1</v>
      </c>
      <c r="KB17" s="2" t="s">
        <v>1</v>
      </c>
      <c r="KC17" s="2" t="s">
        <v>1</v>
      </c>
      <c r="KD17" s="2" t="s">
        <v>1</v>
      </c>
      <c r="KE17" s="2" t="s">
        <v>1</v>
      </c>
      <c r="KF17" s="2" t="s">
        <v>1</v>
      </c>
      <c r="KG17" s="2" t="s">
        <v>1</v>
      </c>
      <c r="KH17" s="2" t="s">
        <v>1</v>
      </c>
      <c r="KI17" s="2" t="s">
        <v>1</v>
      </c>
      <c r="KJ17" s="2" t="s">
        <v>1</v>
      </c>
      <c r="KK17" s="2" t="s">
        <v>1</v>
      </c>
      <c r="KL17" s="2" t="s">
        <v>1</v>
      </c>
      <c r="KM17" s="2" t="s">
        <v>1</v>
      </c>
      <c r="KN17" s="2" t="s">
        <v>1</v>
      </c>
      <c r="KO17" s="2" t="s">
        <v>1</v>
      </c>
      <c r="KP17" s="2" t="s">
        <v>1</v>
      </c>
      <c r="KQ17" s="2" t="s">
        <v>1</v>
      </c>
      <c r="KR17" s="2" t="s">
        <v>1</v>
      </c>
      <c r="KS17" s="2" t="s">
        <v>1</v>
      </c>
      <c r="KT17" s="2" t="s">
        <v>1</v>
      </c>
      <c r="KU17" s="2" t="s">
        <v>1</v>
      </c>
      <c r="KV17" s="2" t="s">
        <v>1</v>
      </c>
      <c r="KW17" s="2" t="s">
        <v>1</v>
      </c>
    </row>
    <row r="18" spans="1:309" x14ac:dyDescent="0.3">
      <c r="A18" s="2" t="s">
        <v>13</v>
      </c>
      <c r="B18" s="2">
        <v>332</v>
      </c>
      <c r="C18" s="23">
        <f t="shared" si="25"/>
        <v>56924.949999998324</v>
      </c>
      <c r="D18" s="23">
        <f t="shared" si="26"/>
        <v>5451730.1299999999</v>
      </c>
      <c r="E18" s="23">
        <f t="shared" si="27"/>
        <v>16420.873885542169</v>
      </c>
      <c r="F18" s="23">
        <f t="shared" si="28"/>
        <v>4215241.8</v>
      </c>
      <c r="G18" s="23">
        <f t="shared" si="29"/>
        <v>747308.33</v>
      </c>
      <c r="H18" s="23">
        <f t="shared" si="30"/>
        <v>9380</v>
      </c>
      <c r="I18" s="23">
        <f t="shared" si="31"/>
        <v>479800</v>
      </c>
      <c r="J18" s="23">
        <f t="shared" si="32"/>
        <v>1445.1807228915663</v>
      </c>
      <c r="K18" s="23">
        <f t="shared" si="33"/>
        <v>479800</v>
      </c>
      <c r="L18" s="23">
        <f t="shared" si="34"/>
        <v>0</v>
      </c>
      <c r="M18" s="23">
        <f t="shared" si="35"/>
        <v>662813.16999999993</v>
      </c>
      <c r="N18" s="23">
        <f t="shared" si="36"/>
        <v>12696.511445783131</v>
      </c>
      <c r="O18" s="23">
        <f t="shared" si="37"/>
        <v>910722.61</v>
      </c>
      <c r="P18" s="23">
        <f t="shared" si="38"/>
        <v>974785.46</v>
      </c>
      <c r="Q18" s="23">
        <f t="shared" si="39"/>
        <v>1675416.71</v>
      </c>
      <c r="R18" s="23">
        <f t="shared" si="40"/>
        <v>4089545.54</v>
      </c>
      <c r="S18" s="23">
        <f t="shared" si="41"/>
        <v>12317.908253012049</v>
      </c>
      <c r="T18" s="23">
        <f t="shared" si="42"/>
        <v>125696.25999999978</v>
      </c>
      <c r="U18" s="7">
        <f t="shared" si="43"/>
        <v>2.981946610986819E-2</v>
      </c>
      <c r="V18" s="23">
        <f t="shared" si="44"/>
        <v>96287</v>
      </c>
      <c r="W18" s="23">
        <f t="shared" si="45"/>
        <v>11702</v>
      </c>
      <c r="X18" s="23">
        <f t="shared" si="46"/>
        <v>13276.26</v>
      </c>
      <c r="Y18" s="23">
        <f t="shared" si="47"/>
        <v>4440</v>
      </c>
      <c r="Z18" s="23">
        <v>9</v>
      </c>
      <c r="AA18" s="23">
        <f t="shared" si="48"/>
        <v>528611.76</v>
      </c>
      <c r="AB18" s="23">
        <f t="shared" si="49"/>
        <v>5394805.1800000016</v>
      </c>
      <c r="AC18" s="23">
        <f t="shared" si="50"/>
        <v>16249.41319277109</v>
      </c>
      <c r="AD18" s="23">
        <f t="shared" si="51"/>
        <v>4647622.4800000014</v>
      </c>
      <c r="AE18" s="23">
        <f t="shared" si="52"/>
        <v>13998.862891566268</v>
      </c>
      <c r="AF18" s="23">
        <f t="shared" si="53"/>
        <v>854337</v>
      </c>
      <c r="AG18" s="23">
        <f t="shared" si="54"/>
        <v>2573.3042168674697</v>
      </c>
      <c r="AH18" s="23">
        <f t="shared" si="55"/>
        <v>3504297.1599999997</v>
      </c>
      <c r="AI18" s="23">
        <f t="shared" si="56"/>
        <v>91074</v>
      </c>
      <c r="AJ18" s="23">
        <f t="shared" si="57"/>
        <v>304864.32</v>
      </c>
      <c r="AK18" s="23">
        <f t="shared" si="58"/>
        <v>747182.7</v>
      </c>
      <c r="AL18" s="23">
        <f t="shared" si="59"/>
        <v>2250.5503012048193</v>
      </c>
      <c r="AM18" s="23">
        <f t="shared" si="60"/>
        <v>737182.7</v>
      </c>
      <c r="AN18" s="23">
        <f t="shared" si="61"/>
        <v>0</v>
      </c>
      <c r="AO18" s="2">
        <v>810991.57</v>
      </c>
      <c r="AP18" s="2">
        <v>10039.629999999999</v>
      </c>
      <c r="AQ18" s="2">
        <v>89691.41</v>
      </c>
      <c r="AR18" s="2" t="s">
        <v>1</v>
      </c>
      <c r="AS18" s="2">
        <v>836275.46</v>
      </c>
      <c r="AT18" s="2">
        <v>138510</v>
      </c>
      <c r="AU18" s="2" t="s">
        <v>1</v>
      </c>
      <c r="AV18" s="2">
        <v>1675416.71</v>
      </c>
      <c r="AX18" s="2" t="s">
        <v>1</v>
      </c>
      <c r="AY18" s="2" t="s">
        <v>1</v>
      </c>
      <c r="AZ18" s="2" t="s">
        <v>1</v>
      </c>
      <c r="BA18" s="2" t="s">
        <v>1</v>
      </c>
      <c r="BB18" s="2" t="s">
        <v>1</v>
      </c>
      <c r="BC18" s="2">
        <v>96287</v>
      </c>
      <c r="BD18" s="2" t="s">
        <v>1</v>
      </c>
      <c r="BE18" s="2" t="s">
        <v>1</v>
      </c>
      <c r="BF18" s="2">
        <v>9344</v>
      </c>
      <c r="BG18" s="2">
        <v>0</v>
      </c>
      <c r="BH18" s="2">
        <v>1800</v>
      </c>
      <c r="BI18" s="2">
        <v>558</v>
      </c>
      <c r="BJ18" s="2">
        <v>0</v>
      </c>
      <c r="BK18" s="2" t="s">
        <v>1</v>
      </c>
      <c r="BL18" s="2" t="s">
        <v>1</v>
      </c>
      <c r="BM18" s="2" t="s">
        <v>1</v>
      </c>
      <c r="BN18" s="2">
        <v>13276.26</v>
      </c>
      <c r="BO18" s="2" t="s">
        <v>1</v>
      </c>
      <c r="BP18" s="2" t="s">
        <v>1</v>
      </c>
      <c r="BQ18" s="2" t="s">
        <v>1</v>
      </c>
      <c r="BR18" s="2">
        <v>4440</v>
      </c>
      <c r="BS18" s="2" t="s">
        <v>1</v>
      </c>
      <c r="BT18" s="2">
        <v>528611.76</v>
      </c>
      <c r="BU18" s="2" t="s">
        <v>1</v>
      </c>
      <c r="BV18" s="2">
        <v>439665</v>
      </c>
      <c r="BW18" s="2" t="s">
        <v>1</v>
      </c>
      <c r="BX18" s="2" t="s">
        <v>1</v>
      </c>
      <c r="BY18" s="2">
        <v>2000</v>
      </c>
      <c r="BZ18" s="2" t="s">
        <v>1</v>
      </c>
      <c r="CA18" s="2" t="s">
        <v>1</v>
      </c>
      <c r="CB18" s="2" t="s">
        <v>1</v>
      </c>
      <c r="CC18" s="2" t="s">
        <v>1</v>
      </c>
      <c r="CD18" s="2">
        <v>76425</v>
      </c>
      <c r="CE18" s="2">
        <v>135266.22</v>
      </c>
      <c r="CF18" s="2" t="s">
        <v>1</v>
      </c>
      <c r="CG18" s="2" t="s">
        <v>1</v>
      </c>
      <c r="CH18" s="2">
        <v>9456.9500000000007</v>
      </c>
      <c r="CI18" s="2" t="s">
        <v>1</v>
      </c>
      <c r="CJ18" s="2" t="s">
        <v>1</v>
      </c>
      <c r="CK18" s="2" t="s">
        <v>1</v>
      </c>
      <c r="CL18" s="2" t="s">
        <v>1</v>
      </c>
      <c r="CM18" s="2" t="s">
        <v>1</v>
      </c>
      <c r="CN18" s="2">
        <v>3696</v>
      </c>
      <c r="CO18" s="2" t="s">
        <v>1</v>
      </c>
      <c r="CP18" s="2" t="s">
        <v>1</v>
      </c>
      <c r="CQ18" s="2" t="s">
        <v>1</v>
      </c>
      <c r="CR18" s="2" t="s">
        <v>1</v>
      </c>
      <c r="CS18" s="2" t="s">
        <v>1</v>
      </c>
      <c r="CT18" s="2" t="s">
        <v>1</v>
      </c>
      <c r="CU18" s="2" t="s">
        <v>1</v>
      </c>
      <c r="CV18" s="2" t="s">
        <v>1</v>
      </c>
      <c r="CW18" s="2">
        <v>4546</v>
      </c>
      <c r="CX18" s="2">
        <v>76253.16</v>
      </c>
      <c r="CY18" s="2" t="s">
        <v>1</v>
      </c>
      <c r="CZ18" s="2" t="s">
        <v>1</v>
      </c>
      <c r="DA18" s="2" t="s">
        <v>1</v>
      </c>
      <c r="DB18" s="2" t="s">
        <v>1</v>
      </c>
      <c r="DC18" s="2" t="s">
        <v>1</v>
      </c>
      <c r="DD18" s="2" t="s">
        <v>1</v>
      </c>
      <c r="DE18" s="2" t="s">
        <v>1</v>
      </c>
      <c r="DF18" s="2" t="s">
        <v>1</v>
      </c>
      <c r="DG18" s="2" t="s">
        <v>1</v>
      </c>
      <c r="DH18" s="2" t="s">
        <v>1</v>
      </c>
      <c r="DI18" s="2" t="s">
        <v>1</v>
      </c>
      <c r="DJ18" s="2" t="s">
        <v>1</v>
      </c>
      <c r="DK18" s="2">
        <v>9380</v>
      </c>
      <c r="DL18" s="2" t="s">
        <v>1</v>
      </c>
      <c r="DM18" s="2" t="s">
        <v>1</v>
      </c>
      <c r="DN18" s="2" t="s">
        <v>1</v>
      </c>
      <c r="DO18" s="2" t="s">
        <v>1</v>
      </c>
      <c r="DP18" s="2" t="s">
        <v>1</v>
      </c>
      <c r="DQ18" s="2" t="s">
        <v>1</v>
      </c>
      <c r="DR18" s="2" t="s">
        <v>1</v>
      </c>
      <c r="DS18" s="2" t="s">
        <v>1</v>
      </c>
      <c r="DT18" s="2" t="s">
        <v>1</v>
      </c>
      <c r="DU18" s="2">
        <v>79000</v>
      </c>
      <c r="DV18" s="2">
        <v>60400</v>
      </c>
      <c r="DW18" s="2" t="s">
        <v>1</v>
      </c>
      <c r="DX18" s="2" t="s">
        <v>1</v>
      </c>
      <c r="DY18" s="2" t="s">
        <v>1</v>
      </c>
      <c r="DZ18" s="2" t="s">
        <v>1</v>
      </c>
      <c r="EA18" s="2">
        <v>120000</v>
      </c>
      <c r="EB18" s="2">
        <v>220400</v>
      </c>
      <c r="EC18" s="2" t="s">
        <v>1</v>
      </c>
      <c r="ED18" s="2" t="s">
        <v>1</v>
      </c>
      <c r="EE18" s="2" t="s">
        <v>1</v>
      </c>
      <c r="EF18" s="2" t="s">
        <v>1</v>
      </c>
      <c r="EG18" s="2" t="s">
        <v>1</v>
      </c>
      <c r="EH18" s="2" t="s">
        <v>1</v>
      </c>
      <c r="EI18" s="2" t="s">
        <v>1</v>
      </c>
      <c r="EJ18" s="2" t="s">
        <v>1</v>
      </c>
      <c r="EK18" s="2" t="s">
        <v>1</v>
      </c>
      <c r="EL18" s="2" t="s">
        <v>1</v>
      </c>
      <c r="EM18" s="2" t="s">
        <v>1</v>
      </c>
      <c r="EN18" s="2" t="s">
        <v>1</v>
      </c>
      <c r="EO18" s="2" t="s">
        <v>1</v>
      </c>
      <c r="EP18" s="2" t="s">
        <v>1</v>
      </c>
      <c r="EQ18" s="2" t="s">
        <v>1</v>
      </c>
      <c r="ER18" s="2" t="s">
        <v>1</v>
      </c>
      <c r="ES18" s="2" t="s">
        <v>1</v>
      </c>
      <c r="ET18" s="2" t="s">
        <v>1</v>
      </c>
      <c r="EU18" s="2">
        <v>295984</v>
      </c>
      <c r="EV18" s="2" t="s">
        <v>1</v>
      </c>
      <c r="EW18" s="2">
        <v>3671</v>
      </c>
      <c r="EX18" s="2">
        <v>99460</v>
      </c>
      <c r="EY18" s="2">
        <v>333272</v>
      </c>
      <c r="EZ18" s="2" t="s">
        <v>1</v>
      </c>
      <c r="FA18" s="2" t="s">
        <v>1</v>
      </c>
      <c r="FB18" s="2" t="s">
        <v>1</v>
      </c>
      <c r="FC18" s="2">
        <v>71446</v>
      </c>
      <c r="FD18" s="2">
        <v>48903</v>
      </c>
      <c r="FE18" s="2">
        <v>899</v>
      </c>
      <c r="FF18" s="2">
        <v>702</v>
      </c>
      <c r="FG18" s="2" t="s">
        <v>1</v>
      </c>
      <c r="FH18" s="2" t="s">
        <v>1</v>
      </c>
      <c r="FI18" s="2" t="s">
        <v>1</v>
      </c>
      <c r="FJ18" s="2" t="s">
        <v>1</v>
      </c>
      <c r="FK18" s="2" t="s">
        <v>1</v>
      </c>
      <c r="FL18" s="2" t="s">
        <v>1</v>
      </c>
      <c r="FM18" s="2" t="s">
        <v>1</v>
      </c>
      <c r="FN18" s="2">
        <v>11372</v>
      </c>
      <c r="FO18" s="2">
        <v>16710</v>
      </c>
      <c r="FP18" s="2" t="s">
        <v>1</v>
      </c>
      <c r="FQ18" s="2">
        <v>254609.87</v>
      </c>
      <c r="FR18" s="2" t="s">
        <v>1</v>
      </c>
      <c r="FS18" s="2" t="s">
        <v>1</v>
      </c>
      <c r="FT18" s="2" t="s">
        <v>1</v>
      </c>
      <c r="FU18" s="2" t="s">
        <v>1</v>
      </c>
      <c r="FV18" s="2" t="s">
        <v>1</v>
      </c>
      <c r="FW18" s="2" t="s">
        <v>1</v>
      </c>
      <c r="FX18" s="2" t="s">
        <v>1</v>
      </c>
      <c r="FY18" s="2" t="s">
        <v>1</v>
      </c>
      <c r="FZ18" s="2" t="s">
        <v>1</v>
      </c>
      <c r="GA18" s="2">
        <v>430239</v>
      </c>
      <c r="GB18" s="2" t="s">
        <v>1</v>
      </c>
      <c r="GC18" s="2">
        <v>4752</v>
      </c>
      <c r="GD18" s="2" t="s">
        <v>1</v>
      </c>
      <c r="GE18" s="2" t="s">
        <v>1</v>
      </c>
      <c r="GF18" s="2">
        <v>13493</v>
      </c>
      <c r="GG18" s="2">
        <v>15580.37</v>
      </c>
      <c r="GH18" s="2">
        <v>39522.400000000001</v>
      </c>
      <c r="GI18" s="2" t="s">
        <v>1</v>
      </c>
      <c r="GJ18" s="2" t="s">
        <v>1</v>
      </c>
      <c r="GK18" s="2">
        <v>21465</v>
      </c>
      <c r="GL18" s="2">
        <v>14548</v>
      </c>
      <c r="GM18" s="2">
        <v>63947.839999999997</v>
      </c>
      <c r="GN18" s="2">
        <v>808649.61</v>
      </c>
      <c r="GO18" s="2">
        <v>1648903.21</v>
      </c>
      <c r="GP18" s="2">
        <v>6250.86</v>
      </c>
      <c r="GQ18" s="2">
        <v>12778</v>
      </c>
      <c r="GR18" s="2">
        <v>10076</v>
      </c>
      <c r="GS18" s="2" t="s">
        <v>1</v>
      </c>
      <c r="GT18" s="2" t="s">
        <v>1</v>
      </c>
      <c r="GU18" s="2" t="s">
        <v>1</v>
      </c>
      <c r="GV18" s="2">
        <v>9450</v>
      </c>
      <c r="GW18" s="2" t="s">
        <v>1</v>
      </c>
      <c r="GX18" s="2" t="s">
        <v>1</v>
      </c>
      <c r="GY18" s="2" t="s">
        <v>1</v>
      </c>
      <c r="GZ18" s="2" t="s">
        <v>1</v>
      </c>
      <c r="HA18" s="2">
        <v>31366</v>
      </c>
      <c r="HB18" s="2">
        <v>19980</v>
      </c>
      <c r="HC18" s="2">
        <v>39728</v>
      </c>
      <c r="HD18" s="2" t="s">
        <v>1</v>
      </c>
      <c r="HE18" s="2" t="s">
        <v>1</v>
      </c>
      <c r="HF18" s="2" t="s">
        <v>1</v>
      </c>
      <c r="HG18" s="2" t="s">
        <v>1</v>
      </c>
      <c r="HH18" s="2" t="s">
        <v>1</v>
      </c>
      <c r="HI18" s="2" t="s">
        <v>1</v>
      </c>
      <c r="HJ18" s="2">
        <v>9000</v>
      </c>
      <c r="HK18" s="2" t="s">
        <v>1</v>
      </c>
      <c r="HL18" s="2" t="s">
        <v>1</v>
      </c>
      <c r="HM18" s="2" t="s">
        <v>1</v>
      </c>
      <c r="HN18" s="2">
        <v>52873.4</v>
      </c>
      <c r="HO18" s="2" t="s">
        <v>1</v>
      </c>
      <c r="HP18" s="2" t="s">
        <v>1</v>
      </c>
      <c r="HQ18" s="2" t="s">
        <v>1</v>
      </c>
      <c r="HR18" s="2" t="s">
        <v>1</v>
      </c>
      <c r="HS18" s="2">
        <v>20855</v>
      </c>
      <c r="HT18" s="2" t="s">
        <v>1</v>
      </c>
      <c r="HU18" s="2" t="s">
        <v>1</v>
      </c>
      <c r="HV18" s="2">
        <v>2733</v>
      </c>
      <c r="HW18" s="2" t="s">
        <v>1</v>
      </c>
      <c r="HX18" s="2" t="s">
        <v>1</v>
      </c>
      <c r="HY18" s="2" t="s">
        <v>1</v>
      </c>
      <c r="HZ18" s="2" t="s">
        <v>1</v>
      </c>
      <c r="IA18" s="2" t="s">
        <v>1</v>
      </c>
      <c r="IB18" s="2" t="s">
        <v>1</v>
      </c>
      <c r="IC18" s="2" t="s">
        <v>1</v>
      </c>
      <c r="ID18" s="2">
        <v>0</v>
      </c>
      <c r="IE18" s="2">
        <v>199557</v>
      </c>
      <c r="IF18" s="2" t="s">
        <v>1</v>
      </c>
      <c r="IG18" s="2">
        <v>19845.919999999998</v>
      </c>
      <c r="IH18" s="2" t="s">
        <v>1</v>
      </c>
      <c r="II18" s="2">
        <v>0</v>
      </c>
      <c r="IJ18" s="2" t="s">
        <v>1</v>
      </c>
      <c r="IK18" s="2" t="s">
        <v>1</v>
      </c>
      <c r="IL18" s="2" t="s">
        <v>1</v>
      </c>
      <c r="IM18" s="2" t="s">
        <v>1</v>
      </c>
      <c r="IN18" s="2" t="s">
        <v>1</v>
      </c>
      <c r="IO18" s="2" t="s">
        <v>1</v>
      </c>
      <c r="IP18" s="2" t="s">
        <v>1</v>
      </c>
      <c r="IQ18" s="2" t="s">
        <v>1</v>
      </c>
      <c r="IR18" s="2">
        <v>15000</v>
      </c>
      <c r="IS18" s="2" t="s">
        <v>1</v>
      </c>
      <c r="IT18" s="2" t="s">
        <v>1</v>
      </c>
      <c r="IU18" s="2" t="s">
        <v>1</v>
      </c>
      <c r="IV18" s="2" t="s">
        <v>1</v>
      </c>
      <c r="IW18" s="2" t="s">
        <v>1</v>
      </c>
      <c r="IX18" s="2" t="s">
        <v>1</v>
      </c>
      <c r="IY18" s="2" t="s">
        <v>1</v>
      </c>
      <c r="IZ18" s="2" t="s">
        <v>1</v>
      </c>
      <c r="JA18" s="2" t="s">
        <v>1</v>
      </c>
      <c r="JB18" s="2" t="s">
        <v>1</v>
      </c>
      <c r="JC18" s="2" t="s">
        <v>1</v>
      </c>
      <c r="JD18" s="2" t="s">
        <v>1</v>
      </c>
      <c r="JE18" s="2" t="s">
        <v>1</v>
      </c>
      <c r="JF18" s="2">
        <v>0</v>
      </c>
      <c r="JG18" s="2" t="s">
        <v>1</v>
      </c>
      <c r="JH18" s="2">
        <v>10000</v>
      </c>
      <c r="JI18" s="2" t="s">
        <v>1</v>
      </c>
      <c r="JJ18" s="2" t="s">
        <v>1</v>
      </c>
      <c r="JK18" s="2" t="s">
        <v>1</v>
      </c>
      <c r="JL18" s="2" t="s">
        <v>1</v>
      </c>
      <c r="JM18" s="2" t="s">
        <v>1</v>
      </c>
      <c r="JN18" s="2">
        <v>737182.7</v>
      </c>
      <c r="JO18" s="2" t="s">
        <v>1</v>
      </c>
      <c r="JP18" s="2" t="s">
        <v>1</v>
      </c>
      <c r="JQ18" s="2" t="s">
        <v>1</v>
      </c>
      <c r="JR18" s="2" t="s">
        <v>1</v>
      </c>
      <c r="JS18" s="2" t="s">
        <v>1</v>
      </c>
      <c r="JT18" s="2" t="s">
        <v>1</v>
      </c>
      <c r="JU18" s="2" t="s">
        <v>1</v>
      </c>
      <c r="JV18" s="2" t="s">
        <v>1</v>
      </c>
      <c r="JW18" s="2" t="s">
        <v>1</v>
      </c>
      <c r="JX18" s="2" t="s">
        <v>1</v>
      </c>
      <c r="JY18" s="2" t="s">
        <v>1</v>
      </c>
      <c r="JZ18" s="2" t="s">
        <v>1</v>
      </c>
      <c r="KA18" s="2" t="s">
        <v>1</v>
      </c>
      <c r="KB18" s="2" t="s">
        <v>1</v>
      </c>
      <c r="KC18" s="2" t="s">
        <v>1</v>
      </c>
      <c r="KD18" s="2" t="s">
        <v>1</v>
      </c>
      <c r="KE18" s="2" t="s">
        <v>1</v>
      </c>
      <c r="KF18" s="2" t="s">
        <v>1</v>
      </c>
      <c r="KG18" s="2" t="s">
        <v>1</v>
      </c>
      <c r="KH18" s="2" t="s">
        <v>1</v>
      </c>
      <c r="KI18" s="2" t="s">
        <v>1</v>
      </c>
      <c r="KJ18" s="2" t="s">
        <v>1</v>
      </c>
      <c r="KK18" s="2" t="s">
        <v>1</v>
      </c>
      <c r="KL18" s="2" t="s">
        <v>1</v>
      </c>
      <c r="KM18" s="2" t="s">
        <v>1</v>
      </c>
      <c r="KN18" s="2" t="s">
        <v>1</v>
      </c>
      <c r="KO18" s="2" t="s">
        <v>1</v>
      </c>
      <c r="KP18" s="2" t="s">
        <v>1</v>
      </c>
      <c r="KQ18" s="2" t="s">
        <v>1</v>
      </c>
      <c r="KR18" s="2" t="s">
        <v>1</v>
      </c>
      <c r="KS18" s="2" t="s">
        <v>1</v>
      </c>
      <c r="KT18" s="2" t="s">
        <v>1</v>
      </c>
      <c r="KU18" s="2" t="s">
        <v>1</v>
      </c>
      <c r="KV18" s="2" t="s">
        <v>1</v>
      </c>
      <c r="KW18" s="2" t="s">
        <v>1</v>
      </c>
    </row>
    <row r="19" spans="1:309" x14ac:dyDescent="0.3">
      <c r="A19" s="2" t="s">
        <v>14</v>
      </c>
      <c r="B19" s="2">
        <v>230</v>
      </c>
      <c r="C19" s="23">
        <f t="shared" si="25"/>
        <v>889574.53000000026</v>
      </c>
      <c r="D19" s="23">
        <f t="shared" si="26"/>
        <v>3647945.45</v>
      </c>
      <c r="E19" s="23">
        <f t="shared" si="27"/>
        <v>15860.632391304349</v>
      </c>
      <c r="F19" s="23">
        <f t="shared" si="28"/>
        <v>2345311.3000000003</v>
      </c>
      <c r="G19" s="23">
        <f t="shared" si="29"/>
        <v>456739.15</v>
      </c>
      <c r="H19" s="23">
        <f t="shared" si="30"/>
        <v>0</v>
      </c>
      <c r="I19" s="23">
        <f t="shared" si="31"/>
        <v>845895</v>
      </c>
      <c r="J19" s="23">
        <f t="shared" si="32"/>
        <v>3677.804347826087</v>
      </c>
      <c r="K19" s="23">
        <f t="shared" si="33"/>
        <v>196410</v>
      </c>
      <c r="L19" s="23">
        <f t="shared" si="34"/>
        <v>649485</v>
      </c>
      <c r="M19" s="23">
        <f t="shared" si="35"/>
        <v>456739.15</v>
      </c>
      <c r="N19" s="23">
        <f t="shared" si="36"/>
        <v>10197.005652173913</v>
      </c>
      <c r="O19" s="23">
        <f t="shared" si="37"/>
        <v>509173.81</v>
      </c>
      <c r="P19" s="23">
        <f t="shared" si="38"/>
        <v>464333.69</v>
      </c>
      <c r="Q19" s="23">
        <f t="shared" si="39"/>
        <v>1018628.95</v>
      </c>
      <c r="R19" s="23">
        <f t="shared" si="40"/>
        <v>2221294.9899999998</v>
      </c>
      <c r="S19" s="23">
        <f t="shared" si="41"/>
        <v>9657.8043043478247</v>
      </c>
      <c r="T19" s="23">
        <f t="shared" si="42"/>
        <v>124016.31000000052</v>
      </c>
      <c r="U19" s="7">
        <f t="shared" si="43"/>
        <v>5.2878400406803354E-2</v>
      </c>
      <c r="V19" s="23">
        <f t="shared" si="44"/>
        <v>112435</v>
      </c>
      <c r="W19" s="23">
        <f t="shared" si="45"/>
        <v>3360</v>
      </c>
      <c r="X19" s="23">
        <f t="shared" si="46"/>
        <v>7811.31</v>
      </c>
      <c r="Y19" s="23">
        <f t="shared" si="47"/>
        <v>420</v>
      </c>
      <c r="Z19" s="23">
        <v>10</v>
      </c>
      <c r="AA19" s="23">
        <f t="shared" si="48"/>
        <v>229148.54</v>
      </c>
      <c r="AB19" s="23">
        <f t="shared" si="49"/>
        <v>2758370.92</v>
      </c>
      <c r="AC19" s="23">
        <f t="shared" si="50"/>
        <v>11992.917043478261</v>
      </c>
      <c r="AD19" s="23">
        <f t="shared" si="51"/>
        <v>1680180.92</v>
      </c>
      <c r="AE19" s="23">
        <f t="shared" si="52"/>
        <v>7305.134434782608</v>
      </c>
      <c r="AF19" s="23">
        <f t="shared" si="53"/>
        <v>673398</v>
      </c>
      <c r="AG19" s="23">
        <f t="shared" si="54"/>
        <v>2927.8173913043479</v>
      </c>
      <c r="AH19" s="23">
        <f t="shared" si="55"/>
        <v>1039941.92</v>
      </c>
      <c r="AI19" s="23">
        <f t="shared" si="56"/>
        <v>22820</v>
      </c>
      <c r="AJ19" s="23">
        <f t="shared" si="57"/>
        <v>59788</v>
      </c>
      <c r="AK19" s="23">
        <f t="shared" si="58"/>
        <v>1078190</v>
      </c>
      <c r="AL19" s="23">
        <f t="shared" si="59"/>
        <v>4687.782608695652</v>
      </c>
      <c r="AM19" s="23">
        <f t="shared" si="60"/>
        <v>936360</v>
      </c>
      <c r="AN19" s="23">
        <f t="shared" si="61"/>
        <v>141830</v>
      </c>
      <c r="AO19" s="2">
        <v>452544.15</v>
      </c>
      <c r="AP19" s="2">
        <v>3885.42</v>
      </c>
      <c r="AQ19" s="2">
        <v>52744.24</v>
      </c>
      <c r="AR19" s="2" t="s">
        <v>1</v>
      </c>
      <c r="AS19" s="2">
        <v>464333.69</v>
      </c>
      <c r="AT19" s="2" t="s">
        <v>1</v>
      </c>
      <c r="AU19" s="2" t="s">
        <v>1</v>
      </c>
      <c r="AV19" s="2">
        <v>1018628.95</v>
      </c>
      <c r="AX19" s="2" t="s">
        <v>1</v>
      </c>
      <c r="AY19" s="2" t="s">
        <v>1</v>
      </c>
      <c r="AZ19" s="2" t="s">
        <v>1</v>
      </c>
      <c r="BA19" s="2" t="s">
        <v>1</v>
      </c>
      <c r="BB19" s="2" t="s">
        <v>1</v>
      </c>
      <c r="BC19" s="2">
        <v>112435</v>
      </c>
      <c r="BD19" s="2" t="s">
        <v>1</v>
      </c>
      <c r="BE19" s="2" t="s">
        <v>1</v>
      </c>
      <c r="BF19" s="2">
        <v>3360</v>
      </c>
      <c r="BG19" s="2" t="s">
        <v>1</v>
      </c>
      <c r="BH19" s="2" t="s">
        <v>1</v>
      </c>
      <c r="BI19" s="2" t="s">
        <v>1</v>
      </c>
      <c r="BJ19" s="2" t="s">
        <v>1</v>
      </c>
      <c r="BK19" s="2" t="s">
        <v>1</v>
      </c>
      <c r="BL19" s="2" t="s">
        <v>1</v>
      </c>
      <c r="BM19" s="2" t="s">
        <v>1</v>
      </c>
      <c r="BN19" s="2">
        <v>7811.31</v>
      </c>
      <c r="BO19" s="2" t="s">
        <v>1</v>
      </c>
      <c r="BP19" s="2" t="s">
        <v>1</v>
      </c>
      <c r="BQ19" s="2" t="s">
        <v>1</v>
      </c>
      <c r="BR19" s="2">
        <v>420</v>
      </c>
      <c r="BS19" s="2" t="s">
        <v>1</v>
      </c>
      <c r="BT19" s="2">
        <v>229148.54</v>
      </c>
      <c r="BU19" s="2" t="s">
        <v>1</v>
      </c>
      <c r="BV19" s="2">
        <v>260946.5</v>
      </c>
      <c r="BW19" s="2">
        <v>145</v>
      </c>
      <c r="BX19" s="2" t="s">
        <v>1</v>
      </c>
      <c r="BY19" s="2" t="s">
        <v>1</v>
      </c>
      <c r="BZ19" s="2" t="s">
        <v>1</v>
      </c>
      <c r="CA19" s="2" t="s">
        <v>1</v>
      </c>
      <c r="CB19" s="2" t="s">
        <v>1</v>
      </c>
      <c r="CC19" s="2" t="s">
        <v>1</v>
      </c>
      <c r="CD19" s="2">
        <v>7105</v>
      </c>
      <c r="CE19" s="2">
        <v>184112</v>
      </c>
      <c r="CF19" s="2" t="s">
        <v>1</v>
      </c>
      <c r="CG19" s="2" t="s">
        <v>1</v>
      </c>
      <c r="CH19" s="2">
        <v>4430.6499999999996</v>
      </c>
      <c r="CI19" s="2" t="s">
        <v>1</v>
      </c>
      <c r="CJ19" s="2" t="s">
        <v>1</v>
      </c>
      <c r="CK19" s="2" t="s">
        <v>1</v>
      </c>
      <c r="CL19" s="2" t="s">
        <v>1</v>
      </c>
      <c r="CM19" s="2" t="s">
        <v>1</v>
      </c>
      <c r="CN19" s="2" t="s">
        <v>1</v>
      </c>
      <c r="CO19" s="2" t="s">
        <v>1</v>
      </c>
      <c r="CP19" s="2" t="s">
        <v>1</v>
      </c>
      <c r="CQ19" s="2" t="s">
        <v>1</v>
      </c>
      <c r="CR19" s="2" t="s">
        <v>1</v>
      </c>
      <c r="CS19" s="2" t="s">
        <v>1</v>
      </c>
      <c r="CT19" s="2" t="s">
        <v>1</v>
      </c>
      <c r="CU19" s="2" t="s">
        <v>1</v>
      </c>
      <c r="CV19" s="2" t="s">
        <v>1</v>
      </c>
      <c r="CW19" s="2" t="s">
        <v>1</v>
      </c>
      <c r="CX19" s="2" t="s">
        <v>1</v>
      </c>
      <c r="CY19" s="2" t="s">
        <v>1</v>
      </c>
      <c r="CZ19" s="2" t="s">
        <v>1</v>
      </c>
      <c r="DA19" s="2" t="s">
        <v>1</v>
      </c>
      <c r="DB19" s="2" t="s">
        <v>1</v>
      </c>
      <c r="DC19" s="2" t="s">
        <v>1</v>
      </c>
      <c r="DD19" s="2" t="s">
        <v>1</v>
      </c>
      <c r="DE19" s="2" t="s">
        <v>1</v>
      </c>
      <c r="DF19" s="2" t="s">
        <v>1</v>
      </c>
      <c r="DG19" s="2" t="s">
        <v>1</v>
      </c>
      <c r="DH19" s="2" t="s">
        <v>1</v>
      </c>
      <c r="DI19" s="2" t="s">
        <v>1</v>
      </c>
      <c r="DJ19" s="2" t="s">
        <v>1</v>
      </c>
      <c r="DK19" s="2" t="s">
        <v>1</v>
      </c>
      <c r="DL19" s="2" t="s">
        <v>1</v>
      </c>
      <c r="DM19" s="2" t="s">
        <v>1</v>
      </c>
      <c r="DN19" s="2" t="s">
        <v>1</v>
      </c>
      <c r="DO19" s="2" t="s">
        <v>1</v>
      </c>
      <c r="DP19" s="2" t="s">
        <v>1</v>
      </c>
      <c r="DQ19" s="2" t="s">
        <v>1</v>
      </c>
      <c r="DR19" s="2" t="s">
        <v>1</v>
      </c>
      <c r="DS19" s="2" t="s">
        <v>1</v>
      </c>
      <c r="DT19" s="2" t="s">
        <v>1</v>
      </c>
      <c r="DU19" s="2">
        <v>39500</v>
      </c>
      <c r="DV19" s="2">
        <v>54400</v>
      </c>
      <c r="DW19" s="2" t="s">
        <v>1</v>
      </c>
      <c r="DX19" s="2">
        <v>102510</v>
      </c>
      <c r="DY19" s="2" t="s">
        <v>1</v>
      </c>
      <c r="DZ19" s="2" t="s">
        <v>1</v>
      </c>
      <c r="EA19" s="2" t="s">
        <v>1</v>
      </c>
      <c r="EB19" s="2" t="s">
        <v>1</v>
      </c>
      <c r="EC19" s="2" t="s">
        <v>1</v>
      </c>
      <c r="ED19" s="2" t="s">
        <v>1</v>
      </c>
      <c r="EE19" s="2" t="s">
        <v>1</v>
      </c>
      <c r="EF19" s="2" t="s">
        <v>1</v>
      </c>
      <c r="EG19" s="2" t="s">
        <v>1</v>
      </c>
      <c r="EH19" s="2" t="s">
        <v>1</v>
      </c>
      <c r="EI19" s="2" t="s">
        <v>1</v>
      </c>
      <c r="EJ19" s="2" t="s">
        <v>1</v>
      </c>
      <c r="EK19" s="2">
        <v>32474.26</v>
      </c>
      <c r="EL19" s="2">
        <v>617010.74</v>
      </c>
      <c r="EM19" s="2" t="s">
        <v>1</v>
      </c>
      <c r="EN19" s="2" t="s">
        <v>1</v>
      </c>
      <c r="EO19" s="2" t="s">
        <v>1</v>
      </c>
      <c r="EP19" s="2" t="s">
        <v>1</v>
      </c>
      <c r="EQ19" s="2" t="s">
        <v>1</v>
      </c>
      <c r="ER19" s="2" t="s">
        <v>1</v>
      </c>
      <c r="ES19" s="2" t="s">
        <v>1</v>
      </c>
      <c r="ET19" s="2" t="s">
        <v>1</v>
      </c>
      <c r="EU19" s="2" t="s">
        <v>1</v>
      </c>
      <c r="EV19" s="2" t="s">
        <v>1</v>
      </c>
      <c r="EW19" s="2" t="s">
        <v>1</v>
      </c>
      <c r="EX19" s="2">
        <v>214264</v>
      </c>
      <c r="EY19" s="2">
        <v>337367</v>
      </c>
      <c r="EZ19" s="2" t="s">
        <v>1</v>
      </c>
      <c r="FA19" s="2" t="s">
        <v>1</v>
      </c>
      <c r="FB19" s="2" t="s">
        <v>1</v>
      </c>
      <c r="FC19" s="2">
        <v>52450</v>
      </c>
      <c r="FD19" s="2">
        <v>68917</v>
      </c>
      <c r="FE19" s="2">
        <v>400</v>
      </c>
      <c r="FF19" s="2" t="s">
        <v>1</v>
      </c>
      <c r="FG19" s="2" t="s">
        <v>1</v>
      </c>
      <c r="FH19" s="2" t="s">
        <v>1</v>
      </c>
      <c r="FI19" s="2" t="s">
        <v>1</v>
      </c>
      <c r="FJ19" s="2" t="s">
        <v>1</v>
      </c>
      <c r="FK19" s="2" t="s">
        <v>1</v>
      </c>
      <c r="FL19" s="2" t="s">
        <v>1</v>
      </c>
      <c r="FM19" s="2" t="s">
        <v>1</v>
      </c>
      <c r="FN19" s="2">
        <v>0</v>
      </c>
      <c r="FO19" s="2">
        <v>146539.20000000001</v>
      </c>
      <c r="FP19" s="2">
        <v>29466</v>
      </c>
      <c r="FQ19" s="2">
        <v>39636.800000000003</v>
      </c>
      <c r="FR19" s="2" t="s">
        <v>1</v>
      </c>
      <c r="FS19" s="2" t="s">
        <v>1</v>
      </c>
      <c r="FT19" s="2">
        <v>1143</v>
      </c>
      <c r="FU19" s="2" t="s">
        <v>1</v>
      </c>
      <c r="FV19" s="2" t="s">
        <v>1</v>
      </c>
      <c r="FW19" s="2" t="s">
        <v>1</v>
      </c>
      <c r="FX19" s="2">
        <v>48908</v>
      </c>
      <c r="FY19" s="2" t="s">
        <v>1</v>
      </c>
      <c r="FZ19" s="2">
        <v>-364</v>
      </c>
      <c r="GA19" s="2">
        <v>210945</v>
      </c>
      <c r="GB19" s="2" t="s">
        <v>1</v>
      </c>
      <c r="GC19" s="2">
        <v>3613</v>
      </c>
      <c r="GD19" s="2" t="s">
        <v>1</v>
      </c>
      <c r="GE19" s="2" t="s">
        <v>1</v>
      </c>
      <c r="GF19" s="2">
        <v>1941.4</v>
      </c>
      <c r="GG19" s="2">
        <v>33474.589999999997</v>
      </c>
      <c r="GH19" s="2">
        <v>36287.4</v>
      </c>
      <c r="GI19" s="2">
        <v>1000</v>
      </c>
      <c r="GJ19" s="2" t="s">
        <v>1</v>
      </c>
      <c r="GK19" s="2">
        <v>0</v>
      </c>
      <c r="GL19" s="2">
        <v>3993</v>
      </c>
      <c r="GM19" s="2">
        <v>6687</v>
      </c>
      <c r="GN19" s="2">
        <v>305336.98</v>
      </c>
      <c r="GO19" s="2">
        <v>34793.550000000003</v>
      </c>
      <c r="GP19" s="2" t="s">
        <v>1</v>
      </c>
      <c r="GQ19" s="2">
        <v>8317</v>
      </c>
      <c r="GR19" s="2">
        <v>6457</v>
      </c>
      <c r="GS19" s="2" t="s">
        <v>1</v>
      </c>
      <c r="GT19" s="2" t="s">
        <v>1</v>
      </c>
      <c r="GU19" s="2" t="s">
        <v>1</v>
      </c>
      <c r="GV19" s="2" t="s">
        <v>1</v>
      </c>
      <c r="GW19" s="2" t="s">
        <v>1</v>
      </c>
      <c r="GX19" s="2" t="s">
        <v>1</v>
      </c>
      <c r="GY19" s="2" t="s">
        <v>1</v>
      </c>
      <c r="GZ19" s="2" t="s">
        <v>1</v>
      </c>
      <c r="HA19" s="2">
        <v>1200</v>
      </c>
      <c r="HB19" s="2">
        <v>13620</v>
      </c>
      <c r="HC19" s="2">
        <v>5000</v>
      </c>
      <c r="HD19" s="2" t="s">
        <v>1</v>
      </c>
      <c r="HE19" s="2" t="s">
        <v>1</v>
      </c>
      <c r="HF19" s="2">
        <v>3000</v>
      </c>
      <c r="HG19" s="2" t="s">
        <v>1</v>
      </c>
      <c r="HH19" s="2" t="s">
        <v>1</v>
      </c>
      <c r="HI19" s="2" t="s">
        <v>1</v>
      </c>
      <c r="HJ19" s="2" t="s">
        <v>1</v>
      </c>
      <c r="HK19" s="2" t="s">
        <v>1</v>
      </c>
      <c r="HL19" s="2" t="s">
        <v>1</v>
      </c>
      <c r="HM19" s="2" t="s">
        <v>1</v>
      </c>
      <c r="HN19" s="2">
        <v>30100</v>
      </c>
      <c r="HO19" s="2" t="s">
        <v>1</v>
      </c>
      <c r="HP19" s="2" t="s">
        <v>1</v>
      </c>
      <c r="HQ19" s="2" t="s">
        <v>1</v>
      </c>
      <c r="HR19" s="2" t="s">
        <v>1</v>
      </c>
      <c r="HS19" s="2">
        <v>23000</v>
      </c>
      <c r="HT19" s="2" t="s">
        <v>1</v>
      </c>
      <c r="HU19" s="2" t="s">
        <v>1</v>
      </c>
      <c r="HV19" s="2" t="s">
        <v>1</v>
      </c>
      <c r="HW19" s="2" t="s">
        <v>1</v>
      </c>
      <c r="HX19" s="2" t="s">
        <v>1</v>
      </c>
      <c r="HY19" s="2" t="s">
        <v>1</v>
      </c>
      <c r="HZ19" s="2" t="s">
        <v>1</v>
      </c>
      <c r="IA19" s="2" t="s">
        <v>1</v>
      </c>
      <c r="IB19" s="2" t="s">
        <v>1</v>
      </c>
      <c r="IC19" s="2" t="s">
        <v>1</v>
      </c>
      <c r="ID19" s="2" t="s">
        <v>1</v>
      </c>
      <c r="IE19" s="2">
        <v>5455</v>
      </c>
      <c r="IF19" s="2">
        <v>294</v>
      </c>
      <c r="IG19" s="2">
        <v>939</v>
      </c>
      <c r="IH19" s="2" t="s">
        <v>1</v>
      </c>
      <c r="II19" s="2" t="s">
        <v>1</v>
      </c>
      <c r="IJ19" s="2" t="s">
        <v>1</v>
      </c>
      <c r="IK19" s="2" t="s">
        <v>1</v>
      </c>
      <c r="IL19" s="2" t="s">
        <v>1</v>
      </c>
      <c r="IM19" s="2" t="s">
        <v>1</v>
      </c>
      <c r="IN19" s="2" t="s">
        <v>1</v>
      </c>
      <c r="IO19" s="2" t="s">
        <v>1</v>
      </c>
      <c r="IP19" s="2" t="s">
        <v>1</v>
      </c>
      <c r="IQ19" s="2" t="s">
        <v>1</v>
      </c>
      <c r="IR19" s="2" t="s">
        <v>1</v>
      </c>
      <c r="IS19" s="2" t="s">
        <v>1</v>
      </c>
      <c r="IT19" s="2">
        <v>6000</v>
      </c>
      <c r="IU19" s="2" t="s">
        <v>1</v>
      </c>
      <c r="IV19" s="2" t="s">
        <v>1</v>
      </c>
      <c r="IW19" s="2" t="s">
        <v>1</v>
      </c>
      <c r="IX19" s="2" t="s">
        <v>1</v>
      </c>
      <c r="IY19" s="2" t="s">
        <v>1</v>
      </c>
      <c r="IZ19" s="2" t="s">
        <v>1</v>
      </c>
      <c r="JA19" s="2" t="s">
        <v>1</v>
      </c>
      <c r="JB19" s="2" t="s">
        <v>1</v>
      </c>
      <c r="JC19" s="2" t="s">
        <v>1</v>
      </c>
      <c r="JD19" s="2" t="s">
        <v>1</v>
      </c>
      <c r="JE19" s="2" t="s">
        <v>1</v>
      </c>
      <c r="JF19" s="2" t="s">
        <v>1</v>
      </c>
      <c r="JG19" s="2" t="s">
        <v>1</v>
      </c>
      <c r="JH19" s="2" t="s">
        <v>1</v>
      </c>
      <c r="JI19" s="2" t="s">
        <v>1</v>
      </c>
      <c r="JJ19" s="2" t="s">
        <v>1</v>
      </c>
      <c r="JK19" s="2" t="s">
        <v>1</v>
      </c>
      <c r="JL19" s="2" t="s">
        <v>1</v>
      </c>
      <c r="JM19" s="2" t="s">
        <v>1</v>
      </c>
      <c r="JN19" s="2">
        <v>936360</v>
      </c>
      <c r="JO19" s="2" t="s">
        <v>1</v>
      </c>
      <c r="JP19" s="2" t="s">
        <v>1</v>
      </c>
      <c r="JQ19" s="2" t="s">
        <v>1</v>
      </c>
      <c r="JR19" s="2" t="s">
        <v>1</v>
      </c>
      <c r="JS19" s="2" t="s">
        <v>1</v>
      </c>
      <c r="JT19" s="2" t="s">
        <v>1</v>
      </c>
      <c r="JU19" s="2" t="s">
        <v>1</v>
      </c>
      <c r="JV19" s="2" t="s">
        <v>1</v>
      </c>
      <c r="JW19" s="2" t="s">
        <v>1</v>
      </c>
      <c r="JX19" s="2" t="s">
        <v>1</v>
      </c>
      <c r="JY19" s="2" t="s">
        <v>1</v>
      </c>
      <c r="JZ19" s="2" t="s">
        <v>1</v>
      </c>
      <c r="KA19" s="2" t="s">
        <v>1</v>
      </c>
      <c r="KB19" s="2" t="s">
        <v>1</v>
      </c>
      <c r="KC19" s="2" t="s">
        <v>1</v>
      </c>
      <c r="KD19" s="2" t="s">
        <v>1</v>
      </c>
      <c r="KE19" s="2" t="s">
        <v>1</v>
      </c>
      <c r="KF19" s="2" t="s">
        <v>1</v>
      </c>
      <c r="KG19" s="2" t="s">
        <v>1</v>
      </c>
      <c r="KH19" s="2">
        <v>141830</v>
      </c>
      <c r="KI19" s="2" t="s">
        <v>1</v>
      </c>
      <c r="KJ19" s="2" t="s">
        <v>1</v>
      </c>
      <c r="KK19" s="2" t="s">
        <v>1</v>
      </c>
      <c r="KL19" s="2" t="s">
        <v>1</v>
      </c>
      <c r="KM19" s="2" t="s">
        <v>1</v>
      </c>
      <c r="KN19" s="2" t="s">
        <v>1</v>
      </c>
      <c r="KO19" s="2" t="s">
        <v>1</v>
      </c>
      <c r="KP19" s="2" t="s">
        <v>1</v>
      </c>
      <c r="KQ19" s="2" t="s">
        <v>1</v>
      </c>
      <c r="KR19" s="2" t="s">
        <v>1</v>
      </c>
      <c r="KS19" s="2" t="s">
        <v>1</v>
      </c>
      <c r="KT19" s="2" t="s">
        <v>1</v>
      </c>
      <c r="KU19" s="2" t="s">
        <v>1</v>
      </c>
      <c r="KV19" s="2" t="s">
        <v>1</v>
      </c>
      <c r="KW19" s="2" t="s">
        <v>1</v>
      </c>
    </row>
    <row r="20" spans="1:309" x14ac:dyDescent="0.3">
      <c r="A20" s="2" t="s">
        <v>34</v>
      </c>
      <c r="B20" s="2">
        <v>742</v>
      </c>
      <c r="C20" s="23">
        <f t="shared" si="25"/>
        <v>1485740.7700000033</v>
      </c>
      <c r="D20" s="23">
        <f t="shared" si="26"/>
        <v>15529617.580000004</v>
      </c>
      <c r="E20" s="23">
        <f t="shared" si="27"/>
        <v>20929.403746630735</v>
      </c>
      <c r="F20" s="23">
        <f t="shared" si="28"/>
        <v>11222868.460000003</v>
      </c>
      <c r="G20" s="23">
        <f t="shared" si="29"/>
        <v>2539378.2200000002</v>
      </c>
      <c r="H20" s="23">
        <f t="shared" si="30"/>
        <v>1931</v>
      </c>
      <c r="I20" s="23">
        <f t="shared" si="31"/>
        <v>1765439.9</v>
      </c>
      <c r="J20" s="23">
        <f t="shared" si="32"/>
        <v>2379.2990566037734</v>
      </c>
      <c r="K20" s="23">
        <f t="shared" si="33"/>
        <v>1765439.9</v>
      </c>
      <c r="L20" s="23">
        <f t="shared" si="34"/>
        <v>0</v>
      </c>
      <c r="M20" s="23">
        <f t="shared" si="35"/>
        <v>2296262.2200000002</v>
      </c>
      <c r="N20" s="23">
        <f t="shared" si="36"/>
        <v>15125.159649595691</v>
      </c>
      <c r="O20" s="23">
        <f t="shared" si="37"/>
        <v>2292580.64</v>
      </c>
      <c r="P20" s="23">
        <f t="shared" si="38"/>
        <v>2435586.59</v>
      </c>
      <c r="Q20" s="23">
        <f t="shared" si="39"/>
        <v>3957584.37</v>
      </c>
      <c r="R20" s="23">
        <f t="shared" si="40"/>
        <v>10314567.820000002</v>
      </c>
      <c r="S20" s="23">
        <f t="shared" si="41"/>
        <v>13901.034797843669</v>
      </c>
      <c r="T20" s="23">
        <f t="shared" si="42"/>
        <v>908300.6400000006</v>
      </c>
      <c r="U20" s="7">
        <f t="shared" si="43"/>
        <v>8.0933020220037427E-2</v>
      </c>
      <c r="V20" s="23">
        <f t="shared" si="44"/>
        <v>318620</v>
      </c>
      <c r="W20" s="23">
        <f t="shared" si="45"/>
        <v>405745</v>
      </c>
      <c r="X20" s="23">
        <f t="shared" si="46"/>
        <v>158525.63999999998</v>
      </c>
      <c r="Y20" s="23">
        <f t="shared" si="47"/>
        <v>25440</v>
      </c>
      <c r="Z20" s="23">
        <v>30</v>
      </c>
      <c r="AA20" s="23">
        <f t="shared" si="48"/>
        <v>1628786.22</v>
      </c>
      <c r="AB20" s="23">
        <f t="shared" si="49"/>
        <v>14043876.810000001</v>
      </c>
      <c r="AC20" s="23">
        <f t="shared" si="50"/>
        <v>18927.057695417792</v>
      </c>
      <c r="AD20" s="23">
        <f t="shared" si="51"/>
        <v>12105739.33</v>
      </c>
      <c r="AE20" s="23">
        <f t="shared" si="52"/>
        <v>16315.01257412399</v>
      </c>
      <c r="AF20" s="23">
        <f t="shared" si="53"/>
        <v>2936662</v>
      </c>
      <c r="AG20" s="23">
        <f t="shared" si="54"/>
        <v>3957.7654986522912</v>
      </c>
      <c r="AH20" s="23">
        <f t="shared" si="55"/>
        <v>6651930.5499999998</v>
      </c>
      <c r="AI20" s="23">
        <f t="shared" si="56"/>
        <v>117959</v>
      </c>
      <c r="AJ20" s="23">
        <f t="shared" si="57"/>
        <v>2928224.73</v>
      </c>
      <c r="AK20" s="23">
        <f t="shared" si="58"/>
        <v>1938137.48</v>
      </c>
      <c r="AL20" s="23">
        <f t="shared" si="59"/>
        <v>2612.0451212938005</v>
      </c>
      <c r="AM20" s="23">
        <f t="shared" si="60"/>
        <v>1936634.48</v>
      </c>
      <c r="AN20" s="23">
        <f t="shared" si="61"/>
        <v>0</v>
      </c>
      <c r="AO20" s="2">
        <v>1979690.81</v>
      </c>
      <c r="AP20" s="2">
        <v>108521.47</v>
      </c>
      <c r="AQ20" s="2">
        <v>204368.36</v>
      </c>
      <c r="AR20" s="2" t="s">
        <v>1</v>
      </c>
      <c r="AS20" s="2">
        <v>1956140.59</v>
      </c>
      <c r="AT20" s="2">
        <v>479446</v>
      </c>
      <c r="AU20" s="2" t="s">
        <v>1</v>
      </c>
      <c r="AV20" s="2">
        <v>3957584.37</v>
      </c>
      <c r="AX20" s="2" t="s">
        <v>1</v>
      </c>
      <c r="AY20" s="2" t="s">
        <v>1</v>
      </c>
      <c r="AZ20" s="2">
        <v>318620</v>
      </c>
      <c r="BA20" s="2" t="s">
        <v>1</v>
      </c>
      <c r="BB20" s="2" t="s">
        <v>1</v>
      </c>
      <c r="BC20" s="2" t="s">
        <v>1</v>
      </c>
      <c r="BD20" s="2" t="s">
        <v>1</v>
      </c>
      <c r="BE20" s="2">
        <v>396820</v>
      </c>
      <c r="BF20" s="2">
        <v>8925</v>
      </c>
      <c r="BG20" s="2" t="s">
        <v>1</v>
      </c>
      <c r="BH20" s="2" t="s">
        <v>1</v>
      </c>
      <c r="BI20" s="2" t="s">
        <v>1</v>
      </c>
      <c r="BJ20" s="2" t="s">
        <v>1</v>
      </c>
      <c r="BK20" s="2" t="s">
        <v>1</v>
      </c>
      <c r="BL20" s="2" t="s">
        <v>1</v>
      </c>
      <c r="BM20" s="2" t="s">
        <v>1</v>
      </c>
      <c r="BN20" s="2">
        <v>30253.13</v>
      </c>
      <c r="BO20" s="2" t="s">
        <v>1</v>
      </c>
      <c r="BP20" s="2" t="s">
        <v>1</v>
      </c>
      <c r="BQ20" s="2">
        <v>128272.51</v>
      </c>
      <c r="BR20" s="2">
        <v>25440</v>
      </c>
      <c r="BS20" s="2" t="s">
        <v>1</v>
      </c>
      <c r="BT20" s="2">
        <v>1628786.22</v>
      </c>
      <c r="BU20" s="2" t="s">
        <v>1</v>
      </c>
      <c r="BV20" s="2">
        <v>1395838</v>
      </c>
      <c r="BW20" s="2">
        <v>10394</v>
      </c>
      <c r="BX20" s="2" t="s">
        <v>1</v>
      </c>
      <c r="BY20" s="2" t="s">
        <v>1</v>
      </c>
      <c r="BZ20" s="2" t="s">
        <v>1</v>
      </c>
      <c r="CA20" s="2" t="s">
        <v>1</v>
      </c>
      <c r="CB20" s="2" t="s">
        <v>1</v>
      </c>
      <c r="CC20" s="2" t="s">
        <v>1</v>
      </c>
      <c r="CD20" s="2">
        <v>183490.5</v>
      </c>
      <c r="CE20" s="2">
        <v>705567</v>
      </c>
      <c r="CF20" s="2" t="s">
        <v>1</v>
      </c>
      <c r="CG20" s="2" t="s">
        <v>1</v>
      </c>
      <c r="CH20" s="2">
        <v>972.72</v>
      </c>
      <c r="CI20" s="2" t="s">
        <v>1</v>
      </c>
      <c r="CJ20" s="2" t="s">
        <v>1</v>
      </c>
      <c r="CK20" s="2" t="s">
        <v>1</v>
      </c>
      <c r="CL20" s="2" t="s">
        <v>1</v>
      </c>
      <c r="CM20" s="2" t="s">
        <v>1</v>
      </c>
      <c r="CN20" s="2">
        <v>116340</v>
      </c>
      <c r="CO20" s="2" t="s">
        <v>1</v>
      </c>
      <c r="CP20" s="2" t="s">
        <v>1</v>
      </c>
      <c r="CQ20" s="2" t="s">
        <v>1</v>
      </c>
      <c r="CR20" s="2" t="s">
        <v>1</v>
      </c>
      <c r="CS20" s="2" t="s">
        <v>1</v>
      </c>
      <c r="CT20" s="2" t="s">
        <v>1</v>
      </c>
      <c r="CU20" s="2" t="s">
        <v>1</v>
      </c>
      <c r="CV20" s="2" t="s">
        <v>1</v>
      </c>
      <c r="CW20" s="2" t="s">
        <v>1</v>
      </c>
      <c r="CX20" s="2" t="s">
        <v>1</v>
      </c>
      <c r="CY20" s="2" t="s">
        <v>1</v>
      </c>
      <c r="CZ20" s="2">
        <v>125776</v>
      </c>
      <c r="DA20" s="2" t="s">
        <v>1</v>
      </c>
      <c r="DB20" s="2">
        <v>1000</v>
      </c>
      <c r="DC20" s="2" t="s">
        <v>1</v>
      </c>
      <c r="DD20" s="2" t="s">
        <v>1</v>
      </c>
      <c r="DE20" s="2" t="s">
        <v>1</v>
      </c>
      <c r="DF20" s="2" t="s">
        <v>1</v>
      </c>
      <c r="DG20" s="2" t="s">
        <v>1</v>
      </c>
      <c r="DH20" s="2" t="s">
        <v>1</v>
      </c>
      <c r="DI20" s="2" t="s">
        <v>1</v>
      </c>
      <c r="DJ20" s="2" t="s">
        <v>1</v>
      </c>
      <c r="DK20" s="2">
        <v>1931</v>
      </c>
      <c r="DL20" s="2" t="s">
        <v>1</v>
      </c>
      <c r="DM20" s="2" t="s">
        <v>1</v>
      </c>
      <c r="DN20" s="2" t="s">
        <v>1</v>
      </c>
      <c r="DO20" s="2" t="s">
        <v>1</v>
      </c>
      <c r="DP20" s="2" t="s">
        <v>1</v>
      </c>
      <c r="DQ20" s="2" t="s">
        <v>1</v>
      </c>
      <c r="DR20" s="2" t="s">
        <v>1</v>
      </c>
      <c r="DS20" s="2" t="s">
        <v>1</v>
      </c>
      <c r="DT20" s="2" t="s">
        <v>1</v>
      </c>
      <c r="DU20" s="2">
        <v>197500</v>
      </c>
      <c r="DV20" s="2">
        <v>133700</v>
      </c>
      <c r="DW20" s="2" t="s">
        <v>1</v>
      </c>
      <c r="DX20" s="2">
        <v>51883</v>
      </c>
      <c r="DY20" s="2" t="s">
        <v>1</v>
      </c>
      <c r="DZ20" s="2" t="s">
        <v>1</v>
      </c>
      <c r="EA20" s="2">
        <v>31200.2</v>
      </c>
      <c r="EB20" s="2">
        <v>1302168.7</v>
      </c>
      <c r="EC20" s="2" t="s">
        <v>1</v>
      </c>
      <c r="ED20" s="2" t="s">
        <v>1</v>
      </c>
      <c r="EE20" s="2">
        <v>48988</v>
      </c>
      <c r="EF20" s="2" t="s">
        <v>1</v>
      </c>
      <c r="EG20" s="2" t="s">
        <v>1</v>
      </c>
      <c r="EH20" s="2" t="s">
        <v>1</v>
      </c>
      <c r="EI20" s="2" t="s">
        <v>1</v>
      </c>
      <c r="EJ20" s="2" t="s">
        <v>1</v>
      </c>
      <c r="EK20" s="2" t="s">
        <v>1</v>
      </c>
      <c r="EL20" s="2" t="s">
        <v>1</v>
      </c>
      <c r="EM20" s="2" t="s">
        <v>1</v>
      </c>
      <c r="EN20" s="2" t="s">
        <v>1</v>
      </c>
      <c r="EO20" s="2" t="s">
        <v>1</v>
      </c>
      <c r="EP20" s="2" t="s">
        <v>1</v>
      </c>
      <c r="EQ20" s="2" t="s">
        <v>1</v>
      </c>
      <c r="ER20" s="2" t="s">
        <v>1</v>
      </c>
      <c r="ES20" s="2" t="s">
        <v>1</v>
      </c>
      <c r="ET20" s="2" t="s">
        <v>1</v>
      </c>
      <c r="EU20" s="2">
        <v>1204897</v>
      </c>
      <c r="EV20" s="2" t="s">
        <v>1</v>
      </c>
      <c r="EW20" s="2">
        <v>7981.05</v>
      </c>
      <c r="EX20" s="2">
        <v>461064</v>
      </c>
      <c r="EY20" s="2">
        <v>618050</v>
      </c>
      <c r="EZ20" s="2" t="s">
        <v>1</v>
      </c>
      <c r="FA20" s="2" t="s">
        <v>1</v>
      </c>
      <c r="FB20" s="2">
        <v>0</v>
      </c>
      <c r="FC20" s="2">
        <v>454720</v>
      </c>
      <c r="FD20" s="2">
        <v>180005</v>
      </c>
      <c r="FE20" s="2">
        <v>7230</v>
      </c>
      <c r="FF20" s="2">
        <v>2714.95</v>
      </c>
      <c r="FG20" s="2" t="s">
        <v>1</v>
      </c>
      <c r="FH20" s="2" t="s">
        <v>1</v>
      </c>
      <c r="FI20" s="2" t="s">
        <v>1</v>
      </c>
      <c r="FJ20" s="2" t="s">
        <v>1</v>
      </c>
      <c r="FK20" s="2" t="s">
        <v>1</v>
      </c>
      <c r="FL20" s="2" t="s">
        <v>1</v>
      </c>
      <c r="FM20" s="2">
        <v>7283.5</v>
      </c>
      <c r="FN20" s="2">
        <v>22414</v>
      </c>
      <c r="FO20" s="2">
        <v>212822.9</v>
      </c>
      <c r="FP20" s="2">
        <v>374502.07</v>
      </c>
      <c r="FQ20" s="2">
        <v>662205.6</v>
      </c>
      <c r="FR20" s="2">
        <v>11830.9</v>
      </c>
      <c r="FS20" s="2" t="s">
        <v>1</v>
      </c>
      <c r="FT20" s="2" t="s">
        <v>1</v>
      </c>
      <c r="FU20" s="2" t="s">
        <v>1</v>
      </c>
      <c r="FV20" s="2" t="s">
        <v>1</v>
      </c>
      <c r="FW20" s="2" t="s">
        <v>1</v>
      </c>
      <c r="FX20" s="2">
        <v>75847</v>
      </c>
      <c r="FY20" s="2" t="s">
        <v>1</v>
      </c>
      <c r="FZ20" s="2">
        <v>380363.51</v>
      </c>
      <c r="GA20" s="2">
        <v>294531.17</v>
      </c>
      <c r="GB20" s="2" t="s">
        <v>1</v>
      </c>
      <c r="GC20" s="2">
        <v>88633.77</v>
      </c>
      <c r="GD20" s="2" t="s">
        <v>1</v>
      </c>
      <c r="GE20" s="2" t="s">
        <v>1</v>
      </c>
      <c r="GF20" s="2">
        <v>16774</v>
      </c>
      <c r="GG20" s="2">
        <v>33784.519999999997</v>
      </c>
      <c r="GH20" s="2">
        <v>97308</v>
      </c>
      <c r="GI20" s="2">
        <v>33730</v>
      </c>
      <c r="GJ20" s="2" t="s">
        <v>1</v>
      </c>
      <c r="GK20" s="2">
        <v>11455</v>
      </c>
      <c r="GL20" s="2">
        <v>5856.4</v>
      </c>
      <c r="GM20" s="2" t="s">
        <v>1</v>
      </c>
      <c r="GN20" s="2">
        <v>1819550.3</v>
      </c>
      <c r="GO20" s="2">
        <v>1667920.96</v>
      </c>
      <c r="GP20" s="2" t="s">
        <v>1</v>
      </c>
      <c r="GQ20" s="2">
        <v>23505</v>
      </c>
      <c r="GR20" s="2">
        <v>113430</v>
      </c>
      <c r="GS20" s="2" t="s">
        <v>1</v>
      </c>
      <c r="GT20" s="2" t="s">
        <v>1</v>
      </c>
      <c r="GU20" s="2" t="s">
        <v>1</v>
      </c>
      <c r="GV20" s="2">
        <v>53512</v>
      </c>
      <c r="GW20" s="2" t="s">
        <v>1</v>
      </c>
      <c r="GX20" s="2" t="s">
        <v>1</v>
      </c>
      <c r="GY20" s="2" t="s">
        <v>1</v>
      </c>
      <c r="GZ20" s="2">
        <v>812</v>
      </c>
      <c r="HA20" s="2" t="s">
        <v>1</v>
      </c>
      <c r="HB20" s="2">
        <v>44580</v>
      </c>
      <c r="HC20" s="2">
        <v>31867</v>
      </c>
      <c r="HD20" s="2" t="s">
        <v>1</v>
      </c>
      <c r="HE20" s="2" t="s">
        <v>1</v>
      </c>
      <c r="HF20" s="2">
        <v>40700</v>
      </c>
      <c r="HG20" s="2" t="s">
        <v>1</v>
      </c>
      <c r="HH20" s="2" t="s">
        <v>1</v>
      </c>
      <c r="HI20" s="2" t="s">
        <v>1</v>
      </c>
      <c r="HJ20" s="2" t="s">
        <v>1</v>
      </c>
      <c r="HK20" s="2" t="s">
        <v>1</v>
      </c>
      <c r="HL20" s="2" t="s">
        <v>1</v>
      </c>
      <c r="HM20" s="2" t="s">
        <v>1</v>
      </c>
      <c r="HN20" s="2">
        <v>17478.400000000001</v>
      </c>
      <c r="HO20" s="2" t="s">
        <v>1</v>
      </c>
      <c r="HP20" s="2" t="s">
        <v>1</v>
      </c>
      <c r="HQ20" s="2" t="s">
        <v>1</v>
      </c>
      <c r="HR20" s="2" t="s">
        <v>1</v>
      </c>
      <c r="HS20" s="2">
        <v>3000</v>
      </c>
      <c r="HT20" s="2" t="s">
        <v>1</v>
      </c>
      <c r="HU20" s="2" t="s">
        <v>1</v>
      </c>
      <c r="HV20" s="2">
        <v>1000</v>
      </c>
      <c r="HW20" s="2">
        <v>2157468.7000000002</v>
      </c>
      <c r="HX20" s="2" t="s">
        <v>1</v>
      </c>
      <c r="HY20" s="2" t="s">
        <v>1</v>
      </c>
      <c r="HZ20" s="2" t="s">
        <v>1</v>
      </c>
      <c r="IA20" s="2" t="s">
        <v>1</v>
      </c>
      <c r="IB20" s="2">
        <v>55825</v>
      </c>
      <c r="IC20" s="2" t="s">
        <v>1</v>
      </c>
      <c r="ID20" s="2" t="s">
        <v>1</v>
      </c>
      <c r="IE20" s="2">
        <v>634968.63</v>
      </c>
      <c r="IF20" s="2" t="s">
        <v>1</v>
      </c>
      <c r="IG20" s="2">
        <v>58484</v>
      </c>
      <c r="IH20" s="2" t="s">
        <v>1</v>
      </c>
      <c r="II20" s="2">
        <v>0</v>
      </c>
      <c r="IJ20" s="2" t="s">
        <v>1</v>
      </c>
      <c r="IK20" s="2" t="s">
        <v>1</v>
      </c>
      <c r="IL20" s="2" t="s">
        <v>1</v>
      </c>
      <c r="IM20" s="2" t="s">
        <v>1</v>
      </c>
      <c r="IN20" s="2" t="s">
        <v>1</v>
      </c>
      <c r="IO20" s="2" t="s">
        <v>1</v>
      </c>
      <c r="IP20" s="2">
        <v>21120</v>
      </c>
      <c r="IQ20" s="2">
        <v>21000</v>
      </c>
      <c r="IR20" s="2" t="s">
        <v>1</v>
      </c>
      <c r="IS20" s="2" t="s">
        <v>1</v>
      </c>
      <c r="IT20" s="2">
        <v>73513</v>
      </c>
      <c r="IU20" s="2" t="s">
        <v>1</v>
      </c>
      <c r="IV20" s="2" t="s">
        <v>1</v>
      </c>
      <c r="IW20" s="2" t="s">
        <v>1</v>
      </c>
      <c r="IX20" s="2" t="s">
        <v>1</v>
      </c>
      <c r="IY20" s="2" t="s">
        <v>1</v>
      </c>
      <c r="IZ20" s="2" t="s">
        <v>1</v>
      </c>
      <c r="JA20" s="2" t="s">
        <v>1</v>
      </c>
      <c r="JB20" s="2" t="s">
        <v>1</v>
      </c>
      <c r="JC20" s="2" t="s">
        <v>1</v>
      </c>
      <c r="JD20" s="2" t="s">
        <v>1</v>
      </c>
      <c r="JE20" s="2" t="s">
        <v>1</v>
      </c>
      <c r="JF20" s="2">
        <v>0</v>
      </c>
      <c r="JG20" s="2" t="s">
        <v>1</v>
      </c>
      <c r="JH20" s="2">
        <v>1503</v>
      </c>
      <c r="JI20" s="2" t="s">
        <v>1</v>
      </c>
      <c r="JJ20" s="2" t="s">
        <v>1</v>
      </c>
      <c r="JK20" s="2" t="s">
        <v>1</v>
      </c>
      <c r="JL20" s="2" t="s">
        <v>1</v>
      </c>
      <c r="JM20" s="2" t="s">
        <v>1</v>
      </c>
      <c r="JN20" s="2">
        <v>1760665.48</v>
      </c>
      <c r="JO20" s="2">
        <v>0</v>
      </c>
      <c r="JP20" s="2" t="s">
        <v>1</v>
      </c>
      <c r="JQ20" s="2" t="s">
        <v>1</v>
      </c>
      <c r="JR20" s="2" t="s">
        <v>1</v>
      </c>
      <c r="JS20" s="2" t="s">
        <v>1</v>
      </c>
      <c r="JT20" s="2" t="s">
        <v>1</v>
      </c>
      <c r="JU20" s="2">
        <v>175969</v>
      </c>
      <c r="JV20" s="2" t="s">
        <v>1</v>
      </c>
      <c r="JW20" s="2" t="s">
        <v>1</v>
      </c>
      <c r="JX20" s="2" t="s">
        <v>1</v>
      </c>
      <c r="JY20" s="2" t="s">
        <v>1</v>
      </c>
      <c r="JZ20" s="2" t="s">
        <v>1</v>
      </c>
      <c r="KA20" s="2" t="s">
        <v>1</v>
      </c>
      <c r="KB20" s="2" t="s">
        <v>1</v>
      </c>
      <c r="KC20" s="2" t="s">
        <v>1</v>
      </c>
      <c r="KD20" s="2" t="s">
        <v>1</v>
      </c>
      <c r="KE20" s="2" t="s">
        <v>1</v>
      </c>
      <c r="KF20" s="2" t="s">
        <v>1</v>
      </c>
      <c r="KG20" s="2" t="s">
        <v>1</v>
      </c>
      <c r="KH20" s="2" t="s">
        <v>1</v>
      </c>
      <c r="KI20" s="2" t="s">
        <v>1</v>
      </c>
      <c r="KJ20" s="2" t="s">
        <v>1</v>
      </c>
      <c r="KK20" s="2" t="s">
        <v>1</v>
      </c>
      <c r="KL20" s="2" t="s">
        <v>1</v>
      </c>
      <c r="KM20" s="2" t="s">
        <v>1</v>
      </c>
      <c r="KN20" s="2" t="s">
        <v>1</v>
      </c>
      <c r="KO20" s="2" t="s">
        <v>1</v>
      </c>
      <c r="KP20" s="2" t="s">
        <v>1</v>
      </c>
      <c r="KQ20" s="2" t="s">
        <v>1</v>
      </c>
      <c r="KR20" s="2" t="s">
        <v>1</v>
      </c>
      <c r="KS20" s="2" t="s">
        <v>1</v>
      </c>
      <c r="KT20" s="2" t="s">
        <v>1</v>
      </c>
      <c r="KU20" s="2" t="s">
        <v>1</v>
      </c>
      <c r="KV20" s="2" t="s">
        <v>1</v>
      </c>
      <c r="KW20" s="2" t="s">
        <v>1</v>
      </c>
    </row>
    <row r="21" spans="1:309" x14ac:dyDescent="0.3">
      <c r="A21" s="2" t="s">
        <v>35</v>
      </c>
      <c r="B21" s="2">
        <v>112</v>
      </c>
      <c r="C21" s="23">
        <f t="shared" si="25"/>
        <v>-318693.31000000006</v>
      </c>
      <c r="D21" s="23">
        <f t="shared" si="26"/>
        <v>2885932.13</v>
      </c>
      <c r="E21" s="23">
        <f t="shared" si="27"/>
        <v>25767.251160714284</v>
      </c>
      <c r="F21" s="23">
        <f t="shared" si="28"/>
        <v>1314037.71</v>
      </c>
      <c r="G21" s="23">
        <f t="shared" si="29"/>
        <v>93472.42</v>
      </c>
      <c r="H21" s="23">
        <f t="shared" si="30"/>
        <v>0</v>
      </c>
      <c r="I21" s="23">
        <f t="shared" si="31"/>
        <v>1478422</v>
      </c>
      <c r="J21" s="23">
        <f t="shared" si="32"/>
        <v>13200.196428571429</v>
      </c>
      <c r="K21" s="23">
        <f t="shared" si="33"/>
        <v>93900</v>
      </c>
      <c r="L21" s="23">
        <f t="shared" si="34"/>
        <v>1384522</v>
      </c>
      <c r="M21" s="23">
        <f t="shared" si="35"/>
        <v>91706.15</v>
      </c>
      <c r="N21" s="23">
        <f t="shared" si="36"/>
        <v>11732.479553571427</v>
      </c>
      <c r="O21" s="23">
        <f t="shared" si="37"/>
        <v>293361.58999999997</v>
      </c>
      <c r="P21" s="23">
        <f t="shared" si="38"/>
        <v>257628.86</v>
      </c>
      <c r="Q21" s="23">
        <f t="shared" si="39"/>
        <v>536868.66</v>
      </c>
      <c r="R21" s="23">
        <f t="shared" si="40"/>
        <v>1213118.44</v>
      </c>
      <c r="S21" s="23">
        <f t="shared" si="41"/>
        <v>10831.414642857142</v>
      </c>
      <c r="T21" s="23">
        <f t="shared" si="42"/>
        <v>100919.27000000002</v>
      </c>
      <c r="U21" s="7">
        <f t="shared" si="43"/>
        <v>7.6800893332049064E-2</v>
      </c>
      <c r="V21" s="23">
        <f t="shared" si="44"/>
        <v>0</v>
      </c>
      <c r="W21" s="23">
        <f t="shared" si="45"/>
        <v>96425</v>
      </c>
      <c r="X21" s="23">
        <f t="shared" si="46"/>
        <v>4075.27</v>
      </c>
      <c r="Y21" s="23">
        <f t="shared" si="47"/>
        <v>450</v>
      </c>
      <c r="Z21" s="23">
        <v>31</v>
      </c>
      <c r="AA21" s="23">
        <f t="shared" si="48"/>
        <v>125228.33</v>
      </c>
      <c r="AB21" s="23">
        <f t="shared" si="49"/>
        <v>3204625.44</v>
      </c>
      <c r="AC21" s="23">
        <f t="shared" si="50"/>
        <v>28612.727142857144</v>
      </c>
      <c r="AD21" s="23">
        <f t="shared" si="51"/>
        <v>1223000.44</v>
      </c>
      <c r="AE21" s="23">
        <f t="shared" si="52"/>
        <v>10919.646785714285</v>
      </c>
      <c r="AF21" s="23">
        <f t="shared" si="53"/>
        <v>350551</v>
      </c>
      <c r="AG21" s="23">
        <f t="shared" si="54"/>
        <v>3129.9196428571427</v>
      </c>
      <c r="AH21" s="23">
        <f t="shared" si="55"/>
        <v>871004.04</v>
      </c>
      <c r="AI21" s="23">
        <f t="shared" si="56"/>
        <v>4832</v>
      </c>
      <c r="AJ21" s="23">
        <f t="shared" si="57"/>
        <v>39261.4</v>
      </c>
      <c r="AK21" s="23">
        <f t="shared" si="58"/>
        <v>1981625</v>
      </c>
      <c r="AL21" s="23">
        <f t="shared" si="59"/>
        <v>17693.080357142859</v>
      </c>
      <c r="AM21" s="23">
        <f t="shared" si="60"/>
        <v>1981625</v>
      </c>
      <c r="AN21" s="23">
        <f t="shared" si="61"/>
        <v>0</v>
      </c>
      <c r="AO21" s="2">
        <v>243218.29</v>
      </c>
      <c r="AP21" s="2">
        <v>23469.58</v>
      </c>
      <c r="AQ21" s="2">
        <v>26673.72</v>
      </c>
      <c r="AR21" s="2" t="s">
        <v>1</v>
      </c>
      <c r="AS21" s="2">
        <v>242998.86</v>
      </c>
      <c r="AT21" s="2">
        <v>14630</v>
      </c>
      <c r="AU21" s="2" t="s">
        <v>1</v>
      </c>
      <c r="AV21" s="2">
        <v>536868.66</v>
      </c>
      <c r="AX21" s="2" t="s">
        <v>1</v>
      </c>
      <c r="AY21" s="2" t="s">
        <v>1</v>
      </c>
      <c r="AZ21" s="2" t="s">
        <v>1</v>
      </c>
      <c r="BA21" s="2" t="s">
        <v>1</v>
      </c>
      <c r="BB21" s="2" t="s">
        <v>1</v>
      </c>
      <c r="BC21" s="2" t="s">
        <v>1</v>
      </c>
      <c r="BD21" s="2" t="s">
        <v>1</v>
      </c>
      <c r="BE21" s="2">
        <v>94125</v>
      </c>
      <c r="BF21" s="2">
        <v>2300</v>
      </c>
      <c r="BG21" s="2" t="s">
        <v>1</v>
      </c>
      <c r="BH21" s="2" t="s">
        <v>1</v>
      </c>
      <c r="BI21" s="2" t="s">
        <v>1</v>
      </c>
      <c r="BJ21" s="2" t="s">
        <v>1</v>
      </c>
      <c r="BK21" s="2" t="s">
        <v>1</v>
      </c>
      <c r="BL21" s="2" t="s">
        <v>1</v>
      </c>
      <c r="BM21" s="2" t="s">
        <v>1</v>
      </c>
      <c r="BN21" s="2">
        <v>4075.27</v>
      </c>
      <c r="BO21" s="2" t="s">
        <v>1</v>
      </c>
      <c r="BP21" s="2" t="s">
        <v>1</v>
      </c>
      <c r="BQ21" s="2" t="s">
        <v>1</v>
      </c>
      <c r="BR21" s="2">
        <v>450</v>
      </c>
      <c r="BS21" s="2" t="s">
        <v>1</v>
      </c>
      <c r="BT21" s="2">
        <v>125228.33</v>
      </c>
      <c r="BU21" s="2" t="s">
        <v>1</v>
      </c>
      <c r="BV21" s="2">
        <v>80826</v>
      </c>
      <c r="BW21" s="2" t="s">
        <v>1</v>
      </c>
      <c r="BX21" s="2" t="s">
        <v>1</v>
      </c>
      <c r="BY21" s="2" t="s">
        <v>1</v>
      </c>
      <c r="BZ21" s="2" t="s">
        <v>1</v>
      </c>
      <c r="CA21" s="2" t="s">
        <v>1</v>
      </c>
      <c r="CB21" s="2" t="s">
        <v>1</v>
      </c>
      <c r="CC21" s="2" t="s">
        <v>1</v>
      </c>
      <c r="CD21" s="2" t="s">
        <v>1</v>
      </c>
      <c r="CE21" s="2">
        <v>10800</v>
      </c>
      <c r="CF21" s="2" t="s">
        <v>1</v>
      </c>
      <c r="CG21" s="2" t="s">
        <v>1</v>
      </c>
      <c r="CH21" s="2">
        <v>80.150000000000006</v>
      </c>
      <c r="CI21" s="2" t="s">
        <v>1</v>
      </c>
      <c r="CJ21" s="2" t="s">
        <v>1</v>
      </c>
      <c r="CK21" s="2" t="s">
        <v>1</v>
      </c>
      <c r="CL21" s="2" t="s">
        <v>1</v>
      </c>
      <c r="CM21" s="2" t="s">
        <v>1</v>
      </c>
      <c r="CN21" s="2" t="s">
        <v>1</v>
      </c>
      <c r="CO21" s="2" t="s">
        <v>1</v>
      </c>
      <c r="CP21" s="2" t="s">
        <v>1</v>
      </c>
      <c r="CQ21" s="2" t="s">
        <v>1</v>
      </c>
      <c r="CR21" s="2" t="s">
        <v>1</v>
      </c>
      <c r="CS21" s="2" t="s">
        <v>1</v>
      </c>
      <c r="CT21" s="2" t="s">
        <v>1</v>
      </c>
      <c r="CU21" s="2" t="s">
        <v>1</v>
      </c>
      <c r="CV21" s="2" t="s">
        <v>1</v>
      </c>
      <c r="CW21" s="2" t="s">
        <v>1</v>
      </c>
      <c r="CX21" s="2">
        <v>1766.27</v>
      </c>
      <c r="CY21" s="2" t="s">
        <v>1</v>
      </c>
      <c r="CZ21" s="2" t="s">
        <v>1</v>
      </c>
      <c r="DA21" s="2" t="s">
        <v>1</v>
      </c>
      <c r="DB21" s="2" t="s">
        <v>1</v>
      </c>
      <c r="DC21" s="2" t="s">
        <v>1</v>
      </c>
      <c r="DD21" s="2" t="s">
        <v>1</v>
      </c>
      <c r="DE21" s="2" t="s">
        <v>1</v>
      </c>
      <c r="DF21" s="2" t="s">
        <v>1</v>
      </c>
      <c r="DG21" s="2" t="s">
        <v>1</v>
      </c>
      <c r="DH21" s="2" t="s">
        <v>1</v>
      </c>
      <c r="DI21" s="2" t="s">
        <v>1</v>
      </c>
      <c r="DJ21" s="2" t="s">
        <v>1</v>
      </c>
      <c r="DK21" s="2">
        <v>0</v>
      </c>
      <c r="DL21" s="2" t="s">
        <v>1</v>
      </c>
      <c r="DM21" s="2" t="s">
        <v>1</v>
      </c>
      <c r="DN21" s="2" t="s">
        <v>1</v>
      </c>
      <c r="DO21" s="2" t="s">
        <v>1</v>
      </c>
      <c r="DP21" s="2" t="s">
        <v>1</v>
      </c>
      <c r="DQ21" s="2" t="s">
        <v>1</v>
      </c>
      <c r="DR21" s="2" t="s">
        <v>1</v>
      </c>
      <c r="DS21" s="2" t="s">
        <v>1</v>
      </c>
      <c r="DT21" s="2" t="s">
        <v>1</v>
      </c>
      <c r="DU21" s="2">
        <v>39500</v>
      </c>
      <c r="DV21" s="2">
        <v>54400</v>
      </c>
      <c r="DW21" s="2" t="s">
        <v>1</v>
      </c>
      <c r="DX21" s="2" t="s">
        <v>1</v>
      </c>
      <c r="DY21" s="2" t="s">
        <v>1</v>
      </c>
      <c r="DZ21" s="2" t="s">
        <v>1</v>
      </c>
      <c r="EA21" s="2" t="s">
        <v>1</v>
      </c>
      <c r="EB21" s="2" t="s">
        <v>1</v>
      </c>
      <c r="EC21" s="2" t="s">
        <v>1</v>
      </c>
      <c r="ED21" s="2" t="s">
        <v>1</v>
      </c>
      <c r="EE21" s="2" t="s">
        <v>1</v>
      </c>
      <c r="EF21" s="2" t="s">
        <v>1</v>
      </c>
      <c r="EG21" s="2" t="s">
        <v>1</v>
      </c>
      <c r="EH21" s="2" t="s">
        <v>1</v>
      </c>
      <c r="EI21" s="2" t="s">
        <v>1</v>
      </c>
      <c r="EJ21" s="2" t="s">
        <v>1</v>
      </c>
      <c r="EK21" s="2">
        <v>1014522</v>
      </c>
      <c r="EL21" s="2">
        <v>370000</v>
      </c>
      <c r="EM21" s="2" t="s">
        <v>1</v>
      </c>
      <c r="EN21" s="2" t="s">
        <v>1</v>
      </c>
      <c r="EO21" s="2" t="s">
        <v>1</v>
      </c>
      <c r="EP21" s="2" t="s">
        <v>1</v>
      </c>
      <c r="EQ21" s="2" t="s">
        <v>1</v>
      </c>
      <c r="ER21" s="2" t="s">
        <v>1</v>
      </c>
      <c r="ES21" s="2" t="s">
        <v>1</v>
      </c>
      <c r="ET21" s="2" t="s">
        <v>1</v>
      </c>
      <c r="EU21" s="2">
        <v>67728</v>
      </c>
      <c r="EV21" s="2" t="s">
        <v>1</v>
      </c>
      <c r="EW21" s="2">
        <v>24283</v>
      </c>
      <c r="EX21" s="2">
        <v>51492</v>
      </c>
      <c r="EY21" s="2">
        <v>164400</v>
      </c>
      <c r="EZ21" s="2" t="s">
        <v>1</v>
      </c>
      <c r="FA21" s="2" t="s">
        <v>1</v>
      </c>
      <c r="FB21" s="2" t="s">
        <v>1</v>
      </c>
      <c r="FC21" s="2">
        <v>14400</v>
      </c>
      <c r="FD21" s="2">
        <v>19980</v>
      </c>
      <c r="FE21" s="2" t="s">
        <v>1</v>
      </c>
      <c r="FF21" s="2">
        <v>8268</v>
      </c>
      <c r="FG21" s="2" t="s">
        <v>1</v>
      </c>
      <c r="FH21" s="2" t="s">
        <v>1</v>
      </c>
      <c r="FI21" s="2" t="s">
        <v>1</v>
      </c>
      <c r="FJ21" s="2" t="s">
        <v>1</v>
      </c>
      <c r="FK21" s="2" t="s">
        <v>1</v>
      </c>
      <c r="FL21" s="2" t="s">
        <v>1</v>
      </c>
      <c r="FM21" s="2">
        <v>35836</v>
      </c>
      <c r="FN21" s="2">
        <v>18615</v>
      </c>
      <c r="FO21" s="2">
        <v>39944</v>
      </c>
      <c r="FP21" s="2" t="s">
        <v>1</v>
      </c>
      <c r="FQ21" s="2">
        <v>40762.58</v>
      </c>
      <c r="FR21" s="2">
        <v>42180.63</v>
      </c>
      <c r="FS21" s="2" t="s">
        <v>1</v>
      </c>
      <c r="FT21" s="2" t="s">
        <v>1</v>
      </c>
      <c r="FU21" s="2" t="s">
        <v>1</v>
      </c>
      <c r="FV21" s="2" t="s">
        <v>1</v>
      </c>
      <c r="FW21" s="2" t="s">
        <v>1</v>
      </c>
      <c r="FX21" s="2" t="s">
        <v>1</v>
      </c>
      <c r="FY21" s="2" t="s">
        <v>1</v>
      </c>
      <c r="FZ21" s="2" t="s">
        <v>1</v>
      </c>
      <c r="GA21" s="2">
        <v>70173</v>
      </c>
      <c r="GB21" s="2" t="s">
        <v>1</v>
      </c>
      <c r="GC21" s="2">
        <v>25623</v>
      </c>
      <c r="GD21" s="2" t="s">
        <v>1</v>
      </c>
      <c r="GE21" s="2" t="s">
        <v>1</v>
      </c>
      <c r="GF21" s="2">
        <v>2979</v>
      </c>
      <c r="GG21" s="2">
        <v>5330.63</v>
      </c>
      <c r="GH21" s="2">
        <v>36822.15</v>
      </c>
      <c r="GI21" s="2" t="s">
        <v>1</v>
      </c>
      <c r="GJ21" s="2" t="s">
        <v>1</v>
      </c>
      <c r="GK21" s="2" t="s">
        <v>1</v>
      </c>
      <c r="GL21" s="2">
        <v>2080</v>
      </c>
      <c r="GM21" s="2" t="s">
        <v>1</v>
      </c>
      <c r="GN21" s="2">
        <v>222465.05</v>
      </c>
      <c r="GO21" s="2">
        <v>253397</v>
      </c>
      <c r="GP21" s="2">
        <v>7260</v>
      </c>
      <c r="GQ21" s="2">
        <v>18476</v>
      </c>
      <c r="GR21" s="2">
        <v>6412</v>
      </c>
      <c r="GS21" s="2" t="s">
        <v>1</v>
      </c>
      <c r="GT21" s="2" t="s">
        <v>1</v>
      </c>
      <c r="GU21" s="2" t="s">
        <v>1</v>
      </c>
      <c r="GV21" s="2" t="s">
        <v>1</v>
      </c>
      <c r="GW21" s="2" t="s">
        <v>1</v>
      </c>
      <c r="GX21" s="2" t="s">
        <v>1</v>
      </c>
      <c r="GY21" s="2" t="s">
        <v>1</v>
      </c>
      <c r="GZ21" s="2" t="s">
        <v>1</v>
      </c>
      <c r="HA21" s="2" t="s">
        <v>1</v>
      </c>
      <c r="HB21" s="2">
        <v>1130</v>
      </c>
      <c r="HC21" s="2">
        <v>3702</v>
      </c>
      <c r="HD21" s="2" t="s">
        <v>1</v>
      </c>
      <c r="HE21" s="2" t="s">
        <v>1</v>
      </c>
      <c r="HF21" s="2" t="s">
        <v>1</v>
      </c>
      <c r="HG21" s="2" t="s">
        <v>1</v>
      </c>
      <c r="HH21" s="2" t="s">
        <v>1</v>
      </c>
      <c r="HI21" s="2" t="s">
        <v>1</v>
      </c>
      <c r="HJ21" s="2" t="s">
        <v>1</v>
      </c>
      <c r="HK21" s="2" t="s">
        <v>1</v>
      </c>
      <c r="HL21" s="2" t="s">
        <v>1</v>
      </c>
      <c r="HM21" s="2" t="s">
        <v>1</v>
      </c>
      <c r="HN21" s="2">
        <v>3075.4</v>
      </c>
      <c r="HO21" s="2" t="s">
        <v>1</v>
      </c>
      <c r="HP21" s="2">
        <v>6000</v>
      </c>
      <c r="HQ21" s="2" t="s">
        <v>1</v>
      </c>
      <c r="HR21" s="2" t="s">
        <v>1</v>
      </c>
      <c r="HS21" s="2" t="s">
        <v>1</v>
      </c>
      <c r="HT21" s="2" t="s">
        <v>1</v>
      </c>
      <c r="HU21" s="2" t="s">
        <v>1</v>
      </c>
      <c r="HV21" s="2">
        <v>5140</v>
      </c>
      <c r="HW21" s="2" t="s">
        <v>1</v>
      </c>
      <c r="HX21" s="2" t="s">
        <v>1</v>
      </c>
      <c r="HY21" s="2" t="s">
        <v>1</v>
      </c>
      <c r="HZ21" s="2" t="s">
        <v>1</v>
      </c>
      <c r="IA21" s="2" t="s">
        <v>1</v>
      </c>
      <c r="IB21" s="2" t="s">
        <v>1</v>
      </c>
      <c r="IC21" s="2" t="s">
        <v>1</v>
      </c>
      <c r="ID21" s="2" t="s">
        <v>1</v>
      </c>
      <c r="IE21" s="2">
        <v>14630</v>
      </c>
      <c r="IF21" s="2" t="s">
        <v>1</v>
      </c>
      <c r="IG21" s="2">
        <v>10416</v>
      </c>
      <c r="IH21" s="2" t="s">
        <v>1</v>
      </c>
      <c r="II21" s="2">
        <v>0</v>
      </c>
      <c r="IJ21" s="2" t="s">
        <v>1</v>
      </c>
      <c r="IK21" s="2" t="s">
        <v>1</v>
      </c>
      <c r="IL21" s="2" t="s">
        <v>1</v>
      </c>
      <c r="IM21" s="2" t="s">
        <v>1</v>
      </c>
      <c r="IN21" s="2" t="s">
        <v>1</v>
      </c>
      <c r="IO21" s="2" t="s">
        <v>1</v>
      </c>
      <c r="IP21" s="2" t="s">
        <v>1</v>
      </c>
      <c r="IQ21" s="2" t="s">
        <v>1</v>
      </c>
      <c r="IR21" s="2" t="s">
        <v>1</v>
      </c>
      <c r="IS21" s="2" t="s">
        <v>1</v>
      </c>
      <c r="IT21" s="2" t="s">
        <v>1</v>
      </c>
      <c r="IU21" s="2" t="s">
        <v>1</v>
      </c>
      <c r="IV21" s="2" t="s">
        <v>1</v>
      </c>
      <c r="IW21" s="2" t="s">
        <v>1</v>
      </c>
      <c r="IX21" s="2" t="s">
        <v>1</v>
      </c>
      <c r="IY21" s="2" t="s">
        <v>1</v>
      </c>
      <c r="IZ21" s="2" t="s">
        <v>1</v>
      </c>
      <c r="JA21" s="2" t="s">
        <v>1</v>
      </c>
      <c r="JB21" s="2" t="s">
        <v>1</v>
      </c>
      <c r="JC21" s="2" t="s">
        <v>1</v>
      </c>
      <c r="JD21" s="2" t="s">
        <v>1</v>
      </c>
      <c r="JE21" s="2" t="s">
        <v>1</v>
      </c>
      <c r="JF21" s="2">
        <v>0</v>
      </c>
      <c r="JG21" s="2" t="s">
        <v>1</v>
      </c>
      <c r="JH21" s="2" t="s">
        <v>1</v>
      </c>
      <c r="JI21" s="2" t="s">
        <v>1</v>
      </c>
      <c r="JJ21" s="2" t="s">
        <v>1</v>
      </c>
      <c r="JK21" s="2" t="s">
        <v>1</v>
      </c>
      <c r="JL21" s="2" t="s">
        <v>1</v>
      </c>
      <c r="JM21" s="2" t="s">
        <v>1</v>
      </c>
      <c r="JN21" s="2">
        <v>1981625</v>
      </c>
      <c r="JO21" s="2" t="s">
        <v>1</v>
      </c>
      <c r="JP21" s="2" t="s">
        <v>1</v>
      </c>
      <c r="JQ21" s="2" t="s">
        <v>1</v>
      </c>
      <c r="JR21" s="2" t="s">
        <v>1</v>
      </c>
      <c r="JS21" s="2" t="s">
        <v>1</v>
      </c>
      <c r="JT21" s="2" t="s">
        <v>1</v>
      </c>
      <c r="JU21" s="2" t="s">
        <v>1</v>
      </c>
      <c r="JV21" s="2" t="s">
        <v>1</v>
      </c>
      <c r="JW21" s="2" t="s">
        <v>1</v>
      </c>
      <c r="JX21" s="2" t="s">
        <v>1</v>
      </c>
      <c r="JY21" s="2" t="s">
        <v>1</v>
      </c>
      <c r="JZ21" s="2" t="s">
        <v>1</v>
      </c>
      <c r="KA21" s="2" t="s">
        <v>1</v>
      </c>
      <c r="KB21" s="2" t="s">
        <v>1</v>
      </c>
      <c r="KC21" s="2" t="s">
        <v>1</v>
      </c>
      <c r="KD21" s="2" t="s">
        <v>1</v>
      </c>
      <c r="KE21" s="2" t="s">
        <v>1</v>
      </c>
      <c r="KF21" s="2" t="s">
        <v>1</v>
      </c>
      <c r="KG21" s="2" t="s">
        <v>1</v>
      </c>
      <c r="KH21" s="2" t="s">
        <v>1</v>
      </c>
      <c r="KI21" s="2" t="s">
        <v>1</v>
      </c>
      <c r="KJ21" s="2" t="s">
        <v>1</v>
      </c>
      <c r="KK21" s="2" t="s">
        <v>1</v>
      </c>
      <c r="KL21" s="2" t="s">
        <v>1</v>
      </c>
      <c r="KM21" s="2" t="s">
        <v>1</v>
      </c>
      <c r="KN21" s="2" t="s">
        <v>1</v>
      </c>
      <c r="KO21" s="2" t="s">
        <v>1</v>
      </c>
      <c r="KP21" s="2" t="s">
        <v>1</v>
      </c>
      <c r="KQ21" s="2" t="s">
        <v>1</v>
      </c>
      <c r="KR21" s="2" t="s">
        <v>1</v>
      </c>
      <c r="KS21" s="2" t="s">
        <v>1</v>
      </c>
      <c r="KT21" s="2" t="s">
        <v>1</v>
      </c>
      <c r="KU21" s="2" t="s">
        <v>1</v>
      </c>
      <c r="KV21" s="2" t="s">
        <v>1</v>
      </c>
      <c r="KW21" s="2" t="s">
        <v>1</v>
      </c>
    </row>
    <row r="22" spans="1:309" x14ac:dyDescent="0.3">
      <c r="A22" s="2" t="s">
        <v>36</v>
      </c>
      <c r="B22" s="2">
        <v>749</v>
      </c>
      <c r="C22" s="23">
        <f t="shared" si="25"/>
        <v>-8825157.9300000034</v>
      </c>
      <c r="D22" s="23">
        <f t="shared" si="26"/>
        <v>20876803.66</v>
      </c>
      <c r="E22" s="23">
        <f t="shared" si="27"/>
        <v>27872.902082777036</v>
      </c>
      <c r="F22" s="23">
        <f t="shared" si="28"/>
        <v>9156099.25</v>
      </c>
      <c r="G22" s="23">
        <f t="shared" si="29"/>
        <v>4368418.6999999993</v>
      </c>
      <c r="H22" s="23">
        <f t="shared" si="30"/>
        <v>41200</v>
      </c>
      <c r="I22" s="23">
        <f t="shared" si="31"/>
        <v>7311085.71</v>
      </c>
      <c r="J22" s="23">
        <f t="shared" si="32"/>
        <v>9761.1291188250998</v>
      </c>
      <c r="K22" s="23">
        <f t="shared" si="33"/>
        <v>1426837.47</v>
      </c>
      <c r="L22" s="23">
        <f t="shared" si="34"/>
        <v>5884248.2400000002</v>
      </c>
      <c r="M22" s="23">
        <f t="shared" si="35"/>
        <v>4313228.6999999993</v>
      </c>
      <c r="N22" s="23">
        <f t="shared" si="36"/>
        <v>12224.431575433911</v>
      </c>
      <c r="O22" s="23">
        <f t="shared" si="37"/>
        <v>1816295.65</v>
      </c>
      <c r="P22" s="23">
        <f t="shared" si="38"/>
        <v>2599653.9500000002</v>
      </c>
      <c r="Q22" s="23">
        <f t="shared" si="39"/>
        <v>3469472.12</v>
      </c>
      <c r="R22" s="23">
        <f t="shared" si="40"/>
        <v>8712137.1099999994</v>
      </c>
      <c r="S22" s="23">
        <f t="shared" si="41"/>
        <v>11631.69173564753</v>
      </c>
      <c r="T22" s="23">
        <f t="shared" si="42"/>
        <v>443962.1400000006</v>
      </c>
      <c r="U22" s="7">
        <f t="shared" si="43"/>
        <v>4.8488131012778241E-2</v>
      </c>
      <c r="V22" s="23">
        <f t="shared" si="44"/>
        <v>350880</v>
      </c>
      <c r="W22" s="23">
        <f t="shared" si="45"/>
        <v>46460</v>
      </c>
      <c r="X22" s="23">
        <f t="shared" si="46"/>
        <v>27489.14</v>
      </c>
      <c r="Y22" s="23">
        <f t="shared" si="47"/>
        <v>19165</v>
      </c>
      <c r="Z22" s="23">
        <v>32</v>
      </c>
      <c r="AA22" s="23">
        <f t="shared" si="48"/>
        <v>826683.39</v>
      </c>
      <c r="AB22" s="23">
        <f t="shared" si="49"/>
        <v>29701961.590000004</v>
      </c>
      <c r="AC22" s="23">
        <f t="shared" si="50"/>
        <v>39655.489439252342</v>
      </c>
      <c r="AD22" s="23">
        <f t="shared" si="51"/>
        <v>17520608.160000004</v>
      </c>
      <c r="AE22" s="23">
        <f t="shared" si="52"/>
        <v>23392.000213618161</v>
      </c>
      <c r="AF22" s="23">
        <f t="shared" si="53"/>
        <v>3072685</v>
      </c>
      <c r="AG22" s="23">
        <f t="shared" si="54"/>
        <v>4102.3831775700937</v>
      </c>
      <c r="AH22" s="23">
        <f t="shared" si="55"/>
        <v>7861821.9199999999</v>
      </c>
      <c r="AI22" s="23">
        <f t="shared" si="56"/>
        <v>161338</v>
      </c>
      <c r="AJ22" s="23">
        <f t="shared" si="57"/>
        <v>2419725</v>
      </c>
      <c r="AK22" s="23">
        <f t="shared" si="58"/>
        <v>12181353.43</v>
      </c>
      <c r="AL22" s="23">
        <f t="shared" si="59"/>
        <v>16263.489225634179</v>
      </c>
      <c r="AM22" s="23">
        <f t="shared" si="60"/>
        <v>12181353.43</v>
      </c>
      <c r="AN22" s="23">
        <f t="shared" si="61"/>
        <v>0</v>
      </c>
      <c r="AO22" s="2">
        <v>1574903.18</v>
      </c>
      <c r="AP22" s="2">
        <v>55531</v>
      </c>
      <c r="AQ22" s="2">
        <v>185861.47</v>
      </c>
      <c r="AR22" s="2" t="s">
        <v>1</v>
      </c>
      <c r="AS22" s="2">
        <v>1752063.95</v>
      </c>
      <c r="AT22" s="2">
        <v>847590</v>
      </c>
      <c r="AU22" s="2" t="s">
        <v>1</v>
      </c>
      <c r="AV22" s="2">
        <v>3469472.12</v>
      </c>
      <c r="AX22" s="2" t="s">
        <v>1</v>
      </c>
      <c r="AY22" s="2" t="s">
        <v>1</v>
      </c>
      <c r="AZ22" s="2" t="s">
        <v>1</v>
      </c>
      <c r="BA22" s="2" t="s">
        <v>1</v>
      </c>
      <c r="BB22" s="2" t="s">
        <v>1</v>
      </c>
      <c r="BC22" s="2">
        <v>350880</v>
      </c>
      <c r="BD22" s="2" t="s">
        <v>1</v>
      </c>
      <c r="BE22" s="2" t="s">
        <v>1</v>
      </c>
      <c r="BF22" s="2">
        <v>14100</v>
      </c>
      <c r="BG22" s="2" t="s">
        <v>1</v>
      </c>
      <c r="BH22" s="2">
        <v>32360</v>
      </c>
      <c r="BI22" s="2" t="s">
        <v>1</v>
      </c>
      <c r="BJ22" s="2">
        <v>0</v>
      </c>
      <c r="BK22" s="2" t="s">
        <v>1</v>
      </c>
      <c r="BL22" s="2" t="s">
        <v>1</v>
      </c>
      <c r="BM22" s="2" t="s">
        <v>1</v>
      </c>
      <c r="BN22" s="2">
        <v>27489.14</v>
      </c>
      <c r="BO22" s="2" t="s">
        <v>1</v>
      </c>
      <c r="BP22" s="2" t="s">
        <v>1</v>
      </c>
      <c r="BQ22" s="2" t="s">
        <v>1</v>
      </c>
      <c r="BR22" s="2">
        <v>19165</v>
      </c>
      <c r="BS22" s="2" t="s">
        <v>1</v>
      </c>
      <c r="BT22" s="2">
        <v>826683.39</v>
      </c>
      <c r="BU22" s="2" t="s">
        <v>1</v>
      </c>
      <c r="BV22" s="2">
        <v>1897514.65</v>
      </c>
      <c r="BW22" s="2">
        <v>68053</v>
      </c>
      <c r="BX22" s="2" t="s">
        <v>1</v>
      </c>
      <c r="BY22" s="2">
        <v>1952</v>
      </c>
      <c r="BZ22" s="2" t="s">
        <v>1</v>
      </c>
      <c r="CA22" s="2" t="s">
        <v>1</v>
      </c>
      <c r="CB22" s="2" t="s">
        <v>1</v>
      </c>
      <c r="CC22" s="2" t="s">
        <v>1</v>
      </c>
      <c r="CD22" s="2">
        <v>44015</v>
      </c>
      <c r="CE22" s="2">
        <v>2301441.13</v>
      </c>
      <c r="CF22" s="2" t="s">
        <v>1</v>
      </c>
      <c r="CG22" s="2" t="s">
        <v>1</v>
      </c>
      <c r="CH22" s="2">
        <v>252.92</v>
      </c>
      <c r="CI22" s="2" t="s">
        <v>1</v>
      </c>
      <c r="CJ22" s="2" t="s">
        <v>1</v>
      </c>
      <c r="CK22" s="2" t="s">
        <v>1</v>
      </c>
      <c r="CL22" s="2" t="s">
        <v>1</v>
      </c>
      <c r="CM22" s="2" t="s">
        <v>1</v>
      </c>
      <c r="CN22" s="2" t="s">
        <v>1</v>
      </c>
      <c r="CO22" s="2" t="s">
        <v>1</v>
      </c>
      <c r="CP22" s="2" t="s">
        <v>1</v>
      </c>
      <c r="CQ22" s="2" t="s">
        <v>1</v>
      </c>
      <c r="CR22" s="2" t="s">
        <v>1</v>
      </c>
      <c r="CS22" s="2" t="s">
        <v>1</v>
      </c>
      <c r="CT22" s="2" t="s">
        <v>1</v>
      </c>
      <c r="CU22" s="2" t="s">
        <v>1</v>
      </c>
      <c r="CV22" s="2" t="s">
        <v>1</v>
      </c>
      <c r="CW22" s="2" t="s">
        <v>1</v>
      </c>
      <c r="CX22" s="2">
        <v>18250</v>
      </c>
      <c r="CY22" s="2" t="s">
        <v>1</v>
      </c>
      <c r="CZ22" s="2">
        <v>36940</v>
      </c>
      <c r="DA22" s="2" t="s">
        <v>1</v>
      </c>
      <c r="DB22" s="2" t="s">
        <v>1</v>
      </c>
      <c r="DC22" s="2" t="s">
        <v>1</v>
      </c>
      <c r="DD22" s="2" t="s">
        <v>1</v>
      </c>
      <c r="DE22" s="2" t="s">
        <v>1</v>
      </c>
      <c r="DF22" s="2" t="s">
        <v>1</v>
      </c>
      <c r="DG22" s="2" t="s">
        <v>1</v>
      </c>
      <c r="DH22" s="2" t="s">
        <v>1</v>
      </c>
      <c r="DI22" s="2" t="s">
        <v>1</v>
      </c>
      <c r="DJ22" s="2" t="s">
        <v>1</v>
      </c>
      <c r="DK22" s="2" t="s">
        <v>1</v>
      </c>
      <c r="DL22" s="2" t="s">
        <v>1</v>
      </c>
      <c r="DM22" s="2">
        <v>10000</v>
      </c>
      <c r="DN22" s="2" t="s">
        <v>1</v>
      </c>
      <c r="DO22" s="2" t="s">
        <v>1</v>
      </c>
      <c r="DP22" s="2">
        <v>31200</v>
      </c>
      <c r="DQ22" s="2" t="s">
        <v>1</v>
      </c>
      <c r="DR22" s="2" t="s">
        <v>1</v>
      </c>
      <c r="DS22" s="2" t="s">
        <v>1</v>
      </c>
      <c r="DT22" s="2" t="s">
        <v>1</v>
      </c>
      <c r="DU22" s="2">
        <v>39500</v>
      </c>
      <c r="DV22" s="2">
        <v>297500</v>
      </c>
      <c r="DW22" s="2" t="s">
        <v>1</v>
      </c>
      <c r="DX22" s="2">
        <v>414968</v>
      </c>
      <c r="DY22" s="2" t="s">
        <v>1</v>
      </c>
      <c r="DZ22" s="2" t="s">
        <v>1</v>
      </c>
      <c r="EA22" s="2" t="s">
        <v>1</v>
      </c>
      <c r="EB22" s="2">
        <v>256185</v>
      </c>
      <c r="EC22" s="2">
        <v>418684.47</v>
      </c>
      <c r="ED22" s="2" t="s">
        <v>1</v>
      </c>
      <c r="EE22" s="2" t="s">
        <v>1</v>
      </c>
      <c r="EF22" s="2" t="s">
        <v>1</v>
      </c>
      <c r="EG22" s="2" t="s">
        <v>1</v>
      </c>
      <c r="EH22" s="2" t="s">
        <v>1</v>
      </c>
      <c r="EI22" s="2" t="s">
        <v>1</v>
      </c>
      <c r="EJ22" s="2" t="s">
        <v>1</v>
      </c>
      <c r="EK22" s="2">
        <v>1282606</v>
      </c>
      <c r="EL22" s="2">
        <v>0</v>
      </c>
      <c r="EM22" s="2" t="s">
        <v>1</v>
      </c>
      <c r="EN22" s="2" t="s">
        <v>1</v>
      </c>
      <c r="EO22" s="2" t="s">
        <v>1</v>
      </c>
      <c r="EP22" s="2" t="s">
        <v>1</v>
      </c>
      <c r="EQ22" s="2">
        <v>4601642.24</v>
      </c>
      <c r="ER22" s="2" t="s">
        <v>1</v>
      </c>
      <c r="ES22" s="2" t="s">
        <v>1</v>
      </c>
      <c r="ET22" s="2" t="s">
        <v>1</v>
      </c>
      <c r="EU22" s="2">
        <v>1340941</v>
      </c>
      <c r="EV22" s="2" t="s">
        <v>1</v>
      </c>
      <c r="EW22" s="2">
        <v>3881</v>
      </c>
      <c r="EX22" s="2">
        <v>365946</v>
      </c>
      <c r="EY22" s="2">
        <v>717813</v>
      </c>
      <c r="EZ22" s="2" t="s">
        <v>1</v>
      </c>
      <c r="FA22" s="2" t="s">
        <v>1</v>
      </c>
      <c r="FB22" s="2" t="s">
        <v>1</v>
      </c>
      <c r="FC22" s="2">
        <v>458109</v>
      </c>
      <c r="FD22" s="2">
        <v>174627</v>
      </c>
      <c r="FE22" s="2">
        <v>7267</v>
      </c>
      <c r="FF22" s="2">
        <v>799</v>
      </c>
      <c r="FG22" s="2">
        <v>3302</v>
      </c>
      <c r="FH22" s="2" t="s">
        <v>1</v>
      </c>
      <c r="FI22" s="2" t="s">
        <v>1</v>
      </c>
      <c r="FJ22" s="2" t="s">
        <v>1</v>
      </c>
      <c r="FK22" s="2">
        <v>3737</v>
      </c>
      <c r="FL22" s="2" t="s">
        <v>1</v>
      </c>
      <c r="FM22" s="2" t="s">
        <v>1</v>
      </c>
      <c r="FN22" s="2">
        <v>45005</v>
      </c>
      <c r="FO22" s="2">
        <v>44704</v>
      </c>
      <c r="FP22" s="2">
        <v>52838.2</v>
      </c>
      <c r="FQ22" s="2">
        <v>218768</v>
      </c>
      <c r="FR22" s="2">
        <v>822298.65</v>
      </c>
      <c r="FS22" s="2" t="s">
        <v>1</v>
      </c>
      <c r="FT22" s="2" t="s">
        <v>1</v>
      </c>
      <c r="FU22" s="2" t="s">
        <v>1</v>
      </c>
      <c r="FV22" s="2" t="s">
        <v>1</v>
      </c>
      <c r="FW22" s="2">
        <v>52740.9</v>
      </c>
      <c r="FX22" s="2" t="s">
        <v>1</v>
      </c>
      <c r="FY22" s="2" t="s">
        <v>1</v>
      </c>
      <c r="FZ22" s="2">
        <v>59018.73</v>
      </c>
      <c r="GA22" s="2">
        <v>765370.5</v>
      </c>
      <c r="GB22" s="2">
        <v>257172</v>
      </c>
      <c r="GC22" s="2">
        <v>133870</v>
      </c>
      <c r="GD22" s="2" t="s">
        <v>1</v>
      </c>
      <c r="GE22" s="2" t="s">
        <v>1</v>
      </c>
      <c r="GF22" s="2">
        <v>11590</v>
      </c>
      <c r="GG22" s="2">
        <v>134567.13</v>
      </c>
      <c r="GH22" s="2">
        <v>208237.38</v>
      </c>
      <c r="GI22" s="2">
        <v>13200</v>
      </c>
      <c r="GJ22" s="2" t="s">
        <v>1</v>
      </c>
      <c r="GK22" s="2">
        <v>94380</v>
      </c>
      <c r="GL22" s="2">
        <v>5460</v>
      </c>
      <c r="GM22" s="2">
        <v>71277.2</v>
      </c>
      <c r="GN22" s="2">
        <v>2605560.1</v>
      </c>
      <c r="GO22" s="2">
        <v>1294812.81</v>
      </c>
      <c r="GP22" s="2" t="s">
        <v>1</v>
      </c>
      <c r="GQ22" s="2">
        <v>54198</v>
      </c>
      <c r="GR22" s="2">
        <v>50517</v>
      </c>
      <c r="GS22" s="2" t="s">
        <v>1</v>
      </c>
      <c r="GT22" s="2" t="s">
        <v>1</v>
      </c>
      <c r="GU22" s="2">
        <v>218395.32</v>
      </c>
      <c r="GV22" s="2" t="s">
        <v>1</v>
      </c>
      <c r="GW22" s="2" t="s">
        <v>1</v>
      </c>
      <c r="GX22" s="2" t="s">
        <v>1</v>
      </c>
      <c r="GY22" s="2" t="s">
        <v>1</v>
      </c>
      <c r="GZ22" s="2">
        <v>250</v>
      </c>
      <c r="HA22" s="2">
        <v>30492</v>
      </c>
      <c r="HB22" s="2">
        <v>46320</v>
      </c>
      <c r="HC22" s="2">
        <v>84276</v>
      </c>
      <c r="HD22" s="2" t="s">
        <v>1</v>
      </c>
      <c r="HE22" s="2" t="s">
        <v>1</v>
      </c>
      <c r="HF22" s="2" t="s">
        <v>1</v>
      </c>
      <c r="HG22" s="2" t="s">
        <v>1</v>
      </c>
      <c r="HH22" s="2" t="s">
        <v>1</v>
      </c>
      <c r="HI22" s="2" t="s">
        <v>1</v>
      </c>
      <c r="HJ22" s="2">
        <v>145000</v>
      </c>
      <c r="HK22" s="2">
        <v>662700</v>
      </c>
      <c r="HL22" s="2" t="s">
        <v>1</v>
      </c>
      <c r="HM22" s="2" t="s">
        <v>1</v>
      </c>
      <c r="HN22" s="2">
        <v>7751</v>
      </c>
      <c r="HO22" s="2" t="s">
        <v>1</v>
      </c>
      <c r="HP22" s="2" t="s">
        <v>1</v>
      </c>
      <c r="HQ22" s="2" t="s">
        <v>1</v>
      </c>
      <c r="HR22" s="2" t="s">
        <v>1</v>
      </c>
      <c r="HS22" s="2">
        <v>26780</v>
      </c>
      <c r="HT22" s="2" t="s">
        <v>1</v>
      </c>
      <c r="HU22" s="2" t="s">
        <v>1</v>
      </c>
      <c r="HV22" s="2">
        <v>27659</v>
      </c>
      <c r="HW22" s="2">
        <v>118200</v>
      </c>
      <c r="HX22" s="2" t="s">
        <v>1</v>
      </c>
      <c r="HY22" s="2" t="s">
        <v>1</v>
      </c>
      <c r="HZ22" s="2" t="s">
        <v>1</v>
      </c>
      <c r="IA22" s="2" t="s">
        <v>1</v>
      </c>
      <c r="IB22" s="2" t="s">
        <v>1</v>
      </c>
      <c r="IC22" s="2" t="s">
        <v>1</v>
      </c>
      <c r="ID22" s="2" t="s">
        <v>1</v>
      </c>
      <c r="IE22" s="2">
        <v>986849</v>
      </c>
      <c r="IF22" s="2">
        <v>440001</v>
      </c>
      <c r="IG22" s="2">
        <v>4785</v>
      </c>
      <c r="IH22" s="2">
        <v>23500</v>
      </c>
      <c r="II22" s="2">
        <v>0</v>
      </c>
      <c r="IJ22" s="2" t="s">
        <v>1</v>
      </c>
      <c r="IK22" s="2" t="s">
        <v>1</v>
      </c>
      <c r="IL22" s="2" t="s">
        <v>1</v>
      </c>
      <c r="IM22" s="2" t="s">
        <v>1</v>
      </c>
      <c r="IN22" s="2" t="s">
        <v>1</v>
      </c>
      <c r="IO22" s="2" t="s">
        <v>1</v>
      </c>
      <c r="IP22" s="2" t="s">
        <v>1</v>
      </c>
      <c r="IQ22" s="2" t="s">
        <v>1</v>
      </c>
      <c r="IR22" s="2" t="s">
        <v>1</v>
      </c>
      <c r="IS22" s="2" t="s">
        <v>1</v>
      </c>
      <c r="IT22" s="2">
        <v>24000</v>
      </c>
      <c r="IU22" s="2" t="s">
        <v>1</v>
      </c>
      <c r="IV22" s="2" t="s">
        <v>1</v>
      </c>
      <c r="IW22" s="2" t="s">
        <v>1</v>
      </c>
      <c r="IX22" s="2" t="s">
        <v>1</v>
      </c>
      <c r="IY22" s="2" t="s">
        <v>1</v>
      </c>
      <c r="IZ22" s="2" t="s">
        <v>1</v>
      </c>
      <c r="JA22" s="2" t="s">
        <v>1</v>
      </c>
      <c r="JB22" s="2" t="s">
        <v>1</v>
      </c>
      <c r="JC22" s="2" t="s">
        <v>1</v>
      </c>
      <c r="JD22" s="2" t="s">
        <v>1</v>
      </c>
      <c r="JE22" s="2" t="s">
        <v>1</v>
      </c>
      <c r="JF22" s="2" t="s">
        <v>1</v>
      </c>
      <c r="JG22" s="2" t="s">
        <v>1</v>
      </c>
      <c r="JH22" s="2" t="s">
        <v>1</v>
      </c>
      <c r="JI22" s="2" t="s">
        <v>1</v>
      </c>
      <c r="JJ22" s="2" t="s">
        <v>1</v>
      </c>
      <c r="JK22" s="2" t="s">
        <v>1</v>
      </c>
      <c r="JL22" s="2" t="s">
        <v>1</v>
      </c>
      <c r="JM22" s="2" t="s">
        <v>1</v>
      </c>
      <c r="JN22" s="2">
        <v>11507323.43</v>
      </c>
      <c r="JO22" s="2">
        <v>557729</v>
      </c>
      <c r="JP22" s="2" t="s">
        <v>1</v>
      </c>
      <c r="JQ22" s="2" t="s">
        <v>1</v>
      </c>
      <c r="JR22" s="2" t="s">
        <v>1</v>
      </c>
      <c r="JS22" s="2">
        <v>96301</v>
      </c>
      <c r="JT22" s="2" t="s">
        <v>1</v>
      </c>
      <c r="JU22" s="2">
        <v>20000</v>
      </c>
      <c r="JV22" s="2" t="s">
        <v>1</v>
      </c>
      <c r="JW22" s="2" t="s">
        <v>1</v>
      </c>
      <c r="JX22" s="2" t="s">
        <v>1</v>
      </c>
      <c r="JY22" s="2" t="s">
        <v>1</v>
      </c>
      <c r="JZ22" s="2" t="s">
        <v>1</v>
      </c>
      <c r="KA22" s="2" t="s">
        <v>1</v>
      </c>
      <c r="KB22" s="2" t="s">
        <v>1</v>
      </c>
      <c r="KC22" s="2" t="s">
        <v>1</v>
      </c>
      <c r="KD22" s="2" t="s">
        <v>1</v>
      </c>
      <c r="KE22" s="2" t="s">
        <v>1</v>
      </c>
      <c r="KF22" s="2" t="s">
        <v>1</v>
      </c>
      <c r="KG22" s="2" t="s">
        <v>1</v>
      </c>
      <c r="KH22" s="2" t="s">
        <v>1</v>
      </c>
      <c r="KI22" s="2" t="s">
        <v>1</v>
      </c>
      <c r="KJ22" s="2" t="s">
        <v>1</v>
      </c>
      <c r="KK22" s="2" t="s">
        <v>1</v>
      </c>
      <c r="KL22" s="2" t="s">
        <v>1</v>
      </c>
      <c r="KM22" s="2" t="s">
        <v>1</v>
      </c>
      <c r="KN22" s="2" t="s">
        <v>1</v>
      </c>
      <c r="KO22" s="2" t="s">
        <v>1</v>
      </c>
      <c r="KP22" s="2" t="s">
        <v>1</v>
      </c>
      <c r="KQ22" s="2" t="s">
        <v>1</v>
      </c>
      <c r="KR22" s="2" t="s">
        <v>1</v>
      </c>
      <c r="KS22" s="2" t="s">
        <v>1</v>
      </c>
      <c r="KT22" s="2" t="s">
        <v>1</v>
      </c>
      <c r="KU22" s="2" t="s">
        <v>1</v>
      </c>
      <c r="KV22" s="2" t="s">
        <v>1</v>
      </c>
      <c r="KW22" s="2" t="s">
        <v>1</v>
      </c>
    </row>
    <row r="23" spans="1:309" x14ac:dyDescent="0.3">
      <c r="A23" s="2" t="s">
        <v>37</v>
      </c>
      <c r="B23" s="2">
        <v>589</v>
      </c>
      <c r="C23" s="23">
        <f t="shared" si="25"/>
        <v>2626120.1099999994</v>
      </c>
      <c r="D23" s="23">
        <f t="shared" si="26"/>
        <v>20725260.98</v>
      </c>
      <c r="E23" s="23">
        <f t="shared" si="27"/>
        <v>35187.200305602717</v>
      </c>
      <c r="F23" s="23">
        <f t="shared" si="28"/>
        <v>8891695.7999999989</v>
      </c>
      <c r="G23" s="23">
        <f t="shared" si="29"/>
        <v>1378535.97</v>
      </c>
      <c r="H23" s="23">
        <f t="shared" si="30"/>
        <v>0</v>
      </c>
      <c r="I23" s="23">
        <f t="shared" si="31"/>
        <v>10455029.210000001</v>
      </c>
      <c r="J23" s="23">
        <f t="shared" si="32"/>
        <v>17750.474040747031</v>
      </c>
      <c r="K23" s="23">
        <f t="shared" si="33"/>
        <v>196700</v>
      </c>
      <c r="L23" s="23">
        <f t="shared" si="34"/>
        <v>10258329.210000001</v>
      </c>
      <c r="M23" s="23">
        <f t="shared" si="35"/>
        <v>1257036.8899999999</v>
      </c>
      <c r="N23" s="23">
        <f t="shared" si="36"/>
        <v>15096.257724957553</v>
      </c>
      <c r="O23" s="23">
        <f t="shared" si="37"/>
        <v>1835837.4499999997</v>
      </c>
      <c r="P23" s="23">
        <f t="shared" si="38"/>
        <v>2083338.35</v>
      </c>
      <c r="Q23" s="23">
        <f t="shared" si="39"/>
        <v>3638146.06</v>
      </c>
      <c r="R23" s="23">
        <f t="shared" si="40"/>
        <v>8517425.8499999996</v>
      </c>
      <c r="S23" s="23">
        <f t="shared" si="41"/>
        <v>14460.824872665535</v>
      </c>
      <c r="T23" s="23">
        <f t="shared" si="42"/>
        <v>374269.94999999925</v>
      </c>
      <c r="U23" s="7">
        <f t="shared" si="43"/>
        <v>4.209207764395171E-2</v>
      </c>
      <c r="V23" s="23">
        <f t="shared" si="44"/>
        <v>0</v>
      </c>
      <c r="W23" s="23">
        <f t="shared" si="45"/>
        <v>342236</v>
      </c>
      <c r="X23" s="23">
        <f t="shared" si="46"/>
        <v>28186.95</v>
      </c>
      <c r="Y23" s="23">
        <f t="shared" si="47"/>
        <v>3880</v>
      </c>
      <c r="Z23" s="23">
        <v>33</v>
      </c>
      <c r="AA23" s="23">
        <f t="shared" si="48"/>
        <v>960070.99</v>
      </c>
      <c r="AB23" s="23">
        <f t="shared" si="49"/>
        <v>18099140.870000001</v>
      </c>
      <c r="AC23" s="23">
        <f t="shared" si="50"/>
        <v>30728.592308998304</v>
      </c>
      <c r="AD23" s="23">
        <f t="shared" si="51"/>
        <v>5446094.8700000001</v>
      </c>
      <c r="AE23" s="23">
        <f t="shared" si="52"/>
        <v>9246.3410356536497</v>
      </c>
      <c r="AF23" s="23">
        <f t="shared" si="53"/>
        <v>1436769.06</v>
      </c>
      <c r="AG23" s="23">
        <f t="shared" si="54"/>
        <v>2439.3362648556877</v>
      </c>
      <c r="AH23" s="23">
        <f t="shared" si="55"/>
        <v>3259433.81</v>
      </c>
      <c r="AI23" s="23">
        <f t="shared" si="56"/>
        <v>45520</v>
      </c>
      <c r="AJ23" s="23">
        <f t="shared" si="57"/>
        <v>981077</v>
      </c>
      <c r="AK23" s="23">
        <f t="shared" si="58"/>
        <v>12653046</v>
      </c>
      <c r="AL23" s="23">
        <f t="shared" si="59"/>
        <v>21482.251273344653</v>
      </c>
      <c r="AM23" s="23">
        <f t="shared" si="60"/>
        <v>12653046</v>
      </c>
      <c r="AN23" s="23">
        <f t="shared" si="61"/>
        <v>0</v>
      </c>
      <c r="AO23" s="2">
        <v>1252363.71</v>
      </c>
      <c r="AP23" s="2">
        <v>27771.88</v>
      </c>
      <c r="AQ23" s="2">
        <v>555701.86</v>
      </c>
      <c r="AR23" s="2" t="s">
        <v>1</v>
      </c>
      <c r="AS23" s="2">
        <v>1809928.35</v>
      </c>
      <c r="AT23" s="2">
        <v>273410</v>
      </c>
      <c r="AU23" s="2" t="s">
        <v>1</v>
      </c>
      <c r="AV23" s="2">
        <v>3638146.06</v>
      </c>
      <c r="AX23" s="2" t="s">
        <v>1</v>
      </c>
      <c r="AY23" s="2" t="s">
        <v>1</v>
      </c>
      <c r="AZ23" s="2">
        <v>0</v>
      </c>
      <c r="BA23" s="2" t="s">
        <v>1</v>
      </c>
      <c r="BB23" s="2" t="s">
        <v>1</v>
      </c>
      <c r="BC23" s="2" t="s">
        <v>1</v>
      </c>
      <c r="BD23" s="2" t="s">
        <v>1</v>
      </c>
      <c r="BE23" s="2">
        <v>328676</v>
      </c>
      <c r="BF23" s="2">
        <v>13560</v>
      </c>
      <c r="BG23" s="2" t="s">
        <v>1</v>
      </c>
      <c r="BH23" s="2" t="s">
        <v>1</v>
      </c>
      <c r="BI23" s="2" t="s">
        <v>1</v>
      </c>
      <c r="BJ23" s="2" t="s">
        <v>1</v>
      </c>
      <c r="BK23" s="2" t="s">
        <v>1</v>
      </c>
      <c r="BL23" s="2" t="s">
        <v>1</v>
      </c>
      <c r="BM23" s="2" t="s">
        <v>1</v>
      </c>
      <c r="BN23" s="2">
        <v>28186.95</v>
      </c>
      <c r="BO23" s="2" t="s">
        <v>1</v>
      </c>
      <c r="BP23" s="2" t="s">
        <v>1</v>
      </c>
      <c r="BQ23" s="2" t="s">
        <v>1</v>
      </c>
      <c r="BR23" s="2">
        <v>3880</v>
      </c>
      <c r="BS23" s="2" t="s">
        <v>1</v>
      </c>
      <c r="BT23" s="2">
        <v>960070.99</v>
      </c>
      <c r="BU23" s="2" t="s">
        <v>1</v>
      </c>
      <c r="BV23" s="2">
        <v>891266</v>
      </c>
      <c r="BW23" s="2" t="s">
        <v>1</v>
      </c>
      <c r="BX23" s="2" t="s">
        <v>1</v>
      </c>
      <c r="BY23" s="2" t="s">
        <v>1</v>
      </c>
      <c r="BZ23" s="2" t="s">
        <v>1</v>
      </c>
      <c r="CA23" s="2" t="s">
        <v>1</v>
      </c>
      <c r="CB23" s="2" t="s">
        <v>1</v>
      </c>
      <c r="CC23" s="2" t="s">
        <v>1</v>
      </c>
      <c r="CD23" s="2">
        <v>47286</v>
      </c>
      <c r="CE23" s="2">
        <v>283925</v>
      </c>
      <c r="CF23" s="2" t="s">
        <v>1</v>
      </c>
      <c r="CG23" s="2" t="s">
        <v>1</v>
      </c>
      <c r="CH23" s="2">
        <v>34559.89</v>
      </c>
      <c r="CI23" s="2" t="s">
        <v>1</v>
      </c>
      <c r="CJ23" s="2" t="s">
        <v>1</v>
      </c>
      <c r="CK23" s="2" t="s">
        <v>1</v>
      </c>
      <c r="CL23" s="2" t="s">
        <v>1</v>
      </c>
      <c r="CM23" s="2" t="s">
        <v>1</v>
      </c>
      <c r="CN23" s="2" t="s">
        <v>1</v>
      </c>
      <c r="CO23" s="2" t="s">
        <v>1</v>
      </c>
      <c r="CP23" s="2" t="s">
        <v>1</v>
      </c>
      <c r="CQ23" s="2" t="s">
        <v>1</v>
      </c>
      <c r="CR23" s="2" t="s">
        <v>1</v>
      </c>
      <c r="CS23" s="2" t="s">
        <v>1</v>
      </c>
      <c r="CT23" s="2" t="s">
        <v>1</v>
      </c>
      <c r="CU23" s="2" t="s">
        <v>1</v>
      </c>
      <c r="CV23" s="2" t="s">
        <v>1</v>
      </c>
      <c r="CW23" s="2" t="s">
        <v>1</v>
      </c>
      <c r="CX23" s="2">
        <v>0</v>
      </c>
      <c r="CY23" s="2" t="s">
        <v>1</v>
      </c>
      <c r="CZ23" s="2">
        <v>121499.08</v>
      </c>
      <c r="DA23" s="2" t="s">
        <v>1</v>
      </c>
      <c r="DB23" s="2" t="s">
        <v>1</v>
      </c>
      <c r="DC23" s="2" t="s">
        <v>1</v>
      </c>
      <c r="DD23" s="2" t="s">
        <v>1</v>
      </c>
      <c r="DE23" s="2" t="s">
        <v>1</v>
      </c>
      <c r="DF23" s="2" t="s">
        <v>1</v>
      </c>
      <c r="DG23" s="2" t="s">
        <v>1</v>
      </c>
      <c r="DH23" s="2" t="s">
        <v>1</v>
      </c>
      <c r="DI23" s="2" t="s">
        <v>1</v>
      </c>
      <c r="DJ23" s="2" t="s">
        <v>1</v>
      </c>
      <c r="DK23" s="2">
        <v>0</v>
      </c>
      <c r="DL23" s="2" t="s">
        <v>1</v>
      </c>
      <c r="DM23" s="2" t="s">
        <v>1</v>
      </c>
      <c r="DN23" s="2" t="s">
        <v>1</v>
      </c>
      <c r="DO23" s="2" t="s">
        <v>1</v>
      </c>
      <c r="DP23" s="2" t="s">
        <v>1</v>
      </c>
      <c r="DQ23" s="2" t="s">
        <v>1</v>
      </c>
      <c r="DR23" s="2" t="s">
        <v>1</v>
      </c>
      <c r="DS23" s="2" t="s">
        <v>1</v>
      </c>
      <c r="DT23" s="2" t="s">
        <v>1</v>
      </c>
      <c r="DU23" s="2">
        <v>79000</v>
      </c>
      <c r="DV23" s="2">
        <v>107700</v>
      </c>
      <c r="DW23" s="2" t="s">
        <v>1</v>
      </c>
      <c r="DX23" s="2" t="s">
        <v>1</v>
      </c>
      <c r="DY23" s="2" t="s">
        <v>1</v>
      </c>
      <c r="DZ23" s="2" t="s">
        <v>1</v>
      </c>
      <c r="EA23" s="2" t="s">
        <v>1</v>
      </c>
      <c r="EB23" s="2">
        <v>10000</v>
      </c>
      <c r="EC23" s="2" t="s">
        <v>1</v>
      </c>
      <c r="ED23" s="2" t="s">
        <v>1</v>
      </c>
      <c r="EE23" s="2" t="s">
        <v>1</v>
      </c>
      <c r="EF23" s="2" t="s">
        <v>1</v>
      </c>
      <c r="EG23" s="2" t="s">
        <v>1</v>
      </c>
      <c r="EH23" s="2" t="s">
        <v>1</v>
      </c>
      <c r="EI23" s="2" t="s">
        <v>1</v>
      </c>
      <c r="EJ23" s="2" t="s">
        <v>1</v>
      </c>
      <c r="EK23" s="2">
        <v>569907.16</v>
      </c>
      <c r="EL23" s="2">
        <v>9688422.0500000007</v>
      </c>
      <c r="EM23" s="2" t="s">
        <v>1</v>
      </c>
      <c r="EN23" s="2" t="s">
        <v>1</v>
      </c>
      <c r="EO23" s="2" t="s">
        <v>1</v>
      </c>
      <c r="EP23" s="2" t="s">
        <v>1</v>
      </c>
      <c r="EQ23" s="2" t="s">
        <v>1</v>
      </c>
      <c r="ER23" s="2" t="s">
        <v>1</v>
      </c>
      <c r="ES23" s="2" t="s">
        <v>1</v>
      </c>
      <c r="ET23" s="2" t="s">
        <v>1</v>
      </c>
      <c r="EU23" s="2">
        <v>324679</v>
      </c>
      <c r="EV23" s="2" t="s">
        <v>1</v>
      </c>
      <c r="EW23" s="2">
        <v>7815.06</v>
      </c>
      <c r="EX23" s="2">
        <v>94524</v>
      </c>
      <c r="EY23" s="2">
        <v>728619</v>
      </c>
      <c r="EZ23" s="2" t="s">
        <v>1</v>
      </c>
      <c r="FA23" s="2" t="s">
        <v>1</v>
      </c>
      <c r="FB23" s="2" t="s">
        <v>1</v>
      </c>
      <c r="FC23" s="2">
        <v>193580</v>
      </c>
      <c r="FD23" s="2">
        <v>85361</v>
      </c>
      <c r="FE23" s="2">
        <v>2191</v>
      </c>
      <c r="FF23" s="2" t="s">
        <v>1</v>
      </c>
      <c r="FG23" s="2" t="s">
        <v>1</v>
      </c>
      <c r="FH23" s="2" t="s">
        <v>1</v>
      </c>
      <c r="FI23" s="2" t="s">
        <v>1</v>
      </c>
      <c r="FJ23" s="2" t="s">
        <v>1</v>
      </c>
      <c r="FK23" s="2" t="s">
        <v>1</v>
      </c>
      <c r="FL23" s="2" t="s">
        <v>1</v>
      </c>
      <c r="FM23" s="2" t="s">
        <v>1</v>
      </c>
      <c r="FN23" s="2">
        <v>18395</v>
      </c>
      <c r="FO23" s="2">
        <v>68103</v>
      </c>
      <c r="FP23" s="2" t="s">
        <v>1</v>
      </c>
      <c r="FQ23" s="2">
        <v>79476</v>
      </c>
      <c r="FR23" s="2" t="s">
        <v>1</v>
      </c>
      <c r="FS23" s="2" t="s">
        <v>1</v>
      </c>
      <c r="FT23" s="2" t="s">
        <v>1</v>
      </c>
      <c r="FU23" s="2" t="s">
        <v>1</v>
      </c>
      <c r="FV23" s="2" t="s">
        <v>1</v>
      </c>
      <c r="FW23" s="2" t="s">
        <v>1</v>
      </c>
      <c r="FX23" s="2" t="s">
        <v>1</v>
      </c>
      <c r="FY23" s="2" t="s">
        <v>1</v>
      </c>
      <c r="FZ23" s="2" t="s">
        <v>1</v>
      </c>
      <c r="GA23" s="2">
        <v>197038</v>
      </c>
      <c r="GB23" s="2" t="s">
        <v>1</v>
      </c>
      <c r="GC23" s="2">
        <v>43574</v>
      </c>
      <c r="GD23" s="2" t="s">
        <v>1</v>
      </c>
      <c r="GE23" s="2" t="s">
        <v>1</v>
      </c>
      <c r="GF23" s="2">
        <v>5774</v>
      </c>
      <c r="GG23" s="2">
        <v>22147.919999999998</v>
      </c>
      <c r="GH23" s="2">
        <v>36648.699999999997</v>
      </c>
      <c r="GI23" s="2">
        <v>0</v>
      </c>
      <c r="GJ23" s="2" t="s">
        <v>1</v>
      </c>
      <c r="GK23" s="2">
        <v>20207</v>
      </c>
      <c r="GL23" s="2">
        <v>13529</v>
      </c>
      <c r="GM23" s="2" t="s">
        <v>1</v>
      </c>
      <c r="GN23" s="2">
        <v>960125.3</v>
      </c>
      <c r="GO23" s="2">
        <v>1503179.25</v>
      </c>
      <c r="GP23" s="2">
        <v>0</v>
      </c>
      <c r="GQ23" s="2" t="s">
        <v>1</v>
      </c>
      <c r="GR23" s="2">
        <v>10104.64</v>
      </c>
      <c r="GS23" s="2" t="s">
        <v>1</v>
      </c>
      <c r="GT23" s="2" t="s">
        <v>1</v>
      </c>
      <c r="GU23" s="2" t="s">
        <v>1</v>
      </c>
      <c r="GV23" s="2" t="s">
        <v>1</v>
      </c>
      <c r="GW23" s="2" t="s">
        <v>1</v>
      </c>
      <c r="GX23" s="2" t="s">
        <v>1</v>
      </c>
      <c r="GY23" s="2" t="s">
        <v>1</v>
      </c>
      <c r="GZ23" s="2" t="s">
        <v>1</v>
      </c>
      <c r="HA23" s="2" t="s">
        <v>1</v>
      </c>
      <c r="HB23" s="2">
        <v>35820</v>
      </c>
      <c r="HC23" s="2">
        <v>9700</v>
      </c>
      <c r="HD23" s="2" t="s">
        <v>1</v>
      </c>
      <c r="HE23" s="2" t="s">
        <v>1</v>
      </c>
      <c r="HF23" s="2" t="s">
        <v>1</v>
      </c>
      <c r="HG23" s="2" t="s">
        <v>1</v>
      </c>
      <c r="HH23" s="2" t="s">
        <v>1</v>
      </c>
      <c r="HI23" s="2" t="s">
        <v>1</v>
      </c>
      <c r="HJ23" s="2" t="s">
        <v>1</v>
      </c>
      <c r="HK23" s="2" t="s">
        <v>1</v>
      </c>
      <c r="HL23" s="2" t="s">
        <v>1</v>
      </c>
      <c r="HM23" s="2" t="s">
        <v>1</v>
      </c>
      <c r="HN23" s="2">
        <v>40400</v>
      </c>
      <c r="HO23" s="2" t="s">
        <v>1</v>
      </c>
      <c r="HP23" s="2" t="s">
        <v>1</v>
      </c>
      <c r="HQ23" s="2" t="s">
        <v>1</v>
      </c>
      <c r="HR23" s="2" t="s">
        <v>1</v>
      </c>
      <c r="HS23" s="2">
        <v>9055</v>
      </c>
      <c r="HT23" s="2" t="s">
        <v>1</v>
      </c>
      <c r="HU23" s="2" t="s">
        <v>1</v>
      </c>
      <c r="HV23" s="2">
        <v>0</v>
      </c>
      <c r="HW23" s="2">
        <v>600000</v>
      </c>
      <c r="HX23" s="2" t="s">
        <v>1</v>
      </c>
      <c r="HY23" s="2" t="s">
        <v>1</v>
      </c>
      <c r="HZ23" s="2" t="s">
        <v>1</v>
      </c>
      <c r="IA23" s="2" t="s">
        <v>1</v>
      </c>
      <c r="IB23" s="2" t="s">
        <v>1</v>
      </c>
      <c r="IC23" s="2" t="s">
        <v>1</v>
      </c>
      <c r="ID23" s="2" t="s">
        <v>1</v>
      </c>
      <c r="IE23" s="2">
        <v>315950</v>
      </c>
      <c r="IF23" s="2">
        <v>15672</v>
      </c>
      <c r="IG23" s="2" t="s">
        <v>1</v>
      </c>
      <c r="IH23" s="2" t="s">
        <v>1</v>
      </c>
      <c r="II23" s="2" t="s">
        <v>1</v>
      </c>
      <c r="IJ23" s="2" t="s">
        <v>1</v>
      </c>
      <c r="IK23" s="2" t="s">
        <v>1</v>
      </c>
      <c r="IL23" s="2" t="s">
        <v>1</v>
      </c>
      <c r="IM23" s="2" t="s">
        <v>1</v>
      </c>
      <c r="IN23" s="2">
        <v>4427</v>
      </c>
      <c r="IO23" s="2" t="s">
        <v>1</v>
      </c>
      <c r="IP23" s="2" t="s">
        <v>1</v>
      </c>
      <c r="IQ23" s="2" t="s">
        <v>1</v>
      </c>
      <c r="IR23" s="2" t="s">
        <v>1</v>
      </c>
      <c r="IS23" s="2" t="s">
        <v>1</v>
      </c>
      <c r="IT23" s="2" t="s">
        <v>1</v>
      </c>
      <c r="IU23" s="2" t="s">
        <v>1</v>
      </c>
      <c r="IV23" s="2" t="s">
        <v>1</v>
      </c>
      <c r="IW23" s="2" t="s">
        <v>1</v>
      </c>
      <c r="IX23" s="2" t="s">
        <v>1</v>
      </c>
      <c r="IY23" s="2" t="s">
        <v>1</v>
      </c>
      <c r="IZ23" s="2" t="s">
        <v>1</v>
      </c>
      <c r="JA23" s="2" t="s">
        <v>1</v>
      </c>
      <c r="JB23" s="2" t="s">
        <v>1</v>
      </c>
      <c r="JC23" s="2" t="s">
        <v>1</v>
      </c>
      <c r="JD23" s="2" t="s">
        <v>1</v>
      </c>
      <c r="JE23" s="2" t="s">
        <v>1</v>
      </c>
      <c r="JF23" s="2" t="s">
        <v>1</v>
      </c>
      <c r="JG23" s="2" t="s">
        <v>1</v>
      </c>
      <c r="JH23" s="2" t="s">
        <v>1</v>
      </c>
      <c r="JI23" s="2" t="s">
        <v>1</v>
      </c>
      <c r="JJ23" s="2" t="s">
        <v>1</v>
      </c>
      <c r="JK23" s="2" t="s">
        <v>1</v>
      </c>
      <c r="JL23" s="2" t="s">
        <v>1</v>
      </c>
      <c r="JM23" s="2" t="s">
        <v>1</v>
      </c>
      <c r="JN23" s="2">
        <v>12594446</v>
      </c>
      <c r="JO23" s="2">
        <v>58600</v>
      </c>
      <c r="JP23" s="2" t="s">
        <v>1</v>
      </c>
      <c r="JQ23" s="2" t="s">
        <v>1</v>
      </c>
      <c r="JR23" s="2" t="s">
        <v>1</v>
      </c>
      <c r="JS23" s="2" t="s">
        <v>1</v>
      </c>
      <c r="JT23" s="2" t="s">
        <v>1</v>
      </c>
      <c r="JU23" s="2" t="s">
        <v>1</v>
      </c>
      <c r="JV23" s="2" t="s">
        <v>1</v>
      </c>
      <c r="JW23" s="2" t="s">
        <v>1</v>
      </c>
      <c r="JX23" s="2" t="s">
        <v>1</v>
      </c>
      <c r="JY23" s="2" t="s">
        <v>1</v>
      </c>
      <c r="JZ23" s="2" t="s">
        <v>1</v>
      </c>
      <c r="KA23" s="2" t="s">
        <v>1</v>
      </c>
      <c r="KB23" s="2" t="s">
        <v>1</v>
      </c>
      <c r="KC23" s="2" t="s">
        <v>1</v>
      </c>
      <c r="KD23" s="2" t="s">
        <v>1</v>
      </c>
      <c r="KE23" s="2" t="s">
        <v>1</v>
      </c>
      <c r="KF23" s="2" t="s">
        <v>1</v>
      </c>
      <c r="KG23" s="2" t="s">
        <v>1</v>
      </c>
      <c r="KH23" s="2" t="s">
        <v>1</v>
      </c>
      <c r="KI23" s="2" t="s">
        <v>1</v>
      </c>
      <c r="KJ23" s="2" t="s">
        <v>1</v>
      </c>
      <c r="KK23" s="2" t="s">
        <v>1</v>
      </c>
      <c r="KL23" s="2" t="s">
        <v>1</v>
      </c>
      <c r="KM23" s="2" t="s">
        <v>1</v>
      </c>
      <c r="KN23" s="2" t="s">
        <v>1</v>
      </c>
      <c r="KO23" s="2" t="s">
        <v>1</v>
      </c>
      <c r="KP23" s="2" t="s">
        <v>1</v>
      </c>
      <c r="KQ23" s="2" t="s">
        <v>1</v>
      </c>
      <c r="KR23" s="2" t="s">
        <v>1</v>
      </c>
      <c r="KS23" s="2" t="s">
        <v>1</v>
      </c>
      <c r="KT23" s="2" t="s">
        <v>1</v>
      </c>
      <c r="KU23" s="2" t="s">
        <v>1</v>
      </c>
      <c r="KV23" s="2" t="s">
        <v>1</v>
      </c>
      <c r="KW23" s="2" t="s">
        <v>1</v>
      </c>
    </row>
    <row r="24" spans="1:309" x14ac:dyDescent="0.3">
      <c r="A24" s="2" t="s">
        <v>15</v>
      </c>
      <c r="B24" s="2">
        <v>197</v>
      </c>
      <c r="C24" s="23">
        <f t="shared" si="25"/>
        <v>619502.82000000076</v>
      </c>
      <c r="D24" s="23">
        <f t="shared" si="26"/>
        <v>3389363.0900000008</v>
      </c>
      <c r="E24" s="23">
        <f t="shared" si="27"/>
        <v>17204.888781725891</v>
      </c>
      <c r="F24" s="23">
        <f t="shared" si="28"/>
        <v>2355961.1200000006</v>
      </c>
      <c r="G24" s="23">
        <f t="shared" si="29"/>
        <v>320943.77</v>
      </c>
      <c r="H24" s="23">
        <f t="shared" si="30"/>
        <v>82750</v>
      </c>
      <c r="I24" s="23">
        <f t="shared" si="31"/>
        <v>629708.19999999995</v>
      </c>
      <c r="J24" s="23">
        <f t="shared" si="32"/>
        <v>3196.4883248730962</v>
      </c>
      <c r="K24" s="23">
        <f t="shared" si="33"/>
        <v>293900</v>
      </c>
      <c r="L24" s="23">
        <f t="shared" si="34"/>
        <v>335808.2</v>
      </c>
      <c r="M24" s="23">
        <f t="shared" si="35"/>
        <v>296883.90000000002</v>
      </c>
      <c r="N24" s="23">
        <f t="shared" si="36"/>
        <v>11959.193502538074</v>
      </c>
      <c r="O24" s="23">
        <f t="shared" si="37"/>
        <v>509710.21</v>
      </c>
      <c r="P24" s="23">
        <f t="shared" si="38"/>
        <v>497684.12</v>
      </c>
      <c r="Q24" s="23">
        <f t="shared" si="39"/>
        <v>987375.87</v>
      </c>
      <c r="R24" s="23">
        <f t="shared" si="40"/>
        <v>2220696.8800000004</v>
      </c>
      <c r="S24" s="23">
        <f t="shared" si="41"/>
        <v>11272.572994923859</v>
      </c>
      <c r="T24" s="23">
        <f t="shared" si="42"/>
        <v>135264.24000000022</v>
      </c>
      <c r="U24" s="7">
        <f t="shared" si="43"/>
        <v>5.7413613005634065E-2</v>
      </c>
      <c r="V24" s="23">
        <f t="shared" si="44"/>
        <v>0</v>
      </c>
      <c r="W24" s="23">
        <f t="shared" si="45"/>
        <v>119624</v>
      </c>
      <c r="X24" s="23">
        <f t="shared" si="46"/>
        <v>7561.24</v>
      </c>
      <c r="Y24" s="23">
        <f t="shared" si="47"/>
        <v>8090</v>
      </c>
      <c r="Z24" s="23">
        <v>11</v>
      </c>
      <c r="AA24" s="23">
        <f t="shared" si="48"/>
        <v>225915.68</v>
      </c>
      <c r="AB24" s="23">
        <f t="shared" si="49"/>
        <v>2769860.27</v>
      </c>
      <c r="AC24" s="23">
        <f t="shared" si="50"/>
        <v>14060.204416243654</v>
      </c>
      <c r="AD24" s="23">
        <f t="shared" si="51"/>
        <v>2188570.87</v>
      </c>
      <c r="AE24" s="23">
        <f t="shared" si="52"/>
        <v>11109.496802030457</v>
      </c>
      <c r="AF24" s="23">
        <f t="shared" si="53"/>
        <v>732574</v>
      </c>
      <c r="AG24" s="23">
        <f t="shared" si="54"/>
        <v>3718.6497461928934</v>
      </c>
      <c r="AH24" s="23">
        <f t="shared" si="55"/>
        <v>1470233.87</v>
      </c>
      <c r="AI24" s="23">
        <f t="shared" si="56"/>
        <v>14100</v>
      </c>
      <c r="AJ24" s="23">
        <f t="shared" si="57"/>
        <v>97710</v>
      </c>
      <c r="AK24" s="23">
        <f t="shared" si="58"/>
        <v>581289.4</v>
      </c>
      <c r="AL24" s="23">
        <f t="shared" si="59"/>
        <v>2950.7076142131982</v>
      </c>
      <c r="AM24" s="23">
        <f t="shared" si="60"/>
        <v>581289.4</v>
      </c>
      <c r="AN24" s="23">
        <f t="shared" si="61"/>
        <v>0</v>
      </c>
      <c r="AO24" s="2">
        <v>454813.15</v>
      </c>
      <c r="AP24" s="2">
        <v>3797.14</v>
      </c>
      <c r="AQ24" s="2">
        <v>51099.92</v>
      </c>
      <c r="AR24" s="2" t="s">
        <v>1</v>
      </c>
      <c r="AS24" s="2">
        <v>430234.12</v>
      </c>
      <c r="AT24" s="2">
        <v>67450</v>
      </c>
      <c r="AU24" s="2" t="s">
        <v>1</v>
      </c>
      <c r="AV24" s="2">
        <v>987375.87</v>
      </c>
      <c r="AX24" s="2" t="s">
        <v>1</v>
      </c>
      <c r="AY24" s="2" t="s">
        <v>1</v>
      </c>
      <c r="AZ24" s="2" t="s">
        <v>1</v>
      </c>
      <c r="BA24" s="2" t="s">
        <v>1</v>
      </c>
      <c r="BB24" s="2" t="s">
        <v>1</v>
      </c>
      <c r="BC24" s="2" t="s">
        <v>1</v>
      </c>
      <c r="BD24" s="2" t="s">
        <v>1</v>
      </c>
      <c r="BE24" s="2">
        <v>115624</v>
      </c>
      <c r="BF24" s="2">
        <v>2800</v>
      </c>
      <c r="BG24" s="2" t="s">
        <v>1</v>
      </c>
      <c r="BH24" s="2">
        <v>1200</v>
      </c>
      <c r="BI24" s="2" t="s">
        <v>1</v>
      </c>
      <c r="BJ24" s="2" t="s">
        <v>1</v>
      </c>
      <c r="BK24" s="2" t="s">
        <v>1</v>
      </c>
      <c r="BL24" s="2" t="s">
        <v>1</v>
      </c>
      <c r="BM24" s="2" t="s">
        <v>1</v>
      </c>
      <c r="BN24" s="2">
        <v>7561.24</v>
      </c>
      <c r="BO24" s="2" t="s">
        <v>1</v>
      </c>
      <c r="BP24" s="2" t="s">
        <v>1</v>
      </c>
      <c r="BQ24" s="2" t="s">
        <v>1</v>
      </c>
      <c r="BR24" s="2">
        <v>8090</v>
      </c>
      <c r="BS24" s="2" t="s">
        <v>1</v>
      </c>
      <c r="BT24" s="2">
        <v>225915.68</v>
      </c>
      <c r="BU24" s="2" t="s">
        <v>1</v>
      </c>
      <c r="BV24" s="2">
        <v>53407</v>
      </c>
      <c r="BW24" s="2" t="s">
        <v>1</v>
      </c>
      <c r="BX24" s="2" t="s">
        <v>1</v>
      </c>
      <c r="BY24" s="2" t="s">
        <v>1</v>
      </c>
      <c r="BZ24" s="2" t="s">
        <v>1</v>
      </c>
      <c r="CA24" s="2" t="s">
        <v>1</v>
      </c>
      <c r="CB24" s="2" t="s">
        <v>1</v>
      </c>
      <c r="CC24" s="2" t="s">
        <v>1</v>
      </c>
      <c r="CD24" s="2">
        <v>54133</v>
      </c>
      <c r="CE24" s="2">
        <v>187166</v>
      </c>
      <c r="CF24" s="2" t="s">
        <v>1</v>
      </c>
      <c r="CG24" s="2">
        <v>600</v>
      </c>
      <c r="CH24" s="2">
        <v>1577.9</v>
      </c>
      <c r="CI24" s="2" t="s">
        <v>1</v>
      </c>
      <c r="CJ24" s="2" t="s">
        <v>1</v>
      </c>
      <c r="CK24" s="2" t="s">
        <v>1</v>
      </c>
      <c r="CL24" s="2" t="s">
        <v>1</v>
      </c>
      <c r="CM24" s="2" t="s">
        <v>1</v>
      </c>
      <c r="CN24" s="2" t="s">
        <v>1</v>
      </c>
      <c r="CO24" s="2" t="s">
        <v>1</v>
      </c>
      <c r="CP24" s="2" t="s">
        <v>1</v>
      </c>
      <c r="CQ24" s="2" t="s">
        <v>1</v>
      </c>
      <c r="CR24" s="2" t="s">
        <v>1</v>
      </c>
      <c r="CS24" s="2" t="s">
        <v>1</v>
      </c>
      <c r="CT24" s="2" t="s">
        <v>1</v>
      </c>
      <c r="CU24" s="2" t="s">
        <v>1</v>
      </c>
      <c r="CV24" s="2" t="s">
        <v>1</v>
      </c>
      <c r="CW24" s="2" t="s">
        <v>1</v>
      </c>
      <c r="CX24" s="2">
        <v>24059.87</v>
      </c>
      <c r="CY24" s="2" t="s">
        <v>1</v>
      </c>
      <c r="CZ24" s="2">
        <v>0</v>
      </c>
      <c r="DA24" s="2" t="s">
        <v>1</v>
      </c>
      <c r="DB24" s="2" t="s">
        <v>1</v>
      </c>
      <c r="DC24" s="2" t="s">
        <v>1</v>
      </c>
      <c r="DD24" s="2" t="s">
        <v>1</v>
      </c>
      <c r="DE24" s="2" t="s">
        <v>1</v>
      </c>
      <c r="DF24" s="2" t="s">
        <v>1</v>
      </c>
      <c r="DG24" s="2" t="s">
        <v>1</v>
      </c>
      <c r="DH24" s="2" t="s">
        <v>1</v>
      </c>
      <c r="DI24" s="2" t="s">
        <v>1</v>
      </c>
      <c r="DJ24" s="2" t="s">
        <v>1</v>
      </c>
      <c r="DK24" s="2">
        <v>82750</v>
      </c>
      <c r="DL24" s="2" t="s">
        <v>1</v>
      </c>
      <c r="DM24" s="2" t="s">
        <v>1</v>
      </c>
      <c r="DN24" s="2" t="s">
        <v>1</v>
      </c>
      <c r="DO24" s="2" t="s">
        <v>1</v>
      </c>
      <c r="DP24" s="2" t="s">
        <v>1</v>
      </c>
      <c r="DQ24" s="2" t="s">
        <v>1</v>
      </c>
      <c r="DR24" s="2" t="s">
        <v>1</v>
      </c>
      <c r="DS24" s="2" t="s">
        <v>1</v>
      </c>
      <c r="DT24" s="2" t="s">
        <v>1</v>
      </c>
      <c r="DU24" s="2">
        <v>39500</v>
      </c>
      <c r="DV24" s="2">
        <v>54400</v>
      </c>
      <c r="DW24" s="2" t="s">
        <v>1</v>
      </c>
      <c r="DX24" s="2" t="s">
        <v>1</v>
      </c>
      <c r="DY24" s="2" t="s">
        <v>1</v>
      </c>
      <c r="DZ24" s="2" t="s">
        <v>1</v>
      </c>
      <c r="EA24" s="2" t="s">
        <v>1</v>
      </c>
      <c r="EB24" s="2">
        <v>200000</v>
      </c>
      <c r="EC24" s="2" t="s">
        <v>1</v>
      </c>
      <c r="ED24" s="2" t="s">
        <v>1</v>
      </c>
      <c r="EE24" s="2" t="s">
        <v>1</v>
      </c>
      <c r="EF24" s="2" t="s">
        <v>1</v>
      </c>
      <c r="EG24" s="2" t="s">
        <v>1</v>
      </c>
      <c r="EH24" s="2" t="s">
        <v>1</v>
      </c>
      <c r="EI24" s="2" t="s">
        <v>1</v>
      </c>
      <c r="EJ24" s="2" t="s">
        <v>1</v>
      </c>
      <c r="EK24" s="2">
        <v>23986.3</v>
      </c>
      <c r="EL24" s="2">
        <v>311821.90000000002</v>
      </c>
      <c r="EM24" s="2" t="s">
        <v>1</v>
      </c>
      <c r="EN24" s="2" t="s">
        <v>1</v>
      </c>
      <c r="EO24" s="2" t="s">
        <v>1</v>
      </c>
      <c r="EP24" s="2" t="s">
        <v>1</v>
      </c>
      <c r="EQ24" s="2" t="s">
        <v>1</v>
      </c>
      <c r="ER24" s="2" t="s">
        <v>1</v>
      </c>
      <c r="ES24" s="2" t="s">
        <v>1</v>
      </c>
      <c r="ET24" s="2" t="s">
        <v>1</v>
      </c>
      <c r="EU24" s="2">
        <v>320777</v>
      </c>
      <c r="EV24" s="2" t="s">
        <v>1</v>
      </c>
      <c r="EW24" s="2">
        <v>0</v>
      </c>
      <c r="EX24" s="2">
        <v>116280</v>
      </c>
      <c r="EY24" s="2">
        <v>159470</v>
      </c>
      <c r="EZ24" s="2" t="s">
        <v>1</v>
      </c>
      <c r="FA24" s="2" t="s">
        <v>1</v>
      </c>
      <c r="FB24" s="2" t="s">
        <v>1</v>
      </c>
      <c r="FC24" s="2">
        <v>89198</v>
      </c>
      <c r="FD24" s="2">
        <v>46449</v>
      </c>
      <c r="FE24" s="2">
        <v>400</v>
      </c>
      <c r="FF24" s="2">
        <v>0</v>
      </c>
      <c r="FG24" s="2" t="s">
        <v>1</v>
      </c>
      <c r="FH24" s="2" t="s">
        <v>1</v>
      </c>
      <c r="FI24" s="2" t="s">
        <v>1</v>
      </c>
      <c r="FJ24" s="2" t="s">
        <v>1</v>
      </c>
      <c r="FK24" s="2" t="s">
        <v>1</v>
      </c>
      <c r="FL24" s="2" t="s">
        <v>1</v>
      </c>
      <c r="FM24" s="2" t="s">
        <v>1</v>
      </c>
      <c r="FN24" s="2">
        <v>1608</v>
      </c>
      <c r="FO24" s="2">
        <v>0</v>
      </c>
      <c r="FP24" s="2" t="s">
        <v>1</v>
      </c>
      <c r="FQ24" s="2">
        <v>37376.6</v>
      </c>
      <c r="FR24" s="2" t="s">
        <v>1</v>
      </c>
      <c r="FS24" s="2" t="s">
        <v>1</v>
      </c>
      <c r="FT24" s="2" t="s">
        <v>1</v>
      </c>
      <c r="FU24" s="2" t="s">
        <v>1</v>
      </c>
      <c r="FV24" s="2" t="s">
        <v>1</v>
      </c>
      <c r="FW24" s="2" t="s">
        <v>1</v>
      </c>
      <c r="FX24" s="2" t="s">
        <v>1</v>
      </c>
      <c r="FY24" s="2" t="s">
        <v>1</v>
      </c>
      <c r="FZ24" s="2" t="s">
        <v>1</v>
      </c>
      <c r="GA24" s="2">
        <v>81597</v>
      </c>
      <c r="GB24" s="2" t="s">
        <v>1</v>
      </c>
      <c r="GC24" s="2">
        <v>31279</v>
      </c>
      <c r="GD24" s="2" t="s">
        <v>1</v>
      </c>
      <c r="GE24" s="2" t="s">
        <v>1</v>
      </c>
      <c r="GF24" s="2">
        <v>1091</v>
      </c>
      <c r="GG24" s="2">
        <v>27342.59</v>
      </c>
      <c r="GH24" s="2">
        <v>28049.4</v>
      </c>
      <c r="GI24" s="2">
        <v>10164</v>
      </c>
      <c r="GJ24" s="2" t="s">
        <v>1</v>
      </c>
      <c r="GK24" s="2" t="s">
        <v>1</v>
      </c>
      <c r="GL24" s="2">
        <v>8803</v>
      </c>
      <c r="GM24" s="2">
        <v>29444</v>
      </c>
      <c r="GN24" s="2">
        <v>265506.53000000003</v>
      </c>
      <c r="GO24" s="2">
        <v>802055.75</v>
      </c>
      <c r="GP24" s="2">
        <v>0</v>
      </c>
      <c r="GQ24" s="2">
        <v>4140</v>
      </c>
      <c r="GR24" s="2">
        <v>5730</v>
      </c>
      <c r="GS24" s="2" t="s">
        <v>1</v>
      </c>
      <c r="GT24" s="2" t="s">
        <v>1</v>
      </c>
      <c r="GU24" s="2" t="s">
        <v>1</v>
      </c>
      <c r="GV24" s="2" t="s">
        <v>1</v>
      </c>
      <c r="GW24" s="2" t="s">
        <v>1</v>
      </c>
      <c r="GX24" s="2" t="s">
        <v>1</v>
      </c>
      <c r="GY24" s="2" t="s">
        <v>1</v>
      </c>
      <c r="GZ24" s="2" t="s">
        <v>1</v>
      </c>
      <c r="HA24" s="2" t="s">
        <v>1</v>
      </c>
      <c r="HB24" s="2">
        <v>12000</v>
      </c>
      <c r="HC24" s="2">
        <v>2100</v>
      </c>
      <c r="HD24" s="2" t="s">
        <v>1</v>
      </c>
      <c r="HE24" s="2" t="s">
        <v>1</v>
      </c>
      <c r="HF24" s="2" t="s">
        <v>1</v>
      </c>
      <c r="HG24" s="2" t="s">
        <v>1</v>
      </c>
      <c r="HH24" s="2" t="s">
        <v>1</v>
      </c>
      <c r="HI24" s="2" t="s">
        <v>1</v>
      </c>
      <c r="HJ24" s="2" t="s">
        <v>1</v>
      </c>
      <c r="HK24" s="2">
        <v>3000</v>
      </c>
      <c r="HL24" s="2" t="s">
        <v>1</v>
      </c>
      <c r="HM24" s="2" t="s">
        <v>1</v>
      </c>
      <c r="HN24" s="2">
        <v>11800</v>
      </c>
      <c r="HO24" s="2" t="s">
        <v>1</v>
      </c>
      <c r="HP24" s="2" t="s">
        <v>1</v>
      </c>
      <c r="HQ24" s="2" t="s">
        <v>1</v>
      </c>
      <c r="HR24" s="2" t="s">
        <v>1</v>
      </c>
      <c r="HS24" s="2">
        <v>0</v>
      </c>
      <c r="HT24" s="2" t="s">
        <v>1</v>
      </c>
      <c r="HU24" s="2" t="s">
        <v>1</v>
      </c>
      <c r="HV24" s="2" t="s">
        <v>1</v>
      </c>
      <c r="HW24" s="2" t="s">
        <v>1</v>
      </c>
      <c r="HX24" s="2" t="s">
        <v>1</v>
      </c>
      <c r="HY24" s="2" t="s">
        <v>1</v>
      </c>
      <c r="HZ24" s="2" t="s">
        <v>1</v>
      </c>
      <c r="IA24" s="2" t="s">
        <v>1</v>
      </c>
      <c r="IB24" s="2" t="s">
        <v>1</v>
      </c>
      <c r="IC24" s="2" t="s">
        <v>1</v>
      </c>
      <c r="ID24" s="2">
        <v>0</v>
      </c>
      <c r="IE24" s="2">
        <v>71667</v>
      </c>
      <c r="IF24" s="2" t="s">
        <v>1</v>
      </c>
      <c r="IG24" s="2">
        <v>11243</v>
      </c>
      <c r="IH24" s="2" t="s">
        <v>1</v>
      </c>
      <c r="II24" s="2" t="s">
        <v>1</v>
      </c>
      <c r="IJ24" s="2" t="s">
        <v>1</v>
      </c>
      <c r="IK24" s="2" t="s">
        <v>1</v>
      </c>
      <c r="IL24" s="2" t="s">
        <v>1</v>
      </c>
      <c r="IM24" s="2" t="s">
        <v>1</v>
      </c>
      <c r="IN24" s="2" t="s">
        <v>1</v>
      </c>
      <c r="IO24" s="2" t="s">
        <v>1</v>
      </c>
      <c r="IP24" s="2" t="s">
        <v>1</v>
      </c>
      <c r="IQ24" s="2" t="s">
        <v>1</v>
      </c>
      <c r="IR24" s="2">
        <v>10000</v>
      </c>
      <c r="IS24" s="2" t="s">
        <v>1</v>
      </c>
      <c r="IT24" s="2" t="s">
        <v>1</v>
      </c>
      <c r="IU24" s="2" t="s">
        <v>1</v>
      </c>
      <c r="IV24" s="2" t="s">
        <v>1</v>
      </c>
      <c r="IW24" s="2" t="s">
        <v>1</v>
      </c>
      <c r="IX24" s="2" t="s">
        <v>1</v>
      </c>
      <c r="IY24" s="2" t="s">
        <v>1</v>
      </c>
      <c r="IZ24" s="2" t="s">
        <v>1</v>
      </c>
      <c r="JA24" s="2" t="s">
        <v>1</v>
      </c>
      <c r="JB24" s="2" t="s">
        <v>1</v>
      </c>
      <c r="JC24" s="2" t="s">
        <v>1</v>
      </c>
      <c r="JD24" s="2" t="s">
        <v>1</v>
      </c>
      <c r="JE24" s="2" t="s">
        <v>1</v>
      </c>
      <c r="JF24" s="2" t="s">
        <v>1</v>
      </c>
      <c r="JG24" s="2" t="s">
        <v>1</v>
      </c>
      <c r="JH24" s="2" t="s">
        <v>1</v>
      </c>
      <c r="JI24" s="2" t="s">
        <v>1</v>
      </c>
      <c r="JJ24" s="2" t="s">
        <v>1</v>
      </c>
      <c r="JK24" s="2" t="s">
        <v>1</v>
      </c>
      <c r="JL24" s="2" t="s">
        <v>1</v>
      </c>
      <c r="JM24" s="2">
        <v>65000</v>
      </c>
      <c r="JN24" s="2">
        <v>516289.4</v>
      </c>
      <c r="JO24" s="2" t="s">
        <v>1</v>
      </c>
      <c r="JP24" s="2" t="s">
        <v>1</v>
      </c>
      <c r="JQ24" s="2" t="s">
        <v>1</v>
      </c>
      <c r="JR24" s="2" t="s">
        <v>1</v>
      </c>
      <c r="JS24" s="2" t="s">
        <v>1</v>
      </c>
      <c r="JT24" s="2" t="s">
        <v>1</v>
      </c>
      <c r="JU24" s="2">
        <v>0</v>
      </c>
      <c r="JV24" s="2" t="s">
        <v>1</v>
      </c>
      <c r="JW24" s="2" t="s">
        <v>1</v>
      </c>
      <c r="JX24" s="2" t="s">
        <v>1</v>
      </c>
      <c r="JY24" s="2" t="s">
        <v>1</v>
      </c>
      <c r="JZ24" s="2" t="s">
        <v>1</v>
      </c>
      <c r="KA24" s="2" t="s">
        <v>1</v>
      </c>
      <c r="KB24" s="2" t="s">
        <v>1</v>
      </c>
      <c r="KC24" s="2" t="s">
        <v>1</v>
      </c>
      <c r="KD24" s="2" t="s">
        <v>1</v>
      </c>
      <c r="KE24" s="2" t="s">
        <v>1</v>
      </c>
      <c r="KF24" s="2" t="s">
        <v>1</v>
      </c>
      <c r="KG24" s="2" t="s">
        <v>1</v>
      </c>
      <c r="KH24" s="2" t="s">
        <v>1</v>
      </c>
      <c r="KI24" s="2" t="s">
        <v>1</v>
      </c>
      <c r="KJ24" s="2" t="s">
        <v>1</v>
      </c>
      <c r="KK24" s="2" t="s">
        <v>1</v>
      </c>
      <c r="KL24" s="2" t="s">
        <v>1</v>
      </c>
      <c r="KM24" s="2" t="s">
        <v>1</v>
      </c>
      <c r="KN24" s="2" t="s">
        <v>1</v>
      </c>
      <c r="KO24" s="2" t="s">
        <v>1</v>
      </c>
      <c r="KP24" s="2" t="s">
        <v>1</v>
      </c>
      <c r="KQ24" s="2" t="s">
        <v>1</v>
      </c>
      <c r="KR24" s="2" t="s">
        <v>1</v>
      </c>
      <c r="KS24" s="2" t="s">
        <v>1</v>
      </c>
      <c r="KT24" s="2" t="s">
        <v>1</v>
      </c>
      <c r="KU24" s="2" t="s">
        <v>1</v>
      </c>
      <c r="KV24" s="2" t="s">
        <v>1</v>
      </c>
      <c r="KW24" s="2" t="s">
        <v>1</v>
      </c>
    </row>
    <row r="25" spans="1:309" x14ac:dyDescent="0.3">
      <c r="A25" s="2" t="s">
        <v>16</v>
      </c>
      <c r="B25" s="2">
        <v>175</v>
      </c>
      <c r="C25" s="23">
        <f t="shared" si="25"/>
        <v>1187432.76</v>
      </c>
      <c r="D25" s="23">
        <f t="shared" si="26"/>
        <v>3118158.2</v>
      </c>
      <c r="E25" s="23">
        <f t="shared" si="27"/>
        <v>17818.046857142857</v>
      </c>
      <c r="F25" s="23">
        <f t="shared" si="28"/>
        <v>2041539.37</v>
      </c>
      <c r="G25" s="23">
        <f t="shared" si="29"/>
        <v>207124.83</v>
      </c>
      <c r="H25" s="23">
        <f t="shared" si="30"/>
        <v>0</v>
      </c>
      <c r="I25" s="23">
        <f t="shared" si="31"/>
        <v>869494</v>
      </c>
      <c r="J25" s="23">
        <f t="shared" si="32"/>
        <v>4968.5371428571425</v>
      </c>
      <c r="K25" s="23">
        <f t="shared" si="33"/>
        <v>334049.98</v>
      </c>
      <c r="L25" s="23">
        <f t="shared" si="34"/>
        <v>535444.02</v>
      </c>
      <c r="M25" s="23">
        <f t="shared" si="35"/>
        <v>160054.46</v>
      </c>
      <c r="N25" s="23">
        <f t="shared" si="36"/>
        <v>11665.939257142858</v>
      </c>
      <c r="O25" s="23">
        <f t="shared" si="37"/>
        <v>467168.43999999994</v>
      </c>
      <c r="P25" s="23">
        <f t="shared" si="38"/>
        <v>402300.77</v>
      </c>
      <c r="Q25" s="23">
        <f t="shared" si="39"/>
        <v>858753.93</v>
      </c>
      <c r="R25" s="23">
        <f t="shared" si="40"/>
        <v>1931475.5300000003</v>
      </c>
      <c r="S25" s="23">
        <f t="shared" si="41"/>
        <v>11037.003028571429</v>
      </c>
      <c r="T25" s="23">
        <f t="shared" si="42"/>
        <v>110063.83999999985</v>
      </c>
      <c r="U25" s="7">
        <f t="shared" si="43"/>
        <v>5.3912180983313511E-2</v>
      </c>
      <c r="V25" s="23">
        <f t="shared" si="44"/>
        <v>0</v>
      </c>
      <c r="W25" s="23">
        <f t="shared" si="45"/>
        <v>103400</v>
      </c>
      <c r="X25" s="23">
        <f t="shared" si="46"/>
        <v>6525.84</v>
      </c>
      <c r="Y25" s="23">
        <f t="shared" si="47"/>
        <v>150</v>
      </c>
      <c r="Z25" s="23">
        <v>12</v>
      </c>
      <c r="AA25" s="23">
        <f t="shared" si="48"/>
        <v>203240.39</v>
      </c>
      <c r="AB25" s="23">
        <f t="shared" si="49"/>
        <v>1930725.4400000002</v>
      </c>
      <c r="AC25" s="23">
        <f t="shared" si="50"/>
        <v>11032.7168</v>
      </c>
      <c r="AD25" s="23">
        <f t="shared" si="51"/>
        <v>1252482.4400000002</v>
      </c>
      <c r="AE25" s="23">
        <f t="shared" si="52"/>
        <v>7157.0425142857157</v>
      </c>
      <c r="AF25" s="23">
        <f t="shared" si="53"/>
        <v>511733</v>
      </c>
      <c r="AG25" s="23">
        <f t="shared" si="54"/>
        <v>2924.1885714285713</v>
      </c>
      <c r="AH25" s="23">
        <f t="shared" si="55"/>
        <v>795481.44000000006</v>
      </c>
      <c r="AI25" s="23">
        <f t="shared" si="56"/>
        <v>4060</v>
      </c>
      <c r="AJ25" s="23">
        <f t="shared" si="57"/>
        <v>17946</v>
      </c>
      <c r="AK25" s="23">
        <f t="shared" si="58"/>
        <v>678243</v>
      </c>
      <c r="AL25" s="23">
        <f t="shared" si="59"/>
        <v>3875.6742857142858</v>
      </c>
      <c r="AM25" s="23">
        <f t="shared" si="60"/>
        <v>678243</v>
      </c>
      <c r="AN25" s="23">
        <f t="shared" si="61"/>
        <v>0</v>
      </c>
      <c r="AO25" s="2">
        <v>392266.29</v>
      </c>
      <c r="AP25" s="2">
        <v>30795.67</v>
      </c>
      <c r="AQ25" s="2">
        <v>44106.48</v>
      </c>
      <c r="AR25" s="2" t="s">
        <v>1</v>
      </c>
      <c r="AS25" s="2">
        <v>391280.77</v>
      </c>
      <c r="AT25" s="2">
        <v>11020</v>
      </c>
      <c r="AU25" s="2" t="s">
        <v>1</v>
      </c>
      <c r="AV25" s="2">
        <v>858753.93</v>
      </c>
      <c r="AX25" s="2" t="s">
        <v>1</v>
      </c>
      <c r="AY25" s="2" t="s">
        <v>1</v>
      </c>
      <c r="AZ25" s="2" t="s">
        <v>1</v>
      </c>
      <c r="BA25" s="2" t="s">
        <v>1</v>
      </c>
      <c r="BB25" s="2" t="s">
        <v>1</v>
      </c>
      <c r="BC25" s="2" t="s">
        <v>1</v>
      </c>
      <c r="BD25" s="2" t="s">
        <v>1</v>
      </c>
      <c r="BE25" s="2">
        <v>87515</v>
      </c>
      <c r="BF25" s="2">
        <v>3600</v>
      </c>
      <c r="BG25" s="2" t="s">
        <v>1</v>
      </c>
      <c r="BH25" s="2" t="s">
        <v>1</v>
      </c>
      <c r="BI25" s="2">
        <v>12285</v>
      </c>
      <c r="BJ25" s="2" t="s">
        <v>1</v>
      </c>
      <c r="BK25" s="2" t="s">
        <v>1</v>
      </c>
      <c r="BL25" s="2" t="s">
        <v>1</v>
      </c>
      <c r="BM25" s="2" t="s">
        <v>1</v>
      </c>
      <c r="BN25" s="2">
        <v>6525.84</v>
      </c>
      <c r="BO25" s="2" t="s">
        <v>1</v>
      </c>
      <c r="BP25" s="2" t="s">
        <v>1</v>
      </c>
      <c r="BQ25" s="2" t="s">
        <v>1</v>
      </c>
      <c r="BR25" s="2">
        <v>150</v>
      </c>
      <c r="BS25" s="2" t="s">
        <v>1</v>
      </c>
      <c r="BT25" s="2">
        <v>203240.39</v>
      </c>
      <c r="BU25" s="2" t="s">
        <v>1</v>
      </c>
      <c r="BV25" s="2">
        <v>89458.5</v>
      </c>
      <c r="BW25" s="2" t="s">
        <v>1</v>
      </c>
      <c r="BX25" s="2" t="s">
        <v>1</v>
      </c>
      <c r="BY25" s="2" t="s">
        <v>1</v>
      </c>
      <c r="BZ25" s="2" t="s">
        <v>1</v>
      </c>
      <c r="CA25" s="2" t="s">
        <v>1</v>
      </c>
      <c r="CB25" s="2" t="s">
        <v>1</v>
      </c>
      <c r="CC25" s="2" t="s">
        <v>1</v>
      </c>
      <c r="CD25" s="2">
        <v>7529</v>
      </c>
      <c r="CE25" s="2">
        <v>61000</v>
      </c>
      <c r="CF25" s="2" t="s">
        <v>1</v>
      </c>
      <c r="CG25" s="2" t="s">
        <v>1</v>
      </c>
      <c r="CH25" s="2">
        <v>2066.96</v>
      </c>
      <c r="CI25" s="2">
        <v>0</v>
      </c>
      <c r="CJ25" s="2" t="s">
        <v>1</v>
      </c>
      <c r="CK25" s="2" t="s">
        <v>1</v>
      </c>
      <c r="CL25" s="2" t="s">
        <v>1</v>
      </c>
      <c r="CM25" s="2" t="s">
        <v>1</v>
      </c>
      <c r="CN25" s="2">
        <v>40000</v>
      </c>
      <c r="CO25" s="2" t="s">
        <v>1</v>
      </c>
      <c r="CP25" s="2" t="s">
        <v>1</v>
      </c>
      <c r="CQ25" s="2" t="s">
        <v>1</v>
      </c>
      <c r="CR25" s="2" t="s">
        <v>1</v>
      </c>
      <c r="CS25" s="2" t="s">
        <v>1</v>
      </c>
      <c r="CT25" s="2" t="s">
        <v>1</v>
      </c>
      <c r="CU25" s="2" t="s">
        <v>1</v>
      </c>
      <c r="CV25" s="2" t="s">
        <v>1</v>
      </c>
      <c r="CW25" s="2">
        <v>7065</v>
      </c>
      <c r="CX25" s="2">
        <v>5.37</v>
      </c>
      <c r="CY25" s="2" t="s">
        <v>1</v>
      </c>
      <c r="CZ25" s="2" t="s">
        <v>1</v>
      </c>
      <c r="DA25" s="2" t="s">
        <v>1</v>
      </c>
      <c r="DB25" s="2" t="s">
        <v>1</v>
      </c>
      <c r="DC25" s="2" t="s">
        <v>1</v>
      </c>
      <c r="DD25" s="2" t="s">
        <v>1</v>
      </c>
      <c r="DE25" s="2" t="s">
        <v>1</v>
      </c>
      <c r="DF25" s="2" t="s">
        <v>1</v>
      </c>
      <c r="DG25" s="2" t="s">
        <v>1</v>
      </c>
      <c r="DH25" s="2" t="s">
        <v>1</v>
      </c>
      <c r="DI25" s="2" t="s">
        <v>1</v>
      </c>
      <c r="DJ25" s="2" t="s">
        <v>1</v>
      </c>
      <c r="DK25" s="2" t="s">
        <v>1</v>
      </c>
      <c r="DL25" s="2" t="s">
        <v>1</v>
      </c>
      <c r="DM25" s="2" t="s">
        <v>1</v>
      </c>
      <c r="DN25" s="2" t="s">
        <v>1</v>
      </c>
      <c r="DO25" s="2" t="s">
        <v>1</v>
      </c>
      <c r="DP25" s="2" t="s">
        <v>1</v>
      </c>
      <c r="DQ25" s="2" t="s">
        <v>1</v>
      </c>
      <c r="DR25" s="2" t="s">
        <v>1</v>
      </c>
      <c r="DS25" s="2" t="s">
        <v>1</v>
      </c>
      <c r="DT25" s="2" t="s">
        <v>1</v>
      </c>
      <c r="DU25" s="2">
        <v>39500</v>
      </c>
      <c r="DV25" s="2">
        <v>54400</v>
      </c>
      <c r="DW25" s="2">
        <v>69299.98</v>
      </c>
      <c r="DX25" s="2">
        <v>170850</v>
      </c>
      <c r="DY25" s="2" t="s">
        <v>1</v>
      </c>
      <c r="DZ25" s="2" t="s">
        <v>1</v>
      </c>
      <c r="EA25" s="2" t="s">
        <v>1</v>
      </c>
      <c r="EB25" s="2" t="s">
        <v>1</v>
      </c>
      <c r="EC25" s="2" t="s">
        <v>1</v>
      </c>
      <c r="ED25" s="2" t="s">
        <v>1</v>
      </c>
      <c r="EE25" s="2" t="s">
        <v>1</v>
      </c>
      <c r="EF25" s="2" t="s">
        <v>1</v>
      </c>
      <c r="EG25" s="2" t="s">
        <v>1</v>
      </c>
      <c r="EH25" s="2" t="s">
        <v>1</v>
      </c>
      <c r="EI25" s="2" t="s">
        <v>1</v>
      </c>
      <c r="EJ25" s="2" t="s">
        <v>1</v>
      </c>
      <c r="EK25" s="2">
        <v>535444.02</v>
      </c>
      <c r="EL25" s="2" t="s">
        <v>1</v>
      </c>
      <c r="EM25" s="2" t="s">
        <v>1</v>
      </c>
      <c r="EN25" s="2" t="s">
        <v>1</v>
      </c>
      <c r="EO25" s="2" t="s">
        <v>1</v>
      </c>
      <c r="EP25" s="2" t="s">
        <v>1</v>
      </c>
      <c r="EQ25" s="2" t="s">
        <v>1</v>
      </c>
      <c r="ER25" s="2" t="s">
        <v>1</v>
      </c>
      <c r="ES25" s="2" t="s">
        <v>1</v>
      </c>
      <c r="ET25" s="2" t="s">
        <v>1</v>
      </c>
      <c r="EU25" s="2">
        <v>162659</v>
      </c>
      <c r="EV25" s="2" t="s">
        <v>1</v>
      </c>
      <c r="EW25" s="2">
        <v>5174</v>
      </c>
      <c r="EX25" s="2">
        <v>38053</v>
      </c>
      <c r="EY25" s="2">
        <v>229019</v>
      </c>
      <c r="EZ25" s="2" t="s">
        <v>1</v>
      </c>
      <c r="FA25" s="2" t="s">
        <v>1</v>
      </c>
      <c r="FB25" s="2" t="s">
        <v>1</v>
      </c>
      <c r="FC25" s="2">
        <v>40238</v>
      </c>
      <c r="FD25" s="2">
        <v>35239</v>
      </c>
      <c r="FE25" s="2" t="s">
        <v>1</v>
      </c>
      <c r="FF25" s="2">
        <v>1351</v>
      </c>
      <c r="FG25" s="2" t="s">
        <v>1</v>
      </c>
      <c r="FH25" s="2" t="s">
        <v>1</v>
      </c>
      <c r="FI25" s="2" t="s">
        <v>1</v>
      </c>
      <c r="FJ25" s="2" t="s">
        <v>1</v>
      </c>
      <c r="FK25" s="2" t="s">
        <v>1</v>
      </c>
      <c r="FL25" s="2" t="s">
        <v>1</v>
      </c>
      <c r="FM25" s="2" t="s">
        <v>1</v>
      </c>
      <c r="FN25" s="2">
        <v>2958</v>
      </c>
      <c r="FO25" s="2">
        <v>27707</v>
      </c>
      <c r="FP25" s="2" t="s">
        <v>1</v>
      </c>
      <c r="FQ25" s="2">
        <v>56588.29</v>
      </c>
      <c r="FR25" s="2" t="s">
        <v>1</v>
      </c>
      <c r="FS25" s="2" t="s">
        <v>1</v>
      </c>
      <c r="FT25" s="2" t="s">
        <v>1</v>
      </c>
      <c r="FU25" s="2" t="s">
        <v>1</v>
      </c>
      <c r="FV25" s="2" t="s">
        <v>1</v>
      </c>
      <c r="FW25" s="2" t="s">
        <v>1</v>
      </c>
      <c r="FX25" s="2" t="s">
        <v>1</v>
      </c>
      <c r="FY25" s="2" t="s">
        <v>1</v>
      </c>
      <c r="FZ25" s="2" t="s">
        <v>1</v>
      </c>
      <c r="GA25" s="2">
        <v>111291</v>
      </c>
      <c r="GB25" s="2" t="s">
        <v>1</v>
      </c>
      <c r="GC25" s="2">
        <v>12210</v>
      </c>
      <c r="GD25" s="2" t="s">
        <v>1</v>
      </c>
      <c r="GE25" s="2" t="s">
        <v>1</v>
      </c>
      <c r="GF25" s="2">
        <v>2736</v>
      </c>
      <c r="GG25" s="2">
        <v>10323.290000000001</v>
      </c>
      <c r="GH25" s="2">
        <v>33331</v>
      </c>
      <c r="GI25" s="2" t="s">
        <v>1</v>
      </c>
      <c r="GJ25" s="2" t="s">
        <v>1</v>
      </c>
      <c r="GK25" s="2">
        <v>10406</v>
      </c>
      <c r="GL25" s="2">
        <v>4222</v>
      </c>
      <c r="GM25" s="2" t="s">
        <v>1</v>
      </c>
      <c r="GN25" s="2">
        <v>349878.56</v>
      </c>
      <c r="GO25" s="2">
        <v>80899.3</v>
      </c>
      <c r="GP25" s="2">
        <v>6534</v>
      </c>
      <c r="GQ25" s="2">
        <v>5194</v>
      </c>
      <c r="GR25" s="2">
        <v>4375</v>
      </c>
      <c r="GS25" s="2" t="s">
        <v>1</v>
      </c>
      <c r="GT25" s="2" t="s">
        <v>1</v>
      </c>
      <c r="GU25" s="2" t="s">
        <v>1</v>
      </c>
      <c r="GV25" s="2" t="s">
        <v>1</v>
      </c>
      <c r="GW25" s="2" t="s">
        <v>1</v>
      </c>
      <c r="GX25" s="2">
        <v>0</v>
      </c>
      <c r="GY25" s="2" t="s">
        <v>1</v>
      </c>
      <c r="GZ25" s="2" t="s">
        <v>1</v>
      </c>
      <c r="HA25" s="2" t="s">
        <v>1</v>
      </c>
      <c r="HB25" s="2">
        <v>3560</v>
      </c>
      <c r="HC25" s="2">
        <v>500</v>
      </c>
      <c r="HD25" s="2" t="s">
        <v>1</v>
      </c>
      <c r="HE25" s="2" t="s">
        <v>1</v>
      </c>
      <c r="HF25" s="2" t="s">
        <v>1</v>
      </c>
      <c r="HG25" s="2" t="s">
        <v>1</v>
      </c>
      <c r="HH25" s="2" t="s">
        <v>1</v>
      </c>
      <c r="HI25" s="2" t="s">
        <v>1</v>
      </c>
      <c r="HJ25" s="2" t="s">
        <v>1</v>
      </c>
      <c r="HK25" s="2" t="s">
        <v>1</v>
      </c>
      <c r="HL25" s="2" t="s">
        <v>1</v>
      </c>
      <c r="HM25" s="2" t="s">
        <v>1</v>
      </c>
      <c r="HN25" s="2">
        <v>1000</v>
      </c>
      <c r="HO25" s="2" t="s">
        <v>1</v>
      </c>
      <c r="HP25" s="2" t="s">
        <v>1</v>
      </c>
      <c r="HQ25" s="2" t="s">
        <v>1</v>
      </c>
      <c r="HR25" s="2" t="s">
        <v>1</v>
      </c>
      <c r="HS25" s="2">
        <v>0</v>
      </c>
      <c r="HT25" s="2" t="s">
        <v>1</v>
      </c>
      <c r="HU25" s="2" t="s">
        <v>1</v>
      </c>
      <c r="HV25" s="2">
        <v>360</v>
      </c>
      <c r="HW25" s="2" t="s">
        <v>1</v>
      </c>
      <c r="HX25" s="2" t="s">
        <v>1</v>
      </c>
      <c r="HY25" s="2" t="s">
        <v>1</v>
      </c>
      <c r="HZ25" s="2" t="s">
        <v>1</v>
      </c>
      <c r="IA25" s="2" t="s">
        <v>1</v>
      </c>
      <c r="IB25" s="2" t="s">
        <v>1</v>
      </c>
      <c r="IC25" s="2" t="s">
        <v>1</v>
      </c>
      <c r="ID25" s="2">
        <v>0</v>
      </c>
      <c r="IE25" s="2">
        <v>11020</v>
      </c>
      <c r="IF25" s="2">
        <v>0</v>
      </c>
      <c r="IG25" s="2">
        <v>5566</v>
      </c>
      <c r="IH25" s="2">
        <v>90</v>
      </c>
      <c r="II25" s="2" t="s">
        <v>1</v>
      </c>
      <c r="IJ25" s="2" t="s">
        <v>1</v>
      </c>
      <c r="IK25" s="2" t="s">
        <v>1</v>
      </c>
      <c r="IL25" s="2" t="s">
        <v>1</v>
      </c>
      <c r="IM25" s="2" t="s">
        <v>1</v>
      </c>
      <c r="IN25" s="2" t="s">
        <v>1</v>
      </c>
      <c r="IO25" s="2" t="s">
        <v>1</v>
      </c>
      <c r="IP25" s="2" t="s">
        <v>1</v>
      </c>
      <c r="IQ25" s="2" t="s">
        <v>1</v>
      </c>
      <c r="IR25" s="2" t="s">
        <v>1</v>
      </c>
      <c r="IS25" s="2" t="s">
        <v>1</v>
      </c>
      <c r="IT25" s="2" t="s">
        <v>1</v>
      </c>
      <c r="IU25" s="2" t="s">
        <v>1</v>
      </c>
      <c r="IV25" s="2" t="s">
        <v>1</v>
      </c>
      <c r="IW25" s="2" t="s">
        <v>1</v>
      </c>
      <c r="IX25" s="2" t="s">
        <v>1</v>
      </c>
      <c r="IY25" s="2" t="s">
        <v>1</v>
      </c>
      <c r="IZ25" s="2" t="s">
        <v>1</v>
      </c>
      <c r="JA25" s="2" t="s">
        <v>1</v>
      </c>
      <c r="JB25" s="2" t="s">
        <v>1</v>
      </c>
      <c r="JC25" s="2" t="s">
        <v>1</v>
      </c>
      <c r="JD25" s="2" t="s">
        <v>1</v>
      </c>
      <c r="JE25" s="2" t="s">
        <v>1</v>
      </c>
      <c r="JF25" s="2" t="s">
        <v>1</v>
      </c>
      <c r="JG25" s="2" t="s">
        <v>1</v>
      </c>
      <c r="JH25" s="2" t="s">
        <v>1</v>
      </c>
      <c r="JI25" s="2" t="s">
        <v>1</v>
      </c>
      <c r="JJ25" s="2" t="s">
        <v>1</v>
      </c>
      <c r="JK25" s="2" t="s">
        <v>1</v>
      </c>
      <c r="JL25" s="2" t="s">
        <v>1</v>
      </c>
      <c r="JM25" s="2" t="s">
        <v>1</v>
      </c>
      <c r="JN25" s="2">
        <v>678243</v>
      </c>
      <c r="JO25" s="2" t="s">
        <v>1</v>
      </c>
      <c r="JP25" s="2" t="s">
        <v>1</v>
      </c>
      <c r="JQ25" s="2" t="s">
        <v>1</v>
      </c>
      <c r="JR25" s="2" t="s">
        <v>1</v>
      </c>
      <c r="JS25" s="2" t="s">
        <v>1</v>
      </c>
      <c r="JT25" s="2" t="s">
        <v>1</v>
      </c>
      <c r="JU25" s="2" t="s">
        <v>1</v>
      </c>
      <c r="JV25" s="2" t="s">
        <v>1</v>
      </c>
      <c r="JW25" s="2" t="s">
        <v>1</v>
      </c>
      <c r="JX25" s="2" t="s">
        <v>1</v>
      </c>
      <c r="JY25" s="2" t="s">
        <v>1</v>
      </c>
      <c r="JZ25" s="2" t="s">
        <v>1</v>
      </c>
      <c r="KA25" s="2" t="s">
        <v>1</v>
      </c>
      <c r="KB25" s="2" t="s">
        <v>1</v>
      </c>
      <c r="KC25" s="2" t="s">
        <v>1</v>
      </c>
      <c r="KD25" s="2" t="s">
        <v>1</v>
      </c>
      <c r="KE25" s="2" t="s">
        <v>1</v>
      </c>
      <c r="KF25" s="2" t="s">
        <v>1</v>
      </c>
      <c r="KG25" s="2" t="s">
        <v>1</v>
      </c>
      <c r="KH25" s="2" t="s">
        <v>1</v>
      </c>
      <c r="KI25" s="2" t="s">
        <v>1</v>
      </c>
      <c r="KJ25" s="2" t="s">
        <v>1</v>
      </c>
      <c r="KK25" s="2" t="s">
        <v>1</v>
      </c>
      <c r="KL25" s="2" t="s">
        <v>1</v>
      </c>
      <c r="KM25" s="2" t="s">
        <v>1</v>
      </c>
      <c r="KN25" s="2" t="s">
        <v>1</v>
      </c>
      <c r="KO25" s="2" t="s">
        <v>1</v>
      </c>
      <c r="KP25" s="2" t="s">
        <v>1</v>
      </c>
      <c r="KQ25" s="2" t="s">
        <v>1</v>
      </c>
      <c r="KR25" s="2" t="s">
        <v>1</v>
      </c>
      <c r="KS25" s="2" t="s">
        <v>1</v>
      </c>
      <c r="KT25" s="2" t="s">
        <v>1</v>
      </c>
      <c r="KU25" s="2" t="s">
        <v>1</v>
      </c>
      <c r="KV25" s="2" t="s">
        <v>1</v>
      </c>
      <c r="KW25" s="2" t="s">
        <v>1</v>
      </c>
    </row>
    <row r="26" spans="1:309" x14ac:dyDescent="0.3">
      <c r="A26" s="2" t="s">
        <v>17</v>
      </c>
      <c r="B26" s="2">
        <v>675</v>
      </c>
      <c r="C26" s="23">
        <f t="shared" si="25"/>
        <v>-11303834.240000006</v>
      </c>
      <c r="D26" s="23">
        <f t="shared" si="26"/>
        <v>22519063.800000001</v>
      </c>
      <c r="E26" s="23">
        <f t="shared" si="27"/>
        <v>33361.576000000001</v>
      </c>
      <c r="F26" s="23">
        <f t="shared" si="28"/>
        <v>9416011.3200000003</v>
      </c>
      <c r="G26" s="23">
        <f t="shared" si="29"/>
        <v>10509109.539999999</v>
      </c>
      <c r="H26" s="23">
        <f t="shared" si="30"/>
        <v>335167</v>
      </c>
      <c r="I26" s="23">
        <f t="shared" si="31"/>
        <v>2258775.94</v>
      </c>
      <c r="J26" s="23">
        <f t="shared" si="32"/>
        <v>3346.3347259259258</v>
      </c>
      <c r="K26" s="23">
        <f t="shared" si="33"/>
        <v>721963</v>
      </c>
      <c r="L26" s="23">
        <f t="shared" si="34"/>
        <v>1536812.94</v>
      </c>
      <c r="M26" s="23">
        <f t="shared" si="35"/>
        <v>10056225.24</v>
      </c>
      <c r="N26" s="23">
        <f t="shared" si="36"/>
        <v>13949.6464</v>
      </c>
      <c r="O26" s="23">
        <f t="shared" si="37"/>
        <v>1886911.12</v>
      </c>
      <c r="P26" s="23">
        <f t="shared" si="38"/>
        <v>3017895.6100000003</v>
      </c>
      <c r="Q26" s="23">
        <f t="shared" si="39"/>
        <v>3608800.34</v>
      </c>
      <c r="R26" s="23">
        <f t="shared" si="40"/>
        <v>9030193.25</v>
      </c>
      <c r="S26" s="23">
        <f t="shared" si="41"/>
        <v>13378.064074074075</v>
      </c>
      <c r="T26" s="23">
        <f t="shared" si="42"/>
        <v>385818.0700000003</v>
      </c>
      <c r="U26" s="7">
        <f t="shared" si="43"/>
        <v>4.0974682048279469E-2</v>
      </c>
      <c r="V26" s="23">
        <f t="shared" si="44"/>
        <v>203</v>
      </c>
      <c r="W26" s="23">
        <f t="shared" si="45"/>
        <v>353125</v>
      </c>
      <c r="X26" s="23">
        <f t="shared" si="46"/>
        <v>27953.07</v>
      </c>
      <c r="Y26" s="23">
        <f t="shared" si="47"/>
        <v>4550</v>
      </c>
      <c r="Z26" s="23">
        <v>13</v>
      </c>
      <c r="AA26" s="23">
        <f t="shared" si="48"/>
        <v>516573.18</v>
      </c>
      <c r="AB26" s="23">
        <f t="shared" si="49"/>
        <v>33822898.040000007</v>
      </c>
      <c r="AC26" s="23">
        <f t="shared" si="50"/>
        <v>50107.997096296305</v>
      </c>
      <c r="AD26" s="23">
        <f t="shared" si="51"/>
        <v>16997138.560000002</v>
      </c>
      <c r="AE26" s="23">
        <f t="shared" si="52"/>
        <v>25180.946014814817</v>
      </c>
      <c r="AF26" s="23">
        <f t="shared" si="53"/>
        <v>3397223</v>
      </c>
      <c r="AG26" s="23">
        <f t="shared" si="54"/>
        <v>5032.9229629629626</v>
      </c>
      <c r="AH26" s="23">
        <f t="shared" si="55"/>
        <v>10922177.040000001</v>
      </c>
      <c r="AI26" s="23">
        <f t="shared" si="56"/>
        <v>235834.65</v>
      </c>
      <c r="AJ26" s="23">
        <f t="shared" si="57"/>
        <v>3057536.07</v>
      </c>
      <c r="AK26" s="23">
        <f t="shared" si="58"/>
        <v>16825759.48</v>
      </c>
      <c r="AL26" s="23">
        <f t="shared" si="59"/>
        <v>24927.051081481481</v>
      </c>
      <c r="AM26" s="23">
        <f t="shared" si="60"/>
        <v>15190812.66</v>
      </c>
      <c r="AN26" s="23">
        <f t="shared" si="61"/>
        <v>1584946.82</v>
      </c>
      <c r="AO26" s="2">
        <v>1665306.6</v>
      </c>
      <c r="AP26" s="2">
        <v>32712.82</v>
      </c>
      <c r="AQ26" s="2">
        <v>188891.7</v>
      </c>
      <c r="AR26" s="2" t="s">
        <v>1</v>
      </c>
      <c r="AS26" s="2">
        <v>1802465.61</v>
      </c>
      <c r="AT26" s="2">
        <v>1215430</v>
      </c>
      <c r="AU26" s="2" t="s">
        <v>1</v>
      </c>
      <c r="AV26" s="2">
        <v>3608800.34</v>
      </c>
      <c r="AX26" s="2" t="s">
        <v>1</v>
      </c>
      <c r="AY26" s="2" t="s">
        <v>1</v>
      </c>
      <c r="AZ26" s="2">
        <v>203</v>
      </c>
      <c r="BA26" s="2" t="s">
        <v>1</v>
      </c>
      <c r="BB26" s="2" t="s">
        <v>1</v>
      </c>
      <c r="BC26" s="2" t="s">
        <v>1</v>
      </c>
      <c r="BD26" s="2" t="s">
        <v>1</v>
      </c>
      <c r="BE26" s="2">
        <v>326150</v>
      </c>
      <c r="BF26" s="2">
        <v>26975</v>
      </c>
      <c r="BG26" s="2" t="s">
        <v>1</v>
      </c>
      <c r="BH26" s="2" t="s">
        <v>1</v>
      </c>
      <c r="BI26" s="2" t="s">
        <v>1</v>
      </c>
      <c r="BJ26" s="2" t="s">
        <v>1</v>
      </c>
      <c r="BK26" s="2" t="s">
        <v>1</v>
      </c>
      <c r="BL26" s="2" t="s">
        <v>1</v>
      </c>
      <c r="BM26" s="2" t="s">
        <v>1</v>
      </c>
      <c r="BN26" s="2">
        <v>27953.07</v>
      </c>
      <c r="BO26" s="2" t="s">
        <v>1</v>
      </c>
      <c r="BP26" s="2" t="s">
        <v>1</v>
      </c>
      <c r="BQ26" s="2" t="s">
        <v>1</v>
      </c>
      <c r="BR26" s="2">
        <v>4550</v>
      </c>
      <c r="BS26" s="2" t="s">
        <v>1</v>
      </c>
      <c r="BT26" s="2">
        <v>516573.18</v>
      </c>
      <c r="BU26" s="2" t="s">
        <v>1</v>
      </c>
      <c r="BV26" s="2">
        <v>9031705.3900000006</v>
      </c>
      <c r="BW26" s="2">
        <v>4118</v>
      </c>
      <c r="BX26" s="2" t="s">
        <v>1</v>
      </c>
      <c r="BY26" s="2">
        <v>55450</v>
      </c>
      <c r="BZ26" s="2" t="s">
        <v>1</v>
      </c>
      <c r="CA26" s="2" t="s">
        <v>1</v>
      </c>
      <c r="CB26" s="2" t="s">
        <v>1</v>
      </c>
      <c r="CC26" s="2" t="s">
        <v>1</v>
      </c>
      <c r="CD26" s="2">
        <v>31080</v>
      </c>
      <c r="CE26" s="2">
        <v>781797</v>
      </c>
      <c r="CF26" s="2">
        <v>5052</v>
      </c>
      <c r="CG26" s="2">
        <v>4000</v>
      </c>
      <c r="CH26" s="2">
        <v>143022.85</v>
      </c>
      <c r="CI26" s="2" t="s">
        <v>1</v>
      </c>
      <c r="CJ26" s="2" t="s">
        <v>1</v>
      </c>
      <c r="CK26" s="2" t="s">
        <v>1</v>
      </c>
      <c r="CL26" s="2" t="s">
        <v>1</v>
      </c>
      <c r="CM26" s="2" t="s">
        <v>1</v>
      </c>
      <c r="CN26" s="2" t="s">
        <v>1</v>
      </c>
      <c r="CO26" s="2" t="s">
        <v>1</v>
      </c>
      <c r="CP26" s="2" t="s">
        <v>1</v>
      </c>
      <c r="CQ26" s="2" t="s">
        <v>1</v>
      </c>
      <c r="CR26" s="2" t="s">
        <v>1</v>
      </c>
      <c r="CS26" s="2" t="s">
        <v>1</v>
      </c>
      <c r="CT26" s="2" t="s">
        <v>1</v>
      </c>
      <c r="CU26" s="2" t="s">
        <v>1</v>
      </c>
      <c r="CV26" s="2" t="s">
        <v>1</v>
      </c>
      <c r="CW26" s="2" t="s">
        <v>1</v>
      </c>
      <c r="CX26" s="2">
        <v>372540.02</v>
      </c>
      <c r="CY26" s="2" t="s">
        <v>1</v>
      </c>
      <c r="CZ26" s="2" t="s">
        <v>1</v>
      </c>
      <c r="DA26" s="2" t="s">
        <v>1</v>
      </c>
      <c r="DB26" s="2" t="s">
        <v>1</v>
      </c>
      <c r="DC26" s="2" t="s">
        <v>1</v>
      </c>
      <c r="DD26" s="2" t="s">
        <v>1</v>
      </c>
      <c r="DE26" s="2" t="s">
        <v>1</v>
      </c>
      <c r="DF26" s="2" t="s">
        <v>1</v>
      </c>
      <c r="DG26" s="2" t="s">
        <v>1</v>
      </c>
      <c r="DH26" s="2" t="s">
        <v>1</v>
      </c>
      <c r="DI26" s="2" t="s">
        <v>1</v>
      </c>
      <c r="DJ26" s="2">
        <v>80344.28</v>
      </c>
      <c r="DK26" s="2">
        <v>335167</v>
      </c>
      <c r="DL26" s="2" t="s">
        <v>1</v>
      </c>
      <c r="DM26" s="2" t="s">
        <v>1</v>
      </c>
      <c r="DN26" s="2" t="s">
        <v>1</v>
      </c>
      <c r="DO26" s="2" t="s">
        <v>1</v>
      </c>
      <c r="DP26" s="2" t="s">
        <v>1</v>
      </c>
      <c r="DQ26" s="2" t="s">
        <v>1</v>
      </c>
      <c r="DR26" s="2" t="s">
        <v>1</v>
      </c>
      <c r="DS26" s="2" t="s">
        <v>1</v>
      </c>
      <c r="DT26" s="2" t="s">
        <v>1</v>
      </c>
      <c r="DU26" s="2">
        <v>118500</v>
      </c>
      <c r="DV26" s="2">
        <v>122500</v>
      </c>
      <c r="DW26" s="2">
        <v>1512.5</v>
      </c>
      <c r="DX26" s="2">
        <v>242850.5</v>
      </c>
      <c r="DY26" s="2" t="s">
        <v>1</v>
      </c>
      <c r="DZ26" s="2" t="s">
        <v>1</v>
      </c>
      <c r="EA26" s="2" t="s">
        <v>1</v>
      </c>
      <c r="EB26" s="2">
        <v>236600</v>
      </c>
      <c r="EC26" s="2">
        <v>0</v>
      </c>
      <c r="ED26" s="2" t="s">
        <v>1</v>
      </c>
      <c r="EE26" s="2" t="s">
        <v>1</v>
      </c>
      <c r="EF26" s="2" t="s">
        <v>1</v>
      </c>
      <c r="EG26" s="2" t="s">
        <v>1</v>
      </c>
      <c r="EH26" s="2" t="s">
        <v>1</v>
      </c>
      <c r="EI26" s="2" t="s">
        <v>1</v>
      </c>
      <c r="EJ26" s="2" t="s">
        <v>1</v>
      </c>
      <c r="EK26" s="2">
        <v>115954.23</v>
      </c>
      <c r="EL26" s="2">
        <v>1420858.71</v>
      </c>
      <c r="EM26" s="2" t="s">
        <v>1</v>
      </c>
      <c r="EN26" s="2" t="s">
        <v>1</v>
      </c>
      <c r="EO26" s="2" t="s">
        <v>1</v>
      </c>
      <c r="EP26" s="2" t="s">
        <v>1</v>
      </c>
      <c r="EQ26" s="2">
        <v>0</v>
      </c>
      <c r="ER26" s="2" t="s">
        <v>1</v>
      </c>
      <c r="ES26" s="2" t="s">
        <v>1</v>
      </c>
      <c r="ET26" s="2" t="s">
        <v>1</v>
      </c>
      <c r="EU26" s="2">
        <v>1566511</v>
      </c>
      <c r="EV26" s="2" t="s">
        <v>1</v>
      </c>
      <c r="EW26" s="2">
        <v>0</v>
      </c>
      <c r="EX26" s="2">
        <v>127960</v>
      </c>
      <c r="EY26" s="2">
        <v>958338</v>
      </c>
      <c r="EZ26" s="2" t="s">
        <v>1</v>
      </c>
      <c r="FA26" s="2" t="s">
        <v>1</v>
      </c>
      <c r="FB26" s="2" t="s">
        <v>1</v>
      </c>
      <c r="FC26" s="2">
        <v>505836</v>
      </c>
      <c r="FD26" s="2">
        <v>215499</v>
      </c>
      <c r="FE26" s="2" t="s">
        <v>1</v>
      </c>
      <c r="FF26" s="2">
        <v>11285</v>
      </c>
      <c r="FG26" s="2" t="s">
        <v>1</v>
      </c>
      <c r="FH26" s="2" t="s">
        <v>1</v>
      </c>
      <c r="FI26" s="2">
        <v>11794</v>
      </c>
      <c r="FJ26" s="2">
        <v>0</v>
      </c>
      <c r="FK26" s="2">
        <v>4394</v>
      </c>
      <c r="FL26" s="2" t="s">
        <v>1</v>
      </c>
      <c r="FM26" s="2">
        <v>5078</v>
      </c>
      <c r="FN26" s="2">
        <v>19668</v>
      </c>
      <c r="FO26" s="2">
        <v>60456</v>
      </c>
      <c r="FP26" s="2">
        <v>0</v>
      </c>
      <c r="FQ26" s="2">
        <v>616296.15</v>
      </c>
      <c r="FR26" s="2">
        <v>208441.01</v>
      </c>
      <c r="FS26" s="2" t="s">
        <v>1</v>
      </c>
      <c r="FT26" s="2" t="s">
        <v>1</v>
      </c>
      <c r="FU26" s="2" t="s">
        <v>1</v>
      </c>
      <c r="FV26" s="2" t="s">
        <v>1</v>
      </c>
      <c r="FW26" s="2" t="s">
        <v>1</v>
      </c>
      <c r="FX26" s="2">
        <v>55856</v>
      </c>
      <c r="FY26" s="2" t="s">
        <v>1</v>
      </c>
      <c r="FZ26" s="2">
        <v>559380</v>
      </c>
      <c r="GA26" s="2">
        <v>422390.51</v>
      </c>
      <c r="GB26" s="2" t="s">
        <v>1</v>
      </c>
      <c r="GC26" s="2">
        <v>255916.27</v>
      </c>
      <c r="GD26" s="2" t="s">
        <v>1</v>
      </c>
      <c r="GE26" s="2" t="s">
        <v>1</v>
      </c>
      <c r="GF26" s="2">
        <v>7458</v>
      </c>
      <c r="GG26" s="2">
        <v>66142.210000000006</v>
      </c>
      <c r="GH26" s="2">
        <v>194465.84</v>
      </c>
      <c r="GI26" s="2" t="s">
        <v>1</v>
      </c>
      <c r="GJ26" s="2">
        <v>28919</v>
      </c>
      <c r="GK26" s="2" t="s">
        <v>1</v>
      </c>
      <c r="GL26" s="2">
        <v>29194</v>
      </c>
      <c r="GM26" s="2">
        <v>15827</v>
      </c>
      <c r="GN26" s="2">
        <v>5280418.8499999996</v>
      </c>
      <c r="GO26" s="2">
        <v>2186130.2400000002</v>
      </c>
      <c r="GP26" s="2" t="s">
        <v>1</v>
      </c>
      <c r="GQ26" s="2">
        <v>23519</v>
      </c>
      <c r="GR26" s="2">
        <v>28399</v>
      </c>
      <c r="GS26" s="2" t="s">
        <v>1</v>
      </c>
      <c r="GT26" s="2" t="s">
        <v>1</v>
      </c>
      <c r="GU26" s="2">
        <v>109413.96</v>
      </c>
      <c r="GV26" s="2" t="s">
        <v>1</v>
      </c>
      <c r="GW26" s="2" t="s">
        <v>1</v>
      </c>
      <c r="GX26" s="2" t="s">
        <v>1</v>
      </c>
      <c r="GY26" s="2" t="s">
        <v>1</v>
      </c>
      <c r="GZ26" s="2">
        <v>180899.65</v>
      </c>
      <c r="HA26" s="2" t="s">
        <v>1</v>
      </c>
      <c r="HB26" s="2">
        <v>40800</v>
      </c>
      <c r="HC26" s="2">
        <v>14135</v>
      </c>
      <c r="HD26" s="2" t="s">
        <v>1</v>
      </c>
      <c r="HE26" s="2" t="s">
        <v>1</v>
      </c>
      <c r="HF26" s="2" t="s">
        <v>1</v>
      </c>
      <c r="HG26" s="2" t="s">
        <v>1</v>
      </c>
      <c r="HH26" s="2" t="s">
        <v>1</v>
      </c>
      <c r="HI26" s="2" t="s">
        <v>1</v>
      </c>
      <c r="HJ26" s="2">
        <v>9000</v>
      </c>
      <c r="HK26" s="2" t="s">
        <v>1</v>
      </c>
      <c r="HL26" s="2" t="s">
        <v>1</v>
      </c>
      <c r="HM26" s="2" t="s">
        <v>1</v>
      </c>
      <c r="HN26" s="2">
        <v>19038</v>
      </c>
      <c r="HO26" s="2" t="s">
        <v>1</v>
      </c>
      <c r="HP26" s="2" t="s">
        <v>1</v>
      </c>
      <c r="HQ26" s="2" t="s">
        <v>1</v>
      </c>
      <c r="HR26" s="2" t="s">
        <v>1</v>
      </c>
      <c r="HS26" s="2">
        <v>689</v>
      </c>
      <c r="HT26" s="2" t="s">
        <v>1</v>
      </c>
      <c r="HU26" s="2" t="s">
        <v>1</v>
      </c>
      <c r="HV26" s="2">
        <v>38690</v>
      </c>
      <c r="HW26" s="2">
        <v>1100000</v>
      </c>
      <c r="HX26" s="2" t="s">
        <v>1</v>
      </c>
      <c r="HY26" s="2" t="s">
        <v>1</v>
      </c>
      <c r="HZ26" s="2" t="s">
        <v>1</v>
      </c>
      <c r="IA26" s="2" t="s">
        <v>1</v>
      </c>
      <c r="IB26" s="2" t="s">
        <v>1</v>
      </c>
      <c r="IC26" s="2" t="s">
        <v>1</v>
      </c>
      <c r="ID26" s="2">
        <v>5100</v>
      </c>
      <c r="IE26" s="2">
        <v>1849265.47</v>
      </c>
      <c r="IF26" s="2">
        <v>225.6</v>
      </c>
      <c r="IG26" s="2">
        <v>35528</v>
      </c>
      <c r="IH26" s="2">
        <v>121400.8</v>
      </c>
      <c r="II26" s="2">
        <v>0</v>
      </c>
      <c r="IJ26" s="2" t="s">
        <v>1</v>
      </c>
      <c r="IK26" s="2" t="s">
        <v>1</v>
      </c>
      <c r="IL26" s="2" t="s">
        <v>1</v>
      </c>
      <c r="IM26" s="2" t="s">
        <v>1</v>
      </c>
      <c r="IN26" s="2">
        <v>7381</v>
      </c>
      <c r="IO26" s="2" t="s">
        <v>1</v>
      </c>
      <c r="IP26" s="2" t="s">
        <v>1</v>
      </c>
      <c r="IQ26" s="2" t="s">
        <v>1</v>
      </c>
      <c r="IR26" s="2" t="s">
        <v>1</v>
      </c>
      <c r="IS26" s="2" t="s">
        <v>1</v>
      </c>
      <c r="IT26" s="2" t="s">
        <v>1</v>
      </c>
      <c r="IU26" s="2" t="s">
        <v>1</v>
      </c>
      <c r="IV26" s="2" t="s">
        <v>1</v>
      </c>
      <c r="IW26" s="2" t="s">
        <v>1</v>
      </c>
      <c r="IX26" s="2" t="s">
        <v>1</v>
      </c>
      <c r="IY26" s="2" t="s">
        <v>1</v>
      </c>
      <c r="IZ26" s="2" t="s">
        <v>1</v>
      </c>
      <c r="JA26" s="2" t="s">
        <v>1</v>
      </c>
      <c r="JB26" s="2" t="s">
        <v>1</v>
      </c>
      <c r="JC26" s="2" t="s">
        <v>1</v>
      </c>
      <c r="JD26" s="2" t="s">
        <v>1</v>
      </c>
      <c r="JE26" s="2">
        <v>50000</v>
      </c>
      <c r="JF26" s="2" t="s">
        <v>1</v>
      </c>
      <c r="JG26" s="2" t="s">
        <v>1</v>
      </c>
      <c r="JH26" s="2">
        <v>0</v>
      </c>
      <c r="JI26" s="2" t="s">
        <v>1</v>
      </c>
      <c r="JJ26" s="2" t="s">
        <v>1</v>
      </c>
      <c r="JK26" s="2" t="s">
        <v>1</v>
      </c>
      <c r="JL26" s="2" t="s">
        <v>1</v>
      </c>
      <c r="JM26" s="2" t="s">
        <v>1</v>
      </c>
      <c r="JN26" s="2">
        <v>13009182.66</v>
      </c>
      <c r="JO26" s="2">
        <v>1930480</v>
      </c>
      <c r="JP26" s="2" t="s">
        <v>1</v>
      </c>
      <c r="JQ26" s="2" t="s">
        <v>1</v>
      </c>
      <c r="JR26" s="2" t="s">
        <v>1</v>
      </c>
      <c r="JS26" s="2" t="s">
        <v>1</v>
      </c>
      <c r="JT26" s="2" t="s">
        <v>1</v>
      </c>
      <c r="JU26" s="2">
        <v>251150</v>
      </c>
      <c r="JV26" s="2" t="s">
        <v>1</v>
      </c>
      <c r="JW26" s="2" t="s">
        <v>1</v>
      </c>
      <c r="JX26" s="2" t="s">
        <v>1</v>
      </c>
      <c r="JY26" s="2" t="s">
        <v>1</v>
      </c>
      <c r="JZ26" s="2" t="s">
        <v>1</v>
      </c>
      <c r="KA26" s="2" t="s">
        <v>1</v>
      </c>
      <c r="KB26" s="2" t="s">
        <v>1</v>
      </c>
      <c r="KC26" s="2" t="s">
        <v>1</v>
      </c>
      <c r="KD26" s="2" t="s">
        <v>1</v>
      </c>
      <c r="KE26" s="2" t="s">
        <v>1</v>
      </c>
      <c r="KF26" s="2" t="s">
        <v>1</v>
      </c>
      <c r="KG26" s="2" t="s">
        <v>1</v>
      </c>
      <c r="KH26" s="2" t="s">
        <v>1</v>
      </c>
      <c r="KI26" s="2" t="s">
        <v>1</v>
      </c>
      <c r="KJ26" s="2">
        <v>1584946.82</v>
      </c>
      <c r="KK26" s="2" t="s">
        <v>1</v>
      </c>
      <c r="KL26" s="2" t="s">
        <v>1</v>
      </c>
      <c r="KM26" s="2" t="s">
        <v>1</v>
      </c>
      <c r="KN26" s="2" t="s">
        <v>1</v>
      </c>
      <c r="KO26" s="2" t="s">
        <v>1</v>
      </c>
      <c r="KP26" s="2" t="s">
        <v>1</v>
      </c>
      <c r="KQ26" s="2" t="s">
        <v>1</v>
      </c>
      <c r="KR26" s="2" t="s">
        <v>1</v>
      </c>
      <c r="KS26" s="2" t="s">
        <v>1</v>
      </c>
      <c r="KT26" s="2" t="s">
        <v>1</v>
      </c>
      <c r="KU26" s="2" t="s">
        <v>1</v>
      </c>
      <c r="KV26" s="2" t="s">
        <v>1</v>
      </c>
      <c r="KW26" s="2" t="s">
        <v>1</v>
      </c>
    </row>
    <row r="27" spans="1:309" x14ac:dyDescent="0.3">
      <c r="A27" s="2" t="s">
        <v>18</v>
      </c>
      <c r="B27" s="2">
        <v>479</v>
      </c>
      <c r="C27" s="23">
        <f t="shared" si="25"/>
        <v>-2415651.1799999997</v>
      </c>
      <c r="D27" s="23">
        <f t="shared" si="26"/>
        <v>10493478.990000002</v>
      </c>
      <c r="E27" s="23">
        <f t="shared" si="27"/>
        <v>21907.054258872657</v>
      </c>
      <c r="F27" s="23">
        <f t="shared" si="28"/>
        <v>5440642.620000001</v>
      </c>
      <c r="G27" s="23">
        <f t="shared" si="29"/>
        <v>2047061.48</v>
      </c>
      <c r="H27" s="23">
        <f t="shared" si="30"/>
        <v>7450</v>
      </c>
      <c r="I27" s="23">
        <f t="shared" si="31"/>
        <v>2998324.8899999997</v>
      </c>
      <c r="J27" s="23">
        <f t="shared" si="32"/>
        <v>6259.5509185803749</v>
      </c>
      <c r="K27" s="23">
        <f t="shared" si="33"/>
        <v>534623.40999999992</v>
      </c>
      <c r="L27" s="23">
        <f t="shared" si="34"/>
        <v>2463701.48</v>
      </c>
      <c r="M27" s="23">
        <f t="shared" si="35"/>
        <v>2044339.24</v>
      </c>
      <c r="N27" s="23">
        <f t="shared" si="36"/>
        <v>11358.335323590816</v>
      </c>
      <c r="O27" s="23">
        <f t="shared" si="37"/>
        <v>1151408.8599999999</v>
      </c>
      <c r="P27" s="23">
        <f t="shared" si="38"/>
        <v>1412010.17</v>
      </c>
      <c r="Q27" s="23">
        <f t="shared" si="39"/>
        <v>2201421.29</v>
      </c>
      <c r="R27" s="23">
        <f t="shared" si="40"/>
        <v>5236892.8000000007</v>
      </c>
      <c r="S27" s="23">
        <f t="shared" si="41"/>
        <v>10932.970354906056</v>
      </c>
      <c r="T27" s="23">
        <f t="shared" si="42"/>
        <v>203749.8200000003</v>
      </c>
      <c r="U27" s="7">
        <f t="shared" si="43"/>
        <v>3.7449587159246324E-2</v>
      </c>
      <c r="V27" s="23">
        <f t="shared" si="44"/>
        <v>0</v>
      </c>
      <c r="W27" s="23">
        <f t="shared" si="45"/>
        <v>184055</v>
      </c>
      <c r="X27" s="23">
        <f t="shared" si="46"/>
        <v>17418.82</v>
      </c>
      <c r="Y27" s="23">
        <f t="shared" si="47"/>
        <v>2290</v>
      </c>
      <c r="Z27" s="23">
        <v>14</v>
      </c>
      <c r="AA27" s="23">
        <f t="shared" si="48"/>
        <v>472038.48</v>
      </c>
      <c r="AB27" s="23">
        <f t="shared" si="49"/>
        <v>12909130.170000002</v>
      </c>
      <c r="AC27" s="23">
        <f t="shared" si="50"/>
        <v>26950.167369519837</v>
      </c>
      <c r="AD27" s="23">
        <f t="shared" si="51"/>
        <v>10005647.370000003</v>
      </c>
      <c r="AE27" s="23">
        <f t="shared" si="52"/>
        <v>20888.616638830903</v>
      </c>
      <c r="AF27" s="23">
        <f t="shared" si="53"/>
        <v>1715880</v>
      </c>
      <c r="AG27" s="23">
        <f t="shared" si="54"/>
        <v>3582.2129436325677</v>
      </c>
      <c r="AH27" s="23">
        <f t="shared" si="55"/>
        <v>5559219.6699999999</v>
      </c>
      <c r="AI27" s="23">
        <f t="shared" si="56"/>
        <v>46122</v>
      </c>
      <c r="AJ27" s="23">
        <f t="shared" si="57"/>
        <v>557369.22</v>
      </c>
      <c r="AK27" s="23">
        <f t="shared" si="58"/>
        <v>2903482.8</v>
      </c>
      <c r="AL27" s="23">
        <f t="shared" si="59"/>
        <v>6061.5507306889349</v>
      </c>
      <c r="AM27" s="23">
        <f t="shared" si="60"/>
        <v>2903482.8</v>
      </c>
      <c r="AN27" s="23">
        <f t="shared" si="61"/>
        <v>0</v>
      </c>
      <c r="AO27" s="2">
        <v>1020497</v>
      </c>
      <c r="AP27" s="2">
        <v>13202.97</v>
      </c>
      <c r="AQ27" s="2">
        <v>117708.89</v>
      </c>
      <c r="AR27" s="2" t="s">
        <v>1</v>
      </c>
      <c r="AS27" s="2">
        <v>1117130.17</v>
      </c>
      <c r="AT27" s="2">
        <v>294880</v>
      </c>
      <c r="AU27" s="2" t="s">
        <v>1</v>
      </c>
      <c r="AV27" s="2">
        <v>2201421.29</v>
      </c>
      <c r="AX27" s="2" t="s">
        <v>1</v>
      </c>
      <c r="AY27" s="2" t="s">
        <v>1</v>
      </c>
      <c r="AZ27" s="2" t="s">
        <v>1</v>
      </c>
      <c r="BA27" s="2" t="s">
        <v>1</v>
      </c>
      <c r="BB27" s="2" t="s">
        <v>1</v>
      </c>
      <c r="BC27" s="2" t="s">
        <v>1</v>
      </c>
      <c r="BD27" s="2" t="s">
        <v>1</v>
      </c>
      <c r="BE27" s="2">
        <v>168580</v>
      </c>
      <c r="BF27" s="2">
        <v>12275</v>
      </c>
      <c r="BG27" s="2" t="s">
        <v>1</v>
      </c>
      <c r="BH27" s="2" t="s">
        <v>1</v>
      </c>
      <c r="BI27" s="2">
        <v>3200</v>
      </c>
      <c r="BJ27" s="2" t="s">
        <v>1</v>
      </c>
      <c r="BK27" s="2" t="s">
        <v>1</v>
      </c>
      <c r="BL27" s="2" t="s">
        <v>1</v>
      </c>
      <c r="BM27" s="2" t="s">
        <v>1</v>
      </c>
      <c r="BN27" s="2">
        <v>17418.82</v>
      </c>
      <c r="BO27" s="2" t="s">
        <v>1</v>
      </c>
      <c r="BP27" s="2" t="s">
        <v>1</v>
      </c>
      <c r="BQ27" s="2" t="s">
        <v>1</v>
      </c>
      <c r="BR27" s="2">
        <v>2290</v>
      </c>
      <c r="BS27" s="2" t="s">
        <v>1</v>
      </c>
      <c r="BT27" s="2">
        <v>472038.48</v>
      </c>
      <c r="BU27" s="2" t="s">
        <v>1</v>
      </c>
      <c r="BV27" s="2">
        <v>860176.52</v>
      </c>
      <c r="BW27" s="2">
        <v>1077928</v>
      </c>
      <c r="BX27" s="2" t="s">
        <v>1</v>
      </c>
      <c r="BY27" s="2" t="s">
        <v>1</v>
      </c>
      <c r="BZ27" s="2" t="s">
        <v>1</v>
      </c>
      <c r="CA27" s="2" t="s">
        <v>1</v>
      </c>
      <c r="CB27" s="2" t="s">
        <v>1</v>
      </c>
      <c r="CC27" s="2" t="s">
        <v>1</v>
      </c>
      <c r="CD27" s="2">
        <v>500</v>
      </c>
      <c r="CE27" s="2">
        <v>102837.71</v>
      </c>
      <c r="CF27" s="2" t="s">
        <v>1</v>
      </c>
      <c r="CG27" s="2" t="s">
        <v>1</v>
      </c>
      <c r="CH27" s="2">
        <v>2897.01</v>
      </c>
      <c r="CI27" s="2" t="s">
        <v>1</v>
      </c>
      <c r="CJ27" s="2" t="s">
        <v>1</v>
      </c>
      <c r="CK27" s="2" t="s">
        <v>1</v>
      </c>
      <c r="CL27" s="2" t="s">
        <v>1</v>
      </c>
      <c r="CM27" s="2" t="s">
        <v>1</v>
      </c>
      <c r="CN27" s="2" t="s">
        <v>1</v>
      </c>
      <c r="CO27" s="2" t="s">
        <v>1</v>
      </c>
      <c r="CP27" s="2" t="s">
        <v>1</v>
      </c>
      <c r="CQ27" s="2" t="s">
        <v>1</v>
      </c>
      <c r="CR27" s="2" t="s">
        <v>1</v>
      </c>
      <c r="CS27" s="2" t="s">
        <v>1</v>
      </c>
      <c r="CT27" s="2" t="s">
        <v>1</v>
      </c>
      <c r="CU27" s="2" t="s">
        <v>1</v>
      </c>
      <c r="CV27" s="2" t="s">
        <v>1</v>
      </c>
      <c r="CW27" s="2">
        <v>2715</v>
      </c>
      <c r="CX27" s="2">
        <v>7.24</v>
      </c>
      <c r="CY27" s="2" t="s">
        <v>1</v>
      </c>
      <c r="CZ27" s="2" t="s">
        <v>1</v>
      </c>
      <c r="DA27" s="2" t="s">
        <v>1</v>
      </c>
      <c r="DB27" s="2" t="s">
        <v>1</v>
      </c>
      <c r="DC27" s="2" t="s">
        <v>1</v>
      </c>
      <c r="DD27" s="2" t="s">
        <v>1</v>
      </c>
      <c r="DE27" s="2" t="s">
        <v>1</v>
      </c>
      <c r="DF27" s="2" t="s">
        <v>1</v>
      </c>
      <c r="DG27" s="2" t="s">
        <v>1</v>
      </c>
      <c r="DH27" s="2" t="s">
        <v>1</v>
      </c>
      <c r="DI27" s="2" t="s">
        <v>1</v>
      </c>
      <c r="DJ27" s="2" t="s">
        <v>1</v>
      </c>
      <c r="DK27" s="2">
        <v>7450</v>
      </c>
      <c r="DL27" s="2" t="s">
        <v>1</v>
      </c>
      <c r="DM27" s="2" t="s">
        <v>1</v>
      </c>
      <c r="DN27" s="2" t="s">
        <v>1</v>
      </c>
      <c r="DO27" s="2" t="s">
        <v>1</v>
      </c>
      <c r="DP27" s="2" t="s">
        <v>1</v>
      </c>
      <c r="DQ27" s="2" t="s">
        <v>1</v>
      </c>
      <c r="DR27" s="2" t="s">
        <v>1</v>
      </c>
      <c r="DS27" s="2" t="s">
        <v>1</v>
      </c>
      <c r="DT27" s="2" t="s">
        <v>1</v>
      </c>
      <c r="DU27" s="2">
        <v>39500</v>
      </c>
      <c r="DV27" s="2">
        <v>87500</v>
      </c>
      <c r="DW27" s="2" t="s">
        <v>1</v>
      </c>
      <c r="DX27" s="2">
        <v>79730</v>
      </c>
      <c r="DY27" s="2" t="s">
        <v>1</v>
      </c>
      <c r="DZ27" s="2" t="s">
        <v>1</v>
      </c>
      <c r="EA27" s="2" t="s">
        <v>1</v>
      </c>
      <c r="EB27" s="2" t="s">
        <v>1</v>
      </c>
      <c r="EC27" s="2">
        <v>327893.40999999997</v>
      </c>
      <c r="ED27" s="2" t="s">
        <v>1</v>
      </c>
      <c r="EE27" s="2" t="s">
        <v>1</v>
      </c>
      <c r="EF27" s="2" t="s">
        <v>1</v>
      </c>
      <c r="EG27" s="2" t="s">
        <v>1</v>
      </c>
      <c r="EH27" s="2" t="s">
        <v>1</v>
      </c>
      <c r="EI27" s="2" t="s">
        <v>1</v>
      </c>
      <c r="EJ27" s="2" t="s">
        <v>1</v>
      </c>
      <c r="EK27" s="2" t="s">
        <v>1</v>
      </c>
      <c r="EL27" s="2" t="s">
        <v>1</v>
      </c>
      <c r="EM27" s="2" t="s">
        <v>1</v>
      </c>
      <c r="EN27" s="2" t="s">
        <v>1</v>
      </c>
      <c r="EO27" s="2" t="s">
        <v>1</v>
      </c>
      <c r="EP27" s="2" t="s">
        <v>1</v>
      </c>
      <c r="EQ27" s="2">
        <v>2463701.48</v>
      </c>
      <c r="ER27" s="2" t="s">
        <v>1</v>
      </c>
      <c r="ES27" s="2" t="s">
        <v>1</v>
      </c>
      <c r="ET27" s="2" t="s">
        <v>1</v>
      </c>
      <c r="EU27" s="2">
        <v>631252</v>
      </c>
      <c r="EV27" s="2" t="s">
        <v>1</v>
      </c>
      <c r="EW27" s="2">
        <v>2097</v>
      </c>
      <c r="EX27" s="2">
        <v>91290</v>
      </c>
      <c r="EY27" s="2">
        <v>641871</v>
      </c>
      <c r="EZ27" s="2" t="s">
        <v>1</v>
      </c>
      <c r="FA27" s="2" t="s">
        <v>1</v>
      </c>
      <c r="FB27" s="2" t="s">
        <v>1</v>
      </c>
      <c r="FC27" s="2">
        <v>250531</v>
      </c>
      <c r="FD27" s="2">
        <v>96237</v>
      </c>
      <c r="FE27" s="2">
        <v>2602</v>
      </c>
      <c r="FF27" s="2" t="s">
        <v>1</v>
      </c>
      <c r="FG27" s="2" t="s">
        <v>1</v>
      </c>
      <c r="FH27" s="2" t="s">
        <v>1</v>
      </c>
      <c r="FI27" s="2" t="s">
        <v>1</v>
      </c>
      <c r="FJ27" s="2">
        <v>0</v>
      </c>
      <c r="FK27" s="2" t="s">
        <v>1</v>
      </c>
      <c r="FL27" s="2" t="s">
        <v>1</v>
      </c>
      <c r="FM27" s="2" t="s">
        <v>1</v>
      </c>
      <c r="FN27" s="2">
        <v>13479</v>
      </c>
      <c r="FO27" s="2">
        <v>70089</v>
      </c>
      <c r="FP27" s="2">
        <v>1017941.65</v>
      </c>
      <c r="FQ27" s="2">
        <v>133741.26</v>
      </c>
      <c r="FR27" s="2" t="s">
        <v>1</v>
      </c>
      <c r="FS27" s="2" t="s">
        <v>1</v>
      </c>
      <c r="FT27" s="2" t="s">
        <v>1</v>
      </c>
      <c r="FU27" s="2" t="s">
        <v>1</v>
      </c>
      <c r="FV27" s="2" t="s">
        <v>1</v>
      </c>
      <c r="FW27" s="2" t="s">
        <v>1</v>
      </c>
      <c r="FX27" s="2" t="s">
        <v>1</v>
      </c>
      <c r="FY27" s="2" t="s">
        <v>1</v>
      </c>
      <c r="FZ27" s="2">
        <v>58358.36</v>
      </c>
      <c r="GA27" s="2">
        <v>194480</v>
      </c>
      <c r="GB27" s="2" t="s">
        <v>1</v>
      </c>
      <c r="GC27" s="2">
        <v>47060.6</v>
      </c>
      <c r="GD27" s="2" t="s">
        <v>1</v>
      </c>
      <c r="GE27" s="2" t="s">
        <v>1</v>
      </c>
      <c r="GF27" s="2">
        <v>1348</v>
      </c>
      <c r="GG27" s="2">
        <v>29159.42</v>
      </c>
      <c r="GH27" s="2">
        <v>55928.4</v>
      </c>
      <c r="GI27" s="2" t="s">
        <v>1</v>
      </c>
      <c r="GJ27" s="2" t="s">
        <v>1</v>
      </c>
      <c r="GK27" s="2">
        <v>26716.9</v>
      </c>
      <c r="GL27" s="2">
        <v>7864</v>
      </c>
      <c r="GM27" s="2" t="s">
        <v>1</v>
      </c>
      <c r="GN27" s="2">
        <v>1329713.74</v>
      </c>
      <c r="GO27" s="2">
        <v>2175613.34</v>
      </c>
      <c r="GP27" s="2" t="s">
        <v>1</v>
      </c>
      <c r="GQ27" s="2">
        <v>22279</v>
      </c>
      <c r="GR27" s="2">
        <v>13880</v>
      </c>
      <c r="GS27" s="2" t="s">
        <v>1</v>
      </c>
      <c r="GT27" s="2" t="s">
        <v>1</v>
      </c>
      <c r="GU27" s="2" t="s">
        <v>1</v>
      </c>
      <c r="GV27" s="2">
        <v>12197</v>
      </c>
      <c r="GW27" s="2" t="s">
        <v>1</v>
      </c>
      <c r="GX27" s="2" t="s">
        <v>1</v>
      </c>
      <c r="GY27" s="2" t="s">
        <v>1</v>
      </c>
      <c r="GZ27" s="2">
        <v>2500</v>
      </c>
      <c r="HA27" s="2">
        <v>10495</v>
      </c>
      <c r="HB27" s="2">
        <v>29040</v>
      </c>
      <c r="HC27" s="2">
        <v>4087</v>
      </c>
      <c r="HD27" s="2" t="s">
        <v>1</v>
      </c>
      <c r="HE27" s="2" t="s">
        <v>1</v>
      </c>
      <c r="HF27" s="2" t="s">
        <v>1</v>
      </c>
      <c r="HG27" s="2" t="s">
        <v>1</v>
      </c>
      <c r="HH27" s="2" t="s">
        <v>1</v>
      </c>
      <c r="HI27" s="2" t="s">
        <v>1</v>
      </c>
      <c r="HJ27" s="2">
        <v>87574</v>
      </c>
      <c r="HK27" s="2" t="s">
        <v>1</v>
      </c>
      <c r="HL27" s="2" t="s">
        <v>1</v>
      </c>
      <c r="HM27" s="2" t="s">
        <v>1</v>
      </c>
      <c r="HN27" s="2">
        <v>7858</v>
      </c>
      <c r="HO27" s="2" t="s">
        <v>1</v>
      </c>
      <c r="HP27" s="2" t="s">
        <v>1</v>
      </c>
      <c r="HQ27" s="2" t="s">
        <v>1</v>
      </c>
      <c r="HR27" s="2" t="s">
        <v>1</v>
      </c>
      <c r="HS27" s="2">
        <v>30560</v>
      </c>
      <c r="HT27" s="2" t="s">
        <v>1</v>
      </c>
      <c r="HU27" s="2" t="s">
        <v>1</v>
      </c>
      <c r="HV27" s="2" t="s">
        <v>1</v>
      </c>
      <c r="HW27" s="2">
        <v>150000</v>
      </c>
      <c r="HX27" s="2" t="s">
        <v>1</v>
      </c>
      <c r="HY27" s="2" t="s">
        <v>1</v>
      </c>
      <c r="HZ27" s="2" t="s">
        <v>1</v>
      </c>
      <c r="IA27" s="2" t="s">
        <v>1</v>
      </c>
      <c r="IB27" s="2" t="s">
        <v>1</v>
      </c>
      <c r="IC27" s="2" t="s">
        <v>1</v>
      </c>
      <c r="ID27" s="2" t="s">
        <v>1</v>
      </c>
      <c r="IE27" s="2">
        <v>272650.21999999997</v>
      </c>
      <c r="IF27" s="2">
        <v>4000</v>
      </c>
      <c r="IG27" s="2">
        <v>4727</v>
      </c>
      <c r="IH27" s="2">
        <v>100</v>
      </c>
      <c r="II27" s="2">
        <v>0</v>
      </c>
      <c r="IJ27" s="2" t="s">
        <v>1</v>
      </c>
      <c r="IK27" s="2" t="s">
        <v>1</v>
      </c>
      <c r="IL27" s="2" t="s">
        <v>1</v>
      </c>
      <c r="IM27" s="2" t="s">
        <v>1</v>
      </c>
      <c r="IN27" s="2" t="s">
        <v>1</v>
      </c>
      <c r="IO27" s="2" t="s">
        <v>1</v>
      </c>
      <c r="IP27" s="2" t="s">
        <v>1</v>
      </c>
      <c r="IQ27" s="2" t="s">
        <v>1</v>
      </c>
      <c r="IR27" s="2" t="s">
        <v>1</v>
      </c>
      <c r="IS27" s="2" t="s">
        <v>1</v>
      </c>
      <c r="IT27" s="2">
        <v>12625</v>
      </c>
      <c r="IU27" s="2" t="s">
        <v>1</v>
      </c>
      <c r="IV27" s="2" t="s">
        <v>1</v>
      </c>
      <c r="IW27" s="2" t="s">
        <v>1</v>
      </c>
      <c r="IX27" s="2" t="s">
        <v>1</v>
      </c>
      <c r="IY27" s="2" t="s">
        <v>1</v>
      </c>
      <c r="IZ27" s="2" t="s">
        <v>1</v>
      </c>
      <c r="JA27" s="2" t="s">
        <v>1</v>
      </c>
      <c r="JB27" s="2" t="s">
        <v>1</v>
      </c>
      <c r="JC27" s="2" t="s">
        <v>1</v>
      </c>
      <c r="JD27" s="2" t="s">
        <v>1</v>
      </c>
      <c r="JE27" s="2" t="s">
        <v>1</v>
      </c>
      <c r="JF27" s="2" t="s">
        <v>1</v>
      </c>
      <c r="JG27" s="2" t="s">
        <v>1</v>
      </c>
      <c r="JH27" s="2" t="s">
        <v>1</v>
      </c>
      <c r="JI27" s="2" t="s">
        <v>1</v>
      </c>
      <c r="JJ27" s="2" t="s">
        <v>1</v>
      </c>
      <c r="JK27" s="2" t="s">
        <v>1</v>
      </c>
      <c r="JL27" s="2" t="s">
        <v>1</v>
      </c>
      <c r="JM27" s="2" t="s">
        <v>1</v>
      </c>
      <c r="JN27" s="2">
        <v>2903482.8</v>
      </c>
      <c r="JO27" s="2" t="s">
        <v>1</v>
      </c>
      <c r="JP27" s="2" t="s">
        <v>1</v>
      </c>
      <c r="JQ27" s="2" t="s">
        <v>1</v>
      </c>
      <c r="JR27" s="2" t="s">
        <v>1</v>
      </c>
      <c r="JS27" s="2" t="s">
        <v>1</v>
      </c>
      <c r="JT27" s="2" t="s">
        <v>1</v>
      </c>
      <c r="JU27" s="2">
        <v>0</v>
      </c>
      <c r="JV27" s="2" t="s">
        <v>1</v>
      </c>
      <c r="JW27" s="2" t="s">
        <v>1</v>
      </c>
      <c r="JX27" s="2" t="s">
        <v>1</v>
      </c>
      <c r="JY27" s="2" t="s">
        <v>1</v>
      </c>
      <c r="JZ27" s="2" t="s">
        <v>1</v>
      </c>
      <c r="KA27" s="2" t="s">
        <v>1</v>
      </c>
      <c r="KB27" s="2" t="s">
        <v>1</v>
      </c>
      <c r="KC27" s="2" t="s">
        <v>1</v>
      </c>
      <c r="KD27" s="2" t="s">
        <v>1</v>
      </c>
      <c r="KE27" s="2" t="s">
        <v>1</v>
      </c>
      <c r="KF27" s="2" t="s">
        <v>1</v>
      </c>
      <c r="KG27" s="2" t="s">
        <v>1</v>
      </c>
      <c r="KH27" s="2" t="s">
        <v>1</v>
      </c>
      <c r="KI27" s="2" t="s">
        <v>1</v>
      </c>
      <c r="KJ27" s="2" t="s">
        <v>1</v>
      </c>
      <c r="KK27" s="2" t="s">
        <v>1</v>
      </c>
      <c r="KL27" s="2" t="s">
        <v>1</v>
      </c>
      <c r="KM27" s="2" t="s">
        <v>1</v>
      </c>
      <c r="KN27" s="2" t="s">
        <v>1</v>
      </c>
      <c r="KO27" s="2" t="s">
        <v>1</v>
      </c>
      <c r="KP27" s="2" t="s">
        <v>1</v>
      </c>
      <c r="KQ27" s="2" t="s">
        <v>1</v>
      </c>
      <c r="KR27" s="2" t="s">
        <v>1</v>
      </c>
      <c r="KS27" s="2" t="s">
        <v>1</v>
      </c>
      <c r="KT27" s="2" t="s">
        <v>1</v>
      </c>
      <c r="KU27" s="2" t="s">
        <v>1</v>
      </c>
      <c r="KV27" s="2" t="s">
        <v>1</v>
      </c>
      <c r="KW27" s="2" t="s">
        <v>1</v>
      </c>
    </row>
    <row r="28" spans="1:309" x14ac:dyDescent="0.3">
      <c r="A28" s="2" t="s">
        <v>19</v>
      </c>
      <c r="B28" s="2">
        <v>830</v>
      </c>
      <c r="C28" s="23">
        <f t="shared" si="25"/>
        <v>2578123.7500000037</v>
      </c>
      <c r="D28" s="23">
        <f t="shared" si="26"/>
        <v>17393461.560000002</v>
      </c>
      <c r="E28" s="23">
        <f t="shared" si="27"/>
        <v>20955.977783132534</v>
      </c>
      <c r="F28" s="23">
        <f t="shared" si="28"/>
        <v>10351983.41</v>
      </c>
      <c r="G28" s="23">
        <f t="shared" si="29"/>
        <v>3430403.22</v>
      </c>
      <c r="H28" s="23">
        <f t="shared" si="30"/>
        <v>1327400</v>
      </c>
      <c r="I28" s="23">
        <f t="shared" si="31"/>
        <v>2283674.9300000002</v>
      </c>
      <c r="J28" s="23">
        <f t="shared" si="32"/>
        <v>2751.4155783132533</v>
      </c>
      <c r="K28" s="23">
        <f t="shared" si="33"/>
        <v>887591</v>
      </c>
      <c r="L28" s="23">
        <f t="shared" si="34"/>
        <v>1396083.9300000002</v>
      </c>
      <c r="M28" s="23">
        <f t="shared" si="35"/>
        <v>3249630.12</v>
      </c>
      <c r="N28" s="23">
        <f t="shared" si="36"/>
        <v>12472.269168674698</v>
      </c>
      <c r="O28" s="23">
        <f t="shared" si="37"/>
        <v>2016316.2</v>
      </c>
      <c r="P28" s="23">
        <f t="shared" si="38"/>
        <v>2813975.8</v>
      </c>
      <c r="Q28" s="23">
        <f t="shared" si="39"/>
        <v>3844351.49</v>
      </c>
      <c r="R28" s="23">
        <f t="shared" si="40"/>
        <v>9314392.9900000002</v>
      </c>
      <c r="S28" s="23">
        <f t="shared" si="41"/>
        <v>11222.160228915664</v>
      </c>
      <c r="T28" s="23">
        <f t="shared" si="42"/>
        <v>1037590.4199999999</v>
      </c>
      <c r="U28" s="7">
        <f t="shared" si="43"/>
        <v>0.10023107446228026</v>
      </c>
      <c r="V28" s="23">
        <f t="shared" si="44"/>
        <v>7750</v>
      </c>
      <c r="W28" s="23">
        <f t="shared" si="45"/>
        <v>993248</v>
      </c>
      <c r="X28" s="23">
        <f t="shared" si="46"/>
        <v>30047.42</v>
      </c>
      <c r="Y28" s="23">
        <f t="shared" si="47"/>
        <v>6560</v>
      </c>
      <c r="Z28" s="23">
        <v>15</v>
      </c>
      <c r="AA28" s="23">
        <f t="shared" si="48"/>
        <v>639734.5</v>
      </c>
      <c r="AB28" s="23">
        <f t="shared" si="49"/>
        <v>14815337.809999999</v>
      </c>
      <c r="AC28" s="23">
        <f t="shared" si="50"/>
        <v>17849.804590361444</v>
      </c>
      <c r="AD28" s="23">
        <f t="shared" si="51"/>
        <v>12629893.17</v>
      </c>
      <c r="AE28" s="23">
        <f t="shared" si="52"/>
        <v>15216.738759036145</v>
      </c>
      <c r="AF28" s="23">
        <f t="shared" si="53"/>
        <v>3605882</v>
      </c>
      <c r="AG28" s="23">
        <f t="shared" si="54"/>
        <v>4344.4361445783134</v>
      </c>
      <c r="AH28" s="23">
        <f t="shared" si="55"/>
        <v>6754087.3600000013</v>
      </c>
      <c r="AI28" s="23">
        <f t="shared" si="56"/>
        <v>212614</v>
      </c>
      <c r="AJ28" s="23">
        <f t="shared" si="57"/>
        <v>1867058.88</v>
      </c>
      <c r="AK28" s="23">
        <f t="shared" si="58"/>
        <v>2185444.6399999997</v>
      </c>
      <c r="AL28" s="23">
        <f t="shared" si="59"/>
        <v>2633.0658313253007</v>
      </c>
      <c r="AM28" s="23">
        <f t="shared" si="60"/>
        <v>2185444.6399999997</v>
      </c>
      <c r="AN28" s="23">
        <f t="shared" si="61"/>
        <v>0</v>
      </c>
      <c r="AO28" s="2">
        <v>1666773.16</v>
      </c>
      <c r="AP28" s="2">
        <v>146591.85999999999</v>
      </c>
      <c r="AQ28" s="2">
        <v>202951.18</v>
      </c>
      <c r="AR28" s="2" t="s">
        <v>1</v>
      </c>
      <c r="AS28" s="2">
        <v>1942255.8</v>
      </c>
      <c r="AT28" s="2">
        <v>871720</v>
      </c>
      <c r="AU28" s="2" t="s">
        <v>1</v>
      </c>
      <c r="AV28" s="2">
        <v>3844351.49</v>
      </c>
      <c r="AX28" s="2" t="s">
        <v>1</v>
      </c>
      <c r="AY28" s="2" t="s">
        <v>1</v>
      </c>
      <c r="AZ28" s="2">
        <v>874</v>
      </c>
      <c r="BA28" s="2">
        <v>6876</v>
      </c>
      <c r="BB28" s="2" t="s">
        <v>1</v>
      </c>
      <c r="BC28" s="2" t="s">
        <v>1</v>
      </c>
      <c r="BD28" s="2" t="s">
        <v>1</v>
      </c>
      <c r="BE28" s="2">
        <v>645809</v>
      </c>
      <c r="BF28" s="2">
        <v>22725</v>
      </c>
      <c r="BG28" s="2">
        <v>250714</v>
      </c>
      <c r="BH28" s="2">
        <v>2500</v>
      </c>
      <c r="BI28" s="2">
        <v>0</v>
      </c>
      <c r="BJ28" s="2">
        <v>71500</v>
      </c>
      <c r="BK28" s="2" t="s">
        <v>1</v>
      </c>
      <c r="BL28" s="2" t="s">
        <v>1</v>
      </c>
      <c r="BM28" s="2" t="s">
        <v>1</v>
      </c>
      <c r="BN28" s="2">
        <v>30047.42</v>
      </c>
      <c r="BO28" s="2" t="s">
        <v>1</v>
      </c>
      <c r="BP28" s="2" t="s">
        <v>1</v>
      </c>
      <c r="BQ28" s="2" t="s">
        <v>1</v>
      </c>
      <c r="BR28" s="2">
        <v>6560</v>
      </c>
      <c r="BS28" s="2" t="s">
        <v>1</v>
      </c>
      <c r="BT28" s="2">
        <v>639734.5</v>
      </c>
      <c r="BU28" s="2" t="s">
        <v>1</v>
      </c>
      <c r="BV28" s="2">
        <v>2800237</v>
      </c>
      <c r="BW28" s="2" t="s">
        <v>1</v>
      </c>
      <c r="BX28" s="2" t="s">
        <v>1</v>
      </c>
      <c r="BY28" s="2">
        <v>1210</v>
      </c>
      <c r="BZ28" s="2" t="s">
        <v>1</v>
      </c>
      <c r="CA28" s="2" t="s">
        <v>1</v>
      </c>
      <c r="CB28" s="2" t="s">
        <v>1</v>
      </c>
      <c r="CC28" s="2" t="s">
        <v>1</v>
      </c>
      <c r="CD28" s="2">
        <v>16855</v>
      </c>
      <c r="CE28" s="2">
        <v>411101.5</v>
      </c>
      <c r="CF28" s="2" t="s">
        <v>1</v>
      </c>
      <c r="CG28" s="2">
        <v>3300</v>
      </c>
      <c r="CH28" s="2">
        <v>16926.62</v>
      </c>
      <c r="CI28" s="2" t="s">
        <v>1</v>
      </c>
      <c r="CJ28" s="2" t="s">
        <v>1</v>
      </c>
      <c r="CK28" s="2" t="s">
        <v>1</v>
      </c>
      <c r="CL28" s="2" t="s">
        <v>1</v>
      </c>
      <c r="CM28" s="2" t="s">
        <v>1</v>
      </c>
      <c r="CN28" s="2">
        <v>19000</v>
      </c>
      <c r="CO28" s="2" t="s">
        <v>1</v>
      </c>
      <c r="CP28" s="2" t="s">
        <v>1</v>
      </c>
      <c r="CQ28" s="2" t="s">
        <v>1</v>
      </c>
      <c r="CR28" s="2" t="s">
        <v>1</v>
      </c>
      <c r="CS28" s="2" t="s">
        <v>1</v>
      </c>
      <c r="CT28" s="2" t="s">
        <v>1</v>
      </c>
      <c r="CU28" s="2" t="s">
        <v>1</v>
      </c>
      <c r="CV28" s="2">
        <v>13374.6</v>
      </c>
      <c r="CW28" s="2">
        <v>9264</v>
      </c>
      <c r="CX28" s="2">
        <v>139134.5</v>
      </c>
      <c r="CY28" s="2" t="s">
        <v>1</v>
      </c>
      <c r="CZ28" s="2" t="s">
        <v>1</v>
      </c>
      <c r="DA28" s="2" t="s">
        <v>1</v>
      </c>
      <c r="DB28" s="2" t="s">
        <v>1</v>
      </c>
      <c r="DC28" s="2" t="s">
        <v>1</v>
      </c>
      <c r="DD28" s="2" t="s">
        <v>1</v>
      </c>
      <c r="DE28" s="2" t="s">
        <v>1</v>
      </c>
      <c r="DF28" s="2" t="s">
        <v>1</v>
      </c>
      <c r="DG28" s="2" t="s">
        <v>1</v>
      </c>
      <c r="DH28" s="2" t="s">
        <v>1</v>
      </c>
      <c r="DI28" s="2" t="s">
        <v>1</v>
      </c>
      <c r="DJ28" s="2" t="s">
        <v>1</v>
      </c>
      <c r="DK28" s="2">
        <v>632616.9</v>
      </c>
      <c r="DL28" s="2">
        <v>694783.1</v>
      </c>
      <c r="DM28" s="2" t="s">
        <v>1</v>
      </c>
      <c r="DN28" s="2" t="s">
        <v>1</v>
      </c>
      <c r="DO28" s="2" t="s">
        <v>1</v>
      </c>
      <c r="DP28" s="2" t="s">
        <v>1</v>
      </c>
      <c r="DQ28" s="2" t="s">
        <v>1</v>
      </c>
      <c r="DR28" s="2" t="s">
        <v>1</v>
      </c>
      <c r="DS28" s="2" t="s">
        <v>1</v>
      </c>
      <c r="DT28" s="2" t="s">
        <v>1</v>
      </c>
      <c r="DU28" s="2">
        <v>39500</v>
      </c>
      <c r="DV28" s="2">
        <v>149600</v>
      </c>
      <c r="DW28" s="2" t="s">
        <v>1</v>
      </c>
      <c r="DX28" s="2">
        <v>646604</v>
      </c>
      <c r="DY28" s="2" t="s">
        <v>1</v>
      </c>
      <c r="DZ28" s="2" t="s">
        <v>1</v>
      </c>
      <c r="EA28" s="2" t="s">
        <v>1</v>
      </c>
      <c r="EB28" s="2">
        <v>51887</v>
      </c>
      <c r="EC28" s="2" t="s">
        <v>1</v>
      </c>
      <c r="ED28" s="2" t="s">
        <v>1</v>
      </c>
      <c r="EE28" s="2" t="s">
        <v>1</v>
      </c>
      <c r="EF28" s="2" t="s">
        <v>1</v>
      </c>
      <c r="EG28" s="2" t="s">
        <v>1</v>
      </c>
      <c r="EH28" s="2" t="s">
        <v>1</v>
      </c>
      <c r="EI28" s="2" t="s">
        <v>1</v>
      </c>
      <c r="EJ28" s="2" t="s">
        <v>1</v>
      </c>
      <c r="EK28" s="2" t="s">
        <v>1</v>
      </c>
      <c r="EL28" s="2">
        <v>609517</v>
      </c>
      <c r="EM28" s="2" t="s">
        <v>1</v>
      </c>
      <c r="EN28" s="2" t="s">
        <v>1</v>
      </c>
      <c r="EO28" s="2" t="s">
        <v>1</v>
      </c>
      <c r="EP28" s="2">
        <v>786566.93</v>
      </c>
      <c r="EQ28" s="2" t="s">
        <v>1</v>
      </c>
      <c r="ER28" s="2" t="s">
        <v>1</v>
      </c>
      <c r="ES28" s="2" t="s">
        <v>1</v>
      </c>
      <c r="ET28" s="2" t="s">
        <v>1</v>
      </c>
      <c r="EU28" s="2">
        <v>1734738</v>
      </c>
      <c r="EV28" s="2" t="s">
        <v>1</v>
      </c>
      <c r="EW28" s="2">
        <v>3999</v>
      </c>
      <c r="EX28" s="2">
        <v>271063</v>
      </c>
      <c r="EY28" s="2">
        <v>797679</v>
      </c>
      <c r="EZ28" s="2" t="s">
        <v>1</v>
      </c>
      <c r="FA28" s="2" t="s">
        <v>1</v>
      </c>
      <c r="FB28" s="2">
        <v>0</v>
      </c>
      <c r="FC28" s="2">
        <v>580137</v>
      </c>
      <c r="FD28" s="2">
        <v>209043</v>
      </c>
      <c r="FE28" s="2">
        <v>8171</v>
      </c>
      <c r="FF28" s="2">
        <v>1052</v>
      </c>
      <c r="FG28" s="2" t="s">
        <v>1</v>
      </c>
      <c r="FH28" s="2" t="s">
        <v>1</v>
      </c>
      <c r="FI28" s="2" t="s">
        <v>1</v>
      </c>
      <c r="FJ28" s="2">
        <v>1264</v>
      </c>
      <c r="FK28" s="2">
        <v>11576</v>
      </c>
      <c r="FL28" s="2" t="s">
        <v>1</v>
      </c>
      <c r="FM28" s="2" t="s">
        <v>1</v>
      </c>
      <c r="FN28" s="2">
        <v>7858</v>
      </c>
      <c r="FO28" s="2">
        <v>19113.5</v>
      </c>
      <c r="FP28" s="2" t="s">
        <v>1</v>
      </c>
      <c r="FQ28" s="2">
        <v>250056.52</v>
      </c>
      <c r="FR28" s="2" t="s">
        <v>1</v>
      </c>
      <c r="FS28" s="2" t="s">
        <v>1</v>
      </c>
      <c r="FT28" s="2" t="s">
        <v>1</v>
      </c>
      <c r="FU28" s="2" t="s">
        <v>1</v>
      </c>
      <c r="FV28" s="2" t="s">
        <v>1</v>
      </c>
      <c r="FW28" s="2" t="s">
        <v>1</v>
      </c>
      <c r="FX28" s="2">
        <v>4066</v>
      </c>
      <c r="FY28" s="2">
        <v>0</v>
      </c>
      <c r="FZ28" s="2" t="s">
        <v>1</v>
      </c>
      <c r="GA28" s="2">
        <v>585160</v>
      </c>
      <c r="GB28" s="2">
        <v>11894.1</v>
      </c>
      <c r="GC28" s="2">
        <v>226802</v>
      </c>
      <c r="GD28" s="2" t="s">
        <v>1</v>
      </c>
      <c r="GE28" s="2">
        <v>146930</v>
      </c>
      <c r="GF28" s="2">
        <v>10455</v>
      </c>
      <c r="GG28" s="2">
        <v>34745.24</v>
      </c>
      <c r="GH28" s="2">
        <v>116124.69</v>
      </c>
      <c r="GI28" s="2">
        <v>3814</v>
      </c>
      <c r="GJ28" s="2">
        <v>2093</v>
      </c>
      <c r="GK28" s="2">
        <v>7381</v>
      </c>
      <c r="GL28" s="2">
        <v>13916</v>
      </c>
      <c r="GM28" s="2">
        <v>3157</v>
      </c>
      <c r="GN28" s="2">
        <v>2508128.83</v>
      </c>
      <c r="GO28" s="2">
        <v>1977236.48</v>
      </c>
      <c r="GP28" s="2">
        <v>0</v>
      </c>
      <c r="GQ28" s="2">
        <v>5507</v>
      </c>
      <c r="GR28" s="2">
        <v>8406</v>
      </c>
      <c r="GS28" s="2" t="s">
        <v>1</v>
      </c>
      <c r="GT28" s="2" t="s">
        <v>1</v>
      </c>
      <c r="GU28" s="2" t="s">
        <v>1</v>
      </c>
      <c r="GV28" s="2" t="s">
        <v>1</v>
      </c>
      <c r="GW28" s="2" t="s">
        <v>1</v>
      </c>
      <c r="GX28" s="2" t="s">
        <v>1</v>
      </c>
      <c r="GY28" s="2" t="s">
        <v>1</v>
      </c>
      <c r="GZ28" s="2" t="s">
        <v>1</v>
      </c>
      <c r="HA28" s="2">
        <v>61286</v>
      </c>
      <c r="HB28" s="2">
        <v>49920</v>
      </c>
      <c r="HC28" s="2">
        <v>11700</v>
      </c>
      <c r="HD28" s="2" t="s">
        <v>1</v>
      </c>
      <c r="HE28" s="2">
        <v>89708</v>
      </c>
      <c r="HF28" s="2" t="s">
        <v>1</v>
      </c>
      <c r="HG28" s="2" t="s">
        <v>1</v>
      </c>
      <c r="HH28" s="2" t="s">
        <v>1</v>
      </c>
      <c r="HI28" s="2" t="s">
        <v>1</v>
      </c>
      <c r="HJ28" s="2" t="s">
        <v>1</v>
      </c>
      <c r="HK28" s="2" t="s">
        <v>1</v>
      </c>
      <c r="HL28" s="2" t="s">
        <v>1</v>
      </c>
      <c r="HM28" s="2" t="s">
        <v>1</v>
      </c>
      <c r="HN28" s="2">
        <v>221621</v>
      </c>
      <c r="HO28" s="2" t="s">
        <v>1</v>
      </c>
      <c r="HP28" s="2" t="s">
        <v>1</v>
      </c>
      <c r="HQ28" s="2" t="s">
        <v>1</v>
      </c>
      <c r="HR28" s="2" t="s">
        <v>1</v>
      </c>
      <c r="HS28" s="2">
        <v>14436</v>
      </c>
      <c r="HT28" s="2" t="s">
        <v>1</v>
      </c>
      <c r="HU28" s="2" t="s">
        <v>1</v>
      </c>
      <c r="HV28" s="2" t="s">
        <v>1</v>
      </c>
      <c r="HW28" s="2">
        <v>740000</v>
      </c>
      <c r="HX28" s="2" t="s">
        <v>1</v>
      </c>
      <c r="HY28" s="2" t="s">
        <v>1</v>
      </c>
      <c r="HZ28" s="2" t="s">
        <v>1</v>
      </c>
      <c r="IA28" s="2" t="s">
        <v>1</v>
      </c>
      <c r="IB28" s="2" t="s">
        <v>1</v>
      </c>
      <c r="IC28" s="2" t="s">
        <v>1</v>
      </c>
      <c r="ID28" s="2">
        <v>2000</v>
      </c>
      <c r="IE28" s="2">
        <v>883408.88</v>
      </c>
      <c r="IF28" s="2" t="s">
        <v>1</v>
      </c>
      <c r="IG28" s="2">
        <v>5593</v>
      </c>
      <c r="IH28" s="2">
        <v>133346</v>
      </c>
      <c r="II28" s="2" t="s">
        <v>1</v>
      </c>
      <c r="IJ28" s="2" t="s">
        <v>1</v>
      </c>
      <c r="IK28" s="2" t="s">
        <v>1</v>
      </c>
      <c r="IL28" s="2" t="s">
        <v>1</v>
      </c>
      <c r="IM28" s="2" t="s">
        <v>1</v>
      </c>
      <c r="IN28" s="2">
        <v>12150</v>
      </c>
      <c r="IO28" s="2" t="s">
        <v>1</v>
      </c>
      <c r="IP28" s="2" t="s">
        <v>1</v>
      </c>
      <c r="IQ28" s="2" t="s">
        <v>1</v>
      </c>
      <c r="IR28" s="2" t="s">
        <v>1</v>
      </c>
      <c r="IS28" s="2" t="s">
        <v>1</v>
      </c>
      <c r="IT28" s="2">
        <v>56591</v>
      </c>
      <c r="IU28" s="2" t="s">
        <v>1</v>
      </c>
      <c r="IV28" s="2" t="s">
        <v>1</v>
      </c>
      <c r="IW28" s="2" t="s">
        <v>1</v>
      </c>
      <c r="IX28" s="2" t="s">
        <v>1</v>
      </c>
      <c r="IY28" s="2" t="s">
        <v>1</v>
      </c>
      <c r="IZ28" s="2" t="s">
        <v>1</v>
      </c>
      <c r="JA28" s="2" t="s">
        <v>1</v>
      </c>
      <c r="JB28" s="2" t="s">
        <v>1</v>
      </c>
      <c r="JC28" s="2" t="s">
        <v>1</v>
      </c>
      <c r="JD28" s="2" t="s">
        <v>1</v>
      </c>
      <c r="JE28" s="2" t="s">
        <v>1</v>
      </c>
      <c r="JF28" s="2" t="s">
        <v>1</v>
      </c>
      <c r="JG28" s="2" t="s">
        <v>1</v>
      </c>
      <c r="JH28" s="2">
        <v>0</v>
      </c>
      <c r="JI28" s="2" t="s">
        <v>1</v>
      </c>
      <c r="JJ28" s="2" t="s">
        <v>1</v>
      </c>
      <c r="JK28" s="2" t="s">
        <v>1</v>
      </c>
      <c r="JL28" s="2" t="s">
        <v>1</v>
      </c>
      <c r="JM28" s="2">
        <v>61055</v>
      </c>
      <c r="JN28" s="2">
        <v>2065743.64</v>
      </c>
      <c r="JO28" s="2">
        <v>13999</v>
      </c>
      <c r="JP28" s="2">
        <v>0</v>
      </c>
      <c r="JQ28" s="2" t="s">
        <v>1</v>
      </c>
      <c r="JR28" s="2" t="s">
        <v>1</v>
      </c>
      <c r="JS28" s="2" t="s">
        <v>1</v>
      </c>
      <c r="JT28" s="2" t="s">
        <v>1</v>
      </c>
      <c r="JU28" s="2">
        <v>44647</v>
      </c>
      <c r="JV28" s="2" t="s">
        <v>1</v>
      </c>
      <c r="JW28" s="2" t="s">
        <v>1</v>
      </c>
      <c r="JX28" s="2" t="s">
        <v>1</v>
      </c>
      <c r="JY28" s="2" t="s">
        <v>1</v>
      </c>
      <c r="JZ28" s="2" t="s">
        <v>1</v>
      </c>
      <c r="KA28" s="2" t="s">
        <v>1</v>
      </c>
      <c r="KB28" s="2" t="s">
        <v>1</v>
      </c>
      <c r="KC28" s="2" t="s">
        <v>1</v>
      </c>
      <c r="KD28" s="2" t="s">
        <v>1</v>
      </c>
      <c r="KE28" s="2" t="s">
        <v>1</v>
      </c>
      <c r="KF28" s="2" t="s">
        <v>1</v>
      </c>
      <c r="KG28" s="2" t="s">
        <v>1</v>
      </c>
      <c r="KH28" s="2" t="s">
        <v>1</v>
      </c>
      <c r="KI28" s="2" t="s">
        <v>1</v>
      </c>
      <c r="KJ28" s="2" t="s">
        <v>1</v>
      </c>
      <c r="KK28" s="2" t="s">
        <v>1</v>
      </c>
      <c r="KL28" s="2" t="s">
        <v>1</v>
      </c>
      <c r="KM28" s="2" t="s">
        <v>1</v>
      </c>
      <c r="KN28" s="2" t="s">
        <v>1</v>
      </c>
      <c r="KO28" s="2" t="s">
        <v>1</v>
      </c>
      <c r="KP28" s="2" t="s">
        <v>1</v>
      </c>
      <c r="KQ28" s="2" t="s">
        <v>1</v>
      </c>
      <c r="KR28" s="2" t="s">
        <v>1</v>
      </c>
      <c r="KS28" s="2" t="s">
        <v>1</v>
      </c>
      <c r="KT28" s="2" t="s">
        <v>1</v>
      </c>
      <c r="KU28" s="2" t="s">
        <v>1</v>
      </c>
      <c r="KV28" s="2" t="s">
        <v>1</v>
      </c>
      <c r="KW28" s="2" t="s">
        <v>1</v>
      </c>
    </row>
    <row r="29" spans="1:309" x14ac:dyDescent="0.3">
      <c r="A29" s="2" t="s">
        <v>20</v>
      </c>
      <c r="B29" s="2">
        <v>102</v>
      </c>
      <c r="C29" s="23">
        <f t="shared" si="25"/>
        <v>110878.08999999985</v>
      </c>
      <c r="D29" s="23">
        <f t="shared" si="26"/>
        <v>2318893.5199999996</v>
      </c>
      <c r="E29" s="23">
        <f t="shared" si="27"/>
        <v>22734.250196078428</v>
      </c>
      <c r="F29" s="23">
        <f t="shared" si="28"/>
        <v>1631680.8099999998</v>
      </c>
      <c r="G29" s="23">
        <f t="shared" si="29"/>
        <v>315694.70999999996</v>
      </c>
      <c r="H29" s="23">
        <f t="shared" si="30"/>
        <v>0</v>
      </c>
      <c r="I29" s="23">
        <f t="shared" si="31"/>
        <v>371518</v>
      </c>
      <c r="J29" s="23">
        <f t="shared" si="32"/>
        <v>3642.3333333333335</v>
      </c>
      <c r="K29" s="23">
        <f t="shared" si="33"/>
        <v>121518</v>
      </c>
      <c r="L29" s="23">
        <f t="shared" si="34"/>
        <v>250000</v>
      </c>
      <c r="M29" s="23">
        <f t="shared" si="35"/>
        <v>218573.71</v>
      </c>
      <c r="N29" s="23">
        <f t="shared" si="36"/>
        <v>15996.870686274508</v>
      </c>
      <c r="O29" s="23">
        <f t="shared" si="37"/>
        <v>308882.98</v>
      </c>
      <c r="P29" s="23">
        <f t="shared" si="38"/>
        <v>409722.82999999996</v>
      </c>
      <c r="Q29" s="23">
        <f t="shared" si="39"/>
        <v>565683.19999999995</v>
      </c>
      <c r="R29" s="23">
        <f t="shared" si="40"/>
        <v>1569847.2499999998</v>
      </c>
      <c r="S29" s="23">
        <f t="shared" si="41"/>
        <v>15390.659313725488</v>
      </c>
      <c r="T29" s="23">
        <f t="shared" si="42"/>
        <v>61833.560000000056</v>
      </c>
      <c r="U29" s="7">
        <f t="shared" si="43"/>
        <v>3.7895622490038396E-2</v>
      </c>
      <c r="V29" s="23">
        <f t="shared" si="44"/>
        <v>56068</v>
      </c>
      <c r="W29" s="23">
        <f t="shared" si="45"/>
        <v>1356</v>
      </c>
      <c r="X29" s="23">
        <f t="shared" si="46"/>
        <v>4325.5600000000004</v>
      </c>
      <c r="Y29" s="23">
        <f t="shared" si="47"/>
        <v>100</v>
      </c>
      <c r="Z29" s="23">
        <v>16</v>
      </c>
      <c r="AA29" s="23">
        <f t="shared" si="48"/>
        <v>285542.24</v>
      </c>
      <c r="AB29" s="23">
        <f t="shared" si="49"/>
        <v>2208015.4299999997</v>
      </c>
      <c r="AC29" s="23">
        <f t="shared" si="50"/>
        <v>21647.210098039213</v>
      </c>
      <c r="AD29" s="23">
        <f t="shared" si="51"/>
        <v>1620121.43</v>
      </c>
      <c r="AE29" s="23">
        <f t="shared" si="52"/>
        <v>15883.543431372549</v>
      </c>
      <c r="AF29" s="23">
        <f t="shared" si="53"/>
        <v>410349</v>
      </c>
      <c r="AG29" s="23">
        <f t="shared" si="54"/>
        <v>4023.0294117647059</v>
      </c>
      <c r="AH29" s="23">
        <f t="shared" si="55"/>
        <v>811415.42999999993</v>
      </c>
      <c r="AI29" s="23">
        <f t="shared" si="56"/>
        <v>13420</v>
      </c>
      <c r="AJ29" s="23">
        <f t="shared" si="57"/>
        <v>166099</v>
      </c>
      <c r="AK29" s="23">
        <f t="shared" si="58"/>
        <v>587894</v>
      </c>
      <c r="AL29" s="23">
        <f t="shared" si="59"/>
        <v>5763.666666666667</v>
      </c>
      <c r="AM29" s="23">
        <f t="shared" si="60"/>
        <v>587894</v>
      </c>
      <c r="AN29" s="23">
        <f t="shared" si="61"/>
        <v>0</v>
      </c>
      <c r="AO29" s="2">
        <v>276932.43</v>
      </c>
      <c r="AP29" s="2">
        <v>2759.32</v>
      </c>
      <c r="AQ29" s="2">
        <v>29191.23</v>
      </c>
      <c r="AR29" s="2" t="s">
        <v>1</v>
      </c>
      <c r="AS29" s="2">
        <v>252782.83</v>
      </c>
      <c r="AT29" s="2">
        <v>156940</v>
      </c>
      <c r="AU29" s="2" t="s">
        <v>1</v>
      </c>
      <c r="AV29" s="2">
        <v>565683.19999999995</v>
      </c>
      <c r="AX29" s="2" t="s">
        <v>1</v>
      </c>
      <c r="AY29" s="2" t="s">
        <v>1</v>
      </c>
      <c r="AZ29" s="2" t="s">
        <v>1</v>
      </c>
      <c r="BA29" s="2" t="s">
        <v>1</v>
      </c>
      <c r="BB29" s="2" t="s">
        <v>1</v>
      </c>
      <c r="BC29" s="2">
        <v>56068</v>
      </c>
      <c r="BD29" s="2" t="s">
        <v>1</v>
      </c>
      <c r="BE29" s="2" t="s">
        <v>1</v>
      </c>
      <c r="BF29" s="2">
        <v>960</v>
      </c>
      <c r="BG29" s="2">
        <v>396</v>
      </c>
      <c r="BH29" s="2" t="s">
        <v>1</v>
      </c>
      <c r="BI29" s="2" t="s">
        <v>1</v>
      </c>
      <c r="BJ29" s="2" t="s">
        <v>1</v>
      </c>
      <c r="BK29" s="2" t="s">
        <v>1</v>
      </c>
      <c r="BL29" s="2" t="s">
        <v>1</v>
      </c>
      <c r="BM29" s="2" t="s">
        <v>1</v>
      </c>
      <c r="BN29" s="2">
        <v>4325.5600000000004</v>
      </c>
      <c r="BO29" s="2" t="s">
        <v>1</v>
      </c>
      <c r="BP29" s="2" t="s">
        <v>1</v>
      </c>
      <c r="BQ29" s="2" t="s">
        <v>1</v>
      </c>
      <c r="BR29" s="2">
        <v>100</v>
      </c>
      <c r="BS29" s="2" t="s">
        <v>1</v>
      </c>
      <c r="BT29" s="2">
        <v>285542.24</v>
      </c>
      <c r="BU29" s="2" t="s">
        <v>1</v>
      </c>
      <c r="BV29" s="2">
        <v>181227</v>
      </c>
      <c r="BW29" s="2">
        <v>390</v>
      </c>
      <c r="BX29" s="2" t="s">
        <v>1</v>
      </c>
      <c r="BY29" s="2" t="s">
        <v>1</v>
      </c>
      <c r="BZ29" s="2" t="s">
        <v>1</v>
      </c>
      <c r="CA29" s="2" t="s">
        <v>1</v>
      </c>
      <c r="CB29" s="2" t="s">
        <v>1</v>
      </c>
      <c r="CC29" s="2" t="s">
        <v>1</v>
      </c>
      <c r="CD29" s="2">
        <v>26703</v>
      </c>
      <c r="CE29" s="2" t="s">
        <v>1</v>
      </c>
      <c r="CF29" s="2" t="s">
        <v>1</v>
      </c>
      <c r="CG29" s="2" t="s">
        <v>1</v>
      </c>
      <c r="CH29" s="2">
        <v>10253.709999999999</v>
      </c>
      <c r="CI29" s="2" t="s">
        <v>1</v>
      </c>
      <c r="CJ29" s="2" t="s">
        <v>1</v>
      </c>
      <c r="CK29" s="2" t="s">
        <v>1</v>
      </c>
      <c r="CL29" s="2" t="s">
        <v>1</v>
      </c>
      <c r="CM29" s="2" t="s">
        <v>1</v>
      </c>
      <c r="CN29" s="2" t="s">
        <v>1</v>
      </c>
      <c r="CO29" s="2" t="s">
        <v>1</v>
      </c>
      <c r="CP29" s="2" t="s">
        <v>1</v>
      </c>
      <c r="CQ29" s="2" t="s">
        <v>1</v>
      </c>
      <c r="CR29" s="2" t="s">
        <v>1</v>
      </c>
      <c r="CS29" s="2" t="s">
        <v>1</v>
      </c>
      <c r="CT29" s="2" t="s">
        <v>1</v>
      </c>
      <c r="CU29" s="2" t="s">
        <v>1</v>
      </c>
      <c r="CV29" s="2" t="s">
        <v>1</v>
      </c>
      <c r="CW29" s="2" t="s">
        <v>1</v>
      </c>
      <c r="CX29" s="2">
        <v>857</v>
      </c>
      <c r="CY29" s="2" t="s">
        <v>1</v>
      </c>
      <c r="CZ29" s="2" t="s">
        <v>1</v>
      </c>
      <c r="DA29" s="2" t="s">
        <v>1</v>
      </c>
      <c r="DB29" s="2">
        <v>96264</v>
      </c>
      <c r="DC29" s="2" t="s">
        <v>1</v>
      </c>
      <c r="DD29" s="2" t="s">
        <v>1</v>
      </c>
      <c r="DE29" s="2" t="s">
        <v>1</v>
      </c>
      <c r="DF29" s="2" t="s">
        <v>1</v>
      </c>
      <c r="DG29" s="2" t="s">
        <v>1</v>
      </c>
      <c r="DH29" s="2" t="s">
        <v>1</v>
      </c>
      <c r="DI29" s="2" t="s">
        <v>1</v>
      </c>
      <c r="DJ29" s="2" t="s">
        <v>1</v>
      </c>
      <c r="DK29" s="2" t="s">
        <v>1</v>
      </c>
      <c r="DL29" s="2" t="s">
        <v>1</v>
      </c>
      <c r="DM29" s="2" t="s">
        <v>1</v>
      </c>
      <c r="DN29" s="2" t="s">
        <v>1</v>
      </c>
      <c r="DO29" s="2" t="s">
        <v>1</v>
      </c>
      <c r="DP29" s="2" t="s">
        <v>1</v>
      </c>
      <c r="DQ29" s="2" t="s">
        <v>1</v>
      </c>
      <c r="DR29" s="2" t="s">
        <v>1</v>
      </c>
      <c r="DS29" s="2" t="s">
        <v>1</v>
      </c>
      <c r="DT29" s="2" t="s">
        <v>1</v>
      </c>
      <c r="DU29" s="2">
        <v>39500</v>
      </c>
      <c r="DV29" s="2">
        <v>54400</v>
      </c>
      <c r="DW29" s="2" t="s">
        <v>1</v>
      </c>
      <c r="DX29" s="2">
        <v>27618</v>
      </c>
      <c r="DY29" s="2" t="s">
        <v>1</v>
      </c>
      <c r="DZ29" s="2" t="s">
        <v>1</v>
      </c>
      <c r="EA29" s="2" t="s">
        <v>1</v>
      </c>
      <c r="EB29" s="2" t="s">
        <v>1</v>
      </c>
      <c r="EC29" s="2" t="s">
        <v>1</v>
      </c>
      <c r="ED29" s="2" t="s">
        <v>1</v>
      </c>
      <c r="EE29" s="2" t="s">
        <v>1</v>
      </c>
      <c r="EF29" s="2" t="s">
        <v>1</v>
      </c>
      <c r="EG29" s="2" t="s">
        <v>1</v>
      </c>
      <c r="EH29" s="2" t="s">
        <v>1</v>
      </c>
      <c r="EI29" s="2" t="s">
        <v>1</v>
      </c>
      <c r="EJ29" s="2" t="s">
        <v>1</v>
      </c>
      <c r="EK29" s="2" t="s">
        <v>1</v>
      </c>
      <c r="EL29" s="2" t="s">
        <v>1</v>
      </c>
      <c r="EM29" s="2" t="s">
        <v>1</v>
      </c>
      <c r="EN29" s="2" t="s">
        <v>1</v>
      </c>
      <c r="EO29" s="2" t="s">
        <v>1</v>
      </c>
      <c r="EP29" s="2">
        <v>250000</v>
      </c>
      <c r="EQ29" s="2" t="s">
        <v>1</v>
      </c>
      <c r="ER29" s="2" t="s">
        <v>1</v>
      </c>
      <c r="ES29" s="2" t="s">
        <v>1</v>
      </c>
      <c r="ET29" s="2" t="s">
        <v>1</v>
      </c>
      <c r="EU29" s="2" t="s">
        <v>1</v>
      </c>
      <c r="EV29" s="2" t="s">
        <v>1</v>
      </c>
      <c r="EW29" s="2">
        <v>2293</v>
      </c>
      <c r="EX29" s="2">
        <v>141371</v>
      </c>
      <c r="EY29" s="2">
        <v>234963</v>
      </c>
      <c r="EZ29" s="2" t="s">
        <v>1</v>
      </c>
      <c r="FA29" s="2" t="s">
        <v>1</v>
      </c>
      <c r="FB29" s="2" t="s">
        <v>1</v>
      </c>
      <c r="FC29" s="2" t="s">
        <v>1</v>
      </c>
      <c r="FD29" s="2">
        <v>31722</v>
      </c>
      <c r="FE29" s="2" t="s">
        <v>1</v>
      </c>
      <c r="FF29" s="2" t="s">
        <v>1</v>
      </c>
      <c r="FG29" s="2" t="s">
        <v>1</v>
      </c>
      <c r="FH29" s="2" t="s">
        <v>1</v>
      </c>
      <c r="FI29" s="2" t="s">
        <v>1</v>
      </c>
      <c r="FJ29" s="2" t="s">
        <v>1</v>
      </c>
      <c r="FK29" s="2">
        <v>4887</v>
      </c>
      <c r="FL29" s="2" t="s">
        <v>1</v>
      </c>
      <c r="FM29" s="2" t="s">
        <v>1</v>
      </c>
      <c r="FN29" s="2">
        <v>5110</v>
      </c>
      <c r="FO29" s="2">
        <v>68705</v>
      </c>
      <c r="FP29" s="2" t="s">
        <v>1</v>
      </c>
      <c r="FQ29" s="2">
        <v>39434</v>
      </c>
      <c r="FR29" s="2" t="s">
        <v>1</v>
      </c>
      <c r="FS29" s="2" t="s">
        <v>1</v>
      </c>
      <c r="FT29" s="2" t="s">
        <v>1</v>
      </c>
      <c r="FU29" s="2" t="s">
        <v>1</v>
      </c>
      <c r="FV29" s="2" t="s">
        <v>1</v>
      </c>
      <c r="FW29" s="2" t="s">
        <v>1</v>
      </c>
      <c r="FX29" s="2" t="s">
        <v>1</v>
      </c>
      <c r="FY29" s="2" t="s">
        <v>1</v>
      </c>
      <c r="FZ29" s="2" t="s">
        <v>1</v>
      </c>
      <c r="GA29" s="2">
        <v>99928</v>
      </c>
      <c r="GB29" s="2" t="s">
        <v>1</v>
      </c>
      <c r="GC29" s="2">
        <v>11565</v>
      </c>
      <c r="GD29" s="2" t="s">
        <v>1</v>
      </c>
      <c r="GE29" s="2" t="s">
        <v>1</v>
      </c>
      <c r="GF29" s="2">
        <v>1683</v>
      </c>
      <c r="GG29" s="2">
        <v>23786.44</v>
      </c>
      <c r="GH29" s="2">
        <v>33037.599999999999</v>
      </c>
      <c r="GI29" s="2" t="s">
        <v>1</v>
      </c>
      <c r="GJ29" s="2" t="s">
        <v>1</v>
      </c>
      <c r="GK29" s="2">
        <v>13080</v>
      </c>
      <c r="GL29" s="2">
        <v>0</v>
      </c>
      <c r="GM29" s="2" t="s">
        <v>1</v>
      </c>
      <c r="GN29" s="2">
        <v>213650.39</v>
      </c>
      <c r="GO29" s="2">
        <v>221288</v>
      </c>
      <c r="GP29" s="2">
        <v>0</v>
      </c>
      <c r="GQ29" s="2">
        <v>3189</v>
      </c>
      <c r="GR29" s="2">
        <v>1685</v>
      </c>
      <c r="GS29" s="2" t="s">
        <v>1</v>
      </c>
      <c r="GT29" s="2" t="s">
        <v>1</v>
      </c>
      <c r="GU29" s="2" t="s">
        <v>1</v>
      </c>
      <c r="GV29" s="2">
        <v>38665</v>
      </c>
      <c r="GW29" s="2" t="s">
        <v>1</v>
      </c>
      <c r="GX29" s="2" t="s">
        <v>1</v>
      </c>
      <c r="GY29" s="2" t="s">
        <v>1</v>
      </c>
      <c r="GZ29" s="2" t="s">
        <v>1</v>
      </c>
      <c r="HA29" s="2">
        <v>0</v>
      </c>
      <c r="HB29" s="2">
        <v>3920</v>
      </c>
      <c r="HC29" s="2" t="s">
        <v>1</v>
      </c>
      <c r="HD29" s="2" t="s">
        <v>1</v>
      </c>
      <c r="HE29" s="2">
        <v>9500</v>
      </c>
      <c r="HF29" s="2" t="s">
        <v>1</v>
      </c>
      <c r="HG29" s="2" t="s">
        <v>1</v>
      </c>
      <c r="HH29" s="2" t="s">
        <v>1</v>
      </c>
      <c r="HI29" s="2" t="s">
        <v>1</v>
      </c>
      <c r="HJ29" s="2" t="s">
        <v>1</v>
      </c>
      <c r="HK29" s="2" t="s">
        <v>1</v>
      </c>
      <c r="HL29" s="2" t="s">
        <v>1</v>
      </c>
      <c r="HM29" s="2" t="s">
        <v>1</v>
      </c>
      <c r="HN29" s="2">
        <v>1648</v>
      </c>
      <c r="HO29" s="2" t="s">
        <v>1</v>
      </c>
      <c r="HP29" s="2" t="s">
        <v>1</v>
      </c>
      <c r="HQ29" s="2" t="s">
        <v>1</v>
      </c>
      <c r="HR29" s="2" t="s">
        <v>1</v>
      </c>
      <c r="HS29" s="2" t="s">
        <v>1</v>
      </c>
      <c r="HT29" s="2" t="s">
        <v>1</v>
      </c>
      <c r="HU29" s="2" t="s">
        <v>1</v>
      </c>
      <c r="HV29" s="2" t="s">
        <v>1</v>
      </c>
      <c r="HW29" s="2" t="s">
        <v>1</v>
      </c>
      <c r="HX29" s="2" t="s">
        <v>1</v>
      </c>
      <c r="HY29" s="2" t="s">
        <v>1</v>
      </c>
      <c r="HZ29" s="2" t="s">
        <v>1</v>
      </c>
      <c r="IA29" s="2" t="s">
        <v>1</v>
      </c>
      <c r="IB29" s="2" t="s">
        <v>1</v>
      </c>
      <c r="IC29" s="2" t="s">
        <v>1</v>
      </c>
      <c r="ID29" s="2">
        <v>0</v>
      </c>
      <c r="IE29" s="2">
        <v>156940</v>
      </c>
      <c r="IF29" s="2" t="s">
        <v>1</v>
      </c>
      <c r="IG29" s="2">
        <v>7511</v>
      </c>
      <c r="IH29" s="2">
        <v>60</v>
      </c>
      <c r="II29" s="2">
        <v>0</v>
      </c>
      <c r="IJ29" s="2" t="s">
        <v>1</v>
      </c>
      <c r="IK29" s="2" t="s">
        <v>1</v>
      </c>
      <c r="IL29" s="2" t="s">
        <v>1</v>
      </c>
      <c r="IM29" s="2" t="s">
        <v>1</v>
      </c>
      <c r="IN29" s="2" t="s">
        <v>1</v>
      </c>
      <c r="IO29" s="2" t="s">
        <v>1</v>
      </c>
      <c r="IP29" s="2" t="s">
        <v>1</v>
      </c>
      <c r="IQ29" s="2">
        <v>500</v>
      </c>
      <c r="IR29" s="2" t="s">
        <v>1</v>
      </c>
      <c r="IS29" s="2" t="s">
        <v>1</v>
      </c>
      <c r="IT29" s="2" t="s">
        <v>1</v>
      </c>
      <c r="IU29" s="2" t="s">
        <v>1</v>
      </c>
      <c r="IV29" s="2" t="s">
        <v>1</v>
      </c>
      <c r="IW29" s="2" t="s">
        <v>1</v>
      </c>
      <c r="IX29" s="2" t="s">
        <v>1</v>
      </c>
      <c r="IY29" s="2" t="s">
        <v>1</v>
      </c>
      <c r="IZ29" s="2" t="s">
        <v>1</v>
      </c>
      <c r="JA29" s="2" t="s">
        <v>1</v>
      </c>
      <c r="JB29" s="2" t="s">
        <v>1</v>
      </c>
      <c r="JC29" s="2" t="s">
        <v>1</v>
      </c>
      <c r="JD29" s="2" t="s">
        <v>1</v>
      </c>
      <c r="JE29" s="2" t="s">
        <v>1</v>
      </c>
      <c r="JF29" s="2" t="s">
        <v>1</v>
      </c>
      <c r="JG29" s="2" t="s">
        <v>1</v>
      </c>
      <c r="JH29" s="2" t="s">
        <v>1</v>
      </c>
      <c r="JI29" s="2" t="s">
        <v>1</v>
      </c>
      <c r="JJ29" s="2" t="s">
        <v>1</v>
      </c>
      <c r="JK29" s="2" t="s">
        <v>1</v>
      </c>
      <c r="JL29" s="2" t="s">
        <v>1</v>
      </c>
      <c r="JM29" s="2">
        <v>0</v>
      </c>
      <c r="JN29" s="2">
        <v>587894</v>
      </c>
      <c r="JO29" s="2" t="s">
        <v>1</v>
      </c>
      <c r="JP29" s="2" t="s">
        <v>1</v>
      </c>
      <c r="JQ29" s="2" t="s">
        <v>1</v>
      </c>
      <c r="JR29" s="2" t="s">
        <v>1</v>
      </c>
      <c r="JS29" s="2" t="s">
        <v>1</v>
      </c>
      <c r="JT29" s="2" t="s">
        <v>1</v>
      </c>
      <c r="JU29" s="2" t="s">
        <v>1</v>
      </c>
      <c r="JV29" s="2" t="s">
        <v>1</v>
      </c>
      <c r="JW29" s="2" t="s">
        <v>1</v>
      </c>
      <c r="JX29" s="2" t="s">
        <v>1</v>
      </c>
      <c r="JY29" s="2" t="s">
        <v>1</v>
      </c>
      <c r="JZ29" s="2" t="s">
        <v>1</v>
      </c>
      <c r="KA29" s="2" t="s">
        <v>1</v>
      </c>
      <c r="KB29" s="2" t="s">
        <v>1</v>
      </c>
      <c r="KC29" s="2" t="s">
        <v>1</v>
      </c>
      <c r="KD29" s="2" t="s">
        <v>1</v>
      </c>
      <c r="KE29" s="2" t="s">
        <v>1</v>
      </c>
      <c r="KF29" s="2" t="s">
        <v>1</v>
      </c>
      <c r="KG29" s="2" t="s">
        <v>1</v>
      </c>
      <c r="KH29" s="2" t="s">
        <v>1</v>
      </c>
      <c r="KI29" s="2" t="s">
        <v>1</v>
      </c>
      <c r="KJ29" s="2" t="s">
        <v>1</v>
      </c>
      <c r="KK29" s="2" t="s">
        <v>1</v>
      </c>
      <c r="KL29" s="2" t="s">
        <v>1</v>
      </c>
      <c r="KM29" s="2" t="s">
        <v>1</v>
      </c>
      <c r="KN29" s="2" t="s">
        <v>1</v>
      </c>
      <c r="KO29" s="2" t="s">
        <v>1</v>
      </c>
      <c r="KP29" s="2" t="s">
        <v>1</v>
      </c>
      <c r="KQ29" s="2" t="s">
        <v>1</v>
      </c>
      <c r="KR29" s="2" t="s">
        <v>1</v>
      </c>
      <c r="KS29" s="2" t="s">
        <v>1</v>
      </c>
      <c r="KT29" s="2" t="s">
        <v>1</v>
      </c>
      <c r="KU29" s="2" t="s">
        <v>1</v>
      </c>
      <c r="KV29" s="2" t="s">
        <v>1</v>
      </c>
      <c r="KW29" s="2" t="s">
        <v>1</v>
      </c>
    </row>
    <row r="30" spans="1:309" x14ac:dyDescent="0.3">
      <c r="A30" s="2" t="s">
        <v>21</v>
      </c>
      <c r="B30" s="2">
        <v>878</v>
      </c>
      <c r="C30" s="23">
        <f t="shared" si="25"/>
        <v>-1646897.8200000022</v>
      </c>
      <c r="D30" s="23">
        <f t="shared" si="26"/>
        <v>13955102.379999999</v>
      </c>
      <c r="E30" s="23">
        <f t="shared" si="27"/>
        <v>15894.194054669702</v>
      </c>
      <c r="F30" s="23">
        <f t="shared" si="28"/>
        <v>10748676.559999999</v>
      </c>
      <c r="G30" s="23">
        <f t="shared" si="29"/>
        <v>2283358.8199999998</v>
      </c>
      <c r="H30" s="23">
        <f t="shared" si="30"/>
        <v>468167</v>
      </c>
      <c r="I30" s="23">
        <f t="shared" si="31"/>
        <v>454900</v>
      </c>
      <c r="J30" s="23">
        <f t="shared" si="32"/>
        <v>518.10933940774487</v>
      </c>
      <c r="K30" s="23">
        <f t="shared" si="33"/>
        <v>239900</v>
      </c>
      <c r="L30" s="23">
        <f t="shared" si="34"/>
        <v>215000</v>
      </c>
      <c r="M30" s="23">
        <f t="shared" si="35"/>
        <v>2072229.13</v>
      </c>
      <c r="N30" s="23">
        <f t="shared" si="36"/>
        <v>12242.228428246011</v>
      </c>
      <c r="O30" s="23">
        <f t="shared" si="37"/>
        <v>2225729.7599999998</v>
      </c>
      <c r="P30" s="23">
        <f t="shared" si="38"/>
        <v>2862682.11</v>
      </c>
      <c r="Q30" s="23">
        <f t="shared" si="39"/>
        <v>4298096.12</v>
      </c>
      <c r="R30" s="23">
        <f t="shared" si="40"/>
        <v>10248727.589999998</v>
      </c>
      <c r="S30" s="23">
        <f t="shared" si="41"/>
        <v>11672.810466970384</v>
      </c>
      <c r="T30" s="23">
        <f t="shared" si="42"/>
        <v>499948.97000000067</v>
      </c>
      <c r="U30" s="7">
        <f t="shared" si="43"/>
        <v>4.6512607129747023E-2</v>
      </c>
      <c r="V30" s="23">
        <f t="shared" si="44"/>
        <v>16725</v>
      </c>
      <c r="W30" s="23">
        <f t="shared" si="45"/>
        <v>442908</v>
      </c>
      <c r="X30" s="23">
        <f t="shared" si="46"/>
        <v>33632.97</v>
      </c>
      <c r="Y30" s="23">
        <f t="shared" si="47"/>
        <v>6700</v>
      </c>
      <c r="Z30" s="23">
        <v>17</v>
      </c>
      <c r="AA30" s="23">
        <f t="shared" si="48"/>
        <v>862202.6</v>
      </c>
      <c r="AB30" s="23">
        <f t="shared" si="49"/>
        <v>15602000.200000001</v>
      </c>
      <c r="AC30" s="23">
        <f t="shared" si="50"/>
        <v>17769.931890660595</v>
      </c>
      <c r="AD30" s="23">
        <f t="shared" si="51"/>
        <v>8157290.7400000012</v>
      </c>
      <c r="AE30" s="23">
        <f t="shared" si="52"/>
        <v>9290.7639407744882</v>
      </c>
      <c r="AF30" s="23">
        <f t="shared" si="53"/>
        <v>2640704</v>
      </c>
      <c r="AG30" s="23">
        <f t="shared" si="54"/>
        <v>3007.6355353075169</v>
      </c>
      <c r="AH30" s="23">
        <f t="shared" si="55"/>
        <v>4186351.6900000004</v>
      </c>
      <c r="AI30" s="23">
        <f t="shared" si="56"/>
        <v>117348.9</v>
      </c>
      <c r="AJ30" s="23">
        <f t="shared" si="57"/>
        <v>1323168.1499999999</v>
      </c>
      <c r="AK30" s="23">
        <f t="shared" si="58"/>
        <v>7444709.46</v>
      </c>
      <c r="AL30" s="23">
        <f t="shared" si="59"/>
        <v>8479.1679498861049</v>
      </c>
      <c r="AM30" s="23">
        <f t="shared" si="60"/>
        <v>7304709.46</v>
      </c>
      <c r="AN30" s="23">
        <f t="shared" si="61"/>
        <v>140000</v>
      </c>
      <c r="AO30" s="2">
        <v>1969508.92</v>
      </c>
      <c r="AP30" s="2">
        <v>54509.23</v>
      </c>
      <c r="AQ30" s="2">
        <v>201711.61</v>
      </c>
      <c r="AR30" s="2" t="s">
        <v>1</v>
      </c>
      <c r="AS30" s="2">
        <v>2155502.11</v>
      </c>
      <c r="AT30" s="2">
        <v>707180</v>
      </c>
      <c r="AU30" s="2" t="s">
        <v>1</v>
      </c>
      <c r="AV30" s="2">
        <v>4298096.12</v>
      </c>
      <c r="AX30" s="2" t="s">
        <v>1</v>
      </c>
      <c r="AY30" s="2" t="s">
        <v>1</v>
      </c>
      <c r="AZ30" s="2">
        <v>16712</v>
      </c>
      <c r="BA30" s="2">
        <v>13</v>
      </c>
      <c r="BB30" s="2" t="s">
        <v>1</v>
      </c>
      <c r="BC30" s="2" t="s">
        <v>1</v>
      </c>
      <c r="BD30" s="2" t="s">
        <v>1</v>
      </c>
      <c r="BE30" s="2">
        <v>427278</v>
      </c>
      <c r="BF30" s="2">
        <v>12530</v>
      </c>
      <c r="BG30" s="2" t="s">
        <v>1</v>
      </c>
      <c r="BH30" s="2">
        <v>100</v>
      </c>
      <c r="BI30" s="2">
        <v>3000</v>
      </c>
      <c r="BJ30" s="2" t="s">
        <v>1</v>
      </c>
      <c r="BK30" s="2" t="s">
        <v>1</v>
      </c>
      <c r="BL30" s="2" t="s">
        <v>1</v>
      </c>
      <c r="BM30" s="2" t="s">
        <v>1</v>
      </c>
      <c r="BN30" s="2">
        <v>33632.97</v>
      </c>
      <c r="BO30" s="2" t="s">
        <v>1</v>
      </c>
      <c r="BP30" s="2" t="s">
        <v>1</v>
      </c>
      <c r="BQ30" s="2" t="s">
        <v>1</v>
      </c>
      <c r="BR30" s="2">
        <v>6700</v>
      </c>
      <c r="BS30" s="2" t="s">
        <v>1</v>
      </c>
      <c r="BT30" s="2">
        <v>862202.6</v>
      </c>
      <c r="BU30" s="2" t="s">
        <v>1</v>
      </c>
      <c r="BV30" s="2">
        <v>1874135.16</v>
      </c>
      <c r="BW30" s="2" t="s">
        <v>1</v>
      </c>
      <c r="BX30" s="2" t="s">
        <v>1</v>
      </c>
      <c r="BY30" s="2">
        <v>16709.009999999998</v>
      </c>
      <c r="BZ30" s="2" t="s">
        <v>1</v>
      </c>
      <c r="CA30" s="2" t="s">
        <v>1</v>
      </c>
      <c r="CB30" s="2" t="s">
        <v>1</v>
      </c>
      <c r="CC30" s="2" t="s">
        <v>1</v>
      </c>
      <c r="CD30" s="2">
        <v>67397</v>
      </c>
      <c r="CE30" s="2">
        <v>109511</v>
      </c>
      <c r="CF30" s="2">
        <v>1092</v>
      </c>
      <c r="CG30" s="2" t="s">
        <v>1</v>
      </c>
      <c r="CH30" s="2">
        <v>3384.96</v>
      </c>
      <c r="CI30" s="2" t="s">
        <v>1</v>
      </c>
      <c r="CJ30" s="2" t="s">
        <v>1</v>
      </c>
      <c r="CK30" s="2" t="s">
        <v>1</v>
      </c>
      <c r="CL30" s="2" t="s">
        <v>1</v>
      </c>
      <c r="CM30" s="2" t="s">
        <v>1</v>
      </c>
      <c r="CN30" s="2" t="s">
        <v>1</v>
      </c>
      <c r="CO30" s="2" t="s">
        <v>1</v>
      </c>
      <c r="CP30" s="2" t="s">
        <v>1</v>
      </c>
      <c r="CQ30" s="2">
        <v>661.9</v>
      </c>
      <c r="CR30" s="2" t="s">
        <v>1</v>
      </c>
      <c r="CS30" s="2" t="s">
        <v>1</v>
      </c>
      <c r="CT30" s="2" t="s">
        <v>1</v>
      </c>
      <c r="CU30" s="2" t="s">
        <v>1</v>
      </c>
      <c r="CV30" s="2">
        <v>4000</v>
      </c>
      <c r="CW30" s="2" t="s">
        <v>1</v>
      </c>
      <c r="CX30" s="2">
        <v>117755.79</v>
      </c>
      <c r="CY30" s="2" t="s">
        <v>1</v>
      </c>
      <c r="CZ30" s="2" t="s">
        <v>1</v>
      </c>
      <c r="DA30" s="2" t="s">
        <v>1</v>
      </c>
      <c r="DB30" s="2">
        <v>12712</v>
      </c>
      <c r="DC30" s="2" t="s">
        <v>1</v>
      </c>
      <c r="DD30" s="2" t="s">
        <v>1</v>
      </c>
      <c r="DE30" s="2">
        <v>76000</v>
      </c>
      <c r="DF30" s="2" t="s">
        <v>1</v>
      </c>
      <c r="DG30" s="2" t="s">
        <v>1</v>
      </c>
      <c r="DH30" s="2" t="s">
        <v>1</v>
      </c>
      <c r="DI30" s="2" t="s">
        <v>1</v>
      </c>
      <c r="DJ30" s="2" t="s">
        <v>1</v>
      </c>
      <c r="DK30" s="2">
        <v>468167</v>
      </c>
      <c r="DL30" s="2" t="s">
        <v>1</v>
      </c>
      <c r="DM30" s="2" t="s">
        <v>1</v>
      </c>
      <c r="DN30" s="2" t="s">
        <v>1</v>
      </c>
      <c r="DO30" s="2" t="s">
        <v>1</v>
      </c>
      <c r="DP30" s="2" t="s">
        <v>1</v>
      </c>
      <c r="DQ30" s="2" t="s">
        <v>1</v>
      </c>
      <c r="DR30" s="2" t="s">
        <v>1</v>
      </c>
      <c r="DS30" s="2" t="s">
        <v>1</v>
      </c>
      <c r="DT30" s="2" t="s">
        <v>1</v>
      </c>
      <c r="DU30" s="2">
        <v>39500</v>
      </c>
      <c r="DV30" s="2">
        <v>154200</v>
      </c>
      <c r="DW30" s="2" t="s">
        <v>1</v>
      </c>
      <c r="DX30" s="2" t="s">
        <v>1</v>
      </c>
      <c r="DY30" s="2" t="s">
        <v>1</v>
      </c>
      <c r="DZ30" s="2" t="s">
        <v>1</v>
      </c>
      <c r="EA30" s="2" t="s">
        <v>1</v>
      </c>
      <c r="EB30" s="2">
        <v>1200</v>
      </c>
      <c r="EC30" s="2" t="s">
        <v>1</v>
      </c>
      <c r="ED30" s="2" t="s">
        <v>1</v>
      </c>
      <c r="EE30" s="2">
        <v>45000</v>
      </c>
      <c r="EF30" s="2" t="s">
        <v>1</v>
      </c>
      <c r="EG30" s="2" t="s">
        <v>1</v>
      </c>
      <c r="EH30" s="2" t="s">
        <v>1</v>
      </c>
      <c r="EI30" s="2" t="s">
        <v>1</v>
      </c>
      <c r="EJ30" s="2" t="s">
        <v>1</v>
      </c>
      <c r="EK30" s="2" t="s">
        <v>1</v>
      </c>
      <c r="EL30" s="2" t="s">
        <v>1</v>
      </c>
      <c r="EM30" s="2" t="s">
        <v>1</v>
      </c>
      <c r="EN30" s="2" t="s">
        <v>1</v>
      </c>
      <c r="EO30" s="2" t="s">
        <v>1</v>
      </c>
      <c r="EP30" s="2">
        <v>215000</v>
      </c>
      <c r="EQ30" s="2" t="s">
        <v>1</v>
      </c>
      <c r="ER30" s="2" t="s">
        <v>1</v>
      </c>
      <c r="ES30" s="2" t="s">
        <v>1</v>
      </c>
      <c r="ET30" s="2" t="s">
        <v>1</v>
      </c>
      <c r="EU30" s="2">
        <v>931859</v>
      </c>
      <c r="EV30" s="2" t="s">
        <v>1</v>
      </c>
      <c r="EW30" s="2">
        <v>915</v>
      </c>
      <c r="EX30" s="2">
        <v>693570</v>
      </c>
      <c r="EY30" s="2">
        <v>509919</v>
      </c>
      <c r="EZ30" s="2" t="s">
        <v>1</v>
      </c>
      <c r="FA30" s="2" t="s">
        <v>1</v>
      </c>
      <c r="FB30" s="2">
        <v>0</v>
      </c>
      <c r="FC30" s="2">
        <v>367978</v>
      </c>
      <c r="FD30" s="2">
        <v>132218</v>
      </c>
      <c r="FE30" s="2">
        <v>4245</v>
      </c>
      <c r="FF30" s="2">
        <v>0</v>
      </c>
      <c r="FG30" s="2" t="s">
        <v>1</v>
      </c>
      <c r="FH30" s="2" t="s">
        <v>1</v>
      </c>
      <c r="FI30" s="2" t="s">
        <v>1</v>
      </c>
      <c r="FJ30" s="2" t="s">
        <v>1</v>
      </c>
      <c r="FK30" s="2">
        <v>3929</v>
      </c>
      <c r="FL30" s="2" t="s">
        <v>1</v>
      </c>
      <c r="FM30" s="2" t="s">
        <v>1</v>
      </c>
      <c r="FN30" s="2">
        <v>17301</v>
      </c>
      <c r="FO30" s="2">
        <v>113464.64</v>
      </c>
      <c r="FP30" s="2" t="s">
        <v>1</v>
      </c>
      <c r="FQ30" s="2">
        <v>581989.09</v>
      </c>
      <c r="FR30" s="2" t="s">
        <v>1</v>
      </c>
      <c r="FS30" s="2" t="s">
        <v>1</v>
      </c>
      <c r="FT30" s="2" t="s">
        <v>1</v>
      </c>
      <c r="FU30" s="2" t="s">
        <v>1</v>
      </c>
      <c r="FV30" s="2" t="s">
        <v>1</v>
      </c>
      <c r="FW30" s="2" t="s">
        <v>1</v>
      </c>
      <c r="FX30" s="2" t="s">
        <v>1</v>
      </c>
      <c r="FY30" s="2" t="s">
        <v>1</v>
      </c>
      <c r="FZ30" s="2" t="s">
        <v>1</v>
      </c>
      <c r="GA30" s="2">
        <v>407661.7</v>
      </c>
      <c r="GB30" s="2">
        <v>63818.5</v>
      </c>
      <c r="GC30" s="2">
        <v>181220.79</v>
      </c>
      <c r="GD30" s="2" t="s">
        <v>1</v>
      </c>
      <c r="GE30" s="2" t="s">
        <v>1</v>
      </c>
      <c r="GF30" s="2">
        <v>4656</v>
      </c>
      <c r="GG30" s="2">
        <v>69228.649999999994</v>
      </c>
      <c r="GH30" s="2">
        <v>104522.47</v>
      </c>
      <c r="GI30" s="2">
        <v>6000</v>
      </c>
      <c r="GJ30" s="2">
        <v>7122</v>
      </c>
      <c r="GK30" s="2">
        <v>484</v>
      </c>
      <c r="GL30" s="2">
        <v>24744</v>
      </c>
      <c r="GM30" s="2">
        <v>41836</v>
      </c>
      <c r="GN30" s="2">
        <v>1510708.91</v>
      </c>
      <c r="GO30" s="2">
        <v>455721.78</v>
      </c>
      <c r="GP30" s="2">
        <v>0</v>
      </c>
      <c r="GQ30" s="2">
        <v>65496.160000000003</v>
      </c>
      <c r="GR30" s="2">
        <v>22006</v>
      </c>
      <c r="GS30" s="2" t="s">
        <v>1</v>
      </c>
      <c r="GT30" s="2" t="s">
        <v>1</v>
      </c>
      <c r="GU30" s="2" t="s">
        <v>1</v>
      </c>
      <c r="GV30" s="2" t="s">
        <v>1</v>
      </c>
      <c r="GW30" s="2" t="s">
        <v>1</v>
      </c>
      <c r="GX30" s="2" t="s">
        <v>1</v>
      </c>
      <c r="GY30" s="2" t="s">
        <v>1</v>
      </c>
      <c r="GZ30" s="2" t="s">
        <v>1</v>
      </c>
      <c r="HA30" s="2">
        <v>21684.400000000001</v>
      </c>
      <c r="HB30" s="2">
        <v>51480</v>
      </c>
      <c r="HC30" s="2">
        <v>44184.5</v>
      </c>
      <c r="HD30" s="2" t="s">
        <v>1</v>
      </c>
      <c r="HE30" s="2" t="s">
        <v>1</v>
      </c>
      <c r="HF30" s="2" t="s">
        <v>1</v>
      </c>
      <c r="HG30" s="2" t="s">
        <v>1</v>
      </c>
      <c r="HH30" s="2" t="s">
        <v>1</v>
      </c>
      <c r="HI30" s="2" t="s">
        <v>1</v>
      </c>
      <c r="HJ30" s="2" t="s">
        <v>1</v>
      </c>
      <c r="HK30" s="2">
        <v>0</v>
      </c>
      <c r="HL30" s="2" t="s">
        <v>1</v>
      </c>
      <c r="HM30" s="2" t="s">
        <v>1</v>
      </c>
      <c r="HN30" s="2">
        <v>41827.660000000003</v>
      </c>
      <c r="HO30" s="2" t="s">
        <v>1</v>
      </c>
      <c r="HP30" s="2" t="s">
        <v>1</v>
      </c>
      <c r="HQ30" s="2" t="s">
        <v>1</v>
      </c>
      <c r="HR30" s="2" t="s">
        <v>1</v>
      </c>
      <c r="HS30" s="2">
        <v>1560</v>
      </c>
      <c r="HT30" s="2" t="s">
        <v>1</v>
      </c>
      <c r="HU30" s="2" t="s">
        <v>1</v>
      </c>
      <c r="HV30" s="2" t="s">
        <v>1</v>
      </c>
      <c r="HW30" s="2">
        <v>609000</v>
      </c>
      <c r="HX30" s="2" t="s">
        <v>1</v>
      </c>
      <c r="HY30" s="2" t="s">
        <v>1</v>
      </c>
      <c r="HZ30" s="2" t="s">
        <v>1</v>
      </c>
      <c r="IA30" s="2" t="s">
        <v>1</v>
      </c>
      <c r="IB30" s="2">
        <v>45000</v>
      </c>
      <c r="IC30" s="2" t="s">
        <v>1</v>
      </c>
      <c r="ID30" s="2">
        <v>100</v>
      </c>
      <c r="IE30" s="2">
        <v>620161.49</v>
      </c>
      <c r="IF30" s="2" t="s">
        <v>1</v>
      </c>
      <c r="IG30" s="2">
        <v>5519</v>
      </c>
      <c r="IH30" s="2" t="s">
        <v>1</v>
      </c>
      <c r="II30" s="2" t="s">
        <v>1</v>
      </c>
      <c r="IJ30" s="2" t="s">
        <v>1</v>
      </c>
      <c r="IK30" s="2" t="s">
        <v>1</v>
      </c>
      <c r="IL30" s="2" t="s">
        <v>1</v>
      </c>
      <c r="IM30" s="2" t="s">
        <v>1</v>
      </c>
      <c r="IN30" s="2">
        <v>8599</v>
      </c>
      <c r="IO30" s="2" t="s">
        <v>1</v>
      </c>
      <c r="IP30" s="2" t="s">
        <v>1</v>
      </c>
      <c r="IQ30" s="2" t="s">
        <v>1</v>
      </c>
      <c r="IR30" s="2">
        <v>106500</v>
      </c>
      <c r="IS30" s="2" t="s">
        <v>1</v>
      </c>
      <c r="IT30" s="2">
        <v>64060</v>
      </c>
      <c r="IU30" s="2" t="s">
        <v>1</v>
      </c>
      <c r="IV30" s="2" t="s">
        <v>1</v>
      </c>
      <c r="IW30" s="2" t="s">
        <v>1</v>
      </c>
      <c r="IX30" s="2" t="s">
        <v>1</v>
      </c>
      <c r="IY30" s="2" t="s">
        <v>1</v>
      </c>
      <c r="IZ30" s="2" t="s">
        <v>1</v>
      </c>
      <c r="JA30" s="2" t="s">
        <v>1</v>
      </c>
      <c r="JB30" s="2" t="s">
        <v>1</v>
      </c>
      <c r="JC30" s="2" t="s">
        <v>1</v>
      </c>
      <c r="JD30" s="2" t="s">
        <v>1</v>
      </c>
      <c r="JE30" s="2" t="s">
        <v>1</v>
      </c>
      <c r="JF30" s="2" t="s">
        <v>1</v>
      </c>
      <c r="JG30" s="2" t="s">
        <v>1</v>
      </c>
      <c r="JH30" s="2" t="s">
        <v>1</v>
      </c>
      <c r="JI30" s="2" t="s">
        <v>1</v>
      </c>
      <c r="JJ30" s="2" t="s">
        <v>1</v>
      </c>
      <c r="JK30" s="2" t="s">
        <v>1</v>
      </c>
      <c r="JL30" s="2" t="s">
        <v>1</v>
      </c>
      <c r="JM30" s="2" t="s">
        <v>1</v>
      </c>
      <c r="JN30" s="2">
        <v>5811370.46</v>
      </c>
      <c r="JO30" s="2">
        <v>92444</v>
      </c>
      <c r="JP30" s="2" t="s">
        <v>1</v>
      </c>
      <c r="JQ30" s="2" t="s">
        <v>1</v>
      </c>
      <c r="JR30" s="2" t="s">
        <v>1</v>
      </c>
      <c r="JS30" s="2" t="s">
        <v>1</v>
      </c>
      <c r="JT30" s="2" t="s">
        <v>1</v>
      </c>
      <c r="JU30" s="2">
        <v>1400895</v>
      </c>
      <c r="JV30" s="2" t="s">
        <v>1</v>
      </c>
      <c r="JW30" s="2" t="s">
        <v>1</v>
      </c>
      <c r="JX30" s="2" t="s">
        <v>1</v>
      </c>
      <c r="JY30" s="2" t="s">
        <v>1</v>
      </c>
      <c r="JZ30" s="2" t="s">
        <v>1</v>
      </c>
      <c r="KA30" s="2" t="s">
        <v>1</v>
      </c>
      <c r="KB30" s="2" t="s">
        <v>1</v>
      </c>
      <c r="KC30" s="2" t="s">
        <v>1</v>
      </c>
      <c r="KD30" s="2" t="s">
        <v>1</v>
      </c>
      <c r="KE30" s="2" t="s">
        <v>1</v>
      </c>
      <c r="KF30" s="2" t="s">
        <v>1</v>
      </c>
      <c r="KG30" s="2" t="s">
        <v>1</v>
      </c>
      <c r="KH30" s="2" t="s">
        <v>1</v>
      </c>
      <c r="KI30" s="2" t="s">
        <v>1</v>
      </c>
      <c r="KJ30" s="2" t="s">
        <v>1</v>
      </c>
      <c r="KK30" s="2">
        <v>140000</v>
      </c>
      <c r="KL30" s="2" t="s">
        <v>1</v>
      </c>
      <c r="KM30" s="2" t="s">
        <v>1</v>
      </c>
      <c r="KN30" s="2" t="s">
        <v>1</v>
      </c>
      <c r="KO30" s="2" t="s">
        <v>1</v>
      </c>
      <c r="KP30" s="2" t="s">
        <v>1</v>
      </c>
      <c r="KQ30" s="2" t="s">
        <v>1</v>
      </c>
      <c r="KR30" s="2" t="s">
        <v>1</v>
      </c>
      <c r="KS30" s="2" t="s">
        <v>1</v>
      </c>
      <c r="KT30" s="2" t="s">
        <v>1</v>
      </c>
      <c r="KU30" s="2" t="s">
        <v>1</v>
      </c>
      <c r="KV30" s="2" t="s">
        <v>1</v>
      </c>
      <c r="KW30" s="2" t="s">
        <v>1</v>
      </c>
    </row>
    <row r="31" spans="1:309" x14ac:dyDescent="0.3">
      <c r="A31" s="2" t="s">
        <v>22</v>
      </c>
      <c r="B31" s="2">
        <v>56</v>
      </c>
      <c r="C31" s="23">
        <f t="shared" si="25"/>
        <v>328337.39000000013</v>
      </c>
      <c r="D31" s="23">
        <f t="shared" si="26"/>
        <v>954629.12000000011</v>
      </c>
      <c r="E31" s="23">
        <f t="shared" si="27"/>
        <v>17046.948571428573</v>
      </c>
      <c r="F31" s="23">
        <f t="shared" si="28"/>
        <v>734841.19000000006</v>
      </c>
      <c r="G31" s="23">
        <f t="shared" si="29"/>
        <v>125887.93</v>
      </c>
      <c r="H31" s="23">
        <f t="shared" si="30"/>
        <v>0</v>
      </c>
      <c r="I31" s="23">
        <f t="shared" si="31"/>
        <v>93900</v>
      </c>
      <c r="J31" s="23">
        <f t="shared" si="32"/>
        <v>1676.7857142857142</v>
      </c>
      <c r="K31" s="23">
        <f t="shared" si="33"/>
        <v>93900</v>
      </c>
      <c r="L31" s="23">
        <f t="shared" si="34"/>
        <v>0</v>
      </c>
      <c r="M31" s="23">
        <f t="shared" si="35"/>
        <v>125882.56</v>
      </c>
      <c r="N31" s="23">
        <f t="shared" si="36"/>
        <v>13122.164107142858</v>
      </c>
      <c r="O31" s="23">
        <f t="shared" si="37"/>
        <v>153614.70000000001</v>
      </c>
      <c r="P31" s="23">
        <f t="shared" si="38"/>
        <v>130858.46</v>
      </c>
      <c r="Q31" s="23">
        <f t="shared" si="39"/>
        <v>310258.21999999997</v>
      </c>
      <c r="R31" s="23">
        <f t="shared" si="40"/>
        <v>695536.79</v>
      </c>
      <c r="S31" s="23">
        <f t="shared" si="41"/>
        <v>12420.299821428573</v>
      </c>
      <c r="T31" s="23">
        <f t="shared" si="42"/>
        <v>39304.400000000023</v>
      </c>
      <c r="U31" s="7">
        <f t="shared" si="43"/>
        <v>5.3486930965315128E-2</v>
      </c>
      <c r="V31" s="23">
        <f t="shared" si="44"/>
        <v>36000</v>
      </c>
      <c r="W31" s="23">
        <f t="shared" si="45"/>
        <v>950</v>
      </c>
      <c r="X31" s="23">
        <f t="shared" si="46"/>
        <v>2372.4</v>
      </c>
      <c r="Y31" s="23">
        <f t="shared" si="47"/>
        <v>0</v>
      </c>
      <c r="Z31" s="23">
        <v>18</v>
      </c>
      <c r="AA31" s="23">
        <f t="shared" si="48"/>
        <v>100787.41</v>
      </c>
      <c r="AB31" s="23">
        <f t="shared" si="49"/>
        <v>626291.73</v>
      </c>
      <c r="AC31" s="23">
        <f t="shared" si="50"/>
        <v>11183.780892857143</v>
      </c>
      <c r="AD31" s="23">
        <f t="shared" si="51"/>
        <v>626291.73</v>
      </c>
      <c r="AE31" s="23">
        <f t="shared" si="52"/>
        <v>11183.780892857143</v>
      </c>
      <c r="AF31" s="23">
        <f t="shared" si="53"/>
        <v>235397</v>
      </c>
      <c r="AG31" s="23">
        <f t="shared" si="54"/>
        <v>4203.5178571428569</v>
      </c>
      <c r="AH31" s="23">
        <f t="shared" si="55"/>
        <v>383740.73</v>
      </c>
      <c r="AI31" s="23">
        <f t="shared" si="56"/>
        <v>9921</v>
      </c>
      <c r="AJ31" s="23">
        <f t="shared" si="57"/>
        <v>5426</v>
      </c>
      <c r="AK31" s="23">
        <f t="shared" si="58"/>
        <v>0</v>
      </c>
      <c r="AL31" s="23">
        <f t="shared" si="59"/>
        <v>0</v>
      </c>
      <c r="AM31" s="23">
        <f t="shared" si="60"/>
        <v>0</v>
      </c>
      <c r="AN31" s="23">
        <f t="shared" si="61"/>
        <v>0</v>
      </c>
      <c r="AO31" s="2">
        <v>136469.93</v>
      </c>
      <c r="AP31" s="2">
        <v>1155.6300000000001</v>
      </c>
      <c r="AQ31" s="2">
        <v>15989.14</v>
      </c>
      <c r="AR31" s="2" t="s">
        <v>1</v>
      </c>
      <c r="AS31" s="2">
        <v>130858.46</v>
      </c>
      <c r="AT31" s="2" t="s">
        <v>1</v>
      </c>
      <c r="AU31" s="2" t="s">
        <v>1</v>
      </c>
      <c r="AV31" s="2">
        <v>310258.21999999997</v>
      </c>
      <c r="AX31" s="2" t="s">
        <v>1</v>
      </c>
      <c r="AY31" s="2" t="s">
        <v>1</v>
      </c>
      <c r="AZ31" s="2" t="s">
        <v>1</v>
      </c>
      <c r="BA31" s="2" t="s">
        <v>1</v>
      </c>
      <c r="BB31" s="2" t="s">
        <v>1</v>
      </c>
      <c r="BC31" s="2">
        <v>36000</v>
      </c>
      <c r="BD31" s="2" t="s">
        <v>1</v>
      </c>
      <c r="BE31" s="2" t="s">
        <v>1</v>
      </c>
      <c r="BF31" s="2">
        <v>950</v>
      </c>
      <c r="BG31" s="2" t="s">
        <v>1</v>
      </c>
      <c r="BH31" s="2" t="s">
        <v>1</v>
      </c>
      <c r="BI31" s="2" t="s">
        <v>1</v>
      </c>
      <c r="BJ31" s="2" t="s">
        <v>1</v>
      </c>
      <c r="BK31" s="2" t="s">
        <v>1</v>
      </c>
      <c r="BL31" s="2" t="s">
        <v>1</v>
      </c>
      <c r="BM31" s="2" t="s">
        <v>1</v>
      </c>
      <c r="BN31" s="2">
        <v>2372.4</v>
      </c>
      <c r="BO31" s="2" t="s">
        <v>1</v>
      </c>
      <c r="BP31" s="2" t="s">
        <v>1</v>
      </c>
      <c r="BQ31" s="2" t="s">
        <v>1</v>
      </c>
      <c r="BR31" s="2">
        <v>0</v>
      </c>
      <c r="BS31" s="2" t="s">
        <v>1</v>
      </c>
      <c r="BT31" s="2">
        <v>100787.41</v>
      </c>
      <c r="BU31" s="2" t="s">
        <v>1</v>
      </c>
      <c r="BV31" s="2">
        <v>104204.5</v>
      </c>
      <c r="BW31" s="2">
        <v>1950</v>
      </c>
      <c r="BX31" s="2" t="s">
        <v>1</v>
      </c>
      <c r="BY31" s="2" t="s">
        <v>1</v>
      </c>
      <c r="BZ31" s="2" t="s">
        <v>1</v>
      </c>
      <c r="CA31" s="2" t="s">
        <v>1</v>
      </c>
      <c r="CB31" s="2" t="s">
        <v>1</v>
      </c>
      <c r="CC31" s="2" t="s">
        <v>1</v>
      </c>
      <c r="CD31" s="2">
        <v>18936</v>
      </c>
      <c r="CE31" s="2" t="s">
        <v>1</v>
      </c>
      <c r="CF31" s="2" t="s">
        <v>1</v>
      </c>
      <c r="CG31" s="2" t="s">
        <v>1</v>
      </c>
      <c r="CH31" s="2">
        <v>792.06</v>
      </c>
      <c r="CI31" s="2" t="s">
        <v>1</v>
      </c>
      <c r="CJ31" s="2" t="s">
        <v>1</v>
      </c>
      <c r="CK31" s="2" t="s">
        <v>1</v>
      </c>
      <c r="CL31" s="2" t="s">
        <v>1</v>
      </c>
      <c r="CM31" s="2" t="s">
        <v>1</v>
      </c>
      <c r="CN31" s="2" t="s">
        <v>1</v>
      </c>
      <c r="CO31" s="2" t="s">
        <v>1</v>
      </c>
      <c r="CP31" s="2" t="s">
        <v>1</v>
      </c>
      <c r="CQ31" s="2" t="s">
        <v>1</v>
      </c>
      <c r="CR31" s="2" t="s">
        <v>1</v>
      </c>
      <c r="CS31" s="2" t="s">
        <v>1</v>
      </c>
      <c r="CT31" s="2" t="s">
        <v>1</v>
      </c>
      <c r="CU31" s="2" t="s">
        <v>1</v>
      </c>
      <c r="CV31" s="2" t="s">
        <v>1</v>
      </c>
      <c r="CW31" s="2" t="s">
        <v>1</v>
      </c>
      <c r="CX31" s="2">
        <v>5.37</v>
      </c>
      <c r="CY31" s="2" t="s">
        <v>1</v>
      </c>
      <c r="CZ31" s="2" t="s">
        <v>1</v>
      </c>
      <c r="DA31" s="2" t="s">
        <v>1</v>
      </c>
      <c r="DB31" s="2" t="s">
        <v>1</v>
      </c>
      <c r="DC31" s="2" t="s">
        <v>1</v>
      </c>
      <c r="DD31" s="2" t="s">
        <v>1</v>
      </c>
      <c r="DE31" s="2" t="s">
        <v>1</v>
      </c>
      <c r="DF31" s="2" t="s">
        <v>1</v>
      </c>
      <c r="DG31" s="2" t="s">
        <v>1</v>
      </c>
      <c r="DH31" s="2" t="s">
        <v>1</v>
      </c>
      <c r="DI31" s="2" t="s">
        <v>1</v>
      </c>
      <c r="DJ31" s="2" t="s">
        <v>1</v>
      </c>
      <c r="DK31" s="2" t="s">
        <v>1</v>
      </c>
      <c r="DL31" s="2" t="s">
        <v>1</v>
      </c>
      <c r="DM31" s="2" t="s">
        <v>1</v>
      </c>
      <c r="DN31" s="2" t="s">
        <v>1</v>
      </c>
      <c r="DO31" s="2" t="s">
        <v>1</v>
      </c>
      <c r="DP31" s="2" t="s">
        <v>1</v>
      </c>
      <c r="DQ31" s="2" t="s">
        <v>1</v>
      </c>
      <c r="DR31" s="2" t="s">
        <v>1</v>
      </c>
      <c r="DS31" s="2" t="s">
        <v>1</v>
      </c>
      <c r="DT31" s="2" t="s">
        <v>1</v>
      </c>
      <c r="DU31" s="2">
        <v>39500</v>
      </c>
      <c r="DV31" s="2">
        <v>54400</v>
      </c>
      <c r="DW31" s="2" t="s">
        <v>1</v>
      </c>
      <c r="DX31" s="2" t="s">
        <v>1</v>
      </c>
      <c r="DY31" s="2" t="s">
        <v>1</v>
      </c>
      <c r="DZ31" s="2" t="s">
        <v>1</v>
      </c>
      <c r="EA31" s="2" t="s">
        <v>1</v>
      </c>
      <c r="EB31" s="2" t="s">
        <v>1</v>
      </c>
      <c r="EC31" s="2" t="s">
        <v>1</v>
      </c>
      <c r="ED31" s="2" t="s">
        <v>1</v>
      </c>
      <c r="EE31" s="2" t="s">
        <v>1</v>
      </c>
      <c r="EF31" s="2" t="s">
        <v>1</v>
      </c>
      <c r="EG31" s="2" t="s">
        <v>1</v>
      </c>
      <c r="EH31" s="2" t="s">
        <v>1</v>
      </c>
      <c r="EI31" s="2" t="s">
        <v>1</v>
      </c>
      <c r="EJ31" s="2" t="s">
        <v>1</v>
      </c>
      <c r="EK31" s="2" t="s">
        <v>1</v>
      </c>
      <c r="EL31" s="2" t="s">
        <v>1</v>
      </c>
      <c r="EM31" s="2" t="s">
        <v>1</v>
      </c>
      <c r="EN31" s="2" t="s">
        <v>1</v>
      </c>
      <c r="EO31" s="2" t="s">
        <v>1</v>
      </c>
      <c r="EP31" s="2" t="s">
        <v>1</v>
      </c>
      <c r="EQ31" s="2" t="s">
        <v>1</v>
      </c>
      <c r="ER31" s="2" t="s">
        <v>1</v>
      </c>
      <c r="ES31" s="2" t="s">
        <v>1</v>
      </c>
      <c r="ET31" s="2" t="s">
        <v>1</v>
      </c>
      <c r="EU31" s="2" t="s">
        <v>1</v>
      </c>
      <c r="EV31" s="2" t="s">
        <v>1</v>
      </c>
      <c r="EW31" s="2">
        <v>0</v>
      </c>
      <c r="EX31" s="2">
        <v>137565</v>
      </c>
      <c r="EY31" s="2">
        <v>89639</v>
      </c>
      <c r="EZ31" s="2" t="s">
        <v>1</v>
      </c>
      <c r="FA31" s="2" t="s">
        <v>1</v>
      </c>
      <c r="FB31" s="2" t="s">
        <v>1</v>
      </c>
      <c r="FC31" s="2" t="s">
        <v>1</v>
      </c>
      <c r="FD31" s="2">
        <v>8093</v>
      </c>
      <c r="FE31" s="2">
        <v>100</v>
      </c>
      <c r="FF31" s="2">
        <v>0</v>
      </c>
      <c r="FG31" s="2" t="s">
        <v>1</v>
      </c>
      <c r="FH31" s="2" t="s">
        <v>1</v>
      </c>
      <c r="FI31" s="2" t="s">
        <v>1</v>
      </c>
      <c r="FJ31" s="2" t="s">
        <v>1</v>
      </c>
      <c r="FK31" s="2" t="s">
        <v>1</v>
      </c>
      <c r="FL31" s="2" t="s">
        <v>1</v>
      </c>
      <c r="FM31" s="2" t="s">
        <v>1</v>
      </c>
      <c r="FN31" s="2">
        <v>400</v>
      </c>
      <c r="FO31" s="2">
        <v>50226</v>
      </c>
      <c r="FP31" s="2" t="s">
        <v>1</v>
      </c>
      <c r="FQ31" s="2">
        <v>55668</v>
      </c>
      <c r="FR31" s="2" t="s">
        <v>1</v>
      </c>
      <c r="FS31" s="2" t="s">
        <v>1</v>
      </c>
      <c r="FT31" s="2" t="s">
        <v>1</v>
      </c>
      <c r="FU31" s="2" t="s">
        <v>1</v>
      </c>
      <c r="FV31" s="2" t="s">
        <v>1</v>
      </c>
      <c r="FW31" s="2" t="s">
        <v>1</v>
      </c>
      <c r="FX31" s="2" t="s">
        <v>1</v>
      </c>
      <c r="FY31" s="2" t="s">
        <v>1</v>
      </c>
      <c r="FZ31" s="2" t="s">
        <v>1</v>
      </c>
      <c r="GA31" s="2">
        <v>43095</v>
      </c>
      <c r="GB31" s="2" t="s">
        <v>1</v>
      </c>
      <c r="GC31" s="2">
        <v>7057</v>
      </c>
      <c r="GD31" s="2" t="s">
        <v>1</v>
      </c>
      <c r="GE31" s="2" t="s">
        <v>1</v>
      </c>
      <c r="GF31" s="2">
        <v>382</v>
      </c>
      <c r="GG31" s="2">
        <v>13995.33</v>
      </c>
      <c r="GH31" s="2">
        <v>8802.4</v>
      </c>
      <c r="GI31" s="2" t="s">
        <v>1</v>
      </c>
      <c r="GJ31" s="2" t="s">
        <v>1</v>
      </c>
      <c r="GK31" s="2">
        <v>7062</v>
      </c>
      <c r="GL31" s="2">
        <v>0</v>
      </c>
      <c r="GM31" s="2" t="s">
        <v>1</v>
      </c>
      <c r="GN31" s="2">
        <v>174660</v>
      </c>
      <c r="GO31" s="2">
        <v>0</v>
      </c>
      <c r="GP31" s="2">
        <v>6718</v>
      </c>
      <c r="GQ31" s="2">
        <v>1225</v>
      </c>
      <c r="GR31" s="2">
        <v>6257</v>
      </c>
      <c r="GS31" s="2" t="s">
        <v>1</v>
      </c>
      <c r="GT31" s="2" t="s">
        <v>1</v>
      </c>
      <c r="GU31" s="2" t="s">
        <v>1</v>
      </c>
      <c r="GV31" s="2" t="s">
        <v>1</v>
      </c>
      <c r="GW31" s="2" t="s">
        <v>1</v>
      </c>
      <c r="GX31" s="2" t="s">
        <v>1</v>
      </c>
      <c r="GY31" s="2" t="s">
        <v>1</v>
      </c>
      <c r="GZ31" s="2" t="s">
        <v>1</v>
      </c>
      <c r="HA31" s="2" t="s">
        <v>1</v>
      </c>
      <c r="HB31" s="2">
        <v>510</v>
      </c>
      <c r="HC31" s="2">
        <v>9411</v>
      </c>
      <c r="HD31" s="2" t="s">
        <v>1</v>
      </c>
      <c r="HE31" s="2" t="s">
        <v>1</v>
      </c>
      <c r="HF31" s="2" t="s">
        <v>1</v>
      </c>
      <c r="HG31" s="2" t="s">
        <v>1</v>
      </c>
      <c r="HH31" s="2" t="s">
        <v>1</v>
      </c>
      <c r="HI31" s="2" t="s">
        <v>1</v>
      </c>
      <c r="HJ31" s="2" t="s">
        <v>1</v>
      </c>
      <c r="HK31" s="2" t="s">
        <v>1</v>
      </c>
      <c r="HL31" s="2" t="s">
        <v>1</v>
      </c>
      <c r="HM31" s="2" t="s">
        <v>1</v>
      </c>
      <c r="HN31" s="2" t="s">
        <v>1</v>
      </c>
      <c r="HO31" s="2" t="s">
        <v>1</v>
      </c>
      <c r="HP31" s="2" t="s">
        <v>1</v>
      </c>
      <c r="HQ31" s="2" t="s">
        <v>1</v>
      </c>
      <c r="HR31" s="2" t="s">
        <v>1</v>
      </c>
      <c r="HS31" s="2">
        <v>800</v>
      </c>
      <c r="HT31" s="2" t="s">
        <v>1</v>
      </c>
      <c r="HU31" s="2" t="s">
        <v>1</v>
      </c>
      <c r="HV31" s="2">
        <v>56</v>
      </c>
      <c r="HW31" s="2" t="s">
        <v>1</v>
      </c>
      <c r="HX31" s="2" t="s">
        <v>1</v>
      </c>
      <c r="HY31" s="2" t="s">
        <v>1</v>
      </c>
      <c r="HZ31" s="2" t="s">
        <v>1</v>
      </c>
      <c r="IA31" s="2" t="s">
        <v>1</v>
      </c>
      <c r="IB31" s="2" t="s">
        <v>1</v>
      </c>
      <c r="IC31" s="2" t="s">
        <v>1</v>
      </c>
      <c r="ID31" s="2" t="s">
        <v>1</v>
      </c>
      <c r="IE31" s="2">
        <v>470</v>
      </c>
      <c r="IF31" s="2" t="s">
        <v>1</v>
      </c>
      <c r="IG31" s="2">
        <v>4100</v>
      </c>
      <c r="IH31" s="2" t="s">
        <v>1</v>
      </c>
      <c r="II31" s="2" t="s">
        <v>1</v>
      </c>
      <c r="IJ31" s="2" t="s">
        <v>1</v>
      </c>
      <c r="IK31" s="2" t="s">
        <v>1</v>
      </c>
      <c r="IL31" s="2" t="s">
        <v>1</v>
      </c>
      <c r="IM31" s="2" t="s">
        <v>1</v>
      </c>
      <c r="IN31" s="2" t="s">
        <v>1</v>
      </c>
      <c r="IO31" s="2" t="s">
        <v>1</v>
      </c>
      <c r="IP31" s="2" t="s">
        <v>1</v>
      </c>
      <c r="IQ31" s="2" t="s">
        <v>1</v>
      </c>
      <c r="IR31" s="2" t="s">
        <v>1</v>
      </c>
      <c r="IS31" s="2" t="s">
        <v>1</v>
      </c>
      <c r="IT31" s="2" t="s">
        <v>1</v>
      </c>
      <c r="IU31" s="2" t="s">
        <v>1</v>
      </c>
      <c r="IV31" s="2" t="s">
        <v>1</v>
      </c>
      <c r="IW31" s="2" t="s">
        <v>1</v>
      </c>
      <c r="IX31" s="2" t="s">
        <v>1</v>
      </c>
      <c r="IY31" s="2" t="s">
        <v>1</v>
      </c>
      <c r="IZ31" s="2" t="s">
        <v>1</v>
      </c>
      <c r="JA31" s="2" t="s">
        <v>1</v>
      </c>
      <c r="JB31" s="2" t="s">
        <v>1</v>
      </c>
      <c r="JC31" s="2" t="s">
        <v>1</v>
      </c>
      <c r="JD31" s="2" t="s">
        <v>1</v>
      </c>
      <c r="JE31" s="2" t="s">
        <v>1</v>
      </c>
      <c r="JF31" s="2" t="s">
        <v>1</v>
      </c>
      <c r="JG31" s="2" t="s">
        <v>1</v>
      </c>
      <c r="JH31" s="2" t="s">
        <v>1</v>
      </c>
      <c r="JI31" s="2" t="s">
        <v>1</v>
      </c>
      <c r="JJ31" s="2" t="s">
        <v>1</v>
      </c>
      <c r="JK31" s="2" t="s">
        <v>1</v>
      </c>
      <c r="JL31" s="2" t="s">
        <v>1</v>
      </c>
      <c r="JM31" s="2" t="s">
        <v>1</v>
      </c>
      <c r="JN31" s="2" t="s">
        <v>1</v>
      </c>
      <c r="JO31" s="2" t="s">
        <v>1</v>
      </c>
      <c r="JP31" s="2" t="s">
        <v>1</v>
      </c>
      <c r="JQ31" s="2" t="s">
        <v>1</v>
      </c>
      <c r="JR31" s="2" t="s">
        <v>1</v>
      </c>
      <c r="JS31" s="2" t="s">
        <v>1</v>
      </c>
      <c r="JT31" s="2" t="s">
        <v>1</v>
      </c>
      <c r="JU31" s="2" t="s">
        <v>1</v>
      </c>
      <c r="JV31" s="2" t="s">
        <v>1</v>
      </c>
      <c r="JW31" s="2" t="s">
        <v>1</v>
      </c>
      <c r="JX31" s="2" t="s">
        <v>1</v>
      </c>
      <c r="JY31" s="2" t="s">
        <v>1</v>
      </c>
      <c r="JZ31" s="2" t="s">
        <v>1</v>
      </c>
      <c r="KA31" s="2" t="s">
        <v>1</v>
      </c>
      <c r="KB31" s="2" t="s">
        <v>1</v>
      </c>
      <c r="KC31" s="2" t="s">
        <v>1</v>
      </c>
      <c r="KD31" s="2" t="s">
        <v>1</v>
      </c>
      <c r="KE31" s="2" t="s">
        <v>1</v>
      </c>
      <c r="KF31" s="2" t="s">
        <v>1</v>
      </c>
      <c r="KG31" s="2" t="s">
        <v>1</v>
      </c>
      <c r="KH31" s="2" t="s">
        <v>1</v>
      </c>
      <c r="KI31" s="2" t="s">
        <v>1</v>
      </c>
      <c r="KJ31" s="2">
        <v>0</v>
      </c>
      <c r="KK31" s="2" t="s">
        <v>1</v>
      </c>
      <c r="KL31" s="2" t="s">
        <v>1</v>
      </c>
      <c r="KM31" s="2" t="s">
        <v>1</v>
      </c>
      <c r="KN31" s="2" t="s">
        <v>1</v>
      </c>
      <c r="KO31" s="2" t="s">
        <v>1</v>
      </c>
      <c r="KP31" s="2" t="s">
        <v>1</v>
      </c>
      <c r="KQ31" s="2" t="s">
        <v>1</v>
      </c>
      <c r="KR31" s="2" t="s">
        <v>1</v>
      </c>
      <c r="KS31" s="2" t="s">
        <v>1</v>
      </c>
      <c r="KT31" s="2" t="s">
        <v>1</v>
      </c>
      <c r="KU31" s="2" t="s">
        <v>1</v>
      </c>
      <c r="KV31" s="2" t="s">
        <v>1</v>
      </c>
      <c r="KW31" s="2" t="s">
        <v>1</v>
      </c>
    </row>
    <row r="32" spans="1:309" x14ac:dyDescent="0.3">
      <c r="A32" s="2" t="s">
        <v>23</v>
      </c>
      <c r="B32" s="2">
        <v>159</v>
      </c>
      <c r="C32" s="23">
        <f t="shared" si="25"/>
        <v>722044.4299999997</v>
      </c>
      <c r="D32" s="23">
        <f t="shared" si="26"/>
        <v>3096068.67</v>
      </c>
      <c r="E32" s="23">
        <f t="shared" si="27"/>
        <v>19472.13</v>
      </c>
      <c r="F32" s="23">
        <f t="shared" si="28"/>
        <v>1706589.92</v>
      </c>
      <c r="G32" s="23">
        <f t="shared" si="29"/>
        <v>937516.75</v>
      </c>
      <c r="H32" s="23">
        <f t="shared" si="30"/>
        <v>0</v>
      </c>
      <c r="I32" s="23">
        <f t="shared" si="31"/>
        <v>451962</v>
      </c>
      <c r="J32" s="23">
        <f t="shared" si="32"/>
        <v>2842.5283018867926</v>
      </c>
      <c r="K32" s="23">
        <f t="shared" si="33"/>
        <v>343962</v>
      </c>
      <c r="L32" s="23">
        <f t="shared" si="34"/>
        <v>108000</v>
      </c>
      <c r="M32" s="23">
        <f t="shared" si="35"/>
        <v>903116.75</v>
      </c>
      <c r="N32" s="23">
        <f t="shared" si="36"/>
        <v>10733.269937106917</v>
      </c>
      <c r="O32" s="23">
        <f t="shared" si="37"/>
        <v>396706.43</v>
      </c>
      <c r="P32" s="23">
        <f t="shared" si="38"/>
        <v>321072.34999999998</v>
      </c>
      <c r="Q32" s="23">
        <f t="shared" si="39"/>
        <v>757981.46</v>
      </c>
      <c r="R32" s="23">
        <f t="shared" si="40"/>
        <v>1623576.25</v>
      </c>
      <c r="S32" s="23">
        <f t="shared" si="41"/>
        <v>10211.171383647799</v>
      </c>
      <c r="T32" s="23">
        <f t="shared" si="42"/>
        <v>83013.669999999925</v>
      </c>
      <c r="U32" s="7">
        <f t="shared" si="43"/>
        <v>4.8643009680966548E-2</v>
      </c>
      <c r="V32" s="23">
        <f t="shared" si="44"/>
        <v>0</v>
      </c>
      <c r="W32" s="23">
        <f t="shared" si="45"/>
        <v>75729</v>
      </c>
      <c r="X32" s="23">
        <f t="shared" si="46"/>
        <v>5813.67</v>
      </c>
      <c r="Y32" s="23">
        <f t="shared" si="47"/>
        <v>1490</v>
      </c>
      <c r="Z32" s="23">
        <v>19</v>
      </c>
      <c r="AA32" s="23">
        <f t="shared" si="48"/>
        <v>147797.01</v>
      </c>
      <c r="AB32" s="23">
        <f t="shared" si="49"/>
        <v>2374024.2400000002</v>
      </c>
      <c r="AC32" s="23">
        <f t="shared" si="50"/>
        <v>14930.970062893082</v>
      </c>
      <c r="AD32" s="23">
        <f t="shared" si="51"/>
        <v>2117155.2400000002</v>
      </c>
      <c r="AE32" s="23">
        <f t="shared" si="52"/>
        <v>13315.44176100629</v>
      </c>
      <c r="AF32" s="23">
        <f t="shared" si="53"/>
        <v>678025</v>
      </c>
      <c r="AG32" s="23">
        <f t="shared" si="54"/>
        <v>4264.3081761006288</v>
      </c>
      <c r="AH32" s="23">
        <f t="shared" si="55"/>
        <v>1455714.84</v>
      </c>
      <c r="AI32" s="23">
        <f t="shared" si="56"/>
        <v>21473</v>
      </c>
      <c r="AJ32" s="23">
        <f t="shared" si="57"/>
        <v>22436.400000000001</v>
      </c>
      <c r="AK32" s="23">
        <f t="shared" si="58"/>
        <v>256869</v>
      </c>
      <c r="AL32" s="23">
        <f t="shared" si="59"/>
        <v>1615.5283018867924</v>
      </c>
      <c r="AM32" s="23">
        <f t="shared" si="60"/>
        <v>256869</v>
      </c>
      <c r="AN32" s="23">
        <f t="shared" si="61"/>
        <v>0</v>
      </c>
      <c r="AO32" s="2">
        <v>349492.42</v>
      </c>
      <c r="AP32" s="2">
        <v>7904.82</v>
      </c>
      <c r="AQ32" s="2">
        <v>39309.19</v>
      </c>
      <c r="AR32" s="2" t="s">
        <v>1</v>
      </c>
      <c r="AS32" s="2">
        <v>321072.34999999998</v>
      </c>
      <c r="AT32" s="2" t="s">
        <v>1</v>
      </c>
      <c r="AU32" s="2" t="s">
        <v>1</v>
      </c>
      <c r="AV32" s="2">
        <v>757981.46</v>
      </c>
      <c r="AX32" s="2" t="s">
        <v>1</v>
      </c>
      <c r="AY32" s="2" t="s">
        <v>1</v>
      </c>
      <c r="AZ32" s="2" t="s">
        <v>1</v>
      </c>
      <c r="BA32" s="2" t="s">
        <v>1</v>
      </c>
      <c r="BB32" s="2" t="s">
        <v>1</v>
      </c>
      <c r="BC32" s="2" t="s">
        <v>1</v>
      </c>
      <c r="BD32" s="2" t="s">
        <v>1</v>
      </c>
      <c r="BE32" s="2">
        <v>73909</v>
      </c>
      <c r="BF32" s="2">
        <v>1820</v>
      </c>
      <c r="BG32" s="2" t="s">
        <v>1</v>
      </c>
      <c r="BH32" s="2" t="s">
        <v>1</v>
      </c>
      <c r="BI32" s="2" t="s">
        <v>1</v>
      </c>
      <c r="BJ32" s="2" t="s">
        <v>1</v>
      </c>
      <c r="BK32" s="2" t="s">
        <v>1</v>
      </c>
      <c r="BL32" s="2" t="s">
        <v>1</v>
      </c>
      <c r="BM32" s="2" t="s">
        <v>1</v>
      </c>
      <c r="BN32" s="2">
        <v>5813.67</v>
      </c>
      <c r="BO32" s="2" t="s">
        <v>1</v>
      </c>
      <c r="BP32" s="2" t="s">
        <v>1</v>
      </c>
      <c r="BQ32" s="2" t="s">
        <v>1</v>
      </c>
      <c r="BR32" s="2">
        <v>1490</v>
      </c>
      <c r="BS32" s="2" t="s">
        <v>1</v>
      </c>
      <c r="BT32" s="2">
        <v>147797.01</v>
      </c>
      <c r="BU32" s="2" t="s">
        <v>1</v>
      </c>
      <c r="BV32" s="2">
        <v>826568</v>
      </c>
      <c r="BW32" s="2">
        <v>90</v>
      </c>
      <c r="BX32" s="2" t="s">
        <v>1</v>
      </c>
      <c r="BY32" s="2" t="s">
        <v>1</v>
      </c>
      <c r="BZ32" s="2" t="s">
        <v>1</v>
      </c>
      <c r="CA32" s="2" t="s">
        <v>1</v>
      </c>
      <c r="CB32" s="2" t="s">
        <v>1</v>
      </c>
      <c r="CC32" s="2" t="s">
        <v>1</v>
      </c>
      <c r="CD32" s="2">
        <v>16647</v>
      </c>
      <c r="CE32" s="2">
        <v>59380</v>
      </c>
      <c r="CF32" s="2" t="s">
        <v>1</v>
      </c>
      <c r="CG32" s="2" t="s">
        <v>1</v>
      </c>
      <c r="CH32" s="2">
        <v>431.75</v>
      </c>
      <c r="CI32" s="2" t="s">
        <v>1</v>
      </c>
      <c r="CJ32" s="2" t="s">
        <v>1</v>
      </c>
      <c r="CK32" s="2" t="s">
        <v>1</v>
      </c>
      <c r="CL32" s="2" t="s">
        <v>1</v>
      </c>
      <c r="CM32" s="2" t="s">
        <v>1</v>
      </c>
      <c r="CN32" s="2" t="s">
        <v>1</v>
      </c>
      <c r="CO32" s="2" t="s">
        <v>1</v>
      </c>
      <c r="CP32" s="2" t="s">
        <v>1</v>
      </c>
      <c r="CQ32" s="2" t="s">
        <v>1</v>
      </c>
      <c r="CR32" s="2" t="s">
        <v>1</v>
      </c>
      <c r="CS32" s="2" t="s">
        <v>1</v>
      </c>
      <c r="CT32" s="2" t="s">
        <v>1</v>
      </c>
      <c r="CU32" s="2">
        <v>30000</v>
      </c>
      <c r="CV32" s="2">
        <v>4400</v>
      </c>
      <c r="CW32" s="2" t="s">
        <v>1</v>
      </c>
      <c r="CX32" s="2" t="s">
        <v>1</v>
      </c>
      <c r="CY32" s="2" t="s">
        <v>1</v>
      </c>
      <c r="CZ32" s="2" t="s">
        <v>1</v>
      </c>
      <c r="DA32" s="2" t="s">
        <v>1</v>
      </c>
      <c r="DB32" s="2" t="s">
        <v>1</v>
      </c>
      <c r="DC32" s="2" t="s">
        <v>1</v>
      </c>
      <c r="DD32" s="2" t="s">
        <v>1</v>
      </c>
      <c r="DE32" s="2" t="s">
        <v>1</v>
      </c>
      <c r="DF32" s="2" t="s">
        <v>1</v>
      </c>
      <c r="DG32" s="2" t="s">
        <v>1</v>
      </c>
      <c r="DH32" s="2" t="s">
        <v>1</v>
      </c>
      <c r="DI32" s="2" t="s">
        <v>1</v>
      </c>
      <c r="DJ32" s="2" t="s">
        <v>1</v>
      </c>
      <c r="DK32" s="2" t="s">
        <v>1</v>
      </c>
      <c r="DL32" s="2" t="s">
        <v>1</v>
      </c>
      <c r="DM32" s="2" t="s">
        <v>1</v>
      </c>
      <c r="DN32" s="2" t="s">
        <v>1</v>
      </c>
      <c r="DO32" s="2" t="s">
        <v>1</v>
      </c>
      <c r="DP32" s="2" t="s">
        <v>1</v>
      </c>
      <c r="DQ32" s="2" t="s">
        <v>1</v>
      </c>
      <c r="DR32" s="2" t="s">
        <v>1</v>
      </c>
      <c r="DS32" s="2" t="s">
        <v>1</v>
      </c>
      <c r="DT32" s="2" t="s">
        <v>1</v>
      </c>
      <c r="DU32" s="2">
        <v>39500</v>
      </c>
      <c r="DV32" s="2">
        <v>54400</v>
      </c>
      <c r="DW32" s="2" t="s">
        <v>1</v>
      </c>
      <c r="DX32" s="2">
        <v>250062</v>
      </c>
      <c r="DY32" s="2" t="s">
        <v>1</v>
      </c>
      <c r="DZ32" s="2" t="s">
        <v>1</v>
      </c>
      <c r="EA32" s="2" t="s">
        <v>1</v>
      </c>
      <c r="EB32" s="2" t="s">
        <v>1</v>
      </c>
      <c r="EC32" s="2" t="s">
        <v>1</v>
      </c>
      <c r="ED32" s="2" t="s">
        <v>1</v>
      </c>
      <c r="EE32" s="2" t="s">
        <v>1</v>
      </c>
      <c r="EF32" s="2" t="s">
        <v>1</v>
      </c>
      <c r="EG32" s="2" t="s">
        <v>1</v>
      </c>
      <c r="EH32" s="2" t="s">
        <v>1</v>
      </c>
      <c r="EI32" s="2" t="s">
        <v>1</v>
      </c>
      <c r="EJ32" s="2" t="s">
        <v>1</v>
      </c>
      <c r="EK32" s="2" t="s">
        <v>1</v>
      </c>
      <c r="EL32" s="2" t="s">
        <v>1</v>
      </c>
      <c r="EM32" s="2" t="s">
        <v>1</v>
      </c>
      <c r="EN32" s="2" t="s">
        <v>1</v>
      </c>
      <c r="EO32" s="2" t="s">
        <v>1</v>
      </c>
      <c r="EP32" s="2">
        <v>108000</v>
      </c>
      <c r="EQ32" s="2" t="s">
        <v>1</v>
      </c>
      <c r="ER32" s="2" t="s">
        <v>1</v>
      </c>
      <c r="ES32" s="2" t="s">
        <v>1</v>
      </c>
      <c r="ET32" s="2" t="s">
        <v>1</v>
      </c>
      <c r="EU32" s="2">
        <v>295398</v>
      </c>
      <c r="EV32" s="2" t="s">
        <v>1</v>
      </c>
      <c r="EW32" s="2" t="s">
        <v>1</v>
      </c>
      <c r="EX32" s="2">
        <v>17781</v>
      </c>
      <c r="EY32" s="2">
        <v>196352</v>
      </c>
      <c r="EZ32" s="2" t="s">
        <v>1</v>
      </c>
      <c r="FA32" s="2" t="s">
        <v>1</v>
      </c>
      <c r="FB32" s="2" t="s">
        <v>1</v>
      </c>
      <c r="FC32" s="2">
        <v>98464</v>
      </c>
      <c r="FD32" s="2">
        <v>70030</v>
      </c>
      <c r="FE32" s="2" t="s">
        <v>1</v>
      </c>
      <c r="FF32" s="2" t="s">
        <v>1</v>
      </c>
      <c r="FG32" s="2" t="s">
        <v>1</v>
      </c>
      <c r="FH32" s="2" t="s">
        <v>1</v>
      </c>
      <c r="FI32" s="2" t="s">
        <v>1</v>
      </c>
      <c r="FJ32" s="2" t="s">
        <v>1</v>
      </c>
      <c r="FK32" s="2">
        <v>532</v>
      </c>
      <c r="FL32" s="2" t="s">
        <v>1</v>
      </c>
      <c r="FM32" s="2" t="s">
        <v>1</v>
      </c>
      <c r="FN32" s="2" t="s">
        <v>1</v>
      </c>
      <c r="FO32" s="2">
        <v>15299.8</v>
      </c>
      <c r="FP32" s="2" t="s">
        <v>1</v>
      </c>
      <c r="FQ32" s="2">
        <v>143388.73000000001</v>
      </c>
      <c r="FR32" s="2" t="s">
        <v>1</v>
      </c>
      <c r="FS32" s="2" t="s">
        <v>1</v>
      </c>
      <c r="FT32" s="2" t="s">
        <v>1</v>
      </c>
      <c r="FU32" s="2" t="s">
        <v>1</v>
      </c>
      <c r="FV32" s="2" t="s">
        <v>1</v>
      </c>
      <c r="FW32" s="2" t="s">
        <v>1</v>
      </c>
      <c r="FX32" s="2">
        <v>47707</v>
      </c>
      <c r="FY32" s="2" t="s">
        <v>1</v>
      </c>
      <c r="FZ32" s="2" t="s">
        <v>1</v>
      </c>
      <c r="GA32" s="2">
        <v>75657</v>
      </c>
      <c r="GB32" s="2" t="s">
        <v>1</v>
      </c>
      <c r="GC32" s="2">
        <v>30547.5</v>
      </c>
      <c r="GD32" s="2" t="s">
        <v>1</v>
      </c>
      <c r="GE32" s="2" t="s">
        <v>1</v>
      </c>
      <c r="GF32" s="2">
        <v>2607</v>
      </c>
      <c r="GG32" s="2">
        <v>19736.5</v>
      </c>
      <c r="GH32" s="2">
        <v>11003.57</v>
      </c>
      <c r="GI32" s="2" t="s">
        <v>1</v>
      </c>
      <c r="GJ32" s="2" t="s">
        <v>1</v>
      </c>
      <c r="GK32" s="2" t="s">
        <v>1</v>
      </c>
      <c r="GL32" s="2">
        <v>3115</v>
      </c>
      <c r="GM32" s="2">
        <v>18493</v>
      </c>
      <c r="GN32" s="2">
        <v>549644.6</v>
      </c>
      <c r="GO32" s="2">
        <v>319877.36</v>
      </c>
      <c r="GP32" s="2" t="s">
        <v>1</v>
      </c>
      <c r="GQ32" s="2">
        <v>12192</v>
      </c>
      <c r="GR32" s="2">
        <v>4697</v>
      </c>
      <c r="GS32" s="2" t="s">
        <v>1</v>
      </c>
      <c r="GT32" s="2" t="s">
        <v>1</v>
      </c>
      <c r="GU32" s="2" t="s">
        <v>1</v>
      </c>
      <c r="GV32" s="2">
        <v>870</v>
      </c>
      <c r="GW32" s="2" t="s">
        <v>1</v>
      </c>
      <c r="GX32" s="2">
        <v>31852.78</v>
      </c>
      <c r="GY32" s="2" t="s">
        <v>1</v>
      </c>
      <c r="GZ32" s="2" t="s">
        <v>1</v>
      </c>
      <c r="HA32" s="2" t="s">
        <v>1</v>
      </c>
      <c r="HB32" s="2">
        <v>0</v>
      </c>
      <c r="HC32" s="2">
        <v>21473</v>
      </c>
      <c r="HD32" s="2" t="s">
        <v>1</v>
      </c>
      <c r="HE32" s="2" t="s">
        <v>1</v>
      </c>
      <c r="HF32" s="2" t="s">
        <v>1</v>
      </c>
      <c r="HG32" s="2" t="s">
        <v>1</v>
      </c>
      <c r="HH32" s="2" t="s">
        <v>1</v>
      </c>
      <c r="HI32" s="2" t="s">
        <v>1</v>
      </c>
      <c r="HJ32" s="2" t="s">
        <v>1</v>
      </c>
      <c r="HK32" s="2" t="s">
        <v>1</v>
      </c>
      <c r="HL32" s="2" t="s">
        <v>1</v>
      </c>
      <c r="HM32" s="2" t="s">
        <v>1</v>
      </c>
      <c r="HN32" s="2" t="s">
        <v>1</v>
      </c>
      <c r="HO32" s="2" t="s">
        <v>1</v>
      </c>
      <c r="HP32" s="2" t="s">
        <v>1</v>
      </c>
      <c r="HQ32" s="2" t="s">
        <v>1</v>
      </c>
      <c r="HR32" s="2" t="s">
        <v>1</v>
      </c>
      <c r="HS32" s="2" t="s">
        <v>1</v>
      </c>
      <c r="HT32" s="2" t="s">
        <v>1</v>
      </c>
      <c r="HU32" s="2" t="s">
        <v>1</v>
      </c>
      <c r="HV32" s="2">
        <v>3049.4</v>
      </c>
      <c r="HW32" s="2" t="s">
        <v>1</v>
      </c>
      <c r="HX32" s="2" t="s">
        <v>1</v>
      </c>
      <c r="HY32" s="2" t="s">
        <v>1</v>
      </c>
      <c r="HZ32" s="2" t="s">
        <v>1</v>
      </c>
      <c r="IA32" s="2" t="s">
        <v>1</v>
      </c>
      <c r="IB32" s="2" t="s">
        <v>1</v>
      </c>
      <c r="IC32" s="2" t="s">
        <v>1</v>
      </c>
      <c r="ID32" s="2" t="s">
        <v>1</v>
      </c>
      <c r="IE32" s="2">
        <v>9389</v>
      </c>
      <c r="IF32" s="2" t="s">
        <v>1</v>
      </c>
      <c r="IG32" s="2">
        <v>9998</v>
      </c>
      <c r="IH32" s="2" t="s">
        <v>1</v>
      </c>
      <c r="II32" s="2" t="s">
        <v>1</v>
      </c>
      <c r="IJ32" s="2" t="s">
        <v>1</v>
      </c>
      <c r="IK32" s="2" t="s">
        <v>1</v>
      </c>
      <c r="IL32" s="2" t="s">
        <v>1</v>
      </c>
      <c r="IM32" s="2" t="s">
        <v>1</v>
      </c>
      <c r="IN32" s="2" t="s">
        <v>1</v>
      </c>
      <c r="IO32" s="2" t="s">
        <v>1</v>
      </c>
      <c r="IP32" s="2" t="s">
        <v>1</v>
      </c>
      <c r="IQ32" s="2" t="s">
        <v>1</v>
      </c>
      <c r="IR32" s="2" t="s">
        <v>1</v>
      </c>
      <c r="IS32" s="2" t="s">
        <v>1</v>
      </c>
      <c r="IT32" s="2" t="s">
        <v>1</v>
      </c>
      <c r="IU32" s="2" t="s">
        <v>1</v>
      </c>
      <c r="IV32" s="2" t="s">
        <v>1</v>
      </c>
      <c r="IW32" s="2" t="s">
        <v>1</v>
      </c>
      <c r="IX32" s="2" t="s">
        <v>1</v>
      </c>
      <c r="IY32" s="2" t="s">
        <v>1</v>
      </c>
      <c r="IZ32" s="2" t="s">
        <v>1</v>
      </c>
      <c r="JA32" s="2" t="s">
        <v>1</v>
      </c>
      <c r="JB32" s="2" t="s">
        <v>1</v>
      </c>
      <c r="JC32" s="2" t="s">
        <v>1</v>
      </c>
      <c r="JD32" s="2" t="s">
        <v>1</v>
      </c>
      <c r="JE32" s="2" t="s">
        <v>1</v>
      </c>
      <c r="JF32" s="2" t="s">
        <v>1</v>
      </c>
      <c r="JG32" s="2" t="s">
        <v>1</v>
      </c>
      <c r="JH32" s="2" t="s">
        <v>1</v>
      </c>
      <c r="JI32" s="2" t="s">
        <v>1</v>
      </c>
      <c r="JJ32" s="2" t="s">
        <v>1</v>
      </c>
      <c r="JK32" s="2" t="s">
        <v>1</v>
      </c>
      <c r="JL32" s="2" t="s">
        <v>1</v>
      </c>
      <c r="JM32" s="2">
        <v>68477</v>
      </c>
      <c r="JN32" s="2">
        <v>4472</v>
      </c>
      <c r="JO32" s="2">
        <v>183920</v>
      </c>
      <c r="JP32" s="2" t="s">
        <v>1</v>
      </c>
      <c r="JQ32" s="2" t="s">
        <v>1</v>
      </c>
      <c r="JR32" s="2" t="s">
        <v>1</v>
      </c>
      <c r="JS32" s="2" t="s">
        <v>1</v>
      </c>
      <c r="JT32" s="2" t="s">
        <v>1</v>
      </c>
      <c r="JU32" s="2" t="s">
        <v>1</v>
      </c>
      <c r="JV32" s="2" t="s">
        <v>1</v>
      </c>
      <c r="JW32" s="2" t="s">
        <v>1</v>
      </c>
      <c r="JX32" s="2" t="s">
        <v>1</v>
      </c>
      <c r="JY32" s="2" t="s">
        <v>1</v>
      </c>
      <c r="JZ32" s="2" t="s">
        <v>1</v>
      </c>
      <c r="KA32" s="2" t="s">
        <v>1</v>
      </c>
      <c r="KB32" s="2" t="s">
        <v>1</v>
      </c>
      <c r="KC32" s="2" t="s">
        <v>1</v>
      </c>
      <c r="KD32" s="2" t="s">
        <v>1</v>
      </c>
      <c r="KE32" s="2" t="s">
        <v>1</v>
      </c>
      <c r="KF32" s="2" t="s">
        <v>1</v>
      </c>
      <c r="KG32" s="2" t="s">
        <v>1</v>
      </c>
      <c r="KH32" s="2" t="s">
        <v>1</v>
      </c>
      <c r="KI32" s="2" t="s">
        <v>1</v>
      </c>
      <c r="KJ32" s="2" t="s">
        <v>1</v>
      </c>
      <c r="KK32" s="2" t="s">
        <v>1</v>
      </c>
      <c r="KL32" s="2" t="s">
        <v>1</v>
      </c>
      <c r="KM32" s="2" t="s">
        <v>1</v>
      </c>
      <c r="KN32" s="2" t="s">
        <v>1</v>
      </c>
      <c r="KO32" s="2" t="s">
        <v>1</v>
      </c>
      <c r="KP32" s="2" t="s">
        <v>1</v>
      </c>
      <c r="KQ32" s="2" t="s">
        <v>1</v>
      </c>
      <c r="KR32" s="2" t="s">
        <v>1</v>
      </c>
      <c r="KS32" s="2" t="s">
        <v>1</v>
      </c>
      <c r="KT32" s="2" t="s">
        <v>1</v>
      </c>
      <c r="KU32" s="2" t="s">
        <v>1</v>
      </c>
      <c r="KV32" s="2" t="s">
        <v>1</v>
      </c>
      <c r="KW32" s="2" t="s">
        <v>1</v>
      </c>
    </row>
    <row r="33" spans="1:309" x14ac:dyDescent="0.3">
      <c r="A33" s="2" t="s">
        <v>24</v>
      </c>
      <c r="B33" s="2">
        <v>113</v>
      </c>
      <c r="C33" s="23">
        <f t="shared" si="25"/>
        <v>-692821.01999999979</v>
      </c>
      <c r="D33" s="23">
        <f t="shared" si="26"/>
        <v>1498132.78</v>
      </c>
      <c r="E33" s="23">
        <f t="shared" si="27"/>
        <v>13257.812212389381</v>
      </c>
      <c r="F33" s="23">
        <f t="shared" si="28"/>
        <v>1384861.07</v>
      </c>
      <c r="G33" s="23">
        <f t="shared" si="29"/>
        <v>19371.71</v>
      </c>
      <c r="H33" s="23">
        <f t="shared" si="30"/>
        <v>0</v>
      </c>
      <c r="I33" s="23">
        <f t="shared" si="31"/>
        <v>93900</v>
      </c>
      <c r="J33" s="23">
        <f t="shared" si="32"/>
        <v>830.97345132743362</v>
      </c>
      <c r="K33" s="23">
        <f t="shared" si="33"/>
        <v>93900</v>
      </c>
      <c r="L33" s="23">
        <f t="shared" si="34"/>
        <v>0</v>
      </c>
      <c r="M33" s="23">
        <f t="shared" si="35"/>
        <v>15796.71</v>
      </c>
      <c r="N33" s="23">
        <f t="shared" si="36"/>
        <v>12255.407699115045</v>
      </c>
      <c r="O33" s="23">
        <f t="shared" si="37"/>
        <v>309600.7</v>
      </c>
      <c r="P33" s="23">
        <f t="shared" si="38"/>
        <v>274019.84999999998</v>
      </c>
      <c r="Q33" s="23">
        <f t="shared" si="39"/>
        <v>598568.5</v>
      </c>
      <c r="R33" s="23">
        <f t="shared" si="40"/>
        <v>1339898.32</v>
      </c>
      <c r="S33" s="23">
        <f t="shared" si="41"/>
        <v>11857.507256637169</v>
      </c>
      <c r="T33" s="23">
        <f t="shared" si="42"/>
        <v>44962.75</v>
      </c>
      <c r="U33" s="7">
        <f t="shared" si="43"/>
        <v>3.2467336236117895E-2</v>
      </c>
      <c r="V33" s="23">
        <f t="shared" si="44"/>
        <v>39300</v>
      </c>
      <c r="W33" s="23">
        <f t="shared" si="45"/>
        <v>1050</v>
      </c>
      <c r="X33" s="23">
        <f t="shared" si="46"/>
        <v>4632.75</v>
      </c>
      <c r="Y33" s="23">
        <f t="shared" si="47"/>
        <v>0</v>
      </c>
      <c r="Z33" s="23">
        <v>20</v>
      </c>
      <c r="AA33" s="23">
        <f t="shared" si="48"/>
        <v>157689.26999999999</v>
      </c>
      <c r="AB33" s="23">
        <f t="shared" si="49"/>
        <v>2190953.7999999998</v>
      </c>
      <c r="AC33" s="23">
        <f t="shared" si="50"/>
        <v>19388.971681415929</v>
      </c>
      <c r="AD33" s="23">
        <f t="shared" si="51"/>
        <v>2042019.8</v>
      </c>
      <c r="AE33" s="23">
        <f t="shared" si="52"/>
        <v>18070.971681415929</v>
      </c>
      <c r="AF33" s="23">
        <f t="shared" si="53"/>
        <v>183775</v>
      </c>
      <c r="AG33" s="23">
        <f t="shared" si="54"/>
        <v>1626.3274336283187</v>
      </c>
      <c r="AH33" s="23">
        <f t="shared" si="55"/>
        <v>1821179.8</v>
      </c>
      <c r="AI33" s="23">
        <f t="shared" si="56"/>
        <v>12280</v>
      </c>
      <c r="AJ33" s="23">
        <f t="shared" si="57"/>
        <v>34579</v>
      </c>
      <c r="AK33" s="23">
        <f t="shared" si="58"/>
        <v>148934</v>
      </c>
      <c r="AL33" s="23">
        <f t="shared" si="59"/>
        <v>1318</v>
      </c>
      <c r="AM33" s="23">
        <f t="shared" si="60"/>
        <v>148934</v>
      </c>
      <c r="AN33" s="23">
        <f t="shared" si="61"/>
        <v>0</v>
      </c>
      <c r="AO33" s="2">
        <v>277999.61</v>
      </c>
      <c r="AP33" s="2">
        <v>2499.09</v>
      </c>
      <c r="AQ33" s="2">
        <v>29102</v>
      </c>
      <c r="AR33" s="2" t="s">
        <v>1</v>
      </c>
      <c r="AS33" s="2">
        <v>274019.84999999998</v>
      </c>
      <c r="AT33" s="2" t="s">
        <v>1</v>
      </c>
      <c r="AU33" s="2" t="s">
        <v>1</v>
      </c>
      <c r="AV33" s="2">
        <v>598568.5</v>
      </c>
      <c r="AX33" s="2" t="s">
        <v>1</v>
      </c>
      <c r="AY33" s="2" t="s">
        <v>1</v>
      </c>
      <c r="AZ33" s="2" t="s">
        <v>1</v>
      </c>
      <c r="BA33" s="2" t="s">
        <v>1</v>
      </c>
      <c r="BB33" s="2" t="s">
        <v>1</v>
      </c>
      <c r="BC33" s="2">
        <v>39300</v>
      </c>
      <c r="BD33" s="2" t="s">
        <v>1</v>
      </c>
      <c r="BE33" s="2" t="s">
        <v>1</v>
      </c>
      <c r="BF33" s="2">
        <v>1050</v>
      </c>
      <c r="BG33" s="2" t="s">
        <v>1</v>
      </c>
      <c r="BH33" s="2" t="s">
        <v>1</v>
      </c>
      <c r="BI33" s="2" t="s">
        <v>1</v>
      </c>
      <c r="BJ33" s="2" t="s">
        <v>1</v>
      </c>
      <c r="BK33" s="2" t="s">
        <v>1</v>
      </c>
      <c r="BL33" s="2" t="s">
        <v>1</v>
      </c>
      <c r="BM33" s="2" t="s">
        <v>1</v>
      </c>
      <c r="BN33" s="2">
        <v>4632.75</v>
      </c>
      <c r="BO33" s="2" t="s">
        <v>1</v>
      </c>
      <c r="BP33" s="2" t="s">
        <v>1</v>
      </c>
      <c r="BQ33" s="2" t="s">
        <v>1</v>
      </c>
      <c r="BR33" s="2">
        <v>0</v>
      </c>
      <c r="BS33" s="2" t="s">
        <v>1</v>
      </c>
      <c r="BT33" s="2">
        <v>157689.26999999999</v>
      </c>
      <c r="BU33" s="2" t="s">
        <v>1</v>
      </c>
      <c r="BV33" s="2" t="s">
        <v>1</v>
      </c>
      <c r="BW33" s="2" t="s">
        <v>1</v>
      </c>
      <c r="BX33" s="2" t="s">
        <v>1</v>
      </c>
      <c r="BY33" s="2" t="s">
        <v>1</v>
      </c>
      <c r="BZ33" s="2" t="s">
        <v>1</v>
      </c>
      <c r="CA33" s="2" t="s">
        <v>1</v>
      </c>
      <c r="CB33" s="2" t="s">
        <v>1</v>
      </c>
      <c r="CC33" s="2" t="s">
        <v>1</v>
      </c>
      <c r="CD33" s="2">
        <v>13210</v>
      </c>
      <c r="CE33" s="2" t="s">
        <v>1</v>
      </c>
      <c r="CF33" s="2" t="s">
        <v>1</v>
      </c>
      <c r="CG33" s="2" t="s">
        <v>1</v>
      </c>
      <c r="CH33" s="2">
        <v>2586.71</v>
      </c>
      <c r="CI33" s="2" t="s">
        <v>1</v>
      </c>
      <c r="CJ33" s="2" t="s">
        <v>1</v>
      </c>
      <c r="CK33" s="2" t="s">
        <v>1</v>
      </c>
      <c r="CL33" s="2" t="s">
        <v>1</v>
      </c>
      <c r="CM33" s="2" t="s">
        <v>1</v>
      </c>
      <c r="CN33" s="2" t="s">
        <v>1</v>
      </c>
      <c r="CO33" s="2" t="s">
        <v>1</v>
      </c>
      <c r="CP33" s="2" t="s">
        <v>1</v>
      </c>
      <c r="CQ33" s="2" t="s">
        <v>1</v>
      </c>
      <c r="CR33" s="2" t="s">
        <v>1</v>
      </c>
      <c r="CS33" s="2" t="s">
        <v>1</v>
      </c>
      <c r="CT33" s="2" t="s">
        <v>1</v>
      </c>
      <c r="CU33" s="2" t="s">
        <v>1</v>
      </c>
      <c r="CV33" s="2" t="s">
        <v>1</v>
      </c>
      <c r="CW33" s="2" t="s">
        <v>1</v>
      </c>
      <c r="CX33" s="2">
        <v>3575</v>
      </c>
      <c r="CY33" s="2" t="s">
        <v>1</v>
      </c>
      <c r="CZ33" s="2" t="s">
        <v>1</v>
      </c>
      <c r="DA33" s="2" t="s">
        <v>1</v>
      </c>
      <c r="DB33" s="2" t="s">
        <v>1</v>
      </c>
      <c r="DC33" s="2" t="s">
        <v>1</v>
      </c>
      <c r="DD33" s="2" t="s">
        <v>1</v>
      </c>
      <c r="DE33" s="2" t="s">
        <v>1</v>
      </c>
      <c r="DF33" s="2" t="s">
        <v>1</v>
      </c>
      <c r="DG33" s="2" t="s">
        <v>1</v>
      </c>
      <c r="DH33" s="2" t="s">
        <v>1</v>
      </c>
      <c r="DI33" s="2" t="s">
        <v>1</v>
      </c>
      <c r="DJ33" s="2" t="s">
        <v>1</v>
      </c>
      <c r="DK33" s="2" t="s">
        <v>1</v>
      </c>
      <c r="DL33" s="2" t="s">
        <v>1</v>
      </c>
      <c r="DM33" s="2" t="s">
        <v>1</v>
      </c>
      <c r="DN33" s="2" t="s">
        <v>1</v>
      </c>
      <c r="DO33" s="2" t="s">
        <v>1</v>
      </c>
      <c r="DP33" s="2" t="s">
        <v>1</v>
      </c>
      <c r="DQ33" s="2" t="s">
        <v>1</v>
      </c>
      <c r="DR33" s="2" t="s">
        <v>1</v>
      </c>
      <c r="DS33" s="2" t="s">
        <v>1</v>
      </c>
      <c r="DT33" s="2" t="s">
        <v>1</v>
      </c>
      <c r="DU33" s="2">
        <v>39500</v>
      </c>
      <c r="DV33" s="2">
        <v>54400</v>
      </c>
      <c r="DW33" s="2" t="s">
        <v>1</v>
      </c>
      <c r="DX33" s="2" t="s">
        <v>1</v>
      </c>
      <c r="DY33" s="2" t="s">
        <v>1</v>
      </c>
      <c r="DZ33" s="2" t="s">
        <v>1</v>
      </c>
      <c r="EA33" s="2" t="s">
        <v>1</v>
      </c>
      <c r="EB33" s="2" t="s">
        <v>1</v>
      </c>
      <c r="EC33" s="2" t="s">
        <v>1</v>
      </c>
      <c r="ED33" s="2" t="s">
        <v>1</v>
      </c>
      <c r="EE33" s="2" t="s">
        <v>1</v>
      </c>
      <c r="EF33" s="2" t="s">
        <v>1</v>
      </c>
      <c r="EG33" s="2" t="s">
        <v>1</v>
      </c>
      <c r="EH33" s="2" t="s">
        <v>1</v>
      </c>
      <c r="EI33" s="2" t="s">
        <v>1</v>
      </c>
      <c r="EJ33" s="2" t="s">
        <v>1</v>
      </c>
      <c r="EK33" s="2" t="s">
        <v>1</v>
      </c>
      <c r="EL33" s="2" t="s">
        <v>1</v>
      </c>
      <c r="EM33" s="2" t="s">
        <v>1</v>
      </c>
      <c r="EN33" s="2" t="s">
        <v>1</v>
      </c>
      <c r="EO33" s="2" t="s">
        <v>1</v>
      </c>
      <c r="EP33" s="2" t="s">
        <v>1</v>
      </c>
      <c r="EQ33" s="2" t="s">
        <v>1</v>
      </c>
      <c r="ER33" s="2" t="s">
        <v>1</v>
      </c>
      <c r="ES33" s="2" t="s">
        <v>1</v>
      </c>
      <c r="ET33" s="2" t="s">
        <v>1</v>
      </c>
      <c r="EU33" s="2" t="s">
        <v>1</v>
      </c>
      <c r="EV33" s="2" t="s">
        <v>1</v>
      </c>
      <c r="EW33" s="2" t="s">
        <v>1</v>
      </c>
      <c r="EX33" s="2">
        <v>68287</v>
      </c>
      <c r="EY33" s="2">
        <v>105694</v>
      </c>
      <c r="EZ33" s="2" t="s">
        <v>1</v>
      </c>
      <c r="FA33" s="2" t="s">
        <v>1</v>
      </c>
      <c r="FB33" s="2" t="s">
        <v>1</v>
      </c>
      <c r="FC33" s="2">
        <v>213</v>
      </c>
      <c r="FD33" s="2">
        <v>9581</v>
      </c>
      <c r="FE33" s="2" t="s">
        <v>1</v>
      </c>
      <c r="FF33" s="2" t="s">
        <v>1</v>
      </c>
      <c r="FG33" s="2" t="s">
        <v>1</v>
      </c>
      <c r="FH33" s="2" t="s">
        <v>1</v>
      </c>
      <c r="FI33" s="2" t="s">
        <v>1</v>
      </c>
      <c r="FJ33" s="2" t="s">
        <v>1</v>
      </c>
      <c r="FK33" s="2" t="s">
        <v>1</v>
      </c>
      <c r="FL33" s="2" t="s">
        <v>1</v>
      </c>
      <c r="FM33" s="2" t="s">
        <v>1</v>
      </c>
      <c r="FN33" s="2">
        <v>936</v>
      </c>
      <c r="FO33" s="2">
        <v>53896</v>
      </c>
      <c r="FP33" s="2" t="s">
        <v>1</v>
      </c>
      <c r="FQ33" s="2">
        <v>15498</v>
      </c>
      <c r="FR33" s="2" t="s">
        <v>1</v>
      </c>
      <c r="FS33" s="2" t="s">
        <v>1</v>
      </c>
      <c r="FT33" s="2" t="s">
        <v>1</v>
      </c>
      <c r="FU33" s="2" t="s">
        <v>1</v>
      </c>
      <c r="FV33" s="2" t="s">
        <v>1</v>
      </c>
      <c r="FW33" s="2" t="s">
        <v>1</v>
      </c>
      <c r="FX33" s="2" t="s">
        <v>1</v>
      </c>
      <c r="FY33" s="2" t="s">
        <v>1</v>
      </c>
      <c r="FZ33" s="2" t="s">
        <v>1</v>
      </c>
      <c r="GA33" s="2">
        <v>51332</v>
      </c>
      <c r="GB33" s="2" t="s">
        <v>1</v>
      </c>
      <c r="GC33" s="2">
        <v>7995</v>
      </c>
      <c r="GD33" s="2" t="s">
        <v>1</v>
      </c>
      <c r="GE33" s="2" t="s">
        <v>1</v>
      </c>
      <c r="GF33" s="2">
        <v>560</v>
      </c>
      <c r="GG33" s="2">
        <v>12396.69</v>
      </c>
      <c r="GH33" s="2">
        <v>10529.4</v>
      </c>
      <c r="GI33" s="2">
        <v>2905</v>
      </c>
      <c r="GJ33" s="2" t="s">
        <v>1</v>
      </c>
      <c r="GK33" s="2" t="s">
        <v>1</v>
      </c>
      <c r="GL33" s="2">
        <v>0</v>
      </c>
      <c r="GM33" s="2" t="s">
        <v>1</v>
      </c>
      <c r="GN33" s="2">
        <v>203173.4</v>
      </c>
      <c r="GO33" s="2">
        <v>1444262.31</v>
      </c>
      <c r="GP33" s="2">
        <v>0</v>
      </c>
      <c r="GQ33" s="2">
        <v>1500</v>
      </c>
      <c r="GR33" s="2">
        <v>2402</v>
      </c>
      <c r="GS33" s="2" t="s">
        <v>1</v>
      </c>
      <c r="GT33" s="2" t="s">
        <v>1</v>
      </c>
      <c r="GU33" s="2" t="s">
        <v>1</v>
      </c>
      <c r="GV33" s="2">
        <v>4000</v>
      </c>
      <c r="GW33" s="2" t="s">
        <v>1</v>
      </c>
      <c r="GX33" s="2" t="s">
        <v>1</v>
      </c>
      <c r="GY33" s="2" t="s">
        <v>1</v>
      </c>
      <c r="GZ33" s="2" t="s">
        <v>1</v>
      </c>
      <c r="HA33" s="2">
        <v>8000</v>
      </c>
      <c r="HB33" s="2">
        <v>4280</v>
      </c>
      <c r="HC33" s="2" t="s">
        <v>1</v>
      </c>
      <c r="HD33" s="2" t="s">
        <v>1</v>
      </c>
      <c r="HE33" s="2" t="s">
        <v>1</v>
      </c>
      <c r="HF33" s="2" t="s">
        <v>1</v>
      </c>
      <c r="HG33" s="2" t="s">
        <v>1</v>
      </c>
      <c r="HH33" s="2" t="s">
        <v>1</v>
      </c>
      <c r="HI33" s="2" t="s">
        <v>1</v>
      </c>
      <c r="HJ33" s="2" t="s">
        <v>1</v>
      </c>
      <c r="HK33" s="2" t="s">
        <v>1</v>
      </c>
      <c r="HL33" s="2" t="s">
        <v>1</v>
      </c>
      <c r="HM33" s="2" t="s">
        <v>1</v>
      </c>
      <c r="HN33" s="2">
        <v>2000</v>
      </c>
      <c r="HO33" s="2" t="s">
        <v>1</v>
      </c>
      <c r="HP33" s="2" t="s">
        <v>1</v>
      </c>
      <c r="HQ33" s="2" t="s">
        <v>1</v>
      </c>
      <c r="HR33" s="2" t="s">
        <v>1</v>
      </c>
      <c r="HS33" s="2">
        <v>20000</v>
      </c>
      <c r="HT33" s="2" t="s">
        <v>1</v>
      </c>
      <c r="HU33" s="2" t="s">
        <v>1</v>
      </c>
      <c r="HV33" s="2">
        <v>1764</v>
      </c>
      <c r="HW33" s="2" t="s">
        <v>1</v>
      </c>
      <c r="HX33" s="2" t="s">
        <v>1</v>
      </c>
      <c r="HY33" s="2" t="s">
        <v>1</v>
      </c>
      <c r="HZ33" s="2" t="s">
        <v>1</v>
      </c>
      <c r="IA33" s="2" t="s">
        <v>1</v>
      </c>
      <c r="IB33" s="2" t="s">
        <v>1</v>
      </c>
      <c r="IC33" s="2" t="s">
        <v>1</v>
      </c>
      <c r="ID33" s="2" t="s">
        <v>1</v>
      </c>
      <c r="IE33" s="2">
        <v>0</v>
      </c>
      <c r="IF33" s="2" t="s">
        <v>1</v>
      </c>
      <c r="IG33" s="2">
        <v>10815</v>
      </c>
      <c r="IH33" s="2" t="s">
        <v>1</v>
      </c>
      <c r="II33" s="2">
        <v>0</v>
      </c>
      <c r="IJ33" s="2" t="s">
        <v>1</v>
      </c>
      <c r="IK33" s="2" t="s">
        <v>1</v>
      </c>
      <c r="IL33" s="2" t="s">
        <v>1</v>
      </c>
      <c r="IM33" s="2" t="s">
        <v>1</v>
      </c>
      <c r="IN33" s="2" t="s">
        <v>1</v>
      </c>
      <c r="IO33" s="2" t="s">
        <v>1</v>
      </c>
      <c r="IP33" s="2" t="s">
        <v>1</v>
      </c>
      <c r="IQ33" s="2" t="s">
        <v>1</v>
      </c>
      <c r="IR33" s="2" t="s">
        <v>1</v>
      </c>
      <c r="IS33" s="2" t="s">
        <v>1</v>
      </c>
      <c r="IT33" s="2" t="s">
        <v>1</v>
      </c>
      <c r="IU33" s="2" t="s">
        <v>1</v>
      </c>
      <c r="IV33" s="2" t="s">
        <v>1</v>
      </c>
      <c r="IW33" s="2" t="s">
        <v>1</v>
      </c>
      <c r="IX33" s="2" t="s">
        <v>1</v>
      </c>
      <c r="IY33" s="2" t="s">
        <v>1</v>
      </c>
      <c r="IZ33" s="2" t="s">
        <v>1</v>
      </c>
      <c r="JA33" s="2" t="s">
        <v>1</v>
      </c>
      <c r="JB33" s="2" t="s">
        <v>1</v>
      </c>
      <c r="JC33" s="2" t="s">
        <v>1</v>
      </c>
      <c r="JD33" s="2" t="s">
        <v>1</v>
      </c>
      <c r="JE33" s="2" t="s">
        <v>1</v>
      </c>
      <c r="JF33" s="2" t="s">
        <v>1</v>
      </c>
      <c r="JG33" s="2" t="s">
        <v>1</v>
      </c>
      <c r="JH33" s="2" t="s">
        <v>1</v>
      </c>
      <c r="JI33" s="2" t="s">
        <v>1</v>
      </c>
      <c r="JJ33" s="2" t="s">
        <v>1</v>
      </c>
      <c r="JK33" s="2" t="s">
        <v>1</v>
      </c>
      <c r="JL33" s="2" t="s">
        <v>1</v>
      </c>
      <c r="JM33" s="2" t="s">
        <v>1</v>
      </c>
      <c r="JN33" s="2">
        <v>63134</v>
      </c>
      <c r="JO33" s="2" t="s">
        <v>1</v>
      </c>
      <c r="JP33" s="2">
        <v>85800</v>
      </c>
      <c r="JQ33" s="2" t="s">
        <v>1</v>
      </c>
      <c r="JR33" s="2" t="s">
        <v>1</v>
      </c>
      <c r="JS33" s="2" t="s">
        <v>1</v>
      </c>
      <c r="JT33" s="2" t="s">
        <v>1</v>
      </c>
      <c r="JU33" s="2" t="s">
        <v>1</v>
      </c>
      <c r="JV33" s="2" t="s">
        <v>1</v>
      </c>
      <c r="JW33" s="2" t="s">
        <v>1</v>
      </c>
      <c r="JX33" s="2" t="s">
        <v>1</v>
      </c>
      <c r="JY33" s="2" t="s">
        <v>1</v>
      </c>
      <c r="JZ33" s="2" t="s">
        <v>1</v>
      </c>
      <c r="KA33" s="2" t="s">
        <v>1</v>
      </c>
      <c r="KB33" s="2" t="s">
        <v>1</v>
      </c>
      <c r="KC33" s="2" t="s">
        <v>1</v>
      </c>
      <c r="KD33" s="2" t="s">
        <v>1</v>
      </c>
      <c r="KE33" s="2" t="s">
        <v>1</v>
      </c>
      <c r="KF33" s="2" t="s">
        <v>1</v>
      </c>
      <c r="KG33" s="2" t="s">
        <v>1</v>
      </c>
      <c r="KH33" s="2" t="s">
        <v>1</v>
      </c>
      <c r="KI33" s="2" t="s">
        <v>1</v>
      </c>
      <c r="KJ33" s="2" t="s">
        <v>1</v>
      </c>
      <c r="KK33" s="2" t="s">
        <v>1</v>
      </c>
      <c r="KL33" s="2" t="s">
        <v>1</v>
      </c>
      <c r="KM33" s="2" t="s">
        <v>1</v>
      </c>
      <c r="KN33" s="2" t="s">
        <v>1</v>
      </c>
      <c r="KO33" s="2" t="s">
        <v>1</v>
      </c>
      <c r="KP33" s="2" t="s">
        <v>1</v>
      </c>
      <c r="KQ33" s="2" t="s">
        <v>1</v>
      </c>
      <c r="KR33" s="2" t="s">
        <v>1</v>
      </c>
      <c r="KS33" s="2" t="s">
        <v>1</v>
      </c>
      <c r="KT33" s="2" t="s">
        <v>1</v>
      </c>
      <c r="KU33" s="2" t="s">
        <v>1</v>
      </c>
      <c r="KV33" s="2" t="s">
        <v>1</v>
      </c>
      <c r="KW33" s="2" t="s">
        <v>1</v>
      </c>
    </row>
    <row r="34" spans="1:309" x14ac:dyDescent="0.3">
      <c r="A34" s="2" t="s">
        <v>25</v>
      </c>
      <c r="B34" s="2">
        <v>116</v>
      </c>
      <c r="C34" s="23">
        <f t="shared" si="25"/>
        <v>-2076339.5200000005</v>
      </c>
      <c r="D34" s="23">
        <f t="shared" si="26"/>
        <v>4291490.2699999996</v>
      </c>
      <c r="E34" s="23">
        <f t="shared" si="27"/>
        <v>36995.605775862066</v>
      </c>
      <c r="F34" s="23">
        <f t="shared" si="28"/>
        <v>2139067.87</v>
      </c>
      <c r="G34" s="23">
        <f t="shared" si="29"/>
        <v>1131549.3999999999</v>
      </c>
      <c r="H34" s="23">
        <f t="shared" si="30"/>
        <v>342683</v>
      </c>
      <c r="I34" s="23">
        <f t="shared" si="31"/>
        <v>678190</v>
      </c>
      <c r="J34" s="23">
        <f t="shared" si="32"/>
        <v>5846.4655172413795</v>
      </c>
      <c r="K34" s="23">
        <f t="shared" si="33"/>
        <v>413814.31</v>
      </c>
      <c r="L34" s="23">
        <f t="shared" si="34"/>
        <v>264375.69</v>
      </c>
      <c r="M34" s="23">
        <f t="shared" si="35"/>
        <v>372664.71</v>
      </c>
      <c r="N34" s="23">
        <f t="shared" si="36"/>
        <v>18440.240258620692</v>
      </c>
      <c r="O34" s="23">
        <f t="shared" si="37"/>
        <v>404936.21</v>
      </c>
      <c r="P34" s="23">
        <f t="shared" si="38"/>
        <v>424074.81</v>
      </c>
      <c r="Q34" s="23">
        <f t="shared" si="39"/>
        <v>746412.04</v>
      </c>
      <c r="R34" s="23">
        <f t="shared" si="40"/>
        <v>1977581.61</v>
      </c>
      <c r="S34" s="23">
        <f t="shared" si="41"/>
        <v>17048.117327586209</v>
      </c>
      <c r="T34" s="23">
        <f t="shared" si="42"/>
        <v>161486.26</v>
      </c>
      <c r="U34" s="7">
        <f t="shared" si="43"/>
        <v>7.549375233241197E-2</v>
      </c>
      <c r="V34" s="23">
        <f t="shared" si="44"/>
        <v>0</v>
      </c>
      <c r="W34" s="23">
        <f t="shared" si="45"/>
        <v>154292</v>
      </c>
      <c r="X34" s="23">
        <f t="shared" si="46"/>
        <v>5745.26</v>
      </c>
      <c r="Y34" s="23">
        <f t="shared" si="47"/>
        <v>1470</v>
      </c>
      <c r="Z34" s="23">
        <v>21</v>
      </c>
      <c r="AA34" s="23">
        <f t="shared" si="48"/>
        <v>402137.55</v>
      </c>
      <c r="AB34" s="23">
        <f t="shared" si="49"/>
        <v>6367829.79</v>
      </c>
      <c r="AC34" s="23">
        <f t="shared" si="50"/>
        <v>54895.084396551727</v>
      </c>
      <c r="AD34" s="23">
        <f t="shared" si="51"/>
        <v>4030747.43</v>
      </c>
      <c r="AE34" s="23">
        <f t="shared" si="52"/>
        <v>34747.822672413793</v>
      </c>
      <c r="AF34" s="23">
        <f t="shared" si="53"/>
        <v>1079850</v>
      </c>
      <c r="AG34" s="23">
        <f t="shared" si="54"/>
        <v>9309.0517241379312</v>
      </c>
      <c r="AH34" s="23">
        <f t="shared" si="55"/>
        <v>2427633.9299999997</v>
      </c>
      <c r="AI34" s="23">
        <f t="shared" si="56"/>
        <v>8568</v>
      </c>
      <c r="AJ34" s="23">
        <f t="shared" si="57"/>
        <v>822298.5</v>
      </c>
      <c r="AK34" s="23">
        <f t="shared" si="58"/>
        <v>2337082.36</v>
      </c>
      <c r="AL34" s="23">
        <f t="shared" si="59"/>
        <v>20147.26172413793</v>
      </c>
      <c r="AM34" s="23">
        <f t="shared" si="60"/>
        <v>535361.66999999993</v>
      </c>
      <c r="AN34" s="23">
        <f t="shared" si="61"/>
        <v>1795994.69</v>
      </c>
      <c r="AO34" s="2">
        <v>343439.46</v>
      </c>
      <c r="AP34" s="2">
        <v>22722.25</v>
      </c>
      <c r="AQ34" s="2">
        <v>38774.5</v>
      </c>
      <c r="AR34" s="2" t="s">
        <v>1</v>
      </c>
      <c r="AS34" s="2">
        <v>369924.81</v>
      </c>
      <c r="AT34" s="2">
        <v>54150</v>
      </c>
      <c r="AU34" s="2" t="s">
        <v>1</v>
      </c>
      <c r="AV34" s="2">
        <v>746412.04</v>
      </c>
      <c r="AX34" s="2" t="s">
        <v>1</v>
      </c>
      <c r="AY34" s="2" t="s">
        <v>1</v>
      </c>
      <c r="AZ34" s="2" t="s">
        <v>1</v>
      </c>
      <c r="BA34" s="2" t="s">
        <v>1</v>
      </c>
      <c r="BB34" s="2" t="s">
        <v>1</v>
      </c>
      <c r="BC34" s="2" t="s">
        <v>1</v>
      </c>
      <c r="BD34" s="2" t="s">
        <v>1</v>
      </c>
      <c r="BE34" s="2">
        <v>82532</v>
      </c>
      <c r="BF34" s="2">
        <v>3700</v>
      </c>
      <c r="BG34" s="2">
        <v>52593</v>
      </c>
      <c r="BH34" s="2" t="s">
        <v>1</v>
      </c>
      <c r="BI34" s="2" t="s">
        <v>1</v>
      </c>
      <c r="BJ34" s="2">
        <v>15467</v>
      </c>
      <c r="BK34" s="2" t="s">
        <v>1</v>
      </c>
      <c r="BL34" s="2" t="s">
        <v>1</v>
      </c>
      <c r="BM34" s="2" t="s">
        <v>1</v>
      </c>
      <c r="BN34" s="2">
        <v>5745.26</v>
      </c>
      <c r="BO34" s="2" t="s">
        <v>1</v>
      </c>
      <c r="BP34" s="2" t="s">
        <v>1</v>
      </c>
      <c r="BQ34" s="2" t="s">
        <v>1</v>
      </c>
      <c r="BR34" s="2">
        <v>1470</v>
      </c>
      <c r="BS34" s="2" t="s">
        <v>1</v>
      </c>
      <c r="BT34" s="2">
        <v>402137.55</v>
      </c>
      <c r="BU34" s="2" t="s">
        <v>1</v>
      </c>
      <c r="BV34" s="2">
        <v>197121</v>
      </c>
      <c r="BW34" s="2">
        <v>113</v>
      </c>
      <c r="BX34" s="2" t="s">
        <v>1</v>
      </c>
      <c r="BY34" s="2">
        <v>25410</v>
      </c>
      <c r="BZ34" s="2" t="s">
        <v>1</v>
      </c>
      <c r="CA34" s="2" t="s">
        <v>1</v>
      </c>
      <c r="CB34" s="2" t="s">
        <v>1</v>
      </c>
      <c r="CC34" s="2" t="s">
        <v>1</v>
      </c>
      <c r="CD34" s="2">
        <v>12913</v>
      </c>
      <c r="CE34" s="2">
        <v>135499</v>
      </c>
      <c r="CF34" s="2" t="s">
        <v>1</v>
      </c>
      <c r="CG34" s="2" t="s">
        <v>1</v>
      </c>
      <c r="CH34" s="2">
        <v>1608.71</v>
      </c>
      <c r="CI34" s="2" t="s">
        <v>1</v>
      </c>
      <c r="CJ34" s="2" t="s">
        <v>1</v>
      </c>
      <c r="CK34" s="2" t="s">
        <v>1</v>
      </c>
      <c r="CL34" s="2" t="s">
        <v>1</v>
      </c>
      <c r="CM34" s="2" t="s">
        <v>1</v>
      </c>
      <c r="CN34" s="2" t="s">
        <v>1</v>
      </c>
      <c r="CO34" s="2" t="s">
        <v>1</v>
      </c>
      <c r="CP34" s="2" t="s">
        <v>1</v>
      </c>
      <c r="CQ34" s="2" t="s">
        <v>1</v>
      </c>
      <c r="CR34" s="2" t="s">
        <v>1</v>
      </c>
      <c r="CS34" s="2" t="s">
        <v>1</v>
      </c>
      <c r="CT34" s="2" t="s">
        <v>1</v>
      </c>
      <c r="CU34" s="2" t="s">
        <v>1</v>
      </c>
      <c r="CV34" s="2">
        <v>701910.28</v>
      </c>
      <c r="CW34" s="2" t="s">
        <v>1</v>
      </c>
      <c r="CX34" s="2">
        <v>1742.41</v>
      </c>
      <c r="CY34" s="2" t="s">
        <v>1</v>
      </c>
      <c r="CZ34" s="2">
        <v>41232</v>
      </c>
      <c r="DA34" s="2" t="s">
        <v>1</v>
      </c>
      <c r="DB34" s="2" t="s">
        <v>1</v>
      </c>
      <c r="DC34" s="2" t="s">
        <v>1</v>
      </c>
      <c r="DD34" s="2" t="s">
        <v>1</v>
      </c>
      <c r="DE34" s="2" t="s">
        <v>1</v>
      </c>
      <c r="DF34" s="2" t="s">
        <v>1</v>
      </c>
      <c r="DG34" s="2" t="s">
        <v>1</v>
      </c>
      <c r="DH34" s="2" t="s">
        <v>1</v>
      </c>
      <c r="DI34" s="2" t="s">
        <v>1</v>
      </c>
      <c r="DJ34" s="2">
        <v>14000</v>
      </c>
      <c r="DK34" s="2">
        <v>342683</v>
      </c>
      <c r="DL34" s="2" t="s">
        <v>1</v>
      </c>
      <c r="DM34" s="2" t="s">
        <v>1</v>
      </c>
      <c r="DN34" s="2" t="s">
        <v>1</v>
      </c>
      <c r="DO34" s="2" t="s">
        <v>1</v>
      </c>
      <c r="DP34" s="2" t="s">
        <v>1</v>
      </c>
      <c r="DQ34" s="2" t="s">
        <v>1</v>
      </c>
      <c r="DR34" s="2" t="s">
        <v>1</v>
      </c>
      <c r="DS34" s="2" t="s">
        <v>1</v>
      </c>
      <c r="DT34" s="2" t="s">
        <v>1</v>
      </c>
      <c r="DU34" s="2">
        <v>39500</v>
      </c>
      <c r="DV34" s="2">
        <v>54400</v>
      </c>
      <c r="DW34" s="2">
        <v>11846.31</v>
      </c>
      <c r="DX34" s="2">
        <v>78068</v>
      </c>
      <c r="DY34" s="2" t="s">
        <v>1</v>
      </c>
      <c r="DZ34" s="2" t="s">
        <v>1</v>
      </c>
      <c r="EA34" s="2" t="s">
        <v>1</v>
      </c>
      <c r="EB34" s="2">
        <v>230000</v>
      </c>
      <c r="EC34" s="2" t="s">
        <v>1</v>
      </c>
      <c r="ED34" s="2" t="s">
        <v>1</v>
      </c>
      <c r="EE34" s="2" t="s">
        <v>1</v>
      </c>
      <c r="EF34" s="2" t="s">
        <v>1</v>
      </c>
      <c r="EG34" s="2" t="s">
        <v>1</v>
      </c>
      <c r="EH34" s="2" t="s">
        <v>1</v>
      </c>
      <c r="EI34" s="2" t="s">
        <v>1</v>
      </c>
      <c r="EJ34" s="2" t="s">
        <v>1</v>
      </c>
      <c r="EK34" s="2">
        <v>264375.69</v>
      </c>
      <c r="EL34" s="2" t="s">
        <v>1</v>
      </c>
      <c r="EM34" s="2" t="s">
        <v>1</v>
      </c>
      <c r="EN34" s="2" t="s">
        <v>1</v>
      </c>
      <c r="EO34" s="2" t="s">
        <v>1</v>
      </c>
      <c r="EP34" s="2" t="s">
        <v>1</v>
      </c>
      <c r="EQ34" s="2" t="s">
        <v>1</v>
      </c>
      <c r="ER34" s="2" t="s">
        <v>1</v>
      </c>
      <c r="ES34" s="2" t="s">
        <v>1</v>
      </c>
      <c r="ET34" s="2" t="s">
        <v>1</v>
      </c>
      <c r="EU34" s="2">
        <v>557030</v>
      </c>
      <c r="EV34" s="2" t="s">
        <v>1</v>
      </c>
      <c r="EW34" s="2" t="s">
        <v>1</v>
      </c>
      <c r="EX34" s="2">
        <v>31803</v>
      </c>
      <c r="EY34" s="2">
        <v>181095</v>
      </c>
      <c r="EZ34" s="2" t="s">
        <v>1</v>
      </c>
      <c r="FA34" s="2" t="s">
        <v>1</v>
      </c>
      <c r="FB34" s="2" t="s">
        <v>1</v>
      </c>
      <c r="FC34" s="2">
        <v>197179</v>
      </c>
      <c r="FD34" s="2">
        <v>110146</v>
      </c>
      <c r="FE34" s="2">
        <v>2597</v>
      </c>
      <c r="FF34" s="2" t="s">
        <v>1</v>
      </c>
      <c r="FG34" s="2" t="s">
        <v>1</v>
      </c>
      <c r="FH34" s="2" t="s">
        <v>1</v>
      </c>
      <c r="FI34" s="2" t="s">
        <v>1</v>
      </c>
      <c r="FJ34" s="2" t="s">
        <v>1</v>
      </c>
      <c r="FK34" s="2">
        <v>5941</v>
      </c>
      <c r="FL34" s="2" t="s">
        <v>1</v>
      </c>
      <c r="FM34" s="2" t="s">
        <v>1</v>
      </c>
      <c r="FN34" s="2">
        <v>2052</v>
      </c>
      <c r="FO34" s="2">
        <v>30232</v>
      </c>
      <c r="FP34" s="2" t="s">
        <v>1</v>
      </c>
      <c r="FQ34" s="2">
        <v>143584.32999999999</v>
      </c>
      <c r="FR34" s="2">
        <v>166862.39999999999</v>
      </c>
      <c r="FS34" s="2" t="s">
        <v>1</v>
      </c>
      <c r="FT34" s="2" t="s">
        <v>1</v>
      </c>
      <c r="FU34" s="2" t="s">
        <v>1</v>
      </c>
      <c r="FV34" s="2" t="s">
        <v>1</v>
      </c>
      <c r="FW34" s="2" t="s">
        <v>1</v>
      </c>
      <c r="FX34" s="2" t="s">
        <v>1</v>
      </c>
      <c r="FY34" s="2" t="s">
        <v>1</v>
      </c>
      <c r="FZ34" s="2" t="s">
        <v>1</v>
      </c>
      <c r="GA34" s="2">
        <v>71915</v>
      </c>
      <c r="GB34" s="2" t="s">
        <v>1</v>
      </c>
      <c r="GC34" s="2">
        <v>149898.6</v>
      </c>
      <c r="GD34" s="2" t="s">
        <v>1</v>
      </c>
      <c r="GE34" s="2" t="s">
        <v>1</v>
      </c>
      <c r="GF34" s="2">
        <v>3836</v>
      </c>
      <c r="GG34" s="2">
        <v>46201.82</v>
      </c>
      <c r="GH34" s="2">
        <v>61917</v>
      </c>
      <c r="GI34" s="2" t="s">
        <v>1</v>
      </c>
      <c r="GJ34" s="2" t="s">
        <v>1</v>
      </c>
      <c r="GK34" s="2">
        <v>750</v>
      </c>
      <c r="GL34" s="2">
        <v>9098.6</v>
      </c>
      <c r="GM34" s="2" t="s">
        <v>1</v>
      </c>
      <c r="GN34" s="2">
        <v>488422.18</v>
      </c>
      <c r="GO34" s="2">
        <v>922766</v>
      </c>
      <c r="GP34" s="2" t="s">
        <v>1</v>
      </c>
      <c r="GQ34" s="2">
        <v>8527</v>
      </c>
      <c r="GR34" s="2">
        <v>5708</v>
      </c>
      <c r="GS34" s="2" t="s">
        <v>1</v>
      </c>
      <c r="GT34" s="2" t="s">
        <v>1</v>
      </c>
      <c r="GU34" s="2" t="s">
        <v>1</v>
      </c>
      <c r="GV34" s="2" t="s">
        <v>1</v>
      </c>
      <c r="GW34" s="2" t="s">
        <v>1</v>
      </c>
      <c r="GX34" s="2" t="s">
        <v>1</v>
      </c>
      <c r="GY34" s="2" t="s">
        <v>1</v>
      </c>
      <c r="GZ34" s="2" t="s">
        <v>1</v>
      </c>
      <c r="HA34" s="2" t="s">
        <v>1</v>
      </c>
      <c r="HB34" s="2">
        <v>2260</v>
      </c>
      <c r="HC34" s="2">
        <v>6308</v>
      </c>
      <c r="HD34" s="2" t="s">
        <v>1</v>
      </c>
      <c r="HE34" s="2" t="s">
        <v>1</v>
      </c>
      <c r="HF34" s="2" t="s">
        <v>1</v>
      </c>
      <c r="HG34" s="2" t="s">
        <v>1</v>
      </c>
      <c r="HH34" s="2" t="s">
        <v>1</v>
      </c>
      <c r="HI34" s="2" t="s">
        <v>1</v>
      </c>
      <c r="HJ34" s="2">
        <v>2000</v>
      </c>
      <c r="HK34" s="2">
        <v>668666.56999999995</v>
      </c>
      <c r="HL34" s="2" t="s">
        <v>1</v>
      </c>
      <c r="HM34" s="2" t="s">
        <v>1</v>
      </c>
      <c r="HN34" s="2">
        <v>2044</v>
      </c>
      <c r="HO34" s="2" t="s">
        <v>1</v>
      </c>
      <c r="HP34" s="2" t="s">
        <v>1</v>
      </c>
      <c r="HQ34" s="2" t="s">
        <v>1</v>
      </c>
      <c r="HR34" s="2" t="s">
        <v>1</v>
      </c>
      <c r="HS34" s="2">
        <v>48000</v>
      </c>
      <c r="HT34" s="2" t="s">
        <v>1</v>
      </c>
      <c r="HU34" s="2" t="s">
        <v>1</v>
      </c>
      <c r="HV34" s="2">
        <v>500</v>
      </c>
      <c r="HW34" s="2" t="s">
        <v>1</v>
      </c>
      <c r="HX34" s="2" t="s">
        <v>1</v>
      </c>
      <c r="HY34" s="2" t="s">
        <v>1</v>
      </c>
      <c r="HZ34" s="2" t="s">
        <v>1</v>
      </c>
      <c r="IA34" s="2" t="s">
        <v>1</v>
      </c>
      <c r="IB34" s="2" t="s">
        <v>1</v>
      </c>
      <c r="IC34" s="2" t="s">
        <v>1</v>
      </c>
      <c r="ID34" s="2">
        <v>1500</v>
      </c>
      <c r="IE34" s="2">
        <v>87462.54</v>
      </c>
      <c r="IF34" s="2" t="s">
        <v>1</v>
      </c>
      <c r="IG34" s="2">
        <v>12125.39</v>
      </c>
      <c r="IH34" s="2" t="s">
        <v>1</v>
      </c>
      <c r="II34" s="2" t="s">
        <v>1</v>
      </c>
      <c r="IJ34" s="2" t="s">
        <v>1</v>
      </c>
      <c r="IK34" s="2" t="s">
        <v>1</v>
      </c>
      <c r="IL34" s="2" t="s">
        <v>1</v>
      </c>
      <c r="IM34" s="2" t="s">
        <v>1</v>
      </c>
      <c r="IN34" s="2">
        <v>2319</v>
      </c>
      <c r="IO34" s="2" t="s">
        <v>1</v>
      </c>
      <c r="IP34" s="2" t="s">
        <v>1</v>
      </c>
      <c r="IQ34" s="2" t="s">
        <v>1</v>
      </c>
      <c r="IR34" s="2" t="s">
        <v>1</v>
      </c>
      <c r="IS34" s="2" t="s">
        <v>1</v>
      </c>
      <c r="IT34" s="2" t="s">
        <v>1</v>
      </c>
      <c r="IU34" s="2" t="s">
        <v>1</v>
      </c>
      <c r="IV34" s="2" t="s">
        <v>1</v>
      </c>
      <c r="IW34" s="2" t="s">
        <v>1</v>
      </c>
      <c r="IX34" s="2" t="s">
        <v>1</v>
      </c>
      <c r="IY34" s="2" t="s">
        <v>1</v>
      </c>
      <c r="IZ34" s="2" t="s">
        <v>1</v>
      </c>
      <c r="JA34" s="2" t="s">
        <v>1</v>
      </c>
      <c r="JB34" s="2" t="s">
        <v>1</v>
      </c>
      <c r="JC34" s="2" t="s">
        <v>1</v>
      </c>
      <c r="JD34" s="2" t="s">
        <v>1</v>
      </c>
      <c r="JE34" s="2">
        <v>5000</v>
      </c>
      <c r="JF34" s="2">
        <v>0</v>
      </c>
      <c r="JG34" s="2" t="s">
        <v>1</v>
      </c>
      <c r="JH34" s="2">
        <v>726</v>
      </c>
      <c r="JI34" s="2" t="s">
        <v>1</v>
      </c>
      <c r="JJ34" s="2" t="s">
        <v>1</v>
      </c>
      <c r="JK34" s="2" t="s">
        <v>1</v>
      </c>
      <c r="JL34" s="2" t="s">
        <v>1</v>
      </c>
      <c r="JM34" s="2">
        <v>225907</v>
      </c>
      <c r="JN34" s="2">
        <v>309454.67</v>
      </c>
      <c r="JO34" s="2" t="s">
        <v>1</v>
      </c>
      <c r="JP34" s="2" t="s">
        <v>1</v>
      </c>
      <c r="JQ34" s="2" t="s">
        <v>1</v>
      </c>
      <c r="JR34" s="2" t="s">
        <v>1</v>
      </c>
      <c r="JS34" s="2" t="s">
        <v>1</v>
      </c>
      <c r="JT34" s="2" t="s">
        <v>1</v>
      </c>
      <c r="JU34" s="2" t="s">
        <v>1</v>
      </c>
      <c r="JV34" s="2" t="s">
        <v>1</v>
      </c>
      <c r="JW34" s="2" t="s">
        <v>1</v>
      </c>
      <c r="JX34" s="2" t="s">
        <v>1</v>
      </c>
      <c r="JY34" s="2" t="s">
        <v>1</v>
      </c>
      <c r="JZ34" s="2" t="s">
        <v>1</v>
      </c>
      <c r="KA34" s="2" t="s">
        <v>1</v>
      </c>
      <c r="KB34" s="2" t="s">
        <v>1</v>
      </c>
      <c r="KC34" s="2" t="s">
        <v>1</v>
      </c>
      <c r="KD34" s="2" t="s">
        <v>1</v>
      </c>
      <c r="KE34" s="2">
        <v>74330.720000000001</v>
      </c>
      <c r="KF34" s="2" t="s">
        <v>1</v>
      </c>
      <c r="KG34" s="2" t="s">
        <v>1</v>
      </c>
      <c r="KH34" s="2" t="s">
        <v>1</v>
      </c>
      <c r="KI34" s="2" t="s">
        <v>1</v>
      </c>
      <c r="KJ34" s="2">
        <v>1721663.97</v>
      </c>
      <c r="KK34" s="2" t="s">
        <v>1</v>
      </c>
      <c r="KL34" s="2" t="s">
        <v>1</v>
      </c>
      <c r="KM34" s="2" t="s">
        <v>1</v>
      </c>
      <c r="KN34" s="2" t="s">
        <v>1</v>
      </c>
      <c r="KO34" s="2" t="s">
        <v>1</v>
      </c>
      <c r="KP34" s="2" t="s">
        <v>1</v>
      </c>
      <c r="KQ34" s="2" t="s">
        <v>1</v>
      </c>
      <c r="KR34" s="2" t="s">
        <v>1</v>
      </c>
      <c r="KS34" s="2" t="s">
        <v>1</v>
      </c>
      <c r="KT34" s="2" t="s">
        <v>1</v>
      </c>
      <c r="KU34" s="2" t="s">
        <v>1</v>
      </c>
      <c r="KV34" s="2" t="s">
        <v>1</v>
      </c>
      <c r="KW34" s="2" t="s">
        <v>1</v>
      </c>
    </row>
    <row r="35" spans="1:309" x14ac:dyDescent="0.3">
      <c r="A35" s="2" t="s">
        <v>26</v>
      </c>
      <c r="B35" s="2">
        <v>1057</v>
      </c>
      <c r="C35" s="23">
        <f t="shared" si="25"/>
        <v>5605428.7800000086</v>
      </c>
      <c r="D35" s="23">
        <f t="shared" si="26"/>
        <v>41522959.350000001</v>
      </c>
      <c r="E35" s="23">
        <f t="shared" si="27"/>
        <v>39283.783680227061</v>
      </c>
      <c r="F35" s="23">
        <f t="shared" si="28"/>
        <v>16473842.1</v>
      </c>
      <c r="G35" s="23">
        <f t="shared" si="29"/>
        <v>22279301.25</v>
      </c>
      <c r="H35" s="23">
        <f t="shared" si="30"/>
        <v>263543.23</v>
      </c>
      <c r="I35" s="23">
        <f t="shared" si="31"/>
        <v>2506272.77</v>
      </c>
      <c r="J35" s="23">
        <f t="shared" si="32"/>
        <v>2371.1189877010406</v>
      </c>
      <c r="K35" s="23">
        <f t="shared" si="33"/>
        <v>1342072.77</v>
      </c>
      <c r="L35" s="23">
        <f t="shared" si="34"/>
        <v>1164200</v>
      </c>
      <c r="M35" s="23">
        <f t="shared" si="35"/>
        <v>19423435.440000001</v>
      </c>
      <c r="N35" s="23">
        <f t="shared" si="36"/>
        <v>15585.470293282875</v>
      </c>
      <c r="O35" s="23">
        <f t="shared" si="37"/>
        <v>3333084.69</v>
      </c>
      <c r="P35" s="23">
        <f t="shared" si="38"/>
        <v>4739395.17</v>
      </c>
      <c r="Q35" s="23">
        <f t="shared" si="39"/>
        <v>6217046.8799999999</v>
      </c>
      <c r="R35" s="23">
        <f t="shared" si="40"/>
        <v>15579843.049999999</v>
      </c>
      <c r="S35" s="23">
        <f t="shared" si="41"/>
        <v>14739.681220435194</v>
      </c>
      <c r="T35" s="23">
        <f t="shared" si="42"/>
        <v>893999.05000000075</v>
      </c>
      <c r="U35" s="7">
        <f t="shared" si="43"/>
        <v>5.4267792818045814E-2</v>
      </c>
      <c r="V35" s="23">
        <f t="shared" si="44"/>
        <v>1</v>
      </c>
      <c r="W35" s="23">
        <f t="shared" si="45"/>
        <v>827118</v>
      </c>
      <c r="X35" s="23">
        <f t="shared" si="46"/>
        <v>46652.05</v>
      </c>
      <c r="Y35" s="23">
        <f t="shared" si="47"/>
        <v>20250</v>
      </c>
      <c r="Z35" s="23">
        <v>22</v>
      </c>
      <c r="AA35" s="23">
        <f t="shared" si="48"/>
        <v>1290294.31</v>
      </c>
      <c r="AB35" s="23">
        <f t="shared" si="49"/>
        <v>35917530.569999993</v>
      </c>
      <c r="AC35" s="23">
        <f t="shared" si="50"/>
        <v>33980.634408703874</v>
      </c>
      <c r="AD35" s="23">
        <f t="shared" si="51"/>
        <v>31395571.50999999</v>
      </c>
      <c r="AE35" s="23">
        <f t="shared" si="52"/>
        <v>29702.527445600746</v>
      </c>
      <c r="AF35" s="23">
        <f t="shared" si="53"/>
        <v>9728359</v>
      </c>
      <c r="AG35" s="23">
        <f t="shared" si="54"/>
        <v>9203.7455061494802</v>
      </c>
      <c r="AH35" s="23">
        <f t="shared" si="55"/>
        <v>17989517.130000003</v>
      </c>
      <c r="AI35" s="23">
        <f t="shared" si="56"/>
        <v>282140</v>
      </c>
      <c r="AJ35" s="23">
        <f t="shared" si="57"/>
        <v>4939840.3600000003</v>
      </c>
      <c r="AK35" s="23">
        <f t="shared" si="58"/>
        <v>4521959.0600000005</v>
      </c>
      <c r="AL35" s="23">
        <f t="shared" si="59"/>
        <v>4278.1069631031223</v>
      </c>
      <c r="AM35" s="23">
        <f t="shared" si="60"/>
        <v>4521959.0600000005</v>
      </c>
      <c r="AN35" s="23">
        <f t="shared" si="61"/>
        <v>0</v>
      </c>
      <c r="AO35" s="2">
        <v>2830419.02</v>
      </c>
      <c r="AP35" s="2">
        <v>179929.37</v>
      </c>
      <c r="AQ35" s="2">
        <v>322736.3</v>
      </c>
      <c r="AR35" s="2" t="s">
        <v>1</v>
      </c>
      <c r="AS35" s="2">
        <v>3089245.17</v>
      </c>
      <c r="AT35" s="2">
        <v>1650150</v>
      </c>
      <c r="AU35" s="2" t="s">
        <v>1</v>
      </c>
      <c r="AV35" s="2">
        <v>6217046.8799999999</v>
      </c>
      <c r="AX35" s="2" t="s">
        <v>1</v>
      </c>
      <c r="AY35" s="2" t="s">
        <v>1</v>
      </c>
      <c r="AZ35" s="2">
        <v>1</v>
      </c>
      <c r="BA35" s="2" t="s">
        <v>1</v>
      </c>
      <c r="BB35" s="2" t="s">
        <v>1</v>
      </c>
      <c r="BC35" s="2" t="s">
        <v>1</v>
      </c>
      <c r="BD35" s="2" t="s">
        <v>1</v>
      </c>
      <c r="BE35" s="2">
        <v>720515</v>
      </c>
      <c r="BF35" s="2">
        <v>13632</v>
      </c>
      <c r="BG35" s="2">
        <v>50954</v>
      </c>
      <c r="BH35" s="2">
        <v>15299</v>
      </c>
      <c r="BI35" s="2" t="s">
        <v>1</v>
      </c>
      <c r="BJ35" s="2">
        <v>26718</v>
      </c>
      <c r="BK35" s="2" t="s">
        <v>1</v>
      </c>
      <c r="BL35" s="2" t="s">
        <v>1</v>
      </c>
      <c r="BM35" s="2" t="s">
        <v>1</v>
      </c>
      <c r="BN35" s="2">
        <v>46652.05</v>
      </c>
      <c r="BO35" s="2" t="s">
        <v>1</v>
      </c>
      <c r="BP35" s="2">
        <v>0</v>
      </c>
      <c r="BQ35" s="2" t="s">
        <v>1</v>
      </c>
      <c r="BR35" s="2">
        <v>20250</v>
      </c>
      <c r="BS35" s="2" t="s">
        <v>1</v>
      </c>
      <c r="BT35" s="2">
        <v>1290294.31</v>
      </c>
      <c r="BU35" s="2" t="s">
        <v>1</v>
      </c>
      <c r="BV35" s="2">
        <v>17483603.120000001</v>
      </c>
      <c r="BW35" s="2">
        <v>43410</v>
      </c>
      <c r="BX35" s="2" t="s">
        <v>1</v>
      </c>
      <c r="BY35" s="2" t="s">
        <v>1</v>
      </c>
      <c r="BZ35" s="2" t="s">
        <v>1</v>
      </c>
      <c r="CA35" s="2" t="s">
        <v>1</v>
      </c>
      <c r="CB35" s="2" t="s">
        <v>1</v>
      </c>
      <c r="CC35" s="2" t="s">
        <v>1</v>
      </c>
      <c r="CD35" s="2">
        <v>6226</v>
      </c>
      <c r="CE35" s="2">
        <v>1737990</v>
      </c>
      <c r="CF35" s="2">
        <v>148650</v>
      </c>
      <c r="CG35" s="2" t="s">
        <v>1</v>
      </c>
      <c r="CH35" s="2">
        <v>3556.32</v>
      </c>
      <c r="CI35" s="2" t="s">
        <v>1</v>
      </c>
      <c r="CJ35" s="2" t="s">
        <v>1</v>
      </c>
      <c r="CK35" s="2" t="s">
        <v>1</v>
      </c>
      <c r="CL35" s="2" t="s">
        <v>1</v>
      </c>
      <c r="CM35" s="2" t="s">
        <v>1</v>
      </c>
      <c r="CN35" s="2">
        <v>83030</v>
      </c>
      <c r="CO35" s="2" t="s">
        <v>1</v>
      </c>
      <c r="CP35" s="2" t="s">
        <v>1</v>
      </c>
      <c r="CQ35" s="2" t="s">
        <v>1</v>
      </c>
      <c r="CR35" s="2" t="s">
        <v>1</v>
      </c>
      <c r="CS35" s="2" t="s">
        <v>1</v>
      </c>
      <c r="CT35" s="2" t="s">
        <v>1</v>
      </c>
      <c r="CU35" s="2" t="s">
        <v>1</v>
      </c>
      <c r="CV35" s="2">
        <v>55480</v>
      </c>
      <c r="CW35" s="2">
        <v>171643</v>
      </c>
      <c r="CX35" s="2">
        <v>2361958.1800000002</v>
      </c>
      <c r="CY35" s="2" t="s">
        <v>1</v>
      </c>
      <c r="CZ35" s="2">
        <v>156254.63</v>
      </c>
      <c r="DA35" s="2" t="s">
        <v>1</v>
      </c>
      <c r="DB35" s="2" t="s">
        <v>1</v>
      </c>
      <c r="DC35" s="2" t="s">
        <v>1</v>
      </c>
      <c r="DD35" s="2" t="s">
        <v>1</v>
      </c>
      <c r="DE35" s="2" t="s">
        <v>1</v>
      </c>
      <c r="DF35" s="2" t="s">
        <v>1</v>
      </c>
      <c r="DG35" s="2" t="s">
        <v>1</v>
      </c>
      <c r="DH35" s="2" t="s">
        <v>1</v>
      </c>
      <c r="DI35" s="2" t="s">
        <v>1</v>
      </c>
      <c r="DJ35" s="2">
        <v>27500</v>
      </c>
      <c r="DK35" s="2">
        <v>167747</v>
      </c>
      <c r="DL35" s="2" t="s">
        <v>1</v>
      </c>
      <c r="DM35" s="2" t="s">
        <v>1</v>
      </c>
      <c r="DN35" s="2" t="s">
        <v>1</v>
      </c>
      <c r="DO35" s="2" t="s">
        <v>1</v>
      </c>
      <c r="DP35" s="2" t="s">
        <v>1</v>
      </c>
      <c r="DQ35" s="2" t="s">
        <v>1</v>
      </c>
      <c r="DR35" s="2">
        <v>95796.23</v>
      </c>
      <c r="DS35" s="2" t="s">
        <v>1</v>
      </c>
      <c r="DT35" s="2" t="s">
        <v>1</v>
      </c>
      <c r="DU35" s="2">
        <v>39500</v>
      </c>
      <c r="DV35" s="2">
        <v>305500</v>
      </c>
      <c r="DW35" s="2" t="s">
        <v>1</v>
      </c>
      <c r="DX35" s="2">
        <v>657324</v>
      </c>
      <c r="DY35" s="2" t="s">
        <v>1</v>
      </c>
      <c r="DZ35" s="2" t="s">
        <v>1</v>
      </c>
      <c r="EA35" s="2">
        <v>31548.77</v>
      </c>
      <c r="EB35" s="2">
        <v>308200</v>
      </c>
      <c r="EC35" s="2" t="s">
        <v>1</v>
      </c>
      <c r="ED35" s="2" t="s">
        <v>1</v>
      </c>
      <c r="EE35" s="2" t="s">
        <v>1</v>
      </c>
      <c r="EF35" s="2" t="s">
        <v>1</v>
      </c>
      <c r="EG35" s="2" t="s">
        <v>1</v>
      </c>
      <c r="EH35" s="2" t="s">
        <v>1</v>
      </c>
      <c r="EI35" s="2" t="s">
        <v>1</v>
      </c>
      <c r="EJ35" s="2" t="s">
        <v>1</v>
      </c>
      <c r="EK35" s="2">
        <v>36900</v>
      </c>
      <c r="EL35" s="2">
        <v>627300</v>
      </c>
      <c r="EM35" s="2" t="s">
        <v>1</v>
      </c>
      <c r="EN35" s="2" t="s">
        <v>1</v>
      </c>
      <c r="EO35" s="2" t="s">
        <v>1</v>
      </c>
      <c r="EP35" s="2">
        <v>500000</v>
      </c>
      <c r="EQ35" s="2" t="s">
        <v>1</v>
      </c>
      <c r="ER35" s="2" t="s">
        <v>1</v>
      </c>
      <c r="ES35" s="2" t="s">
        <v>1</v>
      </c>
      <c r="ET35" s="2" t="s">
        <v>1</v>
      </c>
      <c r="EU35" s="2">
        <v>6296536</v>
      </c>
      <c r="EV35" s="2" t="s">
        <v>1</v>
      </c>
      <c r="EW35" s="2">
        <v>1050</v>
      </c>
      <c r="EX35" s="2">
        <v>74916</v>
      </c>
      <c r="EY35" s="2">
        <v>986477</v>
      </c>
      <c r="EZ35" s="2" t="s">
        <v>1</v>
      </c>
      <c r="FA35" s="2" t="s">
        <v>1</v>
      </c>
      <c r="FB35" s="2" t="s">
        <v>1</v>
      </c>
      <c r="FC35" s="2">
        <v>1707326</v>
      </c>
      <c r="FD35" s="2">
        <v>634049</v>
      </c>
      <c r="FE35" s="2">
        <v>26014</v>
      </c>
      <c r="FF35" s="2">
        <v>357</v>
      </c>
      <c r="FG35" s="2">
        <v>1634</v>
      </c>
      <c r="FH35" s="2" t="s">
        <v>1</v>
      </c>
      <c r="FI35" s="2" t="s">
        <v>1</v>
      </c>
      <c r="FJ35" s="2" t="s">
        <v>1</v>
      </c>
      <c r="FK35" s="2">
        <v>18736</v>
      </c>
      <c r="FL35" s="2">
        <v>97</v>
      </c>
      <c r="FM35" s="2">
        <v>7475</v>
      </c>
      <c r="FN35" s="2">
        <v>36959.800000000003</v>
      </c>
      <c r="FO35" s="2">
        <v>314381.5</v>
      </c>
      <c r="FP35" s="2">
        <v>37979</v>
      </c>
      <c r="FQ35" s="2">
        <v>729147.19</v>
      </c>
      <c r="FR35" s="2">
        <v>10148.31</v>
      </c>
      <c r="FS35" s="2" t="s">
        <v>1</v>
      </c>
      <c r="FT35" s="2" t="s">
        <v>1</v>
      </c>
      <c r="FU35" s="2" t="s">
        <v>1</v>
      </c>
      <c r="FV35" s="2" t="s">
        <v>1</v>
      </c>
      <c r="FW35" s="2" t="s">
        <v>1</v>
      </c>
      <c r="FX35" s="2">
        <v>66536</v>
      </c>
      <c r="FY35" s="2">
        <v>595284</v>
      </c>
      <c r="FZ35" s="2" t="s">
        <v>1</v>
      </c>
      <c r="GA35" s="2">
        <v>1387812</v>
      </c>
      <c r="GB35" s="2">
        <v>3902290.5</v>
      </c>
      <c r="GC35" s="2">
        <v>431910.74</v>
      </c>
      <c r="GD35" s="2" t="s">
        <v>1</v>
      </c>
      <c r="GE35" s="2" t="s">
        <v>1</v>
      </c>
      <c r="GF35" s="2">
        <v>30383</v>
      </c>
      <c r="GG35" s="2">
        <v>145029.24</v>
      </c>
      <c r="GH35" s="2">
        <v>459619.56</v>
      </c>
      <c r="GI35" s="2">
        <v>1132</v>
      </c>
      <c r="GJ35" s="2" t="s">
        <v>1</v>
      </c>
      <c r="GK35" s="2">
        <v>141981.4</v>
      </c>
      <c r="GL35" s="2">
        <v>31836.81</v>
      </c>
      <c r="GM35" s="2">
        <v>107418</v>
      </c>
      <c r="GN35" s="2">
        <v>3718021.65</v>
      </c>
      <c r="GO35" s="2">
        <v>3239364.43</v>
      </c>
      <c r="GP35" s="2">
        <v>3823.6</v>
      </c>
      <c r="GQ35" s="2">
        <v>34698</v>
      </c>
      <c r="GR35" s="2">
        <v>3824.4</v>
      </c>
      <c r="GS35" s="2" t="s">
        <v>1</v>
      </c>
      <c r="GT35" s="2" t="s">
        <v>1</v>
      </c>
      <c r="GU35" s="2" t="s">
        <v>1</v>
      </c>
      <c r="GV35" s="2">
        <v>164248</v>
      </c>
      <c r="GW35" s="2" t="s">
        <v>1</v>
      </c>
      <c r="GX35" s="2" t="s">
        <v>1</v>
      </c>
      <c r="GY35" s="2" t="s">
        <v>1</v>
      </c>
      <c r="GZ35" s="2" t="s">
        <v>1</v>
      </c>
      <c r="HA35" s="2">
        <v>66379</v>
      </c>
      <c r="HB35" s="2">
        <v>62760</v>
      </c>
      <c r="HC35" s="2">
        <v>27001</v>
      </c>
      <c r="HD35" s="2" t="s">
        <v>1</v>
      </c>
      <c r="HE35" s="2" t="s">
        <v>1</v>
      </c>
      <c r="HF35" s="2" t="s">
        <v>1</v>
      </c>
      <c r="HG35" s="2">
        <v>126000</v>
      </c>
      <c r="HH35" s="2" t="s">
        <v>1</v>
      </c>
      <c r="HI35" s="2" t="s">
        <v>1</v>
      </c>
      <c r="HJ35" s="2">
        <v>2000</v>
      </c>
      <c r="HK35" s="2">
        <v>20000</v>
      </c>
      <c r="HL35" s="2" t="s">
        <v>1</v>
      </c>
      <c r="HM35" s="2" t="s">
        <v>1</v>
      </c>
      <c r="HN35" s="2">
        <v>62657</v>
      </c>
      <c r="HO35" s="2" t="s">
        <v>1</v>
      </c>
      <c r="HP35" s="2" t="s">
        <v>1</v>
      </c>
      <c r="HQ35" s="2" t="s">
        <v>1</v>
      </c>
      <c r="HR35" s="2" t="s">
        <v>1</v>
      </c>
      <c r="HS35" s="2">
        <v>18489</v>
      </c>
      <c r="HT35" s="2" t="s">
        <v>1</v>
      </c>
      <c r="HU35" s="2" t="s">
        <v>1</v>
      </c>
      <c r="HV35" s="2" t="s">
        <v>1</v>
      </c>
      <c r="HW35" s="2">
        <v>1936484</v>
      </c>
      <c r="HX35" s="2" t="s">
        <v>1</v>
      </c>
      <c r="HY35" s="2" t="s">
        <v>1</v>
      </c>
      <c r="HZ35" s="2" t="s">
        <v>1</v>
      </c>
      <c r="IA35" s="2" t="s">
        <v>1</v>
      </c>
      <c r="IB35" s="2" t="s">
        <v>1</v>
      </c>
      <c r="IC35" s="2" t="s">
        <v>1</v>
      </c>
      <c r="ID35" s="2">
        <v>3500</v>
      </c>
      <c r="IE35" s="2">
        <v>2893895.23</v>
      </c>
      <c r="IF35" s="2" t="s">
        <v>1</v>
      </c>
      <c r="IG35" s="2">
        <v>2815.13</v>
      </c>
      <c r="IH35" s="2">
        <v>109164</v>
      </c>
      <c r="II35" s="2">
        <v>0</v>
      </c>
      <c r="IJ35" s="2" t="s">
        <v>1</v>
      </c>
      <c r="IK35" s="2" t="s">
        <v>1</v>
      </c>
      <c r="IL35" s="2" t="s">
        <v>1</v>
      </c>
      <c r="IM35" s="2" t="s">
        <v>1</v>
      </c>
      <c r="IN35" s="2">
        <v>43417</v>
      </c>
      <c r="IO35" s="2" t="s">
        <v>1</v>
      </c>
      <c r="IP35" s="2" t="s">
        <v>1</v>
      </c>
      <c r="IQ35" s="2" t="s">
        <v>1</v>
      </c>
      <c r="IR35" s="2" t="s">
        <v>1</v>
      </c>
      <c r="IS35" s="2" t="s">
        <v>1</v>
      </c>
      <c r="IT35" s="2">
        <v>172514.02</v>
      </c>
      <c r="IU35" s="2" t="s">
        <v>1</v>
      </c>
      <c r="IV35" s="2" t="s">
        <v>1</v>
      </c>
      <c r="IW35" s="2" t="s">
        <v>1</v>
      </c>
      <c r="IX35" s="2" t="s">
        <v>1</v>
      </c>
      <c r="IY35" s="2" t="s">
        <v>1</v>
      </c>
      <c r="IZ35" s="2" t="s">
        <v>1</v>
      </c>
      <c r="JA35" s="2" t="s">
        <v>1</v>
      </c>
      <c r="JB35" s="2" t="s">
        <v>1</v>
      </c>
      <c r="JC35" s="2" t="s">
        <v>1</v>
      </c>
      <c r="JD35" s="2" t="s">
        <v>1</v>
      </c>
      <c r="JE35" s="2" t="s">
        <v>1</v>
      </c>
      <c r="JF35" s="2">
        <v>0</v>
      </c>
      <c r="JG35" s="2" t="s">
        <v>1</v>
      </c>
      <c r="JH35" s="2" t="s">
        <v>1</v>
      </c>
      <c r="JI35" s="2" t="s">
        <v>1</v>
      </c>
      <c r="JJ35" s="2" t="s">
        <v>1</v>
      </c>
      <c r="JK35" s="2" t="s">
        <v>1</v>
      </c>
      <c r="JL35" s="2" t="s">
        <v>1</v>
      </c>
      <c r="JM35" s="2">
        <v>60500</v>
      </c>
      <c r="JN35" s="2">
        <v>2539694.06</v>
      </c>
      <c r="JO35" s="2">
        <v>1834421</v>
      </c>
      <c r="JP35" s="2" t="s">
        <v>1</v>
      </c>
      <c r="JQ35" s="2" t="s">
        <v>1</v>
      </c>
      <c r="JR35" s="2" t="s">
        <v>1</v>
      </c>
      <c r="JS35" s="2" t="s">
        <v>1</v>
      </c>
      <c r="JT35" s="2" t="s">
        <v>1</v>
      </c>
      <c r="JU35" s="2">
        <v>87344</v>
      </c>
      <c r="JV35" s="2" t="s">
        <v>1</v>
      </c>
      <c r="JW35" s="2" t="s">
        <v>1</v>
      </c>
      <c r="JX35" s="2" t="s">
        <v>1</v>
      </c>
      <c r="JY35" s="2" t="s">
        <v>1</v>
      </c>
      <c r="JZ35" s="2" t="s">
        <v>1</v>
      </c>
      <c r="KA35" s="2" t="s">
        <v>1</v>
      </c>
      <c r="KB35" s="2" t="s">
        <v>1</v>
      </c>
      <c r="KC35" s="2" t="s">
        <v>1</v>
      </c>
      <c r="KD35" s="2" t="s">
        <v>1</v>
      </c>
      <c r="KE35" s="2" t="s">
        <v>1</v>
      </c>
      <c r="KF35" s="2" t="s">
        <v>1</v>
      </c>
      <c r="KG35" s="2" t="s">
        <v>1</v>
      </c>
      <c r="KH35" s="2" t="s">
        <v>1</v>
      </c>
      <c r="KI35" s="2" t="s">
        <v>1</v>
      </c>
      <c r="KJ35" s="2" t="s">
        <v>1</v>
      </c>
      <c r="KK35" s="2" t="s">
        <v>1</v>
      </c>
      <c r="KL35" s="2" t="s">
        <v>1</v>
      </c>
      <c r="KM35" s="2" t="s">
        <v>1</v>
      </c>
      <c r="KN35" s="2" t="s">
        <v>1</v>
      </c>
      <c r="KO35" s="2" t="s">
        <v>1</v>
      </c>
      <c r="KP35" s="2" t="s">
        <v>1</v>
      </c>
      <c r="KQ35" s="2" t="s">
        <v>1</v>
      </c>
      <c r="KR35" s="2" t="s">
        <v>1</v>
      </c>
      <c r="KS35" s="2" t="s">
        <v>1</v>
      </c>
      <c r="KT35" s="2" t="s">
        <v>1</v>
      </c>
      <c r="KU35" s="2" t="s">
        <v>1</v>
      </c>
      <c r="KV35" s="2" t="s">
        <v>1</v>
      </c>
      <c r="KW35" s="2" t="s">
        <v>1</v>
      </c>
    </row>
    <row r="36" spans="1:309" x14ac:dyDescent="0.3">
      <c r="A36" s="2" t="s">
        <v>27</v>
      </c>
      <c r="B36" s="2">
        <v>176</v>
      </c>
      <c r="C36" s="23">
        <f t="shared" si="25"/>
        <v>-556368.86000000034</v>
      </c>
      <c r="D36" s="23">
        <f t="shared" si="26"/>
        <v>4367026.2299999995</v>
      </c>
      <c r="E36" s="23">
        <f t="shared" si="27"/>
        <v>24812.649034090908</v>
      </c>
      <c r="F36" s="23">
        <f t="shared" si="28"/>
        <v>2145314.61</v>
      </c>
      <c r="G36" s="23">
        <f t="shared" si="29"/>
        <v>144200.82</v>
      </c>
      <c r="H36" s="23">
        <f t="shared" si="30"/>
        <v>25960</v>
      </c>
      <c r="I36" s="23">
        <f t="shared" si="31"/>
        <v>2051550.8</v>
      </c>
      <c r="J36" s="23">
        <f t="shared" si="32"/>
        <v>11656.538636363637</v>
      </c>
      <c r="K36" s="23">
        <f t="shared" si="33"/>
        <v>854315</v>
      </c>
      <c r="L36" s="23">
        <f t="shared" si="34"/>
        <v>1197235.8</v>
      </c>
      <c r="M36" s="23">
        <f t="shared" si="35"/>
        <v>25265.82</v>
      </c>
      <c r="N36" s="23">
        <f t="shared" si="36"/>
        <v>12189.287556818181</v>
      </c>
      <c r="O36" s="23">
        <f t="shared" si="37"/>
        <v>490913.02</v>
      </c>
      <c r="P36" s="23">
        <f t="shared" si="38"/>
        <v>440198</v>
      </c>
      <c r="Q36" s="23">
        <f t="shared" si="39"/>
        <v>864673.74</v>
      </c>
      <c r="R36" s="23">
        <f t="shared" si="40"/>
        <v>2064175.2</v>
      </c>
      <c r="S36" s="23">
        <f t="shared" si="41"/>
        <v>11728.268181818181</v>
      </c>
      <c r="T36" s="23">
        <f t="shared" si="42"/>
        <v>81139.409999999916</v>
      </c>
      <c r="U36" s="7">
        <f t="shared" si="43"/>
        <v>3.7821683412672009E-2</v>
      </c>
      <c r="V36" s="23">
        <f t="shared" si="44"/>
        <v>0</v>
      </c>
      <c r="W36" s="23">
        <f t="shared" si="45"/>
        <v>74000</v>
      </c>
      <c r="X36" s="23">
        <f t="shared" si="46"/>
        <v>6562.41</v>
      </c>
      <c r="Y36" s="23">
        <f t="shared" si="47"/>
        <v>600</v>
      </c>
      <c r="Z36" s="23">
        <v>23</v>
      </c>
      <c r="AA36" s="23">
        <f t="shared" si="48"/>
        <v>268367.44</v>
      </c>
      <c r="AB36" s="23">
        <f t="shared" si="49"/>
        <v>4923395.09</v>
      </c>
      <c r="AC36" s="23">
        <f t="shared" si="50"/>
        <v>27973.835738636364</v>
      </c>
      <c r="AD36" s="23">
        <f t="shared" si="51"/>
        <v>3030028.3899999997</v>
      </c>
      <c r="AE36" s="23">
        <f t="shared" si="52"/>
        <v>17216.070397727271</v>
      </c>
      <c r="AF36" s="23">
        <f t="shared" si="53"/>
        <v>1014213</v>
      </c>
      <c r="AG36" s="23">
        <f t="shared" si="54"/>
        <v>5762.573863636364</v>
      </c>
      <c r="AH36" s="23">
        <f t="shared" si="55"/>
        <v>2047320.19</v>
      </c>
      <c r="AI36" s="23">
        <f t="shared" si="56"/>
        <v>20582</v>
      </c>
      <c r="AJ36" s="23">
        <f t="shared" si="57"/>
        <v>143898.19999999998</v>
      </c>
      <c r="AK36" s="23">
        <f t="shared" si="58"/>
        <v>1893366.7</v>
      </c>
      <c r="AL36" s="23">
        <f t="shared" si="59"/>
        <v>10757.765340909091</v>
      </c>
      <c r="AM36" s="23">
        <f t="shared" si="60"/>
        <v>1893366.7</v>
      </c>
      <c r="AN36" s="23">
        <f t="shared" si="61"/>
        <v>0</v>
      </c>
      <c r="AO36" s="2">
        <v>388305.3</v>
      </c>
      <c r="AP36" s="2">
        <v>57620.34</v>
      </c>
      <c r="AQ36" s="2">
        <v>44987.38</v>
      </c>
      <c r="AR36" s="2" t="s">
        <v>1</v>
      </c>
      <c r="AS36" s="2">
        <v>413788</v>
      </c>
      <c r="AT36" s="2">
        <v>26410</v>
      </c>
      <c r="AU36" s="2" t="s">
        <v>1</v>
      </c>
      <c r="AV36" s="2">
        <v>864673.74</v>
      </c>
      <c r="AX36" s="2" t="s">
        <v>1</v>
      </c>
      <c r="AY36" s="2" t="s">
        <v>1</v>
      </c>
      <c r="AZ36" s="2" t="s">
        <v>1</v>
      </c>
      <c r="BA36" s="2" t="s">
        <v>1</v>
      </c>
      <c r="BB36" s="2" t="s">
        <v>1</v>
      </c>
      <c r="BC36" s="2" t="s">
        <v>1</v>
      </c>
      <c r="BD36" s="2" t="s">
        <v>1</v>
      </c>
      <c r="BE36" s="2">
        <v>73100</v>
      </c>
      <c r="BF36" s="2">
        <v>900</v>
      </c>
      <c r="BG36" s="2" t="s">
        <v>1</v>
      </c>
      <c r="BH36" s="2" t="s">
        <v>1</v>
      </c>
      <c r="BI36" s="2" t="s">
        <v>1</v>
      </c>
      <c r="BJ36" s="2" t="s">
        <v>1</v>
      </c>
      <c r="BK36" s="2" t="s">
        <v>1</v>
      </c>
      <c r="BL36" s="2" t="s">
        <v>1</v>
      </c>
      <c r="BM36" s="2" t="s">
        <v>1</v>
      </c>
      <c r="BN36" s="2">
        <v>6562.41</v>
      </c>
      <c r="BO36" s="2" t="s">
        <v>1</v>
      </c>
      <c r="BP36" s="2" t="s">
        <v>1</v>
      </c>
      <c r="BQ36" s="2" t="s">
        <v>1</v>
      </c>
      <c r="BR36" s="2">
        <v>600</v>
      </c>
      <c r="BS36" s="2" t="s">
        <v>1</v>
      </c>
      <c r="BT36" s="2">
        <v>268367.44</v>
      </c>
      <c r="BU36" s="2" t="s">
        <v>1</v>
      </c>
      <c r="BV36" s="2">
        <v>4470</v>
      </c>
      <c r="BW36" s="2" t="s">
        <v>1</v>
      </c>
      <c r="BX36" s="2" t="s">
        <v>1</v>
      </c>
      <c r="BY36" s="2">
        <v>4290</v>
      </c>
      <c r="BZ36" s="2" t="s">
        <v>1</v>
      </c>
      <c r="CA36" s="2" t="s">
        <v>1</v>
      </c>
      <c r="CB36" s="2" t="s">
        <v>1</v>
      </c>
      <c r="CC36" s="2" t="s">
        <v>1</v>
      </c>
      <c r="CD36" s="2">
        <v>3540</v>
      </c>
      <c r="CE36" s="2">
        <v>12000</v>
      </c>
      <c r="CF36" s="2" t="s">
        <v>1</v>
      </c>
      <c r="CG36" s="2">
        <v>325</v>
      </c>
      <c r="CH36" s="2">
        <v>640.82000000000005</v>
      </c>
      <c r="CI36" s="2" t="s">
        <v>1</v>
      </c>
      <c r="CJ36" s="2" t="s">
        <v>1</v>
      </c>
      <c r="CK36" s="2" t="s">
        <v>1</v>
      </c>
      <c r="CL36" s="2" t="s">
        <v>1</v>
      </c>
      <c r="CM36" s="2" t="s">
        <v>1</v>
      </c>
      <c r="CN36" s="2" t="s">
        <v>1</v>
      </c>
      <c r="CO36" s="2" t="s">
        <v>1</v>
      </c>
      <c r="CP36" s="2" t="s">
        <v>1</v>
      </c>
      <c r="CQ36" s="2" t="s">
        <v>1</v>
      </c>
      <c r="CR36" s="2" t="s">
        <v>1</v>
      </c>
      <c r="CS36" s="2" t="s">
        <v>1</v>
      </c>
      <c r="CT36" s="2" t="s">
        <v>1</v>
      </c>
      <c r="CU36" s="2">
        <v>0</v>
      </c>
      <c r="CV36" s="2">
        <v>5500</v>
      </c>
      <c r="CW36" s="2" t="s">
        <v>1</v>
      </c>
      <c r="CX36" s="2">
        <v>20094</v>
      </c>
      <c r="CY36" s="2" t="s">
        <v>1</v>
      </c>
      <c r="CZ36" s="2">
        <v>0</v>
      </c>
      <c r="DA36" s="2" t="s">
        <v>1</v>
      </c>
      <c r="DB36" s="2">
        <v>93341</v>
      </c>
      <c r="DC36" s="2" t="s">
        <v>1</v>
      </c>
      <c r="DD36" s="2" t="s">
        <v>1</v>
      </c>
      <c r="DE36" s="2" t="s">
        <v>1</v>
      </c>
      <c r="DF36" s="2" t="s">
        <v>1</v>
      </c>
      <c r="DG36" s="2" t="s">
        <v>1</v>
      </c>
      <c r="DH36" s="2" t="s">
        <v>1</v>
      </c>
      <c r="DI36" s="2" t="s">
        <v>1</v>
      </c>
      <c r="DJ36" s="2" t="s">
        <v>1</v>
      </c>
      <c r="DK36" s="2">
        <v>25960</v>
      </c>
      <c r="DL36" s="2" t="s">
        <v>1</v>
      </c>
      <c r="DM36" s="2" t="s">
        <v>1</v>
      </c>
      <c r="DN36" s="2" t="s">
        <v>1</v>
      </c>
      <c r="DO36" s="2" t="s">
        <v>1</v>
      </c>
      <c r="DP36" s="2" t="s">
        <v>1</v>
      </c>
      <c r="DQ36" s="2" t="s">
        <v>1</v>
      </c>
      <c r="DR36" s="2" t="s">
        <v>1</v>
      </c>
      <c r="DS36" s="2" t="s">
        <v>1</v>
      </c>
      <c r="DT36" s="2" t="s">
        <v>1</v>
      </c>
      <c r="DU36" s="2">
        <v>39500</v>
      </c>
      <c r="DV36" s="2">
        <v>54400</v>
      </c>
      <c r="DW36" s="2" t="s">
        <v>1</v>
      </c>
      <c r="DX36" s="2">
        <v>560415</v>
      </c>
      <c r="DY36" s="2" t="s">
        <v>1</v>
      </c>
      <c r="DZ36" s="2" t="s">
        <v>1</v>
      </c>
      <c r="EA36" s="2" t="s">
        <v>1</v>
      </c>
      <c r="EB36" s="2">
        <v>200000</v>
      </c>
      <c r="EC36" s="2" t="s">
        <v>1</v>
      </c>
      <c r="ED36" s="2" t="s">
        <v>1</v>
      </c>
      <c r="EE36" s="2" t="s">
        <v>1</v>
      </c>
      <c r="EF36" s="2" t="s">
        <v>1</v>
      </c>
      <c r="EG36" s="2" t="s">
        <v>1</v>
      </c>
      <c r="EH36" s="2" t="s">
        <v>1</v>
      </c>
      <c r="EI36" s="2" t="s">
        <v>1</v>
      </c>
      <c r="EJ36" s="2" t="s">
        <v>1</v>
      </c>
      <c r="EK36" s="2" t="s">
        <v>1</v>
      </c>
      <c r="EL36" s="2">
        <v>1197235.8</v>
      </c>
      <c r="EM36" s="2" t="s">
        <v>1</v>
      </c>
      <c r="EN36" s="2" t="s">
        <v>1</v>
      </c>
      <c r="EO36" s="2" t="s">
        <v>1</v>
      </c>
      <c r="EP36" s="2" t="s">
        <v>1</v>
      </c>
      <c r="EQ36" s="2" t="s">
        <v>1</v>
      </c>
      <c r="ER36" s="2" t="s">
        <v>1</v>
      </c>
      <c r="ES36" s="2" t="s">
        <v>1</v>
      </c>
      <c r="ET36" s="2" t="s">
        <v>1</v>
      </c>
      <c r="EU36" s="2">
        <v>531060</v>
      </c>
      <c r="EV36" s="2" t="s">
        <v>1</v>
      </c>
      <c r="EW36" s="2">
        <v>4462</v>
      </c>
      <c r="EX36" s="2">
        <v>67963</v>
      </c>
      <c r="EY36" s="2">
        <v>207603</v>
      </c>
      <c r="EZ36" s="2" t="s">
        <v>1</v>
      </c>
      <c r="FA36" s="2" t="s">
        <v>1</v>
      </c>
      <c r="FB36" s="2" t="s">
        <v>1</v>
      </c>
      <c r="FC36" s="2">
        <v>133246</v>
      </c>
      <c r="FD36" s="2">
        <v>66689</v>
      </c>
      <c r="FE36" s="2">
        <v>1995</v>
      </c>
      <c r="FF36" s="2">
        <v>1195</v>
      </c>
      <c r="FG36" s="2" t="s">
        <v>1</v>
      </c>
      <c r="FH36" s="2" t="s">
        <v>1</v>
      </c>
      <c r="FI36" s="2" t="s">
        <v>1</v>
      </c>
      <c r="FJ36" s="2" t="s">
        <v>1</v>
      </c>
      <c r="FK36" s="2">
        <v>5565</v>
      </c>
      <c r="FL36" s="2" t="s">
        <v>1</v>
      </c>
      <c r="FM36" s="2" t="s">
        <v>1</v>
      </c>
      <c r="FN36" s="2">
        <v>8139</v>
      </c>
      <c r="FO36" s="2">
        <v>115181.98</v>
      </c>
      <c r="FP36" s="2" t="s">
        <v>1</v>
      </c>
      <c r="FQ36" s="2">
        <v>189901.86</v>
      </c>
      <c r="FR36" s="2">
        <v>13274.34</v>
      </c>
      <c r="FS36" s="2" t="s">
        <v>1</v>
      </c>
      <c r="FT36" s="2" t="s">
        <v>1</v>
      </c>
      <c r="FU36" s="2" t="s">
        <v>1</v>
      </c>
      <c r="FV36" s="2" t="s">
        <v>1</v>
      </c>
      <c r="FW36" s="2" t="s">
        <v>1</v>
      </c>
      <c r="FX36" s="2" t="s">
        <v>1</v>
      </c>
      <c r="FY36" s="2" t="s">
        <v>1</v>
      </c>
      <c r="FZ36" s="2">
        <v>50342.62</v>
      </c>
      <c r="GA36" s="2">
        <v>66564</v>
      </c>
      <c r="GB36" s="2" t="s">
        <v>1</v>
      </c>
      <c r="GC36" s="2">
        <v>24351</v>
      </c>
      <c r="GD36" s="2" t="s">
        <v>1</v>
      </c>
      <c r="GE36" s="2" t="s">
        <v>1</v>
      </c>
      <c r="GF36" s="2">
        <v>5359.8</v>
      </c>
      <c r="GG36" s="2">
        <v>9569.41</v>
      </c>
      <c r="GH36" s="2">
        <v>31116.2</v>
      </c>
      <c r="GI36" s="2">
        <v>1000</v>
      </c>
      <c r="GJ36" s="2" t="s">
        <v>1</v>
      </c>
      <c r="GK36" s="2">
        <v>36300</v>
      </c>
      <c r="GL36" s="2">
        <v>7240</v>
      </c>
      <c r="GM36" s="2" t="s">
        <v>1</v>
      </c>
      <c r="GN36" s="2">
        <v>348031.14</v>
      </c>
      <c r="GO36" s="2">
        <v>886561.84</v>
      </c>
      <c r="GP36" s="2">
        <v>0</v>
      </c>
      <c r="GQ36" s="2">
        <v>23490</v>
      </c>
      <c r="GR36" s="2">
        <v>22207</v>
      </c>
      <c r="GS36" s="2" t="s">
        <v>1</v>
      </c>
      <c r="GT36" s="2" t="s">
        <v>1</v>
      </c>
      <c r="GU36" s="2" t="s">
        <v>1</v>
      </c>
      <c r="GV36" s="2" t="s">
        <v>1</v>
      </c>
      <c r="GW36" s="2" t="s">
        <v>1</v>
      </c>
      <c r="GX36" s="2" t="s">
        <v>1</v>
      </c>
      <c r="GY36" s="2" t="s">
        <v>1</v>
      </c>
      <c r="GZ36" s="2" t="s">
        <v>1</v>
      </c>
      <c r="HA36" s="2" t="s">
        <v>1</v>
      </c>
      <c r="HB36" s="2">
        <v>3650</v>
      </c>
      <c r="HC36" s="2">
        <v>16932</v>
      </c>
      <c r="HD36" s="2" t="s">
        <v>1</v>
      </c>
      <c r="HE36" s="2" t="s">
        <v>1</v>
      </c>
      <c r="HF36" s="2" t="s">
        <v>1</v>
      </c>
      <c r="HG36" s="2" t="s">
        <v>1</v>
      </c>
      <c r="HH36" s="2" t="s">
        <v>1</v>
      </c>
      <c r="HI36" s="2" t="s">
        <v>1</v>
      </c>
      <c r="HJ36" s="2">
        <v>85000</v>
      </c>
      <c r="HK36" s="2" t="s">
        <v>1</v>
      </c>
      <c r="HL36" s="2" t="s">
        <v>1</v>
      </c>
      <c r="HM36" s="2" t="s">
        <v>1</v>
      </c>
      <c r="HN36" s="2">
        <v>5501.4</v>
      </c>
      <c r="HO36" s="2" t="s">
        <v>1</v>
      </c>
      <c r="HP36" s="2" t="s">
        <v>1</v>
      </c>
      <c r="HQ36" s="2" t="s">
        <v>1</v>
      </c>
      <c r="HR36" s="2" t="s">
        <v>1</v>
      </c>
      <c r="HS36" s="2">
        <v>8149</v>
      </c>
      <c r="HT36" s="2" t="s">
        <v>1</v>
      </c>
      <c r="HU36" s="2" t="s">
        <v>1</v>
      </c>
      <c r="HV36" s="2" t="s">
        <v>1</v>
      </c>
      <c r="HW36" s="2" t="s">
        <v>1</v>
      </c>
      <c r="HX36" s="2" t="s">
        <v>1</v>
      </c>
      <c r="HY36" s="2" t="s">
        <v>1</v>
      </c>
      <c r="HZ36" s="2" t="s">
        <v>1</v>
      </c>
      <c r="IA36" s="2" t="s">
        <v>1</v>
      </c>
      <c r="IB36" s="2" t="s">
        <v>1</v>
      </c>
      <c r="IC36" s="2" t="s">
        <v>1</v>
      </c>
      <c r="ID36" s="2" t="s">
        <v>1</v>
      </c>
      <c r="IE36" s="2">
        <v>27799</v>
      </c>
      <c r="IF36" s="2">
        <v>5529</v>
      </c>
      <c r="IG36" s="2">
        <v>11919.8</v>
      </c>
      <c r="IH36" s="2" t="s">
        <v>1</v>
      </c>
      <c r="II36" s="2">
        <v>0</v>
      </c>
      <c r="IJ36" s="2" t="s">
        <v>1</v>
      </c>
      <c r="IK36" s="2" t="s">
        <v>1</v>
      </c>
      <c r="IL36" s="2" t="s">
        <v>1</v>
      </c>
      <c r="IM36" s="2" t="s">
        <v>1</v>
      </c>
      <c r="IN36" s="2">
        <v>7140</v>
      </c>
      <c r="IO36" s="2" t="s">
        <v>1</v>
      </c>
      <c r="IP36" s="2" t="s">
        <v>1</v>
      </c>
      <c r="IQ36" s="2" t="s">
        <v>1</v>
      </c>
      <c r="IR36" s="2" t="s">
        <v>1</v>
      </c>
      <c r="IS36" s="2" t="s">
        <v>1</v>
      </c>
      <c r="IT36" s="2" t="s">
        <v>1</v>
      </c>
      <c r="IU36" s="2" t="s">
        <v>1</v>
      </c>
      <c r="IV36" s="2" t="s">
        <v>1</v>
      </c>
      <c r="IW36" s="2" t="s">
        <v>1</v>
      </c>
      <c r="IX36" s="2" t="s">
        <v>1</v>
      </c>
      <c r="IY36" s="2" t="s">
        <v>1</v>
      </c>
      <c r="IZ36" s="2" t="s">
        <v>1</v>
      </c>
      <c r="JA36" s="2" t="s">
        <v>1</v>
      </c>
      <c r="JB36" s="2" t="s">
        <v>1</v>
      </c>
      <c r="JC36" s="2" t="s">
        <v>1</v>
      </c>
      <c r="JD36" s="2" t="s">
        <v>1</v>
      </c>
      <c r="JE36" s="2" t="s">
        <v>1</v>
      </c>
      <c r="JF36" s="2" t="s">
        <v>1</v>
      </c>
      <c r="JG36" s="2" t="s">
        <v>1</v>
      </c>
      <c r="JH36" s="2" t="s">
        <v>1</v>
      </c>
      <c r="JI36" s="2" t="s">
        <v>1</v>
      </c>
      <c r="JJ36" s="2" t="s">
        <v>1</v>
      </c>
      <c r="JK36" s="2" t="s">
        <v>1</v>
      </c>
      <c r="JL36" s="2" t="s">
        <v>1</v>
      </c>
      <c r="JM36" s="2" t="s">
        <v>1</v>
      </c>
      <c r="JN36" s="2">
        <v>245756.7</v>
      </c>
      <c r="JO36" s="2">
        <v>67760</v>
      </c>
      <c r="JP36" s="2">
        <v>1579850</v>
      </c>
      <c r="JQ36" s="2" t="s">
        <v>1</v>
      </c>
      <c r="JR36" s="2" t="s">
        <v>1</v>
      </c>
      <c r="JS36" s="2" t="s">
        <v>1</v>
      </c>
      <c r="JT36" s="2" t="s">
        <v>1</v>
      </c>
      <c r="JU36" s="2" t="s">
        <v>1</v>
      </c>
      <c r="JV36" s="2" t="s">
        <v>1</v>
      </c>
      <c r="JW36" s="2" t="s">
        <v>1</v>
      </c>
      <c r="JX36" s="2" t="s">
        <v>1</v>
      </c>
      <c r="JY36" s="2" t="s">
        <v>1</v>
      </c>
      <c r="JZ36" s="2" t="s">
        <v>1</v>
      </c>
      <c r="KA36" s="2" t="s">
        <v>1</v>
      </c>
      <c r="KB36" s="2" t="s">
        <v>1</v>
      </c>
      <c r="KC36" s="2" t="s">
        <v>1</v>
      </c>
      <c r="KD36" s="2" t="s">
        <v>1</v>
      </c>
      <c r="KE36" s="2" t="s">
        <v>1</v>
      </c>
      <c r="KF36" s="2" t="s">
        <v>1</v>
      </c>
      <c r="KG36" s="2" t="s">
        <v>1</v>
      </c>
      <c r="KH36" s="2" t="s">
        <v>1</v>
      </c>
      <c r="KI36" s="2" t="s">
        <v>1</v>
      </c>
      <c r="KJ36" s="2" t="s">
        <v>1</v>
      </c>
      <c r="KK36" s="2" t="s">
        <v>1</v>
      </c>
      <c r="KL36" s="2" t="s">
        <v>1</v>
      </c>
      <c r="KM36" s="2" t="s">
        <v>1</v>
      </c>
      <c r="KN36" s="2" t="s">
        <v>1</v>
      </c>
      <c r="KO36" s="2" t="s">
        <v>1</v>
      </c>
      <c r="KP36" s="2" t="s">
        <v>1</v>
      </c>
      <c r="KQ36" s="2" t="s">
        <v>1</v>
      </c>
      <c r="KR36" s="2" t="s">
        <v>1</v>
      </c>
      <c r="KS36" s="2" t="s">
        <v>1</v>
      </c>
      <c r="KT36" s="2" t="s">
        <v>1</v>
      </c>
      <c r="KU36" s="2" t="s">
        <v>1</v>
      </c>
      <c r="KV36" s="2" t="s">
        <v>1</v>
      </c>
      <c r="KW36" s="2" t="s">
        <v>1</v>
      </c>
    </row>
    <row r="37" spans="1:309" x14ac:dyDescent="0.3">
      <c r="A37" s="2" t="s">
        <v>28</v>
      </c>
      <c r="B37" s="2">
        <v>488</v>
      </c>
      <c r="C37" s="23">
        <f t="shared" si="25"/>
        <v>3780311.1099999975</v>
      </c>
      <c r="D37" s="23">
        <f t="shared" si="26"/>
        <v>12180493.479999999</v>
      </c>
      <c r="E37" s="23">
        <f t="shared" si="27"/>
        <v>24960.027622950816</v>
      </c>
      <c r="F37" s="23">
        <f t="shared" si="28"/>
        <v>7169032.1399999987</v>
      </c>
      <c r="G37" s="23">
        <f t="shared" si="29"/>
        <v>4160133.3400000003</v>
      </c>
      <c r="H37" s="23">
        <f t="shared" si="30"/>
        <v>91130</v>
      </c>
      <c r="I37" s="23">
        <f t="shared" si="31"/>
        <v>760198</v>
      </c>
      <c r="J37" s="23">
        <f t="shared" si="32"/>
        <v>1557.782786885246</v>
      </c>
      <c r="K37" s="23">
        <f t="shared" si="33"/>
        <v>396722</v>
      </c>
      <c r="L37" s="23">
        <f t="shared" si="34"/>
        <v>363476</v>
      </c>
      <c r="M37" s="23">
        <f t="shared" si="35"/>
        <v>4092021.2</v>
      </c>
      <c r="N37" s="23">
        <f t="shared" si="36"/>
        <v>14690.639631147538</v>
      </c>
      <c r="O37" s="23">
        <f t="shared" si="37"/>
        <v>1458796.58</v>
      </c>
      <c r="P37" s="23">
        <f t="shared" si="38"/>
        <v>2108664.6799999997</v>
      </c>
      <c r="Q37" s="23">
        <f t="shared" si="39"/>
        <v>2782782.84</v>
      </c>
      <c r="R37" s="23">
        <f t="shared" si="40"/>
        <v>6882705.6199999992</v>
      </c>
      <c r="S37" s="23">
        <f t="shared" si="41"/>
        <v>14103.904959016392</v>
      </c>
      <c r="T37" s="23">
        <f t="shared" si="42"/>
        <v>286326.51999999955</v>
      </c>
      <c r="U37" s="7">
        <f t="shared" si="43"/>
        <v>3.993935504939717E-2</v>
      </c>
      <c r="V37" s="23">
        <f t="shared" si="44"/>
        <v>1085</v>
      </c>
      <c r="W37" s="23">
        <f t="shared" si="45"/>
        <v>260594</v>
      </c>
      <c r="X37" s="23">
        <f t="shared" si="46"/>
        <v>21481.52</v>
      </c>
      <c r="Y37" s="23">
        <f t="shared" si="47"/>
        <v>3190</v>
      </c>
      <c r="Z37" s="23">
        <v>24</v>
      </c>
      <c r="AA37" s="23">
        <f t="shared" si="48"/>
        <v>532437.52</v>
      </c>
      <c r="AB37" s="23">
        <f t="shared" si="49"/>
        <v>8400182.370000001</v>
      </c>
      <c r="AC37" s="23">
        <f t="shared" si="50"/>
        <v>17213.488463114758</v>
      </c>
      <c r="AD37" s="23">
        <f t="shared" si="51"/>
        <v>7484317.6100000003</v>
      </c>
      <c r="AE37" s="23">
        <f t="shared" si="52"/>
        <v>15336.716413934428</v>
      </c>
      <c r="AF37" s="23">
        <f t="shared" si="53"/>
        <v>1786910</v>
      </c>
      <c r="AG37" s="23">
        <f t="shared" si="54"/>
        <v>3661.7008196721313</v>
      </c>
      <c r="AH37" s="23">
        <f t="shared" si="55"/>
        <v>4497090.3099999996</v>
      </c>
      <c r="AI37" s="23">
        <f t="shared" si="56"/>
        <v>63558.76</v>
      </c>
      <c r="AJ37" s="23">
        <f t="shared" si="57"/>
        <v>1527481.54</v>
      </c>
      <c r="AK37" s="23">
        <f t="shared" si="58"/>
        <v>915864.76</v>
      </c>
      <c r="AL37" s="23">
        <f t="shared" si="59"/>
        <v>1876.7720491803279</v>
      </c>
      <c r="AM37" s="23">
        <f t="shared" si="60"/>
        <v>915864.76</v>
      </c>
      <c r="AN37" s="23">
        <f t="shared" si="61"/>
        <v>0</v>
      </c>
      <c r="AO37" s="2">
        <v>1290270.77</v>
      </c>
      <c r="AP37" s="2">
        <v>23460.22</v>
      </c>
      <c r="AQ37" s="2">
        <v>145065.59</v>
      </c>
      <c r="AR37" s="2" t="s">
        <v>1</v>
      </c>
      <c r="AS37" s="2">
        <v>1375074.68</v>
      </c>
      <c r="AT37" s="2">
        <v>733590</v>
      </c>
      <c r="AU37" s="2" t="s">
        <v>1</v>
      </c>
      <c r="AV37" s="2">
        <v>2782782.84</v>
      </c>
      <c r="AX37" s="2" t="s">
        <v>1</v>
      </c>
      <c r="AY37" s="2" t="s">
        <v>1</v>
      </c>
      <c r="AZ37" s="2">
        <v>1085</v>
      </c>
      <c r="BA37" s="2" t="s">
        <v>1</v>
      </c>
      <c r="BB37" s="2" t="s">
        <v>1</v>
      </c>
      <c r="BC37" s="2" t="s">
        <v>1</v>
      </c>
      <c r="BD37" s="2" t="s">
        <v>1</v>
      </c>
      <c r="BE37" s="2">
        <v>246272</v>
      </c>
      <c r="BF37" s="2">
        <v>5350</v>
      </c>
      <c r="BG37" s="2">
        <v>4620</v>
      </c>
      <c r="BH37" s="2" t="s">
        <v>1</v>
      </c>
      <c r="BI37" s="2" t="s">
        <v>1</v>
      </c>
      <c r="BJ37" s="2">
        <v>4352</v>
      </c>
      <c r="BK37" s="2" t="s">
        <v>1</v>
      </c>
      <c r="BL37" s="2" t="s">
        <v>1</v>
      </c>
      <c r="BM37" s="2" t="s">
        <v>1</v>
      </c>
      <c r="BN37" s="2">
        <v>21481.52</v>
      </c>
      <c r="BO37" s="2" t="s">
        <v>1</v>
      </c>
      <c r="BP37" s="2" t="s">
        <v>1</v>
      </c>
      <c r="BQ37" s="2" t="s">
        <v>1</v>
      </c>
      <c r="BR37" s="2">
        <v>3190</v>
      </c>
      <c r="BS37" s="2" t="s">
        <v>1</v>
      </c>
      <c r="BT37" s="2">
        <v>532437.52</v>
      </c>
      <c r="BU37" s="2" t="s">
        <v>1</v>
      </c>
      <c r="BV37" s="2">
        <v>3852587</v>
      </c>
      <c r="BW37" s="2">
        <v>5375</v>
      </c>
      <c r="BX37" s="2" t="s">
        <v>1</v>
      </c>
      <c r="BY37" s="2">
        <v>2000</v>
      </c>
      <c r="BZ37" s="2" t="s">
        <v>1</v>
      </c>
      <c r="CA37" s="2" t="s">
        <v>1</v>
      </c>
      <c r="CB37" s="2" t="s">
        <v>1</v>
      </c>
      <c r="CC37" s="2" t="s">
        <v>1</v>
      </c>
      <c r="CD37" s="2">
        <v>12799</v>
      </c>
      <c r="CE37" s="2">
        <v>196863</v>
      </c>
      <c r="CF37" s="2" t="s">
        <v>1</v>
      </c>
      <c r="CG37" s="2" t="s">
        <v>1</v>
      </c>
      <c r="CH37" s="2">
        <v>22397.200000000001</v>
      </c>
      <c r="CI37" s="2" t="s">
        <v>1</v>
      </c>
      <c r="CJ37" s="2" t="s">
        <v>1</v>
      </c>
      <c r="CK37" s="2" t="s">
        <v>1</v>
      </c>
      <c r="CL37" s="2" t="s">
        <v>1</v>
      </c>
      <c r="CM37" s="2" t="s">
        <v>1</v>
      </c>
      <c r="CN37" s="2">
        <v>2500</v>
      </c>
      <c r="CO37" s="2" t="s">
        <v>1</v>
      </c>
      <c r="CP37" s="2" t="s">
        <v>1</v>
      </c>
      <c r="CQ37" s="2" t="s">
        <v>1</v>
      </c>
      <c r="CR37" s="2" t="s">
        <v>1</v>
      </c>
      <c r="CS37" s="2" t="s">
        <v>1</v>
      </c>
      <c r="CT37" s="2" t="s">
        <v>1</v>
      </c>
      <c r="CU37" s="2">
        <v>3500</v>
      </c>
      <c r="CV37" s="2" t="s">
        <v>1</v>
      </c>
      <c r="CW37" s="2" t="s">
        <v>1</v>
      </c>
      <c r="CX37" s="2">
        <v>62112.14</v>
      </c>
      <c r="CY37" s="2" t="s">
        <v>1</v>
      </c>
      <c r="CZ37" s="2" t="s">
        <v>1</v>
      </c>
      <c r="DA37" s="2" t="s">
        <v>1</v>
      </c>
      <c r="DB37" s="2" t="s">
        <v>1</v>
      </c>
      <c r="DC37" s="2" t="s">
        <v>1</v>
      </c>
      <c r="DD37" s="2" t="s">
        <v>1</v>
      </c>
      <c r="DE37" s="2" t="s">
        <v>1</v>
      </c>
      <c r="DF37" s="2" t="s">
        <v>1</v>
      </c>
      <c r="DG37" s="2" t="s">
        <v>1</v>
      </c>
      <c r="DH37" s="2" t="s">
        <v>1</v>
      </c>
      <c r="DI37" s="2" t="s">
        <v>1</v>
      </c>
      <c r="DJ37" s="2" t="s">
        <v>1</v>
      </c>
      <c r="DK37" s="2">
        <v>91130</v>
      </c>
      <c r="DL37" s="2" t="s">
        <v>1</v>
      </c>
      <c r="DM37" s="2" t="s">
        <v>1</v>
      </c>
      <c r="DN37" s="2" t="s">
        <v>1</v>
      </c>
      <c r="DO37" s="2" t="s">
        <v>1</v>
      </c>
      <c r="DP37" s="2" t="s">
        <v>1</v>
      </c>
      <c r="DQ37" s="2" t="s">
        <v>1</v>
      </c>
      <c r="DR37" s="2" t="s">
        <v>1</v>
      </c>
      <c r="DS37" s="2" t="s">
        <v>1</v>
      </c>
      <c r="DT37" s="2" t="s">
        <v>1</v>
      </c>
      <c r="DU37" s="2">
        <v>39500</v>
      </c>
      <c r="DV37" s="2">
        <v>87500</v>
      </c>
      <c r="DW37" s="2" t="s">
        <v>1</v>
      </c>
      <c r="DX37" s="2" t="s">
        <v>1</v>
      </c>
      <c r="DY37" s="2" t="s">
        <v>1</v>
      </c>
      <c r="DZ37" s="2" t="s">
        <v>1</v>
      </c>
      <c r="EA37" s="2" t="s">
        <v>1</v>
      </c>
      <c r="EB37" s="2">
        <v>269722</v>
      </c>
      <c r="EC37" s="2" t="s">
        <v>1</v>
      </c>
      <c r="ED37" s="2" t="s">
        <v>1</v>
      </c>
      <c r="EE37" s="2" t="s">
        <v>1</v>
      </c>
      <c r="EF37" s="2" t="s">
        <v>1</v>
      </c>
      <c r="EG37" s="2" t="s">
        <v>1</v>
      </c>
      <c r="EH37" s="2" t="s">
        <v>1</v>
      </c>
      <c r="EI37" s="2" t="s">
        <v>1</v>
      </c>
      <c r="EJ37" s="2" t="s">
        <v>1</v>
      </c>
      <c r="EK37" s="2">
        <v>309077</v>
      </c>
      <c r="EL37" s="2">
        <v>54399</v>
      </c>
      <c r="EM37" s="2" t="s">
        <v>1</v>
      </c>
      <c r="EN37" s="2" t="s">
        <v>1</v>
      </c>
      <c r="EO37" s="2" t="s">
        <v>1</v>
      </c>
      <c r="EP37" s="2">
        <v>0</v>
      </c>
      <c r="EQ37" s="2" t="s">
        <v>1</v>
      </c>
      <c r="ER37" s="2" t="s">
        <v>1</v>
      </c>
      <c r="ES37" s="2" t="s">
        <v>1</v>
      </c>
      <c r="ET37" s="2" t="s">
        <v>1</v>
      </c>
      <c r="EU37" s="2">
        <v>739901</v>
      </c>
      <c r="EV37" s="2" t="s">
        <v>1</v>
      </c>
      <c r="EW37" s="2">
        <v>1978</v>
      </c>
      <c r="EX37" s="2">
        <v>96535</v>
      </c>
      <c r="EY37" s="2">
        <v>554517</v>
      </c>
      <c r="EZ37" s="2" t="s">
        <v>1</v>
      </c>
      <c r="FA37" s="2" t="s">
        <v>1</v>
      </c>
      <c r="FB37" s="2">
        <v>0</v>
      </c>
      <c r="FC37" s="2">
        <v>280519</v>
      </c>
      <c r="FD37" s="2">
        <v>108773</v>
      </c>
      <c r="FE37" s="2">
        <v>4687</v>
      </c>
      <c r="FF37" s="2" t="s">
        <v>1</v>
      </c>
      <c r="FG37" s="2" t="s">
        <v>1</v>
      </c>
      <c r="FH37" s="2" t="s">
        <v>1</v>
      </c>
      <c r="FI37" s="2" t="s">
        <v>1</v>
      </c>
      <c r="FJ37" s="2" t="s">
        <v>1</v>
      </c>
      <c r="FK37" s="2">
        <v>5304.66</v>
      </c>
      <c r="FL37" s="2" t="s">
        <v>1</v>
      </c>
      <c r="FM37" s="2">
        <v>0</v>
      </c>
      <c r="FN37" s="2">
        <v>11243</v>
      </c>
      <c r="FO37" s="2">
        <v>59116.42</v>
      </c>
      <c r="FP37" s="2">
        <v>6092</v>
      </c>
      <c r="FQ37" s="2">
        <v>335849.76</v>
      </c>
      <c r="FR37" s="2" t="s">
        <v>1</v>
      </c>
      <c r="FS37" s="2" t="s">
        <v>1</v>
      </c>
      <c r="FT37" s="2" t="s">
        <v>1</v>
      </c>
      <c r="FU37" s="2" t="s">
        <v>1</v>
      </c>
      <c r="FV37" s="2" t="s">
        <v>1</v>
      </c>
      <c r="FW37" s="2" t="s">
        <v>1</v>
      </c>
      <c r="FX37" s="2" t="s">
        <v>1</v>
      </c>
      <c r="FY37" s="2" t="s">
        <v>1</v>
      </c>
      <c r="FZ37" s="2" t="s">
        <v>1</v>
      </c>
      <c r="GA37" s="2">
        <v>203263</v>
      </c>
      <c r="GB37" s="2">
        <v>69929</v>
      </c>
      <c r="GC37" s="2">
        <v>91731</v>
      </c>
      <c r="GD37" s="2" t="s">
        <v>1</v>
      </c>
      <c r="GE37" s="2" t="s">
        <v>1</v>
      </c>
      <c r="GF37" s="2">
        <v>8539.2000000000007</v>
      </c>
      <c r="GG37" s="2">
        <v>45951.67</v>
      </c>
      <c r="GH37" s="2">
        <v>57517.599999999999</v>
      </c>
      <c r="GI37" s="2">
        <v>9670</v>
      </c>
      <c r="GJ37" s="2" t="s">
        <v>1</v>
      </c>
      <c r="GK37" s="2">
        <v>1210</v>
      </c>
      <c r="GL37" s="2">
        <v>20971</v>
      </c>
      <c r="GM37" s="2" t="s">
        <v>1</v>
      </c>
      <c r="GN37" s="2">
        <v>2306320.91</v>
      </c>
      <c r="GO37" s="2">
        <v>840002.51</v>
      </c>
      <c r="GP37" s="2">
        <v>6168.58</v>
      </c>
      <c r="GQ37" s="2">
        <v>957</v>
      </c>
      <c r="GR37" s="2">
        <v>22964</v>
      </c>
      <c r="GS37" s="2" t="s">
        <v>1</v>
      </c>
      <c r="GT37" s="2" t="s">
        <v>1</v>
      </c>
      <c r="GU37" s="2" t="s">
        <v>1</v>
      </c>
      <c r="GV37" s="2">
        <v>310</v>
      </c>
      <c r="GW37" s="2" t="s">
        <v>1</v>
      </c>
      <c r="GX37" s="2" t="s">
        <v>1</v>
      </c>
      <c r="GY37" s="2" t="s">
        <v>1</v>
      </c>
      <c r="GZ37" s="2" t="s">
        <v>1</v>
      </c>
      <c r="HA37" s="2">
        <v>28432</v>
      </c>
      <c r="HB37" s="2">
        <v>29040</v>
      </c>
      <c r="HC37" s="2">
        <v>6086.76</v>
      </c>
      <c r="HD37" s="2" t="s">
        <v>1</v>
      </c>
      <c r="HE37" s="2" t="s">
        <v>1</v>
      </c>
      <c r="HF37" s="2" t="s">
        <v>1</v>
      </c>
      <c r="HG37" s="2" t="s">
        <v>1</v>
      </c>
      <c r="HH37" s="2" t="s">
        <v>1</v>
      </c>
      <c r="HI37" s="2" t="s">
        <v>1</v>
      </c>
      <c r="HJ37" s="2">
        <v>28000</v>
      </c>
      <c r="HK37" s="2" t="s">
        <v>1</v>
      </c>
      <c r="HL37" s="2" t="s">
        <v>1</v>
      </c>
      <c r="HM37" s="2" t="s">
        <v>1</v>
      </c>
      <c r="HN37" s="2">
        <v>30229</v>
      </c>
      <c r="HO37" s="2" t="s">
        <v>1</v>
      </c>
      <c r="HP37" s="2" t="s">
        <v>1</v>
      </c>
      <c r="HQ37" s="2" t="s">
        <v>1</v>
      </c>
      <c r="HR37" s="2" t="s">
        <v>1</v>
      </c>
      <c r="HS37" s="2">
        <v>0</v>
      </c>
      <c r="HT37" s="2" t="s">
        <v>1</v>
      </c>
      <c r="HU37" s="2" t="s">
        <v>1</v>
      </c>
      <c r="HV37" s="2" t="s">
        <v>1</v>
      </c>
      <c r="HW37" s="2">
        <v>350000</v>
      </c>
      <c r="HX37" s="2" t="s">
        <v>1</v>
      </c>
      <c r="HY37" s="2" t="s">
        <v>1</v>
      </c>
      <c r="HZ37" s="2" t="s">
        <v>1</v>
      </c>
      <c r="IA37" s="2" t="s">
        <v>1</v>
      </c>
      <c r="IB37" s="2" t="s">
        <v>1</v>
      </c>
      <c r="IC37" s="2" t="s">
        <v>1</v>
      </c>
      <c r="ID37" s="2">
        <v>0</v>
      </c>
      <c r="IE37" s="2">
        <v>1111174.54</v>
      </c>
      <c r="IF37" s="2" t="s">
        <v>1</v>
      </c>
      <c r="IG37" s="2">
        <v>8078</v>
      </c>
      <c r="IH37" s="2">
        <v>1000</v>
      </c>
      <c r="II37" s="2" t="s">
        <v>1</v>
      </c>
      <c r="IJ37" s="2" t="s">
        <v>1</v>
      </c>
      <c r="IK37" s="2" t="s">
        <v>1</v>
      </c>
      <c r="IL37" s="2" t="s">
        <v>1</v>
      </c>
      <c r="IM37" s="2" t="s">
        <v>1</v>
      </c>
      <c r="IN37" s="2">
        <v>2256</v>
      </c>
      <c r="IO37" s="2" t="s">
        <v>1</v>
      </c>
      <c r="IP37" s="2" t="s">
        <v>1</v>
      </c>
      <c r="IQ37" s="2" t="s">
        <v>1</v>
      </c>
      <c r="IR37" s="2" t="s">
        <v>1</v>
      </c>
      <c r="IS37" s="2" t="s">
        <v>1</v>
      </c>
      <c r="IT37" s="2" t="s">
        <v>1</v>
      </c>
      <c r="IU37" s="2" t="s">
        <v>1</v>
      </c>
      <c r="IV37" s="2" t="s">
        <v>1</v>
      </c>
      <c r="IW37" s="2" t="s">
        <v>1</v>
      </c>
      <c r="IX37" s="2" t="s">
        <v>1</v>
      </c>
      <c r="IY37" s="2" t="s">
        <v>1</v>
      </c>
      <c r="IZ37" s="2" t="s">
        <v>1</v>
      </c>
      <c r="JA37" s="2" t="s">
        <v>1</v>
      </c>
      <c r="JB37" s="2" t="s">
        <v>1</v>
      </c>
      <c r="JC37" s="2" t="s">
        <v>1</v>
      </c>
      <c r="JD37" s="2" t="s">
        <v>1</v>
      </c>
      <c r="JE37" s="2" t="s">
        <v>1</v>
      </c>
      <c r="JF37" s="2">
        <v>0</v>
      </c>
      <c r="JG37" s="2" t="s">
        <v>1</v>
      </c>
      <c r="JH37" s="2" t="s">
        <v>1</v>
      </c>
      <c r="JI37" s="2" t="s">
        <v>1</v>
      </c>
      <c r="JJ37" s="2" t="s">
        <v>1</v>
      </c>
      <c r="JK37" s="2" t="s">
        <v>1</v>
      </c>
      <c r="JL37" s="2" t="s">
        <v>1</v>
      </c>
      <c r="JM37" s="2">
        <v>61672</v>
      </c>
      <c r="JN37" s="2">
        <v>609202.53</v>
      </c>
      <c r="JO37" s="2">
        <v>222957.23</v>
      </c>
      <c r="JP37" s="2" t="s">
        <v>1</v>
      </c>
      <c r="JQ37" s="2" t="s">
        <v>1</v>
      </c>
      <c r="JR37" s="2" t="s">
        <v>1</v>
      </c>
      <c r="JS37" s="2" t="s">
        <v>1</v>
      </c>
      <c r="JT37" s="2" t="s">
        <v>1</v>
      </c>
      <c r="JU37" s="2">
        <v>22033</v>
      </c>
      <c r="JV37" s="2" t="s">
        <v>1</v>
      </c>
      <c r="JW37" s="2" t="s">
        <v>1</v>
      </c>
      <c r="JX37" s="2" t="s">
        <v>1</v>
      </c>
      <c r="JY37" s="2" t="s">
        <v>1</v>
      </c>
      <c r="JZ37" s="2" t="s">
        <v>1</v>
      </c>
      <c r="KA37" s="2" t="s">
        <v>1</v>
      </c>
      <c r="KB37" s="2" t="s">
        <v>1</v>
      </c>
      <c r="KC37" s="2" t="s">
        <v>1</v>
      </c>
      <c r="KD37" s="2" t="s">
        <v>1</v>
      </c>
      <c r="KE37" s="2" t="s">
        <v>1</v>
      </c>
      <c r="KF37" s="2" t="s">
        <v>1</v>
      </c>
      <c r="KG37" s="2" t="s">
        <v>1</v>
      </c>
      <c r="KH37" s="2" t="s">
        <v>1</v>
      </c>
      <c r="KI37" s="2" t="s">
        <v>1</v>
      </c>
      <c r="KJ37" s="2" t="s">
        <v>1</v>
      </c>
      <c r="KK37" s="2" t="s">
        <v>1</v>
      </c>
      <c r="KL37" s="2" t="s">
        <v>1</v>
      </c>
      <c r="KM37" s="2" t="s">
        <v>1</v>
      </c>
      <c r="KN37" s="2" t="s">
        <v>1</v>
      </c>
      <c r="KO37" s="2" t="s">
        <v>1</v>
      </c>
      <c r="KP37" s="2" t="s">
        <v>1</v>
      </c>
      <c r="KQ37" s="2" t="s">
        <v>1</v>
      </c>
      <c r="KR37" s="2" t="s">
        <v>1</v>
      </c>
      <c r="KS37" s="2" t="s">
        <v>1</v>
      </c>
      <c r="KT37" s="2" t="s">
        <v>1</v>
      </c>
      <c r="KU37" s="2" t="s">
        <v>1</v>
      </c>
      <c r="KV37" s="2" t="s">
        <v>1</v>
      </c>
      <c r="KW37" s="2" t="s">
        <v>1</v>
      </c>
    </row>
    <row r="38" spans="1:309" x14ac:dyDescent="0.3">
      <c r="A38" s="2" t="s">
        <v>29</v>
      </c>
      <c r="B38" s="2">
        <v>98</v>
      </c>
      <c r="C38" s="23">
        <f t="shared" si="25"/>
        <v>394317.57999999961</v>
      </c>
      <c r="D38" s="23">
        <f t="shared" si="26"/>
        <v>2333678.0299999998</v>
      </c>
      <c r="E38" s="23">
        <f t="shared" si="27"/>
        <v>23813.041122448976</v>
      </c>
      <c r="F38" s="23">
        <f t="shared" si="28"/>
        <v>1197074.5999999999</v>
      </c>
      <c r="G38" s="23">
        <f t="shared" si="29"/>
        <v>719693.43</v>
      </c>
      <c r="H38" s="23">
        <f t="shared" si="30"/>
        <v>163550</v>
      </c>
      <c r="I38" s="23">
        <f t="shared" si="31"/>
        <v>253360</v>
      </c>
      <c r="J38" s="23">
        <f t="shared" si="32"/>
        <v>2585.3061224489797</v>
      </c>
      <c r="K38" s="23">
        <f t="shared" si="33"/>
        <v>253360</v>
      </c>
      <c r="L38" s="23">
        <f t="shared" si="34"/>
        <v>0</v>
      </c>
      <c r="M38" s="23">
        <f t="shared" si="35"/>
        <v>689370.87</v>
      </c>
      <c r="N38" s="23">
        <f t="shared" si="36"/>
        <v>12215.046938775509</v>
      </c>
      <c r="O38" s="23">
        <f t="shared" si="37"/>
        <v>235627.74</v>
      </c>
      <c r="P38" s="23">
        <f t="shared" si="38"/>
        <v>249899.95</v>
      </c>
      <c r="Q38" s="23">
        <f t="shared" si="39"/>
        <v>460182.73</v>
      </c>
      <c r="R38" s="23">
        <f t="shared" si="40"/>
        <v>1081775.6399999999</v>
      </c>
      <c r="S38" s="23">
        <f t="shared" si="41"/>
        <v>11038.526938775509</v>
      </c>
      <c r="T38" s="23">
        <f t="shared" si="42"/>
        <v>115298.95999999996</v>
      </c>
      <c r="U38" s="7">
        <f t="shared" si="43"/>
        <v>9.6317272123224384E-2</v>
      </c>
      <c r="V38" s="23">
        <f t="shared" si="44"/>
        <v>99</v>
      </c>
      <c r="W38" s="23">
        <f t="shared" si="45"/>
        <v>110702</v>
      </c>
      <c r="X38" s="23">
        <f t="shared" si="46"/>
        <v>3502.96</v>
      </c>
      <c r="Y38" s="23">
        <f t="shared" si="47"/>
        <v>1020</v>
      </c>
      <c r="Z38" s="23">
        <v>25</v>
      </c>
      <c r="AA38" s="23">
        <f t="shared" si="48"/>
        <v>136040.22</v>
      </c>
      <c r="AB38" s="23">
        <f t="shared" si="49"/>
        <v>1939360.4500000002</v>
      </c>
      <c r="AC38" s="23">
        <f t="shared" si="50"/>
        <v>19789.392346938777</v>
      </c>
      <c r="AD38" s="23">
        <f t="shared" si="51"/>
        <v>1840740.4500000002</v>
      </c>
      <c r="AE38" s="23">
        <f t="shared" si="52"/>
        <v>18783.065816326533</v>
      </c>
      <c r="AF38" s="23">
        <f t="shared" si="53"/>
        <v>846324</v>
      </c>
      <c r="AG38" s="23">
        <f t="shared" si="54"/>
        <v>8635.9591836734689</v>
      </c>
      <c r="AH38" s="23">
        <f t="shared" si="55"/>
        <v>1049331.45</v>
      </c>
      <c r="AI38" s="23">
        <f t="shared" si="56"/>
        <v>10500</v>
      </c>
      <c r="AJ38" s="23">
        <f t="shared" si="57"/>
        <v>107692</v>
      </c>
      <c r="AK38" s="23">
        <f t="shared" si="58"/>
        <v>98620</v>
      </c>
      <c r="AL38" s="23">
        <f t="shared" si="59"/>
        <v>1006.3265306122449</v>
      </c>
      <c r="AM38" s="23">
        <f t="shared" si="60"/>
        <v>98620</v>
      </c>
      <c r="AN38" s="23">
        <f t="shared" si="61"/>
        <v>0</v>
      </c>
      <c r="AO38" s="2">
        <v>209977.02</v>
      </c>
      <c r="AP38" s="2">
        <v>1906.41</v>
      </c>
      <c r="AQ38" s="2">
        <v>23744.31</v>
      </c>
      <c r="AR38" s="2" t="s">
        <v>1</v>
      </c>
      <c r="AS38" s="2">
        <v>202209.95</v>
      </c>
      <c r="AT38" s="2">
        <v>47690</v>
      </c>
      <c r="AU38" s="2" t="s">
        <v>1</v>
      </c>
      <c r="AV38" s="2">
        <v>460182.73</v>
      </c>
      <c r="AX38" s="2" t="s">
        <v>1</v>
      </c>
      <c r="AY38" s="2" t="s">
        <v>1</v>
      </c>
      <c r="AZ38" s="2">
        <v>99</v>
      </c>
      <c r="BA38" s="2" t="s">
        <v>1</v>
      </c>
      <c r="BB38" s="2" t="s">
        <v>1</v>
      </c>
      <c r="BC38" s="2" t="s">
        <v>1</v>
      </c>
      <c r="BD38" s="2" t="s">
        <v>1</v>
      </c>
      <c r="BE38" s="2">
        <v>49450</v>
      </c>
      <c r="BF38" s="2">
        <v>630</v>
      </c>
      <c r="BG38" s="2">
        <v>60622</v>
      </c>
      <c r="BH38" s="2" t="s">
        <v>1</v>
      </c>
      <c r="BI38" s="2" t="s">
        <v>1</v>
      </c>
      <c r="BJ38" s="2" t="s">
        <v>1</v>
      </c>
      <c r="BK38" s="2" t="s">
        <v>1</v>
      </c>
      <c r="BL38" s="2" t="s">
        <v>1</v>
      </c>
      <c r="BM38" s="2" t="s">
        <v>1</v>
      </c>
      <c r="BN38" s="2">
        <v>3502.96</v>
      </c>
      <c r="BO38" s="2" t="s">
        <v>1</v>
      </c>
      <c r="BP38" s="2" t="s">
        <v>1</v>
      </c>
      <c r="BQ38" s="2" t="s">
        <v>1</v>
      </c>
      <c r="BR38" s="2">
        <v>1020</v>
      </c>
      <c r="BS38" s="2" t="s">
        <v>1</v>
      </c>
      <c r="BT38" s="2">
        <v>136040.22</v>
      </c>
      <c r="BU38" s="2" t="s">
        <v>1</v>
      </c>
      <c r="BV38" s="2">
        <v>559539.34</v>
      </c>
      <c r="BW38" s="2" t="s">
        <v>1</v>
      </c>
      <c r="BX38" s="2" t="s">
        <v>1</v>
      </c>
      <c r="BY38" s="2" t="s">
        <v>1</v>
      </c>
      <c r="BZ38" s="2" t="s">
        <v>1</v>
      </c>
      <c r="CA38" s="2" t="s">
        <v>1</v>
      </c>
      <c r="CB38" s="2" t="s">
        <v>1</v>
      </c>
      <c r="CC38" s="2" t="s">
        <v>1</v>
      </c>
      <c r="CD38" s="2">
        <v>29360</v>
      </c>
      <c r="CE38" s="2">
        <v>100000</v>
      </c>
      <c r="CF38" s="2" t="s">
        <v>1</v>
      </c>
      <c r="CG38" s="2" t="s">
        <v>1</v>
      </c>
      <c r="CH38" s="2">
        <v>471.53</v>
      </c>
      <c r="CI38" s="2" t="s">
        <v>1</v>
      </c>
      <c r="CJ38" s="2" t="s">
        <v>1</v>
      </c>
      <c r="CK38" s="2" t="s">
        <v>1</v>
      </c>
      <c r="CL38" s="2" t="s">
        <v>1</v>
      </c>
      <c r="CM38" s="2" t="s">
        <v>1</v>
      </c>
      <c r="CN38" s="2" t="s">
        <v>1</v>
      </c>
      <c r="CO38" s="2" t="s">
        <v>1</v>
      </c>
      <c r="CP38" s="2">
        <v>10110</v>
      </c>
      <c r="CQ38" s="2" t="s">
        <v>1</v>
      </c>
      <c r="CR38" s="2" t="s">
        <v>1</v>
      </c>
      <c r="CS38" s="2" t="s">
        <v>1</v>
      </c>
      <c r="CT38" s="2" t="s">
        <v>1</v>
      </c>
      <c r="CU38" s="2" t="s">
        <v>1</v>
      </c>
      <c r="CV38" s="2">
        <v>3000</v>
      </c>
      <c r="CW38" s="2" t="s">
        <v>1</v>
      </c>
      <c r="CX38" s="2">
        <v>4.5599999999999996</v>
      </c>
      <c r="CY38" s="2" t="s">
        <v>1</v>
      </c>
      <c r="CZ38" s="2">
        <v>17208</v>
      </c>
      <c r="DA38" s="2" t="s">
        <v>1</v>
      </c>
      <c r="DB38" s="2" t="s">
        <v>1</v>
      </c>
      <c r="DC38" s="2" t="s">
        <v>1</v>
      </c>
      <c r="DD38" s="2" t="s">
        <v>1</v>
      </c>
      <c r="DE38" s="2" t="s">
        <v>1</v>
      </c>
      <c r="DF38" s="2" t="s">
        <v>1</v>
      </c>
      <c r="DG38" s="2" t="s">
        <v>1</v>
      </c>
      <c r="DH38" s="2" t="s">
        <v>1</v>
      </c>
      <c r="DI38" s="2" t="s">
        <v>1</v>
      </c>
      <c r="DJ38" s="2" t="s">
        <v>1</v>
      </c>
      <c r="DK38" s="2">
        <v>163550</v>
      </c>
      <c r="DL38" s="2" t="s">
        <v>1</v>
      </c>
      <c r="DM38" s="2" t="s">
        <v>1</v>
      </c>
      <c r="DN38" s="2" t="s">
        <v>1</v>
      </c>
      <c r="DO38" s="2" t="s">
        <v>1</v>
      </c>
      <c r="DP38" s="2" t="s">
        <v>1</v>
      </c>
      <c r="DQ38" s="2" t="s">
        <v>1</v>
      </c>
      <c r="DR38" s="2" t="s">
        <v>1</v>
      </c>
      <c r="DS38" s="2" t="s">
        <v>1</v>
      </c>
      <c r="DT38" s="2" t="s">
        <v>1</v>
      </c>
      <c r="DU38" s="2">
        <v>39500</v>
      </c>
      <c r="DV38" s="2">
        <v>54400</v>
      </c>
      <c r="DW38" s="2" t="s">
        <v>1</v>
      </c>
      <c r="DX38" s="2">
        <v>159460</v>
      </c>
      <c r="DY38" s="2" t="s">
        <v>1</v>
      </c>
      <c r="DZ38" s="2" t="s">
        <v>1</v>
      </c>
      <c r="EA38" s="2" t="s">
        <v>1</v>
      </c>
      <c r="EB38" s="2" t="s">
        <v>1</v>
      </c>
      <c r="EC38" s="2" t="s">
        <v>1</v>
      </c>
      <c r="ED38" s="2" t="s">
        <v>1</v>
      </c>
      <c r="EE38" s="2" t="s">
        <v>1</v>
      </c>
      <c r="EF38" s="2" t="s">
        <v>1</v>
      </c>
      <c r="EG38" s="2" t="s">
        <v>1</v>
      </c>
      <c r="EH38" s="2" t="s">
        <v>1</v>
      </c>
      <c r="EI38" s="2" t="s">
        <v>1</v>
      </c>
      <c r="EJ38" s="2" t="s">
        <v>1</v>
      </c>
      <c r="EK38" s="2" t="s">
        <v>1</v>
      </c>
      <c r="EL38" s="2" t="s">
        <v>1</v>
      </c>
      <c r="EM38" s="2" t="s">
        <v>1</v>
      </c>
      <c r="EN38" s="2" t="s">
        <v>1</v>
      </c>
      <c r="EO38" s="2" t="s">
        <v>1</v>
      </c>
      <c r="EP38" s="2" t="s">
        <v>1</v>
      </c>
      <c r="EQ38" s="2" t="s">
        <v>1</v>
      </c>
      <c r="ER38" s="2" t="s">
        <v>1</v>
      </c>
      <c r="ES38" s="2" t="s">
        <v>1</v>
      </c>
      <c r="ET38" s="2" t="s">
        <v>1</v>
      </c>
      <c r="EU38" s="2">
        <v>370600</v>
      </c>
      <c r="EV38" s="2" t="s">
        <v>1</v>
      </c>
      <c r="EW38" s="2">
        <v>954</v>
      </c>
      <c r="EX38" s="2">
        <v>91152</v>
      </c>
      <c r="EY38" s="2">
        <v>210511</v>
      </c>
      <c r="EZ38" s="2" t="s">
        <v>1</v>
      </c>
      <c r="FA38" s="2" t="s">
        <v>1</v>
      </c>
      <c r="FB38" s="2" t="s">
        <v>1</v>
      </c>
      <c r="FC38" s="2">
        <v>113912</v>
      </c>
      <c r="FD38" s="2">
        <v>57271</v>
      </c>
      <c r="FE38" s="2">
        <v>1924</v>
      </c>
      <c r="FF38" s="2" t="s">
        <v>1</v>
      </c>
      <c r="FG38" s="2" t="s">
        <v>1</v>
      </c>
      <c r="FH38" s="2" t="s">
        <v>1</v>
      </c>
      <c r="FI38" s="2" t="s">
        <v>1</v>
      </c>
      <c r="FJ38" s="2" t="s">
        <v>1</v>
      </c>
      <c r="FK38" s="2" t="s">
        <v>1</v>
      </c>
      <c r="FL38" s="2" t="s">
        <v>1</v>
      </c>
      <c r="FM38" s="2" t="s">
        <v>1</v>
      </c>
      <c r="FN38" s="2" t="s">
        <v>1</v>
      </c>
      <c r="FO38" s="2">
        <v>0</v>
      </c>
      <c r="FP38" s="2" t="s">
        <v>1</v>
      </c>
      <c r="FQ38" s="2">
        <v>99958.25</v>
      </c>
      <c r="FR38" s="2" t="s">
        <v>1</v>
      </c>
      <c r="FS38" s="2" t="s">
        <v>1</v>
      </c>
      <c r="FT38" s="2" t="s">
        <v>1</v>
      </c>
      <c r="FU38" s="2" t="s">
        <v>1</v>
      </c>
      <c r="FV38" s="2" t="s">
        <v>1</v>
      </c>
      <c r="FW38" s="2" t="s">
        <v>1</v>
      </c>
      <c r="FX38" s="2" t="s">
        <v>1</v>
      </c>
      <c r="FY38" s="2" t="s">
        <v>1</v>
      </c>
      <c r="FZ38" s="2" t="s">
        <v>1</v>
      </c>
      <c r="GA38" s="2">
        <v>120769</v>
      </c>
      <c r="GB38" s="2" t="s">
        <v>1</v>
      </c>
      <c r="GC38" s="2">
        <v>12386</v>
      </c>
      <c r="GD38" s="2" t="s">
        <v>1</v>
      </c>
      <c r="GE38" s="2" t="s">
        <v>1</v>
      </c>
      <c r="GF38" s="2">
        <v>3425</v>
      </c>
      <c r="GG38" s="2">
        <v>25016.61</v>
      </c>
      <c r="GH38" s="2">
        <v>29017.8</v>
      </c>
      <c r="GI38" s="2" t="s">
        <v>1</v>
      </c>
      <c r="GJ38" s="2" t="s">
        <v>1</v>
      </c>
      <c r="GK38" s="2">
        <v>27830</v>
      </c>
      <c r="GL38" s="2">
        <v>1800</v>
      </c>
      <c r="GM38" s="2">
        <v>23588</v>
      </c>
      <c r="GN38" s="2">
        <v>454102.69</v>
      </c>
      <c r="GO38" s="2">
        <v>74675.100000000006</v>
      </c>
      <c r="GP38" s="2" t="s">
        <v>1</v>
      </c>
      <c r="GQ38" s="2">
        <v>1012</v>
      </c>
      <c r="GR38" s="2">
        <v>2644</v>
      </c>
      <c r="GS38" s="2" t="s">
        <v>1</v>
      </c>
      <c r="GT38" s="2" t="s">
        <v>1</v>
      </c>
      <c r="GU38" s="2" t="s">
        <v>1</v>
      </c>
      <c r="GV38" s="2" t="s">
        <v>1</v>
      </c>
      <c r="GW38" s="2" t="s">
        <v>1</v>
      </c>
      <c r="GX38" s="2" t="s">
        <v>1</v>
      </c>
      <c r="GY38" s="2" t="s">
        <v>1</v>
      </c>
      <c r="GZ38" s="2" t="s">
        <v>1</v>
      </c>
      <c r="HA38" s="2" t="s">
        <v>1</v>
      </c>
      <c r="HB38" s="2">
        <v>2180</v>
      </c>
      <c r="HC38" s="2">
        <v>8320</v>
      </c>
      <c r="HD38" s="2" t="s">
        <v>1</v>
      </c>
      <c r="HE38" s="2" t="s">
        <v>1</v>
      </c>
      <c r="HF38" s="2" t="s">
        <v>1</v>
      </c>
      <c r="HG38" s="2" t="s">
        <v>1</v>
      </c>
      <c r="HH38" s="2" t="s">
        <v>1</v>
      </c>
      <c r="HI38" s="2" t="s">
        <v>1</v>
      </c>
      <c r="HJ38" s="2">
        <v>500</v>
      </c>
      <c r="HK38" s="2">
        <v>2000</v>
      </c>
      <c r="HL38" s="2" t="s">
        <v>1</v>
      </c>
      <c r="HM38" s="2" t="s">
        <v>1</v>
      </c>
      <c r="HN38" s="2">
        <v>1000</v>
      </c>
      <c r="HO38" s="2" t="s">
        <v>1</v>
      </c>
      <c r="HP38" s="2" t="s">
        <v>1</v>
      </c>
      <c r="HQ38" s="2" t="s">
        <v>1</v>
      </c>
      <c r="HR38" s="2" t="s">
        <v>1</v>
      </c>
      <c r="HS38" s="2">
        <v>1400</v>
      </c>
      <c r="HT38" s="2" t="s">
        <v>1</v>
      </c>
      <c r="HU38" s="2" t="s">
        <v>1</v>
      </c>
      <c r="HV38" s="2" t="s">
        <v>1</v>
      </c>
      <c r="HW38" s="2" t="s">
        <v>1</v>
      </c>
      <c r="HX38" s="2" t="s">
        <v>1</v>
      </c>
      <c r="HY38" s="2" t="s">
        <v>1</v>
      </c>
      <c r="HZ38" s="2" t="s">
        <v>1</v>
      </c>
      <c r="IA38" s="2" t="s">
        <v>1</v>
      </c>
      <c r="IB38" s="2" t="s">
        <v>1</v>
      </c>
      <c r="IC38" s="2" t="s">
        <v>1</v>
      </c>
      <c r="ID38" s="2" t="s">
        <v>1</v>
      </c>
      <c r="IE38" s="2">
        <v>77495</v>
      </c>
      <c r="IF38" s="2">
        <v>16000</v>
      </c>
      <c r="IG38" s="2">
        <v>9297</v>
      </c>
      <c r="IH38" s="2" t="s">
        <v>1</v>
      </c>
      <c r="II38" s="2" t="s">
        <v>1</v>
      </c>
      <c r="IJ38" s="2" t="s">
        <v>1</v>
      </c>
      <c r="IK38" s="2" t="s">
        <v>1</v>
      </c>
      <c r="IL38" s="2" t="s">
        <v>1</v>
      </c>
      <c r="IM38" s="2" t="s">
        <v>1</v>
      </c>
      <c r="IN38" s="2" t="s">
        <v>1</v>
      </c>
      <c r="IO38" s="2" t="s">
        <v>1</v>
      </c>
      <c r="IP38" s="2" t="s">
        <v>1</v>
      </c>
      <c r="IQ38" s="2" t="s">
        <v>1</v>
      </c>
      <c r="IR38" s="2" t="s">
        <v>1</v>
      </c>
      <c r="IS38" s="2" t="s">
        <v>1</v>
      </c>
      <c r="IT38" s="2" t="s">
        <v>1</v>
      </c>
      <c r="IU38" s="2" t="s">
        <v>1</v>
      </c>
      <c r="IV38" s="2" t="s">
        <v>1</v>
      </c>
      <c r="IW38" s="2" t="s">
        <v>1</v>
      </c>
      <c r="IX38" s="2" t="s">
        <v>1</v>
      </c>
      <c r="IY38" s="2" t="s">
        <v>1</v>
      </c>
      <c r="IZ38" s="2" t="s">
        <v>1</v>
      </c>
      <c r="JA38" s="2" t="s">
        <v>1</v>
      </c>
      <c r="JB38" s="2" t="s">
        <v>1</v>
      </c>
      <c r="JC38" s="2" t="s">
        <v>1</v>
      </c>
      <c r="JD38" s="2" t="s">
        <v>1</v>
      </c>
      <c r="JE38" s="2" t="s">
        <v>1</v>
      </c>
      <c r="JF38" s="2" t="s">
        <v>1</v>
      </c>
      <c r="JG38" s="2" t="s">
        <v>1</v>
      </c>
      <c r="JH38" s="2" t="s">
        <v>1</v>
      </c>
      <c r="JI38" s="2" t="s">
        <v>1</v>
      </c>
      <c r="JJ38" s="2" t="s">
        <v>1</v>
      </c>
      <c r="JK38" s="2" t="s">
        <v>1</v>
      </c>
      <c r="JL38" s="2" t="s">
        <v>1</v>
      </c>
      <c r="JM38" s="2" t="s">
        <v>1</v>
      </c>
      <c r="JN38" s="2">
        <v>20310</v>
      </c>
      <c r="JO38" s="2" t="s">
        <v>1</v>
      </c>
      <c r="JP38" s="2" t="s">
        <v>1</v>
      </c>
      <c r="JQ38" s="2" t="s">
        <v>1</v>
      </c>
      <c r="JR38" s="2" t="s">
        <v>1</v>
      </c>
      <c r="JS38" s="2" t="s">
        <v>1</v>
      </c>
      <c r="JT38" s="2" t="s">
        <v>1</v>
      </c>
      <c r="JU38" s="2">
        <v>78310</v>
      </c>
      <c r="JV38" s="2" t="s">
        <v>1</v>
      </c>
      <c r="JW38" s="2" t="s">
        <v>1</v>
      </c>
      <c r="JX38" s="2" t="s">
        <v>1</v>
      </c>
      <c r="JY38" s="2" t="s">
        <v>1</v>
      </c>
      <c r="JZ38" s="2" t="s">
        <v>1</v>
      </c>
      <c r="KA38" s="2" t="s">
        <v>1</v>
      </c>
      <c r="KB38" s="2" t="s">
        <v>1</v>
      </c>
      <c r="KC38" s="2" t="s">
        <v>1</v>
      </c>
      <c r="KD38" s="2" t="s">
        <v>1</v>
      </c>
      <c r="KE38" s="2" t="s">
        <v>1</v>
      </c>
      <c r="KF38" s="2" t="s">
        <v>1</v>
      </c>
      <c r="KG38" s="2" t="s">
        <v>1</v>
      </c>
      <c r="KH38" s="2" t="s">
        <v>1</v>
      </c>
      <c r="KI38" s="2" t="s">
        <v>1</v>
      </c>
      <c r="KJ38" s="2" t="s">
        <v>1</v>
      </c>
      <c r="KK38" s="2" t="s">
        <v>1</v>
      </c>
      <c r="KL38" s="2" t="s">
        <v>1</v>
      </c>
      <c r="KM38" s="2" t="s">
        <v>1</v>
      </c>
      <c r="KN38" s="2" t="s">
        <v>1</v>
      </c>
      <c r="KO38" s="2" t="s">
        <v>1</v>
      </c>
      <c r="KP38" s="2" t="s">
        <v>1</v>
      </c>
      <c r="KQ38" s="2" t="s">
        <v>1</v>
      </c>
      <c r="KR38" s="2" t="s">
        <v>1</v>
      </c>
      <c r="KS38" s="2" t="s">
        <v>1</v>
      </c>
      <c r="KT38" s="2" t="s">
        <v>1</v>
      </c>
      <c r="KU38" s="2" t="s">
        <v>1</v>
      </c>
      <c r="KV38" s="2" t="s">
        <v>1</v>
      </c>
      <c r="KW38" s="2" t="s">
        <v>1</v>
      </c>
    </row>
    <row r="39" spans="1:309" x14ac:dyDescent="0.3">
      <c r="A39" s="2" t="s">
        <v>30</v>
      </c>
      <c r="B39" s="2">
        <v>5502</v>
      </c>
      <c r="C39" s="23">
        <f t="shared" si="25"/>
        <v>7901261.8000000119</v>
      </c>
      <c r="D39" s="23">
        <f t="shared" si="26"/>
        <v>139945367.89000002</v>
      </c>
      <c r="E39" s="23">
        <f t="shared" si="27"/>
        <v>25435.363120683392</v>
      </c>
      <c r="F39" s="23">
        <f t="shared" si="28"/>
        <v>77218556.860000014</v>
      </c>
      <c r="G39" s="23">
        <f t="shared" si="29"/>
        <v>25629002.959999997</v>
      </c>
      <c r="H39" s="23">
        <f t="shared" si="30"/>
        <v>465102.29</v>
      </c>
      <c r="I39" s="23">
        <f t="shared" si="31"/>
        <v>36632705.780000001</v>
      </c>
      <c r="J39" s="23">
        <f t="shared" si="32"/>
        <v>6658.0708433296986</v>
      </c>
      <c r="K39" s="23">
        <f t="shared" si="33"/>
        <v>30507167.399999999</v>
      </c>
      <c r="L39" s="23">
        <f t="shared" si="34"/>
        <v>6125538.3799999999</v>
      </c>
      <c r="M39" s="23">
        <f t="shared" si="35"/>
        <v>23495472.099999998</v>
      </c>
      <c r="N39" s="23">
        <f t="shared" si="36"/>
        <v>14034.63410759724</v>
      </c>
      <c r="O39" s="23">
        <f t="shared" si="37"/>
        <v>16113911.190000001</v>
      </c>
      <c r="P39" s="23">
        <f t="shared" si="38"/>
        <v>19915864.609999999</v>
      </c>
      <c r="Q39" s="23">
        <f t="shared" si="39"/>
        <v>27083447.32</v>
      </c>
      <c r="R39" s="23">
        <f t="shared" si="40"/>
        <v>68164848.409999996</v>
      </c>
      <c r="S39" s="23">
        <f t="shared" si="41"/>
        <v>12389.103673209742</v>
      </c>
      <c r="T39" s="23">
        <f t="shared" si="42"/>
        <v>9053708.4500000179</v>
      </c>
      <c r="U39" s="7">
        <f t="shared" si="43"/>
        <v>0.11724783288056928</v>
      </c>
      <c r="V39" s="23">
        <f t="shared" si="44"/>
        <v>74398</v>
      </c>
      <c r="W39" s="23">
        <f t="shared" si="45"/>
        <v>3641605.25</v>
      </c>
      <c r="X39" s="23">
        <f t="shared" si="46"/>
        <v>2572116.1999999997</v>
      </c>
      <c r="Y39" s="23">
        <f t="shared" si="47"/>
        <v>2765615</v>
      </c>
      <c r="Z39" s="23">
        <v>26</v>
      </c>
      <c r="AA39" s="23">
        <f t="shared" si="48"/>
        <v>5051599.29</v>
      </c>
      <c r="AB39" s="23">
        <f t="shared" si="49"/>
        <v>132044106.09</v>
      </c>
      <c r="AC39" s="23">
        <f t="shared" si="50"/>
        <v>23999.292273718649</v>
      </c>
      <c r="AD39" s="23">
        <f t="shared" si="51"/>
        <v>95724477.170000002</v>
      </c>
      <c r="AE39" s="23">
        <f t="shared" si="52"/>
        <v>17398.123804071249</v>
      </c>
      <c r="AF39" s="23">
        <f t="shared" si="53"/>
        <v>34562302.619999997</v>
      </c>
      <c r="AG39" s="23">
        <f t="shared" si="54"/>
        <v>6281.7707415485274</v>
      </c>
      <c r="AH39" s="23">
        <f t="shared" si="55"/>
        <v>47584450.590000004</v>
      </c>
      <c r="AI39" s="23">
        <f t="shared" si="56"/>
        <v>2267794.5</v>
      </c>
      <c r="AJ39" s="23">
        <f t="shared" si="57"/>
        <v>14041007.17</v>
      </c>
      <c r="AK39" s="23">
        <f t="shared" si="58"/>
        <v>36319628.920000002</v>
      </c>
      <c r="AL39" s="23">
        <f t="shared" si="59"/>
        <v>6601.1684696474013</v>
      </c>
      <c r="AM39" s="23">
        <f t="shared" si="60"/>
        <v>35997628.920000002</v>
      </c>
      <c r="AN39" s="23">
        <f t="shared" si="61"/>
        <v>0</v>
      </c>
      <c r="AO39" s="2">
        <v>12843102.210000001</v>
      </c>
      <c r="AP39" s="2">
        <v>1856588.32</v>
      </c>
      <c r="AQ39" s="2">
        <v>1414220.66</v>
      </c>
      <c r="AR39" s="2" t="s">
        <v>1</v>
      </c>
      <c r="AS39" s="2">
        <v>13540414.609999999</v>
      </c>
      <c r="AT39" s="2">
        <v>6375450</v>
      </c>
      <c r="AU39" s="2" t="s">
        <v>1</v>
      </c>
      <c r="AV39" s="2">
        <v>27083447.32</v>
      </c>
      <c r="AX39" s="2">
        <v>0</v>
      </c>
      <c r="AY39" s="2">
        <v>68000</v>
      </c>
      <c r="AZ39" s="2">
        <v>6320</v>
      </c>
      <c r="BA39" s="2">
        <v>78</v>
      </c>
      <c r="BB39" s="2" t="s">
        <v>1</v>
      </c>
      <c r="BC39" s="2" t="s">
        <v>1</v>
      </c>
      <c r="BD39" s="2" t="s">
        <v>1</v>
      </c>
      <c r="BE39" s="2">
        <v>3270137.25</v>
      </c>
      <c r="BF39" s="2">
        <v>136138</v>
      </c>
      <c r="BG39" s="2" t="s">
        <v>1</v>
      </c>
      <c r="BH39" s="2">
        <v>235330</v>
      </c>
      <c r="BI39" s="2" t="s">
        <v>1</v>
      </c>
      <c r="BJ39" s="2" t="s">
        <v>1</v>
      </c>
      <c r="BK39" s="2" t="s">
        <v>1</v>
      </c>
      <c r="BL39" s="2" t="s">
        <v>1</v>
      </c>
      <c r="BM39" s="2" t="s">
        <v>1</v>
      </c>
      <c r="BN39" s="2">
        <v>209299.34</v>
      </c>
      <c r="BO39" s="2">
        <v>27500</v>
      </c>
      <c r="BP39" s="2">
        <v>2335316.86</v>
      </c>
      <c r="BQ39" s="2" t="s">
        <v>1</v>
      </c>
      <c r="BR39" s="2">
        <v>2765615</v>
      </c>
      <c r="BS39" s="2" t="s">
        <v>1</v>
      </c>
      <c r="BT39" s="2">
        <v>5051599.29</v>
      </c>
      <c r="BU39" s="2" t="s">
        <v>1</v>
      </c>
      <c r="BV39" s="2">
        <v>10822412.41</v>
      </c>
      <c r="BW39" s="2">
        <v>53372</v>
      </c>
      <c r="BX39" s="2" t="s">
        <v>1</v>
      </c>
      <c r="BY39" s="2">
        <v>85916</v>
      </c>
      <c r="BZ39" s="2" t="s">
        <v>1</v>
      </c>
      <c r="CA39" s="2" t="s">
        <v>1</v>
      </c>
      <c r="CB39" s="2" t="s">
        <v>1</v>
      </c>
      <c r="CC39" s="2" t="s">
        <v>1</v>
      </c>
      <c r="CD39" s="2">
        <v>1623780.79</v>
      </c>
      <c r="CE39" s="2">
        <v>9836655.0500000007</v>
      </c>
      <c r="CF39" s="2">
        <v>51004.54</v>
      </c>
      <c r="CG39" s="2">
        <v>400</v>
      </c>
      <c r="CH39" s="2">
        <v>1011306.31</v>
      </c>
      <c r="CI39" s="2">
        <v>10625</v>
      </c>
      <c r="CJ39" s="2" t="s">
        <v>1</v>
      </c>
      <c r="CK39" s="2" t="s">
        <v>1</v>
      </c>
      <c r="CL39" s="2" t="s">
        <v>1</v>
      </c>
      <c r="CM39" s="2">
        <v>25000</v>
      </c>
      <c r="CN39" s="2">
        <v>767259</v>
      </c>
      <c r="CO39" s="2" t="s">
        <v>1</v>
      </c>
      <c r="CP39" s="2" t="s">
        <v>1</v>
      </c>
      <c r="CQ39" s="2" t="s">
        <v>1</v>
      </c>
      <c r="CR39" s="2" t="s">
        <v>1</v>
      </c>
      <c r="CS39" s="2" t="s">
        <v>1</v>
      </c>
      <c r="CT39" s="2" t="s">
        <v>1</v>
      </c>
      <c r="CU39" s="2">
        <v>68393.100000000006</v>
      </c>
      <c r="CV39" s="2">
        <v>418239.08</v>
      </c>
      <c r="CW39" s="2">
        <v>39596</v>
      </c>
      <c r="CX39" s="2">
        <v>265193.68</v>
      </c>
      <c r="CY39" s="2">
        <v>10000</v>
      </c>
      <c r="CZ39" s="2">
        <v>2178</v>
      </c>
      <c r="DA39" s="2" t="s">
        <v>1</v>
      </c>
      <c r="DB39" s="2" t="s">
        <v>1</v>
      </c>
      <c r="DC39" s="2" t="s">
        <v>1</v>
      </c>
      <c r="DD39" s="2" t="s">
        <v>1</v>
      </c>
      <c r="DE39" s="2">
        <v>40000</v>
      </c>
      <c r="DF39" s="2" t="s">
        <v>1</v>
      </c>
      <c r="DG39" s="2" t="s">
        <v>1</v>
      </c>
      <c r="DH39" s="2" t="s">
        <v>1</v>
      </c>
      <c r="DI39" s="2" t="s">
        <v>1</v>
      </c>
      <c r="DJ39" s="2">
        <v>497672</v>
      </c>
      <c r="DK39" s="2">
        <v>67361</v>
      </c>
      <c r="DL39" s="2">
        <v>397741.29</v>
      </c>
      <c r="DM39" s="2" t="s">
        <v>1</v>
      </c>
      <c r="DN39" s="2" t="s">
        <v>1</v>
      </c>
      <c r="DO39" s="2" t="s">
        <v>1</v>
      </c>
      <c r="DP39" s="2" t="s">
        <v>1</v>
      </c>
      <c r="DQ39" s="2" t="s">
        <v>1</v>
      </c>
      <c r="DR39" s="2" t="s">
        <v>1</v>
      </c>
      <c r="DS39" s="2" t="s">
        <v>1</v>
      </c>
      <c r="DT39" s="2" t="s">
        <v>1</v>
      </c>
      <c r="DU39" s="2">
        <v>469000</v>
      </c>
      <c r="DV39" s="2">
        <v>11450500</v>
      </c>
      <c r="DW39" s="2">
        <v>65007.25</v>
      </c>
      <c r="DX39" s="2">
        <v>4368871.2699999996</v>
      </c>
      <c r="DY39" s="2" t="s">
        <v>1</v>
      </c>
      <c r="DZ39" s="2" t="s">
        <v>1</v>
      </c>
      <c r="EA39" s="2">
        <v>252444</v>
      </c>
      <c r="EB39" s="2">
        <v>567729</v>
      </c>
      <c r="EC39" s="2" t="s">
        <v>1</v>
      </c>
      <c r="ED39" s="2" t="s">
        <v>1</v>
      </c>
      <c r="EE39" s="2">
        <v>13333615.880000001</v>
      </c>
      <c r="EF39" s="2" t="s">
        <v>1</v>
      </c>
      <c r="EG39" s="2" t="s">
        <v>1</v>
      </c>
      <c r="EH39" s="2" t="s">
        <v>1</v>
      </c>
      <c r="EI39" s="2" t="s">
        <v>1</v>
      </c>
      <c r="EJ39" s="2" t="s">
        <v>1</v>
      </c>
      <c r="EK39" s="2" t="s">
        <v>1</v>
      </c>
      <c r="EL39" s="2">
        <v>974914</v>
      </c>
      <c r="EM39" s="2" t="s">
        <v>1</v>
      </c>
      <c r="EN39" s="2" t="s">
        <v>1</v>
      </c>
      <c r="EO39" s="2" t="s">
        <v>1</v>
      </c>
      <c r="EP39" s="2">
        <v>1550000</v>
      </c>
      <c r="EQ39" s="2">
        <v>3600624.38</v>
      </c>
      <c r="ER39" s="2" t="s">
        <v>1</v>
      </c>
      <c r="ES39" s="2" t="s">
        <v>1</v>
      </c>
      <c r="ET39" s="2" t="s">
        <v>1</v>
      </c>
      <c r="EU39" s="2">
        <v>23632804.510000002</v>
      </c>
      <c r="EV39" s="2" t="s">
        <v>1</v>
      </c>
      <c r="EW39" s="2">
        <v>12654.02</v>
      </c>
      <c r="EX39" s="2">
        <v>801726</v>
      </c>
      <c r="EY39" s="2">
        <v>1586342</v>
      </c>
      <c r="EZ39" s="2" t="s">
        <v>1</v>
      </c>
      <c r="FA39" s="2" t="s">
        <v>1</v>
      </c>
      <c r="FB39" s="2" t="s">
        <v>1</v>
      </c>
      <c r="FC39" s="2">
        <v>6183311.3899999997</v>
      </c>
      <c r="FD39" s="2">
        <v>2238592.2999999998</v>
      </c>
      <c r="FE39" s="2">
        <v>98045</v>
      </c>
      <c r="FF39" s="2">
        <v>2626.6</v>
      </c>
      <c r="FG39" s="2">
        <v>6200.8</v>
      </c>
      <c r="FH39" s="2" t="s">
        <v>1</v>
      </c>
      <c r="FI39" s="2" t="s">
        <v>1</v>
      </c>
      <c r="FJ39" s="2" t="s">
        <v>1</v>
      </c>
      <c r="FK39" s="2">
        <v>75166.83</v>
      </c>
      <c r="FL39" s="2">
        <v>13838.35</v>
      </c>
      <c r="FM39" s="2">
        <v>121588.99</v>
      </c>
      <c r="FN39" s="2">
        <v>761867.55</v>
      </c>
      <c r="FO39" s="2">
        <v>1042246.8</v>
      </c>
      <c r="FP39" s="2">
        <v>7441</v>
      </c>
      <c r="FQ39" s="2">
        <v>3717989.67</v>
      </c>
      <c r="FR39" s="2" t="s">
        <v>1</v>
      </c>
      <c r="FS39" s="2" t="s">
        <v>1</v>
      </c>
      <c r="FT39" s="2" t="s">
        <v>1</v>
      </c>
      <c r="FU39" s="2" t="s">
        <v>1</v>
      </c>
      <c r="FV39" s="2" t="s">
        <v>1</v>
      </c>
      <c r="FW39" s="2" t="s">
        <v>1</v>
      </c>
      <c r="FX39" s="2">
        <v>695038.02</v>
      </c>
      <c r="FY39" s="2">
        <v>2891006</v>
      </c>
      <c r="FZ39" s="2">
        <v>259333.48</v>
      </c>
      <c r="GA39" s="2">
        <v>3557678.44</v>
      </c>
      <c r="GB39" s="2">
        <v>615</v>
      </c>
      <c r="GC39" s="2">
        <v>855197.89</v>
      </c>
      <c r="GD39" s="2" t="s">
        <v>1</v>
      </c>
      <c r="GE39" s="2" t="s">
        <v>1</v>
      </c>
      <c r="GF39" s="2">
        <v>463409.2</v>
      </c>
      <c r="GG39" s="2">
        <v>276298.01</v>
      </c>
      <c r="GH39" s="2">
        <v>361275.2</v>
      </c>
      <c r="GI39" s="2">
        <v>156892.34</v>
      </c>
      <c r="GJ39" s="2" t="s">
        <v>1</v>
      </c>
      <c r="GK39" s="2">
        <v>582239.9</v>
      </c>
      <c r="GL39" s="2">
        <v>490573.78</v>
      </c>
      <c r="GM39" s="2">
        <v>829216.5</v>
      </c>
      <c r="GN39" s="2">
        <v>12082294.949999999</v>
      </c>
      <c r="GO39" s="2">
        <v>9398616.5199999996</v>
      </c>
      <c r="GP39" s="2">
        <v>151428.65</v>
      </c>
      <c r="GQ39" s="2">
        <v>99217</v>
      </c>
      <c r="GR39" s="2">
        <v>139804.43</v>
      </c>
      <c r="GS39" s="2">
        <v>2600</v>
      </c>
      <c r="GT39" s="2">
        <v>2800</v>
      </c>
      <c r="GU39" s="2" t="s">
        <v>1</v>
      </c>
      <c r="GV39" s="2">
        <v>20000</v>
      </c>
      <c r="GW39" s="2" t="s">
        <v>1</v>
      </c>
      <c r="GX39" s="2" t="s">
        <v>1</v>
      </c>
      <c r="GY39" s="2" t="s">
        <v>1</v>
      </c>
      <c r="GZ39" s="2" t="s">
        <v>1</v>
      </c>
      <c r="HA39" s="2">
        <v>20549</v>
      </c>
      <c r="HB39" s="2">
        <v>165780</v>
      </c>
      <c r="HC39" s="2">
        <v>53000.5</v>
      </c>
      <c r="HD39" s="2" t="s">
        <v>1</v>
      </c>
      <c r="HE39" s="2" t="s">
        <v>1</v>
      </c>
      <c r="HF39" s="2">
        <v>1658440</v>
      </c>
      <c r="HG39" s="2">
        <v>370025</v>
      </c>
      <c r="HH39" s="2" t="s">
        <v>1</v>
      </c>
      <c r="HI39" s="2" t="s">
        <v>1</v>
      </c>
      <c r="HJ39" s="2">
        <v>1095127</v>
      </c>
      <c r="HK39" s="2">
        <v>1432350</v>
      </c>
      <c r="HL39" s="2" t="s">
        <v>1</v>
      </c>
      <c r="HM39" s="2" t="s">
        <v>1</v>
      </c>
      <c r="HN39" s="2">
        <v>42438.8</v>
      </c>
      <c r="HO39" s="2" t="s">
        <v>1</v>
      </c>
      <c r="HP39" s="2" t="s">
        <v>1</v>
      </c>
      <c r="HQ39" s="2" t="s">
        <v>1</v>
      </c>
      <c r="HR39" s="2" t="s">
        <v>1</v>
      </c>
      <c r="HS39" s="2">
        <v>0</v>
      </c>
      <c r="HT39" s="2" t="s">
        <v>1</v>
      </c>
      <c r="HU39" s="2" t="s">
        <v>1</v>
      </c>
      <c r="HV39" s="2">
        <v>5785</v>
      </c>
      <c r="HW39" s="2">
        <v>7714800</v>
      </c>
      <c r="HX39" s="2" t="s">
        <v>1</v>
      </c>
      <c r="HY39" s="2">
        <v>800</v>
      </c>
      <c r="HZ39" s="2">
        <v>40000</v>
      </c>
      <c r="IA39" s="2">
        <v>20100</v>
      </c>
      <c r="IB39" s="2" t="s">
        <v>1</v>
      </c>
      <c r="IC39" s="2" t="s">
        <v>1</v>
      </c>
      <c r="ID39" s="2" t="s">
        <v>1</v>
      </c>
      <c r="IE39" s="2">
        <v>2790749.43</v>
      </c>
      <c r="IF39" s="2">
        <v>829872</v>
      </c>
      <c r="IG39" s="2">
        <v>68984.94</v>
      </c>
      <c r="IH39" s="2" t="s">
        <v>1</v>
      </c>
      <c r="II39" s="2" t="s">
        <v>1</v>
      </c>
      <c r="IJ39" s="2" t="s">
        <v>1</v>
      </c>
      <c r="IK39" s="2" t="s">
        <v>1</v>
      </c>
      <c r="IL39" s="2" t="s">
        <v>1</v>
      </c>
      <c r="IM39" s="2" t="s">
        <v>1</v>
      </c>
      <c r="IN39" s="2">
        <v>92074</v>
      </c>
      <c r="IO39" s="2" t="s">
        <v>1</v>
      </c>
      <c r="IP39" s="2" t="s">
        <v>1</v>
      </c>
      <c r="IQ39" s="2">
        <v>15000</v>
      </c>
      <c r="IR39" s="2" t="s">
        <v>1</v>
      </c>
      <c r="IS39" s="2" t="s">
        <v>1</v>
      </c>
      <c r="IT39" s="2" t="s">
        <v>1</v>
      </c>
      <c r="IU39" s="2" t="s">
        <v>1</v>
      </c>
      <c r="IV39" s="2" t="s">
        <v>1</v>
      </c>
      <c r="IW39" s="2" t="s">
        <v>1</v>
      </c>
      <c r="IX39" s="2" t="s">
        <v>1</v>
      </c>
      <c r="IY39" s="2" t="s">
        <v>1</v>
      </c>
      <c r="IZ39" s="2" t="s">
        <v>1</v>
      </c>
      <c r="JA39" s="2" t="s">
        <v>1</v>
      </c>
      <c r="JB39" s="2" t="s">
        <v>1</v>
      </c>
      <c r="JC39" s="2">
        <v>60000</v>
      </c>
      <c r="JD39" s="2">
        <v>480000</v>
      </c>
      <c r="JE39" s="2">
        <v>250000</v>
      </c>
      <c r="JF39" s="2">
        <v>0</v>
      </c>
      <c r="JG39" s="2" t="s">
        <v>1</v>
      </c>
      <c r="JH39" s="2">
        <v>72000</v>
      </c>
      <c r="JI39" s="2" t="s">
        <v>1</v>
      </c>
      <c r="JJ39" s="2" t="s">
        <v>1</v>
      </c>
      <c r="JK39" s="2" t="s">
        <v>1</v>
      </c>
      <c r="JL39" s="2" t="s">
        <v>1</v>
      </c>
      <c r="JM39" s="2">
        <v>901662.51</v>
      </c>
      <c r="JN39" s="2">
        <v>28631334.530000001</v>
      </c>
      <c r="JO39" s="2">
        <v>1562941.78</v>
      </c>
      <c r="JP39" s="2">
        <v>4639779.0999999996</v>
      </c>
      <c r="JQ39" s="2" t="s">
        <v>1</v>
      </c>
      <c r="JR39" s="2" t="s">
        <v>1</v>
      </c>
      <c r="JS39" s="2">
        <v>19911</v>
      </c>
      <c r="JT39" s="2" t="s">
        <v>1</v>
      </c>
      <c r="JU39" s="2">
        <v>242000</v>
      </c>
      <c r="JV39" s="2" t="s">
        <v>1</v>
      </c>
      <c r="JW39" s="2" t="s">
        <v>1</v>
      </c>
      <c r="JX39" s="2" t="s">
        <v>1</v>
      </c>
      <c r="JY39" s="2" t="s">
        <v>1</v>
      </c>
      <c r="JZ39" s="2" t="s">
        <v>1</v>
      </c>
      <c r="KA39" s="2" t="s">
        <v>1</v>
      </c>
      <c r="KB39" s="2" t="s">
        <v>1</v>
      </c>
      <c r="KC39" s="2" t="s">
        <v>1</v>
      </c>
      <c r="KD39" s="2" t="s">
        <v>1</v>
      </c>
      <c r="KE39" s="2" t="s">
        <v>1</v>
      </c>
      <c r="KF39" s="2" t="s">
        <v>1</v>
      </c>
      <c r="KG39" s="2" t="s">
        <v>1</v>
      </c>
      <c r="KH39" s="2" t="s">
        <v>1</v>
      </c>
      <c r="KI39" s="2" t="s">
        <v>1</v>
      </c>
      <c r="KJ39" s="2" t="s">
        <v>1</v>
      </c>
      <c r="KK39" s="2" t="s">
        <v>1</v>
      </c>
      <c r="KL39" s="2" t="s">
        <v>1</v>
      </c>
      <c r="KM39" s="2" t="s">
        <v>1</v>
      </c>
      <c r="KN39" s="2" t="s">
        <v>1</v>
      </c>
      <c r="KO39" s="2" t="s">
        <v>1</v>
      </c>
      <c r="KP39" s="2" t="s">
        <v>1</v>
      </c>
      <c r="KQ39" s="2" t="s">
        <v>1</v>
      </c>
      <c r="KR39" s="2" t="s">
        <v>1</v>
      </c>
      <c r="KS39" s="2" t="s">
        <v>1</v>
      </c>
      <c r="KT39" s="2" t="s">
        <v>1</v>
      </c>
      <c r="KU39" s="2" t="s">
        <v>1</v>
      </c>
      <c r="KV39" s="2">
        <v>0</v>
      </c>
      <c r="KW39" s="2" t="s">
        <v>1</v>
      </c>
    </row>
    <row r="40" spans="1:309" x14ac:dyDescent="0.3">
      <c r="A40" s="2" t="s">
        <v>31</v>
      </c>
      <c r="B40" s="2">
        <v>66</v>
      </c>
      <c r="C40" s="23">
        <f t="shared" si="25"/>
        <v>356260.89999999991</v>
      </c>
      <c r="D40" s="23">
        <f t="shared" si="26"/>
        <v>1748290.6099999999</v>
      </c>
      <c r="E40" s="23">
        <f t="shared" si="27"/>
        <v>26489.251666666663</v>
      </c>
      <c r="F40" s="23">
        <f t="shared" si="28"/>
        <v>1278191.46</v>
      </c>
      <c r="G40" s="23">
        <f t="shared" si="29"/>
        <v>311544.15000000002</v>
      </c>
      <c r="H40" s="23">
        <f t="shared" si="30"/>
        <v>0</v>
      </c>
      <c r="I40" s="23">
        <f t="shared" si="31"/>
        <v>158555</v>
      </c>
      <c r="J40" s="23">
        <f t="shared" si="32"/>
        <v>2402.348484848485</v>
      </c>
      <c r="K40" s="23">
        <f t="shared" si="33"/>
        <v>158555</v>
      </c>
      <c r="L40" s="23">
        <f t="shared" si="34"/>
        <v>0</v>
      </c>
      <c r="M40" s="23">
        <f t="shared" si="35"/>
        <v>291194.15000000002</v>
      </c>
      <c r="N40" s="23">
        <f t="shared" si="36"/>
        <v>19366.537272727273</v>
      </c>
      <c r="O40" s="23">
        <f t="shared" si="37"/>
        <v>242827.62</v>
      </c>
      <c r="P40" s="23">
        <f t="shared" si="38"/>
        <v>203286.76</v>
      </c>
      <c r="Q40" s="23">
        <f t="shared" si="39"/>
        <v>426389.86</v>
      </c>
      <c r="R40" s="23">
        <f t="shared" si="40"/>
        <v>1021603.24</v>
      </c>
      <c r="S40" s="23">
        <f t="shared" si="41"/>
        <v>15478.836969696969</v>
      </c>
      <c r="T40" s="23">
        <f t="shared" si="42"/>
        <v>256588.21999999997</v>
      </c>
      <c r="U40" s="7">
        <f t="shared" si="43"/>
        <v>0.2007431813071259</v>
      </c>
      <c r="V40" s="23">
        <f t="shared" si="44"/>
        <v>0</v>
      </c>
      <c r="W40" s="23">
        <f t="shared" si="45"/>
        <v>253329</v>
      </c>
      <c r="X40" s="23">
        <f t="shared" si="46"/>
        <v>3236.22</v>
      </c>
      <c r="Y40" s="23">
        <f t="shared" si="47"/>
        <v>50</v>
      </c>
      <c r="Z40" s="23">
        <v>27</v>
      </c>
      <c r="AA40" s="23">
        <f t="shared" si="48"/>
        <v>149072</v>
      </c>
      <c r="AB40" s="23">
        <f t="shared" si="49"/>
        <v>1392029.71</v>
      </c>
      <c r="AC40" s="23">
        <f t="shared" si="50"/>
        <v>21091.359242424242</v>
      </c>
      <c r="AD40" s="23">
        <f t="shared" si="51"/>
        <v>959524.15</v>
      </c>
      <c r="AE40" s="23">
        <f t="shared" si="52"/>
        <v>14538.244696969698</v>
      </c>
      <c r="AF40" s="23">
        <f t="shared" si="53"/>
        <v>219325.5</v>
      </c>
      <c r="AG40" s="23">
        <f t="shared" si="54"/>
        <v>3323.1136363636365</v>
      </c>
      <c r="AH40" s="23">
        <f t="shared" si="55"/>
        <v>552865.71</v>
      </c>
      <c r="AI40" s="23">
        <f t="shared" si="56"/>
        <v>96280</v>
      </c>
      <c r="AJ40" s="23">
        <f t="shared" si="57"/>
        <v>99478.44</v>
      </c>
      <c r="AK40" s="23">
        <f t="shared" si="58"/>
        <v>432505.56</v>
      </c>
      <c r="AL40" s="23">
        <f t="shared" si="59"/>
        <v>6553.1145454545458</v>
      </c>
      <c r="AM40" s="23">
        <f t="shared" si="60"/>
        <v>432280.56</v>
      </c>
      <c r="AN40" s="23">
        <f t="shared" si="61"/>
        <v>225</v>
      </c>
      <c r="AO40" s="2">
        <v>197332.71</v>
      </c>
      <c r="AP40" s="2">
        <v>23563</v>
      </c>
      <c r="AQ40" s="2">
        <v>21931.91</v>
      </c>
      <c r="AR40" s="2" t="s">
        <v>1</v>
      </c>
      <c r="AS40" s="2">
        <v>197776.76</v>
      </c>
      <c r="AT40" s="2">
        <v>5510</v>
      </c>
      <c r="AU40" s="2" t="s">
        <v>1</v>
      </c>
      <c r="AV40" s="2">
        <v>426389.86</v>
      </c>
      <c r="AX40" s="2" t="s">
        <v>1</v>
      </c>
      <c r="AY40" s="2" t="s">
        <v>1</v>
      </c>
      <c r="AZ40" s="2" t="s">
        <v>1</v>
      </c>
      <c r="BA40" s="2" t="s">
        <v>1</v>
      </c>
      <c r="BB40" s="2" t="s">
        <v>1</v>
      </c>
      <c r="BC40" s="2" t="s">
        <v>1</v>
      </c>
      <c r="BD40" s="2" t="s">
        <v>1</v>
      </c>
      <c r="BE40" s="2" t="s">
        <v>1</v>
      </c>
      <c r="BF40" s="2">
        <v>500</v>
      </c>
      <c r="BG40" s="2">
        <v>210869</v>
      </c>
      <c r="BH40" s="2" t="s">
        <v>1</v>
      </c>
      <c r="BI40" s="2" t="s">
        <v>1</v>
      </c>
      <c r="BJ40" s="2">
        <v>41960</v>
      </c>
      <c r="BK40" s="2" t="s">
        <v>1</v>
      </c>
      <c r="BL40" s="2" t="s">
        <v>1</v>
      </c>
      <c r="BM40" s="2" t="s">
        <v>1</v>
      </c>
      <c r="BN40" s="2">
        <v>3236.22</v>
      </c>
      <c r="BO40" s="2" t="s">
        <v>1</v>
      </c>
      <c r="BP40" s="2" t="s">
        <v>1</v>
      </c>
      <c r="BQ40" s="2" t="s">
        <v>1</v>
      </c>
      <c r="BR40" s="2">
        <v>50</v>
      </c>
      <c r="BS40" s="2" t="s">
        <v>1</v>
      </c>
      <c r="BT40" s="2">
        <v>149072</v>
      </c>
      <c r="BU40" s="2" t="s">
        <v>1</v>
      </c>
      <c r="BV40" s="2">
        <v>246243</v>
      </c>
      <c r="BW40" s="2">
        <v>400</v>
      </c>
      <c r="BX40" s="2" t="s">
        <v>1</v>
      </c>
      <c r="BY40" s="2" t="s">
        <v>1</v>
      </c>
      <c r="BZ40" s="2" t="s">
        <v>1</v>
      </c>
      <c r="CA40" s="2" t="s">
        <v>1</v>
      </c>
      <c r="CB40" s="2" t="s">
        <v>1</v>
      </c>
      <c r="CC40" s="2" t="s">
        <v>1</v>
      </c>
      <c r="CD40" s="2">
        <v>2212</v>
      </c>
      <c r="CE40" s="2">
        <v>39452</v>
      </c>
      <c r="CF40" s="2" t="s">
        <v>1</v>
      </c>
      <c r="CG40" s="2" t="s">
        <v>1</v>
      </c>
      <c r="CH40" s="2">
        <v>2887.15</v>
      </c>
      <c r="CI40" s="2" t="s">
        <v>1</v>
      </c>
      <c r="CJ40" s="2" t="s">
        <v>1</v>
      </c>
      <c r="CK40" s="2" t="s">
        <v>1</v>
      </c>
      <c r="CL40" s="2" t="s">
        <v>1</v>
      </c>
      <c r="CM40" s="2" t="s">
        <v>1</v>
      </c>
      <c r="CN40" s="2">
        <v>350</v>
      </c>
      <c r="CO40" s="2" t="s">
        <v>1</v>
      </c>
      <c r="CP40" s="2" t="s">
        <v>1</v>
      </c>
      <c r="CQ40" s="2" t="s">
        <v>1</v>
      </c>
      <c r="CR40" s="2" t="s">
        <v>1</v>
      </c>
      <c r="CS40" s="2" t="s">
        <v>1</v>
      </c>
      <c r="CT40" s="2" t="s">
        <v>1</v>
      </c>
      <c r="CU40" s="2" t="s">
        <v>1</v>
      </c>
      <c r="CV40" s="2">
        <v>20000</v>
      </c>
      <c r="CW40" s="2" t="s">
        <v>1</v>
      </c>
      <c r="CX40" s="2" t="s">
        <v>1</v>
      </c>
      <c r="CY40" s="2" t="s">
        <v>1</v>
      </c>
      <c r="CZ40" s="2" t="s">
        <v>1</v>
      </c>
      <c r="DA40" s="2" t="s">
        <v>1</v>
      </c>
      <c r="DB40" s="2" t="s">
        <v>1</v>
      </c>
      <c r="DC40" s="2" t="s">
        <v>1</v>
      </c>
      <c r="DD40" s="2" t="s">
        <v>1</v>
      </c>
      <c r="DE40" s="2" t="s">
        <v>1</v>
      </c>
      <c r="DF40" s="2" t="s">
        <v>1</v>
      </c>
      <c r="DG40" s="2" t="s">
        <v>1</v>
      </c>
      <c r="DH40" s="2" t="s">
        <v>1</v>
      </c>
      <c r="DI40" s="2" t="s">
        <v>1</v>
      </c>
      <c r="DJ40" s="2" t="s">
        <v>1</v>
      </c>
      <c r="DK40" s="2" t="s">
        <v>1</v>
      </c>
      <c r="DL40" s="2" t="s">
        <v>1</v>
      </c>
      <c r="DM40" s="2" t="s">
        <v>1</v>
      </c>
      <c r="DN40" s="2" t="s">
        <v>1</v>
      </c>
      <c r="DO40" s="2" t="s">
        <v>1</v>
      </c>
      <c r="DP40" s="2" t="s">
        <v>1</v>
      </c>
      <c r="DQ40" s="2" t="s">
        <v>1</v>
      </c>
      <c r="DR40" s="2" t="s">
        <v>1</v>
      </c>
      <c r="DS40" s="2" t="s">
        <v>1</v>
      </c>
      <c r="DT40" s="2" t="s">
        <v>1</v>
      </c>
      <c r="DU40" s="2">
        <v>39500</v>
      </c>
      <c r="DV40" s="2">
        <v>54400</v>
      </c>
      <c r="DW40" s="2" t="s">
        <v>1</v>
      </c>
      <c r="DX40" s="2">
        <v>4655</v>
      </c>
      <c r="DY40" s="2" t="s">
        <v>1</v>
      </c>
      <c r="DZ40" s="2" t="s">
        <v>1</v>
      </c>
      <c r="EA40" s="2" t="s">
        <v>1</v>
      </c>
      <c r="EB40" s="2">
        <v>60000</v>
      </c>
      <c r="EC40" s="2" t="s">
        <v>1</v>
      </c>
      <c r="ED40" s="2" t="s">
        <v>1</v>
      </c>
      <c r="EE40" s="2" t="s">
        <v>1</v>
      </c>
      <c r="EF40" s="2" t="s">
        <v>1</v>
      </c>
      <c r="EG40" s="2" t="s">
        <v>1</v>
      </c>
      <c r="EH40" s="2" t="s">
        <v>1</v>
      </c>
      <c r="EI40" s="2" t="s">
        <v>1</v>
      </c>
      <c r="EJ40" s="2" t="s">
        <v>1</v>
      </c>
      <c r="EK40" s="2" t="s">
        <v>1</v>
      </c>
      <c r="EL40" s="2" t="s">
        <v>1</v>
      </c>
      <c r="EM40" s="2" t="s">
        <v>1</v>
      </c>
      <c r="EN40" s="2" t="s">
        <v>1</v>
      </c>
      <c r="EO40" s="2" t="s">
        <v>1</v>
      </c>
      <c r="EP40" s="2" t="s">
        <v>1</v>
      </c>
      <c r="EQ40" s="2" t="s">
        <v>1</v>
      </c>
      <c r="ER40" s="2" t="s">
        <v>1</v>
      </c>
      <c r="ES40" s="2" t="s">
        <v>1</v>
      </c>
      <c r="ET40" s="2" t="s">
        <v>1</v>
      </c>
      <c r="EU40" s="2">
        <v>53000</v>
      </c>
      <c r="EV40" s="2" t="s">
        <v>1</v>
      </c>
      <c r="EW40" s="2" t="s">
        <v>1</v>
      </c>
      <c r="EX40" s="2">
        <v>26900</v>
      </c>
      <c r="EY40" s="2">
        <v>120000</v>
      </c>
      <c r="EZ40" s="2" t="s">
        <v>1</v>
      </c>
      <c r="FA40" s="2" t="s">
        <v>1</v>
      </c>
      <c r="FB40" s="2" t="s">
        <v>1</v>
      </c>
      <c r="FC40" s="2">
        <v>5550</v>
      </c>
      <c r="FD40" s="2">
        <v>12568</v>
      </c>
      <c r="FE40" s="2">
        <v>400</v>
      </c>
      <c r="FF40" s="2">
        <v>907.5</v>
      </c>
      <c r="FG40" s="2" t="s">
        <v>1</v>
      </c>
      <c r="FH40" s="2" t="s">
        <v>1</v>
      </c>
      <c r="FI40" s="2" t="s">
        <v>1</v>
      </c>
      <c r="FJ40" s="2" t="s">
        <v>1</v>
      </c>
      <c r="FK40" s="2" t="s">
        <v>1</v>
      </c>
      <c r="FL40" s="2" t="s">
        <v>1</v>
      </c>
      <c r="FM40" s="2" t="s">
        <v>1</v>
      </c>
      <c r="FN40" s="2">
        <v>2207</v>
      </c>
      <c r="FO40" s="2">
        <v>13922.5</v>
      </c>
      <c r="FP40" s="2" t="s">
        <v>1</v>
      </c>
      <c r="FQ40" s="2">
        <v>65299</v>
      </c>
      <c r="FR40" s="2" t="s">
        <v>1</v>
      </c>
      <c r="FS40" s="2" t="s">
        <v>1</v>
      </c>
      <c r="FT40" s="2" t="s">
        <v>1</v>
      </c>
      <c r="FU40" s="2" t="s">
        <v>1</v>
      </c>
      <c r="FV40" s="2" t="s">
        <v>1</v>
      </c>
      <c r="FW40" s="2" t="s">
        <v>1</v>
      </c>
      <c r="FX40" s="2">
        <v>26569</v>
      </c>
      <c r="FY40" s="2" t="s">
        <v>1</v>
      </c>
      <c r="FZ40" s="2" t="s">
        <v>1</v>
      </c>
      <c r="GA40" s="2">
        <v>50530</v>
      </c>
      <c r="GB40" s="2">
        <v>0</v>
      </c>
      <c r="GC40" s="2">
        <v>4220</v>
      </c>
      <c r="GD40" s="2" t="s">
        <v>1</v>
      </c>
      <c r="GE40" s="2" t="s">
        <v>1</v>
      </c>
      <c r="GF40" s="2">
        <v>830</v>
      </c>
      <c r="GG40" s="2">
        <v>36335.96</v>
      </c>
      <c r="GH40" s="2">
        <v>35867</v>
      </c>
      <c r="GI40" s="2">
        <v>18000</v>
      </c>
      <c r="GJ40" s="2">
        <v>4330</v>
      </c>
      <c r="GK40" s="2">
        <v>0</v>
      </c>
      <c r="GL40" s="2">
        <v>0</v>
      </c>
      <c r="GM40" s="2">
        <v>3194</v>
      </c>
      <c r="GN40" s="2">
        <v>249581.75</v>
      </c>
      <c r="GO40" s="2">
        <v>2086</v>
      </c>
      <c r="GP40" s="2">
        <v>0</v>
      </c>
      <c r="GQ40" s="2">
        <v>13477</v>
      </c>
      <c r="GR40" s="2">
        <v>6991</v>
      </c>
      <c r="GS40" s="2" t="s">
        <v>1</v>
      </c>
      <c r="GT40" s="2" t="s">
        <v>1</v>
      </c>
      <c r="GU40" s="2" t="s">
        <v>1</v>
      </c>
      <c r="GV40" s="2" t="s">
        <v>1</v>
      </c>
      <c r="GW40" s="2" t="s">
        <v>1</v>
      </c>
      <c r="GX40" s="2" t="s">
        <v>1</v>
      </c>
      <c r="GY40" s="2" t="s">
        <v>1</v>
      </c>
      <c r="GZ40" s="2" t="s">
        <v>1</v>
      </c>
      <c r="HA40" s="2" t="s">
        <v>1</v>
      </c>
      <c r="HB40" s="2">
        <v>2880</v>
      </c>
      <c r="HC40" s="2">
        <v>2700</v>
      </c>
      <c r="HD40" s="2" t="s">
        <v>1</v>
      </c>
      <c r="HE40" s="2" t="s">
        <v>1</v>
      </c>
      <c r="HF40" s="2">
        <v>90700</v>
      </c>
      <c r="HG40" s="2" t="s">
        <v>1</v>
      </c>
      <c r="HH40" s="2" t="s">
        <v>1</v>
      </c>
      <c r="HI40" s="2" t="s">
        <v>1</v>
      </c>
      <c r="HJ40" s="2" t="s">
        <v>1</v>
      </c>
      <c r="HK40" s="2" t="s">
        <v>1</v>
      </c>
      <c r="HL40" s="2" t="s">
        <v>1</v>
      </c>
      <c r="HM40" s="2" t="s">
        <v>1</v>
      </c>
      <c r="HN40" s="2">
        <v>89188.04</v>
      </c>
      <c r="HO40" s="2" t="s">
        <v>1</v>
      </c>
      <c r="HP40" s="2" t="s">
        <v>1</v>
      </c>
      <c r="HQ40" s="2" t="s">
        <v>1</v>
      </c>
      <c r="HR40" s="2" t="s">
        <v>1</v>
      </c>
      <c r="HS40" s="2">
        <v>0</v>
      </c>
      <c r="HT40" s="2" t="s">
        <v>1</v>
      </c>
      <c r="HU40" s="2" t="s">
        <v>1</v>
      </c>
      <c r="HV40" s="2">
        <v>2329.6</v>
      </c>
      <c r="HW40" s="2" t="s">
        <v>1</v>
      </c>
      <c r="HX40" s="2" t="s">
        <v>1</v>
      </c>
      <c r="HY40" s="2" t="s">
        <v>1</v>
      </c>
      <c r="HZ40" s="2" t="s">
        <v>1</v>
      </c>
      <c r="IA40" s="2" t="s">
        <v>1</v>
      </c>
      <c r="IB40" s="2" t="s">
        <v>1</v>
      </c>
      <c r="IC40" s="2" t="s">
        <v>1</v>
      </c>
      <c r="ID40" s="2" t="s">
        <v>1</v>
      </c>
      <c r="IE40" s="2">
        <v>5510</v>
      </c>
      <c r="IF40" s="2" t="s">
        <v>1</v>
      </c>
      <c r="IG40" s="2">
        <v>2450.8000000000002</v>
      </c>
      <c r="IH40" s="2" t="s">
        <v>1</v>
      </c>
      <c r="II40" s="2">
        <v>0</v>
      </c>
      <c r="IJ40" s="2" t="s">
        <v>1</v>
      </c>
      <c r="IK40" s="2" t="s">
        <v>1</v>
      </c>
      <c r="IL40" s="2" t="s">
        <v>1</v>
      </c>
      <c r="IM40" s="2" t="s">
        <v>1</v>
      </c>
      <c r="IN40" s="2" t="s">
        <v>1</v>
      </c>
      <c r="IO40" s="2" t="s">
        <v>1</v>
      </c>
      <c r="IP40" s="2" t="s">
        <v>1</v>
      </c>
      <c r="IQ40" s="2">
        <v>11000</v>
      </c>
      <c r="IR40" s="2" t="s">
        <v>1</v>
      </c>
      <c r="IS40" s="2" t="s">
        <v>1</v>
      </c>
      <c r="IT40" s="2" t="s">
        <v>1</v>
      </c>
      <c r="IU40" s="2" t="s">
        <v>1</v>
      </c>
      <c r="IV40" s="2" t="s">
        <v>1</v>
      </c>
      <c r="IW40" s="2" t="s">
        <v>1</v>
      </c>
      <c r="IX40" s="2" t="s">
        <v>1</v>
      </c>
      <c r="IY40" s="2" t="s">
        <v>1</v>
      </c>
      <c r="IZ40" s="2" t="s">
        <v>1</v>
      </c>
      <c r="JA40" s="2" t="s">
        <v>1</v>
      </c>
      <c r="JB40" s="2" t="s">
        <v>1</v>
      </c>
      <c r="JC40" s="2" t="s">
        <v>1</v>
      </c>
      <c r="JD40" s="2" t="s">
        <v>1</v>
      </c>
      <c r="JE40" s="2" t="s">
        <v>1</v>
      </c>
      <c r="JF40" s="2" t="s">
        <v>1</v>
      </c>
      <c r="JG40" s="2" t="s">
        <v>1</v>
      </c>
      <c r="JH40" s="2" t="s">
        <v>1</v>
      </c>
      <c r="JI40" s="2" t="s">
        <v>1</v>
      </c>
      <c r="JJ40" s="2" t="s">
        <v>1</v>
      </c>
      <c r="JK40" s="2" t="s">
        <v>1</v>
      </c>
      <c r="JL40" s="2" t="s">
        <v>1</v>
      </c>
      <c r="JM40" s="2" t="s">
        <v>1</v>
      </c>
      <c r="JN40" s="2" t="s">
        <v>1</v>
      </c>
      <c r="JO40" s="2">
        <v>432280.56</v>
      </c>
      <c r="JP40" s="2" t="s">
        <v>1</v>
      </c>
      <c r="JQ40" s="2" t="s">
        <v>1</v>
      </c>
      <c r="JR40" s="2" t="s">
        <v>1</v>
      </c>
      <c r="JS40" s="2" t="s">
        <v>1</v>
      </c>
      <c r="JT40" s="2" t="s">
        <v>1</v>
      </c>
      <c r="JU40" s="2" t="s">
        <v>1</v>
      </c>
      <c r="JV40" s="2" t="s">
        <v>1</v>
      </c>
      <c r="JW40" s="2" t="s">
        <v>1</v>
      </c>
      <c r="JX40" s="2" t="s">
        <v>1</v>
      </c>
      <c r="JY40" s="2" t="s">
        <v>1</v>
      </c>
      <c r="JZ40" s="2" t="s">
        <v>1</v>
      </c>
      <c r="KA40" s="2" t="s">
        <v>1</v>
      </c>
      <c r="KB40" s="2" t="s">
        <v>1</v>
      </c>
      <c r="KC40" s="2" t="s">
        <v>1</v>
      </c>
      <c r="KD40" s="2" t="s">
        <v>1</v>
      </c>
      <c r="KE40" s="2">
        <v>225</v>
      </c>
      <c r="KF40" s="2" t="s">
        <v>1</v>
      </c>
      <c r="KG40" s="2" t="s">
        <v>1</v>
      </c>
      <c r="KH40" s="2" t="s">
        <v>1</v>
      </c>
      <c r="KI40" s="2" t="s">
        <v>1</v>
      </c>
      <c r="KJ40" s="2" t="s">
        <v>1</v>
      </c>
      <c r="KK40" s="2" t="s">
        <v>1</v>
      </c>
      <c r="KL40" s="2" t="s">
        <v>1</v>
      </c>
      <c r="KM40" s="2" t="s">
        <v>1</v>
      </c>
      <c r="KN40" s="2" t="s">
        <v>1</v>
      </c>
      <c r="KO40" s="2" t="s">
        <v>1</v>
      </c>
      <c r="KP40" s="2" t="s">
        <v>1</v>
      </c>
      <c r="KQ40" s="2" t="s">
        <v>1</v>
      </c>
      <c r="KR40" s="2" t="s">
        <v>1</v>
      </c>
      <c r="KS40" s="2" t="s">
        <v>1</v>
      </c>
      <c r="KT40" s="2" t="s">
        <v>1</v>
      </c>
      <c r="KU40" s="2" t="s">
        <v>1</v>
      </c>
      <c r="KV40" s="2" t="s">
        <v>1</v>
      </c>
      <c r="KW40" s="2" t="s">
        <v>1</v>
      </c>
    </row>
    <row r="41" spans="1:309" x14ac:dyDescent="0.3">
      <c r="A41" s="2" t="s">
        <v>32</v>
      </c>
      <c r="B41" s="2">
        <v>1395</v>
      </c>
      <c r="C41" s="23">
        <f t="shared" ref="C41:C72" si="62">D41-AB41</f>
        <v>5296221.3499999978</v>
      </c>
      <c r="D41" s="23">
        <f t="shared" ref="D41:D72" si="63">SUM(F41:I41)</f>
        <v>21782865.469999999</v>
      </c>
      <c r="E41" s="23">
        <f t="shared" ref="E41:E72" si="64">D41/B41</f>
        <v>15614.957326164873</v>
      </c>
      <c r="F41" s="23">
        <f t="shared" ref="F41:F72" si="65">SUM(AO41:BU41)</f>
        <v>16215479.730000002</v>
      </c>
      <c r="G41" s="23">
        <f t="shared" ref="G41:G72" si="66">SUM(BV41:DJ41)</f>
        <v>3245298.34</v>
      </c>
      <c r="H41" s="23">
        <f t="shared" ref="H41:H72" si="67">SUM(DK41:DT41)</f>
        <v>507072</v>
      </c>
      <c r="I41" s="23">
        <f t="shared" ref="I41:I72" si="68">SUM(DU41:ET41)</f>
        <v>1815015.4</v>
      </c>
      <c r="J41" s="23">
        <f t="shared" ref="J41:J72" si="69">I41/B41</f>
        <v>1301.0863082437274</v>
      </c>
      <c r="K41" s="23">
        <f t="shared" ref="K41:K72" si="70">SUM(DU41:EI41)</f>
        <v>1585015.4</v>
      </c>
      <c r="L41" s="23">
        <f t="shared" ref="L41:L72" si="71">SUM(EJ41:ET41)</f>
        <v>230000</v>
      </c>
      <c r="M41" s="23">
        <f t="shared" ref="M41:M72" si="72">SUM(BV41:CL41)</f>
        <v>2854342.56</v>
      </c>
      <c r="N41" s="23">
        <f t="shared" ref="N41:N72" si="73">F41/B41</f>
        <v>11623.999806451615</v>
      </c>
      <c r="O41" s="23">
        <f t="shared" ref="O41:O72" si="74">SUM(AO41:AR41)</f>
        <v>3583280.3</v>
      </c>
      <c r="P41" s="23">
        <f t="shared" ref="P41:P72" si="75">SUM(AS41:AU41)</f>
        <v>3646014.26</v>
      </c>
      <c r="Q41" s="23">
        <f t="shared" ref="Q41:Q72" si="76">SUM(AV41)</f>
        <v>6778488.6500000004</v>
      </c>
      <c r="R41" s="23">
        <f t="shared" ref="R41:R72" si="77">O41+P41+Q41+Z41+AA41</f>
        <v>15276731.520000001</v>
      </c>
      <c r="S41" s="23">
        <f t="shared" ref="S41:S72" si="78">R41/B41</f>
        <v>10951.062021505377</v>
      </c>
      <c r="T41" s="23">
        <f t="shared" ref="T41:T72" si="79">F41-R41</f>
        <v>938748.21000000089</v>
      </c>
      <c r="U41" s="7">
        <f t="shared" ref="U41:U72" si="80">T41/F41</f>
        <v>5.7892102215344125E-2</v>
      </c>
      <c r="V41" s="23">
        <f t="shared" ref="V41:V72" si="81">SUM(AX41:BD41)</f>
        <v>8805</v>
      </c>
      <c r="W41" s="23">
        <f t="shared" ref="W41:W72" si="82">SUM(BE41:BM41)</f>
        <v>869829</v>
      </c>
      <c r="X41" s="23">
        <f t="shared" ref="X41:X72" si="83">SUM(BN41:BQ41)</f>
        <v>53022.21</v>
      </c>
      <c r="Y41" s="23">
        <f t="shared" ref="Y41:Y72" si="84">SUM(BR41)</f>
        <v>7120</v>
      </c>
      <c r="Z41" s="23">
        <v>28</v>
      </c>
      <c r="AA41" s="23">
        <f t="shared" ref="AA41:AA72" si="85">SUM(BT41)</f>
        <v>1268920.31</v>
      </c>
      <c r="AB41" s="23">
        <f t="shared" ref="AB41:AB72" si="86">AD41+AK41</f>
        <v>16486644.120000001</v>
      </c>
      <c r="AC41" s="23">
        <f t="shared" ref="AC41:AC72" si="87">AB41/B41</f>
        <v>11818.38288172043</v>
      </c>
      <c r="AD41" s="23">
        <f t="shared" ref="AD41:AD72" si="88">SUM(EO41:JD41)</f>
        <v>14250495.16</v>
      </c>
      <c r="AE41" s="23">
        <f t="shared" ref="AE41:AE72" si="89">AD41/B41</f>
        <v>10215.408716845879</v>
      </c>
      <c r="AF41" s="23">
        <f t="shared" ref="AF41:AF72" si="90">SUM(EU41:FI41)</f>
        <v>3639845.58</v>
      </c>
      <c r="AG41" s="23">
        <f t="shared" ref="AG41:AG72" si="91">AF41/B41</f>
        <v>2609.208301075269</v>
      </c>
      <c r="AH41" s="23">
        <f t="shared" ref="AH41:AH72" si="92">SUM(FB41:GX41)</f>
        <v>8244038.2600000007</v>
      </c>
      <c r="AI41" s="23">
        <f t="shared" ref="AI41:AI72" si="93">SUM(GY41:HI41)</f>
        <v>189868</v>
      </c>
      <c r="AJ41" s="23">
        <f t="shared" ref="AJ41:AJ72" si="94">SUM(HJ41:IG41)</f>
        <v>2592392.3199999998</v>
      </c>
      <c r="AK41" s="23">
        <f t="shared" ref="AK41:AK72" si="95">SUM(JE41:KQ41)</f>
        <v>2236148.96</v>
      </c>
      <c r="AL41" s="23">
        <f t="shared" ref="AL41:AL72" si="96">AK41/B41</f>
        <v>1602.9741648745519</v>
      </c>
      <c r="AM41" s="23">
        <f t="shared" ref="AM41:AM72" si="97">SUM(JJ41:JU41)</f>
        <v>2191064.96</v>
      </c>
      <c r="AN41" s="23">
        <f t="shared" ref="AN41:AN72" si="98">SUM(JX41:KP41)</f>
        <v>0</v>
      </c>
      <c r="AO41" s="2">
        <v>3131467.12</v>
      </c>
      <c r="AP41" s="2">
        <v>93642.36</v>
      </c>
      <c r="AQ41" s="2">
        <v>358170.82</v>
      </c>
      <c r="AR41" s="2" t="s">
        <v>1</v>
      </c>
      <c r="AS41" s="2">
        <v>3408134.26</v>
      </c>
      <c r="AT41" s="2">
        <v>237880</v>
      </c>
      <c r="AU41" s="2" t="s">
        <v>1</v>
      </c>
      <c r="AV41" s="2">
        <v>6778488.6500000004</v>
      </c>
      <c r="AX41" s="2">
        <v>0</v>
      </c>
      <c r="AY41" s="2" t="s">
        <v>1</v>
      </c>
      <c r="AZ41" s="2" t="s">
        <v>1</v>
      </c>
      <c r="BA41" s="2">
        <v>8805</v>
      </c>
      <c r="BB41" s="2" t="s">
        <v>1</v>
      </c>
      <c r="BC41" s="2" t="s">
        <v>1</v>
      </c>
      <c r="BD41" s="2" t="s">
        <v>1</v>
      </c>
      <c r="BE41" s="2">
        <v>800700</v>
      </c>
      <c r="BF41" s="2">
        <v>23700</v>
      </c>
      <c r="BG41" s="2">
        <v>33590</v>
      </c>
      <c r="BH41" s="2">
        <v>4322</v>
      </c>
      <c r="BI41" s="2" t="s">
        <v>1</v>
      </c>
      <c r="BJ41" s="2">
        <v>7517</v>
      </c>
      <c r="BK41" s="2" t="s">
        <v>1</v>
      </c>
      <c r="BL41" s="2" t="s">
        <v>1</v>
      </c>
      <c r="BM41" s="2" t="s">
        <v>1</v>
      </c>
      <c r="BN41" s="2">
        <v>53022.21</v>
      </c>
      <c r="BO41" s="2" t="s">
        <v>1</v>
      </c>
      <c r="BP41" s="2">
        <v>0</v>
      </c>
      <c r="BQ41" s="2" t="s">
        <v>1</v>
      </c>
      <c r="BR41" s="2">
        <v>7120</v>
      </c>
      <c r="BS41" s="2" t="s">
        <v>1</v>
      </c>
      <c r="BT41" s="2">
        <v>1268920.31</v>
      </c>
      <c r="BU41" s="2" t="s">
        <v>1</v>
      </c>
      <c r="BV41" s="2">
        <v>1699538</v>
      </c>
      <c r="BW41" s="2">
        <v>1620</v>
      </c>
      <c r="BX41" s="2" t="s">
        <v>1</v>
      </c>
      <c r="BY41" s="2">
        <v>0</v>
      </c>
      <c r="BZ41" s="2" t="s">
        <v>1</v>
      </c>
      <c r="CA41" s="2" t="s">
        <v>1</v>
      </c>
      <c r="CB41" s="2" t="s">
        <v>1</v>
      </c>
      <c r="CC41" s="2" t="s">
        <v>1</v>
      </c>
      <c r="CD41" s="2">
        <v>804783.5</v>
      </c>
      <c r="CE41" s="2">
        <v>256837</v>
      </c>
      <c r="CF41" s="2" t="s">
        <v>1</v>
      </c>
      <c r="CG41" s="2" t="s">
        <v>1</v>
      </c>
      <c r="CH41" s="2">
        <v>15564.06</v>
      </c>
      <c r="CI41" s="2">
        <v>76000</v>
      </c>
      <c r="CJ41" s="2" t="s">
        <v>1</v>
      </c>
      <c r="CK41" s="2" t="s">
        <v>1</v>
      </c>
      <c r="CL41" s="2" t="s">
        <v>1</v>
      </c>
      <c r="CM41" s="2" t="s">
        <v>1</v>
      </c>
      <c r="CN41" s="2" t="s">
        <v>1</v>
      </c>
      <c r="CO41" s="2" t="s">
        <v>1</v>
      </c>
      <c r="CP41" s="2" t="s">
        <v>1</v>
      </c>
      <c r="CQ41" s="2" t="s">
        <v>1</v>
      </c>
      <c r="CR41" s="2" t="s">
        <v>1</v>
      </c>
      <c r="CS41" s="2" t="s">
        <v>1</v>
      </c>
      <c r="CT41" s="2" t="s">
        <v>1</v>
      </c>
      <c r="CU41" s="2">
        <v>1</v>
      </c>
      <c r="CV41" s="2" t="s">
        <v>1</v>
      </c>
      <c r="CW41" s="2">
        <v>4650</v>
      </c>
      <c r="CX41" s="2">
        <v>119808.61</v>
      </c>
      <c r="CY41" s="2" t="s">
        <v>1</v>
      </c>
      <c r="CZ41" s="2">
        <v>266496.17</v>
      </c>
      <c r="DA41" s="2" t="s">
        <v>1</v>
      </c>
      <c r="DB41" s="2" t="s">
        <v>1</v>
      </c>
      <c r="DC41" s="2" t="s">
        <v>1</v>
      </c>
      <c r="DD41" s="2" t="s">
        <v>1</v>
      </c>
      <c r="DE41" s="2" t="s">
        <v>1</v>
      </c>
      <c r="DF41" s="2" t="s">
        <v>1</v>
      </c>
      <c r="DG41" s="2" t="s">
        <v>1</v>
      </c>
      <c r="DH41" s="2" t="s">
        <v>1</v>
      </c>
      <c r="DI41" s="2" t="s">
        <v>1</v>
      </c>
      <c r="DJ41" s="2" t="s">
        <v>1</v>
      </c>
      <c r="DK41" s="2">
        <v>155800</v>
      </c>
      <c r="DL41" s="2">
        <v>350000</v>
      </c>
      <c r="DM41" s="2" t="s">
        <v>1</v>
      </c>
      <c r="DN41" s="2" t="s">
        <v>1</v>
      </c>
      <c r="DO41" s="2" t="s">
        <v>1</v>
      </c>
      <c r="DP41" s="2" t="s">
        <v>1</v>
      </c>
      <c r="DQ41" s="2">
        <v>1272</v>
      </c>
      <c r="DR41" s="2" t="s">
        <v>1</v>
      </c>
      <c r="DS41" s="2" t="s">
        <v>1</v>
      </c>
      <c r="DT41" s="2" t="s">
        <v>1</v>
      </c>
      <c r="DU41" s="2">
        <v>197500</v>
      </c>
      <c r="DV41" s="2">
        <v>248500</v>
      </c>
      <c r="DW41" s="2" t="s">
        <v>1</v>
      </c>
      <c r="DX41" s="2">
        <v>610015.4</v>
      </c>
      <c r="DY41" s="2" t="s">
        <v>1</v>
      </c>
      <c r="DZ41" s="2" t="s">
        <v>1</v>
      </c>
      <c r="EA41" s="2" t="s">
        <v>1</v>
      </c>
      <c r="EB41" s="2">
        <v>529000</v>
      </c>
      <c r="EC41" s="2" t="s">
        <v>1</v>
      </c>
      <c r="ED41" s="2" t="s">
        <v>1</v>
      </c>
      <c r="EE41" s="2" t="s">
        <v>1</v>
      </c>
      <c r="EF41" s="2" t="s">
        <v>1</v>
      </c>
      <c r="EG41" s="2" t="s">
        <v>1</v>
      </c>
      <c r="EH41" s="2" t="s">
        <v>1</v>
      </c>
      <c r="EI41" s="2" t="s">
        <v>1</v>
      </c>
      <c r="EJ41" s="2" t="s">
        <v>1</v>
      </c>
      <c r="EK41" s="2" t="s">
        <v>1</v>
      </c>
      <c r="EL41" s="2" t="s">
        <v>1</v>
      </c>
      <c r="EM41" s="2" t="s">
        <v>1</v>
      </c>
      <c r="EN41" s="2" t="s">
        <v>1</v>
      </c>
      <c r="EO41" s="2" t="s">
        <v>1</v>
      </c>
      <c r="EP41" s="2">
        <v>230000</v>
      </c>
      <c r="EQ41" s="2" t="s">
        <v>1</v>
      </c>
      <c r="ER41" s="2" t="s">
        <v>1</v>
      </c>
      <c r="ES41" s="2" t="s">
        <v>1</v>
      </c>
      <c r="ET41" s="2" t="s">
        <v>1</v>
      </c>
      <c r="EU41" s="2">
        <v>1724174</v>
      </c>
      <c r="EV41" s="2" t="s">
        <v>1</v>
      </c>
      <c r="EW41" s="2">
        <v>12344.58</v>
      </c>
      <c r="EX41" s="2">
        <v>311444</v>
      </c>
      <c r="EY41" s="2">
        <v>760419</v>
      </c>
      <c r="EZ41" s="2" t="s">
        <v>1</v>
      </c>
      <c r="FA41" s="2" t="s">
        <v>1</v>
      </c>
      <c r="FB41" s="2">
        <v>1232</v>
      </c>
      <c r="FC41" s="2">
        <v>580334</v>
      </c>
      <c r="FD41" s="2">
        <v>232792</v>
      </c>
      <c r="FE41" s="2">
        <v>9496</v>
      </c>
      <c r="FF41" s="2">
        <v>738</v>
      </c>
      <c r="FG41" s="2">
        <v>6872</v>
      </c>
      <c r="FH41" s="2" t="s">
        <v>1</v>
      </c>
      <c r="FI41" s="2" t="s">
        <v>1</v>
      </c>
      <c r="FJ41" s="2" t="s">
        <v>1</v>
      </c>
      <c r="FK41" s="2">
        <v>17600</v>
      </c>
      <c r="FL41" s="2" t="s">
        <v>1</v>
      </c>
      <c r="FM41" s="2">
        <v>0</v>
      </c>
      <c r="FN41" s="2">
        <v>13118</v>
      </c>
      <c r="FO41" s="2">
        <v>183145</v>
      </c>
      <c r="FP41" s="2" t="s">
        <v>1</v>
      </c>
      <c r="FQ41" s="2">
        <v>279936.99</v>
      </c>
      <c r="FR41" s="2">
        <v>46069.16</v>
      </c>
      <c r="FS41" s="2" t="s">
        <v>1</v>
      </c>
      <c r="FT41" s="2" t="s">
        <v>1</v>
      </c>
      <c r="FU41" s="2" t="s">
        <v>1</v>
      </c>
      <c r="FV41" s="2" t="s">
        <v>1</v>
      </c>
      <c r="FW41" s="2" t="s">
        <v>1</v>
      </c>
      <c r="FX41" s="2" t="s">
        <v>1</v>
      </c>
      <c r="FY41" s="2" t="s">
        <v>1</v>
      </c>
      <c r="FZ41" s="2">
        <v>201874.27</v>
      </c>
      <c r="GA41" s="2">
        <v>658171</v>
      </c>
      <c r="GB41" s="2" t="s">
        <v>1</v>
      </c>
      <c r="GC41" s="2">
        <v>56993.69</v>
      </c>
      <c r="GD41" s="2" t="s">
        <v>1</v>
      </c>
      <c r="GE41" s="2" t="s">
        <v>1</v>
      </c>
      <c r="GF41" s="2">
        <v>12730</v>
      </c>
      <c r="GG41" s="2">
        <v>79093.16</v>
      </c>
      <c r="GH41" s="2">
        <v>147334.20000000001</v>
      </c>
      <c r="GI41" s="2">
        <v>6558</v>
      </c>
      <c r="GJ41" s="2" t="s">
        <v>1</v>
      </c>
      <c r="GK41" s="2">
        <v>56156.1</v>
      </c>
      <c r="GL41" s="2">
        <v>30624</v>
      </c>
      <c r="GM41" s="2">
        <v>4296</v>
      </c>
      <c r="GN41" s="2">
        <v>3241696.98</v>
      </c>
      <c r="GO41" s="2">
        <v>2328192.71</v>
      </c>
      <c r="GP41" s="2">
        <v>10130</v>
      </c>
      <c r="GQ41" s="2">
        <v>36235</v>
      </c>
      <c r="GR41" s="2">
        <v>2620</v>
      </c>
      <c r="GS41" s="2" t="s">
        <v>1</v>
      </c>
      <c r="GT41" s="2" t="s">
        <v>1</v>
      </c>
      <c r="GU41" s="2" t="s">
        <v>1</v>
      </c>
      <c r="GV41" s="2" t="s">
        <v>1</v>
      </c>
      <c r="GW41" s="2" t="s">
        <v>1</v>
      </c>
      <c r="GX41" s="2" t="s">
        <v>1</v>
      </c>
      <c r="GY41" s="2" t="s">
        <v>1</v>
      </c>
      <c r="GZ41" s="2" t="s">
        <v>1</v>
      </c>
      <c r="HA41" s="2">
        <v>45087</v>
      </c>
      <c r="HB41" s="2">
        <v>83520</v>
      </c>
      <c r="HC41" s="2">
        <v>41261</v>
      </c>
      <c r="HD41" s="2" t="s">
        <v>1</v>
      </c>
      <c r="HE41" s="2" t="s">
        <v>1</v>
      </c>
      <c r="HF41" s="2" t="s">
        <v>1</v>
      </c>
      <c r="HG41" s="2">
        <v>20000</v>
      </c>
      <c r="HH41" s="2" t="s">
        <v>1</v>
      </c>
      <c r="HI41" s="2" t="s">
        <v>1</v>
      </c>
      <c r="HJ41" s="2">
        <v>356000</v>
      </c>
      <c r="HK41" s="2" t="s">
        <v>1</v>
      </c>
      <c r="HL41" s="2" t="s">
        <v>1</v>
      </c>
      <c r="HM41" s="2" t="s">
        <v>1</v>
      </c>
      <c r="HN41" s="2">
        <v>16740</v>
      </c>
      <c r="HO41" s="2" t="s">
        <v>1</v>
      </c>
      <c r="HP41" s="2" t="s">
        <v>1</v>
      </c>
      <c r="HQ41" s="2" t="s">
        <v>1</v>
      </c>
      <c r="HR41" s="2" t="s">
        <v>1</v>
      </c>
      <c r="HS41" s="2">
        <v>21492</v>
      </c>
      <c r="HT41" s="2" t="s">
        <v>1</v>
      </c>
      <c r="HU41" s="2" t="s">
        <v>1</v>
      </c>
      <c r="HV41" s="2" t="s">
        <v>1</v>
      </c>
      <c r="HW41" s="2">
        <v>1514380</v>
      </c>
      <c r="HX41" s="2" t="s">
        <v>1</v>
      </c>
      <c r="HY41" s="2" t="s">
        <v>1</v>
      </c>
      <c r="HZ41" s="2">
        <v>241506.4</v>
      </c>
      <c r="IA41" s="2" t="s">
        <v>1</v>
      </c>
      <c r="IB41" s="2" t="s">
        <v>1</v>
      </c>
      <c r="IC41" s="2" t="s">
        <v>1</v>
      </c>
      <c r="ID41" s="2" t="s">
        <v>1</v>
      </c>
      <c r="IE41" s="2">
        <v>387421.44</v>
      </c>
      <c r="IF41" s="2">
        <v>15</v>
      </c>
      <c r="IG41" s="2">
        <v>54837.48</v>
      </c>
      <c r="IH41" s="2">
        <v>132124</v>
      </c>
      <c r="II41" s="2" t="s">
        <v>1</v>
      </c>
      <c r="IJ41" s="2" t="s">
        <v>1</v>
      </c>
      <c r="IK41" s="2" t="s">
        <v>1</v>
      </c>
      <c r="IL41" s="2" t="s">
        <v>1</v>
      </c>
      <c r="IM41" s="2" t="s">
        <v>1</v>
      </c>
      <c r="IN41" s="2">
        <v>727</v>
      </c>
      <c r="IO41" s="2" t="s">
        <v>1</v>
      </c>
      <c r="IP41" s="2" t="s">
        <v>1</v>
      </c>
      <c r="IQ41" s="2" t="s">
        <v>1</v>
      </c>
      <c r="IR41" s="2" t="s">
        <v>1</v>
      </c>
      <c r="IS41" s="2" t="s">
        <v>1</v>
      </c>
      <c r="IT41" s="2">
        <v>48779</v>
      </c>
      <c r="IU41" s="2">
        <v>4185</v>
      </c>
      <c r="IV41" s="2" t="s">
        <v>1</v>
      </c>
      <c r="IW41" s="2" t="s">
        <v>1</v>
      </c>
      <c r="IX41" s="2" t="s">
        <v>1</v>
      </c>
      <c r="IY41" s="2" t="s">
        <v>1</v>
      </c>
      <c r="IZ41" s="2" t="s">
        <v>1</v>
      </c>
      <c r="JA41" s="2" t="s">
        <v>1</v>
      </c>
      <c r="JB41" s="2" t="s">
        <v>1</v>
      </c>
      <c r="JC41" s="2" t="s">
        <v>1</v>
      </c>
      <c r="JD41" s="2" t="s">
        <v>1</v>
      </c>
      <c r="JE41" s="2" t="s">
        <v>1</v>
      </c>
      <c r="JF41" s="2">
        <v>0</v>
      </c>
      <c r="JG41" s="2" t="s">
        <v>1</v>
      </c>
      <c r="JH41" s="2">
        <v>45084</v>
      </c>
      <c r="JI41" s="2" t="s">
        <v>1</v>
      </c>
      <c r="JJ41" s="2" t="s">
        <v>1</v>
      </c>
      <c r="JK41" s="2" t="s">
        <v>1</v>
      </c>
      <c r="JL41" s="2" t="s">
        <v>1</v>
      </c>
      <c r="JM41" s="2" t="s">
        <v>1</v>
      </c>
      <c r="JN41" s="2">
        <v>1998094.06</v>
      </c>
      <c r="JO41" s="2">
        <v>0</v>
      </c>
      <c r="JP41" s="2">
        <v>0</v>
      </c>
      <c r="JQ41" s="2" t="s">
        <v>1</v>
      </c>
      <c r="JR41" s="2" t="s">
        <v>1</v>
      </c>
      <c r="JS41" s="2" t="s">
        <v>1</v>
      </c>
      <c r="JT41" s="2" t="s">
        <v>1</v>
      </c>
      <c r="JU41" s="2">
        <v>192970.9</v>
      </c>
      <c r="JV41" s="2" t="s">
        <v>1</v>
      </c>
      <c r="JW41" s="2" t="s">
        <v>1</v>
      </c>
      <c r="JX41" s="2" t="s">
        <v>1</v>
      </c>
      <c r="JY41" s="2" t="s">
        <v>1</v>
      </c>
      <c r="JZ41" s="2" t="s">
        <v>1</v>
      </c>
      <c r="KA41" s="2" t="s">
        <v>1</v>
      </c>
      <c r="KB41" s="2" t="s">
        <v>1</v>
      </c>
      <c r="KC41" s="2" t="s">
        <v>1</v>
      </c>
      <c r="KD41" s="2" t="s">
        <v>1</v>
      </c>
      <c r="KE41" s="2" t="s">
        <v>1</v>
      </c>
      <c r="KF41" s="2" t="s">
        <v>1</v>
      </c>
      <c r="KG41" s="2" t="s">
        <v>1</v>
      </c>
      <c r="KH41" s="2" t="s">
        <v>1</v>
      </c>
      <c r="KI41" s="2" t="s">
        <v>1</v>
      </c>
      <c r="KJ41" s="2" t="s">
        <v>1</v>
      </c>
      <c r="KK41" s="2" t="s">
        <v>1</v>
      </c>
      <c r="KL41" s="2" t="s">
        <v>1</v>
      </c>
      <c r="KM41" s="2" t="s">
        <v>1</v>
      </c>
      <c r="KN41" s="2" t="s">
        <v>1</v>
      </c>
      <c r="KO41" s="2" t="s">
        <v>1</v>
      </c>
      <c r="KP41" s="2" t="s">
        <v>1</v>
      </c>
      <c r="KQ41" s="2" t="s">
        <v>1</v>
      </c>
      <c r="KR41" s="2" t="s">
        <v>1</v>
      </c>
      <c r="KS41" s="2" t="s">
        <v>1</v>
      </c>
      <c r="KT41" s="2" t="s">
        <v>1</v>
      </c>
      <c r="KU41" s="2" t="s">
        <v>1</v>
      </c>
      <c r="KV41" s="2" t="s">
        <v>1</v>
      </c>
      <c r="KW41" s="2" t="s">
        <v>1</v>
      </c>
    </row>
    <row r="42" spans="1:309" x14ac:dyDescent="0.3">
      <c r="A42" s="2" t="s">
        <v>33</v>
      </c>
      <c r="B42" s="2">
        <v>419</v>
      </c>
      <c r="C42" s="23">
        <f t="shared" si="62"/>
        <v>1072362.42</v>
      </c>
      <c r="D42" s="23">
        <f t="shared" si="63"/>
        <v>8057655.5199999996</v>
      </c>
      <c r="E42" s="23">
        <f t="shared" si="64"/>
        <v>19230.681431980905</v>
      </c>
      <c r="F42" s="23">
        <f t="shared" si="65"/>
        <v>5282931.72</v>
      </c>
      <c r="G42" s="23">
        <f t="shared" si="66"/>
        <v>2086669.7999999998</v>
      </c>
      <c r="H42" s="23">
        <f t="shared" si="67"/>
        <v>66465</v>
      </c>
      <c r="I42" s="23">
        <f t="shared" si="68"/>
        <v>621589</v>
      </c>
      <c r="J42" s="23">
        <f t="shared" si="69"/>
        <v>1483.5059665871122</v>
      </c>
      <c r="K42" s="23">
        <f t="shared" si="70"/>
        <v>421589</v>
      </c>
      <c r="L42" s="23">
        <f t="shared" si="71"/>
        <v>200000</v>
      </c>
      <c r="M42" s="23">
        <f t="shared" si="72"/>
        <v>1966748.9</v>
      </c>
      <c r="N42" s="23">
        <f t="shared" si="73"/>
        <v>12608.42892601432</v>
      </c>
      <c r="O42" s="23">
        <f t="shared" si="74"/>
        <v>1114366.3999999999</v>
      </c>
      <c r="P42" s="23">
        <f t="shared" si="75"/>
        <v>1258733.0899999999</v>
      </c>
      <c r="Q42" s="23">
        <f t="shared" si="76"/>
        <v>2191406.21</v>
      </c>
      <c r="R42" s="23">
        <f t="shared" si="77"/>
        <v>5018829.9399999995</v>
      </c>
      <c r="S42" s="23">
        <f t="shared" si="78"/>
        <v>11978.114415274462</v>
      </c>
      <c r="T42" s="23">
        <f t="shared" si="79"/>
        <v>264101.78000000026</v>
      </c>
      <c r="U42" s="7">
        <f t="shared" si="80"/>
        <v>4.9991518724379853E-2</v>
      </c>
      <c r="V42" s="23">
        <f t="shared" si="81"/>
        <v>6</v>
      </c>
      <c r="W42" s="23">
        <f t="shared" si="82"/>
        <v>243971</v>
      </c>
      <c r="X42" s="23">
        <f t="shared" si="83"/>
        <v>16203.78</v>
      </c>
      <c r="Y42" s="23">
        <f t="shared" si="84"/>
        <v>3950</v>
      </c>
      <c r="Z42" s="23">
        <v>29</v>
      </c>
      <c r="AA42" s="23">
        <f t="shared" si="85"/>
        <v>454295.24</v>
      </c>
      <c r="AB42" s="23">
        <f t="shared" si="86"/>
        <v>6985293.0999999996</v>
      </c>
      <c r="AC42" s="23">
        <f t="shared" si="87"/>
        <v>16671.343914081146</v>
      </c>
      <c r="AD42" s="23">
        <f t="shared" si="88"/>
        <v>4577859.08</v>
      </c>
      <c r="AE42" s="23">
        <f t="shared" si="89"/>
        <v>10925.67799522673</v>
      </c>
      <c r="AF42" s="23">
        <f t="shared" si="90"/>
        <v>1489839</v>
      </c>
      <c r="AG42" s="23">
        <f t="shared" si="91"/>
        <v>3555.7016706443915</v>
      </c>
      <c r="AH42" s="23">
        <f t="shared" si="92"/>
        <v>2527835.08</v>
      </c>
      <c r="AI42" s="23">
        <f t="shared" si="93"/>
        <v>51226</v>
      </c>
      <c r="AJ42" s="23">
        <f t="shared" si="94"/>
        <v>634083</v>
      </c>
      <c r="AK42" s="23">
        <f t="shared" si="95"/>
        <v>2407434.02</v>
      </c>
      <c r="AL42" s="23">
        <f t="shared" si="96"/>
        <v>5745.6659188544154</v>
      </c>
      <c r="AM42" s="23">
        <f t="shared" si="97"/>
        <v>2407434.02</v>
      </c>
      <c r="AN42" s="23">
        <f t="shared" si="98"/>
        <v>0</v>
      </c>
      <c r="AO42" s="2">
        <v>962153.07</v>
      </c>
      <c r="AP42" s="2">
        <v>46190.07</v>
      </c>
      <c r="AQ42" s="2">
        <v>106023.26</v>
      </c>
      <c r="AR42" s="2" t="s">
        <v>1</v>
      </c>
      <c r="AS42" s="2">
        <v>1048403.09</v>
      </c>
      <c r="AT42" s="2">
        <v>210330</v>
      </c>
      <c r="AU42" s="2" t="s">
        <v>1</v>
      </c>
      <c r="AV42" s="2">
        <v>2191406.21</v>
      </c>
      <c r="AX42" s="2" t="s">
        <v>1</v>
      </c>
      <c r="AY42" s="2" t="s">
        <v>1</v>
      </c>
      <c r="AZ42" s="2">
        <v>6</v>
      </c>
      <c r="BA42" s="2" t="s">
        <v>1</v>
      </c>
      <c r="BB42" s="2" t="s">
        <v>1</v>
      </c>
      <c r="BC42" s="2" t="s">
        <v>1</v>
      </c>
      <c r="BD42" s="2" t="s">
        <v>1</v>
      </c>
      <c r="BE42" s="2">
        <v>233851</v>
      </c>
      <c r="BF42" s="2">
        <v>7230</v>
      </c>
      <c r="BG42" s="2" t="s">
        <v>1</v>
      </c>
      <c r="BH42" s="2">
        <v>2890</v>
      </c>
      <c r="BI42" s="2" t="s">
        <v>1</v>
      </c>
      <c r="BJ42" s="2" t="s">
        <v>1</v>
      </c>
      <c r="BK42" s="2" t="s">
        <v>1</v>
      </c>
      <c r="BL42" s="2" t="s">
        <v>1</v>
      </c>
      <c r="BM42" s="2" t="s">
        <v>1</v>
      </c>
      <c r="BN42" s="2">
        <v>16203.78</v>
      </c>
      <c r="BO42" s="2" t="s">
        <v>1</v>
      </c>
      <c r="BP42" s="2" t="s">
        <v>1</v>
      </c>
      <c r="BQ42" s="2" t="s">
        <v>1</v>
      </c>
      <c r="BR42" s="2">
        <v>3950</v>
      </c>
      <c r="BS42" s="2" t="s">
        <v>1</v>
      </c>
      <c r="BT42" s="2">
        <v>454295.24</v>
      </c>
      <c r="BU42" s="2" t="s">
        <v>1</v>
      </c>
      <c r="BV42" s="2">
        <v>746057</v>
      </c>
      <c r="BW42" s="2" t="s">
        <v>1</v>
      </c>
      <c r="BX42" s="2" t="s">
        <v>1</v>
      </c>
      <c r="BY42" s="2">
        <v>1000</v>
      </c>
      <c r="BZ42" s="2" t="s">
        <v>1</v>
      </c>
      <c r="CA42" s="2" t="s">
        <v>1</v>
      </c>
      <c r="CB42" s="2" t="s">
        <v>1</v>
      </c>
      <c r="CC42" s="2" t="s">
        <v>1</v>
      </c>
      <c r="CD42" s="2">
        <v>280310</v>
      </c>
      <c r="CE42" s="2">
        <v>418357</v>
      </c>
      <c r="CF42" s="2" t="s">
        <v>1</v>
      </c>
      <c r="CG42" s="2" t="s">
        <v>1</v>
      </c>
      <c r="CH42" s="2">
        <v>399.9</v>
      </c>
      <c r="CI42" s="2">
        <v>520625</v>
      </c>
      <c r="CJ42" s="2" t="s">
        <v>1</v>
      </c>
      <c r="CK42" s="2" t="s">
        <v>1</v>
      </c>
      <c r="CL42" s="2" t="s">
        <v>1</v>
      </c>
      <c r="CM42" s="2">
        <v>500</v>
      </c>
      <c r="CN42" s="2" t="s">
        <v>1</v>
      </c>
      <c r="CO42" s="2" t="s">
        <v>1</v>
      </c>
      <c r="CP42" s="2" t="s">
        <v>1</v>
      </c>
      <c r="CQ42" s="2" t="s">
        <v>1</v>
      </c>
      <c r="CR42" s="2" t="s">
        <v>1</v>
      </c>
      <c r="CS42" s="2" t="s">
        <v>1</v>
      </c>
      <c r="CT42" s="2" t="s">
        <v>1</v>
      </c>
      <c r="CU42" s="2" t="s">
        <v>1</v>
      </c>
      <c r="CV42" s="2">
        <v>103000</v>
      </c>
      <c r="CW42" s="2" t="s">
        <v>1</v>
      </c>
      <c r="CX42" s="2">
        <v>1.9</v>
      </c>
      <c r="CY42" s="2" t="s">
        <v>1</v>
      </c>
      <c r="CZ42" s="2">
        <v>16419</v>
      </c>
      <c r="DA42" s="2" t="s">
        <v>1</v>
      </c>
      <c r="DB42" s="2" t="s">
        <v>1</v>
      </c>
      <c r="DC42" s="2" t="s">
        <v>1</v>
      </c>
      <c r="DD42" s="2" t="s">
        <v>1</v>
      </c>
      <c r="DE42" s="2" t="s">
        <v>1</v>
      </c>
      <c r="DF42" s="2" t="s">
        <v>1</v>
      </c>
      <c r="DG42" s="2" t="s">
        <v>1</v>
      </c>
      <c r="DH42" s="2" t="s">
        <v>1</v>
      </c>
      <c r="DI42" s="2" t="s">
        <v>1</v>
      </c>
      <c r="DJ42" s="2" t="s">
        <v>1</v>
      </c>
      <c r="DK42" s="2">
        <v>66465</v>
      </c>
      <c r="DL42" s="2" t="s">
        <v>1</v>
      </c>
      <c r="DM42" s="2" t="s">
        <v>1</v>
      </c>
      <c r="DN42" s="2" t="s">
        <v>1</v>
      </c>
      <c r="DO42" s="2" t="s">
        <v>1</v>
      </c>
      <c r="DP42" s="2">
        <v>0</v>
      </c>
      <c r="DQ42" s="2" t="s">
        <v>1</v>
      </c>
      <c r="DR42" s="2" t="s">
        <v>1</v>
      </c>
      <c r="DS42" s="2" t="s">
        <v>1</v>
      </c>
      <c r="DT42" s="2" t="s">
        <v>1</v>
      </c>
      <c r="DU42" s="2">
        <v>118500</v>
      </c>
      <c r="DV42" s="2">
        <v>76900</v>
      </c>
      <c r="DW42" s="2" t="s">
        <v>1</v>
      </c>
      <c r="DX42" s="2">
        <v>212989</v>
      </c>
      <c r="DY42" s="2" t="s">
        <v>1</v>
      </c>
      <c r="DZ42" s="2" t="s">
        <v>1</v>
      </c>
      <c r="EA42" s="2">
        <v>13200</v>
      </c>
      <c r="EB42" s="2" t="s">
        <v>1</v>
      </c>
      <c r="EC42" s="2" t="s">
        <v>1</v>
      </c>
      <c r="ED42" s="2" t="s">
        <v>1</v>
      </c>
      <c r="EE42" s="2" t="s">
        <v>1</v>
      </c>
      <c r="EF42" s="2" t="s">
        <v>1</v>
      </c>
      <c r="EG42" s="2" t="s">
        <v>1</v>
      </c>
      <c r="EH42" s="2" t="s">
        <v>1</v>
      </c>
      <c r="EI42" s="2" t="s">
        <v>1</v>
      </c>
      <c r="EJ42" s="2" t="s">
        <v>1</v>
      </c>
      <c r="EK42" s="2" t="s">
        <v>1</v>
      </c>
      <c r="EL42" s="2" t="s">
        <v>1</v>
      </c>
      <c r="EM42" s="2" t="s">
        <v>1</v>
      </c>
      <c r="EN42" s="2" t="s">
        <v>1</v>
      </c>
      <c r="EO42" s="2" t="s">
        <v>1</v>
      </c>
      <c r="EP42" s="2">
        <v>200000</v>
      </c>
      <c r="EQ42" s="2" t="s">
        <v>1</v>
      </c>
      <c r="ER42" s="2" t="s">
        <v>1</v>
      </c>
      <c r="ES42" s="2" t="s">
        <v>1</v>
      </c>
      <c r="ET42" s="2" t="s">
        <v>1</v>
      </c>
      <c r="EU42" s="2">
        <v>584945</v>
      </c>
      <c r="EV42" s="2" t="s">
        <v>1</v>
      </c>
      <c r="EW42" s="2">
        <v>18328</v>
      </c>
      <c r="EX42" s="2">
        <v>99274</v>
      </c>
      <c r="EY42" s="2">
        <v>456352</v>
      </c>
      <c r="EZ42" s="2" t="s">
        <v>1</v>
      </c>
      <c r="FA42" s="2" t="s">
        <v>1</v>
      </c>
      <c r="FB42" s="2" t="s">
        <v>1</v>
      </c>
      <c r="FC42" s="2">
        <v>237025.5</v>
      </c>
      <c r="FD42" s="2">
        <v>91476.5</v>
      </c>
      <c r="FE42" s="2">
        <v>2438</v>
      </c>
      <c r="FF42" s="2" t="s">
        <v>1</v>
      </c>
      <c r="FG42" s="2" t="s">
        <v>1</v>
      </c>
      <c r="FH42" s="2" t="s">
        <v>1</v>
      </c>
      <c r="FI42" s="2" t="s">
        <v>1</v>
      </c>
      <c r="FJ42" s="2" t="s">
        <v>1</v>
      </c>
      <c r="FK42" s="2">
        <v>649</v>
      </c>
      <c r="FL42" s="2" t="s">
        <v>1</v>
      </c>
      <c r="FM42" s="2" t="s">
        <v>1</v>
      </c>
      <c r="FN42" s="2">
        <v>2143</v>
      </c>
      <c r="FO42" s="2">
        <v>28901</v>
      </c>
      <c r="FP42" s="2">
        <v>0</v>
      </c>
      <c r="FQ42" s="2">
        <v>137897</v>
      </c>
      <c r="FR42" s="2">
        <v>50785.14</v>
      </c>
      <c r="FS42" s="2" t="s">
        <v>1</v>
      </c>
      <c r="FT42" s="2" t="s">
        <v>1</v>
      </c>
      <c r="FU42" s="2" t="s">
        <v>1</v>
      </c>
      <c r="FV42" s="2" t="s">
        <v>1</v>
      </c>
      <c r="FW42" s="2" t="s">
        <v>1</v>
      </c>
      <c r="FX42" s="2">
        <v>30612</v>
      </c>
      <c r="FY42" s="2" t="s">
        <v>1</v>
      </c>
      <c r="FZ42" s="2" t="s">
        <v>1</v>
      </c>
      <c r="GA42" s="2">
        <v>276642</v>
      </c>
      <c r="GB42" s="2" t="s">
        <v>1</v>
      </c>
      <c r="GC42" s="2">
        <v>65337</v>
      </c>
      <c r="GD42" s="2" t="s">
        <v>1</v>
      </c>
      <c r="GE42" s="2" t="s">
        <v>1</v>
      </c>
      <c r="GF42" s="2">
        <v>2197</v>
      </c>
      <c r="GG42" s="2">
        <v>16201</v>
      </c>
      <c r="GH42" s="2">
        <v>46017.8</v>
      </c>
      <c r="GI42" s="2">
        <v>32282</v>
      </c>
      <c r="GJ42" s="2" t="s">
        <v>1</v>
      </c>
      <c r="GK42" s="2">
        <v>47682</v>
      </c>
      <c r="GL42" s="2">
        <v>2250</v>
      </c>
      <c r="GM42" s="2" t="s">
        <v>1</v>
      </c>
      <c r="GN42" s="2">
        <v>725000.14</v>
      </c>
      <c r="GO42" s="2">
        <v>699038</v>
      </c>
      <c r="GP42" s="2" t="s">
        <v>1</v>
      </c>
      <c r="GQ42" s="2">
        <v>27484</v>
      </c>
      <c r="GR42" s="2">
        <v>5777</v>
      </c>
      <c r="GS42" s="2" t="s">
        <v>1</v>
      </c>
      <c r="GT42" s="2" t="s">
        <v>1</v>
      </c>
      <c r="GU42" s="2" t="s">
        <v>1</v>
      </c>
      <c r="GV42" s="2" t="s">
        <v>1</v>
      </c>
      <c r="GW42" s="2" t="s">
        <v>1</v>
      </c>
      <c r="GX42" s="2" t="s">
        <v>1</v>
      </c>
      <c r="GY42" s="2" t="s">
        <v>1</v>
      </c>
      <c r="GZ42" s="2">
        <v>4000</v>
      </c>
      <c r="HA42" s="2">
        <v>14800</v>
      </c>
      <c r="HB42" s="2">
        <v>25500</v>
      </c>
      <c r="HC42" s="2">
        <v>6926</v>
      </c>
      <c r="HD42" s="2" t="s">
        <v>1</v>
      </c>
      <c r="HE42" s="2" t="s">
        <v>1</v>
      </c>
      <c r="HF42" s="2" t="s">
        <v>1</v>
      </c>
      <c r="HG42" s="2" t="s">
        <v>1</v>
      </c>
      <c r="HH42" s="2" t="s">
        <v>1</v>
      </c>
      <c r="HI42" s="2" t="s">
        <v>1</v>
      </c>
      <c r="HJ42" s="2" t="s">
        <v>1</v>
      </c>
      <c r="HK42" s="2" t="s">
        <v>1</v>
      </c>
      <c r="HL42" s="2" t="s">
        <v>1</v>
      </c>
      <c r="HM42" s="2" t="s">
        <v>1</v>
      </c>
      <c r="HN42" s="2">
        <v>72002</v>
      </c>
      <c r="HO42" s="2" t="s">
        <v>1</v>
      </c>
      <c r="HP42" s="2" t="s">
        <v>1</v>
      </c>
      <c r="HQ42" s="2" t="s">
        <v>1</v>
      </c>
      <c r="HR42" s="2" t="s">
        <v>1</v>
      </c>
      <c r="HS42" s="2">
        <v>10000</v>
      </c>
      <c r="HT42" s="2" t="s">
        <v>1</v>
      </c>
      <c r="HU42" s="2" t="s">
        <v>1</v>
      </c>
      <c r="HV42" s="2" t="s">
        <v>1</v>
      </c>
      <c r="HW42" s="2">
        <v>221200</v>
      </c>
      <c r="HX42" s="2" t="s">
        <v>1</v>
      </c>
      <c r="HY42" s="2" t="s">
        <v>1</v>
      </c>
      <c r="HZ42" s="2" t="s">
        <v>1</v>
      </c>
      <c r="IA42" s="2" t="s">
        <v>1</v>
      </c>
      <c r="IB42" s="2" t="s">
        <v>1</v>
      </c>
      <c r="IC42" s="2" t="s">
        <v>1</v>
      </c>
      <c r="ID42" s="2" t="s">
        <v>1</v>
      </c>
      <c r="IE42" s="2">
        <v>310116</v>
      </c>
      <c r="IF42" s="2">
        <v>678</v>
      </c>
      <c r="IG42" s="2">
        <v>20087</v>
      </c>
      <c r="IH42" s="2">
        <v>30</v>
      </c>
      <c r="II42" s="2">
        <v>0</v>
      </c>
      <c r="IJ42" s="2" t="s">
        <v>1</v>
      </c>
      <c r="IK42" s="2" t="s">
        <v>1</v>
      </c>
      <c r="IL42" s="2" t="s">
        <v>1</v>
      </c>
      <c r="IM42" s="2" t="s">
        <v>1</v>
      </c>
      <c r="IN42" s="2">
        <v>5786</v>
      </c>
      <c r="IO42" s="2" t="s">
        <v>1</v>
      </c>
      <c r="IP42" s="2" t="s">
        <v>1</v>
      </c>
      <c r="IQ42" s="2" t="s">
        <v>1</v>
      </c>
      <c r="IR42" s="2" t="s">
        <v>1</v>
      </c>
      <c r="IS42" s="2" t="s">
        <v>1</v>
      </c>
      <c r="IT42" s="2" t="s">
        <v>1</v>
      </c>
      <c r="IU42" s="2" t="s">
        <v>1</v>
      </c>
      <c r="IV42" s="2" t="s">
        <v>1</v>
      </c>
      <c r="IW42" s="2" t="s">
        <v>1</v>
      </c>
      <c r="IX42" s="2" t="s">
        <v>1</v>
      </c>
      <c r="IY42" s="2" t="s">
        <v>1</v>
      </c>
      <c r="IZ42" s="2" t="s">
        <v>1</v>
      </c>
      <c r="JA42" s="2" t="s">
        <v>1</v>
      </c>
      <c r="JB42" s="2" t="s">
        <v>1</v>
      </c>
      <c r="JC42" s="2" t="s">
        <v>1</v>
      </c>
      <c r="JD42" s="2" t="s">
        <v>1</v>
      </c>
      <c r="JE42" s="2" t="s">
        <v>1</v>
      </c>
      <c r="JF42" s="2" t="s">
        <v>1</v>
      </c>
      <c r="JG42" s="2" t="s">
        <v>1</v>
      </c>
      <c r="JH42" s="2" t="s">
        <v>1</v>
      </c>
      <c r="JI42" s="2" t="s">
        <v>1</v>
      </c>
      <c r="JJ42" s="2" t="s">
        <v>1</v>
      </c>
      <c r="JK42" s="2" t="s">
        <v>1</v>
      </c>
      <c r="JL42" s="2" t="s">
        <v>1</v>
      </c>
      <c r="JM42" s="2" t="s">
        <v>1</v>
      </c>
      <c r="JN42" s="2">
        <v>2405454.02</v>
      </c>
      <c r="JO42" s="2" t="s">
        <v>1</v>
      </c>
      <c r="JP42" s="2" t="s">
        <v>1</v>
      </c>
      <c r="JQ42" s="2" t="s">
        <v>1</v>
      </c>
      <c r="JR42" s="2" t="s">
        <v>1</v>
      </c>
      <c r="JS42" s="2" t="s">
        <v>1</v>
      </c>
      <c r="JT42" s="2" t="s">
        <v>1</v>
      </c>
      <c r="JU42" s="2">
        <v>1980</v>
      </c>
      <c r="JV42" s="2" t="s">
        <v>1</v>
      </c>
      <c r="JW42" s="2" t="s">
        <v>1</v>
      </c>
      <c r="JX42" s="2" t="s">
        <v>1</v>
      </c>
      <c r="JY42" s="2" t="s">
        <v>1</v>
      </c>
      <c r="JZ42" s="2" t="s">
        <v>1</v>
      </c>
      <c r="KA42" s="2" t="s">
        <v>1</v>
      </c>
      <c r="KB42" s="2" t="s">
        <v>1</v>
      </c>
      <c r="KC42" s="2" t="s">
        <v>1</v>
      </c>
      <c r="KD42" s="2" t="s">
        <v>1</v>
      </c>
      <c r="KE42" s="2" t="s">
        <v>1</v>
      </c>
      <c r="KF42" s="2" t="s">
        <v>1</v>
      </c>
      <c r="KG42" s="2" t="s">
        <v>1</v>
      </c>
      <c r="KH42" s="2" t="s">
        <v>1</v>
      </c>
      <c r="KI42" s="2" t="s">
        <v>1</v>
      </c>
      <c r="KJ42" s="2" t="s">
        <v>1</v>
      </c>
      <c r="KK42" s="2" t="s">
        <v>1</v>
      </c>
      <c r="KL42" s="2" t="s">
        <v>1</v>
      </c>
      <c r="KM42" s="2" t="s">
        <v>1</v>
      </c>
      <c r="KN42" s="2" t="s">
        <v>1</v>
      </c>
      <c r="KO42" s="2" t="s">
        <v>1</v>
      </c>
      <c r="KP42" s="2" t="s">
        <v>1</v>
      </c>
      <c r="KQ42" s="2" t="s">
        <v>1</v>
      </c>
      <c r="KR42" s="2" t="s">
        <v>1</v>
      </c>
      <c r="KS42" s="2" t="s">
        <v>1</v>
      </c>
      <c r="KT42" s="2" t="s">
        <v>1</v>
      </c>
      <c r="KU42" s="2" t="s">
        <v>1</v>
      </c>
      <c r="KV42" s="2" t="s">
        <v>1</v>
      </c>
      <c r="KW42" s="2" t="s">
        <v>1</v>
      </c>
    </row>
    <row r="43" spans="1:309" x14ac:dyDescent="0.3">
      <c r="A43" s="2" t="s">
        <v>38</v>
      </c>
      <c r="B43" s="2">
        <v>2264</v>
      </c>
      <c r="C43" s="23">
        <f t="shared" si="62"/>
        <v>-20867804.090000004</v>
      </c>
      <c r="D43" s="23">
        <f t="shared" si="63"/>
        <v>36797598.329999998</v>
      </c>
      <c r="E43" s="23">
        <f t="shared" si="64"/>
        <v>16253.356152826855</v>
      </c>
      <c r="F43" s="23">
        <f t="shared" si="65"/>
        <v>27605307.800000001</v>
      </c>
      <c r="G43" s="23">
        <f t="shared" si="66"/>
        <v>6123598.6299999999</v>
      </c>
      <c r="H43" s="23">
        <f t="shared" si="67"/>
        <v>1072014</v>
      </c>
      <c r="I43" s="23">
        <f t="shared" si="68"/>
        <v>1996677.9</v>
      </c>
      <c r="J43" s="23">
        <f t="shared" si="69"/>
        <v>881.92486749116608</v>
      </c>
      <c r="K43" s="23">
        <f t="shared" si="70"/>
        <v>1231424</v>
      </c>
      <c r="L43" s="23">
        <f t="shared" si="71"/>
        <v>765253.9</v>
      </c>
      <c r="M43" s="23">
        <f t="shared" si="72"/>
        <v>5401252.0899999999</v>
      </c>
      <c r="N43" s="23">
        <f t="shared" si="73"/>
        <v>12193.157155477033</v>
      </c>
      <c r="O43" s="23">
        <f t="shared" si="74"/>
        <v>6704521.2799999993</v>
      </c>
      <c r="P43" s="23">
        <f t="shared" si="75"/>
        <v>6757904.54</v>
      </c>
      <c r="Q43" s="23">
        <f t="shared" si="76"/>
        <v>10379468.390000001</v>
      </c>
      <c r="R43" s="23">
        <f t="shared" si="77"/>
        <v>26058175.109999999</v>
      </c>
      <c r="S43" s="23">
        <f t="shared" si="78"/>
        <v>11509.794659893993</v>
      </c>
      <c r="T43" s="23">
        <f t="shared" si="79"/>
        <v>1547132.6900000013</v>
      </c>
      <c r="U43" s="7">
        <f t="shared" si="80"/>
        <v>5.6044754190351806E-2</v>
      </c>
      <c r="V43" s="23">
        <f t="shared" si="81"/>
        <v>0</v>
      </c>
      <c r="W43" s="23">
        <f t="shared" si="82"/>
        <v>1368205</v>
      </c>
      <c r="X43" s="23">
        <f t="shared" si="83"/>
        <v>110141.69</v>
      </c>
      <c r="Y43" s="23">
        <f t="shared" si="84"/>
        <v>68820</v>
      </c>
      <c r="Z43" s="23">
        <v>34</v>
      </c>
      <c r="AA43" s="23">
        <f t="shared" si="85"/>
        <v>2216246.9</v>
      </c>
      <c r="AB43" s="23">
        <f t="shared" si="86"/>
        <v>57665402.420000002</v>
      </c>
      <c r="AC43" s="23">
        <f t="shared" si="87"/>
        <v>25470.584107773851</v>
      </c>
      <c r="AD43" s="23">
        <f t="shared" si="88"/>
        <v>27684461.379999999</v>
      </c>
      <c r="AE43" s="23">
        <f t="shared" si="89"/>
        <v>12228.118984098939</v>
      </c>
      <c r="AF43" s="23">
        <f t="shared" si="90"/>
        <v>5780865</v>
      </c>
      <c r="AG43" s="23">
        <f t="shared" si="91"/>
        <v>2553.3856007067138</v>
      </c>
      <c r="AH43" s="23">
        <f t="shared" si="92"/>
        <v>10999948.229999999</v>
      </c>
      <c r="AI43" s="23">
        <f t="shared" si="93"/>
        <v>275500</v>
      </c>
      <c r="AJ43" s="23">
        <f t="shared" si="94"/>
        <v>11312522.15</v>
      </c>
      <c r="AK43" s="23">
        <f t="shared" si="95"/>
        <v>29980941.039999999</v>
      </c>
      <c r="AL43" s="23">
        <f t="shared" si="96"/>
        <v>13242.465123674911</v>
      </c>
      <c r="AM43" s="23">
        <f t="shared" si="97"/>
        <v>29980941.039999999</v>
      </c>
      <c r="AN43" s="23">
        <f t="shared" si="98"/>
        <v>0</v>
      </c>
      <c r="AO43" s="2">
        <v>6024739.4199999999</v>
      </c>
      <c r="AP43" s="2">
        <v>97385.38</v>
      </c>
      <c r="AQ43" s="2">
        <v>582396.48</v>
      </c>
      <c r="AR43" s="2" t="s">
        <v>1</v>
      </c>
      <c r="AS43" s="2">
        <v>5523854.54</v>
      </c>
      <c r="AT43" s="2">
        <v>1234050</v>
      </c>
      <c r="AU43" s="2" t="s">
        <v>1</v>
      </c>
      <c r="AV43" s="2">
        <v>10379468.390000001</v>
      </c>
      <c r="AX43" s="2" t="s">
        <v>1</v>
      </c>
      <c r="AY43" s="2" t="s">
        <v>1</v>
      </c>
      <c r="AZ43" s="2" t="s">
        <v>1</v>
      </c>
      <c r="BA43" s="2" t="s">
        <v>1</v>
      </c>
      <c r="BB43" s="2" t="s">
        <v>1</v>
      </c>
      <c r="BC43" s="2" t="s">
        <v>1</v>
      </c>
      <c r="BD43" s="2" t="s">
        <v>1</v>
      </c>
      <c r="BE43" s="2">
        <v>1173383</v>
      </c>
      <c r="BF43" s="2">
        <v>42403</v>
      </c>
      <c r="BG43" s="2" t="s">
        <v>1</v>
      </c>
      <c r="BH43" s="2">
        <v>41532</v>
      </c>
      <c r="BI43" s="2">
        <v>5179</v>
      </c>
      <c r="BJ43" s="2">
        <v>105708</v>
      </c>
      <c r="BK43" s="2" t="s">
        <v>1</v>
      </c>
      <c r="BL43" s="2" t="s">
        <v>1</v>
      </c>
      <c r="BM43" s="2" t="s">
        <v>1</v>
      </c>
      <c r="BN43" s="2">
        <v>84548.62</v>
      </c>
      <c r="BO43" s="2" t="s">
        <v>1</v>
      </c>
      <c r="BP43" s="2">
        <v>25593.07</v>
      </c>
      <c r="BQ43" s="2" t="s">
        <v>1</v>
      </c>
      <c r="BR43" s="2">
        <v>68820</v>
      </c>
      <c r="BS43" s="2" t="s">
        <v>1</v>
      </c>
      <c r="BT43" s="2">
        <v>2216246.9</v>
      </c>
      <c r="BU43" s="2" t="s">
        <v>1</v>
      </c>
      <c r="BV43" s="2">
        <v>4150292.43</v>
      </c>
      <c r="BW43" s="2">
        <v>3880</v>
      </c>
      <c r="BX43" s="2" t="s">
        <v>1</v>
      </c>
      <c r="BY43" s="2">
        <v>47355</v>
      </c>
      <c r="BZ43" s="2" t="s">
        <v>1</v>
      </c>
      <c r="CA43" s="2" t="s">
        <v>1</v>
      </c>
      <c r="CB43" s="2" t="s">
        <v>1</v>
      </c>
      <c r="CC43" s="2" t="s">
        <v>1</v>
      </c>
      <c r="CD43" s="2">
        <v>64528</v>
      </c>
      <c r="CE43" s="2">
        <v>1109975.8999999999</v>
      </c>
      <c r="CF43" s="2" t="s">
        <v>1</v>
      </c>
      <c r="CG43" s="2" t="s">
        <v>1</v>
      </c>
      <c r="CH43" s="2">
        <v>25220.76</v>
      </c>
      <c r="CI43" s="2" t="s">
        <v>1</v>
      </c>
      <c r="CJ43" s="2" t="s">
        <v>1</v>
      </c>
      <c r="CK43" s="2" t="s">
        <v>1</v>
      </c>
      <c r="CL43" s="2" t="s">
        <v>1</v>
      </c>
      <c r="CM43" s="2" t="s">
        <v>1</v>
      </c>
      <c r="CN43" s="2">
        <v>30000</v>
      </c>
      <c r="CO43" s="2" t="s">
        <v>1</v>
      </c>
      <c r="CP43" s="2" t="s">
        <v>1</v>
      </c>
      <c r="CQ43" s="2" t="s">
        <v>1</v>
      </c>
      <c r="CR43" s="2" t="s">
        <v>1</v>
      </c>
      <c r="CS43" s="2" t="s">
        <v>1</v>
      </c>
      <c r="CT43" s="2" t="s">
        <v>1</v>
      </c>
      <c r="CU43" s="2">
        <v>200</v>
      </c>
      <c r="CV43" s="2">
        <v>53705</v>
      </c>
      <c r="CW43" s="2">
        <v>44849</v>
      </c>
      <c r="CX43" s="2">
        <v>3592.54</v>
      </c>
      <c r="CY43" s="2">
        <v>-10000</v>
      </c>
      <c r="CZ43" s="2">
        <v>0</v>
      </c>
      <c r="DA43" s="2" t="s">
        <v>1</v>
      </c>
      <c r="DB43" s="2" t="s">
        <v>1</v>
      </c>
      <c r="DC43" s="2" t="s">
        <v>1</v>
      </c>
      <c r="DD43" s="2" t="s">
        <v>1</v>
      </c>
      <c r="DE43" s="2">
        <v>600000</v>
      </c>
      <c r="DF43" s="2" t="s">
        <v>1</v>
      </c>
      <c r="DG43" s="2" t="s">
        <v>1</v>
      </c>
      <c r="DH43" s="2" t="s">
        <v>1</v>
      </c>
      <c r="DI43" s="2" t="s">
        <v>1</v>
      </c>
      <c r="DJ43" s="2" t="s">
        <v>1</v>
      </c>
      <c r="DK43" s="2">
        <v>388640</v>
      </c>
      <c r="DL43" s="2">
        <v>520000</v>
      </c>
      <c r="DM43" s="2">
        <v>163374</v>
      </c>
      <c r="DN43" s="2" t="s">
        <v>1</v>
      </c>
      <c r="DO43" s="2" t="s">
        <v>1</v>
      </c>
      <c r="DP43" s="2" t="s">
        <v>1</v>
      </c>
      <c r="DQ43" s="2" t="s">
        <v>1</v>
      </c>
      <c r="DR43" s="2" t="s">
        <v>1</v>
      </c>
      <c r="DS43" s="2" t="s">
        <v>1</v>
      </c>
      <c r="DT43" s="2" t="s">
        <v>1</v>
      </c>
      <c r="DU43" s="2">
        <v>79000</v>
      </c>
      <c r="DV43" s="2">
        <v>842600</v>
      </c>
      <c r="DW43" s="2" t="s">
        <v>1</v>
      </c>
      <c r="DX43" s="2">
        <v>42537</v>
      </c>
      <c r="DY43" s="2" t="s">
        <v>1</v>
      </c>
      <c r="DZ43" s="2" t="s">
        <v>1</v>
      </c>
      <c r="EA43" s="2" t="s">
        <v>1</v>
      </c>
      <c r="EB43" s="2">
        <v>137287</v>
      </c>
      <c r="EC43" s="2" t="s">
        <v>1</v>
      </c>
      <c r="ED43" s="2" t="s">
        <v>1</v>
      </c>
      <c r="EE43" s="2">
        <v>130000</v>
      </c>
      <c r="EF43" s="2" t="s">
        <v>1</v>
      </c>
      <c r="EG43" s="2" t="s">
        <v>1</v>
      </c>
      <c r="EH43" s="2" t="s">
        <v>1</v>
      </c>
      <c r="EI43" s="2" t="s">
        <v>1</v>
      </c>
      <c r="EJ43" s="2" t="s">
        <v>1</v>
      </c>
      <c r="EK43" s="2">
        <v>42514.01</v>
      </c>
      <c r="EL43" s="2">
        <v>722739.89</v>
      </c>
      <c r="EM43" s="2" t="s">
        <v>1</v>
      </c>
      <c r="EN43" s="2" t="s">
        <v>1</v>
      </c>
      <c r="EO43" s="2" t="s">
        <v>1</v>
      </c>
      <c r="EP43" s="2" t="s">
        <v>1</v>
      </c>
      <c r="EQ43" s="2" t="s">
        <v>1</v>
      </c>
      <c r="ER43" s="2" t="s">
        <v>1</v>
      </c>
      <c r="ES43" s="2" t="s">
        <v>1</v>
      </c>
      <c r="ET43" s="2" t="s">
        <v>1</v>
      </c>
      <c r="EU43" s="2">
        <v>3458588</v>
      </c>
      <c r="EV43" s="2" t="s">
        <v>1</v>
      </c>
      <c r="EW43" s="2">
        <v>13047</v>
      </c>
      <c r="EX43" s="2">
        <v>151039</v>
      </c>
      <c r="EY43" s="2">
        <v>757867</v>
      </c>
      <c r="EZ43" s="2" t="s">
        <v>1</v>
      </c>
      <c r="FA43" s="2" t="s">
        <v>1</v>
      </c>
      <c r="FB43" s="2" t="s">
        <v>1</v>
      </c>
      <c r="FC43" s="2">
        <v>1005034</v>
      </c>
      <c r="FD43" s="2">
        <v>380817</v>
      </c>
      <c r="FE43" s="2">
        <v>14164</v>
      </c>
      <c r="FF43" s="2">
        <v>309</v>
      </c>
      <c r="FG43" s="2" t="s">
        <v>1</v>
      </c>
      <c r="FH43" s="2" t="s">
        <v>1</v>
      </c>
      <c r="FI43" s="2" t="s">
        <v>1</v>
      </c>
      <c r="FJ43" s="2" t="s">
        <v>1</v>
      </c>
      <c r="FK43" s="2">
        <v>2612</v>
      </c>
      <c r="FL43" s="2" t="s">
        <v>1</v>
      </c>
      <c r="FM43" s="2" t="s">
        <v>1</v>
      </c>
      <c r="FN43" s="2">
        <v>59036.47</v>
      </c>
      <c r="FO43" s="2">
        <v>288828.95</v>
      </c>
      <c r="FP43" s="2">
        <v>2951</v>
      </c>
      <c r="FQ43" s="2">
        <v>599669.32999999996</v>
      </c>
      <c r="FR43" s="2">
        <v>303399.98</v>
      </c>
      <c r="FS43" s="2" t="s">
        <v>1</v>
      </c>
      <c r="FT43" s="2" t="s">
        <v>1</v>
      </c>
      <c r="FU43" s="2" t="s">
        <v>1</v>
      </c>
      <c r="FV43" s="2" t="s">
        <v>1</v>
      </c>
      <c r="FW43" s="2" t="s">
        <v>1</v>
      </c>
      <c r="FX43" s="2">
        <v>100504</v>
      </c>
      <c r="FY43" s="2" t="s">
        <v>1</v>
      </c>
      <c r="FZ43" s="2">
        <v>230046</v>
      </c>
      <c r="GA43" s="2">
        <v>694762.78</v>
      </c>
      <c r="GB43" s="2">
        <v>0</v>
      </c>
      <c r="GC43" s="2">
        <v>296638.5</v>
      </c>
      <c r="GD43" s="2" t="s">
        <v>1</v>
      </c>
      <c r="GE43" s="2" t="s">
        <v>1</v>
      </c>
      <c r="GF43" s="2">
        <v>49786</v>
      </c>
      <c r="GG43" s="2">
        <v>104188.9</v>
      </c>
      <c r="GH43" s="2">
        <v>389581.43</v>
      </c>
      <c r="GI43" s="2">
        <v>2149</v>
      </c>
      <c r="GJ43" s="2" t="s">
        <v>1</v>
      </c>
      <c r="GK43" s="2">
        <v>221905.5</v>
      </c>
      <c r="GL43" s="2">
        <v>29929.599999999999</v>
      </c>
      <c r="GM43" s="2" t="s">
        <v>1</v>
      </c>
      <c r="GN43" s="2">
        <v>4492966.93</v>
      </c>
      <c r="GO43" s="2">
        <v>1687601.36</v>
      </c>
      <c r="GP43" s="2" t="s">
        <v>1</v>
      </c>
      <c r="GQ43" s="2">
        <v>4551</v>
      </c>
      <c r="GR43" s="2">
        <v>20315.5</v>
      </c>
      <c r="GS43" s="2" t="s">
        <v>1</v>
      </c>
      <c r="GT43" s="2" t="s">
        <v>1</v>
      </c>
      <c r="GU43" s="2" t="s">
        <v>1</v>
      </c>
      <c r="GV43" s="2">
        <v>18200</v>
      </c>
      <c r="GW43" s="2" t="s">
        <v>1</v>
      </c>
      <c r="GX43" s="2" t="s">
        <v>1</v>
      </c>
      <c r="GY43" s="2" t="s">
        <v>1</v>
      </c>
      <c r="GZ43" s="2" t="s">
        <v>1</v>
      </c>
      <c r="HA43" s="2">
        <v>86330</v>
      </c>
      <c r="HB43" s="2">
        <v>136080</v>
      </c>
      <c r="HC43" s="2">
        <v>53090</v>
      </c>
      <c r="HD43" s="2" t="s">
        <v>1</v>
      </c>
      <c r="HE43" s="2" t="s">
        <v>1</v>
      </c>
      <c r="HF43" s="2" t="s">
        <v>1</v>
      </c>
      <c r="HG43" s="2" t="s">
        <v>1</v>
      </c>
      <c r="HH43" s="2" t="s">
        <v>1</v>
      </c>
      <c r="HI43" s="2" t="s">
        <v>1</v>
      </c>
      <c r="HJ43" s="2">
        <v>50000</v>
      </c>
      <c r="HK43" s="2" t="s">
        <v>1</v>
      </c>
      <c r="HL43" s="2" t="s">
        <v>1</v>
      </c>
      <c r="HM43" s="2" t="s">
        <v>1</v>
      </c>
      <c r="HN43" s="2">
        <v>588200.4</v>
      </c>
      <c r="HO43" s="2" t="s">
        <v>1</v>
      </c>
      <c r="HP43" s="2" t="s">
        <v>1</v>
      </c>
      <c r="HQ43" s="2" t="s">
        <v>1</v>
      </c>
      <c r="HR43" s="2" t="s">
        <v>1</v>
      </c>
      <c r="HS43" s="2">
        <v>7020</v>
      </c>
      <c r="HT43" s="2" t="s">
        <v>1</v>
      </c>
      <c r="HU43" s="2" t="s">
        <v>1</v>
      </c>
      <c r="HV43" s="2">
        <v>9500</v>
      </c>
      <c r="HW43" s="2">
        <v>3858527.91</v>
      </c>
      <c r="HX43" s="2" t="s">
        <v>1</v>
      </c>
      <c r="HY43" s="2" t="s">
        <v>1</v>
      </c>
      <c r="HZ43" s="2" t="s">
        <v>1</v>
      </c>
      <c r="IA43" s="2" t="s">
        <v>1</v>
      </c>
      <c r="IB43" s="2" t="s">
        <v>1</v>
      </c>
      <c r="IC43" s="2" t="s">
        <v>1</v>
      </c>
      <c r="ID43" s="2" t="s">
        <v>1</v>
      </c>
      <c r="IE43" s="2">
        <v>6799273.8399999999</v>
      </c>
      <c r="IF43" s="2" t="s">
        <v>1</v>
      </c>
      <c r="IG43" s="2" t="s">
        <v>1</v>
      </c>
      <c r="IH43" s="2" t="s">
        <v>1</v>
      </c>
      <c r="II43" s="2" t="s">
        <v>1</v>
      </c>
      <c r="IJ43" s="2" t="s">
        <v>1</v>
      </c>
      <c r="IK43" s="2" t="s">
        <v>1</v>
      </c>
      <c r="IL43" s="2" t="s">
        <v>1</v>
      </c>
      <c r="IM43" s="2" t="s">
        <v>1</v>
      </c>
      <c r="IN43" s="2" t="s">
        <v>1</v>
      </c>
      <c r="IO43" s="2" t="s">
        <v>1</v>
      </c>
      <c r="IP43" s="2" t="s">
        <v>1</v>
      </c>
      <c r="IQ43" s="2" t="s">
        <v>1</v>
      </c>
      <c r="IR43" s="2" t="s">
        <v>1</v>
      </c>
      <c r="IS43" s="2" t="s">
        <v>1</v>
      </c>
      <c r="IT43" s="2">
        <v>115950</v>
      </c>
      <c r="IU43" s="2" t="s">
        <v>1</v>
      </c>
      <c r="IV43" s="2" t="s">
        <v>1</v>
      </c>
      <c r="IW43" s="2" t="s">
        <v>1</v>
      </c>
      <c r="IX43" s="2" t="s">
        <v>1</v>
      </c>
      <c r="IY43" s="2" t="s">
        <v>1</v>
      </c>
      <c r="IZ43" s="2">
        <v>600000</v>
      </c>
      <c r="JA43" s="2" t="s">
        <v>1</v>
      </c>
      <c r="JB43" s="2" t="s">
        <v>1</v>
      </c>
      <c r="JC43" s="2" t="s">
        <v>1</v>
      </c>
      <c r="JD43" s="2" t="s">
        <v>1</v>
      </c>
      <c r="JE43" s="2" t="s">
        <v>1</v>
      </c>
      <c r="JF43" s="2" t="s">
        <v>1</v>
      </c>
      <c r="JG43" s="2" t="s">
        <v>1</v>
      </c>
      <c r="JH43" s="2" t="s">
        <v>1</v>
      </c>
      <c r="JI43" s="2" t="s">
        <v>1</v>
      </c>
      <c r="JJ43" s="2" t="s">
        <v>1</v>
      </c>
      <c r="JK43" s="2" t="s">
        <v>1</v>
      </c>
      <c r="JL43" s="2" t="s">
        <v>1</v>
      </c>
      <c r="JM43" s="2" t="s">
        <v>1</v>
      </c>
      <c r="JN43" s="2">
        <v>29714735.039999999</v>
      </c>
      <c r="JO43" s="2">
        <v>0</v>
      </c>
      <c r="JP43" s="2">
        <v>266206</v>
      </c>
      <c r="JQ43" s="2" t="s">
        <v>1</v>
      </c>
      <c r="JR43" s="2" t="s">
        <v>1</v>
      </c>
      <c r="JS43" s="2" t="s">
        <v>1</v>
      </c>
      <c r="JT43" s="2" t="s">
        <v>1</v>
      </c>
      <c r="JU43" s="2" t="s">
        <v>1</v>
      </c>
      <c r="JV43" s="2" t="s">
        <v>1</v>
      </c>
      <c r="JW43" s="2" t="s">
        <v>1</v>
      </c>
      <c r="JX43" s="2" t="s">
        <v>1</v>
      </c>
      <c r="JY43" s="2" t="s">
        <v>1</v>
      </c>
      <c r="JZ43" s="2" t="s">
        <v>1</v>
      </c>
      <c r="KA43" s="2" t="s">
        <v>1</v>
      </c>
      <c r="KB43" s="2" t="s">
        <v>1</v>
      </c>
      <c r="KC43" s="2" t="s">
        <v>1</v>
      </c>
      <c r="KD43" s="2" t="s">
        <v>1</v>
      </c>
      <c r="KE43" s="2" t="s">
        <v>1</v>
      </c>
      <c r="KF43" s="2" t="s">
        <v>1</v>
      </c>
      <c r="KG43" s="2" t="s">
        <v>1</v>
      </c>
      <c r="KH43" s="2" t="s">
        <v>1</v>
      </c>
      <c r="KI43" s="2" t="s">
        <v>1</v>
      </c>
      <c r="KJ43" s="2" t="s">
        <v>1</v>
      </c>
      <c r="KK43" s="2" t="s">
        <v>1</v>
      </c>
      <c r="KL43" s="2" t="s">
        <v>1</v>
      </c>
      <c r="KM43" s="2" t="s">
        <v>1</v>
      </c>
      <c r="KN43" s="2" t="s">
        <v>1</v>
      </c>
      <c r="KO43" s="2" t="s">
        <v>1</v>
      </c>
      <c r="KP43" s="2" t="s">
        <v>1</v>
      </c>
      <c r="KQ43" s="2" t="s">
        <v>1</v>
      </c>
      <c r="KR43" s="2" t="s">
        <v>1</v>
      </c>
      <c r="KS43" s="2" t="s">
        <v>1</v>
      </c>
      <c r="KT43" s="2" t="s">
        <v>1</v>
      </c>
      <c r="KU43" s="2" t="s">
        <v>1</v>
      </c>
      <c r="KV43" s="2" t="s">
        <v>1</v>
      </c>
      <c r="KW43" s="2" t="s">
        <v>1</v>
      </c>
    </row>
    <row r="44" spans="1:309" x14ac:dyDescent="0.3">
      <c r="A44" s="2" t="s">
        <v>39</v>
      </c>
      <c r="B44" s="2">
        <v>77</v>
      </c>
      <c r="C44" s="23">
        <f t="shared" si="62"/>
        <v>480375.9299999997</v>
      </c>
      <c r="D44" s="23">
        <f t="shared" si="63"/>
        <v>1569082.4</v>
      </c>
      <c r="E44" s="23">
        <f t="shared" si="64"/>
        <v>20377.693506493506</v>
      </c>
      <c r="F44" s="23">
        <f t="shared" si="65"/>
        <v>975548.14</v>
      </c>
      <c r="G44" s="23">
        <f t="shared" si="66"/>
        <v>315534.26</v>
      </c>
      <c r="H44" s="23">
        <f t="shared" si="67"/>
        <v>79100</v>
      </c>
      <c r="I44" s="23">
        <f t="shared" si="68"/>
        <v>198900</v>
      </c>
      <c r="J44" s="23">
        <f t="shared" si="69"/>
        <v>2583.1168831168829</v>
      </c>
      <c r="K44" s="23">
        <f t="shared" si="70"/>
        <v>93900</v>
      </c>
      <c r="L44" s="23">
        <f t="shared" si="71"/>
        <v>105000</v>
      </c>
      <c r="M44" s="23">
        <f t="shared" si="72"/>
        <v>315527.67999999999</v>
      </c>
      <c r="N44" s="23">
        <f t="shared" si="73"/>
        <v>12669.456363636364</v>
      </c>
      <c r="O44" s="23">
        <f t="shared" si="74"/>
        <v>198573.40000000002</v>
      </c>
      <c r="P44" s="23">
        <f t="shared" si="75"/>
        <v>265564.25</v>
      </c>
      <c r="Q44" s="23">
        <f t="shared" si="76"/>
        <v>402436.61</v>
      </c>
      <c r="R44" s="23">
        <f t="shared" si="77"/>
        <v>971552.63</v>
      </c>
      <c r="S44" s="23">
        <f t="shared" si="78"/>
        <v>12617.566623376624</v>
      </c>
      <c r="T44" s="23">
        <f t="shared" si="79"/>
        <v>3995.5100000000093</v>
      </c>
      <c r="U44" s="7">
        <f t="shared" si="80"/>
        <v>4.0956564173245304E-3</v>
      </c>
      <c r="V44" s="23">
        <f t="shared" si="81"/>
        <v>0</v>
      </c>
      <c r="W44" s="23">
        <f t="shared" si="82"/>
        <v>950</v>
      </c>
      <c r="X44" s="23">
        <f t="shared" si="83"/>
        <v>3080.51</v>
      </c>
      <c r="Y44" s="23">
        <f t="shared" si="84"/>
        <v>0</v>
      </c>
      <c r="Z44" s="23">
        <v>35</v>
      </c>
      <c r="AA44" s="23">
        <f t="shared" si="85"/>
        <v>104943.37</v>
      </c>
      <c r="AB44" s="23">
        <f t="shared" si="86"/>
        <v>1088706.4700000002</v>
      </c>
      <c r="AC44" s="23">
        <f t="shared" si="87"/>
        <v>14139.045064935068</v>
      </c>
      <c r="AD44" s="23">
        <f t="shared" si="88"/>
        <v>853498.47000000009</v>
      </c>
      <c r="AE44" s="23">
        <f t="shared" si="89"/>
        <v>11084.395714285716</v>
      </c>
      <c r="AF44" s="23">
        <f t="shared" si="90"/>
        <v>180118</v>
      </c>
      <c r="AG44" s="23">
        <f t="shared" si="91"/>
        <v>2339.1948051948052</v>
      </c>
      <c r="AH44" s="23">
        <f t="shared" si="92"/>
        <v>458305.67000000004</v>
      </c>
      <c r="AI44" s="23">
        <f t="shared" si="93"/>
        <v>5345</v>
      </c>
      <c r="AJ44" s="23">
        <f t="shared" si="94"/>
        <v>112106.8</v>
      </c>
      <c r="AK44" s="23">
        <f t="shared" si="95"/>
        <v>235208</v>
      </c>
      <c r="AL44" s="23">
        <f t="shared" si="96"/>
        <v>3054.6493506493507</v>
      </c>
      <c r="AM44" s="23">
        <f t="shared" si="97"/>
        <v>235208</v>
      </c>
      <c r="AN44" s="23">
        <f t="shared" si="98"/>
        <v>0</v>
      </c>
      <c r="AO44" s="2">
        <v>175908.38</v>
      </c>
      <c r="AP44" s="2">
        <v>2088.39</v>
      </c>
      <c r="AQ44" s="2">
        <v>20576.63</v>
      </c>
      <c r="AR44" s="2" t="s">
        <v>1</v>
      </c>
      <c r="AS44" s="2">
        <v>185954.25</v>
      </c>
      <c r="AT44" s="2">
        <v>79610</v>
      </c>
      <c r="AU44" s="2" t="s">
        <v>1</v>
      </c>
      <c r="AV44" s="2">
        <v>402436.61</v>
      </c>
      <c r="AX44" s="2" t="s">
        <v>1</v>
      </c>
      <c r="AY44" s="2" t="s">
        <v>1</v>
      </c>
      <c r="AZ44" s="2" t="s">
        <v>1</v>
      </c>
      <c r="BA44" s="2" t="s">
        <v>1</v>
      </c>
      <c r="BB44" s="2" t="s">
        <v>1</v>
      </c>
      <c r="BC44" s="2" t="s">
        <v>1</v>
      </c>
      <c r="BD44" s="2" t="s">
        <v>1</v>
      </c>
      <c r="BE44" s="2" t="s">
        <v>1</v>
      </c>
      <c r="BF44" s="2">
        <v>950</v>
      </c>
      <c r="BG44" s="2" t="s">
        <v>1</v>
      </c>
      <c r="BH44" s="2" t="s">
        <v>1</v>
      </c>
      <c r="BI44" s="2" t="s">
        <v>1</v>
      </c>
      <c r="BJ44" s="2" t="s">
        <v>1</v>
      </c>
      <c r="BK44" s="2" t="s">
        <v>1</v>
      </c>
      <c r="BL44" s="2" t="s">
        <v>1</v>
      </c>
      <c r="BM44" s="2" t="s">
        <v>1</v>
      </c>
      <c r="BN44" s="2">
        <v>3080.51</v>
      </c>
      <c r="BO44" s="2" t="s">
        <v>1</v>
      </c>
      <c r="BP44" s="2" t="s">
        <v>1</v>
      </c>
      <c r="BQ44" s="2" t="s">
        <v>1</v>
      </c>
      <c r="BR44" s="2" t="s">
        <v>1</v>
      </c>
      <c r="BS44" s="2" t="s">
        <v>1</v>
      </c>
      <c r="BT44" s="2">
        <v>104943.37</v>
      </c>
      <c r="BU44" s="2" t="s">
        <v>1</v>
      </c>
      <c r="BV44" s="2">
        <v>293893.88</v>
      </c>
      <c r="BW44" s="2" t="s">
        <v>1</v>
      </c>
      <c r="BX44" s="2" t="s">
        <v>1</v>
      </c>
      <c r="BY44" s="2">
        <v>4200</v>
      </c>
      <c r="BZ44" s="2" t="s">
        <v>1</v>
      </c>
      <c r="CA44" s="2" t="s">
        <v>1</v>
      </c>
      <c r="CB44" s="2" t="s">
        <v>1</v>
      </c>
      <c r="CC44" s="2" t="s">
        <v>1</v>
      </c>
      <c r="CD44" s="2">
        <v>830</v>
      </c>
      <c r="CE44" s="2">
        <v>500</v>
      </c>
      <c r="CF44" s="2" t="s">
        <v>1</v>
      </c>
      <c r="CG44" s="2" t="s">
        <v>1</v>
      </c>
      <c r="CH44" s="2">
        <v>16103.8</v>
      </c>
      <c r="CI44" s="2" t="s">
        <v>1</v>
      </c>
      <c r="CJ44" s="2" t="s">
        <v>1</v>
      </c>
      <c r="CK44" s="2" t="s">
        <v>1</v>
      </c>
      <c r="CL44" s="2" t="s">
        <v>1</v>
      </c>
      <c r="CM44" s="2" t="s">
        <v>1</v>
      </c>
      <c r="CN44" s="2" t="s">
        <v>1</v>
      </c>
      <c r="CO44" s="2" t="s">
        <v>1</v>
      </c>
      <c r="CP44" s="2" t="s">
        <v>1</v>
      </c>
      <c r="CQ44" s="2" t="s">
        <v>1</v>
      </c>
      <c r="CR44" s="2" t="s">
        <v>1</v>
      </c>
      <c r="CS44" s="2" t="s">
        <v>1</v>
      </c>
      <c r="CT44" s="2" t="s">
        <v>1</v>
      </c>
      <c r="CU44" s="2" t="s">
        <v>1</v>
      </c>
      <c r="CV44" s="2" t="s">
        <v>1</v>
      </c>
      <c r="CW44" s="2" t="s">
        <v>1</v>
      </c>
      <c r="CX44" s="2">
        <v>6.58</v>
      </c>
      <c r="CY44" s="2" t="s">
        <v>1</v>
      </c>
      <c r="CZ44" s="2" t="s">
        <v>1</v>
      </c>
      <c r="DA44" s="2" t="s">
        <v>1</v>
      </c>
      <c r="DB44" s="2" t="s">
        <v>1</v>
      </c>
      <c r="DC44" s="2" t="s">
        <v>1</v>
      </c>
      <c r="DD44" s="2" t="s">
        <v>1</v>
      </c>
      <c r="DE44" s="2" t="s">
        <v>1</v>
      </c>
      <c r="DF44" s="2" t="s">
        <v>1</v>
      </c>
      <c r="DG44" s="2" t="s">
        <v>1</v>
      </c>
      <c r="DH44" s="2" t="s">
        <v>1</v>
      </c>
      <c r="DI44" s="2" t="s">
        <v>1</v>
      </c>
      <c r="DJ44" s="2" t="s">
        <v>1</v>
      </c>
      <c r="DK44" s="2" t="s">
        <v>1</v>
      </c>
      <c r="DL44" s="2" t="s">
        <v>1</v>
      </c>
      <c r="DM44" s="2">
        <v>79100</v>
      </c>
      <c r="DN44" s="2" t="s">
        <v>1</v>
      </c>
      <c r="DO44" s="2" t="s">
        <v>1</v>
      </c>
      <c r="DP44" s="2" t="s">
        <v>1</v>
      </c>
      <c r="DQ44" s="2" t="s">
        <v>1</v>
      </c>
      <c r="DR44" s="2" t="s">
        <v>1</v>
      </c>
      <c r="DS44" s="2" t="s">
        <v>1</v>
      </c>
      <c r="DT44" s="2" t="s">
        <v>1</v>
      </c>
      <c r="DU44" s="2">
        <v>39500</v>
      </c>
      <c r="DV44" s="2">
        <v>54400</v>
      </c>
      <c r="DW44" s="2" t="s">
        <v>1</v>
      </c>
      <c r="DX44" s="2" t="s">
        <v>1</v>
      </c>
      <c r="DY44" s="2" t="s">
        <v>1</v>
      </c>
      <c r="DZ44" s="2" t="s">
        <v>1</v>
      </c>
      <c r="EA44" s="2" t="s">
        <v>1</v>
      </c>
      <c r="EB44" s="2" t="s">
        <v>1</v>
      </c>
      <c r="EC44" s="2" t="s">
        <v>1</v>
      </c>
      <c r="ED44" s="2" t="s">
        <v>1</v>
      </c>
      <c r="EE44" s="2" t="s">
        <v>1</v>
      </c>
      <c r="EF44" s="2" t="s">
        <v>1</v>
      </c>
      <c r="EG44" s="2" t="s">
        <v>1</v>
      </c>
      <c r="EH44" s="2" t="s">
        <v>1</v>
      </c>
      <c r="EI44" s="2" t="s">
        <v>1</v>
      </c>
      <c r="EJ44" s="2" t="s">
        <v>1</v>
      </c>
      <c r="EK44" s="2" t="s">
        <v>1</v>
      </c>
      <c r="EL44" s="2" t="s">
        <v>1</v>
      </c>
      <c r="EM44" s="2" t="s">
        <v>1</v>
      </c>
      <c r="EN44" s="2" t="s">
        <v>1</v>
      </c>
      <c r="EO44" s="2" t="s">
        <v>1</v>
      </c>
      <c r="EP44" s="2">
        <v>105000</v>
      </c>
      <c r="EQ44" s="2" t="s">
        <v>1</v>
      </c>
      <c r="ER44" s="2" t="s">
        <v>1</v>
      </c>
      <c r="ES44" s="2" t="s">
        <v>1</v>
      </c>
      <c r="ET44" s="2" t="s">
        <v>1</v>
      </c>
      <c r="EU44" s="2" t="s">
        <v>1</v>
      </c>
      <c r="EV44" s="2" t="s">
        <v>1</v>
      </c>
      <c r="EW44" s="2">
        <v>5429</v>
      </c>
      <c r="EX44" s="2">
        <v>85599</v>
      </c>
      <c r="EY44" s="2">
        <v>81713</v>
      </c>
      <c r="EZ44" s="2" t="s">
        <v>1</v>
      </c>
      <c r="FA44" s="2" t="s">
        <v>1</v>
      </c>
      <c r="FB44" s="2" t="s">
        <v>1</v>
      </c>
      <c r="FC44" s="2" t="s">
        <v>1</v>
      </c>
      <c r="FD44" s="2">
        <v>7377</v>
      </c>
      <c r="FE44" s="2" t="s">
        <v>1</v>
      </c>
      <c r="FF44" s="2" t="s">
        <v>1</v>
      </c>
      <c r="FG44" s="2" t="s">
        <v>1</v>
      </c>
      <c r="FH44" s="2" t="s">
        <v>1</v>
      </c>
      <c r="FI44" s="2" t="s">
        <v>1</v>
      </c>
      <c r="FJ44" s="2" t="s">
        <v>1</v>
      </c>
      <c r="FK44" s="2" t="s">
        <v>1</v>
      </c>
      <c r="FL44" s="2" t="s">
        <v>1</v>
      </c>
      <c r="FM44" s="2" t="s">
        <v>1</v>
      </c>
      <c r="FN44" s="2">
        <v>3095</v>
      </c>
      <c r="FO44" s="2">
        <v>71752.399999999994</v>
      </c>
      <c r="FP44" s="2" t="s">
        <v>1</v>
      </c>
      <c r="FQ44" s="2">
        <v>54872.5</v>
      </c>
      <c r="FR44" s="2" t="s">
        <v>1</v>
      </c>
      <c r="FS44" s="2" t="s">
        <v>1</v>
      </c>
      <c r="FT44" s="2" t="s">
        <v>1</v>
      </c>
      <c r="FU44" s="2" t="s">
        <v>1</v>
      </c>
      <c r="FV44" s="2" t="s">
        <v>1</v>
      </c>
      <c r="FW44" s="2" t="s">
        <v>1</v>
      </c>
      <c r="FX44" s="2" t="s">
        <v>1</v>
      </c>
      <c r="FY44" s="2" t="s">
        <v>1</v>
      </c>
      <c r="FZ44" s="2" t="s">
        <v>1</v>
      </c>
      <c r="GA44" s="2">
        <v>42764</v>
      </c>
      <c r="GB44" s="2" t="s">
        <v>1</v>
      </c>
      <c r="GC44" s="2">
        <v>5878</v>
      </c>
      <c r="GD44" s="2" t="s">
        <v>1</v>
      </c>
      <c r="GE44" s="2" t="s">
        <v>1</v>
      </c>
      <c r="GF44" s="2">
        <v>1307</v>
      </c>
      <c r="GG44" s="2">
        <v>13202.17</v>
      </c>
      <c r="GH44" s="2">
        <v>7541.4</v>
      </c>
      <c r="GI44" s="2" t="s">
        <v>1</v>
      </c>
      <c r="GJ44" s="2" t="s">
        <v>1</v>
      </c>
      <c r="GK44" s="2">
        <v>7122</v>
      </c>
      <c r="GL44" s="2">
        <v>1090</v>
      </c>
      <c r="GM44" s="2">
        <v>19523</v>
      </c>
      <c r="GN44" s="2">
        <v>196485.2</v>
      </c>
      <c r="GO44" s="2">
        <v>6591.4</v>
      </c>
      <c r="GP44" s="2">
        <v>5834.6</v>
      </c>
      <c r="GQ44" s="2">
        <v>4531</v>
      </c>
      <c r="GR44" s="2">
        <v>9235</v>
      </c>
      <c r="GS44" s="2" t="s">
        <v>1</v>
      </c>
      <c r="GT44" s="2" t="s">
        <v>1</v>
      </c>
      <c r="GU44" s="2" t="s">
        <v>1</v>
      </c>
      <c r="GV44" s="2" t="s">
        <v>1</v>
      </c>
      <c r="GW44" s="2" t="s">
        <v>1</v>
      </c>
      <c r="GX44" s="2">
        <v>104</v>
      </c>
      <c r="GY44" s="2" t="s">
        <v>1</v>
      </c>
      <c r="GZ44" s="2" t="s">
        <v>1</v>
      </c>
      <c r="HA44" s="2" t="s">
        <v>1</v>
      </c>
      <c r="HB44" s="2">
        <v>1520</v>
      </c>
      <c r="HC44" s="2">
        <v>3825</v>
      </c>
      <c r="HD44" s="2" t="s">
        <v>1</v>
      </c>
      <c r="HE44" s="2" t="s">
        <v>1</v>
      </c>
      <c r="HF44" s="2" t="s">
        <v>1</v>
      </c>
      <c r="HG44" s="2" t="s">
        <v>1</v>
      </c>
      <c r="HH44" s="2" t="s">
        <v>1</v>
      </c>
      <c r="HI44" s="2" t="s">
        <v>1</v>
      </c>
      <c r="HJ44" s="2" t="s">
        <v>1</v>
      </c>
      <c r="HK44" s="2" t="s">
        <v>1</v>
      </c>
      <c r="HL44" s="2" t="s">
        <v>1</v>
      </c>
      <c r="HM44" s="2" t="s">
        <v>1</v>
      </c>
      <c r="HN44" s="2">
        <v>24936.799999999999</v>
      </c>
      <c r="HO44" s="2" t="s">
        <v>1</v>
      </c>
      <c r="HP44" s="2" t="s">
        <v>1</v>
      </c>
      <c r="HQ44" s="2" t="s">
        <v>1</v>
      </c>
      <c r="HR44" s="2" t="s">
        <v>1</v>
      </c>
      <c r="HS44" s="2">
        <v>0</v>
      </c>
      <c r="HT44" s="2" t="s">
        <v>1</v>
      </c>
      <c r="HU44" s="2" t="s">
        <v>1</v>
      </c>
      <c r="HV44" s="2">
        <v>0</v>
      </c>
      <c r="HW44" s="2" t="s">
        <v>1</v>
      </c>
      <c r="HX44" s="2" t="s">
        <v>1</v>
      </c>
      <c r="HY44" s="2" t="s">
        <v>1</v>
      </c>
      <c r="HZ44" s="2" t="s">
        <v>1</v>
      </c>
      <c r="IA44" s="2" t="s">
        <v>1</v>
      </c>
      <c r="IB44" s="2" t="s">
        <v>1</v>
      </c>
      <c r="IC44" s="2" t="s">
        <v>1</v>
      </c>
      <c r="ID44" s="2" t="s">
        <v>1</v>
      </c>
      <c r="IE44" s="2">
        <v>79640</v>
      </c>
      <c r="IF44" s="2" t="s">
        <v>1</v>
      </c>
      <c r="IG44" s="2">
        <v>7530</v>
      </c>
      <c r="IH44" s="2" t="s">
        <v>1</v>
      </c>
      <c r="II44" s="2" t="s">
        <v>1</v>
      </c>
      <c r="IJ44" s="2" t="s">
        <v>1</v>
      </c>
      <c r="IK44" s="2" t="s">
        <v>1</v>
      </c>
      <c r="IL44" s="2" t="s">
        <v>1</v>
      </c>
      <c r="IM44" s="2" t="s">
        <v>1</v>
      </c>
      <c r="IN44" s="2" t="s">
        <v>1</v>
      </c>
      <c r="IO44" s="2" t="s">
        <v>1</v>
      </c>
      <c r="IP44" s="2" t="s">
        <v>1</v>
      </c>
      <c r="IQ44" s="2" t="s">
        <v>1</v>
      </c>
      <c r="IR44" s="2" t="s">
        <v>1</v>
      </c>
      <c r="IS44" s="2" t="s">
        <v>1</v>
      </c>
      <c r="IT44" s="2" t="s">
        <v>1</v>
      </c>
      <c r="IU44" s="2" t="s">
        <v>1</v>
      </c>
      <c r="IV44" s="2" t="s">
        <v>1</v>
      </c>
      <c r="IW44" s="2" t="s">
        <v>1</v>
      </c>
      <c r="IX44" s="2" t="s">
        <v>1</v>
      </c>
      <c r="IY44" s="2" t="s">
        <v>1</v>
      </c>
      <c r="IZ44" s="2" t="s">
        <v>1</v>
      </c>
      <c r="JA44" s="2" t="s">
        <v>1</v>
      </c>
      <c r="JB44" s="2" t="s">
        <v>1</v>
      </c>
      <c r="JC44" s="2" t="s">
        <v>1</v>
      </c>
      <c r="JD44" s="2" t="s">
        <v>1</v>
      </c>
      <c r="JE44" s="2" t="s">
        <v>1</v>
      </c>
      <c r="JF44" s="2" t="s">
        <v>1</v>
      </c>
      <c r="JG44" s="2" t="s">
        <v>1</v>
      </c>
      <c r="JH44" s="2" t="s">
        <v>1</v>
      </c>
      <c r="JI44" s="2" t="s">
        <v>1</v>
      </c>
      <c r="JJ44" s="2" t="s">
        <v>1</v>
      </c>
      <c r="JK44" s="2" t="s">
        <v>1</v>
      </c>
      <c r="JL44" s="2" t="s">
        <v>1</v>
      </c>
      <c r="JM44" s="2" t="s">
        <v>1</v>
      </c>
      <c r="JN44" s="2">
        <v>235208</v>
      </c>
      <c r="JO44" s="2" t="s">
        <v>1</v>
      </c>
      <c r="JP44" s="2" t="s">
        <v>1</v>
      </c>
      <c r="JQ44" s="2" t="s">
        <v>1</v>
      </c>
      <c r="JR44" s="2" t="s">
        <v>1</v>
      </c>
      <c r="JS44" s="2" t="s">
        <v>1</v>
      </c>
      <c r="JT44" s="2" t="s">
        <v>1</v>
      </c>
      <c r="JU44" s="2" t="s">
        <v>1</v>
      </c>
      <c r="JV44" s="2" t="s">
        <v>1</v>
      </c>
      <c r="JW44" s="2" t="s">
        <v>1</v>
      </c>
      <c r="JX44" s="2" t="s">
        <v>1</v>
      </c>
      <c r="JY44" s="2" t="s">
        <v>1</v>
      </c>
      <c r="JZ44" s="2" t="s">
        <v>1</v>
      </c>
      <c r="KA44" s="2" t="s">
        <v>1</v>
      </c>
      <c r="KB44" s="2" t="s">
        <v>1</v>
      </c>
      <c r="KC44" s="2" t="s">
        <v>1</v>
      </c>
      <c r="KD44" s="2" t="s">
        <v>1</v>
      </c>
      <c r="KE44" s="2" t="s">
        <v>1</v>
      </c>
      <c r="KF44" s="2" t="s">
        <v>1</v>
      </c>
      <c r="KG44" s="2" t="s">
        <v>1</v>
      </c>
      <c r="KH44" s="2" t="s">
        <v>1</v>
      </c>
      <c r="KI44" s="2" t="s">
        <v>1</v>
      </c>
      <c r="KJ44" s="2" t="s">
        <v>1</v>
      </c>
      <c r="KK44" s="2" t="s">
        <v>1</v>
      </c>
      <c r="KL44" s="2" t="s">
        <v>1</v>
      </c>
      <c r="KM44" s="2" t="s">
        <v>1</v>
      </c>
      <c r="KN44" s="2" t="s">
        <v>1</v>
      </c>
      <c r="KO44" s="2" t="s">
        <v>1</v>
      </c>
      <c r="KP44" s="2" t="s">
        <v>1</v>
      </c>
      <c r="KQ44" s="2" t="s">
        <v>1</v>
      </c>
      <c r="KR44" s="2" t="s">
        <v>1</v>
      </c>
      <c r="KS44" s="2" t="s">
        <v>1</v>
      </c>
      <c r="KT44" s="2" t="s">
        <v>1</v>
      </c>
      <c r="KU44" s="2" t="s">
        <v>1</v>
      </c>
      <c r="KV44" s="2" t="s">
        <v>1</v>
      </c>
      <c r="KW44" s="2" t="s">
        <v>1</v>
      </c>
    </row>
    <row r="45" spans="1:309" x14ac:dyDescent="0.3">
      <c r="A45" s="2" t="s">
        <v>40</v>
      </c>
      <c r="B45" s="2">
        <v>242</v>
      </c>
      <c r="C45" s="23">
        <f t="shared" si="62"/>
        <v>119393.46999999974</v>
      </c>
      <c r="D45" s="23">
        <f t="shared" si="63"/>
        <v>4493577.62</v>
      </c>
      <c r="E45" s="23">
        <f t="shared" si="64"/>
        <v>18568.502561983471</v>
      </c>
      <c r="F45" s="23">
        <f t="shared" si="65"/>
        <v>3241504.33</v>
      </c>
      <c r="G45" s="23">
        <f t="shared" si="66"/>
        <v>1158173.29</v>
      </c>
      <c r="H45" s="23">
        <f t="shared" si="67"/>
        <v>0</v>
      </c>
      <c r="I45" s="23">
        <f t="shared" si="68"/>
        <v>93900</v>
      </c>
      <c r="J45" s="23">
        <f t="shared" si="69"/>
        <v>388.01652892561981</v>
      </c>
      <c r="K45" s="23">
        <f t="shared" si="70"/>
        <v>93900</v>
      </c>
      <c r="L45" s="23">
        <f t="shared" si="71"/>
        <v>0</v>
      </c>
      <c r="M45" s="23">
        <f t="shared" si="72"/>
        <v>969810.65</v>
      </c>
      <c r="N45" s="23">
        <f t="shared" si="73"/>
        <v>13394.645991735537</v>
      </c>
      <c r="O45" s="23">
        <f t="shared" si="74"/>
        <v>699608.66000000015</v>
      </c>
      <c r="P45" s="23">
        <f t="shared" si="75"/>
        <v>784552.99</v>
      </c>
      <c r="Q45" s="23">
        <f t="shared" si="76"/>
        <v>1247508.1000000001</v>
      </c>
      <c r="R45" s="23">
        <f t="shared" si="77"/>
        <v>3095033.45</v>
      </c>
      <c r="S45" s="23">
        <f t="shared" si="78"/>
        <v>12789.394421487605</v>
      </c>
      <c r="T45" s="23">
        <f t="shared" si="79"/>
        <v>146470.87999999989</v>
      </c>
      <c r="U45" s="7">
        <f t="shared" si="80"/>
        <v>4.5186081858480776E-2</v>
      </c>
      <c r="V45" s="23">
        <f t="shared" si="81"/>
        <v>59680</v>
      </c>
      <c r="W45" s="23">
        <f t="shared" si="82"/>
        <v>77185</v>
      </c>
      <c r="X45" s="23">
        <f t="shared" si="83"/>
        <v>9511.8799999999992</v>
      </c>
      <c r="Y45" s="23">
        <f t="shared" si="84"/>
        <v>130</v>
      </c>
      <c r="Z45" s="23">
        <v>36</v>
      </c>
      <c r="AA45" s="23">
        <f t="shared" si="85"/>
        <v>363327.7</v>
      </c>
      <c r="AB45" s="23">
        <f t="shared" si="86"/>
        <v>4374184.1500000004</v>
      </c>
      <c r="AC45" s="23">
        <f t="shared" si="87"/>
        <v>18075.141115702481</v>
      </c>
      <c r="AD45" s="23">
        <f t="shared" si="88"/>
        <v>2606611.87</v>
      </c>
      <c r="AE45" s="23">
        <f t="shared" si="89"/>
        <v>10771.123429752066</v>
      </c>
      <c r="AF45" s="23">
        <f t="shared" si="90"/>
        <v>607338</v>
      </c>
      <c r="AG45" s="23">
        <f t="shared" si="91"/>
        <v>2509.6611570247933</v>
      </c>
      <c r="AH45" s="23">
        <f t="shared" si="92"/>
        <v>1681352.98</v>
      </c>
      <c r="AI45" s="23">
        <f t="shared" si="93"/>
        <v>48970</v>
      </c>
      <c r="AJ45" s="23">
        <f t="shared" si="94"/>
        <v>290744.89</v>
      </c>
      <c r="AK45" s="23">
        <f t="shared" si="95"/>
        <v>1767572.28</v>
      </c>
      <c r="AL45" s="23">
        <f t="shared" si="96"/>
        <v>7304.0176859504136</v>
      </c>
      <c r="AM45" s="23">
        <f t="shared" si="97"/>
        <v>1767572.28</v>
      </c>
      <c r="AN45" s="23">
        <f t="shared" si="98"/>
        <v>0</v>
      </c>
      <c r="AO45" s="2">
        <v>543620.91</v>
      </c>
      <c r="AP45" s="2">
        <v>102918.69</v>
      </c>
      <c r="AQ45" s="2">
        <v>53069.06</v>
      </c>
      <c r="AR45" s="2" t="s">
        <v>1</v>
      </c>
      <c r="AS45" s="2">
        <v>608422.99</v>
      </c>
      <c r="AT45" s="2">
        <v>176130</v>
      </c>
      <c r="AU45" s="2" t="s">
        <v>1</v>
      </c>
      <c r="AV45" s="2">
        <v>1247508.1000000001</v>
      </c>
      <c r="AX45" s="2" t="s">
        <v>1</v>
      </c>
      <c r="AY45" s="2" t="s">
        <v>1</v>
      </c>
      <c r="AZ45" s="2" t="s">
        <v>1</v>
      </c>
      <c r="BA45" s="2">
        <v>59680</v>
      </c>
      <c r="BB45" s="2" t="s">
        <v>1</v>
      </c>
      <c r="BC45" s="2" t="s">
        <v>1</v>
      </c>
      <c r="BD45" s="2" t="s">
        <v>1</v>
      </c>
      <c r="BE45" s="2">
        <v>72615</v>
      </c>
      <c r="BF45" s="2">
        <v>4570</v>
      </c>
      <c r="BG45" s="2" t="s">
        <v>1</v>
      </c>
      <c r="BH45" s="2">
        <v>0</v>
      </c>
      <c r="BI45" s="2" t="s">
        <v>1</v>
      </c>
      <c r="BJ45" s="2" t="s">
        <v>1</v>
      </c>
      <c r="BK45" s="2" t="s">
        <v>1</v>
      </c>
      <c r="BL45" s="2" t="s">
        <v>1</v>
      </c>
      <c r="BM45" s="2" t="s">
        <v>1</v>
      </c>
      <c r="BN45" s="2">
        <v>9511.8799999999992</v>
      </c>
      <c r="BO45" s="2" t="s">
        <v>1</v>
      </c>
      <c r="BP45" s="2" t="s">
        <v>1</v>
      </c>
      <c r="BQ45" s="2" t="s">
        <v>1</v>
      </c>
      <c r="BR45" s="2">
        <v>130</v>
      </c>
      <c r="BS45" s="2" t="s">
        <v>1</v>
      </c>
      <c r="BT45" s="2">
        <v>363327.7</v>
      </c>
      <c r="BU45" s="2" t="s">
        <v>1</v>
      </c>
      <c r="BV45" s="2">
        <v>83075.17</v>
      </c>
      <c r="BW45" s="2" t="s">
        <v>1</v>
      </c>
      <c r="BX45" s="2" t="s">
        <v>1</v>
      </c>
      <c r="BY45" s="2" t="s">
        <v>1</v>
      </c>
      <c r="BZ45" s="2" t="s">
        <v>1</v>
      </c>
      <c r="CA45" s="2" t="s">
        <v>1</v>
      </c>
      <c r="CB45" s="2" t="s">
        <v>1</v>
      </c>
      <c r="CC45" s="2" t="s">
        <v>1</v>
      </c>
      <c r="CD45" s="2">
        <v>879612</v>
      </c>
      <c r="CE45" s="2" t="s">
        <v>1</v>
      </c>
      <c r="CF45" s="2" t="s">
        <v>1</v>
      </c>
      <c r="CG45" s="2" t="s">
        <v>1</v>
      </c>
      <c r="CH45" s="2">
        <v>7123.48</v>
      </c>
      <c r="CI45" s="2" t="s">
        <v>1</v>
      </c>
      <c r="CJ45" s="2" t="s">
        <v>1</v>
      </c>
      <c r="CK45" s="2" t="s">
        <v>1</v>
      </c>
      <c r="CL45" s="2" t="s">
        <v>1</v>
      </c>
      <c r="CM45" s="2" t="s">
        <v>1</v>
      </c>
      <c r="CN45" s="2">
        <v>15000</v>
      </c>
      <c r="CO45" s="2" t="s">
        <v>1</v>
      </c>
      <c r="CP45" s="2" t="s">
        <v>1</v>
      </c>
      <c r="CQ45" s="2" t="s">
        <v>1</v>
      </c>
      <c r="CR45" s="2" t="s">
        <v>1</v>
      </c>
      <c r="CS45" s="2" t="s">
        <v>1</v>
      </c>
      <c r="CT45" s="2" t="s">
        <v>1</v>
      </c>
      <c r="CU45" s="2" t="s">
        <v>1</v>
      </c>
      <c r="CV45" s="2" t="s">
        <v>1</v>
      </c>
      <c r="CW45" s="2" t="s">
        <v>1</v>
      </c>
      <c r="CX45" s="2">
        <v>17270.39</v>
      </c>
      <c r="CY45" s="2" t="s">
        <v>1</v>
      </c>
      <c r="CZ45" s="2" t="s">
        <v>1</v>
      </c>
      <c r="DA45" s="2" t="s">
        <v>1</v>
      </c>
      <c r="DB45" s="2">
        <v>156092.25</v>
      </c>
      <c r="DC45" s="2" t="s">
        <v>1</v>
      </c>
      <c r="DD45" s="2" t="s">
        <v>1</v>
      </c>
      <c r="DE45" s="2" t="s">
        <v>1</v>
      </c>
      <c r="DF45" s="2" t="s">
        <v>1</v>
      </c>
      <c r="DG45" s="2" t="s">
        <v>1</v>
      </c>
      <c r="DH45" s="2" t="s">
        <v>1</v>
      </c>
      <c r="DI45" s="2" t="s">
        <v>1</v>
      </c>
      <c r="DJ45" s="2" t="s">
        <v>1</v>
      </c>
      <c r="DK45" s="2" t="s">
        <v>1</v>
      </c>
      <c r="DL45" s="2" t="s">
        <v>1</v>
      </c>
      <c r="DM45" s="2" t="s">
        <v>1</v>
      </c>
      <c r="DN45" s="2" t="s">
        <v>1</v>
      </c>
      <c r="DO45" s="2" t="s">
        <v>1</v>
      </c>
      <c r="DP45" s="2" t="s">
        <v>1</v>
      </c>
      <c r="DQ45" s="2" t="s">
        <v>1</v>
      </c>
      <c r="DR45" s="2" t="s">
        <v>1</v>
      </c>
      <c r="DS45" s="2" t="s">
        <v>1</v>
      </c>
      <c r="DT45" s="2" t="s">
        <v>1</v>
      </c>
      <c r="DU45" s="2">
        <v>39500</v>
      </c>
      <c r="DV45" s="2">
        <v>54400</v>
      </c>
      <c r="DW45" s="2" t="s">
        <v>1</v>
      </c>
      <c r="DX45" s="2" t="s">
        <v>1</v>
      </c>
      <c r="DY45" s="2" t="s">
        <v>1</v>
      </c>
      <c r="DZ45" s="2" t="s">
        <v>1</v>
      </c>
      <c r="EA45" s="2" t="s">
        <v>1</v>
      </c>
      <c r="EB45" s="2" t="s">
        <v>1</v>
      </c>
      <c r="EC45" s="2" t="s">
        <v>1</v>
      </c>
      <c r="ED45" s="2" t="s">
        <v>1</v>
      </c>
      <c r="EE45" s="2" t="s">
        <v>1</v>
      </c>
      <c r="EF45" s="2" t="s">
        <v>1</v>
      </c>
      <c r="EG45" s="2" t="s">
        <v>1</v>
      </c>
      <c r="EH45" s="2" t="s">
        <v>1</v>
      </c>
      <c r="EI45" s="2" t="s">
        <v>1</v>
      </c>
      <c r="EJ45" s="2" t="s">
        <v>1</v>
      </c>
      <c r="EK45" s="2" t="s">
        <v>1</v>
      </c>
      <c r="EL45" s="2" t="s">
        <v>1</v>
      </c>
      <c r="EM45" s="2" t="s">
        <v>1</v>
      </c>
      <c r="EN45" s="2" t="s">
        <v>1</v>
      </c>
      <c r="EO45" s="2" t="s">
        <v>1</v>
      </c>
      <c r="EP45" s="2" t="s">
        <v>1</v>
      </c>
      <c r="EQ45" s="2" t="s">
        <v>1</v>
      </c>
      <c r="ER45" s="2" t="s">
        <v>1</v>
      </c>
      <c r="ES45" s="2" t="s">
        <v>1</v>
      </c>
      <c r="ET45" s="2" t="s">
        <v>1</v>
      </c>
      <c r="EU45" s="2" t="s">
        <v>1</v>
      </c>
      <c r="EV45" s="2" t="s">
        <v>1</v>
      </c>
      <c r="EW45" s="2" t="s">
        <v>1</v>
      </c>
      <c r="EX45" s="2">
        <v>294381</v>
      </c>
      <c r="EY45" s="2">
        <v>291163</v>
      </c>
      <c r="EZ45" s="2" t="s">
        <v>1</v>
      </c>
      <c r="FA45" s="2" t="s">
        <v>1</v>
      </c>
      <c r="FB45" s="2" t="s">
        <v>1</v>
      </c>
      <c r="FC45" s="2" t="s">
        <v>1</v>
      </c>
      <c r="FD45" s="2">
        <v>21394</v>
      </c>
      <c r="FE45" s="2">
        <v>400</v>
      </c>
      <c r="FF45" s="2" t="s">
        <v>1</v>
      </c>
      <c r="FG45" s="2" t="s">
        <v>1</v>
      </c>
      <c r="FH45" s="2" t="s">
        <v>1</v>
      </c>
      <c r="FI45" s="2" t="s">
        <v>1</v>
      </c>
      <c r="FJ45" s="2" t="s">
        <v>1</v>
      </c>
      <c r="FK45" s="2" t="s">
        <v>1</v>
      </c>
      <c r="FL45" s="2" t="s">
        <v>1</v>
      </c>
      <c r="FM45" s="2" t="s">
        <v>1</v>
      </c>
      <c r="FN45" s="2">
        <v>2877</v>
      </c>
      <c r="FO45" s="2">
        <v>219589.61</v>
      </c>
      <c r="FP45" s="2" t="s">
        <v>1</v>
      </c>
      <c r="FQ45" s="2">
        <v>78883</v>
      </c>
      <c r="FR45" s="2" t="s">
        <v>1</v>
      </c>
      <c r="FS45" s="2" t="s">
        <v>1</v>
      </c>
      <c r="FT45" s="2" t="s">
        <v>1</v>
      </c>
      <c r="FU45" s="2" t="s">
        <v>1</v>
      </c>
      <c r="FV45" s="2" t="s">
        <v>1</v>
      </c>
      <c r="FW45" s="2" t="s">
        <v>1</v>
      </c>
      <c r="FX45" s="2" t="s">
        <v>1</v>
      </c>
      <c r="FY45" s="2" t="s">
        <v>1</v>
      </c>
      <c r="FZ45" s="2" t="s">
        <v>1</v>
      </c>
      <c r="GA45" s="2">
        <v>263210</v>
      </c>
      <c r="GB45" s="2" t="s">
        <v>1</v>
      </c>
      <c r="GC45" s="2">
        <v>1860</v>
      </c>
      <c r="GD45" s="2" t="s">
        <v>1</v>
      </c>
      <c r="GE45" s="2" t="s">
        <v>1</v>
      </c>
      <c r="GF45" s="2">
        <v>1328</v>
      </c>
      <c r="GG45" s="2">
        <v>17189.28</v>
      </c>
      <c r="GH45" s="2">
        <v>43448.04</v>
      </c>
      <c r="GI45" s="2" t="s">
        <v>1</v>
      </c>
      <c r="GJ45" s="2">
        <v>12000</v>
      </c>
      <c r="GK45" s="2" t="s">
        <v>1</v>
      </c>
      <c r="GL45" s="2" t="s">
        <v>1</v>
      </c>
      <c r="GM45" s="2">
        <v>20735</v>
      </c>
      <c r="GN45" s="2">
        <v>457632.05</v>
      </c>
      <c r="GO45" s="2">
        <v>522919</v>
      </c>
      <c r="GP45" s="2">
        <v>6310</v>
      </c>
      <c r="GQ45" s="2">
        <v>646</v>
      </c>
      <c r="GR45" s="2">
        <v>10932</v>
      </c>
      <c r="GS45" s="2" t="s">
        <v>1</v>
      </c>
      <c r="GT45" s="2" t="s">
        <v>1</v>
      </c>
      <c r="GU45" s="2" t="s">
        <v>1</v>
      </c>
      <c r="GV45" s="2" t="s">
        <v>1</v>
      </c>
      <c r="GW45" s="2" t="s">
        <v>1</v>
      </c>
      <c r="GX45" s="2" t="s">
        <v>1</v>
      </c>
      <c r="GY45" s="2" t="s">
        <v>1</v>
      </c>
      <c r="GZ45" s="2" t="s">
        <v>1</v>
      </c>
      <c r="HA45" s="2">
        <v>12500</v>
      </c>
      <c r="HB45" s="2">
        <v>9280</v>
      </c>
      <c r="HC45" s="2">
        <v>27190</v>
      </c>
      <c r="HD45" s="2" t="s">
        <v>1</v>
      </c>
      <c r="HE45" s="2" t="s">
        <v>1</v>
      </c>
      <c r="HF45" s="2" t="s">
        <v>1</v>
      </c>
      <c r="HG45" s="2" t="s">
        <v>1</v>
      </c>
      <c r="HH45" s="2" t="s">
        <v>1</v>
      </c>
      <c r="HI45" s="2" t="s">
        <v>1</v>
      </c>
      <c r="HJ45" s="2">
        <v>0</v>
      </c>
      <c r="HK45" s="2" t="s">
        <v>1</v>
      </c>
      <c r="HL45" s="2" t="s">
        <v>1</v>
      </c>
      <c r="HM45" s="2" t="s">
        <v>1</v>
      </c>
      <c r="HN45" s="2">
        <v>10000</v>
      </c>
      <c r="HO45" s="2" t="s">
        <v>1</v>
      </c>
      <c r="HP45" s="2" t="s">
        <v>1</v>
      </c>
      <c r="HQ45" s="2" t="s">
        <v>1</v>
      </c>
      <c r="HR45" s="2" t="s">
        <v>1</v>
      </c>
      <c r="HS45" s="2">
        <v>27780</v>
      </c>
      <c r="HT45" s="2" t="s">
        <v>1</v>
      </c>
      <c r="HU45" s="2" t="s">
        <v>1</v>
      </c>
      <c r="HV45" s="2" t="s">
        <v>1</v>
      </c>
      <c r="HW45" s="2" t="s">
        <v>1</v>
      </c>
      <c r="HX45" s="2" t="s">
        <v>1</v>
      </c>
      <c r="HY45" s="2" t="s">
        <v>1</v>
      </c>
      <c r="HZ45" s="2" t="s">
        <v>1</v>
      </c>
      <c r="IA45" s="2">
        <v>60000</v>
      </c>
      <c r="IB45" s="2" t="s">
        <v>1</v>
      </c>
      <c r="IC45" s="2" t="s">
        <v>1</v>
      </c>
      <c r="ID45" s="2" t="s">
        <v>1</v>
      </c>
      <c r="IE45" s="2">
        <v>178925.89</v>
      </c>
      <c r="IF45" s="2">
        <v>1500</v>
      </c>
      <c r="IG45" s="2">
        <v>12539</v>
      </c>
      <c r="IH45" s="2" t="s">
        <v>1</v>
      </c>
      <c r="II45" s="2" t="s">
        <v>1</v>
      </c>
      <c r="IJ45" s="2" t="s">
        <v>1</v>
      </c>
      <c r="IK45" s="2" t="s">
        <v>1</v>
      </c>
      <c r="IL45" s="2" t="s">
        <v>1</v>
      </c>
      <c r="IM45" s="2" t="s">
        <v>1</v>
      </c>
      <c r="IN45" s="2" t="s">
        <v>1</v>
      </c>
      <c r="IO45" s="2" t="s">
        <v>1</v>
      </c>
      <c r="IP45" s="2" t="s">
        <v>1</v>
      </c>
      <c r="IQ45" s="2" t="s">
        <v>1</v>
      </c>
      <c r="IR45" s="2" t="s">
        <v>1</v>
      </c>
      <c r="IS45" s="2" t="s">
        <v>1</v>
      </c>
      <c r="IT45" s="2" t="s">
        <v>1</v>
      </c>
      <c r="IU45" s="2" t="s">
        <v>1</v>
      </c>
      <c r="IV45" s="2" t="s">
        <v>1</v>
      </c>
      <c r="IW45" s="2" t="s">
        <v>1</v>
      </c>
      <c r="IX45" s="2" t="s">
        <v>1</v>
      </c>
      <c r="IY45" s="2" t="s">
        <v>1</v>
      </c>
      <c r="IZ45" s="2" t="s">
        <v>1</v>
      </c>
      <c r="JA45" s="2" t="s">
        <v>1</v>
      </c>
      <c r="JB45" s="2" t="s">
        <v>1</v>
      </c>
      <c r="JC45" s="2" t="s">
        <v>1</v>
      </c>
      <c r="JD45" s="2" t="s">
        <v>1</v>
      </c>
      <c r="JE45" s="2" t="s">
        <v>1</v>
      </c>
      <c r="JF45" s="2" t="s">
        <v>1</v>
      </c>
      <c r="JG45" s="2" t="s">
        <v>1</v>
      </c>
      <c r="JH45" s="2" t="s">
        <v>1</v>
      </c>
      <c r="JI45" s="2" t="s">
        <v>1</v>
      </c>
      <c r="JJ45" s="2" t="s">
        <v>1</v>
      </c>
      <c r="JK45" s="2" t="s">
        <v>1</v>
      </c>
      <c r="JL45" s="2" t="s">
        <v>1</v>
      </c>
      <c r="JM45" s="2" t="s">
        <v>1</v>
      </c>
      <c r="JN45" s="2">
        <v>1709663.28</v>
      </c>
      <c r="JO45" s="2">
        <v>57909</v>
      </c>
      <c r="JP45" s="2" t="s">
        <v>1</v>
      </c>
      <c r="JQ45" s="2" t="s">
        <v>1</v>
      </c>
      <c r="JR45" s="2" t="s">
        <v>1</v>
      </c>
      <c r="JS45" s="2" t="s">
        <v>1</v>
      </c>
      <c r="JT45" s="2" t="s">
        <v>1</v>
      </c>
      <c r="JU45" s="2" t="s">
        <v>1</v>
      </c>
      <c r="JV45" s="2" t="s">
        <v>1</v>
      </c>
      <c r="JW45" s="2" t="s">
        <v>1</v>
      </c>
      <c r="JX45" s="2" t="s">
        <v>1</v>
      </c>
      <c r="JY45" s="2" t="s">
        <v>1</v>
      </c>
      <c r="JZ45" s="2" t="s">
        <v>1</v>
      </c>
      <c r="KA45" s="2" t="s">
        <v>1</v>
      </c>
      <c r="KB45" s="2" t="s">
        <v>1</v>
      </c>
      <c r="KC45" s="2" t="s">
        <v>1</v>
      </c>
      <c r="KD45" s="2" t="s">
        <v>1</v>
      </c>
      <c r="KE45" s="2" t="s">
        <v>1</v>
      </c>
      <c r="KF45" s="2" t="s">
        <v>1</v>
      </c>
      <c r="KG45" s="2" t="s">
        <v>1</v>
      </c>
      <c r="KH45" s="2" t="s">
        <v>1</v>
      </c>
      <c r="KI45" s="2" t="s">
        <v>1</v>
      </c>
      <c r="KJ45" s="2" t="s">
        <v>1</v>
      </c>
      <c r="KK45" s="2" t="s">
        <v>1</v>
      </c>
      <c r="KL45" s="2" t="s">
        <v>1</v>
      </c>
      <c r="KM45" s="2" t="s">
        <v>1</v>
      </c>
      <c r="KN45" s="2" t="s">
        <v>1</v>
      </c>
      <c r="KO45" s="2" t="s">
        <v>1</v>
      </c>
      <c r="KP45" s="2" t="s">
        <v>1</v>
      </c>
      <c r="KQ45" s="2" t="s">
        <v>1</v>
      </c>
      <c r="KR45" s="2" t="s">
        <v>1</v>
      </c>
      <c r="KS45" s="2" t="s">
        <v>1</v>
      </c>
      <c r="KT45" s="2" t="s">
        <v>1</v>
      </c>
      <c r="KU45" s="2" t="s">
        <v>1</v>
      </c>
      <c r="KV45" s="2" t="s">
        <v>1</v>
      </c>
      <c r="KW45" s="2" t="s">
        <v>1</v>
      </c>
    </row>
    <row r="46" spans="1:309" x14ac:dyDescent="0.3">
      <c r="A46" s="2" t="s">
        <v>41</v>
      </c>
      <c r="B46" s="2">
        <v>1458</v>
      </c>
      <c r="C46" s="23">
        <f t="shared" si="62"/>
        <v>21348742.350000001</v>
      </c>
      <c r="D46" s="23">
        <f t="shared" si="63"/>
        <v>84516231.640000001</v>
      </c>
      <c r="E46" s="23">
        <f t="shared" si="64"/>
        <v>57967.237064471883</v>
      </c>
      <c r="F46" s="23">
        <f t="shared" si="65"/>
        <v>25864665.640000001</v>
      </c>
      <c r="G46" s="23">
        <f t="shared" si="66"/>
        <v>49157538.159999996</v>
      </c>
      <c r="H46" s="23">
        <f t="shared" si="67"/>
        <v>1324012</v>
      </c>
      <c r="I46" s="23">
        <f t="shared" si="68"/>
        <v>8170015.8399999999</v>
      </c>
      <c r="J46" s="23">
        <f t="shared" si="69"/>
        <v>5603.5773936899859</v>
      </c>
      <c r="K46" s="23">
        <f t="shared" si="70"/>
        <v>5398998.3499999996</v>
      </c>
      <c r="L46" s="23">
        <f t="shared" si="71"/>
        <v>2771017.49</v>
      </c>
      <c r="M46" s="23">
        <f t="shared" si="72"/>
        <v>28855841.309999999</v>
      </c>
      <c r="N46" s="23">
        <f t="shared" si="73"/>
        <v>17739.825541838134</v>
      </c>
      <c r="O46" s="23">
        <f t="shared" si="74"/>
        <v>3973413.54</v>
      </c>
      <c r="P46" s="23">
        <f t="shared" si="75"/>
        <v>11246113.220000001</v>
      </c>
      <c r="Q46" s="23">
        <f t="shared" si="76"/>
        <v>7624877.6399999997</v>
      </c>
      <c r="R46" s="23">
        <f t="shared" si="77"/>
        <v>23761731.790000003</v>
      </c>
      <c r="S46" s="23">
        <f t="shared" si="78"/>
        <v>16297.484080932787</v>
      </c>
      <c r="T46" s="23">
        <f t="shared" si="79"/>
        <v>2102933.8499999978</v>
      </c>
      <c r="U46" s="7">
        <f t="shared" si="80"/>
        <v>8.1305278764082944E-2</v>
      </c>
      <c r="V46" s="23">
        <f t="shared" si="81"/>
        <v>0</v>
      </c>
      <c r="W46" s="23">
        <f t="shared" si="82"/>
        <v>1291382.01</v>
      </c>
      <c r="X46" s="23">
        <f t="shared" si="83"/>
        <v>262124.84</v>
      </c>
      <c r="Y46" s="23">
        <f t="shared" si="84"/>
        <v>549464</v>
      </c>
      <c r="Z46" s="23">
        <v>37</v>
      </c>
      <c r="AA46" s="23">
        <f t="shared" si="85"/>
        <v>917290.39</v>
      </c>
      <c r="AB46" s="23">
        <f t="shared" si="86"/>
        <v>63167489.289999999</v>
      </c>
      <c r="AC46" s="23">
        <f t="shared" si="87"/>
        <v>43324.752599451305</v>
      </c>
      <c r="AD46" s="23">
        <f t="shared" si="88"/>
        <v>44186683.869999997</v>
      </c>
      <c r="AE46" s="23">
        <f t="shared" si="89"/>
        <v>30306.367537722905</v>
      </c>
      <c r="AF46" s="23">
        <f t="shared" si="90"/>
        <v>10705149.5</v>
      </c>
      <c r="AG46" s="23">
        <f t="shared" si="91"/>
        <v>7342.3521947873796</v>
      </c>
      <c r="AH46" s="23">
        <f t="shared" si="92"/>
        <v>24032561.869999997</v>
      </c>
      <c r="AI46" s="23">
        <f t="shared" si="93"/>
        <v>756766.64</v>
      </c>
      <c r="AJ46" s="23">
        <f t="shared" si="94"/>
        <v>10604546.360000001</v>
      </c>
      <c r="AK46" s="23">
        <f t="shared" si="95"/>
        <v>18980805.420000002</v>
      </c>
      <c r="AL46" s="23">
        <f t="shared" si="96"/>
        <v>13018.385061728397</v>
      </c>
      <c r="AM46" s="23">
        <f t="shared" si="97"/>
        <v>18780805.420000002</v>
      </c>
      <c r="AN46" s="23">
        <f t="shared" si="98"/>
        <v>200000</v>
      </c>
      <c r="AO46" s="2">
        <v>3219189.5</v>
      </c>
      <c r="AP46" s="2">
        <v>355338.61</v>
      </c>
      <c r="AQ46" s="2">
        <v>398885.43</v>
      </c>
      <c r="AR46" s="2" t="s">
        <v>1</v>
      </c>
      <c r="AS46" s="2">
        <v>3810653.22</v>
      </c>
      <c r="AT46" s="2">
        <v>7435460</v>
      </c>
      <c r="AU46" s="2" t="s">
        <v>1</v>
      </c>
      <c r="AV46" s="2">
        <v>7624877.6399999997</v>
      </c>
      <c r="AX46" s="2" t="s">
        <v>1</v>
      </c>
      <c r="AY46" s="2" t="s">
        <v>1</v>
      </c>
      <c r="AZ46" s="2" t="s">
        <v>1</v>
      </c>
      <c r="BA46" s="2" t="s">
        <v>1</v>
      </c>
      <c r="BB46" s="2" t="s">
        <v>1</v>
      </c>
      <c r="BC46" s="2" t="s">
        <v>1</v>
      </c>
      <c r="BD46" s="2" t="s">
        <v>1</v>
      </c>
      <c r="BE46" s="2">
        <v>896214.01</v>
      </c>
      <c r="BF46" s="2">
        <v>50143</v>
      </c>
      <c r="BG46" s="2">
        <v>169520</v>
      </c>
      <c r="BH46" s="2">
        <v>92713</v>
      </c>
      <c r="BI46" s="2" t="s">
        <v>1</v>
      </c>
      <c r="BJ46" s="2">
        <v>82792</v>
      </c>
      <c r="BK46" s="2" t="s">
        <v>1</v>
      </c>
      <c r="BL46" s="2" t="s">
        <v>1</v>
      </c>
      <c r="BM46" s="2" t="s">
        <v>1</v>
      </c>
      <c r="BN46" s="2">
        <v>262124.84</v>
      </c>
      <c r="BO46" s="2" t="s">
        <v>1</v>
      </c>
      <c r="BP46" s="2" t="s">
        <v>1</v>
      </c>
      <c r="BQ46" s="2" t="s">
        <v>1</v>
      </c>
      <c r="BR46" s="2">
        <v>549464</v>
      </c>
      <c r="BS46" s="2" t="s">
        <v>1</v>
      </c>
      <c r="BT46" s="2">
        <v>917290.39</v>
      </c>
      <c r="BU46" s="2" t="s">
        <v>1</v>
      </c>
      <c r="BV46" s="2">
        <v>6288977.4800000004</v>
      </c>
      <c r="BW46" s="2">
        <v>519662</v>
      </c>
      <c r="BX46" s="2" t="s">
        <v>1</v>
      </c>
      <c r="BY46" s="2">
        <v>77502</v>
      </c>
      <c r="BZ46" s="2" t="s">
        <v>1</v>
      </c>
      <c r="CA46" s="2">
        <v>200000</v>
      </c>
      <c r="CB46" s="2" t="s">
        <v>1</v>
      </c>
      <c r="CC46" s="2" t="s">
        <v>1</v>
      </c>
      <c r="CD46" s="2">
        <v>15934322.5</v>
      </c>
      <c r="CE46" s="2">
        <v>5534329</v>
      </c>
      <c r="CF46" s="2">
        <v>90900</v>
      </c>
      <c r="CG46" s="2">
        <v>1162</v>
      </c>
      <c r="CH46" s="2">
        <v>208986.33</v>
      </c>
      <c r="CI46" s="2" t="s">
        <v>1</v>
      </c>
      <c r="CJ46" s="2" t="s">
        <v>1</v>
      </c>
      <c r="CK46" s="2" t="s">
        <v>1</v>
      </c>
      <c r="CL46" s="2" t="s">
        <v>1</v>
      </c>
      <c r="CM46" s="2" t="s">
        <v>1</v>
      </c>
      <c r="CN46" s="2">
        <v>276771</v>
      </c>
      <c r="CO46" s="2" t="s">
        <v>1</v>
      </c>
      <c r="CP46" s="2">
        <v>115164</v>
      </c>
      <c r="CQ46" s="2" t="s">
        <v>1</v>
      </c>
      <c r="CR46" s="2" t="s">
        <v>1</v>
      </c>
      <c r="CS46" s="2" t="s">
        <v>1</v>
      </c>
      <c r="CT46" s="2" t="s">
        <v>1</v>
      </c>
      <c r="CU46" s="2">
        <v>18021</v>
      </c>
      <c r="CV46" s="2">
        <v>2377.96</v>
      </c>
      <c r="CW46" s="2">
        <v>9646</v>
      </c>
      <c r="CX46" s="2">
        <v>19846383.559999999</v>
      </c>
      <c r="CY46" s="2" t="s">
        <v>1</v>
      </c>
      <c r="CZ46" s="2">
        <v>33333.33</v>
      </c>
      <c r="DA46" s="2" t="s">
        <v>1</v>
      </c>
      <c r="DB46" s="2" t="s">
        <v>1</v>
      </c>
      <c r="DC46" s="2" t="s">
        <v>1</v>
      </c>
      <c r="DD46" s="2" t="s">
        <v>1</v>
      </c>
      <c r="DE46" s="2" t="s">
        <v>1</v>
      </c>
      <c r="DF46" s="2" t="s">
        <v>1</v>
      </c>
      <c r="DG46" s="2" t="s">
        <v>1</v>
      </c>
      <c r="DH46" s="2" t="s">
        <v>1</v>
      </c>
      <c r="DI46" s="2" t="s">
        <v>1</v>
      </c>
      <c r="DJ46" s="2" t="s">
        <v>1</v>
      </c>
      <c r="DK46" s="2">
        <v>1241912</v>
      </c>
      <c r="DL46" s="2">
        <v>45000</v>
      </c>
      <c r="DM46" s="2">
        <v>37100</v>
      </c>
      <c r="DN46" s="2" t="s">
        <v>1</v>
      </c>
      <c r="DO46" s="2" t="s">
        <v>1</v>
      </c>
      <c r="DP46" s="2" t="s">
        <v>1</v>
      </c>
      <c r="DQ46" s="2" t="s">
        <v>1</v>
      </c>
      <c r="DR46" s="2" t="s">
        <v>1</v>
      </c>
      <c r="DS46" s="2" t="s">
        <v>1</v>
      </c>
      <c r="DT46" s="2" t="s">
        <v>1</v>
      </c>
      <c r="DU46" s="2">
        <v>74000</v>
      </c>
      <c r="DV46" s="2">
        <v>1057627</v>
      </c>
      <c r="DW46" s="2" t="s">
        <v>1</v>
      </c>
      <c r="DX46" s="2">
        <v>1818759</v>
      </c>
      <c r="DY46" s="2" t="s">
        <v>1</v>
      </c>
      <c r="DZ46" s="2" t="s">
        <v>1</v>
      </c>
      <c r="EA46" s="2">
        <v>3200</v>
      </c>
      <c r="EB46" s="2">
        <v>43426</v>
      </c>
      <c r="EC46" s="2" t="s">
        <v>1</v>
      </c>
      <c r="ED46" s="2" t="s">
        <v>1</v>
      </c>
      <c r="EE46" s="2">
        <v>2401986.35</v>
      </c>
      <c r="EF46" s="2" t="s">
        <v>1</v>
      </c>
      <c r="EG46" s="2" t="s">
        <v>1</v>
      </c>
      <c r="EH46" s="2" t="s">
        <v>1</v>
      </c>
      <c r="EI46" s="2" t="s">
        <v>1</v>
      </c>
      <c r="EJ46" s="2" t="s">
        <v>1</v>
      </c>
      <c r="EK46" s="2">
        <v>104665</v>
      </c>
      <c r="EL46" s="2">
        <v>2523352.4900000002</v>
      </c>
      <c r="EM46" s="2" t="s">
        <v>1</v>
      </c>
      <c r="EN46" s="2" t="s">
        <v>1</v>
      </c>
      <c r="EO46" s="2" t="s">
        <v>1</v>
      </c>
      <c r="EP46" s="2">
        <v>143000</v>
      </c>
      <c r="EQ46" s="2" t="s">
        <v>1</v>
      </c>
      <c r="ER46" s="2" t="s">
        <v>1</v>
      </c>
      <c r="ES46" s="2" t="s">
        <v>1</v>
      </c>
      <c r="ET46" s="2" t="s">
        <v>1</v>
      </c>
      <c r="EU46" s="2">
        <v>6773449</v>
      </c>
      <c r="EV46" s="2" t="s">
        <v>1</v>
      </c>
      <c r="EW46" s="2" t="s">
        <v>1</v>
      </c>
      <c r="EX46" s="2">
        <v>530203</v>
      </c>
      <c r="EY46" s="2">
        <v>783790</v>
      </c>
      <c r="EZ46" s="2">
        <v>39843</v>
      </c>
      <c r="FA46" s="2" t="s">
        <v>1</v>
      </c>
      <c r="FB46" s="2" t="s">
        <v>1</v>
      </c>
      <c r="FC46" s="2">
        <v>1854010.1</v>
      </c>
      <c r="FD46" s="2">
        <v>682367.9</v>
      </c>
      <c r="FE46" s="2">
        <v>38203</v>
      </c>
      <c r="FF46" s="2" t="s">
        <v>1</v>
      </c>
      <c r="FG46" s="2">
        <v>3283.5</v>
      </c>
      <c r="FH46" s="2" t="s">
        <v>1</v>
      </c>
      <c r="FI46" s="2" t="s">
        <v>1</v>
      </c>
      <c r="FJ46" s="2" t="s">
        <v>1</v>
      </c>
      <c r="FK46" s="2">
        <v>52702</v>
      </c>
      <c r="FL46" s="2" t="s">
        <v>1</v>
      </c>
      <c r="FM46" s="2">
        <v>0</v>
      </c>
      <c r="FN46" s="2">
        <v>75831</v>
      </c>
      <c r="FO46" s="2">
        <v>585315.31999999995</v>
      </c>
      <c r="FP46" s="2">
        <v>442002.3</v>
      </c>
      <c r="FQ46" s="2">
        <v>1168240.6499999999</v>
      </c>
      <c r="FR46" s="2">
        <v>150616.45000000001</v>
      </c>
      <c r="FS46" s="2" t="s">
        <v>1</v>
      </c>
      <c r="FT46" s="2" t="s">
        <v>1</v>
      </c>
      <c r="FU46" s="2" t="s">
        <v>1</v>
      </c>
      <c r="FV46" s="2" t="s">
        <v>1</v>
      </c>
      <c r="FW46" s="2" t="s">
        <v>1</v>
      </c>
      <c r="FX46" s="2">
        <v>381942</v>
      </c>
      <c r="FY46" s="2">
        <v>2594371.5</v>
      </c>
      <c r="FZ46" s="2" t="s">
        <v>1</v>
      </c>
      <c r="GA46" s="2">
        <v>1220192</v>
      </c>
      <c r="GB46" s="2" t="s">
        <v>1</v>
      </c>
      <c r="GC46" s="2">
        <v>352386.94</v>
      </c>
      <c r="GD46" s="2" t="s">
        <v>1</v>
      </c>
      <c r="GE46" s="2" t="s">
        <v>1</v>
      </c>
      <c r="GF46" s="2">
        <v>111987</v>
      </c>
      <c r="GG46" s="2">
        <v>167302.17000000001</v>
      </c>
      <c r="GH46" s="2">
        <v>292746.2</v>
      </c>
      <c r="GI46" s="2">
        <v>182013.05</v>
      </c>
      <c r="GJ46" s="2" t="s">
        <v>1</v>
      </c>
      <c r="GK46" s="2">
        <v>273780</v>
      </c>
      <c r="GL46" s="2">
        <v>55730</v>
      </c>
      <c r="GM46" s="2" t="s">
        <v>1</v>
      </c>
      <c r="GN46" s="2">
        <v>6107220.79</v>
      </c>
      <c r="GO46" s="2">
        <v>6891486.4000000004</v>
      </c>
      <c r="GP46" s="2">
        <v>89419</v>
      </c>
      <c r="GQ46" s="2">
        <v>12744</v>
      </c>
      <c r="GR46" s="2">
        <v>81257</v>
      </c>
      <c r="GS46" s="2" t="s">
        <v>1</v>
      </c>
      <c r="GT46" s="2" t="s">
        <v>1</v>
      </c>
      <c r="GU46" s="2">
        <v>165411.6</v>
      </c>
      <c r="GV46" s="2" t="s">
        <v>1</v>
      </c>
      <c r="GW46" s="2" t="s">
        <v>1</v>
      </c>
      <c r="GX46" s="2" t="s">
        <v>1</v>
      </c>
      <c r="GY46" s="2" t="s">
        <v>1</v>
      </c>
      <c r="GZ46" s="2">
        <v>457651.44</v>
      </c>
      <c r="HA46" s="2">
        <v>21090.2</v>
      </c>
      <c r="HB46" s="2">
        <v>44190</v>
      </c>
      <c r="HC46" s="2">
        <v>59835</v>
      </c>
      <c r="HD46" s="2" t="s">
        <v>1</v>
      </c>
      <c r="HE46" s="2" t="s">
        <v>1</v>
      </c>
      <c r="HF46" s="2" t="s">
        <v>1</v>
      </c>
      <c r="HG46" s="2">
        <v>174000</v>
      </c>
      <c r="HH46" s="2" t="s">
        <v>1</v>
      </c>
      <c r="HI46" s="2" t="s">
        <v>1</v>
      </c>
      <c r="HJ46" s="2">
        <v>23200</v>
      </c>
      <c r="HK46" s="2">
        <v>933000</v>
      </c>
      <c r="HL46" s="2" t="s">
        <v>1</v>
      </c>
      <c r="HM46" s="2" t="s">
        <v>1</v>
      </c>
      <c r="HN46" s="2">
        <v>334248.40000000002</v>
      </c>
      <c r="HO46" s="2" t="s">
        <v>1</v>
      </c>
      <c r="HP46" s="2" t="s">
        <v>1</v>
      </c>
      <c r="HQ46" s="2" t="s">
        <v>1</v>
      </c>
      <c r="HR46" s="2" t="s">
        <v>1</v>
      </c>
      <c r="HS46" s="2" t="s">
        <v>1</v>
      </c>
      <c r="HT46" s="2" t="s">
        <v>1</v>
      </c>
      <c r="HU46" s="2" t="s">
        <v>1</v>
      </c>
      <c r="HV46" s="2" t="s">
        <v>1</v>
      </c>
      <c r="HW46" s="2">
        <v>2000000</v>
      </c>
      <c r="HX46" s="2" t="s">
        <v>1</v>
      </c>
      <c r="HY46" s="2" t="s">
        <v>1</v>
      </c>
      <c r="HZ46" s="2" t="s">
        <v>1</v>
      </c>
      <c r="IA46" s="2" t="s">
        <v>1</v>
      </c>
      <c r="IB46" s="2" t="s">
        <v>1</v>
      </c>
      <c r="IC46" s="2" t="s">
        <v>1</v>
      </c>
      <c r="ID46" s="2" t="s">
        <v>1</v>
      </c>
      <c r="IE46" s="2">
        <v>7300194.4800000004</v>
      </c>
      <c r="IF46" s="2" t="s">
        <v>1</v>
      </c>
      <c r="IG46" s="2">
        <v>13903.48</v>
      </c>
      <c r="IH46" s="2">
        <v>315000</v>
      </c>
      <c r="II46" s="2">
        <v>0</v>
      </c>
      <c r="IJ46" s="2" t="s">
        <v>1</v>
      </c>
      <c r="IK46" s="2" t="s">
        <v>1</v>
      </c>
      <c r="IL46" s="2" t="s">
        <v>1</v>
      </c>
      <c r="IM46" s="2" t="s">
        <v>1</v>
      </c>
      <c r="IN46" s="2">
        <v>18388</v>
      </c>
      <c r="IO46" s="2" t="s">
        <v>1</v>
      </c>
      <c r="IP46" s="2" t="s">
        <v>1</v>
      </c>
      <c r="IQ46" s="2">
        <v>12000</v>
      </c>
      <c r="IR46" s="2" t="s">
        <v>1</v>
      </c>
      <c r="IS46" s="2" t="s">
        <v>1</v>
      </c>
      <c r="IT46" s="2">
        <v>177136</v>
      </c>
      <c r="IU46" s="2">
        <v>0</v>
      </c>
      <c r="IV46" s="2" t="s">
        <v>1</v>
      </c>
      <c r="IW46" s="2" t="s">
        <v>1</v>
      </c>
      <c r="IX46" s="2" t="s">
        <v>1</v>
      </c>
      <c r="IY46" s="2" t="s">
        <v>1</v>
      </c>
      <c r="IZ46" s="2" t="s">
        <v>1</v>
      </c>
      <c r="JA46" s="2" t="s">
        <v>1</v>
      </c>
      <c r="JB46" s="2" t="s">
        <v>1</v>
      </c>
      <c r="JC46" s="2" t="s">
        <v>1</v>
      </c>
      <c r="JD46" s="2" t="s">
        <v>1</v>
      </c>
      <c r="JE46" s="2" t="s">
        <v>1</v>
      </c>
      <c r="JF46" s="2" t="s">
        <v>1</v>
      </c>
      <c r="JG46" s="2" t="s">
        <v>1</v>
      </c>
      <c r="JH46" s="2">
        <v>0</v>
      </c>
      <c r="JI46" s="2" t="s">
        <v>1</v>
      </c>
      <c r="JJ46" s="2" t="s">
        <v>1</v>
      </c>
      <c r="JK46" s="2" t="s">
        <v>1</v>
      </c>
      <c r="JL46" s="2" t="s">
        <v>1</v>
      </c>
      <c r="JM46" s="2">
        <v>0</v>
      </c>
      <c r="JN46" s="2">
        <v>14295686.5</v>
      </c>
      <c r="JO46" s="2">
        <v>1552146.92</v>
      </c>
      <c r="JP46" s="2">
        <v>2396059</v>
      </c>
      <c r="JQ46" s="2" t="s">
        <v>1</v>
      </c>
      <c r="JR46" s="2" t="s">
        <v>1</v>
      </c>
      <c r="JS46" s="2" t="s">
        <v>1</v>
      </c>
      <c r="JT46" s="2">
        <v>106990</v>
      </c>
      <c r="JU46" s="2">
        <v>429923</v>
      </c>
      <c r="JV46" s="2" t="s">
        <v>1</v>
      </c>
      <c r="JW46" s="2" t="s">
        <v>1</v>
      </c>
      <c r="JX46" s="2" t="s">
        <v>1</v>
      </c>
      <c r="JY46" s="2" t="s">
        <v>1</v>
      </c>
      <c r="JZ46" s="2" t="s">
        <v>1</v>
      </c>
      <c r="KA46" s="2" t="s">
        <v>1</v>
      </c>
      <c r="KB46" s="2" t="s">
        <v>1</v>
      </c>
      <c r="KC46" s="2" t="s">
        <v>1</v>
      </c>
      <c r="KD46" s="2">
        <v>200000</v>
      </c>
      <c r="KE46" s="2" t="s">
        <v>1</v>
      </c>
      <c r="KF46" s="2" t="s">
        <v>1</v>
      </c>
      <c r="KG46" s="2" t="s">
        <v>1</v>
      </c>
      <c r="KH46" s="2" t="s">
        <v>1</v>
      </c>
      <c r="KI46" s="2" t="s">
        <v>1</v>
      </c>
      <c r="KJ46" s="2" t="s">
        <v>1</v>
      </c>
      <c r="KK46" s="2" t="s">
        <v>1</v>
      </c>
      <c r="KL46" s="2" t="s">
        <v>1</v>
      </c>
      <c r="KM46" s="2" t="s">
        <v>1</v>
      </c>
      <c r="KN46" s="2" t="s">
        <v>1</v>
      </c>
      <c r="KO46" s="2" t="s">
        <v>1</v>
      </c>
      <c r="KP46" s="2" t="s">
        <v>1</v>
      </c>
      <c r="KQ46" s="2" t="s">
        <v>1</v>
      </c>
      <c r="KR46" s="2" t="s">
        <v>1</v>
      </c>
      <c r="KS46" s="2" t="s">
        <v>1</v>
      </c>
      <c r="KT46" s="2" t="s">
        <v>1</v>
      </c>
      <c r="KU46" s="2" t="s">
        <v>1</v>
      </c>
      <c r="KV46" s="2" t="s">
        <v>1</v>
      </c>
      <c r="KW46" s="2" t="s">
        <v>1</v>
      </c>
    </row>
    <row r="47" spans="1:309" x14ac:dyDescent="0.3">
      <c r="A47" s="2" t="s">
        <v>42</v>
      </c>
      <c r="B47" s="2">
        <v>109</v>
      </c>
      <c r="C47" s="23">
        <f t="shared" si="62"/>
        <v>118216.16000000015</v>
      </c>
      <c r="D47" s="23">
        <f t="shared" si="63"/>
        <v>1585945.6400000001</v>
      </c>
      <c r="E47" s="23">
        <f t="shared" si="64"/>
        <v>14549.960000000001</v>
      </c>
      <c r="F47" s="23">
        <f t="shared" si="65"/>
        <v>1247061.07</v>
      </c>
      <c r="G47" s="23">
        <f t="shared" si="66"/>
        <v>244984.57</v>
      </c>
      <c r="H47" s="23">
        <f t="shared" si="67"/>
        <v>0</v>
      </c>
      <c r="I47" s="23">
        <f t="shared" si="68"/>
        <v>93900</v>
      </c>
      <c r="J47" s="23">
        <f t="shared" si="69"/>
        <v>861.46788990825689</v>
      </c>
      <c r="K47" s="23">
        <f t="shared" si="70"/>
        <v>93900</v>
      </c>
      <c r="L47" s="23">
        <f t="shared" si="71"/>
        <v>0</v>
      </c>
      <c r="M47" s="23">
        <f t="shared" si="72"/>
        <v>205204.7</v>
      </c>
      <c r="N47" s="23">
        <f t="shared" si="73"/>
        <v>11440.927247706422</v>
      </c>
      <c r="O47" s="23">
        <f t="shared" si="74"/>
        <v>296384.82</v>
      </c>
      <c r="P47" s="23">
        <f t="shared" si="75"/>
        <v>255206.7</v>
      </c>
      <c r="Q47" s="23">
        <f t="shared" si="76"/>
        <v>518799.12</v>
      </c>
      <c r="R47" s="23">
        <f t="shared" si="77"/>
        <v>1188868.8900000001</v>
      </c>
      <c r="S47" s="23">
        <f t="shared" si="78"/>
        <v>10907.054036697249</v>
      </c>
      <c r="T47" s="23">
        <f t="shared" si="79"/>
        <v>58192.179999999935</v>
      </c>
      <c r="U47" s="7">
        <f t="shared" si="80"/>
        <v>4.6663456505782776E-2</v>
      </c>
      <c r="V47" s="23">
        <f t="shared" si="81"/>
        <v>51588</v>
      </c>
      <c r="W47" s="23">
        <f t="shared" si="82"/>
        <v>2400</v>
      </c>
      <c r="X47" s="23">
        <f t="shared" si="83"/>
        <v>3942.18</v>
      </c>
      <c r="Y47" s="23">
        <f t="shared" si="84"/>
        <v>300</v>
      </c>
      <c r="Z47" s="23">
        <v>38</v>
      </c>
      <c r="AA47" s="23">
        <f t="shared" si="85"/>
        <v>118440.25</v>
      </c>
      <c r="AB47" s="23">
        <f t="shared" si="86"/>
        <v>1467729.48</v>
      </c>
      <c r="AC47" s="23">
        <f t="shared" si="87"/>
        <v>13465.408073394496</v>
      </c>
      <c r="AD47" s="23">
        <f t="shared" si="88"/>
        <v>1118611.98</v>
      </c>
      <c r="AE47" s="23">
        <f t="shared" si="89"/>
        <v>10262.495229357797</v>
      </c>
      <c r="AF47" s="23">
        <f t="shared" si="90"/>
        <v>253061</v>
      </c>
      <c r="AG47" s="23">
        <f t="shared" si="91"/>
        <v>2321.6605504587155</v>
      </c>
      <c r="AH47" s="23">
        <f t="shared" si="92"/>
        <v>804445.98</v>
      </c>
      <c r="AI47" s="23">
        <f t="shared" si="93"/>
        <v>14242</v>
      </c>
      <c r="AJ47" s="23">
        <f t="shared" si="94"/>
        <v>34496</v>
      </c>
      <c r="AK47" s="23">
        <f t="shared" si="95"/>
        <v>349117.5</v>
      </c>
      <c r="AL47" s="23">
        <f t="shared" si="96"/>
        <v>3202.9128440366972</v>
      </c>
      <c r="AM47" s="23">
        <f t="shared" si="97"/>
        <v>349117.5</v>
      </c>
      <c r="AN47" s="23">
        <f t="shared" si="98"/>
        <v>0</v>
      </c>
      <c r="AO47" s="2">
        <v>235056.06</v>
      </c>
      <c r="AP47" s="2">
        <v>34683.64</v>
      </c>
      <c r="AQ47" s="2">
        <v>26645.119999999999</v>
      </c>
      <c r="AR47" s="2" t="s">
        <v>1</v>
      </c>
      <c r="AS47" s="2">
        <v>255206.7</v>
      </c>
      <c r="AT47" s="2" t="s">
        <v>1</v>
      </c>
      <c r="AU47" s="2" t="s">
        <v>1</v>
      </c>
      <c r="AV47" s="2">
        <v>518799.12</v>
      </c>
      <c r="AX47" s="2" t="s">
        <v>1</v>
      </c>
      <c r="AY47" s="2" t="s">
        <v>1</v>
      </c>
      <c r="AZ47" s="2" t="s">
        <v>1</v>
      </c>
      <c r="BA47" s="2" t="s">
        <v>1</v>
      </c>
      <c r="BB47" s="2" t="s">
        <v>1</v>
      </c>
      <c r="BC47" s="2">
        <v>51588</v>
      </c>
      <c r="BD47" s="2" t="s">
        <v>1</v>
      </c>
      <c r="BE47" s="2" t="s">
        <v>1</v>
      </c>
      <c r="BF47" s="2">
        <v>2400</v>
      </c>
      <c r="BG47" s="2" t="s">
        <v>1</v>
      </c>
      <c r="BH47" s="2" t="s">
        <v>1</v>
      </c>
      <c r="BI47" s="2" t="s">
        <v>1</v>
      </c>
      <c r="BJ47" s="2" t="s">
        <v>1</v>
      </c>
      <c r="BK47" s="2" t="s">
        <v>1</v>
      </c>
      <c r="BL47" s="2" t="s">
        <v>1</v>
      </c>
      <c r="BM47" s="2" t="s">
        <v>1</v>
      </c>
      <c r="BN47" s="2">
        <v>3942.18</v>
      </c>
      <c r="BO47" s="2" t="s">
        <v>1</v>
      </c>
      <c r="BP47" s="2" t="s">
        <v>1</v>
      </c>
      <c r="BQ47" s="2" t="s">
        <v>1</v>
      </c>
      <c r="BR47" s="2">
        <v>300</v>
      </c>
      <c r="BS47" s="2" t="s">
        <v>1</v>
      </c>
      <c r="BT47" s="2">
        <v>118440.25</v>
      </c>
      <c r="BU47" s="2" t="s">
        <v>1</v>
      </c>
      <c r="BV47" s="2">
        <v>182985</v>
      </c>
      <c r="BW47" s="2" t="s">
        <v>1</v>
      </c>
      <c r="BX47" s="2" t="s">
        <v>1</v>
      </c>
      <c r="BY47" s="2" t="s">
        <v>1</v>
      </c>
      <c r="BZ47" s="2" t="s">
        <v>1</v>
      </c>
      <c r="CA47" s="2" t="s">
        <v>1</v>
      </c>
      <c r="CB47" s="2" t="s">
        <v>1</v>
      </c>
      <c r="CC47" s="2" t="s">
        <v>1</v>
      </c>
      <c r="CD47" s="2">
        <v>15819</v>
      </c>
      <c r="CE47" s="2">
        <v>6000</v>
      </c>
      <c r="CF47" s="2" t="s">
        <v>1</v>
      </c>
      <c r="CG47" s="2" t="s">
        <v>1</v>
      </c>
      <c r="CH47" s="2">
        <v>400.7</v>
      </c>
      <c r="CI47" s="2" t="s">
        <v>1</v>
      </c>
      <c r="CJ47" s="2" t="s">
        <v>1</v>
      </c>
      <c r="CK47" s="2" t="s">
        <v>1</v>
      </c>
      <c r="CL47" s="2" t="s">
        <v>1</v>
      </c>
      <c r="CM47" s="2">
        <v>10000</v>
      </c>
      <c r="CN47" s="2" t="s">
        <v>1</v>
      </c>
      <c r="CO47" s="2" t="s">
        <v>1</v>
      </c>
      <c r="CP47" s="2" t="s">
        <v>1</v>
      </c>
      <c r="CQ47" s="2" t="s">
        <v>1</v>
      </c>
      <c r="CR47" s="2" t="s">
        <v>1</v>
      </c>
      <c r="CS47" s="2" t="s">
        <v>1</v>
      </c>
      <c r="CT47" s="2" t="s">
        <v>1</v>
      </c>
      <c r="CU47" s="2" t="s">
        <v>1</v>
      </c>
      <c r="CV47" s="2" t="s">
        <v>1</v>
      </c>
      <c r="CW47" s="2" t="s">
        <v>1</v>
      </c>
      <c r="CX47" s="2">
        <v>29779.87</v>
      </c>
      <c r="CY47" s="2" t="s">
        <v>1</v>
      </c>
      <c r="CZ47" s="2" t="s">
        <v>1</v>
      </c>
      <c r="DA47" s="2" t="s">
        <v>1</v>
      </c>
      <c r="DB47" s="2" t="s">
        <v>1</v>
      </c>
      <c r="DC47" s="2" t="s">
        <v>1</v>
      </c>
      <c r="DD47" s="2" t="s">
        <v>1</v>
      </c>
      <c r="DE47" s="2" t="s">
        <v>1</v>
      </c>
      <c r="DF47" s="2" t="s">
        <v>1</v>
      </c>
      <c r="DG47" s="2" t="s">
        <v>1</v>
      </c>
      <c r="DH47" s="2" t="s">
        <v>1</v>
      </c>
      <c r="DI47" s="2" t="s">
        <v>1</v>
      </c>
      <c r="DJ47" s="2" t="s">
        <v>1</v>
      </c>
      <c r="DK47" s="2" t="s">
        <v>1</v>
      </c>
      <c r="DL47" s="2" t="s">
        <v>1</v>
      </c>
      <c r="DM47" s="2" t="s">
        <v>1</v>
      </c>
      <c r="DN47" s="2" t="s">
        <v>1</v>
      </c>
      <c r="DO47" s="2" t="s">
        <v>1</v>
      </c>
      <c r="DP47" s="2" t="s">
        <v>1</v>
      </c>
      <c r="DQ47" s="2" t="s">
        <v>1</v>
      </c>
      <c r="DR47" s="2" t="s">
        <v>1</v>
      </c>
      <c r="DS47" s="2" t="s">
        <v>1</v>
      </c>
      <c r="DT47" s="2" t="s">
        <v>1</v>
      </c>
      <c r="DU47" s="2">
        <v>39500</v>
      </c>
      <c r="DV47" s="2">
        <v>54400</v>
      </c>
      <c r="DW47" s="2" t="s">
        <v>1</v>
      </c>
      <c r="DX47" s="2" t="s">
        <v>1</v>
      </c>
      <c r="DY47" s="2" t="s">
        <v>1</v>
      </c>
      <c r="DZ47" s="2" t="s">
        <v>1</v>
      </c>
      <c r="EA47" s="2" t="s">
        <v>1</v>
      </c>
      <c r="EB47" s="2" t="s">
        <v>1</v>
      </c>
      <c r="EC47" s="2" t="s">
        <v>1</v>
      </c>
      <c r="ED47" s="2" t="s">
        <v>1</v>
      </c>
      <c r="EE47" s="2" t="s">
        <v>1</v>
      </c>
      <c r="EF47" s="2" t="s">
        <v>1</v>
      </c>
      <c r="EG47" s="2" t="s">
        <v>1</v>
      </c>
      <c r="EH47" s="2" t="s">
        <v>1</v>
      </c>
      <c r="EI47" s="2" t="s">
        <v>1</v>
      </c>
      <c r="EJ47" s="2" t="s">
        <v>1</v>
      </c>
      <c r="EK47" s="2" t="s">
        <v>1</v>
      </c>
      <c r="EL47" s="2" t="s">
        <v>1</v>
      </c>
      <c r="EM47" s="2" t="s">
        <v>1</v>
      </c>
      <c r="EN47" s="2" t="s">
        <v>1</v>
      </c>
      <c r="EO47" s="2" t="s">
        <v>1</v>
      </c>
      <c r="EP47" s="2" t="s">
        <v>1</v>
      </c>
      <c r="EQ47" s="2" t="s">
        <v>1</v>
      </c>
      <c r="ER47" s="2" t="s">
        <v>1</v>
      </c>
      <c r="ES47" s="2" t="s">
        <v>1</v>
      </c>
      <c r="ET47" s="2" t="s">
        <v>1</v>
      </c>
      <c r="EU47" s="2" t="s">
        <v>1</v>
      </c>
      <c r="EV47" s="2" t="s">
        <v>1</v>
      </c>
      <c r="EW47" s="2" t="s">
        <v>1</v>
      </c>
      <c r="EX47" s="2">
        <v>114813</v>
      </c>
      <c r="EY47" s="2">
        <v>126615</v>
      </c>
      <c r="EZ47" s="2" t="s">
        <v>1</v>
      </c>
      <c r="FA47" s="2" t="s">
        <v>1</v>
      </c>
      <c r="FB47" s="2" t="s">
        <v>1</v>
      </c>
      <c r="FC47" s="2" t="s">
        <v>1</v>
      </c>
      <c r="FD47" s="2">
        <v>11633</v>
      </c>
      <c r="FE47" s="2" t="s">
        <v>1</v>
      </c>
      <c r="FF47" s="2" t="s">
        <v>1</v>
      </c>
      <c r="FG47" s="2" t="s">
        <v>1</v>
      </c>
      <c r="FH47" s="2" t="s">
        <v>1</v>
      </c>
      <c r="FI47" s="2" t="s">
        <v>1</v>
      </c>
      <c r="FJ47" s="2" t="s">
        <v>1</v>
      </c>
      <c r="FK47" s="2" t="s">
        <v>1</v>
      </c>
      <c r="FL47" s="2" t="s">
        <v>1</v>
      </c>
      <c r="FM47" s="2" t="s">
        <v>1</v>
      </c>
      <c r="FN47" s="2">
        <v>1913</v>
      </c>
      <c r="FO47" s="2">
        <v>32904</v>
      </c>
      <c r="FP47" s="2" t="s">
        <v>1</v>
      </c>
      <c r="FQ47" s="2">
        <v>79232.399999999994</v>
      </c>
      <c r="FR47" s="2" t="s">
        <v>1</v>
      </c>
      <c r="FS47" s="2" t="s">
        <v>1</v>
      </c>
      <c r="FT47" s="2" t="s">
        <v>1</v>
      </c>
      <c r="FU47" s="2" t="s">
        <v>1</v>
      </c>
      <c r="FV47" s="2" t="s">
        <v>1</v>
      </c>
      <c r="FW47" s="2" t="s">
        <v>1</v>
      </c>
      <c r="FX47" s="2" t="s">
        <v>1</v>
      </c>
      <c r="FY47" s="2" t="s">
        <v>1</v>
      </c>
      <c r="FZ47" s="2">
        <v>4917.6499999999996</v>
      </c>
      <c r="GA47" s="2">
        <v>74832</v>
      </c>
      <c r="GB47" s="2" t="s">
        <v>1</v>
      </c>
      <c r="GC47" s="2">
        <v>4958</v>
      </c>
      <c r="GD47" s="2" t="s">
        <v>1</v>
      </c>
      <c r="GE47" s="2" t="s">
        <v>1</v>
      </c>
      <c r="GF47" s="2">
        <v>652</v>
      </c>
      <c r="GG47" s="2">
        <v>19368.93</v>
      </c>
      <c r="GH47" s="2">
        <v>14290.2</v>
      </c>
      <c r="GI47" s="2">
        <v>3430</v>
      </c>
      <c r="GJ47" s="2" t="s">
        <v>1</v>
      </c>
      <c r="GK47" s="2" t="s">
        <v>1</v>
      </c>
      <c r="GL47" s="2" t="s">
        <v>1</v>
      </c>
      <c r="GM47" s="2" t="s">
        <v>1</v>
      </c>
      <c r="GN47" s="2">
        <v>248045.8</v>
      </c>
      <c r="GO47" s="2">
        <v>301136</v>
      </c>
      <c r="GP47" s="2">
        <v>3653</v>
      </c>
      <c r="GQ47" s="2">
        <v>2200</v>
      </c>
      <c r="GR47" s="2">
        <v>1280</v>
      </c>
      <c r="GS47" s="2" t="s">
        <v>1</v>
      </c>
      <c r="GT47" s="2" t="s">
        <v>1</v>
      </c>
      <c r="GU47" s="2" t="s">
        <v>1</v>
      </c>
      <c r="GV47" s="2" t="s">
        <v>1</v>
      </c>
      <c r="GW47" s="2" t="s">
        <v>1</v>
      </c>
      <c r="GX47" s="2" t="s">
        <v>1</v>
      </c>
      <c r="GY47" s="2" t="s">
        <v>1</v>
      </c>
      <c r="GZ47" s="2" t="s">
        <v>1</v>
      </c>
      <c r="HA47" s="2" t="s">
        <v>1</v>
      </c>
      <c r="HB47" s="2">
        <v>6660</v>
      </c>
      <c r="HC47" s="2">
        <v>7582</v>
      </c>
      <c r="HD47" s="2" t="s">
        <v>1</v>
      </c>
      <c r="HE47" s="2" t="s">
        <v>1</v>
      </c>
      <c r="HF47" s="2" t="s">
        <v>1</v>
      </c>
      <c r="HG47" s="2" t="s">
        <v>1</v>
      </c>
      <c r="HH47" s="2" t="s">
        <v>1</v>
      </c>
      <c r="HI47" s="2" t="s">
        <v>1</v>
      </c>
      <c r="HJ47" s="2">
        <v>23000</v>
      </c>
      <c r="HK47" s="2" t="s">
        <v>1</v>
      </c>
      <c r="HL47" s="2" t="s">
        <v>1</v>
      </c>
      <c r="HM47" s="2" t="s">
        <v>1</v>
      </c>
      <c r="HN47" s="2" t="s">
        <v>1</v>
      </c>
      <c r="HO47" s="2" t="s">
        <v>1</v>
      </c>
      <c r="HP47" s="2" t="s">
        <v>1</v>
      </c>
      <c r="HQ47" s="2" t="s">
        <v>1</v>
      </c>
      <c r="HR47" s="2" t="s">
        <v>1</v>
      </c>
      <c r="HS47" s="2" t="s">
        <v>1</v>
      </c>
      <c r="HT47" s="2" t="s">
        <v>1</v>
      </c>
      <c r="HU47" s="2" t="s">
        <v>1</v>
      </c>
      <c r="HV47" s="2">
        <v>3208</v>
      </c>
      <c r="HW47" s="2" t="s">
        <v>1</v>
      </c>
      <c r="HX47" s="2" t="s">
        <v>1</v>
      </c>
      <c r="HY47" s="2" t="s">
        <v>1</v>
      </c>
      <c r="HZ47" s="2" t="s">
        <v>1</v>
      </c>
      <c r="IA47" s="2" t="s">
        <v>1</v>
      </c>
      <c r="IB47" s="2" t="s">
        <v>1</v>
      </c>
      <c r="IC47" s="2" t="s">
        <v>1</v>
      </c>
      <c r="ID47" s="2" t="s">
        <v>1</v>
      </c>
      <c r="IE47" s="2" t="s">
        <v>1</v>
      </c>
      <c r="IF47" s="2" t="s">
        <v>1</v>
      </c>
      <c r="IG47" s="2">
        <v>8288</v>
      </c>
      <c r="IH47" s="2">
        <v>24000</v>
      </c>
      <c r="II47" s="2">
        <v>0</v>
      </c>
      <c r="IJ47" s="2" t="s">
        <v>1</v>
      </c>
      <c r="IK47" s="2" t="s">
        <v>1</v>
      </c>
      <c r="IL47" s="2" t="s">
        <v>1</v>
      </c>
      <c r="IM47" s="2" t="s">
        <v>1</v>
      </c>
      <c r="IN47" s="2" t="s">
        <v>1</v>
      </c>
      <c r="IO47" s="2" t="s">
        <v>1</v>
      </c>
      <c r="IP47" s="2" t="s">
        <v>1</v>
      </c>
      <c r="IQ47" s="2" t="s">
        <v>1</v>
      </c>
      <c r="IR47" s="2" t="s">
        <v>1</v>
      </c>
      <c r="IS47" s="2" t="s">
        <v>1</v>
      </c>
      <c r="IT47" s="2" t="s">
        <v>1</v>
      </c>
      <c r="IU47" s="2" t="s">
        <v>1</v>
      </c>
      <c r="IV47" s="2" t="s">
        <v>1</v>
      </c>
      <c r="IW47" s="2" t="s">
        <v>1</v>
      </c>
      <c r="IX47" s="2" t="s">
        <v>1</v>
      </c>
      <c r="IY47" s="2" t="s">
        <v>1</v>
      </c>
      <c r="IZ47" s="2" t="s">
        <v>1</v>
      </c>
      <c r="JA47" s="2" t="s">
        <v>1</v>
      </c>
      <c r="JB47" s="2" t="s">
        <v>1</v>
      </c>
      <c r="JC47" s="2" t="s">
        <v>1</v>
      </c>
      <c r="JD47" s="2" t="s">
        <v>1</v>
      </c>
      <c r="JE47" s="2" t="s">
        <v>1</v>
      </c>
      <c r="JF47" s="2">
        <v>0</v>
      </c>
      <c r="JG47" s="2" t="s">
        <v>1</v>
      </c>
      <c r="JH47" s="2" t="s">
        <v>1</v>
      </c>
      <c r="JI47" s="2" t="s">
        <v>1</v>
      </c>
      <c r="JJ47" s="2" t="s">
        <v>1</v>
      </c>
      <c r="JK47" s="2" t="s">
        <v>1</v>
      </c>
      <c r="JL47" s="2" t="s">
        <v>1</v>
      </c>
      <c r="JM47" s="2" t="s">
        <v>1</v>
      </c>
      <c r="JN47" s="2">
        <v>349117.5</v>
      </c>
      <c r="JO47" s="2" t="s">
        <v>1</v>
      </c>
      <c r="JP47" s="2" t="s">
        <v>1</v>
      </c>
      <c r="JQ47" s="2" t="s">
        <v>1</v>
      </c>
      <c r="JR47" s="2" t="s">
        <v>1</v>
      </c>
      <c r="JS47" s="2" t="s">
        <v>1</v>
      </c>
      <c r="JT47" s="2" t="s">
        <v>1</v>
      </c>
      <c r="JU47" s="2" t="s">
        <v>1</v>
      </c>
      <c r="JV47" s="2" t="s">
        <v>1</v>
      </c>
      <c r="JW47" s="2" t="s">
        <v>1</v>
      </c>
      <c r="JX47" s="2" t="s">
        <v>1</v>
      </c>
      <c r="JY47" s="2" t="s">
        <v>1</v>
      </c>
      <c r="JZ47" s="2" t="s">
        <v>1</v>
      </c>
      <c r="KA47" s="2" t="s">
        <v>1</v>
      </c>
      <c r="KB47" s="2" t="s">
        <v>1</v>
      </c>
      <c r="KC47" s="2" t="s">
        <v>1</v>
      </c>
      <c r="KD47" s="2" t="s">
        <v>1</v>
      </c>
      <c r="KE47" s="2" t="s">
        <v>1</v>
      </c>
      <c r="KF47" s="2" t="s">
        <v>1</v>
      </c>
      <c r="KG47" s="2" t="s">
        <v>1</v>
      </c>
      <c r="KH47" s="2" t="s">
        <v>1</v>
      </c>
      <c r="KI47" s="2" t="s">
        <v>1</v>
      </c>
      <c r="KJ47" s="2" t="s">
        <v>1</v>
      </c>
      <c r="KK47" s="2" t="s">
        <v>1</v>
      </c>
      <c r="KL47" s="2" t="s">
        <v>1</v>
      </c>
      <c r="KM47" s="2" t="s">
        <v>1</v>
      </c>
      <c r="KN47" s="2" t="s">
        <v>1</v>
      </c>
      <c r="KO47" s="2" t="s">
        <v>1</v>
      </c>
      <c r="KP47" s="2" t="s">
        <v>1</v>
      </c>
      <c r="KQ47" s="2" t="s">
        <v>1</v>
      </c>
      <c r="KR47" s="2" t="s">
        <v>1</v>
      </c>
      <c r="KS47" s="2" t="s">
        <v>1</v>
      </c>
      <c r="KT47" s="2" t="s">
        <v>1</v>
      </c>
      <c r="KU47" s="2" t="s">
        <v>1</v>
      </c>
      <c r="KV47" s="2" t="s">
        <v>1</v>
      </c>
      <c r="KW47" s="2" t="s">
        <v>1</v>
      </c>
    </row>
    <row r="48" spans="1:309" x14ac:dyDescent="0.3">
      <c r="A48" s="2" t="s">
        <v>2</v>
      </c>
      <c r="B48" s="2">
        <v>22367</v>
      </c>
      <c r="C48" s="23">
        <f t="shared" si="62"/>
        <v>-5519669.1999999881</v>
      </c>
      <c r="D48" s="23">
        <f t="shared" si="63"/>
        <v>520357721.31999999</v>
      </c>
      <c r="E48" s="23">
        <f t="shared" si="64"/>
        <v>23264.529052622165</v>
      </c>
      <c r="F48" s="23">
        <f t="shared" si="65"/>
        <v>295578837.00000006</v>
      </c>
      <c r="G48" s="23">
        <f t="shared" si="66"/>
        <v>75116027.519999996</v>
      </c>
      <c r="H48" s="23">
        <f t="shared" si="67"/>
        <v>31441543.02</v>
      </c>
      <c r="I48" s="23">
        <f t="shared" si="68"/>
        <v>118221313.77999999</v>
      </c>
      <c r="J48" s="23">
        <f t="shared" si="69"/>
        <v>5285.5239316850711</v>
      </c>
      <c r="K48" s="23">
        <f t="shared" si="70"/>
        <v>52603942.979999997</v>
      </c>
      <c r="L48" s="23">
        <f t="shared" si="71"/>
        <v>65617370.799999997</v>
      </c>
      <c r="M48" s="23">
        <f t="shared" si="72"/>
        <v>66905550.029999994</v>
      </c>
      <c r="N48" s="23">
        <f t="shared" si="73"/>
        <v>13214.952251084189</v>
      </c>
      <c r="O48" s="23">
        <f t="shared" si="74"/>
        <v>61239987.450000003</v>
      </c>
      <c r="P48" s="23">
        <f t="shared" si="75"/>
        <v>86708074.00999999</v>
      </c>
      <c r="Q48" s="23">
        <f t="shared" si="76"/>
        <v>106466345.68000001</v>
      </c>
      <c r="R48" s="23">
        <f t="shared" si="77"/>
        <v>269569023.5</v>
      </c>
      <c r="S48" s="23">
        <f t="shared" si="78"/>
        <v>12052.086712567621</v>
      </c>
      <c r="T48" s="23">
        <f t="shared" si="79"/>
        <v>26009813.50000006</v>
      </c>
      <c r="U48" s="7">
        <f t="shared" si="80"/>
        <v>8.7996196764249579E-2</v>
      </c>
      <c r="V48" s="23">
        <f t="shared" si="81"/>
        <v>3762946</v>
      </c>
      <c r="W48" s="23">
        <f t="shared" si="82"/>
        <v>3042508.99</v>
      </c>
      <c r="X48" s="23">
        <f t="shared" si="83"/>
        <v>8192596.5099999998</v>
      </c>
      <c r="Y48" s="23">
        <f t="shared" si="84"/>
        <v>11011801</v>
      </c>
      <c r="Z48" s="23">
        <v>39</v>
      </c>
      <c r="AA48" s="23">
        <f t="shared" si="85"/>
        <v>15154577.359999999</v>
      </c>
      <c r="AB48" s="23">
        <f t="shared" si="86"/>
        <v>525877390.51999998</v>
      </c>
      <c r="AC48" s="23">
        <f t="shared" si="87"/>
        <v>23511.306412125006</v>
      </c>
      <c r="AD48" s="23">
        <f t="shared" si="88"/>
        <v>333770683.31999999</v>
      </c>
      <c r="AE48" s="23">
        <f t="shared" si="89"/>
        <v>14922.460916528815</v>
      </c>
      <c r="AF48" s="23">
        <f t="shared" si="90"/>
        <v>70198173.75999999</v>
      </c>
      <c r="AG48" s="23">
        <f t="shared" si="91"/>
        <v>3138.4706827021946</v>
      </c>
      <c r="AH48" s="23">
        <f t="shared" si="92"/>
        <v>75019009.150000021</v>
      </c>
      <c r="AI48" s="23">
        <f t="shared" si="93"/>
        <v>8992363.9800000004</v>
      </c>
      <c r="AJ48" s="23">
        <f t="shared" si="94"/>
        <v>176782596.25999999</v>
      </c>
      <c r="AK48" s="23">
        <f t="shared" si="95"/>
        <v>192106707.20000002</v>
      </c>
      <c r="AL48" s="23">
        <f t="shared" si="96"/>
        <v>8588.8454955961915</v>
      </c>
      <c r="AM48" s="23">
        <f t="shared" si="97"/>
        <v>191384814.42000002</v>
      </c>
      <c r="AN48" s="23">
        <f t="shared" si="98"/>
        <v>375100</v>
      </c>
      <c r="AO48" s="2">
        <v>52565742.740000002</v>
      </c>
      <c r="AP48" s="2">
        <v>3114166.9</v>
      </c>
      <c r="AQ48" s="2">
        <v>5560077.8099999996</v>
      </c>
      <c r="AR48" s="2" t="s">
        <v>1</v>
      </c>
      <c r="AS48" s="2">
        <v>52851784.009999998</v>
      </c>
      <c r="AT48" s="2">
        <v>33856290</v>
      </c>
      <c r="AU48" s="2" t="s">
        <v>1</v>
      </c>
      <c r="AV48" s="2">
        <v>106466345.68000001</v>
      </c>
      <c r="AX48" s="2" t="s">
        <v>1</v>
      </c>
      <c r="AY48" s="2">
        <v>3749805</v>
      </c>
      <c r="AZ48" s="2">
        <v>11747</v>
      </c>
      <c r="BA48" s="2">
        <v>1394</v>
      </c>
      <c r="BB48" s="2" t="s">
        <v>1</v>
      </c>
      <c r="BC48" s="2" t="s">
        <v>1</v>
      </c>
      <c r="BD48" s="2" t="s">
        <v>1</v>
      </c>
      <c r="BE48" s="2" t="s">
        <v>1</v>
      </c>
      <c r="BF48" s="2">
        <v>481502.99</v>
      </c>
      <c r="BG48" s="2">
        <v>82823</v>
      </c>
      <c r="BH48" s="2">
        <v>1455518</v>
      </c>
      <c r="BI48" s="2">
        <v>42840</v>
      </c>
      <c r="BJ48" s="2">
        <v>326012</v>
      </c>
      <c r="BK48" s="2" t="s">
        <v>1</v>
      </c>
      <c r="BL48" s="2" t="s">
        <v>1</v>
      </c>
      <c r="BM48" s="2">
        <v>653813</v>
      </c>
      <c r="BN48" s="2">
        <v>823002.06</v>
      </c>
      <c r="BO48" s="2">
        <v>605500</v>
      </c>
      <c r="BP48" s="2">
        <v>6278489.4500000002</v>
      </c>
      <c r="BQ48" s="2">
        <v>485605</v>
      </c>
      <c r="BR48" s="2">
        <v>11011801</v>
      </c>
      <c r="BS48" s="2" t="s">
        <v>1</v>
      </c>
      <c r="BT48" s="2">
        <v>15154577.359999999</v>
      </c>
      <c r="BU48" s="2" t="s">
        <v>1</v>
      </c>
      <c r="BV48" s="2">
        <v>300384.21999999997</v>
      </c>
      <c r="BW48" s="2">
        <v>301767.88</v>
      </c>
      <c r="BX48" s="2" t="s">
        <v>1</v>
      </c>
      <c r="BY48" s="2">
        <v>1295914.5</v>
      </c>
      <c r="BZ48" s="2" t="s">
        <v>1</v>
      </c>
      <c r="CA48" s="2">
        <v>4910003.12</v>
      </c>
      <c r="CB48" s="2" t="s">
        <v>1</v>
      </c>
      <c r="CC48" s="2" t="s">
        <v>1</v>
      </c>
      <c r="CD48" s="2">
        <v>2997384.73</v>
      </c>
      <c r="CE48" s="2">
        <v>52042983.549999997</v>
      </c>
      <c r="CF48" s="2">
        <v>8254.5400000000009</v>
      </c>
      <c r="CG48" s="2" t="s">
        <v>1</v>
      </c>
      <c r="CH48" s="2">
        <v>1379250.76</v>
      </c>
      <c r="CI48" s="2">
        <v>3275050</v>
      </c>
      <c r="CJ48" s="2">
        <v>263.57</v>
      </c>
      <c r="CK48" s="2" t="s">
        <v>1</v>
      </c>
      <c r="CL48" s="2">
        <v>394293.16</v>
      </c>
      <c r="CM48" s="2" t="s">
        <v>1</v>
      </c>
      <c r="CN48" s="2">
        <v>3605833.96</v>
      </c>
      <c r="CO48" s="2" t="s">
        <v>1</v>
      </c>
      <c r="CP48" s="2" t="s">
        <v>1</v>
      </c>
      <c r="CQ48" s="2" t="s">
        <v>1</v>
      </c>
      <c r="CR48" s="2" t="s">
        <v>1</v>
      </c>
      <c r="CS48" s="2" t="s">
        <v>1</v>
      </c>
      <c r="CT48" s="2">
        <v>70000</v>
      </c>
      <c r="CU48" s="2">
        <v>3225</v>
      </c>
      <c r="CV48" s="2" t="s">
        <v>1</v>
      </c>
      <c r="CW48" s="2" t="s">
        <v>1</v>
      </c>
      <c r="CX48" s="2">
        <v>1853941.41</v>
      </c>
      <c r="CY48" s="2">
        <v>4.8600000000000003</v>
      </c>
      <c r="CZ48" s="2">
        <v>102983.45</v>
      </c>
      <c r="DA48" s="2" t="s">
        <v>1</v>
      </c>
      <c r="DB48" s="2">
        <v>13063</v>
      </c>
      <c r="DC48" s="2" t="s">
        <v>1</v>
      </c>
      <c r="DD48" s="2">
        <v>178897</v>
      </c>
      <c r="DE48" s="2">
        <v>1259692.01</v>
      </c>
      <c r="DF48" s="2" t="s">
        <v>1</v>
      </c>
      <c r="DG48" s="2" t="s">
        <v>1</v>
      </c>
      <c r="DH48" s="2" t="s">
        <v>1</v>
      </c>
      <c r="DI48" s="2" t="s">
        <v>1</v>
      </c>
      <c r="DJ48" s="2">
        <v>1122836.8</v>
      </c>
      <c r="DK48" s="2">
        <v>25883831.469999999</v>
      </c>
      <c r="DL48" s="2">
        <v>3288393.79</v>
      </c>
      <c r="DM48" s="2">
        <v>1500</v>
      </c>
      <c r="DN48" s="2" t="s">
        <v>1</v>
      </c>
      <c r="DO48" s="2" t="s">
        <v>1</v>
      </c>
      <c r="DP48" s="2" t="s">
        <v>1</v>
      </c>
      <c r="DQ48" s="2">
        <v>1985928</v>
      </c>
      <c r="DR48" s="2">
        <v>281889.76</v>
      </c>
      <c r="DS48" s="2" t="s">
        <v>1</v>
      </c>
      <c r="DT48" s="2" t="s">
        <v>1</v>
      </c>
      <c r="DU48" s="2">
        <v>1140500</v>
      </c>
      <c r="DV48" s="2">
        <v>29724500</v>
      </c>
      <c r="DW48" s="2">
        <v>15489.89</v>
      </c>
      <c r="DX48" s="2">
        <v>16022897.890000001</v>
      </c>
      <c r="DY48" s="2" t="s">
        <v>1</v>
      </c>
      <c r="DZ48" s="2" t="s">
        <v>1</v>
      </c>
      <c r="EA48" s="2">
        <v>325624</v>
      </c>
      <c r="EB48" s="2">
        <v>1081157</v>
      </c>
      <c r="EC48" s="2">
        <v>90225.8</v>
      </c>
      <c r="ED48" s="2" t="s">
        <v>1</v>
      </c>
      <c r="EE48" s="2">
        <v>4203548.4000000004</v>
      </c>
      <c r="EF48" s="2" t="s">
        <v>1</v>
      </c>
      <c r="EG48" s="2" t="s">
        <v>1</v>
      </c>
      <c r="EH48" s="2" t="s">
        <v>1</v>
      </c>
      <c r="EI48" s="2" t="s">
        <v>1</v>
      </c>
      <c r="EJ48" s="2" t="s">
        <v>1</v>
      </c>
      <c r="EK48" s="2">
        <v>2721072.44</v>
      </c>
      <c r="EL48" s="2">
        <v>44958196.560000002</v>
      </c>
      <c r="EM48" s="2" t="s">
        <v>1</v>
      </c>
      <c r="EN48" s="2" t="s">
        <v>1</v>
      </c>
      <c r="EO48" s="2" t="s">
        <v>1</v>
      </c>
      <c r="EP48" s="2">
        <v>495000</v>
      </c>
      <c r="EQ48" s="2">
        <v>17443101.800000001</v>
      </c>
      <c r="ER48" s="2" t="s">
        <v>1</v>
      </c>
      <c r="ES48" s="2" t="s">
        <v>1</v>
      </c>
      <c r="ET48" s="2" t="s">
        <v>1</v>
      </c>
      <c r="EU48" s="2">
        <v>48886412</v>
      </c>
      <c r="EV48" s="2" t="s">
        <v>1</v>
      </c>
      <c r="EW48" s="2">
        <v>53158.13</v>
      </c>
      <c r="EX48" s="2">
        <v>1024239</v>
      </c>
      <c r="EY48" s="2">
        <v>2642636</v>
      </c>
      <c r="EZ48" s="2" t="s">
        <v>1</v>
      </c>
      <c r="FA48" s="2" t="s">
        <v>1</v>
      </c>
      <c r="FB48" s="2" t="s">
        <v>1</v>
      </c>
      <c r="FC48" s="2">
        <v>12733354</v>
      </c>
      <c r="FD48" s="2">
        <v>4624263</v>
      </c>
      <c r="FE48" s="2">
        <v>205723</v>
      </c>
      <c r="FF48" s="2">
        <v>5980.63</v>
      </c>
      <c r="FG48" s="2">
        <v>22408</v>
      </c>
      <c r="FH48" s="2" t="s">
        <v>1</v>
      </c>
      <c r="FI48" s="2" t="s">
        <v>1</v>
      </c>
      <c r="FJ48" s="2">
        <v>1178</v>
      </c>
      <c r="FK48" s="2">
        <v>20644</v>
      </c>
      <c r="FL48" s="2">
        <v>3264</v>
      </c>
      <c r="FM48" s="2">
        <v>375327.43</v>
      </c>
      <c r="FN48" s="2">
        <v>304425</v>
      </c>
      <c r="FO48" s="2">
        <v>1023054.09</v>
      </c>
      <c r="FP48" s="2">
        <v>151196.4</v>
      </c>
      <c r="FQ48" s="2">
        <v>2520864.86</v>
      </c>
      <c r="FR48" s="2">
        <v>6185116.3200000003</v>
      </c>
      <c r="FS48" s="2">
        <v>841.39</v>
      </c>
      <c r="FT48" s="2" t="s">
        <v>1</v>
      </c>
      <c r="FU48" s="2" t="s">
        <v>1</v>
      </c>
      <c r="FV48" s="2" t="s">
        <v>1</v>
      </c>
      <c r="FW48" s="2">
        <v>108260.89</v>
      </c>
      <c r="FX48" s="2">
        <v>210854.7</v>
      </c>
      <c r="FY48" s="2">
        <v>850640.1</v>
      </c>
      <c r="FZ48" s="2">
        <v>377440.21</v>
      </c>
      <c r="GA48" s="2">
        <v>1374993.16</v>
      </c>
      <c r="GB48" s="2">
        <v>114</v>
      </c>
      <c r="GC48" s="2">
        <v>818964.69</v>
      </c>
      <c r="GD48" s="2" t="s">
        <v>1</v>
      </c>
      <c r="GE48" s="2" t="s">
        <v>1</v>
      </c>
      <c r="GF48" s="2">
        <v>722739.3</v>
      </c>
      <c r="GG48" s="2">
        <v>852339.28</v>
      </c>
      <c r="GH48" s="2">
        <v>1507518.31</v>
      </c>
      <c r="GI48" s="2">
        <v>266722.28999999998</v>
      </c>
      <c r="GJ48" s="2" t="s">
        <v>1</v>
      </c>
      <c r="GK48" s="2">
        <v>103561.32</v>
      </c>
      <c r="GL48" s="2">
        <v>522756.6</v>
      </c>
      <c r="GM48" s="2">
        <v>893476.34</v>
      </c>
      <c r="GN48" s="2">
        <v>13795591.800000001</v>
      </c>
      <c r="GO48" s="2">
        <v>23752171.460000001</v>
      </c>
      <c r="GP48" s="2">
        <v>25199</v>
      </c>
      <c r="GQ48" s="2">
        <v>184306.28</v>
      </c>
      <c r="GR48" s="2">
        <v>413815.72</v>
      </c>
      <c r="GS48" s="2" t="s">
        <v>1</v>
      </c>
      <c r="GT48" s="2" t="s">
        <v>1</v>
      </c>
      <c r="GU48" s="2">
        <v>56974.96</v>
      </c>
      <c r="GV48" s="2">
        <v>2928.62</v>
      </c>
      <c r="GW48" s="2" t="s">
        <v>1</v>
      </c>
      <c r="GX48" s="2" t="s">
        <v>1</v>
      </c>
      <c r="GY48" s="2">
        <v>100000</v>
      </c>
      <c r="GZ48" s="2" t="s">
        <v>1</v>
      </c>
      <c r="HA48" s="2">
        <v>186900.7</v>
      </c>
      <c r="HB48" s="2">
        <v>4336812</v>
      </c>
      <c r="HC48" s="2">
        <v>60017.279999999999</v>
      </c>
      <c r="HD48" s="2" t="s">
        <v>1</v>
      </c>
      <c r="HE48" s="2" t="s">
        <v>1</v>
      </c>
      <c r="HF48" s="2">
        <v>20634</v>
      </c>
      <c r="HG48" s="2" t="s">
        <v>1</v>
      </c>
      <c r="HH48" s="2" t="s">
        <v>1</v>
      </c>
      <c r="HI48" s="2">
        <v>4288000</v>
      </c>
      <c r="HJ48" s="2">
        <v>1787102</v>
      </c>
      <c r="HK48" s="2">
        <v>540280</v>
      </c>
      <c r="HL48" s="2" t="s">
        <v>1</v>
      </c>
      <c r="HM48" s="2" t="s">
        <v>1</v>
      </c>
      <c r="HN48" s="2">
        <v>7656148.3300000001</v>
      </c>
      <c r="HO48" s="2" t="s">
        <v>1</v>
      </c>
      <c r="HP48" s="2" t="s">
        <v>1</v>
      </c>
      <c r="HQ48" s="2" t="s">
        <v>1</v>
      </c>
      <c r="HR48" s="2" t="s">
        <v>1</v>
      </c>
      <c r="HS48" s="2" t="s">
        <v>1</v>
      </c>
      <c r="HT48" s="2" t="s">
        <v>1</v>
      </c>
      <c r="HU48" s="2" t="s">
        <v>1</v>
      </c>
      <c r="HV48" s="2" t="s">
        <v>1</v>
      </c>
      <c r="HW48" s="2">
        <v>109222189.5</v>
      </c>
      <c r="HX48" s="2">
        <v>56500</v>
      </c>
      <c r="HY48" s="2">
        <v>35000</v>
      </c>
      <c r="HZ48" s="2">
        <v>7510952</v>
      </c>
      <c r="IA48" s="2">
        <v>61000</v>
      </c>
      <c r="IB48" s="2">
        <v>688000</v>
      </c>
      <c r="IC48" s="2" t="s">
        <v>1</v>
      </c>
      <c r="ID48" s="2">
        <v>70480</v>
      </c>
      <c r="IE48" s="2">
        <v>49099919.490000002</v>
      </c>
      <c r="IF48" s="2">
        <v>5142</v>
      </c>
      <c r="IG48" s="2">
        <v>49882.94</v>
      </c>
      <c r="IH48" s="2">
        <v>111000</v>
      </c>
      <c r="II48" s="2">
        <v>34202</v>
      </c>
      <c r="IJ48" s="2" t="s">
        <v>1</v>
      </c>
      <c r="IK48" s="2" t="s">
        <v>1</v>
      </c>
      <c r="IL48" s="2" t="s">
        <v>1</v>
      </c>
      <c r="IM48" s="2" t="s">
        <v>1</v>
      </c>
      <c r="IN48" s="2">
        <v>145631</v>
      </c>
      <c r="IO48" s="2" t="s">
        <v>1</v>
      </c>
      <c r="IP48" s="2" t="s">
        <v>1</v>
      </c>
      <c r="IQ48" s="2">
        <v>60000</v>
      </c>
      <c r="IR48" s="2">
        <v>41508</v>
      </c>
      <c r="IS48" s="2">
        <v>33700</v>
      </c>
      <c r="IT48" s="2">
        <v>1576126</v>
      </c>
      <c r="IU48" s="2" t="s">
        <v>1</v>
      </c>
      <c r="IV48" s="2" t="s">
        <v>1</v>
      </c>
      <c r="IW48" s="2" t="s">
        <v>1</v>
      </c>
      <c r="IX48" s="2">
        <v>430000</v>
      </c>
      <c r="IY48" s="2" t="s">
        <v>1</v>
      </c>
      <c r="IZ48" s="2" t="s">
        <v>1</v>
      </c>
      <c r="JA48" s="2" t="s">
        <v>1</v>
      </c>
      <c r="JB48" s="2" t="s">
        <v>1</v>
      </c>
      <c r="JC48" s="2" t="s">
        <v>1</v>
      </c>
      <c r="JD48" s="2" t="s">
        <v>1</v>
      </c>
      <c r="JE48" s="2">
        <v>346792.78</v>
      </c>
      <c r="JF48" s="2" t="s">
        <v>1</v>
      </c>
      <c r="JG48" s="2" t="s">
        <v>1</v>
      </c>
      <c r="JH48" s="2" t="s">
        <v>1</v>
      </c>
      <c r="JI48" s="2" t="s">
        <v>1</v>
      </c>
      <c r="JJ48" s="2">
        <v>0</v>
      </c>
      <c r="JK48" s="2" t="s">
        <v>1</v>
      </c>
      <c r="JL48" s="2" t="s">
        <v>1</v>
      </c>
      <c r="JM48" s="2">
        <v>2886800</v>
      </c>
      <c r="JN48" s="2">
        <v>172992277.02000001</v>
      </c>
      <c r="JO48" s="2">
        <v>9614892</v>
      </c>
      <c r="JP48" s="2">
        <v>450426</v>
      </c>
      <c r="JQ48" s="2" t="s">
        <v>1</v>
      </c>
      <c r="JR48" s="2" t="s">
        <v>1</v>
      </c>
      <c r="JS48" s="2">
        <v>29050</v>
      </c>
      <c r="JT48" s="2">
        <v>24200</v>
      </c>
      <c r="JU48" s="2">
        <v>5387169.4000000004</v>
      </c>
      <c r="JV48" s="2" t="s">
        <v>1</v>
      </c>
      <c r="JW48" s="2" t="s">
        <v>1</v>
      </c>
      <c r="JX48" s="2" t="s">
        <v>1</v>
      </c>
      <c r="JY48" s="2">
        <v>0</v>
      </c>
      <c r="JZ48" s="2" t="s">
        <v>1</v>
      </c>
      <c r="KA48" s="2" t="s">
        <v>1</v>
      </c>
      <c r="KB48" s="2" t="s">
        <v>1</v>
      </c>
      <c r="KC48" s="2" t="s">
        <v>1</v>
      </c>
      <c r="KD48" s="2" t="s">
        <v>1</v>
      </c>
      <c r="KE48" s="2" t="s">
        <v>1</v>
      </c>
      <c r="KF48" s="2" t="s">
        <v>1</v>
      </c>
      <c r="KG48" s="2" t="s">
        <v>1</v>
      </c>
      <c r="KH48" s="2" t="s">
        <v>1</v>
      </c>
      <c r="KI48" s="2" t="s">
        <v>1</v>
      </c>
      <c r="KJ48" s="2" t="s">
        <v>1</v>
      </c>
      <c r="KK48" s="2">
        <v>375100</v>
      </c>
      <c r="KL48" s="2" t="s">
        <v>1</v>
      </c>
      <c r="KM48" s="2" t="s">
        <v>1</v>
      </c>
      <c r="KN48" s="2" t="s">
        <v>1</v>
      </c>
      <c r="KO48" s="2" t="s">
        <v>1</v>
      </c>
      <c r="KP48" s="2" t="s">
        <v>1</v>
      </c>
      <c r="KQ48" s="2" t="s">
        <v>1</v>
      </c>
      <c r="KR48" s="2" t="s">
        <v>1</v>
      </c>
      <c r="KS48" s="2" t="s">
        <v>1</v>
      </c>
      <c r="KT48" s="2" t="s">
        <v>1</v>
      </c>
      <c r="KU48" s="2" t="s">
        <v>1</v>
      </c>
      <c r="KV48" s="2" t="s">
        <v>1</v>
      </c>
      <c r="KW48" s="2" t="s">
        <v>1</v>
      </c>
    </row>
    <row r="49" spans="1:309" x14ac:dyDescent="0.3">
      <c r="A49" s="2" t="s">
        <v>43</v>
      </c>
      <c r="B49" s="2">
        <v>125</v>
      </c>
      <c r="C49" s="23">
        <f t="shared" si="62"/>
        <v>1131779.19</v>
      </c>
      <c r="D49" s="23">
        <f t="shared" si="63"/>
        <v>2066076.98</v>
      </c>
      <c r="E49" s="23">
        <f t="shared" si="64"/>
        <v>16528.615839999999</v>
      </c>
      <c r="F49" s="23">
        <f t="shared" si="65"/>
        <v>1398938.7</v>
      </c>
      <c r="G49" s="23">
        <f t="shared" si="66"/>
        <v>129810.28</v>
      </c>
      <c r="H49" s="23">
        <f t="shared" si="67"/>
        <v>0</v>
      </c>
      <c r="I49" s="23">
        <f t="shared" si="68"/>
        <v>537328</v>
      </c>
      <c r="J49" s="23">
        <f t="shared" si="69"/>
        <v>4298.6239999999998</v>
      </c>
      <c r="K49" s="23">
        <f t="shared" si="70"/>
        <v>95500</v>
      </c>
      <c r="L49" s="23">
        <f t="shared" si="71"/>
        <v>441828</v>
      </c>
      <c r="M49" s="23">
        <f t="shared" si="72"/>
        <v>129804.87</v>
      </c>
      <c r="N49" s="23">
        <f t="shared" si="73"/>
        <v>11191.509599999999</v>
      </c>
      <c r="O49" s="23">
        <f t="shared" si="74"/>
        <v>302310.25</v>
      </c>
      <c r="P49" s="23">
        <f t="shared" si="75"/>
        <v>295233.07</v>
      </c>
      <c r="Q49" s="23">
        <f t="shared" si="76"/>
        <v>595936.37</v>
      </c>
      <c r="R49" s="23">
        <f t="shared" si="77"/>
        <v>1388811.98</v>
      </c>
      <c r="S49" s="23">
        <f t="shared" si="78"/>
        <v>11110.49584</v>
      </c>
      <c r="T49" s="23">
        <f t="shared" si="79"/>
        <v>10126.719999999972</v>
      </c>
      <c r="U49" s="7">
        <f t="shared" si="80"/>
        <v>7.2388590007553388E-3</v>
      </c>
      <c r="V49" s="23">
        <f t="shared" si="81"/>
        <v>0</v>
      </c>
      <c r="W49" s="23">
        <f t="shared" si="82"/>
        <v>5550</v>
      </c>
      <c r="X49" s="23">
        <f t="shared" si="83"/>
        <v>4526.72</v>
      </c>
      <c r="Y49" s="23">
        <f t="shared" si="84"/>
        <v>90</v>
      </c>
      <c r="Z49" s="23">
        <v>40</v>
      </c>
      <c r="AA49" s="23">
        <f t="shared" si="85"/>
        <v>195292.29</v>
      </c>
      <c r="AB49" s="23">
        <f t="shared" si="86"/>
        <v>934297.79</v>
      </c>
      <c r="AC49" s="23">
        <f t="shared" si="87"/>
        <v>7474.3823200000006</v>
      </c>
      <c r="AD49" s="23">
        <f t="shared" si="88"/>
        <v>872187.79</v>
      </c>
      <c r="AE49" s="23">
        <f t="shared" si="89"/>
        <v>6977.5023200000005</v>
      </c>
      <c r="AF49" s="23">
        <f t="shared" si="90"/>
        <v>175554</v>
      </c>
      <c r="AG49" s="23">
        <f t="shared" si="91"/>
        <v>1404.432</v>
      </c>
      <c r="AH49" s="23">
        <f t="shared" si="92"/>
        <v>645808.78999999992</v>
      </c>
      <c r="AI49" s="23">
        <f t="shared" si="93"/>
        <v>7637</v>
      </c>
      <c r="AJ49" s="23">
        <f t="shared" si="94"/>
        <v>51423</v>
      </c>
      <c r="AK49" s="23">
        <f t="shared" si="95"/>
        <v>62110</v>
      </c>
      <c r="AL49" s="23">
        <f t="shared" si="96"/>
        <v>496.88</v>
      </c>
      <c r="AM49" s="23">
        <f t="shared" si="97"/>
        <v>62110</v>
      </c>
      <c r="AN49" s="23">
        <f t="shared" si="98"/>
        <v>0</v>
      </c>
      <c r="AO49" s="2">
        <v>269428.77</v>
      </c>
      <c r="AP49" s="2">
        <v>2280.0100000000002</v>
      </c>
      <c r="AQ49" s="2">
        <v>30601.47</v>
      </c>
      <c r="AR49" s="2" t="s">
        <v>1</v>
      </c>
      <c r="AS49" s="2">
        <v>272623.07</v>
      </c>
      <c r="AT49" s="2">
        <v>22610</v>
      </c>
      <c r="AU49" s="2" t="s">
        <v>1</v>
      </c>
      <c r="AV49" s="2">
        <v>595936.37</v>
      </c>
      <c r="AX49" s="2" t="s">
        <v>1</v>
      </c>
      <c r="AY49" s="2" t="s">
        <v>1</v>
      </c>
      <c r="AZ49" s="2" t="s">
        <v>1</v>
      </c>
      <c r="BA49" s="2" t="s">
        <v>1</v>
      </c>
      <c r="BB49" s="2" t="s">
        <v>1</v>
      </c>
      <c r="BC49" s="2" t="s">
        <v>1</v>
      </c>
      <c r="BD49" s="2" t="s">
        <v>1</v>
      </c>
      <c r="BE49" s="2" t="s">
        <v>1</v>
      </c>
      <c r="BF49" s="2">
        <v>1550</v>
      </c>
      <c r="BG49" s="2" t="s">
        <v>1</v>
      </c>
      <c r="BH49" s="2" t="s">
        <v>1</v>
      </c>
      <c r="BI49" s="2">
        <v>4000</v>
      </c>
      <c r="BJ49" s="2" t="s">
        <v>1</v>
      </c>
      <c r="BK49" s="2" t="s">
        <v>1</v>
      </c>
      <c r="BL49" s="2" t="s">
        <v>1</v>
      </c>
      <c r="BM49" s="2" t="s">
        <v>1</v>
      </c>
      <c r="BN49" s="2">
        <v>4526.72</v>
      </c>
      <c r="BO49" s="2" t="s">
        <v>1</v>
      </c>
      <c r="BP49" s="2" t="s">
        <v>1</v>
      </c>
      <c r="BQ49" s="2" t="s">
        <v>1</v>
      </c>
      <c r="BR49" s="2">
        <v>90</v>
      </c>
      <c r="BS49" s="2" t="s">
        <v>1</v>
      </c>
      <c r="BT49" s="2">
        <v>195292.29</v>
      </c>
      <c r="BU49" s="2" t="s">
        <v>1</v>
      </c>
      <c r="BV49" s="2">
        <v>109549</v>
      </c>
      <c r="BW49" s="2" t="s">
        <v>1</v>
      </c>
      <c r="BX49" s="2" t="s">
        <v>1</v>
      </c>
      <c r="BY49" s="2" t="s">
        <v>1</v>
      </c>
      <c r="BZ49" s="2" t="s">
        <v>1</v>
      </c>
      <c r="CA49" s="2" t="s">
        <v>1</v>
      </c>
      <c r="CB49" s="2" t="s">
        <v>1</v>
      </c>
      <c r="CC49" s="2" t="s">
        <v>1</v>
      </c>
      <c r="CD49" s="2" t="s">
        <v>1</v>
      </c>
      <c r="CE49" s="2" t="s">
        <v>1</v>
      </c>
      <c r="CF49" s="2" t="s">
        <v>1</v>
      </c>
      <c r="CG49" s="2">
        <v>500</v>
      </c>
      <c r="CH49" s="2">
        <v>19755.87</v>
      </c>
      <c r="CI49" s="2" t="s">
        <v>1</v>
      </c>
      <c r="CJ49" s="2" t="s">
        <v>1</v>
      </c>
      <c r="CK49" s="2" t="s">
        <v>1</v>
      </c>
      <c r="CL49" s="2" t="s">
        <v>1</v>
      </c>
      <c r="CM49" s="2" t="s">
        <v>1</v>
      </c>
      <c r="CN49" s="2" t="s">
        <v>1</v>
      </c>
      <c r="CO49" s="2" t="s">
        <v>1</v>
      </c>
      <c r="CP49" s="2" t="s">
        <v>1</v>
      </c>
      <c r="CQ49" s="2" t="s">
        <v>1</v>
      </c>
      <c r="CR49" s="2" t="s">
        <v>1</v>
      </c>
      <c r="CS49" s="2" t="s">
        <v>1</v>
      </c>
      <c r="CT49" s="2" t="s">
        <v>1</v>
      </c>
      <c r="CU49" s="2" t="s">
        <v>1</v>
      </c>
      <c r="CV49" s="2" t="s">
        <v>1</v>
      </c>
      <c r="CW49" s="2" t="s">
        <v>1</v>
      </c>
      <c r="CX49" s="2">
        <v>5.41</v>
      </c>
      <c r="CY49" s="2" t="s">
        <v>1</v>
      </c>
      <c r="CZ49" s="2" t="s">
        <v>1</v>
      </c>
      <c r="DA49" s="2" t="s">
        <v>1</v>
      </c>
      <c r="DB49" s="2" t="s">
        <v>1</v>
      </c>
      <c r="DC49" s="2" t="s">
        <v>1</v>
      </c>
      <c r="DD49" s="2" t="s">
        <v>1</v>
      </c>
      <c r="DE49" s="2" t="s">
        <v>1</v>
      </c>
      <c r="DF49" s="2" t="s">
        <v>1</v>
      </c>
      <c r="DG49" s="2" t="s">
        <v>1</v>
      </c>
      <c r="DH49" s="2" t="s">
        <v>1</v>
      </c>
      <c r="DI49" s="2" t="s">
        <v>1</v>
      </c>
      <c r="DJ49" s="2" t="s">
        <v>1</v>
      </c>
      <c r="DK49" s="2" t="s">
        <v>1</v>
      </c>
      <c r="DL49" s="2" t="s">
        <v>1</v>
      </c>
      <c r="DM49" s="2" t="s">
        <v>1</v>
      </c>
      <c r="DN49" s="2" t="s">
        <v>1</v>
      </c>
      <c r="DO49" s="2" t="s">
        <v>1</v>
      </c>
      <c r="DP49" s="2" t="s">
        <v>1</v>
      </c>
      <c r="DQ49" s="2" t="s">
        <v>1</v>
      </c>
      <c r="DR49" s="2" t="s">
        <v>1</v>
      </c>
      <c r="DS49" s="2" t="s">
        <v>1</v>
      </c>
      <c r="DT49" s="2" t="s">
        <v>1</v>
      </c>
      <c r="DU49" s="2">
        <v>39500</v>
      </c>
      <c r="DV49" s="2">
        <v>54400</v>
      </c>
      <c r="DW49" s="2" t="s">
        <v>1</v>
      </c>
      <c r="DX49" s="2" t="s">
        <v>1</v>
      </c>
      <c r="DY49" s="2" t="s">
        <v>1</v>
      </c>
      <c r="DZ49" s="2" t="s">
        <v>1</v>
      </c>
      <c r="EA49" s="2" t="s">
        <v>1</v>
      </c>
      <c r="EB49" s="2">
        <v>1600</v>
      </c>
      <c r="EC49" s="2" t="s">
        <v>1</v>
      </c>
      <c r="ED49" s="2" t="s">
        <v>1</v>
      </c>
      <c r="EE49" s="2" t="s">
        <v>1</v>
      </c>
      <c r="EF49" s="2">
        <v>0</v>
      </c>
      <c r="EG49" s="2" t="s">
        <v>1</v>
      </c>
      <c r="EH49" s="2" t="s">
        <v>1</v>
      </c>
      <c r="EI49" s="2" t="s">
        <v>1</v>
      </c>
      <c r="EJ49" s="2" t="s">
        <v>1</v>
      </c>
      <c r="EK49" s="2">
        <v>441828</v>
      </c>
      <c r="EL49" s="2" t="s">
        <v>1</v>
      </c>
      <c r="EM49" s="2" t="s">
        <v>1</v>
      </c>
      <c r="EN49" s="2" t="s">
        <v>1</v>
      </c>
      <c r="EO49" s="2" t="s">
        <v>1</v>
      </c>
      <c r="EP49" s="2" t="s">
        <v>1</v>
      </c>
      <c r="EQ49" s="2" t="s">
        <v>1</v>
      </c>
      <c r="ER49" s="2" t="s">
        <v>1</v>
      </c>
      <c r="ES49" s="2" t="s">
        <v>1</v>
      </c>
      <c r="ET49" s="2" t="s">
        <v>1</v>
      </c>
      <c r="EU49" s="2" t="s">
        <v>1</v>
      </c>
      <c r="EV49" s="2" t="s">
        <v>1</v>
      </c>
      <c r="EW49" s="2">
        <v>4308</v>
      </c>
      <c r="EX49" s="2">
        <v>52565</v>
      </c>
      <c r="EY49" s="2">
        <v>108446</v>
      </c>
      <c r="EZ49" s="2" t="s">
        <v>1</v>
      </c>
      <c r="FA49" s="2" t="s">
        <v>1</v>
      </c>
      <c r="FB49" s="2" t="s">
        <v>1</v>
      </c>
      <c r="FC49" s="2" t="s">
        <v>1</v>
      </c>
      <c r="FD49" s="2">
        <v>8869</v>
      </c>
      <c r="FE49" s="2" t="s">
        <v>1</v>
      </c>
      <c r="FF49" s="2" t="s">
        <v>1</v>
      </c>
      <c r="FG49" s="2">
        <v>1366</v>
      </c>
      <c r="FH49" s="2" t="s">
        <v>1</v>
      </c>
      <c r="FI49" s="2" t="s">
        <v>1</v>
      </c>
      <c r="FJ49" s="2" t="s">
        <v>1</v>
      </c>
      <c r="FK49" s="2">
        <v>0</v>
      </c>
      <c r="FL49" s="2" t="s">
        <v>1</v>
      </c>
      <c r="FM49" s="2" t="s">
        <v>1</v>
      </c>
      <c r="FN49" s="2">
        <v>2284</v>
      </c>
      <c r="FO49" s="2">
        <v>41948.5</v>
      </c>
      <c r="FP49" s="2" t="s">
        <v>1</v>
      </c>
      <c r="FQ49" s="2">
        <v>17918</v>
      </c>
      <c r="FR49" s="2" t="s">
        <v>1</v>
      </c>
      <c r="FS49" s="2" t="s">
        <v>1</v>
      </c>
      <c r="FT49" s="2" t="s">
        <v>1</v>
      </c>
      <c r="FU49" s="2" t="s">
        <v>1</v>
      </c>
      <c r="FV49" s="2" t="s">
        <v>1</v>
      </c>
      <c r="FW49" s="2" t="s">
        <v>1</v>
      </c>
      <c r="FX49" s="2" t="s">
        <v>1</v>
      </c>
      <c r="FY49" s="2" t="s">
        <v>1</v>
      </c>
      <c r="FZ49" s="2" t="s">
        <v>1</v>
      </c>
      <c r="GA49" s="2">
        <v>70988</v>
      </c>
      <c r="GB49" s="2">
        <v>0</v>
      </c>
      <c r="GC49" s="2">
        <v>7484</v>
      </c>
      <c r="GD49" s="2" t="s">
        <v>1</v>
      </c>
      <c r="GE49" s="2" t="s">
        <v>1</v>
      </c>
      <c r="GF49" s="2">
        <v>1662</v>
      </c>
      <c r="GG49" s="2">
        <v>19940.169999999998</v>
      </c>
      <c r="GH49" s="2">
        <v>17749.02</v>
      </c>
      <c r="GI49" s="2" t="s">
        <v>1</v>
      </c>
      <c r="GJ49" s="2" t="s">
        <v>1</v>
      </c>
      <c r="GK49" s="2" t="s">
        <v>1</v>
      </c>
      <c r="GL49" s="2">
        <v>4623</v>
      </c>
      <c r="GM49" s="2">
        <v>11623</v>
      </c>
      <c r="GN49" s="2">
        <v>132603</v>
      </c>
      <c r="GO49" s="2">
        <v>292939.09999999998</v>
      </c>
      <c r="GP49" s="2">
        <v>0</v>
      </c>
      <c r="GQ49" s="2">
        <v>10302</v>
      </c>
      <c r="GR49" s="2">
        <v>3510</v>
      </c>
      <c r="GS49" s="2" t="s">
        <v>1</v>
      </c>
      <c r="GT49" s="2" t="s">
        <v>1</v>
      </c>
      <c r="GU49" s="2" t="s">
        <v>1</v>
      </c>
      <c r="GV49" s="2" t="s">
        <v>1</v>
      </c>
      <c r="GW49" s="2" t="s">
        <v>1</v>
      </c>
      <c r="GX49" s="2" t="s">
        <v>1</v>
      </c>
      <c r="GY49" s="2" t="s">
        <v>1</v>
      </c>
      <c r="GZ49" s="2" t="s">
        <v>1</v>
      </c>
      <c r="HA49" s="2" t="s">
        <v>1</v>
      </c>
      <c r="HB49" s="2">
        <v>2560</v>
      </c>
      <c r="HC49" s="2">
        <v>5077</v>
      </c>
      <c r="HD49" s="2" t="s">
        <v>1</v>
      </c>
      <c r="HE49" s="2" t="s">
        <v>1</v>
      </c>
      <c r="HF49" s="2" t="s">
        <v>1</v>
      </c>
      <c r="HG49" s="2" t="s">
        <v>1</v>
      </c>
      <c r="HH49" s="2" t="s">
        <v>1</v>
      </c>
      <c r="HI49" s="2" t="s">
        <v>1</v>
      </c>
      <c r="HJ49" s="2">
        <v>10000</v>
      </c>
      <c r="HK49" s="2" t="s">
        <v>1</v>
      </c>
      <c r="HL49" s="2" t="s">
        <v>1</v>
      </c>
      <c r="HM49" s="2" t="s">
        <v>1</v>
      </c>
      <c r="HN49" s="2">
        <v>4600</v>
      </c>
      <c r="HO49" s="2" t="s">
        <v>1</v>
      </c>
      <c r="HP49" s="2" t="s">
        <v>1</v>
      </c>
      <c r="HQ49" s="2" t="s">
        <v>1</v>
      </c>
      <c r="HR49" s="2" t="s">
        <v>1</v>
      </c>
      <c r="HS49" s="2">
        <v>0</v>
      </c>
      <c r="HT49" s="2" t="s">
        <v>1</v>
      </c>
      <c r="HU49" s="2" t="s">
        <v>1</v>
      </c>
      <c r="HV49" s="2" t="s">
        <v>1</v>
      </c>
      <c r="HW49" s="2" t="s">
        <v>1</v>
      </c>
      <c r="HX49" s="2" t="s">
        <v>1</v>
      </c>
      <c r="HY49" s="2" t="s">
        <v>1</v>
      </c>
      <c r="HZ49" s="2" t="s">
        <v>1</v>
      </c>
      <c r="IA49" s="2" t="s">
        <v>1</v>
      </c>
      <c r="IB49" s="2" t="s">
        <v>1</v>
      </c>
      <c r="IC49" s="2" t="s">
        <v>1</v>
      </c>
      <c r="ID49" s="2" t="s">
        <v>1</v>
      </c>
      <c r="IE49" s="2">
        <v>23813</v>
      </c>
      <c r="IF49" s="2" t="s">
        <v>1</v>
      </c>
      <c r="IG49" s="2">
        <v>13010</v>
      </c>
      <c r="IH49" s="2">
        <v>2000</v>
      </c>
      <c r="II49" s="2" t="s">
        <v>1</v>
      </c>
      <c r="IJ49" s="2" t="s">
        <v>1</v>
      </c>
      <c r="IK49" s="2" t="s">
        <v>1</v>
      </c>
      <c r="IL49" s="2" t="s">
        <v>1</v>
      </c>
      <c r="IM49" s="2" t="s">
        <v>1</v>
      </c>
      <c r="IN49" s="2" t="s">
        <v>1</v>
      </c>
      <c r="IO49" s="2" t="s">
        <v>1</v>
      </c>
      <c r="IP49" s="2" t="s">
        <v>1</v>
      </c>
      <c r="IQ49" s="2">
        <v>0</v>
      </c>
      <c r="IR49" s="2" t="s">
        <v>1</v>
      </c>
      <c r="IS49" s="2" t="s">
        <v>1</v>
      </c>
      <c r="IT49" s="2" t="s">
        <v>1</v>
      </c>
      <c r="IU49" s="2" t="s">
        <v>1</v>
      </c>
      <c r="IV49" s="2" t="s">
        <v>1</v>
      </c>
      <c r="IW49" s="2" t="s">
        <v>1</v>
      </c>
      <c r="IX49" s="2" t="s">
        <v>1</v>
      </c>
      <c r="IY49" s="2" t="s">
        <v>1</v>
      </c>
      <c r="IZ49" s="2" t="s">
        <v>1</v>
      </c>
      <c r="JA49" s="2" t="s">
        <v>1</v>
      </c>
      <c r="JB49" s="2" t="s">
        <v>1</v>
      </c>
      <c r="JC49" s="2" t="s">
        <v>1</v>
      </c>
      <c r="JD49" s="2" t="s">
        <v>1</v>
      </c>
      <c r="JE49" s="2" t="s">
        <v>1</v>
      </c>
      <c r="JF49" s="2" t="s">
        <v>1</v>
      </c>
      <c r="JG49" s="2" t="s">
        <v>1</v>
      </c>
      <c r="JH49" s="2" t="s">
        <v>1</v>
      </c>
      <c r="JI49" s="2" t="s">
        <v>1</v>
      </c>
      <c r="JJ49" s="2" t="s">
        <v>1</v>
      </c>
      <c r="JK49" s="2" t="s">
        <v>1</v>
      </c>
      <c r="JL49" s="2" t="s">
        <v>1</v>
      </c>
      <c r="JM49" s="2">
        <v>49610</v>
      </c>
      <c r="JN49" s="2">
        <v>12500</v>
      </c>
      <c r="JO49" s="2" t="s">
        <v>1</v>
      </c>
      <c r="JP49" s="2" t="s">
        <v>1</v>
      </c>
      <c r="JQ49" s="2" t="s">
        <v>1</v>
      </c>
      <c r="JR49" s="2" t="s">
        <v>1</v>
      </c>
      <c r="JS49" s="2" t="s">
        <v>1</v>
      </c>
      <c r="JT49" s="2" t="s">
        <v>1</v>
      </c>
      <c r="JU49" s="2" t="s">
        <v>1</v>
      </c>
      <c r="JV49" s="2" t="s">
        <v>1</v>
      </c>
      <c r="JW49" s="2" t="s">
        <v>1</v>
      </c>
      <c r="JX49" s="2" t="s">
        <v>1</v>
      </c>
      <c r="JY49" s="2" t="s">
        <v>1</v>
      </c>
      <c r="JZ49" s="2" t="s">
        <v>1</v>
      </c>
      <c r="KA49" s="2" t="s">
        <v>1</v>
      </c>
      <c r="KB49" s="2" t="s">
        <v>1</v>
      </c>
      <c r="KC49" s="2" t="s">
        <v>1</v>
      </c>
      <c r="KD49" s="2" t="s">
        <v>1</v>
      </c>
      <c r="KE49" s="2" t="s">
        <v>1</v>
      </c>
      <c r="KF49" s="2" t="s">
        <v>1</v>
      </c>
      <c r="KG49" s="2" t="s">
        <v>1</v>
      </c>
      <c r="KH49" s="2" t="s">
        <v>1</v>
      </c>
      <c r="KI49" s="2" t="s">
        <v>1</v>
      </c>
      <c r="KJ49" s="2" t="s">
        <v>1</v>
      </c>
      <c r="KK49" s="2" t="s">
        <v>1</v>
      </c>
      <c r="KL49" s="2" t="s">
        <v>1</v>
      </c>
      <c r="KM49" s="2" t="s">
        <v>1</v>
      </c>
      <c r="KN49" s="2" t="s">
        <v>1</v>
      </c>
      <c r="KO49" s="2" t="s">
        <v>1</v>
      </c>
      <c r="KP49" s="2" t="s">
        <v>1</v>
      </c>
      <c r="KQ49" s="2" t="s">
        <v>1</v>
      </c>
      <c r="KR49" s="2" t="s">
        <v>1</v>
      </c>
      <c r="KS49" s="2" t="s">
        <v>1</v>
      </c>
      <c r="KT49" s="2" t="s">
        <v>1</v>
      </c>
      <c r="KU49" s="2" t="s">
        <v>1</v>
      </c>
      <c r="KV49" s="2" t="s">
        <v>1</v>
      </c>
      <c r="KW49" s="2" t="s">
        <v>1</v>
      </c>
    </row>
    <row r="50" spans="1:309" x14ac:dyDescent="0.3">
      <c r="A50" s="2" t="s">
        <v>44</v>
      </c>
      <c r="B50" s="2">
        <v>1439</v>
      </c>
      <c r="C50" s="23">
        <f t="shared" si="62"/>
        <v>-16617519.750000007</v>
      </c>
      <c r="D50" s="23">
        <f t="shared" si="63"/>
        <v>44765109.319999993</v>
      </c>
      <c r="E50" s="23">
        <f t="shared" si="64"/>
        <v>31108.484586518411</v>
      </c>
      <c r="F50" s="23">
        <f t="shared" si="65"/>
        <v>18001534.009999998</v>
      </c>
      <c r="G50" s="23">
        <f t="shared" si="66"/>
        <v>8959726.2199999988</v>
      </c>
      <c r="H50" s="23">
        <f t="shared" si="67"/>
        <v>156650</v>
      </c>
      <c r="I50" s="23">
        <f t="shared" si="68"/>
        <v>17647199.09</v>
      </c>
      <c r="J50" s="23">
        <f t="shared" si="69"/>
        <v>12263.515698401668</v>
      </c>
      <c r="K50" s="23">
        <f t="shared" si="70"/>
        <v>1845136.93</v>
      </c>
      <c r="L50" s="23">
        <f t="shared" si="71"/>
        <v>15802062.16</v>
      </c>
      <c r="M50" s="23">
        <f t="shared" si="72"/>
        <v>8370325.2699999996</v>
      </c>
      <c r="N50" s="23">
        <f t="shared" si="73"/>
        <v>12509.752612925642</v>
      </c>
      <c r="O50" s="23">
        <f t="shared" si="74"/>
        <v>4223460.6399999997</v>
      </c>
      <c r="P50" s="23">
        <f t="shared" si="75"/>
        <v>3236614.73</v>
      </c>
      <c r="Q50" s="23">
        <f t="shared" si="76"/>
        <v>7978036.96</v>
      </c>
      <c r="R50" s="23">
        <f t="shared" si="77"/>
        <v>16863834.039999999</v>
      </c>
      <c r="S50" s="23">
        <f t="shared" si="78"/>
        <v>11719.134148714384</v>
      </c>
      <c r="T50" s="23">
        <f t="shared" si="79"/>
        <v>1137699.9699999988</v>
      </c>
      <c r="U50" s="7">
        <f t="shared" si="80"/>
        <v>6.3200167795033318E-2</v>
      </c>
      <c r="V50" s="23">
        <f t="shared" si="81"/>
        <v>13081.91</v>
      </c>
      <c r="W50" s="23">
        <f t="shared" si="82"/>
        <v>1036862</v>
      </c>
      <c r="X50" s="23">
        <f t="shared" si="83"/>
        <v>57227.06</v>
      </c>
      <c r="Y50" s="23">
        <f t="shared" si="84"/>
        <v>30570</v>
      </c>
      <c r="Z50" s="23">
        <v>41</v>
      </c>
      <c r="AA50" s="23">
        <f t="shared" si="85"/>
        <v>1425680.71</v>
      </c>
      <c r="AB50" s="23">
        <f t="shared" si="86"/>
        <v>61382629.07</v>
      </c>
      <c r="AC50" s="23">
        <f t="shared" si="87"/>
        <v>42656.448276580959</v>
      </c>
      <c r="AD50" s="23">
        <f t="shared" si="88"/>
        <v>41075792.710000001</v>
      </c>
      <c r="AE50" s="23">
        <f t="shared" si="89"/>
        <v>28544.67874218207</v>
      </c>
      <c r="AF50" s="23">
        <f t="shared" si="90"/>
        <v>7000954.5</v>
      </c>
      <c r="AG50" s="23">
        <f t="shared" si="91"/>
        <v>4865.1525364836689</v>
      </c>
      <c r="AH50" s="23">
        <f t="shared" si="92"/>
        <v>13239177.390000001</v>
      </c>
      <c r="AI50" s="23">
        <f t="shared" si="93"/>
        <v>177833.66</v>
      </c>
      <c r="AJ50" s="23">
        <f t="shared" si="94"/>
        <v>6404167.2999999998</v>
      </c>
      <c r="AK50" s="23">
        <f t="shared" si="95"/>
        <v>20306836.359999999</v>
      </c>
      <c r="AL50" s="23">
        <f t="shared" si="96"/>
        <v>14111.769534398887</v>
      </c>
      <c r="AM50" s="23">
        <f t="shared" si="97"/>
        <v>20056836.359999999</v>
      </c>
      <c r="AN50" s="23">
        <f t="shared" si="98"/>
        <v>0</v>
      </c>
      <c r="AO50" s="2">
        <v>3425968.3</v>
      </c>
      <c r="AP50" s="2">
        <v>410850.64</v>
      </c>
      <c r="AQ50" s="2">
        <v>386641.7</v>
      </c>
      <c r="AR50" s="2" t="s">
        <v>1</v>
      </c>
      <c r="AS50" s="2">
        <v>3236614.73</v>
      </c>
      <c r="AT50" s="2" t="s">
        <v>1</v>
      </c>
      <c r="AU50" s="2" t="s">
        <v>1</v>
      </c>
      <c r="AV50" s="2">
        <v>7978036.96</v>
      </c>
      <c r="AX50" s="2">
        <v>23.91</v>
      </c>
      <c r="AY50" s="2" t="s">
        <v>1</v>
      </c>
      <c r="AZ50" s="2">
        <v>204</v>
      </c>
      <c r="BA50" s="2">
        <v>2854</v>
      </c>
      <c r="BB50" s="2" t="s">
        <v>1</v>
      </c>
      <c r="BC50" s="2" t="s">
        <v>1</v>
      </c>
      <c r="BD50" s="2">
        <v>10000</v>
      </c>
      <c r="BE50" s="2">
        <v>989200</v>
      </c>
      <c r="BF50" s="2">
        <v>31680</v>
      </c>
      <c r="BG50" s="2">
        <v>9549</v>
      </c>
      <c r="BH50" s="2">
        <v>1965</v>
      </c>
      <c r="BI50" s="2">
        <v>1670</v>
      </c>
      <c r="BJ50" s="2">
        <v>2798</v>
      </c>
      <c r="BK50" s="2" t="s">
        <v>1</v>
      </c>
      <c r="BL50" s="2" t="s">
        <v>1</v>
      </c>
      <c r="BM50" s="2" t="s">
        <v>1</v>
      </c>
      <c r="BN50" s="2">
        <v>57227.06</v>
      </c>
      <c r="BO50" s="2" t="s">
        <v>1</v>
      </c>
      <c r="BP50" s="2" t="s">
        <v>1</v>
      </c>
      <c r="BQ50" s="2" t="s">
        <v>1</v>
      </c>
      <c r="BR50" s="2">
        <v>30570</v>
      </c>
      <c r="BS50" s="2" t="s">
        <v>1</v>
      </c>
      <c r="BT50" s="2">
        <v>1425680.71</v>
      </c>
      <c r="BU50" s="2" t="s">
        <v>1</v>
      </c>
      <c r="BV50" s="2">
        <v>6334399.71</v>
      </c>
      <c r="BW50" s="2">
        <v>669</v>
      </c>
      <c r="BX50" s="2" t="s">
        <v>1</v>
      </c>
      <c r="BY50" s="2" t="s">
        <v>1</v>
      </c>
      <c r="BZ50" s="2" t="s">
        <v>1</v>
      </c>
      <c r="CA50" s="2" t="s">
        <v>1</v>
      </c>
      <c r="CB50" s="2" t="s">
        <v>1</v>
      </c>
      <c r="CC50" s="2" t="s">
        <v>1</v>
      </c>
      <c r="CD50" s="2">
        <v>987057</v>
      </c>
      <c r="CE50" s="2">
        <v>1004185.6</v>
      </c>
      <c r="CF50" s="2" t="s">
        <v>1</v>
      </c>
      <c r="CG50" s="2">
        <v>1460</v>
      </c>
      <c r="CH50" s="2">
        <v>42553.96</v>
      </c>
      <c r="CI50" s="2" t="s">
        <v>1</v>
      </c>
      <c r="CJ50" s="2" t="s">
        <v>1</v>
      </c>
      <c r="CK50" s="2" t="s">
        <v>1</v>
      </c>
      <c r="CL50" s="2" t="s">
        <v>1</v>
      </c>
      <c r="CM50" s="2">
        <v>2500</v>
      </c>
      <c r="CN50" s="2">
        <v>30000</v>
      </c>
      <c r="CO50" s="2" t="s">
        <v>1</v>
      </c>
      <c r="CP50" s="2">
        <v>36048</v>
      </c>
      <c r="CQ50" s="2" t="s">
        <v>1</v>
      </c>
      <c r="CR50" s="2" t="s">
        <v>1</v>
      </c>
      <c r="CS50" s="2" t="s">
        <v>1</v>
      </c>
      <c r="CT50" s="2" t="s">
        <v>1</v>
      </c>
      <c r="CU50" s="2" t="s">
        <v>1</v>
      </c>
      <c r="CV50" s="2" t="s">
        <v>1</v>
      </c>
      <c r="CW50" s="2">
        <v>5808</v>
      </c>
      <c r="CX50" s="2">
        <v>172033.79</v>
      </c>
      <c r="CY50" s="2" t="s">
        <v>1</v>
      </c>
      <c r="CZ50" s="2" t="s">
        <v>1</v>
      </c>
      <c r="DA50" s="2" t="s">
        <v>1</v>
      </c>
      <c r="DB50" s="2">
        <v>96475.26</v>
      </c>
      <c r="DC50" s="2" t="s">
        <v>1</v>
      </c>
      <c r="DD50" s="2" t="s">
        <v>1</v>
      </c>
      <c r="DE50" s="2" t="s">
        <v>1</v>
      </c>
      <c r="DF50" s="2" t="s">
        <v>1</v>
      </c>
      <c r="DG50" s="2" t="s">
        <v>1</v>
      </c>
      <c r="DH50" s="2" t="s">
        <v>1</v>
      </c>
      <c r="DI50" s="2" t="s">
        <v>1</v>
      </c>
      <c r="DJ50" s="2">
        <v>246535.9</v>
      </c>
      <c r="DK50" s="2">
        <v>156650</v>
      </c>
      <c r="DL50" s="2" t="s">
        <v>1</v>
      </c>
      <c r="DM50" s="2" t="s">
        <v>1</v>
      </c>
      <c r="DN50" s="2" t="s">
        <v>1</v>
      </c>
      <c r="DO50" s="2" t="s">
        <v>1</v>
      </c>
      <c r="DP50" s="2" t="s">
        <v>1</v>
      </c>
      <c r="DQ50" s="2" t="s">
        <v>1</v>
      </c>
      <c r="DR50" s="2" t="s">
        <v>1</v>
      </c>
      <c r="DS50" s="2" t="s">
        <v>1</v>
      </c>
      <c r="DT50" s="2" t="s">
        <v>1</v>
      </c>
      <c r="DU50" s="2">
        <v>316000</v>
      </c>
      <c r="DV50" s="2">
        <v>414000</v>
      </c>
      <c r="DW50" s="2" t="s">
        <v>1</v>
      </c>
      <c r="DX50" s="2">
        <v>311439</v>
      </c>
      <c r="DY50" s="2" t="s">
        <v>1</v>
      </c>
      <c r="DZ50" s="2" t="s">
        <v>1</v>
      </c>
      <c r="EA50" s="2" t="s">
        <v>1</v>
      </c>
      <c r="EB50" s="2">
        <v>505300</v>
      </c>
      <c r="EC50" s="2">
        <v>298397.93</v>
      </c>
      <c r="ED50" s="2" t="s">
        <v>1</v>
      </c>
      <c r="EE50" s="2" t="s">
        <v>1</v>
      </c>
      <c r="EF50" s="2" t="s">
        <v>1</v>
      </c>
      <c r="EG50" s="2" t="s">
        <v>1</v>
      </c>
      <c r="EH50" s="2" t="s">
        <v>1</v>
      </c>
      <c r="EI50" s="2" t="s">
        <v>1</v>
      </c>
      <c r="EJ50" s="2" t="s">
        <v>1</v>
      </c>
      <c r="EK50" s="2" t="s">
        <v>1</v>
      </c>
      <c r="EL50" s="2">
        <v>217362</v>
      </c>
      <c r="EM50" s="2" t="s">
        <v>1</v>
      </c>
      <c r="EN50" s="2" t="s">
        <v>1</v>
      </c>
      <c r="EO50" s="2" t="s">
        <v>1</v>
      </c>
      <c r="EP50" s="2" t="s">
        <v>1</v>
      </c>
      <c r="EQ50" s="2">
        <v>15584700.16</v>
      </c>
      <c r="ER50" s="2" t="s">
        <v>1</v>
      </c>
      <c r="ES50" s="2" t="s">
        <v>1</v>
      </c>
      <c r="ET50" s="2" t="s">
        <v>1</v>
      </c>
      <c r="EU50" s="2">
        <v>4435222</v>
      </c>
      <c r="EV50" s="2" t="s">
        <v>1</v>
      </c>
      <c r="EW50" s="2">
        <v>86486.5</v>
      </c>
      <c r="EX50" s="2">
        <v>52100</v>
      </c>
      <c r="EY50" s="2">
        <v>745300</v>
      </c>
      <c r="EZ50" s="2" t="s">
        <v>1</v>
      </c>
      <c r="FA50" s="2" t="s">
        <v>1</v>
      </c>
      <c r="FB50" s="2" t="s">
        <v>1</v>
      </c>
      <c r="FC50" s="2">
        <v>1201041</v>
      </c>
      <c r="FD50" s="2">
        <v>455683</v>
      </c>
      <c r="FE50" s="2">
        <v>18050</v>
      </c>
      <c r="FF50" s="2" t="s">
        <v>1</v>
      </c>
      <c r="FG50" s="2">
        <v>7072</v>
      </c>
      <c r="FH50" s="2" t="s">
        <v>1</v>
      </c>
      <c r="FI50" s="2" t="s">
        <v>1</v>
      </c>
      <c r="FJ50" s="2" t="s">
        <v>1</v>
      </c>
      <c r="FK50" s="2" t="s">
        <v>1</v>
      </c>
      <c r="FL50" s="2" t="s">
        <v>1</v>
      </c>
      <c r="FM50" s="2">
        <v>30106</v>
      </c>
      <c r="FN50" s="2">
        <v>43320</v>
      </c>
      <c r="FO50" s="2">
        <v>284449.03999999998</v>
      </c>
      <c r="FP50" s="2" t="s">
        <v>1</v>
      </c>
      <c r="FQ50" s="2">
        <v>1157558.6299999999</v>
      </c>
      <c r="FR50" s="2" t="s">
        <v>1</v>
      </c>
      <c r="FS50" s="2" t="s">
        <v>1</v>
      </c>
      <c r="FT50" s="2" t="s">
        <v>1</v>
      </c>
      <c r="FU50" s="2" t="s">
        <v>1</v>
      </c>
      <c r="FV50" s="2" t="s">
        <v>1</v>
      </c>
      <c r="FW50" s="2" t="s">
        <v>1</v>
      </c>
      <c r="FX50" s="2">
        <v>109933.25</v>
      </c>
      <c r="FY50" s="2" t="s">
        <v>1</v>
      </c>
      <c r="FZ50" s="2" t="s">
        <v>1</v>
      </c>
      <c r="GA50" s="2">
        <v>661195.19999999995</v>
      </c>
      <c r="GB50" s="2">
        <v>469530.51</v>
      </c>
      <c r="GC50" s="2">
        <v>428474</v>
      </c>
      <c r="GD50" s="2" t="s">
        <v>1</v>
      </c>
      <c r="GE50" s="2" t="s">
        <v>1</v>
      </c>
      <c r="GF50" s="2">
        <v>23840</v>
      </c>
      <c r="GG50" s="2">
        <v>85345.81</v>
      </c>
      <c r="GH50" s="2">
        <v>366518.34</v>
      </c>
      <c r="GI50" s="2">
        <v>80123.399999999994</v>
      </c>
      <c r="GJ50" s="2" t="s">
        <v>1</v>
      </c>
      <c r="GK50" s="2">
        <v>50820</v>
      </c>
      <c r="GL50" s="2">
        <v>59666</v>
      </c>
      <c r="GM50" s="2" t="s">
        <v>1</v>
      </c>
      <c r="GN50" s="2">
        <v>4619939.25</v>
      </c>
      <c r="GO50" s="2">
        <v>3060199.96</v>
      </c>
      <c r="GP50" s="2" t="s">
        <v>1</v>
      </c>
      <c r="GQ50" s="2">
        <v>4268</v>
      </c>
      <c r="GR50" s="2">
        <v>22044</v>
      </c>
      <c r="GS50" s="2" t="s">
        <v>1</v>
      </c>
      <c r="GT50" s="2" t="s">
        <v>1</v>
      </c>
      <c r="GU50" s="2" t="s">
        <v>1</v>
      </c>
      <c r="GV50" s="2" t="s">
        <v>1</v>
      </c>
      <c r="GW50" s="2" t="s">
        <v>1</v>
      </c>
      <c r="GX50" s="2" t="s">
        <v>1</v>
      </c>
      <c r="GY50" s="2" t="s">
        <v>1</v>
      </c>
      <c r="GZ50" s="2" t="s">
        <v>1</v>
      </c>
      <c r="HA50" s="2">
        <v>88433.66</v>
      </c>
      <c r="HB50" s="2">
        <v>87240</v>
      </c>
      <c r="HC50" s="2" t="s">
        <v>1</v>
      </c>
      <c r="HD50" s="2" t="s">
        <v>1</v>
      </c>
      <c r="HE50" s="2" t="s">
        <v>1</v>
      </c>
      <c r="HF50" s="2" t="s">
        <v>1</v>
      </c>
      <c r="HG50" s="2" t="s">
        <v>1</v>
      </c>
      <c r="HH50" s="2">
        <v>2160</v>
      </c>
      <c r="HI50" s="2" t="s">
        <v>1</v>
      </c>
      <c r="HJ50" s="2">
        <v>4000</v>
      </c>
      <c r="HK50" s="2">
        <v>20000</v>
      </c>
      <c r="HL50" s="2" t="s">
        <v>1</v>
      </c>
      <c r="HM50" s="2" t="s">
        <v>1</v>
      </c>
      <c r="HN50" s="2">
        <v>195227.2</v>
      </c>
      <c r="HO50" s="2" t="s">
        <v>1</v>
      </c>
      <c r="HP50" s="2" t="s">
        <v>1</v>
      </c>
      <c r="HQ50" s="2" t="s">
        <v>1</v>
      </c>
      <c r="HR50" s="2" t="s">
        <v>1</v>
      </c>
      <c r="HS50" s="2">
        <v>5600</v>
      </c>
      <c r="HT50" s="2" t="s">
        <v>1</v>
      </c>
      <c r="HU50" s="2" t="s">
        <v>1</v>
      </c>
      <c r="HV50" s="2">
        <v>58429.1</v>
      </c>
      <c r="HW50" s="2">
        <v>1700000</v>
      </c>
      <c r="HX50" s="2" t="s">
        <v>1</v>
      </c>
      <c r="HY50" s="2" t="s">
        <v>1</v>
      </c>
      <c r="HZ50" s="2" t="s">
        <v>1</v>
      </c>
      <c r="IA50" s="2" t="s">
        <v>1</v>
      </c>
      <c r="IB50" s="2" t="s">
        <v>1</v>
      </c>
      <c r="IC50" s="2">
        <v>44452</v>
      </c>
      <c r="ID50" s="2" t="s">
        <v>1</v>
      </c>
      <c r="IE50" s="2">
        <v>4297703</v>
      </c>
      <c r="IF50" s="2">
        <v>8000</v>
      </c>
      <c r="IG50" s="2">
        <v>70756</v>
      </c>
      <c r="IH50" s="2">
        <v>214000</v>
      </c>
      <c r="II50" s="2" t="s">
        <v>1</v>
      </c>
      <c r="IJ50" s="2" t="s">
        <v>1</v>
      </c>
      <c r="IK50" s="2" t="s">
        <v>1</v>
      </c>
      <c r="IL50" s="2" t="s">
        <v>1</v>
      </c>
      <c r="IM50" s="2" t="s">
        <v>1</v>
      </c>
      <c r="IN50" s="2">
        <v>0</v>
      </c>
      <c r="IO50" s="2" t="s">
        <v>1</v>
      </c>
      <c r="IP50" s="2" t="s">
        <v>1</v>
      </c>
      <c r="IQ50" s="2" t="s">
        <v>1</v>
      </c>
      <c r="IR50" s="2">
        <v>0</v>
      </c>
      <c r="IS50" s="2" t="s">
        <v>1</v>
      </c>
      <c r="IT50" s="2">
        <v>136805.70000000001</v>
      </c>
      <c r="IU50" s="2" t="s">
        <v>1</v>
      </c>
      <c r="IV50" s="2" t="s">
        <v>1</v>
      </c>
      <c r="IW50" s="2" t="s">
        <v>1</v>
      </c>
      <c r="IX50" s="2" t="s">
        <v>1</v>
      </c>
      <c r="IY50" s="2" t="s">
        <v>1</v>
      </c>
      <c r="IZ50" s="2" t="s">
        <v>1</v>
      </c>
      <c r="JA50" s="2" t="s">
        <v>1</v>
      </c>
      <c r="JB50" s="2" t="s">
        <v>1</v>
      </c>
      <c r="JC50" s="2" t="s">
        <v>1</v>
      </c>
      <c r="JD50" s="2" t="s">
        <v>1</v>
      </c>
      <c r="JE50" s="2">
        <v>250000</v>
      </c>
      <c r="JF50" s="2" t="s">
        <v>1</v>
      </c>
      <c r="JG50" s="2" t="s">
        <v>1</v>
      </c>
      <c r="JH50" s="2" t="s">
        <v>1</v>
      </c>
      <c r="JI50" s="2" t="s">
        <v>1</v>
      </c>
      <c r="JJ50" s="2" t="s">
        <v>1</v>
      </c>
      <c r="JK50" s="2" t="s">
        <v>1</v>
      </c>
      <c r="JL50" s="2" t="s">
        <v>1</v>
      </c>
      <c r="JM50" s="2">
        <v>48300</v>
      </c>
      <c r="JN50" s="2">
        <v>19326992.559999999</v>
      </c>
      <c r="JO50" s="2">
        <v>541268.80000000005</v>
      </c>
      <c r="JP50" s="2" t="s">
        <v>1</v>
      </c>
      <c r="JQ50" s="2" t="s">
        <v>1</v>
      </c>
      <c r="JR50" s="2" t="s">
        <v>1</v>
      </c>
      <c r="JS50" s="2" t="s">
        <v>1</v>
      </c>
      <c r="JT50" s="2" t="s">
        <v>1</v>
      </c>
      <c r="JU50" s="2">
        <v>140275</v>
      </c>
      <c r="JV50" s="2" t="s">
        <v>1</v>
      </c>
      <c r="JW50" s="2" t="s">
        <v>1</v>
      </c>
      <c r="JX50" s="2" t="s">
        <v>1</v>
      </c>
      <c r="JY50" s="2" t="s">
        <v>1</v>
      </c>
      <c r="JZ50" s="2" t="s">
        <v>1</v>
      </c>
      <c r="KA50" s="2" t="s">
        <v>1</v>
      </c>
      <c r="KB50" s="2" t="s">
        <v>1</v>
      </c>
      <c r="KC50" s="2" t="s">
        <v>1</v>
      </c>
      <c r="KD50" s="2" t="s">
        <v>1</v>
      </c>
      <c r="KE50" s="2" t="s">
        <v>1</v>
      </c>
      <c r="KF50" s="2" t="s">
        <v>1</v>
      </c>
      <c r="KG50" s="2" t="s">
        <v>1</v>
      </c>
      <c r="KH50" s="2" t="s">
        <v>1</v>
      </c>
      <c r="KI50" s="2" t="s">
        <v>1</v>
      </c>
      <c r="KJ50" s="2" t="s">
        <v>1</v>
      </c>
      <c r="KK50" s="2" t="s">
        <v>1</v>
      </c>
      <c r="KL50" s="2" t="s">
        <v>1</v>
      </c>
      <c r="KM50" s="2" t="s">
        <v>1</v>
      </c>
      <c r="KN50" s="2" t="s">
        <v>1</v>
      </c>
      <c r="KO50" s="2" t="s">
        <v>1</v>
      </c>
      <c r="KP50" s="2" t="s">
        <v>1</v>
      </c>
      <c r="KQ50" s="2" t="s">
        <v>1</v>
      </c>
      <c r="KR50" s="2" t="s">
        <v>1</v>
      </c>
      <c r="KS50" s="2" t="s">
        <v>1</v>
      </c>
      <c r="KT50" s="2" t="s">
        <v>1</v>
      </c>
      <c r="KU50" s="2" t="s">
        <v>1</v>
      </c>
      <c r="KV50" s="2" t="s">
        <v>1</v>
      </c>
      <c r="KW50" s="2" t="s">
        <v>1</v>
      </c>
    </row>
    <row r="51" spans="1:309" x14ac:dyDescent="0.3">
      <c r="A51" s="2" t="s">
        <v>45</v>
      </c>
      <c r="B51" s="2">
        <v>79</v>
      </c>
      <c r="C51" s="23">
        <f t="shared" si="62"/>
        <v>174680.64999999991</v>
      </c>
      <c r="D51" s="23">
        <f t="shared" si="63"/>
        <v>2640016.92</v>
      </c>
      <c r="E51" s="23">
        <f t="shared" si="64"/>
        <v>33417.935696202534</v>
      </c>
      <c r="F51" s="23">
        <f t="shared" si="65"/>
        <v>1103862.42</v>
      </c>
      <c r="G51" s="23">
        <f t="shared" si="66"/>
        <v>1424294.5</v>
      </c>
      <c r="H51" s="23">
        <f t="shared" si="67"/>
        <v>3960</v>
      </c>
      <c r="I51" s="23">
        <f t="shared" si="68"/>
        <v>107900</v>
      </c>
      <c r="J51" s="23">
        <f t="shared" si="69"/>
        <v>1365.8227848101267</v>
      </c>
      <c r="K51" s="23">
        <f t="shared" si="70"/>
        <v>107900</v>
      </c>
      <c r="L51" s="23">
        <f t="shared" si="71"/>
        <v>0</v>
      </c>
      <c r="M51" s="23">
        <f t="shared" si="72"/>
        <v>1410758</v>
      </c>
      <c r="N51" s="23">
        <f t="shared" si="73"/>
        <v>13972.942025316455</v>
      </c>
      <c r="O51" s="23">
        <f t="shared" si="74"/>
        <v>222967.27</v>
      </c>
      <c r="P51" s="23">
        <f t="shared" si="75"/>
        <v>316016.20999999996</v>
      </c>
      <c r="Q51" s="23">
        <f t="shared" si="76"/>
        <v>420285.26</v>
      </c>
      <c r="R51" s="23">
        <f t="shared" si="77"/>
        <v>1048879.74</v>
      </c>
      <c r="S51" s="23">
        <f t="shared" si="78"/>
        <v>13276.958734177215</v>
      </c>
      <c r="T51" s="23">
        <f t="shared" si="79"/>
        <v>54982.679999999935</v>
      </c>
      <c r="U51" s="7">
        <f t="shared" si="80"/>
        <v>4.9809359394624504E-2</v>
      </c>
      <c r="V51" s="23">
        <f t="shared" si="81"/>
        <v>0</v>
      </c>
      <c r="W51" s="23">
        <f t="shared" si="82"/>
        <v>51600</v>
      </c>
      <c r="X51" s="23">
        <f t="shared" si="83"/>
        <v>3264.68</v>
      </c>
      <c r="Y51" s="23">
        <f t="shared" si="84"/>
        <v>160</v>
      </c>
      <c r="Z51" s="23">
        <v>42</v>
      </c>
      <c r="AA51" s="23">
        <f t="shared" si="85"/>
        <v>89569</v>
      </c>
      <c r="AB51" s="23">
        <f t="shared" si="86"/>
        <v>2465336.27</v>
      </c>
      <c r="AC51" s="23">
        <f t="shared" si="87"/>
        <v>31206.788227848101</v>
      </c>
      <c r="AD51" s="23">
        <f t="shared" si="88"/>
        <v>2270324.27</v>
      </c>
      <c r="AE51" s="23">
        <f t="shared" si="89"/>
        <v>28738.281898734178</v>
      </c>
      <c r="AF51" s="23">
        <f t="shared" si="90"/>
        <v>403242</v>
      </c>
      <c r="AG51" s="23">
        <f t="shared" si="91"/>
        <v>5104.3291139240509</v>
      </c>
      <c r="AH51" s="23">
        <f t="shared" si="92"/>
        <v>1723725.27</v>
      </c>
      <c r="AI51" s="23">
        <f t="shared" si="93"/>
        <v>6812</v>
      </c>
      <c r="AJ51" s="23">
        <f t="shared" si="94"/>
        <v>189129</v>
      </c>
      <c r="AK51" s="23">
        <f t="shared" si="95"/>
        <v>195012</v>
      </c>
      <c r="AL51" s="23">
        <f t="shared" si="96"/>
        <v>2468.506329113924</v>
      </c>
      <c r="AM51" s="23">
        <f t="shared" si="97"/>
        <v>195012</v>
      </c>
      <c r="AN51" s="23">
        <f t="shared" si="98"/>
        <v>0</v>
      </c>
      <c r="AO51" s="2">
        <v>191923.68</v>
      </c>
      <c r="AP51" s="2">
        <v>9011.66</v>
      </c>
      <c r="AQ51" s="2">
        <v>22031.93</v>
      </c>
      <c r="AR51" s="2" t="s">
        <v>1</v>
      </c>
      <c r="AS51" s="2">
        <v>199736.21</v>
      </c>
      <c r="AT51" s="2">
        <v>116280</v>
      </c>
      <c r="AU51" s="2" t="s">
        <v>1</v>
      </c>
      <c r="AV51" s="2">
        <v>420285.26</v>
      </c>
      <c r="AX51" s="2" t="s">
        <v>1</v>
      </c>
      <c r="AY51" s="2" t="s">
        <v>1</v>
      </c>
      <c r="AZ51" s="2" t="s">
        <v>1</v>
      </c>
      <c r="BA51" s="2" t="s">
        <v>1</v>
      </c>
      <c r="BB51" s="2" t="s">
        <v>1</v>
      </c>
      <c r="BC51" s="2" t="s">
        <v>1</v>
      </c>
      <c r="BD51" s="2" t="s">
        <v>1</v>
      </c>
      <c r="BE51" s="2">
        <v>50400</v>
      </c>
      <c r="BF51" s="2">
        <v>1200</v>
      </c>
      <c r="BG51" s="2" t="s">
        <v>1</v>
      </c>
      <c r="BH51" s="2" t="s">
        <v>1</v>
      </c>
      <c r="BI51" s="2" t="s">
        <v>1</v>
      </c>
      <c r="BJ51" s="2" t="s">
        <v>1</v>
      </c>
      <c r="BK51" s="2" t="s">
        <v>1</v>
      </c>
      <c r="BL51" s="2" t="s">
        <v>1</v>
      </c>
      <c r="BM51" s="2" t="s">
        <v>1</v>
      </c>
      <c r="BN51" s="2">
        <v>3264.68</v>
      </c>
      <c r="BO51" s="2" t="s">
        <v>1</v>
      </c>
      <c r="BP51" s="2" t="s">
        <v>1</v>
      </c>
      <c r="BQ51" s="2" t="s">
        <v>1</v>
      </c>
      <c r="BR51" s="2">
        <v>160</v>
      </c>
      <c r="BS51" s="2" t="s">
        <v>1</v>
      </c>
      <c r="BT51" s="2">
        <v>89569</v>
      </c>
      <c r="BU51" s="2" t="s">
        <v>1</v>
      </c>
      <c r="BV51" s="2">
        <v>1396259.5</v>
      </c>
      <c r="BW51" s="2" t="s">
        <v>1</v>
      </c>
      <c r="BX51" s="2" t="s">
        <v>1</v>
      </c>
      <c r="BY51" s="2" t="s">
        <v>1</v>
      </c>
      <c r="BZ51" s="2" t="s">
        <v>1</v>
      </c>
      <c r="CA51" s="2" t="s">
        <v>1</v>
      </c>
      <c r="CB51" s="2" t="s">
        <v>1</v>
      </c>
      <c r="CC51" s="2" t="s">
        <v>1</v>
      </c>
      <c r="CD51" s="2">
        <v>1558</v>
      </c>
      <c r="CE51" s="2">
        <v>500</v>
      </c>
      <c r="CF51" s="2" t="s">
        <v>1</v>
      </c>
      <c r="CG51" s="2" t="s">
        <v>1</v>
      </c>
      <c r="CH51" s="2">
        <v>2240.5</v>
      </c>
      <c r="CI51" s="2">
        <v>10200</v>
      </c>
      <c r="CJ51" s="2" t="s">
        <v>1</v>
      </c>
      <c r="CK51" s="2" t="s">
        <v>1</v>
      </c>
      <c r="CL51" s="2" t="s">
        <v>1</v>
      </c>
      <c r="CM51" s="2" t="s">
        <v>1</v>
      </c>
      <c r="CN51" s="2" t="s">
        <v>1</v>
      </c>
      <c r="CO51" s="2" t="s">
        <v>1</v>
      </c>
      <c r="CP51" s="2" t="s">
        <v>1</v>
      </c>
      <c r="CQ51" s="2" t="s">
        <v>1</v>
      </c>
      <c r="CR51" s="2" t="s">
        <v>1</v>
      </c>
      <c r="CS51" s="2" t="s">
        <v>1</v>
      </c>
      <c r="CT51" s="2" t="s">
        <v>1</v>
      </c>
      <c r="CU51" s="2" t="s">
        <v>1</v>
      </c>
      <c r="CV51" s="2">
        <v>5700</v>
      </c>
      <c r="CW51" s="2" t="s">
        <v>1</v>
      </c>
      <c r="CX51" s="2">
        <v>7836.5</v>
      </c>
      <c r="CY51" s="2" t="s">
        <v>1</v>
      </c>
      <c r="CZ51" s="2" t="s">
        <v>1</v>
      </c>
      <c r="DA51" s="2" t="s">
        <v>1</v>
      </c>
      <c r="DB51" s="2" t="s">
        <v>1</v>
      </c>
      <c r="DC51" s="2" t="s">
        <v>1</v>
      </c>
      <c r="DD51" s="2" t="s">
        <v>1</v>
      </c>
      <c r="DE51" s="2" t="s">
        <v>1</v>
      </c>
      <c r="DF51" s="2" t="s">
        <v>1</v>
      </c>
      <c r="DG51" s="2" t="s">
        <v>1</v>
      </c>
      <c r="DH51" s="2" t="s">
        <v>1</v>
      </c>
      <c r="DI51" s="2" t="s">
        <v>1</v>
      </c>
      <c r="DJ51" s="2" t="s">
        <v>1</v>
      </c>
      <c r="DK51" s="2">
        <v>3960</v>
      </c>
      <c r="DL51" s="2" t="s">
        <v>1</v>
      </c>
      <c r="DM51" s="2" t="s">
        <v>1</v>
      </c>
      <c r="DN51" s="2" t="s">
        <v>1</v>
      </c>
      <c r="DO51" s="2" t="s">
        <v>1</v>
      </c>
      <c r="DP51" s="2" t="s">
        <v>1</v>
      </c>
      <c r="DQ51" s="2" t="s">
        <v>1</v>
      </c>
      <c r="DR51" s="2" t="s">
        <v>1</v>
      </c>
      <c r="DS51" s="2" t="s">
        <v>1</v>
      </c>
      <c r="DT51" s="2" t="s">
        <v>1</v>
      </c>
      <c r="DU51" s="2">
        <v>39500</v>
      </c>
      <c r="DV51" s="2">
        <v>54400</v>
      </c>
      <c r="DW51" s="2" t="s">
        <v>1</v>
      </c>
      <c r="DX51" s="2">
        <v>14000</v>
      </c>
      <c r="DY51" s="2" t="s">
        <v>1</v>
      </c>
      <c r="DZ51" s="2" t="s">
        <v>1</v>
      </c>
      <c r="EA51" s="2" t="s">
        <v>1</v>
      </c>
      <c r="EB51" s="2" t="s">
        <v>1</v>
      </c>
      <c r="EC51" s="2" t="s">
        <v>1</v>
      </c>
      <c r="ED51" s="2" t="s">
        <v>1</v>
      </c>
      <c r="EE51" s="2" t="s">
        <v>1</v>
      </c>
      <c r="EF51" s="2" t="s">
        <v>1</v>
      </c>
      <c r="EG51" s="2" t="s">
        <v>1</v>
      </c>
      <c r="EH51" s="2" t="s">
        <v>1</v>
      </c>
      <c r="EI51" s="2" t="s">
        <v>1</v>
      </c>
      <c r="EJ51" s="2" t="s">
        <v>1</v>
      </c>
      <c r="EK51" s="2" t="s">
        <v>1</v>
      </c>
      <c r="EL51" s="2" t="s">
        <v>1</v>
      </c>
      <c r="EM51" s="2" t="s">
        <v>1</v>
      </c>
      <c r="EN51" s="2" t="s">
        <v>1</v>
      </c>
      <c r="EO51" s="2" t="s">
        <v>1</v>
      </c>
      <c r="EP51" s="2" t="s">
        <v>1</v>
      </c>
      <c r="EQ51" s="2" t="s">
        <v>1</v>
      </c>
      <c r="ER51" s="2" t="s">
        <v>1</v>
      </c>
      <c r="ES51" s="2" t="s">
        <v>1</v>
      </c>
      <c r="ET51" s="2" t="s">
        <v>1</v>
      </c>
      <c r="EU51" s="2" t="s">
        <v>1</v>
      </c>
      <c r="EV51" s="2" t="s">
        <v>1</v>
      </c>
      <c r="EW51" s="2" t="s">
        <v>1</v>
      </c>
      <c r="EX51" s="2">
        <v>222843</v>
      </c>
      <c r="EY51" s="2">
        <v>126725</v>
      </c>
      <c r="EZ51" s="2" t="s">
        <v>1</v>
      </c>
      <c r="FA51" s="2" t="s">
        <v>1</v>
      </c>
      <c r="FB51" s="2" t="s">
        <v>1</v>
      </c>
      <c r="FC51" s="2">
        <v>31075</v>
      </c>
      <c r="FD51" s="2">
        <v>22599</v>
      </c>
      <c r="FE51" s="2" t="s">
        <v>1</v>
      </c>
      <c r="FF51" s="2" t="s">
        <v>1</v>
      </c>
      <c r="FG51" s="2" t="s">
        <v>1</v>
      </c>
      <c r="FH51" s="2" t="s">
        <v>1</v>
      </c>
      <c r="FI51" s="2" t="s">
        <v>1</v>
      </c>
      <c r="FJ51" s="2" t="s">
        <v>1</v>
      </c>
      <c r="FK51" s="2" t="s">
        <v>1</v>
      </c>
      <c r="FL51" s="2" t="s">
        <v>1</v>
      </c>
      <c r="FM51" s="2" t="s">
        <v>1</v>
      </c>
      <c r="FN51" s="2">
        <v>5844</v>
      </c>
      <c r="FO51" s="2">
        <v>18610</v>
      </c>
      <c r="FP51" s="2" t="s">
        <v>1</v>
      </c>
      <c r="FQ51" s="2">
        <v>181521.8</v>
      </c>
      <c r="FR51" s="2" t="s">
        <v>1</v>
      </c>
      <c r="FS51" s="2" t="s">
        <v>1</v>
      </c>
      <c r="FT51" s="2" t="s">
        <v>1</v>
      </c>
      <c r="FU51" s="2" t="s">
        <v>1</v>
      </c>
      <c r="FV51" s="2" t="s">
        <v>1</v>
      </c>
      <c r="FW51" s="2" t="s">
        <v>1</v>
      </c>
      <c r="FX51" s="2" t="s">
        <v>1</v>
      </c>
      <c r="FY51" s="2" t="s">
        <v>1</v>
      </c>
      <c r="FZ51" s="2" t="s">
        <v>1</v>
      </c>
      <c r="GA51" s="2">
        <v>80872</v>
      </c>
      <c r="GB51" s="2" t="s">
        <v>1</v>
      </c>
      <c r="GC51" s="2" t="s">
        <v>1</v>
      </c>
      <c r="GD51" s="2" t="s">
        <v>1</v>
      </c>
      <c r="GE51" s="2" t="s">
        <v>1</v>
      </c>
      <c r="GF51" s="2">
        <v>2266</v>
      </c>
      <c r="GG51" s="2">
        <v>25568.53</v>
      </c>
      <c r="GH51" s="2">
        <v>12143.8</v>
      </c>
      <c r="GI51" s="2" t="s">
        <v>1</v>
      </c>
      <c r="GJ51" s="2" t="s">
        <v>1</v>
      </c>
      <c r="GK51" s="2">
        <v>70086</v>
      </c>
      <c r="GL51" s="2">
        <v>2550</v>
      </c>
      <c r="GM51" s="2" t="s">
        <v>1</v>
      </c>
      <c r="GN51" s="2">
        <v>642568.14</v>
      </c>
      <c r="GO51" s="2">
        <v>572890</v>
      </c>
      <c r="GP51" s="2">
        <v>20652</v>
      </c>
      <c r="GQ51" s="2">
        <v>27136</v>
      </c>
      <c r="GR51" s="2">
        <v>7343</v>
      </c>
      <c r="GS51" s="2" t="s">
        <v>1</v>
      </c>
      <c r="GT51" s="2" t="s">
        <v>1</v>
      </c>
      <c r="GU51" s="2" t="s">
        <v>1</v>
      </c>
      <c r="GV51" s="2" t="s">
        <v>1</v>
      </c>
      <c r="GW51" s="2" t="s">
        <v>1</v>
      </c>
      <c r="GX51" s="2" t="s">
        <v>1</v>
      </c>
      <c r="GY51" s="2" t="s">
        <v>1</v>
      </c>
      <c r="GZ51" s="2" t="s">
        <v>1</v>
      </c>
      <c r="HA51" s="2" t="s">
        <v>1</v>
      </c>
      <c r="HB51" s="2">
        <v>1520</v>
      </c>
      <c r="HC51" s="2">
        <v>5292</v>
      </c>
      <c r="HD51" s="2" t="s">
        <v>1</v>
      </c>
      <c r="HE51" s="2" t="s">
        <v>1</v>
      </c>
      <c r="HF51" s="2" t="s">
        <v>1</v>
      </c>
      <c r="HG51" s="2" t="s">
        <v>1</v>
      </c>
      <c r="HH51" s="2" t="s">
        <v>1</v>
      </c>
      <c r="HI51" s="2" t="s">
        <v>1</v>
      </c>
      <c r="HJ51" s="2" t="s">
        <v>1</v>
      </c>
      <c r="HK51" s="2">
        <v>2000</v>
      </c>
      <c r="HL51" s="2" t="s">
        <v>1</v>
      </c>
      <c r="HM51" s="2" t="s">
        <v>1</v>
      </c>
      <c r="HN51" s="2">
        <v>3638</v>
      </c>
      <c r="HO51" s="2" t="s">
        <v>1</v>
      </c>
      <c r="HP51" s="2" t="s">
        <v>1</v>
      </c>
      <c r="HQ51" s="2" t="s">
        <v>1</v>
      </c>
      <c r="HR51" s="2" t="s">
        <v>1</v>
      </c>
      <c r="HS51" s="2">
        <v>30000</v>
      </c>
      <c r="HT51" s="2" t="s">
        <v>1</v>
      </c>
      <c r="HU51" s="2" t="s">
        <v>1</v>
      </c>
      <c r="HV51" s="2" t="s">
        <v>1</v>
      </c>
      <c r="HW51" s="2" t="s">
        <v>1</v>
      </c>
      <c r="HX51" s="2" t="s">
        <v>1</v>
      </c>
      <c r="HY51" s="2" t="s">
        <v>1</v>
      </c>
      <c r="HZ51" s="2" t="s">
        <v>1</v>
      </c>
      <c r="IA51" s="2" t="s">
        <v>1</v>
      </c>
      <c r="IB51" s="2" t="s">
        <v>1</v>
      </c>
      <c r="IC51" s="2" t="s">
        <v>1</v>
      </c>
      <c r="ID51" s="2" t="s">
        <v>1</v>
      </c>
      <c r="IE51" s="2">
        <v>138937</v>
      </c>
      <c r="IF51" s="2" t="s">
        <v>1</v>
      </c>
      <c r="IG51" s="2">
        <v>14554</v>
      </c>
      <c r="IH51" s="2">
        <v>90</v>
      </c>
      <c r="II51" s="2">
        <v>0</v>
      </c>
      <c r="IJ51" s="2" t="s">
        <v>1</v>
      </c>
      <c r="IK51" s="2" t="s">
        <v>1</v>
      </c>
      <c r="IL51" s="2" t="s">
        <v>1</v>
      </c>
      <c r="IM51" s="2" t="s">
        <v>1</v>
      </c>
      <c r="IN51" s="2" t="s">
        <v>1</v>
      </c>
      <c r="IO51" s="2" t="s">
        <v>1</v>
      </c>
      <c r="IP51" s="2" t="s">
        <v>1</v>
      </c>
      <c r="IQ51" s="2" t="s">
        <v>1</v>
      </c>
      <c r="IR51" s="2" t="s">
        <v>1</v>
      </c>
      <c r="IS51" s="2">
        <v>1000</v>
      </c>
      <c r="IT51" s="2" t="s">
        <v>1</v>
      </c>
      <c r="IU51" s="2" t="s">
        <v>1</v>
      </c>
      <c r="IV51" s="2" t="s">
        <v>1</v>
      </c>
      <c r="IW51" s="2" t="s">
        <v>1</v>
      </c>
      <c r="IX51" s="2" t="s">
        <v>1</v>
      </c>
      <c r="IY51" s="2" t="s">
        <v>1</v>
      </c>
      <c r="IZ51" s="2" t="s">
        <v>1</v>
      </c>
      <c r="JA51" s="2" t="s">
        <v>1</v>
      </c>
      <c r="JB51" s="2" t="s">
        <v>1</v>
      </c>
      <c r="JC51" s="2" t="s">
        <v>1</v>
      </c>
      <c r="JD51" s="2" t="s">
        <v>1</v>
      </c>
      <c r="JE51" s="2" t="s">
        <v>1</v>
      </c>
      <c r="JF51" s="2">
        <v>0</v>
      </c>
      <c r="JG51" s="2" t="s">
        <v>1</v>
      </c>
      <c r="JH51" s="2" t="s">
        <v>1</v>
      </c>
      <c r="JI51" s="2" t="s">
        <v>1</v>
      </c>
      <c r="JJ51" s="2" t="s">
        <v>1</v>
      </c>
      <c r="JK51" s="2" t="s">
        <v>1</v>
      </c>
      <c r="JL51" s="2" t="s">
        <v>1</v>
      </c>
      <c r="JM51" s="2" t="s">
        <v>1</v>
      </c>
      <c r="JN51" s="2">
        <v>166012</v>
      </c>
      <c r="JO51" s="2">
        <v>29000</v>
      </c>
      <c r="JP51" s="2" t="s">
        <v>1</v>
      </c>
      <c r="JQ51" s="2" t="s">
        <v>1</v>
      </c>
      <c r="JR51" s="2" t="s">
        <v>1</v>
      </c>
      <c r="JS51" s="2" t="s">
        <v>1</v>
      </c>
      <c r="JT51" s="2" t="s">
        <v>1</v>
      </c>
      <c r="JU51" s="2" t="s">
        <v>1</v>
      </c>
      <c r="JV51" s="2" t="s">
        <v>1</v>
      </c>
      <c r="JW51" s="2" t="s">
        <v>1</v>
      </c>
      <c r="JX51" s="2" t="s">
        <v>1</v>
      </c>
      <c r="JY51" s="2" t="s">
        <v>1</v>
      </c>
      <c r="JZ51" s="2" t="s">
        <v>1</v>
      </c>
      <c r="KA51" s="2" t="s">
        <v>1</v>
      </c>
      <c r="KB51" s="2" t="s">
        <v>1</v>
      </c>
      <c r="KC51" s="2" t="s">
        <v>1</v>
      </c>
      <c r="KD51" s="2" t="s">
        <v>1</v>
      </c>
      <c r="KE51" s="2" t="s">
        <v>1</v>
      </c>
      <c r="KF51" s="2" t="s">
        <v>1</v>
      </c>
      <c r="KG51" s="2" t="s">
        <v>1</v>
      </c>
      <c r="KH51" s="2" t="s">
        <v>1</v>
      </c>
      <c r="KI51" s="2" t="s">
        <v>1</v>
      </c>
      <c r="KJ51" s="2" t="s">
        <v>1</v>
      </c>
      <c r="KK51" s="2" t="s">
        <v>1</v>
      </c>
      <c r="KL51" s="2" t="s">
        <v>1</v>
      </c>
      <c r="KM51" s="2" t="s">
        <v>1</v>
      </c>
      <c r="KN51" s="2" t="s">
        <v>1</v>
      </c>
      <c r="KO51" s="2" t="s">
        <v>1</v>
      </c>
      <c r="KP51" s="2" t="s">
        <v>1</v>
      </c>
      <c r="KQ51" s="2" t="s">
        <v>1</v>
      </c>
      <c r="KR51" s="2" t="s">
        <v>1</v>
      </c>
      <c r="KS51" s="2" t="s">
        <v>1</v>
      </c>
      <c r="KT51" s="2" t="s">
        <v>1</v>
      </c>
      <c r="KU51" s="2" t="s">
        <v>1</v>
      </c>
      <c r="KV51" s="2" t="s">
        <v>1</v>
      </c>
      <c r="KW51" s="2" t="s">
        <v>1</v>
      </c>
    </row>
    <row r="52" spans="1:309" x14ac:dyDescent="0.3">
      <c r="A52" s="2" t="s">
        <v>46</v>
      </c>
      <c r="B52" s="2">
        <v>188</v>
      </c>
      <c r="C52" s="23">
        <f t="shared" si="62"/>
        <v>66669.550000000745</v>
      </c>
      <c r="D52" s="23">
        <f t="shared" si="63"/>
        <v>3318986.7100000004</v>
      </c>
      <c r="E52" s="23">
        <f t="shared" si="64"/>
        <v>17654.184627659575</v>
      </c>
      <c r="F52" s="23">
        <f t="shared" si="65"/>
        <v>2437390.0500000003</v>
      </c>
      <c r="G52" s="23">
        <f t="shared" si="66"/>
        <v>698512.66</v>
      </c>
      <c r="H52" s="23">
        <f t="shared" si="67"/>
        <v>20844</v>
      </c>
      <c r="I52" s="23">
        <f t="shared" si="68"/>
        <v>162240</v>
      </c>
      <c r="J52" s="23">
        <f t="shared" si="69"/>
        <v>862.97872340425533</v>
      </c>
      <c r="K52" s="23">
        <f t="shared" si="70"/>
        <v>162240</v>
      </c>
      <c r="L52" s="23">
        <f t="shared" si="71"/>
        <v>0</v>
      </c>
      <c r="M52" s="23">
        <f t="shared" si="72"/>
        <v>698512.66</v>
      </c>
      <c r="N52" s="23">
        <f t="shared" si="73"/>
        <v>12964.840691489364</v>
      </c>
      <c r="O52" s="23">
        <f t="shared" si="74"/>
        <v>479379.41000000003</v>
      </c>
      <c r="P52" s="23">
        <f t="shared" si="75"/>
        <v>591501.41999999993</v>
      </c>
      <c r="Q52" s="23">
        <f t="shared" si="76"/>
        <v>940546.56000000006</v>
      </c>
      <c r="R52" s="23">
        <f t="shared" si="77"/>
        <v>2321023.0500000003</v>
      </c>
      <c r="S52" s="23">
        <f t="shared" si="78"/>
        <v>12345.867287234045</v>
      </c>
      <c r="T52" s="23">
        <f t="shared" si="79"/>
        <v>116367</v>
      </c>
      <c r="U52" s="7">
        <f t="shared" si="80"/>
        <v>4.7742461244559518E-2</v>
      </c>
      <c r="V52" s="23">
        <f t="shared" si="81"/>
        <v>104795</v>
      </c>
      <c r="W52" s="23">
        <f t="shared" si="82"/>
        <v>3150</v>
      </c>
      <c r="X52" s="23">
        <f t="shared" si="83"/>
        <v>7335</v>
      </c>
      <c r="Y52" s="23">
        <f t="shared" si="84"/>
        <v>1130</v>
      </c>
      <c r="Z52" s="23">
        <v>43</v>
      </c>
      <c r="AA52" s="23">
        <f t="shared" si="85"/>
        <v>309552.65999999997</v>
      </c>
      <c r="AB52" s="23">
        <f t="shared" si="86"/>
        <v>3252317.1599999997</v>
      </c>
      <c r="AC52" s="23">
        <f t="shared" si="87"/>
        <v>17299.559361702126</v>
      </c>
      <c r="AD52" s="23">
        <f t="shared" si="88"/>
        <v>2331592.1599999997</v>
      </c>
      <c r="AE52" s="23">
        <f t="shared" si="89"/>
        <v>12402.085957446807</v>
      </c>
      <c r="AF52" s="23">
        <f t="shared" si="90"/>
        <v>816276</v>
      </c>
      <c r="AG52" s="23">
        <f t="shared" si="91"/>
        <v>4341.8936170212764</v>
      </c>
      <c r="AH52" s="23">
        <f t="shared" si="92"/>
        <v>1295543.1599999999</v>
      </c>
      <c r="AI52" s="23">
        <f t="shared" si="93"/>
        <v>28281</v>
      </c>
      <c r="AJ52" s="23">
        <f t="shared" si="94"/>
        <v>243056</v>
      </c>
      <c r="AK52" s="23">
        <f t="shared" si="95"/>
        <v>920725</v>
      </c>
      <c r="AL52" s="23">
        <f t="shared" si="96"/>
        <v>4897.4734042553191</v>
      </c>
      <c r="AM52" s="23">
        <f t="shared" si="97"/>
        <v>920725</v>
      </c>
      <c r="AN52" s="23">
        <f t="shared" si="98"/>
        <v>0</v>
      </c>
      <c r="AO52" s="2">
        <v>426175.4</v>
      </c>
      <c r="AP52" s="2">
        <v>3661.25</v>
      </c>
      <c r="AQ52" s="2">
        <v>49542.76</v>
      </c>
      <c r="AR52" s="2" t="s">
        <v>1</v>
      </c>
      <c r="AS52" s="2">
        <v>458121.42</v>
      </c>
      <c r="AT52" s="2">
        <v>133380</v>
      </c>
      <c r="AU52" s="2" t="s">
        <v>1</v>
      </c>
      <c r="AV52" s="2">
        <v>940546.56000000006</v>
      </c>
      <c r="AX52" s="2" t="s">
        <v>1</v>
      </c>
      <c r="AY52" s="2" t="s">
        <v>1</v>
      </c>
      <c r="AZ52" s="2">
        <v>562</v>
      </c>
      <c r="BA52" s="2" t="s">
        <v>1</v>
      </c>
      <c r="BB52" s="2" t="s">
        <v>1</v>
      </c>
      <c r="BC52" s="2">
        <v>104233</v>
      </c>
      <c r="BD52" s="2" t="s">
        <v>1</v>
      </c>
      <c r="BE52" s="2" t="s">
        <v>1</v>
      </c>
      <c r="BF52" s="2">
        <v>3150</v>
      </c>
      <c r="BG52" s="2" t="s">
        <v>1</v>
      </c>
      <c r="BH52" s="2" t="s">
        <v>1</v>
      </c>
      <c r="BI52" s="2" t="s">
        <v>1</v>
      </c>
      <c r="BJ52" s="2" t="s">
        <v>1</v>
      </c>
      <c r="BK52" s="2" t="s">
        <v>1</v>
      </c>
      <c r="BL52" s="2" t="s">
        <v>1</v>
      </c>
      <c r="BM52" s="2" t="s">
        <v>1</v>
      </c>
      <c r="BN52" s="2">
        <v>7335</v>
      </c>
      <c r="BO52" s="2" t="s">
        <v>1</v>
      </c>
      <c r="BP52" s="2" t="s">
        <v>1</v>
      </c>
      <c r="BQ52" s="2" t="s">
        <v>1</v>
      </c>
      <c r="BR52" s="2">
        <v>1130</v>
      </c>
      <c r="BS52" s="2" t="s">
        <v>1</v>
      </c>
      <c r="BT52" s="2">
        <v>309552.65999999997</v>
      </c>
      <c r="BU52" s="2" t="s">
        <v>1</v>
      </c>
      <c r="BV52" s="2">
        <v>642436.5</v>
      </c>
      <c r="BW52" s="2" t="s">
        <v>1</v>
      </c>
      <c r="BX52" s="2" t="s">
        <v>1</v>
      </c>
      <c r="BY52" s="2" t="s">
        <v>1</v>
      </c>
      <c r="BZ52" s="2" t="s">
        <v>1</v>
      </c>
      <c r="CA52" s="2" t="s">
        <v>1</v>
      </c>
      <c r="CB52" s="2" t="s">
        <v>1</v>
      </c>
      <c r="CC52" s="2" t="s">
        <v>1</v>
      </c>
      <c r="CD52" s="2">
        <v>43633</v>
      </c>
      <c r="CE52" s="2">
        <v>14.52</v>
      </c>
      <c r="CF52" s="2" t="s">
        <v>1</v>
      </c>
      <c r="CG52" s="2" t="s">
        <v>1</v>
      </c>
      <c r="CH52" s="2">
        <v>2228.64</v>
      </c>
      <c r="CI52" s="2">
        <v>10200</v>
      </c>
      <c r="CJ52" s="2" t="s">
        <v>1</v>
      </c>
      <c r="CK52" s="2" t="s">
        <v>1</v>
      </c>
      <c r="CL52" s="2" t="s">
        <v>1</v>
      </c>
      <c r="CM52" s="2" t="s">
        <v>1</v>
      </c>
      <c r="CN52" s="2" t="s">
        <v>1</v>
      </c>
      <c r="CO52" s="2" t="s">
        <v>1</v>
      </c>
      <c r="CP52" s="2" t="s">
        <v>1</v>
      </c>
      <c r="CQ52" s="2" t="s">
        <v>1</v>
      </c>
      <c r="CR52" s="2" t="s">
        <v>1</v>
      </c>
      <c r="CS52" s="2" t="s">
        <v>1</v>
      </c>
      <c r="CT52" s="2" t="s">
        <v>1</v>
      </c>
      <c r="CU52" s="2" t="s">
        <v>1</v>
      </c>
      <c r="CV52" s="2" t="s">
        <v>1</v>
      </c>
      <c r="CW52" s="2" t="s">
        <v>1</v>
      </c>
      <c r="CX52" s="2" t="s">
        <v>1</v>
      </c>
      <c r="CY52" s="2" t="s">
        <v>1</v>
      </c>
      <c r="CZ52" s="2" t="s">
        <v>1</v>
      </c>
      <c r="DA52" s="2" t="s">
        <v>1</v>
      </c>
      <c r="DB52" s="2" t="s">
        <v>1</v>
      </c>
      <c r="DC52" s="2" t="s">
        <v>1</v>
      </c>
      <c r="DD52" s="2" t="s">
        <v>1</v>
      </c>
      <c r="DE52" s="2" t="s">
        <v>1</v>
      </c>
      <c r="DF52" s="2" t="s">
        <v>1</v>
      </c>
      <c r="DG52" s="2" t="s">
        <v>1</v>
      </c>
      <c r="DH52" s="2" t="s">
        <v>1</v>
      </c>
      <c r="DI52" s="2" t="s">
        <v>1</v>
      </c>
      <c r="DJ52" s="2" t="s">
        <v>1</v>
      </c>
      <c r="DK52" s="2">
        <v>20844</v>
      </c>
      <c r="DL52" s="2" t="s">
        <v>1</v>
      </c>
      <c r="DM52" s="2" t="s">
        <v>1</v>
      </c>
      <c r="DN52" s="2" t="s">
        <v>1</v>
      </c>
      <c r="DO52" s="2" t="s">
        <v>1</v>
      </c>
      <c r="DP52" s="2" t="s">
        <v>1</v>
      </c>
      <c r="DQ52" s="2" t="s">
        <v>1</v>
      </c>
      <c r="DR52" s="2" t="s">
        <v>1</v>
      </c>
      <c r="DS52" s="2" t="s">
        <v>1</v>
      </c>
      <c r="DT52" s="2" t="s">
        <v>1</v>
      </c>
      <c r="DU52" s="2">
        <v>39500</v>
      </c>
      <c r="DV52" s="2">
        <v>54400</v>
      </c>
      <c r="DW52" s="2" t="s">
        <v>1</v>
      </c>
      <c r="DX52" s="2">
        <v>68340</v>
      </c>
      <c r="DY52" s="2" t="s">
        <v>1</v>
      </c>
      <c r="DZ52" s="2" t="s">
        <v>1</v>
      </c>
      <c r="EA52" s="2" t="s">
        <v>1</v>
      </c>
      <c r="EB52" s="2" t="s">
        <v>1</v>
      </c>
      <c r="EC52" s="2" t="s">
        <v>1</v>
      </c>
      <c r="ED52" s="2" t="s">
        <v>1</v>
      </c>
      <c r="EE52" s="2" t="s">
        <v>1</v>
      </c>
      <c r="EF52" s="2" t="s">
        <v>1</v>
      </c>
      <c r="EG52" s="2" t="s">
        <v>1</v>
      </c>
      <c r="EH52" s="2" t="s">
        <v>1</v>
      </c>
      <c r="EI52" s="2" t="s">
        <v>1</v>
      </c>
      <c r="EJ52" s="2" t="s">
        <v>1</v>
      </c>
      <c r="EK52" s="2" t="s">
        <v>1</v>
      </c>
      <c r="EL52" s="2" t="s">
        <v>1</v>
      </c>
      <c r="EM52" s="2" t="s">
        <v>1</v>
      </c>
      <c r="EN52" s="2" t="s">
        <v>1</v>
      </c>
      <c r="EO52" s="2" t="s">
        <v>1</v>
      </c>
      <c r="EP52" s="2" t="s">
        <v>1</v>
      </c>
      <c r="EQ52" s="2" t="s">
        <v>1</v>
      </c>
      <c r="ER52" s="2" t="s">
        <v>1</v>
      </c>
      <c r="ES52" s="2" t="s">
        <v>1</v>
      </c>
      <c r="ET52" s="2" t="s">
        <v>1</v>
      </c>
      <c r="EU52" s="2">
        <v>45384</v>
      </c>
      <c r="EV52" s="2" t="s">
        <v>1</v>
      </c>
      <c r="EW52" s="2" t="s">
        <v>1</v>
      </c>
      <c r="EX52" s="2">
        <v>335369</v>
      </c>
      <c r="EY52" s="2">
        <v>359369</v>
      </c>
      <c r="EZ52" s="2" t="s">
        <v>1</v>
      </c>
      <c r="FA52" s="2" t="s">
        <v>1</v>
      </c>
      <c r="FB52" s="2" t="s">
        <v>1</v>
      </c>
      <c r="FC52" s="2">
        <v>16068</v>
      </c>
      <c r="FD52" s="2">
        <v>57752</v>
      </c>
      <c r="FE52" s="2" t="s">
        <v>1</v>
      </c>
      <c r="FF52" s="2" t="s">
        <v>1</v>
      </c>
      <c r="FG52" s="2">
        <v>2334</v>
      </c>
      <c r="FH52" s="2" t="s">
        <v>1</v>
      </c>
      <c r="FI52" s="2" t="s">
        <v>1</v>
      </c>
      <c r="FJ52" s="2" t="s">
        <v>1</v>
      </c>
      <c r="FK52" s="2" t="s">
        <v>1</v>
      </c>
      <c r="FL52" s="2" t="s">
        <v>1</v>
      </c>
      <c r="FM52" s="2" t="s">
        <v>1</v>
      </c>
      <c r="FN52" s="2">
        <v>12829</v>
      </c>
      <c r="FO52" s="2">
        <v>54018</v>
      </c>
      <c r="FP52" s="2">
        <v>0</v>
      </c>
      <c r="FQ52" s="2">
        <v>206609.65</v>
      </c>
      <c r="FR52" s="2" t="s">
        <v>1</v>
      </c>
      <c r="FS52" s="2" t="s">
        <v>1</v>
      </c>
      <c r="FT52" s="2" t="s">
        <v>1</v>
      </c>
      <c r="FU52" s="2" t="s">
        <v>1</v>
      </c>
      <c r="FV52" s="2" t="s">
        <v>1</v>
      </c>
      <c r="FW52" s="2" t="s">
        <v>1</v>
      </c>
      <c r="FX52" s="2" t="s">
        <v>1</v>
      </c>
      <c r="FY52" s="2" t="s">
        <v>1</v>
      </c>
      <c r="FZ52" s="2" t="s">
        <v>1</v>
      </c>
      <c r="GA52" s="2">
        <v>103805</v>
      </c>
      <c r="GB52" s="2" t="s">
        <v>1</v>
      </c>
      <c r="GC52" s="2">
        <v>11898</v>
      </c>
      <c r="GD52" s="2" t="s">
        <v>1</v>
      </c>
      <c r="GE52" s="2" t="s">
        <v>1</v>
      </c>
      <c r="GF52" s="2">
        <v>1976</v>
      </c>
      <c r="GG52" s="2">
        <v>16701</v>
      </c>
      <c r="GH52" s="2">
        <v>9163.18</v>
      </c>
      <c r="GI52" s="2" t="s">
        <v>1</v>
      </c>
      <c r="GJ52" s="2" t="s">
        <v>1</v>
      </c>
      <c r="GK52" s="2" t="s">
        <v>1</v>
      </c>
      <c r="GL52" s="2">
        <v>1800</v>
      </c>
      <c r="GM52" s="2">
        <v>24633</v>
      </c>
      <c r="GN52" s="2">
        <v>568121.32999999996</v>
      </c>
      <c r="GO52" s="2">
        <v>181869</v>
      </c>
      <c r="GP52" s="2" t="s">
        <v>1</v>
      </c>
      <c r="GQ52" s="2">
        <v>13367</v>
      </c>
      <c r="GR52" s="2">
        <v>12599</v>
      </c>
      <c r="GS52" s="2" t="s">
        <v>1</v>
      </c>
      <c r="GT52" s="2" t="s">
        <v>1</v>
      </c>
      <c r="GU52" s="2" t="s">
        <v>1</v>
      </c>
      <c r="GV52" s="2" t="s">
        <v>1</v>
      </c>
      <c r="GW52" s="2" t="s">
        <v>1</v>
      </c>
      <c r="GX52" s="2" t="s">
        <v>1</v>
      </c>
      <c r="GY52" s="2" t="s">
        <v>1</v>
      </c>
      <c r="GZ52" s="2" t="s">
        <v>1</v>
      </c>
      <c r="HA52" s="2" t="s">
        <v>1</v>
      </c>
      <c r="HB52" s="2">
        <v>7480</v>
      </c>
      <c r="HC52" s="2">
        <v>20801</v>
      </c>
      <c r="HD52" s="2" t="s">
        <v>1</v>
      </c>
      <c r="HE52" s="2" t="s">
        <v>1</v>
      </c>
      <c r="HF52" s="2" t="s">
        <v>1</v>
      </c>
      <c r="HG52" s="2" t="s">
        <v>1</v>
      </c>
      <c r="HH52" s="2" t="s">
        <v>1</v>
      </c>
      <c r="HI52" s="2" t="s">
        <v>1</v>
      </c>
      <c r="HJ52" s="2">
        <v>40000</v>
      </c>
      <c r="HK52" s="2">
        <v>20000</v>
      </c>
      <c r="HL52" s="2" t="s">
        <v>1</v>
      </c>
      <c r="HM52" s="2" t="s">
        <v>1</v>
      </c>
      <c r="HN52" s="2">
        <v>12495</v>
      </c>
      <c r="HO52" s="2" t="s">
        <v>1</v>
      </c>
      <c r="HP52" s="2" t="s">
        <v>1</v>
      </c>
      <c r="HQ52" s="2" t="s">
        <v>1</v>
      </c>
      <c r="HR52" s="2" t="s">
        <v>1</v>
      </c>
      <c r="HS52" s="2">
        <v>27850</v>
      </c>
      <c r="HT52" s="2" t="s">
        <v>1</v>
      </c>
      <c r="HU52" s="2" t="s">
        <v>1</v>
      </c>
      <c r="HV52" s="2" t="s">
        <v>1</v>
      </c>
      <c r="HW52" s="2" t="s">
        <v>1</v>
      </c>
      <c r="HX52" s="2" t="s">
        <v>1</v>
      </c>
      <c r="HY52" s="2" t="s">
        <v>1</v>
      </c>
      <c r="HZ52" s="2" t="s">
        <v>1</v>
      </c>
      <c r="IA52" s="2" t="s">
        <v>1</v>
      </c>
      <c r="IB52" s="2" t="s">
        <v>1</v>
      </c>
      <c r="IC52" s="2" t="s">
        <v>1</v>
      </c>
      <c r="ID52" s="2" t="s">
        <v>1</v>
      </c>
      <c r="IE52" s="2">
        <v>135628</v>
      </c>
      <c r="IF52" s="2" t="s">
        <v>1</v>
      </c>
      <c r="IG52" s="2">
        <v>7083</v>
      </c>
      <c r="IH52" s="2">
        <v>24590</v>
      </c>
      <c r="II52" s="2">
        <v>0</v>
      </c>
      <c r="IJ52" s="2" t="s">
        <v>1</v>
      </c>
      <c r="IK52" s="2" t="s">
        <v>1</v>
      </c>
      <c r="IL52" s="2" t="s">
        <v>1</v>
      </c>
      <c r="IM52" s="2" t="s">
        <v>1</v>
      </c>
      <c r="IN52" s="2" t="s">
        <v>1</v>
      </c>
      <c r="IO52" s="2" t="s">
        <v>1</v>
      </c>
      <c r="IP52" s="2" t="s">
        <v>1</v>
      </c>
      <c r="IQ52" s="2" t="s">
        <v>1</v>
      </c>
      <c r="IR52" s="2" t="s">
        <v>1</v>
      </c>
      <c r="IS52" s="2" t="s">
        <v>1</v>
      </c>
      <c r="IT52" s="2" t="s">
        <v>1</v>
      </c>
      <c r="IU52" s="2" t="s">
        <v>1</v>
      </c>
      <c r="IV52" s="2" t="s">
        <v>1</v>
      </c>
      <c r="IW52" s="2" t="s">
        <v>1</v>
      </c>
      <c r="IX52" s="2" t="s">
        <v>1</v>
      </c>
      <c r="IY52" s="2" t="s">
        <v>1</v>
      </c>
      <c r="IZ52" s="2" t="s">
        <v>1</v>
      </c>
      <c r="JA52" s="2" t="s">
        <v>1</v>
      </c>
      <c r="JB52" s="2" t="s">
        <v>1</v>
      </c>
      <c r="JC52" s="2" t="s">
        <v>1</v>
      </c>
      <c r="JD52" s="2" t="s">
        <v>1</v>
      </c>
      <c r="JE52" s="2" t="s">
        <v>1</v>
      </c>
      <c r="JF52" s="2" t="s">
        <v>1</v>
      </c>
      <c r="JG52" s="2" t="s">
        <v>1</v>
      </c>
      <c r="JH52" s="2" t="s">
        <v>1</v>
      </c>
      <c r="JI52" s="2" t="s">
        <v>1</v>
      </c>
      <c r="JJ52" s="2" t="s">
        <v>1</v>
      </c>
      <c r="JK52" s="2" t="s">
        <v>1</v>
      </c>
      <c r="JL52" s="2" t="s">
        <v>1</v>
      </c>
      <c r="JM52" s="2" t="s">
        <v>1</v>
      </c>
      <c r="JN52" s="2">
        <v>920725</v>
      </c>
      <c r="JO52" s="2">
        <v>0</v>
      </c>
      <c r="JP52" s="2" t="s">
        <v>1</v>
      </c>
      <c r="JQ52" s="2" t="s">
        <v>1</v>
      </c>
      <c r="JR52" s="2" t="s">
        <v>1</v>
      </c>
      <c r="JS52" s="2" t="s">
        <v>1</v>
      </c>
      <c r="JT52" s="2" t="s">
        <v>1</v>
      </c>
      <c r="JU52" s="2" t="s">
        <v>1</v>
      </c>
      <c r="JV52" s="2" t="s">
        <v>1</v>
      </c>
      <c r="JW52" s="2" t="s">
        <v>1</v>
      </c>
      <c r="JX52" s="2" t="s">
        <v>1</v>
      </c>
      <c r="JY52" s="2" t="s">
        <v>1</v>
      </c>
      <c r="JZ52" s="2" t="s">
        <v>1</v>
      </c>
      <c r="KA52" s="2" t="s">
        <v>1</v>
      </c>
      <c r="KB52" s="2" t="s">
        <v>1</v>
      </c>
      <c r="KC52" s="2" t="s">
        <v>1</v>
      </c>
      <c r="KD52" s="2" t="s">
        <v>1</v>
      </c>
      <c r="KE52" s="2" t="s">
        <v>1</v>
      </c>
      <c r="KF52" s="2" t="s">
        <v>1</v>
      </c>
      <c r="KG52" s="2" t="s">
        <v>1</v>
      </c>
      <c r="KH52" s="2" t="s">
        <v>1</v>
      </c>
      <c r="KI52" s="2" t="s">
        <v>1</v>
      </c>
      <c r="KJ52" s="2" t="s">
        <v>1</v>
      </c>
      <c r="KK52" s="2" t="s">
        <v>1</v>
      </c>
      <c r="KL52" s="2" t="s">
        <v>1</v>
      </c>
      <c r="KM52" s="2" t="s">
        <v>1</v>
      </c>
      <c r="KN52" s="2" t="s">
        <v>1</v>
      </c>
      <c r="KO52" s="2" t="s">
        <v>1</v>
      </c>
      <c r="KP52" s="2" t="s">
        <v>1</v>
      </c>
      <c r="KQ52" s="2" t="s">
        <v>1</v>
      </c>
      <c r="KR52" s="2" t="s">
        <v>1</v>
      </c>
      <c r="KS52" s="2" t="s">
        <v>1</v>
      </c>
      <c r="KT52" s="2" t="s">
        <v>1</v>
      </c>
      <c r="KU52" s="2" t="s">
        <v>1</v>
      </c>
      <c r="KV52" s="2" t="s">
        <v>1</v>
      </c>
      <c r="KW52" s="2" t="s">
        <v>1</v>
      </c>
    </row>
    <row r="53" spans="1:309" x14ac:dyDescent="0.3">
      <c r="A53" s="2" t="s">
        <v>47</v>
      </c>
      <c r="B53" s="2">
        <v>119</v>
      </c>
      <c r="C53" s="23">
        <f t="shared" si="62"/>
        <v>510255.44999999995</v>
      </c>
      <c r="D53" s="23">
        <f t="shared" si="63"/>
        <v>1742490.19</v>
      </c>
      <c r="E53" s="23">
        <f t="shared" si="64"/>
        <v>14642.774705882353</v>
      </c>
      <c r="F53" s="23">
        <f t="shared" si="65"/>
        <v>1367671.77</v>
      </c>
      <c r="G53" s="23">
        <f t="shared" si="66"/>
        <v>280918.42000000004</v>
      </c>
      <c r="H53" s="23">
        <f t="shared" si="67"/>
        <v>0</v>
      </c>
      <c r="I53" s="23">
        <f t="shared" si="68"/>
        <v>93900</v>
      </c>
      <c r="J53" s="23">
        <f t="shared" si="69"/>
        <v>789.07563025210084</v>
      </c>
      <c r="K53" s="23">
        <f t="shared" si="70"/>
        <v>93900</v>
      </c>
      <c r="L53" s="23">
        <f t="shared" si="71"/>
        <v>0</v>
      </c>
      <c r="M53" s="23">
        <f t="shared" si="72"/>
        <v>259114.42</v>
      </c>
      <c r="N53" s="23">
        <f t="shared" si="73"/>
        <v>11493.040084033613</v>
      </c>
      <c r="O53" s="23">
        <f t="shared" si="74"/>
        <v>297503.02</v>
      </c>
      <c r="P53" s="23">
        <f t="shared" si="75"/>
        <v>338312.8</v>
      </c>
      <c r="Q53" s="23">
        <f t="shared" si="76"/>
        <v>573744.98</v>
      </c>
      <c r="R53" s="23">
        <f t="shared" si="77"/>
        <v>1358147.6300000001</v>
      </c>
      <c r="S53" s="23">
        <f t="shared" si="78"/>
        <v>11413.005294117647</v>
      </c>
      <c r="T53" s="23">
        <f t="shared" si="79"/>
        <v>9524.1399999998976</v>
      </c>
      <c r="U53" s="7">
        <f t="shared" si="80"/>
        <v>6.9637614878896694E-3</v>
      </c>
      <c r="V53" s="23">
        <f t="shared" si="81"/>
        <v>2830</v>
      </c>
      <c r="W53" s="23">
        <f t="shared" si="82"/>
        <v>1900</v>
      </c>
      <c r="X53" s="23">
        <f t="shared" si="83"/>
        <v>4388.1400000000003</v>
      </c>
      <c r="Y53" s="23">
        <f t="shared" si="84"/>
        <v>450</v>
      </c>
      <c r="Z53" s="23">
        <v>44</v>
      </c>
      <c r="AA53" s="23">
        <f t="shared" si="85"/>
        <v>148542.82999999999</v>
      </c>
      <c r="AB53" s="23">
        <f t="shared" si="86"/>
        <v>1232234.74</v>
      </c>
      <c r="AC53" s="23">
        <f t="shared" si="87"/>
        <v>10354.913781512605</v>
      </c>
      <c r="AD53" s="23">
        <f t="shared" si="88"/>
        <v>985988.74</v>
      </c>
      <c r="AE53" s="23">
        <f t="shared" si="89"/>
        <v>8285.6196638655456</v>
      </c>
      <c r="AF53" s="23">
        <f t="shared" si="90"/>
        <v>343712</v>
      </c>
      <c r="AG53" s="23">
        <f t="shared" si="91"/>
        <v>2888.3361344537816</v>
      </c>
      <c r="AH53" s="23">
        <f t="shared" si="92"/>
        <v>554944.74</v>
      </c>
      <c r="AI53" s="23">
        <f t="shared" si="93"/>
        <v>7242</v>
      </c>
      <c r="AJ53" s="23">
        <f t="shared" si="94"/>
        <v>92834</v>
      </c>
      <c r="AK53" s="23">
        <f t="shared" si="95"/>
        <v>246246</v>
      </c>
      <c r="AL53" s="23">
        <f t="shared" si="96"/>
        <v>2069.294117647059</v>
      </c>
      <c r="AM53" s="23">
        <f t="shared" si="97"/>
        <v>246246</v>
      </c>
      <c r="AN53" s="23">
        <f t="shared" si="98"/>
        <v>0</v>
      </c>
      <c r="AO53" s="2">
        <v>261658.18</v>
      </c>
      <c r="AP53" s="2">
        <v>7786.07</v>
      </c>
      <c r="AQ53" s="2">
        <v>28058.77</v>
      </c>
      <c r="AR53" s="2" t="s">
        <v>1</v>
      </c>
      <c r="AS53" s="2">
        <v>264212.8</v>
      </c>
      <c r="AT53" s="2">
        <v>74100</v>
      </c>
      <c r="AU53" s="2" t="s">
        <v>1</v>
      </c>
      <c r="AV53" s="2">
        <v>573744.98</v>
      </c>
      <c r="AX53" s="2" t="s">
        <v>1</v>
      </c>
      <c r="AY53" s="2" t="s">
        <v>1</v>
      </c>
      <c r="AZ53" s="2">
        <v>2330</v>
      </c>
      <c r="BA53" s="2" t="s">
        <v>1</v>
      </c>
      <c r="BB53" s="2" t="s">
        <v>1</v>
      </c>
      <c r="BC53" s="2" t="s">
        <v>1</v>
      </c>
      <c r="BD53" s="2">
        <v>500</v>
      </c>
      <c r="BE53" s="2" t="s">
        <v>1</v>
      </c>
      <c r="BF53" s="2">
        <v>1900</v>
      </c>
      <c r="BG53" s="2" t="s">
        <v>1</v>
      </c>
      <c r="BH53" s="2" t="s">
        <v>1</v>
      </c>
      <c r="BI53" s="2" t="s">
        <v>1</v>
      </c>
      <c r="BJ53" s="2" t="s">
        <v>1</v>
      </c>
      <c r="BK53" s="2" t="s">
        <v>1</v>
      </c>
      <c r="BL53" s="2" t="s">
        <v>1</v>
      </c>
      <c r="BM53" s="2" t="s">
        <v>1</v>
      </c>
      <c r="BN53" s="2">
        <v>4388.1400000000003</v>
      </c>
      <c r="BO53" s="2" t="s">
        <v>1</v>
      </c>
      <c r="BP53" s="2" t="s">
        <v>1</v>
      </c>
      <c r="BQ53" s="2" t="s">
        <v>1</v>
      </c>
      <c r="BR53" s="2">
        <v>450</v>
      </c>
      <c r="BS53" s="2" t="s">
        <v>1</v>
      </c>
      <c r="BT53" s="2">
        <v>148542.82999999999</v>
      </c>
      <c r="BU53" s="2" t="s">
        <v>1</v>
      </c>
      <c r="BV53" s="2">
        <v>106005</v>
      </c>
      <c r="BW53" s="2">
        <v>1955</v>
      </c>
      <c r="BX53" s="2" t="s">
        <v>1</v>
      </c>
      <c r="BY53" s="2" t="s">
        <v>1</v>
      </c>
      <c r="BZ53" s="2" t="s">
        <v>1</v>
      </c>
      <c r="CA53" s="2" t="s">
        <v>1</v>
      </c>
      <c r="CB53" s="2" t="s">
        <v>1</v>
      </c>
      <c r="CC53" s="2" t="s">
        <v>1</v>
      </c>
      <c r="CD53" s="2">
        <v>55898</v>
      </c>
      <c r="CE53" s="2">
        <v>81600</v>
      </c>
      <c r="CF53" s="2" t="s">
        <v>1</v>
      </c>
      <c r="CG53" s="2" t="s">
        <v>1</v>
      </c>
      <c r="CH53" s="2">
        <v>3456.42</v>
      </c>
      <c r="CI53" s="2">
        <v>10200</v>
      </c>
      <c r="CJ53" s="2" t="s">
        <v>1</v>
      </c>
      <c r="CK53" s="2" t="s">
        <v>1</v>
      </c>
      <c r="CL53" s="2" t="s">
        <v>1</v>
      </c>
      <c r="CM53" s="2" t="s">
        <v>1</v>
      </c>
      <c r="CN53" s="2" t="s">
        <v>1</v>
      </c>
      <c r="CO53" s="2" t="s">
        <v>1</v>
      </c>
      <c r="CP53" s="2" t="s">
        <v>1</v>
      </c>
      <c r="CQ53" s="2" t="s">
        <v>1</v>
      </c>
      <c r="CR53" s="2" t="s">
        <v>1</v>
      </c>
      <c r="CS53" s="2" t="s">
        <v>1</v>
      </c>
      <c r="CT53" s="2" t="s">
        <v>1</v>
      </c>
      <c r="CU53" s="2" t="s">
        <v>1</v>
      </c>
      <c r="CV53" s="2" t="s">
        <v>1</v>
      </c>
      <c r="CW53" s="2" t="s">
        <v>1</v>
      </c>
      <c r="CX53" s="2">
        <v>21804</v>
      </c>
      <c r="CY53" s="2" t="s">
        <v>1</v>
      </c>
      <c r="CZ53" s="2" t="s">
        <v>1</v>
      </c>
      <c r="DA53" s="2" t="s">
        <v>1</v>
      </c>
      <c r="DB53" s="2" t="s">
        <v>1</v>
      </c>
      <c r="DC53" s="2" t="s">
        <v>1</v>
      </c>
      <c r="DD53" s="2" t="s">
        <v>1</v>
      </c>
      <c r="DE53" s="2" t="s">
        <v>1</v>
      </c>
      <c r="DF53" s="2" t="s">
        <v>1</v>
      </c>
      <c r="DG53" s="2" t="s">
        <v>1</v>
      </c>
      <c r="DH53" s="2" t="s">
        <v>1</v>
      </c>
      <c r="DI53" s="2" t="s">
        <v>1</v>
      </c>
      <c r="DJ53" s="2" t="s">
        <v>1</v>
      </c>
      <c r="DK53" s="2" t="s">
        <v>1</v>
      </c>
      <c r="DL53" s="2" t="s">
        <v>1</v>
      </c>
      <c r="DM53" s="2" t="s">
        <v>1</v>
      </c>
      <c r="DN53" s="2" t="s">
        <v>1</v>
      </c>
      <c r="DO53" s="2" t="s">
        <v>1</v>
      </c>
      <c r="DP53" s="2" t="s">
        <v>1</v>
      </c>
      <c r="DQ53" s="2" t="s">
        <v>1</v>
      </c>
      <c r="DR53" s="2" t="s">
        <v>1</v>
      </c>
      <c r="DS53" s="2" t="s">
        <v>1</v>
      </c>
      <c r="DT53" s="2" t="s">
        <v>1</v>
      </c>
      <c r="DU53" s="2">
        <v>39500</v>
      </c>
      <c r="DV53" s="2">
        <v>54400</v>
      </c>
      <c r="DW53" s="2" t="s">
        <v>1</v>
      </c>
      <c r="DX53" s="2" t="s">
        <v>1</v>
      </c>
      <c r="DY53" s="2" t="s">
        <v>1</v>
      </c>
      <c r="DZ53" s="2" t="s">
        <v>1</v>
      </c>
      <c r="EA53" s="2" t="s">
        <v>1</v>
      </c>
      <c r="EB53" s="2" t="s">
        <v>1</v>
      </c>
      <c r="EC53" s="2" t="s">
        <v>1</v>
      </c>
      <c r="ED53" s="2" t="s">
        <v>1</v>
      </c>
      <c r="EE53" s="2" t="s">
        <v>1</v>
      </c>
      <c r="EF53" s="2" t="s">
        <v>1</v>
      </c>
      <c r="EG53" s="2" t="s">
        <v>1</v>
      </c>
      <c r="EH53" s="2" t="s">
        <v>1</v>
      </c>
      <c r="EI53" s="2" t="s">
        <v>1</v>
      </c>
      <c r="EJ53" s="2" t="s">
        <v>1</v>
      </c>
      <c r="EK53" s="2" t="s">
        <v>1</v>
      </c>
      <c r="EL53" s="2" t="s">
        <v>1</v>
      </c>
      <c r="EM53" s="2" t="s">
        <v>1</v>
      </c>
      <c r="EN53" s="2" t="s">
        <v>1</v>
      </c>
      <c r="EO53" s="2" t="s">
        <v>1</v>
      </c>
      <c r="EP53" s="2" t="s">
        <v>1</v>
      </c>
      <c r="EQ53" s="2" t="s">
        <v>1</v>
      </c>
      <c r="ER53" s="2" t="s">
        <v>1</v>
      </c>
      <c r="ES53" s="2" t="s">
        <v>1</v>
      </c>
      <c r="ET53" s="2" t="s">
        <v>1</v>
      </c>
      <c r="EU53" s="2" t="s">
        <v>1</v>
      </c>
      <c r="EV53" s="2" t="s">
        <v>1</v>
      </c>
      <c r="EW53" s="2" t="s">
        <v>1</v>
      </c>
      <c r="EX53" s="2">
        <v>190570</v>
      </c>
      <c r="EY53" s="2">
        <v>140398</v>
      </c>
      <c r="EZ53" s="2" t="s">
        <v>1</v>
      </c>
      <c r="FA53" s="2" t="s">
        <v>1</v>
      </c>
      <c r="FB53" s="2" t="s">
        <v>1</v>
      </c>
      <c r="FC53" s="2" t="s">
        <v>1</v>
      </c>
      <c r="FD53" s="2">
        <v>12744</v>
      </c>
      <c r="FE53" s="2" t="s">
        <v>1</v>
      </c>
      <c r="FF53" s="2" t="s">
        <v>1</v>
      </c>
      <c r="FG53" s="2" t="s">
        <v>1</v>
      </c>
      <c r="FH53" s="2" t="s">
        <v>1</v>
      </c>
      <c r="FI53" s="2" t="s">
        <v>1</v>
      </c>
      <c r="FJ53" s="2" t="s">
        <v>1</v>
      </c>
      <c r="FK53" s="2" t="s">
        <v>1</v>
      </c>
      <c r="FL53" s="2" t="s">
        <v>1</v>
      </c>
      <c r="FM53" s="2" t="s">
        <v>1</v>
      </c>
      <c r="FN53" s="2">
        <v>40676</v>
      </c>
      <c r="FO53" s="2">
        <v>78262</v>
      </c>
      <c r="FP53" s="2">
        <v>0</v>
      </c>
      <c r="FQ53" s="2">
        <v>52661.1</v>
      </c>
      <c r="FR53" s="2" t="s">
        <v>1</v>
      </c>
      <c r="FS53" s="2" t="s">
        <v>1</v>
      </c>
      <c r="FT53" s="2" t="s">
        <v>1</v>
      </c>
      <c r="FU53" s="2" t="s">
        <v>1</v>
      </c>
      <c r="FV53" s="2" t="s">
        <v>1</v>
      </c>
      <c r="FW53" s="2" t="s">
        <v>1</v>
      </c>
      <c r="FX53" s="2" t="s">
        <v>1</v>
      </c>
      <c r="FY53" s="2" t="s">
        <v>1</v>
      </c>
      <c r="FZ53" s="2" t="s">
        <v>1</v>
      </c>
      <c r="GA53" s="2">
        <v>72900</v>
      </c>
      <c r="GB53" s="2" t="s">
        <v>1</v>
      </c>
      <c r="GC53" s="2">
        <v>10136</v>
      </c>
      <c r="GD53" s="2" t="s">
        <v>1</v>
      </c>
      <c r="GE53" s="2" t="s">
        <v>1</v>
      </c>
      <c r="GF53" s="2">
        <v>2088</v>
      </c>
      <c r="GG53" s="2">
        <v>11563.5</v>
      </c>
      <c r="GH53" s="2">
        <v>7681.2</v>
      </c>
      <c r="GI53" s="2" t="s">
        <v>1</v>
      </c>
      <c r="GJ53" s="2">
        <v>3308</v>
      </c>
      <c r="GK53" s="2" t="s">
        <v>1</v>
      </c>
      <c r="GL53" s="2">
        <v>1210</v>
      </c>
      <c r="GM53" s="2">
        <v>13477.5</v>
      </c>
      <c r="GN53" s="2">
        <v>216147.44</v>
      </c>
      <c r="GO53" s="2">
        <v>10922</v>
      </c>
      <c r="GP53" s="2" t="s">
        <v>1</v>
      </c>
      <c r="GQ53" s="2">
        <v>492</v>
      </c>
      <c r="GR53" s="2">
        <v>20676</v>
      </c>
      <c r="GS53" s="2" t="s">
        <v>1</v>
      </c>
      <c r="GT53" s="2" t="s">
        <v>1</v>
      </c>
      <c r="GU53" s="2" t="s">
        <v>1</v>
      </c>
      <c r="GV53" s="2" t="s">
        <v>1</v>
      </c>
      <c r="GW53" s="2" t="s">
        <v>1</v>
      </c>
      <c r="GX53" s="2" t="s">
        <v>1</v>
      </c>
      <c r="GY53" s="2" t="s">
        <v>1</v>
      </c>
      <c r="GZ53" s="2" t="s">
        <v>1</v>
      </c>
      <c r="HA53" s="2" t="s">
        <v>1</v>
      </c>
      <c r="HB53" s="2">
        <v>2420</v>
      </c>
      <c r="HC53" s="2">
        <v>4822</v>
      </c>
      <c r="HD53" s="2" t="s">
        <v>1</v>
      </c>
      <c r="HE53" s="2" t="s">
        <v>1</v>
      </c>
      <c r="HF53" s="2" t="s">
        <v>1</v>
      </c>
      <c r="HG53" s="2" t="s">
        <v>1</v>
      </c>
      <c r="HH53" s="2" t="s">
        <v>1</v>
      </c>
      <c r="HI53" s="2" t="s">
        <v>1</v>
      </c>
      <c r="HJ53" s="2" t="s">
        <v>1</v>
      </c>
      <c r="HK53" s="2" t="s">
        <v>1</v>
      </c>
      <c r="HL53" s="2" t="s">
        <v>1</v>
      </c>
      <c r="HM53" s="2" t="s">
        <v>1</v>
      </c>
      <c r="HN53" s="2">
        <v>4618</v>
      </c>
      <c r="HO53" s="2" t="s">
        <v>1</v>
      </c>
      <c r="HP53" s="2" t="s">
        <v>1</v>
      </c>
      <c r="HQ53" s="2" t="s">
        <v>1</v>
      </c>
      <c r="HR53" s="2" t="s">
        <v>1</v>
      </c>
      <c r="HS53" s="2">
        <v>0</v>
      </c>
      <c r="HT53" s="2" t="s">
        <v>1</v>
      </c>
      <c r="HU53" s="2" t="s">
        <v>1</v>
      </c>
      <c r="HV53" s="2" t="s">
        <v>1</v>
      </c>
      <c r="HW53" s="2" t="s">
        <v>1</v>
      </c>
      <c r="HX53" s="2" t="s">
        <v>1</v>
      </c>
      <c r="HY53" s="2" t="s">
        <v>1</v>
      </c>
      <c r="HZ53" s="2" t="s">
        <v>1</v>
      </c>
      <c r="IA53" s="2" t="s">
        <v>1</v>
      </c>
      <c r="IB53" s="2" t="s">
        <v>1</v>
      </c>
      <c r="IC53" s="2" t="s">
        <v>1</v>
      </c>
      <c r="ID53" s="2" t="s">
        <v>1</v>
      </c>
      <c r="IE53" s="2">
        <v>74100</v>
      </c>
      <c r="IF53" s="2" t="s">
        <v>1</v>
      </c>
      <c r="IG53" s="2">
        <v>14116</v>
      </c>
      <c r="IH53" s="2" t="s">
        <v>1</v>
      </c>
      <c r="II53" s="2">
        <v>0</v>
      </c>
      <c r="IJ53" s="2" t="s">
        <v>1</v>
      </c>
      <c r="IK53" s="2" t="s">
        <v>1</v>
      </c>
      <c r="IL53" s="2" t="s">
        <v>1</v>
      </c>
      <c r="IM53" s="2" t="s">
        <v>1</v>
      </c>
      <c r="IN53" s="2" t="s">
        <v>1</v>
      </c>
      <c r="IO53" s="2" t="s">
        <v>1</v>
      </c>
      <c r="IP53" s="2" t="s">
        <v>1</v>
      </c>
      <c r="IQ53" s="2" t="s">
        <v>1</v>
      </c>
      <c r="IR53" s="2" t="s">
        <v>1</v>
      </c>
      <c r="IS53" s="2" t="s">
        <v>1</v>
      </c>
      <c r="IT53" s="2" t="s">
        <v>1</v>
      </c>
      <c r="IU53" s="2" t="s">
        <v>1</v>
      </c>
      <c r="IV53" s="2" t="s">
        <v>1</v>
      </c>
      <c r="IW53" s="2" t="s">
        <v>1</v>
      </c>
      <c r="IX53" s="2" t="s">
        <v>1</v>
      </c>
      <c r="IY53" s="2" t="s">
        <v>1</v>
      </c>
      <c r="IZ53" s="2" t="s">
        <v>1</v>
      </c>
      <c r="JA53" s="2" t="s">
        <v>1</v>
      </c>
      <c r="JB53" s="2" t="s">
        <v>1</v>
      </c>
      <c r="JC53" s="2" t="s">
        <v>1</v>
      </c>
      <c r="JD53" s="2" t="s">
        <v>1</v>
      </c>
      <c r="JE53" s="2" t="s">
        <v>1</v>
      </c>
      <c r="JF53" s="2">
        <v>0</v>
      </c>
      <c r="JG53" s="2" t="s">
        <v>1</v>
      </c>
      <c r="JH53" s="2" t="s">
        <v>1</v>
      </c>
      <c r="JI53" s="2" t="s">
        <v>1</v>
      </c>
      <c r="JJ53" s="2" t="s">
        <v>1</v>
      </c>
      <c r="JK53" s="2" t="s">
        <v>1</v>
      </c>
      <c r="JL53" s="2" t="s">
        <v>1</v>
      </c>
      <c r="JM53" s="2" t="s">
        <v>1</v>
      </c>
      <c r="JN53" s="2">
        <v>244846</v>
      </c>
      <c r="JO53" s="2" t="s">
        <v>1</v>
      </c>
      <c r="JP53" s="2" t="s">
        <v>1</v>
      </c>
      <c r="JQ53" s="2" t="s">
        <v>1</v>
      </c>
      <c r="JR53" s="2" t="s">
        <v>1</v>
      </c>
      <c r="JS53" s="2" t="s">
        <v>1</v>
      </c>
      <c r="JT53" s="2" t="s">
        <v>1</v>
      </c>
      <c r="JU53" s="2">
        <v>1400</v>
      </c>
      <c r="JV53" s="2" t="s">
        <v>1</v>
      </c>
      <c r="JW53" s="2" t="s">
        <v>1</v>
      </c>
      <c r="JX53" s="2" t="s">
        <v>1</v>
      </c>
      <c r="JY53" s="2" t="s">
        <v>1</v>
      </c>
      <c r="JZ53" s="2" t="s">
        <v>1</v>
      </c>
      <c r="KA53" s="2" t="s">
        <v>1</v>
      </c>
      <c r="KB53" s="2" t="s">
        <v>1</v>
      </c>
      <c r="KC53" s="2" t="s">
        <v>1</v>
      </c>
      <c r="KD53" s="2" t="s">
        <v>1</v>
      </c>
      <c r="KE53" s="2" t="s">
        <v>1</v>
      </c>
      <c r="KF53" s="2" t="s">
        <v>1</v>
      </c>
      <c r="KG53" s="2" t="s">
        <v>1</v>
      </c>
      <c r="KH53" s="2" t="s">
        <v>1</v>
      </c>
      <c r="KI53" s="2" t="s">
        <v>1</v>
      </c>
      <c r="KJ53" s="2" t="s">
        <v>1</v>
      </c>
      <c r="KK53" s="2" t="s">
        <v>1</v>
      </c>
      <c r="KL53" s="2" t="s">
        <v>1</v>
      </c>
      <c r="KM53" s="2" t="s">
        <v>1</v>
      </c>
      <c r="KN53" s="2" t="s">
        <v>1</v>
      </c>
      <c r="KO53" s="2" t="s">
        <v>1</v>
      </c>
      <c r="KP53" s="2" t="s">
        <v>1</v>
      </c>
      <c r="KQ53" s="2" t="s">
        <v>1</v>
      </c>
      <c r="KR53" s="2" t="s">
        <v>1</v>
      </c>
      <c r="KS53" s="2" t="s">
        <v>1</v>
      </c>
      <c r="KT53" s="2" t="s">
        <v>1</v>
      </c>
      <c r="KU53" s="2" t="s">
        <v>1</v>
      </c>
      <c r="KV53" s="2" t="s">
        <v>1</v>
      </c>
      <c r="KW53" s="2" t="s">
        <v>1</v>
      </c>
    </row>
    <row r="54" spans="1:309" x14ac:dyDescent="0.3">
      <c r="A54" s="2" t="s">
        <v>48</v>
      </c>
      <c r="B54" s="2">
        <v>129</v>
      </c>
      <c r="C54" s="23">
        <f t="shared" si="62"/>
        <v>440552.34000000008</v>
      </c>
      <c r="D54" s="23">
        <f t="shared" si="63"/>
        <v>1742884.3</v>
      </c>
      <c r="E54" s="23">
        <f t="shared" si="64"/>
        <v>13510.731007751938</v>
      </c>
      <c r="F54" s="23">
        <f t="shared" si="65"/>
        <v>1374070.27</v>
      </c>
      <c r="G54" s="23">
        <f t="shared" si="66"/>
        <v>24914.03</v>
      </c>
      <c r="H54" s="23">
        <f t="shared" si="67"/>
        <v>0</v>
      </c>
      <c r="I54" s="23">
        <f t="shared" si="68"/>
        <v>343900</v>
      </c>
      <c r="J54" s="23">
        <f t="shared" si="69"/>
        <v>2665.8914728682171</v>
      </c>
      <c r="K54" s="23">
        <f t="shared" si="70"/>
        <v>343900</v>
      </c>
      <c r="L54" s="23">
        <f t="shared" si="71"/>
        <v>0</v>
      </c>
      <c r="M54" s="23">
        <f t="shared" si="72"/>
        <v>24908.6</v>
      </c>
      <c r="N54" s="23">
        <f t="shared" si="73"/>
        <v>10651.707519379845</v>
      </c>
      <c r="O54" s="23">
        <f t="shared" si="74"/>
        <v>297105.94</v>
      </c>
      <c r="P54" s="23">
        <f t="shared" si="75"/>
        <v>254142.7</v>
      </c>
      <c r="Q54" s="23">
        <f t="shared" si="76"/>
        <v>581277.85</v>
      </c>
      <c r="R54" s="23">
        <f t="shared" si="77"/>
        <v>1368360.71</v>
      </c>
      <c r="S54" s="23">
        <f t="shared" si="78"/>
        <v>10607.447364341086</v>
      </c>
      <c r="T54" s="23">
        <f t="shared" si="79"/>
        <v>5709.5600000000559</v>
      </c>
      <c r="U54" s="7">
        <f t="shared" si="80"/>
        <v>4.1552168944023913E-3</v>
      </c>
      <c r="V54" s="23">
        <f t="shared" si="81"/>
        <v>0</v>
      </c>
      <c r="W54" s="23">
        <f t="shared" si="82"/>
        <v>1230</v>
      </c>
      <c r="X54" s="23">
        <f t="shared" si="83"/>
        <v>4524.5600000000004</v>
      </c>
      <c r="Y54" s="23">
        <f t="shared" si="84"/>
        <v>0</v>
      </c>
      <c r="Z54" s="23">
        <v>45</v>
      </c>
      <c r="AA54" s="23">
        <f t="shared" si="85"/>
        <v>235789.22</v>
      </c>
      <c r="AB54" s="23">
        <f t="shared" si="86"/>
        <v>1302331.96</v>
      </c>
      <c r="AC54" s="23">
        <f t="shared" si="87"/>
        <v>10095.596589147286</v>
      </c>
      <c r="AD54" s="23">
        <f t="shared" si="88"/>
        <v>1173840.96</v>
      </c>
      <c r="AE54" s="23">
        <f t="shared" si="89"/>
        <v>9099.5423255813948</v>
      </c>
      <c r="AF54" s="23">
        <f t="shared" si="90"/>
        <v>179524</v>
      </c>
      <c r="AG54" s="23">
        <f t="shared" si="91"/>
        <v>1391.6589147286822</v>
      </c>
      <c r="AH54" s="23">
        <f t="shared" si="92"/>
        <v>985818.96</v>
      </c>
      <c r="AI54" s="23">
        <f t="shared" si="93"/>
        <v>7546</v>
      </c>
      <c r="AJ54" s="23">
        <f t="shared" si="94"/>
        <v>8248</v>
      </c>
      <c r="AK54" s="23">
        <f t="shared" si="95"/>
        <v>128491</v>
      </c>
      <c r="AL54" s="23">
        <f t="shared" si="96"/>
        <v>996.05426356589146</v>
      </c>
      <c r="AM54" s="23">
        <f t="shared" si="97"/>
        <v>126724</v>
      </c>
      <c r="AN54" s="23">
        <f t="shared" si="98"/>
        <v>0</v>
      </c>
      <c r="AO54" s="2">
        <v>264400.3</v>
      </c>
      <c r="AP54" s="2">
        <v>2207.62</v>
      </c>
      <c r="AQ54" s="2">
        <v>30498.02</v>
      </c>
      <c r="AR54" s="2" t="s">
        <v>1</v>
      </c>
      <c r="AS54" s="2">
        <v>254142.7</v>
      </c>
      <c r="AT54" s="2" t="s">
        <v>1</v>
      </c>
      <c r="AU54" s="2" t="s">
        <v>1</v>
      </c>
      <c r="AV54" s="2">
        <v>581277.85</v>
      </c>
      <c r="AX54" s="2" t="s">
        <v>1</v>
      </c>
      <c r="AY54" s="2" t="s">
        <v>1</v>
      </c>
      <c r="AZ54" s="2" t="s">
        <v>1</v>
      </c>
      <c r="BA54" s="2" t="s">
        <v>1</v>
      </c>
      <c r="BB54" s="2" t="s">
        <v>1</v>
      </c>
      <c r="BC54" s="2" t="s">
        <v>1</v>
      </c>
      <c r="BD54" s="2" t="s">
        <v>1</v>
      </c>
      <c r="BE54" s="2" t="s">
        <v>1</v>
      </c>
      <c r="BF54" s="2">
        <v>1230</v>
      </c>
      <c r="BG54" s="2" t="s">
        <v>1</v>
      </c>
      <c r="BH54" s="2" t="s">
        <v>1</v>
      </c>
      <c r="BI54" s="2" t="s">
        <v>1</v>
      </c>
      <c r="BJ54" s="2" t="s">
        <v>1</v>
      </c>
      <c r="BK54" s="2" t="s">
        <v>1</v>
      </c>
      <c r="BL54" s="2" t="s">
        <v>1</v>
      </c>
      <c r="BM54" s="2" t="s">
        <v>1</v>
      </c>
      <c r="BN54" s="2">
        <v>4524.5600000000004</v>
      </c>
      <c r="BO54" s="2" t="s">
        <v>1</v>
      </c>
      <c r="BP54" s="2" t="s">
        <v>1</v>
      </c>
      <c r="BQ54" s="2" t="s">
        <v>1</v>
      </c>
      <c r="BR54" s="2" t="s">
        <v>1</v>
      </c>
      <c r="BS54" s="2" t="s">
        <v>1</v>
      </c>
      <c r="BT54" s="2">
        <v>235789.22</v>
      </c>
      <c r="BU54" s="2" t="s">
        <v>1</v>
      </c>
      <c r="BV54" s="2" t="s">
        <v>1</v>
      </c>
      <c r="BW54" s="2" t="s">
        <v>1</v>
      </c>
      <c r="BX54" s="2" t="s">
        <v>1</v>
      </c>
      <c r="BY54" s="2">
        <v>12200</v>
      </c>
      <c r="BZ54" s="2" t="s">
        <v>1</v>
      </c>
      <c r="CA54" s="2" t="s">
        <v>1</v>
      </c>
      <c r="CB54" s="2" t="s">
        <v>1</v>
      </c>
      <c r="CC54" s="2" t="s">
        <v>1</v>
      </c>
      <c r="CD54" s="2" t="s">
        <v>1</v>
      </c>
      <c r="CE54" s="2" t="s">
        <v>1</v>
      </c>
      <c r="CF54" s="2" t="s">
        <v>1</v>
      </c>
      <c r="CG54" s="2" t="s">
        <v>1</v>
      </c>
      <c r="CH54" s="2">
        <v>2508.6</v>
      </c>
      <c r="CI54" s="2">
        <v>10200</v>
      </c>
      <c r="CJ54" s="2" t="s">
        <v>1</v>
      </c>
      <c r="CK54" s="2" t="s">
        <v>1</v>
      </c>
      <c r="CL54" s="2" t="s">
        <v>1</v>
      </c>
      <c r="CM54" s="2" t="s">
        <v>1</v>
      </c>
      <c r="CN54" s="2" t="s">
        <v>1</v>
      </c>
      <c r="CO54" s="2" t="s">
        <v>1</v>
      </c>
      <c r="CP54" s="2" t="s">
        <v>1</v>
      </c>
      <c r="CQ54" s="2" t="s">
        <v>1</v>
      </c>
      <c r="CR54" s="2" t="s">
        <v>1</v>
      </c>
      <c r="CS54" s="2" t="s">
        <v>1</v>
      </c>
      <c r="CT54" s="2" t="s">
        <v>1</v>
      </c>
      <c r="CU54" s="2" t="s">
        <v>1</v>
      </c>
      <c r="CV54" s="2" t="s">
        <v>1</v>
      </c>
      <c r="CW54" s="2" t="s">
        <v>1</v>
      </c>
      <c r="CX54" s="2">
        <v>5.43</v>
      </c>
      <c r="CY54" s="2" t="s">
        <v>1</v>
      </c>
      <c r="CZ54" s="2" t="s">
        <v>1</v>
      </c>
      <c r="DA54" s="2" t="s">
        <v>1</v>
      </c>
      <c r="DB54" s="2" t="s">
        <v>1</v>
      </c>
      <c r="DC54" s="2" t="s">
        <v>1</v>
      </c>
      <c r="DD54" s="2" t="s">
        <v>1</v>
      </c>
      <c r="DE54" s="2" t="s">
        <v>1</v>
      </c>
      <c r="DF54" s="2" t="s">
        <v>1</v>
      </c>
      <c r="DG54" s="2" t="s">
        <v>1</v>
      </c>
      <c r="DH54" s="2" t="s">
        <v>1</v>
      </c>
      <c r="DI54" s="2" t="s">
        <v>1</v>
      </c>
      <c r="DJ54" s="2" t="s">
        <v>1</v>
      </c>
      <c r="DK54" s="2" t="s">
        <v>1</v>
      </c>
      <c r="DL54" s="2" t="s">
        <v>1</v>
      </c>
      <c r="DM54" s="2" t="s">
        <v>1</v>
      </c>
      <c r="DN54" s="2" t="s">
        <v>1</v>
      </c>
      <c r="DO54" s="2" t="s">
        <v>1</v>
      </c>
      <c r="DP54" s="2" t="s">
        <v>1</v>
      </c>
      <c r="DQ54" s="2" t="s">
        <v>1</v>
      </c>
      <c r="DR54" s="2" t="s">
        <v>1</v>
      </c>
      <c r="DS54" s="2" t="s">
        <v>1</v>
      </c>
      <c r="DT54" s="2" t="s">
        <v>1</v>
      </c>
      <c r="DU54" s="2">
        <v>39500</v>
      </c>
      <c r="DV54" s="2">
        <v>54400</v>
      </c>
      <c r="DW54" s="2" t="s">
        <v>1</v>
      </c>
      <c r="DX54" s="2" t="s">
        <v>1</v>
      </c>
      <c r="DY54" s="2" t="s">
        <v>1</v>
      </c>
      <c r="DZ54" s="2" t="s">
        <v>1</v>
      </c>
      <c r="EA54" s="2" t="s">
        <v>1</v>
      </c>
      <c r="EB54" s="2">
        <v>250000</v>
      </c>
      <c r="EC54" s="2" t="s">
        <v>1</v>
      </c>
      <c r="ED54" s="2" t="s">
        <v>1</v>
      </c>
      <c r="EE54" s="2" t="s">
        <v>1</v>
      </c>
      <c r="EF54" s="2" t="s">
        <v>1</v>
      </c>
      <c r="EG54" s="2" t="s">
        <v>1</v>
      </c>
      <c r="EH54" s="2" t="s">
        <v>1</v>
      </c>
      <c r="EI54" s="2" t="s">
        <v>1</v>
      </c>
      <c r="EJ54" s="2" t="s">
        <v>1</v>
      </c>
      <c r="EK54" s="2" t="s">
        <v>1</v>
      </c>
      <c r="EL54" s="2" t="s">
        <v>1</v>
      </c>
      <c r="EM54" s="2" t="s">
        <v>1</v>
      </c>
      <c r="EN54" s="2" t="s">
        <v>1</v>
      </c>
      <c r="EO54" s="2" t="s">
        <v>1</v>
      </c>
      <c r="EP54" s="2" t="s">
        <v>1</v>
      </c>
      <c r="EQ54" s="2" t="s">
        <v>1</v>
      </c>
      <c r="ER54" s="2" t="s">
        <v>1</v>
      </c>
      <c r="ES54" s="2" t="s">
        <v>1</v>
      </c>
      <c r="ET54" s="2" t="s">
        <v>1</v>
      </c>
      <c r="EU54" s="2" t="s">
        <v>1</v>
      </c>
      <c r="EV54" s="2" t="s">
        <v>1</v>
      </c>
      <c r="EW54" s="2" t="s">
        <v>1</v>
      </c>
      <c r="EX54" s="2">
        <v>89764</v>
      </c>
      <c r="EY54" s="2">
        <v>82344</v>
      </c>
      <c r="EZ54" s="2" t="s">
        <v>1</v>
      </c>
      <c r="FA54" s="2" t="s">
        <v>1</v>
      </c>
      <c r="FB54" s="2" t="s">
        <v>1</v>
      </c>
      <c r="FC54" s="2" t="s">
        <v>1</v>
      </c>
      <c r="FD54" s="2">
        <v>7416</v>
      </c>
      <c r="FE54" s="2" t="s">
        <v>1</v>
      </c>
      <c r="FF54" s="2" t="s">
        <v>1</v>
      </c>
      <c r="FG54" s="2" t="s">
        <v>1</v>
      </c>
      <c r="FH54" s="2" t="s">
        <v>1</v>
      </c>
      <c r="FI54" s="2" t="s">
        <v>1</v>
      </c>
      <c r="FJ54" s="2" t="s">
        <v>1</v>
      </c>
      <c r="FK54" s="2" t="s">
        <v>1</v>
      </c>
      <c r="FL54" s="2" t="s">
        <v>1</v>
      </c>
      <c r="FM54" s="2" t="s">
        <v>1</v>
      </c>
      <c r="FN54" s="2">
        <v>2400</v>
      </c>
      <c r="FO54" s="2">
        <v>1118</v>
      </c>
      <c r="FP54" s="2" t="s">
        <v>1</v>
      </c>
      <c r="FQ54" s="2">
        <v>18087</v>
      </c>
      <c r="FR54" s="2" t="s">
        <v>1</v>
      </c>
      <c r="FS54" s="2" t="s">
        <v>1</v>
      </c>
      <c r="FT54" s="2" t="s">
        <v>1</v>
      </c>
      <c r="FU54" s="2" t="s">
        <v>1</v>
      </c>
      <c r="FV54" s="2" t="s">
        <v>1</v>
      </c>
      <c r="FW54" s="2">
        <v>78.430000000000007</v>
      </c>
      <c r="FX54" s="2" t="s">
        <v>1</v>
      </c>
      <c r="FY54" s="2" t="s">
        <v>1</v>
      </c>
      <c r="FZ54" s="2" t="s">
        <v>1</v>
      </c>
      <c r="GA54" s="2">
        <v>76794</v>
      </c>
      <c r="GB54" s="2" t="s">
        <v>1</v>
      </c>
      <c r="GC54" s="2">
        <v>11038</v>
      </c>
      <c r="GD54" s="2" t="s">
        <v>1</v>
      </c>
      <c r="GE54" s="2" t="s">
        <v>1</v>
      </c>
      <c r="GF54" s="2">
        <v>0</v>
      </c>
      <c r="GG54" s="2">
        <v>37711.730000000003</v>
      </c>
      <c r="GH54" s="2">
        <v>10752.4</v>
      </c>
      <c r="GI54" s="2" t="s">
        <v>1</v>
      </c>
      <c r="GJ54" s="2" t="s">
        <v>1</v>
      </c>
      <c r="GK54" s="2" t="s">
        <v>1</v>
      </c>
      <c r="GL54" s="2">
        <v>1580</v>
      </c>
      <c r="GM54" s="2">
        <v>8625</v>
      </c>
      <c r="GN54" s="2">
        <v>91157.4</v>
      </c>
      <c r="GO54" s="2">
        <v>704238</v>
      </c>
      <c r="GP54" s="2">
        <v>0</v>
      </c>
      <c r="GQ54" s="2" t="s">
        <v>1</v>
      </c>
      <c r="GR54" s="2">
        <v>14823</v>
      </c>
      <c r="GS54" s="2" t="s">
        <v>1</v>
      </c>
      <c r="GT54" s="2" t="s">
        <v>1</v>
      </c>
      <c r="GU54" s="2" t="s">
        <v>1</v>
      </c>
      <c r="GV54" s="2" t="s">
        <v>1</v>
      </c>
      <c r="GW54" s="2" t="s">
        <v>1</v>
      </c>
      <c r="GX54" s="2" t="s">
        <v>1</v>
      </c>
      <c r="GY54" s="2" t="s">
        <v>1</v>
      </c>
      <c r="GZ54" s="2" t="s">
        <v>1</v>
      </c>
      <c r="HA54" s="2" t="s">
        <v>1</v>
      </c>
      <c r="HB54" s="2">
        <v>4800</v>
      </c>
      <c r="HC54" s="2">
        <v>2746</v>
      </c>
      <c r="HD54" s="2" t="s">
        <v>1</v>
      </c>
      <c r="HE54" s="2" t="s">
        <v>1</v>
      </c>
      <c r="HF54" s="2" t="s">
        <v>1</v>
      </c>
      <c r="HG54" s="2" t="s">
        <v>1</v>
      </c>
      <c r="HH54" s="2" t="s">
        <v>1</v>
      </c>
      <c r="HI54" s="2" t="s">
        <v>1</v>
      </c>
      <c r="HJ54" s="2" t="s">
        <v>1</v>
      </c>
      <c r="HK54" s="2">
        <v>0</v>
      </c>
      <c r="HL54" s="2" t="s">
        <v>1</v>
      </c>
      <c r="HM54" s="2" t="s">
        <v>1</v>
      </c>
      <c r="HN54" s="2" t="s">
        <v>1</v>
      </c>
      <c r="HO54" s="2" t="s">
        <v>1</v>
      </c>
      <c r="HP54" s="2" t="s">
        <v>1</v>
      </c>
      <c r="HQ54" s="2" t="s">
        <v>1</v>
      </c>
      <c r="HR54" s="2" t="s">
        <v>1</v>
      </c>
      <c r="HS54" s="2">
        <v>780</v>
      </c>
      <c r="HT54" s="2" t="s">
        <v>1</v>
      </c>
      <c r="HU54" s="2" t="s">
        <v>1</v>
      </c>
      <c r="HV54" s="2" t="s">
        <v>1</v>
      </c>
      <c r="HW54" s="2" t="s">
        <v>1</v>
      </c>
      <c r="HX54" s="2" t="s">
        <v>1</v>
      </c>
      <c r="HY54" s="2" t="s">
        <v>1</v>
      </c>
      <c r="HZ54" s="2" t="s">
        <v>1</v>
      </c>
      <c r="IA54" s="2" t="s">
        <v>1</v>
      </c>
      <c r="IB54" s="2" t="s">
        <v>1</v>
      </c>
      <c r="IC54" s="2" t="s">
        <v>1</v>
      </c>
      <c r="ID54" s="2" t="s">
        <v>1</v>
      </c>
      <c r="IE54" s="2">
        <v>0</v>
      </c>
      <c r="IF54" s="2" t="s">
        <v>1</v>
      </c>
      <c r="IG54" s="2">
        <v>7468</v>
      </c>
      <c r="IH54" s="2">
        <v>120</v>
      </c>
      <c r="II54" s="2" t="s">
        <v>1</v>
      </c>
      <c r="IJ54" s="2" t="s">
        <v>1</v>
      </c>
      <c r="IK54" s="2" t="s">
        <v>1</v>
      </c>
      <c r="IL54" s="2" t="s">
        <v>1</v>
      </c>
      <c r="IM54" s="2" t="s">
        <v>1</v>
      </c>
      <c r="IN54" s="2" t="s">
        <v>1</v>
      </c>
      <c r="IO54" s="2" t="s">
        <v>1</v>
      </c>
      <c r="IP54" s="2" t="s">
        <v>1</v>
      </c>
      <c r="IQ54" s="2" t="s">
        <v>1</v>
      </c>
      <c r="IR54" s="2" t="s">
        <v>1</v>
      </c>
      <c r="IS54" s="2" t="s">
        <v>1</v>
      </c>
      <c r="IT54" s="2" t="s">
        <v>1</v>
      </c>
      <c r="IU54" s="2" t="s">
        <v>1</v>
      </c>
      <c r="IV54" s="2" t="s">
        <v>1</v>
      </c>
      <c r="IW54" s="2" t="s">
        <v>1</v>
      </c>
      <c r="IX54" s="2" t="s">
        <v>1</v>
      </c>
      <c r="IY54" s="2" t="s">
        <v>1</v>
      </c>
      <c r="IZ54" s="2" t="s">
        <v>1</v>
      </c>
      <c r="JA54" s="2" t="s">
        <v>1</v>
      </c>
      <c r="JB54" s="2" t="s">
        <v>1</v>
      </c>
      <c r="JC54" s="2" t="s">
        <v>1</v>
      </c>
      <c r="JD54" s="2" t="s">
        <v>1</v>
      </c>
      <c r="JE54" s="2" t="s">
        <v>1</v>
      </c>
      <c r="JF54" s="2" t="s">
        <v>1</v>
      </c>
      <c r="JG54" s="2" t="s">
        <v>1</v>
      </c>
      <c r="JH54" s="2">
        <v>1767</v>
      </c>
      <c r="JI54" s="2" t="s">
        <v>1</v>
      </c>
      <c r="JJ54" s="2" t="s">
        <v>1</v>
      </c>
      <c r="JK54" s="2" t="s">
        <v>1</v>
      </c>
      <c r="JL54" s="2" t="s">
        <v>1</v>
      </c>
      <c r="JM54" s="2" t="s">
        <v>1</v>
      </c>
      <c r="JN54" s="2">
        <v>64324</v>
      </c>
      <c r="JO54" s="2" t="s">
        <v>1</v>
      </c>
      <c r="JP54" s="2" t="s">
        <v>1</v>
      </c>
      <c r="JQ54" s="2" t="s">
        <v>1</v>
      </c>
      <c r="JR54" s="2" t="s">
        <v>1</v>
      </c>
      <c r="JS54" s="2" t="s">
        <v>1</v>
      </c>
      <c r="JT54" s="2" t="s">
        <v>1</v>
      </c>
      <c r="JU54" s="2">
        <v>62400</v>
      </c>
      <c r="JV54" s="2" t="s">
        <v>1</v>
      </c>
      <c r="JW54" s="2" t="s">
        <v>1</v>
      </c>
      <c r="JX54" s="2" t="s">
        <v>1</v>
      </c>
      <c r="JY54" s="2" t="s">
        <v>1</v>
      </c>
      <c r="JZ54" s="2" t="s">
        <v>1</v>
      </c>
      <c r="KA54" s="2" t="s">
        <v>1</v>
      </c>
      <c r="KB54" s="2" t="s">
        <v>1</v>
      </c>
      <c r="KC54" s="2" t="s">
        <v>1</v>
      </c>
      <c r="KD54" s="2" t="s">
        <v>1</v>
      </c>
      <c r="KE54" s="2" t="s">
        <v>1</v>
      </c>
      <c r="KF54" s="2" t="s">
        <v>1</v>
      </c>
      <c r="KG54" s="2" t="s">
        <v>1</v>
      </c>
      <c r="KH54" s="2" t="s">
        <v>1</v>
      </c>
      <c r="KI54" s="2" t="s">
        <v>1</v>
      </c>
      <c r="KJ54" s="2" t="s">
        <v>1</v>
      </c>
      <c r="KK54" s="2" t="s">
        <v>1</v>
      </c>
      <c r="KL54" s="2" t="s">
        <v>1</v>
      </c>
      <c r="KM54" s="2" t="s">
        <v>1</v>
      </c>
      <c r="KN54" s="2" t="s">
        <v>1</v>
      </c>
      <c r="KO54" s="2" t="s">
        <v>1</v>
      </c>
      <c r="KP54" s="2" t="s">
        <v>1</v>
      </c>
      <c r="KQ54" s="2" t="s">
        <v>1</v>
      </c>
      <c r="KR54" s="2" t="s">
        <v>1</v>
      </c>
      <c r="KS54" s="2" t="s">
        <v>1</v>
      </c>
      <c r="KT54" s="2" t="s">
        <v>1</v>
      </c>
      <c r="KU54" s="2" t="s">
        <v>1</v>
      </c>
      <c r="KV54" s="2" t="s">
        <v>1</v>
      </c>
      <c r="KW54" s="2" t="s">
        <v>1</v>
      </c>
    </row>
    <row r="55" spans="1:309" x14ac:dyDescent="0.3">
      <c r="A55" s="2" t="s">
        <v>49</v>
      </c>
      <c r="B55" s="2">
        <v>536</v>
      </c>
      <c r="C55" s="23">
        <f t="shared" si="62"/>
        <v>1849731.3000000007</v>
      </c>
      <c r="D55" s="23">
        <f t="shared" si="63"/>
        <v>8441493.2600000016</v>
      </c>
      <c r="E55" s="23">
        <f t="shared" si="64"/>
        <v>15749.054589552243</v>
      </c>
      <c r="F55" s="23">
        <f t="shared" si="65"/>
        <v>6125445.7500000009</v>
      </c>
      <c r="G55" s="23">
        <f t="shared" si="66"/>
        <v>1133482.1199999999</v>
      </c>
      <c r="H55" s="23">
        <f t="shared" si="67"/>
        <v>26850</v>
      </c>
      <c r="I55" s="23">
        <f t="shared" si="68"/>
        <v>1155715.3900000001</v>
      </c>
      <c r="J55" s="23">
        <f t="shared" si="69"/>
        <v>2156.1854291044779</v>
      </c>
      <c r="K55" s="23">
        <f t="shared" si="70"/>
        <v>551974</v>
      </c>
      <c r="L55" s="23">
        <f t="shared" si="71"/>
        <v>603741.39</v>
      </c>
      <c r="M55" s="23">
        <f t="shared" si="72"/>
        <v>1080522.6199999999</v>
      </c>
      <c r="N55" s="23">
        <f t="shared" si="73"/>
        <v>11428.070429104479</v>
      </c>
      <c r="O55" s="23">
        <f t="shared" si="74"/>
        <v>1295152.07</v>
      </c>
      <c r="P55" s="23">
        <f t="shared" si="75"/>
        <v>1505162.12</v>
      </c>
      <c r="Q55" s="23">
        <f t="shared" si="76"/>
        <v>2424045.44</v>
      </c>
      <c r="R55" s="23">
        <f t="shared" si="77"/>
        <v>5833813.7100000009</v>
      </c>
      <c r="S55" s="23">
        <f t="shared" si="78"/>
        <v>10883.980802238808</v>
      </c>
      <c r="T55" s="23">
        <f t="shared" si="79"/>
        <v>291632.04000000004</v>
      </c>
      <c r="U55" s="7">
        <f t="shared" si="80"/>
        <v>4.7609929448807868E-2</v>
      </c>
      <c r="V55" s="23">
        <f t="shared" si="81"/>
        <v>0</v>
      </c>
      <c r="W55" s="23">
        <f t="shared" si="82"/>
        <v>269368</v>
      </c>
      <c r="X55" s="23">
        <f t="shared" si="83"/>
        <v>19080.04</v>
      </c>
      <c r="Y55" s="23">
        <f t="shared" si="84"/>
        <v>3230</v>
      </c>
      <c r="Z55" s="23">
        <v>46</v>
      </c>
      <c r="AA55" s="23">
        <f t="shared" si="85"/>
        <v>609408.07999999996</v>
      </c>
      <c r="AB55" s="23">
        <f t="shared" si="86"/>
        <v>6591761.9600000009</v>
      </c>
      <c r="AC55" s="23">
        <f t="shared" si="87"/>
        <v>12298.063358208958</v>
      </c>
      <c r="AD55" s="23">
        <f t="shared" si="88"/>
        <v>5219296.9600000009</v>
      </c>
      <c r="AE55" s="23">
        <f t="shared" si="89"/>
        <v>9737.4943283582106</v>
      </c>
      <c r="AF55" s="23">
        <f t="shared" si="90"/>
        <v>1813185</v>
      </c>
      <c r="AG55" s="23">
        <f t="shared" si="91"/>
        <v>3382.8078358208954</v>
      </c>
      <c r="AH55" s="23">
        <f t="shared" si="92"/>
        <v>3308719.96</v>
      </c>
      <c r="AI55" s="23">
        <f t="shared" si="93"/>
        <v>88771</v>
      </c>
      <c r="AJ55" s="23">
        <f t="shared" si="94"/>
        <v>425264</v>
      </c>
      <c r="AK55" s="23">
        <f t="shared" si="95"/>
        <v>1372465</v>
      </c>
      <c r="AL55" s="23">
        <f t="shared" si="96"/>
        <v>2560.5690298507461</v>
      </c>
      <c r="AM55" s="23">
        <f t="shared" si="97"/>
        <v>1372465</v>
      </c>
      <c r="AN55" s="23">
        <f t="shared" si="98"/>
        <v>0</v>
      </c>
      <c r="AO55" s="2">
        <v>1145563.96</v>
      </c>
      <c r="AP55" s="2">
        <v>20639.29</v>
      </c>
      <c r="AQ55" s="2">
        <v>128948.82</v>
      </c>
      <c r="AR55" s="2" t="s">
        <v>1</v>
      </c>
      <c r="AS55" s="2">
        <v>1220922.1200000001</v>
      </c>
      <c r="AT55" s="2">
        <v>284240</v>
      </c>
      <c r="AU55" s="2" t="s">
        <v>1</v>
      </c>
      <c r="AV55" s="2">
        <v>2424045.44</v>
      </c>
      <c r="AX55" s="2" t="s">
        <v>1</v>
      </c>
      <c r="AY55" s="2" t="s">
        <v>1</v>
      </c>
      <c r="AZ55" s="2" t="s">
        <v>1</v>
      </c>
      <c r="BA55" s="2" t="s">
        <v>1</v>
      </c>
      <c r="BB55" s="2" t="s">
        <v>1</v>
      </c>
      <c r="BC55" s="2" t="s">
        <v>1</v>
      </c>
      <c r="BD55" s="2" t="s">
        <v>1</v>
      </c>
      <c r="BE55" s="2">
        <v>261288</v>
      </c>
      <c r="BF55" s="2">
        <v>7150</v>
      </c>
      <c r="BG55" s="2" t="s">
        <v>1</v>
      </c>
      <c r="BH55" s="2">
        <v>930</v>
      </c>
      <c r="BI55" s="2" t="s">
        <v>1</v>
      </c>
      <c r="BJ55" s="2" t="s">
        <v>1</v>
      </c>
      <c r="BK55" s="2" t="s">
        <v>1</v>
      </c>
      <c r="BL55" s="2" t="s">
        <v>1</v>
      </c>
      <c r="BM55" s="2" t="s">
        <v>1</v>
      </c>
      <c r="BN55" s="2">
        <v>19080.04</v>
      </c>
      <c r="BO55" s="2" t="s">
        <v>1</v>
      </c>
      <c r="BP55" s="2" t="s">
        <v>1</v>
      </c>
      <c r="BQ55" s="2" t="s">
        <v>1</v>
      </c>
      <c r="BR55" s="2">
        <v>3230</v>
      </c>
      <c r="BS55" s="2" t="s">
        <v>1</v>
      </c>
      <c r="BT55" s="2">
        <v>609408.07999999996</v>
      </c>
      <c r="BU55" s="2" t="s">
        <v>1</v>
      </c>
      <c r="BV55" s="2">
        <v>636526.17000000004</v>
      </c>
      <c r="BW55" s="2">
        <v>860</v>
      </c>
      <c r="BX55" s="2" t="s">
        <v>1</v>
      </c>
      <c r="BY55" s="2" t="s">
        <v>1</v>
      </c>
      <c r="BZ55" s="2" t="s">
        <v>1</v>
      </c>
      <c r="CA55" s="2" t="s">
        <v>1</v>
      </c>
      <c r="CB55" s="2" t="s">
        <v>1</v>
      </c>
      <c r="CC55" s="2" t="s">
        <v>1</v>
      </c>
      <c r="CD55" s="2">
        <v>134420</v>
      </c>
      <c r="CE55" s="2">
        <v>213336</v>
      </c>
      <c r="CF55" s="2">
        <v>50963</v>
      </c>
      <c r="CG55" s="2">
        <v>19200</v>
      </c>
      <c r="CH55" s="2">
        <v>25217.45</v>
      </c>
      <c r="CI55" s="2" t="s">
        <v>1</v>
      </c>
      <c r="CJ55" s="2" t="s">
        <v>1</v>
      </c>
      <c r="CK55" s="2" t="s">
        <v>1</v>
      </c>
      <c r="CL55" s="2" t="s">
        <v>1</v>
      </c>
      <c r="CM55" s="2" t="s">
        <v>1</v>
      </c>
      <c r="CN55" s="2">
        <v>5000</v>
      </c>
      <c r="CO55" s="2" t="s">
        <v>1</v>
      </c>
      <c r="CP55" s="2" t="s">
        <v>1</v>
      </c>
      <c r="CQ55" s="2" t="s">
        <v>1</v>
      </c>
      <c r="CR55" s="2" t="s">
        <v>1</v>
      </c>
      <c r="CS55" s="2" t="s">
        <v>1</v>
      </c>
      <c r="CT55" s="2" t="s">
        <v>1</v>
      </c>
      <c r="CU55" s="2" t="s">
        <v>1</v>
      </c>
      <c r="CV55" s="2" t="s">
        <v>1</v>
      </c>
      <c r="CW55" s="2" t="s">
        <v>1</v>
      </c>
      <c r="CX55" s="2">
        <v>47959.5</v>
      </c>
      <c r="CY55" s="2" t="s">
        <v>1</v>
      </c>
      <c r="CZ55" s="2" t="s">
        <v>1</v>
      </c>
      <c r="DA55" s="2" t="s">
        <v>1</v>
      </c>
      <c r="DB55" s="2" t="s">
        <v>1</v>
      </c>
      <c r="DC55" s="2" t="s">
        <v>1</v>
      </c>
      <c r="DD55" s="2" t="s">
        <v>1</v>
      </c>
      <c r="DE55" s="2" t="s">
        <v>1</v>
      </c>
      <c r="DF55" s="2" t="s">
        <v>1</v>
      </c>
      <c r="DG55" s="2" t="s">
        <v>1</v>
      </c>
      <c r="DH55" s="2" t="s">
        <v>1</v>
      </c>
      <c r="DI55" s="2" t="s">
        <v>1</v>
      </c>
      <c r="DJ55" s="2" t="s">
        <v>1</v>
      </c>
      <c r="DK55" s="2">
        <v>26850</v>
      </c>
      <c r="DL55" s="2" t="s">
        <v>1</v>
      </c>
      <c r="DM55" s="2" t="s">
        <v>1</v>
      </c>
      <c r="DN55" s="2" t="s">
        <v>1</v>
      </c>
      <c r="DO55" s="2" t="s">
        <v>1</v>
      </c>
      <c r="DP55" s="2" t="s">
        <v>1</v>
      </c>
      <c r="DQ55" s="2" t="s">
        <v>1</v>
      </c>
      <c r="DR55" s="2" t="s">
        <v>1</v>
      </c>
      <c r="DS55" s="2" t="s">
        <v>1</v>
      </c>
      <c r="DT55" s="2" t="s">
        <v>1</v>
      </c>
      <c r="DU55" s="2">
        <v>79000</v>
      </c>
      <c r="DV55" s="2">
        <v>98200</v>
      </c>
      <c r="DW55" s="2" t="s">
        <v>1</v>
      </c>
      <c r="DX55" s="2">
        <v>33630</v>
      </c>
      <c r="DY55" s="2" t="s">
        <v>1</v>
      </c>
      <c r="DZ55" s="2" t="s">
        <v>1</v>
      </c>
      <c r="EA55" s="2" t="s">
        <v>1</v>
      </c>
      <c r="EB55" s="2">
        <v>341144</v>
      </c>
      <c r="EC55" s="2" t="s">
        <v>1</v>
      </c>
      <c r="ED55" s="2" t="s">
        <v>1</v>
      </c>
      <c r="EE55" s="2" t="s">
        <v>1</v>
      </c>
      <c r="EF55" s="2" t="s">
        <v>1</v>
      </c>
      <c r="EG55" s="2" t="s">
        <v>1</v>
      </c>
      <c r="EH55" s="2" t="s">
        <v>1</v>
      </c>
      <c r="EI55" s="2" t="s">
        <v>1</v>
      </c>
      <c r="EJ55" s="2" t="s">
        <v>1</v>
      </c>
      <c r="EK55" s="2" t="s">
        <v>1</v>
      </c>
      <c r="EL55" s="2">
        <v>603741.39</v>
      </c>
      <c r="EM55" s="2" t="s">
        <v>1</v>
      </c>
      <c r="EN55" s="2" t="s">
        <v>1</v>
      </c>
      <c r="EO55" s="2" t="s">
        <v>1</v>
      </c>
      <c r="EP55" s="2" t="s">
        <v>1</v>
      </c>
      <c r="EQ55" s="2" t="s">
        <v>1</v>
      </c>
      <c r="ER55" s="2" t="s">
        <v>1</v>
      </c>
      <c r="ES55" s="2" t="s">
        <v>1</v>
      </c>
      <c r="ET55" s="2" t="s">
        <v>1</v>
      </c>
      <c r="EU55" s="2">
        <v>703484</v>
      </c>
      <c r="EV55" s="2" t="s">
        <v>1</v>
      </c>
      <c r="EW55" s="2">
        <v>10581</v>
      </c>
      <c r="EX55" s="2">
        <v>209967</v>
      </c>
      <c r="EY55" s="2">
        <v>468010</v>
      </c>
      <c r="EZ55" s="2" t="s">
        <v>1</v>
      </c>
      <c r="FA55" s="2" t="s">
        <v>1</v>
      </c>
      <c r="FB55" s="2" t="s">
        <v>1</v>
      </c>
      <c r="FC55" s="2">
        <v>300683</v>
      </c>
      <c r="FD55" s="2">
        <v>112445</v>
      </c>
      <c r="FE55" s="2">
        <v>5040</v>
      </c>
      <c r="FF55" s="2">
        <v>898</v>
      </c>
      <c r="FG55" s="2">
        <v>2077</v>
      </c>
      <c r="FH55" s="2" t="s">
        <v>1</v>
      </c>
      <c r="FI55" s="2" t="s">
        <v>1</v>
      </c>
      <c r="FJ55" s="2" t="s">
        <v>1</v>
      </c>
      <c r="FK55" s="2">
        <v>3793</v>
      </c>
      <c r="FL55" s="2" t="s">
        <v>1</v>
      </c>
      <c r="FM55" s="2" t="s">
        <v>1</v>
      </c>
      <c r="FN55" s="2">
        <v>15938</v>
      </c>
      <c r="FO55" s="2">
        <v>157610</v>
      </c>
      <c r="FP55" s="2" t="s">
        <v>1</v>
      </c>
      <c r="FQ55" s="2">
        <v>164376</v>
      </c>
      <c r="FR55" s="2" t="s">
        <v>1</v>
      </c>
      <c r="FS55" s="2" t="s">
        <v>1</v>
      </c>
      <c r="FT55" s="2" t="s">
        <v>1</v>
      </c>
      <c r="FU55" s="2" t="s">
        <v>1</v>
      </c>
      <c r="FV55" s="2" t="s">
        <v>1</v>
      </c>
      <c r="FW55" s="2" t="s">
        <v>1</v>
      </c>
      <c r="FX55" s="2">
        <v>15511</v>
      </c>
      <c r="FY55" s="2" t="s">
        <v>1</v>
      </c>
      <c r="FZ55" s="2">
        <v>73755</v>
      </c>
      <c r="GA55" s="2">
        <v>157452.03</v>
      </c>
      <c r="GB55" s="2" t="s">
        <v>1</v>
      </c>
      <c r="GC55" s="2">
        <v>114990</v>
      </c>
      <c r="GD55" s="2" t="s">
        <v>1</v>
      </c>
      <c r="GE55" s="2" t="s">
        <v>1</v>
      </c>
      <c r="GF55" s="2">
        <v>4689</v>
      </c>
      <c r="GG55" s="2">
        <v>15016.72</v>
      </c>
      <c r="GH55" s="2">
        <v>59693.2</v>
      </c>
      <c r="GI55" s="2">
        <v>22052</v>
      </c>
      <c r="GJ55" s="2" t="s">
        <v>1</v>
      </c>
      <c r="GK55" s="2">
        <v>0</v>
      </c>
      <c r="GL55" s="2">
        <v>4579</v>
      </c>
      <c r="GM55" s="2">
        <v>27618</v>
      </c>
      <c r="GN55" s="2">
        <v>862822.91</v>
      </c>
      <c r="GO55" s="2">
        <v>1148459.1000000001</v>
      </c>
      <c r="GP55" s="2">
        <v>0</v>
      </c>
      <c r="GQ55" s="2">
        <v>2944</v>
      </c>
      <c r="GR55" s="2">
        <v>2883</v>
      </c>
      <c r="GS55" s="2" t="s">
        <v>1</v>
      </c>
      <c r="GT55" s="2" t="s">
        <v>1</v>
      </c>
      <c r="GU55" s="2" t="s">
        <v>1</v>
      </c>
      <c r="GV55" s="2">
        <v>33395</v>
      </c>
      <c r="GW55" s="2" t="s">
        <v>1</v>
      </c>
      <c r="GX55" s="2" t="s">
        <v>1</v>
      </c>
      <c r="GY55" s="2" t="s">
        <v>1</v>
      </c>
      <c r="GZ55" s="2" t="s">
        <v>1</v>
      </c>
      <c r="HA55" s="2" t="s">
        <v>1</v>
      </c>
      <c r="HB55" s="2">
        <v>32640</v>
      </c>
      <c r="HC55" s="2">
        <v>48731</v>
      </c>
      <c r="HD55" s="2" t="s">
        <v>1</v>
      </c>
      <c r="HE55" s="2" t="s">
        <v>1</v>
      </c>
      <c r="HF55" s="2">
        <v>7400</v>
      </c>
      <c r="HG55" s="2" t="s">
        <v>1</v>
      </c>
      <c r="HH55" s="2" t="s">
        <v>1</v>
      </c>
      <c r="HI55" s="2" t="s">
        <v>1</v>
      </c>
      <c r="HJ55" s="2">
        <v>80000</v>
      </c>
      <c r="HK55" s="2" t="s">
        <v>1</v>
      </c>
      <c r="HL55" s="2" t="s">
        <v>1</v>
      </c>
      <c r="HM55" s="2" t="s">
        <v>1</v>
      </c>
      <c r="HN55" s="2">
        <v>4328</v>
      </c>
      <c r="HO55" s="2" t="s">
        <v>1</v>
      </c>
      <c r="HP55" s="2" t="s">
        <v>1</v>
      </c>
      <c r="HQ55" s="2" t="s">
        <v>1</v>
      </c>
      <c r="HR55" s="2" t="s">
        <v>1</v>
      </c>
      <c r="HS55" s="2">
        <v>32900</v>
      </c>
      <c r="HT55" s="2" t="s">
        <v>1</v>
      </c>
      <c r="HU55" s="2" t="s">
        <v>1</v>
      </c>
      <c r="HV55" s="2">
        <v>2000</v>
      </c>
      <c r="HW55" s="2" t="s">
        <v>1</v>
      </c>
      <c r="HX55" s="2" t="s">
        <v>1</v>
      </c>
      <c r="HY55" s="2" t="s">
        <v>1</v>
      </c>
      <c r="HZ55" s="2" t="s">
        <v>1</v>
      </c>
      <c r="IA55" s="2" t="s">
        <v>1</v>
      </c>
      <c r="IB55" s="2" t="s">
        <v>1</v>
      </c>
      <c r="IC55" s="2" t="s">
        <v>1</v>
      </c>
      <c r="ID55" s="2" t="s">
        <v>1</v>
      </c>
      <c r="IE55" s="2">
        <v>286551</v>
      </c>
      <c r="IF55" s="2" t="s">
        <v>1</v>
      </c>
      <c r="IG55" s="2">
        <v>19485</v>
      </c>
      <c r="IH55" s="2">
        <v>500</v>
      </c>
      <c r="II55" s="2" t="s">
        <v>1</v>
      </c>
      <c r="IJ55" s="2" t="s">
        <v>1</v>
      </c>
      <c r="IK55" s="2" t="s">
        <v>1</v>
      </c>
      <c r="IL55" s="2" t="s">
        <v>1</v>
      </c>
      <c r="IM55" s="2" t="s">
        <v>1</v>
      </c>
      <c r="IN55" s="2">
        <v>0</v>
      </c>
      <c r="IO55" s="2" t="s">
        <v>1</v>
      </c>
      <c r="IP55" s="2" t="s">
        <v>1</v>
      </c>
      <c r="IQ55" s="2" t="s">
        <v>1</v>
      </c>
      <c r="IR55" s="2" t="s">
        <v>1</v>
      </c>
      <c r="IS55" s="2">
        <v>4000</v>
      </c>
      <c r="IT55" s="2" t="s">
        <v>1</v>
      </c>
      <c r="IU55" s="2" t="s">
        <v>1</v>
      </c>
      <c r="IV55" s="2" t="s">
        <v>1</v>
      </c>
      <c r="IW55" s="2" t="s">
        <v>1</v>
      </c>
      <c r="IX55" s="2" t="s">
        <v>1</v>
      </c>
      <c r="IY55" s="2" t="s">
        <v>1</v>
      </c>
      <c r="IZ55" s="2" t="s">
        <v>1</v>
      </c>
      <c r="JA55" s="2" t="s">
        <v>1</v>
      </c>
      <c r="JB55" s="2" t="s">
        <v>1</v>
      </c>
      <c r="JC55" s="2" t="s">
        <v>1</v>
      </c>
      <c r="JD55" s="2" t="s">
        <v>1</v>
      </c>
      <c r="JE55" s="2" t="s">
        <v>1</v>
      </c>
      <c r="JF55" s="2">
        <v>0</v>
      </c>
      <c r="JG55" s="2" t="s">
        <v>1</v>
      </c>
      <c r="JH55" s="2" t="s">
        <v>1</v>
      </c>
      <c r="JI55" s="2" t="s">
        <v>1</v>
      </c>
      <c r="JJ55" s="2" t="s">
        <v>1</v>
      </c>
      <c r="JK55" s="2" t="s">
        <v>1</v>
      </c>
      <c r="JL55" s="2" t="s">
        <v>1</v>
      </c>
      <c r="JM55" s="2">
        <v>0</v>
      </c>
      <c r="JN55" s="2">
        <v>222965</v>
      </c>
      <c r="JO55" s="2">
        <v>1149500</v>
      </c>
      <c r="JP55" s="2" t="s">
        <v>1</v>
      </c>
      <c r="JQ55" s="2" t="s">
        <v>1</v>
      </c>
      <c r="JR55" s="2" t="s">
        <v>1</v>
      </c>
      <c r="JS55" s="2" t="s">
        <v>1</v>
      </c>
      <c r="JT55" s="2" t="s">
        <v>1</v>
      </c>
      <c r="JU55" s="2">
        <v>0</v>
      </c>
      <c r="JV55" s="2" t="s">
        <v>1</v>
      </c>
      <c r="JW55" s="2" t="s">
        <v>1</v>
      </c>
      <c r="JX55" s="2" t="s">
        <v>1</v>
      </c>
      <c r="JY55" s="2" t="s">
        <v>1</v>
      </c>
      <c r="JZ55" s="2" t="s">
        <v>1</v>
      </c>
      <c r="KA55" s="2" t="s">
        <v>1</v>
      </c>
      <c r="KB55" s="2" t="s">
        <v>1</v>
      </c>
      <c r="KC55" s="2" t="s">
        <v>1</v>
      </c>
      <c r="KD55" s="2" t="s">
        <v>1</v>
      </c>
      <c r="KE55" s="2" t="s">
        <v>1</v>
      </c>
      <c r="KF55" s="2" t="s">
        <v>1</v>
      </c>
      <c r="KG55" s="2" t="s">
        <v>1</v>
      </c>
      <c r="KH55" s="2" t="s">
        <v>1</v>
      </c>
      <c r="KI55" s="2" t="s">
        <v>1</v>
      </c>
      <c r="KJ55" s="2" t="s">
        <v>1</v>
      </c>
      <c r="KK55" s="2" t="s">
        <v>1</v>
      </c>
      <c r="KL55" s="2" t="s">
        <v>1</v>
      </c>
      <c r="KM55" s="2" t="s">
        <v>1</v>
      </c>
      <c r="KN55" s="2" t="s">
        <v>1</v>
      </c>
      <c r="KO55" s="2" t="s">
        <v>1</v>
      </c>
      <c r="KP55" s="2" t="s">
        <v>1</v>
      </c>
      <c r="KQ55" s="2" t="s">
        <v>1</v>
      </c>
      <c r="KR55" s="2" t="s">
        <v>1</v>
      </c>
      <c r="KS55" s="2" t="s">
        <v>1</v>
      </c>
      <c r="KT55" s="2" t="s">
        <v>1</v>
      </c>
      <c r="KU55" s="2" t="s">
        <v>1</v>
      </c>
      <c r="KV55" s="2" t="s">
        <v>1</v>
      </c>
      <c r="KW55" s="2" t="s">
        <v>1</v>
      </c>
    </row>
    <row r="56" spans="1:309" x14ac:dyDescent="0.3">
      <c r="A56" s="2" t="s">
        <v>50</v>
      </c>
      <c r="B56" s="2">
        <v>34</v>
      </c>
      <c r="C56" s="23">
        <f t="shared" si="62"/>
        <v>-5697.4000000001397</v>
      </c>
      <c r="D56" s="23">
        <f t="shared" si="63"/>
        <v>826425.15999999992</v>
      </c>
      <c r="E56" s="23">
        <f t="shared" si="64"/>
        <v>24306.622352941173</v>
      </c>
      <c r="F56" s="23">
        <f t="shared" si="65"/>
        <v>509206.57999999996</v>
      </c>
      <c r="G56" s="23">
        <f t="shared" si="66"/>
        <v>177418.58</v>
      </c>
      <c r="H56" s="23">
        <f t="shared" si="67"/>
        <v>0</v>
      </c>
      <c r="I56" s="23">
        <f t="shared" si="68"/>
        <v>139800</v>
      </c>
      <c r="J56" s="23">
        <f t="shared" si="69"/>
        <v>4111.7647058823532</v>
      </c>
      <c r="K56" s="23">
        <f t="shared" si="70"/>
        <v>139800</v>
      </c>
      <c r="L56" s="23">
        <f t="shared" si="71"/>
        <v>0</v>
      </c>
      <c r="M56" s="23">
        <f t="shared" si="72"/>
        <v>177418.58</v>
      </c>
      <c r="N56" s="23">
        <f t="shared" si="73"/>
        <v>14976.664117647058</v>
      </c>
      <c r="O56" s="23">
        <f t="shared" si="74"/>
        <v>101112.06999999999</v>
      </c>
      <c r="P56" s="23">
        <f t="shared" si="75"/>
        <v>106889.91</v>
      </c>
      <c r="Q56" s="23">
        <f t="shared" si="76"/>
        <v>202167.22</v>
      </c>
      <c r="R56" s="23">
        <f t="shared" si="77"/>
        <v>506815.79999999993</v>
      </c>
      <c r="S56" s="23">
        <f t="shared" si="78"/>
        <v>14906.347058823527</v>
      </c>
      <c r="T56" s="23">
        <f t="shared" si="79"/>
        <v>2390.7800000000279</v>
      </c>
      <c r="U56" s="7">
        <f t="shared" si="80"/>
        <v>4.695108221107489E-3</v>
      </c>
      <c r="V56" s="23">
        <f t="shared" si="81"/>
        <v>0</v>
      </c>
      <c r="W56" s="23">
        <f t="shared" si="82"/>
        <v>450</v>
      </c>
      <c r="X56" s="23">
        <f t="shared" si="83"/>
        <v>1537.78</v>
      </c>
      <c r="Y56" s="23">
        <f t="shared" si="84"/>
        <v>450</v>
      </c>
      <c r="Z56" s="23">
        <v>47</v>
      </c>
      <c r="AA56" s="23">
        <f t="shared" si="85"/>
        <v>96599.6</v>
      </c>
      <c r="AB56" s="23">
        <f t="shared" si="86"/>
        <v>832122.56</v>
      </c>
      <c r="AC56" s="23">
        <f t="shared" si="87"/>
        <v>24474.192941176472</v>
      </c>
      <c r="AD56" s="23">
        <f t="shared" si="88"/>
        <v>832122.56</v>
      </c>
      <c r="AE56" s="23">
        <f t="shared" si="89"/>
        <v>24474.192941176472</v>
      </c>
      <c r="AF56" s="23">
        <f t="shared" si="90"/>
        <v>203097</v>
      </c>
      <c r="AG56" s="23">
        <f t="shared" si="91"/>
        <v>5973.4411764705883</v>
      </c>
      <c r="AH56" s="23">
        <f t="shared" si="92"/>
        <v>593294.56000000006</v>
      </c>
      <c r="AI56" s="23">
        <f t="shared" si="93"/>
        <v>9081</v>
      </c>
      <c r="AJ56" s="23">
        <f t="shared" si="94"/>
        <v>37335</v>
      </c>
      <c r="AK56" s="23">
        <f t="shared" si="95"/>
        <v>0</v>
      </c>
      <c r="AL56" s="23">
        <f t="shared" si="96"/>
        <v>0</v>
      </c>
      <c r="AM56" s="23">
        <f t="shared" si="97"/>
        <v>0</v>
      </c>
      <c r="AN56" s="23">
        <f t="shared" si="98"/>
        <v>0</v>
      </c>
      <c r="AO56" s="2">
        <v>89915.93</v>
      </c>
      <c r="AP56" s="2">
        <v>807.67</v>
      </c>
      <c r="AQ56" s="2">
        <v>10388.469999999999</v>
      </c>
      <c r="AR56" s="2" t="s">
        <v>1</v>
      </c>
      <c r="AS56" s="2">
        <v>95679.91</v>
      </c>
      <c r="AT56" s="2">
        <v>11210</v>
      </c>
      <c r="AU56" s="2" t="s">
        <v>1</v>
      </c>
      <c r="AV56" s="2">
        <v>202167.22</v>
      </c>
      <c r="AX56" s="2" t="s">
        <v>1</v>
      </c>
      <c r="AY56" s="2" t="s">
        <v>1</v>
      </c>
      <c r="AZ56" s="2" t="s">
        <v>1</v>
      </c>
      <c r="BA56" s="2" t="s">
        <v>1</v>
      </c>
      <c r="BB56" s="2" t="s">
        <v>1</v>
      </c>
      <c r="BC56" s="2" t="s">
        <v>1</v>
      </c>
      <c r="BD56" s="2" t="s">
        <v>1</v>
      </c>
      <c r="BE56" s="2" t="s">
        <v>1</v>
      </c>
      <c r="BF56" s="2">
        <v>450</v>
      </c>
      <c r="BG56" s="2" t="s">
        <v>1</v>
      </c>
      <c r="BH56" s="2" t="s">
        <v>1</v>
      </c>
      <c r="BI56" s="2" t="s">
        <v>1</v>
      </c>
      <c r="BJ56" s="2" t="s">
        <v>1</v>
      </c>
      <c r="BK56" s="2" t="s">
        <v>1</v>
      </c>
      <c r="BL56" s="2" t="s">
        <v>1</v>
      </c>
      <c r="BM56" s="2" t="s">
        <v>1</v>
      </c>
      <c r="BN56" s="2">
        <v>1537.78</v>
      </c>
      <c r="BO56" s="2" t="s">
        <v>1</v>
      </c>
      <c r="BP56" s="2" t="s">
        <v>1</v>
      </c>
      <c r="BQ56" s="2" t="s">
        <v>1</v>
      </c>
      <c r="BR56" s="2">
        <v>450</v>
      </c>
      <c r="BS56" s="2" t="s">
        <v>1</v>
      </c>
      <c r="BT56" s="2">
        <v>96599.6</v>
      </c>
      <c r="BU56" s="2" t="s">
        <v>1</v>
      </c>
      <c r="BV56" s="2">
        <v>147420</v>
      </c>
      <c r="BW56" s="2" t="s">
        <v>1</v>
      </c>
      <c r="BX56" s="2" t="s">
        <v>1</v>
      </c>
      <c r="BY56" s="2">
        <v>1100</v>
      </c>
      <c r="BZ56" s="2" t="s">
        <v>1</v>
      </c>
      <c r="CA56" s="2" t="s">
        <v>1</v>
      </c>
      <c r="CB56" s="2" t="s">
        <v>1</v>
      </c>
      <c r="CC56" s="2" t="s">
        <v>1</v>
      </c>
      <c r="CD56" s="2">
        <v>18182</v>
      </c>
      <c r="CE56" s="2" t="s">
        <v>1</v>
      </c>
      <c r="CF56" s="2" t="s">
        <v>1</v>
      </c>
      <c r="CG56" s="2" t="s">
        <v>1</v>
      </c>
      <c r="CH56" s="2">
        <v>516.58000000000004</v>
      </c>
      <c r="CI56" s="2">
        <v>10200</v>
      </c>
      <c r="CJ56" s="2" t="s">
        <v>1</v>
      </c>
      <c r="CK56" s="2" t="s">
        <v>1</v>
      </c>
      <c r="CL56" s="2" t="s">
        <v>1</v>
      </c>
      <c r="CM56" s="2" t="s">
        <v>1</v>
      </c>
      <c r="CN56" s="2" t="s">
        <v>1</v>
      </c>
      <c r="CO56" s="2" t="s">
        <v>1</v>
      </c>
      <c r="CP56" s="2" t="s">
        <v>1</v>
      </c>
      <c r="CQ56" s="2" t="s">
        <v>1</v>
      </c>
      <c r="CR56" s="2" t="s">
        <v>1</v>
      </c>
      <c r="CS56" s="2" t="s">
        <v>1</v>
      </c>
      <c r="CT56" s="2" t="s">
        <v>1</v>
      </c>
      <c r="CU56" s="2" t="s">
        <v>1</v>
      </c>
      <c r="CV56" s="2" t="s">
        <v>1</v>
      </c>
      <c r="CW56" s="2" t="s">
        <v>1</v>
      </c>
      <c r="CX56" s="2" t="s">
        <v>1</v>
      </c>
      <c r="CY56" s="2" t="s">
        <v>1</v>
      </c>
      <c r="CZ56" s="2" t="s">
        <v>1</v>
      </c>
      <c r="DA56" s="2" t="s">
        <v>1</v>
      </c>
      <c r="DB56" s="2" t="s">
        <v>1</v>
      </c>
      <c r="DC56" s="2" t="s">
        <v>1</v>
      </c>
      <c r="DD56" s="2" t="s">
        <v>1</v>
      </c>
      <c r="DE56" s="2" t="s">
        <v>1</v>
      </c>
      <c r="DF56" s="2" t="s">
        <v>1</v>
      </c>
      <c r="DG56" s="2" t="s">
        <v>1</v>
      </c>
      <c r="DH56" s="2" t="s">
        <v>1</v>
      </c>
      <c r="DI56" s="2" t="s">
        <v>1</v>
      </c>
      <c r="DJ56" s="2" t="s">
        <v>1</v>
      </c>
      <c r="DK56" s="2" t="s">
        <v>1</v>
      </c>
      <c r="DL56" s="2" t="s">
        <v>1</v>
      </c>
      <c r="DM56" s="2" t="s">
        <v>1</v>
      </c>
      <c r="DN56" s="2" t="s">
        <v>1</v>
      </c>
      <c r="DO56" s="2" t="s">
        <v>1</v>
      </c>
      <c r="DP56" s="2" t="s">
        <v>1</v>
      </c>
      <c r="DQ56" s="2" t="s">
        <v>1</v>
      </c>
      <c r="DR56" s="2" t="s">
        <v>1</v>
      </c>
      <c r="DS56" s="2" t="s">
        <v>1</v>
      </c>
      <c r="DT56" s="2" t="s">
        <v>1</v>
      </c>
      <c r="DU56" s="2">
        <v>39500</v>
      </c>
      <c r="DV56" s="2">
        <v>54400</v>
      </c>
      <c r="DW56" s="2" t="s">
        <v>1</v>
      </c>
      <c r="DX56" s="2" t="s">
        <v>1</v>
      </c>
      <c r="DY56" s="2" t="s">
        <v>1</v>
      </c>
      <c r="DZ56" s="2" t="s">
        <v>1</v>
      </c>
      <c r="EA56" s="2" t="s">
        <v>1</v>
      </c>
      <c r="EB56" s="2">
        <v>45900</v>
      </c>
      <c r="EC56" s="2" t="s">
        <v>1</v>
      </c>
      <c r="ED56" s="2" t="s">
        <v>1</v>
      </c>
      <c r="EE56" s="2" t="s">
        <v>1</v>
      </c>
      <c r="EF56" s="2" t="s">
        <v>1</v>
      </c>
      <c r="EG56" s="2" t="s">
        <v>1</v>
      </c>
      <c r="EH56" s="2" t="s">
        <v>1</v>
      </c>
      <c r="EI56" s="2" t="s">
        <v>1</v>
      </c>
      <c r="EJ56" s="2" t="s">
        <v>1</v>
      </c>
      <c r="EK56" s="2" t="s">
        <v>1</v>
      </c>
      <c r="EL56" s="2" t="s">
        <v>1</v>
      </c>
      <c r="EM56" s="2" t="s">
        <v>1</v>
      </c>
      <c r="EN56" s="2" t="s">
        <v>1</v>
      </c>
      <c r="EO56" s="2" t="s">
        <v>1</v>
      </c>
      <c r="EP56" s="2" t="s">
        <v>1</v>
      </c>
      <c r="EQ56" s="2" t="s">
        <v>1</v>
      </c>
      <c r="ER56" s="2" t="s">
        <v>1</v>
      </c>
      <c r="ES56" s="2" t="s">
        <v>1</v>
      </c>
      <c r="ET56" s="2" t="s">
        <v>1</v>
      </c>
      <c r="EU56" s="2" t="s">
        <v>1</v>
      </c>
      <c r="EV56" s="2" t="s">
        <v>1</v>
      </c>
      <c r="EW56" s="2" t="s">
        <v>1</v>
      </c>
      <c r="EX56" s="2">
        <v>73883</v>
      </c>
      <c r="EY56" s="2">
        <v>118529</v>
      </c>
      <c r="EZ56" s="2" t="s">
        <v>1</v>
      </c>
      <c r="FA56" s="2" t="s">
        <v>1</v>
      </c>
      <c r="FB56" s="2" t="s">
        <v>1</v>
      </c>
      <c r="FC56" s="2">
        <v>0</v>
      </c>
      <c r="FD56" s="2">
        <v>10685</v>
      </c>
      <c r="FE56" s="2" t="s">
        <v>1</v>
      </c>
      <c r="FF56" s="2" t="s">
        <v>1</v>
      </c>
      <c r="FG56" s="2" t="s">
        <v>1</v>
      </c>
      <c r="FH56" s="2" t="s">
        <v>1</v>
      </c>
      <c r="FI56" s="2" t="s">
        <v>1</v>
      </c>
      <c r="FJ56" s="2" t="s">
        <v>1</v>
      </c>
      <c r="FK56" s="2" t="s">
        <v>1</v>
      </c>
      <c r="FL56" s="2" t="s">
        <v>1</v>
      </c>
      <c r="FM56" s="2" t="s">
        <v>1</v>
      </c>
      <c r="FN56" s="2">
        <v>4079</v>
      </c>
      <c r="FO56" s="2">
        <v>7812</v>
      </c>
      <c r="FP56" s="2" t="s">
        <v>1</v>
      </c>
      <c r="FQ56" s="2">
        <v>59559.9</v>
      </c>
      <c r="FR56" s="2" t="s">
        <v>1</v>
      </c>
      <c r="FS56" s="2" t="s">
        <v>1</v>
      </c>
      <c r="FT56" s="2" t="s">
        <v>1</v>
      </c>
      <c r="FU56" s="2" t="s">
        <v>1</v>
      </c>
      <c r="FV56" s="2" t="s">
        <v>1</v>
      </c>
      <c r="FW56" s="2" t="s">
        <v>1</v>
      </c>
      <c r="FX56" s="2" t="s">
        <v>1</v>
      </c>
      <c r="FY56" s="2" t="s">
        <v>1</v>
      </c>
      <c r="FZ56" s="2" t="s">
        <v>1</v>
      </c>
      <c r="GA56" s="2">
        <v>20121</v>
      </c>
      <c r="GB56" s="2" t="s">
        <v>1</v>
      </c>
      <c r="GC56" s="2">
        <v>2023</v>
      </c>
      <c r="GD56" s="2" t="s">
        <v>1</v>
      </c>
      <c r="GE56" s="2" t="s">
        <v>1</v>
      </c>
      <c r="GF56" s="2">
        <v>224</v>
      </c>
      <c r="GG56" s="2">
        <v>19541.810000000001</v>
      </c>
      <c r="GH56" s="2">
        <v>12713.4</v>
      </c>
      <c r="GI56" s="2" t="s">
        <v>1</v>
      </c>
      <c r="GJ56" s="2" t="s">
        <v>1</v>
      </c>
      <c r="GK56" s="2">
        <v>62678</v>
      </c>
      <c r="GL56" s="2" t="s">
        <v>1</v>
      </c>
      <c r="GM56" s="2" t="s">
        <v>1</v>
      </c>
      <c r="GN56" s="2">
        <v>143600.45000000001</v>
      </c>
      <c r="GO56" s="2">
        <v>242956</v>
      </c>
      <c r="GP56" s="2" t="s">
        <v>1</v>
      </c>
      <c r="GQ56" s="2">
        <v>5838</v>
      </c>
      <c r="GR56" s="2">
        <v>1463</v>
      </c>
      <c r="GS56" s="2" t="s">
        <v>1</v>
      </c>
      <c r="GT56" s="2" t="s">
        <v>1</v>
      </c>
      <c r="GU56" s="2" t="s">
        <v>1</v>
      </c>
      <c r="GV56" s="2" t="s">
        <v>1</v>
      </c>
      <c r="GW56" s="2" t="s">
        <v>1</v>
      </c>
      <c r="GX56" s="2" t="s">
        <v>1</v>
      </c>
      <c r="GY56" s="2" t="s">
        <v>1</v>
      </c>
      <c r="GZ56" s="2" t="s">
        <v>1</v>
      </c>
      <c r="HA56" s="2" t="s">
        <v>1</v>
      </c>
      <c r="HB56" s="2">
        <v>680</v>
      </c>
      <c r="HC56" s="2">
        <v>1001</v>
      </c>
      <c r="HD56" s="2" t="s">
        <v>1</v>
      </c>
      <c r="HE56" s="2" t="s">
        <v>1</v>
      </c>
      <c r="HF56" s="2">
        <v>7400</v>
      </c>
      <c r="HG56" s="2" t="s">
        <v>1</v>
      </c>
      <c r="HH56" s="2" t="s">
        <v>1</v>
      </c>
      <c r="HI56" s="2" t="s">
        <v>1</v>
      </c>
      <c r="HJ56" s="2" t="s">
        <v>1</v>
      </c>
      <c r="HK56" s="2" t="s">
        <v>1</v>
      </c>
      <c r="HL56" s="2" t="s">
        <v>1</v>
      </c>
      <c r="HM56" s="2" t="s">
        <v>1</v>
      </c>
      <c r="HN56" s="2">
        <v>6034</v>
      </c>
      <c r="HO56" s="2" t="s">
        <v>1</v>
      </c>
      <c r="HP56" s="2" t="s">
        <v>1</v>
      </c>
      <c r="HQ56" s="2" t="s">
        <v>1</v>
      </c>
      <c r="HR56" s="2" t="s">
        <v>1</v>
      </c>
      <c r="HS56" s="2" t="s">
        <v>1</v>
      </c>
      <c r="HT56" s="2" t="s">
        <v>1</v>
      </c>
      <c r="HU56" s="2" t="s">
        <v>1</v>
      </c>
      <c r="HV56" s="2">
        <v>2000</v>
      </c>
      <c r="HW56" s="2" t="s">
        <v>1</v>
      </c>
      <c r="HX56" s="2" t="s">
        <v>1</v>
      </c>
      <c r="HY56" s="2" t="s">
        <v>1</v>
      </c>
      <c r="HZ56" s="2" t="s">
        <v>1</v>
      </c>
      <c r="IA56" s="2" t="s">
        <v>1</v>
      </c>
      <c r="IB56" s="2" t="s">
        <v>1</v>
      </c>
      <c r="IC56" s="2" t="s">
        <v>1</v>
      </c>
      <c r="ID56" s="2" t="s">
        <v>1</v>
      </c>
      <c r="IE56" s="2">
        <v>13149</v>
      </c>
      <c r="IF56" s="2" t="s">
        <v>1</v>
      </c>
      <c r="IG56" s="2">
        <v>16152</v>
      </c>
      <c r="IH56" s="2" t="s">
        <v>1</v>
      </c>
      <c r="II56" s="2" t="s">
        <v>1</v>
      </c>
      <c r="IJ56" s="2" t="s">
        <v>1</v>
      </c>
      <c r="IK56" s="2" t="s">
        <v>1</v>
      </c>
      <c r="IL56" s="2" t="s">
        <v>1</v>
      </c>
      <c r="IM56" s="2" t="s">
        <v>1</v>
      </c>
      <c r="IN56" s="2" t="s">
        <v>1</v>
      </c>
      <c r="IO56" s="2" t="s">
        <v>1</v>
      </c>
      <c r="IP56" s="2" t="s">
        <v>1</v>
      </c>
      <c r="IQ56" s="2" t="s">
        <v>1</v>
      </c>
      <c r="IR56" s="2" t="s">
        <v>1</v>
      </c>
      <c r="IS56" s="2" t="s">
        <v>1</v>
      </c>
      <c r="IT56" s="2" t="s">
        <v>1</v>
      </c>
      <c r="IU56" s="2" t="s">
        <v>1</v>
      </c>
      <c r="IV56" s="2" t="s">
        <v>1</v>
      </c>
      <c r="IW56" s="2" t="s">
        <v>1</v>
      </c>
      <c r="IX56" s="2" t="s">
        <v>1</v>
      </c>
      <c r="IY56" s="2" t="s">
        <v>1</v>
      </c>
      <c r="IZ56" s="2" t="s">
        <v>1</v>
      </c>
      <c r="JA56" s="2" t="s">
        <v>1</v>
      </c>
      <c r="JB56" s="2" t="s">
        <v>1</v>
      </c>
      <c r="JC56" s="2" t="s">
        <v>1</v>
      </c>
      <c r="JD56" s="2" t="s">
        <v>1</v>
      </c>
      <c r="JE56" s="2" t="s">
        <v>1</v>
      </c>
      <c r="JF56" s="2" t="s">
        <v>1</v>
      </c>
      <c r="JG56" s="2" t="s">
        <v>1</v>
      </c>
      <c r="JH56" s="2" t="s">
        <v>1</v>
      </c>
      <c r="JI56" s="2" t="s">
        <v>1</v>
      </c>
      <c r="JJ56" s="2" t="s">
        <v>1</v>
      </c>
      <c r="JK56" s="2" t="s">
        <v>1</v>
      </c>
      <c r="JL56" s="2" t="s">
        <v>1</v>
      </c>
      <c r="JM56" s="2" t="s">
        <v>1</v>
      </c>
      <c r="JN56" s="2" t="s">
        <v>1</v>
      </c>
      <c r="JO56" s="2" t="s">
        <v>1</v>
      </c>
      <c r="JP56" s="2" t="s">
        <v>1</v>
      </c>
      <c r="JQ56" s="2" t="s">
        <v>1</v>
      </c>
      <c r="JR56" s="2" t="s">
        <v>1</v>
      </c>
      <c r="JS56" s="2" t="s">
        <v>1</v>
      </c>
      <c r="JT56" s="2" t="s">
        <v>1</v>
      </c>
      <c r="JU56" s="2" t="s">
        <v>1</v>
      </c>
      <c r="JV56" s="2" t="s">
        <v>1</v>
      </c>
      <c r="JW56" s="2" t="s">
        <v>1</v>
      </c>
      <c r="JX56" s="2" t="s">
        <v>1</v>
      </c>
      <c r="JY56" s="2" t="s">
        <v>1</v>
      </c>
      <c r="JZ56" s="2" t="s">
        <v>1</v>
      </c>
      <c r="KA56" s="2" t="s">
        <v>1</v>
      </c>
      <c r="KB56" s="2" t="s">
        <v>1</v>
      </c>
      <c r="KC56" s="2" t="s">
        <v>1</v>
      </c>
      <c r="KD56" s="2" t="s">
        <v>1</v>
      </c>
      <c r="KE56" s="2" t="s">
        <v>1</v>
      </c>
      <c r="KF56" s="2" t="s">
        <v>1</v>
      </c>
      <c r="KG56" s="2" t="s">
        <v>1</v>
      </c>
      <c r="KH56" s="2" t="s">
        <v>1</v>
      </c>
      <c r="KI56" s="2" t="s">
        <v>1</v>
      </c>
      <c r="KJ56" s="2" t="s">
        <v>1</v>
      </c>
      <c r="KK56" s="2" t="s">
        <v>1</v>
      </c>
      <c r="KL56" s="2" t="s">
        <v>1</v>
      </c>
      <c r="KM56" s="2" t="s">
        <v>1</v>
      </c>
      <c r="KN56" s="2" t="s">
        <v>1</v>
      </c>
      <c r="KO56" s="2" t="s">
        <v>1</v>
      </c>
      <c r="KP56" s="2" t="s">
        <v>1</v>
      </c>
      <c r="KQ56" s="2" t="s">
        <v>1</v>
      </c>
      <c r="KR56" s="2" t="s">
        <v>1</v>
      </c>
      <c r="KS56" s="2" t="s">
        <v>1</v>
      </c>
      <c r="KT56" s="2" t="s">
        <v>1</v>
      </c>
      <c r="KU56" s="2" t="s">
        <v>1</v>
      </c>
      <c r="KV56" s="2" t="s">
        <v>1</v>
      </c>
      <c r="KW56" s="2" t="s">
        <v>1</v>
      </c>
    </row>
    <row r="57" spans="1:309" x14ac:dyDescent="0.3">
      <c r="A57" s="2" t="s">
        <v>51</v>
      </c>
      <c r="B57" s="2">
        <v>1153</v>
      </c>
      <c r="C57" s="23">
        <f t="shared" si="62"/>
        <v>995600.8900000006</v>
      </c>
      <c r="D57" s="23">
        <f t="shared" si="63"/>
        <v>19439517.57</v>
      </c>
      <c r="E57" s="23">
        <f t="shared" si="64"/>
        <v>16859.94585429315</v>
      </c>
      <c r="F57" s="23">
        <f t="shared" si="65"/>
        <v>14550260.509999998</v>
      </c>
      <c r="G57" s="23">
        <f t="shared" si="66"/>
        <v>3271541.9600000004</v>
      </c>
      <c r="H57" s="23">
        <f t="shared" si="67"/>
        <v>152750</v>
      </c>
      <c r="I57" s="23">
        <f t="shared" si="68"/>
        <v>1464965.1</v>
      </c>
      <c r="J57" s="23">
        <f t="shared" si="69"/>
        <v>1270.5681699913271</v>
      </c>
      <c r="K57" s="23">
        <f t="shared" si="70"/>
        <v>985810.1</v>
      </c>
      <c r="L57" s="23">
        <f t="shared" si="71"/>
        <v>479155</v>
      </c>
      <c r="M57" s="23">
        <f t="shared" si="72"/>
        <v>3218015.9600000004</v>
      </c>
      <c r="N57" s="23">
        <f t="shared" si="73"/>
        <v>12619.480060711187</v>
      </c>
      <c r="O57" s="23">
        <f t="shared" si="74"/>
        <v>3342930.44</v>
      </c>
      <c r="P57" s="23">
        <f t="shared" si="75"/>
        <v>3517260.42</v>
      </c>
      <c r="Q57" s="23">
        <f t="shared" si="76"/>
        <v>6042369.04</v>
      </c>
      <c r="R57" s="23">
        <f t="shared" si="77"/>
        <v>14466227.669999998</v>
      </c>
      <c r="S57" s="23">
        <f t="shared" si="78"/>
        <v>12546.598152645272</v>
      </c>
      <c r="T57" s="23">
        <f t="shared" si="79"/>
        <v>84032.839999999851</v>
      </c>
      <c r="U57" s="7">
        <f t="shared" si="80"/>
        <v>5.775349516405316E-3</v>
      </c>
      <c r="V57" s="23">
        <f t="shared" si="81"/>
        <v>12</v>
      </c>
      <c r="W57" s="23">
        <f t="shared" si="82"/>
        <v>27245</v>
      </c>
      <c r="X57" s="23">
        <f t="shared" si="83"/>
        <v>47203.839999999997</v>
      </c>
      <c r="Y57" s="23">
        <f t="shared" si="84"/>
        <v>9620</v>
      </c>
      <c r="Z57" s="23">
        <v>48</v>
      </c>
      <c r="AA57" s="23">
        <f t="shared" si="85"/>
        <v>1563619.77</v>
      </c>
      <c r="AB57" s="23">
        <f t="shared" si="86"/>
        <v>18443916.68</v>
      </c>
      <c r="AC57" s="23">
        <f t="shared" si="87"/>
        <v>15996.458525585429</v>
      </c>
      <c r="AD57" s="23">
        <f t="shared" si="88"/>
        <v>12515632.959999999</v>
      </c>
      <c r="AE57" s="23">
        <f t="shared" si="89"/>
        <v>10854.842116218559</v>
      </c>
      <c r="AF57" s="23">
        <f t="shared" si="90"/>
        <v>3067871</v>
      </c>
      <c r="AG57" s="23">
        <f t="shared" si="91"/>
        <v>2660.7727666955766</v>
      </c>
      <c r="AH57" s="23">
        <f t="shared" si="92"/>
        <v>6249264.8799999999</v>
      </c>
      <c r="AI57" s="23">
        <f t="shared" si="93"/>
        <v>74480</v>
      </c>
      <c r="AJ57" s="23">
        <f t="shared" si="94"/>
        <v>3531648.08</v>
      </c>
      <c r="AK57" s="23">
        <f t="shared" si="95"/>
        <v>5928283.7199999997</v>
      </c>
      <c r="AL57" s="23">
        <f t="shared" si="96"/>
        <v>5141.6164093668685</v>
      </c>
      <c r="AM57" s="23">
        <f t="shared" si="97"/>
        <v>5879908.7199999997</v>
      </c>
      <c r="AN57" s="23">
        <f t="shared" si="98"/>
        <v>0</v>
      </c>
      <c r="AO57" s="2">
        <v>2738585.62</v>
      </c>
      <c r="AP57" s="2">
        <v>285497.42</v>
      </c>
      <c r="AQ57" s="2">
        <v>318847.40000000002</v>
      </c>
      <c r="AR57" s="2" t="s">
        <v>1</v>
      </c>
      <c r="AS57" s="2">
        <v>3051570.42</v>
      </c>
      <c r="AT57" s="2">
        <v>465690</v>
      </c>
      <c r="AU57" s="2" t="s">
        <v>1</v>
      </c>
      <c r="AV57" s="2">
        <v>6042369.04</v>
      </c>
      <c r="AX57" s="2" t="s">
        <v>1</v>
      </c>
      <c r="AY57" s="2" t="s">
        <v>1</v>
      </c>
      <c r="AZ57" s="2" t="s">
        <v>1</v>
      </c>
      <c r="BA57" s="2">
        <v>12</v>
      </c>
      <c r="BB57" s="2" t="s">
        <v>1</v>
      </c>
      <c r="BC57" s="2" t="s">
        <v>1</v>
      </c>
      <c r="BD57" s="2" t="s">
        <v>1</v>
      </c>
      <c r="BE57" s="2" t="s">
        <v>1</v>
      </c>
      <c r="BF57" s="2">
        <v>19885</v>
      </c>
      <c r="BG57" s="2" t="s">
        <v>1</v>
      </c>
      <c r="BH57" s="2">
        <v>2300</v>
      </c>
      <c r="BI57" s="2">
        <v>5060</v>
      </c>
      <c r="BJ57" s="2" t="s">
        <v>1</v>
      </c>
      <c r="BK57" s="2" t="s">
        <v>1</v>
      </c>
      <c r="BL57" s="2" t="s">
        <v>1</v>
      </c>
      <c r="BM57" s="2" t="s">
        <v>1</v>
      </c>
      <c r="BN57" s="2">
        <v>47203.839999999997</v>
      </c>
      <c r="BO57" s="2" t="s">
        <v>1</v>
      </c>
      <c r="BP57" s="2">
        <v>0</v>
      </c>
      <c r="BQ57" s="2" t="s">
        <v>1</v>
      </c>
      <c r="BR57" s="2">
        <v>9620</v>
      </c>
      <c r="BS57" s="2" t="s">
        <v>1</v>
      </c>
      <c r="BT57" s="2">
        <v>1563619.77</v>
      </c>
      <c r="BU57" s="2" t="s">
        <v>1</v>
      </c>
      <c r="BV57" s="2">
        <v>2370190.2400000002</v>
      </c>
      <c r="BW57" s="2" t="s">
        <v>1</v>
      </c>
      <c r="BX57" s="2" t="s">
        <v>1</v>
      </c>
      <c r="BY57" s="2">
        <v>1810</v>
      </c>
      <c r="BZ57" s="2" t="s">
        <v>1</v>
      </c>
      <c r="CA57" s="2" t="s">
        <v>1</v>
      </c>
      <c r="CB57" s="2" t="s">
        <v>1</v>
      </c>
      <c r="CC57" s="2" t="s">
        <v>1</v>
      </c>
      <c r="CD57" s="2">
        <v>300083</v>
      </c>
      <c r="CE57" s="2">
        <v>523591</v>
      </c>
      <c r="CF57" s="2" t="s">
        <v>1</v>
      </c>
      <c r="CG57" s="2" t="s">
        <v>1</v>
      </c>
      <c r="CH57" s="2">
        <v>22341.72</v>
      </c>
      <c r="CI57" s="2" t="s">
        <v>1</v>
      </c>
      <c r="CJ57" s="2" t="s">
        <v>1</v>
      </c>
      <c r="CK57" s="2" t="s">
        <v>1</v>
      </c>
      <c r="CL57" s="2" t="s">
        <v>1</v>
      </c>
      <c r="CM57" s="2" t="s">
        <v>1</v>
      </c>
      <c r="CN57" s="2" t="s">
        <v>1</v>
      </c>
      <c r="CO57" s="2" t="s">
        <v>1</v>
      </c>
      <c r="CP57" s="2">
        <v>53526</v>
      </c>
      <c r="CQ57" s="2" t="s">
        <v>1</v>
      </c>
      <c r="CR57" s="2" t="s">
        <v>1</v>
      </c>
      <c r="CS57" s="2" t="s">
        <v>1</v>
      </c>
      <c r="CT57" s="2" t="s">
        <v>1</v>
      </c>
      <c r="CU57" s="2" t="s">
        <v>1</v>
      </c>
      <c r="CV57" s="2" t="s">
        <v>1</v>
      </c>
      <c r="CW57" s="2" t="s">
        <v>1</v>
      </c>
      <c r="CX57" s="2" t="s">
        <v>1</v>
      </c>
      <c r="CY57" s="2" t="s">
        <v>1</v>
      </c>
      <c r="CZ57" s="2" t="s">
        <v>1</v>
      </c>
      <c r="DA57" s="2" t="s">
        <v>1</v>
      </c>
      <c r="DB57" s="2" t="s">
        <v>1</v>
      </c>
      <c r="DC57" s="2" t="s">
        <v>1</v>
      </c>
      <c r="DD57" s="2" t="s">
        <v>1</v>
      </c>
      <c r="DE57" s="2" t="s">
        <v>1</v>
      </c>
      <c r="DF57" s="2" t="s">
        <v>1</v>
      </c>
      <c r="DG57" s="2" t="s">
        <v>1</v>
      </c>
      <c r="DH57" s="2" t="s">
        <v>1</v>
      </c>
      <c r="DI57" s="2" t="s">
        <v>1</v>
      </c>
      <c r="DJ57" s="2" t="s">
        <v>1</v>
      </c>
      <c r="DK57" s="2">
        <v>152750</v>
      </c>
      <c r="DL57" s="2" t="s">
        <v>1</v>
      </c>
      <c r="DM57" s="2" t="s">
        <v>1</v>
      </c>
      <c r="DN57" s="2" t="s">
        <v>1</v>
      </c>
      <c r="DO57" s="2" t="s">
        <v>1</v>
      </c>
      <c r="DP57" s="2" t="s">
        <v>1</v>
      </c>
      <c r="DQ57" s="2" t="s">
        <v>1</v>
      </c>
      <c r="DR57" s="2" t="s">
        <v>1</v>
      </c>
      <c r="DS57" s="2" t="s">
        <v>1</v>
      </c>
      <c r="DT57" s="2" t="s">
        <v>1</v>
      </c>
      <c r="DU57" s="2">
        <v>237000</v>
      </c>
      <c r="DV57" s="2">
        <v>391100</v>
      </c>
      <c r="DW57" s="2">
        <v>95332</v>
      </c>
      <c r="DX57" s="2">
        <v>223280</v>
      </c>
      <c r="DY57" s="2" t="s">
        <v>1</v>
      </c>
      <c r="DZ57" s="2" t="s">
        <v>1</v>
      </c>
      <c r="EA57" s="2">
        <v>5000</v>
      </c>
      <c r="EB57" s="2">
        <v>34098.1</v>
      </c>
      <c r="EC57" s="2" t="s">
        <v>1</v>
      </c>
      <c r="ED57" s="2" t="s">
        <v>1</v>
      </c>
      <c r="EE57" s="2" t="s">
        <v>1</v>
      </c>
      <c r="EF57" s="2" t="s">
        <v>1</v>
      </c>
      <c r="EG57" s="2" t="s">
        <v>1</v>
      </c>
      <c r="EH57" s="2" t="s">
        <v>1</v>
      </c>
      <c r="EI57" s="2" t="s">
        <v>1</v>
      </c>
      <c r="EJ57" s="2" t="s">
        <v>1</v>
      </c>
      <c r="EK57" s="2">
        <v>319155</v>
      </c>
      <c r="EL57" s="2" t="s">
        <v>1</v>
      </c>
      <c r="EM57" s="2" t="s">
        <v>1</v>
      </c>
      <c r="EN57" s="2" t="s">
        <v>1</v>
      </c>
      <c r="EO57" s="2" t="s">
        <v>1</v>
      </c>
      <c r="EP57" s="2">
        <v>160000</v>
      </c>
      <c r="EQ57" s="2" t="s">
        <v>1</v>
      </c>
      <c r="ER57" s="2" t="s">
        <v>1</v>
      </c>
      <c r="ES57" s="2" t="s">
        <v>1</v>
      </c>
      <c r="ET57" s="2" t="s">
        <v>1</v>
      </c>
      <c r="EU57" s="2">
        <v>1392878</v>
      </c>
      <c r="EV57" s="2" t="s">
        <v>1</v>
      </c>
      <c r="EW57" s="2">
        <v>14552</v>
      </c>
      <c r="EX57" s="2">
        <v>208182</v>
      </c>
      <c r="EY57" s="2">
        <v>781401</v>
      </c>
      <c r="EZ57" s="2" t="s">
        <v>1</v>
      </c>
      <c r="FA57" s="2" t="s">
        <v>1</v>
      </c>
      <c r="FB57" s="2" t="s">
        <v>1</v>
      </c>
      <c r="FC57" s="2">
        <v>489797</v>
      </c>
      <c r="FD57" s="2">
        <v>181061</v>
      </c>
      <c r="FE57" s="2" t="s">
        <v>1</v>
      </c>
      <c r="FF57" s="2" t="s">
        <v>1</v>
      </c>
      <c r="FG57" s="2" t="s">
        <v>1</v>
      </c>
      <c r="FH57" s="2" t="s">
        <v>1</v>
      </c>
      <c r="FI57" s="2" t="s">
        <v>1</v>
      </c>
      <c r="FJ57" s="2" t="s">
        <v>1</v>
      </c>
      <c r="FK57" s="2">
        <v>4559</v>
      </c>
      <c r="FL57" s="2" t="s">
        <v>1</v>
      </c>
      <c r="FM57" s="2" t="s">
        <v>1</v>
      </c>
      <c r="FN57" s="2">
        <v>37888</v>
      </c>
      <c r="FO57" s="2">
        <v>487980.5</v>
      </c>
      <c r="FP57" s="2" t="s">
        <v>1</v>
      </c>
      <c r="FQ57" s="2">
        <v>379636.6</v>
      </c>
      <c r="FR57" s="2" t="s">
        <v>1</v>
      </c>
      <c r="FS57" s="2" t="s">
        <v>1</v>
      </c>
      <c r="FT57" s="2" t="s">
        <v>1</v>
      </c>
      <c r="FU57" s="2" t="s">
        <v>1</v>
      </c>
      <c r="FV57" s="2" t="s">
        <v>1</v>
      </c>
      <c r="FW57" s="2" t="s">
        <v>1</v>
      </c>
      <c r="FX57" s="2">
        <v>33200</v>
      </c>
      <c r="FY57" s="2" t="s">
        <v>1</v>
      </c>
      <c r="FZ57" s="2">
        <v>498327</v>
      </c>
      <c r="GA57" s="2">
        <v>423488</v>
      </c>
      <c r="GB57" s="2" t="s">
        <v>1</v>
      </c>
      <c r="GC57" s="2">
        <v>79912.05</v>
      </c>
      <c r="GD57" s="2" t="s">
        <v>1</v>
      </c>
      <c r="GE57" s="2" t="s">
        <v>1</v>
      </c>
      <c r="GF57" s="2">
        <v>0</v>
      </c>
      <c r="GG57" s="2">
        <v>71393.61</v>
      </c>
      <c r="GH57" s="2">
        <v>158409.26999999999</v>
      </c>
      <c r="GI57" s="2">
        <v>32570</v>
      </c>
      <c r="GJ57" s="2" t="s">
        <v>1</v>
      </c>
      <c r="GK57" s="2">
        <v>48000</v>
      </c>
      <c r="GL57" s="2">
        <v>3750</v>
      </c>
      <c r="GM57" s="2" t="s">
        <v>1</v>
      </c>
      <c r="GN57" s="2">
        <v>2839358.93</v>
      </c>
      <c r="GO57" s="2">
        <v>457595.92</v>
      </c>
      <c r="GP57" s="2">
        <v>0</v>
      </c>
      <c r="GQ57" s="2">
        <v>7602</v>
      </c>
      <c r="GR57" s="2">
        <v>13236</v>
      </c>
      <c r="GS57" s="2" t="s">
        <v>1</v>
      </c>
      <c r="GT57" s="2" t="s">
        <v>1</v>
      </c>
      <c r="GU57" s="2" t="s">
        <v>1</v>
      </c>
      <c r="GV57" s="2">
        <v>1500</v>
      </c>
      <c r="GW57" s="2" t="s">
        <v>1</v>
      </c>
      <c r="GX57" s="2" t="s">
        <v>1</v>
      </c>
      <c r="GY57" s="2" t="s">
        <v>1</v>
      </c>
      <c r="GZ57" s="2" t="s">
        <v>1</v>
      </c>
      <c r="HA57" s="2">
        <v>5000</v>
      </c>
      <c r="HB57" s="2">
        <v>69480</v>
      </c>
      <c r="HC57" s="2" t="s">
        <v>1</v>
      </c>
      <c r="HD57" s="2" t="s">
        <v>1</v>
      </c>
      <c r="HE57" s="2" t="s">
        <v>1</v>
      </c>
      <c r="HF57" s="2" t="s">
        <v>1</v>
      </c>
      <c r="HG57" s="2" t="s">
        <v>1</v>
      </c>
      <c r="HH57" s="2" t="s">
        <v>1</v>
      </c>
      <c r="HI57" s="2" t="s">
        <v>1</v>
      </c>
      <c r="HJ57" s="2" t="s">
        <v>1</v>
      </c>
      <c r="HK57" s="2">
        <v>55000</v>
      </c>
      <c r="HL57" s="2" t="s">
        <v>1</v>
      </c>
      <c r="HM57" s="2" t="s">
        <v>1</v>
      </c>
      <c r="HN57" s="2">
        <v>236476.4</v>
      </c>
      <c r="HO57" s="2" t="s">
        <v>1</v>
      </c>
      <c r="HP57" s="2" t="s">
        <v>1</v>
      </c>
      <c r="HQ57" s="2" t="s">
        <v>1</v>
      </c>
      <c r="HR57" s="2" t="s">
        <v>1</v>
      </c>
      <c r="HS57" s="2">
        <v>3120</v>
      </c>
      <c r="HT57" s="2" t="s">
        <v>1</v>
      </c>
      <c r="HU57" s="2" t="s">
        <v>1</v>
      </c>
      <c r="HV57" s="2">
        <v>22220</v>
      </c>
      <c r="HW57" s="2">
        <v>2099000</v>
      </c>
      <c r="HX57" s="2" t="s">
        <v>1</v>
      </c>
      <c r="HY57" s="2" t="s">
        <v>1</v>
      </c>
      <c r="HZ57" s="2" t="s">
        <v>1</v>
      </c>
      <c r="IA57" s="2" t="s">
        <v>1</v>
      </c>
      <c r="IB57" s="2" t="s">
        <v>1</v>
      </c>
      <c r="IC57" s="2" t="s">
        <v>1</v>
      </c>
      <c r="ID57" s="2" t="s">
        <v>1</v>
      </c>
      <c r="IE57" s="2">
        <v>1058823.6799999999</v>
      </c>
      <c r="IF57" s="2" t="s">
        <v>1</v>
      </c>
      <c r="IG57" s="2">
        <v>57008</v>
      </c>
      <c r="IH57" s="2">
        <v>5272</v>
      </c>
      <c r="II57" s="2">
        <v>0</v>
      </c>
      <c r="IJ57" s="2" t="s">
        <v>1</v>
      </c>
      <c r="IK57" s="2" t="s">
        <v>1</v>
      </c>
      <c r="IL57" s="2" t="s">
        <v>1</v>
      </c>
      <c r="IM57" s="2" t="s">
        <v>1</v>
      </c>
      <c r="IN57" s="2" t="s">
        <v>1</v>
      </c>
      <c r="IO57" s="2" t="s">
        <v>1</v>
      </c>
      <c r="IP57" s="2" t="s">
        <v>1</v>
      </c>
      <c r="IQ57" s="2" t="s">
        <v>1</v>
      </c>
      <c r="IR57" s="2" t="s">
        <v>1</v>
      </c>
      <c r="IS57" s="2" t="s">
        <v>1</v>
      </c>
      <c r="IT57" s="2">
        <v>97955</v>
      </c>
      <c r="IU57" s="2" t="s">
        <v>1</v>
      </c>
      <c r="IV57" s="2" t="s">
        <v>1</v>
      </c>
      <c r="IW57" s="2" t="s">
        <v>1</v>
      </c>
      <c r="IX57" s="2" t="s">
        <v>1</v>
      </c>
      <c r="IY57" s="2" t="s">
        <v>1</v>
      </c>
      <c r="IZ57" s="2" t="s">
        <v>1</v>
      </c>
      <c r="JA57" s="2" t="s">
        <v>1</v>
      </c>
      <c r="JB57" s="2" t="s">
        <v>1</v>
      </c>
      <c r="JC57" s="2" t="s">
        <v>1</v>
      </c>
      <c r="JD57" s="2" t="s">
        <v>1</v>
      </c>
      <c r="JE57" s="2" t="s">
        <v>1</v>
      </c>
      <c r="JF57" s="2" t="s">
        <v>1</v>
      </c>
      <c r="JG57" s="2" t="s">
        <v>1</v>
      </c>
      <c r="JH57" s="2">
        <v>48375</v>
      </c>
      <c r="JI57" s="2" t="s">
        <v>1</v>
      </c>
      <c r="JJ57" s="2" t="s">
        <v>1</v>
      </c>
      <c r="JK57" s="2" t="s">
        <v>1</v>
      </c>
      <c r="JL57" s="2" t="s">
        <v>1</v>
      </c>
      <c r="JM57" s="2" t="s">
        <v>1</v>
      </c>
      <c r="JN57" s="2">
        <v>5623271.7199999997</v>
      </c>
      <c r="JO57" s="2">
        <v>88524</v>
      </c>
      <c r="JP57" s="2">
        <v>168113</v>
      </c>
      <c r="JQ57" s="2" t="s">
        <v>1</v>
      </c>
      <c r="JR57" s="2" t="s">
        <v>1</v>
      </c>
      <c r="JS57" s="2" t="s">
        <v>1</v>
      </c>
      <c r="JT57" s="2" t="s">
        <v>1</v>
      </c>
      <c r="JU57" s="2" t="s">
        <v>1</v>
      </c>
      <c r="JV57" s="2" t="s">
        <v>1</v>
      </c>
      <c r="JW57" s="2" t="s">
        <v>1</v>
      </c>
      <c r="JX57" s="2" t="s">
        <v>1</v>
      </c>
      <c r="JY57" s="2" t="s">
        <v>1</v>
      </c>
      <c r="JZ57" s="2" t="s">
        <v>1</v>
      </c>
      <c r="KA57" s="2" t="s">
        <v>1</v>
      </c>
      <c r="KB57" s="2" t="s">
        <v>1</v>
      </c>
      <c r="KC57" s="2" t="s">
        <v>1</v>
      </c>
      <c r="KD57" s="2" t="s">
        <v>1</v>
      </c>
      <c r="KE57" s="2" t="s">
        <v>1</v>
      </c>
      <c r="KF57" s="2" t="s">
        <v>1</v>
      </c>
      <c r="KG57" s="2" t="s">
        <v>1</v>
      </c>
      <c r="KH57" s="2" t="s">
        <v>1</v>
      </c>
      <c r="KI57" s="2" t="s">
        <v>1</v>
      </c>
      <c r="KJ57" s="2" t="s">
        <v>1</v>
      </c>
      <c r="KK57" s="2" t="s">
        <v>1</v>
      </c>
      <c r="KL57" s="2" t="s">
        <v>1</v>
      </c>
      <c r="KM57" s="2" t="s">
        <v>1</v>
      </c>
      <c r="KN57" s="2" t="s">
        <v>1</v>
      </c>
      <c r="KO57" s="2" t="s">
        <v>1</v>
      </c>
      <c r="KP57" s="2" t="s">
        <v>1</v>
      </c>
      <c r="KQ57" s="2" t="s">
        <v>1</v>
      </c>
      <c r="KR57" s="2" t="s">
        <v>1</v>
      </c>
      <c r="KS57" s="2" t="s">
        <v>1</v>
      </c>
      <c r="KT57" s="2" t="s">
        <v>1</v>
      </c>
      <c r="KU57" s="2" t="s">
        <v>1</v>
      </c>
      <c r="KV57" s="2" t="s">
        <v>1</v>
      </c>
      <c r="KW57" s="2" t="s">
        <v>1</v>
      </c>
    </row>
    <row r="58" spans="1:309" x14ac:dyDescent="0.3">
      <c r="A58" s="2" t="s">
        <v>52</v>
      </c>
      <c r="B58" s="2">
        <v>65</v>
      </c>
      <c r="C58" s="23">
        <f t="shared" si="62"/>
        <v>443574.65</v>
      </c>
      <c r="D58" s="23">
        <f t="shared" si="63"/>
        <v>786592.54</v>
      </c>
      <c r="E58" s="23">
        <f t="shared" si="64"/>
        <v>12101.423692307693</v>
      </c>
      <c r="F58" s="23">
        <f t="shared" si="65"/>
        <v>680390.16</v>
      </c>
      <c r="G58" s="23">
        <f t="shared" si="66"/>
        <v>12302.380000000001</v>
      </c>
      <c r="H58" s="23">
        <f t="shared" si="67"/>
        <v>0</v>
      </c>
      <c r="I58" s="23">
        <f t="shared" si="68"/>
        <v>93900</v>
      </c>
      <c r="J58" s="23">
        <f t="shared" si="69"/>
        <v>1444.6153846153845</v>
      </c>
      <c r="K58" s="23">
        <f t="shared" si="70"/>
        <v>93900</v>
      </c>
      <c r="L58" s="23">
        <f t="shared" si="71"/>
        <v>0</v>
      </c>
      <c r="M58" s="23">
        <f t="shared" si="72"/>
        <v>7119.88</v>
      </c>
      <c r="N58" s="23">
        <f t="shared" si="73"/>
        <v>10467.540923076924</v>
      </c>
      <c r="O58" s="23">
        <f t="shared" si="74"/>
        <v>157606.09999999998</v>
      </c>
      <c r="P58" s="23">
        <f t="shared" si="75"/>
        <v>145315.37</v>
      </c>
      <c r="Q58" s="23">
        <f t="shared" si="76"/>
        <v>285737.48</v>
      </c>
      <c r="R58" s="23">
        <f t="shared" si="77"/>
        <v>647619.62</v>
      </c>
      <c r="S58" s="23">
        <f t="shared" si="78"/>
        <v>9963.3787692307687</v>
      </c>
      <c r="T58" s="23">
        <f t="shared" si="79"/>
        <v>32770.540000000037</v>
      </c>
      <c r="U58" s="7">
        <f t="shared" si="80"/>
        <v>4.816433559239016E-2</v>
      </c>
      <c r="V58" s="23">
        <f t="shared" si="81"/>
        <v>29550</v>
      </c>
      <c r="W58" s="23">
        <f t="shared" si="82"/>
        <v>1035</v>
      </c>
      <c r="X58" s="23">
        <f t="shared" si="83"/>
        <v>2234.54</v>
      </c>
      <c r="Y58" s="23">
        <f t="shared" si="84"/>
        <v>0</v>
      </c>
      <c r="Z58" s="23">
        <v>49</v>
      </c>
      <c r="AA58" s="23">
        <f t="shared" si="85"/>
        <v>58911.67</v>
      </c>
      <c r="AB58" s="23">
        <f t="shared" si="86"/>
        <v>343017.89</v>
      </c>
      <c r="AC58" s="23">
        <f t="shared" si="87"/>
        <v>5277.1983076923079</v>
      </c>
      <c r="AD58" s="23">
        <f t="shared" si="88"/>
        <v>318043.90000000002</v>
      </c>
      <c r="AE58" s="23">
        <f t="shared" si="89"/>
        <v>4892.9830769230775</v>
      </c>
      <c r="AF58" s="23">
        <f t="shared" si="90"/>
        <v>137357</v>
      </c>
      <c r="AG58" s="23">
        <f t="shared" si="91"/>
        <v>2113.1846153846154</v>
      </c>
      <c r="AH58" s="23">
        <f t="shared" si="92"/>
        <v>158443.89999999997</v>
      </c>
      <c r="AI58" s="23">
        <f t="shared" si="93"/>
        <v>1630</v>
      </c>
      <c r="AJ58" s="23">
        <f t="shared" si="94"/>
        <v>20113</v>
      </c>
      <c r="AK58" s="23">
        <f t="shared" si="95"/>
        <v>24973.99</v>
      </c>
      <c r="AL58" s="23">
        <f t="shared" si="96"/>
        <v>384.2152307692308</v>
      </c>
      <c r="AM58" s="23">
        <f t="shared" si="97"/>
        <v>24973.99</v>
      </c>
      <c r="AN58" s="23">
        <f t="shared" si="98"/>
        <v>0</v>
      </c>
      <c r="AO58" s="2">
        <v>131788.76999999999</v>
      </c>
      <c r="AP58" s="2">
        <v>10736.93</v>
      </c>
      <c r="AQ58" s="2">
        <v>15080.4</v>
      </c>
      <c r="AR58" s="2" t="s">
        <v>1</v>
      </c>
      <c r="AS58" s="2">
        <v>144175.37</v>
      </c>
      <c r="AT58" s="2">
        <v>1140</v>
      </c>
      <c r="AU58" s="2" t="s">
        <v>1</v>
      </c>
      <c r="AV58" s="2">
        <v>285737.48</v>
      </c>
      <c r="AX58" s="2" t="s">
        <v>1</v>
      </c>
      <c r="AY58" s="2" t="s">
        <v>1</v>
      </c>
      <c r="AZ58" s="2" t="s">
        <v>1</v>
      </c>
      <c r="BA58" s="2" t="s">
        <v>1</v>
      </c>
      <c r="BB58" s="2" t="s">
        <v>1</v>
      </c>
      <c r="BC58" s="2">
        <v>29550</v>
      </c>
      <c r="BD58" s="2" t="s">
        <v>1</v>
      </c>
      <c r="BE58" s="2" t="s">
        <v>1</v>
      </c>
      <c r="BF58" s="2">
        <v>1035</v>
      </c>
      <c r="BG58" s="2" t="s">
        <v>1</v>
      </c>
      <c r="BH58" s="2">
        <v>0</v>
      </c>
      <c r="BI58" s="2" t="s">
        <v>1</v>
      </c>
      <c r="BJ58" s="2" t="s">
        <v>1</v>
      </c>
      <c r="BK58" s="2" t="s">
        <v>1</v>
      </c>
      <c r="BL58" s="2" t="s">
        <v>1</v>
      </c>
      <c r="BM58" s="2" t="s">
        <v>1</v>
      </c>
      <c r="BN58" s="2">
        <v>2234.54</v>
      </c>
      <c r="BO58" s="2" t="s">
        <v>1</v>
      </c>
      <c r="BP58" s="2" t="s">
        <v>1</v>
      </c>
      <c r="BQ58" s="2" t="s">
        <v>1</v>
      </c>
      <c r="BR58" s="2" t="s">
        <v>1</v>
      </c>
      <c r="BS58" s="2" t="s">
        <v>1</v>
      </c>
      <c r="BT58" s="2">
        <v>58911.67</v>
      </c>
      <c r="BU58" s="2" t="s">
        <v>1</v>
      </c>
      <c r="BV58" s="2" t="s">
        <v>1</v>
      </c>
      <c r="BW58" s="2" t="s">
        <v>1</v>
      </c>
      <c r="BX58" s="2" t="s">
        <v>1</v>
      </c>
      <c r="BY58" s="2" t="s">
        <v>1</v>
      </c>
      <c r="BZ58" s="2" t="s">
        <v>1</v>
      </c>
      <c r="CA58" s="2" t="s">
        <v>1</v>
      </c>
      <c r="CB58" s="2" t="s">
        <v>1</v>
      </c>
      <c r="CC58" s="2" t="s">
        <v>1</v>
      </c>
      <c r="CD58" s="2">
        <v>4936</v>
      </c>
      <c r="CE58" s="2" t="s">
        <v>1</v>
      </c>
      <c r="CF58" s="2" t="s">
        <v>1</v>
      </c>
      <c r="CG58" s="2" t="s">
        <v>1</v>
      </c>
      <c r="CH58" s="2">
        <v>2183.88</v>
      </c>
      <c r="CI58" s="2" t="s">
        <v>1</v>
      </c>
      <c r="CJ58" s="2" t="s">
        <v>1</v>
      </c>
      <c r="CK58" s="2" t="s">
        <v>1</v>
      </c>
      <c r="CL58" s="2" t="s">
        <v>1</v>
      </c>
      <c r="CM58" s="2" t="s">
        <v>1</v>
      </c>
      <c r="CN58" s="2" t="s">
        <v>1</v>
      </c>
      <c r="CO58" s="2" t="s">
        <v>1</v>
      </c>
      <c r="CP58" s="2" t="s">
        <v>1</v>
      </c>
      <c r="CQ58" s="2" t="s">
        <v>1</v>
      </c>
      <c r="CR58" s="2" t="s">
        <v>1</v>
      </c>
      <c r="CS58" s="2" t="s">
        <v>1</v>
      </c>
      <c r="CT58" s="2" t="s">
        <v>1</v>
      </c>
      <c r="CU58" s="2" t="s">
        <v>1</v>
      </c>
      <c r="CV58" s="2" t="s">
        <v>1</v>
      </c>
      <c r="CW58" s="2" t="s">
        <v>1</v>
      </c>
      <c r="CX58" s="2">
        <v>5182.5</v>
      </c>
      <c r="CY58" s="2" t="s">
        <v>1</v>
      </c>
      <c r="CZ58" s="2" t="s">
        <v>1</v>
      </c>
      <c r="DA58" s="2" t="s">
        <v>1</v>
      </c>
      <c r="DB58" s="2" t="s">
        <v>1</v>
      </c>
      <c r="DC58" s="2" t="s">
        <v>1</v>
      </c>
      <c r="DD58" s="2" t="s">
        <v>1</v>
      </c>
      <c r="DE58" s="2" t="s">
        <v>1</v>
      </c>
      <c r="DF58" s="2" t="s">
        <v>1</v>
      </c>
      <c r="DG58" s="2" t="s">
        <v>1</v>
      </c>
      <c r="DH58" s="2" t="s">
        <v>1</v>
      </c>
      <c r="DI58" s="2" t="s">
        <v>1</v>
      </c>
      <c r="DJ58" s="2" t="s">
        <v>1</v>
      </c>
      <c r="DK58" s="2" t="s">
        <v>1</v>
      </c>
      <c r="DL58" s="2" t="s">
        <v>1</v>
      </c>
      <c r="DM58" s="2" t="s">
        <v>1</v>
      </c>
      <c r="DN58" s="2" t="s">
        <v>1</v>
      </c>
      <c r="DO58" s="2" t="s">
        <v>1</v>
      </c>
      <c r="DP58" s="2" t="s">
        <v>1</v>
      </c>
      <c r="DQ58" s="2" t="s">
        <v>1</v>
      </c>
      <c r="DR58" s="2" t="s">
        <v>1</v>
      </c>
      <c r="DS58" s="2" t="s">
        <v>1</v>
      </c>
      <c r="DT58" s="2" t="s">
        <v>1</v>
      </c>
      <c r="DU58" s="2">
        <v>39500</v>
      </c>
      <c r="DV58" s="2">
        <v>54400</v>
      </c>
      <c r="DW58" s="2" t="s">
        <v>1</v>
      </c>
      <c r="DX58" s="2" t="s">
        <v>1</v>
      </c>
      <c r="DY58" s="2" t="s">
        <v>1</v>
      </c>
      <c r="DZ58" s="2" t="s">
        <v>1</v>
      </c>
      <c r="EA58" s="2" t="s">
        <v>1</v>
      </c>
      <c r="EB58" s="2" t="s">
        <v>1</v>
      </c>
      <c r="EC58" s="2" t="s">
        <v>1</v>
      </c>
      <c r="ED58" s="2" t="s">
        <v>1</v>
      </c>
      <c r="EE58" s="2" t="s">
        <v>1</v>
      </c>
      <c r="EF58" s="2" t="s">
        <v>1</v>
      </c>
      <c r="EG58" s="2" t="s">
        <v>1</v>
      </c>
      <c r="EH58" s="2" t="s">
        <v>1</v>
      </c>
      <c r="EI58" s="2" t="s">
        <v>1</v>
      </c>
      <c r="EJ58" s="2" t="s">
        <v>1</v>
      </c>
      <c r="EK58" s="2" t="s">
        <v>1</v>
      </c>
      <c r="EL58" s="2" t="s">
        <v>1</v>
      </c>
      <c r="EM58" s="2" t="s">
        <v>1</v>
      </c>
      <c r="EN58" s="2" t="s">
        <v>1</v>
      </c>
      <c r="EO58" s="2" t="s">
        <v>1</v>
      </c>
      <c r="EP58" s="2" t="s">
        <v>1</v>
      </c>
      <c r="EQ58" s="2" t="s">
        <v>1</v>
      </c>
      <c r="ER58" s="2" t="s">
        <v>1</v>
      </c>
      <c r="ES58" s="2" t="s">
        <v>1</v>
      </c>
      <c r="ET58" s="2" t="s">
        <v>1</v>
      </c>
      <c r="EU58" s="2" t="s">
        <v>1</v>
      </c>
      <c r="EV58" s="2" t="s">
        <v>1</v>
      </c>
      <c r="EW58" s="2">
        <v>9079</v>
      </c>
      <c r="EX58" s="2">
        <v>66412</v>
      </c>
      <c r="EY58" s="2">
        <v>61866</v>
      </c>
      <c r="EZ58" s="2" t="s">
        <v>1</v>
      </c>
      <c r="FA58" s="2" t="s">
        <v>1</v>
      </c>
      <c r="FB58" s="2" t="s">
        <v>1</v>
      </c>
      <c r="FC58" s="2" t="s">
        <v>1</v>
      </c>
      <c r="FD58" s="2" t="s">
        <v>1</v>
      </c>
      <c r="FE58" s="2" t="s">
        <v>1</v>
      </c>
      <c r="FF58" s="2" t="s">
        <v>1</v>
      </c>
      <c r="FG58" s="2" t="s">
        <v>1</v>
      </c>
      <c r="FH58" s="2" t="s">
        <v>1</v>
      </c>
      <c r="FI58" s="2" t="s">
        <v>1</v>
      </c>
      <c r="FJ58" s="2" t="s">
        <v>1</v>
      </c>
      <c r="FK58" s="2" t="s">
        <v>1</v>
      </c>
      <c r="FL58" s="2" t="s">
        <v>1</v>
      </c>
      <c r="FM58" s="2" t="s">
        <v>1</v>
      </c>
      <c r="FN58" s="2">
        <v>15264</v>
      </c>
      <c r="FO58" s="2">
        <v>29161</v>
      </c>
      <c r="FP58" s="2" t="s">
        <v>1</v>
      </c>
      <c r="FQ58" s="2">
        <v>9832.7000000000007</v>
      </c>
      <c r="FR58" s="2" t="s">
        <v>1</v>
      </c>
      <c r="FS58" s="2" t="s">
        <v>1</v>
      </c>
      <c r="FT58" s="2" t="s">
        <v>1</v>
      </c>
      <c r="FU58" s="2" t="s">
        <v>1</v>
      </c>
      <c r="FV58" s="2" t="s">
        <v>1</v>
      </c>
      <c r="FW58" s="2" t="s">
        <v>1</v>
      </c>
      <c r="FX58" s="2">
        <v>84</v>
      </c>
      <c r="FY58" s="2" t="s">
        <v>1</v>
      </c>
      <c r="FZ58" s="2" t="s">
        <v>1</v>
      </c>
      <c r="GA58" s="2">
        <v>17480</v>
      </c>
      <c r="GB58" s="2" t="s">
        <v>1</v>
      </c>
      <c r="GC58" s="2">
        <v>196</v>
      </c>
      <c r="GD58" s="2" t="s">
        <v>1</v>
      </c>
      <c r="GE58" s="2" t="s">
        <v>1</v>
      </c>
      <c r="GF58" s="2">
        <v>856</v>
      </c>
      <c r="GG58" s="2">
        <v>160.69999999999999</v>
      </c>
      <c r="GH58" s="2">
        <v>4608.3999999999996</v>
      </c>
      <c r="GI58" s="2" t="s">
        <v>1</v>
      </c>
      <c r="GJ58" s="2" t="s">
        <v>1</v>
      </c>
      <c r="GK58" s="2" t="s">
        <v>1</v>
      </c>
      <c r="GL58" s="2">
        <v>4173</v>
      </c>
      <c r="GM58" s="2" t="s">
        <v>1</v>
      </c>
      <c r="GN58" s="2">
        <v>67100.3</v>
      </c>
      <c r="GO58" s="2">
        <v>878</v>
      </c>
      <c r="GP58" s="2">
        <v>6025.8</v>
      </c>
      <c r="GQ58" s="2">
        <v>1552</v>
      </c>
      <c r="GR58" s="2">
        <v>1072</v>
      </c>
      <c r="GS58" s="2" t="s">
        <v>1</v>
      </c>
      <c r="GT58" s="2" t="s">
        <v>1</v>
      </c>
      <c r="GU58" s="2" t="s">
        <v>1</v>
      </c>
      <c r="GV58" s="2" t="s">
        <v>1</v>
      </c>
      <c r="GW58" s="2" t="s">
        <v>1</v>
      </c>
      <c r="GX58" s="2" t="s">
        <v>1</v>
      </c>
      <c r="GY58" s="2" t="s">
        <v>1</v>
      </c>
      <c r="GZ58" s="2">
        <v>1000</v>
      </c>
      <c r="HA58" s="2" t="s">
        <v>1</v>
      </c>
      <c r="HB58" s="2">
        <v>630</v>
      </c>
      <c r="HC58" s="2" t="s">
        <v>1</v>
      </c>
      <c r="HD58" s="2" t="s">
        <v>1</v>
      </c>
      <c r="HE58" s="2" t="s">
        <v>1</v>
      </c>
      <c r="HF58" s="2" t="s">
        <v>1</v>
      </c>
      <c r="HG58" s="2" t="s">
        <v>1</v>
      </c>
      <c r="HH58" s="2" t="s">
        <v>1</v>
      </c>
      <c r="HI58" s="2" t="s">
        <v>1</v>
      </c>
      <c r="HJ58" s="2" t="s">
        <v>1</v>
      </c>
      <c r="HK58" s="2" t="s">
        <v>1</v>
      </c>
      <c r="HL58" s="2" t="s">
        <v>1</v>
      </c>
      <c r="HM58" s="2" t="s">
        <v>1</v>
      </c>
      <c r="HN58" s="2">
        <v>500</v>
      </c>
      <c r="HO58" s="2" t="s">
        <v>1</v>
      </c>
      <c r="HP58" s="2" t="s">
        <v>1</v>
      </c>
      <c r="HQ58" s="2" t="s">
        <v>1</v>
      </c>
      <c r="HR58" s="2" t="s">
        <v>1</v>
      </c>
      <c r="HS58" s="2">
        <v>7000</v>
      </c>
      <c r="HT58" s="2" t="s">
        <v>1</v>
      </c>
      <c r="HU58" s="2" t="s">
        <v>1</v>
      </c>
      <c r="HV58" s="2">
        <v>126</v>
      </c>
      <c r="HW58" s="2" t="s">
        <v>1</v>
      </c>
      <c r="HX58" s="2" t="s">
        <v>1</v>
      </c>
      <c r="HY58" s="2" t="s">
        <v>1</v>
      </c>
      <c r="HZ58" s="2" t="s">
        <v>1</v>
      </c>
      <c r="IA58" s="2" t="s">
        <v>1</v>
      </c>
      <c r="IB58" s="2" t="s">
        <v>1</v>
      </c>
      <c r="IC58" s="2" t="s">
        <v>1</v>
      </c>
      <c r="ID58" s="2" t="s">
        <v>1</v>
      </c>
      <c r="IE58" s="2">
        <v>1306</v>
      </c>
      <c r="IF58" s="2" t="s">
        <v>1</v>
      </c>
      <c r="IG58" s="2">
        <v>11181</v>
      </c>
      <c r="IH58" s="2">
        <v>500</v>
      </c>
      <c r="II58" s="2" t="s">
        <v>1</v>
      </c>
      <c r="IJ58" s="2" t="s">
        <v>1</v>
      </c>
      <c r="IK58" s="2" t="s">
        <v>1</v>
      </c>
      <c r="IL58" s="2" t="s">
        <v>1</v>
      </c>
      <c r="IM58" s="2" t="s">
        <v>1</v>
      </c>
      <c r="IN58" s="2" t="s">
        <v>1</v>
      </c>
      <c r="IO58" s="2" t="s">
        <v>1</v>
      </c>
      <c r="IP58" s="2" t="s">
        <v>1</v>
      </c>
      <c r="IQ58" s="2" t="s">
        <v>1</v>
      </c>
      <c r="IR58" s="2" t="s">
        <v>1</v>
      </c>
      <c r="IS58" s="2" t="s">
        <v>1</v>
      </c>
      <c r="IT58" s="2" t="s">
        <v>1</v>
      </c>
      <c r="IU58" s="2" t="s">
        <v>1</v>
      </c>
      <c r="IV58" s="2" t="s">
        <v>1</v>
      </c>
      <c r="IW58" s="2" t="s">
        <v>1</v>
      </c>
      <c r="IX58" s="2" t="s">
        <v>1</v>
      </c>
      <c r="IY58" s="2" t="s">
        <v>1</v>
      </c>
      <c r="IZ58" s="2" t="s">
        <v>1</v>
      </c>
      <c r="JA58" s="2" t="s">
        <v>1</v>
      </c>
      <c r="JB58" s="2" t="s">
        <v>1</v>
      </c>
      <c r="JC58" s="2" t="s">
        <v>1</v>
      </c>
      <c r="JD58" s="2" t="s">
        <v>1</v>
      </c>
      <c r="JE58" s="2" t="s">
        <v>1</v>
      </c>
      <c r="JF58" s="2" t="s">
        <v>1</v>
      </c>
      <c r="JG58" s="2" t="s">
        <v>1</v>
      </c>
      <c r="JH58" s="2" t="s">
        <v>1</v>
      </c>
      <c r="JI58" s="2" t="s">
        <v>1</v>
      </c>
      <c r="JJ58" s="2" t="s">
        <v>1</v>
      </c>
      <c r="JK58" s="2" t="s">
        <v>1</v>
      </c>
      <c r="JL58" s="2" t="s">
        <v>1</v>
      </c>
      <c r="JM58" s="2">
        <v>0</v>
      </c>
      <c r="JN58" s="2">
        <v>24973.99</v>
      </c>
      <c r="JO58" s="2" t="s">
        <v>1</v>
      </c>
      <c r="JP58" s="2" t="s">
        <v>1</v>
      </c>
      <c r="JQ58" s="2" t="s">
        <v>1</v>
      </c>
      <c r="JR58" s="2" t="s">
        <v>1</v>
      </c>
      <c r="JS58" s="2" t="s">
        <v>1</v>
      </c>
      <c r="JT58" s="2" t="s">
        <v>1</v>
      </c>
      <c r="JU58" s="2" t="s">
        <v>1</v>
      </c>
      <c r="JV58" s="2" t="s">
        <v>1</v>
      </c>
      <c r="JW58" s="2" t="s">
        <v>1</v>
      </c>
      <c r="JX58" s="2" t="s">
        <v>1</v>
      </c>
      <c r="JY58" s="2" t="s">
        <v>1</v>
      </c>
      <c r="JZ58" s="2" t="s">
        <v>1</v>
      </c>
      <c r="KA58" s="2" t="s">
        <v>1</v>
      </c>
      <c r="KB58" s="2" t="s">
        <v>1</v>
      </c>
      <c r="KC58" s="2" t="s">
        <v>1</v>
      </c>
      <c r="KD58" s="2" t="s">
        <v>1</v>
      </c>
      <c r="KE58" s="2" t="s">
        <v>1</v>
      </c>
      <c r="KF58" s="2" t="s">
        <v>1</v>
      </c>
      <c r="KG58" s="2" t="s">
        <v>1</v>
      </c>
      <c r="KH58" s="2" t="s">
        <v>1</v>
      </c>
      <c r="KI58" s="2" t="s">
        <v>1</v>
      </c>
      <c r="KJ58" s="2" t="s">
        <v>1</v>
      </c>
      <c r="KK58" s="2" t="s">
        <v>1</v>
      </c>
      <c r="KL58" s="2" t="s">
        <v>1</v>
      </c>
      <c r="KM58" s="2" t="s">
        <v>1</v>
      </c>
      <c r="KN58" s="2" t="s">
        <v>1</v>
      </c>
      <c r="KO58" s="2" t="s">
        <v>1</v>
      </c>
      <c r="KP58" s="2" t="s">
        <v>1</v>
      </c>
      <c r="KQ58" s="2" t="s">
        <v>1</v>
      </c>
      <c r="KR58" s="2" t="s">
        <v>1</v>
      </c>
      <c r="KS58" s="2" t="s">
        <v>1</v>
      </c>
      <c r="KT58" s="2" t="s">
        <v>1</v>
      </c>
      <c r="KU58" s="2" t="s">
        <v>1</v>
      </c>
      <c r="KV58" s="2" t="s">
        <v>1</v>
      </c>
      <c r="KW58" s="2" t="s">
        <v>1</v>
      </c>
    </row>
    <row r="59" spans="1:309" x14ac:dyDescent="0.3">
      <c r="A59" s="2" t="s">
        <v>53</v>
      </c>
      <c r="B59" s="2">
        <v>51</v>
      </c>
      <c r="C59" s="23">
        <f t="shared" si="62"/>
        <v>-73943.450000000186</v>
      </c>
      <c r="D59" s="23">
        <f t="shared" si="63"/>
        <v>1117554.3199999998</v>
      </c>
      <c r="E59" s="23">
        <f t="shared" si="64"/>
        <v>21912.829803921566</v>
      </c>
      <c r="F59" s="23">
        <f t="shared" si="65"/>
        <v>770864.6</v>
      </c>
      <c r="G59" s="23">
        <f t="shared" si="66"/>
        <v>52789.72</v>
      </c>
      <c r="H59" s="23">
        <f t="shared" si="67"/>
        <v>0</v>
      </c>
      <c r="I59" s="23">
        <f t="shared" si="68"/>
        <v>293900</v>
      </c>
      <c r="J59" s="23">
        <f t="shared" si="69"/>
        <v>5762.7450980392159</v>
      </c>
      <c r="K59" s="23">
        <f t="shared" si="70"/>
        <v>93900</v>
      </c>
      <c r="L59" s="23">
        <f t="shared" si="71"/>
        <v>200000</v>
      </c>
      <c r="M59" s="23">
        <f t="shared" si="72"/>
        <v>52786.97</v>
      </c>
      <c r="N59" s="23">
        <f t="shared" si="73"/>
        <v>15114.992156862745</v>
      </c>
      <c r="O59" s="23">
        <f t="shared" si="74"/>
        <v>163389.74</v>
      </c>
      <c r="P59" s="23">
        <f t="shared" si="75"/>
        <v>127549.62</v>
      </c>
      <c r="Q59" s="23">
        <f t="shared" si="76"/>
        <v>296396.21000000002</v>
      </c>
      <c r="R59" s="23">
        <f t="shared" si="77"/>
        <v>738196.78</v>
      </c>
      <c r="S59" s="23">
        <f t="shared" si="78"/>
        <v>14474.446666666667</v>
      </c>
      <c r="T59" s="23">
        <f t="shared" si="79"/>
        <v>32667.819999999949</v>
      </c>
      <c r="U59" s="7">
        <f t="shared" si="80"/>
        <v>4.2378155644973124E-2</v>
      </c>
      <c r="V59" s="23">
        <f t="shared" si="81"/>
        <v>23</v>
      </c>
      <c r="W59" s="23">
        <f t="shared" si="82"/>
        <v>30430</v>
      </c>
      <c r="X59" s="23">
        <f t="shared" si="83"/>
        <v>2264.8200000000002</v>
      </c>
      <c r="Y59" s="23">
        <f t="shared" si="84"/>
        <v>0</v>
      </c>
      <c r="Z59" s="23">
        <v>50</v>
      </c>
      <c r="AA59" s="23">
        <f t="shared" si="85"/>
        <v>150811.21</v>
      </c>
      <c r="AB59" s="23">
        <f t="shared" si="86"/>
        <v>1191497.77</v>
      </c>
      <c r="AC59" s="23">
        <f t="shared" si="87"/>
        <v>23362.701372549021</v>
      </c>
      <c r="AD59" s="23">
        <f t="shared" si="88"/>
        <v>692400.58</v>
      </c>
      <c r="AE59" s="23">
        <f t="shared" si="89"/>
        <v>13576.481960784313</v>
      </c>
      <c r="AF59" s="23">
        <f t="shared" si="90"/>
        <v>232829.5</v>
      </c>
      <c r="AG59" s="23">
        <f t="shared" si="91"/>
        <v>4565.2843137254904</v>
      </c>
      <c r="AH59" s="23">
        <f t="shared" si="92"/>
        <v>244107.58000000002</v>
      </c>
      <c r="AI59" s="23">
        <f t="shared" si="93"/>
        <v>1225</v>
      </c>
      <c r="AJ59" s="23">
        <f t="shared" si="94"/>
        <v>26819</v>
      </c>
      <c r="AK59" s="23">
        <f t="shared" si="95"/>
        <v>499097.19</v>
      </c>
      <c r="AL59" s="23">
        <f t="shared" si="96"/>
        <v>9786.2194117647068</v>
      </c>
      <c r="AM59" s="23">
        <f t="shared" si="97"/>
        <v>499097.19</v>
      </c>
      <c r="AN59" s="23">
        <f t="shared" si="98"/>
        <v>0</v>
      </c>
      <c r="AO59" s="2">
        <v>144800.26</v>
      </c>
      <c r="AP59" s="2">
        <v>3324.61</v>
      </c>
      <c r="AQ59" s="2">
        <v>15264.87</v>
      </c>
      <c r="AR59" s="2" t="s">
        <v>1</v>
      </c>
      <c r="AS59" s="2">
        <v>127549.62</v>
      </c>
      <c r="AT59" s="2">
        <v>0</v>
      </c>
      <c r="AU59" s="2" t="s">
        <v>1</v>
      </c>
      <c r="AV59" s="2">
        <v>296396.21000000002</v>
      </c>
      <c r="AX59" s="2" t="s">
        <v>1</v>
      </c>
      <c r="AY59" s="2" t="s">
        <v>1</v>
      </c>
      <c r="AZ59" s="2" t="s">
        <v>1</v>
      </c>
      <c r="BA59" s="2">
        <v>23</v>
      </c>
      <c r="BB59" s="2" t="s">
        <v>1</v>
      </c>
      <c r="BC59" s="2" t="s">
        <v>1</v>
      </c>
      <c r="BD59" s="2" t="s">
        <v>1</v>
      </c>
      <c r="BE59" s="2">
        <v>29600</v>
      </c>
      <c r="BF59" s="2">
        <v>830</v>
      </c>
      <c r="BG59" s="2" t="s">
        <v>1</v>
      </c>
      <c r="BH59" s="2" t="s">
        <v>1</v>
      </c>
      <c r="BI59" s="2" t="s">
        <v>1</v>
      </c>
      <c r="BJ59" s="2" t="s">
        <v>1</v>
      </c>
      <c r="BK59" s="2" t="s">
        <v>1</v>
      </c>
      <c r="BL59" s="2" t="s">
        <v>1</v>
      </c>
      <c r="BM59" s="2" t="s">
        <v>1</v>
      </c>
      <c r="BN59" s="2">
        <v>2264.8200000000002</v>
      </c>
      <c r="BO59" s="2" t="s">
        <v>1</v>
      </c>
      <c r="BP59" s="2" t="s">
        <v>1</v>
      </c>
      <c r="BQ59" s="2" t="s">
        <v>1</v>
      </c>
      <c r="BR59" s="2" t="s">
        <v>1</v>
      </c>
      <c r="BS59" s="2" t="s">
        <v>1</v>
      </c>
      <c r="BT59" s="2">
        <v>150811.21</v>
      </c>
      <c r="BU59" s="2" t="s">
        <v>1</v>
      </c>
      <c r="BV59" s="2">
        <v>0</v>
      </c>
      <c r="BW59" s="2" t="s">
        <v>1</v>
      </c>
      <c r="BX59" s="2" t="s">
        <v>1</v>
      </c>
      <c r="BY59" s="2" t="s">
        <v>1</v>
      </c>
      <c r="BZ59" s="2" t="s">
        <v>1</v>
      </c>
      <c r="CA59" s="2" t="s">
        <v>1</v>
      </c>
      <c r="CB59" s="2" t="s">
        <v>1</v>
      </c>
      <c r="CC59" s="2" t="s">
        <v>1</v>
      </c>
      <c r="CD59" s="2">
        <v>33838</v>
      </c>
      <c r="CE59" s="2">
        <v>15975</v>
      </c>
      <c r="CF59" s="2" t="s">
        <v>1</v>
      </c>
      <c r="CG59" s="2" t="s">
        <v>1</v>
      </c>
      <c r="CH59" s="2">
        <v>2973.97</v>
      </c>
      <c r="CI59" s="2" t="s">
        <v>1</v>
      </c>
      <c r="CJ59" s="2" t="s">
        <v>1</v>
      </c>
      <c r="CK59" s="2" t="s">
        <v>1</v>
      </c>
      <c r="CL59" s="2" t="s">
        <v>1</v>
      </c>
      <c r="CM59" s="2" t="s">
        <v>1</v>
      </c>
      <c r="CN59" s="2" t="s">
        <v>1</v>
      </c>
      <c r="CO59" s="2" t="s">
        <v>1</v>
      </c>
      <c r="CP59" s="2" t="s">
        <v>1</v>
      </c>
      <c r="CQ59" s="2" t="s">
        <v>1</v>
      </c>
      <c r="CR59" s="2" t="s">
        <v>1</v>
      </c>
      <c r="CS59" s="2" t="s">
        <v>1</v>
      </c>
      <c r="CT59" s="2" t="s">
        <v>1</v>
      </c>
      <c r="CU59" s="2" t="s">
        <v>1</v>
      </c>
      <c r="CV59" s="2" t="s">
        <v>1</v>
      </c>
      <c r="CW59" s="2" t="s">
        <v>1</v>
      </c>
      <c r="CX59" s="2">
        <v>2.75</v>
      </c>
      <c r="CY59" s="2" t="s">
        <v>1</v>
      </c>
      <c r="CZ59" s="2" t="s">
        <v>1</v>
      </c>
      <c r="DA59" s="2" t="s">
        <v>1</v>
      </c>
      <c r="DB59" s="2" t="s">
        <v>1</v>
      </c>
      <c r="DC59" s="2" t="s">
        <v>1</v>
      </c>
      <c r="DD59" s="2" t="s">
        <v>1</v>
      </c>
      <c r="DE59" s="2" t="s">
        <v>1</v>
      </c>
      <c r="DF59" s="2" t="s">
        <v>1</v>
      </c>
      <c r="DG59" s="2" t="s">
        <v>1</v>
      </c>
      <c r="DH59" s="2" t="s">
        <v>1</v>
      </c>
      <c r="DI59" s="2" t="s">
        <v>1</v>
      </c>
      <c r="DJ59" s="2" t="s">
        <v>1</v>
      </c>
      <c r="DK59" s="2">
        <v>0</v>
      </c>
      <c r="DL59" s="2" t="s">
        <v>1</v>
      </c>
      <c r="DM59" s="2" t="s">
        <v>1</v>
      </c>
      <c r="DN59" s="2" t="s">
        <v>1</v>
      </c>
      <c r="DO59" s="2" t="s">
        <v>1</v>
      </c>
      <c r="DP59" s="2" t="s">
        <v>1</v>
      </c>
      <c r="DQ59" s="2" t="s">
        <v>1</v>
      </c>
      <c r="DR59" s="2" t="s">
        <v>1</v>
      </c>
      <c r="DS59" s="2" t="s">
        <v>1</v>
      </c>
      <c r="DT59" s="2" t="s">
        <v>1</v>
      </c>
      <c r="DU59" s="2">
        <v>39500</v>
      </c>
      <c r="DV59" s="2">
        <v>54400</v>
      </c>
      <c r="DW59" s="2" t="s">
        <v>1</v>
      </c>
      <c r="DX59" s="2" t="s">
        <v>1</v>
      </c>
      <c r="DY59" s="2" t="s">
        <v>1</v>
      </c>
      <c r="DZ59" s="2" t="s">
        <v>1</v>
      </c>
      <c r="EA59" s="2" t="s">
        <v>1</v>
      </c>
      <c r="EB59" s="2" t="s">
        <v>1</v>
      </c>
      <c r="EC59" s="2" t="s">
        <v>1</v>
      </c>
      <c r="ED59" s="2" t="s">
        <v>1</v>
      </c>
      <c r="EE59" s="2" t="s">
        <v>1</v>
      </c>
      <c r="EF59" s="2" t="s">
        <v>1</v>
      </c>
      <c r="EG59" s="2" t="s">
        <v>1</v>
      </c>
      <c r="EH59" s="2" t="s">
        <v>1</v>
      </c>
      <c r="EI59" s="2" t="s">
        <v>1</v>
      </c>
      <c r="EJ59" s="2" t="s">
        <v>1</v>
      </c>
      <c r="EK59" s="2" t="s">
        <v>1</v>
      </c>
      <c r="EL59" s="2" t="s">
        <v>1</v>
      </c>
      <c r="EM59" s="2" t="s">
        <v>1</v>
      </c>
      <c r="EN59" s="2" t="s">
        <v>1</v>
      </c>
      <c r="EO59" s="2" t="s">
        <v>1</v>
      </c>
      <c r="EP59" s="2">
        <v>200000</v>
      </c>
      <c r="EQ59" s="2" t="s">
        <v>1</v>
      </c>
      <c r="ER59" s="2" t="s">
        <v>1</v>
      </c>
      <c r="ES59" s="2" t="s">
        <v>1</v>
      </c>
      <c r="ET59" s="2" t="s">
        <v>1</v>
      </c>
      <c r="EU59" s="2" t="s">
        <v>1</v>
      </c>
      <c r="EV59" s="2" t="s">
        <v>1</v>
      </c>
      <c r="EW59" s="2">
        <v>3331</v>
      </c>
      <c r="EX59" s="2">
        <v>89718</v>
      </c>
      <c r="EY59" s="2">
        <v>127200</v>
      </c>
      <c r="EZ59" s="2" t="s">
        <v>1</v>
      </c>
      <c r="FA59" s="2" t="s">
        <v>1</v>
      </c>
      <c r="FB59" s="2" t="s">
        <v>1</v>
      </c>
      <c r="FC59" s="2" t="s">
        <v>1</v>
      </c>
      <c r="FD59" s="2">
        <v>11448</v>
      </c>
      <c r="FE59" s="2" t="s">
        <v>1</v>
      </c>
      <c r="FF59" s="2">
        <v>1132.5</v>
      </c>
      <c r="FG59" s="2" t="s">
        <v>1</v>
      </c>
      <c r="FH59" s="2" t="s">
        <v>1</v>
      </c>
      <c r="FI59" s="2" t="s">
        <v>1</v>
      </c>
      <c r="FJ59" s="2" t="s">
        <v>1</v>
      </c>
      <c r="FK59" s="2" t="s">
        <v>1</v>
      </c>
      <c r="FL59" s="2" t="s">
        <v>1</v>
      </c>
      <c r="FM59" s="2" t="s">
        <v>1</v>
      </c>
      <c r="FN59" s="2">
        <v>0</v>
      </c>
      <c r="FO59" s="2">
        <v>16751</v>
      </c>
      <c r="FP59" s="2" t="s">
        <v>1</v>
      </c>
      <c r="FQ59" s="2">
        <v>8434.2999999999993</v>
      </c>
      <c r="FR59" s="2" t="s">
        <v>1</v>
      </c>
      <c r="FS59" s="2" t="s">
        <v>1</v>
      </c>
      <c r="FT59" s="2" t="s">
        <v>1</v>
      </c>
      <c r="FU59" s="2" t="s">
        <v>1</v>
      </c>
      <c r="FV59" s="2" t="s">
        <v>1</v>
      </c>
      <c r="FW59" s="2" t="s">
        <v>1</v>
      </c>
      <c r="FX59" s="2" t="s">
        <v>1</v>
      </c>
      <c r="FY59" s="2" t="s">
        <v>1</v>
      </c>
      <c r="FZ59" s="2" t="s">
        <v>1</v>
      </c>
      <c r="GA59" s="2">
        <v>31236</v>
      </c>
      <c r="GB59" s="2" t="s">
        <v>1</v>
      </c>
      <c r="GC59" s="2">
        <v>4210</v>
      </c>
      <c r="GD59" s="2" t="s">
        <v>1</v>
      </c>
      <c r="GE59" s="2" t="s">
        <v>1</v>
      </c>
      <c r="GF59" s="2">
        <v>633</v>
      </c>
      <c r="GG59" s="2">
        <v>19479.28</v>
      </c>
      <c r="GH59" s="2">
        <v>8963.4</v>
      </c>
      <c r="GI59" s="2" t="s">
        <v>1</v>
      </c>
      <c r="GJ59" s="2" t="s">
        <v>1</v>
      </c>
      <c r="GK59" s="2" t="s">
        <v>1</v>
      </c>
      <c r="GL59" s="2">
        <v>0</v>
      </c>
      <c r="GM59" s="2">
        <v>4534.5</v>
      </c>
      <c r="GN59" s="2">
        <v>98529.65</v>
      </c>
      <c r="GO59" s="2">
        <v>35864.949999999997</v>
      </c>
      <c r="GP59" s="2">
        <v>0</v>
      </c>
      <c r="GQ59" s="2">
        <v>993</v>
      </c>
      <c r="GR59" s="2">
        <v>1898</v>
      </c>
      <c r="GS59" s="2" t="s">
        <v>1</v>
      </c>
      <c r="GT59" s="2" t="s">
        <v>1</v>
      </c>
      <c r="GU59" s="2" t="s">
        <v>1</v>
      </c>
      <c r="GV59" s="2" t="s">
        <v>1</v>
      </c>
      <c r="GW59" s="2" t="s">
        <v>1</v>
      </c>
      <c r="GX59" s="2" t="s">
        <v>1</v>
      </c>
      <c r="GY59" s="2" t="s">
        <v>1</v>
      </c>
      <c r="GZ59" s="2" t="s">
        <v>1</v>
      </c>
      <c r="HA59" s="2" t="s">
        <v>1</v>
      </c>
      <c r="HB59" s="2">
        <v>460</v>
      </c>
      <c r="HC59" s="2">
        <v>765</v>
      </c>
      <c r="HD59" s="2" t="s">
        <v>1</v>
      </c>
      <c r="HE59" s="2" t="s">
        <v>1</v>
      </c>
      <c r="HF59" s="2" t="s">
        <v>1</v>
      </c>
      <c r="HG59" s="2" t="s">
        <v>1</v>
      </c>
      <c r="HH59" s="2" t="s">
        <v>1</v>
      </c>
      <c r="HI59" s="2" t="s">
        <v>1</v>
      </c>
      <c r="HJ59" s="2" t="s">
        <v>1</v>
      </c>
      <c r="HK59" s="2" t="s">
        <v>1</v>
      </c>
      <c r="HL59" s="2" t="s">
        <v>1</v>
      </c>
      <c r="HM59" s="2" t="s">
        <v>1</v>
      </c>
      <c r="HN59" s="2">
        <v>11668</v>
      </c>
      <c r="HO59" s="2" t="s">
        <v>1</v>
      </c>
      <c r="HP59" s="2" t="s">
        <v>1</v>
      </c>
      <c r="HQ59" s="2" t="s">
        <v>1</v>
      </c>
      <c r="HR59" s="2" t="s">
        <v>1</v>
      </c>
      <c r="HS59" s="2">
        <v>0</v>
      </c>
      <c r="HT59" s="2" t="s">
        <v>1</v>
      </c>
      <c r="HU59" s="2" t="s">
        <v>1</v>
      </c>
      <c r="HV59" s="2" t="s">
        <v>1</v>
      </c>
      <c r="HW59" s="2" t="s">
        <v>1</v>
      </c>
      <c r="HX59" s="2" t="s">
        <v>1</v>
      </c>
      <c r="HY59" s="2" t="s">
        <v>1</v>
      </c>
      <c r="HZ59" s="2" t="s">
        <v>1</v>
      </c>
      <c r="IA59" s="2" t="s">
        <v>1</v>
      </c>
      <c r="IB59" s="2" t="s">
        <v>1</v>
      </c>
      <c r="IC59" s="2" t="s">
        <v>1</v>
      </c>
      <c r="ID59" s="2" t="s">
        <v>1</v>
      </c>
      <c r="IE59" s="2">
        <v>570</v>
      </c>
      <c r="IF59" s="2">
        <v>701</v>
      </c>
      <c r="IG59" s="2">
        <v>13880</v>
      </c>
      <c r="IH59" s="2" t="s">
        <v>1</v>
      </c>
      <c r="II59" s="2" t="s">
        <v>1</v>
      </c>
      <c r="IJ59" s="2" t="s">
        <v>1</v>
      </c>
      <c r="IK59" s="2" t="s">
        <v>1</v>
      </c>
      <c r="IL59" s="2" t="s">
        <v>1</v>
      </c>
      <c r="IM59" s="2" t="s">
        <v>1</v>
      </c>
      <c r="IN59" s="2" t="s">
        <v>1</v>
      </c>
      <c r="IO59" s="2" t="s">
        <v>1</v>
      </c>
      <c r="IP59" s="2" t="s">
        <v>1</v>
      </c>
      <c r="IQ59" s="2" t="s">
        <v>1</v>
      </c>
      <c r="IR59" s="2" t="s">
        <v>1</v>
      </c>
      <c r="IS59" s="2" t="s">
        <v>1</v>
      </c>
      <c r="IT59" s="2" t="s">
        <v>1</v>
      </c>
      <c r="IU59" s="2" t="s">
        <v>1</v>
      </c>
      <c r="IV59" s="2" t="s">
        <v>1</v>
      </c>
      <c r="IW59" s="2" t="s">
        <v>1</v>
      </c>
      <c r="IX59" s="2" t="s">
        <v>1</v>
      </c>
      <c r="IY59" s="2" t="s">
        <v>1</v>
      </c>
      <c r="IZ59" s="2" t="s">
        <v>1</v>
      </c>
      <c r="JA59" s="2" t="s">
        <v>1</v>
      </c>
      <c r="JB59" s="2" t="s">
        <v>1</v>
      </c>
      <c r="JC59" s="2" t="s">
        <v>1</v>
      </c>
      <c r="JD59" s="2" t="s">
        <v>1</v>
      </c>
      <c r="JE59" s="2" t="s">
        <v>1</v>
      </c>
      <c r="JF59" s="2" t="s">
        <v>1</v>
      </c>
      <c r="JG59" s="2" t="s">
        <v>1</v>
      </c>
      <c r="JH59" s="2" t="s">
        <v>1</v>
      </c>
      <c r="JI59" s="2" t="s">
        <v>1</v>
      </c>
      <c r="JJ59" s="2" t="s">
        <v>1</v>
      </c>
      <c r="JK59" s="2" t="s">
        <v>1</v>
      </c>
      <c r="JL59" s="2" t="s">
        <v>1</v>
      </c>
      <c r="JM59" s="2" t="s">
        <v>1</v>
      </c>
      <c r="JN59" s="2">
        <v>499097.19</v>
      </c>
      <c r="JO59" s="2" t="s">
        <v>1</v>
      </c>
      <c r="JP59" s="2" t="s">
        <v>1</v>
      </c>
      <c r="JQ59" s="2" t="s">
        <v>1</v>
      </c>
      <c r="JR59" s="2" t="s">
        <v>1</v>
      </c>
      <c r="JS59" s="2" t="s">
        <v>1</v>
      </c>
      <c r="JT59" s="2" t="s">
        <v>1</v>
      </c>
      <c r="JU59" s="2" t="s">
        <v>1</v>
      </c>
      <c r="JV59" s="2" t="s">
        <v>1</v>
      </c>
      <c r="JW59" s="2" t="s">
        <v>1</v>
      </c>
      <c r="JX59" s="2" t="s">
        <v>1</v>
      </c>
      <c r="JY59" s="2" t="s">
        <v>1</v>
      </c>
      <c r="JZ59" s="2" t="s">
        <v>1</v>
      </c>
      <c r="KA59" s="2" t="s">
        <v>1</v>
      </c>
      <c r="KB59" s="2" t="s">
        <v>1</v>
      </c>
      <c r="KC59" s="2" t="s">
        <v>1</v>
      </c>
      <c r="KD59" s="2" t="s">
        <v>1</v>
      </c>
      <c r="KE59" s="2" t="s">
        <v>1</v>
      </c>
      <c r="KF59" s="2" t="s">
        <v>1</v>
      </c>
      <c r="KG59" s="2" t="s">
        <v>1</v>
      </c>
      <c r="KH59" s="2" t="s">
        <v>1</v>
      </c>
      <c r="KI59" s="2" t="s">
        <v>1</v>
      </c>
      <c r="KJ59" s="2" t="s">
        <v>1</v>
      </c>
      <c r="KK59" s="2" t="s">
        <v>1</v>
      </c>
      <c r="KL59" s="2" t="s">
        <v>1</v>
      </c>
      <c r="KM59" s="2" t="s">
        <v>1</v>
      </c>
      <c r="KN59" s="2" t="s">
        <v>1</v>
      </c>
      <c r="KO59" s="2" t="s">
        <v>1</v>
      </c>
      <c r="KP59" s="2" t="s">
        <v>1</v>
      </c>
      <c r="KQ59" s="2" t="s">
        <v>1</v>
      </c>
      <c r="KR59" s="2" t="s">
        <v>1</v>
      </c>
      <c r="KS59" s="2" t="s">
        <v>1</v>
      </c>
      <c r="KT59" s="2" t="s">
        <v>1</v>
      </c>
      <c r="KU59" s="2" t="s">
        <v>1</v>
      </c>
      <c r="KV59" s="2" t="s">
        <v>1</v>
      </c>
      <c r="KW59" s="2" t="s">
        <v>1</v>
      </c>
    </row>
    <row r="60" spans="1:309" x14ac:dyDescent="0.3">
      <c r="A60" s="2" t="s">
        <v>55</v>
      </c>
      <c r="B60" s="2">
        <v>997</v>
      </c>
      <c r="C60" s="23">
        <f t="shared" si="62"/>
        <v>1187872.2500000019</v>
      </c>
      <c r="D60" s="23">
        <f t="shared" si="63"/>
        <v>15361164.160000002</v>
      </c>
      <c r="E60" s="23">
        <f t="shared" si="64"/>
        <v>15407.386318956873</v>
      </c>
      <c r="F60" s="23">
        <f t="shared" si="65"/>
        <v>10908008.350000001</v>
      </c>
      <c r="G60" s="23">
        <f t="shared" si="66"/>
        <v>3093762.8100000005</v>
      </c>
      <c r="H60" s="23">
        <f t="shared" si="67"/>
        <v>50900</v>
      </c>
      <c r="I60" s="23">
        <f t="shared" si="68"/>
        <v>1308493</v>
      </c>
      <c r="J60" s="23">
        <f t="shared" si="69"/>
        <v>1312.4302908726179</v>
      </c>
      <c r="K60" s="23">
        <f t="shared" si="70"/>
        <v>509893</v>
      </c>
      <c r="L60" s="23">
        <f t="shared" si="71"/>
        <v>798600</v>
      </c>
      <c r="M60" s="23">
        <f t="shared" si="72"/>
        <v>3027894.5900000003</v>
      </c>
      <c r="N60" s="23">
        <f t="shared" si="73"/>
        <v>10940.830842527585</v>
      </c>
      <c r="O60" s="23">
        <f t="shared" si="74"/>
        <v>2526756.4</v>
      </c>
      <c r="P60" s="23">
        <f t="shared" si="75"/>
        <v>2817224.97</v>
      </c>
      <c r="Q60" s="23">
        <f t="shared" si="76"/>
        <v>4684130.25</v>
      </c>
      <c r="R60" s="23">
        <f t="shared" si="77"/>
        <v>10842317.170000002</v>
      </c>
      <c r="S60" s="23">
        <f t="shared" si="78"/>
        <v>10874.941995987965</v>
      </c>
      <c r="T60" s="23">
        <f t="shared" si="79"/>
        <v>65691.179999999702</v>
      </c>
      <c r="U60" s="7">
        <f t="shared" si="80"/>
        <v>6.0222891193514438E-3</v>
      </c>
      <c r="V60" s="23">
        <f t="shared" si="81"/>
        <v>793</v>
      </c>
      <c r="W60" s="23">
        <f t="shared" si="82"/>
        <v>22716</v>
      </c>
      <c r="X60" s="23">
        <f t="shared" si="83"/>
        <v>36544.18</v>
      </c>
      <c r="Y60" s="23">
        <f t="shared" si="84"/>
        <v>5690</v>
      </c>
      <c r="Z60" s="23">
        <v>52</v>
      </c>
      <c r="AA60" s="23">
        <f t="shared" si="85"/>
        <v>814153.55</v>
      </c>
      <c r="AB60" s="23">
        <f t="shared" si="86"/>
        <v>14173291.91</v>
      </c>
      <c r="AC60" s="23">
        <f t="shared" si="87"/>
        <v>14215.939729187563</v>
      </c>
      <c r="AD60" s="23">
        <f t="shared" si="88"/>
        <v>9323208.1199999992</v>
      </c>
      <c r="AE60" s="23">
        <f t="shared" si="89"/>
        <v>9351.2619057171505</v>
      </c>
      <c r="AF60" s="23">
        <f t="shared" si="90"/>
        <v>2115185</v>
      </c>
      <c r="AG60" s="23">
        <f t="shared" si="91"/>
        <v>2121.5496489468405</v>
      </c>
      <c r="AH60" s="23">
        <f t="shared" si="92"/>
        <v>5990719.9699999997</v>
      </c>
      <c r="AI60" s="23">
        <f t="shared" si="93"/>
        <v>152219</v>
      </c>
      <c r="AJ60" s="23">
        <f t="shared" si="94"/>
        <v>1452728.15</v>
      </c>
      <c r="AK60" s="23">
        <f t="shared" si="95"/>
        <v>4850083.79</v>
      </c>
      <c r="AL60" s="23">
        <f t="shared" si="96"/>
        <v>4864.6778234704116</v>
      </c>
      <c r="AM60" s="23">
        <f t="shared" si="97"/>
        <v>4820854.79</v>
      </c>
      <c r="AN60" s="23">
        <f t="shared" si="98"/>
        <v>23176</v>
      </c>
      <c r="AO60" s="2">
        <v>2124806.54</v>
      </c>
      <c r="AP60" s="2">
        <v>155019.82999999999</v>
      </c>
      <c r="AQ60" s="2">
        <v>246930.03</v>
      </c>
      <c r="AR60" s="2" t="s">
        <v>1</v>
      </c>
      <c r="AS60" s="2">
        <v>2354384.9700000002</v>
      </c>
      <c r="AT60" s="2">
        <v>462840</v>
      </c>
      <c r="AU60" s="2" t="s">
        <v>1</v>
      </c>
      <c r="AV60" s="2">
        <v>4684130.25</v>
      </c>
      <c r="AX60" s="2" t="s">
        <v>1</v>
      </c>
      <c r="AY60" s="2" t="s">
        <v>1</v>
      </c>
      <c r="AZ60" s="2">
        <v>793</v>
      </c>
      <c r="BA60" s="2" t="s">
        <v>1</v>
      </c>
      <c r="BB60" s="2" t="s">
        <v>1</v>
      </c>
      <c r="BC60" s="2" t="s">
        <v>1</v>
      </c>
      <c r="BD60" s="2" t="s">
        <v>1</v>
      </c>
      <c r="BE60" s="2" t="s">
        <v>1</v>
      </c>
      <c r="BF60" s="2">
        <v>21616</v>
      </c>
      <c r="BG60" s="2" t="s">
        <v>1</v>
      </c>
      <c r="BH60" s="2">
        <v>700</v>
      </c>
      <c r="BI60" s="2">
        <v>400</v>
      </c>
      <c r="BJ60" s="2" t="s">
        <v>1</v>
      </c>
      <c r="BK60" s="2" t="s">
        <v>1</v>
      </c>
      <c r="BL60" s="2" t="s">
        <v>1</v>
      </c>
      <c r="BM60" s="2" t="s">
        <v>1</v>
      </c>
      <c r="BN60" s="2">
        <v>36544.18</v>
      </c>
      <c r="BO60" s="2" t="s">
        <v>1</v>
      </c>
      <c r="BP60" s="2" t="s">
        <v>1</v>
      </c>
      <c r="BQ60" s="2" t="s">
        <v>1</v>
      </c>
      <c r="BR60" s="2">
        <v>5690</v>
      </c>
      <c r="BS60" s="2" t="s">
        <v>1</v>
      </c>
      <c r="BT60" s="2">
        <v>814153.55</v>
      </c>
      <c r="BU60" s="2" t="s">
        <v>1</v>
      </c>
      <c r="BV60" s="2">
        <v>2434652.9900000002</v>
      </c>
      <c r="BW60" s="2">
        <v>328</v>
      </c>
      <c r="BX60" s="2" t="s">
        <v>1</v>
      </c>
      <c r="BY60" s="2">
        <v>6929</v>
      </c>
      <c r="BZ60" s="2" t="s">
        <v>1</v>
      </c>
      <c r="CA60" s="2" t="s">
        <v>1</v>
      </c>
      <c r="CB60" s="2" t="s">
        <v>1</v>
      </c>
      <c r="CC60" s="2" t="s">
        <v>1</v>
      </c>
      <c r="CD60" s="2">
        <v>175462</v>
      </c>
      <c r="CE60" s="2">
        <v>259589</v>
      </c>
      <c r="CF60" s="2">
        <v>212</v>
      </c>
      <c r="CG60" s="2">
        <v>9075</v>
      </c>
      <c r="CH60" s="2">
        <v>40646.6</v>
      </c>
      <c r="CI60" s="2">
        <v>81000</v>
      </c>
      <c r="CJ60" s="2" t="s">
        <v>1</v>
      </c>
      <c r="CK60" s="2">
        <v>20000</v>
      </c>
      <c r="CL60" s="2" t="s">
        <v>1</v>
      </c>
      <c r="CM60" s="2" t="s">
        <v>1</v>
      </c>
      <c r="CN60" s="2" t="s">
        <v>1</v>
      </c>
      <c r="CO60" s="2" t="s">
        <v>1</v>
      </c>
      <c r="CP60" s="2" t="s">
        <v>1</v>
      </c>
      <c r="CQ60" s="2" t="s">
        <v>1</v>
      </c>
      <c r="CR60" s="2" t="s">
        <v>1</v>
      </c>
      <c r="CS60" s="2" t="s">
        <v>1</v>
      </c>
      <c r="CT60" s="2" t="s">
        <v>1</v>
      </c>
      <c r="CU60" s="2" t="s">
        <v>1</v>
      </c>
      <c r="CV60" s="2" t="s">
        <v>1</v>
      </c>
      <c r="CW60" s="2" t="s">
        <v>1</v>
      </c>
      <c r="CX60" s="2">
        <v>65868.22</v>
      </c>
      <c r="CY60" s="2" t="s">
        <v>1</v>
      </c>
      <c r="CZ60" s="2" t="s">
        <v>1</v>
      </c>
      <c r="DA60" s="2" t="s">
        <v>1</v>
      </c>
      <c r="DB60" s="2" t="s">
        <v>1</v>
      </c>
      <c r="DC60" s="2" t="s">
        <v>1</v>
      </c>
      <c r="DD60" s="2" t="s">
        <v>1</v>
      </c>
      <c r="DE60" s="2" t="s">
        <v>1</v>
      </c>
      <c r="DF60" s="2" t="s">
        <v>1</v>
      </c>
      <c r="DG60" s="2" t="s">
        <v>1</v>
      </c>
      <c r="DH60" s="2" t="s">
        <v>1</v>
      </c>
      <c r="DI60" s="2" t="s">
        <v>1</v>
      </c>
      <c r="DJ60" s="2" t="s">
        <v>1</v>
      </c>
      <c r="DK60" s="2">
        <v>50900</v>
      </c>
      <c r="DL60" s="2" t="s">
        <v>1</v>
      </c>
      <c r="DM60" s="2" t="s">
        <v>1</v>
      </c>
      <c r="DN60" s="2" t="s">
        <v>1</v>
      </c>
      <c r="DO60" s="2" t="s">
        <v>1</v>
      </c>
      <c r="DP60" s="2" t="s">
        <v>1</v>
      </c>
      <c r="DQ60" s="2" t="s">
        <v>1</v>
      </c>
      <c r="DR60" s="2" t="s">
        <v>1</v>
      </c>
      <c r="DS60" s="2" t="s">
        <v>1</v>
      </c>
      <c r="DT60" s="2" t="s">
        <v>1</v>
      </c>
      <c r="DU60" s="2">
        <v>197500</v>
      </c>
      <c r="DV60" s="2">
        <v>179000</v>
      </c>
      <c r="DW60" s="2" t="s">
        <v>1</v>
      </c>
      <c r="DX60" s="2">
        <v>67593</v>
      </c>
      <c r="DY60" s="2" t="s">
        <v>1</v>
      </c>
      <c r="DZ60" s="2" t="s">
        <v>1</v>
      </c>
      <c r="EA60" s="2" t="s">
        <v>1</v>
      </c>
      <c r="EB60" s="2">
        <v>65800</v>
      </c>
      <c r="EC60" s="2" t="s">
        <v>1</v>
      </c>
      <c r="ED60" s="2" t="s">
        <v>1</v>
      </c>
      <c r="EE60" s="2" t="s">
        <v>1</v>
      </c>
      <c r="EF60" s="2" t="s">
        <v>1</v>
      </c>
      <c r="EG60" s="2" t="s">
        <v>1</v>
      </c>
      <c r="EH60" s="2" t="s">
        <v>1</v>
      </c>
      <c r="EI60" s="2" t="s">
        <v>1</v>
      </c>
      <c r="EJ60" s="2" t="s">
        <v>1</v>
      </c>
      <c r="EK60" s="2" t="s">
        <v>1</v>
      </c>
      <c r="EL60" s="2">
        <v>798600</v>
      </c>
      <c r="EM60" s="2" t="s">
        <v>1</v>
      </c>
      <c r="EN60" s="2" t="s">
        <v>1</v>
      </c>
      <c r="EO60" s="2" t="s">
        <v>1</v>
      </c>
      <c r="EP60" s="2" t="s">
        <v>1</v>
      </c>
      <c r="EQ60" s="2" t="s">
        <v>1</v>
      </c>
      <c r="ER60" s="2" t="s">
        <v>1</v>
      </c>
      <c r="ES60" s="2" t="s">
        <v>1</v>
      </c>
      <c r="ET60" s="2" t="s">
        <v>1</v>
      </c>
      <c r="EU60" s="2">
        <v>734345</v>
      </c>
      <c r="EV60" s="2" t="s">
        <v>1</v>
      </c>
      <c r="EW60" s="2">
        <v>6012</v>
      </c>
      <c r="EX60" s="2">
        <v>153967</v>
      </c>
      <c r="EY60" s="2">
        <v>792131</v>
      </c>
      <c r="EZ60" s="2" t="s">
        <v>1</v>
      </c>
      <c r="FA60" s="2" t="s">
        <v>1</v>
      </c>
      <c r="FB60" s="2" t="s">
        <v>1</v>
      </c>
      <c r="FC60" s="2">
        <v>307786</v>
      </c>
      <c r="FD60" s="2">
        <v>116401</v>
      </c>
      <c r="FE60" s="2">
        <v>2983</v>
      </c>
      <c r="FF60" s="2">
        <v>1560</v>
      </c>
      <c r="FG60" s="2" t="s">
        <v>1</v>
      </c>
      <c r="FH60" s="2" t="s">
        <v>1</v>
      </c>
      <c r="FI60" s="2" t="s">
        <v>1</v>
      </c>
      <c r="FJ60" s="2" t="s">
        <v>1</v>
      </c>
      <c r="FK60" s="2">
        <v>2099</v>
      </c>
      <c r="FL60" s="2" t="s">
        <v>1</v>
      </c>
      <c r="FM60" s="2" t="s">
        <v>1</v>
      </c>
      <c r="FN60" s="2">
        <v>15177</v>
      </c>
      <c r="FO60" s="2">
        <v>117447.5</v>
      </c>
      <c r="FP60" s="2" t="s">
        <v>1</v>
      </c>
      <c r="FQ60" s="2">
        <v>304087.43</v>
      </c>
      <c r="FR60" s="2" t="s">
        <v>1</v>
      </c>
      <c r="FS60" s="2" t="s">
        <v>1</v>
      </c>
      <c r="FT60" s="2" t="s">
        <v>1</v>
      </c>
      <c r="FU60" s="2" t="s">
        <v>1</v>
      </c>
      <c r="FV60" s="2" t="s">
        <v>1</v>
      </c>
      <c r="FW60" s="2" t="s">
        <v>1</v>
      </c>
      <c r="FX60" s="2" t="s">
        <v>1</v>
      </c>
      <c r="FY60" s="2" t="s">
        <v>1</v>
      </c>
      <c r="FZ60" s="2">
        <v>51820</v>
      </c>
      <c r="GA60" s="2">
        <v>491851</v>
      </c>
      <c r="GB60" s="2" t="s">
        <v>1</v>
      </c>
      <c r="GC60" s="2">
        <v>140986</v>
      </c>
      <c r="GD60" s="2" t="s">
        <v>1</v>
      </c>
      <c r="GE60" s="2" t="s">
        <v>1</v>
      </c>
      <c r="GF60" s="2">
        <v>2213</v>
      </c>
      <c r="GG60" s="2">
        <v>30089.1</v>
      </c>
      <c r="GH60" s="2">
        <v>117663.4</v>
      </c>
      <c r="GI60" s="2">
        <v>135</v>
      </c>
      <c r="GJ60" s="2" t="s">
        <v>1</v>
      </c>
      <c r="GK60" s="2" t="s">
        <v>1</v>
      </c>
      <c r="GL60" s="2">
        <v>16163</v>
      </c>
      <c r="GM60" s="2">
        <v>47547</v>
      </c>
      <c r="GN60" s="2">
        <v>1385725.24</v>
      </c>
      <c r="GO60" s="2">
        <v>2776395.3</v>
      </c>
      <c r="GP60" s="2">
        <v>15609</v>
      </c>
      <c r="GQ60" s="2">
        <v>23679</v>
      </c>
      <c r="GR60" s="2">
        <v>9365</v>
      </c>
      <c r="GS60" s="2">
        <v>2178</v>
      </c>
      <c r="GT60" s="2" t="s">
        <v>1</v>
      </c>
      <c r="GU60" s="2" t="s">
        <v>1</v>
      </c>
      <c r="GV60" s="2">
        <v>11760</v>
      </c>
      <c r="GW60" s="2" t="s">
        <v>1</v>
      </c>
      <c r="GX60" s="2" t="s">
        <v>1</v>
      </c>
      <c r="GY60" s="2" t="s">
        <v>1</v>
      </c>
      <c r="GZ60" s="2" t="s">
        <v>1</v>
      </c>
      <c r="HA60" s="2">
        <v>67775</v>
      </c>
      <c r="HB60" s="2">
        <v>55920</v>
      </c>
      <c r="HC60" s="2">
        <v>28524</v>
      </c>
      <c r="HD60" s="2" t="s">
        <v>1</v>
      </c>
      <c r="HE60" s="2" t="s">
        <v>1</v>
      </c>
      <c r="HF60" s="2" t="s">
        <v>1</v>
      </c>
      <c r="HG60" s="2" t="s">
        <v>1</v>
      </c>
      <c r="HH60" s="2" t="s">
        <v>1</v>
      </c>
      <c r="HI60" s="2" t="s">
        <v>1</v>
      </c>
      <c r="HJ60" s="2">
        <v>130000</v>
      </c>
      <c r="HK60" s="2">
        <v>10000</v>
      </c>
      <c r="HL60" s="2" t="s">
        <v>1</v>
      </c>
      <c r="HM60" s="2" t="s">
        <v>1</v>
      </c>
      <c r="HN60" s="2">
        <v>5982</v>
      </c>
      <c r="HO60" s="2" t="s">
        <v>1</v>
      </c>
      <c r="HP60" s="2" t="s">
        <v>1</v>
      </c>
      <c r="HQ60" s="2" t="s">
        <v>1</v>
      </c>
      <c r="HR60" s="2" t="s">
        <v>1</v>
      </c>
      <c r="HS60" s="2">
        <v>2340</v>
      </c>
      <c r="HT60" s="2" t="s">
        <v>1</v>
      </c>
      <c r="HU60" s="2" t="s">
        <v>1</v>
      </c>
      <c r="HV60" s="2" t="s">
        <v>1</v>
      </c>
      <c r="HW60" s="2">
        <v>700000</v>
      </c>
      <c r="HX60" s="2" t="s">
        <v>1</v>
      </c>
      <c r="HY60" s="2" t="s">
        <v>1</v>
      </c>
      <c r="HZ60" s="2" t="s">
        <v>1</v>
      </c>
      <c r="IA60" s="2">
        <v>20000</v>
      </c>
      <c r="IB60" s="2" t="s">
        <v>1</v>
      </c>
      <c r="IC60" s="2" t="s">
        <v>1</v>
      </c>
      <c r="ID60" s="2" t="s">
        <v>1</v>
      </c>
      <c r="IE60" s="2">
        <v>542249.15</v>
      </c>
      <c r="IF60" s="2">
        <v>500</v>
      </c>
      <c r="IG60" s="2">
        <v>41657</v>
      </c>
      <c r="IH60" s="2" t="s">
        <v>1</v>
      </c>
      <c r="II60" s="2" t="s">
        <v>1</v>
      </c>
      <c r="IJ60" s="2" t="s">
        <v>1</v>
      </c>
      <c r="IK60" s="2" t="s">
        <v>1</v>
      </c>
      <c r="IL60" s="2" t="s">
        <v>1</v>
      </c>
      <c r="IM60" s="2" t="s">
        <v>1</v>
      </c>
      <c r="IN60" s="2">
        <v>1066</v>
      </c>
      <c r="IO60" s="2" t="s">
        <v>1</v>
      </c>
      <c r="IP60" s="2" t="s">
        <v>1</v>
      </c>
      <c r="IQ60" s="2" t="s">
        <v>1</v>
      </c>
      <c r="IR60" s="2" t="s">
        <v>1</v>
      </c>
      <c r="IS60" s="2" t="s">
        <v>1</v>
      </c>
      <c r="IT60" s="2">
        <v>40020</v>
      </c>
      <c r="IU60" s="2" t="s">
        <v>1</v>
      </c>
      <c r="IV60" s="2" t="s">
        <v>1</v>
      </c>
      <c r="IW60" s="2" t="s">
        <v>1</v>
      </c>
      <c r="IX60" s="2" t="s">
        <v>1</v>
      </c>
      <c r="IY60" s="2" t="s">
        <v>1</v>
      </c>
      <c r="IZ60" s="2" t="s">
        <v>1</v>
      </c>
      <c r="JA60" s="2" t="s">
        <v>1</v>
      </c>
      <c r="JB60" s="2" t="s">
        <v>1</v>
      </c>
      <c r="JC60" s="2" t="s">
        <v>1</v>
      </c>
      <c r="JD60" s="2" t="s">
        <v>1</v>
      </c>
      <c r="JE60" s="2" t="s">
        <v>1</v>
      </c>
      <c r="JF60" s="2">
        <v>0</v>
      </c>
      <c r="JG60" s="2" t="s">
        <v>1</v>
      </c>
      <c r="JH60" s="2">
        <v>6053</v>
      </c>
      <c r="JI60" s="2" t="s">
        <v>1</v>
      </c>
      <c r="JJ60" s="2" t="s">
        <v>1</v>
      </c>
      <c r="JK60" s="2" t="s">
        <v>1</v>
      </c>
      <c r="JL60" s="2" t="s">
        <v>1</v>
      </c>
      <c r="JM60" s="2" t="s">
        <v>1</v>
      </c>
      <c r="JN60" s="2">
        <v>4807204.79</v>
      </c>
      <c r="JO60" s="2" t="s">
        <v>1</v>
      </c>
      <c r="JP60" s="2" t="s">
        <v>1</v>
      </c>
      <c r="JQ60" s="2" t="s">
        <v>1</v>
      </c>
      <c r="JR60" s="2" t="s">
        <v>1</v>
      </c>
      <c r="JS60" s="2" t="s">
        <v>1</v>
      </c>
      <c r="JT60" s="2" t="s">
        <v>1</v>
      </c>
      <c r="JU60" s="2">
        <v>13650</v>
      </c>
      <c r="JV60" s="2" t="s">
        <v>1</v>
      </c>
      <c r="JW60" s="2" t="s">
        <v>1</v>
      </c>
      <c r="JX60" s="2" t="s">
        <v>1</v>
      </c>
      <c r="JY60" s="2" t="s">
        <v>1</v>
      </c>
      <c r="JZ60" s="2" t="s">
        <v>1</v>
      </c>
      <c r="KA60" s="2" t="s">
        <v>1</v>
      </c>
      <c r="KB60" s="2" t="s">
        <v>1</v>
      </c>
      <c r="KC60" s="2" t="s">
        <v>1</v>
      </c>
      <c r="KD60" s="2" t="s">
        <v>1</v>
      </c>
      <c r="KE60" s="2" t="s">
        <v>1</v>
      </c>
      <c r="KF60" s="2" t="s">
        <v>1</v>
      </c>
      <c r="KG60" s="2" t="s">
        <v>1</v>
      </c>
      <c r="KH60" s="2" t="s">
        <v>1</v>
      </c>
      <c r="KI60" s="2" t="s">
        <v>1</v>
      </c>
      <c r="KJ60" s="2" t="s">
        <v>1</v>
      </c>
      <c r="KK60" s="2" t="s">
        <v>1</v>
      </c>
      <c r="KL60" s="2" t="s">
        <v>1</v>
      </c>
      <c r="KM60" s="2">
        <v>23176</v>
      </c>
      <c r="KN60" s="2" t="s">
        <v>1</v>
      </c>
      <c r="KO60" s="2" t="s">
        <v>1</v>
      </c>
      <c r="KP60" s="2" t="s">
        <v>1</v>
      </c>
      <c r="KQ60" s="2" t="s">
        <v>1</v>
      </c>
      <c r="KR60" s="2" t="s">
        <v>1</v>
      </c>
      <c r="KS60" s="2" t="s">
        <v>1</v>
      </c>
      <c r="KT60" s="2" t="s">
        <v>1</v>
      </c>
      <c r="KU60" s="2" t="s">
        <v>1</v>
      </c>
      <c r="KV60" s="2" t="s">
        <v>1</v>
      </c>
      <c r="KW60" s="2" t="s">
        <v>1</v>
      </c>
    </row>
    <row r="61" spans="1:309" x14ac:dyDescent="0.3">
      <c r="A61" s="2" t="s">
        <v>54</v>
      </c>
      <c r="B61" s="2">
        <v>70</v>
      </c>
      <c r="C61" s="23">
        <f t="shared" si="62"/>
        <v>-6588261.9599999934</v>
      </c>
      <c r="D61" s="23">
        <f t="shared" si="63"/>
        <v>36058225.620000005</v>
      </c>
      <c r="E61" s="23">
        <f t="shared" si="64"/>
        <v>515117.50885714294</v>
      </c>
      <c r="F61" s="23">
        <f t="shared" si="65"/>
        <v>7326020.6900000004</v>
      </c>
      <c r="G61" s="23">
        <f t="shared" si="66"/>
        <v>2837488.8300000005</v>
      </c>
      <c r="H61" s="23">
        <f t="shared" si="67"/>
        <v>12074397.85</v>
      </c>
      <c r="I61" s="23">
        <f t="shared" si="68"/>
        <v>13820318.25</v>
      </c>
      <c r="J61" s="23">
        <f t="shared" si="69"/>
        <v>197433.11785714285</v>
      </c>
      <c r="K61" s="23">
        <f t="shared" si="70"/>
        <v>306082</v>
      </c>
      <c r="L61" s="23">
        <f t="shared" si="71"/>
        <v>13514236.25</v>
      </c>
      <c r="M61" s="23">
        <f t="shared" si="72"/>
        <v>2772472.5400000005</v>
      </c>
      <c r="N61" s="23">
        <f t="shared" si="73"/>
        <v>104657.43842857143</v>
      </c>
      <c r="O61" s="23">
        <f t="shared" si="74"/>
        <v>709429.35</v>
      </c>
      <c r="P61" s="23">
        <f t="shared" si="75"/>
        <v>5365688.88</v>
      </c>
      <c r="Q61" s="23">
        <f t="shared" si="76"/>
        <v>421234.14</v>
      </c>
      <c r="R61" s="23">
        <f t="shared" si="77"/>
        <v>6673370.3099999996</v>
      </c>
      <c r="S61" s="23">
        <f t="shared" si="78"/>
        <v>95333.86157142857</v>
      </c>
      <c r="T61" s="23">
        <f t="shared" si="79"/>
        <v>652650.38000000082</v>
      </c>
      <c r="U61" s="7">
        <f t="shared" si="80"/>
        <v>8.9086614359534494E-2</v>
      </c>
      <c r="V61" s="23">
        <f t="shared" si="81"/>
        <v>20</v>
      </c>
      <c r="W61" s="23">
        <f t="shared" si="82"/>
        <v>648747</v>
      </c>
      <c r="X61" s="23">
        <f t="shared" si="83"/>
        <v>3434.38</v>
      </c>
      <c r="Y61" s="23">
        <f t="shared" si="84"/>
        <v>500</v>
      </c>
      <c r="Z61" s="23">
        <v>51</v>
      </c>
      <c r="AA61" s="23">
        <f t="shared" si="85"/>
        <v>176966.94</v>
      </c>
      <c r="AB61" s="23">
        <f t="shared" si="86"/>
        <v>42646487.579999998</v>
      </c>
      <c r="AC61" s="23">
        <f t="shared" si="87"/>
        <v>609235.53685714281</v>
      </c>
      <c r="AD61" s="23">
        <f t="shared" si="88"/>
        <v>11526649.66</v>
      </c>
      <c r="AE61" s="23">
        <f t="shared" si="89"/>
        <v>164666.42371428572</v>
      </c>
      <c r="AF61" s="23">
        <f t="shared" si="90"/>
        <v>985736</v>
      </c>
      <c r="AG61" s="23">
        <f t="shared" si="91"/>
        <v>14081.942857142858</v>
      </c>
      <c r="AH61" s="23">
        <f t="shared" si="92"/>
        <v>4499603.1999999993</v>
      </c>
      <c r="AI61" s="23">
        <f t="shared" si="93"/>
        <v>267466.06</v>
      </c>
      <c r="AJ61" s="23">
        <f t="shared" si="94"/>
        <v>5233059.4000000004</v>
      </c>
      <c r="AK61" s="23">
        <f t="shared" si="95"/>
        <v>31119837.920000002</v>
      </c>
      <c r="AL61" s="23">
        <f t="shared" si="96"/>
        <v>444569.11314285715</v>
      </c>
      <c r="AM61" s="23">
        <f t="shared" si="97"/>
        <v>31119837.920000002</v>
      </c>
      <c r="AN61" s="23">
        <f t="shared" si="98"/>
        <v>0</v>
      </c>
      <c r="AO61" s="2">
        <v>233128.46</v>
      </c>
      <c r="AP61" s="2">
        <v>453100</v>
      </c>
      <c r="AQ61" s="2">
        <v>23200.89</v>
      </c>
      <c r="AR61" s="2" t="s">
        <v>1</v>
      </c>
      <c r="AS61" s="2">
        <v>194078.88</v>
      </c>
      <c r="AT61" s="2">
        <v>5171610</v>
      </c>
      <c r="AU61" s="2" t="s">
        <v>1</v>
      </c>
      <c r="AV61" s="2">
        <v>421234.14</v>
      </c>
      <c r="AX61" s="2" t="s">
        <v>1</v>
      </c>
      <c r="AY61" s="2" t="s">
        <v>1</v>
      </c>
      <c r="AZ61" s="2">
        <v>20</v>
      </c>
      <c r="BA61" s="2" t="s">
        <v>1</v>
      </c>
      <c r="BB61" s="2" t="s">
        <v>1</v>
      </c>
      <c r="BC61" s="2" t="s">
        <v>1</v>
      </c>
      <c r="BD61" s="2" t="s">
        <v>1</v>
      </c>
      <c r="BE61" s="2">
        <v>0</v>
      </c>
      <c r="BF61" s="2">
        <v>1100</v>
      </c>
      <c r="BG61" s="2">
        <v>320796</v>
      </c>
      <c r="BH61" s="2" t="s">
        <v>1</v>
      </c>
      <c r="BI61" s="2" t="s">
        <v>1</v>
      </c>
      <c r="BJ61" s="2">
        <v>319351</v>
      </c>
      <c r="BK61" s="2">
        <v>7500</v>
      </c>
      <c r="BL61" s="2" t="s">
        <v>1</v>
      </c>
      <c r="BM61" s="2" t="s">
        <v>1</v>
      </c>
      <c r="BN61" s="2">
        <v>3434.38</v>
      </c>
      <c r="BO61" s="2" t="s">
        <v>1</v>
      </c>
      <c r="BP61" s="2" t="s">
        <v>1</v>
      </c>
      <c r="BQ61" s="2" t="s">
        <v>1</v>
      </c>
      <c r="BR61" s="2">
        <v>500</v>
      </c>
      <c r="BS61" s="2" t="s">
        <v>1</v>
      </c>
      <c r="BT61" s="2">
        <v>176966.94</v>
      </c>
      <c r="BU61" s="2" t="s">
        <v>1</v>
      </c>
      <c r="BV61" s="2">
        <v>223898.8</v>
      </c>
      <c r="BW61" s="2">
        <v>15082</v>
      </c>
      <c r="BX61" s="2" t="s">
        <v>1</v>
      </c>
      <c r="BY61" s="2">
        <v>68655</v>
      </c>
      <c r="BZ61" s="2" t="s">
        <v>1</v>
      </c>
      <c r="CA61" s="2" t="s">
        <v>1</v>
      </c>
      <c r="CB61" s="2" t="s">
        <v>1</v>
      </c>
      <c r="CC61" s="2" t="s">
        <v>1</v>
      </c>
      <c r="CD61" s="2">
        <v>638</v>
      </c>
      <c r="CE61" s="2">
        <v>622666</v>
      </c>
      <c r="CF61" s="2" t="s">
        <v>1</v>
      </c>
      <c r="CG61" s="2" t="s">
        <v>1</v>
      </c>
      <c r="CH61" s="2">
        <v>1491941.81</v>
      </c>
      <c r="CI61" s="2" t="s">
        <v>1</v>
      </c>
      <c r="CJ61" s="2">
        <v>349590.93</v>
      </c>
      <c r="CK61" s="2" t="s">
        <v>1</v>
      </c>
      <c r="CL61" s="2" t="s">
        <v>1</v>
      </c>
      <c r="CM61" s="2">
        <v>35000</v>
      </c>
      <c r="CN61" s="2">
        <v>100</v>
      </c>
      <c r="CO61" s="2" t="s">
        <v>1</v>
      </c>
      <c r="CP61" s="2" t="s">
        <v>1</v>
      </c>
      <c r="CQ61" s="2">
        <v>164</v>
      </c>
      <c r="CR61" s="2" t="s">
        <v>1</v>
      </c>
      <c r="CS61" s="2" t="s">
        <v>1</v>
      </c>
      <c r="CT61" s="2" t="s">
        <v>1</v>
      </c>
      <c r="CU61" s="2" t="s">
        <v>1</v>
      </c>
      <c r="CV61" s="2" t="s">
        <v>1</v>
      </c>
      <c r="CW61" s="2" t="s">
        <v>1</v>
      </c>
      <c r="CX61" s="2">
        <v>3752.29</v>
      </c>
      <c r="CY61" s="2" t="s">
        <v>1</v>
      </c>
      <c r="CZ61" s="2">
        <v>0</v>
      </c>
      <c r="DA61" s="2" t="s">
        <v>1</v>
      </c>
      <c r="DB61" s="2" t="s">
        <v>1</v>
      </c>
      <c r="DC61" s="2" t="s">
        <v>1</v>
      </c>
      <c r="DD61" s="2" t="s">
        <v>1</v>
      </c>
      <c r="DE61" s="2" t="s">
        <v>1</v>
      </c>
      <c r="DF61" s="2" t="s">
        <v>1</v>
      </c>
      <c r="DG61" s="2" t="s">
        <v>1</v>
      </c>
      <c r="DH61" s="2" t="s">
        <v>1</v>
      </c>
      <c r="DI61" s="2" t="s">
        <v>1</v>
      </c>
      <c r="DJ61" s="2">
        <v>26000</v>
      </c>
      <c r="DK61" s="2" t="s">
        <v>1</v>
      </c>
      <c r="DL61" s="2" t="s">
        <v>1</v>
      </c>
      <c r="DM61" s="2" t="s">
        <v>1</v>
      </c>
      <c r="DN61" s="2" t="s">
        <v>1</v>
      </c>
      <c r="DO61" s="2" t="s">
        <v>1</v>
      </c>
      <c r="DP61" s="2" t="s">
        <v>1</v>
      </c>
      <c r="DQ61" s="2" t="s">
        <v>1</v>
      </c>
      <c r="DR61" s="2" t="s">
        <v>1</v>
      </c>
      <c r="DS61" s="2">
        <v>12074397.85</v>
      </c>
      <c r="DT61" s="2" t="s">
        <v>1</v>
      </c>
      <c r="DU61" s="2">
        <v>39500</v>
      </c>
      <c r="DV61" s="2">
        <v>54400</v>
      </c>
      <c r="DW61" s="2" t="s">
        <v>1</v>
      </c>
      <c r="DX61" s="2">
        <v>30495</v>
      </c>
      <c r="DY61" s="2" t="s">
        <v>1</v>
      </c>
      <c r="DZ61" s="2" t="s">
        <v>1</v>
      </c>
      <c r="EA61" s="2" t="s">
        <v>1</v>
      </c>
      <c r="EB61" s="2">
        <v>181687</v>
      </c>
      <c r="EC61" s="2" t="s">
        <v>1</v>
      </c>
      <c r="ED61" s="2" t="s">
        <v>1</v>
      </c>
      <c r="EE61" s="2" t="s">
        <v>1</v>
      </c>
      <c r="EF61" s="2" t="s">
        <v>1</v>
      </c>
      <c r="EG61" s="2" t="s">
        <v>1</v>
      </c>
      <c r="EH61" s="2" t="s">
        <v>1</v>
      </c>
      <c r="EI61" s="2" t="s">
        <v>1</v>
      </c>
      <c r="EJ61" s="2" t="s">
        <v>1</v>
      </c>
      <c r="EK61" s="2">
        <v>502232.54</v>
      </c>
      <c r="EL61" s="2">
        <v>13012003.710000001</v>
      </c>
      <c r="EM61" s="2" t="s">
        <v>1</v>
      </c>
      <c r="EN61" s="2">
        <v>0</v>
      </c>
      <c r="EO61" s="2" t="s">
        <v>1</v>
      </c>
      <c r="EP61" s="2" t="s">
        <v>1</v>
      </c>
      <c r="EQ61" s="2" t="s">
        <v>1</v>
      </c>
      <c r="ER61" s="2" t="s">
        <v>1</v>
      </c>
      <c r="ES61" s="2" t="s">
        <v>1</v>
      </c>
      <c r="ET61" s="2" t="s">
        <v>1</v>
      </c>
      <c r="EU61" s="2">
        <v>540651</v>
      </c>
      <c r="EV61" s="2" t="s">
        <v>1</v>
      </c>
      <c r="EW61" s="2" t="s">
        <v>1</v>
      </c>
      <c r="EX61" s="2">
        <v>29416</v>
      </c>
      <c r="EY61" s="2">
        <v>175570</v>
      </c>
      <c r="EZ61" s="2" t="s">
        <v>1</v>
      </c>
      <c r="FA61" s="2" t="s">
        <v>1</v>
      </c>
      <c r="FB61" s="2" t="s">
        <v>1</v>
      </c>
      <c r="FC61" s="2">
        <v>168761</v>
      </c>
      <c r="FD61" s="2">
        <v>68659</v>
      </c>
      <c r="FE61" s="2">
        <v>1137</v>
      </c>
      <c r="FF61" s="2">
        <v>1542</v>
      </c>
      <c r="FG61" s="2" t="s">
        <v>1</v>
      </c>
      <c r="FH61" s="2" t="s">
        <v>1</v>
      </c>
      <c r="FI61" s="2" t="s">
        <v>1</v>
      </c>
      <c r="FJ61" s="2" t="s">
        <v>1</v>
      </c>
      <c r="FK61" s="2" t="s">
        <v>1</v>
      </c>
      <c r="FL61" s="2" t="s">
        <v>1</v>
      </c>
      <c r="FM61" s="2" t="s">
        <v>1</v>
      </c>
      <c r="FN61" s="2">
        <v>2431</v>
      </c>
      <c r="FO61" s="2">
        <v>42700</v>
      </c>
      <c r="FP61" s="2" t="s">
        <v>1</v>
      </c>
      <c r="FQ61" s="2">
        <v>47758</v>
      </c>
      <c r="FR61" s="2">
        <v>256602.76</v>
      </c>
      <c r="FS61" s="2" t="s">
        <v>1</v>
      </c>
      <c r="FT61" s="2" t="s">
        <v>1</v>
      </c>
      <c r="FU61" s="2" t="s">
        <v>1</v>
      </c>
      <c r="FV61" s="2" t="s">
        <v>1</v>
      </c>
      <c r="FW61" s="2" t="s">
        <v>1</v>
      </c>
      <c r="FX61" s="2">
        <v>0</v>
      </c>
      <c r="FY61" s="2" t="s">
        <v>1</v>
      </c>
      <c r="FZ61" s="2" t="s">
        <v>1</v>
      </c>
      <c r="GA61" s="2">
        <v>184438</v>
      </c>
      <c r="GB61" s="2" t="s">
        <v>1</v>
      </c>
      <c r="GC61" s="2">
        <v>63380</v>
      </c>
      <c r="GD61" s="2" t="s">
        <v>1</v>
      </c>
      <c r="GE61" s="2" t="s">
        <v>1</v>
      </c>
      <c r="GF61" s="2">
        <v>3922</v>
      </c>
      <c r="GG61" s="2">
        <v>323833.28999999998</v>
      </c>
      <c r="GH61" s="2">
        <v>872799.95</v>
      </c>
      <c r="GI61" s="2">
        <v>12717</v>
      </c>
      <c r="GJ61" s="2" t="s">
        <v>1</v>
      </c>
      <c r="GK61" s="2">
        <v>183669.4</v>
      </c>
      <c r="GL61" s="2">
        <v>4035</v>
      </c>
      <c r="GM61" s="2" t="s">
        <v>1</v>
      </c>
      <c r="GN61" s="2">
        <v>2058298.04</v>
      </c>
      <c r="GO61" s="2">
        <v>97123.76</v>
      </c>
      <c r="GP61" s="2">
        <v>19360</v>
      </c>
      <c r="GQ61" s="2">
        <v>30048</v>
      </c>
      <c r="GR61" s="2">
        <v>50388</v>
      </c>
      <c r="GS61" s="2" t="s">
        <v>1</v>
      </c>
      <c r="GT61" s="2" t="s">
        <v>1</v>
      </c>
      <c r="GU61" s="2" t="s">
        <v>1</v>
      </c>
      <c r="GV61" s="2">
        <v>6000</v>
      </c>
      <c r="GW61" s="2" t="s">
        <v>1</v>
      </c>
      <c r="GX61" s="2" t="s">
        <v>1</v>
      </c>
      <c r="GY61" s="2" t="s">
        <v>1</v>
      </c>
      <c r="GZ61" s="2" t="s">
        <v>1</v>
      </c>
      <c r="HA61" s="2">
        <v>263464.06</v>
      </c>
      <c r="HB61" s="2">
        <v>2800</v>
      </c>
      <c r="HC61" s="2">
        <v>1202</v>
      </c>
      <c r="HD61" s="2" t="s">
        <v>1</v>
      </c>
      <c r="HE61" s="2" t="s">
        <v>1</v>
      </c>
      <c r="HF61" s="2" t="s">
        <v>1</v>
      </c>
      <c r="HG61" s="2" t="s">
        <v>1</v>
      </c>
      <c r="HH61" s="2" t="s">
        <v>1</v>
      </c>
      <c r="HI61" s="2" t="s">
        <v>1</v>
      </c>
      <c r="HJ61" s="2">
        <v>15598</v>
      </c>
      <c r="HK61" s="2" t="s">
        <v>1</v>
      </c>
      <c r="HL61" s="2" t="s">
        <v>1</v>
      </c>
      <c r="HM61" s="2" t="s">
        <v>1</v>
      </c>
      <c r="HN61" s="2">
        <v>2326</v>
      </c>
      <c r="HO61" s="2" t="s">
        <v>1</v>
      </c>
      <c r="HP61" s="2" t="s">
        <v>1</v>
      </c>
      <c r="HQ61" s="2" t="s">
        <v>1</v>
      </c>
      <c r="HR61" s="2" t="s">
        <v>1</v>
      </c>
      <c r="HS61" s="2" t="s">
        <v>1</v>
      </c>
      <c r="HT61" s="2" t="s">
        <v>1</v>
      </c>
      <c r="HU61" s="2" t="s">
        <v>1</v>
      </c>
      <c r="HV61" s="2" t="s">
        <v>1</v>
      </c>
      <c r="HW61" s="2" t="s">
        <v>1</v>
      </c>
      <c r="HX61" s="2" t="s">
        <v>1</v>
      </c>
      <c r="HY61" s="2" t="s">
        <v>1</v>
      </c>
      <c r="HZ61" s="2" t="s">
        <v>1</v>
      </c>
      <c r="IA61" s="2" t="s">
        <v>1</v>
      </c>
      <c r="IB61" s="2" t="s">
        <v>1</v>
      </c>
      <c r="IC61" s="2" t="s">
        <v>1</v>
      </c>
      <c r="ID61" s="2" t="s">
        <v>1</v>
      </c>
      <c r="IE61" s="2">
        <v>5212463.4000000004</v>
      </c>
      <c r="IF61" s="2" t="s">
        <v>1</v>
      </c>
      <c r="IG61" s="2">
        <v>2672</v>
      </c>
      <c r="IH61" s="2" t="s">
        <v>1</v>
      </c>
      <c r="II61" s="2" t="s">
        <v>1</v>
      </c>
      <c r="IJ61" s="2" t="s">
        <v>1</v>
      </c>
      <c r="IK61" s="2" t="s">
        <v>1</v>
      </c>
      <c r="IL61" s="2" t="s">
        <v>1</v>
      </c>
      <c r="IM61" s="2" t="s">
        <v>1</v>
      </c>
      <c r="IN61" s="2" t="s">
        <v>1</v>
      </c>
      <c r="IO61" s="2" t="s">
        <v>1</v>
      </c>
      <c r="IP61" s="2" t="s">
        <v>1</v>
      </c>
      <c r="IQ61" s="2">
        <v>0</v>
      </c>
      <c r="IR61" s="2" t="s">
        <v>1</v>
      </c>
      <c r="IS61" s="2">
        <v>3222</v>
      </c>
      <c r="IT61" s="2">
        <v>777662</v>
      </c>
      <c r="IU61" s="2" t="s">
        <v>1</v>
      </c>
      <c r="IV61" s="2" t="s">
        <v>1</v>
      </c>
      <c r="IW61" s="2" t="s">
        <v>1</v>
      </c>
      <c r="IX61" s="2" t="s">
        <v>1</v>
      </c>
      <c r="IY61" s="2" t="s">
        <v>1</v>
      </c>
      <c r="IZ61" s="2" t="s">
        <v>1</v>
      </c>
      <c r="JA61" s="2" t="s">
        <v>1</v>
      </c>
      <c r="JB61" s="2" t="s">
        <v>1</v>
      </c>
      <c r="JC61" s="2" t="s">
        <v>1</v>
      </c>
      <c r="JD61" s="2" t="s">
        <v>1</v>
      </c>
      <c r="JE61" s="2" t="s">
        <v>1</v>
      </c>
      <c r="JF61" s="2" t="s">
        <v>1</v>
      </c>
      <c r="JG61" s="2" t="s">
        <v>1</v>
      </c>
      <c r="JH61" s="2" t="s">
        <v>1</v>
      </c>
      <c r="JI61" s="2" t="s">
        <v>1</v>
      </c>
      <c r="JJ61" s="2" t="s">
        <v>1</v>
      </c>
      <c r="JK61" s="2" t="s">
        <v>1</v>
      </c>
      <c r="JL61" s="2" t="s">
        <v>1</v>
      </c>
      <c r="JM61" s="2">
        <v>0</v>
      </c>
      <c r="JN61" s="2">
        <v>26023067.02</v>
      </c>
      <c r="JO61" s="2">
        <v>5001401.9000000004</v>
      </c>
      <c r="JP61" s="2" t="s">
        <v>1</v>
      </c>
      <c r="JQ61" s="2" t="s">
        <v>1</v>
      </c>
      <c r="JR61" s="2">
        <v>95369</v>
      </c>
      <c r="JS61" s="2" t="s">
        <v>1</v>
      </c>
      <c r="JT61" s="2" t="s">
        <v>1</v>
      </c>
      <c r="JU61" s="2" t="s">
        <v>1</v>
      </c>
      <c r="JV61" s="2" t="s">
        <v>1</v>
      </c>
      <c r="JW61" s="2" t="s">
        <v>1</v>
      </c>
      <c r="JX61" s="2" t="s">
        <v>1</v>
      </c>
      <c r="JY61" s="2" t="s">
        <v>1</v>
      </c>
      <c r="JZ61" s="2" t="s">
        <v>1</v>
      </c>
      <c r="KA61" s="2" t="s">
        <v>1</v>
      </c>
      <c r="KB61" s="2" t="s">
        <v>1</v>
      </c>
      <c r="KC61" s="2" t="s">
        <v>1</v>
      </c>
      <c r="KD61" s="2" t="s">
        <v>1</v>
      </c>
      <c r="KE61" s="2" t="s">
        <v>1</v>
      </c>
      <c r="KF61" s="2" t="s">
        <v>1</v>
      </c>
      <c r="KG61" s="2" t="s">
        <v>1</v>
      </c>
      <c r="KH61" s="2" t="s">
        <v>1</v>
      </c>
      <c r="KI61" s="2" t="s">
        <v>1</v>
      </c>
      <c r="KJ61" s="2" t="s">
        <v>1</v>
      </c>
      <c r="KK61" s="2" t="s">
        <v>1</v>
      </c>
      <c r="KL61" s="2" t="s">
        <v>1</v>
      </c>
      <c r="KM61" s="2" t="s">
        <v>1</v>
      </c>
      <c r="KN61" s="2" t="s">
        <v>1</v>
      </c>
      <c r="KO61" s="2" t="s">
        <v>1</v>
      </c>
      <c r="KP61" s="2" t="s">
        <v>1</v>
      </c>
      <c r="KQ61" s="2" t="s">
        <v>1</v>
      </c>
      <c r="KR61" s="2" t="s">
        <v>1</v>
      </c>
      <c r="KS61" s="2" t="s">
        <v>1</v>
      </c>
      <c r="KT61" s="2" t="s">
        <v>1</v>
      </c>
      <c r="KU61" s="2" t="s">
        <v>1</v>
      </c>
      <c r="KV61" s="2" t="s">
        <v>1</v>
      </c>
      <c r="KW61" s="2" t="s">
        <v>1</v>
      </c>
    </row>
    <row r="62" spans="1:309" x14ac:dyDescent="0.3">
      <c r="A62" s="2" t="s">
        <v>56</v>
      </c>
      <c r="B62" s="2">
        <v>132</v>
      </c>
      <c r="C62" s="23">
        <f t="shared" si="62"/>
        <v>878522.38000000035</v>
      </c>
      <c r="D62" s="23">
        <f t="shared" si="63"/>
        <v>4120492.3800000004</v>
      </c>
      <c r="E62" s="23">
        <f t="shared" si="64"/>
        <v>31215.851363636368</v>
      </c>
      <c r="F62" s="23">
        <f t="shared" si="65"/>
        <v>1608170.65</v>
      </c>
      <c r="G62" s="23">
        <f t="shared" si="66"/>
        <v>2313724.7300000004</v>
      </c>
      <c r="H62" s="23">
        <f t="shared" si="67"/>
        <v>2604</v>
      </c>
      <c r="I62" s="23">
        <f t="shared" si="68"/>
        <v>195993</v>
      </c>
      <c r="J62" s="23">
        <f t="shared" si="69"/>
        <v>1484.7954545454545</v>
      </c>
      <c r="K62" s="23">
        <f t="shared" si="70"/>
        <v>195993</v>
      </c>
      <c r="L62" s="23">
        <f t="shared" si="71"/>
        <v>0</v>
      </c>
      <c r="M62" s="23">
        <f t="shared" si="72"/>
        <v>2313020.7300000004</v>
      </c>
      <c r="N62" s="23">
        <f t="shared" si="73"/>
        <v>12183.110984848485</v>
      </c>
      <c r="O62" s="23">
        <f t="shared" si="74"/>
        <v>358955.4</v>
      </c>
      <c r="P62" s="23">
        <f t="shared" si="75"/>
        <v>307168.5</v>
      </c>
      <c r="Q62" s="23">
        <f t="shared" si="76"/>
        <v>689139.46</v>
      </c>
      <c r="R62" s="23">
        <f t="shared" si="77"/>
        <v>1495173.65</v>
      </c>
      <c r="S62" s="23">
        <f t="shared" si="78"/>
        <v>11327.073106060605</v>
      </c>
      <c r="T62" s="23">
        <f t="shared" si="79"/>
        <v>112997</v>
      </c>
      <c r="U62" s="7">
        <f t="shared" si="80"/>
        <v>7.0264309325630339E-2</v>
      </c>
      <c r="V62" s="23">
        <f t="shared" si="81"/>
        <v>111650</v>
      </c>
      <c r="W62" s="23">
        <f t="shared" si="82"/>
        <v>1350</v>
      </c>
      <c r="X62" s="23">
        <f t="shared" si="83"/>
        <v>0</v>
      </c>
      <c r="Y62" s="23">
        <f t="shared" si="84"/>
        <v>50</v>
      </c>
      <c r="Z62" s="23">
        <v>53</v>
      </c>
      <c r="AA62" s="23">
        <f t="shared" si="85"/>
        <v>139857.29</v>
      </c>
      <c r="AB62" s="23">
        <f t="shared" si="86"/>
        <v>3241970</v>
      </c>
      <c r="AC62" s="23">
        <f t="shared" si="87"/>
        <v>24560.378787878788</v>
      </c>
      <c r="AD62" s="23">
        <f t="shared" si="88"/>
        <v>3162559</v>
      </c>
      <c r="AE62" s="23">
        <f t="shared" si="89"/>
        <v>23958.780303030304</v>
      </c>
      <c r="AF62" s="23">
        <f t="shared" si="90"/>
        <v>397044</v>
      </c>
      <c r="AG62" s="23">
        <f t="shared" si="91"/>
        <v>3007.909090909091</v>
      </c>
      <c r="AH62" s="23">
        <f t="shared" si="92"/>
        <v>2513566</v>
      </c>
      <c r="AI62" s="23">
        <f t="shared" si="93"/>
        <v>5160</v>
      </c>
      <c r="AJ62" s="23">
        <f t="shared" si="94"/>
        <v>282429</v>
      </c>
      <c r="AK62" s="23">
        <f t="shared" si="95"/>
        <v>79411</v>
      </c>
      <c r="AL62" s="23">
        <f t="shared" si="96"/>
        <v>601.59848484848487</v>
      </c>
      <c r="AM62" s="23">
        <f t="shared" si="97"/>
        <v>79411</v>
      </c>
      <c r="AN62" s="23">
        <f t="shared" si="98"/>
        <v>0</v>
      </c>
      <c r="AO62" s="2">
        <v>320082.62</v>
      </c>
      <c r="AP62" s="2">
        <v>3129.53</v>
      </c>
      <c r="AQ62" s="2">
        <v>35743.25</v>
      </c>
      <c r="AR62" s="2" t="s">
        <v>1</v>
      </c>
      <c r="AS62" s="2">
        <v>307168.5</v>
      </c>
      <c r="AT62" s="2" t="s">
        <v>1</v>
      </c>
      <c r="AU62" s="2" t="s">
        <v>1</v>
      </c>
      <c r="AV62" s="2">
        <v>689139.46</v>
      </c>
      <c r="AX62" s="2" t="s">
        <v>1</v>
      </c>
      <c r="AY62" s="2" t="s">
        <v>1</v>
      </c>
      <c r="AZ62" s="2" t="s">
        <v>1</v>
      </c>
      <c r="BA62" s="2" t="s">
        <v>1</v>
      </c>
      <c r="BB62" s="2" t="s">
        <v>1</v>
      </c>
      <c r="BC62" s="2">
        <v>111650</v>
      </c>
      <c r="BD62" s="2" t="s">
        <v>1</v>
      </c>
      <c r="BE62" s="2" t="s">
        <v>1</v>
      </c>
      <c r="BF62" s="2">
        <v>1350</v>
      </c>
      <c r="BG62" s="2" t="s">
        <v>1</v>
      </c>
      <c r="BH62" s="2" t="s">
        <v>1</v>
      </c>
      <c r="BI62" s="2" t="s">
        <v>1</v>
      </c>
      <c r="BJ62" s="2" t="s">
        <v>1</v>
      </c>
      <c r="BK62" s="2" t="s">
        <v>1</v>
      </c>
      <c r="BL62" s="2" t="s">
        <v>1</v>
      </c>
      <c r="BM62" s="2" t="s">
        <v>1</v>
      </c>
      <c r="BN62" s="2" t="s">
        <v>1</v>
      </c>
      <c r="BO62" s="2" t="s">
        <v>1</v>
      </c>
      <c r="BP62" s="2" t="s">
        <v>1</v>
      </c>
      <c r="BQ62" s="2" t="s">
        <v>1</v>
      </c>
      <c r="BR62" s="2">
        <v>50</v>
      </c>
      <c r="BS62" s="2" t="s">
        <v>1</v>
      </c>
      <c r="BT62" s="2">
        <v>139857.29</v>
      </c>
      <c r="BU62" s="2" t="s">
        <v>1</v>
      </c>
      <c r="BV62" s="2">
        <v>2289002.6</v>
      </c>
      <c r="BW62" s="2">
        <v>658</v>
      </c>
      <c r="BX62" s="2" t="s">
        <v>1</v>
      </c>
      <c r="BY62" s="2" t="s">
        <v>1</v>
      </c>
      <c r="BZ62" s="2" t="s">
        <v>1</v>
      </c>
      <c r="CA62" s="2" t="s">
        <v>1</v>
      </c>
      <c r="CB62" s="2" t="s">
        <v>1</v>
      </c>
      <c r="CC62" s="2" t="s">
        <v>1</v>
      </c>
      <c r="CD62" s="2" t="s">
        <v>1</v>
      </c>
      <c r="CE62" s="2">
        <v>1</v>
      </c>
      <c r="CF62" s="2" t="s">
        <v>1</v>
      </c>
      <c r="CG62" s="2" t="s">
        <v>1</v>
      </c>
      <c r="CH62" s="2">
        <v>4678.22</v>
      </c>
      <c r="CI62" s="2">
        <v>18680.91</v>
      </c>
      <c r="CJ62" s="2" t="s">
        <v>1</v>
      </c>
      <c r="CK62" s="2" t="s">
        <v>1</v>
      </c>
      <c r="CL62" s="2" t="s">
        <v>1</v>
      </c>
      <c r="CM62" s="2" t="s">
        <v>1</v>
      </c>
      <c r="CN62" s="2" t="s">
        <v>1</v>
      </c>
      <c r="CO62" s="2" t="s">
        <v>1</v>
      </c>
      <c r="CP62" s="2" t="s">
        <v>1</v>
      </c>
      <c r="CQ62" s="2" t="s">
        <v>1</v>
      </c>
      <c r="CR62" s="2" t="s">
        <v>1</v>
      </c>
      <c r="CS62" s="2" t="s">
        <v>1</v>
      </c>
      <c r="CT62" s="2" t="s">
        <v>1</v>
      </c>
      <c r="CU62" s="2" t="s">
        <v>1</v>
      </c>
      <c r="CV62" s="2" t="s">
        <v>1</v>
      </c>
      <c r="CW62" s="2" t="s">
        <v>1</v>
      </c>
      <c r="CX62" s="2" t="s">
        <v>1</v>
      </c>
      <c r="CY62" s="2" t="s">
        <v>1</v>
      </c>
      <c r="CZ62" s="2">
        <v>704</v>
      </c>
      <c r="DA62" s="2" t="s">
        <v>1</v>
      </c>
      <c r="DB62" s="2" t="s">
        <v>1</v>
      </c>
      <c r="DC62" s="2" t="s">
        <v>1</v>
      </c>
      <c r="DD62" s="2" t="s">
        <v>1</v>
      </c>
      <c r="DE62" s="2" t="s">
        <v>1</v>
      </c>
      <c r="DF62" s="2" t="s">
        <v>1</v>
      </c>
      <c r="DG62" s="2" t="s">
        <v>1</v>
      </c>
      <c r="DH62" s="2" t="s">
        <v>1</v>
      </c>
      <c r="DI62" s="2" t="s">
        <v>1</v>
      </c>
      <c r="DJ62" s="2" t="s">
        <v>1</v>
      </c>
      <c r="DK62" s="2">
        <v>2604</v>
      </c>
      <c r="DL62" s="2" t="s">
        <v>1</v>
      </c>
      <c r="DM62" s="2" t="s">
        <v>1</v>
      </c>
      <c r="DN62" s="2" t="s">
        <v>1</v>
      </c>
      <c r="DO62" s="2" t="s">
        <v>1</v>
      </c>
      <c r="DP62" s="2" t="s">
        <v>1</v>
      </c>
      <c r="DQ62" s="2" t="s">
        <v>1</v>
      </c>
      <c r="DR62" s="2" t="s">
        <v>1</v>
      </c>
      <c r="DS62" s="2" t="s">
        <v>1</v>
      </c>
      <c r="DT62" s="2" t="s">
        <v>1</v>
      </c>
      <c r="DU62" s="2">
        <v>39500</v>
      </c>
      <c r="DV62" s="2">
        <v>54400</v>
      </c>
      <c r="DW62" s="2" t="s">
        <v>1</v>
      </c>
      <c r="DX62" s="2">
        <v>50493</v>
      </c>
      <c r="DY62" s="2" t="s">
        <v>1</v>
      </c>
      <c r="DZ62" s="2" t="s">
        <v>1</v>
      </c>
      <c r="EA62" s="2" t="s">
        <v>1</v>
      </c>
      <c r="EB62" s="2">
        <v>51600</v>
      </c>
      <c r="EC62" s="2" t="s">
        <v>1</v>
      </c>
      <c r="ED62" s="2" t="s">
        <v>1</v>
      </c>
      <c r="EE62" s="2" t="s">
        <v>1</v>
      </c>
      <c r="EF62" s="2" t="s">
        <v>1</v>
      </c>
      <c r="EG62" s="2" t="s">
        <v>1</v>
      </c>
      <c r="EH62" s="2" t="s">
        <v>1</v>
      </c>
      <c r="EI62" s="2" t="s">
        <v>1</v>
      </c>
      <c r="EJ62" s="2" t="s">
        <v>1</v>
      </c>
      <c r="EK62" s="2" t="s">
        <v>1</v>
      </c>
      <c r="EL62" s="2" t="s">
        <v>1</v>
      </c>
      <c r="EM62" s="2" t="s">
        <v>1</v>
      </c>
      <c r="EN62" s="2" t="s">
        <v>1</v>
      </c>
      <c r="EO62" s="2" t="s">
        <v>1</v>
      </c>
      <c r="EP62" s="2" t="s">
        <v>1</v>
      </c>
      <c r="EQ62" s="2" t="s">
        <v>1</v>
      </c>
      <c r="ER62" s="2" t="s">
        <v>1</v>
      </c>
      <c r="ES62" s="2" t="s">
        <v>1</v>
      </c>
      <c r="ET62" s="2" t="s">
        <v>1</v>
      </c>
      <c r="EU62" s="2" t="s">
        <v>1</v>
      </c>
      <c r="EV62" s="2" t="s">
        <v>1</v>
      </c>
      <c r="EW62" s="2">
        <v>12018</v>
      </c>
      <c r="EX62" s="2">
        <v>97191</v>
      </c>
      <c r="EY62" s="2">
        <v>252195</v>
      </c>
      <c r="EZ62" s="2" t="s">
        <v>1</v>
      </c>
      <c r="FA62" s="2" t="s">
        <v>1</v>
      </c>
      <c r="FB62" s="2" t="s">
        <v>1</v>
      </c>
      <c r="FC62" s="2" t="s">
        <v>1</v>
      </c>
      <c r="FD62" s="2">
        <v>35640</v>
      </c>
      <c r="FE62" s="2" t="s">
        <v>1</v>
      </c>
      <c r="FF62" s="2" t="s">
        <v>1</v>
      </c>
      <c r="FG62" s="2" t="s">
        <v>1</v>
      </c>
      <c r="FH62" s="2" t="s">
        <v>1</v>
      </c>
      <c r="FI62" s="2" t="s">
        <v>1</v>
      </c>
      <c r="FJ62" s="2" t="s">
        <v>1</v>
      </c>
      <c r="FK62" s="2" t="s">
        <v>1</v>
      </c>
      <c r="FL62" s="2" t="s">
        <v>1</v>
      </c>
      <c r="FM62" s="2" t="s">
        <v>1</v>
      </c>
      <c r="FN62" s="2" t="s">
        <v>1</v>
      </c>
      <c r="FO62" s="2">
        <v>71353.899999999994</v>
      </c>
      <c r="FP62" s="2" t="s">
        <v>1</v>
      </c>
      <c r="FQ62" s="2">
        <v>140492.5</v>
      </c>
      <c r="FR62" s="2" t="s">
        <v>1</v>
      </c>
      <c r="FS62" s="2" t="s">
        <v>1</v>
      </c>
      <c r="FT62" s="2" t="s">
        <v>1</v>
      </c>
      <c r="FU62" s="2" t="s">
        <v>1</v>
      </c>
      <c r="FV62" s="2" t="s">
        <v>1</v>
      </c>
      <c r="FW62" s="2" t="s">
        <v>1</v>
      </c>
      <c r="FX62" s="2" t="s">
        <v>1</v>
      </c>
      <c r="FY62" s="2" t="s">
        <v>1</v>
      </c>
      <c r="FZ62" s="2" t="s">
        <v>1</v>
      </c>
      <c r="GA62" s="2">
        <v>61217</v>
      </c>
      <c r="GB62" s="2" t="s">
        <v>1</v>
      </c>
      <c r="GC62" s="2">
        <v>4468</v>
      </c>
      <c r="GD62" s="2" t="s">
        <v>1</v>
      </c>
      <c r="GE62" s="2" t="s">
        <v>1</v>
      </c>
      <c r="GF62" s="2">
        <v>1448</v>
      </c>
      <c r="GG62" s="2">
        <v>12562</v>
      </c>
      <c r="GH62" s="2">
        <v>10719.44</v>
      </c>
      <c r="GI62" s="2" t="s">
        <v>1</v>
      </c>
      <c r="GJ62" s="2" t="s">
        <v>1</v>
      </c>
      <c r="GK62" s="2" t="s">
        <v>1</v>
      </c>
      <c r="GL62" s="2">
        <v>1700</v>
      </c>
      <c r="GM62" s="2" t="s">
        <v>1</v>
      </c>
      <c r="GN62" s="2">
        <v>1252242.69</v>
      </c>
      <c r="GO62" s="2">
        <v>914474.47</v>
      </c>
      <c r="GP62" s="2" t="s">
        <v>1</v>
      </c>
      <c r="GQ62" s="2">
        <v>4098</v>
      </c>
      <c r="GR62" s="2">
        <v>3150</v>
      </c>
      <c r="GS62" s="2" t="s">
        <v>1</v>
      </c>
      <c r="GT62" s="2" t="s">
        <v>1</v>
      </c>
      <c r="GU62" s="2" t="s">
        <v>1</v>
      </c>
      <c r="GV62" s="2" t="s">
        <v>1</v>
      </c>
      <c r="GW62" s="2" t="s">
        <v>1</v>
      </c>
      <c r="GX62" s="2" t="s">
        <v>1</v>
      </c>
      <c r="GY62" s="2" t="s">
        <v>1</v>
      </c>
      <c r="GZ62" s="2" t="s">
        <v>1</v>
      </c>
      <c r="HA62" s="2" t="s">
        <v>1</v>
      </c>
      <c r="HB62" s="2">
        <v>5160</v>
      </c>
      <c r="HC62" s="2" t="s">
        <v>1</v>
      </c>
      <c r="HD62" s="2" t="s">
        <v>1</v>
      </c>
      <c r="HE62" s="2" t="s">
        <v>1</v>
      </c>
      <c r="HF62" s="2" t="s">
        <v>1</v>
      </c>
      <c r="HG62" s="2" t="s">
        <v>1</v>
      </c>
      <c r="HH62" s="2" t="s">
        <v>1</v>
      </c>
      <c r="HI62" s="2" t="s">
        <v>1</v>
      </c>
      <c r="HJ62" s="2" t="s">
        <v>1</v>
      </c>
      <c r="HK62" s="2" t="s">
        <v>1</v>
      </c>
      <c r="HL62" s="2" t="s">
        <v>1</v>
      </c>
      <c r="HM62" s="2" t="s">
        <v>1</v>
      </c>
      <c r="HN62" s="2" t="s">
        <v>1</v>
      </c>
      <c r="HO62" s="2" t="s">
        <v>1</v>
      </c>
      <c r="HP62" s="2" t="s">
        <v>1</v>
      </c>
      <c r="HQ62" s="2" t="s">
        <v>1</v>
      </c>
      <c r="HR62" s="2" t="s">
        <v>1</v>
      </c>
      <c r="HS62" s="2">
        <v>7150</v>
      </c>
      <c r="HT62" s="2" t="s">
        <v>1</v>
      </c>
      <c r="HU62" s="2" t="s">
        <v>1</v>
      </c>
      <c r="HV62" s="2">
        <v>792</v>
      </c>
      <c r="HW62" s="2" t="s">
        <v>1</v>
      </c>
      <c r="HX62" s="2" t="s">
        <v>1</v>
      </c>
      <c r="HY62" s="2" t="s">
        <v>1</v>
      </c>
      <c r="HZ62" s="2" t="s">
        <v>1</v>
      </c>
      <c r="IA62" s="2">
        <v>1680</v>
      </c>
      <c r="IB62" s="2" t="s">
        <v>1</v>
      </c>
      <c r="IC62" s="2" t="s">
        <v>1</v>
      </c>
      <c r="ID62" s="2" t="s">
        <v>1</v>
      </c>
      <c r="IE62" s="2">
        <v>262359</v>
      </c>
      <c r="IF62" s="2" t="s">
        <v>1</v>
      </c>
      <c r="IG62" s="2">
        <v>10448</v>
      </c>
      <c r="IH62" s="2" t="s">
        <v>1</v>
      </c>
      <c r="II62" s="2" t="s">
        <v>1</v>
      </c>
      <c r="IJ62" s="2" t="s">
        <v>1</v>
      </c>
      <c r="IK62" s="2" t="s">
        <v>1</v>
      </c>
      <c r="IL62" s="2" t="s">
        <v>1</v>
      </c>
      <c r="IM62" s="2" t="s">
        <v>1</v>
      </c>
      <c r="IN62" s="2" t="s">
        <v>1</v>
      </c>
      <c r="IO62" s="2" t="s">
        <v>1</v>
      </c>
      <c r="IP62" s="2" t="s">
        <v>1</v>
      </c>
      <c r="IQ62" s="2" t="s">
        <v>1</v>
      </c>
      <c r="IR62" s="2" t="s">
        <v>1</v>
      </c>
      <c r="IS62" s="2" t="s">
        <v>1</v>
      </c>
      <c r="IT62" s="2" t="s">
        <v>1</v>
      </c>
      <c r="IU62" s="2" t="s">
        <v>1</v>
      </c>
      <c r="IV62" s="2" t="s">
        <v>1</v>
      </c>
      <c r="IW62" s="2" t="s">
        <v>1</v>
      </c>
      <c r="IX62" s="2" t="s">
        <v>1</v>
      </c>
      <c r="IY62" s="2" t="s">
        <v>1</v>
      </c>
      <c r="IZ62" s="2" t="s">
        <v>1</v>
      </c>
      <c r="JA62" s="2" t="s">
        <v>1</v>
      </c>
      <c r="JB62" s="2" t="s">
        <v>1</v>
      </c>
      <c r="JC62" s="2" t="s">
        <v>1</v>
      </c>
      <c r="JD62" s="2" t="s">
        <v>1</v>
      </c>
      <c r="JE62" s="2" t="s">
        <v>1</v>
      </c>
      <c r="JF62" s="2" t="s">
        <v>1</v>
      </c>
      <c r="JG62" s="2" t="s">
        <v>1</v>
      </c>
      <c r="JH62" s="2" t="s">
        <v>1</v>
      </c>
      <c r="JI62" s="2" t="s">
        <v>1</v>
      </c>
      <c r="JJ62" s="2" t="s">
        <v>1</v>
      </c>
      <c r="JK62" s="2" t="s">
        <v>1</v>
      </c>
      <c r="JL62" s="2" t="s">
        <v>1</v>
      </c>
      <c r="JM62" s="2" t="s">
        <v>1</v>
      </c>
      <c r="JN62" s="2">
        <v>33840</v>
      </c>
      <c r="JO62" s="2">
        <v>45571</v>
      </c>
      <c r="JP62" s="2" t="s">
        <v>1</v>
      </c>
      <c r="JQ62" s="2" t="s">
        <v>1</v>
      </c>
      <c r="JR62" s="2" t="s">
        <v>1</v>
      </c>
      <c r="JS62" s="2" t="s">
        <v>1</v>
      </c>
      <c r="JT62" s="2" t="s">
        <v>1</v>
      </c>
      <c r="JU62" s="2" t="s">
        <v>1</v>
      </c>
      <c r="JV62" s="2" t="s">
        <v>1</v>
      </c>
      <c r="JW62" s="2" t="s">
        <v>1</v>
      </c>
      <c r="JX62" s="2" t="s">
        <v>1</v>
      </c>
      <c r="JY62" s="2" t="s">
        <v>1</v>
      </c>
      <c r="JZ62" s="2" t="s">
        <v>1</v>
      </c>
      <c r="KA62" s="2" t="s">
        <v>1</v>
      </c>
      <c r="KB62" s="2" t="s">
        <v>1</v>
      </c>
      <c r="KC62" s="2" t="s">
        <v>1</v>
      </c>
      <c r="KD62" s="2" t="s">
        <v>1</v>
      </c>
      <c r="KE62" s="2" t="s">
        <v>1</v>
      </c>
      <c r="KF62" s="2" t="s">
        <v>1</v>
      </c>
      <c r="KG62" s="2" t="s">
        <v>1</v>
      </c>
      <c r="KH62" s="2" t="s">
        <v>1</v>
      </c>
      <c r="KI62" s="2" t="s">
        <v>1</v>
      </c>
      <c r="KJ62" s="2" t="s">
        <v>1</v>
      </c>
      <c r="KK62" s="2" t="s">
        <v>1</v>
      </c>
      <c r="KL62" s="2" t="s">
        <v>1</v>
      </c>
      <c r="KM62" s="2" t="s">
        <v>1</v>
      </c>
      <c r="KN62" s="2" t="s">
        <v>1</v>
      </c>
      <c r="KO62" s="2" t="s">
        <v>1</v>
      </c>
      <c r="KP62" s="2" t="s">
        <v>1</v>
      </c>
      <c r="KQ62" s="2" t="s">
        <v>1</v>
      </c>
      <c r="KR62" s="2" t="s">
        <v>1</v>
      </c>
      <c r="KS62" s="2" t="s">
        <v>1</v>
      </c>
      <c r="KT62" s="2" t="s">
        <v>1</v>
      </c>
      <c r="KU62" s="2" t="s">
        <v>1</v>
      </c>
      <c r="KV62" s="2" t="s">
        <v>1</v>
      </c>
      <c r="KW62" s="2" t="s">
        <v>1</v>
      </c>
    </row>
    <row r="63" spans="1:309" x14ac:dyDescent="0.3">
      <c r="A63" s="2" t="s">
        <v>57</v>
      </c>
      <c r="B63" s="2">
        <v>431</v>
      </c>
      <c r="C63" s="23">
        <f t="shared" si="62"/>
        <v>600351.21999999974</v>
      </c>
      <c r="D63" s="23">
        <f t="shared" si="63"/>
        <v>8176831.0699999994</v>
      </c>
      <c r="E63" s="23">
        <f t="shared" si="64"/>
        <v>18971.765823665894</v>
      </c>
      <c r="F63" s="23">
        <f t="shared" si="65"/>
        <v>4938794.0999999996</v>
      </c>
      <c r="G63" s="23">
        <f t="shared" si="66"/>
        <v>2118521.9699999997</v>
      </c>
      <c r="H63" s="23">
        <f t="shared" si="67"/>
        <v>3176</v>
      </c>
      <c r="I63" s="23">
        <f t="shared" si="68"/>
        <v>1116339</v>
      </c>
      <c r="J63" s="23">
        <f t="shared" si="69"/>
        <v>2590.1136890951275</v>
      </c>
      <c r="K63" s="23">
        <f t="shared" si="70"/>
        <v>958339</v>
      </c>
      <c r="L63" s="23">
        <f t="shared" si="71"/>
        <v>158000</v>
      </c>
      <c r="M63" s="23">
        <f t="shared" si="72"/>
        <v>2037561.47</v>
      </c>
      <c r="N63" s="23">
        <f t="shared" si="73"/>
        <v>11458.91902552204</v>
      </c>
      <c r="O63" s="23">
        <f t="shared" si="74"/>
        <v>1078439.21</v>
      </c>
      <c r="P63" s="23">
        <f t="shared" si="75"/>
        <v>1183900.4099999999</v>
      </c>
      <c r="Q63" s="23">
        <f t="shared" si="76"/>
        <v>1908588.56</v>
      </c>
      <c r="R63" s="23">
        <f t="shared" si="77"/>
        <v>4647961.1500000004</v>
      </c>
      <c r="S63" s="23">
        <f t="shared" si="78"/>
        <v>10784.13259860789</v>
      </c>
      <c r="T63" s="23">
        <f t="shared" si="79"/>
        <v>290832.94999999925</v>
      </c>
      <c r="U63" s="7">
        <f t="shared" si="80"/>
        <v>5.8887441774501045E-2</v>
      </c>
      <c r="V63" s="23">
        <f t="shared" si="81"/>
        <v>2016</v>
      </c>
      <c r="W63" s="23">
        <f t="shared" si="82"/>
        <v>264825</v>
      </c>
      <c r="X63" s="23">
        <f t="shared" si="83"/>
        <v>16055.95</v>
      </c>
      <c r="Y63" s="23">
        <f t="shared" si="84"/>
        <v>7990</v>
      </c>
      <c r="Z63" s="23">
        <v>54</v>
      </c>
      <c r="AA63" s="23">
        <f t="shared" si="85"/>
        <v>476978.97</v>
      </c>
      <c r="AB63" s="23">
        <f t="shared" si="86"/>
        <v>7576479.8499999996</v>
      </c>
      <c r="AC63" s="23">
        <f t="shared" si="87"/>
        <v>17578.839559164731</v>
      </c>
      <c r="AD63" s="23">
        <f t="shared" si="88"/>
        <v>7024879.8499999996</v>
      </c>
      <c r="AE63" s="23">
        <f t="shared" si="89"/>
        <v>16299.025174013921</v>
      </c>
      <c r="AF63" s="23">
        <f t="shared" si="90"/>
        <v>2031008</v>
      </c>
      <c r="AG63" s="23">
        <f t="shared" si="91"/>
        <v>4712.3155452436195</v>
      </c>
      <c r="AH63" s="23">
        <f t="shared" si="92"/>
        <v>4683641.6500000004</v>
      </c>
      <c r="AI63" s="23">
        <f t="shared" si="93"/>
        <v>98757.83</v>
      </c>
      <c r="AJ63" s="23">
        <f t="shared" si="94"/>
        <v>503087.37</v>
      </c>
      <c r="AK63" s="23">
        <f t="shared" si="95"/>
        <v>551600</v>
      </c>
      <c r="AL63" s="23">
        <f t="shared" si="96"/>
        <v>1279.8143851508121</v>
      </c>
      <c r="AM63" s="23">
        <f t="shared" si="97"/>
        <v>524898</v>
      </c>
      <c r="AN63" s="23">
        <f t="shared" si="98"/>
        <v>0</v>
      </c>
      <c r="AO63" s="2">
        <v>961831.09</v>
      </c>
      <c r="AP63" s="2">
        <v>8079.73</v>
      </c>
      <c r="AQ63" s="2">
        <v>108528.39</v>
      </c>
      <c r="AR63" s="2" t="s">
        <v>1</v>
      </c>
      <c r="AS63" s="2">
        <v>1144760.4099999999</v>
      </c>
      <c r="AT63" s="2">
        <v>39140</v>
      </c>
      <c r="AU63" s="2" t="s">
        <v>1</v>
      </c>
      <c r="AV63" s="2">
        <v>1908588.56</v>
      </c>
      <c r="AX63" s="2" t="s">
        <v>1</v>
      </c>
      <c r="AY63" s="2" t="s">
        <v>1</v>
      </c>
      <c r="AZ63" s="2">
        <v>2016</v>
      </c>
      <c r="BA63" s="2" t="s">
        <v>1</v>
      </c>
      <c r="BB63" s="2" t="s">
        <v>1</v>
      </c>
      <c r="BC63" s="2" t="s">
        <v>1</v>
      </c>
      <c r="BD63" s="2" t="s">
        <v>1</v>
      </c>
      <c r="BE63" s="2">
        <v>259550</v>
      </c>
      <c r="BF63" s="2">
        <v>5275</v>
      </c>
      <c r="BG63" s="2" t="s">
        <v>1</v>
      </c>
      <c r="BH63" s="2" t="s">
        <v>1</v>
      </c>
      <c r="BI63" s="2" t="s">
        <v>1</v>
      </c>
      <c r="BJ63" s="2" t="s">
        <v>1</v>
      </c>
      <c r="BK63" s="2" t="s">
        <v>1</v>
      </c>
      <c r="BL63" s="2" t="s">
        <v>1</v>
      </c>
      <c r="BM63" s="2" t="s">
        <v>1</v>
      </c>
      <c r="BN63" s="2">
        <v>16055.95</v>
      </c>
      <c r="BO63" s="2" t="s">
        <v>1</v>
      </c>
      <c r="BP63" s="2" t="s">
        <v>1</v>
      </c>
      <c r="BQ63" s="2" t="s">
        <v>1</v>
      </c>
      <c r="BR63" s="2">
        <v>7990</v>
      </c>
      <c r="BS63" s="2" t="s">
        <v>1</v>
      </c>
      <c r="BT63" s="2">
        <v>476978.97</v>
      </c>
      <c r="BU63" s="2" t="s">
        <v>1</v>
      </c>
      <c r="BV63" s="2">
        <v>1774665.5</v>
      </c>
      <c r="BW63" s="2">
        <v>31450</v>
      </c>
      <c r="BX63" s="2" t="s">
        <v>1</v>
      </c>
      <c r="BY63" s="2">
        <v>1000</v>
      </c>
      <c r="BZ63" s="2" t="s">
        <v>1</v>
      </c>
      <c r="CA63" s="2" t="s">
        <v>1</v>
      </c>
      <c r="CB63" s="2" t="s">
        <v>1</v>
      </c>
      <c r="CC63" s="2" t="s">
        <v>1</v>
      </c>
      <c r="CD63" s="2">
        <v>94421</v>
      </c>
      <c r="CE63" s="2">
        <v>110949</v>
      </c>
      <c r="CF63" s="2" t="s">
        <v>1</v>
      </c>
      <c r="CG63" s="2">
        <v>24807.5</v>
      </c>
      <c r="CH63" s="2">
        <v>268.47000000000003</v>
      </c>
      <c r="CI63" s="2" t="s">
        <v>1</v>
      </c>
      <c r="CJ63" s="2" t="s">
        <v>1</v>
      </c>
      <c r="CK63" s="2" t="s">
        <v>1</v>
      </c>
      <c r="CL63" s="2" t="s">
        <v>1</v>
      </c>
      <c r="CM63" s="2" t="s">
        <v>1</v>
      </c>
      <c r="CN63" s="2" t="s">
        <v>1</v>
      </c>
      <c r="CO63" s="2" t="s">
        <v>1</v>
      </c>
      <c r="CP63" s="2">
        <v>47160</v>
      </c>
      <c r="CQ63" s="2" t="s">
        <v>1</v>
      </c>
      <c r="CR63" s="2" t="s">
        <v>1</v>
      </c>
      <c r="CS63" s="2" t="s">
        <v>1</v>
      </c>
      <c r="CT63" s="2" t="s">
        <v>1</v>
      </c>
      <c r="CU63" s="2" t="s">
        <v>1</v>
      </c>
      <c r="CV63" s="2">
        <v>5115</v>
      </c>
      <c r="CW63" s="2" t="s">
        <v>1</v>
      </c>
      <c r="CX63" s="2">
        <v>28685.5</v>
      </c>
      <c r="CY63" s="2" t="s">
        <v>1</v>
      </c>
      <c r="CZ63" s="2" t="s">
        <v>1</v>
      </c>
      <c r="DA63" s="2" t="s">
        <v>1</v>
      </c>
      <c r="DB63" s="2" t="s">
        <v>1</v>
      </c>
      <c r="DC63" s="2" t="s">
        <v>1</v>
      </c>
      <c r="DD63" s="2" t="s">
        <v>1</v>
      </c>
      <c r="DE63" s="2" t="s">
        <v>1</v>
      </c>
      <c r="DF63" s="2" t="s">
        <v>1</v>
      </c>
      <c r="DG63" s="2" t="s">
        <v>1</v>
      </c>
      <c r="DH63" s="2" t="s">
        <v>1</v>
      </c>
      <c r="DI63" s="2" t="s">
        <v>1</v>
      </c>
      <c r="DJ63" s="2" t="s">
        <v>1</v>
      </c>
      <c r="DK63" s="2">
        <v>3176</v>
      </c>
      <c r="DL63" s="2" t="s">
        <v>1</v>
      </c>
      <c r="DM63" s="2" t="s">
        <v>1</v>
      </c>
      <c r="DN63" s="2" t="s">
        <v>1</v>
      </c>
      <c r="DO63" s="2" t="s">
        <v>1</v>
      </c>
      <c r="DP63" s="2" t="s">
        <v>1</v>
      </c>
      <c r="DQ63" s="2" t="s">
        <v>1</v>
      </c>
      <c r="DR63" s="2" t="s">
        <v>1</v>
      </c>
      <c r="DS63" s="2" t="s">
        <v>1</v>
      </c>
      <c r="DT63" s="2" t="s">
        <v>1</v>
      </c>
      <c r="DU63" s="2">
        <v>118500</v>
      </c>
      <c r="DV63" s="2">
        <v>137700</v>
      </c>
      <c r="DW63" s="2" t="s">
        <v>1</v>
      </c>
      <c r="DX63" s="2">
        <v>433670</v>
      </c>
      <c r="DY63" s="2" t="s">
        <v>1</v>
      </c>
      <c r="DZ63" s="2" t="s">
        <v>1</v>
      </c>
      <c r="EA63" s="2">
        <v>30000</v>
      </c>
      <c r="EB63" s="2">
        <v>238469</v>
      </c>
      <c r="EC63" s="2" t="s">
        <v>1</v>
      </c>
      <c r="ED63" s="2" t="s">
        <v>1</v>
      </c>
      <c r="EE63" s="2" t="s">
        <v>1</v>
      </c>
      <c r="EF63" s="2" t="s">
        <v>1</v>
      </c>
      <c r="EG63" s="2" t="s">
        <v>1</v>
      </c>
      <c r="EH63" s="2" t="s">
        <v>1</v>
      </c>
      <c r="EI63" s="2" t="s">
        <v>1</v>
      </c>
      <c r="EJ63" s="2" t="s">
        <v>1</v>
      </c>
      <c r="EK63" s="2" t="s">
        <v>1</v>
      </c>
      <c r="EL63" s="2" t="s">
        <v>1</v>
      </c>
      <c r="EM63" s="2" t="s">
        <v>1</v>
      </c>
      <c r="EN63" s="2" t="s">
        <v>1</v>
      </c>
      <c r="EO63" s="2" t="s">
        <v>1</v>
      </c>
      <c r="EP63" s="2">
        <v>158000</v>
      </c>
      <c r="EQ63" s="2" t="s">
        <v>1</v>
      </c>
      <c r="ER63" s="2" t="s">
        <v>1</v>
      </c>
      <c r="ES63" s="2" t="s">
        <v>1</v>
      </c>
      <c r="ET63" s="2" t="s">
        <v>1</v>
      </c>
      <c r="EU63" s="2">
        <v>888678</v>
      </c>
      <c r="EV63" s="2" t="s">
        <v>1</v>
      </c>
      <c r="EW63" s="2" t="s">
        <v>1</v>
      </c>
      <c r="EX63" s="2">
        <v>207057</v>
      </c>
      <c r="EY63" s="2">
        <v>468680</v>
      </c>
      <c r="EZ63" s="2" t="s">
        <v>1</v>
      </c>
      <c r="FA63" s="2" t="s">
        <v>1</v>
      </c>
      <c r="FB63" s="2" t="s">
        <v>1</v>
      </c>
      <c r="FC63" s="2">
        <v>340931</v>
      </c>
      <c r="FD63" s="2">
        <v>125662</v>
      </c>
      <c r="FE63" s="2" t="s">
        <v>1</v>
      </c>
      <c r="FF63" s="2" t="s">
        <v>1</v>
      </c>
      <c r="FG63" s="2" t="s">
        <v>1</v>
      </c>
      <c r="FH63" s="2" t="s">
        <v>1</v>
      </c>
      <c r="FI63" s="2" t="s">
        <v>1</v>
      </c>
      <c r="FJ63" s="2" t="s">
        <v>1</v>
      </c>
      <c r="FK63" s="2" t="s">
        <v>1</v>
      </c>
      <c r="FL63" s="2" t="s">
        <v>1</v>
      </c>
      <c r="FM63" s="2" t="s">
        <v>1</v>
      </c>
      <c r="FN63" s="2">
        <v>11980</v>
      </c>
      <c r="FO63" s="2">
        <v>91547.5</v>
      </c>
      <c r="FP63" s="2">
        <v>44822.17</v>
      </c>
      <c r="FQ63" s="2">
        <v>182841.8</v>
      </c>
      <c r="FR63" s="2">
        <v>12729.17</v>
      </c>
      <c r="FS63" s="2" t="s">
        <v>1</v>
      </c>
      <c r="FT63" s="2" t="s">
        <v>1</v>
      </c>
      <c r="FU63" s="2" t="s">
        <v>1</v>
      </c>
      <c r="FV63" s="2" t="s">
        <v>1</v>
      </c>
      <c r="FW63" s="2" t="s">
        <v>1</v>
      </c>
      <c r="FX63" s="2" t="s">
        <v>1</v>
      </c>
      <c r="FY63" s="2" t="s">
        <v>1</v>
      </c>
      <c r="FZ63" s="2" t="s">
        <v>1</v>
      </c>
      <c r="GA63" s="2">
        <v>408071</v>
      </c>
      <c r="GB63" s="2">
        <v>40228</v>
      </c>
      <c r="GC63" s="2">
        <v>98004</v>
      </c>
      <c r="GD63" s="2" t="s">
        <v>1</v>
      </c>
      <c r="GE63" s="2" t="s">
        <v>1</v>
      </c>
      <c r="GF63" s="2">
        <v>3784</v>
      </c>
      <c r="GG63" s="2">
        <v>70848.789999999994</v>
      </c>
      <c r="GH63" s="2">
        <v>50969.58</v>
      </c>
      <c r="GI63" s="2">
        <v>17145</v>
      </c>
      <c r="GJ63" s="2" t="s">
        <v>1</v>
      </c>
      <c r="GK63" s="2" t="s">
        <v>1</v>
      </c>
      <c r="GL63" s="2">
        <v>10428</v>
      </c>
      <c r="GM63" s="2">
        <v>48837.8</v>
      </c>
      <c r="GN63" s="2">
        <v>1266703.6599999999</v>
      </c>
      <c r="GO63" s="2">
        <v>1839060.18</v>
      </c>
      <c r="GP63" s="2" t="s">
        <v>1</v>
      </c>
      <c r="GQ63" s="2">
        <v>6801</v>
      </c>
      <c r="GR63" s="2">
        <v>12247</v>
      </c>
      <c r="GS63" s="2" t="s">
        <v>1</v>
      </c>
      <c r="GT63" s="2" t="s">
        <v>1</v>
      </c>
      <c r="GU63" s="2" t="s">
        <v>1</v>
      </c>
      <c r="GV63" s="2" t="s">
        <v>1</v>
      </c>
      <c r="GW63" s="2" t="s">
        <v>1</v>
      </c>
      <c r="GX63" s="2" t="s">
        <v>1</v>
      </c>
      <c r="GY63" s="2" t="s">
        <v>1</v>
      </c>
      <c r="GZ63" s="2" t="s">
        <v>1</v>
      </c>
      <c r="HA63" s="2">
        <v>12500</v>
      </c>
      <c r="HB63" s="2">
        <v>26400</v>
      </c>
      <c r="HC63" s="2">
        <v>56157.83</v>
      </c>
      <c r="HD63" s="2" t="s">
        <v>1</v>
      </c>
      <c r="HE63" s="2" t="s">
        <v>1</v>
      </c>
      <c r="HF63" s="2">
        <v>3700</v>
      </c>
      <c r="HG63" s="2" t="s">
        <v>1</v>
      </c>
      <c r="HH63" s="2" t="s">
        <v>1</v>
      </c>
      <c r="HI63" s="2" t="s">
        <v>1</v>
      </c>
      <c r="HJ63" s="2">
        <v>35035</v>
      </c>
      <c r="HK63" s="2">
        <v>30000</v>
      </c>
      <c r="HL63" s="2" t="s">
        <v>1</v>
      </c>
      <c r="HM63" s="2" t="s">
        <v>1</v>
      </c>
      <c r="HN63" s="2" t="s">
        <v>1</v>
      </c>
      <c r="HO63" s="2" t="s">
        <v>1</v>
      </c>
      <c r="HP63" s="2">
        <v>15000</v>
      </c>
      <c r="HQ63" s="2" t="s">
        <v>1</v>
      </c>
      <c r="HR63" s="2" t="s">
        <v>1</v>
      </c>
      <c r="HS63" s="2">
        <v>3000</v>
      </c>
      <c r="HT63" s="2" t="s">
        <v>1</v>
      </c>
      <c r="HU63" s="2" t="s">
        <v>1</v>
      </c>
      <c r="HV63" s="2">
        <v>4635</v>
      </c>
      <c r="HW63" s="2" t="s">
        <v>1</v>
      </c>
      <c r="HX63" s="2" t="s">
        <v>1</v>
      </c>
      <c r="HY63" s="2" t="s">
        <v>1</v>
      </c>
      <c r="HZ63" s="2" t="s">
        <v>1</v>
      </c>
      <c r="IA63" s="2" t="s">
        <v>1</v>
      </c>
      <c r="IB63" s="2" t="s">
        <v>1</v>
      </c>
      <c r="IC63" s="2" t="s">
        <v>1</v>
      </c>
      <c r="ID63" s="2">
        <v>0</v>
      </c>
      <c r="IE63" s="2">
        <v>378418</v>
      </c>
      <c r="IF63" s="2">
        <v>5000</v>
      </c>
      <c r="IG63" s="2">
        <v>31999.37</v>
      </c>
      <c r="IH63" s="2" t="s">
        <v>1</v>
      </c>
      <c r="II63" s="2" t="s">
        <v>1</v>
      </c>
      <c r="IJ63" s="2" t="s">
        <v>1</v>
      </c>
      <c r="IK63" s="2" t="s">
        <v>1</v>
      </c>
      <c r="IL63" s="2" t="s">
        <v>1</v>
      </c>
      <c r="IM63" s="2" t="s">
        <v>1</v>
      </c>
      <c r="IN63" s="2">
        <v>1455</v>
      </c>
      <c r="IO63" s="2" t="s">
        <v>1</v>
      </c>
      <c r="IP63" s="2" t="s">
        <v>1</v>
      </c>
      <c r="IQ63" s="2">
        <v>500</v>
      </c>
      <c r="IR63" s="2" t="s">
        <v>1</v>
      </c>
      <c r="IS63" s="2" t="s">
        <v>1</v>
      </c>
      <c r="IT63" s="2">
        <v>15023</v>
      </c>
      <c r="IU63" s="2" t="s">
        <v>1</v>
      </c>
      <c r="IV63" s="2" t="s">
        <v>1</v>
      </c>
      <c r="IW63" s="2" t="s">
        <v>1</v>
      </c>
      <c r="IX63" s="2" t="s">
        <v>1</v>
      </c>
      <c r="IY63" s="2" t="s">
        <v>1</v>
      </c>
      <c r="IZ63" s="2" t="s">
        <v>1</v>
      </c>
      <c r="JA63" s="2" t="s">
        <v>1</v>
      </c>
      <c r="JB63" s="2" t="s">
        <v>1</v>
      </c>
      <c r="JC63" s="2" t="s">
        <v>1</v>
      </c>
      <c r="JD63" s="2" t="s">
        <v>1</v>
      </c>
      <c r="JE63" s="2" t="s">
        <v>1</v>
      </c>
      <c r="JF63" s="2" t="s">
        <v>1</v>
      </c>
      <c r="JG63" s="2" t="s">
        <v>1</v>
      </c>
      <c r="JH63" s="2">
        <v>26702</v>
      </c>
      <c r="JI63" s="2" t="s">
        <v>1</v>
      </c>
      <c r="JJ63" s="2" t="s">
        <v>1</v>
      </c>
      <c r="JK63" s="2" t="s">
        <v>1</v>
      </c>
      <c r="JL63" s="2" t="s">
        <v>1</v>
      </c>
      <c r="JM63" s="2">
        <v>343640</v>
      </c>
      <c r="JN63" s="2">
        <v>181258</v>
      </c>
      <c r="JO63" s="2" t="s">
        <v>1</v>
      </c>
      <c r="JP63" s="2" t="s">
        <v>1</v>
      </c>
      <c r="JQ63" s="2" t="s">
        <v>1</v>
      </c>
      <c r="JR63" s="2" t="s">
        <v>1</v>
      </c>
      <c r="JS63" s="2" t="s">
        <v>1</v>
      </c>
      <c r="JT63" s="2" t="s">
        <v>1</v>
      </c>
      <c r="JU63" s="2" t="s">
        <v>1</v>
      </c>
      <c r="JV63" s="2" t="s">
        <v>1</v>
      </c>
      <c r="JW63" s="2" t="s">
        <v>1</v>
      </c>
      <c r="JX63" s="2" t="s">
        <v>1</v>
      </c>
      <c r="JY63" s="2" t="s">
        <v>1</v>
      </c>
      <c r="JZ63" s="2" t="s">
        <v>1</v>
      </c>
      <c r="KA63" s="2" t="s">
        <v>1</v>
      </c>
      <c r="KB63" s="2" t="s">
        <v>1</v>
      </c>
      <c r="KC63" s="2" t="s">
        <v>1</v>
      </c>
      <c r="KD63" s="2" t="s">
        <v>1</v>
      </c>
      <c r="KE63" s="2" t="s">
        <v>1</v>
      </c>
      <c r="KF63" s="2" t="s">
        <v>1</v>
      </c>
      <c r="KG63" s="2" t="s">
        <v>1</v>
      </c>
      <c r="KH63" s="2" t="s">
        <v>1</v>
      </c>
      <c r="KI63" s="2" t="s">
        <v>1</v>
      </c>
      <c r="KJ63" s="2" t="s">
        <v>1</v>
      </c>
      <c r="KK63" s="2" t="s">
        <v>1</v>
      </c>
      <c r="KL63" s="2" t="s">
        <v>1</v>
      </c>
      <c r="KM63" s="2" t="s">
        <v>1</v>
      </c>
      <c r="KN63" s="2" t="s">
        <v>1</v>
      </c>
      <c r="KO63" s="2" t="s">
        <v>1</v>
      </c>
      <c r="KP63" s="2" t="s">
        <v>1</v>
      </c>
      <c r="KQ63" s="2" t="s">
        <v>1</v>
      </c>
      <c r="KR63" s="2" t="s">
        <v>1</v>
      </c>
      <c r="KS63" s="2" t="s">
        <v>1</v>
      </c>
      <c r="KT63" s="2" t="s">
        <v>1</v>
      </c>
      <c r="KU63" s="2" t="s">
        <v>1</v>
      </c>
      <c r="KV63" s="2" t="s">
        <v>1</v>
      </c>
      <c r="KW63" s="2" t="s">
        <v>1</v>
      </c>
    </row>
    <row r="64" spans="1:309" x14ac:dyDescent="0.3">
      <c r="A64" s="2" t="s">
        <v>58</v>
      </c>
      <c r="B64" s="2">
        <v>130</v>
      </c>
      <c r="C64" s="23">
        <f t="shared" si="62"/>
        <v>261003.48000000021</v>
      </c>
      <c r="D64" s="23">
        <f t="shared" si="63"/>
        <v>1844296.1900000002</v>
      </c>
      <c r="E64" s="23">
        <f t="shared" si="64"/>
        <v>14186.89376923077</v>
      </c>
      <c r="F64" s="23">
        <f t="shared" si="65"/>
        <v>1335282.3500000001</v>
      </c>
      <c r="G64" s="23">
        <f t="shared" si="66"/>
        <v>205113.84</v>
      </c>
      <c r="H64" s="23">
        <f t="shared" si="67"/>
        <v>0</v>
      </c>
      <c r="I64" s="23">
        <f t="shared" si="68"/>
        <v>303900</v>
      </c>
      <c r="J64" s="23">
        <f t="shared" si="69"/>
        <v>2337.6923076923076</v>
      </c>
      <c r="K64" s="23">
        <f t="shared" si="70"/>
        <v>303900</v>
      </c>
      <c r="L64" s="23">
        <f t="shared" si="71"/>
        <v>0</v>
      </c>
      <c r="M64" s="23">
        <f t="shared" si="72"/>
        <v>195750.34</v>
      </c>
      <c r="N64" s="23">
        <f t="shared" si="73"/>
        <v>10271.402692307693</v>
      </c>
      <c r="O64" s="23">
        <f t="shared" si="74"/>
        <v>313936.65000000002</v>
      </c>
      <c r="P64" s="23">
        <f t="shared" si="75"/>
        <v>287368.96999999997</v>
      </c>
      <c r="Q64" s="23">
        <f t="shared" si="76"/>
        <v>607461.43000000005</v>
      </c>
      <c r="R64" s="23">
        <f t="shared" si="77"/>
        <v>1318171.05</v>
      </c>
      <c r="S64" s="23">
        <f t="shared" si="78"/>
        <v>10139.777307692308</v>
      </c>
      <c r="T64" s="23">
        <f t="shared" si="79"/>
        <v>17111.300000000047</v>
      </c>
      <c r="U64" s="7">
        <f t="shared" si="80"/>
        <v>1.2814742889397171E-2</v>
      </c>
      <c r="V64" s="23">
        <f t="shared" si="81"/>
        <v>0</v>
      </c>
      <c r="W64" s="23">
        <f t="shared" si="82"/>
        <v>12324</v>
      </c>
      <c r="X64" s="23">
        <f t="shared" si="83"/>
        <v>4642.3</v>
      </c>
      <c r="Y64" s="23">
        <f t="shared" si="84"/>
        <v>200</v>
      </c>
      <c r="Z64" s="23">
        <v>55</v>
      </c>
      <c r="AA64" s="23">
        <f t="shared" si="85"/>
        <v>109349</v>
      </c>
      <c r="AB64" s="23">
        <f t="shared" si="86"/>
        <v>1583292.71</v>
      </c>
      <c r="AC64" s="23">
        <f t="shared" si="87"/>
        <v>12179.174692307692</v>
      </c>
      <c r="AD64" s="23">
        <f t="shared" si="88"/>
        <v>1513634.71</v>
      </c>
      <c r="AE64" s="23">
        <f t="shared" si="89"/>
        <v>11643.343923076924</v>
      </c>
      <c r="AF64" s="23">
        <f t="shared" si="90"/>
        <v>374580</v>
      </c>
      <c r="AG64" s="23">
        <f t="shared" si="91"/>
        <v>2881.3846153846152</v>
      </c>
      <c r="AH64" s="23">
        <f t="shared" si="92"/>
        <v>1126759.71</v>
      </c>
      <c r="AI64" s="23">
        <f t="shared" si="93"/>
        <v>13506</v>
      </c>
      <c r="AJ64" s="23">
        <f t="shared" si="94"/>
        <v>37408</v>
      </c>
      <c r="AK64" s="23">
        <f t="shared" si="95"/>
        <v>69658</v>
      </c>
      <c r="AL64" s="23">
        <f t="shared" si="96"/>
        <v>535.83076923076919</v>
      </c>
      <c r="AM64" s="23">
        <f t="shared" si="97"/>
        <v>53690</v>
      </c>
      <c r="AN64" s="23">
        <f t="shared" si="98"/>
        <v>13905</v>
      </c>
      <c r="AO64" s="2">
        <v>279142.28000000003</v>
      </c>
      <c r="AP64" s="2">
        <v>3507.19</v>
      </c>
      <c r="AQ64" s="2">
        <v>31287.18</v>
      </c>
      <c r="AR64" s="2" t="s">
        <v>1</v>
      </c>
      <c r="AS64" s="2">
        <v>271028.96999999997</v>
      </c>
      <c r="AT64" s="2">
        <v>16340</v>
      </c>
      <c r="AU64" s="2" t="s">
        <v>1</v>
      </c>
      <c r="AV64" s="2">
        <v>607461.43000000005</v>
      </c>
      <c r="AX64" s="2" t="s">
        <v>1</v>
      </c>
      <c r="AY64" s="2" t="s">
        <v>1</v>
      </c>
      <c r="AZ64" s="2" t="s">
        <v>1</v>
      </c>
      <c r="BA64" s="2" t="s">
        <v>1</v>
      </c>
      <c r="BB64" s="2" t="s">
        <v>1</v>
      </c>
      <c r="BC64" s="2" t="s">
        <v>1</v>
      </c>
      <c r="BD64" s="2" t="s">
        <v>1</v>
      </c>
      <c r="BE64" s="2" t="s">
        <v>1</v>
      </c>
      <c r="BF64" s="2">
        <v>2190</v>
      </c>
      <c r="BG64" s="2" t="s">
        <v>1</v>
      </c>
      <c r="BH64" s="2" t="s">
        <v>1</v>
      </c>
      <c r="BI64" s="2" t="s">
        <v>1</v>
      </c>
      <c r="BJ64" s="2">
        <v>10134</v>
      </c>
      <c r="BK64" s="2" t="s">
        <v>1</v>
      </c>
      <c r="BL64" s="2" t="s">
        <v>1</v>
      </c>
      <c r="BM64" s="2" t="s">
        <v>1</v>
      </c>
      <c r="BN64" s="2">
        <v>4642.3</v>
      </c>
      <c r="BO64" s="2" t="s">
        <v>1</v>
      </c>
      <c r="BP64" s="2" t="s">
        <v>1</v>
      </c>
      <c r="BQ64" s="2" t="s">
        <v>1</v>
      </c>
      <c r="BR64" s="2">
        <v>200</v>
      </c>
      <c r="BS64" s="2" t="s">
        <v>1</v>
      </c>
      <c r="BT64" s="2">
        <v>109349</v>
      </c>
      <c r="BU64" s="2" t="s">
        <v>1</v>
      </c>
      <c r="BV64" s="2">
        <v>166838</v>
      </c>
      <c r="BW64" s="2" t="s">
        <v>1</v>
      </c>
      <c r="BX64" s="2" t="s">
        <v>1</v>
      </c>
      <c r="BY64" s="2">
        <v>1300</v>
      </c>
      <c r="BZ64" s="2" t="s">
        <v>1</v>
      </c>
      <c r="CA64" s="2" t="s">
        <v>1</v>
      </c>
      <c r="CB64" s="2" t="s">
        <v>1</v>
      </c>
      <c r="CC64" s="2" t="s">
        <v>1</v>
      </c>
      <c r="CD64" s="2">
        <v>10633</v>
      </c>
      <c r="CE64" s="2">
        <v>16000</v>
      </c>
      <c r="CF64" s="2" t="s">
        <v>1</v>
      </c>
      <c r="CG64" s="2" t="s">
        <v>1</v>
      </c>
      <c r="CH64" s="2">
        <v>979.34</v>
      </c>
      <c r="CI64" s="2" t="s">
        <v>1</v>
      </c>
      <c r="CJ64" s="2" t="s">
        <v>1</v>
      </c>
      <c r="CK64" s="2" t="s">
        <v>1</v>
      </c>
      <c r="CL64" s="2" t="s">
        <v>1</v>
      </c>
      <c r="CM64" s="2" t="s">
        <v>1</v>
      </c>
      <c r="CN64" s="2" t="s">
        <v>1</v>
      </c>
      <c r="CO64" s="2" t="s">
        <v>1</v>
      </c>
      <c r="CP64" s="2" t="s">
        <v>1</v>
      </c>
      <c r="CQ64" s="2" t="s">
        <v>1</v>
      </c>
      <c r="CR64" s="2" t="s">
        <v>1</v>
      </c>
      <c r="CS64" s="2" t="s">
        <v>1</v>
      </c>
      <c r="CT64" s="2" t="s">
        <v>1</v>
      </c>
      <c r="CU64" s="2" t="s">
        <v>1</v>
      </c>
      <c r="CV64" s="2" t="s">
        <v>1</v>
      </c>
      <c r="CW64" s="2" t="s">
        <v>1</v>
      </c>
      <c r="CX64" s="2">
        <v>9363.5</v>
      </c>
      <c r="CY64" s="2" t="s">
        <v>1</v>
      </c>
      <c r="CZ64" s="2" t="s">
        <v>1</v>
      </c>
      <c r="DA64" s="2" t="s">
        <v>1</v>
      </c>
      <c r="DB64" s="2" t="s">
        <v>1</v>
      </c>
      <c r="DC64" s="2" t="s">
        <v>1</v>
      </c>
      <c r="DD64" s="2" t="s">
        <v>1</v>
      </c>
      <c r="DE64" s="2" t="s">
        <v>1</v>
      </c>
      <c r="DF64" s="2" t="s">
        <v>1</v>
      </c>
      <c r="DG64" s="2" t="s">
        <v>1</v>
      </c>
      <c r="DH64" s="2" t="s">
        <v>1</v>
      </c>
      <c r="DI64" s="2" t="s">
        <v>1</v>
      </c>
      <c r="DJ64" s="2" t="s">
        <v>1</v>
      </c>
      <c r="DK64" s="2" t="s">
        <v>1</v>
      </c>
      <c r="DL64" s="2" t="s">
        <v>1</v>
      </c>
      <c r="DM64" s="2" t="s">
        <v>1</v>
      </c>
      <c r="DN64" s="2" t="s">
        <v>1</v>
      </c>
      <c r="DO64" s="2" t="s">
        <v>1</v>
      </c>
      <c r="DP64" s="2" t="s">
        <v>1</v>
      </c>
      <c r="DQ64" s="2" t="s">
        <v>1</v>
      </c>
      <c r="DR64" s="2" t="s">
        <v>1</v>
      </c>
      <c r="DS64" s="2" t="s">
        <v>1</v>
      </c>
      <c r="DT64" s="2" t="s">
        <v>1</v>
      </c>
      <c r="DU64" s="2">
        <v>39500</v>
      </c>
      <c r="DV64" s="2">
        <v>54400</v>
      </c>
      <c r="DW64" s="2" t="s">
        <v>1</v>
      </c>
      <c r="DX64" s="2" t="s">
        <v>1</v>
      </c>
      <c r="DY64" s="2" t="s">
        <v>1</v>
      </c>
      <c r="DZ64" s="2" t="s">
        <v>1</v>
      </c>
      <c r="EA64" s="2" t="s">
        <v>1</v>
      </c>
      <c r="EB64" s="2">
        <v>210000</v>
      </c>
      <c r="EC64" s="2" t="s">
        <v>1</v>
      </c>
      <c r="ED64" s="2" t="s">
        <v>1</v>
      </c>
      <c r="EE64" s="2" t="s">
        <v>1</v>
      </c>
      <c r="EF64" s="2" t="s">
        <v>1</v>
      </c>
      <c r="EG64" s="2" t="s">
        <v>1</v>
      </c>
      <c r="EH64" s="2" t="s">
        <v>1</v>
      </c>
      <c r="EI64" s="2" t="s">
        <v>1</v>
      </c>
      <c r="EJ64" s="2" t="s">
        <v>1</v>
      </c>
      <c r="EK64" s="2" t="s">
        <v>1</v>
      </c>
      <c r="EL64" s="2" t="s">
        <v>1</v>
      </c>
      <c r="EM64" s="2" t="s">
        <v>1</v>
      </c>
      <c r="EN64" s="2" t="s">
        <v>1</v>
      </c>
      <c r="EO64" s="2" t="s">
        <v>1</v>
      </c>
      <c r="EP64" s="2" t="s">
        <v>1</v>
      </c>
      <c r="EQ64" s="2" t="s">
        <v>1</v>
      </c>
      <c r="ER64" s="2" t="s">
        <v>1</v>
      </c>
      <c r="ES64" s="2" t="s">
        <v>1</v>
      </c>
      <c r="ET64" s="2" t="s">
        <v>1</v>
      </c>
      <c r="EU64" s="2" t="s">
        <v>1</v>
      </c>
      <c r="EV64" s="2" t="s">
        <v>1</v>
      </c>
      <c r="EW64" s="2">
        <v>0</v>
      </c>
      <c r="EX64" s="2">
        <v>175912</v>
      </c>
      <c r="EY64" s="2">
        <v>156049</v>
      </c>
      <c r="EZ64" s="2" t="s">
        <v>1</v>
      </c>
      <c r="FA64" s="2" t="s">
        <v>1</v>
      </c>
      <c r="FB64" s="2" t="s">
        <v>1</v>
      </c>
      <c r="FC64" s="2">
        <v>20700</v>
      </c>
      <c r="FD64" s="2">
        <v>21519</v>
      </c>
      <c r="FE64" s="2">
        <v>400</v>
      </c>
      <c r="FF64" s="2" t="s">
        <v>1</v>
      </c>
      <c r="FG64" s="2" t="s">
        <v>1</v>
      </c>
      <c r="FH64" s="2" t="s">
        <v>1</v>
      </c>
      <c r="FI64" s="2" t="s">
        <v>1</v>
      </c>
      <c r="FJ64" s="2" t="s">
        <v>1</v>
      </c>
      <c r="FK64" s="2" t="s">
        <v>1</v>
      </c>
      <c r="FL64" s="2" t="s">
        <v>1</v>
      </c>
      <c r="FM64" s="2" t="s">
        <v>1</v>
      </c>
      <c r="FN64" s="2">
        <v>1963</v>
      </c>
      <c r="FO64" s="2">
        <v>35124</v>
      </c>
      <c r="FP64" s="2" t="s">
        <v>1</v>
      </c>
      <c r="FQ64" s="2">
        <v>43399.19</v>
      </c>
      <c r="FR64" s="2" t="s">
        <v>1</v>
      </c>
      <c r="FS64" s="2" t="s">
        <v>1</v>
      </c>
      <c r="FT64" s="2" t="s">
        <v>1</v>
      </c>
      <c r="FU64" s="2" t="s">
        <v>1</v>
      </c>
      <c r="FV64" s="2" t="s">
        <v>1</v>
      </c>
      <c r="FW64" s="2" t="s">
        <v>1</v>
      </c>
      <c r="FX64" s="2" t="s">
        <v>1</v>
      </c>
      <c r="FY64" s="2" t="s">
        <v>1</v>
      </c>
      <c r="FZ64" s="2" t="s">
        <v>1</v>
      </c>
      <c r="GA64" s="2">
        <v>114175</v>
      </c>
      <c r="GB64" s="2" t="s">
        <v>1</v>
      </c>
      <c r="GC64" s="2">
        <v>2410</v>
      </c>
      <c r="GD64" s="2" t="s">
        <v>1</v>
      </c>
      <c r="GE64" s="2" t="s">
        <v>1</v>
      </c>
      <c r="GF64" s="2">
        <v>1656</v>
      </c>
      <c r="GG64" s="2">
        <v>19896</v>
      </c>
      <c r="GH64" s="2">
        <v>13836.4</v>
      </c>
      <c r="GI64" s="2" t="s">
        <v>1</v>
      </c>
      <c r="GJ64" s="2" t="s">
        <v>1</v>
      </c>
      <c r="GK64" s="2" t="s">
        <v>1</v>
      </c>
      <c r="GL64" s="2">
        <v>7290</v>
      </c>
      <c r="GM64" s="2" t="s">
        <v>1</v>
      </c>
      <c r="GN64" s="2">
        <v>338659.12</v>
      </c>
      <c r="GO64" s="2">
        <v>479132</v>
      </c>
      <c r="GP64" s="2">
        <v>14157</v>
      </c>
      <c r="GQ64" s="2">
        <v>10806</v>
      </c>
      <c r="GR64" s="2">
        <v>1637</v>
      </c>
      <c r="GS64" s="2" t="s">
        <v>1</v>
      </c>
      <c r="GT64" s="2" t="s">
        <v>1</v>
      </c>
      <c r="GU64" s="2" t="s">
        <v>1</v>
      </c>
      <c r="GV64" s="2" t="s">
        <v>1</v>
      </c>
      <c r="GW64" s="2" t="s">
        <v>1</v>
      </c>
      <c r="GX64" s="2" t="s">
        <v>1</v>
      </c>
      <c r="GY64" s="2" t="s">
        <v>1</v>
      </c>
      <c r="GZ64" s="2" t="s">
        <v>1</v>
      </c>
      <c r="HA64" s="2">
        <v>3200</v>
      </c>
      <c r="HB64" s="2">
        <v>2400</v>
      </c>
      <c r="HC64" s="2">
        <v>7906</v>
      </c>
      <c r="HD64" s="2" t="s">
        <v>1</v>
      </c>
      <c r="HE64" s="2" t="s">
        <v>1</v>
      </c>
      <c r="HF64" s="2" t="s">
        <v>1</v>
      </c>
      <c r="HG64" s="2" t="s">
        <v>1</v>
      </c>
      <c r="HH64" s="2" t="s">
        <v>1</v>
      </c>
      <c r="HI64" s="2" t="s">
        <v>1</v>
      </c>
      <c r="HJ64" s="2" t="s">
        <v>1</v>
      </c>
      <c r="HK64" s="2">
        <v>2000</v>
      </c>
      <c r="HL64" s="2" t="s">
        <v>1</v>
      </c>
      <c r="HM64" s="2" t="s">
        <v>1</v>
      </c>
      <c r="HN64" s="2">
        <v>5200</v>
      </c>
      <c r="HO64" s="2" t="s">
        <v>1</v>
      </c>
      <c r="HP64" s="2" t="s">
        <v>1</v>
      </c>
      <c r="HQ64" s="2" t="s">
        <v>1</v>
      </c>
      <c r="HR64" s="2" t="s">
        <v>1</v>
      </c>
      <c r="HS64" s="2">
        <v>2984</v>
      </c>
      <c r="HT64" s="2" t="s">
        <v>1</v>
      </c>
      <c r="HU64" s="2" t="s">
        <v>1</v>
      </c>
      <c r="HV64" s="2" t="s">
        <v>1</v>
      </c>
      <c r="HW64" s="2" t="s">
        <v>1</v>
      </c>
      <c r="HX64" s="2" t="s">
        <v>1</v>
      </c>
      <c r="HY64" s="2" t="s">
        <v>1</v>
      </c>
      <c r="HZ64" s="2" t="s">
        <v>1</v>
      </c>
      <c r="IA64" s="2" t="s">
        <v>1</v>
      </c>
      <c r="IB64" s="2" t="s">
        <v>1</v>
      </c>
      <c r="IC64" s="2" t="s">
        <v>1</v>
      </c>
      <c r="ID64" s="2" t="s">
        <v>1</v>
      </c>
      <c r="IE64" s="2">
        <v>16534</v>
      </c>
      <c r="IF64" s="2" t="s">
        <v>1</v>
      </c>
      <c r="IG64" s="2">
        <v>10690</v>
      </c>
      <c r="IH64" s="2" t="s">
        <v>1</v>
      </c>
      <c r="II64" s="2">
        <v>0</v>
      </c>
      <c r="IJ64" s="2" t="s">
        <v>1</v>
      </c>
      <c r="IK64" s="2" t="s">
        <v>1</v>
      </c>
      <c r="IL64" s="2" t="s">
        <v>1</v>
      </c>
      <c r="IM64" s="2" t="s">
        <v>1</v>
      </c>
      <c r="IN64" s="2" t="s">
        <v>1</v>
      </c>
      <c r="IO64" s="2" t="s">
        <v>1</v>
      </c>
      <c r="IP64" s="2" t="s">
        <v>1</v>
      </c>
      <c r="IQ64" s="2">
        <v>4000</v>
      </c>
      <c r="IR64" s="2" t="s">
        <v>1</v>
      </c>
      <c r="IS64" s="2" t="s">
        <v>1</v>
      </c>
      <c r="IT64" s="2" t="s">
        <v>1</v>
      </c>
      <c r="IU64" s="2" t="s">
        <v>1</v>
      </c>
      <c r="IV64" s="2" t="s">
        <v>1</v>
      </c>
      <c r="IW64" s="2" t="s">
        <v>1</v>
      </c>
      <c r="IX64" s="2" t="s">
        <v>1</v>
      </c>
      <c r="IY64" s="2" t="s">
        <v>1</v>
      </c>
      <c r="IZ64" s="2" t="s">
        <v>1</v>
      </c>
      <c r="JA64" s="2" t="s">
        <v>1</v>
      </c>
      <c r="JB64" s="2" t="s">
        <v>1</v>
      </c>
      <c r="JC64" s="2" t="s">
        <v>1</v>
      </c>
      <c r="JD64" s="2" t="s">
        <v>1</v>
      </c>
      <c r="JE64" s="2" t="s">
        <v>1</v>
      </c>
      <c r="JF64" s="2">
        <v>2063</v>
      </c>
      <c r="JG64" s="2" t="s">
        <v>1</v>
      </c>
      <c r="JH64" s="2">
        <v>0</v>
      </c>
      <c r="JI64" s="2" t="s">
        <v>1</v>
      </c>
      <c r="JJ64" s="2" t="s">
        <v>1</v>
      </c>
      <c r="JK64" s="2" t="s">
        <v>1</v>
      </c>
      <c r="JL64" s="2" t="s">
        <v>1</v>
      </c>
      <c r="JM64" s="2" t="s">
        <v>1</v>
      </c>
      <c r="JN64" s="2">
        <v>5000</v>
      </c>
      <c r="JO64" s="2">
        <v>48690</v>
      </c>
      <c r="JP64" s="2" t="s">
        <v>1</v>
      </c>
      <c r="JQ64" s="2" t="s">
        <v>1</v>
      </c>
      <c r="JR64" s="2" t="s">
        <v>1</v>
      </c>
      <c r="JS64" s="2" t="s">
        <v>1</v>
      </c>
      <c r="JT64" s="2" t="s">
        <v>1</v>
      </c>
      <c r="JU64" s="2">
        <v>0</v>
      </c>
      <c r="JV64" s="2" t="s">
        <v>1</v>
      </c>
      <c r="JW64" s="2" t="s">
        <v>1</v>
      </c>
      <c r="JX64" s="2" t="s">
        <v>1</v>
      </c>
      <c r="JY64" s="2" t="s">
        <v>1</v>
      </c>
      <c r="JZ64" s="2" t="s">
        <v>1</v>
      </c>
      <c r="KA64" s="2" t="s">
        <v>1</v>
      </c>
      <c r="KB64" s="2" t="s">
        <v>1</v>
      </c>
      <c r="KC64" s="2" t="s">
        <v>1</v>
      </c>
      <c r="KD64" s="2" t="s">
        <v>1</v>
      </c>
      <c r="KE64" s="2" t="s">
        <v>1</v>
      </c>
      <c r="KF64" s="2" t="s">
        <v>1</v>
      </c>
      <c r="KG64" s="2" t="s">
        <v>1</v>
      </c>
      <c r="KH64" s="2" t="s">
        <v>1</v>
      </c>
      <c r="KI64" s="2" t="s">
        <v>1</v>
      </c>
      <c r="KJ64" s="2" t="s">
        <v>1</v>
      </c>
      <c r="KK64" s="2" t="s">
        <v>1</v>
      </c>
      <c r="KL64" s="2" t="s">
        <v>1</v>
      </c>
      <c r="KM64" s="2">
        <v>13905</v>
      </c>
      <c r="KN64" s="2" t="s">
        <v>1</v>
      </c>
      <c r="KO64" s="2" t="s">
        <v>1</v>
      </c>
      <c r="KP64" s="2" t="s">
        <v>1</v>
      </c>
      <c r="KQ64" s="2" t="s">
        <v>1</v>
      </c>
      <c r="KR64" s="2" t="s">
        <v>1</v>
      </c>
      <c r="KS64" s="2" t="s">
        <v>1</v>
      </c>
      <c r="KT64" s="2" t="s">
        <v>1</v>
      </c>
      <c r="KU64" s="2" t="s">
        <v>1</v>
      </c>
      <c r="KV64" s="2" t="s">
        <v>1</v>
      </c>
      <c r="KW64" s="2" t="s">
        <v>1</v>
      </c>
    </row>
    <row r="65" spans="1:309" x14ac:dyDescent="0.3">
      <c r="A65" s="2" t="s">
        <v>59</v>
      </c>
      <c r="B65" s="2">
        <v>1180</v>
      </c>
      <c r="C65" s="23">
        <f t="shared" si="62"/>
        <v>2307555.8500000015</v>
      </c>
      <c r="D65" s="23">
        <f t="shared" si="63"/>
        <v>20548429.59</v>
      </c>
      <c r="E65" s="23">
        <f t="shared" si="64"/>
        <v>17413.923381355933</v>
      </c>
      <c r="F65" s="23">
        <f t="shared" si="65"/>
        <v>15584582.859999999</v>
      </c>
      <c r="G65" s="23">
        <f t="shared" si="66"/>
        <v>2752584.7300000004</v>
      </c>
      <c r="H65" s="23">
        <f t="shared" si="67"/>
        <v>625442</v>
      </c>
      <c r="I65" s="23">
        <f t="shared" si="68"/>
        <v>1585820</v>
      </c>
      <c r="J65" s="23">
        <f t="shared" si="69"/>
        <v>1343.9152542372881</v>
      </c>
      <c r="K65" s="23">
        <f t="shared" si="70"/>
        <v>1335820</v>
      </c>
      <c r="L65" s="23">
        <f t="shared" si="71"/>
        <v>250000</v>
      </c>
      <c r="M65" s="23">
        <f t="shared" si="72"/>
        <v>2364664.2300000004</v>
      </c>
      <c r="N65" s="23">
        <f t="shared" si="73"/>
        <v>13207.273610169492</v>
      </c>
      <c r="O65" s="23">
        <f t="shared" si="74"/>
        <v>3346330.2600000002</v>
      </c>
      <c r="P65" s="23">
        <f t="shared" si="75"/>
        <v>3560772.23</v>
      </c>
      <c r="Q65" s="23">
        <f t="shared" si="76"/>
        <v>6557225.7699999996</v>
      </c>
      <c r="R65" s="23">
        <f t="shared" si="77"/>
        <v>14918408.129999999</v>
      </c>
      <c r="S65" s="23">
        <f t="shared" si="78"/>
        <v>12642.718754237287</v>
      </c>
      <c r="T65" s="23">
        <f t="shared" si="79"/>
        <v>666174.73000000045</v>
      </c>
      <c r="U65" s="7">
        <f t="shared" si="80"/>
        <v>4.2745753029414128E-2</v>
      </c>
      <c r="V65" s="23">
        <f t="shared" si="81"/>
        <v>19208</v>
      </c>
      <c r="W65" s="23">
        <f t="shared" si="82"/>
        <v>581904</v>
      </c>
      <c r="X65" s="23">
        <f t="shared" si="83"/>
        <v>50708.73</v>
      </c>
      <c r="Y65" s="23">
        <f t="shared" si="84"/>
        <v>14410</v>
      </c>
      <c r="Z65" s="23">
        <v>56</v>
      </c>
      <c r="AA65" s="23">
        <f t="shared" si="85"/>
        <v>1454023.87</v>
      </c>
      <c r="AB65" s="23">
        <f t="shared" si="86"/>
        <v>18240873.739999998</v>
      </c>
      <c r="AC65" s="23">
        <f t="shared" si="87"/>
        <v>15458.367576271185</v>
      </c>
      <c r="AD65" s="23">
        <f t="shared" si="88"/>
        <v>15051254.679999998</v>
      </c>
      <c r="AE65" s="23">
        <f t="shared" si="89"/>
        <v>12755.300576271185</v>
      </c>
      <c r="AF65" s="23">
        <f t="shared" si="90"/>
        <v>3211685</v>
      </c>
      <c r="AG65" s="23">
        <f t="shared" si="91"/>
        <v>2721.7669491525426</v>
      </c>
      <c r="AH65" s="23">
        <f t="shared" si="92"/>
        <v>8912149.4800000004</v>
      </c>
      <c r="AI65" s="23">
        <f t="shared" si="93"/>
        <v>197560</v>
      </c>
      <c r="AJ65" s="23">
        <f t="shared" si="94"/>
        <v>3221113.2</v>
      </c>
      <c r="AK65" s="23">
        <f t="shared" si="95"/>
        <v>3189619.06</v>
      </c>
      <c r="AL65" s="23">
        <f t="shared" si="96"/>
        <v>2703.067</v>
      </c>
      <c r="AM65" s="23">
        <f t="shared" si="97"/>
        <v>3089619.06</v>
      </c>
      <c r="AN65" s="23">
        <f t="shared" si="98"/>
        <v>0</v>
      </c>
      <c r="AO65" s="2">
        <v>2941188.31</v>
      </c>
      <c r="AP65" s="2">
        <v>62458.43</v>
      </c>
      <c r="AQ65" s="2">
        <v>342683.52</v>
      </c>
      <c r="AR65" s="2" t="s">
        <v>1</v>
      </c>
      <c r="AS65" s="2">
        <v>3276152.23</v>
      </c>
      <c r="AT65" s="2">
        <v>284620</v>
      </c>
      <c r="AU65" s="2" t="s">
        <v>1</v>
      </c>
      <c r="AV65" s="2">
        <v>6557225.7699999996</v>
      </c>
      <c r="AX65" s="2" t="s">
        <v>1</v>
      </c>
      <c r="AY65" s="2" t="s">
        <v>1</v>
      </c>
      <c r="AZ65" s="2">
        <v>19208</v>
      </c>
      <c r="BA65" s="2" t="s">
        <v>1</v>
      </c>
      <c r="BB65" s="2" t="s">
        <v>1</v>
      </c>
      <c r="BC65" s="2" t="s">
        <v>1</v>
      </c>
      <c r="BD65" s="2" t="s">
        <v>1</v>
      </c>
      <c r="BE65" s="2">
        <v>562376</v>
      </c>
      <c r="BF65" s="2">
        <v>19468</v>
      </c>
      <c r="BG65" s="2" t="s">
        <v>1</v>
      </c>
      <c r="BH65" s="2">
        <v>60</v>
      </c>
      <c r="BI65" s="2" t="s">
        <v>1</v>
      </c>
      <c r="BJ65" s="2" t="s">
        <v>1</v>
      </c>
      <c r="BK65" s="2" t="s">
        <v>1</v>
      </c>
      <c r="BL65" s="2" t="s">
        <v>1</v>
      </c>
      <c r="BM65" s="2" t="s">
        <v>1</v>
      </c>
      <c r="BN65" s="2">
        <v>50708.73</v>
      </c>
      <c r="BO65" s="2" t="s">
        <v>1</v>
      </c>
      <c r="BP65" s="2" t="s">
        <v>1</v>
      </c>
      <c r="BQ65" s="2" t="s">
        <v>1</v>
      </c>
      <c r="BR65" s="2">
        <v>14410</v>
      </c>
      <c r="BS65" s="2" t="s">
        <v>1</v>
      </c>
      <c r="BT65" s="2">
        <v>1454023.87</v>
      </c>
      <c r="BU65" s="2" t="s">
        <v>1</v>
      </c>
      <c r="BV65" s="2">
        <v>1729104.07</v>
      </c>
      <c r="BW65" s="2" t="s">
        <v>1</v>
      </c>
      <c r="BX65" s="2" t="s">
        <v>1</v>
      </c>
      <c r="BY65" s="2">
        <v>1000</v>
      </c>
      <c r="BZ65" s="2" t="s">
        <v>1</v>
      </c>
      <c r="CA65" s="2" t="s">
        <v>1</v>
      </c>
      <c r="CB65" s="2" t="s">
        <v>1</v>
      </c>
      <c r="CC65" s="2" t="s">
        <v>1</v>
      </c>
      <c r="CD65" s="2">
        <v>175306</v>
      </c>
      <c r="CE65" s="2">
        <v>445314</v>
      </c>
      <c r="CF65" s="2">
        <v>2520</v>
      </c>
      <c r="CG65" s="2" t="s">
        <v>1</v>
      </c>
      <c r="CH65" s="2">
        <v>11420.16</v>
      </c>
      <c r="CI65" s="2" t="s">
        <v>1</v>
      </c>
      <c r="CJ65" s="2" t="s">
        <v>1</v>
      </c>
      <c r="CK65" s="2" t="s">
        <v>1</v>
      </c>
      <c r="CL65" s="2" t="s">
        <v>1</v>
      </c>
      <c r="CM65" s="2">
        <v>0</v>
      </c>
      <c r="CN65" s="2">
        <v>11166</v>
      </c>
      <c r="CO65" s="2" t="s">
        <v>1</v>
      </c>
      <c r="CP65" s="2">
        <v>0</v>
      </c>
      <c r="CQ65" s="2" t="s">
        <v>1</v>
      </c>
      <c r="CR65" s="2" t="s">
        <v>1</v>
      </c>
      <c r="CS65" s="2" t="s">
        <v>1</v>
      </c>
      <c r="CT65" s="2" t="s">
        <v>1</v>
      </c>
      <c r="CU65" s="2">
        <v>0</v>
      </c>
      <c r="CV65" s="2" t="s">
        <v>1</v>
      </c>
      <c r="CW65" s="2">
        <v>5421</v>
      </c>
      <c r="CX65" s="2">
        <v>253910.5</v>
      </c>
      <c r="CY65" s="2" t="s">
        <v>1</v>
      </c>
      <c r="CZ65" s="2">
        <v>112065</v>
      </c>
      <c r="DA65" s="2" t="s">
        <v>1</v>
      </c>
      <c r="DB65" s="2">
        <v>5358</v>
      </c>
      <c r="DC65" s="2" t="s">
        <v>1</v>
      </c>
      <c r="DD65" s="2" t="s">
        <v>1</v>
      </c>
      <c r="DE65" s="2" t="s">
        <v>1</v>
      </c>
      <c r="DF65" s="2" t="s">
        <v>1</v>
      </c>
      <c r="DG65" s="2" t="s">
        <v>1</v>
      </c>
      <c r="DH65" s="2" t="s">
        <v>1</v>
      </c>
      <c r="DI65" s="2" t="s">
        <v>1</v>
      </c>
      <c r="DJ65" s="2" t="s">
        <v>1</v>
      </c>
      <c r="DK65" s="2">
        <v>63300</v>
      </c>
      <c r="DL65" s="2">
        <v>562142</v>
      </c>
      <c r="DM65" s="2" t="s">
        <v>1</v>
      </c>
      <c r="DN65" s="2" t="s">
        <v>1</v>
      </c>
      <c r="DO65" s="2" t="s">
        <v>1</v>
      </c>
      <c r="DP65" s="2" t="s">
        <v>1</v>
      </c>
      <c r="DQ65" s="2" t="s">
        <v>1</v>
      </c>
      <c r="DR65" s="2" t="s">
        <v>1</v>
      </c>
      <c r="DS65" s="2" t="s">
        <v>1</v>
      </c>
      <c r="DT65" s="2" t="s">
        <v>1</v>
      </c>
      <c r="DU65" s="2">
        <v>276500</v>
      </c>
      <c r="DV65" s="2">
        <v>381200</v>
      </c>
      <c r="DW65" s="2" t="s">
        <v>1</v>
      </c>
      <c r="DX65" s="2">
        <v>167511</v>
      </c>
      <c r="DY65" s="2" t="s">
        <v>1</v>
      </c>
      <c r="DZ65" s="2" t="s">
        <v>1</v>
      </c>
      <c r="EA65" s="2">
        <v>200909</v>
      </c>
      <c r="EB65" s="2">
        <v>309700</v>
      </c>
      <c r="EC65" s="2" t="s">
        <v>1</v>
      </c>
      <c r="ED65" s="2" t="s">
        <v>1</v>
      </c>
      <c r="EE65" s="2" t="s">
        <v>1</v>
      </c>
      <c r="EF65" s="2" t="s">
        <v>1</v>
      </c>
      <c r="EG65" s="2" t="s">
        <v>1</v>
      </c>
      <c r="EH65" s="2" t="s">
        <v>1</v>
      </c>
      <c r="EI65" s="2" t="s">
        <v>1</v>
      </c>
      <c r="EJ65" s="2" t="s">
        <v>1</v>
      </c>
      <c r="EK65" s="2" t="s">
        <v>1</v>
      </c>
      <c r="EL65" s="2" t="s">
        <v>1</v>
      </c>
      <c r="EM65" s="2" t="s">
        <v>1</v>
      </c>
      <c r="EN65" s="2" t="s">
        <v>1</v>
      </c>
      <c r="EO65" s="2" t="s">
        <v>1</v>
      </c>
      <c r="EP65" s="2">
        <v>250000</v>
      </c>
      <c r="EQ65" s="2" t="s">
        <v>1</v>
      </c>
      <c r="ER65" s="2" t="s">
        <v>1</v>
      </c>
      <c r="ES65" s="2" t="s">
        <v>1</v>
      </c>
      <c r="ET65" s="2" t="s">
        <v>1</v>
      </c>
      <c r="EU65" s="2">
        <v>1566007</v>
      </c>
      <c r="EV65" s="2" t="s">
        <v>1</v>
      </c>
      <c r="EW65" s="2" t="s">
        <v>1</v>
      </c>
      <c r="EX65" s="2">
        <v>208631</v>
      </c>
      <c r="EY65" s="2">
        <v>692642</v>
      </c>
      <c r="EZ65" s="2" t="s">
        <v>1</v>
      </c>
      <c r="FA65" s="2" t="s">
        <v>1</v>
      </c>
      <c r="FB65" s="2">
        <v>6811</v>
      </c>
      <c r="FC65" s="2">
        <v>529784</v>
      </c>
      <c r="FD65" s="2">
        <v>207810</v>
      </c>
      <c r="FE65" s="2" t="s">
        <v>1</v>
      </c>
      <c r="FF65" s="2" t="s">
        <v>1</v>
      </c>
      <c r="FG65" s="2" t="s">
        <v>1</v>
      </c>
      <c r="FH65" s="2" t="s">
        <v>1</v>
      </c>
      <c r="FI65" s="2" t="s">
        <v>1</v>
      </c>
      <c r="FJ65" s="2">
        <v>171</v>
      </c>
      <c r="FK65" s="2">
        <v>1241</v>
      </c>
      <c r="FL65" s="2" t="s">
        <v>1</v>
      </c>
      <c r="FM65" s="2">
        <v>4760</v>
      </c>
      <c r="FN65" s="2">
        <v>80307.8</v>
      </c>
      <c r="FO65" s="2">
        <v>102805.5</v>
      </c>
      <c r="FP65" s="2" t="s">
        <v>1</v>
      </c>
      <c r="FQ65" s="2">
        <v>524190.9</v>
      </c>
      <c r="FR65" s="2" t="s">
        <v>1</v>
      </c>
      <c r="FS65" s="2" t="s">
        <v>1</v>
      </c>
      <c r="FT65" s="2" t="s">
        <v>1</v>
      </c>
      <c r="FU65" s="2" t="s">
        <v>1</v>
      </c>
      <c r="FV65" s="2" t="s">
        <v>1</v>
      </c>
      <c r="FW65" s="2" t="s">
        <v>1</v>
      </c>
      <c r="FX65" s="2">
        <v>4780</v>
      </c>
      <c r="FY65" s="2" t="s">
        <v>1</v>
      </c>
      <c r="FZ65" s="2" t="s">
        <v>1</v>
      </c>
      <c r="GA65" s="2">
        <v>780471</v>
      </c>
      <c r="GB65" s="2" t="s">
        <v>1</v>
      </c>
      <c r="GC65" s="2">
        <v>204208.74</v>
      </c>
      <c r="GD65" s="2" t="s">
        <v>1</v>
      </c>
      <c r="GE65" s="2" t="s">
        <v>1</v>
      </c>
      <c r="GF65" s="2">
        <v>8757</v>
      </c>
      <c r="GG65" s="2">
        <v>40139.839999999997</v>
      </c>
      <c r="GH65" s="2">
        <v>118998.8</v>
      </c>
      <c r="GI65" s="2">
        <v>11641</v>
      </c>
      <c r="GJ65" s="2" t="s">
        <v>1</v>
      </c>
      <c r="GK65" s="2">
        <v>42650</v>
      </c>
      <c r="GL65" s="2">
        <v>10900</v>
      </c>
      <c r="GM65" s="2" t="s">
        <v>1</v>
      </c>
      <c r="GN65" s="2">
        <v>2220351.29</v>
      </c>
      <c r="GO65" s="2">
        <v>3959010.61</v>
      </c>
      <c r="GP65" s="2" t="s">
        <v>1</v>
      </c>
      <c r="GQ65" s="2">
        <v>9090</v>
      </c>
      <c r="GR65" s="2">
        <v>7217</v>
      </c>
      <c r="GS65" s="2" t="s">
        <v>1</v>
      </c>
      <c r="GT65" s="2" t="s">
        <v>1</v>
      </c>
      <c r="GU65" s="2" t="s">
        <v>1</v>
      </c>
      <c r="GV65" s="2" t="s">
        <v>1</v>
      </c>
      <c r="GW65" s="2" t="s">
        <v>1</v>
      </c>
      <c r="GX65" s="2">
        <v>36053</v>
      </c>
      <c r="GY65" s="2" t="s">
        <v>1</v>
      </c>
      <c r="GZ65" s="2" t="s">
        <v>1</v>
      </c>
      <c r="HA65" s="2">
        <v>104000</v>
      </c>
      <c r="HB65" s="2">
        <v>71760</v>
      </c>
      <c r="HC65" s="2" t="s">
        <v>1</v>
      </c>
      <c r="HD65" s="2" t="s">
        <v>1</v>
      </c>
      <c r="HE65" s="2" t="s">
        <v>1</v>
      </c>
      <c r="HF65" s="2" t="s">
        <v>1</v>
      </c>
      <c r="HG65" s="2" t="s">
        <v>1</v>
      </c>
      <c r="HH65" s="2">
        <v>21800</v>
      </c>
      <c r="HI65" s="2" t="s">
        <v>1</v>
      </c>
      <c r="HJ65" s="2">
        <v>195800</v>
      </c>
      <c r="HK65" s="2">
        <v>2000</v>
      </c>
      <c r="HL65" s="2" t="s">
        <v>1</v>
      </c>
      <c r="HM65" s="2" t="s">
        <v>1</v>
      </c>
      <c r="HN65" s="2">
        <v>3691</v>
      </c>
      <c r="HO65" s="2" t="s">
        <v>1</v>
      </c>
      <c r="HP65" s="2" t="s">
        <v>1</v>
      </c>
      <c r="HQ65" s="2" t="s">
        <v>1</v>
      </c>
      <c r="HR65" s="2" t="s">
        <v>1</v>
      </c>
      <c r="HS65" s="2">
        <v>2500</v>
      </c>
      <c r="HT65" s="2" t="s">
        <v>1</v>
      </c>
      <c r="HU65" s="2" t="s">
        <v>1</v>
      </c>
      <c r="HV65" s="2">
        <v>7055</v>
      </c>
      <c r="HW65" s="2">
        <v>2354600</v>
      </c>
      <c r="HX65" s="2" t="s">
        <v>1</v>
      </c>
      <c r="HY65" s="2" t="s">
        <v>1</v>
      </c>
      <c r="HZ65" s="2" t="s">
        <v>1</v>
      </c>
      <c r="IA65" s="2" t="s">
        <v>1</v>
      </c>
      <c r="IB65" s="2" t="s">
        <v>1</v>
      </c>
      <c r="IC65" s="2" t="s">
        <v>1</v>
      </c>
      <c r="ID65" s="2" t="s">
        <v>1</v>
      </c>
      <c r="IE65" s="2">
        <v>578547.19999999995</v>
      </c>
      <c r="IF65" s="2">
        <v>9000</v>
      </c>
      <c r="IG65" s="2">
        <v>67920</v>
      </c>
      <c r="IH65" s="2">
        <v>3152</v>
      </c>
      <c r="II65" s="2">
        <v>0</v>
      </c>
      <c r="IJ65" s="2" t="s">
        <v>1</v>
      </c>
      <c r="IK65" s="2" t="s">
        <v>1</v>
      </c>
      <c r="IL65" s="2" t="s">
        <v>1</v>
      </c>
      <c r="IM65" s="2" t="s">
        <v>1</v>
      </c>
      <c r="IN65" s="2" t="s">
        <v>1</v>
      </c>
      <c r="IO65" s="2" t="s">
        <v>1</v>
      </c>
      <c r="IP65" s="2" t="s">
        <v>1</v>
      </c>
      <c r="IQ65" s="2" t="s">
        <v>1</v>
      </c>
      <c r="IR65" s="2" t="s">
        <v>1</v>
      </c>
      <c r="IS65" s="2" t="s">
        <v>1</v>
      </c>
      <c r="IT65" s="2" t="s">
        <v>1</v>
      </c>
      <c r="IU65" s="2" t="s">
        <v>1</v>
      </c>
      <c r="IV65" s="2" t="s">
        <v>1</v>
      </c>
      <c r="IW65" s="2" t="s">
        <v>1</v>
      </c>
      <c r="IX65" s="2" t="s">
        <v>1</v>
      </c>
      <c r="IY65" s="2" t="s">
        <v>1</v>
      </c>
      <c r="IZ65" s="2" t="s">
        <v>1</v>
      </c>
      <c r="JA65" s="2" t="s">
        <v>1</v>
      </c>
      <c r="JB65" s="2" t="s">
        <v>1</v>
      </c>
      <c r="JC65" s="2" t="s">
        <v>1</v>
      </c>
      <c r="JD65" s="2" t="s">
        <v>1</v>
      </c>
      <c r="JE65" s="2" t="s">
        <v>1</v>
      </c>
      <c r="JF65" s="2">
        <v>100000</v>
      </c>
      <c r="JG65" s="2" t="s">
        <v>1</v>
      </c>
      <c r="JH65" s="2" t="s">
        <v>1</v>
      </c>
      <c r="JI65" s="2" t="s">
        <v>1</v>
      </c>
      <c r="JJ65" s="2" t="s">
        <v>1</v>
      </c>
      <c r="JK65" s="2" t="s">
        <v>1</v>
      </c>
      <c r="JL65" s="2" t="s">
        <v>1</v>
      </c>
      <c r="JM65" s="2">
        <v>435600</v>
      </c>
      <c r="JN65" s="2">
        <v>1451400.06</v>
      </c>
      <c r="JO65" s="2">
        <v>483271</v>
      </c>
      <c r="JP65" s="2">
        <v>715598</v>
      </c>
      <c r="JQ65" s="2" t="s">
        <v>1</v>
      </c>
      <c r="JR65" s="2" t="s">
        <v>1</v>
      </c>
      <c r="JS65" s="2" t="s">
        <v>1</v>
      </c>
      <c r="JT65" s="2" t="s">
        <v>1</v>
      </c>
      <c r="JU65" s="2">
        <v>3750</v>
      </c>
      <c r="JV65" s="2" t="s">
        <v>1</v>
      </c>
      <c r="JW65" s="2" t="s">
        <v>1</v>
      </c>
      <c r="JX65" s="2" t="s">
        <v>1</v>
      </c>
      <c r="JY65" s="2" t="s">
        <v>1</v>
      </c>
      <c r="JZ65" s="2" t="s">
        <v>1</v>
      </c>
      <c r="KA65" s="2" t="s">
        <v>1</v>
      </c>
      <c r="KB65" s="2" t="s">
        <v>1</v>
      </c>
      <c r="KC65" s="2" t="s">
        <v>1</v>
      </c>
      <c r="KD65" s="2" t="s">
        <v>1</v>
      </c>
      <c r="KE65" s="2" t="s">
        <v>1</v>
      </c>
      <c r="KF65" s="2" t="s">
        <v>1</v>
      </c>
      <c r="KG65" s="2" t="s">
        <v>1</v>
      </c>
      <c r="KH65" s="2" t="s">
        <v>1</v>
      </c>
      <c r="KI65" s="2" t="s">
        <v>1</v>
      </c>
      <c r="KJ65" s="2" t="s">
        <v>1</v>
      </c>
      <c r="KK65" s="2" t="s">
        <v>1</v>
      </c>
      <c r="KL65" s="2" t="s">
        <v>1</v>
      </c>
      <c r="KM65" s="2" t="s">
        <v>1</v>
      </c>
      <c r="KN65" s="2" t="s">
        <v>1</v>
      </c>
      <c r="KO65" s="2" t="s">
        <v>1</v>
      </c>
      <c r="KP65" s="2" t="s">
        <v>1</v>
      </c>
      <c r="KQ65" s="2" t="s">
        <v>1</v>
      </c>
      <c r="KR65" s="2" t="s">
        <v>1</v>
      </c>
      <c r="KS65" s="2" t="s">
        <v>1</v>
      </c>
      <c r="KT65" s="2" t="s">
        <v>1</v>
      </c>
      <c r="KU65" s="2" t="s">
        <v>1</v>
      </c>
      <c r="KV65" s="2" t="s">
        <v>1</v>
      </c>
      <c r="KW65" s="2" t="s">
        <v>1</v>
      </c>
    </row>
    <row r="66" spans="1:309" x14ac:dyDescent="0.3">
      <c r="A66" s="2" t="s">
        <v>60</v>
      </c>
      <c r="B66" s="2">
        <v>73</v>
      </c>
      <c r="C66" s="23">
        <f t="shared" si="62"/>
        <v>482648.79000000004</v>
      </c>
      <c r="D66" s="23">
        <f t="shared" si="63"/>
        <v>2205883.04</v>
      </c>
      <c r="E66" s="23">
        <f t="shared" si="64"/>
        <v>30217.575890410961</v>
      </c>
      <c r="F66" s="23">
        <f t="shared" si="65"/>
        <v>951550.13</v>
      </c>
      <c r="G66" s="23">
        <f t="shared" si="66"/>
        <v>1158602.9099999999</v>
      </c>
      <c r="H66" s="23">
        <f t="shared" si="67"/>
        <v>1830</v>
      </c>
      <c r="I66" s="23">
        <f t="shared" si="68"/>
        <v>93900</v>
      </c>
      <c r="J66" s="23">
        <f t="shared" si="69"/>
        <v>1286.3013698630136</v>
      </c>
      <c r="K66" s="23">
        <f t="shared" si="70"/>
        <v>93900</v>
      </c>
      <c r="L66" s="23">
        <f t="shared" si="71"/>
        <v>0</v>
      </c>
      <c r="M66" s="23">
        <f t="shared" si="72"/>
        <v>1155310.9099999999</v>
      </c>
      <c r="N66" s="23">
        <f t="shared" si="73"/>
        <v>13034.933287671232</v>
      </c>
      <c r="O66" s="23">
        <f t="shared" si="74"/>
        <v>264205.86</v>
      </c>
      <c r="P66" s="23">
        <f t="shared" si="75"/>
        <v>261239.19</v>
      </c>
      <c r="Q66" s="23">
        <f t="shared" si="76"/>
        <v>281282</v>
      </c>
      <c r="R66" s="23">
        <f t="shared" si="77"/>
        <v>890338.97000000009</v>
      </c>
      <c r="S66" s="23">
        <f t="shared" si="78"/>
        <v>12196.424246575343</v>
      </c>
      <c r="T66" s="23">
        <f t="shared" si="79"/>
        <v>61211.159999999916</v>
      </c>
      <c r="U66" s="7">
        <f t="shared" si="80"/>
        <v>6.4327835255510835E-2</v>
      </c>
      <c r="V66" s="23">
        <f t="shared" si="81"/>
        <v>66</v>
      </c>
      <c r="W66" s="23">
        <f t="shared" si="82"/>
        <v>41595</v>
      </c>
      <c r="X66" s="23">
        <f t="shared" si="83"/>
        <v>19127.16</v>
      </c>
      <c r="Y66" s="23">
        <f t="shared" si="84"/>
        <v>480</v>
      </c>
      <c r="Z66" s="23">
        <v>57</v>
      </c>
      <c r="AA66" s="23">
        <f t="shared" si="85"/>
        <v>83554.92</v>
      </c>
      <c r="AB66" s="23">
        <f t="shared" si="86"/>
        <v>1723234.25</v>
      </c>
      <c r="AC66" s="23">
        <f t="shared" si="87"/>
        <v>23605.948630136987</v>
      </c>
      <c r="AD66" s="23">
        <f t="shared" si="88"/>
        <v>1723234.25</v>
      </c>
      <c r="AE66" s="23">
        <f t="shared" si="89"/>
        <v>23605.948630136987</v>
      </c>
      <c r="AF66" s="23">
        <f t="shared" si="90"/>
        <v>406112</v>
      </c>
      <c r="AG66" s="23">
        <f t="shared" si="91"/>
        <v>5563.178082191781</v>
      </c>
      <c r="AH66" s="23">
        <f t="shared" si="92"/>
        <v>1144959.25</v>
      </c>
      <c r="AI66" s="23">
        <f t="shared" si="93"/>
        <v>3648</v>
      </c>
      <c r="AJ66" s="23">
        <f t="shared" si="94"/>
        <v>220348</v>
      </c>
      <c r="AK66" s="23">
        <f t="shared" si="95"/>
        <v>0</v>
      </c>
      <c r="AL66" s="23">
        <f t="shared" si="96"/>
        <v>0</v>
      </c>
      <c r="AM66" s="23">
        <f t="shared" si="97"/>
        <v>0</v>
      </c>
      <c r="AN66" s="23">
        <f t="shared" si="98"/>
        <v>0</v>
      </c>
      <c r="AO66" s="2">
        <v>146202.21</v>
      </c>
      <c r="AP66" s="2">
        <v>100725.78</v>
      </c>
      <c r="AQ66" s="2">
        <v>17277.87</v>
      </c>
      <c r="AR66" s="2" t="s">
        <v>1</v>
      </c>
      <c r="AS66" s="2">
        <v>143629.19</v>
      </c>
      <c r="AT66" s="2">
        <v>117610</v>
      </c>
      <c r="AU66" s="2" t="s">
        <v>1</v>
      </c>
      <c r="AV66" s="2">
        <v>281282</v>
      </c>
      <c r="AX66" s="2" t="s">
        <v>1</v>
      </c>
      <c r="AY66" s="2" t="s">
        <v>1</v>
      </c>
      <c r="AZ66" s="2">
        <v>66</v>
      </c>
      <c r="BA66" s="2" t="s">
        <v>1</v>
      </c>
      <c r="BB66" s="2" t="s">
        <v>1</v>
      </c>
      <c r="BC66" s="2" t="s">
        <v>1</v>
      </c>
      <c r="BD66" s="2" t="s">
        <v>1</v>
      </c>
      <c r="BE66" s="2">
        <v>39770</v>
      </c>
      <c r="BF66" s="2">
        <v>1825</v>
      </c>
      <c r="BG66" s="2" t="s">
        <v>1</v>
      </c>
      <c r="BH66" s="2" t="s">
        <v>1</v>
      </c>
      <c r="BI66" s="2" t="s">
        <v>1</v>
      </c>
      <c r="BJ66" s="2" t="s">
        <v>1</v>
      </c>
      <c r="BK66" s="2" t="s">
        <v>1</v>
      </c>
      <c r="BL66" s="2" t="s">
        <v>1</v>
      </c>
      <c r="BM66" s="2" t="s">
        <v>1</v>
      </c>
      <c r="BN66" s="2">
        <v>2912.2</v>
      </c>
      <c r="BO66" s="2" t="s">
        <v>1</v>
      </c>
      <c r="BP66" s="2">
        <v>16214.96</v>
      </c>
      <c r="BQ66" s="2" t="s">
        <v>1</v>
      </c>
      <c r="BR66" s="2">
        <v>480</v>
      </c>
      <c r="BS66" s="2" t="s">
        <v>1</v>
      </c>
      <c r="BT66" s="2">
        <v>83554.92</v>
      </c>
      <c r="BU66" s="2" t="s">
        <v>1</v>
      </c>
      <c r="BV66" s="2">
        <v>1047175.47</v>
      </c>
      <c r="BW66" s="2" t="s">
        <v>1</v>
      </c>
      <c r="BX66" s="2" t="s">
        <v>1</v>
      </c>
      <c r="BY66" s="2" t="s">
        <v>1</v>
      </c>
      <c r="BZ66" s="2" t="s">
        <v>1</v>
      </c>
      <c r="CA66" s="2" t="s">
        <v>1</v>
      </c>
      <c r="CB66" s="2" t="s">
        <v>1</v>
      </c>
      <c r="CC66" s="2" t="s">
        <v>1</v>
      </c>
      <c r="CD66" s="2">
        <v>4512</v>
      </c>
      <c r="CE66" s="2">
        <v>90516</v>
      </c>
      <c r="CF66" s="2" t="s">
        <v>1</v>
      </c>
      <c r="CG66" s="2" t="s">
        <v>1</v>
      </c>
      <c r="CH66" s="2">
        <v>2907.44</v>
      </c>
      <c r="CI66" s="2">
        <v>10200</v>
      </c>
      <c r="CJ66" s="2" t="s">
        <v>1</v>
      </c>
      <c r="CK66" s="2" t="s">
        <v>1</v>
      </c>
      <c r="CL66" s="2" t="s">
        <v>1</v>
      </c>
      <c r="CM66" s="2" t="s">
        <v>1</v>
      </c>
      <c r="CN66" s="2" t="s">
        <v>1</v>
      </c>
      <c r="CO66" s="2" t="s">
        <v>1</v>
      </c>
      <c r="CP66" s="2">
        <v>3292</v>
      </c>
      <c r="CQ66" s="2" t="s">
        <v>1</v>
      </c>
      <c r="CR66" s="2" t="s">
        <v>1</v>
      </c>
      <c r="CS66" s="2" t="s">
        <v>1</v>
      </c>
      <c r="CT66" s="2" t="s">
        <v>1</v>
      </c>
      <c r="CU66" s="2" t="s">
        <v>1</v>
      </c>
      <c r="CV66" s="2" t="s">
        <v>1</v>
      </c>
      <c r="CW66" s="2" t="s">
        <v>1</v>
      </c>
      <c r="CX66" s="2" t="s">
        <v>1</v>
      </c>
      <c r="CY66" s="2" t="s">
        <v>1</v>
      </c>
      <c r="CZ66" s="2" t="s">
        <v>1</v>
      </c>
      <c r="DA66" s="2" t="s">
        <v>1</v>
      </c>
      <c r="DB66" s="2">
        <v>0</v>
      </c>
      <c r="DC66" s="2" t="s">
        <v>1</v>
      </c>
      <c r="DD66" s="2" t="s">
        <v>1</v>
      </c>
      <c r="DE66" s="2" t="s">
        <v>1</v>
      </c>
      <c r="DF66" s="2" t="s">
        <v>1</v>
      </c>
      <c r="DG66" s="2" t="s">
        <v>1</v>
      </c>
      <c r="DH66" s="2" t="s">
        <v>1</v>
      </c>
      <c r="DI66" s="2" t="s">
        <v>1</v>
      </c>
      <c r="DJ66" s="2" t="s">
        <v>1</v>
      </c>
      <c r="DK66" s="2">
        <v>1830</v>
      </c>
      <c r="DL66" s="2" t="s">
        <v>1</v>
      </c>
      <c r="DM66" s="2" t="s">
        <v>1</v>
      </c>
      <c r="DN66" s="2" t="s">
        <v>1</v>
      </c>
      <c r="DO66" s="2" t="s">
        <v>1</v>
      </c>
      <c r="DP66" s="2" t="s">
        <v>1</v>
      </c>
      <c r="DQ66" s="2" t="s">
        <v>1</v>
      </c>
      <c r="DR66" s="2" t="s">
        <v>1</v>
      </c>
      <c r="DS66" s="2" t="s">
        <v>1</v>
      </c>
      <c r="DT66" s="2" t="s">
        <v>1</v>
      </c>
      <c r="DU66" s="2">
        <v>39500</v>
      </c>
      <c r="DV66" s="2">
        <v>54400</v>
      </c>
      <c r="DW66" s="2" t="s">
        <v>1</v>
      </c>
      <c r="DX66" s="2" t="s">
        <v>1</v>
      </c>
      <c r="DY66" s="2" t="s">
        <v>1</v>
      </c>
      <c r="DZ66" s="2" t="s">
        <v>1</v>
      </c>
      <c r="EA66" s="2" t="s">
        <v>1</v>
      </c>
      <c r="EB66" s="2" t="s">
        <v>1</v>
      </c>
      <c r="EC66" s="2" t="s">
        <v>1</v>
      </c>
      <c r="ED66" s="2" t="s">
        <v>1</v>
      </c>
      <c r="EE66" s="2" t="s">
        <v>1</v>
      </c>
      <c r="EF66" s="2" t="s">
        <v>1</v>
      </c>
      <c r="EG66" s="2" t="s">
        <v>1</v>
      </c>
      <c r="EH66" s="2" t="s">
        <v>1</v>
      </c>
      <c r="EI66" s="2" t="s">
        <v>1</v>
      </c>
      <c r="EJ66" s="2" t="s">
        <v>1</v>
      </c>
      <c r="EK66" s="2" t="s">
        <v>1</v>
      </c>
      <c r="EL66" s="2" t="s">
        <v>1</v>
      </c>
      <c r="EM66" s="2" t="s">
        <v>1</v>
      </c>
      <c r="EN66" s="2" t="s">
        <v>1</v>
      </c>
      <c r="EO66" s="2" t="s">
        <v>1</v>
      </c>
      <c r="EP66" s="2" t="s">
        <v>1</v>
      </c>
      <c r="EQ66" s="2" t="s">
        <v>1</v>
      </c>
      <c r="ER66" s="2" t="s">
        <v>1</v>
      </c>
      <c r="ES66" s="2" t="s">
        <v>1</v>
      </c>
      <c r="ET66" s="2" t="s">
        <v>1</v>
      </c>
      <c r="EU66" s="2">
        <v>172337</v>
      </c>
      <c r="EV66" s="2" t="s">
        <v>1</v>
      </c>
      <c r="EW66" s="2">
        <v>1724</v>
      </c>
      <c r="EX66" s="2">
        <v>34218</v>
      </c>
      <c r="EY66" s="2">
        <v>108000</v>
      </c>
      <c r="EZ66" s="2">
        <v>19200</v>
      </c>
      <c r="FA66" s="2" t="s">
        <v>1</v>
      </c>
      <c r="FB66" s="2" t="s">
        <v>1</v>
      </c>
      <c r="FC66" s="2">
        <v>43089</v>
      </c>
      <c r="FD66" s="2">
        <v>26958</v>
      </c>
      <c r="FE66" s="2" t="s">
        <v>1</v>
      </c>
      <c r="FF66" s="2">
        <v>586</v>
      </c>
      <c r="FG66" s="2" t="s">
        <v>1</v>
      </c>
      <c r="FH66" s="2" t="s">
        <v>1</v>
      </c>
      <c r="FI66" s="2" t="s">
        <v>1</v>
      </c>
      <c r="FJ66" s="2" t="s">
        <v>1</v>
      </c>
      <c r="FK66" s="2" t="s">
        <v>1</v>
      </c>
      <c r="FL66" s="2" t="s">
        <v>1</v>
      </c>
      <c r="FM66" s="2" t="s">
        <v>1</v>
      </c>
      <c r="FN66" s="2">
        <v>1591</v>
      </c>
      <c r="FO66" s="2">
        <v>20094</v>
      </c>
      <c r="FP66" s="2" t="s">
        <v>1</v>
      </c>
      <c r="FQ66" s="2">
        <v>49028.22</v>
      </c>
      <c r="FR66" s="2" t="s">
        <v>1</v>
      </c>
      <c r="FS66" s="2" t="s">
        <v>1</v>
      </c>
      <c r="FT66" s="2" t="s">
        <v>1</v>
      </c>
      <c r="FU66" s="2" t="s">
        <v>1</v>
      </c>
      <c r="FV66" s="2" t="s">
        <v>1</v>
      </c>
      <c r="FW66" s="2" t="s">
        <v>1</v>
      </c>
      <c r="FX66" s="2" t="s">
        <v>1</v>
      </c>
      <c r="FY66" s="2" t="s">
        <v>1</v>
      </c>
      <c r="FZ66" s="2" t="s">
        <v>1</v>
      </c>
      <c r="GA66" s="2">
        <v>82400</v>
      </c>
      <c r="GB66" s="2" t="s">
        <v>1</v>
      </c>
      <c r="GC66" s="2">
        <v>905</v>
      </c>
      <c r="GD66" s="2" t="s">
        <v>1</v>
      </c>
      <c r="GE66" s="2" t="s">
        <v>1</v>
      </c>
      <c r="GF66" s="2">
        <v>1848</v>
      </c>
      <c r="GG66" s="2">
        <v>18567.91</v>
      </c>
      <c r="GH66" s="2">
        <v>17014.2</v>
      </c>
      <c r="GI66" s="2" t="s">
        <v>1</v>
      </c>
      <c r="GJ66" s="2" t="s">
        <v>1</v>
      </c>
      <c r="GK66" s="2">
        <v>9052</v>
      </c>
      <c r="GL66" s="2">
        <v>2970</v>
      </c>
      <c r="GM66" s="2" t="s">
        <v>1</v>
      </c>
      <c r="GN66" s="2">
        <v>673144.42</v>
      </c>
      <c r="GO66" s="2">
        <v>183465.5</v>
      </c>
      <c r="GP66" s="2" t="s">
        <v>1</v>
      </c>
      <c r="GQ66" s="2">
        <v>5371</v>
      </c>
      <c r="GR66" s="2">
        <v>8875</v>
      </c>
      <c r="GS66" s="2" t="s">
        <v>1</v>
      </c>
      <c r="GT66" s="2" t="s">
        <v>1</v>
      </c>
      <c r="GU66" s="2" t="s">
        <v>1</v>
      </c>
      <c r="GV66" s="2" t="s">
        <v>1</v>
      </c>
      <c r="GW66" s="2" t="s">
        <v>1</v>
      </c>
      <c r="GX66" s="2" t="s">
        <v>1</v>
      </c>
      <c r="GY66" s="2" t="s">
        <v>1</v>
      </c>
      <c r="GZ66" s="2" t="s">
        <v>1</v>
      </c>
      <c r="HA66" s="2">
        <v>0</v>
      </c>
      <c r="HB66" s="2">
        <v>1540</v>
      </c>
      <c r="HC66" s="2">
        <v>2108</v>
      </c>
      <c r="HD66" s="2" t="s">
        <v>1</v>
      </c>
      <c r="HE66" s="2" t="s">
        <v>1</v>
      </c>
      <c r="HF66" s="2" t="s">
        <v>1</v>
      </c>
      <c r="HG66" s="2" t="s">
        <v>1</v>
      </c>
      <c r="HH66" s="2" t="s">
        <v>1</v>
      </c>
      <c r="HI66" s="2" t="s">
        <v>1</v>
      </c>
      <c r="HJ66" s="2" t="s">
        <v>1</v>
      </c>
      <c r="HK66" s="2">
        <v>5000</v>
      </c>
      <c r="HL66" s="2" t="s">
        <v>1</v>
      </c>
      <c r="HM66" s="2" t="s">
        <v>1</v>
      </c>
      <c r="HN66" s="2">
        <v>7200</v>
      </c>
      <c r="HO66" s="2" t="s">
        <v>1</v>
      </c>
      <c r="HP66" s="2" t="s">
        <v>1</v>
      </c>
      <c r="HQ66" s="2" t="s">
        <v>1</v>
      </c>
      <c r="HR66" s="2" t="s">
        <v>1</v>
      </c>
      <c r="HS66" s="2">
        <v>0</v>
      </c>
      <c r="HT66" s="2" t="s">
        <v>1</v>
      </c>
      <c r="HU66" s="2" t="s">
        <v>1</v>
      </c>
      <c r="HV66" s="2" t="s">
        <v>1</v>
      </c>
      <c r="HW66" s="2" t="s">
        <v>1</v>
      </c>
      <c r="HX66" s="2" t="s">
        <v>1</v>
      </c>
      <c r="HY66" s="2" t="s">
        <v>1</v>
      </c>
      <c r="HZ66" s="2" t="s">
        <v>1</v>
      </c>
      <c r="IA66" s="2" t="s">
        <v>1</v>
      </c>
      <c r="IB66" s="2" t="s">
        <v>1</v>
      </c>
      <c r="IC66" s="2" t="s">
        <v>1</v>
      </c>
      <c r="ID66" s="2" t="s">
        <v>1</v>
      </c>
      <c r="IE66" s="2">
        <v>195308</v>
      </c>
      <c r="IF66" s="2" t="s">
        <v>1</v>
      </c>
      <c r="IG66" s="2">
        <v>12840</v>
      </c>
      <c r="IH66" s="2">
        <v>18800</v>
      </c>
      <c r="II66" s="2">
        <v>0</v>
      </c>
      <c r="IJ66" s="2" t="s">
        <v>1</v>
      </c>
      <c r="IK66" s="2" t="s">
        <v>1</v>
      </c>
      <c r="IL66" s="2" t="s">
        <v>1</v>
      </c>
      <c r="IM66" s="2" t="s">
        <v>1</v>
      </c>
      <c r="IN66" s="2" t="s">
        <v>1</v>
      </c>
      <c r="IO66" s="2" t="s">
        <v>1</v>
      </c>
      <c r="IP66" s="2" t="s">
        <v>1</v>
      </c>
      <c r="IQ66" s="2" t="s">
        <v>1</v>
      </c>
      <c r="IR66" s="2" t="s">
        <v>1</v>
      </c>
      <c r="IS66" s="2" t="s">
        <v>1</v>
      </c>
      <c r="IT66" s="2" t="s">
        <v>1</v>
      </c>
      <c r="IU66" s="2" t="s">
        <v>1</v>
      </c>
      <c r="IV66" s="2" t="s">
        <v>1</v>
      </c>
      <c r="IW66" s="2" t="s">
        <v>1</v>
      </c>
      <c r="IX66" s="2" t="s">
        <v>1</v>
      </c>
      <c r="IY66" s="2" t="s">
        <v>1</v>
      </c>
      <c r="IZ66" s="2" t="s">
        <v>1</v>
      </c>
      <c r="JA66" s="2" t="s">
        <v>1</v>
      </c>
      <c r="JB66" s="2" t="s">
        <v>1</v>
      </c>
      <c r="JC66" s="2" t="s">
        <v>1</v>
      </c>
      <c r="JD66" s="2" t="s">
        <v>1</v>
      </c>
      <c r="JE66" s="2" t="s">
        <v>1</v>
      </c>
      <c r="JF66" s="2">
        <v>0</v>
      </c>
      <c r="JG66" s="2" t="s">
        <v>1</v>
      </c>
      <c r="JH66" s="2" t="s">
        <v>1</v>
      </c>
      <c r="JI66" s="2" t="s">
        <v>1</v>
      </c>
      <c r="JJ66" s="2" t="s">
        <v>1</v>
      </c>
      <c r="JK66" s="2" t="s">
        <v>1</v>
      </c>
      <c r="JL66" s="2" t="s">
        <v>1</v>
      </c>
      <c r="JM66" s="2" t="s">
        <v>1</v>
      </c>
      <c r="JN66" s="2" t="s">
        <v>1</v>
      </c>
      <c r="JO66" s="2" t="s">
        <v>1</v>
      </c>
      <c r="JP66" s="2" t="s">
        <v>1</v>
      </c>
      <c r="JQ66" s="2" t="s">
        <v>1</v>
      </c>
      <c r="JR66" s="2" t="s">
        <v>1</v>
      </c>
      <c r="JS66" s="2" t="s">
        <v>1</v>
      </c>
      <c r="JT66" s="2" t="s">
        <v>1</v>
      </c>
      <c r="JU66" s="2" t="s">
        <v>1</v>
      </c>
      <c r="JV66" s="2" t="s">
        <v>1</v>
      </c>
      <c r="JW66" s="2" t="s">
        <v>1</v>
      </c>
      <c r="JX66" s="2" t="s">
        <v>1</v>
      </c>
      <c r="JY66" s="2" t="s">
        <v>1</v>
      </c>
      <c r="JZ66" s="2" t="s">
        <v>1</v>
      </c>
      <c r="KA66" s="2" t="s">
        <v>1</v>
      </c>
      <c r="KB66" s="2" t="s">
        <v>1</v>
      </c>
      <c r="KC66" s="2" t="s">
        <v>1</v>
      </c>
      <c r="KD66" s="2" t="s">
        <v>1</v>
      </c>
      <c r="KE66" s="2" t="s">
        <v>1</v>
      </c>
      <c r="KF66" s="2" t="s">
        <v>1</v>
      </c>
      <c r="KG66" s="2" t="s">
        <v>1</v>
      </c>
      <c r="KH66" s="2" t="s">
        <v>1</v>
      </c>
      <c r="KI66" s="2" t="s">
        <v>1</v>
      </c>
      <c r="KJ66" s="2" t="s">
        <v>1</v>
      </c>
      <c r="KK66" s="2" t="s">
        <v>1</v>
      </c>
      <c r="KL66" s="2" t="s">
        <v>1</v>
      </c>
      <c r="KM66" s="2" t="s">
        <v>1</v>
      </c>
      <c r="KN66" s="2" t="s">
        <v>1</v>
      </c>
      <c r="KO66" s="2" t="s">
        <v>1</v>
      </c>
      <c r="KP66" s="2" t="s">
        <v>1</v>
      </c>
      <c r="KQ66" s="2" t="s">
        <v>1</v>
      </c>
      <c r="KR66" s="2" t="s">
        <v>1</v>
      </c>
      <c r="KS66" s="2" t="s">
        <v>1</v>
      </c>
      <c r="KT66" s="2" t="s">
        <v>1</v>
      </c>
      <c r="KU66" s="2" t="s">
        <v>1</v>
      </c>
      <c r="KV66" s="2" t="s">
        <v>1</v>
      </c>
      <c r="KW66" s="2" t="s">
        <v>1</v>
      </c>
    </row>
    <row r="67" spans="1:309" x14ac:dyDescent="0.3">
      <c r="A67" s="2" t="s">
        <v>61</v>
      </c>
      <c r="B67" s="2">
        <v>217</v>
      </c>
      <c r="C67" s="23">
        <f t="shared" si="62"/>
        <v>345195.68000000063</v>
      </c>
      <c r="D67" s="23">
        <f t="shared" si="63"/>
        <v>4334842.6500000004</v>
      </c>
      <c r="E67" s="23">
        <f t="shared" si="64"/>
        <v>19976.233410138251</v>
      </c>
      <c r="F67" s="23">
        <f t="shared" si="65"/>
        <v>2455377.79</v>
      </c>
      <c r="G67" s="23">
        <f t="shared" si="66"/>
        <v>770396.86</v>
      </c>
      <c r="H67" s="23">
        <f t="shared" si="67"/>
        <v>0</v>
      </c>
      <c r="I67" s="23">
        <f t="shared" si="68"/>
        <v>1109068</v>
      </c>
      <c r="J67" s="23">
        <f t="shared" si="69"/>
        <v>5110.9124423963131</v>
      </c>
      <c r="K67" s="23">
        <f t="shared" si="70"/>
        <v>1109068</v>
      </c>
      <c r="L67" s="23">
        <f t="shared" si="71"/>
        <v>0</v>
      </c>
      <c r="M67" s="23">
        <f t="shared" si="72"/>
        <v>770396.86</v>
      </c>
      <c r="N67" s="23">
        <f t="shared" si="73"/>
        <v>11315.105023041475</v>
      </c>
      <c r="O67" s="23">
        <f t="shared" si="74"/>
        <v>593493.37</v>
      </c>
      <c r="P67" s="23">
        <f t="shared" si="75"/>
        <v>563031.49</v>
      </c>
      <c r="Q67" s="23">
        <f t="shared" si="76"/>
        <v>986217.77</v>
      </c>
      <c r="R67" s="23">
        <f t="shared" si="77"/>
        <v>2332051.86</v>
      </c>
      <c r="S67" s="23">
        <f t="shared" si="78"/>
        <v>10746.782764976959</v>
      </c>
      <c r="T67" s="23">
        <f t="shared" si="79"/>
        <v>123325.93000000017</v>
      </c>
      <c r="U67" s="7">
        <f t="shared" si="80"/>
        <v>5.0226865495920349E-2</v>
      </c>
      <c r="V67" s="23">
        <f t="shared" si="81"/>
        <v>0</v>
      </c>
      <c r="W67" s="23">
        <f t="shared" si="82"/>
        <v>115160</v>
      </c>
      <c r="X67" s="23">
        <f t="shared" si="83"/>
        <v>7873.93</v>
      </c>
      <c r="Y67" s="23">
        <f t="shared" si="84"/>
        <v>350</v>
      </c>
      <c r="Z67" s="23">
        <v>58</v>
      </c>
      <c r="AA67" s="23">
        <f t="shared" si="85"/>
        <v>189251.23</v>
      </c>
      <c r="AB67" s="23">
        <f t="shared" si="86"/>
        <v>3989646.9699999997</v>
      </c>
      <c r="AC67" s="23">
        <f t="shared" si="87"/>
        <v>18385.4699078341</v>
      </c>
      <c r="AD67" s="23">
        <f t="shared" si="88"/>
        <v>3589646.9699999997</v>
      </c>
      <c r="AE67" s="23">
        <f t="shared" si="89"/>
        <v>16542.151935483871</v>
      </c>
      <c r="AF67" s="23">
        <f t="shared" si="90"/>
        <v>567736</v>
      </c>
      <c r="AG67" s="23">
        <f t="shared" si="91"/>
        <v>2616.294930875576</v>
      </c>
      <c r="AH67" s="23">
        <f t="shared" si="92"/>
        <v>3005777.9699999997</v>
      </c>
      <c r="AI67" s="23">
        <f t="shared" si="93"/>
        <v>15805</v>
      </c>
      <c r="AJ67" s="23">
        <f t="shared" si="94"/>
        <v>85150</v>
      </c>
      <c r="AK67" s="23">
        <f t="shared" si="95"/>
        <v>400000</v>
      </c>
      <c r="AL67" s="23">
        <f t="shared" si="96"/>
        <v>1843.3179723502303</v>
      </c>
      <c r="AM67" s="23">
        <f t="shared" si="97"/>
        <v>400000</v>
      </c>
      <c r="AN67" s="23">
        <f t="shared" si="98"/>
        <v>0</v>
      </c>
      <c r="AO67" s="2">
        <v>468423.64</v>
      </c>
      <c r="AP67" s="2">
        <v>71857.5</v>
      </c>
      <c r="AQ67" s="2">
        <v>53212.23</v>
      </c>
      <c r="AR67" s="2" t="s">
        <v>1</v>
      </c>
      <c r="AS67" s="2">
        <v>563031.49</v>
      </c>
      <c r="AT67" s="2" t="s">
        <v>1</v>
      </c>
      <c r="AU67" s="2" t="s">
        <v>1</v>
      </c>
      <c r="AV67" s="2">
        <v>986217.77</v>
      </c>
      <c r="AX67" s="2" t="s">
        <v>1</v>
      </c>
      <c r="AY67" s="2" t="s">
        <v>1</v>
      </c>
      <c r="AZ67" s="2" t="s">
        <v>1</v>
      </c>
      <c r="BA67" s="2" t="s">
        <v>1</v>
      </c>
      <c r="BB67" s="2" t="s">
        <v>1</v>
      </c>
      <c r="BC67" s="2" t="s">
        <v>1</v>
      </c>
      <c r="BD67" s="2" t="s">
        <v>1</v>
      </c>
      <c r="BE67" s="2">
        <v>113750</v>
      </c>
      <c r="BF67" s="2">
        <v>1410</v>
      </c>
      <c r="BG67" s="2" t="s">
        <v>1</v>
      </c>
      <c r="BH67" s="2" t="s">
        <v>1</v>
      </c>
      <c r="BI67" s="2" t="s">
        <v>1</v>
      </c>
      <c r="BJ67" s="2" t="s">
        <v>1</v>
      </c>
      <c r="BK67" s="2" t="s">
        <v>1</v>
      </c>
      <c r="BL67" s="2" t="s">
        <v>1</v>
      </c>
      <c r="BM67" s="2" t="s">
        <v>1</v>
      </c>
      <c r="BN67" s="2">
        <v>7873.93</v>
      </c>
      <c r="BO67" s="2" t="s">
        <v>1</v>
      </c>
      <c r="BP67" s="2" t="s">
        <v>1</v>
      </c>
      <c r="BQ67" s="2" t="s">
        <v>1</v>
      </c>
      <c r="BR67" s="2">
        <v>350</v>
      </c>
      <c r="BS67" s="2" t="s">
        <v>1</v>
      </c>
      <c r="BT67" s="2">
        <v>189251.23</v>
      </c>
      <c r="BU67" s="2" t="s">
        <v>1</v>
      </c>
      <c r="BV67" s="2">
        <v>452089</v>
      </c>
      <c r="BW67" s="2" t="s">
        <v>1</v>
      </c>
      <c r="BX67" s="2" t="s">
        <v>1</v>
      </c>
      <c r="BY67" s="2" t="s">
        <v>1</v>
      </c>
      <c r="BZ67" s="2" t="s">
        <v>1</v>
      </c>
      <c r="CA67" s="2" t="s">
        <v>1</v>
      </c>
      <c r="CB67" s="2" t="s">
        <v>1</v>
      </c>
      <c r="CC67" s="2" t="s">
        <v>1</v>
      </c>
      <c r="CD67" s="2">
        <v>24834</v>
      </c>
      <c r="CE67" s="2">
        <v>293097</v>
      </c>
      <c r="CF67" s="2" t="s">
        <v>1</v>
      </c>
      <c r="CG67" s="2">
        <v>0</v>
      </c>
      <c r="CH67" s="2">
        <v>376.86</v>
      </c>
      <c r="CI67" s="2" t="s">
        <v>1</v>
      </c>
      <c r="CJ67" s="2" t="s">
        <v>1</v>
      </c>
      <c r="CK67" s="2" t="s">
        <v>1</v>
      </c>
      <c r="CL67" s="2" t="s">
        <v>1</v>
      </c>
      <c r="CM67" s="2" t="s">
        <v>1</v>
      </c>
      <c r="CN67" s="2" t="s">
        <v>1</v>
      </c>
      <c r="CO67" s="2" t="s">
        <v>1</v>
      </c>
      <c r="CP67" s="2" t="s">
        <v>1</v>
      </c>
      <c r="CQ67" s="2" t="s">
        <v>1</v>
      </c>
      <c r="CR67" s="2" t="s">
        <v>1</v>
      </c>
      <c r="CS67" s="2" t="s">
        <v>1</v>
      </c>
      <c r="CT67" s="2" t="s">
        <v>1</v>
      </c>
      <c r="CU67" s="2" t="s">
        <v>1</v>
      </c>
      <c r="CV67" s="2" t="s">
        <v>1</v>
      </c>
      <c r="CW67" s="2" t="s">
        <v>1</v>
      </c>
      <c r="CX67" s="2" t="s">
        <v>1</v>
      </c>
      <c r="CY67" s="2" t="s">
        <v>1</v>
      </c>
      <c r="CZ67" s="2" t="s">
        <v>1</v>
      </c>
      <c r="DA67" s="2" t="s">
        <v>1</v>
      </c>
      <c r="DB67" s="2" t="s">
        <v>1</v>
      </c>
      <c r="DC67" s="2" t="s">
        <v>1</v>
      </c>
      <c r="DD67" s="2" t="s">
        <v>1</v>
      </c>
      <c r="DE67" s="2" t="s">
        <v>1</v>
      </c>
      <c r="DF67" s="2" t="s">
        <v>1</v>
      </c>
      <c r="DG67" s="2" t="s">
        <v>1</v>
      </c>
      <c r="DH67" s="2" t="s">
        <v>1</v>
      </c>
      <c r="DI67" s="2" t="s">
        <v>1</v>
      </c>
      <c r="DJ67" s="2" t="s">
        <v>1</v>
      </c>
      <c r="DK67" s="2" t="s">
        <v>1</v>
      </c>
      <c r="DL67" s="2" t="s">
        <v>1</v>
      </c>
      <c r="DM67" s="2" t="s">
        <v>1</v>
      </c>
      <c r="DN67" s="2" t="s">
        <v>1</v>
      </c>
      <c r="DO67" s="2" t="s">
        <v>1</v>
      </c>
      <c r="DP67" s="2" t="s">
        <v>1</v>
      </c>
      <c r="DQ67" s="2" t="s">
        <v>1</v>
      </c>
      <c r="DR67" s="2" t="s">
        <v>1</v>
      </c>
      <c r="DS67" s="2" t="s">
        <v>1</v>
      </c>
      <c r="DT67" s="2" t="s">
        <v>1</v>
      </c>
      <c r="DU67" s="2">
        <v>39500</v>
      </c>
      <c r="DV67" s="2">
        <v>54400</v>
      </c>
      <c r="DW67" s="2">
        <v>791625</v>
      </c>
      <c r="DX67" s="2">
        <v>223543</v>
      </c>
      <c r="DY67" s="2" t="s">
        <v>1</v>
      </c>
      <c r="DZ67" s="2" t="s">
        <v>1</v>
      </c>
      <c r="EA67" s="2" t="s">
        <v>1</v>
      </c>
      <c r="EB67" s="2">
        <v>0</v>
      </c>
      <c r="EC67" s="2" t="s">
        <v>1</v>
      </c>
      <c r="ED67" s="2" t="s">
        <v>1</v>
      </c>
      <c r="EE67" s="2" t="s">
        <v>1</v>
      </c>
      <c r="EF67" s="2" t="s">
        <v>1</v>
      </c>
      <c r="EG67" s="2" t="s">
        <v>1</v>
      </c>
      <c r="EH67" s="2" t="s">
        <v>1</v>
      </c>
      <c r="EI67" s="2" t="s">
        <v>1</v>
      </c>
      <c r="EJ67" s="2" t="s">
        <v>1</v>
      </c>
      <c r="EK67" s="2">
        <v>0</v>
      </c>
      <c r="EL67" s="2" t="s">
        <v>1</v>
      </c>
      <c r="EM67" s="2" t="s">
        <v>1</v>
      </c>
      <c r="EN67" s="2" t="s">
        <v>1</v>
      </c>
      <c r="EO67" s="2" t="s">
        <v>1</v>
      </c>
      <c r="EP67" s="2" t="s">
        <v>1</v>
      </c>
      <c r="EQ67" s="2" t="s">
        <v>1</v>
      </c>
      <c r="ER67" s="2" t="s">
        <v>1</v>
      </c>
      <c r="ES67" s="2" t="s">
        <v>1</v>
      </c>
      <c r="ET67" s="2" t="s">
        <v>1</v>
      </c>
      <c r="EU67" s="2">
        <v>265074</v>
      </c>
      <c r="EV67" s="2" t="s">
        <v>1</v>
      </c>
      <c r="EW67" s="2" t="s">
        <v>1</v>
      </c>
      <c r="EX67" s="2">
        <v>217840</v>
      </c>
      <c r="EY67" s="2" t="s">
        <v>1</v>
      </c>
      <c r="EZ67" s="2" t="s">
        <v>1</v>
      </c>
      <c r="FA67" s="2" t="s">
        <v>1</v>
      </c>
      <c r="FB67" s="2" t="s">
        <v>1</v>
      </c>
      <c r="FC67" s="2">
        <v>55165</v>
      </c>
      <c r="FD67" s="2">
        <v>29657</v>
      </c>
      <c r="FE67" s="2" t="s">
        <v>1</v>
      </c>
      <c r="FF67" s="2" t="s">
        <v>1</v>
      </c>
      <c r="FG67" s="2" t="s">
        <v>1</v>
      </c>
      <c r="FH67" s="2" t="s">
        <v>1</v>
      </c>
      <c r="FI67" s="2" t="s">
        <v>1</v>
      </c>
      <c r="FJ67" s="2" t="s">
        <v>1</v>
      </c>
      <c r="FK67" s="2" t="s">
        <v>1</v>
      </c>
      <c r="FL67" s="2" t="s">
        <v>1</v>
      </c>
      <c r="FM67" s="2" t="s">
        <v>1</v>
      </c>
      <c r="FN67" s="2">
        <v>18515</v>
      </c>
      <c r="FO67" s="2">
        <v>61750</v>
      </c>
      <c r="FP67" s="2" t="s">
        <v>1</v>
      </c>
      <c r="FQ67" s="2">
        <v>63588.5</v>
      </c>
      <c r="FR67" s="2">
        <v>27911.200000000001</v>
      </c>
      <c r="FS67" s="2" t="s">
        <v>1</v>
      </c>
      <c r="FT67" s="2" t="s">
        <v>1</v>
      </c>
      <c r="FU67" s="2" t="s">
        <v>1</v>
      </c>
      <c r="FV67" s="2" t="s">
        <v>1</v>
      </c>
      <c r="FW67" s="2" t="s">
        <v>1</v>
      </c>
      <c r="FX67" s="2" t="s">
        <v>1</v>
      </c>
      <c r="FY67" s="2" t="s">
        <v>1</v>
      </c>
      <c r="FZ67" s="2">
        <v>173469.83</v>
      </c>
      <c r="GA67" s="2">
        <v>325673</v>
      </c>
      <c r="GB67" s="2" t="s">
        <v>1</v>
      </c>
      <c r="GC67" s="2">
        <v>31759</v>
      </c>
      <c r="GD67" s="2" t="s">
        <v>1</v>
      </c>
      <c r="GE67" s="2" t="s">
        <v>1</v>
      </c>
      <c r="GF67" s="2">
        <v>1693</v>
      </c>
      <c r="GG67" s="2">
        <v>27256.62</v>
      </c>
      <c r="GH67" s="2">
        <v>82809.5</v>
      </c>
      <c r="GI67" s="2">
        <v>13125</v>
      </c>
      <c r="GJ67" s="2" t="s">
        <v>1</v>
      </c>
      <c r="GK67" s="2" t="s">
        <v>1</v>
      </c>
      <c r="GL67" s="2" t="s">
        <v>1</v>
      </c>
      <c r="GM67" s="2">
        <v>87050</v>
      </c>
      <c r="GN67" s="2">
        <v>716581.32</v>
      </c>
      <c r="GO67" s="2">
        <v>1212505</v>
      </c>
      <c r="GP67" s="2" t="s">
        <v>1</v>
      </c>
      <c r="GQ67" s="2">
        <v>13125</v>
      </c>
      <c r="GR67" s="2">
        <v>14144</v>
      </c>
      <c r="GS67" s="2" t="s">
        <v>1</v>
      </c>
      <c r="GT67" s="2" t="s">
        <v>1</v>
      </c>
      <c r="GU67" s="2" t="s">
        <v>1</v>
      </c>
      <c r="GV67" s="2" t="s">
        <v>1</v>
      </c>
      <c r="GW67" s="2" t="s">
        <v>1</v>
      </c>
      <c r="GX67" s="2">
        <v>50000</v>
      </c>
      <c r="GY67" s="2" t="s">
        <v>1</v>
      </c>
      <c r="GZ67" s="2">
        <v>-955</v>
      </c>
      <c r="HA67" s="2">
        <v>2377</v>
      </c>
      <c r="HB67" s="2">
        <v>8800</v>
      </c>
      <c r="HC67" s="2">
        <v>5583</v>
      </c>
      <c r="HD67" s="2" t="s">
        <v>1</v>
      </c>
      <c r="HE67" s="2" t="s">
        <v>1</v>
      </c>
      <c r="HF67" s="2" t="s">
        <v>1</v>
      </c>
      <c r="HG67" s="2" t="s">
        <v>1</v>
      </c>
      <c r="HH67" s="2" t="s">
        <v>1</v>
      </c>
      <c r="HI67" s="2" t="s">
        <v>1</v>
      </c>
      <c r="HJ67" s="2">
        <v>80000</v>
      </c>
      <c r="HK67" s="2" t="s">
        <v>1</v>
      </c>
      <c r="HL67" s="2" t="s">
        <v>1</v>
      </c>
      <c r="HM67" s="2" t="s">
        <v>1</v>
      </c>
      <c r="HN67" s="2">
        <v>213</v>
      </c>
      <c r="HO67" s="2" t="s">
        <v>1</v>
      </c>
      <c r="HP67" s="2" t="s">
        <v>1</v>
      </c>
      <c r="HQ67" s="2" t="s">
        <v>1</v>
      </c>
      <c r="HR67" s="2" t="s">
        <v>1</v>
      </c>
      <c r="HS67" s="2">
        <v>1600</v>
      </c>
      <c r="HT67" s="2" t="s">
        <v>1</v>
      </c>
      <c r="HU67" s="2" t="s">
        <v>1</v>
      </c>
      <c r="HV67" s="2">
        <v>0</v>
      </c>
      <c r="HW67" s="2" t="s">
        <v>1</v>
      </c>
      <c r="HX67" s="2" t="s">
        <v>1</v>
      </c>
      <c r="HY67" s="2" t="s">
        <v>1</v>
      </c>
      <c r="HZ67" s="2" t="s">
        <v>1</v>
      </c>
      <c r="IA67" s="2" t="s">
        <v>1</v>
      </c>
      <c r="IB67" s="2" t="s">
        <v>1</v>
      </c>
      <c r="IC67" s="2" t="s">
        <v>1</v>
      </c>
      <c r="ID67" s="2" t="s">
        <v>1</v>
      </c>
      <c r="IE67" s="2" t="s">
        <v>1</v>
      </c>
      <c r="IF67" s="2" t="s">
        <v>1</v>
      </c>
      <c r="IG67" s="2">
        <v>3337</v>
      </c>
      <c r="IH67" s="2" t="s">
        <v>1</v>
      </c>
      <c r="II67" s="2" t="s">
        <v>1</v>
      </c>
      <c r="IJ67" s="2" t="s">
        <v>1</v>
      </c>
      <c r="IK67" s="2" t="s">
        <v>1</v>
      </c>
      <c r="IL67" s="2" t="s">
        <v>1</v>
      </c>
      <c r="IM67" s="2" t="s">
        <v>1</v>
      </c>
      <c r="IN67" s="2" t="s">
        <v>1</v>
      </c>
      <c r="IO67" s="2" t="s">
        <v>1</v>
      </c>
      <c r="IP67" s="2" t="s">
        <v>1</v>
      </c>
      <c r="IQ67" s="2" t="s">
        <v>1</v>
      </c>
      <c r="IR67" s="2" t="s">
        <v>1</v>
      </c>
      <c r="IS67" s="2" t="s">
        <v>1</v>
      </c>
      <c r="IT67" s="2" t="s">
        <v>1</v>
      </c>
      <c r="IU67" s="2" t="s">
        <v>1</v>
      </c>
      <c r="IV67" s="2" t="s">
        <v>1</v>
      </c>
      <c r="IW67" s="2" t="s">
        <v>1</v>
      </c>
      <c r="IX67" s="2" t="s">
        <v>1</v>
      </c>
      <c r="IY67" s="2" t="s">
        <v>1</v>
      </c>
      <c r="IZ67" s="2" t="s">
        <v>1</v>
      </c>
      <c r="JA67" s="2" t="s">
        <v>1</v>
      </c>
      <c r="JB67" s="2" t="s">
        <v>1</v>
      </c>
      <c r="JC67" s="2" t="s">
        <v>1</v>
      </c>
      <c r="JD67" s="2" t="s">
        <v>1</v>
      </c>
      <c r="JE67" s="2" t="s">
        <v>1</v>
      </c>
      <c r="JF67" s="2" t="s">
        <v>1</v>
      </c>
      <c r="JG67" s="2" t="s">
        <v>1</v>
      </c>
      <c r="JH67" s="2" t="s">
        <v>1</v>
      </c>
      <c r="JI67" s="2" t="s">
        <v>1</v>
      </c>
      <c r="JJ67" s="2" t="s">
        <v>1</v>
      </c>
      <c r="JK67" s="2" t="s">
        <v>1</v>
      </c>
      <c r="JL67" s="2" t="s">
        <v>1</v>
      </c>
      <c r="JM67" s="2" t="s">
        <v>1</v>
      </c>
      <c r="JN67" s="2">
        <v>400000</v>
      </c>
      <c r="JO67" s="2" t="s">
        <v>1</v>
      </c>
      <c r="JP67" s="2" t="s">
        <v>1</v>
      </c>
      <c r="JQ67" s="2" t="s">
        <v>1</v>
      </c>
      <c r="JR67" s="2" t="s">
        <v>1</v>
      </c>
      <c r="JS67" s="2" t="s">
        <v>1</v>
      </c>
      <c r="JT67" s="2" t="s">
        <v>1</v>
      </c>
      <c r="JU67" s="2" t="s">
        <v>1</v>
      </c>
      <c r="JV67" s="2" t="s">
        <v>1</v>
      </c>
      <c r="JW67" s="2" t="s">
        <v>1</v>
      </c>
      <c r="JX67" s="2" t="s">
        <v>1</v>
      </c>
      <c r="JY67" s="2" t="s">
        <v>1</v>
      </c>
      <c r="JZ67" s="2" t="s">
        <v>1</v>
      </c>
      <c r="KA67" s="2" t="s">
        <v>1</v>
      </c>
      <c r="KB67" s="2" t="s">
        <v>1</v>
      </c>
      <c r="KC67" s="2" t="s">
        <v>1</v>
      </c>
      <c r="KD67" s="2" t="s">
        <v>1</v>
      </c>
      <c r="KE67" s="2" t="s">
        <v>1</v>
      </c>
      <c r="KF67" s="2" t="s">
        <v>1</v>
      </c>
      <c r="KG67" s="2" t="s">
        <v>1</v>
      </c>
      <c r="KH67" s="2" t="s">
        <v>1</v>
      </c>
      <c r="KI67" s="2" t="s">
        <v>1</v>
      </c>
      <c r="KJ67" s="2" t="s">
        <v>1</v>
      </c>
      <c r="KK67" s="2" t="s">
        <v>1</v>
      </c>
      <c r="KL67" s="2" t="s">
        <v>1</v>
      </c>
      <c r="KM67" s="2" t="s">
        <v>1</v>
      </c>
      <c r="KN67" s="2" t="s">
        <v>1</v>
      </c>
      <c r="KO67" s="2" t="s">
        <v>1</v>
      </c>
      <c r="KP67" s="2" t="s">
        <v>1</v>
      </c>
      <c r="KQ67" s="2" t="s">
        <v>1</v>
      </c>
      <c r="KR67" s="2" t="s">
        <v>1</v>
      </c>
      <c r="KS67" s="2" t="s">
        <v>1</v>
      </c>
      <c r="KT67" s="2" t="s">
        <v>1</v>
      </c>
      <c r="KU67" s="2" t="s">
        <v>1</v>
      </c>
      <c r="KV67" s="2" t="s">
        <v>1</v>
      </c>
      <c r="KW67" s="2" t="s">
        <v>1</v>
      </c>
    </row>
    <row r="68" spans="1:309" x14ac:dyDescent="0.3">
      <c r="A68" s="2" t="s">
        <v>62</v>
      </c>
      <c r="B68" s="2">
        <v>324</v>
      </c>
      <c r="C68" s="23">
        <f t="shared" si="62"/>
        <v>1852767.910000002</v>
      </c>
      <c r="D68" s="23">
        <f t="shared" si="63"/>
        <v>9208435.370000001</v>
      </c>
      <c r="E68" s="23">
        <f t="shared" si="64"/>
        <v>28421.096820987659</v>
      </c>
      <c r="F68" s="23">
        <f t="shared" si="65"/>
        <v>4313713.32</v>
      </c>
      <c r="G68" s="23">
        <f t="shared" si="66"/>
        <v>3882274.05</v>
      </c>
      <c r="H68" s="23">
        <f t="shared" si="67"/>
        <v>2800</v>
      </c>
      <c r="I68" s="23">
        <f t="shared" si="68"/>
        <v>1009648</v>
      </c>
      <c r="J68" s="23">
        <f t="shared" si="69"/>
        <v>3116.1975308641977</v>
      </c>
      <c r="K68" s="23">
        <f t="shared" si="70"/>
        <v>942136</v>
      </c>
      <c r="L68" s="23">
        <f t="shared" si="71"/>
        <v>67512</v>
      </c>
      <c r="M68" s="23">
        <f t="shared" si="72"/>
        <v>3866668.21</v>
      </c>
      <c r="N68" s="23">
        <f t="shared" si="73"/>
        <v>13313.93</v>
      </c>
      <c r="O68" s="23">
        <f t="shared" si="74"/>
        <v>895247.09</v>
      </c>
      <c r="P68" s="23">
        <f t="shared" si="75"/>
        <v>1027168.55</v>
      </c>
      <c r="Q68" s="23">
        <f t="shared" si="76"/>
        <v>1680904.05</v>
      </c>
      <c r="R68" s="23">
        <f t="shared" si="77"/>
        <v>4018008.5100000002</v>
      </c>
      <c r="S68" s="23">
        <f t="shared" si="78"/>
        <v>12401.260833333334</v>
      </c>
      <c r="T68" s="23">
        <f t="shared" si="79"/>
        <v>295704.81000000006</v>
      </c>
      <c r="U68" s="7">
        <f t="shared" si="80"/>
        <v>6.8549944807180657E-2</v>
      </c>
      <c r="V68" s="23">
        <f t="shared" si="81"/>
        <v>257105</v>
      </c>
      <c r="W68" s="23">
        <f t="shared" si="82"/>
        <v>21911</v>
      </c>
      <c r="X68" s="23">
        <f t="shared" si="83"/>
        <v>13177.81</v>
      </c>
      <c r="Y68" s="23">
        <f t="shared" si="84"/>
        <v>3570</v>
      </c>
      <c r="Z68" s="23">
        <v>59</v>
      </c>
      <c r="AA68" s="23">
        <f t="shared" si="85"/>
        <v>414629.82</v>
      </c>
      <c r="AB68" s="23">
        <f t="shared" si="86"/>
        <v>7355667.459999999</v>
      </c>
      <c r="AC68" s="23">
        <f t="shared" si="87"/>
        <v>22702.677345679011</v>
      </c>
      <c r="AD68" s="23">
        <f t="shared" si="88"/>
        <v>7078318.459999999</v>
      </c>
      <c r="AE68" s="23">
        <f t="shared" si="89"/>
        <v>21846.661913580243</v>
      </c>
      <c r="AF68" s="23">
        <f t="shared" si="90"/>
        <v>2000718</v>
      </c>
      <c r="AG68" s="23">
        <f t="shared" si="91"/>
        <v>6175.0555555555557</v>
      </c>
      <c r="AH68" s="23">
        <f t="shared" si="92"/>
        <v>4669595.2299999995</v>
      </c>
      <c r="AI68" s="23">
        <f t="shared" si="93"/>
        <v>41621</v>
      </c>
      <c r="AJ68" s="23">
        <f t="shared" si="94"/>
        <v>760896.23</v>
      </c>
      <c r="AK68" s="23">
        <f t="shared" si="95"/>
        <v>277349</v>
      </c>
      <c r="AL68" s="23">
        <f t="shared" si="96"/>
        <v>856.01543209876547</v>
      </c>
      <c r="AM68" s="23">
        <f t="shared" si="97"/>
        <v>277349</v>
      </c>
      <c r="AN68" s="23">
        <f t="shared" si="98"/>
        <v>0</v>
      </c>
      <c r="AO68" s="2">
        <v>759359.58</v>
      </c>
      <c r="AP68" s="2">
        <v>46905.03</v>
      </c>
      <c r="AQ68" s="2">
        <v>88982.48</v>
      </c>
      <c r="AR68" s="2" t="s">
        <v>1</v>
      </c>
      <c r="AS68" s="2">
        <v>818358.55</v>
      </c>
      <c r="AT68" s="2">
        <v>208810</v>
      </c>
      <c r="AU68" s="2" t="s">
        <v>1</v>
      </c>
      <c r="AV68" s="2">
        <v>1680904.05</v>
      </c>
      <c r="AX68" s="2" t="s">
        <v>1</v>
      </c>
      <c r="AY68" s="2" t="s">
        <v>1</v>
      </c>
      <c r="AZ68" s="2">
        <v>285</v>
      </c>
      <c r="BA68" s="2" t="s">
        <v>1</v>
      </c>
      <c r="BB68" s="2" t="s">
        <v>1</v>
      </c>
      <c r="BC68" s="2">
        <v>256820</v>
      </c>
      <c r="BD68" s="2" t="s">
        <v>1</v>
      </c>
      <c r="BE68" s="2" t="s">
        <v>1</v>
      </c>
      <c r="BF68" s="2">
        <v>3035</v>
      </c>
      <c r="BG68" s="2">
        <v>9910</v>
      </c>
      <c r="BH68" s="2" t="s">
        <v>1</v>
      </c>
      <c r="BI68" s="2" t="s">
        <v>1</v>
      </c>
      <c r="BJ68" s="2">
        <v>8966</v>
      </c>
      <c r="BK68" s="2" t="s">
        <v>1</v>
      </c>
      <c r="BL68" s="2" t="s">
        <v>1</v>
      </c>
      <c r="BM68" s="2" t="s">
        <v>1</v>
      </c>
      <c r="BN68" s="2">
        <v>13177.81</v>
      </c>
      <c r="BO68" s="2" t="s">
        <v>1</v>
      </c>
      <c r="BP68" s="2" t="s">
        <v>1</v>
      </c>
      <c r="BQ68" s="2" t="s">
        <v>1</v>
      </c>
      <c r="BR68" s="2">
        <v>3570</v>
      </c>
      <c r="BS68" s="2" t="s">
        <v>1</v>
      </c>
      <c r="BT68" s="2">
        <v>414629.82</v>
      </c>
      <c r="BU68" s="2" t="s">
        <v>1</v>
      </c>
      <c r="BV68" s="2">
        <v>3785641.18</v>
      </c>
      <c r="BW68" s="2">
        <v>6252</v>
      </c>
      <c r="BX68" s="2" t="s">
        <v>1</v>
      </c>
      <c r="BY68" s="2">
        <v>15000</v>
      </c>
      <c r="BZ68" s="2" t="s">
        <v>1</v>
      </c>
      <c r="CA68" s="2" t="s">
        <v>1</v>
      </c>
      <c r="CB68" s="2" t="s">
        <v>1</v>
      </c>
      <c r="CC68" s="2" t="s">
        <v>1</v>
      </c>
      <c r="CD68" s="2">
        <v>3943</v>
      </c>
      <c r="CE68" s="2">
        <v>45911</v>
      </c>
      <c r="CF68" s="2" t="s">
        <v>1</v>
      </c>
      <c r="CG68" s="2" t="s">
        <v>1</v>
      </c>
      <c r="CH68" s="2">
        <v>9921.0300000000007</v>
      </c>
      <c r="CI68" s="2" t="s">
        <v>1</v>
      </c>
      <c r="CJ68" s="2" t="s">
        <v>1</v>
      </c>
      <c r="CK68" s="2" t="s">
        <v>1</v>
      </c>
      <c r="CL68" s="2" t="s">
        <v>1</v>
      </c>
      <c r="CM68" s="2" t="s">
        <v>1</v>
      </c>
      <c r="CN68" s="2" t="s">
        <v>1</v>
      </c>
      <c r="CO68" s="2" t="s">
        <v>1</v>
      </c>
      <c r="CP68" s="2" t="s">
        <v>1</v>
      </c>
      <c r="CQ68" s="2" t="s">
        <v>1</v>
      </c>
      <c r="CR68" s="2" t="s">
        <v>1</v>
      </c>
      <c r="CS68" s="2" t="s">
        <v>1</v>
      </c>
      <c r="CT68" s="2" t="s">
        <v>1</v>
      </c>
      <c r="CU68" s="2" t="s">
        <v>1</v>
      </c>
      <c r="CV68" s="2" t="s">
        <v>1</v>
      </c>
      <c r="CW68" s="2" t="s">
        <v>1</v>
      </c>
      <c r="CX68" s="2">
        <v>5.84</v>
      </c>
      <c r="CY68" s="2" t="s">
        <v>1</v>
      </c>
      <c r="CZ68" s="2">
        <v>15000</v>
      </c>
      <c r="DA68" s="2" t="s">
        <v>1</v>
      </c>
      <c r="DB68" s="2">
        <v>600</v>
      </c>
      <c r="DC68" s="2" t="s">
        <v>1</v>
      </c>
      <c r="DD68" s="2" t="s">
        <v>1</v>
      </c>
      <c r="DE68" s="2" t="s">
        <v>1</v>
      </c>
      <c r="DF68" s="2" t="s">
        <v>1</v>
      </c>
      <c r="DG68" s="2" t="s">
        <v>1</v>
      </c>
      <c r="DH68" s="2" t="s">
        <v>1</v>
      </c>
      <c r="DI68" s="2" t="s">
        <v>1</v>
      </c>
      <c r="DJ68" s="2" t="s">
        <v>1</v>
      </c>
      <c r="DK68" s="2">
        <v>2800</v>
      </c>
      <c r="DL68" s="2" t="s">
        <v>1</v>
      </c>
      <c r="DM68" s="2" t="s">
        <v>1</v>
      </c>
      <c r="DN68" s="2" t="s">
        <v>1</v>
      </c>
      <c r="DO68" s="2" t="s">
        <v>1</v>
      </c>
      <c r="DP68" s="2" t="s">
        <v>1</v>
      </c>
      <c r="DQ68" s="2" t="s">
        <v>1</v>
      </c>
      <c r="DR68" s="2" t="s">
        <v>1</v>
      </c>
      <c r="DS68" s="2" t="s">
        <v>1</v>
      </c>
      <c r="DT68" s="2" t="s">
        <v>1</v>
      </c>
      <c r="DU68" s="2">
        <v>39500</v>
      </c>
      <c r="DV68" s="2">
        <v>57900</v>
      </c>
      <c r="DW68" s="2" t="s">
        <v>1</v>
      </c>
      <c r="DX68" s="2">
        <v>217660</v>
      </c>
      <c r="DY68" s="2" t="s">
        <v>1</v>
      </c>
      <c r="DZ68" s="2" t="s">
        <v>1</v>
      </c>
      <c r="EA68" s="2" t="s">
        <v>1</v>
      </c>
      <c r="EB68" s="2">
        <v>627076</v>
      </c>
      <c r="EC68" s="2" t="s">
        <v>1</v>
      </c>
      <c r="ED68" s="2" t="s">
        <v>1</v>
      </c>
      <c r="EE68" s="2" t="s">
        <v>1</v>
      </c>
      <c r="EF68" s="2" t="s">
        <v>1</v>
      </c>
      <c r="EG68" s="2" t="s">
        <v>1</v>
      </c>
      <c r="EH68" s="2" t="s">
        <v>1</v>
      </c>
      <c r="EI68" s="2" t="s">
        <v>1</v>
      </c>
      <c r="EJ68" s="2" t="s">
        <v>1</v>
      </c>
      <c r="EK68" s="2" t="s">
        <v>1</v>
      </c>
      <c r="EL68" s="2">
        <v>67512</v>
      </c>
      <c r="EM68" s="2" t="s">
        <v>1</v>
      </c>
      <c r="EN68" s="2" t="s">
        <v>1</v>
      </c>
      <c r="EO68" s="2" t="s">
        <v>1</v>
      </c>
      <c r="EP68" s="2" t="s">
        <v>1</v>
      </c>
      <c r="EQ68" s="2" t="s">
        <v>1</v>
      </c>
      <c r="ER68" s="2" t="s">
        <v>1</v>
      </c>
      <c r="ES68" s="2" t="s">
        <v>1</v>
      </c>
      <c r="ET68" s="2" t="s">
        <v>1</v>
      </c>
      <c r="EU68" s="2">
        <v>947242</v>
      </c>
      <c r="EV68" s="2" t="s">
        <v>1</v>
      </c>
      <c r="EW68" s="2">
        <v>0</v>
      </c>
      <c r="EX68" s="2">
        <v>203730</v>
      </c>
      <c r="EY68" s="2">
        <v>390061</v>
      </c>
      <c r="EZ68" s="2" t="s">
        <v>1</v>
      </c>
      <c r="FA68" s="2" t="s">
        <v>1</v>
      </c>
      <c r="FB68" s="2" t="s">
        <v>1</v>
      </c>
      <c r="FC68" s="2">
        <v>334344</v>
      </c>
      <c r="FD68" s="2">
        <v>120370</v>
      </c>
      <c r="FE68" s="2">
        <v>4971</v>
      </c>
      <c r="FF68" s="2" t="s">
        <v>1</v>
      </c>
      <c r="FG68" s="2" t="s">
        <v>1</v>
      </c>
      <c r="FH68" s="2" t="s">
        <v>1</v>
      </c>
      <c r="FI68" s="2" t="s">
        <v>1</v>
      </c>
      <c r="FJ68" s="2">
        <v>274595.46999999997</v>
      </c>
      <c r="FK68" s="2" t="s">
        <v>1</v>
      </c>
      <c r="FL68" s="2" t="s">
        <v>1</v>
      </c>
      <c r="FM68" s="2">
        <v>5277</v>
      </c>
      <c r="FN68" s="2">
        <v>1379</v>
      </c>
      <c r="FO68" s="2">
        <v>71113.84</v>
      </c>
      <c r="FP68" s="2">
        <v>4015</v>
      </c>
      <c r="FQ68" s="2">
        <v>145099.09</v>
      </c>
      <c r="FR68" s="2">
        <v>21904.83</v>
      </c>
      <c r="FS68" s="2" t="s">
        <v>1</v>
      </c>
      <c r="FT68" s="2" t="s">
        <v>1</v>
      </c>
      <c r="FU68" s="2" t="s">
        <v>1</v>
      </c>
      <c r="FV68" s="2" t="s">
        <v>1</v>
      </c>
      <c r="FW68" s="2" t="s">
        <v>1</v>
      </c>
      <c r="FX68" s="2" t="s">
        <v>1</v>
      </c>
      <c r="FY68" s="2" t="s">
        <v>1</v>
      </c>
      <c r="FZ68" s="2">
        <v>6145</v>
      </c>
      <c r="GA68" s="2">
        <v>258098</v>
      </c>
      <c r="GB68" s="2">
        <v>8188</v>
      </c>
      <c r="GC68" s="2">
        <v>70013</v>
      </c>
      <c r="GD68" s="2" t="s">
        <v>1</v>
      </c>
      <c r="GE68" s="2" t="s">
        <v>1</v>
      </c>
      <c r="GF68" s="2">
        <v>5117</v>
      </c>
      <c r="GG68" s="2">
        <v>7613.98</v>
      </c>
      <c r="GH68" s="2">
        <v>60637.4</v>
      </c>
      <c r="GI68" s="2">
        <v>3255</v>
      </c>
      <c r="GJ68" s="2" t="s">
        <v>1</v>
      </c>
      <c r="GK68" s="2">
        <v>1210</v>
      </c>
      <c r="GL68" s="2">
        <v>16608</v>
      </c>
      <c r="GM68" s="2" t="s">
        <v>1</v>
      </c>
      <c r="GN68" s="2">
        <v>1579881.47</v>
      </c>
      <c r="GO68" s="2">
        <v>1648927.55</v>
      </c>
      <c r="GP68" s="2" t="s">
        <v>1</v>
      </c>
      <c r="GQ68" s="2">
        <v>12726</v>
      </c>
      <c r="GR68" s="2">
        <v>8105.6</v>
      </c>
      <c r="GS68" s="2" t="s">
        <v>1</v>
      </c>
      <c r="GT68" s="2" t="s">
        <v>1</v>
      </c>
      <c r="GU68" s="2" t="s">
        <v>1</v>
      </c>
      <c r="GV68" s="2" t="s">
        <v>1</v>
      </c>
      <c r="GW68" s="2" t="s">
        <v>1</v>
      </c>
      <c r="GX68" s="2" t="s">
        <v>1</v>
      </c>
      <c r="GY68" s="2" t="s">
        <v>1</v>
      </c>
      <c r="GZ68" s="2" t="s">
        <v>1</v>
      </c>
      <c r="HA68" s="2">
        <v>6000</v>
      </c>
      <c r="HB68" s="2">
        <v>19140</v>
      </c>
      <c r="HC68" s="2">
        <v>16481</v>
      </c>
      <c r="HD68" s="2" t="s">
        <v>1</v>
      </c>
      <c r="HE68" s="2" t="s">
        <v>1</v>
      </c>
      <c r="HF68" s="2" t="s">
        <v>1</v>
      </c>
      <c r="HG68" s="2" t="s">
        <v>1</v>
      </c>
      <c r="HH68" s="2" t="s">
        <v>1</v>
      </c>
      <c r="HI68" s="2" t="s">
        <v>1</v>
      </c>
      <c r="HJ68" s="2" t="s">
        <v>1</v>
      </c>
      <c r="HK68" s="2" t="s">
        <v>1</v>
      </c>
      <c r="HL68" s="2" t="s">
        <v>1</v>
      </c>
      <c r="HM68" s="2" t="s">
        <v>1</v>
      </c>
      <c r="HN68" s="2">
        <v>21667</v>
      </c>
      <c r="HO68" s="2" t="s">
        <v>1</v>
      </c>
      <c r="HP68" s="2" t="s">
        <v>1</v>
      </c>
      <c r="HQ68" s="2" t="s">
        <v>1</v>
      </c>
      <c r="HR68" s="2" t="s">
        <v>1</v>
      </c>
      <c r="HS68" s="2">
        <v>3840</v>
      </c>
      <c r="HT68" s="2" t="s">
        <v>1</v>
      </c>
      <c r="HU68" s="2" t="s">
        <v>1</v>
      </c>
      <c r="HV68" s="2">
        <v>4980</v>
      </c>
      <c r="HW68" s="2" t="s">
        <v>1</v>
      </c>
      <c r="HX68" s="2" t="s">
        <v>1</v>
      </c>
      <c r="HY68" s="2" t="s">
        <v>1</v>
      </c>
      <c r="HZ68" s="2" t="s">
        <v>1</v>
      </c>
      <c r="IA68" s="2" t="s">
        <v>1</v>
      </c>
      <c r="IB68" s="2" t="s">
        <v>1</v>
      </c>
      <c r="IC68" s="2" t="s">
        <v>1</v>
      </c>
      <c r="ID68" s="2" t="s">
        <v>1</v>
      </c>
      <c r="IE68" s="2">
        <v>674264.23</v>
      </c>
      <c r="IF68" s="2">
        <v>50418</v>
      </c>
      <c r="IG68" s="2">
        <v>5727</v>
      </c>
      <c r="IH68" s="2" t="s">
        <v>1</v>
      </c>
      <c r="II68" s="2" t="s">
        <v>1</v>
      </c>
      <c r="IJ68" s="2" t="s">
        <v>1</v>
      </c>
      <c r="IK68" s="2" t="s">
        <v>1</v>
      </c>
      <c r="IL68" s="2" t="s">
        <v>1</v>
      </c>
      <c r="IM68" s="2" t="s">
        <v>1</v>
      </c>
      <c r="IN68" s="2">
        <v>2938</v>
      </c>
      <c r="IO68" s="2" t="s">
        <v>1</v>
      </c>
      <c r="IP68" s="2" t="s">
        <v>1</v>
      </c>
      <c r="IQ68" s="2" t="s">
        <v>1</v>
      </c>
      <c r="IR68" s="2" t="s">
        <v>1</v>
      </c>
      <c r="IS68" s="2" t="s">
        <v>1</v>
      </c>
      <c r="IT68" s="2">
        <v>62235</v>
      </c>
      <c r="IU68" s="2" t="s">
        <v>1</v>
      </c>
      <c r="IV68" s="2" t="s">
        <v>1</v>
      </c>
      <c r="IW68" s="2" t="s">
        <v>1</v>
      </c>
      <c r="IX68" s="2" t="s">
        <v>1</v>
      </c>
      <c r="IY68" s="2" t="s">
        <v>1</v>
      </c>
      <c r="IZ68" s="2" t="s">
        <v>1</v>
      </c>
      <c r="JA68" s="2" t="s">
        <v>1</v>
      </c>
      <c r="JB68" s="2" t="s">
        <v>1</v>
      </c>
      <c r="JC68" s="2" t="s">
        <v>1</v>
      </c>
      <c r="JD68" s="2" t="s">
        <v>1</v>
      </c>
      <c r="JE68" s="2" t="s">
        <v>1</v>
      </c>
      <c r="JF68" s="2" t="s">
        <v>1</v>
      </c>
      <c r="JG68" s="2" t="s">
        <v>1</v>
      </c>
      <c r="JH68" s="2" t="s">
        <v>1</v>
      </c>
      <c r="JI68" s="2" t="s">
        <v>1</v>
      </c>
      <c r="JJ68" s="2" t="s">
        <v>1</v>
      </c>
      <c r="JK68" s="2" t="s">
        <v>1</v>
      </c>
      <c r="JL68" s="2" t="s">
        <v>1</v>
      </c>
      <c r="JM68" s="2">
        <v>76975</v>
      </c>
      <c r="JN68" s="2">
        <v>0</v>
      </c>
      <c r="JO68" s="2">
        <v>179124</v>
      </c>
      <c r="JP68" s="2" t="s">
        <v>1</v>
      </c>
      <c r="JQ68" s="2" t="s">
        <v>1</v>
      </c>
      <c r="JR68" s="2" t="s">
        <v>1</v>
      </c>
      <c r="JS68" s="2" t="s">
        <v>1</v>
      </c>
      <c r="JT68" s="2" t="s">
        <v>1</v>
      </c>
      <c r="JU68" s="2">
        <v>21250</v>
      </c>
      <c r="JV68" s="2" t="s">
        <v>1</v>
      </c>
      <c r="JW68" s="2" t="s">
        <v>1</v>
      </c>
      <c r="JX68" s="2" t="s">
        <v>1</v>
      </c>
      <c r="JY68" s="2" t="s">
        <v>1</v>
      </c>
      <c r="JZ68" s="2" t="s">
        <v>1</v>
      </c>
      <c r="KA68" s="2" t="s">
        <v>1</v>
      </c>
      <c r="KB68" s="2" t="s">
        <v>1</v>
      </c>
      <c r="KC68" s="2" t="s">
        <v>1</v>
      </c>
      <c r="KD68" s="2" t="s">
        <v>1</v>
      </c>
      <c r="KE68" s="2" t="s">
        <v>1</v>
      </c>
      <c r="KF68" s="2" t="s">
        <v>1</v>
      </c>
      <c r="KG68" s="2" t="s">
        <v>1</v>
      </c>
      <c r="KH68" s="2" t="s">
        <v>1</v>
      </c>
      <c r="KI68" s="2" t="s">
        <v>1</v>
      </c>
      <c r="KJ68" s="2" t="s">
        <v>1</v>
      </c>
      <c r="KK68" s="2" t="s">
        <v>1</v>
      </c>
      <c r="KL68" s="2" t="s">
        <v>1</v>
      </c>
      <c r="KM68" s="2" t="s">
        <v>1</v>
      </c>
      <c r="KN68" s="2" t="s">
        <v>1</v>
      </c>
      <c r="KO68" s="2" t="s">
        <v>1</v>
      </c>
      <c r="KP68" s="2" t="s">
        <v>1</v>
      </c>
      <c r="KQ68" s="2" t="s">
        <v>1</v>
      </c>
      <c r="KR68" s="2" t="s">
        <v>1</v>
      </c>
      <c r="KS68" s="2" t="s">
        <v>1</v>
      </c>
      <c r="KT68" s="2" t="s">
        <v>1</v>
      </c>
      <c r="KU68" s="2" t="s">
        <v>1</v>
      </c>
      <c r="KV68" s="2" t="s">
        <v>1</v>
      </c>
      <c r="KW68" s="2" t="s">
        <v>1</v>
      </c>
    </row>
    <row r="69" spans="1:309" x14ac:dyDescent="0.3">
      <c r="A69" s="2" t="s">
        <v>63</v>
      </c>
      <c r="B69" s="2">
        <v>4978</v>
      </c>
      <c r="C69" s="23">
        <f t="shared" si="62"/>
        <v>-20227692.25999999</v>
      </c>
      <c r="D69" s="23">
        <f t="shared" si="63"/>
        <v>102343004.73</v>
      </c>
      <c r="E69" s="23">
        <f t="shared" si="64"/>
        <v>20559.060813579752</v>
      </c>
      <c r="F69" s="23">
        <f t="shared" si="65"/>
        <v>65169173.550000004</v>
      </c>
      <c r="G69" s="23">
        <f t="shared" si="66"/>
        <v>12781939.020000001</v>
      </c>
      <c r="H69" s="23">
        <f t="shared" si="67"/>
        <v>2017877</v>
      </c>
      <c r="I69" s="23">
        <f t="shared" si="68"/>
        <v>22374015.16</v>
      </c>
      <c r="J69" s="23">
        <f t="shared" si="69"/>
        <v>4494.5791803937327</v>
      </c>
      <c r="K69" s="23">
        <f t="shared" si="70"/>
        <v>9836869.8399999999</v>
      </c>
      <c r="L69" s="23">
        <f t="shared" si="71"/>
        <v>12537145.32</v>
      </c>
      <c r="M69" s="23">
        <f t="shared" si="72"/>
        <v>10512452.610000001</v>
      </c>
      <c r="N69" s="23">
        <f t="shared" si="73"/>
        <v>13091.437032944959</v>
      </c>
      <c r="O69" s="23">
        <f t="shared" si="74"/>
        <v>12789952.100000001</v>
      </c>
      <c r="P69" s="23">
        <f t="shared" si="75"/>
        <v>16100176.1</v>
      </c>
      <c r="Q69" s="23">
        <f t="shared" si="76"/>
        <v>23527770.629999999</v>
      </c>
      <c r="R69" s="23">
        <f t="shared" si="77"/>
        <v>55723056.710000001</v>
      </c>
      <c r="S69" s="23">
        <f t="shared" si="78"/>
        <v>11193.864345118522</v>
      </c>
      <c r="T69" s="23">
        <f t="shared" si="79"/>
        <v>9446116.8400000036</v>
      </c>
      <c r="U69" s="7">
        <f t="shared" si="80"/>
        <v>0.14494762362994557</v>
      </c>
      <c r="V69" s="23">
        <f t="shared" si="81"/>
        <v>1523</v>
      </c>
      <c r="W69" s="23">
        <f t="shared" si="82"/>
        <v>2745554.17</v>
      </c>
      <c r="X69" s="23">
        <f t="shared" si="83"/>
        <v>6032889.6699999999</v>
      </c>
      <c r="Y69" s="23">
        <f t="shared" si="84"/>
        <v>666210</v>
      </c>
      <c r="Z69" s="23">
        <v>60</v>
      </c>
      <c r="AA69" s="23">
        <f t="shared" si="85"/>
        <v>3305097.88</v>
      </c>
      <c r="AB69" s="23">
        <f t="shared" si="86"/>
        <v>122570696.98999999</v>
      </c>
      <c r="AC69" s="23">
        <f t="shared" si="87"/>
        <v>24622.478302531137</v>
      </c>
      <c r="AD69" s="23">
        <f t="shared" si="88"/>
        <v>65608492.299999997</v>
      </c>
      <c r="AE69" s="23">
        <f t="shared" si="89"/>
        <v>13179.689092004821</v>
      </c>
      <c r="AF69" s="23">
        <f t="shared" si="90"/>
        <v>11285037.369999999</v>
      </c>
      <c r="AG69" s="23">
        <f t="shared" si="91"/>
        <v>2266.982195660908</v>
      </c>
      <c r="AH69" s="23">
        <f t="shared" si="92"/>
        <v>26031178.189999998</v>
      </c>
      <c r="AI69" s="23">
        <f t="shared" si="93"/>
        <v>185107</v>
      </c>
      <c r="AJ69" s="23">
        <f t="shared" si="94"/>
        <v>21339951.690000001</v>
      </c>
      <c r="AK69" s="23">
        <f t="shared" si="95"/>
        <v>56962204.689999998</v>
      </c>
      <c r="AL69" s="23">
        <f t="shared" si="96"/>
        <v>11442.789210526314</v>
      </c>
      <c r="AM69" s="23">
        <f t="shared" si="97"/>
        <v>52209020.960000001</v>
      </c>
      <c r="AN69" s="23">
        <f t="shared" si="98"/>
        <v>4753183.7300000004</v>
      </c>
      <c r="AO69" s="2">
        <v>11241258.560000001</v>
      </c>
      <c r="AP69" s="2">
        <v>315803.21000000002</v>
      </c>
      <c r="AQ69" s="2">
        <v>1232890.33</v>
      </c>
      <c r="AR69" s="2" t="s">
        <v>1</v>
      </c>
      <c r="AS69" s="2">
        <v>11803516.1</v>
      </c>
      <c r="AT69" s="2">
        <v>4296660</v>
      </c>
      <c r="AU69" s="2" t="s">
        <v>1</v>
      </c>
      <c r="AV69" s="2">
        <v>23527770.629999999</v>
      </c>
      <c r="AX69" s="2" t="s">
        <v>1</v>
      </c>
      <c r="AY69" s="2" t="s">
        <v>1</v>
      </c>
      <c r="AZ69" s="2">
        <v>1523</v>
      </c>
      <c r="BA69" s="2" t="s">
        <v>1</v>
      </c>
      <c r="BB69" s="2" t="s">
        <v>1</v>
      </c>
      <c r="BC69" s="2" t="s">
        <v>1</v>
      </c>
      <c r="BD69" s="2" t="s">
        <v>1</v>
      </c>
      <c r="BE69" s="2">
        <v>2336148.17</v>
      </c>
      <c r="BF69" s="2">
        <v>129263</v>
      </c>
      <c r="BG69" s="2">
        <v>80585</v>
      </c>
      <c r="BH69" s="2">
        <v>199558</v>
      </c>
      <c r="BI69" s="2" t="s">
        <v>1</v>
      </c>
      <c r="BJ69" s="2" t="s">
        <v>1</v>
      </c>
      <c r="BK69" s="2" t="s">
        <v>1</v>
      </c>
      <c r="BL69" s="2" t="s">
        <v>1</v>
      </c>
      <c r="BM69" s="2" t="s">
        <v>1</v>
      </c>
      <c r="BN69" s="2">
        <v>182472.79</v>
      </c>
      <c r="BO69" s="2" t="s">
        <v>1</v>
      </c>
      <c r="BP69" s="2">
        <v>5850416.8799999999</v>
      </c>
      <c r="BQ69" s="2" t="s">
        <v>1</v>
      </c>
      <c r="BR69" s="2">
        <v>666210</v>
      </c>
      <c r="BS69" s="2" t="s">
        <v>1</v>
      </c>
      <c r="BT69" s="2">
        <v>3305097.88</v>
      </c>
      <c r="BU69" s="2" t="s">
        <v>1</v>
      </c>
      <c r="BV69" s="2">
        <v>5201497.4000000004</v>
      </c>
      <c r="BW69" s="2">
        <v>71855</v>
      </c>
      <c r="BX69" s="2" t="s">
        <v>1</v>
      </c>
      <c r="BY69" s="2">
        <v>423646.5</v>
      </c>
      <c r="BZ69" s="2" t="s">
        <v>1</v>
      </c>
      <c r="CA69" s="2" t="s">
        <v>1</v>
      </c>
      <c r="CB69" s="2" t="s">
        <v>1</v>
      </c>
      <c r="CC69" s="2" t="s">
        <v>1</v>
      </c>
      <c r="CD69" s="2">
        <v>107977</v>
      </c>
      <c r="CE69" s="2">
        <v>3938587</v>
      </c>
      <c r="CF69" s="2" t="s">
        <v>1</v>
      </c>
      <c r="CG69" s="2">
        <v>535010.64</v>
      </c>
      <c r="CH69" s="2">
        <v>70679.070000000007</v>
      </c>
      <c r="CI69" s="2">
        <v>163200</v>
      </c>
      <c r="CJ69" s="2" t="s">
        <v>1</v>
      </c>
      <c r="CK69" s="2" t="s">
        <v>1</v>
      </c>
      <c r="CL69" s="2" t="s">
        <v>1</v>
      </c>
      <c r="CM69" s="2" t="s">
        <v>1</v>
      </c>
      <c r="CN69" s="2">
        <v>58100</v>
      </c>
      <c r="CO69" s="2" t="s">
        <v>1</v>
      </c>
      <c r="CP69" s="2" t="s">
        <v>1</v>
      </c>
      <c r="CQ69" s="2" t="s">
        <v>1</v>
      </c>
      <c r="CR69" s="2" t="s">
        <v>1</v>
      </c>
      <c r="CS69" s="2" t="s">
        <v>1</v>
      </c>
      <c r="CT69" s="2" t="s">
        <v>1</v>
      </c>
      <c r="CU69" s="2">
        <v>12100</v>
      </c>
      <c r="CV69" s="2" t="s">
        <v>1</v>
      </c>
      <c r="CW69" s="2" t="s">
        <v>1</v>
      </c>
      <c r="CX69" s="2">
        <v>1042246.5</v>
      </c>
      <c r="CY69" s="2" t="s">
        <v>1</v>
      </c>
      <c r="CZ69" s="2">
        <v>683981.43</v>
      </c>
      <c r="DA69" s="2" t="s">
        <v>1</v>
      </c>
      <c r="DB69" s="2" t="s">
        <v>1</v>
      </c>
      <c r="DC69" s="2" t="s">
        <v>1</v>
      </c>
      <c r="DD69" s="2" t="s">
        <v>1</v>
      </c>
      <c r="DE69" s="2" t="s">
        <v>1</v>
      </c>
      <c r="DF69" s="2" t="s">
        <v>1</v>
      </c>
      <c r="DG69" s="2" t="s">
        <v>1</v>
      </c>
      <c r="DH69" s="2" t="s">
        <v>1</v>
      </c>
      <c r="DI69" s="2" t="s">
        <v>1</v>
      </c>
      <c r="DJ69" s="2">
        <v>473058.48</v>
      </c>
      <c r="DK69" s="2">
        <v>1857877</v>
      </c>
      <c r="DL69" s="2" t="s">
        <v>1</v>
      </c>
      <c r="DM69" s="2">
        <v>35000</v>
      </c>
      <c r="DN69" s="2" t="s">
        <v>1</v>
      </c>
      <c r="DO69" s="2" t="s">
        <v>1</v>
      </c>
      <c r="DP69" s="2" t="s">
        <v>1</v>
      </c>
      <c r="DQ69" s="2">
        <v>125000</v>
      </c>
      <c r="DR69" s="2" t="s">
        <v>1</v>
      </c>
      <c r="DS69" s="2" t="s">
        <v>1</v>
      </c>
      <c r="DT69" s="2" t="s">
        <v>1</v>
      </c>
      <c r="DU69" s="2">
        <v>271500</v>
      </c>
      <c r="DV69" s="2">
        <v>3396600</v>
      </c>
      <c r="DW69" s="2">
        <v>279950</v>
      </c>
      <c r="DX69" s="2">
        <v>752000</v>
      </c>
      <c r="DY69" s="2" t="s">
        <v>1</v>
      </c>
      <c r="DZ69" s="2" t="s">
        <v>1</v>
      </c>
      <c r="EA69" s="2">
        <v>48000</v>
      </c>
      <c r="EB69" s="2">
        <v>784781</v>
      </c>
      <c r="EC69" s="2" t="s">
        <v>1</v>
      </c>
      <c r="ED69" s="2" t="s">
        <v>1</v>
      </c>
      <c r="EE69" s="2">
        <v>4304038.84</v>
      </c>
      <c r="EF69" s="2" t="s">
        <v>1</v>
      </c>
      <c r="EG69" s="2" t="s">
        <v>1</v>
      </c>
      <c r="EH69" s="2" t="s">
        <v>1</v>
      </c>
      <c r="EI69" s="2" t="s">
        <v>1</v>
      </c>
      <c r="EJ69" s="2" t="s">
        <v>1</v>
      </c>
      <c r="EK69" s="2">
        <v>424969.25</v>
      </c>
      <c r="EL69" s="2">
        <v>3020190.25</v>
      </c>
      <c r="EM69" s="2" t="s">
        <v>1</v>
      </c>
      <c r="EN69" s="2" t="s">
        <v>1</v>
      </c>
      <c r="EO69" s="2" t="s">
        <v>1</v>
      </c>
      <c r="EP69" s="2" t="s">
        <v>1</v>
      </c>
      <c r="EQ69" s="2">
        <v>8841985.8200000003</v>
      </c>
      <c r="ER69" s="2" t="s">
        <v>1</v>
      </c>
      <c r="ES69" s="2" t="s">
        <v>1</v>
      </c>
      <c r="ET69" s="2">
        <v>250000</v>
      </c>
      <c r="EU69" s="2">
        <v>7058324</v>
      </c>
      <c r="EV69" s="2" t="s">
        <v>1</v>
      </c>
      <c r="EW69" s="2">
        <v>24898.6</v>
      </c>
      <c r="EX69" s="2">
        <v>697038</v>
      </c>
      <c r="EY69" s="2">
        <v>830414</v>
      </c>
      <c r="EZ69" s="2" t="s">
        <v>1</v>
      </c>
      <c r="FA69" s="2" t="s">
        <v>1</v>
      </c>
      <c r="FB69" s="2" t="s">
        <v>1</v>
      </c>
      <c r="FC69" s="2">
        <v>1920821</v>
      </c>
      <c r="FD69" s="2">
        <v>712599</v>
      </c>
      <c r="FE69" s="2">
        <v>29868</v>
      </c>
      <c r="FF69" s="2">
        <v>4661.3999999999996</v>
      </c>
      <c r="FG69" s="2">
        <v>6413.37</v>
      </c>
      <c r="FH69" s="2" t="s">
        <v>1</v>
      </c>
      <c r="FI69" s="2" t="s">
        <v>1</v>
      </c>
      <c r="FJ69" s="2" t="s">
        <v>1</v>
      </c>
      <c r="FK69" s="2">
        <v>8595</v>
      </c>
      <c r="FL69" s="2" t="s">
        <v>1</v>
      </c>
      <c r="FM69" s="2">
        <v>115966.52</v>
      </c>
      <c r="FN69" s="2">
        <v>119170.3</v>
      </c>
      <c r="FO69" s="2">
        <v>342097.42</v>
      </c>
      <c r="FP69" s="2">
        <v>22007</v>
      </c>
      <c r="FQ69" s="2">
        <v>602109.56999999995</v>
      </c>
      <c r="FR69" s="2">
        <v>1814785.02</v>
      </c>
      <c r="FS69" s="2" t="s">
        <v>1</v>
      </c>
      <c r="FT69" s="2" t="s">
        <v>1</v>
      </c>
      <c r="FU69" s="2" t="s">
        <v>1</v>
      </c>
      <c r="FV69" s="2" t="s">
        <v>1</v>
      </c>
      <c r="FW69" s="2" t="s">
        <v>1</v>
      </c>
      <c r="FX69" s="2">
        <v>585758</v>
      </c>
      <c r="FY69" s="2">
        <v>304811.90000000002</v>
      </c>
      <c r="FZ69" s="2">
        <v>80344</v>
      </c>
      <c r="GA69" s="2">
        <v>175087</v>
      </c>
      <c r="GB69" s="2" t="s">
        <v>1</v>
      </c>
      <c r="GC69" s="2">
        <v>192997.57</v>
      </c>
      <c r="GD69" s="2" t="s">
        <v>1</v>
      </c>
      <c r="GE69" s="2" t="s">
        <v>1</v>
      </c>
      <c r="GF69" s="2">
        <v>63881</v>
      </c>
      <c r="GG69" s="2">
        <v>238128.48</v>
      </c>
      <c r="GH69" s="2">
        <v>632952.77</v>
      </c>
      <c r="GI69" s="2">
        <v>15150</v>
      </c>
      <c r="GJ69" s="2" t="s">
        <v>1</v>
      </c>
      <c r="GK69" s="2">
        <v>155152.5</v>
      </c>
      <c r="GL69" s="2">
        <v>75850</v>
      </c>
      <c r="GM69" s="2" t="s">
        <v>1</v>
      </c>
      <c r="GN69" s="2">
        <v>7240524.4500000002</v>
      </c>
      <c r="GO69" s="2">
        <v>10524573.92</v>
      </c>
      <c r="GP69" s="2" t="s">
        <v>1</v>
      </c>
      <c r="GQ69" s="2">
        <v>7601</v>
      </c>
      <c r="GR69" s="2">
        <v>39272</v>
      </c>
      <c r="GS69" s="2" t="s">
        <v>1</v>
      </c>
      <c r="GT69" s="2" t="s">
        <v>1</v>
      </c>
      <c r="GU69" s="2" t="s">
        <v>1</v>
      </c>
      <c r="GV69" s="2" t="s">
        <v>1</v>
      </c>
      <c r="GW69" s="2" t="s">
        <v>1</v>
      </c>
      <c r="GX69" s="2" t="s">
        <v>1</v>
      </c>
      <c r="GY69" s="2" t="s">
        <v>1</v>
      </c>
      <c r="GZ69" s="2" t="s">
        <v>1</v>
      </c>
      <c r="HA69" s="2" t="s">
        <v>1</v>
      </c>
      <c r="HB69" s="2">
        <v>150180</v>
      </c>
      <c r="HC69" s="2">
        <v>34927</v>
      </c>
      <c r="HD69" s="2" t="s">
        <v>1</v>
      </c>
      <c r="HE69" s="2" t="s">
        <v>1</v>
      </c>
      <c r="HF69" s="2" t="s">
        <v>1</v>
      </c>
      <c r="HG69" s="2" t="s">
        <v>1</v>
      </c>
      <c r="HH69" s="2" t="s">
        <v>1</v>
      </c>
      <c r="HI69" s="2" t="s">
        <v>1</v>
      </c>
      <c r="HJ69" s="2" t="s">
        <v>1</v>
      </c>
      <c r="HK69" s="2">
        <v>66000</v>
      </c>
      <c r="HL69" s="2" t="s">
        <v>1</v>
      </c>
      <c r="HM69" s="2" t="s">
        <v>1</v>
      </c>
      <c r="HN69" s="2">
        <v>1359805</v>
      </c>
      <c r="HO69" s="2" t="s">
        <v>1</v>
      </c>
      <c r="HP69" s="2" t="s">
        <v>1</v>
      </c>
      <c r="HQ69" s="2" t="s">
        <v>1</v>
      </c>
      <c r="HR69" s="2" t="s">
        <v>1</v>
      </c>
      <c r="HS69" s="2" t="s">
        <v>1</v>
      </c>
      <c r="HT69" s="2" t="s">
        <v>1</v>
      </c>
      <c r="HU69" s="2" t="s">
        <v>1</v>
      </c>
      <c r="HV69" s="2">
        <v>23500</v>
      </c>
      <c r="HW69" s="2">
        <v>14512511</v>
      </c>
      <c r="HX69" s="2" t="s">
        <v>1</v>
      </c>
      <c r="HY69" s="2" t="s">
        <v>1</v>
      </c>
      <c r="HZ69" s="2" t="s">
        <v>1</v>
      </c>
      <c r="IA69" s="2">
        <v>538676</v>
      </c>
      <c r="IB69" s="2" t="s">
        <v>1</v>
      </c>
      <c r="IC69" s="2" t="s">
        <v>1</v>
      </c>
      <c r="ID69" s="2" t="s">
        <v>1</v>
      </c>
      <c r="IE69" s="2">
        <v>4789675.41</v>
      </c>
      <c r="IF69" s="2">
        <v>36446</v>
      </c>
      <c r="IG69" s="2">
        <v>13338.28</v>
      </c>
      <c r="IH69" s="2" t="s">
        <v>1</v>
      </c>
      <c r="II69" s="2" t="s">
        <v>1</v>
      </c>
      <c r="IJ69" s="2" t="s">
        <v>1</v>
      </c>
      <c r="IK69" s="2" t="s">
        <v>1</v>
      </c>
      <c r="IL69" s="2" t="s">
        <v>1</v>
      </c>
      <c r="IM69" s="2" t="s">
        <v>1</v>
      </c>
      <c r="IN69" s="2">
        <v>54765</v>
      </c>
      <c r="IO69" s="2" t="s">
        <v>1</v>
      </c>
      <c r="IP69" s="2" t="s">
        <v>1</v>
      </c>
      <c r="IQ69" s="2">
        <v>91000</v>
      </c>
      <c r="IR69" s="2" t="s">
        <v>1</v>
      </c>
      <c r="IS69" s="2" t="s">
        <v>1</v>
      </c>
      <c r="IT69" s="2">
        <v>203830</v>
      </c>
      <c r="IU69" s="2" t="s">
        <v>1</v>
      </c>
      <c r="IV69" s="2" t="s">
        <v>1</v>
      </c>
      <c r="IW69" s="2" t="s">
        <v>1</v>
      </c>
      <c r="IX69" s="2" t="s">
        <v>1</v>
      </c>
      <c r="IY69" s="2" t="s">
        <v>1</v>
      </c>
      <c r="IZ69" s="2" t="s">
        <v>1</v>
      </c>
      <c r="JA69" s="2" t="s">
        <v>1</v>
      </c>
      <c r="JB69" s="2" t="s">
        <v>1</v>
      </c>
      <c r="JC69" s="2" t="s">
        <v>1</v>
      </c>
      <c r="JD69" s="2" t="s">
        <v>1</v>
      </c>
      <c r="JE69" s="2">
        <v>0</v>
      </c>
      <c r="JF69" s="2" t="s">
        <v>1</v>
      </c>
      <c r="JG69" s="2" t="s">
        <v>1</v>
      </c>
      <c r="JH69" s="2" t="s">
        <v>1</v>
      </c>
      <c r="JI69" s="2" t="s">
        <v>1</v>
      </c>
      <c r="JJ69" s="2" t="s">
        <v>1</v>
      </c>
      <c r="JK69" s="2" t="s">
        <v>1</v>
      </c>
      <c r="JL69" s="2" t="s">
        <v>1</v>
      </c>
      <c r="JM69" s="2" t="s">
        <v>1</v>
      </c>
      <c r="JN69" s="2">
        <v>47520560.960000001</v>
      </c>
      <c r="JO69" s="2">
        <v>4688460</v>
      </c>
      <c r="JP69" s="2" t="s">
        <v>1</v>
      </c>
      <c r="JQ69" s="2" t="s">
        <v>1</v>
      </c>
      <c r="JR69" s="2" t="s">
        <v>1</v>
      </c>
      <c r="JS69" s="2" t="s">
        <v>1</v>
      </c>
      <c r="JT69" s="2" t="s">
        <v>1</v>
      </c>
      <c r="JU69" s="2" t="s">
        <v>1</v>
      </c>
      <c r="JV69" s="2" t="s">
        <v>1</v>
      </c>
      <c r="JW69" s="2" t="s">
        <v>1</v>
      </c>
      <c r="JX69" s="2" t="s">
        <v>1</v>
      </c>
      <c r="JY69" s="2">
        <v>500000</v>
      </c>
      <c r="JZ69" s="2" t="s">
        <v>1</v>
      </c>
      <c r="KA69" s="2" t="s">
        <v>1</v>
      </c>
      <c r="KB69" s="2" t="s">
        <v>1</v>
      </c>
      <c r="KC69" s="2" t="s">
        <v>1</v>
      </c>
      <c r="KD69" s="2" t="s">
        <v>1</v>
      </c>
      <c r="KE69" s="2" t="s">
        <v>1</v>
      </c>
      <c r="KF69" s="2" t="s">
        <v>1</v>
      </c>
      <c r="KG69" s="2" t="s">
        <v>1</v>
      </c>
      <c r="KH69" s="2" t="s">
        <v>1</v>
      </c>
      <c r="KI69" s="2" t="s">
        <v>1</v>
      </c>
      <c r="KJ69" s="2">
        <v>2797483.73</v>
      </c>
      <c r="KK69" s="2">
        <v>1455700</v>
      </c>
      <c r="KL69" s="2" t="s">
        <v>1</v>
      </c>
      <c r="KM69" s="2" t="s">
        <v>1</v>
      </c>
      <c r="KN69" s="2" t="s">
        <v>1</v>
      </c>
      <c r="KO69" s="2" t="s">
        <v>1</v>
      </c>
      <c r="KP69" s="2" t="s">
        <v>1</v>
      </c>
      <c r="KQ69" s="2" t="s">
        <v>1</v>
      </c>
      <c r="KR69" s="2" t="s">
        <v>1</v>
      </c>
      <c r="KS69" s="2" t="s">
        <v>1</v>
      </c>
      <c r="KT69" s="2" t="s">
        <v>1</v>
      </c>
      <c r="KU69" s="2" t="s">
        <v>1</v>
      </c>
      <c r="KV69" s="2" t="s">
        <v>1</v>
      </c>
      <c r="KW69" s="2" t="s">
        <v>1</v>
      </c>
    </row>
    <row r="70" spans="1:309" x14ac:dyDescent="0.3">
      <c r="A70" s="2" t="s">
        <v>64</v>
      </c>
      <c r="B70" s="2">
        <v>208</v>
      </c>
      <c r="C70" s="23">
        <f t="shared" si="62"/>
        <v>976847.22999999975</v>
      </c>
      <c r="D70" s="23">
        <f t="shared" si="63"/>
        <v>2411914.65</v>
      </c>
      <c r="E70" s="23">
        <f t="shared" si="64"/>
        <v>11595.743509615384</v>
      </c>
      <c r="F70" s="23">
        <f t="shared" si="65"/>
        <v>2011835.92</v>
      </c>
      <c r="G70" s="23">
        <f t="shared" si="66"/>
        <v>248638.73</v>
      </c>
      <c r="H70" s="23">
        <f t="shared" si="67"/>
        <v>57540</v>
      </c>
      <c r="I70" s="23">
        <f t="shared" si="68"/>
        <v>93900</v>
      </c>
      <c r="J70" s="23">
        <f t="shared" si="69"/>
        <v>451.44230769230768</v>
      </c>
      <c r="K70" s="23">
        <f t="shared" si="70"/>
        <v>93900</v>
      </c>
      <c r="L70" s="23">
        <f t="shared" si="71"/>
        <v>0</v>
      </c>
      <c r="M70" s="23">
        <f t="shared" si="72"/>
        <v>246599.97</v>
      </c>
      <c r="N70" s="23">
        <f t="shared" si="73"/>
        <v>9672.288076923076</v>
      </c>
      <c r="O70" s="23">
        <f t="shared" si="74"/>
        <v>462036.42000000004</v>
      </c>
      <c r="P70" s="23">
        <f t="shared" si="75"/>
        <v>387904.16</v>
      </c>
      <c r="Q70" s="23">
        <f t="shared" si="76"/>
        <v>923750.57</v>
      </c>
      <c r="R70" s="23">
        <f t="shared" si="77"/>
        <v>2001828.75</v>
      </c>
      <c r="S70" s="23">
        <f t="shared" si="78"/>
        <v>9624.1766826923085</v>
      </c>
      <c r="T70" s="23">
        <f t="shared" si="79"/>
        <v>10007.169999999925</v>
      </c>
      <c r="U70" s="7">
        <f t="shared" si="80"/>
        <v>4.9741481899776034E-3</v>
      </c>
      <c r="V70" s="23">
        <f t="shared" si="81"/>
        <v>0</v>
      </c>
      <c r="W70" s="23">
        <f t="shared" si="82"/>
        <v>2150</v>
      </c>
      <c r="X70" s="23">
        <f t="shared" si="83"/>
        <v>7058.17</v>
      </c>
      <c r="Y70" s="23">
        <f t="shared" si="84"/>
        <v>860</v>
      </c>
      <c r="Z70" s="23">
        <v>61</v>
      </c>
      <c r="AA70" s="23">
        <f t="shared" si="85"/>
        <v>228076.6</v>
      </c>
      <c r="AB70" s="23">
        <f t="shared" si="86"/>
        <v>1435067.4200000002</v>
      </c>
      <c r="AC70" s="23">
        <f t="shared" si="87"/>
        <v>6899.3625961538473</v>
      </c>
      <c r="AD70" s="23">
        <f t="shared" si="88"/>
        <v>1035968.2200000001</v>
      </c>
      <c r="AE70" s="23">
        <f t="shared" si="89"/>
        <v>4980.6164423076925</v>
      </c>
      <c r="AF70" s="23">
        <f t="shared" si="90"/>
        <v>228510</v>
      </c>
      <c r="AG70" s="23">
        <f t="shared" si="91"/>
        <v>1098.6057692307693</v>
      </c>
      <c r="AH70" s="23">
        <f t="shared" si="92"/>
        <v>722604.22000000009</v>
      </c>
      <c r="AI70" s="23">
        <f t="shared" si="93"/>
        <v>43955</v>
      </c>
      <c r="AJ70" s="23">
        <f t="shared" si="94"/>
        <v>49377</v>
      </c>
      <c r="AK70" s="23">
        <f t="shared" si="95"/>
        <v>399099.2</v>
      </c>
      <c r="AL70" s="23">
        <f t="shared" si="96"/>
        <v>1918.7461538461539</v>
      </c>
      <c r="AM70" s="23">
        <f t="shared" si="97"/>
        <v>399099.2</v>
      </c>
      <c r="AN70" s="23">
        <f t="shared" si="98"/>
        <v>0</v>
      </c>
      <c r="AO70" s="2">
        <v>409867.71</v>
      </c>
      <c r="AP70" s="2">
        <v>4497.33</v>
      </c>
      <c r="AQ70" s="2">
        <v>47671.38</v>
      </c>
      <c r="AR70" s="2" t="s">
        <v>1</v>
      </c>
      <c r="AS70" s="2">
        <v>387904.16</v>
      </c>
      <c r="AT70" s="2" t="s">
        <v>1</v>
      </c>
      <c r="AU70" s="2" t="s">
        <v>1</v>
      </c>
      <c r="AV70" s="2">
        <v>923750.57</v>
      </c>
      <c r="AX70" s="2" t="s">
        <v>1</v>
      </c>
      <c r="AY70" s="2" t="s">
        <v>1</v>
      </c>
      <c r="AZ70" s="2" t="s">
        <v>1</v>
      </c>
      <c r="BA70" s="2" t="s">
        <v>1</v>
      </c>
      <c r="BB70" s="2" t="s">
        <v>1</v>
      </c>
      <c r="BC70" s="2" t="s">
        <v>1</v>
      </c>
      <c r="BD70" s="2" t="s">
        <v>1</v>
      </c>
      <c r="BE70" s="2" t="s">
        <v>1</v>
      </c>
      <c r="BF70" s="2">
        <v>2150</v>
      </c>
      <c r="BG70" s="2" t="s">
        <v>1</v>
      </c>
      <c r="BH70" s="2" t="s">
        <v>1</v>
      </c>
      <c r="BI70" s="2" t="s">
        <v>1</v>
      </c>
      <c r="BJ70" s="2" t="s">
        <v>1</v>
      </c>
      <c r="BK70" s="2" t="s">
        <v>1</v>
      </c>
      <c r="BL70" s="2" t="s">
        <v>1</v>
      </c>
      <c r="BM70" s="2" t="s">
        <v>1</v>
      </c>
      <c r="BN70" s="2">
        <v>7058.17</v>
      </c>
      <c r="BO70" s="2" t="s">
        <v>1</v>
      </c>
      <c r="BP70" s="2" t="s">
        <v>1</v>
      </c>
      <c r="BQ70" s="2" t="s">
        <v>1</v>
      </c>
      <c r="BR70" s="2">
        <v>860</v>
      </c>
      <c r="BS70" s="2" t="s">
        <v>1</v>
      </c>
      <c r="BT70" s="2">
        <v>228076.6</v>
      </c>
      <c r="BU70" s="2" t="s">
        <v>1</v>
      </c>
      <c r="BV70" s="2">
        <v>212683.06</v>
      </c>
      <c r="BW70" s="2" t="s">
        <v>1</v>
      </c>
      <c r="BX70" s="2" t="s">
        <v>1</v>
      </c>
      <c r="BY70" s="2" t="s">
        <v>1</v>
      </c>
      <c r="BZ70" s="2" t="s">
        <v>1</v>
      </c>
      <c r="CA70" s="2" t="s">
        <v>1</v>
      </c>
      <c r="CB70" s="2" t="s">
        <v>1</v>
      </c>
      <c r="CC70" s="2" t="s">
        <v>1</v>
      </c>
      <c r="CD70" s="2">
        <v>1313</v>
      </c>
      <c r="CE70" s="2" t="s">
        <v>1</v>
      </c>
      <c r="CF70" s="2">
        <v>12960</v>
      </c>
      <c r="CG70" s="2" t="s">
        <v>1</v>
      </c>
      <c r="CH70" s="2">
        <v>943.91</v>
      </c>
      <c r="CI70" s="2">
        <v>18700</v>
      </c>
      <c r="CJ70" s="2" t="s">
        <v>1</v>
      </c>
      <c r="CK70" s="2" t="s">
        <v>1</v>
      </c>
      <c r="CL70" s="2" t="s">
        <v>1</v>
      </c>
      <c r="CM70" s="2" t="s">
        <v>1</v>
      </c>
      <c r="CN70" s="2" t="s">
        <v>1</v>
      </c>
      <c r="CO70" s="2" t="s">
        <v>1</v>
      </c>
      <c r="CP70" s="2" t="s">
        <v>1</v>
      </c>
      <c r="CQ70" s="2" t="s">
        <v>1</v>
      </c>
      <c r="CR70" s="2" t="s">
        <v>1</v>
      </c>
      <c r="CS70" s="2" t="s">
        <v>1</v>
      </c>
      <c r="CT70" s="2" t="s">
        <v>1</v>
      </c>
      <c r="CU70" s="2" t="s">
        <v>1</v>
      </c>
      <c r="CV70" s="2" t="s">
        <v>1</v>
      </c>
      <c r="CW70" s="2" t="s">
        <v>1</v>
      </c>
      <c r="CX70" s="2">
        <v>2038.76</v>
      </c>
      <c r="CY70" s="2" t="s">
        <v>1</v>
      </c>
      <c r="CZ70" s="2" t="s">
        <v>1</v>
      </c>
      <c r="DA70" s="2">
        <v>0</v>
      </c>
      <c r="DB70" s="2" t="s">
        <v>1</v>
      </c>
      <c r="DC70" s="2" t="s">
        <v>1</v>
      </c>
      <c r="DD70" s="2" t="s">
        <v>1</v>
      </c>
      <c r="DE70" s="2" t="s">
        <v>1</v>
      </c>
      <c r="DF70" s="2" t="s">
        <v>1</v>
      </c>
      <c r="DG70" s="2" t="s">
        <v>1</v>
      </c>
      <c r="DH70" s="2" t="s">
        <v>1</v>
      </c>
      <c r="DI70" s="2" t="s">
        <v>1</v>
      </c>
      <c r="DJ70" s="2" t="s">
        <v>1</v>
      </c>
      <c r="DK70" s="2">
        <v>57540</v>
      </c>
      <c r="DL70" s="2" t="s">
        <v>1</v>
      </c>
      <c r="DM70" s="2" t="s">
        <v>1</v>
      </c>
      <c r="DN70" s="2" t="s">
        <v>1</v>
      </c>
      <c r="DO70" s="2" t="s">
        <v>1</v>
      </c>
      <c r="DP70" s="2" t="s">
        <v>1</v>
      </c>
      <c r="DQ70" s="2" t="s">
        <v>1</v>
      </c>
      <c r="DR70" s="2" t="s">
        <v>1</v>
      </c>
      <c r="DS70" s="2" t="s">
        <v>1</v>
      </c>
      <c r="DT70" s="2" t="s">
        <v>1</v>
      </c>
      <c r="DU70" s="2">
        <v>39500</v>
      </c>
      <c r="DV70" s="2">
        <v>54400</v>
      </c>
      <c r="DW70" s="2" t="s">
        <v>1</v>
      </c>
      <c r="DX70" s="2" t="s">
        <v>1</v>
      </c>
      <c r="DY70" s="2" t="s">
        <v>1</v>
      </c>
      <c r="DZ70" s="2" t="s">
        <v>1</v>
      </c>
      <c r="EA70" s="2" t="s">
        <v>1</v>
      </c>
      <c r="EB70" s="2" t="s">
        <v>1</v>
      </c>
      <c r="EC70" s="2" t="s">
        <v>1</v>
      </c>
      <c r="ED70" s="2" t="s">
        <v>1</v>
      </c>
      <c r="EE70" s="2" t="s">
        <v>1</v>
      </c>
      <c r="EF70" s="2" t="s">
        <v>1</v>
      </c>
      <c r="EG70" s="2" t="s">
        <v>1</v>
      </c>
      <c r="EH70" s="2" t="s">
        <v>1</v>
      </c>
      <c r="EI70" s="2" t="s">
        <v>1</v>
      </c>
      <c r="EJ70" s="2" t="s">
        <v>1</v>
      </c>
      <c r="EK70" s="2" t="s">
        <v>1</v>
      </c>
      <c r="EL70" s="2" t="s">
        <v>1</v>
      </c>
      <c r="EM70" s="2" t="s">
        <v>1</v>
      </c>
      <c r="EN70" s="2" t="s">
        <v>1</v>
      </c>
      <c r="EO70" s="2" t="s">
        <v>1</v>
      </c>
      <c r="EP70" s="2" t="s">
        <v>1</v>
      </c>
      <c r="EQ70" s="2" t="s">
        <v>1</v>
      </c>
      <c r="ER70" s="2" t="s">
        <v>1</v>
      </c>
      <c r="ES70" s="2" t="s">
        <v>1</v>
      </c>
      <c r="ET70" s="2" t="s">
        <v>1</v>
      </c>
      <c r="EU70" s="2" t="s">
        <v>1</v>
      </c>
      <c r="EV70" s="2" t="s">
        <v>1</v>
      </c>
      <c r="EW70" s="2" t="s">
        <v>1</v>
      </c>
      <c r="EX70" s="2">
        <v>132715</v>
      </c>
      <c r="EY70" s="2">
        <v>87317</v>
      </c>
      <c r="EZ70" s="2" t="s">
        <v>1</v>
      </c>
      <c r="FA70" s="2" t="s">
        <v>1</v>
      </c>
      <c r="FB70" s="2" t="s">
        <v>1</v>
      </c>
      <c r="FC70" s="2" t="s">
        <v>1</v>
      </c>
      <c r="FD70" s="2">
        <v>8478</v>
      </c>
      <c r="FE70" s="2" t="s">
        <v>1</v>
      </c>
      <c r="FF70" s="2" t="s">
        <v>1</v>
      </c>
      <c r="FG70" s="2" t="s">
        <v>1</v>
      </c>
      <c r="FH70" s="2" t="s">
        <v>1</v>
      </c>
      <c r="FI70" s="2" t="s">
        <v>1</v>
      </c>
      <c r="FJ70" s="2" t="s">
        <v>1</v>
      </c>
      <c r="FK70" s="2" t="s">
        <v>1</v>
      </c>
      <c r="FL70" s="2" t="s">
        <v>1</v>
      </c>
      <c r="FM70" s="2" t="s">
        <v>1</v>
      </c>
      <c r="FN70" s="2" t="s">
        <v>1</v>
      </c>
      <c r="FO70" s="2">
        <v>17369</v>
      </c>
      <c r="FP70" s="2" t="s">
        <v>1</v>
      </c>
      <c r="FQ70" s="2">
        <v>6278</v>
      </c>
      <c r="FR70" s="2" t="s">
        <v>1</v>
      </c>
      <c r="FS70" s="2" t="s">
        <v>1</v>
      </c>
      <c r="FT70" s="2" t="s">
        <v>1</v>
      </c>
      <c r="FU70" s="2" t="s">
        <v>1</v>
      </c>
      <c r="FV70" s="2" t="s">
        <v>1</v>
      </c>
      <c r="FW70" s="2" t="s">
        <v>1</v>
      </c>
      <c r="FX70" s="2" t="s">
        <v>1</v>
      </c>
      <c r="FY70" s="2" t="s">
        <v>1</v>
      </c>
      <c r="FZ70" s="2">
        <v>35367</v>
      </c>
      <c r="GA70" s="2">
        <v>81389</v>
      </c>
      <c r="GB70" s="2" t="s">
        <v>1</v>
      </c>
      <c r="GC70" s="2" t="s">
        <v>1</v>
      </c>
      <c r="GD70" s="2" t="s">
        <v>1</v>
      </c>
      <c r="GE70" s="2" t="s">
        <v>1</v>
      </c>
      <c r="GF70" s="2">
        <v>253</v>
      </c>
      <c r="GG70" s="2">
        <v>9080</v>
      </c>
      <c r="GH70" s="2">
        <v>5914.51</v>
      </c>
      <c r="GI70" s="2" t="s">
        <v>1</v>
      </c>
      <c r="GJ70" s="2" t="s">
        <v>1</v>
      </c>
      <c r="GK70" s="2" t="s">
        <v>1</v>
      </c>
      <c r="GL70" s="2" t="s">
        <v>1</v>
      </c>
      <c r="GM70" s="2" t="s">
        <v>1</v>
      </c>
      <c r="GN70" s="2">
        <v>226177</v>
      </c>
      <c r="GO70" s="2">
        <v>261826.81</v>
      </c>
      <c r="GP70" s="2" t="s">
        <v>1</v>
      </c>
      <c r="GQ70" s="2">
        <v>1247</v>
      </c>
      <c r="GR70" s="2">
        <v>5909</v>
      </c>
      <c r="GS70" s="2" t="s">
        <v>1</v>
      </c>
      <c r="GT70" s="2" t="s">
        <v>1</v>
      </c>
      <c r="GU70" s="2" t="s">
        <v>1</v>
      </c>
      <c r="GV70" s="2">
        <v>63315.9</v>
      </c>
      <c r="GW70" s="2" t="s">
        <v>1</v>
      </c>
      <c r="GX70" s="2">
        <v>0</v>
      </c>
      <c r="GY70" s="2" t="s">
        <v>1</v>
      </c>
      <c r="GZ70" s="2" t="s">
        <v>1</v>
      </c>
      <c r="HA70" s="2">
        <v>41885</v>
      </c>
      <c r="HB70" s="2">
        <v>2070</v>
      </c>
      <c r="HC70" s="2" t="s">
        <v>1</v>
      </c>
      <c r="HD70" s="2" t="s">
        <v>1</v>
      </c>
      <c r="HE70" s="2" t="s">
        <v>1</v>
      </c>
      <c r="HF70" s="2" t="s">
        <v>1</v>
      </c>
      <c r="HG70" s="2" t="s">
        <v>1</v>
      </c>
      <c r="HH70" s="2" t="s">
        <v>1</v>
      </c>
      <c r="HI70" s="2" t="s">
        <v>1</v>
      </c>
      <c r="HJ70" s="2" t="s">
        <v>1</v>
      </c>
      <c r="HK70" s="2" t="s">
        <v>1</v>
      </c>
      <c r="HL70" s="2" t="s">
        <v>1</v>
      </c>
      <c r="HM70" s="2" t="s">
        <v>1</v>
      </c>
      <c r="HN70" s="2">
        <v>5200</v>
      </c>
      <c r="HO70" s="2" t="s">
        <v>1</v>
      </c>
      <c r="HP70" s="2" t="s">
        <v>1</v>
      </c>
      <c r="HQ70" s="2" t="s">
        <v>1</v>
      </c>
      <c r="HR70" s="2" t="s">
        <v>1</v>
      </c>
      <c r="HS70" s="2">
        <v>0</v>
      </c>
      <c r="HT70" s="2" t="s">
        <v>1</v>
      </c>
      <c r="HU70" s="2" t="s">
        <v>1</v>
      </c>
      <c r="HV70" s="2">
        <v>0</v>
      </c>
      <c r="HW70" s="2" t="s">
        <v>1</v>
      </c>
      <c r="HX70" s="2" t="s">
        <v>1</v>
      </c>
      <c r="HY70" s="2" t="s">
        <v>1</v>
      </c>
      <c r="HZ70" s="2" t="s">
        <v>1</v>
      </c>
      <c r="IA70" s="2" t="s">
        <v>1</v>
      </c>
      <c r="IB70" s="2" t="s">
        <v>1</v>
      </c>
      <c r="IC70" s="2" t="s">
        <v>1</v>
      </c>
      <c r="ID70" s="2" t="s">
        <v>1</v>
      </c>
      <c r="IE70" s="2">
        <v>28456</v>
      </c>
      <c r="IF70" s="2">
        <v>9660</v>
      </c>
      <c r="IG70" s="2">
        <v>6061</v>
      </c>
      <c r="IH70" s="2" t="s">
        <v>1</v>
      </c>
      <c r="II70" s="2" t="s">
        <v>1</v>
      </c>
      <c r="IJ70" s="2" t="s">
        <v>1</v>
      </c>
      <c r="IK70" s="2" t="s">
        <v>1</v>
      </c>
      <c r="IL70" s="2" t="s">
        <v>1</v>
      </c>
      <c r="IM70" s="2" t="s">
        <v>1</v>
      </c>
      <c r="IN70" s="2" t="s">
        <v>1</v>
      </c>
      <c r="IO70" s="2" t="s">
        <v>1</v>
      </c>
      <c r="IP70" s="2" t="s">
        <v>1</v>
      </c>
      <c r="IQ70" s="2" t="s">
        <v>1</v>
      </c>
      <c r="IR70" s="2" t="s">
        <v>1</v>
      </c>
      <c r="IS70" s="2" t="s">
        <v>1</v>
      </c>
      <c r="IT70" s="2" t="s">
        <v>1</v>
      </c>
      <c r="IU70" s="2" t="s">
        <v>1</v>
      </c>
      <c r="IV70" s="2" t="s">
        <v>1</v>
      </c>
      <c r="IW70" s="2" t="s">
        <v>1</v>
      </c>
      <c r="IX70" s="2" t="s">
        <v>1</v>
      </c>
      <c r="IY70" s="2" t="s">
        <v>1</v>
      </c>
      <c r="IZ70" s="2" t="s">
        <v>1</v>
      </c>
      <c r="JA70" s="2" t="s">
        <v>1</v>
      </c>
      <c r="JB70" s="2" t="s">
        <v>1</v>
      </c>
      <c r="JC70" s="2" t="s">
        <v>1</v>
      </c>
      <c r="JD70" s="2" t="s">
        <v>1</v>
      </c>
      <c r="JE70" s="2" t="s">
        <v>1</v>
      </c>
      <c r="JF70" s="2" t="s">
        <v>1</v>
      </c>
      <c r="JG70" s="2" t="s">
        <v>1</v>
      </c>
      <c r="JH70" s="2" t="s">
        <v>1</v>
      </c>
      <c r="JI70" s="2" t="s">
        <v>1</v>
      </c>
      <c r="JJ70" s="2" t="s">
        <v>1</v>
      </c>
      <c r="JK70" s="2" t="s">
        <v>1</v>
      </c>
      <c r="JL70" s="2" t="s">
        <v>1</v>
      </c>
      <c r="JM70" s="2">
        <v>36300</v>
      </c>
      <c r="JN70" s="2">
        <v>245267</v>
      </c>
      <c r="JO70" s="2" t="s">
        <v>1</v>
      </c>
      <c r="JP70" s="2" t="s">
        <v>1</v>
      </c>
      <c r="JQ70" s="2" t="s">
        <v>1</v>
      </c>
      <c r="JR70" s="2" t="s">
        <v>1</v>
      </c>
      <c r="JS70" s="2" t="s">
        <v>1</v>
      </c>
      <c r="JT70" s="2" t="s">
        <v>1</v>
      </c>
      <c r="JU70" s="2">
        <v>117532.2</v>
      </c>
      <c r="JV70" s="2" t="s">
        <v>1</v>
      </c>
      <c r="JW70" s="2" t="s">
        <v>1</v>
      </c>
      <c r="JX70" s="2" t="s">
        <v>1</v>
      </c>
      <c r="JY70" s="2" t="s">
        <v>1</v>
      </c>
      <c r="JZ70" s="2" t="s">
        <v>1</v>
      </c>
      <c r="KA70" s="2" t="s">
        <v>1</v>
      </c>
      <c r="KB70" s="2" t="s">
        <v>1</v>
      </c>
      <c r="KC70" s="2" t="s">
        <v>1</v>
      </c>
      <c r="KD70" s="2" t="s">
        <v>1</v>
      </c>
      <c r="KE70" s="2" t="s">
        <v>1</v>
      </c>
      <c r="KF70" s="2" t="s">
        <v>1</v>
      </c>
      <c r="KG70" s="2" t="s">
        <v>1</v>
      </c>
      <c r="KH70" s="2" t="s">
        <v>1</v>
      </c>
      <c r="KI70" s="2" t="s">
        <v>1</v>
      </c>
      <c r="KJ70" s="2" t="s">
        <v>1</v>
      </c>
      <c r="KK70" s="2" t="s">
        <v>1</v>
      </c>
      <c r="KL70" s="2" t="s">
        <v>1</v>
      </c>
      <c r="KM70" s="2" t="s">
        <v>1</v>
      </c>
      <c r="KN70" s="2" t="s">
        <v>1</v>
      </c>
      <c r="KO70" s="2" t="s">
        <v>1</v>
      </c>
      <c r="KP70" s="2" t="s">
        <v>1</v>
      </c>
      <c r="KQ70" s="2" t="s">
        <v>1</v>
      </c>
      <c r="KR70" s="2" t="s">
        <v>1</v>
      </c>
      <c r="KS70" s="2" t="s">
        <v>1</v>
      </c>
      <c r="KT70" s="2" t="s">
        <v>1</v>
      </c>
      <c r="KU70" s="2" t="s">
        <v>1</v>
      </c>
      <c r="KV70" s="2" t="s">
        <v>1</v>
      </c>
      <c r="KW70" s="2" t="s">
        <v>1</v>
      </c>
    </row>
    <row r="71" spans="1:309" x14ac:dyDescent="0.3">
      <c r="A71" s="2" t="s">
        <v>65</v>
      </c>
      <c r="B71" s="2">
        <v>200</v>
      </c>
      <c r="C71" s="23">
        <f t="shared" si="62"/>
        <v>1108263.1200000001</v>
      </c>
      <c r="D71" s="23">
        <f t="shared" si="63"/>
        <v>2611187.89</v>
      </c>
      <c r="E71" s="23">
        <f t="shared" si="64"/>
        <v>13055.93945</v>
      </c>
      <c r="F71" s="23">
        <f t="shared" si="65"/>
        <v>2130416.0100000002</v>
      </c>
      <c r="G71" s="23">
        <f t="shared" si="66"/>
        <v>218771.88</v>
      </c>
      <c r="H71" s="23">
        <f t="shared" si="67"/>
        <v>1100</v>
      </c>
      <c r="I71" s="23">
        <f t="shared" si="68"/>
        <v>260900</v>
      </c>
      <c r="J71" s="23">
        <f t="shared" si="69"/>
        <v>1304.5</v>
      </c>
      <c r="K71" s="23">
        <f t="shared" si="70"/>
        <v>260900</v>
      </c>
      <c r="L71" s="23">
        <f t="shared" si="71"/>
        <v>0</v>
      </c>
      <c r="M71" s="23">
        <f t="shared" si="72"/>
        <v>193732.38</v>
      </c>
      <c r="N71" s="23">
        <f t="shared" si="73"/>
        <v>10652.08005</v>
      </c>
      <c r="O71" s="23">
        <f t="shared" si="74"/>
        <v>453982.30000000005</v>
      </c>
      <c r="P71" s="23">
        <f t="shared" si="75"/>
        <v>436041.34</v>
      </c>
      <c r="Q71" s="23">
        <f t="shared" si="76"/>
        <v>864499.19</v>
      </c>
      <c r="R71" s="23">
        <f t="shared" si="77"/>
        <v>2061866.49</v>
      </c>
      <c r="S71" s="23">
        <f t="shared" si="78"/>
        <v>10309.33245</v>
      </c>
      <c r="T71" s="23">
        <f t="shared" si="79"/>
        <v>68549.520000000251</v>
      </c>
      <c r="U71" s="7">
        <f t="shared" si="80"/>
        <v>3.21765888344034E-2</v>
      </c>
      <c r="V71" s="23">
        <f t="shared" si="81"/>
        <v>0</v>
      </c>
      <c r="W71" s="23">
        <f t="shared" si="82"/>
        <v>60745</v>
      </c>
      <c r="X71" s="23">
        <f t="shared" si="83"/>
        <v>6576.52</v>
      </c>
      <c r="Y71" s="23">
        <f t="shared" si="84"/>
        <v>1290</v>
      </c>
      <c r="Z71" s="23">
        <v>62</v>
      </c>
      <c r="AA71" s="23">
        <f t="shared" si="85"/>
        <v>307281.65999999997</v>
      </c>
      <c r="AB71" s="23">
        <f t="shared" si="86"/>
        <v>1502924.77</v>
      </c>
      <c r="AC71" s="23">
        <f t="shared" si="87"/>
        <v>7514.6238499999999</v>
      </c>
      <c r="AD71" s="23">
        <f t="shared" si="88"/>
        <v>1440290.77</v>
      </c>
      <c r="AE71" s="23">
        <f t="shared" si="89"/>
        <v>7201.4538499999999</v>
      </c>
      <c r="AF71" s="23">
        <f t="shared" si="90"/>
        <v>347890</v>
      </c>
      <c r="AG71" s="23">
        <f t="shared" si="91"/>
        <v>1739.45</v>
      </c>
      <c r="AH71" s="23">
        <f t="shared" si="92"/>
        <v>1063020.77</v>
      </c>
      <c r="AI71" s="23">
        <f t="shared" si="93"/>
        <v>20827</v>
      </c>
      <c r="AJ71" s="23">
        <f t="shared" si="94"/>
        <v>56304</v>
      </c>
      <c r="AK71" s="23">
        <f t="shared" si="95"/>
        <v>62634</v>
      </c>
      <c r="AL71" s="23">
        <f t="shared" si="96"/>
        <v>313.17</v>
      </c>
      <c r="AM71" s="23">
        <f t="shared" si="97"/>
        <v>62634</v>
      </c>
      <c r="AN71" s="23">
        <f t="shared" si="98"/>
        <v>0</v>
      </c>
      <c r="AO71" s="2">
        <v>396200.76</v>
      </c>
      <c r="AP71" s="2">
        <v>13356.46</v>
      </c>
      <c r="AQ71" s="2">
        <v>44425.08</v>
      </c>
      <c r="AR71" s="2" t="s">
        <v>1</v>
      </c>
      <c r="AS71" s="2">
        <v>402411.34</v>
      </c>
      <c r="AT71" s="2">
        <v>33630</v>
      </c>
      <c r="AU71" s="2" t="s">
        <v>1</v>
      </c>
      <c r="AV71" s="2">
        <v>864499.19</v>
      </c>
      <c r="AX71" s="2" t="s">
        <v>1</v>
      </c>
      <c r="AY71" s="2" t="s">
        <v>1</v>
      </c>
      <c r="AZ71" s="2" t="s">
        <v>1</v>
      </c>
      <c r="BA71" s="2" t="s">
        <v>1</v>
      </c>
      <c r="BB71" s="2" t="s">
        <v>1</v>
      </c>
      <c r="BC71" s="2" t="s">
        <v>1</v>
      </c>
      <c r="BD71" s="2" t="s">
        <v>1</v>
      </c>
      <c r="BE71" s="2">
        <v>58725</v>
      </c>
      <c r="BF71" s="2">
        <v>2020</v>
      </c>
      <c r="BG71" s="2" t="s">
        <v>1</v>
      </c>
      <c r="BH71" s="2" t="s">
        <v>1</v>
      </c>
      <c r="BI71" s="2" t="s">
        <v>1</v>
      </c>
      <c r="BJ71" s="2" t="s">
        <v>1</v>
      </c>
      <c r="BK71" s="2" t="s">
        <v>1</v>
      </c>
      <c r="BL71" s="2" t="s">
        <v>1</v>
      </c>
      <c r="BM71" s="2" t="s">
        <v>1</v>
      </c>
      <c r="BN71" s="2">
        <v>6576.52</v>
      </c>
      <c r="BO71" s="2" t="s">
        <v>1</v>
      </c>
      <c r="BP71" s="2" t="s">
        <v>1</v>
      </c>
      <c r="BQ71" s="2" t="s">
        <v>1</v>
      </c>
      <c r="BR71" s="2">
        <v>1290</v>
      </c>
      <c r="BS71" s="2" t="s">
        <v>1</v>
      </c>
      <c r="BT71" s="2">
        <v>307281.65999999997</v>
      </c>
      <c r="BU71" s="2" t="s">
        <v>1</v>
      </c>
      <c r="BV71" s="2">
        <v>157060</v>
      </c>
      <c r="BW71" s="2" t="s">
        <v>1</v>
      </c>
      <c r="BX71" s="2" t="s">
        <v>1</v>
      </c>
      <c r="BY71" s="2">
        <v>1000</v>
      </c>
      <c r="BZ71" s="2" t="s">
        <v>1</v>
      </c>
      <c r="CA71" s="2" t="s">
        <v>1</v>
      </c>
      <c r="CB71" s="2" t="s">
        <v>1</v>
      </c>
      <c r="CC71" s="2" t="s">
        <v>1</v>
      </c>
      <c r="CD71" s="2">
        <v>14188</v>
      </c>
      <c r="CE71" s="2">
        <v>9000</v>
      </c>
      <c r="CF71" s="2" t="s">
        <v>1</v>
      </c>
      <c r="CG71" s="2" t="s">
        <v>1</v>
      </c>
      <c r="CH71" s="2">
        <v>2284.38</v>
      </c>
      <c r="CI71" s="2">
        <v>10200</v>
      </c>
      <c r="CJ71" s="2" t="s">
        <v>1</v>
      </c>
      <c r="CK71" s="2" t="s">
        <v>1</v>
      </c>
      <c r="CL71" s="2" t="s">
        <v>1</v>
      </c>
      <c r="CM71" s="2" t="s">
        <v>1</v>
      </c>
      <c r="CN71" s="2">
        <v>500</v>
      </c>
      <c r="CO71" s="2" t="s">
        <v>1</v>
      </c>
      <c r="CP71" s="2" t="s">
        <v>1</v>
      </c>
      <c r="CQ71" s="2" t="s">
        <v>1</v>
      </c>
      <c r="CR71" s="2" t="s">
        <v>1</v>
      </c>
      <c r="CS71" s="2" t="s">
        <v>1</v>
      </c>
      <c r="CT71" s="2" t="s">
        <v>1</v>
      </c>
      <c r="CU71" s="2" t="s">
        <v>1</v>
      </c>
      <c r="CV71" s="2" t="s">
        <v>1</v>
      </c>
      <c r="CW71" s="2" t="s">
        <v>1</v>
      </c>
      <c r="CX71" s="2">
        <v>24539.5</v>
      </c>
      <c r="CY71" s="2" t="s">
        <v>1</v>
      </c>
      <c r="CZ71" s="2" t="s">
        <v>1</v>
      </c>
      <c r="DA71" s="2" t="s">
        <v>1</v>
      </c>
      <c r="DB71" s="2" t="s">
        <v>1</v>
      </c>
      <c r="DC71" s="2" t="s">
        <v>1</v>
      </c>
      <c r="DD71" s="2" t="s">
        <v>1</v>
      </c>
      <c r="DE71" s="2" t="s">
        <v>1</v>
      </c>
      <c r="DF71" s="2" t="s">
        <v>1</v>
      </c>
      <c r="DG71" s="2" t="s">
        <v>1</v>
      </c>
      <c r="DH71" s="2" t="s">
        <v>1</v>
      </c>
      <c r="DI71" s="2" t="s">
        <v>1</v>
      </c>
      <c r="DJ71" s="2" t="s">
        <v>1</v>
      </c>
      <c r="DK71" s="2">
        <v>1100</v>
      </c>
      <c r="DL71" s="2" t="s">
        <v>1</v>
      </c>
      <c r="DM71" s="2" t="s">
        <v>1</v>
      </c>
      <c r="DN71" s="2" t="s">
        <v>1</v>
      </c>
      <c r="DO71" s="2" t="s">
        <v>1</v>
      </c>
      <c r="DP71" s="2" t="s">
        <v>1</v>
      </c>
      <c r="DQ71" s="2" t="s">
        <v>1</v>
      </c>
      <c r="DR71" s="2" t="s">
        <v>1</v>
      </c>
      <c r="DS71" s="2" t="s">
        <v>1</v>
      </c>
      <c r="DT71" s="2" t="s">
        <v>1</v>
      </c>
      <c r="DU71" s="2">
        <v>39500</v>
      </c>
      <c r="DV71" s="2">
        <v>54400</v>
      </c>
      <c r="DW71" s="2" t="s">
        <v>1</v>
      </c>
      <c r="DX71" s="2" t="s">
        <v>1</v>
      </c>
      <c r="DY71" s="2" t="s">
        <v>1</v>
      </c>
      <c r="DZ71" s="2" t="s">
        <v>1</v>
      </c>
      <c r="EA71" s="2" t="s">
        <v>1</v>
      </c>
      <c r="EB71" s="2">
        <v>167000</v>
      </c>
      <c r="EC71" s="2" t="s">
        <v>1</v>
      </c>
      <c r="ED71" s="2" t="s">
        <v>1</v>
      </c>
      <c r="EE71" s="2" t="s">
        <v>1</v>
      </c>
      <c r="EF71" s="2" t="s">
        <v>1</v>
      </c>
      <c r="EG71" s="2" t="s">
        <v>1</v>
      </c>
      <c r="EH71" s="2" t="s">
        <v>1</v>
      </c>
      <c r="EI71" s="2" t="s">
        <v>1</v>
      </c>
      <c r="EJ71" s="2" t="s">
        <v>1</v>
      </c>
      <c r="EK71" s="2" t="s">
        <v>1</v>
      </c>
      <c r="EL71" s="2" t="s">
        <v>1</v>
      </c>
      <c r="EM71" s="2" t="s">
        <v>1</v>
      </c>
      <c r="EN71" s="2" t="s">
        <v>1</v>
      </c>
      <c r="EO71" s="2" t="s">
        <v>1</v>
      </c>
      <c r="EP71" s="2" t="s">
        <v>1</v>
      </c>
      <c r="EQ71" s="2" t="s">
        <v>1</v>
      </c>
      <c r="ER71" s="2" t="s">
        <v>1</v>
      </c>
      <c r="ES71" s="2" t="s">
        <v>1</v>
      </c>
      <c r="ET71" s="2" t="s">
        <v>1</v>
      </c>
      <c r="EU71" s="2">
        <v>169881</v>
      </c>
      <c r="EV71" s="2" t="s">
        <v>1</v>
      </c>
      <c r="EW71" s="2" t="s">
        <v>1</v>
      </c>
      <c r="EX71" s="2">
        <v>26640</v>
      </c>
      <c r="EY71" s="2">
        <v>85868</v>
      </c>
      <c r="EZ71" s="2" t="s">
        <v>1</v>
      </c>
      <c r="FA71" s="2" t="s">
        <v>1</v>
      </c>
      <c r="FB71" s="2" t="s">
        <v>1</v>
      </c>
      <c r="FC71" s="2">
        <v>38832</v>
      </c>
      <c r="FD71" s="2">
        <v>26669</v>
      </c>
      <c r="FE71" s="2" t="s">
        <v>1</v>
      </c>
      <c r="FF71" s="2" t="s">
        <v>1</v>
      </c>
      <c r="FG71" s="2" t="s">
        <v>1</v>
      </c>
      <c r="FH71" s="2" t="s">
        <v>1</v>
      </c>
      <c r="FI71" s="2" t="s">
        <v>1</v>
      </c>
      <c r="FJ71" s="2" t="s">
        <v>1</v>
      </c>
      <c r="FK71" s="2" t="s">
        <v>1</v>
      </c>
      <c r="FL71" s="2" t="s">
        <v>1</v>
      </c>
      <c r="FM71" s="2" t="s">
        <v>1</v>
      </c>
      <c r="FN71" s="2">
        <v>3128</v>
      </c>
      <c r="FO71" s="2">
        <v>49013.39</v>
      </c>
      <c r="FP71" s="2" t="s">
        <v>1</v>
      </c>
      <c r="FQ71" s="2">
        <v>94932.35</v>
      </c>
      <c r="FR71" s="2" t="s">
        <v>1</v>
      </c>
      <c r="FS71" s="2" t="s">
        <v>1</v>
      </c>
      <c r="FT71" s="2" t="s">
        <v>1</v>
      </c>
      <c r="FU71" s="2" t="s">
        <v>1</v>
      </c>
      <c r="FV71" s="2" t="s">
        <v>1</v>
      </c>
      <c r="FW71" s="2" t="s">
        <v>1</v>
      </c>
      <c r="FX71" s="2" t="s">
        <v>1</v>
      </c>
      <c r="FY71" s="2" t="s">
        <v>1</v>
      </c>
      <c r="FZ71" s="2" t="s">
        <v>1</v>
      </c>
      <c r="GA71" s="2">
        <v>94614</v>
      </c>
      <c r="GB71" s="2" t="s">
        <v>1</v>
      </c>
      <c r="GC71" s="2" t="s">
        <v>1</v>
      </c>
      <c r="GD71" s="2" t="s">
        <v>1</v>
      </c>
      <c r="GE71" s="2" t="s">
        <v>1</v>
      </c>
      <c r="GF71" s="2">
        <v>1166</v>
      </c>
      <c r="GG71" s="2">
        <v>11284.73</v>
      </c>
      <c r="GH71" s="2">
        <v>14892.2</v>
      </c>
      <c r="GI71" s="2" t="s">
        <v>1</v>
      </c>
      <c r="GJ71" s="2" t="s">
        <v>1</v>
      </c>
      <c r="GK71" s="2">
        <v>11455</v>
      </c>
      <c r="GL71" s="2">
        <v>2970</v>
      </c>
      <c r="GM71" s="2" t="s">
        <v>1</v>
      </c>
      <c r="GN71" s="2">
        <v>402049.1</v>
      </c>
      <c r="GO71" s="2">
        <v>291868</v>
      </c>
      <c r="GP71" s="2" t="s">
        <v>1</v>
      </c>
      <c r="GQ71" s="2">
        <v>10550</v>
      </c>
      <c r="GR71" s="2">
        <v>9597</v>
      </c>
      <c r="GS71" s="2" t="s">
        <v>1</v>
      </c>
      <c r="GT71" s="2" t="s">
        <v>1</v>
      </c>
      <c r="GU71" s="2" t="s">
        <v>1</v>
      </c>
      <c r="GV71" s="2" t="s">
        <v>1</v>
      </c>
      <c r="GW71" s="2" t="s">
        <v>1</v>
      </c>
      <c r="GX71" s="2" t="s">
        <v>1</v>
      </c>
      <c r="GY71" s="2" t="s">
        <v>1</v>
      </c>
      <c r="GZ71" s="2" t="s">
        <v>1</v>
      </c>
      <c r="HA71" s="2" t="s">
        <v>1</v>
      </c>
      <c r="HB71" s="2">
        <v>8000</v>
      </c>
      <c r="HC71" s="2">
        <v>5427</v>
      </c>
      <c r="HD71" s="2" t="s">
        <v>1</v>
      </c>
      <c r="HE71" s="2" t="s">
        <v>1</v>
      </c>
      <c r="HF71" s="2">
        <v>7400</v>
      </c>
      <c r="HG71" s="2" t="s">
        <v>1</v>
      </c>
      <c r="HH71" s="2" t="s">
        <v>1</v>
      </c>
      <c r="HI71" s="2" t="s">
        <v>1</v>
      </c>
      <c r="HJ71" s="2" t="s">
        <v>1</v>
      </c>
      <c r="HK71" s="2" t="s">
        <v>1</v>
      </c>
      <c r="HL71" s="2" t="s">
        <v>1</v>
      </c>
      <c r="HM71" s="2" t="s">
        <v>1</v>
      </c>
      <c r="HN71" s="2">
        <v>8785</v>
      </c>
      <c r="HO71" s="2" t="s">
        <v>1</v>
      </c>
      <c r="HP71" s="2" t="s">
        <v>1</v>
      </c>
      <c r="HQ71" s="2" t="s">
        <v>1</v>
      </c>
      <c r="HR71" s="2" t="s">
        <v>1</v>
      </c>
      <c r="HS71" s="2">
        <v>0</v>
      </c>
      <c r="HT71" s="2" t="s">
        <v>1</v>
      </c>
      <c r="HU71" s="2" t="s">
        <v>1</v>
      </c>
      <c r="HV71" s="2" t="s">
        <v>1</v>
      </c>
      <c r="HW71" s="2" t="s">
        <v>1</v>
      </c>
      <c r="HX71" s="2" t="s">
        <v>1</v>
      </c>
      <c r="HY71" s="2" t="s">
        <v>1</v>
      </c>
      <c r="HZ71" s="2" t="s">
        <v>1</v>
      </c>
      <c r="IA71" s="2" t="s">
        <v>1</v>
      </c>
      <c r="IB71" s="2" t="s">
        <v>1</v>
      </c>
      <c r="IC71" s="2" t="s">
        <v>1</v>
      </c>
      <c r="ID71" s="2" t="s">
        <v>1</v>
      </c>
      <c r="IE71" s="2">
        <v>34735</v>
      </c>
      <c r="IF71" s="2" t="s">
        <v>1</v>
      </c>
      <c r="IG71" s="2">
        <v>12784</v>
      </c>
      <c r="IH71" s="2" t="s">
        <v>1</v>
      </c>
      <c r="II71" s="2">
        <v>0</v>
      </c>
      <c r="IJ71" s="2" t="s">
        <v>1</v>
      </c>
      <c r="IK71" s="2" t="s">
        <v>1</v>
      </c>
      <c r="IL71" s="2" t="s">
        <v>1</v>
      </c>
      <c r="IM71" s="2" t="s">
        <v>1</v>
      </c>
      <c r="IN71" s="2" t="s">
        <v>1</v>
      </c>
      <c r="IO71" s="2" t="s">
        <v>1</v>
      </c>
      <c r="IP71" s="2" t="s">
        <v>1</v>
      </c>
      <c r="IQ71" s="2" t="s">
        <v>1</v>
      </c>
      <c r="IR71" s="2" t="s">
        <v>1</v>
      </c>
      <c r="IS71" s="2">
        <v>2000</v>
      </c>
      <c r="IT71" s="2">
        <v>15750</v>
      </c>
      <c r="IU71" s="2" t="s">
        <v>1</v>
      </c>
      <c r="IV71" s="2" t="s">
        <v>1</v>
      </c>
      <c r="IW71" s="2" t="s">
        <v>1</v>
      </c>
      <c r="IX71" s="2" t="s">
        <v>1</v>
      </c>
      <c r="IY71" s="2" t="s">
        <v>1</v>
      </c>
      <c r="IZ71" s="2" t="s">
        <v>1</v>
      </c>
      <c r="JA71" s="2" t="s">
        <v>1</v>
      </c>
      <c r="JB71" s="2" t="s">
        <v>1</v>
      </c>
      <c r="JC71" s="2" t="s">
        <v>1</v>
      </c>
      <c r="JD71" s="2" t="s">
        <v>1</v>
      </c>
      <c r="JE71" s="2" t="s">
        <v>1</v>
      </c>
      <c r="JF71" s="2">
        <v>0</v>
      </c>
      <c r="JG71" s="2" t="s">
        <v>1</v>
      </c>
      <c r="JH71" s="2">
        <v>0</v>
      </c>
      <c r="JI71" s="2" t="s">
        <v>1</v>
      </c>
      <c r="JJ71" s="2" t="s">
        <v>1</v>
      </c>
      <c r="JK71" s="2" t="s">
        <v>1</v>
      </c>
      <c r="JL71" s="2" t="s">
        <v>1</v>
      </c>
      <c r="JM71" s="2" t="s">
        <v>1</v>
      </c>
      <c r="JN71" s="2">
        <v>19602</v>
      </c>
      <c r="JO71" s="2">
        <v>43032</v>
      </c>
      <c r="JP71" s="2" t="s">
        <v>1</v>
      </c>
      <c r="JQ71" s="2" t="s">
        <v>1</v>
      </c>
      <c r="JR71" s="2" t="s">
        <v>1</v>
      </c>
      <c r="JS71" s="2" t="s">
        <v>1</v>
      </c>
      <c r="JT71" s="2" t="s">
        <v>1</v>
      </c>
      <c r="JU71" s="2" t="s">
        <v>1</v>
      </c>
      <c r="JV71" s="2" t="s">
        <v>1</v>
      </c>
      <c r="JW71" s="2" t="s">
        <v>1</v>
      </c>
      <c r="JX71" s="2" t="s">
        <v>1</v>
      </c>
      <c r="JY71" s="2" t="s">
        <v>1</v>
      </c>
      <c r="JZ71" s="2" t="s">
        <v>1</v>
      </c>
      <c r="KA71" s="2" t="s">
        <v>1</v>
      </c>
      <c r="KB71" s="2" t="s">
        <v>1</v>
      </c>
      <c r="KC71" s="2" t="s">
        <v>1</v>
      </c>
      <c r="KD71" s="2" t="s">
        <v>1</v>
      </c>
      <c r="KE71" s="2" t="s">
        <v>1</v>
      </c>
      <c r="KF71" s="2" t="s">
        <v>1</v>
      </c>
      <c r="KG71" s="2" t="s">
        <v>1</v>
      </c>
      <c r="KH71" s="2" t="s">
        <v>1</v>
      </c>
      <c r="KI71" s="2" t="s">
        <v>1</v>
      </c>
      <c r="KJ71" s="2" t="s">
        <v>1</v>
      </c>
      <c r="KK71" s="2" t="s">
        <v>1</v>
      </c>
      <c r="KL71" s="2" t="s">
        <v>1</v>
      </c>
      <c r="KM71" s="2" t="s">
        <v>1</v>
      </c>
      <c r="KN71" s="2" t="s">
        <v>1</v>
      </c>
      <c r="KO71" s="2" t="s">
        <v>1</v>
      </c>
      <c r="KP71" s="2" t="s">
        <v>1</v>
      </c>
      <c r="KQ71" s="2" t="s">
        <v>1</v>
      </c>
      <c r="KR71" s="2" t="s">
        <v>1</v>
      </c>
      <c r="KS71" s="2" t="s">
        <v>1</v>
      </c>
      <c r="KT71" s="2" t="s">
        <v>1</v>
      </c>
      <c r="KU71" s="2" t="s">
        <v>1</v>
      </c>
      <c r="KV71" s="2" t="s">
        <v>1</v>
      </c>
      <c r="KW71" s="2" t="s">
        <v>1</v>
      </c>
    </row>
    <row r="72" spans="1:309" x14ac:dyDescent="0.3">
      <c r="A72" s="2" t="s">
        <v>66</v>
      </c>
      <c r="B72" s="2">
        <v>64</v>
      </c>
      <c r="C72" s="23">
        <f t="shared" si="62"/>
        <v>299218.3600000001</v>
      </c>
      <c r="D72" s="23">
        <f t="shared" si="63"/>
        <v>1475794.1</v>
      </c>
      <c r="E72" s="23">
        <f t="shared" si="64"/>
        <v>23059.282812500001</v>
      </c>
      <c r="F72" s="23">
        <f t="shared" si="65"/>
        <v>968773.85</v>
      </c>
      <c r="G72" s="23">
        <f t="shared" si="66"/>
        <v>70810.25</v>
      </c>
      <c r="H72" s="23">
        <f t="shared" si="67"/>
        <v>82310</v>
      </c>
      <c r="I72" s="23">
        <f t="shared" si="68"/>
        <v>353900</v>
      </c>
      <c r="J72" s="23">
        <f t="shared" si="69"/>
        <v>5529.6875</v>
      </c>
      <c r="K72" s="23">
        <f t="shared" si="70"/>
        <v>353900</v>
      </c>
      <c r="L72" s="23">
        <f t="shared" si="71"/>
        <v>0</v>
      </c>
      <c r="M72" s="23">
        <f t="shared" si="72"/>
        <v>45784.880000000005</v>
      </c>
      <c r="N72" s="23">
        <f t="shared" si="73"/>
        <v>15137.09140625</v>
      </c>
      <c r="O72" s="23">
        <f t="shared" si="74"/>
        <v>204662.19</v>
      </c>
      <c r="P72" s="23">
        <f t="shared" si="75"/>
        <v>184111.33</v>
      </c>
      <c r="Q72" s="23">
        <f t="shared" si="76"/>
        <v>371171.92</v>
      </c>
      <c r="R72" s="23">
        <f t="shared" si="77"/>
        <v>950690.57</v>
      </c>
      <c r="S72" s="23">
        <f t="shared" si="78"/>
        <v>14854.540156249999</v>
      </c>
      <c r="T72" s="23">
        <f t="shared" si="79"/>
        <v>18083.280000000028</v>
      </c>
      <c r="U72" s="7">
        <f t="shared" si="80"/>
        <v>1.8666152064282113E-2</v>
      </c>
      <c r="V72" s="23">
        <f t="shared" si="81"/>
        <v>15180</v>
      </c>
      <c r="W72" s="23">
        <f t="shared" si="82"/>
        <v>100</v>
      </c>
      <c r="X72" s="23">
        <f t="shared" si="83"/>
        <v>2866.28</v>
      </c>
      <c r="Y72" s="23">
        <f t="shared" si="84"/>
        <v>0</v>
      </c>
      <c r="Z72" s="23">
        <v>63</v>
      </c>
      <c r="AA72" s="23">
        <f t="shared" si="85"/>
        <v>190682.13</v>
      </c>
      <c r="AB72" s="23">
        <f t="shared" si="86"/>
        <v>1176575.74</v>
      </c>
      <c r="AC72" s="23">
        <f t="shared" si="87"/>
        <v>18383.9959375</v>
      </c>
      <c r="AD72" s="23">
        <f t="shared" si="88"/>
        <v>1110146.74</v>
      </c>
      <c r="AE72" s="23">
        <f t="shared" si="89"/>
        <v>17346.0428125</v>
      </c>
      <c r="AF72" s="23">
        <f t="shared" si="90"/>
        <v>197394</v>
      </c>
      <c r="AG72" s="23">
        <f t="shared" si="91"/>
        <v>3084.28125</v>
      </c>
      <c r="AH72" s="23">
        <f t="shared" si="92"/>
        <v>854966.74</v>
      </c>
      <c r="AI72" s="23">
        <f t="shared" si="93"/>
        <v>8085</v>
      </c>
      <c r="AJ72" s="23">
        <f t="shared" si="94"/>
        <v>56865</v>
      </c>
      <c r="AK72" s="23">
        <f t="shared" si="95"/>
        <v>66429</v>
      </c>
      <c r="AL72" s="23">
        <f t="shared" si="96"/>
        <v>1037.953125</v>
      </c>
      <c r="AM72" s="23">
        <f t="shared" si="97"/>
        <v>66429</v>
      </c>
      <c r="AN72" s="23">
        <f t="shared" si="98"/>
        <v>0</v>
      </c>
      <c r="AO72" s="2">
        <v>168296.79</v>
      </c>
      <c r="AP72" s="2">
        <v>18049.98</v>
      </c>
      <c r="AQ72" s="2">
        <v>18315.419999999998</v>
      </c>
      <c r="AR72" s="2" t="s">
        <v>1</v>
      </c>
      <c r="AS72" s="2">
        <v>173851.33</v>
      </c>
      <c r="AT72" s="2">
        <v>10260</v>
      </c>
      <c r="AU72" s="2" t="s">
        <v>1</v>
      </c>
      <c r="AV72" s="2">
        <v>371171.92</v>
      </c>
      <c r="AX72" s="2" t="s">
        <v>1</v>
      </c>
      <c r="AY72" s="2" t="s">
        <v>1</v>
      </c>
      <c r="AZ72" s="2" t="s">
        <v>1</v>
      </c>
      <c r="BA72" s="2" t="s">
        <v>1</v>
      </c>
      <c r="BB72" s="2" t="s">
        <v>1</v>
      </c>
      <c r="BC72" s="2">
        <v>15180</v>
      </c>
      <c r="BD72" s="2" t="s">
        <v>1</v>
      </c>
      <c r="BE72" s="2" t="s">
        <v>1</v>
      </c>
      <c r="BF72" s="2">
        <v>100</v>
      </c>
      <c r="BG72" s="2" t="s">
        <v>1</v>
      </c>
      <c r="BH72" s="2" t="s">
        <v>1</v>
      </c>
      <c r="BI72" s="2" t="s">
        <v>1</v>
      </c>
      <c r="BJ72" s="2" t="s">
        <v>1</v>
      </c>
      <c r="BK72" s="2" t="s">
        <v>1</v>
      </c>
      <c r="BL72" s="2" t="s">
        <v>1</v>
      </c>
      <c r="BM72" s="2" t="s">
        <v>1</v>
      </c>
      <c r="BN72" s="2">
        <v>2866.28</v>
      </c>
      <c r="BO72" s="2" t="s">
        <v>1</v>
      </c>
      <c r="BP72" s="2" t="s">
        <v>1</v>
      </c>
      <c r="BQ72" s="2" t="s">
        <v>1</v>
      </c>
      <c r="BR72" s="2" t="s">
        <v>1</v>
      </c>
      <c r="BS72" s="2" t="s">
        <v>1</v>
      </c>
      <c r="BT72" s="2">
        <v>190682.13</v>
      </c>
      <c r="BU72" s="2" t="s">
        <v>1</v>
      </c>
      <c r="BV72" s="2">
        <v>0</v>
      </c>
      <c r="BW72" s="2" t="s">
        <v>1</v>
      </c>
      <c r="BX72" s="2" t="s">
        <v>1</v>
      </c>
      <c r="BY72" s="2">
        <v>1000</v>
      </c>
      <c r="BZ72" s="2" t="s">
        <v>1</v>
      </c>
      <c r="CA72" s="2" t="s">
        <v>1</v>
      </c>
      <c r="CB72" s="2" t="s">
        <v>1</v>
      </c>
      <c r="CC72" s="2" t="s">
        <v>1</v>
      </c>
      <c r="CD72" s="2">
        <v>22185</v>
      </c>
      <c r="CE72" s="2" t="s">
        <v>1</v>
      </c>
      <c r="CF72" s="2" t="s">
        <v>1</v>
      </c>
      <c r="CG72" s="2" t="s">
        <v>1</v>
      </c>
      <c r="CH72" s="2">
        <v>3899.88</v>
      </c>
      <c r="CI72" s="2">
        <v>18700</v>
      </c>
      <c r="CJ72" s="2" t="s">
        <v>1</v>
      </c>
      <c r="CK72" s="2" t="s">
        <v>1</v>
      </c>
      <c r="CL72" s="2" t="s">
        <v>1</v>
      </c>
      <c r="CM72" s="2" t="s">
        <v>1</v>
      </c>
      <c r="CN72" s="2" t="s">
        <v>1</v>
      </c>
      <c r="CO72" s="2" t="s">
        <v>1</v>
      </c>
      <c r="CP72" s="2" t="s">
        <v>1</v>
      </c>
      <c r="CQ72" s="2" t="s">
        <v>1</v>
      </c>
      <c r="CR72" s="2" t="s">
        <v>1</v>
      </c>
      <c r="CS72" s="2" t="s">
        <v>1</v>
      </c>
      <c r="CT72" s="2" t="s">
        <v>1</v>
      </c>
      <c r="CU72" s="2" t="s">
        <v>1</v>
      </c>
      <c r="CV72" s="2">
        <v>25020</v>
      </c>
      <c r="CW72" s="2" t="s">
        <v>1</v>
      </c>
      <c r="CX72" s="2">
        <v>5.37</v>
      </c>
      <c r="CY72" s="2" t="s">
        <v>1</v>
      </c>
      <c r="CZ72" s="2" t="s">
        <v>1</v>
      </c>
      <c r="DA72" s="2" t="s">
        <v>1</v>
      </c>
      <c r="DB72" s="2" t="s">
        <v>1</v>
      </c>
      <c r="DC72" s="2" t="s">
        <v>1</v>
      </c>
      <c r="DD72" s="2" t="s">
        <v>1</v>
      </c>
      <c r="DE72" s="2" t="s">
        <v>1</v>
      </c>
      <c r="DF72" s="2" t="s">
        <v>1</v>
      </c>
      <c r="DG72" s="2" t="s">
        <v>1</v>
      </c>
      <c r="DH72" s="2" t="s">
        <v>1</v>
      </c>
      <c r="DI72" s="2" t="s">
        <v>1</v>
      </c>
      <c r="DJ72" s="2" t="s">
        <v>1</v>
      </c>
      <c r="DK72" s="2">
        <v>82310</v>
      </c>
      <c r="DL72" s="2" t="s">
        <v>1</v>
      </c>
      <c r="DM72" s="2" t="s">
        <v>1</v>
      </c>
      <c r="DN72" s="2" t="s">
        <v>1</v>
      </c>
      <c r="DO72" s="2" t="s">
        <v>1</v>
      </c>
      <c r="DP72" s="2" t="s">
        <v>1</v>
      </c>
      <c r="DQ72" s="2" t="s">
        <v>1</v>
      </c>
      <c r="DR72" s="2" t="s">
        <v>1</v>
      </c>
      <c r="DS72" s="2" t="s">
        <v>1</v>
      </c>
      <c r="DT72" s="2" t="s">
        <v>1</v>
      </c>
      <c r="DU72" s="2">
        <v>39500</v>
      </c>
      <c r="DV72" s="2">
        <v>54400</v>
      </c>
      <c r="DW72" s="2" t="s">
        <v>1</v>
      </c>
      <c r="DX72" s="2">
        <v>60000</v>
      </c>
      <c r="DY72" s="2" t="s">
        <v>1</v>
      </c>
      <c r="DZ72" s="2" t="s">
        <v>1</v>
      </c>
      <c r="EA72" s="2" t="s">
        <v>1</v>
      </c>
      <c r="EB72" s="2">
        <v>200000</v>
      </c>
      <c r="EC72" s="2" t="s">
        <v>1</v>
      </c>
      <c r="ED72" s="2" t="s">
        <v>1</v>
      </c>
      <c r="EE72" s="2" t="s">
        <v>1</v>
      </c>
      <c r="EF72" s="2" t="s">
        <v>1</v>
      </c>
      <c r="EG72" s="2" t="s">
        <v>1</v>
      </c>
      <c r="EH72" s="2" t="s">
        <v>1</v>
      </c>
      <c r="EI72" s="2" t="s">
        <v>1</v>
      </c>
      <c r="EJ72" s="2" t="s">
        <v>1</v>
      </c>
      <c r="EK72" s="2" t="s">
        <v>1</v>
      </c>
      <c r="EL72" s="2" t="s">
        <v>1</v>
      </c>
      <c r="EM72" s="2" t="s">
        <v>1</v>
      </c>
      <c r="EN72" s="2" t="s">
        <v>1</v>
      </c>
      <c r="EO72" s="2" t="s">
        <v>1</v>
      </c>
      <c r="EP72" s="2" t="s">
        <v>1</v>
      </c>
      <c r="EQ72" s="2" t="s">
        <v>1</v>
      </c>
      <c r="ER72" s="2">
        <v>0</v>
      </c>
      <c r="ES72" s="2" t="s">
        <v>1</v>
      </c>
      <c r="ET72" s="2" t="s">
        <v>1</v>
      </c>
      <c r="EU72" s="2" t="s">
        <v>1</v>
      </c>
      <c r="EV72" s="2" t="s">
        <v>1</v>
      </c>
      <c r="EW72" s="2" t="s">
        <v>1</v>
      </c>
      <c r="EX72" s="2">
        <v>110738</v>
      </c>
      <c r="EY72" s="2">
        <v>79492</v>
      </c>
      <c r="EZ72" s="2" t="s">
        <v>1</v>
      </c>
      <c r="FA72" s="2" t="s">
        <v>1</v>
      </c>
      <c r="FB72" s="2" t="s">
        <v>1</v>
      </c>
      <c r="FC72" s="2" t="s">
        <v>1</v>
      </c>
      <c r="FD72" s="2">
        <v>7164</v>
      </c>
      <c r="FE72" s="2" t="s">
        <v>1</v>
      </c>
      <c r="FF72" s="2" t="s">
        <v>1</v>
      </c>
      <c r="FG72" s="2" t="s">
        <v>1</v>
      </c>
      <c r="FH72" s="2" t="s">
        <v>1</v>
      </c>
      <c r="FI72" s="2" t="s">
        <v>1</v>
      </c>
      <c r="FJ72" s="2" t="s">
        <v>1</v>
      </c>
      <c r="FK72" s="2" t="s">
        <v>1</v>
      </c>
      <c r="FL72" s="2" t="s">
        <v>1</v>
      </c>
      <c r="FM72" s="2" t="s">
        <v>1</v>
      </c>
      <c r="FN72" s="2">
        <v>0</v>
      </c>
      <c r="FO72" s="2">
        <v>8927</v>
      </c>
      <c r="FP72" s="2" t="s">
        <v>1</v>
      </c>
      <c r="FQ72" s="2">
        <v>9282</v>
      </c>
      <c r="FR72" s="2" t="s">
        <v>1</v>
      </c>
      <c r="FS72" s="2" t="s">
        <v>1</v>
      </c>
      <c r="FT72" s="2" t="s">
        <v>1</v>
      </c>
      <c r="FU72" s="2" t="s">
        <v>1</v>
      </c>
      <c r="FV72" s="2" t="s">
        <v>1</v>
      </c>
      <c r="FW72" s="2" t="s">
        <v>1</v>
      </c>
      <c r="FX72" s="2">
        <v>15</v>
      </c>
      <c r="FY72" s="2" t="s">
        <v>1</v>
      </c>
      <c r="FZ72" s="2">
        <v>837.39</v>
      </c>
      <c r="GA72" s="2">
        <v>35257</v>
      </c>
      <c r="GB72" s="2" t="s">
        <v>1</v>
      </c>
      <c r="GC72" s="2">
        <v>3785</v>
      </c>
      <c r="GD72" s="2" t="s">
        <v>1</v>
      </c>
      <c r="GE72" s="2" t="s">
        <v>1</v>
      </c>
      <c r="GF72" s="2">
        <v>867</v>
      </c>
      <c r="GG72" s="2">
        <v>6855.94</v>
      </c>
      <c r="GH72" s="2">
        <v>10820.53</v>
      </c>
      <c r="GI72" s="2" t="s">
        <v>1</v>
      </c>
      <c r="GJ72" s="2" t="s">
        <v>1</v>
      </c>
      <c r="GK72" s="2">
        <v>0</v>
      </c>
      <c r="GL72" s="2">
        <v>1350</v>
      </c>
      <c r="GM72" s="2">
        <v>14862</v>
      </c>
      <c r="GN72" s="2">
        <v>48008</v>
      </c>
      <c r="GO72" s="2">
        <v>704627.88</v>
      </c>
      <c r="GP72" s="2">
        <v>0</v>
      </c>
      <c r="GQ72" s="2">
        <v>596</v>
      </c>
      <c r="GR72" s="2">
        <v>1712</v>
      </c>
      <c r="GS72" s="2" t="s">
        <v>1</v>
      </c>
      <c r="GT72" s="2" t="s">
        <v>1</v>
      </c>
      <c r="GU72" s="2" t="s">
        <v>1</v>
      </c>
      <c r="GV72" s="2" t="s">
        <v>1</v>
      </c>
      <c r="GW72" s="2" t="s">
        <v>1</v>
      </c>
      <c r="GX72" s="2" t="s">
        <v>1</v>
      </c>
      <c r="GY72" s="2" t="s">
        <v>1</v>
      </c>
      <c r="GZ72" s="2" t="s">
        <v>1</v>
      </c>
      <c r="HA72" s="2">
        <v>5000</v>
      </c>
      <c r="HB72" s="2">
        <v>1380</v>
      </c>
      <c r="HC72" s="2">
        <v>1705</v>
      </c>
      <c r="HD72" s="2" t="s">
        <v>1</v>
      </c>
      <c r="HE72" s="2" t="s">
        <v>1</v>
      </c>
      <c r="HF72" s="2" t="s">
        <v>1</v>
      </c>
      <c r="HG72" s="2" t="s">
        <v>1</v>
      </c>
      <c r="HH72" s="2" t="s">
        <v>1</v>
      </c>
      <c r="HI72" s="2" t="s">
        <v>1</v>
      </c>
      <c r="HJ72" s="2" t="s">
        <v>1</v>
      </c>
      <c r="HK72" s="2" t="s">
        <v>1</v>
      </c>
      <c r="HL72" s="2" t="s">
        <v>1</v>
      </c>
      <c r="HM72" s="2" t="s">
        <v>1</v>
      </c>
      <c r="HN72" s="2">
        <v>38000</v>
      </c>
      <c r="HO72" s="2" t="s">
        <v>1</v>
      </c>
      <c r="HP72" s="2" t="s">
        <v>1</v>
      </c>
      <c r="HQ72" s="2" t="s">
        <v>1</v>
      </c>
      <c r="HR72" s="2" t="s">
        <v>1</v>
      </c>
      <c r="HS72" s="2">
        <v>0</v>
      </c>
      <c r="HT72" s="2" t="s">
        <v>1</v>
      </c>
      <c r="HU72" s="2" t="s">
        <v>1</v>
      </c>
      <c r="HV72" s="2">
        <v>1280</v>
      </c>
      <c r="HW72" s="2" t="s">
        <v>1</v>
      </c>
      <c r="HX72" s="2" t="s">
        <v>1</v>
      </c>
      <c r="HY72" s="2" t="s">
        <v>1</v>
      </c>
      <c r="HZ72" s="2" t="s">
        <v>1</v>
      </c>
      <c r="IA72" s="2" t="s">
        <v>1</v>
      </c>
      <c r="IB72" s="2" t="s">
        <v>1</v>
      </c>
      <c r="IC72" s="2" t="s">
        <v>1</v>
      </c>
      <c r="ID72" s="2" t="s">
        <v>1</v>
      </c>
      <c r="IE72" s="2">
        <v>16599</v>
      </c>
      <c r="IF72" s="2" t="s">
        <v>1</v>
      </c>
      <c r="IG72" s="2">
        <v>986</v>
      </c>
      <c r="IH72" s="2">
        <v>0</v>
      </c>
      <c r="II72" s="2" t="s">
        <v>1</v>
      </c>
      <c r="IJ72" s="2" t="s">
        <v>1</v>
      </c>
      <c r="IK72" s="2" t="s">
        <v>1</v>
      </c>
      <c r="IL72" s="2" t="s">
        <v>1</v>
      </c>
      <c r="IM72" s="2" t="s">
        <v>1</v>
      </c>
      <c r="IN72" s="2" t="s">
        <v>1</v>
      </c>
      <c r="IO72" s="2" t="s">
        <v>1</v>
      </c>
      <c r="IP72" s="2" t="s">
        <v>1</v>
      </c>
      <c r="IQ72" s="2" t="s">
        <v>1</v>
      </c>
      <c r="IR72" s="2" t="s">
        <v>1</v>
      </c>
      <c r="IS72" s="2" t="s">
        <v>1</v>
      </c>
      <c r="IT72" s="2" t="s">
        <v>1</v>
      </c>
      <c r="IU72" s="2" t="s">
        <v>1</v>
      </c>
      <c r="IV72" s="2" t="s">
        <v>1</v>
      </c>
      <c r="IW72" s="2" t="s">
        <v>1</v>
      </c>
      <c r="IX72" s="2" t="s">
        <v>1</v>
      </c>
      <c r="IY72" s="2" t="s">
        <v>1</v>
      </c>
      <c r="IZ72" s="2" t="s">
        <v>1</v>
      </c>
      <c r="JA72" s="2" t="s">
        <v>1</v>
      </c>
      <c r="JB72" s="2" t="s">
        <v>1</v>
      </c>
      <c r="JC72" s="2" t="s">
        <v>1</v>
      </c>
      <c r="JD72" s="2" t="s">
        <v>1</v>
      </c>
      <c r="JE72" s="2" t="s">
        <v>1</v>
      </c>
      <c r="JF72" s="2" t="s">
        <v>1</v>
      </c>
      <c r="JG72" s="2" t="s">
        <v>1</v>
      </c>
      <c r="JH72" s="2" t="s">
        <v>1</v>
      </c>
      <c r="JI72" s="2" t="s">
        <v>1</v>
      </c>
      <c r="JJ72" s="2" t="s">
        <v>1</v>
      </c>
      <c r="JK72" s="2" t="s">
        <v>1</v>
      </c>
      <c r="JL72" s="2" t="s">
        <v>1</v>
      </c>
      <c r="JM72" s="2" t="s">
        <v>1</v>
      </c>
      <c r="JN72" s="2">
        <v>66429</v>
      </c>
      <c r="JO72" s="2" t="s">
        <v>1</v>
      </c>
      <c r="JP72" s="2" t="s">
        <v>1</v>
      </c>
      <c r="JQ72" s="2" t="s">
        <v>1</v>
      </c>
      <c r="JR72" s="2" t="s">
        <v>1</v>
      </c>
      <c r="JS72" s="2" t="s">
        <v>1</v>
      </c>
      <c r="JT72" s="2" t="s">
        <v>1</v>
      </c>
      <c r="JU72" s="2" t="s">
        <v>1</v>
      </c>
      <c r="JV72" s="2" t="s">
        <v>1</v>
      </c>
      <c r="JW72" s="2" t="s">
        <v>1</v>
      </c>
      <c r="JX72" s="2" t="s">
        <v>1</v>
      </c>
      <c r="JY72" s="2" t="s">
        <v>1</v>
      </c>
      <c r="JZ72" s="2" t="s">
        <v>1</v>
      </c>
      <c r="KA72" s="2" t="s">
        <v>1</v>
      </c>
      <c r="KB72" s="2" t="s">
        <v>1</v>
      </c>
      <c r="KC72" s="2" t="s">
        <v>1</v>
      </c>
      <c r="KD72" s="2" t="s">
        <v>1</v>
      </c>
      <c r="KE72" s="2" t="s">
        <v>1</v>
      </c>
      <c r="KF72" s="2" t="s">
        <v>1</v>
      </c>
      <c r="KG72" s="2" t="s">
        <v>1</v>
      </c>
      <c r="KH72" s="2" t="s">
        <v>1</v>
      </c>
      <c r="KI72" s="2" t="s">
        <v>1</v>
      </c>
      <c r="KJ72" s="2" t="s">
        <v>1</v>
      </c>
      <c r="KK72" s="2" t="s">
        <v>1</v>
      </c>
      <c r="KL72" s="2" t="s">
        <v>1</v>
      </c>
      <c r="KM72" s="2" t="s">
        <v>1</v>
      </c>
      <c r="KN72" s="2" t="s">
        <v>1</v>
      </c>
      <c r="KO72" s="2" t="s">
        <v>1</v>
      </c>
      <c r="KP72" s="2" t="s">
        <v>1</v>
      </c>
      <c r="KQ72" s="2" t="s">
        <v>1</v>
      </c>
      <c r="KR72" s="2" t="s">
        <v>1</v>
      </c>
      <c r="KS72" s="2" t="s">
        <v>1</v>
      </c>
      <c r="KT72" s="2" t="s">
        <v>1</v>
      </c>
      <c r="KU72" s="2" t="s">
        <v>1</v>
      </c>
      <c r="KV72" s="2" t="s">
        <v>1</v>
      </c>
      <c r="KW72" s="2" t="s">
        <v>1</v>
      </c>
    </row>
    <row r="73" spans="1:309" x14ac:dyDescent="0.3">
      <c r="A73" s="2" t="s">
        <v>67</v>
      </c>
      <c r="B73" s="2">
        <v>784</v>
      </c>
      <c r="C73" s="23">
        <f t="shared" ref="C73:C104" si="99">D73-AB73</f>
        <v>1111292.3500000015</v>
      </c>
      <c r="D73" s="23">
        <f t="shared" ref="D73:D102" si="100">SUM(F73:I73)</f>
        <v>14077073.57</v>
      </c>
      <c r="E73" s="23">
        <f t="shared" ref="E73:E104" si="101">D73/B73</f>
        <v>17955.450982142858</v>
      </c>
      <c r="F73" s="23">
        <f t="shared" ref="F73:F102" si="102">SUM(AO73:BU73)</f>
        <v>9384430.620000001</v>
      </c>
      <c r="G73" s="23">
        <f t="shared" ref="G73:G102" si="103">SUM(BV73:DJ73)</f>
        <v>3158610.27</v>
      </c>
      <c r="H73" s="23">
        <f t="shared" ref="H73:H102" si="104">SUM(DK73:DT73)</f>
        <v>66500</v>
      </c>
      <c r="I73" s="23">
        <f t="shared" ref="I73:I102" si="105">SUM(DU73:ET73)</f>
        <v>1467532.6800000002</v>
      </c>
      <c r="J73" s="23">
        <f t="shared" ref="J73:J104" si="106">I73/B73</f>
        <v>1871.8529081632655</v>
      </c>
      <c r="K73" s="23">
        <f t="shared" ref="K73:K102" si="107">SUM(DU73:EI73)</f>
        <v>1016784.68</v>
      </c>
      <c r="L73" s="23">
        <f t="shared" ref="L73:L102" si="108">SUM(EJ73:ET73)</f>
        <v>450748</v>
      </c>
      <c r="M73" s="23">
        <f t="shared" ref="M73:M102" si="109">SUM(BV73:CL73)</f>
        <v>3080397.75</v>
      </c>
      <c r="N73" s="23">
        <f t="shared" ref="N73:N102" si="110">F73/B73</f>
        <v>11969.937015306125</v>
      </c>
      <c r="O73" s="23">
        <f t="shared" ref="O73:O102" si="111">SUM(AO73:AR73)</f>
        <v>2095431.31</v>
      </c>
      <c r="P73" s="23">
        <f t="shared" ref="P73:P102" si="112">SUM(AS73:AU73)</f>
        <v>2069450.82</v>
      </c>
      <c r="Q73" s="23">
        <f t="shared" ref="Q73:Q102" si="113">SUM(AV73)</f>
        <v>4048927.11</v>
      </c>
      <c r="R73" s="23">
        <f t="shared" ref="R73:R104" si="114">O73+P73+Q73+Z73+AA73</f>
        <v>8936070.620000001</v>
      </c>
      <c r="S73" s="23">
        <f t="shared" ref="S73:S104" si="115">R73/B73</f>
        <v>11398.049260204083</v>
      </c>
      <c r="T73" s="23">
        <f t="shared" ref="T73:T102" si="116">F73-R73</f>
        <v>448360</v>
      </c>
      <c r="U73" s="7">
        <f t="shared" ref="U73:U104" si="117">T73/F73</f>
        <v>4.7777006209035189E-2</v>
      </c>
      <c r="V73" s="23">
        <f t="shared" ref="V73:V102" si="118">SUM(AX73:BD73)</f>
        <v>1079</v>
      </c>
      <c r="W73" s="23">
        <f t="shared" ref="W73:W102" si="119">SUM(BE73:BM73)</f>
        <v>369829</v>
      </c>
      <c r="X73" s="23">
        <f t="shared" ref="X73:X102" si="120">SUM(BN73:BQ73)</f>
        <v>65336</v>
      </c>
      <c r="Y73" s="23">
        <f t="shared" ref="Y73:Y102" si="121">SUM(BR73)</f>
        <v>12180</v>
      </c>
      <c r="Z73" s="23">
        <v>64</v>
      </c>
      <c r="AA73" s="23">
        <f t="shared" ref="AA73:AA102" si="122">SUM(BT73)</f>
        <v>722197.38</v>
      </c>
      <c r="AB73" s="23">
        <f t="shared" ref="AB73:AB102" si="123">AD73+AK73</f>
        <v>12965781.219999999</v>
      </c>
      <c r="AC73" s="23">
        <f t="shared" ref="AC73:AC104" si="124">AB73/B73</f>
        <v>16537.986249999998</v>
      </c>
      <c r="AD73" s="23">
        <f t="shared" ref="AD73:AD102" si="125">SUM(EO73:JD73)</f>
        <v>11124234.979999999</v>
      </c>
      <c r="AE73" s="23">
        <f t="shared" ref="AE73:AE104" si="126">AD73/B73</f>
        <v>14189.075229591836</v>
      </c>
      <c r="AF73" s="23">
        <f t="shared" ref="AF73:AF102" si="127">SUM(EU73:FI73)</f>
        <v>3521451</v>
      </c>
      <c r="AG73" s="23">
        <f t="shared" ref="AG73:AG104" si="128">AF73/B73</f>
        <v>4491.6466836734689</v>
      </c>
      <c r="AH73" s="23">
        <f t="shared" ref="AH73:AH102" si="129">SUM(FB73:GX73)</f>
        <v>5424590.3700000001</v>
      </c>
      <c r="AI73" s="23">
        <f t="shared" ref="AI73:AI102" si="130">SUM(GY73:HI73)</f>
        <v>95272</v>
      </c>
      <c r="AJ73" s="23">
        <f t="shared" ref="AJ73:AJ102" si="131">SUM(HJ73:IG73)</f>
        <v>2454962.6100000003</v>
      </c>
      <c r="AK73" s="23">
        <f t="shared" ref="AK73:AK102" si="132">SUM(JE73:KQ73)</f>
        <v>1841546.24</v>
      </c>
      <c r="AL73" s="23">
        <f t="shared" ref="AL73:AL104" si="133">AK73/B73</f>
        <v>2348.911020408163</v>
      </c>
      <c r="AM73" s="23">
        <f t="shared" ref="AM73:AM102" si="134">SUM(JJ73:JU73)</f>
        <v>1841546.24</v>
      </c>
      <c r="AN73" s="23">
        <f t="shared" ref="AN73:AN102" si="135">SUM(JX73:KP73)</f>
        <v>0</v>
      </c>
      <c r="AO73" s="2">
        <v>1846626.82</v>
      </c>
      <c r="AP73" s="2">
        <v>35820.050000000003</v>
      </c>
      <c r="AQ73" s="2">
        <v>212984.44</v>
      </c>
      <c r="AR73" s="2" t="s">
        <v>1</v>
      </c>
      <c r="AS73" s="2">
        <v>2015300.82</v>
      </c>
      <c r="AT73" s="2">
        <v>54150</v>
      </c>
      <c r="AU73" s="2" t="s">
        <v>1</v>
      </c>
      <c r="AV73" s="2">
        <v>4048927.11</v>
      </c>
      <c r="AX73" s="2" t="s">
        <v>1</v>
      </c>
      <c r="AY73" s="2" t="s">
        <v>1</v>
      </c>
      <c r="AZ73" s="2">
        <v>1058</v>
      </c>
      <c r="BA73" s="2">
        <v>21</v>
      </c>
      <c r="BB73" s="2" t="s">
        <v>1</v>
      </c>
      <c r="BC73" s="2" t="s">
        <v>1</v>
      </c>
      <c r="BD73" s="2" t="s">
        <v>1</v>
      </c>
      <c r="BE73" s="2">
        <v>356229</v>
      </c>
      <c r="BF73" s="2">
        <v>13600</v>
      </c>
      <c r="BG73" s="2" t="s">
        <v>1</v>
      </c>
      <c r="BH73" s="2" t="s">
        <v>1</v>
      </c>
      <c r="BI73" s="2" t="s">
        <v>1</v>
      </c>
      <c r="BJ73" s="2" t="s">
        <v>1</v>
      </c>
      <c r="BK73" s="2" t="s">
        <v>1</v>
      </c>
      <c r="BL73" s="2" t="s">
        <v>1</v>
      </c>
      <c r="BM73" s="2" t="s">
        <v>1</v>
      </c>
      <c r="BN73" s="2">
        <v>31498.53</v>
      </c>
      <c r="BO73" s="2" t="s">
        <v>1</v>
      </c>
      <c r="BP73" s="2">
        <v>33837.47</v>
      </c>
      <c r="BQ73" s="2" t="s">
        <v>1</v>
      </c>
      <c r="BR73" s="2">
        <v>12180</v>
      </c>
      <c r="BS73" s="2" t="s">
        <v>1</v>
      </c>
      <c r="BT73" s="2">
        <v>722197.38</v>
      </c>
      <c r="BU73" s="2" t="s">
        <v>1</v>
      </c>
      <c r="BV73" s="2">
        <v>2040933.6</v>
      </c>
      <c r="BW73" s="2" t="s">
        <v>1</v>
      </c>
      <c r="BX73" s="2" t="s">
        <v>1</v>
      </c>
      <c r="BY73" s="2">
        <v>112417.5</v>
      </c>
      <c r="BZ73" s="2" t="s">
        <v>1</v>
      </c>
      <c r="CA73" s="2" t="s">
        <v>1</v>
      </c>
      <c r="CB73" s="2" t="s">
        <v>1</v>
      </c>
      <c r="CC73" s="2" t="s">
        <v>1</v>
      </c>
      <c r="CD73" s="2">
        <v>164992</v>
      </c>
      <c r="CE73" s="2">
        <v>759278.2</v>
      </c>
      <c r="CF73" s="2" t="s">
        <v>1</v>
      </c>
      <c r="CG73" s="2" t="s">
        <v>1</v>
      </c>
      <c r="CH73" s="2">
        <v>2776.45</v>
      </c>
      <c r="CI73" s="2" t="s">
        <v>1</v>
      </c>
      <c r="CJ73" s="2" t="s">
        <v>1</v>
      </c>
      <c r="CK73" s="2" t="s">
        <v>1</v>
      </c>
      <c r="CL73" s="2" t="s">
        <v>1</v>
      </c>
      <c r="CM73" s="2" t="s">
        <v>1</v>
      </c>
      <c r="CN73" s="2">
        <v>5600</v>
      </c>
      <c r="CO73" s="2" t="s">
        <v>1</v>
      </c>
      <c r="CP73" s="2" t="s">
        <v>1</v>
      </c>
      <c r="CQ73" s="2" t="s">
        <v>1</v>
      </c>
      <c r="CR73" s="2" t="s">
        <v>1</v>
      </c>
      <c r="CS73" s="2" t="s">
        <v>1</v>
      </c>
      <c r="CT73" s="2" t="s">
        <v>1</v>
      </c>
      <c r="CU73" s="2">
        <v>17303</v>
      </c>
      <c r="CV73" s="2" t="s">
        <v>1</v>
      </c>
      <c r="CW73" s="2" t="s">
        <v>1</v>
      </c>
      <c r="CX73" s="2">
        <v>55309.52</v>
      </c>
      <c r="CY73" s="2" t="s">
        <v>1</v>
      </c>
      <c r="CZ73" s="2" t="s">
        <v>1</v>
      </c>
      <c r="DA73" s="2" t="s">
        <v>1</v>
      </c>
      <c r="DB73" s="2" t="s">
        <v>1</v>
      </c>
      <c r="DC73" s="2" t="s">
        <v>1</v>
      </c>
      <c r="DD73" s="2" t="s">
        <v>1</v>
      </c>
      <c r="DE73" s="2" t="s">
        <v>1</v>
      </c>
      <c r="DF73" s="2" t="s">
        <v>1</v>
      </c>
      <c r="DG73" s="2" t="s">
        <v>1</v>
      </c>
      <c r="DH73" s="2" t="s">
        <v>1</v>
      </c>
      <c r="DI73" s="2" t="s">
        <v>1</v>
      </c>
      <c r="DJ73" s="2" t="s">
        <v>1</v>
      </c>
      <c r="DK73" s="2">
        <v>9136</v>
      </c>
      <c r="DL73" s="2">
        <v>57364</v>
      </c>
      <c r="DM73" s="2" t="s">
        <v>1</v>
      </c>
      <c r="DN73" s="2" t="s">
        <v>1</v>
      </c>
      <c r="DO73" s="2" t="s">
        <v>1</v>
      </c>
      <c r="DP73" s="2" t="s">
        <v>1</v>
      </c>
      <c r="DQ73" s="2" t="s">
        <v>1</v>
      </c>
      <c r="DR73" s="2" t="s">
        <v>1</v>
      </c>
      <c r="DS73" s="2" t="s">
        <v>1</v>
      </c>
      <c r="DT73" s="2" t="s">
        <v>1</v>
      </c>
      <c r="DU73" s="2">
        <v>158000</v>
      </c>
      <c r="DV73" s="2">
        <v>251600</v>
      </c>
      <c r="DW73" s="2" t="s">
        <v>1</v>
      </c>
      <c r="DX73" s="2">
        <v>378556</v>
      </c>
      <c r="DY73" s="2" t="s">
        <v>1</v>
      </c>
      <c r="DZ73" s="2" t="s">
        <v>1</v>
      </c>
      <c r="EA73" s="2" t="s">
        <v>1</v>
      </c>
      <c r="EB73" s="2">
        <v>196471</v>
      </c>
      <c r="EC73" s="2" t="s">
        <v>1</v>
      </c>
      <c r="ED73" s="2" t="s">
        <v>1</v>
      </c>
      <c r="EE73" s="2">
        <v>32157.68</v>
      </c>
      <c r="EF73" s="2" t="s">
        <v>1</v>
      </c>
      <c r="EG73" s="2" t="s">
        <v>1</v>
      </c>
      <c r="EH73" s="2" t="s">
        <v>1</v>
      </c>
      <c r="EI73" s="2" t="s">
        <v>1</v>
      </c>
      <c r="EJ73" s="2" t="s">
        <v>1</v>
      </c>
      <c r="EK73" s="2">
        <v>10845</v>
      </c>
      <c r="EL73" s="2">
        <v>234903</v>
      </c>
      <c r="EM73" s="2" t="s">
        <v>1</v>
      </c>
      <c r="EN73" s="2" t="s">
        <v>1</v>
      </c>
      <c r="EO73" s="2" t="s">
        <v>1</v>
      </c>
      <c r="EP73" s="2">
        <v>205000</v>
      </c>
      <c r="EQ73" s="2" t="s">
        <v>1</v>
      </c>
      <c r="ER73" s="2" t="s">
        <v>1</v>
      </c>
      <c r="ES73" s="2" t="s">
        <v>1</v>
      </c>
      <c r="ET73" s="2" t="s">
        <v>1</v>
      </c>
      <c r="EU73" s="2">
        <v>1483906</v>
      </c>
      <c r="EV73" s="2" t="s">
        <v>1</v>
      </c>
      <c r="EW73" s="2">
        <v>712</v>
      </c>
      <c r="EX73" s="2">
        <v>524993</v>
      </c>
      <c r="EY73" s="2">
        <v>846435</v>
      </c>
      <c r="EZ73" s="2" t="s">
        <v>1</v>
      </c>
      <c r="FA73" s="2" t="s">
        <v>1</v>
      </c>
      <c r="FB73" s="2" t="s">
        <v>1</v>
      </c>
      <c r="FC73" s="2">
        <v>470280</v>
      </c>
      <c r="FD73" s="2">
        <v>186871</v>
      </c>
      <c r="FE73" s="2">
        <v>8254</v>
      </c>
      <c r="FF73" s="2" t="s">
        <v>1</v>
      </c>
      <c r="FG73" s="2" t="s">
        <v>1</v>
      </c>
      <c r="FH73" s="2" t="s">
        <v>1</v>
      </c>
      <c r="FI73" s="2" t="s">
        <v>1</v>
      </c>
      <c r="FJ73" s="2" t="s">
        <v>1</v>
      </c>
      <c r="FK73" s="2">
        <v>9230</v>
      </c>
      <c r="FL73" s="2" t="s">
        <v>1</v>
      </c>
      <c r="FM73" s="2" t="s">
        <v>1</v>
      </c>
      <c r="FN73" s="2">
        <v>34132</v>
      </c>
      <c r="FO73" s="2">
        <v>115399.6</v>
      </c>
      <c r="FP73" s="2" t="s">
        <v>1</v>
      </c>
      <c r="FQ73" s="2">
        <v>571060.4</v>
      </c>
      <c r="FR73" s="2">
        <v>2940.2</v>
      </c>
      <c r="FS73" s="2" t="s">
        <v>1</v>
      </c>
      <c r="FT73" s="2" t="s">
        <v>1</v>
      </c>
      <c r="FU73" s="2" t="s">
        <v>1</v>
      </c>
      <c r="FV73" s="2" t="s">
        <v>1</v>
      </c>
      <c r="FW73" s="2" t="s">
        <v>1</v>
      </c>
      <c r="FX73" s="2" t="s">
        <v>1</v>
      </c>
      <c r="FY73" s="2" t="s">
        <v>1</v>
      </c>
      <c r="FZ73" s="2" t="s">
        <v>1</v>
      </c>
      <c r="GA73" s="2">
        <v>517454</v>
      </c>
      <c r="GB73" s="2">
        <v>220360</v>
      </c>
      <c r="GC73" s="2">
        <v>85208.12</v>
      </c>
      <c r="GD73" s="2" t="s">
        <v>1</v>
      </c>
      <c r="GE73" s="2" t="s">
        <v>1</v>
      </c>
      <c r="GF73" s="2">
        <v>7314</v>
      </c>
      <c r="GG73" s="2">
        <v>37254.81</v>
      </c>
      <c r="GH73" s="2">
        <v>75427.100000000006</v>
      </c>
      <c r="GI73" s="2">
        <v>7621</v>
      </c>
      <c r="GJ73" s="2" t="s">
        <v>1</v>
      </c>
      <c r="GK73" s="2">
        <v>28362</v>
      </c>
      <c r="GL73" s="2">
        <v>16442.5</v>
      </c>
      <c r="GM73" s="2">
        <v>59881.599999999999</v>
      </c>
      <c r="GN73" s="2">
        <v>1814300.17</v>
      </c>
      <c r="GO73" s="2">
        <v>1144933.8700000001</v>
      </c>
      <c r="GP73" s="2" t="s">
        <v>1</v>
      </c>
      <c r="GQ73" s="2">
        <v>4016</v>
      </c>
      <c r="GR73" s="2">
        <v>7848</v>
      </c>
      <c r="GS73" s="2" t="s">
        <v>1</v>
      </c>
      <c r="GT73" s="2" t="s">
        <v>1</v>
      </c>
      <c r="GU73" s="2" t="s">
        <v>1</v>
      </c>
      <c r="GV73" s="2" t="s">
        <v>1</v>
      </c>
      <c r="GW73" s="2" t="s">
        <v>1</v>
      </c>
      <c r="GX73" s="2" t="s">
        <v>1</v>
      </c>
      <c r="GY73" s="2" t="s">
        <v>1</v>
      </c>
      <c r="GZ73" s="2" t="s">
        <v>1</v>
      </c>
      <c r="HA73" s="2" t="s">
        <v>1</v>
      </c>
      <c r="HB73" s="2">
        <v>47580</v>
      </c>
      <c r="HC73" s="2">
        <v>21792</v>
      </c>
      <c r="HD73" s="2" t="s">
        <v>1</v>
      </c>
      <c r="HE73" s="2" t="s">
        <v>1</v>
      </c>
      <c r="HF73" s="2">
        <v>25900</v>
      </c>
      <c r="HG73" s="2" t="s">
        <v>1</v>
      </c>
      <c r="HH73" s="2" t="s">
        <v>1</v>
      </c>
      <c r="HI73" s="2" t="s">
        <v>1</v>
      </c>
      <c r="HJ73" s="2">
        <v>121782</v>
      </c>
      <c r="HK73" s="2" t="s">
        <v>1</v>
      </c>
      <c r="HL73" s="2" t="s">
        <v>1</v>
      </c>
      <c r="HM73" s="2" t="s">
        <v>1</v>
      </c>
      <c r="HN73" s="2">
        <v>2783</v>
      </c>
      <c r="HO73" s="2" t="s">
        <v>1</v>
      </c>
      <c r="HP73" s="2" t="s">
        <v>1</v>
      </c>
      <c r="HQ73" s="2" t="s">
        <v>1</v>
      </c>
      <c r="HR73" s="2" t="s">
        <v>1</v>
      </c>
      <c r="HS73" s="2">
        <v>4910</v>
      </c>
      <c r="HT73" s="2" t="s">
        <v>1</v>
      </c>
      <c r="HU73" s="2" t="s">
        <v>1</v>
      </c>
      <c r="HV73" s="2" t="s">
        <v>1</v>
      </c>
      <c r="HW73" s="2">
        <v>2089500</v>
      </c>
      <c r="HX73" s="2" t="s">
        <v>1</v>
      </c>
      <c r="HY73" s="2" t="s">
        <v>1</v>
      </c>
      <c r="HZ73" s="2" t="s">
        <v>1</v>
      </c>
      <c r="IA73" s="2" t="s">
        <v>1</v>
      </c>
      <c r="IB73" s="2" t="s">
        <v>1</v>
      </c>
      <c r="IC73" s="2" t="s">
        <v>1</v>
      </c>
      <c r="ID73" s="2" t="s">
        <v>1</v>
      </c>
      <c r="IE73" s="2">
        <v>200147.49</v>
      </c>
      <c r="IF73" s="2" t="s">
        <v>1</v>
      </c>
      <c r="IG73" s="2">
        <v>35840.120000000003</v>
      </c>
      <c r="IH73" s="2">
        <v>70000</v>
      </c>
      <c r="II73" s="2">
        <v>0</v>
      </c>
      <c r="IJ73" s="2" t="s">
        <v>1</v>
      </c>
      <c r="IK73" s="2" t="s">
        <v>1</v>
      </c>
      <c r="IL73" s="2" t="s">
        <v>1</v>
      </c>
      <c r="IM73" s="2" t="s">
        <v>1</v>
      </c>
      <c r="IN73" s="2">
        <v>12364</v>
      </c>
      <c r="IO73" s="2" t="s">
        <v>1</v>
      </c>
      <c r="IP73" s="2" t="s">
        <v>1</v>
      </c>
      <c r="IQ73" s="2">
        <v>6000</v>
      </c>
      <c r="IR73" s="2" t="s">
        <v>1</v>
      </c>
      <c r="IS73" s="2" t="s">
        <v>1</v>
      </c>
      <c r="IT73" s="2" t="s">
        <v>1</v>
      </c>
      <c r="IU73" s="2" t="s">
        <v>1</v>
      </c>
      <c r="IV73" s="2" t="s">
        <v>1</v>
      </c>
      <c r="IW73" s="2" t="s">
        <v>1</v>
      </c>
      <c r="IX73" s="2" t="s">
        <v>1</v>
      </c>
      <c r="IY73" s="2" t="s">
        <v>1</v>
      </c>
      <c r="IZ73" s="2" t="s">
        <v>1</v>
      </c>
      <c r="JA73" s="2" t="s">
        <v>1</v>
      </c>
      <c r="JB73" s="2" t="s">
        <v>1</v>
      </c>
      <c r="JC73" s="2" t="s">
        <v>1</v>
      </c>
      <c r="JD73" s="2" t="s">
        <v>1</v>
      </c>
      <c r="JE73" s="2" t="s">
        <v>1</v>
      </c>
      <c r="JF73" s="2">
        <v>0</v>
      </c>
      <c r="JG73" s="2" t="s">
        <v>1</v>
      </c>
      <c r="JH73" s="2" t="s">
        <v>1</v>
      </c>
      <c r="JI73" s="2" t="s">
        <v>1</v>
      </c>
      <c r="JJ73" s="2" t="s">
        <v>1</v>
      </c>
      <c r="JK73" s="2" t="s">
        <v>1</v>
      </c>
      <c r="JL73" s="2" t="s">
        <v>1</v>
      </c>
      <c r="JM73" s="2">
        <v>116408</v>
      </c>
      <c r="JN73" s="2">
        <v>1660338.24</v>
      </c>
      <c r="JO73" s="2" t="s">
        <v>1</v>
      </c>
      <c r="JP73" s="2" t="s">
        <v>1</v>
      </c>
      <c r="JQ73" s="2" t="s">
        <v>1</v>
      </c>
      <c r="JR73" s="2" t="s">
        <v>1</v>
      </c>
      <c r="JS73" s="2" t="s">
        <v>1</v>
      </c>
      <c r="JT73" s="2" t="s">
        <v>1</v>
      </c>
      <c r="JU73" s="2">
        <v>64800</v>
      </c>
      <c r="JV73" s="2" t="s">
        <v>1</v>
      </c>
      <c r="JW73" s="2" t="s">
        <v>1</v>
      </c>
      <c r="JX73" s="2" t="s">
        <v>1</v>
      </c>
      <c r="JY73" s="2" t="s">
        <v>1</v>
      </c>
      <c r="JZ73" s="2" t="s">
        <v>1</v>
      </c>
      <c r="KA73" s="2" t="s">
        <v>1</v>
      </c>
      <c r="KB73" s="2" t="s">
        <v>1</v>
      </c>
      <c r="KC73" s="2" t="s">
        <v>1</v>
      </c>
      <c r="KD73" s="2" t="s">
        <v>1</v>
      </c>
      <c r="KE73" s="2" t="s">
        <v>1</v>
      </c>
      <c r="KF73" s="2" t="s">
        <v>1</v>
      </c>
      <c r="KG73" s="2" t="s">
        <v>1</v>
      </c>
      <c r="KH73" s="2" t="s">
        <v>1</v>
      </c>
      <c r="KI73" s="2" t="s">
        <v>1</v>
      </c>
      <c r="KJ73" s="2" t="s">
        <v>1</v>
      </c>
      <c r="KK73" s="2" t="s">
        <v>1</v>
      </c>
      <c r="KL73" s="2" t="s">
        <v>1</v>
      </c>
      <c r="KM73" s="2" t="s">
        <v>1</v>
      </c>
      <c r="KN73" s="2" t="s">
        <v>1</v>
      </c>
      <c r="KO73" s="2" t="s">
        <v>1</v>
      </c>
      <c r="KP73" s="2" t="s">
        <v>1</v>
      </c>
      <c r="KQ73" s="2" t="s">
        <v>1</v>
      </c>
      <c r="KR73" s="2" t="s">
        <v>1</v>
      </c>
      <c r="KS73" s="2" t="s">
        <v>1</v>
      </c>
      <c r="KT73" s="2" t="s">
        <v>1</v>
      </c>
      <c r="KU73" s="2" t="s">
        <v>1</v>
      </c>
      <c r="KV73" s="2" t="s">
        <v>1</v>
      </c>
      <c r="KW73" s="2" t="s">
        <v>1</v>
      </c>
    </row>
    <row r="74" spans="1:309" x14ac:dyDescent="0.3">
      <c r="A74" s="2" t="s">
        <v>68</v>
      </c>
      <c r="B74" s="2">
        <v>598</v>
      </c>
      <c r="C74" s="23">
        <f t="shared" si="99"/>
        <v>1211358.3300000019</v>
      </c>
      <c r="D74" s="23">
        <f t="shared" si="100"/>
        <v>17357886.810000002</v>
      </c>
      <c r="E74" s="23">
        <f t="shared" si="101"/>
        <v>29026.566571906358</v>
      </c>
      <c r="F74" s="23">
        <f t="shared" si="102"/>
        <v>8314464.3700000001</v>
      </c>
      <c r="G74" s="23">
        <f t="shared" si="103"/>
        <v>4718175.1000000006</v>
      </c>
      <c r="H74" s="23">
        <f t="shared" si="104"/>
        <v>201186</v>
      </c>
      <c r="I74" s="23">
        <f t="shared" si="105"/>
        <v>4124061.34</v>
      </c>
      <c r="J74" s="23">
        <f t="shared" si="106"/>
        <v>6896.4236454849497</v>
      </c>
      <c r="K74" s="23">
        <f t="shared" si="107"/>
        <v>596352.49</v>
      </c>
      <c r="L74" s="23">
        <f t="shared" si="108"/>
        <v>3527708.85</v>
      </c>
      <c r="M74" s="23">
        <f t="shared" si="109"/>
        <v>4596828.74</v>
      </c>
      <c r="N74" s="23">
        <f t="shared" si="110"/>
        <v>13903.786571906354</v>
      </c>
      <c r="O74" s="23">
        <f t="shared" si="111"/>
        <v>2003730.61</v>
      </c>
      <c r="P74" s="23">
        <f t="shared" si="112"/>
        <v>2425665.7599999998</v>
      </c>
      <c r="Q74" s="23">
        <f t="shared" si="113"/>
        <v>2803171.07</v>
      </c>
      <c r="R74" s="23">
        <f t="shared" si="114"/>
        <v>7907228.4299999997</v>
      </c>
      <c r="S74" s="23">
        <f t="shared" si="115"/>
        <v>13222.790016722407</v>
      </c>
      <c r="T74" s="23">
        <f t="shared" si="116"/>
        <v>407235.94000000041</v>
      </c>
      <c r="U74" s="7">
        <f t="shared" si="117"/>
        <v>4.897921524197961E-2</v>
      </c>
      <c r="V74" s="23">
        <f t="shared" si="118"/>
        <v>265</v>
      </c>
      <c r="W74" s="23">
        <f t="shared" si="119"/>
        <v>378658</v>
      </c>
      <c r="X74" s="23">
        <f t="shared" si="120"/>
        <v>23267.94</v>
      </c>
      <c r="Y74" s="23">
        <f t="shared" si="121"/>
        <v>5110</v>
      </c>
      <c r="Z74" s="23">
        <v>65</v>
      </c>
      <c r="AA74" s="23">
        <f t="shared" si="122"/>
        <v>674595.99</v>
      </c>
      <c r="AB74" s="23">
        <f t="shared" si="123"/>
        <v>16146528.48</v>
      </c>
      <c r="AC74" s="23">
        <f t="shared" si="124"/>
        <v>27000.883745819399</v>
      </c>
      <c r="AD74" s="23">
        <f t="shared" si="125"/>
        <v>11626013.48</v>
      </c>
      <c r="AE74" s="23">
        <f t="shared" si="126"/>
        <v>19441.494113712375</v>
      </c>
      <c r="AF74" s="23">
        <f t="shared" si="127"/>
        <v>1736654.1099999999</v>
      </c>
      <c r="AG74" s="23">
        <f t="shared" si="128"/>
        <v>2904.103862876254</v>
      </c>
      <c r="AH74" s="23">
        <f t="shared" si="129"/>
        <v>5295955.0999999996</v>
      </c>
      <c r="AI74" s="23">
        <f t="shared" si="130"/>
        <v>110919</v>
      </c>
      <c r="AJ74" s="23">
        <f t="shared" si="131"/>
        <v>1506528.42</v>
      </c>
      <c r="AK74" s="23">
        <f t="shared" si="132"/>
        <v>4520515</v>
      </c>
      <c r="AL74" s="23">
        <f t="shared" si="133"/>
        <v>7559.3896321070233</v>
      </c>
      <c r="AM74" s="23">
        <f t="shared" si="134"/>
        <v>4520515</v>
      </c>
      <c r="AN74" s="23">
        <f t="shared" si="135"/>
        <v>0</v>
      </c>
      <c r="AO74" s="2">
        <v>1306689.3</v>
      </c>
      <c r="AP74" s="2">
        <v>539801.25</v>
      </c>
      <c r="AQ74" s="2">
        <v>157240.06</v>
      </c>
      <c r="AR74" s="2" t="s">
        <v>1</v>
      </c>
      <c r="AS74" s="2">
        <v>1375725.76</v>
      </c>
      <c r="AT74" s="2">
        <v>1049940</v>
      </c>
      <c r="AU74" s="2" t="s">
        <v>1</v>
      </c>
      <c r="AV74" s="2">
        <v>2803171.07</v>
      </c>
      <c r="AX74" s="2" t="s">
        <v>1</v>
      </c>
      <c r="AY74" s="2" t="s">
        <v>1</v>
      </c>
      <c r="AZ74" s="2">
        <v>265</v>
      </c>
      <c r="BA74" s="2" t="s">
        <v>1</v>
      </c>
      <c r="BB74" s="2" t="s">
        <v>1</v>
      </c>
      <c r="BC74" s="2" t="s">
        <v>1</v>
      </c>
      <c r="BD74" s="2" t="s">
        <v>1</v>
      </c>
      <c r="BE74" s="2">
        <v>315213</v>
      </c>
      <c r="BF74" s="2">
        <v>8100</v>
      </c>
      <c r="BG74" s="2">
        <v>36908</v>
      </c>
      <c r="BH74" s="2">
        <v>2850</v>
      </c>
      <c r="BI74" s="2">
        <v>1295</v>
      </c>
      <c r="BJ74" s="2">
        <v>14292</v>
      </c>
      <c r="BK74" s="2" t="s">
        <v>1</v>
      </c>
      <c r="BL74" s="2" t="s">
        <v>1</v>
      </c>
      <c r="BM74" s="2" t="s">
        <v>1</v>
      </c>
      <c r="BN74" s="2">
        <v>23267.94</v>
      </c>
      <c r="BO74" s="2" t="s">
        <v>1</v>
      </c>
      <c r="BP74" s="2" t="s">
        <v>1</v>
      </c>
      <c r="BQ74" s="2" t="s">
        <v>1</v>
      </c>
      <c r="BR74" s="2">
        <v>5110</v>
      </c>
      <c r="BS74" s="2" t="s">
        <v>1</v>
      </c>
      <c r="BT74" s="2">
        <v>674595.99</v>
      </c>
      <c r="BU74" s="2" t="s">
        <v>1</v>
      </c>
      <c r="BV74" s="2">
        <v>4142724.5</v>
      </c>
      <c r="BW74" s="2">
        <v>5505</v>
      </c>
      <c r="BX74" s="2" t="s">
        <v>1</v>
      </c>
      <c r="BY74" s="2">
        <v>3931</v>
      </c>
      <c r="BZ74" s="2" t="s">
        <v>1</v>
      </c>
      <c r="CA74" s="2" t="s">
        <v>1</v>
      </c>
      <c r="CB74" s="2" t="s">
        <v>1</v>
      </c>
      <c r="CC74" s="2" t="s">
        <v>1</v>
      </c>
      <c r="CD74" s="2">
        <v>33243</v>
      </c>
      <c r="CE74" s="2">
        <v>366107</v>
      </c>
      <c r="CF74" s="2" t="s">
        <v>1</v>
      </c>
      <c r="CG74" s="2" t="s">
        <v>1</v>
      </c>
      <c r="CH74" s="2">
        <v>45318.239999999998</v>
      </c>
      <c r="CI74" s="2" t="s">
        <v>1</v>
      </c>
      <c r="CJ74" s="2" t="s">
        <v>1</v>
      </c>
      <c r="CK74" s="2" t="s">
        <v>1</v>
      </c>
      <c r="CL74" s="2" t="s">
        <v>1</v>
      </c>
      <c r="CM74" s="2" t="s">
        <v>1</v>
      </c>
      <c r="CN74" s="2">
        <v>32500</v>
      </c>
      <c r="CO74" s="2" t="s">
        <v>1</v>
      </c>
      <c r="CP74" s="2" t="s">
        <v>1</v>
      </c>
      <c r="CQ74" s="2" t="s">
        <v>1</v>
      </c>
      <c r="CR74" s="2" t="s">
        <v>1</v>
      </c>
      <c r="CS74" s="2" t="s">
        <v>1</v>
      </c>
      <c r="CT74" s="2" t="s">
        <v>1</v>
      </c>
      <c r="CU74" s="2" t="s">
        <v>1</v>
      </c>
      <c r="CV74" s="2" t="s">
        <v>1</v>
      </c>
      <c r="CW74" s="2">
        <v>6989</v>
      </c>
      <c r="CX74" s="2">
        <v>76857.36</v>
      </c>
      <c r="CY74" s="2" t="s">
        <v>1</v>
      </c>
      <c r="CZ74" s="2" t="s">
        <v>1</v>
      </c>
      <c r="DA74" s="2" t="s">
        <v>1</v>
      </c>
      <c r="DB74" s="2" t="s">
        <v>1</v>
      </c>
      <c r="DC74" s="2" t="s">
        <v>1</v>
      </c>
      <c r="DD74" s="2" t="s">
        <v>1</v>
      </c>
      <c r="DE74" s="2" t="s">
        <v>1</v>
      </c>
      <c r="DF74" s="2" t="s">
        <v>1</v>
      </c>
      <c r="DG74" s="2" t="s">
        <v>1</v>
      </c>
      <c r="DH74" s="2" t="s">
        <v>1</v>
      </c>
      <c r="DI74" s="2" t="s">
        <v>1</v>
      </c>
      <c r="DJ74" s="2">
        <v>5000</v>
      </c>
      <c r="DK74" s="2">
        <v>20756</v>
      </c>
      <c r="DL74" s="2" t="s">
        <v>1</v>
      </c>
      <c r="DM74" s="2" t="s">
        <v>1</v>
      </c>
      <c r="DN74" s="2" t="s">
        <v>1</v>
      </c>
      <c r="DO74" s="2" t="s">
        <v>1</v>
      </c>
      <c r="DP74" s="2">
        <v>180430</v>
      </c>
      <c r="DQ74" s="2" t="s">
        <v>1</v>
      </c>
      <c r="DR74" s="2" t="s">
        <v>1</v>
      </c>
      <c r="DS74" s="2" t="s">
        <v>1</v>
      </c>
      <c r="DT74" s="2" t="s">
        <v>1</v>
      </c>
      <c r="DU74" s="2">
        <v>79000</v>
      </c>
      <c r="DV74" s="2">
        <v>109300</v>
      </c>
      <c r="DW74" s="2" t="s">
        <v>1</v>
      </c>
      <c r="DX74" s="2" t="s">
        <v>1</v>
      </c>
      <c r="DY74" s="2" t="s">
        <v>1</v>
      </c>
      <c r="DZ74" s="2" t="s">
        <v>1</v>
      </c>
      <c r="EA74" s="2" t="s">
        <v>1</v>
      </c>
      <c r="EB74" s="2">
        <v>341200</v>
      </c>
      <c r="EC74" s="2">
        <v>66852.490000000005</v>
      </c>
      <c r="ED74" s="2" t="s">
        <v>1</v>
      </c>
      <c r="EE74" s="2" t="s">
        <v>1</v>
      </c>
      <c r="EF74" s="2" t="s">
        <v>1</v>
      </c>
      <c r="EG74" s="2" t="s">
        <v>1</v>
      </c>
      <c r="EH74" s="2" t="s">
        <v>1</v>
      </c>
      <c r="EI74" s="2" t="s">
        <v>1</v>
      </c>
      <c r="EJ74" s="2" t="s">
        <v>1</v>
      </c>
      <c r="EK74" s="2" t="s">
        <v>1</v>
      </c>
      <c r="EL74" s="2">
        <v>67503</v>
      </c>
      <c r="EM74" s="2" t="s">
        <v>1</v>
      </c>
      <c r="EN74" s="2" t="s">
        <v>1</v>
      </c>
      <c r="EO74" s="2" t="s">
        <v>1</v>
      </c>
      <c r="EP74" s="2" t="s">
        <v>1</v>
      </c>
      <c r="EQ74" s="2">
        <v>3460205.85</v>
      </c>
      <c r="ER74" s="2" t="s">
        <v>1</v>
      </c>
      <c r="ES74" s="2" t="s">
        <v>1</v>
      </c>
      <c r="ET74" s="2" t="s">
        <v>1</v>
      </c>
      <c r="EU74" s="2">
        <v>518332</v>
      </c>
      <c r="EV74" s="2" t="s">
        <v>1</v>
      </c>
      <c r="EW74" s="2">
        <v>414</v>
      </c>
      <c r="EX74" s="2">
        <v>220199</v>
      </c>
      <c r="EY74" s="2">
        <v>489655.11</v>
      </c>
      <c r="EZ74" s="2" t="s">
        <v>1</v>
      </c>
      <c r="FA74" s="2" t="s">
        <v>1</v>
      </c>
      <c r="FB74" s="2" t="s">
        <v>1</v>
      </c>
      <c r="FC74" s="2">
        <v>343505</v>
      </c>
      <c r="FD74" s="2">
        <v>161464</v>
      </c>
      <c r="FE74" s="2">
        <v>3085</v>
      </c>
      <c r="FF74" s="2" t="s">
        <v>1</v>
      </c>
      <c r="FG74" s="2" t="s">
        <v>1</v>
      </c>
      <c r="FH74" s="2" t="s">
        <v>1</v>
      </c>
      <c r="FI74" s="2" t="s">
        <v>1</v>
      </c>
      <c r="FJ74" s="2" t="s">
        <v>1</v>
      </c>
      <c r="FK74" s="2" t="s">
        <v>1</v>
      </c>
      <c r="FL74" s="2" t="s">
        <v>1</v>
      </c>
      <c r="FM74" s="2" t="s">
        <v>1</v>
      </c>
      <c r="FN74" s="2">
        <v>5980</v>
      </c>
      <c r="FO74" s="2">
        <v>32270</v>
      </c>
      <c r="FP74" s="2">
        <v>7781</v>
      </c>
      <c r="FQ74" s="2">
        <v>326475.64</v>
      </c>
      <c r="FR74" s="2" t="s">
        <v>1</v>
      </c>
      <c r="FS74" s="2" t="s">
        <v>1</v>
      </c>
      <c r="FT74" s="2" t="s">
        <v>1</v>
      </c>
      <c r="FU74" s="2" t="s">
        <v>1</v>
      </c>
      <c r="FV74" s="2" t="s">
        <v>1</v>
      </c>
      <c r="FW74" s="2" t="s">
        <v>1</v>
      </c>
      <c r="FX74" s="2" t="s">
        <v>1</v>
      </c>
      <c r="FY74" s="2" t="s">
        <v>1</v>
      </c>
      <c r="FZ74" s="2" t="s">
        <v>1</v>
      </c>
      <c r="GA74" s="2">
        <v>333802</v>
      </c>
      <c r="GB74" s="2">
        <v>1496</v>
      </c>
      <c r="GC74" s="2">
        <v>39575</v>
      </c>
      <c r="GD74" s="2" t="s">
        <v>1</v>
      </c>
      <c r="GE74" s="2" t="s">
        <v>1</v>
      </c>
      <c r="GF74" s="2">
        <v>7997</v>
      </c>
      <c r="GG74" s="2">
        <v>36416.720000000001</v>
      </c>
      <c r="GH74" s="2">
        <v>73429.7</v>
      </c>
      <c r="GI74" s="2" t="s">
        <v>1</v>
      </c>
      <c r="GJ74" s="2" t="s">
        <v>1</v>
      </c>
      <c r="GK74" s="2">
        <v>19361</v>
      </c>
      <c r="GL74" s="2">
        <v>21503</v>
      </c>
      <c r="GM74" s="2" t="s">
        <v>1</v>
      </c>
      <c r="GN74" s="2">
        <v>2620370.73</v>
      </c>
      <c r="GO74" s="2">
        <v>1255160.31</v>
      </c>
      <c r="GP74" s="2" t="s">
        <v>1</v>
      </c>
      <c r="GQ74" s="2" t="s">
        <v>1</v>
      </c>
      <c r="GR74" s="2">
        <v>6283</v>
      </c>
      <c r="GS74" s="2" t="s">
        <v>1</v>
      </c>
      <c r="GT74" s="2" t="s">
        <v>1</v>
      </c>
      <c r="GU74" s="2" t="s">
        <v>1</v>
      </c>
      <c r="GV74" s="2" t="s">
        <v>1</v>
      </c>
      <c r="GW74" s="2" t="s">
        <v>1</v>
      </c>
      <c r="GX74" s="2" t="s">
        <v>1</v>
      </c>
      <c r="GY74" s="2" t="s">
        <v>1</v>
      </c>
      <c r="GZ74" s="2" t="s">
        <v>1</v>
      </c>
      <c r="HA74" s="2">
        <v>20847</v>
      </c>
      <c r="HB74" s="2">
        <v>36360</v>
      </c>
      <c r="HC74" s="2">
        <v>53712</v>
      </c>
      <c r="HD74" s="2" t="s">
        <v>1</v>
      </c>
      <c r="HE74" s="2" t="s">
        <v>1</v>
      </c>
      <c r="HF74" s="2" t="s">
        <v>1</v>
      </c>
      <c r="HG74" s="2" t="s">
        <v>1</v>
      </c>
      <c r="HH74" s="2" t="s">
        <v>1</v>
      </c>
      <c r="HI74" s="2" t="s">
        <v>1</v>
      </c>
      <c r="HJ74" s="2">
        <v>3425</v>
      </c>
      <c r="HK74" s="2" t="s">
        <v>1</v>
      </c>
      <c r="HL74" s="2" t="s">
        <v>1</v>
      </c>
      <c r="HM74" s="2" t="s">
        <v>1</v>
      </c>
      <c r="HN74" s="2">
        <v>13160.68</v>
      </c>
      <c r="HO74" s="2" t="s">
        <v>1</v>
      </c>
      <c r="HP74" s="2" t="s">
        <v>1</v>
      </c>
      <c r="HQ74" s="2" t="s">
        <v>1</v>
      </c>
      <c r="HR74" s="2" t="s">
        <v>1</v>
      </c>
      <c r="HS74" s="2">
        <v>800</v>
      </c>
      <c r="HT74" s="2" t="s">
        <v>1</v>
      </c>
      <c r="HU74" s="2" t="s">
        <v>1</v>
      </c>
      <c r="HV74" s="2" t="s">
        <v>1</v>
      </c>
      <c r="HW74" s="2" t="s">
        <v>1</v>
      </c>
      <c r="HX74" s="2" t="s">
        <v>1</v>
      </c>
      <c r="HY74" s="2" t="s">
        <v>1</v>
      </c>
      <c r="HZ74" s="2" t="s">
        <v>1</v>
      </c>
      <c r="IA74" s="2" t="s">
        <v>1</v>
      </c>
      <c r="IB74" s="2" t="s">
        <v>1</v>
      </c>
      <c r="IC74" s="2" t="s">
        <v>1</v>
      </c>
      <c r="ID74" s="2" t="s">
        <v>1</v>
      </c>
      <c r="IE74" s="2">
        <v>1474925.74</v>
      </c>
      <c r="IF74" s="2" t="s">
        <v>1</v>
      </c>
      <c r="IG74" s="2">
        <v>14217</v>
      </c>
      <c r="IH74" s="2" t="s">
        <v>1</v>
      </c>
      <c r="II74" s="2">
        <v>0</v>
      </c>
      <c r="IJ74" s="2" t="s">
        <v>1</v>
      </c>
      <c r="IK74" s="2" t="s">
        <v>1</v>
      </c>
      <c r="IL74" s="2" t="s">
        <v>1</v>
      </c>
      <c r="IM74" s="2" t="s">
        <v>1</v>
      </c>
      <c r="IN74" s="2">
        <v>20096</v>
      </c>
      <c r="IO74" s="2" t="s">
        <v>1</v>
      </c>
      <c r="IP74" s="2" t="s">
        <v>1</v>
      </c>
      <c r="IQ74" s="2" t="s">
        <v>1</v>
      </c>
      <c r="IR74" s="2" t="s">
        <v>1</v>
      </c>
      <c r="IS74" s="2" t="s">
        <v>1</v>
      </c>
      <c r="IT74" s="2">
        <v>1900</v>
      </c>
      <c r="IU74" s="2">
        <v>1809</v>
      </c>
      <c r="IV74" s="2" t="s">
        <v>1</v>
      </c>
      <c r="IW74" s="2" t="s">
        <v>1</v>
      </c>
      <c r="IX74" s="2" t="s">
        <v>1</v>
      </c>
      <c r="IY74" s="2" t="s">
        <v>1</v>
      </c>
      <c r="IZ74" s="2" t="s">
        <v>1</v>
      </c>
      <c r="JA74" s="2" t="s">
        <v>1</v>
      </c>
      <c r="JB74" s="2" t="s">
        <v>1</v>
      </c>
      <c r="JC74" s="2" t="s">
        <v>1</v>
      </c>
      <c r="JD74" s="2" t="s">
        <v>1</v>
      </c>
      <c r="JE74" s="2" t="s">
        <v>1</v>
      </c>
      <c r="JF74" s="2">
        <v>0</v>
      </c>
      <c r="JG74" s="2" t="s">
        <v>1</v>
      </c>
      <c r="JH74" s="2" t="s">
        <v>1</v>
      </c>
      <c r="JI74" s="2" t="s">
        <v>1</v>
      </c>
      <c r="JJ74" s="2" t="s">
        <v>1</v>
      </c>
      <c r="JK74" s="2" t="s">
        <v>1</v>
      </c>
      <c r="JL74" s="2" t="s">
        <v>1</v>
      </c>
      <c r="JM74" s="2">
        <v>72460</v>
      </c>
      <c r="JN74" s="2">
        <v>4371734</v>
      </c>
      <c r="JO74" s="2">
        <v>68361</v>
      </c>
      <c r="JP74" s="2" t="s">
        <v>1</v>
      </c>
      <c r="JQ74" s="2" t="s">
        <v>1</v>
      </c>
      <c r="JR74" s="2" t="s">
        <v>1</v>
      </c>
      <c r="JS74" s="2" t="s">
        <v>1</v>
      </c>
      <c r="JT74" s="2" t="s">
        <v>1</v>
      </c>
      <c r="JU74" s="2">
        <v>7960</v>
      </c>
      <c r="JV74" s="2" t="s">
        <v>1</v>
      </c>
      <c r="JW74" s="2" t="s">
        <v>1</v>
      </c>
      <c r="JX74" s="2" t="s">
        <v>1</v>
      </c>
      <c r="JY74" s="2" t="s">
        <v>1</v>
      </c>
      <c r="JZ74" s="2" t="s">
        <v>1</v>
      </c>
      <c r="KA74" s="2" t="s">
        <v>1</v>
      </c>
      <c r="KB74" s="2" t="s">
        <v>1</v>
      </c>
      <c r="KC74" s="2" t="s">
        <v>1</v>
      </c>
      <c r="KD74" s="2" t="s">
        <v>1</v>
      </c>
      <c r="KE74" s="2" t="s">
        <v>1</v>
      </c>
      <c r="KF74" s="2" t="s">
        <v>1</v>
      </c>
      <c r="KG74" s="2" t="s">
        <v>1</v>
      </c>
      <c r="KH74" s="2" t="s">
        <v>1</v>
      </c>
      <c r="KI74" s="2" t="s">
        <v>1</v>
      </c>
      <c r="KJ74" s="2" t="s">
        <v>1</v>
      </c>
      <c r="KK74" s="2" t="s">
        <v>1</v>
      </c>
      <c r="KL74" s="2" t="s">
        <v>1</v>
      </c>
      <c r="KM74" s="2" t="s">
        <v>1</v>
      </c>
      <c r="KN74" s="2" t="s">
        <v>1</v>
      </c>
      <c r="KO74" s="2" t="s">
        <v>1</v>
      </c>
      <c r="KP74" s="2" t="s">
        <v>1</v>
      </c>
      <c r="KQ74" s="2" t="s">
        <v>1</v>
      </c>
      <c r="KR74" s="2" t="s">
        <v>1</v>
      </c>
      <c r="KS74" s="2" t="s">
        <v>1</v>
      </c>
      <c r="KT74" s="2" t="s">
        <v>1</v>
      </c>
      <c r="KU74" s="2" t="s">
        <v>1</v>
      </c>
      <c r="KV74" s="2" t="s">
        <v>1</v>
      </c>
      <c r="KW74" s="2" t="s">
        <v>1</v>
      </c>
    </row>
    <row r="75" spans="1:309" x14ac:dyDescent="0.3">
      <c r="A75" s="2" t="s">
        <v>69</v>
      </c>
      <c r="B75" s="2">
        <v>1671</v>
      </c>
      <c r="C75" s="23">
        <f t="shared" si="99"/>
        <v>181835.96000000834</v>
      </c>
      <c r="D75" s="23">
        <f t="shared" si="100"/>
        <v>39373651.970000006</v>
      </c>
      <c r="E75" s="23">
        <f t="shared" si="101"/>
        <v>23562.927570317181</v>
      </c>
      <c r="F75" s="23">
        <f t="shared" si="102"/>
        <v>21869895.149999999</v>
      </c>
      <c r="G75" s="23">
        <f t="shared" si="103"/>
        <v>12200048.310000001</v>
      </c>
      <c r="H75" s="23">
        <f t="shared" si="104"/>
        <v>582830.31000000006</v>
      </c>
      <c r="I75" s="23">
        <f t="shared" si="105"/>
        <v>4720878.2</v>
      </c>
      <c r="J75" s="23">
        <f t="shared" si="106"/>
        <v>2825.1814482345903</v>
      </c>
      <c r="K75" s="23">
        <f t="shared" si="107"/>
        <v>2995118.02</v>
      </c>
      <c r="L75" s="23">
        <f t="shared" si="108"/>
        <v>1725760.18</v>
      </c>
      <c r="M75" s="23">
        <f t="shared" si="109"/>
        <v>12083535.030000001</v>
      </c>
      <c r="N75" s="23">
        <f t="shared" si="110"/>
        <v>13087.908527827647</v>
      </c>
      <c r="O75" s="23">
        <f t="shared" si="111"/>
        <v>4525280.3499999996</v>
      </c>
      <c r="P75" s="23">
        <f t="shared" si="112"/>
        <v>6115205.4900000002</v>
      </c>
      <c r="Q75" s="23">
        <f t="shared" si="113"/>
        <v>8745715.8800000008</v>
      </c>
      <c r="R75" s="23">
        <f t="shared" si="114"/>
        <v>21113395.529999997</v>
      </c>
      <c r="S75" s="23">
        <f t="shared" si="115"/>
        <v>12635.185834829443</v>
      </c>
      <c r="T75" s="23">
        <f t="shared" si="116"/>
        <v>756499.62000000104</v>
      </c>
      <c r="U75" s="7">
        <f t="shared" si="117"/>
        <v>3.4590912064797946E-2</v>
      </c>
      <c r="V75" s="23">
        <f t="shared" si="118"/>
        <v>1547</v>
      </c>
      <c r="W75" s="23">
        <f t="shared" si="119"/>
        <v>655122</v>
      </c>
      <c r="X75" s="23">
        <f t="shared" si="120"/>
        <v>67626.62</v>
      </c>
      <c r="Y75" s="23">
        <f t="shared" si="121"/>
        <v>32270</v>
      </c>
      <c r="Z75" s="23">
        <v>66</v>
      </c>
      <c r="AA75" s="23">
        <f t="shared" si="122"/>
        <v>1727127.81</v>
      </c>
      <c r="AB75" s="23">
        <f t="shared" si="123"/>
        <v>39191816.009999998</v>
      </c>
      <c r="AC75" s="23">
        <f t="shared" si="124"/>
        <v>23454.108922800719</v>
      </c>
      <c r="AD75" s="23">
        <f t="shared" si="125"/>
        <v>31890119.009999998</v>
      </c>
      <c r="AE75" s="23">
        <f t="shared" si="126"/>
        <v>19084.451831238777</v>
      </c>
      <c r="AF75" s="23">
        <f t="shared" si="127"/>
        <v>6446259</v>
      </c>
      <c r="AG75" s="23">
        <f t="shared" si="128"/>
        <v>3857.7253141831238</v>
      </c>
      <c r="AH75" s="23">
        <f t="shared" si="129"/>
        <v>19017220.690000001</v>
      </c>
      <c r="AI75" s="23">
        <f t="shared" si="130"/>
        <v>122332</v>
      </c>
      <c r="AJ75" s="23">
        <f t="shared" si="131"/>
        <v>6250446.3799999999</v>
      </c>
      <c r="AK75" s="23">
        <f t="shared" si="132"/>
        <v>7301696.9999999991</v>
      </c>
      <c r="AL75" s="23">
        <f t="shared" si="133"/>
        <v>4369.6570915619386</v>
      </c>
      <c r="AM75" s="23">
        <f t="shared" si="134"/>
        <v>6418576.7299999995</v>
      </c>
      <c r="AN75" s="23">
        <f t="shared" si="135"/>
        <v>845972</v>
      </c>
      <c r="AO75" s="2">
        <v>3965400.77</v>
      </c>
      <c r="AP75" s="2">
        <v>102812.26</v>
      </c>
      <c r="AQ75" s="2">
        <v>457067.32</v>
      </c>
      <c r="AR75" s="2" t="s">
        <v>1</v>
      </c>
      <c r="AS75" s="2">
        <v>4370435.49</v>
      </c>
      <c r="AT75" s="2">
        <v>1744770</v>
      </c>
      <c r="AU75" s="2" t="s">
        <v>1</v>
      </c>
      <c r="AV75" s="2">
        <v>8745715.8800000008</v>
      </c>
      <c r="AX75" s="2" t="s">
        <v>1</v>
      </c>
      <c r="AY75" s="2">
        <v>1223</v>
      </c>
      <c r="AZ75" s="2">
        <v>181</v>
      </c>
      <c r="BA75" s="2">
        <v>143</v>
      </c>
      <c r="BB75" s="2" t="s">
        <v>1</v>
      </c>
      <c r="BC75" s="2" t="s">
        <v>1</v>
      </c>
      <c r="BD75" s="2" t="s">
        <v>1</v>
      </c>
      <c r="BE75" s="2">
        <v>614280</v>
      </c>
      <c r="BF75" s="2">
        <v>29974</v>
      </c>
      <c r="BG75" s="2" t="s">
        <v>1</v>
      </c>
      <c r="BH75" s="2">
        <v>3740</v>
      </c>
      <c r="BI75" s="2" t="s">
        <v>1</v>
      </c>
      <c r="BJ75" s="2">
        <v>7128</v>
      </c>
      <c r="BK75" s="2" t="s">
        <v>1</v>
      </c>
      <c r="BL75" s="2" t="s">
        <v>1</v>
      </c>
      <c r="BM75" s="2" t="s">
        <v>1</v>
      </c>
      <c r="BN75" s="2">
        <v>67626.62</v>
      </c>
      <c r="BO75" s="2" t="s">
        <v>1</v>
      </c>
      <c r="BP75" s="2">
        <v>0</v>
      </c>
      <c r="BQ75" s="2" t="s">
        <v>1</v>
      </c>
      <c r="BR75" s="2">
        <v>32270</v>
      </c>
      <c r="BS75" s="2" t="s">
        <v>1</v>
      </c>
      <c r="BT75" s="2">
        <v>1727127.81</v>
      </c>
      <c r="BU75" s="2" t="s">
        <v>1</v>
      </c>
      <c r="BV75" s="2">
        <v>9306398.7300000004</v>
      </c>
      <c r="BW75" s="2">
        <v>7582</v>
      </c>
      <c r="BX75" s="2" t="s">
        <v>1</v>
      </c>
      <c r="BY75" s="2">
        <v>7400</v>
      </c>
      <c r="BZ75" s="2" t="s">
        <v>1</v>
      </c>
      <c r="CA75" s="2">
        <v>662874</v>
      </c>
      <c r="CB75" s="2" t="s">
        <v>1</v>
      </c>
      <c r="CC75" s="2" t="s">
        <v>1</v>
      </c>
      <c r="CD75" s="2">
        <v>263057.5</v>
      </c>
      <c r="CE75" s="2">
        <v>1764896.5</v>
      </c>
      <c r="CF75" s="2">
        <v>363</v>
      </c>
      <c r="CG75" s="2">
        <v>2804</v>
      </c>
      <c r="CH75" s="2">
        <v>68159.3</v>
      </c>
      <c r="CI75" s="2" t="s">
        <v>1</v>
      </c>
      <c r="CJ75" s="2" t="s">
        <v>1</v>
      </c>
      <c r="CK75" s="2" t="s">
        <v>1</v>
      </c>
      <c r="CL75" s="2" t="s">
        <v>1</v>
      </c>
      <c r="CM75" s="2" t="s">
        <v>1</v>
      </c>
      <c r="CN75" s="2">
        <v>2400</v>
      </c>
      <c r="CO75" s="2" t="s">
        <v>1</v>
      </c>
      <c r="CP75" s="2" t="s">
        <v>1</v>
      </c>
      <c r="CQ75" s="2" t="s">
        <v>1</v>
      </c>
      <c r="CR75" s="2" t="s">
        <v>1</v>
      </c>
      <c r="CS75" s="2" t="s">
        <v>1</v>
      </c>
      <c r="CT75" s="2" t="s">
        <v>1</v>
      </c>
      <c r="CU75" s="2" t="s">
        <v>1</v>
      </c>
      <c r="CV75" s="2" t="s">
        <v>1</v>
      </c>
      <c r="CW75" s="2" t="s">
        <v>1</v>
      </c>
      <c r="CX75" s="2">
        <v>114113.28</v>
      </c>
      <c r="CY75" s="2" t="s">
        <v>1</v>
      </c>
      <c r="CZ75" s="2">
        <v>0</v>
      </c>
      <c r="DA75" s="2" t="s">
        <v>1</v>
      </c>
      <c r="DB75" s="2" t="s">
        <v>1</v>
      </c>
      <c r="DC75" s="2" t="s">
        <v>1</v>
      </c>
      <c r="DD75" s="2" t="s">
        <v>1</v>
      </c>
      <c r="DE75" s="2" t="s">
        <v>1</v>
      </c>
      <c r="DF75" s="2" t="s">
        <v>1</v>
      </c>
      <c r="DG75" s="2" t="s">
        <v>1</v>
      </c>
      <c r="DH75" s="2" t="s">
        <v>1</v>
      </c>
      <c r="DI75" s="2" t="s">
        <v>1</v>
      </c>
      <c r="DJ75" s="2" t="s">
        <v>1</v>
      </c>
      <c r="DK75" s="2">
        <v>337345</v>
      </c>
      <c r="DL75" s="2" t="s">
        <v>1</v>
      </c>
      <c r="DM75" s="2" t="s">
        <v>1</v>
      </c>
      <c r="DN75" s="2" t="s">
        <v>1</v>
      </c>
      <c r="DO75" s="2" t="s">
        <v>1</v>
      </c>
      <c r="DP75" s="2" t="s">
        <v>1</v>
      </c>
      <c r="DQ75" s="2">
        <v>245485.31</v>
      </c>
      <c r="DR75" s="2" t="s">
        <v>1</v>
      </c>
      <c r="DS75" s="2" t="s">
        <v>1</v>
      </c>
      <c r="DT75" s="2" t="s">
        <v>1</v>
      </c>
      <c r="DU75" s="2">
        <v>350500</v>
      </c>
      <c r="DV75" s="2">
        <v>1087700</v>
      </c>
      <c r="DW75" s="2">
        <v>40000</v>
      </c>
      <c r="DX75" s="2">
        <v>1201305</v>
      </c>
      <c r="DY75" s="2" t="s">
        <v>1</v>
      </c>
      <c r="DZ75" s="2" t="s">
        <v>1</v>
      </c>
      <c r="EA75" s="2">
        <v>3800</v>
      </c>
      <c r="EB75" s="2">
        <v>259000</v>
      </c>
      <c r="EC75" s="2">
        <v>52813.02</v>
      </c>
      <c r="ED75" s="2" t="s">
        <v>1</v>
      </c>
      <c r="EE75" s="2" t="s">
        <v>1</v>
      </c>
      <c r="EF75" s="2" t="s">
        <v>1</v>
      </c>
      <c r="EG75" s="2" t="s">
        <v>1</v>
      </c>
      <c r="EH75" s="2" t="s">
        <v>1</v>
      </c>
      <c r="EI75" s="2" t="s">
        <v>1</v>
      </c>
      <c r="EJ75" s="2" t="s">
        <v>1</v>
      </c>
      <c r="EK75" s="2">
        <v>229112.62</v>
      </c>
      <c r="EL75" s="2">
        <v>295198.62</v>
      </c>
      <c r="EM75" s="2" t="s">
        <v>1</v>
      </c>
      <c r="EN75" s="2" t="s">
        <v>1</v>
      </c>
      <c r="EO75" s="2" t="s">
        <v>1</v>
      </c>
      <c r="EP75" s="2">
        <v>198000</v>
      </c>
      <c r="EQ75" s="2">
        <v>1003448.94</v>
      </c>
      <c r="ER75" s="2" t="s">
        <v>1</v>
      </c>
      <c r="ES75" s="2" t="s">
        <v>1</v>
      </c>
      <c r="ET75" s="2" t="s">
        <v>1</v>
      </c>
      <c r="EU75" s="2">
        <v>3828755</v>
      </c>
      <c r="EV75" s="2" t="s">
        <v>1</v>
      </c>
      <c r="EW75" s="2">
        <v>18254</v>
      </c>
      <c r="EX75" s="2">
        <v>262554</v>
      </c>
      <c r="EY75" s="2">
        <v>771624</v>
      </c>
      <c r="EZ75" s="2" t="s">
        <v>1</v>
      </c>
      <c r="FA75" s="2" t="s">
        <v>1</v>
      </c>
      <c r="FB75" s="2" t="s">
        <v>1</v>
      </c>
      <c r="FC75" s="2">
        <v>1101625</v>
      </c>
      <c r="FD75" s="2">
        <v>418270</v>
      </c>
      <c r="FE75" s="2">
        <v>19440</v>
      </c>
      <c r="FF75" s="2">
        <v>6209</v>
      </c>
      <c r="FG75" s="2">
        <v>19528</v>
      </c>
      <c r="FH75" s="2" t="s">
        <v>1</v>
      </c>
      <c r="FI75" s="2" t="s">
        <v>1</v>
      </c>
      <c r="FJ75" s="2" t="s">
        <v>1</v>
      </c>
      <c r="FK75" s="2">
        <v>16822</v>
      </c>
      <c r="FL75" s="2" t="s">
        <v>1</v>
      </c>
      <c r="FM75" s="2" t="s">
        <v>1</v>
      </c>
      <c r="FN75" s="2">
        <v>126215</v>
      </c>
      <c r="FO75" s="2">
        <v>298843.3</v>
      </c>
      <c r="FP75" s="2">
        <v>4115</v>
      </c>
      <c r="FQ75" s="2">
        <v>2593415.4</v>
      </c>
      <c r="FR75" s="2" t="s">
        <v>1</v>
      </c>
      <c r="FS75" s="2" t="s">
        <v>1</v>
      </c>
      <c r="FT75" s="2" t="s">
        <v>1</v>
      </c>
      <c r="FU75" s="2" t="s">
        <v>1</v>
      </c>
      <c r="FV75" s="2" t="s">
        <v>1</v>
      </c>
      <c r="FW75" s="2" t="s">
        <v>1</v>
      </c>
      <c r="FX75" s="2">
        <v>243838</v>
      </c>
      <c r="FY75" s="2" t="s">
        <v>1</v>
      </c>
      <c r="FZ75" s="2">
        <v>233310</v>
      </c>
      <c r="GA75" s="2">
        <v>671521.94</v>
      </c>
      <c r="GB75" s="2">
        <v>3597</v>
      </c>
      <c r="GC75" s="2">
        <v>314540</v>
      </c>
      <c r="GD75" s="2" t="s">
        <v>1</v>
      </c>
      <c r="GE75" s="2" t="s">
        <v>1</v>
      </c>
      <c r="GF75" s="2">
        <v>26792</v>
      </c>
      <c r="GG75" s="2">
        <v>73532.14</v>
      </c>
      <c r="GH75" s="2">
        <v>235294.2</v>
      </c>
      <c r="GI75" s="2">
        <v>25572</v>
      </c>
      <c r="GJ75" s="2" t="s">
        <v>1</v>
      </c>
      <c r="GK75" s="2">
        <v>104568</v>
      </c>
      <c r="GL75" s="2">
        <v>49979</v>
      </c>
      <c r="GM75" s="2">
        <v>28922.14</v>
      </c>
      <c r="GN75" s="2">
        <v>8288249.8899999997</v>
      </c>
      <c r="GO75" s="2">
        <v>4050210.68</v>
      </c>
      <c r="GP75" s="2">
        <v>0</v>
      </c>
      <c r="GQ75" s="2">
        <v>15263</v>
      </c>
      <c r="GR75" s="2">
        <v>47548</v>
      </c>
      <c r="GS75" s="2" t="s">
        <v>1</v>
      </c>
      <c r="GT75" s="2" t="s">
        <v>1</v>
      </c>
      <c r="GU75" s="2" t="s">
        <v>1</v>
      </c>
      <c r="GV75" s="2" t="s">
        <v>1</v>
      </c>
      <c r="GW75" s="2" t="s">
        <v>1</v>
      </c>
      <c r="GX75" s="2" t="s">
        <v>1</v>
      </c>
      <c r="GY75" s="2" t="s">
        <v>1</v>
      </c>
      <c r="GZ75" s="2" t="s">
        <v>1</v>
      </c>
      <c r="HA75" s="2">
        <v>6000</v>
      </c>
      <c r="HB75" s="2">
        <v>50730</v>
      </c>
      <c r="HC75" s="2">
        <v>60602</v>
      </c>
      <c r="HD75" s="2" t="s">
        <v>1</v>
      </c>
      <c r="HE75" s="2" t="s">
        <v>1</v>
      </c>
      <c r="HF75" s="2" t="s">
        <v>1</v>
      </c>
      <c r="HG75" s="2">
        <v>0</v>
      </c>
      <c r="HH75" s="2" t="s">
        <v>1</v>
      </c>
      <c r="HI75" s="2">
        <v>5000</v>
      </c>
      <c r="HJ75" s="2" t="s">
        <v>1</v>
      </c>
      <c r="HK75" s="2">
        <v>10000</v>
      </c>
      <c r="HL75" s="2" t="s">
        <v>1</v>
      </c>
      <c r="HM75" s="2" t="s">
        <v>1</v>
      </c>
      <c r="HN75" s="2">
        <v>92852.800000000003</v>
      </c>
      <c r="HO75" s="2" t="s">
        <v>1</v>
      </c>
      <c r="HP75" s="2">
        <v>20000</v>
      </c>
      <c r="HQ75" s="2" t="s">
        <v>1</v>
      </c>
      <c r="HR75" s="2" t="s">
        <v>1</v>
      </c>
      <c r="HS75" s="2">
        <v>289324</v>
      </c>
      <c r="HT75" s="2" t="s">
        <v>1</v>
      </c>
      <c r="HU75" s="2" t="s">
        <v>1</v>
      </c>
      <c r="HV75" s="2">
        <v>85287</v>
      </c>
      <c r="HW75" s="2">
        <v>3000000</v>
      </c>
      <c r="HX75" s="2" t="s">
        <v>1</v>
      </c>
      <c r="HY75" s="2" t="s">
        <v>1</v>
      </c>
      <c r="HZ75" s="2" t="s">
        <v>1</v>
      </c>
      <c r="IA75" s="2" t="s">
        <v>1</v>
      </c>
      <c r="IB75" s="2" t="s">
        <v>1</v>
      </c>
      <c r="IC75" s="2" t="s">
        <v>1</v>
      </c>
      <c r="ID75" s="2">
        <v>3500</v>
      </c>
      <c r="IE75" s="2">
        <v>2686172.58</v>
      </c>
      <c r="IF75" s="2">
        <v>5000</v>
      </c>
      <c r="IG75" s="2">
        <v>58310</v>
      </c>
      <c r="IH75" s="2">
        <v>1990</v>
      </c>
      <c r="II75" s="2">
        <v>0</v>
      </c>
      <c r="IJ75" s="2" t="s">
        <v>1</v>
      </c>
      <c r="IK75" s="2" t="s">
        <v>1</v>
      </c>
      <c r="IL75" s="2" t="s">
        <v>1</v>
      </c>
      <c r="IM75" s="2" t="s">
        <v>1</v>
      </c>
      <c r="IN75" s="2">
        <v>4944</v>
      </c>
      <c r="IO75" s="2" t="s">
        <v>1</v>
      </c>
      <c r="IP75" s="2" t="s">
        <v>1</v>
      </c>
      <c r="IQ75" s="2">
        <v>163000</v>
      </c>
      <c r="IR75" s="2" t="s">
        <v>1</v>
      </c>
      <c r="IS75" s="2" t="s">
        <v>1</v>
      </c>
      <c r="IT75" s="2">
        <v>247550</v>
      </c>
      <c r="IU75" s="2" t="s">
        <v>1</v>
      </c>
      <c r="IV75" s="2" t="s">
        <v>1</v>
      </c>
      <c r="IW75" s="2" t="s">
        <v>1</v>
      </c>
      <c r="IX75" s="2" t="s">
        <v>1</v>
      </c>
      <c r="IY75" s="2" t="s">
        <v>1</v>
      </c>
      <c r="IZ75" s="2" t="s">
        <v>1</v>
      </c>
      <c r="JA75" s="2" t="s">
        <v>1</v>
      </c>
      <c r="JB75" s="2" t="s">
        <v>1</v>
      </c>
      <c r="JC75" s="2" t="s">
        <v>1</v>
      </c>
      <c r="JD75" s="2" t="s">
        <v>1</v>
      </c>
      <c r="JE75" s="2" t="s">
        <v>1</v>
      </c>
      <c r="JF75" s="2" t="s">
        <v>1</v>
      </c>
      <c r="JG75" s="2" t="s">
        <v>1</v>
      </c>
      <c r="JH75" s="2">
        <v>37148.269999999997</v>
      </c>
      <c r="JI75" s="2" t="s">
        <v>1</v>
      </c>
      <c r="JJ75" s="2" t="s">
        <v>1</v>
      </c>
      <c r="JK75" s="2" t="s">
        <v>1</v>
      </c>
      <c r="JL75" s="2" t="s">
        <v>1</v>
      </c>
      <c r="JM75" s="2">
        <v>0</v>
      </c>
      <c r="JN75" s="2">
        <v>5476578.5199999996</v>
      </c>
      <c r="JO75" s="2">
        <v>533284.21</v>
      </c>
      <c r="JP75" s="2" t="s">
        <v>1</v>
      </c>
      <c r="JQ75" s="2" t="s">
        <v>1</v>
      </c>
      <c r="JR75" s="2" t="s">
        <v>1</v>
      </c>
      <c r="JS75" s="2" t="s">
        <v>1</v>
      </c>
      <c r="JT75" s="2" t="s">
        <v>1</v>
      </c>
      <c r="JU75" s="2">
        <v>408714</v>
      </c>
      <c r="JV75" s="2" t="s">
        <v>1</v>
      </c>
      <c r="JW75" s="2" t="s">
        <v>1</v>
      </c>
      <c r="JX75" s="2" t="s">
        <v>1</v>
      </c>
      <c r="JY75" s="2" t="s">
        <v>1</v>
      </c>
      <c r="JZ75" s="2" t="s">
        <v>1</v>
      </c>
      <c r="KA75" s="2" t="s">
        <v>1</v>
      </c>
      <c r="KB75" s="2" t="s">
        <v>1</v>
      </c>
      <c r="KC75" s="2" t="s">
        <v>1</v>
      </c>
      <c r="KD75" s="2" t="s">
        <v>1</v>
      </c>
      <c r="KE75" s="2" t="s">
        <v>1</v>
      </c>
      <c r="KF75" s="2" t="s">
        <v>1</v>
      </c>
      <c r="KG75" s="2" t="s">
        <v>1</v>
      </c>
      <c r="KH75" s="2" t="s">
        <v>1</v>
      </c>
      <c r="KI75" s="2" t="s">
        <v>1</v>
      </c>
      <c r="KJ75" s="2" t="s">
        <v>1</v>
      </c>
      <c r="KK75" s="2">
        <v>845972</v>
      </c>
      <c r="KL75" s="2" t="s">
        <v>1</v>
      </c>
      <c r="KM75" s="2" t="s">
        <v>1</v>
      </c>
      <c r="KN75" s="2" t="s">
        <v>1</v>
      </c>
      <c r="KO75" s="2" t="s">
        <v>1</v>
      </c>
      <c r="KP75" s="2" t="s">
        <v>1</v>
      </c>
      <c r="KQ75" s="2" t="s">
        <v>1</v>
      </c>
      <c r="KR75" s="2" t="s">
        <v>1</v>
      </c>
      <c r="KS75" s="2" t="s">
        <v>1</v>
      </c>
      <c r="KT75" s="2" t="s">
        <v>1</v>
      </c>
      <c r="KU75" s="2" t="s">
        <v>1</v>
      </c>
      <c r="KV75" s="2" t="s">
        <v>1</v>
      </c>
      <c r="KW75" s="2" t="s">
        <v>1</v>
      </c>
    </row>
    <row r="76" spans="1:309" x14ac:dyDescent="0.3">
      <c r="A76" s="2" t="s">
        <v>70</v>
      </c>
      <c r="B76" s="2">
        <v>169</v>
      </c>
      <c r="C76" s="23">
        <f t="shared" si="99"/>
        <v>520264.65000000037</v>
      </c>
      <c r="D76" s="23">
        <f t="shared" si="100"/>
        <v>2248782.1900000004</v>
      </c>
      <c r="E76" s="23">
        <f t="shared" si="101"/>
        <v>13306.403491124263</v>
      </c>
      <c r="F76" s="23">
        <f t="shared" si="102"/>
        <v>1799889.87</v>
      </c>
      <c r="G76" s="23">
        <f t="shared" si="103"/>
        <v>170039.32</v>
      </c>
      <c r="H76" s="23">
        <f t="shared" si="104"/>
        <v>29038</v>
      </c>
      <c r="I76" s="23">
        <f t="shared" si="105"/>
        <v>249815</v>
      </c>
      <c r="J76" s="23">
        <f t="shared" si="106"/>
        <v>1478.1952662721894</v>
      </c>
      <c r="K76" s="23">
        <f t="shared" si="107"/>
        <v>109815</v>
      </c>
      <c r="L76" s="23">
        <f t="shared" si="108"/>
        <v>140000</v>
      </c>
      <c r="M76" s="23">
        <f t="shared" si="109"/>
        <v>147122.71</v>
      </c>
      <c r="N76" s="23">
        <f t="shared" si="110"/>
        <v>10650.235917159764</v>
      </c>
      <c r="O76" s="23">
        <f t="shared" si="111"/>
        <v>409161.79000000004</v>
      </c>
      <c r="P76" s="23">
        <f t="shared" si="112"/>
        <v>354474.03</v>
      </c>
      <c r="Q76" s="23">
        <f t="shared" si="113"/>
        <v>794703.73</v>
      </c>
      <c r="R76" s="23">
        <f t="shared" si="114"/>
        <v>1678274.35</v>
      </c>
      <c r="S76" s="23">
        <f t="shared" si="115"/>
        <v>9930.6174556213027</v>
      </c>
      <c r="T76" s="23">
        <f t="shared" si="116"/>
        <v>121615.52000000002</v>
      </c>
      <c r="U76" s="7">
        <f t="shared" si="117"/>
        <v>6.7568311832323397E-2</v>
      </c>
      <c r="V76" s="23">
        <f t="shared" si="118"/>
        <v>0</v>
      </c>
      <c r="W76" s="23">
        <f t="shared" si="119"/>
        <v>112650</v>
      </c>
      <c r="X76" s="23">
        <f t="shared" si="120"/>
        <v>6062.52</v>
      </c>
      <c r="Y76" s="23">
        <f t="shared" si="121"/>
        <v>2970</v>
      </c>
      <c r="Z76" s="23">
        <v>67</v>
      </c>
      <c r="AA76" s="23">
        <f t="shared" si="122"/>
        <v>119867.8</v>
      </c>
      <c r="AB76" s="23">
        <f t="shared" si="123"/>
        <v>1728517.54</v>
      </c>
      <c r="AC76" s="23">
        <f t="shared" si="124"/>
        <v>10227.914437869822</v>
      </c>
      <c r="AD76" s="23">
        <f t="shared" si="125"/>
        <v>1367973.54</v>
      </c>
      <c r="AE76" s="23">
        <f t="shared" si="126"/>
        <v>8094.5179881656804</v>
      </c>
      <c r="AF76" s="23">
        <f t="shared" si="127"/>
        <v>514655</v>
      </c>
      <c r="AG76" s="23">
        <f t="shared" si="128"/>
        <v>3045.2958579881656</v>
      </c>
      <c r="AH76" s="23">
        <f t="shared" si="129"/>
        <v>700368.54</v>
      </c>
      <c r="AI76" s="23">
        <f t="shared" si="130"/>
        <v>9672</v>
      </c>
      <c r="AJ76" s="23">
        <f t="shared" si="131"/>
        <v>35291</v>
      </c>
      <c r="AK76" s="23">
        <f t="shared" si="132"/>
        <v>360544</v>
      </c>
      <c r="AL76" s="23">
        <f t="shared" si="133"/>
        <v>2133.396449704142</v>
      </c>
      <c r="AM76" s="23">
        <f t="shared" si="134"/>
        <v>360544</v>
      </c>
      <c r="AN76" s="23">
        <f t="shared" si="135"/>
        <v>0</v>
      </c>
      <c r="AO76" s="2">
        <v>354820.84</v>
      </c>
      <c r="AP76" s="2">
        <v>13445.73</v>
      </c>
      <c r="AQ76" s="2">
        <v>40895.22</v>
      </c>
      <c r="AR76" s="2" t="s">
        <v>1</v>
      </c>
      <c r="AS76" s="2">
        <v>354474.03</v>
      </c>
      <c r="AT76" s="2" t="s">
        <v>1</v>
      </c>
      <c r="AU76" s="2" t="s">
        <v>1</v>
      </c>
      <c r="AV76" s="2">
        <v>794703.73</v>
      </c>
      <c r="AX76" s="2" t="s">
        <v>1</v>
      </c>
      <c r="AY76" s="2" t="s">
        <v>1</v>
      </c>
      <c r="AZ76" s="2" t="s">
        <v>1</v>
      </c>
      <c r="BA76" s="2" t="s">
        <v>1</v>
      </c>
      <c r="BB76" s="2" t="s">
        <v>1</v>
      </c>
      <c r="BC76" s="2" t="s">
        <v>1</v>
      </c>
      <c r="BD76" s="2" t="s">
        <v>1</v>
      </c>
      <c r="BE76" s="2">
        <v>110350</v>
      </c>
      <c r="BF76" s="2">
        <v>2300</v>
      </c>
      <c r="BG76" s="2" t="s">
        <v>1</v>
      </c>
      <c r="BH76" s="2" t="s">
        <v>1</v>
      </c>
      <c r="BI76" s="2" t="s">
        <v>1</v>
      </c>
      <c r="BJ76" s="2" t="s">
        <v>1</v>
      </c>
      <c r="BK76" s="2" t="s">
        <v>1</v>
      </c>
      <c r="BL76" s="2" t="s">
        <v>1</v>
      </c>
      <c r="BM76" s="2" t="s">
        <v>1</v>
      </c>
      <c r="BN76" s="2">
        <v>6062.52</v>
      </c>
      <c r="BO76" s="2" t="s">
        <v>1</v>
      </c>
      <c r="BP76" s="2" t="s">
        <v>1</v>
      </c>
      <c r="BQ76" s="2" t="s">
        <v>1</v>
      </c>
      <c r="BR76" s="2">
        <v>2970</v>
      </c>
      <c r="BS76" s="2" t="s">
        <v>1</v>
      </c>
      <c r="BT76" s="2">
        <v>119867.8</v>
      </c>
      <c r="BU76" s="2" t="s">
        <v>1</v>
      </c>
      <c r="BV76" s="2">
        <v>107562</v>
      </c>
      <c r="BW76" s="2" t="s">
        <v>1</v>
      </c>
      <c r="BX76" s="2" t="s">
        <v>1</v>
      </c>
      <c r="BY76" s="2" t="s">
        <v>1</v>
      </c>
      <c r="BZ76" s="2" t="s">
        <v>1</v>
      </c>
      <c r="CA76" s="2" t="s">
        <v>1</v>
      </c>
      <c r="CB76" s="2" t="s">
        <v>1</v>
      </c>
      <c r="CC76" s="2" t="s">
        <v>1</v>
      </c>
      <c r="CD76" s="2">
        <v>18172.3</v>
      </c>
      <c r="CE76" s="2">
        <v>6596</v>
      </c>
      <c r="CF76" s="2">
        <v>675</v>
      </c>
      <c r="CG76" s="2" t="s">
        <v>1</v>
      </c>
      <c r="CH76" s="2">
        <v>3917.41</v>
      </c>
      <c r="CI76" s="2">
        <v>10200</v>
      </c>
      <c r="CJ76" s="2" t="s">
        <v>1</v>
      </c>
      <c r="CK76" s="2" t="s">
        <v>1</v>
      </c>
      <c r="CL76" s="2" t="s">
        <v>1</v>
      </c>
      <c r="CM76" s="2" t="s">
        <v>1</v>
      </c>
      <c r="CN76" s="2" t="s">
        <v>1</v>
      </c>
      <c r="CO76" s="2" t="s">
        <v>1</v>
      </c>
      <c r="CP76" s="2" t="s">
        <v>1</v>
      </c>
      <c r="CQ76" s="2" t="s">
        <v>1</v>
      </c>
      <c r="CR76" s="2" t="s">
        <v>1</v>
      </c>
      <c r="CS76" s="2" t="s">
        <v>1</v>
      </c>
      <c r="CT76" s="2" t="s">
        <v>1</v>
      </c>
      <c r="CU76" s="2" t="s">
        <v>1</v>
      </c>
      <c r="CV76" s="2" t="s">
        <v>1</v>
      </c>
      <c r="CW76" s="2" t="s">
        <v>1</v>
      </c>
      <c r="CX76" s="2">
        <v>22916.61</v>
      </c>
      <c r="CY76" s="2" t="s">
        <v>1</v>
      </c>
      <c r="CZ76" s="2" t="s">
        <v>1</v>
      </c>
      <c r="DA76" s="2" t="s">
        <v>1</v>
      </c>
      <c r="DB76" s="2" t="s">
        <v>1</v>
      </c>
      <c r="DC76" s="2" t="s">
        <v>1</v>
      </c>
      <c r="DD76" s="2" t="s">
        <v>1</v>
      </c>
      <c r="DE76" s="2" t="s">
        <v>1</v>
      </c>
      <c r="DF76" s="2" t="s">
        <v>1</v>
      </c>
      <c r="DG76" s="2" t="s">
        <v>1</v>
      </c>
      <c r="DH76" s="2" t="s">
        <v>1</v>
      </c>
      <c r="DI76" s="2" t="s">
        <v>1</v>
      </c>
      <c r="DJ76" s="2" t="s">
        <v>1</v>
      </c>
      <c r="DK76" s="2">
        <v>26538</v>
      </c>
      <c r="DL76" s="2" t="s">
        <v>1</v>
      </c>
      <c r="DM76" s="2" t="s">
        <v>1</v>
      </c>
      <c r="DN76" s="2" t="s">
        <v>1</v>
      </c>
      <c r="DO76" s="2" t="s">
        <v>1</v>
      </c>
      <c r="DP76" s="2" t="s">
        <v>1</v>
      </c>
      <c r="DQ76" s="2">
        <v>2500</v>
      </c>
      <c r="DR76" s="2" t="s">
        <v>1</v>
      </c>
      <c r="DS76" s="2" t="s">
        <v>1</v>
      </c>
      <c r="DT76" s="2" t="s">
        <v>1</v>
      </c>
      <c r="DU76" s="2">
        <v>39500</v>
      </c>
      <c r="DV76" s="2">
        <v>54400</v>
      </c>
      <c r="DW76" s="2" t="s">
        <v>1</v>
      </c>
      <c r="DX76" s="2">
        <v>15915</v>
      </c>
      <c r="DY76" s="2" t="s">
        <v>1</v>
      </c>
      <c r="DZ76" s="2" t="s">
        <v>1</v>
      </c>
      <c r="EA76" s="2" t="s">
        <v>1</v>
      </c>
      <c r="EB76" s="2" t="s">
        <v>1</v>
      </c>
      <c r="EC76" s="2" t="s">
        <v>1</v>
      </c>
      <c r="ED76" s="2" t="s">
        <v>1</v>
      </c>
      <c r="EE76" s="2" t="s">
        <v>1</v>
      </c>
      <c r="EF76" s="2" t="s">
        <v>1</v>
      </c>
      <c r="EG76" s="2" t="s">
        <v>1</v>
      </c>
      <c r="EH76" s="2" t="s">
        <v>1</v>
      </c>
      <c r="EI76" s="2" t="s">
        <v>1</v>
      </c>
      <c r="EJ76" s="2" t="s">
        <v>1</v>
      </c>
      <c r="EK76" s="2" t="s">
        <v>1</v>
      </c>
      <c r="EL76" s="2" t="s">
        <v>1</v>
      </c>
      <c r="EM76" s="2" t="s">
        <v>1</v>
      </c>
      <c r="EN76" s="2" t="s">
        <v>1</v>
      </c>
      <c r="EO76" s="2" t="s">
        <v>1</v>
      </c>
      <c r="EP76" s="2">
        <v>140000</v>
      </c>
      <c r="EQ76" s="2" t="s">
        <v>1</v>
      </c>
      <c r="ER76" s="2" t="s">
        <v>1</v>
      </c>
      <c r="ES76" s="2" t="s">
        <v>1</v>
      </c>
      <c r="ET76" s="2" t="s">
        <v>1</v>
      </c>
      <c r="EU76" s="2">
        <v>293101</v>
      </c>
      <c r="EV76" s="2" t="s">
        <v>1</v>
      </c>
      <c r="EW76" s="2" t="s">
        <v>1</v>
      </c>
      <c r="EX76" s="2">
        <v>36267</v>
      </c>
      <c r="EY76" s="2">
        <v>152774</v>
      </c>
      <c r="EZ76" s="2" t="s">
        <v>1</v>
      </c>
      <c r="FA76" s="2" t="s">
        <v>1</v>
      </c>
      <c r="FB76" s="2" t="s">
        <v>1</v>
      </c>
      <c r="FC76" s="2" t="s">
        <v>1</v>
      </c>
      <c r="FD76" s="2">
        <v>32113</v>
      </c>
      <c r="FE76" s="2">
        <v>400</v>
      </c>
      <c r="FF76" s="2" t="s">
        <v>1</v>
      </c>
      <c r="FG76" s="2" t="s">
        <v>1</v>
      </c>
      <c r="FH76" s="2" t="s">
        <v>1</v>
      </c>
      <c r="FI76" s="2" t="s">
        <v>1</v>
      </c>
      <c r="FJ76" s="2" t="s">
        <v>1</v>
      </c>
      <c r="FK76" s="2" t="s">
        <v>1</v>
      </c>
      <c r="FL76" s="2" t="s">
        <v>1</v>
      </c>
      <c r="FM76" s="2">
        <v>790</v>
      </c>
      <c r="FN76" s="2">
        <v>1536</v>
      </c>
      <c r="FO76" s="2">
        <v>8979</v>
      </c>
      <c r="FP76" s="2">
        <v>0</v>
      </c>
      <c r="FQ76" s="2">
        <v>43532.3</v>
      </c>
      <c r="FR76" s="2" t="s">
        <v>1</v>
      </c>
      <c r="FS76" s="2" t="s">
        <v>1</v>
      </c>
      <c r="FT76" s="2" t="s">
        <v>1</v>
      </c>
      <c r="FU76" s="2" t="s">
        <v>1</v>
      </c>
      <c r="FV76" s="2" t="s">
        <v>1</v>
      </c>
      <c r="FW76" s="2" t="s">
        <v>1</v>
      </c>
      <c r="FX76" s="2" t="s">
        <v>1</v>
      </c>
      <c r="FY76" s="2" t="s">
        <v>1</v>
      </c>
      <c r="FZ76" s="2" t="s">
        <v>1</v>
      </c>
      <c r="GA76" s="2">
        <v>68292</v>
      </c>
      <c r="GB76" s="2" t="s">
        <v>1</v>
      </c>
      <c r="GC76" s="2">
        <v>17756.84</v>
      </c>
      <c r="GD76" s="2" t="s">
        <v>1</v>
      </c>
      <c r="GE76" s="2" t="s">
        <v>1</v>
      </c>
      <c r="GF76" s="2">
        <v>396</v>
      </c>
      <c r="GG76" s="2">
        <v>0</v>
      </c>
      <c r="GH76" s="2">
        <v>2146</v>
      </c>
      <c r="GI76" s="2" t="s">
        <v>1</v>
      </c>
      <c r="GJ76" s="2" t="s">
        <v>1</v>
      </c>
      <c r="GK76" s="2">
        <v>7986</v>
      </c>
      <c r="GL76" s="2">
        <v>6320</v>
      </c>
      <c r="GM76" s="2">
        <v>5419</v>
      </c>
      <c r="GN76" s="2">
        <v>379368.4</v>
      </c>
      <c r="GO76" s="2">
        <v>107685</v>
      </c>
      <c r="GP76" s="2">
        <v>3564</v>
      </c>
      <c r="GQ76" s="2">
        <v>6279</v>
      </c>
      <c r="GR76" s="2">
        <v>7806</v>
      </c>
      <c r="GS76" s="2" t="s">
        <v>1</v>
      </c>
      <c r="GT76" s="2" t="s">
        <v>1</v>
      </c>
      <c r="GU76" s="2" t="s">
        <v>1</v>
      </c>
      <c r="GV76" s="2" t="s">
        <v>1</v>
      </c>
      <c r="GW76" s="2" t="s">
        <v>1</v>
      </c>
      <c r="GX76" s="2" t="s">
        <v>1</v>
      </c>
      <c r="GY76" s="2" t="s">
        <v>1</v>
      </c>
      <c r="GZ76" s="2" t="s">
        <v>1</v>
      </c>
      <c r="HA76" s="2" t="s">
        <v>1</v>
      </c>
      <c r="HB76" s="2">
        <v>6440</v>
      </c>
      <c r="HC76" s="2">
        <v>3232</v>
      </c>
      <c r="HD76" s="2" t="s">
        <v>1</v>
      </c>
      <c r="HE76" s="2" t="s">
        <v>1</v>
      </c>
      <c r="HF76" s="2" t="s">
        <v>1</v>
      </c>
      <c r="HG76" s="2" t="s">
        <v>1</v>
      </c>
      <c r="HH76" s="2" t="s">
        <v>1</v>
      </c>
      <c r="HI76" s="2" t="s">
        <v>1</v>
      </c>
      <c r="HJ76" s="2" t="s">
        <v>1</v>
      </c>
      <c r="HK76" s="2" t="s">
        <v>1</v>
      </c>
      <c r="HL76" s="2" t="s">
        <v>1</v>
      </c>
      <c r="HM76" s="2" t="s">
        <v>1</v>
      </c>
      <c r="HN76" s="2" t="s">
        <v>1</v>
      </c>
      <c r="HO76" s="2" t="s">
        <v>1</v>
      </c>
      <c r="HP76" s="2" t="s">
        <v>1</v>
      </c>
      <c r="HQ76" s="2" t="s">
        <v>1</v>
      </c>
      <c r="HR76" s="2" t="s">
        <v>1</v>
      </c>
      <c r="HS76" s="2">
        <v>800</v>
      </c>
      <c r="HT76" s="2" t="s">
        <v>1</v>
      </c>
      <c r="HU76" s="2" t="s">
        <v>1</v>
      </c>
      <c r="HV76" s="2">
        <v>3620</v>
      </c>
      <c r="HW76" s="2" t="s">
        <v>1</v>
      </c>
      <c r="HX76" s="2" t="s">
        <v>1</v>
      </c>
      <c r="HY76" s="2" t="s">
        <v>1</v>
      </c>
      <c r="HZ76" s="2" t="s">
        <v>1</v>
      </c>
      <c r="IA76" s="2" t="s">
        <v>1</v>
      </c>
      <c r="IB76" s="2" t="s">
        <v>1</v>
      </c>
      <c r="IC76" s="2" t="s">
        <v>1</v>
      </c>
      <c r="ID76" s="2" t="s">
        <v>1</v>
      </c>
      <c r="IE76" s="2">
        <v>17006</v>
      </c>
      <c r="IF76" s="2" t="s">
        <v>1</v>
      </c>
      <c r="IG76" s="2">
        <v>13865</v>
      </c>
      <c r="IH76" s="2" t="s">
        <v>1</v>
      </c>
      <c r="II76" s="2">
        <v>0</v>
      </c>
      <c r="IJ76" s="2" t="s">
        <v>1</v>
      </c>
      <c r="IK76" s="2" t="s">
        <v>1</v>
      </c>
      <c r="IL76" s="2" t="s">
        <v>1</v>
      </c>
      <c r="IM76" s="2" t="s">
        <v>1</v>
      </c>
      <c r="IN76" s="2" t="s">
        <v>1</v>
      </c>
      <c r="IO76" s="2" t="s">
        <v>1</v>
      </c>
      <c r="IP76" s="2" t="s">
        <v>1</v>
      </c>
      <c r="IQ76" s="2">
        <v>500</v>
      </c>
      <c r="IR76" s="2" t="s">
        <v>1</v>
      </c>
      <c r="IS76" s="2" t="s">
        <v>1</v>
      </c>
      <c r="IT76" s="2" t="s">
        <v>1</v>
      </c>
      <c r="IU76" s="2" t="s">
        <v>1</v>
      </c>
      <c r="IV76" s="2" t="s">
        <v>1</v>
      </c>
      <c r="IW76" s="2" t="s">
        <v>1</v>
      </c>
      <c r="IX76" s="2" t="s">
        <v>1</v>
      </c>
      <c r="IY76" s="2" t="s">
        <v>1</v>
      </c>
      <c r="IZ76" s="2" t="s">
        <v>1</v>
      </c>
      <c r="JA76" s="2" t="s">
        <v>1</v>
      </c>
      <c r="JB76" s="2" t="s">
        <v>1</v>
      </c>
      <c r="JC76" s="2" t="s">
        <v>1</v>
      </c>
      <c r="JD76" s="2" t="s">
        <v>1</v>
      </c>
      <c r="JE76" s="2" t="s">
        <v>1</v>
      </c>
      <c r="JF76" s="2" t="s">
        <v>1</v>
      </c>
      <c r="JG76" s="2" t="s">
        <v>1</v>
      </c>
      <c r="JH76" s="2" t="s">
        <v>1</v>
      </c>
      <c r="JI76" s="2" t="s">
        <v>1</v>
      </c>
      <c r="JJ76" s="2" t="s">
        <v>1</v>
      </c>
      <c r="JK76" s="2" t="s">
        <v>1</v>
      </c>
      <c r="JL76" s="2" t="s">
        <v>1</v>
      </c>
      <c r="JM76" s="2" t="s">
        <v>1</v>
      </c>
      <c r="JN76" s="2">
        <v>360544</v>
      </c>
      <c r="JO76" s="2" t="s">
        <v>1</v>
      </c>
      <c r="JP76" s="2" t="s">
        <v>1</v>
      </c>
      <c r="JQ76" s="2" t="s">
        <v>1</v>
      </c>
      <c r="JR76" s="2" t="s">
        <v>1</v>
      </c>
      <c r="JS76" s="2" t="s">
        <v>1</v>
      </c>
      <c r="JT76" s="2" t="s">
        <v>1</v>
      </c>
      <c r="JU76" s="2" t="s">
        <v>1</v>
      </c>
      <c r="JV76" s="2" t="s">
        <v>1</v>
      </c>
      <c r="JW76" s="2" t="s">
        <v>1</v>
      </c>
      <c r="JX76" s="2" t="s">
        <v>1</v>
      </c>
      <c r="JY76" s="2" t="s">
        <v>1</v>
      </c>
      <c r="JZ76" s="2" t="s">
        <v>1</v>
      </c>
      <c r="KA76" s="2" t="s">
        <v>1</v>
      </c>
      <c r="KB76" s="2" t="s">
        <v>1</v>
      </c>
      <c r="KC76" s="2" t="s">
        <v>1</v>
      </c>
      <c r="KD76" s="2" t="s">
        <v>1</v>
      </c>
      <c r="KE76" s="2" t="s">
        <v>1</v>
      </c>
      <c r="KF76" s="2" t="s">
        <v>1</v>
      </c>
      <c r="KG76" s="2" t="s">
        <v>1</v>
      </c>
      <c r="KH76" s="2" t="s">
        <v>1</v>
      </c>
      <c r="KI76" s="2" t="s">
        <v>1</v>
      </c>
      <c r="KJ76" s="2" t="s">
        <v>1</v>
      </c>
      <c r="KK76" s="2" t="s">
        <v>1</v>
      </c>
      <c r="KL76" s="2" t="s">
        <v>1</v>
      </c>
      <c r="KM76" s="2" t="s">
        <v>1</v>
      </c>
      <c r="KN76" s="2" t="s">
        <v>1</v>
      </c>
      <c r="KO76" s="2" t="s">
        <v>1</v>
      </c>
      <c r="KP76" s="2" t="s">
        <v>1</v>
      </c>
      <c r="KQ76" s="2" t="s">
        <v>1</v>
      </c>
      <c r="KR76" s="2" t="s">
        <v>1</v>
      </c>
      <c r="KS76" s="2" t="s">
        <v>1</v>
      </c>
      <c r="KT76" s="2" t="s">
        <v>1</v>
      </c>
      <c r="KU76" s="2" t="s">
        <v>1</v>
      </c>
      <c r="KV76" s="2" t="s">
        <v>1</v>
      </c>
      <c r="KW76" s="2" t="s">
        <v>1</v>
      </c>
    </row>
    <row r="77" spans="1:309" x14ac:dyDescent="0.3">
      <c r="A77" s="2" t="s">
        <v>71</v>
      </c>
      <c r="B77" s="2">
        <v>295</v>
      </c>
      <c r="C77" s="23">
        <f t="shared" si="99"/>
        <v>1175316.7600000007</v>
      </c>
      <c r="D77" s="23">
        <f t="shared" si="100"/>
        <v>5570692.3700000001</v>
      </c>
      <c r="E77" s="23">
        <f t="shared" si="101"/>
        <v>18883.702949152543</v>
      </c>
      <c r="F77" s="23">
        <f t="shared" si="102"/>
        <v>3782662.5900000003</v>
      </c>
      <c r="G77" s="23">
        <f t="shared" si="103"/>
        <v>652036.37</v>
      </c>
      <c r="H77" s="23">
        <f t="shared" si="104"/>
        <v>2060</v>
      </c>
      <c r="I77" s="23">
        <f t="shared" si="105"/>
        <v>1133933.4100000001</v>
      </c>
      <c r="J77" s="23">
        <f t="shared" si="106"/>
        <v>3843.8420677966105</v>
      </c>
      <c r="K77" s="23">
        <f t="shared" si="107"/>
        <v>571150</v>
      </c>
      <c r="L77" s="23">
        <f t="shared" si="108"/>
        <v>562783.41</v>
      </c>
      <c r="M77" s="23">
        <f t="shared" si="109"/>
        <v>601657.37</v>
      </c>
      <c r="N77" s="23">
        <f t="shared" si="110"/>
        <v>12822.58505084746</v>
      </c>
      <c r="O77" s="23">
        <f t="shared" si="111"/>
        <v>799840.72</v>
      </c>
      <c r="P77" s="23">
        <f t="shared" si="112"/>
        <v>736998.91</v>
      </c>
      <c r="Q77" s="23">
        <f t="shared" si="113"/>
        <v>1610500.86</v>
      </c>
      <c r="R77" s="23">
        <f t="shared" si="114"/>
        <v>3654110.62</v>
      </c>
      <c r="S77" s="23">
        <f t="shared" si="115"/>
        <v>12386.81566101695</v>
      </c>
      <c r="T77" s="23">
        <f t="shared" si="116"/>
        <v>128551.9700000002</v>
      </c>
      <c r="U77" s="7">
        <f t="shared" si="117"/>
        <v>3.3984519354130445E-2</v>
      </c>
      <c r="V77" s="23">
        <f t="shared" si="118"/>
        <v>110622</v>
      </c>
      <c r="W77" s="23">
        <f t="shared" si="119"/>
        <v>4954</v>
      </c>
      <c r="X77" s="23">
        <f t="shared" si="120"/>
        <v>12353.97</v>
      </c>
      <c r="Y77" s="23">
        <f t="shared" si="121"/>
        <v>690</v>
      </c>
      <c r="Z77" s="23">
        <v>68</v>
      </c>
      <c r="AA77" s="23">
        <f t="shared" si="122"/>
        <v>506702.13</v>
      </c>
      <c r="AB77" s="23">
        <f t="shared" si="123"/>
        <v>4395375.6099999994</v>
      </c>
      <c r="AC77" s="23">
        <f t="shared" si="124"/>
        <v>14899.578338983049</v>
      </c>
      <c r="AD77" s="23">
        <f t="shared" si="125"/>
        <v>3567492.67</v>
      </c>
      <c r="AE77" s="23">
        <f t="shared" si="126"/>
        <v>12093.195491525423</v>
      </c>
      <c r="AF77" s="23">
        <f t="shared" si="127"/>
        <v>1165374</v>
      </c>
      <c r="AG77" s="23">
        <f t="shared" si="128"/>
        <v>3950.4203389830509</v>
      </c>
      <c r="AH77" s="23">
        <f t="shared" si="129"/>
        <v>2569014.2699999996</v>
      </c>
      <c r="AI77" s="23">
        <f t="shared" si="130"/>
        <v>28850</v>
      </c>
      <c r="AJ77" s="23">
        <f t="shared" si="131"/>
        <v>28366.400000000001</v>
      </c>
      <c r="AK77" s="23">
        <f t="shared" si="132"/>
        <v>827882.94</v>
      </c>
      <c r="AL77" s="23">
        <f t="shared" si="133"/>
        <v>2806.3828474576271</v>
      </c>
      <c r="AM77" s="23">
        <f t="shared" si="134"/>
        <v>827882.94</v>
      </c>
      <c r="AN77" s="23">
        <f t="shared" si="135"/>
        <v>0</v>
      </c>
      <c r="AO77" s="2">
        <v>705263.99</v>
      </c>
      <c r="AP77" s="2">
        <v>11100.9</v>
      </c>
      <c r="AQ77" s="2">
        <v>83475.83</v>
      </c>
      <c r="AR77" s="2" t="s">
        <v>1</v>
      </c>
      <c r="AS77" s="2">
        <v>736998.91</v>
      </c>
      <c r="AT77" s="2" t="s">
        <v>1</v>
      </c>
      <c r="AU77" s="2" t="s">
        <v>1</v>
      </c>
      <c r="AV77" s="2">
        <v>1610500.86</v>
      </c>
      <c r="AX77" s="2" t="s">
        <v>1</v>
      </c>
      <c r="AY77" s="2" t="s">
        <v>1</v>
      </c>
      <c r="AZ77" s="2" t="s">
        <v>1</v>
      </c>
      <c r="BA77" s="2">
        <v>2390</v>
      </c>
      <c r="BB77" s="2" t="s">
        <v>1</v>
      </c>
      <c r="BC77" s="2">
        <v>108232</v>
      </c>
      <c r="BD77" s="2" t="s">
        <v>1</v>
      </c>
      <c r="BE77" s="2" t="s">
        <v>1</v>
      </c>
      <c r="BF77" s="2">
        <v>4800</v>
      </c>
      <c r="BG77" s="2" t="s">
        <v>1</v>
      </c>
      <c r="BH77" s="2" t="s">
        <v>1</v>
      </c>
      <c r="BI77" s="2" t="s">
        <v>1</v>
      </c>
      <c r="BJ77" s="2">
        <v>154</v>
      </c>
      <c r="BK77" s="2" t="s">
        <v>1</v>
      </c>
      <c r="BL77" s="2" t="s">
        <v>1</v>
      </c>
      <c r="BM77" s="2" t="s">
        <v>1</v>
      </c>
      <c r="BN77" s="2">
        <v>12353.97</v>
      </c>
      <c r="BO77" s="2" t="s">
        <v>1</v>
      </c>
      <c r="BP77" s="2" t="s">
        <v>1</v>
      </c>
      <c r="BQ77" s="2" t="s">
        <v>1</v>
      </c>
      <c r="BR77" s="2">
        <v>690</v>
      </c>
      <c r="BS77" s="2" t="s">
        <v>1</v>
      </c>
      <c r="BT77" s="2">
        <v>506702.13</v>
      </c>
      <c r="BU77" s="2" t="s">
        <v>1</v>
      </c>
      <c r="BV77" s="2">
        <v>549088.80000000005</v>
      </c>
      <c r="BW77" s="2">
        <v>1073.8599999999999</v>
      </c>
      <c r="BX77" s="2" t="s">
        <v>1</v>
      </c>
      <c r="BY77" s="2" t="s">
        <v>1</v>
      </c>
      <c r="BZ77" s="2" t="s">
        <v>1</v>
      </c>
      <c r="CA77" s="2" t="s">
        <v>1</v>
      </c>
      <c r="CB77" s="2" t="s">
        <v>1</v>
      </c>
      <c r="CC77" s="2" t="s">
        <v>1</v>
      </c>
      <c r="CD77" s="2">
        <v>11311</v>
      </c>
      <c r="CE77" s="2">
        <v>22160</v>
      </c>
      <c r="CF77" s="2" t="s">
        <v>1</v>
      </c>
      <c r="CG77" s="2" t="s">
        <v>1</v>
      </c>
      <c r="CH77" s="2">
        <v>18023.71</v>
      </c>
      <c r="CI77" s="2" t="s">
        <v>1</v>
      </c>
      <c r="CJ77" s="2" t="s">
        <v>1</v>
      </c>
      <c r="CK77" s="2" t="s">
        <v>1</v>
      </c>
      <c r="CL77" s="2" t="s">
        <v>1</v>
      </c>
      <c r="CM77" s="2" t="s">
        <v>1</v>
      </c>
      <c r="CN77" s="2" t="s">
        <v>1</v>
      </c>
      <c r="CO77" s="2" t="s">
        <v>1</v>
      </c>
      <c r="CP77" s="2" t="s">
        <v>1</v>
      </c>
      <c r="CQ77" s="2" t="s">
        <v>1</v>
      </c>
      <c r="CR77" s="2" t="s">
        <v>1</v>
      </c>
      <c r="CS77" s="2" t="s">
        <v>1</v>
      </c>
      <c r="CT77" s="2" t="s">
        <v>1</v>
      </c>
      <c r="CU77" s="2" t="s">
        <v>1</v>
      </c>
      <c r="CV77" s="2" t="s">
        <v>1</v>
      </c>
      <c r="CW77" s="2" t="s">
        <v>1</v>
      </c>
      <c r="CX77" s="2">
        <v>50379</v>
      </c>
      <c r="CY77" s="2" t="s">
        <v>1</v>
      </c>
      <c r="CZ77" s="2" t="s">
        <v>1</v>
      </c>
      <c r="DA77" s="2" t="s">
        <v>1</v>
      </c>
      <c r="DB77" s="2" t="s">
        <v>1</v>
      </c>
      <c r="DC77" s="2" t="s">
        <v>1</v>
      </c>
      <c r="DD77" s="2" t="s">
        <v>1</v>
      </c>
      <c r="DE77" s="2" t="s">
        <v>1</v>
      </c>
      <c r="DF77" s="2" t="s">
        <v>1</v>
      </c>
      <c r="DG77" s="2" t="s">
        <v>1</v>
      </c>
      <c r="DH77" s="2" t="s">
        <v>1</v>
      </c>
      <c r="DI77" s="2" t="s">
        <v>1</v>
      </c>
      <c r="DJ77" s="2" t="s">
        <v>1</v>
      </c>
      <c r="DK77" s="2">
        <v>2060</v>
      </c>
      <c r="DL77" s="2" t="s">
        <v>1</v>
      </c>
      <c r="DM77" s="2" t="s">
        <v>1</v>
      </c>
      <c r="DN77" s="2" t="s">
        <v>1</v>
      </c>
      <c r="DO77" s="2" t="s">
        <v>1</v>
      </c>
      <c r="DP77" s="2" t="s">
        <v>1</v>
      </c>
      <c r="DQ77" s="2" t="s">
        <v>1</v>
      </c>
      <c r="DR77" s="2" t="s">
        <v>1</v>
      </c>
      <c r="DS77" s="2" t="s">
        <v>1</v>
      </c>
      <c r="DT77" s="2" t="s">
        <v>1</v>
      </c>
      <c r="DU77" s="2">
        <v>39500</v>
      </c>
      <c r="DV77" s="2">
        <v>54400</v>
      </c>
      <c r="DW77" s="2" t="s">
        <v>1</v>
      </c>
      <c r="DX77" s="2">
        <v>155550</v>
      </c>
      <c r="DY77" s="2" t="s">
        <v>1</v>
      </c>
      <c r="DZ77" s="2" t="s">
        <v>1</v>
      </c>
      <c r="EA77" s="2" t="s">
        <v>1</v>
      </c>
      <c r="EB77" s="2">
        <v>321700</v>
      </c>
      <c r="EC77" s="2" t="s">
        <v>1</v>
      </c>
      <c r="ED77" s="2" t="s">
        <v>1</v>
      </c>
      <c r="EE77" s="2" t="s">
        <v>1</v>
      </c>
      <c r="EF77" s="2" t="s">
        <v>1</v>
      </c>
      <c r="EG77" s="2" t="s">
        <v>1</v>
      </c>
      <c r="EH77" s="2" t="s">
        <v>1</v>
      </c>
      <c r="EI77" s="2" t="s">
        <v>1</v>
      </c>
      <c r="EJ77" s="2" t="s">
        <v>1</v>
      </c>
      <c r="EK77" s="2">
        <v>31265.73</v>
      </c>
      <c r="EL77" s="2">
        <v>531517.68000000005</v>
      </c>
      <c r="EM77" s="2" t="s">
        <v>1</v>
      </c>
      <c r="EN77" s="2" t="s">
        <v>1</v>
      </c>
      <c r="EO77" s="2" t="s">
        <v>1</v>
      </c>
      <c r="EP77" s="2" t="s">
        <v>1</v>
      </c>
      <c r="EQ77" s="2" t="s">
        <v>1</v>
      </c>
      <c r="ER77" s="2" t="s">
        <v>1</v>
      </c>
      <c r="ES77" s="2" t="s">
        <v>1</v>
      </c>
      <c r="ET77" s="2" t="s">
        <v>1</v>
      </c>
      <c r="EU77" s="2">
        <v>586575</v>
      </c>
      <c r="EV77" s="2" t="s">
        <v>1</v>
      </c>
      <c r="EW77" s="2">
        <v>5149</v>
      </c>
      <c r="EX77" s="2">
        <v>88013</v>
      </c>
      <c r="EY77" s="2">
        <v>261525</v>
      </c>
      <c r="EZ77" s="2" t="s">
        <v>1</v>
      </c>
      <c r="FA77" s="2" t="s">
        <v>1</v>
      </c>
      <c r="FB77" s="2" t="s">
        <v>1</v>
      </c>
      <c r="FC77" s="2">
        <v>147329</v>
      </c>
      <c r="FD77" s="2">
        <v>73290</v>
      </c>
      <c r="FE77" s="2" t="s">
        <v>1</v>
      </c>
      <c r="FF77" s="2">
        <v>3493</v>
      </c>
      <c r="FG77" s="2" t="s">
        <v>1</v>
      </c>
      <c r="FH77" s="2" t="s">
        <v>1</v>
      </c>
      <c r="FI77" s="2" t="s">
        <v>1</v>
      </c>
      <c r="FJ77" s="2" t="s">
        <v>1</v>
      </c>
      <c r="FK77" s="2">
        <v>5608.35</v>
      </c>
      <c r="FL77" s="2" t="s">
        <v>1</v>
      </c>
      <c r="FM77" s="2" t="s">
        <v>1</v>
      </c>
      <c r="FN77" s="2">
        <v>7721</v>
      </c>
      <c r="FO77" s="2">
        <v>74031.600000000006</v>
      </c>
      <c r="FP77" s="2" t="s">
        <v>1</v>
      </c>
      <c r="FQ77" s="2">
        <v>192091.19</v>
      </c>
      <c r="FR77" s="2" t="s">
        <v>1</v>
      </c>
      <c r="FS77" s="2" t="s">
        <v>1</v>
      </c>
      <c r="FT77" s="2" t="s">
        <v>1</v>
      </c>
      <c r="FU77" s="2" t="s">
        <v>1</v>
      </c>
      <c r="FV77" s="2" t="s">
        <v>1</v>
      </c>
      <c r="FW77" s="2" t="s">
        <v>1</v>
      </c>
      <c r="FX77" s="2" t="s">
        <v>1</v>
      </c>
      <c r="FY77" s="2" t="s">
        <v>1</v>
      </c>
      <c r="FZ77" s="2" t="s">
        <v>1</v>
      </c>
      <c r="GA77" s="2">
        <v>131222</v>
      </c>
      <c r="GB77" s="2" t="s">
        <v>1</v>
      </c>
      <c r="GC77" s="2">
        <v>52122</v>
      </c>
      <c r="GD77" s="2" t="s">
        <v>1</v>
      </c>
      <c r="GE77" s="2" t="s">
        <v>1</v>
      </c>
      <c r="GF77" s="2">
        <v>3877</v>
      </c>
      <c r="GG77" s="2">
        <v>14329.7</v>
      </c>
      <c r="GH77" s="2">
        <v>47064.6</v>
      </c>
      <c r="GI77" s="2">
        <v>2100</v>
      </c>
      <c r="GJ77" s="2" t="s">
        <v>1</v>
      </c>
      <c r="GK77" s="2">
        <v>0</v>
      </c>
      <c r="GL77" s="2">
        <v>7242.2</v>
      </c>
      <c r="GM77" s="2">
        <v>909</v>
      </c>
      <c r="GN77" s="2">
        <v>846789.14</v>
      </c>
      <c r="GO77" s="2">
        <v>947613.63</v>
      </c>
      <c r="GP77" s="2" t="s">
        <v>1</v>
      </c>
      <c r="GQ77" s="2">
        <v>7637</v>
      </c>
      <c r="GR77" s="2">
        <v>3991</v>
      </c>
      <c r="GS77" s="2" t="s">
        <v>1</v>
      </c>
      <c r="GT77" s="2" t="s">
        <v>1</v>
      </c>
      <c r="GU77" s="2" t="s">
        <v>1</v>
      </c>
      <c r="GV77" s="2" t="s">
        <v>1</v>
      </c>
      <c r="GW77" s="2" t="s">
        <v>1</v>
      </c>
      <c r="GX77" s="2">
        <v>552.86</v>
      </c>
      <c r="GY77" s="2" t="s">
        <v>1</v>
      </c>
      <c r="GZ77" s="2" t="s">
        <v>1</v>
      </c>
      <c r="HA77" s="2" t="s">
        <v>1</v>
      </c>
      <c r="HB77" s="2">
        <v>11920</v>
      </c>
      <c r="HC77" s="2">
        <v>16930</v>
      </c>
      <c r="HD77" s="2" t="s">
        <v>1</v>
      </c>
      <c r="HE77" s="2" t="s">
        <v>1</v>
      </c>
      <c r="HF77" s="2" t="s">
        <v>1</v>
      </c>
      <c r="HG77" s="2" t="s">
        <v>1</v>
      </c>
      <c r="HH77" s="2" t="s">
        <v>1</v>
      </c>
      <c r="HI77" s="2" t="s">
        <v>1</v>
      </c>
      <c r="HJ77" s="2" t="s">
        <v>1</v>
      </c>
      <c r="HK77" s="2" t="s">
        <v>1</v>
      </c>
      <c r="HL77" s="2" t="s">
        <v>1</v>
      </c>
      <c r="HM77" s="2" t="s">
        <v>1</v>
      </c>
      <c r="HN77" s="2">
        <v>7782.4</v>
      </c>
      <c r="HO77" s="2" t="s">
        <v>1</v>
      </c>
      <c r="HP77" s="2" t="s">
        <v>1</v>
      </c>
      <c r="HQ77" s="2" t="s">
        <v>1</v>
      </c>
      <c r="HR77" s="2" t="s">
        <v>1</v>
      </c>
      <c r="HS77" s="2">
        <v>18636</v>
      </c>
      <c r="HT77" s="2" t="s">
        <v>1</v>
      </c>
      <c r="HU77" s="2" t="s">
        <v>1</v>
      </c>
      <c r="HV77" s="2" t="s">
        <v>1</v>
      </c>
      <c r="HW77" s="2" t="s">
        <v>1</v>
      </c>
      <c r="HX77" s="2" t="s">
        <v>1</v>
      </c>
      <c r="HY77" s="2">
        <v>1000</v>
      </c>
      <c r="HZ77" s="2" t="s">
        <v>1</v>
      </c>
      <c r="IA77" s="2" t="s">
        <v>1</v>
      </c>
      <c r="IB77" s="2" t="s">
        <v>1</v>
      </c>
      <c r="IC77" s="2" t="s">
        <v>1</v>
      </c>
      <c r="ID77" s="2" t="s">
        <v>1</v>
      </c>
      <c r="IE77" s="2">
        <v>948</v>
      </c>
      <c r="IF77" s="2" t="s">
        <v>1</v>
      </c>
      <c r="IG77" s="2" t="s">
        <v>1</v>
      </c>
      <c r="IH77" s="2" t="s">
        <v>1</v>
      </c>
      <c r="II77" s="2" t="s">
        <v>1</v>
      </c>
      <c r="IJ77" s="2" t="s">
        <v>1</v>
      </c>
      <c r="IK77" s="2" t="s">
        <v>1</v>
      </c>
      <c r="IL77" s="2" t="s">
        <v>1</v>
      </c>
      <c r="IM77" s="2" t="s">
        <v>1</v>
      </c>
      <c r="IN77" s="2" t="s">
        <v>1</v>
      </c>
      <c r="IO77" s="2" t="s">
        <v>1</v>
      </c>
      <c r="IP77" s="2" t="s">
        <v>1</v>
      </c>
      <c r="IQ77" s="2" t="s">
        <v>1</v>
      </c>
      <c r="IR77" s="2" t="s">
        <v>1</v>
      </c>
      <c r="IS77" s="2" t="s">
        <v>1</v>
      </c>
      <c r="IT77" s="2" t="s">
        <v>1</v>
      </c>
      <c r="IU77" s="2" t="s">
        <v>1</v>
      </c>
      <c r="IV77" s="2" t="s">
        <v>1</v>
      </c>
      <c r="IW77" s="2" t="s">
        <v>1</v>
      </c>
      <c r="IX77" s="2" t="s">
        <v>1</v>
      </c>
      <c r="IY77" s="2" t="s">
        <v>1</v>
      </c>
      <c r="IZ77" s="2" t="s">
        <v>1</v>
      </c>
      <c r="JA77" s="2" t="s">
        <v>1</v>
      </c>
      <c r="JB77" s="2" t="s">
        <v>1</v>
      </c>
      <c r="JC77" s="2" t="s">
        <v>1</v>
      </c>
      <c r="JD77" s="2" t="s">
        <v>1</v>
      </c>
      <c r="JE77" s="2" t="s">
        <v>1</v>
      </c>
      <c r="JF77" s="2" t="s">
        <v>1</v>
      </c>
      <c r="JG77" s="2" t="s">
        <v>1</v>
      </c>
      <c r="JH77" s="2" t="s">
        <v>1</v>
      </c>
      <c r="JI77" s="2" t="s">
        <v>1</v>
      </c>
      <c r="JJ77" s="2" t="s">
        <v>1</v>
      </c>
      <c r="JK77" s="2" t="s">
        <v>1</v>
      </c>
      <c r="JL77" s="2" t="s">
        <v>1</v>
      </c>
      <c r="JM77" s="2" t="s">
        <v>1</v>
      </c>
      <c r="JN77" s="2">
        <v>683652.94</v>
      </c>
      <c r="JO77" s="2" t="s">
        <v>1</v>
      </c>
      <c r="JP77" s="2" t="s">
        <v>1</v>
      </c>
      <c r="JQ77" s="2" t="s">
        <v>1</v>
      </c>
      <c r="JR77" s="2" t="s">
        <v>1</v>
      </c>
      <c r="JS77" s="2" t="s">
        <v>1</v>
      </c>
      <c r="JT77" s="2" t="s">
        <v>1</v>
      </c>
      <c r="JU77" s="2">
        <v>144230</v>
      </c>
      <c r="JV77" s="2" t="s">
        <v>1</v>
      </c>
      <c r="JW77" s="2" t="s">
        <v>1</v>
      </c>
      <c r="JX77" s="2" t="s">
        <v>1</v>
      </c>
      <c r="JY77" s="2" t="s">
        <v>1</v>
      </c>
      <c r="JZ77" s="2" t="s">
        <v>1</v>
      </c>
      <c r="KA77" s="2" t="s">
        <v>1</v>
      </c>
      <c r="KB77" s="2" t="s">
        <v>1</v>
      </c>
      <c r="KC77" s="2" t="s">
        <v>1</v>
      </c>
      <c r="KD77" s="2" t="s">
        <v>1</v>
      </c>
      <c r="KE77" s="2" t="s">
        <v>1</v>
      </c>
      <c r="KF77" s="2" t="s">
        <v>1</v>
      </c>
      <c r="KG77" s="2" t="s">
        <v>1</v>
      </c>
      <c r="KH77" s="2" t="s">
        <v>1</v>
      </c>
      <c r="KI77" s="2" t="s">
        <v>1</v>
      </c>
      <c r="KJ77" s="2" t="s">
        <v>1</v>
      </c>
      <c r="KK77" s="2" t="s">
        <v>1</v>
      </c>
      <c r="KL77" s="2" t="s">
        <v>1</v>
      </c>
      <c r="KM77" s="2" t="s">
        <v>1</v>
      </c>
      <c r="KN77" s="2" t="s">
        <v>1</v>
      </c>
      <c r="KO77" s="2" t="s">
        <v>1</v>
      </c>
      <c r="KP77" s="2" t="s">
        <v>1</v>
      </c>
      <c r="KQ77" s="2" t="s">
        <v>1</v>
      </c>
      <c r="KR77" s="2" t="s">
        <v>1</v>
      </c>
      <c r="KS77" s="2" t="s">
        <v>1</v>
      </c>
      <c r="KT77" s="2" t="s">
        <v>1</v>
      </c>
      <c r="KU77" s="2" t="s">
        <v>1</v>
      </c>
      <c r="KV77" s="2" t="s">
        <v>1</v>
      </c>
      <c r="KW77" s="2" t="s">
        <v>1</v>
      </c>
    </row>
    <row r="78" spans="1:309" x14ac:dyDescent="0.3">
      <c r="A78" s="2" t="s">
        <v>72</v>
      </c>
      <c r="B78" s="2">
        <v>155</v>
      </c>
      <c r="C78" s="23">
        <f t="shared" si="99"/>
        <v>-1479021.67</v>
      </c>
      <c r="D78" s="23">
        <f t="shared" si="100"/>
        <v>13959585.799999999</v>
      </c>
      <c r="E78" s="23">
        <f t="shared" si="101"/>
        <v>90061.843870967728</v>
      </c>
      <c r="F78" s="23">
        <f t="shared" si="102"/>
        <v>5323474.3</v>
      </c>
      <c r="G78" s="23">
        <f t="shared" si="103"/>
        <v>539399.46</v>
      </c>
      <c r="H78" s="23">
        <f t="shared" si="104"/>
        <v>197460</v>
      </c>
      <c r="I78" s="23">
        <f t="shared" si="105"/>
        <v>7899252.0399999991</v>
      </c>
      <c r="J78" s="23">
        <f t="shared" si="106"/>
        <v>50962.916387096768</v>
      </c>
      <c r="K78" s="23">
        <f t="shared" si="107"/>
        <v>1235899</v>
      </c>
      <c r="L78" s="23">
        <f t="shared" si="108"/>
        <v>6663353.04</v>
      </c>
      <c r="M78" s="23">
        <f t="shared" si="109"/>
        <v>459149.16</v>
      </c>
      <c r="N78" s="23">
        <f t="shared" si="110"/>
        <v>34344.995483870967</v>
      </c>
      <c r="O78" s="23">
        <f t="shared" si="111"/>
        <v>2444228.02</v>
      </c>
      <c r="P78" s="23">
        <f t="shared" si="112"/>
        <v>571277.15999999992</v>
      </c>
      <c r="Q78" s="23">
        <f t="shared" si="113"/>
        <v>995893.27</v>
      </c>
      <c r="R78" s="23">
        <f t="shared" si="114"/>
        <v>5071257.25</v>
      </c>
      <c r="S78" s="23">
        <f t="shared" si="115"/>
        <v>32717.788709677421</v>
      </c>
      <c r="T78" s="23">
        <f t="shared" si="116"/>
        <v>252217.04999999981</v>
      </c>
      <c r="U78" s="7">
        <f t="shared" si="117"/>
        <v>4.7378278880767739E-2</v>
      </c>
      <c r="V78" s="23">
        <f t="shared" si="118"/>
        <v>0</v>
      </c>
      <c r="W78" s="23">
        <f t="shared" si="119"/>
        <v>242900</v>
      </c>
      <c r="X78" s="23">
        <f t="shared" si="120"/>
        <v>7706.05</v>
      </c>
      <c r="Y78" s="23">
        <f t="shared" si="121"/>
        <v>1680</v>
      </c>
      <c r="Z78" s="23">
        <v>69</v>
      </c>
      <c r="AA78" s="23">
        <f t="shared" si="122"/>
        <v>1059789.8</v>
      </c>
      <c r="AB78" s="23">
        <f t="shared" si="123"/>
        <v>15438607.469999999</v>
      </c>
      <c r="AC78" s="23">
        <f t="shared" si="124"/>
        <v>99603.919161290309</v>
      </c>
      <c r="AD78" s="23">
        <f t="shared" si="125"/>
        <v>1508974.3699999999</v>
      </c>
      <c r="AE78" s="23">
        <f t="shared" si="126"/>
        <v>9735.3185161290312</v>
      </c>
      <c r="AF78" s="23">
        <f t="shared" si="127"/>
        <v>1460422</v>
      </c>
      <c r="AG78" s="23">
        <f t="shared" si="128"/>
        <v>9422.0774193548386</v>
      </c>
      <c r="AH78" s="23">
        <f t="shared" si="129"/>
        <v>1611638.5100000002</v>
      </c>
      <c r="AI78" s="23">
        <f t="shared" si="130"/>
        <v>57147</v>
      </c>
      <c r="AJ78" s="23">
        <f t="shared" si="131"/>
        <v>-1344377.14</v>
      </c>
      <c r="AK78" s="23">
        <f t="shared" si="132"/>
        <v>13929633.1</v>
      </c>
      <c r="AL78" s="23">
        <f t="shared" si="133"/>
        <v>89868.600645161292</v>
      </c>
      <c r="AM78" s="23">
        <f t="shared" si="134"/>
        <v>13929633.1</v>
      </c>
      <c r="AN78" s="23">
        <f t="shared" si="135"/>
        <v>0</v>
      </c>
      <c r="AO78" s="2">
        <v>479076.91</v>
      </c>
      <c r="AP78" s="2">
        <v>1913020.4</v>
      </c>
      <c r="AQ78" s="2">
        <v>52130.71</v>
      </c>
      <c r="AR78" s="2" t="s">
        <v>1</v>
      </c>
      <c r="AS78" s="2">
        <v>499837.16</v>
      </c>
      <c r="AT78" s="2">
        <v>71440</v>
      </c>
      <c r="AU78" s="2" t="s">
        <v>1</v>
      </c>
      <c r="AV78" s="2">
        <v>995893.27</v>
      </c>
      <c r="AX78" s="2" t="s">
        <v>1</v>
      </c>
      <c r="AY78" s="2" t="s">
        <v>1</v>
      </c>
      <c r="AZ78" s="2" t="s">
        <v>1</v>
      </c>
      <c r="BA78" s="2" t="s">
        <v>1</v>
      </c>
      <c r="BB78" s="2" t="s">
        <v>1</v>
      </c>
      <c r="BC78" s="2" t="s">
        <v>1</v>
      </c>
      <c r="BD78" s="2" t="s">
        <v>1</v>
      </c>
      <c r="BE78" s="2">
        <v>79833</v>
      </c>
      <c r="BF78" s="2">
        <v>7200</v>
      </c>
      <c r="BG78" s="2">
        <v>119813</v>
      </c>
      <c r="BH78" s="2" t="s">
        <v>1</v>
      </c>
      <c r="BI78" s="2" t="s">
        <v>1</v>
      </c>
      <c r="BJ78" s="2">
        <v>36054</v>
      </c>
      <c r="BK78" s="2" t="s">
        <v>1</v>
      </c>
      <c r="BL78" s="2" t="s">
        <v>1</v>
      </c>
      <c r="BM78" s="2" t="s">
        <v>1</v>
      </c>
      <c r="BN78" s="2">
        <v>7706.05</v>
      </c>
      <c r="BO78" s="2" t="s">
        <v>1</v>
      </c>
      <c r="BP78" s="2" t="s">
        <v>1</v>
      </c>
      <c r="BQ78" s="2" t="s">
        <v>1</v>
      </c>
      <c r="BR78" s="2">
        <v>1680</v>
      </c>
      <c r="BS78" s="2" t="s">
        <v>1</v>
      </c>
      <c r="BT78" s="2">
        <v>1059789.8</v>
      </c>
      <c r="BU78" s="2" t="s">
        <v>1</v>
      </c>
      <c r="BV78" s="2">
        <v>54400</v>
      </c>
      <c r="BW78" s="2" t="s">
        <v>1</v>
      </c>
      <c r="BX78" s="2" t="s">
        <v>1</v>
      </c>
      <c r="BY78" s="2">
        <v>2420</v>
      </c>
      <c r="BZ78" s="2" t="s">
        <v>1</v>
      </c>
      <c r="CA78" s="2" t="s">
        <v>1</v>
      </c>
      <c r="CB78" s="2" t="s">
        <v>1</v>
      </c>
      <c r="CC78" s="2" t="s">
        <v>1</v>
      </c>
      <c r="CD78" s="2">
        <v>222376</v>
      </c>
      <c r="CE78" s="2">
        <v>149081</v>
      </c>
      <c r="CF78" s="2" t="s">
        <v>1</v>
      </c>
      <c r="CG78" s="2" t="s">
        <v>1</v>
      </c>
      <c r="CH78" s="2">
        <v>20672.16</v>
      </c>
      <c r="CI78" s="2">
        <v>10200</v>
      </c>
      <c r="CJ78" s="2" t="s">
        <v>1</v>
      </c>
      <c r="CK78" s="2" t="s">
        <v>1</v>
      </c>
      <c r="CL78" s="2" t="s">
        <v>1</v>
      </c>
      <c r="CM78" s="2">
        <v>2050</v>
      </c>
      <c r="CN78" s="2">
        <v>47350</v>
      </c>
      <c r="CO78" s="2" t="s">
        <v>1</v>
      </c>
      <c r="CP78" s="2" t="s">
        <v>1</v>
      </c>
      <c r="CQ78" s="2" t="s">
        <v>1</v>
      </c>
      <c r="CR78" s="2" t="s">
        <v>1</v>
      </c>
      <c r="CS78" s="2" t="s">
        <v>1</v>
      </c>
      <c r="CT78" s="2" t="s">
        <v>1</v>
      </c>
      <c r="CU78" s="2" t="s">
        <v>1</v>
      </c>
      <c r="CV78" s="2">
        <v>10000</v>
      </c>
      <c r="CW78" s="2" t="s">
        <v>1</v>
      </c>
      <c r="CX78" s="2">
        <v>17301.3</v>
      </c>
      <c r="CY78" s="2" t="s">
        <v>1</v>
      </c>
      <c r="CZ78" s="2">
        <v>3549</v>
      </c>
      <c r="DA78" s="2" t="s">
        <v>1</v>
      </c>
      <c r="DB78" s="2" t="s">
        <v>1</v>
      </c>
      <c r="DC78" s="2" t="s">
        <v>1</v>
      </c>
      <c r="DD78" s="2" t="s">
        <v>1</v>
      </c>
      <c r="DE78" s="2" t="s">
        <v>1</v>
      </c>
      <c r="DF78" s="2" t="s">
        <v>1</v>
      </c>
      <c r="DG78" s="2" t="s">
        <v>1</v>
      </c>
      <c r="DH78" s="2" t="s">
        <v>1</v>
      </c>
      <c r="DI78" s="2" t="s">
        <v>1</v>
      </c>
      <c r="DJ78" s="2" t="s">
        <v>1</v>
      </c>
      <c r="DK78" s="2">
        <v>197460</v>
      </c>
      <c r="DL78" s="2" t="s">
        <v>1</v>
      </c>
      <c r="DM78" s="2" t="s">
        <v>1</v>
      </c>
      <c r="DN78" s="2" t="s">
        <v>1</v>
      </c>
      <c r="DO78" s="2" t="s">
        <v>1</v>
      </c>
      <c r="DP78" s="2" t="s">
        <v>1</v>
      </c>
      <c r="DQ78" s="2" t="s">
        <v>1</v>
      </c>
      <c r="DR78" s="2" t="s">
        <v>1</v>
      </c>
      <c r="DS78" s="2" t="s">
        <v>1</v>
      </c>
      <c r="DT78" s="2" t="s">
        <v>1</v>
      </c>
      <c r="DU78" s="2">
        <v>39500</v>
      </c>
      <c r="DV78" s="2">
        <v>54400</v>
      </c>
      <c r="DW78" s="2" t="s">
        <v>1</v>
      </c>
      <c r="DX78" s="2">
        <v>733999</v>
      </c>
      <c r="DY78" s="2" t="s">
        <v>1</v>
      </c>
      <c r="DZ78" s="2" t="s">
        <v>1</v>
      </c>
      <c r="EA78" s="2">
        <v>40000</v>
      </c>
      <c r="EB78" s="2">
        <v>368000</v>
      </c>
      <c r="EC78" s="2" t="s">
        <v>1</v>
      </c>
      <c r="ED78" s="2" t="s">
        <v>1</v>
      </c>
      <c r="EE78" s="2" t="s">
        <v>1</v>
      </c>
      <c r="EF78" s="2" t="s">
        <v>1</v>
      </c>
      <c r="EG78" s="2" t="s">
        <v>1</v>
      </c>
      <c r="EH78" s="2" t="s">
        <v>1</v>
      </c>
      <c r="EI78" s="2" t="s">
        <v>1</v>
      </c>
      <c r="EJ78" s="2" t="s">
        <v>1</v>
      </c>
      <c r="EK78" s="2">
        <v>656669.31999999995</v>
      </c>
      <c r="EL78" s="2">
        <v>6006683.7199999997</v>
      </c>
      <c r="EM78" s="2" t="s">
        <v>1</v>
      </c>
      <c r="EN78" s="2" t="s">
        <v>1</v>
      </c>
      <c r="EO78" s="2" t="s">
        <v>1</v>
      </c>
      <c r="EP78" s="2" t="s">
        <v>1</v>
      </c>
      <c r="EQ78" s="2" t="s">
        <v>1</v>
      </c>
      <c r="ER78" s="2" t="s">
        <v>1</v>
      </c>
      <c r="ES78" s="2" t="s">
        <v>1</v>
      </c>
      <c r="ET78" s="2" t="s">
        <v>1</v>
      </c>
      <c r="EU78" s="2">
        <v>695667</v>
      </c>
      <c r="EV78" s="2" t="s">
        <v>1</v>
      </c>
      <c r="EW78" s="2" t="s">
        <v>1</v>
      </c>
      <c r="EX78" s="2">
        <v>63608</v>
      </c>
      <c r="EY78" s="2">
        <v>425291</v>
      </c>
      <c r="EZ78" s="2" t="s">
        <v>1</v>
      </c>
      <c r="FA78" s="2" t="s">
        <v>1</v>
      </c>
      <c r="FB78" s="2">
        <v>2689</v>
      </c>
      <c r="FC78" s="2">
        <v>178586</v>
      </c>
      <c r="FD78" s="2">
        <v>89715</v>
      </c>
      <c r="FE78" s="2">
        <v>4866</v>
      </c>
      <c r="FF78" s="2" t="s">
        <v>1</v>
      </c>
      <c r="FG78" s="2" t="s">
        <v>1</v>
      </c>
      <c r="FH78" s="2" t="s">
        <v>1</v>
      </c>
      <c r="FI78" s="2" t="s">
        <v>1</v>
      </c>
      <c r="FJ78" s="2" t="s">
        <v>1</v>
      </c>
      <c r="FK78" s="2">
        <v>6424</v>
      </c>
      <c r="FL78" s="2" t="s">
        <v>1</v>
      </c>
      <c r="FM78" s="2" t="s">
        <v>1</v>
      </c>
      <c r="FN78" s="2">
        <v>18896</v>
      </c>
      <c r="FO78" s="2">
        <v>89448</v>
      </c>
      <c r="FP78" s="2" t="s">
        <v>1</v>
      </c>
      <c r="FQ78" s="2">
        <v>57012.4</v>
      </c>
      <c r="FR78" s="2">
        <v>19867.8</v>
      </c>
      <c r="FS78" s="2" t="s">
        <v>1</v>
      </c>
      <c r="FT78" s="2" t="s">
        <v>1</v>
      </c>
      <c r="FU78" s="2" t="s">
        <v>1</v>
      </c>
      <c r="FV78" s="2" t="s">
        <v>1</v>
      </c>
      <c r="FW78" s="2" t="s">
        <v>1</v>
      </c>
      <c r="FX78" s="2">
        <v>1317</v>
      </c>
      <c r="FY78" s="2" t="s">
        <v>1</v>
      </c>
      <c r="FZ78" s="2" t="s">
        <v>1</v>
      </c>
      <c r="GA78" s="2">
        <v>84647</v>
      </c>
      <c r="GB78" s="2">
        <v>0</v>
      </c>
      <c r="GC78" s="2">
        <v>30760.16</v>
      </c>
      <c r="GD78" s="2" t="s">
        <v>1</v>
      </c>
      <c r="GE78" s="2" t="s">
        <v>1</v>
      </c>
      <c r="GF78" s="2">
        <v>7709</v>
      </c>
      <c r="GG78" s="2">
        <v>21671.63</v>
      </c>
      <c r="GH78" s="2">
        <v>74821.289999999994</v>
      </c>
      <c r="GI78" s="2">
        <v>2277</v>
      </c>
      <c r="GJ78" s="2" t="s">
        <v>1</v>
      </c>
      <c r="GK78" s="2">
        <v>88897.79</v>
      </c>
      <c r="GL78" s="2">
        <v>5523</v>
      </c>
      <c r="GM78" s="2">
        <v>27947</v>
      </c>
      <c r="GN78" s="2">
        <v>635303.36</v>
      </c>
      <c r="GO78" s="2">
        <v>144141</v>
      </c>
      <c r="GP78" s="2" t="s">
        <v>1</v>
      </c>
      <c r="GQ78" s="2">
        <v>7712.08</v>
      </c>
      <c r="GR78" s="2">
        <v>11407</v>
      </c>
      <c r="GS78" s="2" t="s">
        <v>1</v>
      </c>
      <c r="GT78" s="2" t="s">
        <v>1</v>
      </c>
      <c r="GU78" s="2" t="s">
        <v>1</v>
      </c>
      <c r="GV78" s="2" t="s">
        <v>1</v>
      </c>
      <c r="GW78" s="2" t="s">
        <v>1</v>
      </c>
      <c r="GX78" s="2" t="s">
        <v>1</v>
      </c>
      <c r="GY78" s="2" t="s">
        <v>1</v>
      </c>
      <c r="GZ78" s="2" t="s">
        <v>1</v>
      </c>
      <c r="HA78" s="2">
        <v>38700</v>
      </c>
      <c r="HB78" s="2">
        <v>6440</v>
      </c>
      <c r="HC78" s="2">
        <v>12007</v>
      </c>
      <c r="HD78" s="2" t="s">
        <v>1</v>
      </c>
      <c r="HE78" s="2" t="s">
        <v>1</v>
      </c>
      <c r="HF78" s="2" t="s">
        <v>1</v>
      </c>
      <c r="HG78" s="2" t="s">
        <v>1</v>
      </c>
      <c r="HH78" s="2" t="s">
        <v>1</v>
      </c>
      <c r="HI78" s="2" t="s">
        <v>1</v>
      </c>
      <c r="HJ78" s="2" t="s">
        <v>1</v>
      </c>
      <c r="HK78" s="2" t="s">
        <v>1</v>
      </c>
      <c r="HL78" s="2" t="s">
        <v>1</v>
      </c>
      <c r="HM78" s="2" t="s">
        <v>1</v>
      </c>
      <c r="HN78" s="2">
        <v>9377</v>
      </c>
      <c r="HO78" s="2" t="s">
        <v>1</v>
      </c>
      <c r="HP78" s="2" t="s">
        <v>1</v>
      </c>
      <c r="HQ78" s="2" t="s">
        <v>1</v>
      </c>
      <c r="HR78" s="2" t="s">
        <v>1</v>
      </c>
      <c r="HS78" s="2">
        <v>6500</v>
      </c>
      <c r="HT78" s="2" t="s">
        <v>1</v>
      </c>
      <c r="HU78" s="2" t="s">
        <v>1</v>
      </c>
      <c r="HV78" s="2" t="s">
        <v>1</v>
      </c>
      <c r="HW78" s="2" t="s">
        <v>1</v>
      </c>
      <c r="HX78" s="2" t="s">
        <v>1</v>
      </c>
      <c r="HY78" s="2" t="s">
        <v>1</v>
      </c>
      <c r="HZ78" s="2" t="s">
        <v>1</v>
      </c>
      <c r="IA78" s="2" t="s">
        <v>1</v>
      </c>
      <c r="IB78" s="2">
        <v>700000</v>
      </c>
      <c r="IC78" s="2" t="s">
        <v>1</v>
      </c>
      <c r="ID78" s="2">
        <v>1000</v>
      </c>
      <c r="IE78" s="2">
        <v>-2074023.14</v>
      </c>
      <c r="IF78" s="2">
        <v>299</v>
      </c>
      <c r="IG78" s="2">
        <v>12470</v>
      </c>
      <c r="IH78" s="2" t="s">
        <v>1</v>
      </c>
      <c r="II78" s="2" t="s">
        <v>1</v>
      </c>
      <c r="IJ78" s="2" t="s">
        <v>1</v>
      </c>
      <c r="IK78" s="2" t="s">
        <v>1</v>
      </c>
      <c r="IL78" s="2" t="s">
        <v>1</v>
      </c>
      <c r="IM78" s="2" t="s">
        <v>1</v>
      </c>
      <c r="IN78" s="2" t="s">
        <v>1</v>
      </c>
      <c r="IO78" s="2" t="s">
        <v>1</v>
      </c>
      <c r="IP78" s="2" t="s">
        <v>1</v>
      </c>
      <c r="IQ78" s="2" t="s">
        <v>1</v>
      </c>
      <c r="IR78" s="2" t="s">
        <v>1</v>
      </c>
      <c r="IS78" s="2" t="s">
        <v>1</v>
      </c>
      <c r="IT78" s="2" t="s">
        <v>1</v>
      </c>
      <c r="IU78" s="2" t="s">
        <v>1</v>
      </c>
      <c r="IV78" s="2" t="s">
        <v>1</v>
      </c>
      <c r="IW78" s="2" t="s">
        <v>1</v>
      </c>
      <c r="IX78" s="2" t="s">
        <v>1</v>
      </c>
      <c r="IY78" s="2" t="s">
        <v>1</v>
      </c>
      <c r="IZ78" s="2" t="s">
        <v>1</v>
      </c>
      <c r="JA78" s="2" t="s">
        <v>1</v>
      </c>
      <c r="JB78" s="2" t="s">
        <v>1</v>
      </c>
      <c r="JC78" s="2" t="s">
        <v>1</v>
      </c>
      <c r="JD78" s="2" t="s">
        <v>1</v>
      </c>
      <c r="JE78" s="2" t="s">
        <v>1</v>
      </c>
      <c r="JF78" s="2" t="s">
        <v>1</v>
      </c>
      <c r="JG78" s="2" t="s">
        <v>1</v>
      </c>
      <c r="JH78" s="2" t="s">
        <v>1</v>
      </c>
      <c r="JI78" s="2" t="s">
        <v>1</v>
      </c>
      <c r="JJ78" s="2" t="s">
        <v>1</v>
      </c>
      <c r="JK78" s="2" t="s">
        <v>1</v>
      </c>
      <c r="JL78" s="2" t="s">
        <v>1</v>
      </c>
      <c r="JM78" s="2" t="s">
        <v>1</v>
      </c>
      <c r="JN78" s="2">
        <v>13823933.1</v>
      </c>
      <c r="JO78" s="2">
        <v>105700</v>
      </c>
      <c r="JP78" s="2" t="s">
        <v>1</v>
      </c>
      <c r="JQ78" s="2" t="s">
        <v>1</v>
      </c>
      <c r="JR78" s="2" t="s">
        <v>1</v>
      </c>
      <c r="JS78" s="2" t="s">
        <v>1</v>
      </c>
      <c r="JT78" s="2" t="s">
        <v>1</v>
      </c>
      <c r="JU78" s="2" t="s">
        <v>1</v>
      </c>
      <c r="JV78" s="2" t="s">
        <v>1</v>
      </c>
      <c r="JW78" s="2" t="s">
        <v>1</v>
      </c>
      <c r="JX78" s="2" t="s">
        <v>1</v>
      </c>
      <c r="JY78" s="2" t="s">
        <v>1</v>
      </c>
      <c r="JZ78" s="2" t="s">
        <v>1</v>
      </c>
      <c r="KA78" s="2" t="s">
        <v>1</v>
      </c>
      <c r="KB78" s="2" t="s">
        <v>1</v>
      </c>
      <c r="KC78" s="2" t="s">
        <v>1</v>
      </c>
      <c r="KD78" s="2" t="s">
        <v>1</v>
      </c>
      <c r="KE78" s="2" t="s">
        <v>1</v>
      </c>
      <c r="KF78" s="2" t="s">
        <v>1</v>
      </c>
      <c r="KG78" s="2" t="s">
        <v>1</v>
      </c>
      <c r="KH78" s="2" t="s">
        <v>1</v>
      </c>
      <c r="KI78" s="2" t="s">
        <v>1</v>
      </c>
      <c r="KJ78" s="2" t="s">
        <v>1</v>
      </c>
      <c r="KK78" s="2" t="s">
        <v>1</v>
      </c>
      <c r="KL78" s="2" t="s">
        <v>1</v>
      </c>
      <c r="KM78" s="2" t="s">
        <v>1</v>
      </c>
      <c r="KN78" s="2" t="s">
        <v>1</v>
      </c>
      <c r="KO78" s="2" t="s">
        <v>1</v>
      </c>
      <c r="KP78" s="2" t="s">
        <v>1</v>
      </c>
      <c r="KQ78" s="2" t="s">
        <v>1</v>
      </c>
      <c r="KR78" s="2" t="s">
        <v>1</v>
      </c>
      <c r="KS78" s="2" t="s">
        <v>1</v>
      </c>
      <c r="KT78" s="2" t="s">
        <v>1</v>
      </c>
      <c r="KU78" s="2" t="s">
        <v>1</v>
      </c>
      <c r="KV78" s="2" t="s">
        <v>1</v>
      </c>
      <c r="KW78" s="2" t="s">
        <v>1</v>
      </c>
    </row>
    <row r="79" spans="1:309" x14ac:dyDescent="0.3">
      <c r="A79" s="2" t="s">
        <v>73</v>
      </c>
      <c r="B79" s="2">
        <v>730</v>
      </c>
      <c r="C79" s="23">
        <f t="shared" si="99"/>
        <v>116925.83999999799</v>
      </c>
      <c r="D79" s="23">
        <f t="shared" si="100"/>
        <v>12755971.129999999</v>
      </c>
      <c r="E79" s="23">
        <f t="shared" si="101"/>
        <v>17473.933054794517</v>
      </c>
      <c r="F79" s="23">
        <f t="shared" si="102"/>
        <v>8760763.5</v>
      </c>
      <c r="G79" s="23">
        <f t="shared" si="103"/>
        <v>2888661.2899999996</v>
      </c>
      <c r="H79" s="23">
        <f t="shared" si="104"/>
        <v>2600</v>
      </c>
      <c r="I79" s="23">
        <f t="shared" si="105"/>
        <v>1103946.3399999999</v>
      </c>
      <c r="J79" s="23">
        <f t="shared" si="106"/>
        <v>1512.2552602739725</v>
      </c>
      <c r="K79" s="23">
        <f t="shared" si="107"/>
        <v>986828</v>
      </c>
      <c r="L79" s="23">
        <f t="shared" si="108"/>
        <v>117118.34</v>
      </c>
      <c r="M79" s="23">
        <f t="shared" si="109"/>
        <v>2824736.1799999997</v>
      </c>
      <c r="N79" s="23">
        <f t="shared" si="110"/>
        <v>12001.045890410958</v>
      </c>
      <c r="O79" s="23">
        <f t="shared" si="111"/>
        <v>1825005.82</v>
      </c>
      <c r="P79" s="23">
        <f t="shared" si="112"/>
        <v>2197349.56</v>
      </c>
      <c r="Q79" s="23">
        <f t="shared" si="113"/>
        <v>3494436.59</v>
      </c>
      <c r="R79" s="23">
        <f t="shared" si="114"/>
        <v>8708599.0899999999</v>
      </c>
      <c r="S79" s="23">
        <f t="shared" si="115"/>
        <v>11929.587794520548</v>
      </c>
      <c r="T79" s="23">
        <f t="shared" si="116"/>
        <v>52164.410000000149</v>
      </c>
      <c r="U79" s="7">
        <f t="shared" si="117"/>
        <v>5.9543223601459111E-3</v>
      </c>
      <c r="V79" s="23">
        <f t="shared" si="118"/>
        <v>0</v>
      </c>
      <c r="W79" s="23">
        <f t="shared" si="119"/>
        <v>17050</v>
      </c>
      <c r="X79" s="23">
        <f t="shared" si="120"/>
        <v>27474.41</v>
      </c>
      <c r="Y79" s="23">
        <f t="shared" si="121"/>
        <v>7710</v>
      </c>
      <c r="Z79" s="23">
        <v>70</v>
      </c>
      <c r="AA79" s="23">
        <f t="shared" si="122"/>
        <v>1191737.1200000001</v>
      </c>
      <c r="AB79" s="23">
        <f t="shared" si="123"/>
        <v>12639045.290000001</v>
      </c>
      <c r="AC79" s="23">
        <f t="shared" si="124"/>
        <v>17313.760671232878</v>
      </c>
      <c r="AD79" s="23">
        <f t="shared" si="125"/>
        <v>10696567.57</v>
      </c>
      <c r="AE79" s="23">
        <f t="shared" si="126"/>
        <v>14652.832287671234</v>
      </c>
      <c r="AF79" s="23">
        <f t="shared" si="127"/>
        <v>1940864</v>
      </c>
      <c r="AG79" s="23">
        <f t="shared" si="128"/>
        <v>2658.7178082191781</v>
      </c>
      <c r="AH79" s="23">
        <f t="shared" si="129"/>
        <v>7346360.1899999995</v>
      </c>
      <c r="AI79" s="23">
        <f t="shared" si="130"/>
        <v>52917</v>
      </c>
      <c r="AJ79" s="23">
        <f t="shared" si="131"/>
        <v>1771477.38</v>
      </c>
      <c r="AK79" s="23">
        <f t="shared" si="132"/>
        <v>1942477.72</v>
      </c>
      <c r="AL79" s="23">
        <f t="shared" si="133"/>
        <v>2660.9283835616438</v>
      </c>
      <c r="AM79" s="23">
        <f t="shared" si="134"/>
        <v>1942477.72</v>
      </c>
      <c r="AN79" s="23">
        <f t="shared" si="135"/>
        <v>0</v>
      </c>
      <c r="AO79" s="2">
        <v>1477250.11</v>
      </c>
      <c r="AP79" s="2">
        <v>168066.69</v>
      </c>
      <c r="AQ79" s="2">
        <v>179689.02</v>
      </c>
      <c r="AR79" s="2" t="s">
        <v>1</v>
      </c>
      <c r="AS79" s="2">
        <v>1750659.56</v>
      </c>
      <c r="AT79" s="2">
        <v>446690</v>
      </c>
      <c r="AU79" s="2" t="s">
        <v>1</v>
      </c>
      <c r="AV79" s="2">
        <v>3494436.59</v>
      </c>
      <c r="AX79" s="2">
        <v>0</v>
      </c>
      <c r="AY79" s="2" t="s">
        <v>1</v>
      </c>
      <c r="AZ79" s="2">
        <v>0</v>
      </c>
      <c r="BA79" s="2" t="s">
        <v>1</v>
      </c>
      <c r="BB79" s="2" t="s">
        <v>1</v>
      </c>
      <c r="BC79" s="2" t="s">
        <v>1</v>
      </c>
      <c r="BD79" s="2" t="s">
        <v>1</v>
      </c>
      <c r="BE79" s="2" t="s">
        <v>1</v>
      </c>
      <c r="BF79" s="2">
        <v>17050</v>
      </c>
      <c r="BG79" s="2" t="s">
        <v>1</v>
      </c>
      <c r="BH79" s="2" t="s">
        <v>1</v>
      </c>
      <c r="BI79" s="2" t="s">
        <v>1</v>
      </c>
      <c r="BJ79" s="2" t="s">
        <v>1</v>
      </c>
      <c r="BK79" s="2" t="s">
        <v>1</v>
      </c>
      <c r="BL79" s="2" t="s">
        <v>1</v>
      </c>
      <c r="BM79" s="2" t="s">
        <v>1</v>
      </c>
      <c r="BN79" s="2">
        <v>27474.41</v>
      </c>
      <c r="BO79" s="2" t="s">
        <v>1</v>
      </c>
      <c r="BP79" s="2" t="s">
        <v>1</v>
      </c>
      <c r="BQ79" s="2" t="s">
        <v>1</v>
      </c>
      <c r="BR79" s="2">
        <v>7710</v>
      </c>
      <c r="BS79" s="2" t="s">
        <v>1</v>
      </c>
      <c r="BT79" s="2">
        <v>1191737.1200000001</v>
      </c>
      <c r="BU79" s="2" t="s">
        <v>1</v>
      </c>
      <c r="BV79" s="2">
        <v>2478765.2999999998</v>
      </c>
      <c r="BW79" s="2">
        <v>76083</v>
      </c>
      <c r="BX79" s="2" t="s">
        <v>1</v>
      </c>
      <c r="BY79" s="2">
        <v>2420</v>
      </c>
      <c r="BZ79" s="2" t="s">
        <v>1</v>
      </c>
      <c r="CA79" s="2" t="s">
        <v>1</v>
      </c>
      <c r="CB79" s="2" t="s">
        <v>1</v>
      </c>
      <c r="CC79" s="2" t="s">
        <v>1</v>
      </c>
      <c r="CD79" s="2">
        <v>91414</v>
      </c>
      <c r="CE79" s="2">
        <v>160176</v>
      </c>
      <c r="CF79" s="2" t="s">
        <v>1</v>
      </c>
      <c r="CG79" s="2" t="s">
        <v>1</v>
      </c>
      <c r="CH79" s="2">
        <v>15877.88</v>
      </c>
      <c r="CI79" s="2" t="s">
        <v>1</v>
      </c>
      <c r="CJ79" s="2" t="s">
        <v>1</v>
      </c>
      <c r="CK79" s="2" t="s">
        <v>1</v>
      </c>
      <c r="CL79" s="2" t="s">
        <v>1</v>
      </c>
      <c r="CM79" s="2" t="s">
        <v>1</v>
      </c>
      <c r="CN79" s="2" t="s">
        <v>1</v>
      </c>
      <c r="CO79" s="2" t="s">
        <v>1</v>
      </c>
      <c r="CP79" s="2" t="s">
        <v>1</v>
      </c>
      <c r="CQ79" s="2" t="s">
        <v>1</v>
      </c>
      <c r="CR79" s="2" t="s">
        <v>1</v>
      </c>
      <c r="CS79" s="2" t="s">
        <v>1</v>
      </c>
      <c r="CT79" s="2" t="s">
        <v>1</v>
      </c>
      <c r="CU79" s="2" t="s">
        <v>1</v>
      </c>
      <c r="CV79" s="2" t="s">
        <v>1</v>
      </c>
      <c r="CW79" s="2" t="s">
        <v>1</v>
      </c>
      <c r="CX79" s="2">
        <v>63925.11</v>
      </c>
      <c r="CY79" s="2" t="s">
        <v>1</v>
      </c>
      <c r="CZ79" s="2" t="s">
        <v>1</v>
      </c>
      <c r="DA79" s="2" t="s">
        <v>1</v>
      </c>
      <c r="DB79" s="2" t="s">
        <v>1</v>
      </c>
      <c r="DC79" s="2" t="s">
        <v>1</v>
      </c>
      <c r="DD79" s="2" t="s">
        <v>1</v>
      </c>
      <c r="DE79" s="2" t="s">
        <v>1</v>
      </c>
      <c r="DF79" s="2" t="s">
        <v>1</v>
      </c>
      <c r="DG79" s="2" t="s">
        <v>1</v>
      </c>
      <c r="DH79" s="2" t="s">
        <v>1</v>
      </c>
      <c r="DI79" s="2" t="s">
        <v>1</v>
      </c>
      <c r="DJ79" s="2" t="s">
        <v>1</v>
      </c>
      <c r="DK79" s="2">
        <v>2600</v>
      </c>
      <c r="DL79" s="2" t="s">
        <v>1</v>
      </c>
      <c r="DM79" s="2" t="s">
        <v>1</v>
      </c>
      <c r="DN79" s="2" t="s">
        <v>1</v>
      </c>
      <c r="DO79" s="2" t="s">
        <v>1</v>
      </c>
      <c r="DP79" s="2" t="s">
        <v>1</v>
      </c>
      <c r="DQ79" s="2" t="s">
        <v>1</v>
      </c>
      <c r="DR79" s="2" t="s">
        <v>1</v>
      </c>
      <c r="DS79" s="2" t="s">
        <v>1</v>
      </c>
      <c r="DT79" s="2" t="s">
        <v>1</v>
      </c>
      <c r="DU79" s="2">
        <v>197500</v>
      </c>
      <c r="DV79" s="2">
        <v>130500</v>
      </c>
      <c r="DW79" s="2">
        <v>208028</v>
      </c>
      <c r="DX79" s="2">
        <v>53400</v>
      </c>
      <c r="DY79" s="2" t="s">
        <v>1</v>
      </c>
      <c r="DZ79" s="2" t="s">
        <v>1</v>
      </c>
      <c r="EA79" s="2" t="s">
        <v>1</v>
      </c>
      <c r="EB79" s="2">
        <v>397400</v>
      </c>
      <c r="EC79" s="2" t="s">
        <v>1</v>
      </c>
      <c r="ED79" s="2" t="s">
        <v>1</v>
      </c>
      <c r="EE79" s="2" t="s">
        <v>1</v>
      </c>
      <c r="EF79" s="2" t="s">
        <v>1</v>
      </c>
      <c r="EG79" s="2" t="s">
        <v>1</v>
      </c>
      <c r="EH79" s="2" t="s">
        <v>1</v>
      </c>
      <c r="EI79" s="2" t="s">
        <v>1</v>
      </c>
      <c r="EJ79" s="2" t="s">
        <v>1</v>
      </c>
      <c r="EK79" s="2">
        <v>6506.57</v>
      </c>
      <c r="EL79" s="2">
        <v>110611.77</v>
      </c>
      <c r="EM79" s="2" t="s">
        <v>1</v>
      </c>
      <c r="EN79" s="2" t="s">
        <v>1</v>
      </c>
      <c r="EO79" s="2" t="s">
        <v>1</v>
      </c>
      <c r="EP79" s="2" t="s">
        <v>1</v>
      </c>
      <c r="EQ79" s="2" t="s">
        <v>1</v>
      </c>
      <c r="ER79" s="2" t="s">
        <v>1</v>
      </c>
      <c r="ES79" s="2" t="s">
        <v>1</v>
      </c>
      <c r="ET79" s="2" t="s">
        <v>1</v>
      </c>
      <c r="EU79" s="2">
        <v>774420</v>
      </c>
      <c r="EV79" s="2" t="s">
        <v>1</v>
      </c>
      <c r="EW79" s="2">
        <v>10002</v>
      </c>
      <c r="EX79" s="2">
        <v>150719</v>
      </c>
      <c r="EY79" s="2">
        <v>573161</v>
      </c>
      <c r="EZ79" s="2" t="s">
        <v>1</v>
      </c>
      <c r="FA79" s="2" t="s">
        <v>1</v>
      </c>
      <c r="FB79" s="2" t="s">
        <v>1</v>
      </c>
      <c r="FC79" s="2">
        <v>310247</v>
      </c>
      <c r="FD79" s="2">
        <v>119038</v>
      </c>
      <c r="FE79" s="2">
        <v>3277</v>
      </c>
      <c r="FF79" s="2" t="s">
        <v>1</v>
      </c>
      <c r="FG79" s="2" t="s">
        <v>1</v>
      </c>
      <c r="FH79" s="2" t="s">
        <v>1</v>
      </c>
      <c r="FI79" s="2" t="s">
        <v>1</v>
      </c>
      <c r="FJ79" s="2" t="s">
        <v>1</v>
      </c>
      <c r="FK79" s="2">
        <v>3495</v>
      </c>
      <c r="FL79" s="2" t="s">
        <v>1</v>
      </c>
      <c r="FM79" s="2" t="s">
        <v>1</v>
      </c>
      <c r="FN79" s="2">
        <v>20409</v>
      </c>
      <c r="FO79" s="2">
        <v>58481.33</v>
      </c>
      <c r="FP79" s="2">
        <v>73394</v>
      </c>
      <c r="FQ79" s="2">
        <v>281957.13</v>
      </c>
      <c r="FR79" s="2" t="s">
        <v>1</v>
      </c>
      <c r="FS79" s="2" t="s">
        <v>1</v>
      </c>
      <c r="FT79" s="2" t="s">
        <v>1</v>
      </c>
      <c r="FU79" s="2" t="s">
        <v>1</v>
      </c>
      <c r="FV79" s="2" t="s">
        <v>1</v>
      </c>
      <c r="FW79" s="2" t="s">
        <v>1</v>
      </c>
      <c r="FX79" s="2">
        <v>517</v>
      </c>
      <c r="FY79" s="2" t="s">
        <v>1</v>
      </c>
      <c r="FZ79" s="2">
        <v>2593.69</v>
      </c>
      <c r="GA79" s="2">
        <v>512167.23</v>
      </c>
      <c r="GB79" s="2">
        <v>2400</v>
      </c>
      <c r="GC79" s="2">
        <v>21836</v>
      </c>
      <c r="GD79" s="2" t="s">
        <v>1</v>
      </c>
      <c r="GE79" s="2" t="s">
        <v>1</v>
      </c>
      <c r="GF79" s="2">
        <v>9323</v>
      </c>
      <c r="GG79" s="2">
        <v>51008.9</v>
      </c>
      <c r="GH79" s="2">
        <v>52622.8</v>
      </c>
      <c r="GI79" s="2">
        <v>31637</v>
      </c>
      <c r="GJ79" s="2" t="s">
        <v>1</v>
      </c>
      <c r="GK79" s="2">
        <v>23530.5</v>
      </c>
      <c r="GL79" s="2">
        <v>13360</v>
      </c>
      <c r="GM79" s="2" t="s">
        <v>1</v>
      </c>
      <c r="GN79" s="2">
        <v>2134670.69</v>
      </c>
      <c r="GO79" s="2">
        <v>3574103.92</v>
      </c>
      <c r="GP79" s="2">
        <v>0</v>
      </c>
      <c r="GQ79" s="2">
        <v>43153</v>
      </c>
      <c r="GR79" s="2">
        <v>3138</v>
      </c>
      <c r="GS79" s="2" t="s">
        <v>1</v>
      </c>
      <c r="GT79" s="2" t="s">
        <v>1</v>
      </c>
      <c r="GU79" s="2" t="s">
        <v>1</v>
      </c>
      <c r="GV79" s="2" t="s">
        <v>1</v>
      </c>
      <c r="GW79" s="2" t="s">
        <v>1</v>
      </c>
      <c r="GX79" s="2" t="s">
        <v>1</v>
      </c>
      <c r="GY79" s="2" t="s">
        <v>1</v>
      </c>
      <c r="GZ79" s="2" t="s">
        <v>1</v>
      </c>
      <c r="HA79" s="2" t="s">
        <v>1</v>
      </c>
      <c r="HB79" s="2">
        <v>43500</v>
      </c>
      <c r="HC79" s="2">
        <v>9417</v>
      </c>
      <c r="HD79" s="2" t="s">
        <v>1</v>
      </c>
      <c r="HE79" s="2" t="s">
        <v>1</v>
      </c>
      <c r="HF79" s="2" t="s">
        <v>1</v>
      </c>
      <c r="HG79" s="2" t="s">
        <v>1</v>
      </c>
      <c r="HH79" s="2" t="s">
        <v>1</v>
      </c>
      <c r="HI79" s="2" t="s">
        <v>1</v>
      </c>
      <c r="HJ79" s="2">
        <v>174000</v>
      </c>
      <c r="HK79" s="2" t="s">
        <v>1</v>
      </c>
      <c r="HL79" s="2" t="s">
        <v>1</v>
      </c>
      <c r="HM79" s="2" t="s">
        <v>1</v>
      </c>
      <c r="HN79" s="2">
        <v>208900</v>
      </c>
      <c r="HO79" s="2" t="s">
        <v>1</v>
      </c>
      <c r="HP79" s="2" t="s">
        <v>1</v>
      </c>
      <c r="HQ79" s="2" t="s">
        <v>1</v>
      </c>
      <c r="HR79" s="2" t="s">
        <v>1</v>
      </c>
      <c r="HS79" s="2">
        <v>0</v>
      </c>
      <c r="HT79" s="2" t="s">
        <v>1</v>
      </c>
      <c r="HU79" s="2" t="s">
        <v>1</v>
      </c>
      <c r="HV79" s="2">
        <v>14680</v>
      </c>
      <c r="HW79" s="2">
        <v>450000</v>
      </c>
      <c r="HX79" s="2" t="s">
        <v>1</v>
      </c>
      <c r="HY79" s="2" t="s">
        <v>1</v>
      </c>
      <c r="HZ79" s="2" t="s">
        <v>1</v>
      </c>
      <c r="IA79" s="2" t="s">
        <v>1</v>
      </c>
      <c r="IB79" s="2" t="s">
        <v>1</v>
      </c>
      <c r="IC79" s="2" t="s">
        <v>1</v>
      </c>
      <c r="ID79" s="2" t="s">
        <v>1</v>
      </c>
      <c r="IE79" s="2">
        <v>868654.38</v>
      </c>
      <c r="IF79" s="2" t="s">
        <v>1</v>
      </c>
      <c r="IG79" s="2">
        <v>55243</v>
      </c>
      <c r="IH79" s="2" t="s">
        <v>1</v>
      </c>
      <c r="II79" s="2">
        <v>0</v>
      </c>
      <c r="IJ79" s="2" t="s">
        <v>1</v>
      </c>
      <c r="IK79" s="2" t="s">
        <v>1</v>
      </c>
      <c r="IL79" s="2" t="s">
        <v>1</v>
      </c>
      <c r="IM79" s="2" t="s">
        <v>1</v>
      </c>
      <c r="IN79" s="2" t="s">
        <v>1</v>
      </c>
      <c r="IO79" s="2" t="s">
        <v>1</v>
      </c>
      <c r="IP79" s="2" t="s">
        <v>1</v>
      </c>
      <c r="IQ79" s="2" t="s">
        <v>1</v>
      </c>
      <c r="IR79" s="2" t="s">
        <v>1</v>
      </c>
      <c r="IS79" s="2" t="s">
        <v>1</v>
      </c>
      <c r="IT79" s="2">
        <v>17511</v>
      </c>
      <c r="IU79" s="2" t="s">
        <v>1</v>
      </c>
      <c r="IV79" s="2" t="s">
        <v>1</v>
      </c>
      <c r="IW79" s="2" t="s">
        <v>1</v>
      </c>
      <c r="IX79" s="2" t="s">
        <v>1</v>
      </c>
      <c r="IY79" s="2" t="s">
        <v>1</v>
      </c>
      <c r="IZ79" s="2" t="s">
        <v>1</v>
      </c>
      <c r="JA79" s="2" t="s">
        <v>1</v>
      </c>
      <c r="JB79" s="2" t="s">
        <v>1</v>
      </c>
      <c r="JC79" s="2" t="s">
        <v>1</v>
      </c>
      <c r="JD79" s="2" t="s">
        <v>1</v>
      </c>
      <c r="JE79" s="2" t="s">
        <v>1</v>
      </c>
      <c r="JF79" s="2" t="s">
        <v>1</v>
      </c>
      <c r="JG79" s="2" t="s">
        <v>1</v>
      </c>
      <c r="JH79" s="2" t="s">
        <v>1</v>
      </c>
      <c r="JI79" s="2" t="s">
        <v>1</v>
      </c>
      <c r="JJ79" s="2" t="s">
        <v>1</v>
      </c>
      <c r="JK79" s="2" t="s">
        <v>1</v>
      </c>
      <c r="JL79" s="2" t="s">
        <v>1</v>
      </c>
      <c r="JM79" s="2">
        <v>104060</v>
      </c>
      <c r="JN79" s="2">
        <v>1422841.72</v>
      </c>
      <c r="JO79" s="2">
        <v>189500</v>
      </c>
      <c r="JP79" s="2" t="s">
        <v>1</v>
      </c>
      <c r="JQ79" s="2" t="s">
        <v>1</v>
      </c>
      <c r="JR79" s="2" t="s">
        <v>1</v>
      </c>
      <c r="JS79" s="2" t="s">
        <v>1</v>
      </c>
      <c r="JT79" s="2" t="s">
        <v>1</v>
      </c>
      <c r="JU79" s="2">
        <v>226076</v>
      </c>
      <c r="JV79" s="2" t="s">
        <v>1</v>
      </c>
      <c r="JW79" s="2" t="s">
        <v>1</v>
      </c>
      <c r="JX79" s="2" t="s">
        <v>1</v>
      </c>
      <c r="JY79" s="2" t="s">
        <v>1</v>
      </c>
      <c r="JZ79" s="2" t="s">
        <v>1</v>
      </c>
      <c r="KA79" s="2" t="s">
        <v>1</v>
      </c>
      <c r="KB79" s="2" t="s">
        <v>1</v>
      </c>
      <c r="KC79" s="2" t="s">
        <v>1</v>
      </c>
      <c r="KD79" s="2" t="s">
        <v>1</v>
      </c>
      <c r="KE79" s="2" t="s">
        <v>1</v>
      </c>
      <c r="KF79" s="2" t="s">
        <v>1</v>
      </c>
      <c r="KG79" s="2" t="s">
        <v>1</v>
      </c>
      <c r="KH79" s="2" t="s">
        <v>1</v>
      </c>
      <c r="KI79" s="2" t="s">
        <v>1</v>
      </c>
      <c r="KJ79" s="2" t="s">
        <v>1</v>
      </c>
      <c r="KK79" s="2" t="s">
        <v>1</v>
      </c>
      <c r="KL79" s="2" t="s">
        <v>1</v>
      </c>
      <c r="KM79" s="2" t="s">
        <v>1</v>
      </c>
      <c r="KN79" s="2" t="s">
        <v>1</v>
      </c>
      <c r="KO79" s="2" t="s">
        <v>1</v>
      </c>
      <c r="KP79" s="2" t="s">
        <v>1</v>
      </c>
      <c r="KQ79" s="2" t="s">
        <v>1</v>
      </c>
      <c r="KR79" s="2" t="s">
        <v>1</v>
      </c>
      <c r="KS79" s="2" t="s">
        <v>1</v>
      </c>
      <c r="KT79" s="2" t="s">
        <v>1</v>
      </c>
      <c r="KU79" s="2" t="s">
        <v>1</v>
      </c>
      <c r="KV79" s="2" t="s">
        <v>1</v>
      </c>
      <c r="KW79" s="2" t="s">
        <v>1</v>
      </c>
    </row>
    <row r="80" spans="1:309" x14ac:dyDescent="0.3">
      <c r="A80" s="2" t="s">
        <v>74</v>
      </c>
      <c r="B80" s="2">
        <v>502</v>
      </c>
      <c r="C80" s="23">
        <f t="shared" si="99"/>
        <v>-4752094.7599999979</v>
      </c>
      <c r="D80" s="23">
        <f t="shared" si="100"/>
        <v>10422254.940000001</v>
      </c>
      <c r="E80" s="23">
        <f t="shared" si="101"/>
        <v>20761.464023904384</v>
      </c>
      <c r="F80" s="23">
        <f t="shared" si="102"/>
        <v>6111168.7300000014</v>
      </c>
      <c r="G80" s="23">
        <f t="shared" si="103"/>
        <v>1941813.2100000002</v>
      </c>
      <c r="H80" s="23">
        <f t="shared" si="104"/>
        <v>11445</v>
      </c>
      <c r="I80" s="23">
        <f t="shared" si="105"/>
        <v>2357828</v>
      </c>
      <c r="J80" s="23">
        <f t="shared" si="106"/>
        <v>4696.8685258964142</v>
      </c>
      <c r="K80" s="23">
        <f t="shared" si="107"/>
        <v>404888</v>
      </c>
      <c r="L80" s="23">
        <f t="shared" si="108"/>
        <v>1952940</v>
      </c>
      <c r="M80" s="23">
        <f t="shared" si="109"/>
        <v>1713375.1700000002</v>
      </c>
      <c r="N80" s="23">
        <f t="shared" si="110"/>
        <v>12173.642888446218</v>
      </c>
      <c r="O80" s="23">
        <f t="shared" si="111"/>
        <v>1224633.9700000002</v>
      </c>
      <c r="P80" s="23">
        <f t="shared" si="112"/>
        <v>1704282.58</v>
      </c>
      <c r="Q80" s="23">
        <f t="shared" si="113"/>
        <v>2331956.64</v>
      </c>
      <c r="R80" s="23">
        <f t="shared" si="114"/>
        <v>5702536.5100000007</v>
      </c>
      <c r="S80" s="23">
        <f t="shared" si="115"/>
        <v>11359.634482071715</v>
      </c>
      <c r="T80" s="23">
        <f t="shared" si="116"/>
        <v>408632.22000000067</v>
      </c>
      <c r="U80" s="7">
        <f t="shared" si="117"/>
        <v>6.6866460091996274E-2</v>
      </c>
      <c r="V80" s="23">
        <f t="shared" si="118"/>
        <v>370</v>
      </c>
      <c r="W80" s="23">
        <f t="shared" si="119"/>
        <v>327104</v>
      </c>
      <c r="X80" s="23">
        <f t="shared" si="120"/>
        <v>52469.22</v>
      </c>
      <c r="Y80" s="23">
        <f t="shared" si="121"/>
        <v>28760</v>
      </c>
      <c r="Z80" s="23">
        <v>71</v>
      </c>
      <c r="AA80" s="23">
        <f t="shared" si="122"/>
        <v>441592.32000000001</v>
      </c>
      <c r="AB80" s="23">
        <f t="shared" si="123"/>
        <v>15174349.699999999</v>
      </c>
      <c r="AC80" s="23">
        <f t="shared" si="124"/>
        <v>30227.788247011951</v>
      </c>
      <c r="AD80" s="23">
        <f t="shared" si="125"/>
        <v>6190057.5300000003</v>
      </c>
      <c r="AE80" s="23">
        <f t="shared" si="126"/>
        <v>12330.791892430279</v>
      </c>
      <c r="AF80" s="23">
        <f t="shared" si="127"/>
        <v>1870787</v>
      </c>
      <c r="AG80" s="23">
        <f t="shared" si="128"/>
        <v>3726.6673306772909</v>
      </c>
      <c r="AH80" s="23">
        <f t="shared" si="129"/>
        <v>3462194.5300000003</v>
      </c>
      <c r="AI80" s="23">
        <f t="shared" si="130"/>
        <v>47388</v>
      </c>
      <c r="AJ80" s="23">
        <f t="shared" si="131"/>
        <v>1008444</v>
      </c>
      <c r="AK80" s="23">
        <f t="shared" si="132"/>
        <v>8984292.1699999999</v>
      </c>
      <c r="AL80" s="23">
        <f t="shared" si="133"/>
        <v>17896.996354581672</v>
      </c>
      <c r="AM80" s="23">
        <f t="shared" si="134"/>
        <v>8912235.1699999999</v>
      </c>
      <c r="AN80" s="23">
        <f t="shared" si="135"/>
        <v>50000</v>
      </c>
      <c r="AO80" s="2">
        <v>1068162.3600000001</v>
      </c>
      <c r="AP80" s="2">
        <v>31411.599999999999</v>
      </c>
      <c r="AQ80" s="2">
        <v>125060.01</v>
      </c>
      <c r="AR80" s="2" t="s">
        <v>1</v>
      </c>
      <c r="AS80" s="2">
        <v>1180832.58</v>
      </c>
      <c r="AT80" s="2">
        <v>523450</v>
      </c>
      <c r="AU80" s="2" t="s">
        <v>1</v>
      </c>
      <c r="AV80" s="2">
        <v>2331956.64</v>
      </c>
      <c r="AX80" s="2">
        <v>0</v>
      </c>
      <c r="AY80" s="2" t="s">
        <v>1</v>
      </c>
      <c r="AZ80" s="2">
        <v>370</v>
      </c>
      <c r="BA80" s="2" t="s">
        <v>1</v>
      </c>
      <c r="BB80" s="2" t="s">
        <v>1</v>
      </c>
      <c r="BC80" s="2" t="s">
        <v>1</v>
      </c>
      <c r="BD80" s="2" t="s">
        <v>1</v>
      </c>
      <c r="BE80" s="2">
        <v>278703</v>
      </c>
      <c r="BF80" s="2">
        <v>6960</v>
      </c>
      <c r="BG80" s="2">
        <v>3350</v>
      </c>
      <c r="BH80" s="2">
        <v>36575</v>
      </c>
      <c r="BI80" s="2">
        <v>400</v>
      </c>
      <c r="BJ80" s="2">
        <v>1116</v>
      </c>
      <c r="BK80" s="2" t="s">
        <v>1</v>
      </c>
      <c r="BL80" s="2" t="s">
        <v>1</v>
      </c>
      <c r="BM80" s="2" t="s">
        <v>1</v>
      </c>
      <c r="BN80" s="2">
        <v>18420.36</v>
      </c>
      <c r="BO80" s="2" t="s">
        <v>1</v>
      </c>
      <c r="BP80" s="2">
        <v>33944.86</v>
      </c>
      <c r="BQ80" s="2">
        <v>104</v>
      </c>
      <c r="BR80" s="2">
        <v>28760</v>
      </c>
      <c r="BS80" s="2" t="s">
        <v>1</v>
      </c>
      <c r="BT80" s="2">
        <v>441592.32000000001</v>
      </c>
      <c r="BU80" s="2" t="s">
        <v>1</v>
      </c>
      <c r="BV80" s="2">
        <v>971378.76</v>
      </c>
      <c r="BW80" s="2" t="s">
        <v>1</v>
      </c>
      <c r="BX80" s="2" t="s">
        <v>1</v>
      </c>
      <c r="BY80" s="2">
        <v>8827.3799999999992</v>
      </c>
      <c r="BZ80" s="2" t="s">
        <v>1</v>
      </c>
      <c r="CA80" s="2" t="s">
        <v>1</v>
      </c>
      <c r="CB80" s="2" t="s">
        <v>1</v>
      </c>
      <c r="CC80" s="2" t="s">
        <v>1</v>
      </c>
      <c r="CD80" s="2">
        <v>75723</v>
      </c>
      <c r="CE80" s="2">
        <v>585405</v>
      </c>
      <c r="CF80" s="2">
        <v>5460</v>
      </c>
      <c r="CG80" s="2">
        <v>1420</v>
      </c>
      <c r="CH80" s="2">
        <v>65161.03</v>
      </c>
      <c r="CI80" s="2" t="s">
        <v>1</v>
      </c>
      <c r="CJ80" s="2" t="s">
        <v>1</v>
      </c>
      <c r="CK80" s="2" t="s">
        <v>1</v>
      </c>
      <c r="CL80" s="2" t="s">
        <v>1</v>
      </c>
      <c r="CM80" s="2" t="s">
        <v>1</v>
      </c>
      <c r="CN80" s="2">
        <v>13000</v>
      </c>
      <c r="CO80" s="2" t="s">
        <v>1</v>
      </c>
      <c r="CP80" s="2" t="s">
        <v>1</v>
      </c>
      <c r="CQ80" s="2" t="s">
        <v>1</v>
      </c>
      <c r="CR80" s="2" t="s">
        <v>1</v>
      </c>
      <c r="CS80" s="2" t="s">
        <v>1</v>
      </c>
      <c r="CT80" s="2" t="s">
        <v>1</v>
      </c>
      <c r="CU80" s="2">
        <v>129445.02</v>
      </c>
      <c r="CV80" s="2" t="s">
        <v>1</v>
      </c>
      <c r="CW80" s="2">
        <v>43119</v>
      </c>
      <c r="CX80" s="2">
        <v>28874.02</v>
      </c>
      <c r="CY80" s="2" t="s">
        <v>1</v>
      </c>
      <c r="CZ80" s="2">
        <v>12000</v>
      </c>
      <c r="DA80" s="2" t="s">
        <v>1</v>
      </c>
      <c r="DB80" s="2">
        <v>2000</v>
      </c>
      <c r="DC80" s="2" t="s">
        <v>1</v>
      </c>
      <c r="DD80" s="2" t="s">
        <v>1</v>
      </c>
      <c r="DE80" s="2" t="s">
        <v>1</v>
      </c>
      <c r="DF80" s="2" t="s">
        <v>1</v>
      </c>
      <c r="DG80" s="2" t="s">
        <v>1</v>
      </c>
      <c r="DH80" s="2" t="s">
        <v>1</v>
      </c>
      <c r="DI80" s="2" t="s">
        <v>1</v>
      </c>
      <c r="DJ80" s="2" t="s">
        <v>1</v>
      </c>
      <c r="DK80" s="2">
        <v>11445</v>
      </c>
      <c r="DL80" s="2" t="s">
        <v>1</v>
      </c>
      <c r="DM80" s="2" t="s">
        <v>1</v>
      </c>
      <c r="DN80" s="2" t="s">
        <v>1</v>
      </c>
      <c r="DO80" s="2" t="s">
        <v>1</v>
      </c>
      <c r="DP80" s="2" t="s">
        <v>1</v>
      </c>
      <c r="DQ80" s="2" t="s">
        <v>1</v>
      </c>
      <c r="DR80" s="2" t="s">
        <v>1</v>
      </c>
      <c r="DS80" s="2" t="s">
        <v>1</v>
      </c>
      <c r="DT80" s="2" t="s">
        <v>1</v>
      </c>
      <c r="DU80" s="2">
        <v>118500</v>
      </c>
      <c r="DV80" s="2">
        <v>136100</v>
      </c>
      <c r="DW80" s="2" t="s">
        <v>1</v>
      </c>
      <c r="DX80" s="2">
        <v>38139</v>
      </c>
      <c r="DY80" s="2" t="s">
        <v>1</v>
      </c>
      <c r="DZ80" s="2" t="s">
        <v>1</v>
      </c>
      <c r="EA80" s="2" t="s">
        <v>1</v>
      </c>
      <c r="EB80" s="2">
        <v>112149</v>
      </c>
      <c r="EC80" s="2" t="s">
        <v>1</v>
      </c>
      <c r="ED80" s="2" t="s">
        <v>1</v>
      </c>
      <c r="EE80" s="2" t="s">
        <v>1</v>
      </c>
      <c r="EF80" s="2" t="s">
        <v>1</v>
      </c>
      <c r="EG80" s="2" t="s">
        <v>1</v>
      </c>
      <c r="EH80" s="2" t="s">
        <v>1</v>
      </c>
      <c r="EI80" s="2" t="s">
        <v>1</v>
      </c>
      <c r="EJ80" s="2" t="s">
        <v>1</v>
      </c>
      <c r="EK80" s="2">
        <v>0</v>
      </c>
      <c r="EL80" s="2">
        <v>1752940</v>
      </c>
      <c r="EM80" s="2" t="s">
        <v>1</v>
      </c>
      <c r="EN80" s="2" t="s">
        <v>1</v>
      </c>
      <c r="EO80" s="2" t="s">
        <v>1</v>
      </c>
      <c r="EP80" s="2">
        <v>200000</v>
      </c>
      <c r="EQ80" s="2" t="s">
        <v>1</v>
      </c>
      <c r="ER80" s="2" t="s">
        <v>1</v>
      </c>
      <c r="ES80" s="2" t="s">
        <v>1</v>
      </c>
      <c r="ET80" s="2" t="s">
        <v>1</v>
      </c>
      <c r="EU80" s="2">
        <v>780575</v>
      </c>
      <c r="EV80" s="2" t="s">
        <v>1</v>
      </c>
      <c r="EW80" s="2">
        <v>1572</v>
      </c>
      <c r="EX80" s="2">
        <v>126117</v>
      </c>
      <c r="EY80" s="2">
        <v>539883</v>
      </c>
      <c r="EZ80" s="2" t="s">
        <v>1</v>
      </c>
      <c r="FA80" s="2" t="s">
        <v>1</v>
      </c>
      <c r="FB80" s="2" t="s">
        <v>1</v>
      </c>
      <c r="FC80" s="2">
        <v>303448</v>
      </c>
      <c r="FD80" s="2">
        <v>115941</v>
      </c>
      <c r="FE80" s="2">
        <v>3251</v>
      </c>
      <c r="FF80" s="2" t="s">
        <v>1</v>
      </c>
      <c r="FG80" s="2" t="s">
        <v>1</v>
      </c>
      <c r="FH80" s="2" t="s">
        <v>1</v>
      </c>
      <c r="FI80" s="2" t="s">
        <v>1</v>
      </c>
      <c r="FJ80" s="2" t="s">
        <v>1</v>
      </c>
      <c r="FK80" s="2">
        <v>3397.18</v>
      </c>
      <c r="FL80" s="2">
        <v>183</v>
      </c>
      <c r="FM80" s="2" t="s">
        <v>1</v>
      </c>
      <c r="FN80" s="2">
        <v>9441</v>
      </c>
      <c r="FO80" s="2">
        <v>159648.1</v>
      </c>
      <c r="FP80" s="2" t="s">
        <v>1</v>
      </c>
      <c r="FQ80" s="2">
        <v>163849.97</v>
      </c>
      <c r="FR80" s="2" t="s">
        <v>1</v>
      </c>
      <c r="FS80" s="2" t="s">
        <v>1</v>
      </c>
      <c r="FT80" s="2" t="s">
        <v>1</v>
      </c>
      <c r="FU80" s="2" t="s">
        <v>1</v>
      </c>
      <c r="FV80" s="2" t="s">
        <v>1</v>
      </c>
      <c r="FW80" s="2" t="s">
        <v>1</v>
      </c>
      <c r="FX80" s="2">
        <v>25048</v>
      </c>
      <c r="FY80" s="2" t="s">
        <v>1</v>
      </c>
      <c r="FZ80" s="2" t="s">
        <v>1</v>
      </c>
      <c r="GA80" s="2">
        <v>299647</v>
      </c>
      <c r="GB80" s="2">
        <v>83614.600000000006</v>
      </c>
      <c r="GC80" s="2">
        <v>28075</v>
      </c>
      <c r="GD80" s="2" t="s">
        <v>1</v>
      </c>
      <c r="GE80" s="2" t="s">
        <v>1</v>
      </c>
      <c r="GF80" s="2">
        <v>4681.3999999999996</v>
      </c>
      <c r="GG80" s="2">
        <v>11035.83</v>
      </c>
      <c r="GH80" s="2">
        <v>56570.8</v>
      </c>
      <c r="GI80" s="2">
        <v>6000</v>
      </c>
      <c r="GJ80" s="2" t="s">
        <v>1</v>
      </c>
      <c r="GK80" s="2" t="s">
        <v>1</v>
      </c>
      <c r="GL80" s="2">
        <v>15991</v>
      </c>
      <c r="GM80" s="2">
        <v>6516</v>
      </c>
      <c r="GN80" s="2">
        <v>1141684.77</v>
      </c>
      <c r="GO80" s="2">
        <v>937496.73</v>
      </c>
      <c r="GP80" s="2" t="s">
        <v>1</v>
      </c>
      <c r="GQ80" s="2">
        <v>38096</v>
      </c>
      <c r="GR80" s="2">
        <v>3886</v>
      </c>
      <c r="GS80" s="2" t="s">
        <v>1</v>
      </c>
      <c r="GT80" s="2" t="s">
        <v>1</v>
      </c>
      <c r="GU80" s="2" t="s">
        <v>1</v>
      </c>
      <c r="GV80" s="2">
        <v>44692.15</v>
      </c>
      <c r="GW80" s="2" t="s">
        <v>1</v>
      </c>
      <c r="GX80" s="2" t="s">
        <v>1</v>
      </c>
      <c r="GY80" s="2" t="s">
        <v>1</v>
      </c>
      <c r="GZ80" s="2" t="s">
        <v>1</v>
      </c>
      <c r="HA80" s="2">
        <v>4508</v>
      </c>
      <c r="HB80" s="2">
        <v>29280</v>
      </c>
      <c r="HC80" s="2">
        <v>13600</v>
      </c>
      <c r="HD80" s="2" t="s">
        <v>1</v>
      </c>
      <c r="HE80" s="2" t="s">
        <v>1</v>
      </c>
      <c r="HF80" s="2" t="s">
        <v>1</v>
      </c>
      <c r="HG80" s="2" t="s">
        <v>1</v>
      </c>
      <c r="HH80" s="2" t="s">
        <v>1</v>
      </c>
      <c r="HI80" s="2" t="s">
        <v>1</v>
      </c>
      <c r="HJ80" s="2">
        <v>142000</v>
      </c>
      <c r="HK80" s="2" t="s">
        <v>1</v>
      </c>
      <c r="HL80" s="2" t="s">
        <v>1</v>
      </c>
      <c r="HM80" s="2" t="s">
        <v>1</v>
      </c>
      <c r="HN80" s="2">
        <v>495</v>
      </c>
      <c r="HO80" s="2" t="s">
        <v>1</v>
      </c>
      <c r="HP80" s="2" t="s">
        <v>1</v>
      </c>
      <c r="HQ80" s="2" t="s">
        <v>1</v>
      </c>
      <c r="HR80" s="2" t="s">
        <v>1</v>
      </c>
      <c r="HS80" s="2">
        <v>7456</v>
      </c>
      <c r="HT80" s="2" t="s">
        <v>1</v>
      </c>
      <c r="HU80" s="2" t="s">
        <v>1</v>
      </c>
      <c r="HV80" s="2">
        <v>7440</v>
      </c>
      <c r="HW80" s="2">
        <v>220000</v>
      </c>
      <c r="HX80" s="2" t="s">
        <v>1</v>
      </c>
      <c r="HY80" s="2" t="s">
        <v>1</v>
      </c>
      <c r="HZ80" s="2" t="s">
        <v>1</v>
      </c>
      <c r="IA80" s="2" t="s">
        <v>1</v>
      </c>
      <c r="IB80" s="2" t="s">
        <v>1</v>
      </c>
      <c r="IC80" s="2" t="s">
        <v>1</v>
      </c>
      <c r="ID80" s="2" t="s">
        <v>1</v>
      </c>
      <c r="IE80" s="2">
        <v>604134</v>
      </c>
      <c r="IF80" s="2">
        <v>862</v>
      </c>
      <c r="IG80" s="2">
        <v>26057</v>
      </c>
      <c r="IH80" s="2">
        <v>550</v>
      </c>
      <c r="II80" s="2">
        <v>0</v>
      </c>
      <c r="IJ80" s="2" t="s">
        <v>1</v>
      </c>
      <c r="IK80" s="2" t="s">
        <v>1</v>
      </c>
      <c r="IL80" s="2" t="s">
        <v>1</v>
      </c>
      <c r="IM80" s="2" t="s">
        <v>1</v>
      </c>
      <c r="IN80" s="2">
        <v>7437</v>
      </c>
      <c r="IO80" s="2" t="s">
        <v>1</v>
      </c>
      <c r="IP80" s="2" t="s">
        <v>1</v>
      </c>
      <c r="IQ80" s="2">
        <v>8000</v>
      </c>
      <c r="IR80" s="2" t="s">
        <v>1</v>
      </c>
      <c r="IS80" s="2" t="s">
        <v>1</v>
      </c>
      <c r="IT80" s="2">
        <v>7897</v>
      </c>
      <c r="IU80" s="2" t="s">
        <v>1</v>
      </c>
      <c r="IV80" s="2" t="s">
        <v>1</v>
      </c>
      <c r="IW80" s="2" t="s">
        <v>1</v>
      </c>
      <c r="IX80" s="2" t="s">
        <v>1</v>
      </c>
      <c r="IY80" s="2" t="s">
        <v>1</v>
      </c>
      <c r="IZ80" s="2" t="s">
        <v>1</v>
      </c>
      <c r="JA80" s="2" t="s">
        <v>1</v>
      </c>
      <c r="JB80" s="2" t="s">
        <v>1</v>
      </c>
      <c r="JC80" s="2" t="s">
        <v>1</v>
      </c>
      <c r="JD80" s="2" t="s">
        <v>1</v>
      </c>
      <c r="JE80" s="2" t="s">
        <v>1</v>
      </c>
      <c r="JF80" s="2" t="s">
        <v>1</v>
      </c>
      <c r="JG80" s="2" t="s">
        <v>1</v>
      </c>
      <c r="JH80" s="2">
        <v>22057</v>
      </c>
      <c r="JI80" s="2" t="s">
        <v>1</v>
      </c>
      <c r="JJ80" s="2" t="s">
        <v>1</v>
      </c>
      <c r="JK80" s="2" t="s">
        <v>1</v>
      </c>
      <c r="JL80" s="2" t="s">
        <v>1</v>
      </c>
      <c r="JM80" s="2" t="s">
        <v>1</v>
      </c>
      <c r="JN80" s="2">
        <v>8873805.1699999999</v>
      </c>
      <c r="JO80" s="2">
        <v>0</v>
      </c>
      <c r="JP80" s="2" t="s">
        <v>1</v>
      </c>
      <c r="JQ80" s="2" t="s">
        <v>1</v>
      </c>
      <c r="JR80" s="2" t="s">
        <v>1</v>
      </c>
      <c r="JS80" s="2" t="s">
        <v>1</v>
      </c>
      <c r="JT80" s="2" t="s">
        <v>1</v>
      </c>
      <c r="JU80" s="2">
        <v>38430</v>
      </c>
      <c r="JV80" s="2" t="s">
        <v>1</v>
      </c>
      <c r="JW80" s="2" t="s">
        <v>1</v>
      </c>
      <c r="JX80" s="2" t="s">
        <v>1</v>
      </c>
      <c r="JY80" s="2" t="s">
        <v>1</v>
      </c>
      <c r="JZ80" s="2" t="s">
        <v>1</v>
      </c>
      <c r="KA80" s="2" t="s">
        <v>1</v>
      </c>
      <c r="KB80" s="2" t="s">
        <v>1</v>
      </c>
      <c r="KC80" s="2">
        <v>50000</v>
      </c>
      <c r="KD80" s="2" t="s">
        <v>1</v>
      </c>
      <c r="KE80" s="2" t="s">
        <v>1</v>
      </c>
      <c r="KF80" s="2" t="s">
        <v>1</v>
      </c>
      <c r="KG80" s="2" t="s">
        <v>1</v>
      </c>
      <c r="KH80" s="2" t="s">
        <v>1</v>
      </c>
      <c r="KI80" s="2" t="s">
        <v>1</v>
      </c>
      <c r="KJ80" s="2" t="s">
        <v>1</v>
      </c>
      <c r="KK80" s="2" t="s">
        <v>1</v>
      </c>
      <c r="KL80" s="2" t="s">
        <v>1</v>
      </c>
      <c r="KM80" s="2" t="s">
        <v>1</v>
      </c>
      <c r="KN80" s="2" t="s">
        <v>1</v>
      </c>
      <c r="KO80" s="2" t="s">
        <v>1</v>
      </c>
      <c r="KP80" s="2" t="s">
        <v>1</v>
      </c>
      <c r="KQ80" s="2" t="s">
        <v>1</v>
      </c>
      <c r="KR80" s="2" t="s">
        <v>1</v>
      </c>
      <c r="KS80" s="2" t="s">
        <v>1</v>
      </c>
      <c r="KT80" s="2" t="s">
        <v>1</v>
      </c>
      <c r="KU80" s="2" t="s">
        <v>1</v>
      </c>
      <c r="KV80" s="2" t="s">
        <v>1</v>
      </c>
      <c r="KW80" s="2" t="s">
        <v>1</v>
      </c>
    </row>
    <row r="81" spans="1:309" x14ac:dyDescent="0.3">
      <c r="A81" s="2" t="s">
        <v>75</v>
      </c>
      <c r="B81" s="2">
        <v>246</v>
      </c>
      <c r="C81" s="23">
        <f t="shared" si="99"/>
        <v>-4285713.0299999993</v>
      </c>
      <c r="D81" s="23">
        <f t="shared" si="100"/>
        <v>10919620.07</v>
      </c>
      <c r="E81" s="23">
        <f t="shared" si="101"/>
        <v>44388.699471544714</v>
      </c>
      <c r="F81" s="23">
        <f t="shared" si="102"/>
        <v>3886424.09</v>
      </c>
      <c r="G81" s="23">
        <f t="shared" si="103"/>
        <v>5763263.1200000001</v>
      </c>
      <c r="H81" s="23">
        <f t="shared" si="104"/>
        <v>509200</v>
      </c>
      <c r="I81" s="23">
        <f t="shared" si="105"/>
        <v>760732.86</v>
      </c>
      <c r="J81" s="23">
        <f t="shared" si="106"/>
        <v>3092.41</v>
      </c>
      <c r="K81" s="23">
        <f t="shared" si="107"/>
        <v>482345</v>
      </c>
      <c r="L81" s="23">
        <f t="shared" si="108"/>
        <v>278387.86</v>
      </c>
      <c r="M81" s="23">
        <f t="shared" si="109"/>
        <v>5763263.1200000001</v>
      </c>
      <c r="N81" s="23">
        <f t="shared" si="110"/>
        <v>15798.471910569106</v>
      </c>
      <c r="O81" s="23">
        <f t="shared" si="111"/>
        <v>825603.5</v>
      </c>
      <c r="P81" s="23">
        <f t="shared" si="112"/>
        <v>763167.39</v>
      </c>
      <c r="Q81" s="23">
        <f t="shared" si="113"/>
        <v>1588071.38</v>
      </c>
      <c r="R81" s="23">
        <f t="shared" si="114"/>
        <v>3621081.32</v>
      </c>
      <c r="S81" s="23">
        <f t="shared" si="115"/>
        <v>14719.842764227642</v>
      </c>
      <c r="T81" s="23">
        <f t="shared" si="116"/>
        <v>265342.77</v>
      </c>
      <c r="U81" s="7">
        <f t="shared" si="117"/>
        <v>6.8274270603340154E-2</v>
      </c>
      <c r="V81" s="23">
        <f t="shared" si="118"/>
        <v>4689</v>
      </c>
      <c r="W81" s="23">
        <f t="shared" si="119"/>
        <v>245118</v>
      </c>
      <c r="X81" s="23">
        <f t="shared" si="120"/>
        <v>12377.77</v>
      </c>
      <c r="Y81" s="23">
        <f t="shared" si="121"/>
        <v>3230</v>
      </c>
      <c r="Z81" s="23">
        <v>72</v>
      </c>
      <c r="AA81" s="23">
        <f t="shared" si="122"/>
        <v>444167.05</v>
      </c>
      <c r="AB81" s="23">
        <f t="shared" si="123"/>
        <v>15205333.1</v>
      </c>
      <c r="AC81" s="23">
        <f t="shared" si="124"/>
        <v>61810.29715447154</v>
      </c>
      <c r="AD81" s="23">
        <f t="shared" si="125"/>
        <v>14538201.15</v>
      </c>
      <c r="AE81" s="23">
        <f t="shared" si="126"/>
        <v>59098.378658536589</v>
      </c>
      <c r="AF81" s="23">
        <f t="shared" si="127"/>
        <v>1349422</v>
      </c>
      <c r="AG81" s="23">
        <f t="shared" si="128"/>
        <v>5485.4552845528451</v>
      </c>
      <c r="AH81" s="23">
        <f t="shared" si="129"/>
        <v>12119009.290000001</v>
      </c>
      <c r="AI81" s="23">
        <f t="shared" si="130"/>
        <v>10863</v>
      </c>
      <c r="AJ81" s="23">
        <f t="shared" si="131"/>
        <v>487074</v>
      </c>
      <c r="AK81" s="23">
        <f t="shared" si="132"/>
        <v>667131.94999999995</v>
      </c>
      <c r="AL81" s="23">
        <f t="shared" si="133"/>
        <v>2711.9184959349591</v>
      </c>
      <c r="AM81" s="23">
        <f t="shared" si="134"/>
        <v>667131.94999999995</v>
      </c>
      <c r="AN81" s="23">
        <f t="shared" si="135"/>
        <v>0</v>
      </c>
      <c r="AO81" s="2">
        <v>718361.52</v>
      </c>
      <c r="AP81" s="2">
        <v>24252.07</v>
      </c>
      <c r="AQ81" s="2">
        <v>82989.91</v>
      </c>
      <c r="AR81" s="2" t="s">
        <v>1</v>
      </c>
      <c r="AS81" s="2">
        <v>763167.39</v>
      </c>
      <c r="AT81" s="2">
        <v>0</v>
      </c>
      <c r="AU81" s="2" t="s">
        <v>1</v>
      </c>
      <c r="AV81" s="2">
        <v>1588071.38</v>
      </c>
      <c r="AX81" s="2" t="s">
        <v>1</v>
      </c>
      <c r="AY81" s="2" t="s">
        <v>1</v>
      </c>
      <c r="AZ81" s="2" t="s">
        <v>1</v>
      </c>
      <c r="BA81" s="2">
        <v>139</v>
      </c>
      <c r="BB81" s="2">
        <v>4550</v>
      </c>
      <c r="BC81" s="2" t="s">
        <v>1</v>
      </c>
      <c r="BD81" s="2" t="s">
        <v>1</v>
      </c>
      <c r="BE81" s="2">
        <v>152655</v>
      </c>
      <c r="BF81" s="2">
        <v>6500</v>
      </c>
      <c r="BG81" s="2">
        <v>48596</v>
      </c>
      <c r="BH81" s="2">
        <v>19094</v>
      </c>
      <c r="BI81" s="2" t="s">
        <v>1</v>
      </c>
      <c r="BJ81" s="2">
        <v>18273</v>
      </c>
      <c r="BK81" s="2" t="s">
        <v>1</v>
      </c>
      <c r="BL81" s="2" t="s">
        <v>1</v>
      </c>
      <c r="BM81" s="2" t="s">
        <v>1</v>
      </c>
      <c r="BN81" s="2">
        <v>12377.77</v>
      </c>
      <c r="BO81" s="2" t="s">
        <v>1</v>
      </c>
      <c r="BP81" s="2" t="s">
        <v>1</v>
      </c>
      <c r="BQ81" s="2" t="s">
        <v>1</v>
      </c>
      <c r="BR81" s="2">
        <v>3230</v>
      </c>
      <c r="BS81" s="2" t="s">
        <v>1</v>
      </c>
      <c r="BT81" s="2">
        <v>444167.05</v>
      </c>
      <c r="BU81" s="2" t="s">
        <v>1</v>
      </c>
      <c r="BV81" s="2">
        <v>5241560</v>
      </c>
      <c r="BW81" s="2" t="s">
        <v>1</v>
      </c>
      <c r="BX81" s="2" t="s">
        <v>1</v>
      </c>
      <c r="BY81" s="2">
        <v>0</v>
      </c>
      <c r="BZ81" s="2" t="s">
        <v>1</v>
      </c>
      <c r="CA81" s="2" t="s">
        <v>1</v>
      </c>
      <c r="CB81" s="2" t="s">
        <v>1</v>
      </c>
      <c r="CC81" s="2" t="s">
        <v>1</v>
      </c>
      <c r="CD81" s="2">
        <v>31855.5</v>
      </c>
      <c r="CE81" s="2">
        <v>478078</v>
      </c>
      <c r="CF81" s="2">
        <v>0</v>
      </c>
      <c r="CG81" s="2" t="s">
        <v>1</v>
      </c>
      <c r="CH81" s="2">
        <v>11769.62</v>
      </c>
      <c r="CI81" s="2" t="s">
        <v>1</v>
      </c>
      <c r="CJ81" s="2" t="s">
        <v>1</v>
      </c>
      <c r="CK81" s="2" t="s">
        <v>1</v>
      </c>
      <c r="CL81" s="2" t="s">
        <v>1</v>
      </c>
      <c r="CM81" s="2">
        <v>0</v>
      </c>
      <c r="CN81" s="2">
        <v>0</v>
      </c>
      <c r="CO81" s="2" t="s">
        <v>1</v>
      </c>
      <c r="CP81" s="2" t="s">
        <v>1</v>
      </c>
      <c r="CQ81" s="2" t="s">
        <v>1</v>
      </c>
      <c r="CR81" s="2" t="s">
        <v>1</v>
      </c>
      <c r="CS81" s="2" t="s">
        <v>1</v>
      </c>
      <c r="CT81" s="2" t="s">
        <v>1</v>
      </c>
      <c r="CU81" s="2" t="s">
        <v>1</v>
      </c>
      <c r="CV81" s="2" t="s">
        <v>1</v>
      </c>
      <c r="CW81" s="2" t="s">
        <v>1</v>
      </c>
      <c r="CX81" s="2" t="s">
        <v>1</v>
      </c>
      <c r="CY81" s="2" t="s">
        <v>1</v>
      </c>
      <c r="CZ81" s="2" t="s">
        <v>1</v>
      </c>
      <c r="DA81" s="2" t="s">
        <v>1</v>
      </c>
      <c r="DB81" s="2" t="s">
        <v>1</v>
      </c>
      <c r="DC81" s="2" t="s">
        <v>1</v>
      </c>
      <c r="DD81" s="2" t="s">
        <v>1</v>
      </c>
      <c r="DE81" s="2" t="s">
        <v>1</v>
      </c>
      <c r="DF81" s="2" t="s">
        <v>1</v>
      </c>
      <c r="DG81" s="2" t="s">
        <v>1</v>
      </c>
      <c r="DH81" s="2" t="s">
        <v>1</v>
      </c>
      <c r="DI81" s="2" t="s">
        <v>1</v>
      </c>
      <c r="DJ81" s="2" t="s">
        <v>1</v>
      </c>
      <c r="DK81" s="2">
        <v>509200</v>
      </c>
      <c r="DL81" s="2" t="s">
        <v>1</v>
      </c>
      <c r="DM81" s="2" t="s">
        <v>1</v>
      </c>
      <c r="DN81" s="2" t="s">
        <v>1</v>
      </c>
      <c r="DO81" s="2" t="s">
        <v>1</v>
      </c>
      <c r="DP81" s="2" t="s">
        <v>1</v>
      </c>
      <c r="DQ81" s="2" t="s">
        <v>1</v>
      </c>
      <c r="DR81" s="2" t="s">
        <v>1</v>
      </c>
      <c r="DS81" s="2" t="s">
        <v>1</v>
      </c>
      <c r="DT81" s="2" t="s">
        <v>1</v>
      </c>
      <c r="DU81" s="2">
        <v>39500</v>
      </c>
      <c r="DV81" s="2">
        <v>54400</v>
      </c>
      <c r="DW81" s="2" t="s">
        <v>1</v>
      </c>
      <c r="DX81" s="2">
        <v>243445</v>
      </c>
      <c r="DY81" s="2" t="s">
        <v>1</v>
      </c>
      <c r="DZ81" s="2" t="s">
        <v>1</v>
      </c>
      <c r="EA81" s="2" t="s">
        <v>1</v>
      </c>
      <c r="EB81" s="2">
        <v>25000</v>
      </c>
      <c r="EC81" s="2" t="s">
        <v>1</v>
      </c>
      <c r="ED81" s="2" t="s">
        <v>1</v>
      </c>
      <c r="EE81" s="2">
        <v>120000</v>
      </c>
      <c r="EF81" s="2" t="s">
        <v>1</v>
      </c>
      <c r="EG81" s="2" t="s">
        <v>1</v>
      </c>
      <c r="EH81" s="2" t="s">
        <v>1</v>
      </c>
      <c r="EI81" s="2" t="s">
        <v>1</v>
      </c>
      <c r="EJ81" s="2" t="s">
        <v>1</v>
      </c>
      <c r="EK81" s="2" t="s">
        <v>1</v>
      </c>
      <c r="EL81" s="2" t="s">
        <v>1</v>
      </c>
      <c r="EM81" s="2" t="s">
        <v>1</v>
      </c>
      <c r="EN81" s="2" t="s">
        <v>1</v>
      </c>
      <c r="EO81" s="2" t="s">
        <v>1</v>
      </c>
      <c r="EP81" s="2">
        <v>278387.86</v>
      </c>
      <c r="EQ81" s="2" t="s">
        <v>1</v>
      </c>
      <c r="ER81" s="2" t="s">
        <v>1</v>
      </c>
      <c r="ES81" s="2" t="s">
        <v>1</v>
      </c>
      <c r="ET81" s="2" t="s">
        <v>1</v>
      </c>
      <c r="EU81" s="2">
        <v>671868</v>
      </c>
      <c r="EV81" s="2" t="s">
        <v>1</v>
      </c>
      <c r="EW81" s="2" t="s">
        <v>1</v>
      </c>
      <c r="EX81" s="2" t="s">
        <v>1</v>
      </c>
      <c r="EY81" s="2">
        <v>374481</v>
      </c>
      <c r="EZ81" s="2" t="s">
        <v>1</v>
      </c>
      <c r="FA81" s="2" t="s">
        <v>1</v>
      </c>
      <c r="FB81" s="2" t="s">
        <v>1</v>
      </c>
      <c r="FC81" s="2">
        <v>300921</v>
      </c>
      <c r="FD81" s="2">
        <v>0</v>
      </c>
      <c r="FE81" s="2">
        <v>2152</v>
      </c>
      <c r="FF81" s="2" t="s">
        <v>1</v>
      </c>
      <c r="FG81" s="2" t="s">
        <v>1</v>
      </c>
      <c r="FH81" s="2" t="s">
        <v>1</v>
      </c>
      <c r="FI81" s="2" t="s">
        <v>1</v>
      </c>
      <c r="FJ81" s="2" t="s">
        <v>1</v>
      </c>
      <c r="FK81" s="2">
        <v>0</v>
      </c>
      <c r="FL81" s="2" t="s">
        <v>1</v>
      </c>
      <c r="FM81" s="2">
        <v>3240</v>
      </c>
      <c r="FN81" s="2">
        <v>13089</v>
      </c>
      <c r="FO81" s="2">
        <v>83256.3</v>
      </c>
      <c r="FP81" s="2">
        <v>0</v>
      </c>
      <c r="FQ81" s="2">
        <v>348277.9</v>
      </c>
      <c r="FR81" s="2" t="s">
        <v>1</v>
      </c>
      <c r="FS81" s="2" t="s">
        <v>1</v>
      </c>
      <c r="FT81" s="2" t="s">
        <v>1</v>
      </c>
      <c r="FU81" s="2" t="s">
        <v>1</v>
      </c>
      <c r="FV81" s="2" t="s">
        <v>1</v>
      </c>
      <c r="FW81" s="2" t="s">
        <v>1</v>
      </c>
      <c r="FX81" s="2" t="s">
        <v>1</v>
      </c>
      <c r="FY81" s="2" t="s">
        <v>1</v>
      </c>
      <c r="FZ81" s="2" t="s">
        <v>1</v>
      </c>
      <c r="GA81" s="2">
        <v>259559</v>
      </c>
      <c r="GB81" s="2">
        <v>9387.6</v>
      </c>
      <c r="GC81" s="2">
        <v>131721</v>
      </c>
      <c r="GD81" s="2" t="s">
        <v>1</v>
      </c>
      <c r="GE81" s="2" t="s">
        <v>1</v>
      </c>
      <c r="GF81" s="2">
        <v>3930.4</v>
      </c>
      <c r="GG81" s="2">
        <v>43526.75</v>
      </c>
      <c r="GH81" s="2">
        <v>62905.42</v>
      </c>
      <c r="GI81" s="2">
        <v>0</v>
      </c>
      <c r="GJ81" s="2" t="s">
        <v>1</v>
      </c>
      <c r="GK81" s="2">
        <v>23535</v>
      </c>
      <c r="GL81" s="2">
        <v>9840</v>
      </c>
      <c r="GM81" s="2" t="s">
        <v>1</v>
      </c>
      <c r="GN81" s="2">
        <v>2892200.43</v>
      </c>
      <c r="GO81" s="2">
        <v>7796735.5700000003</v>
      </c>
      <c r="GP81" s="2" t="s">
        <v>1</v>
      </c>
      <c r="GQ81" s="2">
        <v>0</v>
      </c>
      <c r="GR81" s="2">
        <v>2382</v>
      </c>
      <c r="GS81" s="2" t="s">
        <v>1</v>
      </c>
      <c r="GT81" s="2" t="s">
        <v>1</v>
      </c>
      <c r="GU81" s="2">
        <v>132349.92000000001</v>
      </c>
      <c r="GV81" s="2" t="s">
        <v>1</v>
      </c>
      <c r="GW81" s="2" t="s">
        <v>1</v>
      </c>
      <c r="GX81" s="2">
        <v>0</v>
      </c>
      <c r="GY81" s="2" t="s">
        <v>1</v>
      </c>
      <c r="GZ81" s="2" t="s">
        <v>1</v>
      </c>
      <c r="HA81" s="2">
        <v>5000</v>
      </c>
      <c r="HB81" s="2">
        <v>0</v>
      </c>
      <c r="HC81" s="2">
        <v>5863</v>
      </c>
      <c r="HD81" s="2" t="s">
        <v>1</v>
      </c>
      <c r="HE81" s="2" t="s">
        <v>1</v>
      </c>
      <c r="HF81" s="2" t="s">
        <v>1</v>
      </c>
      <c r="HG81" s="2" t="s">
        <v>1</v>
      </c>
      <c r="HH81" s="2" t="s">
        <v>1</v>
      </c>
      <c r="HI81" s="2" t="s">
        <v>1</v>
      </c>
      <c r="HJ81" s="2" t="s">
        <v>1</v>
      </c>
      <c r="HK81" s="2" t="s">
        <v>1</v>
      </c>
      <c r="HL81" s="2" t="s">
        <v>1</v>
      </c>
      <c r="HM81" s="2" t="s">
        <v>1</v>
      </c>
      <c r="HN81" s="2">
        <v>6494</v>
      </c>
      <c r="HO81" s="2" t="s">
        <v>1</v>
      </c>
      <c r="HP81" s="2" t="s">
        <v>1</v>
      </c>
      <c r="HQ81" s="2" t="s">
        <v>1</v>
      </c>
      <c r="HR81" s="2" t="s">
        <v>1</v>
      </c>
      <c r="HS81" s="2">
        <v>0</v>
      </c>
      <c r="HT81" s="2" t="s">
        <v>1</v>
      </c>
      <c r="HU81" s="2" t="s">
        <v>1</v>
      </c>
      <c r="HV81" s="2">
        <v>0</v>
      </c>
      <c r="HW81" s="2" t="s">
        <v>1</v>
      </c>
      <c r="HX81" s="2" t="s">
        <v>1</v>
      </c>
      <c r="HY81" s="2" t="s">
        <v>1</v>
      </c>
      <c r="HZ81" s="2" t="s">
        <v>1</v>
      </c>
      <c r="IA81" s="2" t="s">
        <v>1</v>
      </c>
      <c r="IB81" s="2" t="s">
        <v>1</v>
      </c>
      <c r="IC81" s="2" t="s">
        <v>1</v>
      </c>
      <c r="ID81" s="2" t="s">
        <v>1</v>
      </c>
      <c r="IE81" s="2">
        <v>465122</v>
      </c>
      <c r="IF81" s="2">
        <v>2000</v>
      </c>
      <c r="IG81" s="2">
        <v>13458</v>
      </c>
      <c r="IH81" s="2">
        <v>900</v>
      </c>
      <c r="II81" s="2">
        <v>595618</v>
      </c>
      <c r="IJ81" s="2" t="s">
        <v>1</v>
      </c>
      <c r="IK81" s="2" t="s">
        <v>1</v>
      </c>
      <c r="IL81" s="2" t="s">
        <v>1</v>
      </c>
      <c r="IM81" s="2" t="s">
        <v>1</v>
      </c>
      <c r="IN81" s="2" t="s">
        <v>1</v>
      </c>
      <c r="IO81" s="2" t="s">
        <v>1</v>
      </c>
      <c r="IP81" s="2" t="s">
        <v>1</v>
      </c>
      <c r="IQ81" s="2" t="s">
        <v>1</v>
      </c>
      <c r="IR81" s="2" t="s">
        <v>1</v>
      </c>
      <c r="IS81" s="2" t="s">
        <v>1</v>
      </c>
      <c r="IT81" s="2" t="s">
        <v>1</v>
      </c>
      <c r="IU81" s="2" t="s">
        <v>1</v>
      </c>
      <c r="IV81" s="2" t="s">
        <v>1</v>
      </c>
      <c r="IW81" s="2" t="s">
        <v>1</v>
      </c>
      <c r="IX81" s="2" t="s">
        <v>1</v>
      </c>
      <c r="IY81" s="2" t="s">
        <v>1</v>
      </c>
      <c r="IZ81" s="2" t="s">
        <v>1</v>
      </c>
      <c r="JA81" s="2" t="s">
        <v>1</v>
      </c>
      <c r="JB81" s="2" t="s">
        <v>1</v>
      </c>
      <c r="JC81" s="2" t="s">
        <v>1</v>
      </c>
      <c r="JD81" s="2" t="s">
        <v>1</v>
      </c>
      <c r="JE81" s="2" t="s">
        <v>1</v>
      </c>
      <c r="JF81" s="2" t="s">
        <v>1</v>
      </c>
      <c r="JG81" s="2" t="s">
        <v>1</v>
      </c>
      <c r="JH81" s="2">
        <v>0</v>
      </c>
      <c r="JI81" s="2" t="s">
        <v>1</v>
      </c>
      <c r="JJ81" s="2" t="s">
        <v>1</v>
      </c>
      <c r="JK81" s="2" t="s">
        <v>1</v>
      </c>
      <c r="JL81" s="2" t="s">
        <v>1</v>
      </c>
      <c r="JM81" s="2">
        <v>65122</v>
      </c>
      <c r="JN81" s="2">
        <v>500009.95</v>
      </c>
      <c r="JO81" s="2" t="s">
        <v>1</v>
      </c>
      <c r="JP81" s="2" t="s">
        <v>1</v>
      </c>
      <c r="JQ81" s="2" t="s">
        <v>1</v>
      </c>
      <c r="JR81" s="2" t="s">
        <v>1</v>
      </c>
      <c r="JS81" s="2" t="s">
        <v>1</v>
      </c>
      <c r="JT81" s="2" t="s">
        <v>1</v>
      </c>
      <c r="JU81" s="2">
        <v>102000</v>
      </c>
      <c r="JV81" s="2" t="s">
        <v>1</v>
      </c>
      <c r="JW81" s="2" t="s">
        <v>1</v>
      </c>
      <c r="JX81" s="2" t="s">
        <v>1</v>
      </c>
      <c r="JY81" s="2" t="s">
        <v>1</v>
      </c>
      <c r="JZ81" s="2" t="s">
        <v>1</v>
      </c>
      <c r="KA81" s="2" t="s">
        <v>1</v>
      </c>
      <c r="KB81" s="2" t="s">
        <v>1</v>
      </c>
      <c r="KC81" s="2" t="s">
        <v>1</v>
      </c>
      <c r="KD81" s="2" t="s">
        <v>1</v>
      </c>
      <c r="KE81" s="2" t="s">
        <v>1</v>
      </c>
      <c r="KF81" s="2" t="s">
        <v>1</v>
      </c>
      <c r="KG81" s="2" t="s">
        <v>1</v>
      </c>
      <c r="KH81" s="2" t="s">
        <v>1</v>
      </c>
      <c r="KI81" s="2" t="s">
        <v>1</v>
      </c>
      <c r="KJ81" s="2" t="s">
        <v>1</v>
      </c>
      <c r="KK81" s="2" t="s">
        <v>1</v>
      </c>
      <c r="KL81" s="2" t="s">
        <v>1</v>
      </c>
      <c r="KM81" s="2" t="s">
        <v>1</v>
      </c>
      <c r="KN81" s="2" t="s">
        <v>1</v>
      </c>
      <c r="KO81" s="2" t="s">
        <v>1</v>
      </c>
      <c r="KP81" s="2" t="s">
        <v>1</v>
      </c>
      <c r="KQ81" s="2" t="s">
        <v>1</v>
      </c>
      <c r="KR81" s="2" t="s">
        <v>1</v>
      </c>
      <c r="KS81" s="2" t="s">
        <v>1</v>
      </c>
      <c r="KT81" s="2" t="s">
        <v>1</v>
      </c>
      <c r="KU81" s="2" t="s">
        <v>1</v>
      </c>
      <c r="KV81" s="2" t="s">
        <v>1</v>
      </c>
      <c r="KW81" s="2" t="s">
        <v>1</v>
      </c>
    </row>
    <row r="82" spans="1:309" x14ac:dyDescent="0.3">
      <c r="A82" s="2" t="s">
        <v>76</v>
      </c>
      <c r="B82" s="2">
        <v>102</v>
      </c>
      <c r="C82" s="23">
        <f t="shared" si="99"/>
        <v>-569033.85999999987</v>
      </c>
      <c r="D82" s="23">
        <f t="shared" si="100"/>
        <v>2402088.2600000002</v>
      </c>
      <c r="E82" s="23">
        <f t="shared" si="101"/>
        <v>23549.884901960788</v>
      </c>
      <c r="F82" s="23">
        <f t="shared" si="102"/>
        <v>1431610.4400000002</v>
      </c>
      <c r="G82" s="23">
        <f t="shared" si="103"/>
        <v>590803.82000000007</v>
      </c>
      <c r="H82" s="23">
        <f t="shared" si="104"/>
        <v>0</v>
      </c>
      <c r="I82" s="23">
        <f t="shared" si="105"/>
        <v>379674</v>
      </c>
      <c r="J82" s="23">
        <f t="shared" si="106"/>
        <v>3722.294117647059</v>
      </c>
      <c r="K82" s="23">
        <f t="shared" si="107"/>
        <v>379674</v>
      </c>
      <c r="L82" s="23">
        <f t="shared" si="108"/>
        <v>0</v>
      </c>
      <c r="M82" s="23">
        <f t="shared" si="109"/>
        <v>444416.32</v>
      </c>
      <c r="N82" s="23">
        <f t="shared" si="110"/>
        <v>14035.396470588237</v>
      </c>
      <c r="O82" s="23">
        <f t="shared" si="111"/>
        <v>306469.96000000002</v>
      </c>
      <c r="P82" s="23">
        <f t="shared" si="112"/>
        <v>233142.79</v>
      </c>
      <c r="Q82" s="23">
        <f t="shared" si="113"/>
        <v>543319.73</v>
      </c>
      <c r="R82" s="23">
        <f t="shared" si="114"/>
        <v>1379026.57</v>
      </c>
      <c r="S82" s="23">
        <f t="shared" si="115"/>
        <v>13519.868333333334</v>
      </c>
      <c r="T82" s="23">
        <f t="shared" si="116"/>
        <v>52583.870000000112</v>
      </c>
      <c r="U82" s="7">
        <f t="shared" si="117"/>
        <v>3.6730571760848645E-2</v>
      </c>
      <c r="V82" s="23">
        <f t="shared" si="118"/>
        <v>47200</v>
      </c>
      <c r="W82" s="23">
        <f t="shared" si="119"/>
        <v>750</v>
      </c>
      <c r="X82" s="23">
        <f t="shared" si="120"/>
        <v>4126.87</v>
      </c>
      <c r="Y82" s="23">
        <f t="shared" si="121"/>
        <v>580</v>
      </c>
      <c r="Z82" s="23">
        <v>73</v>
      </c>
      <c r="AA82" s="23">
        <f t="shared" si="122"/>
        <v>296021.09000000003</v>
      </c>
      <c r="AB82" s="23">
        <f t="shared" si="123"/>
        <v>2971122.12</v>
      </c>
      <c r="AC82" s="23">
        <f t="shared" si="124"/>
        <v>29128.64823529412</v>
      </c>
      <c r="AD82" s="23">
        <f t="shared" si="125"/>
        <v>2971122.12</v>
      </c>
      <c r="AE82" s="23">
        <f t="shared" si="126"/>
        <v>29128.64823529412</v>
      </c>
      <c r="AF82" s="23">
        <f t="shared" si="127"/>
        <v>400889</v>
      </c>
      <c r="AG82" s="23">
        <f t="shared" si="128"/>
        <v>3930.2843137254904</v>
      </c>
      <c r="AH82" s="23">
        <f t="shared" si="129"/>
        <v>2518253.12</v>
      </c>
      <c r="AI82" s="23">
        <f t="shared" si="130"/>
        <v>14529</v>
      </c>
      <c r="AJ82" s="23">
        <f t="shared" si="131"/>
        <v>50135</v>
      </c>
      <c r="AK82" s="23">
        <f t="shared" si="132"/>
        <v>0</v>
      </c>
      <c r="AL82" s="23">
        <f t="shared" si="133"/>
        <v>0</v>
      </c>
      <c r="AM82" s="23">
        <f t="shared" si="134"/>
        <v>0</v>
      </c>
      <c r="AN82" s="23">
        <f t="shared" si="135"/>
        <v>0</v>
      </c>
      <c r="AO82" s="2">
        <v>244528.69</v>
      </c>
      <c r="AP82" s="2">
        <v>34042.25</v>
      </c>
      <c r="AQ82" s="2">
        <v>27899.02</v>
      </c>
      <c r="AR82" s="2" t="s">
        <v>1</v>
      </c>
      <c r="AS82" s="2">
        <v>226872.79</v>
      </c>
      <c r="AT82" s="2">
        <v>6270</v>
      </c>
      <c r="AU82" s="2" t="s">
        <v>1</v>
      </c>
      <c r="AV82" s="2">
        <v>543319.73</v>
      </c>
      <c r="AX82" s="2" t="s">
        <v>1</v>
      </c>
      <c r="AY82" s="2" t="s">
        <v>1</v>
      </c>
      <c r="AZ82" s="2" t="s">
        <v>1</v>
      </c>
      <c r="BA82" s="2" t="s">
        <v>1</v>
      </c>
      <c r="BB82" s="2" t="s">
        <v>1</v>
      </c>
      <c r="BC82" s="2">
        <v>47200</v>
      </c>
      <c r="BD82" s="2" t="s">
        <v>1</v>
      </c>
      <c r="BE82" s="2" t="s">
        <v>1</v>
      </c>
      <c r="BF82" s="2">
        <v>750</v>
      </c>
      <c r="BG82" s="2" t="s">
        <v>1</v>
      </c>
      <c r="BH82" s="2" t="s">
        <v>1</v>
      </c>
      <c r="BI82" s="2" t="s">
        <v>1</v>
      </c>
      <c r="BJ82" s="2" t="s">
        <v>1</v>
      </c>
      <c r="BK82" s="2" t="s">
        <v>1</v>
      </c>
      <c r="BL82" s="2" t="s">
        <v>1</v>
      </c>
      <c r="BM82" s="2" t="s">
        <v>1</v>
      </c>
      <c r="BN82" s="2">
        <v>4126.87</v>
      </c>
      <c r="BO82" s="2" t="s">
        <v>1</v>
      </c>
      <c r="BP82" s="2" t="s">
        <v>1</v>
      </c>
      <c r="BQ82" s="2" t="s">
        <v>1</v>
      </c>
      <c r="BR82" s="2">
        <v>580</v>
      </c>
      <c r="BS82" s="2" t="s">
        <v>1</v>
      </c>
      <c r="BT82" s="2">
        <v>296021.09000000003</v>
      </c>
      <c r="BU82" s="2" t="s">
        <v>1</v>
      </c>
      <c r="BV82" s="2">
        <v>414630</v>
      </c>
      <c r="BW82" s="2" t="s">
        <v>1</v>
      </c>
      <c r="BX82" s="2" t="s">
        <v>1</v>
      </c>
      <c r="BY82" s="2" t="s">
        <v>1</v>
      </c>
      <c r="BZ82" s="2" t="s">
        <v>1</v>
      </c>
      <c r="CA82" s="2" t="s">
        <v>1</v>
      </c>
      <c r="CB82" s="2" t="s">
        <v>1</v>
      </c>
      <c r="CC82" s="2" t="s">
        <v>1</v>
      </c>
      <c r="CD82" s="2">
        <v>28240</v>
      </c>
      <c r="CE82" s="2" t="s">
        <v>1</v>
      </c>
      <c r="CF82" s="2" t="s">
        <v>1</v>
      </c>
      <c r="CG82" s="2" t="s">
        <v>1</v>
      </c>
      <c r="CH82" s="2">
        <v>1546.32</v>
      </c>
      <c r="CI82" s="2" t="s">
        <v>1</v>
      </c>
      <c r="CJ82" s="2" t="s">
        <v>1</v>
      </c>
      <c r="CK82" s="2" t="s">
        <v>1</v>
      </c>
      <c r="CL82" s="2" t="s">
        <v>1</v>
      </c>
      <c r="CM82" s="2" t="s">
        <v>1</v>
      </c>
      <c r="CN82" s="2" t="s">
        <v>1</v>
      </c>
      <c r="CO82" s="2" t="s">
        <v>1</v>
      </c>
      <c r="CP82" s="2" t="s">
        <v>1</v>
      </c>
      <c r="CQ82" s="2" t="s">
        <v>1</v>
      </c>
      <c r="CR82" s="2" t="s">
        <v>1</v>
      </c>
      <c r="CS82" s="2" t="s">
        <v>1</v>
      </c>
      <c r="CT82" s="2" t="s">
        <v>1</v>
      </c>
      <c r="CU82" s="2" t="s">
        <v>1</v>
      </c>
      <c r="CV82" s="2" t="s">
        <v>1</v>
      </c>
      <c r="CW82" s="2" t="s">
        <v>1</v>
      </c>
      <c r="CX82" s="2" t="s">
        <v>1</v>
      </c>
      <c r="CY82" s="2" t="s">
        <v>1</v>
      </c>
      <c r="CZ82" s="2">
        <v>11622.5</v>
      </c>
      <c r="DA82" s="2" t="s">
        <v>1</v>
      </c>
      <c r="DB82" s="2">
        <v>134765</v>
      </c>
      <c r="DC82" s="2" t="s">
        <v>1</v>
      </c>
      <c r="DD82" s="2" t="s">
        <v>1</v>
      </c>
      <c r="DE82" s="2" t="s">
        <v>1</v>
      </c>
      <c r="DF82" s="2" t="s">
        <v>1</v>
      </c>
      <c r="DG82" s="2" t="s">
        <v>1</v>
      </c>
      <c r="DH82" s="2" t="s">
        <v>1</v>
      </c>
      <c r="DI82" s="2" t="s">
        <v>1</v>
      </c>
      <c r="DJ82" s="2" t="s">
        <v>1</v>
      </c>
      <c r="DK82" s="2" t="s">
        <v>1</v>
      </c>
      <c r="DL82" s="2" t="s">
        <v>1</v>
      </c>
      <c r="DM82" s="2" t="s">
        <v>1</v>
      </c>
      <c r="DN82" s="2" t="s">
        <v>1</v>
      </c>
      <c r="DO82" s="2" t="s">
        <v>1</v>
      </c>
      <c r="DP82" s="2" t="s">
        <v>1</v>
      </c>
      <c r="DQ82" s="2" t="s">
        <v>1</v>
      </c>
      <c r="DR82" s="2" t="s">
        <v>1</v>
      </c>
      <c r="DS82" s="2" t="s">
        <v>1</v>
      </c>
      <c r="DT82" s="2" t="s">
        <v>1</v>
      </c>
      <c r="DU82" s="2">
        <v>39500</v>
      </c>
      <c r="DV82" s="2">
        <v>54400</v>
      </c>
      <c r="DW82" s="2" t="s">
        <v>1</v>
      </c>
      <c r="DX82" s="2">
        <v>22074</v>
      </c>
      <c r="DY82" s="2" t="s">
        <v>1</v>
      </c>
      <c r="DZ82" s="2" t="s">
        <v>1</v>
      </c>
      <c r="EA82" s="2" t="s">
        <v>1</v>
      </c>
      <c r="EB82" s="2">
        <v>263700</v>
      </c>
      <c r="EC82" s="2" t="s">
        <v>1</v>
      </c>
      <c r="ED82" s="2" t="s">
        <v>1</v>
      </c>
      <c r="EE82" s="2" t="s">
        <v>1</v>
      </c>
      <c r="EF82" s="2" t="s">
        <v>1</v>
      </c>
      <c r="EG82" s="2" t="s">
        <v>1</v>
      </c>
      <c r="EH82" s="2" t="s">
        <v>1</v>
      </c>
      <c r="EI82" s="2" t="s">
        <v>1</v>
      </c>
      <c r="EJ82" s="2" t="s">
        <v>1</v>
      </c>
      <c r="EK82" s="2" t="s">
        <v>1</v>
      </c>
      <c r="EL82" s="2" t="s">
        <v>1</v>
      </c>
      <c r="EM82" s="2" t="s">
        <v>1</v>
      </c>
      <c r="EN82" s="2" t="s">
        <v>1</v>
      </c>
      <c r="EO82" s="2" t="s">
        <v>1</v>
      </c>
      <c r="EP82" s="2" t="s">
        <v>1</v>
      </c>
      <c r="EQ82" s="2" t="s">
        <v>1</v>
      </c>
      <c r="ER82" s="2" t="s">
        <v>1</v>
      </c>
      <c r="ES82" s="2" t="s">
        <v>1</v>
      </c>
      <c r="ET82" s="2" t="s">
        <v>1</v>
      </c>
      <c r="EU82" s="2" t="s">
        <v>1</v>
      </c>
      <c r="EV82" s="2" t="s">
        <v>1</v>
      </c>
      <c r="EW82" s="2" t="s">
        <v>1</v>
      </c>
      <c r="EX82" s="2">
        <v>246776</v>
      </c>
      <c r="EY82" s="2">
        <v>141376</v>
      </c>
      <c r="EZ82" s="2" t="s">
        <v>1</v>
      </c>
      <c r="FA82" s="2" t="s">
        <v>1</v>
      </c>
      <c r="FB82" s="2" t="s">
        <v>1</v>
      </c>
      <c r="FC82" s="2" t="s">
        <v>1</v>
      </c>
      <c r="FD82" s="2">
        <v>12737</v>
      </c>
      <c r="FE82" s="2" t="s">
        <v>1</v>
      </c>
      <c r="FF82" s="2" t="s">
        <v>1</v>
      </c>
      <c r="FG82" s="2" t="s">
        <v>1</v>
      </c>
      <c r="FH82" s="2" t="s">
        <v>1</v>
      </c>
      <c r="FI82" s="2" t="s">
        <v>1</v>
      </c>
      <c r="FJ82" s="2" t="s">
        <v>1</v>
      </c>
      <c r="FK82" s="2" t="s">
        <v>1</v>
      </c>
      <c r="FL82" s="2" t="s">
        <v>1</v>
      </c>
      <c r="FM82" s="2" t="s">
        <v>1</v>
      </c>
      <c r="FN82" s="2">
        <v>3543</v>
      </c>
      <c r="FO82" s="2">
        <v>28071</v>
      </c>
      <c r="FP82" s="2" t="s">
        <v>1</v>
      </c>
      <c r="FQ82" s="2">
        <v>516104.93</v>
      </c>
      <c r="FR82" s="2" t="s">
        <v>1</v>
      </c>
      <c r="FS82" s="2" t="s">
        <v>1</v>
      </c>
      <c r="FT82" s="2" t="s">
        <v>1</v>
      </c>
      <c r="FU82" s="2" t="s">
        <v>1</v>
      </c>
      <c r="FV82" s="2" t="s">
        <v>1</v>
      </c>
      <c r="FW82" s="2" t="s">
        <v>1</v>
      </c>
      <c r="FX82" s="2" t="s">
        <v>1</v>
      </c>
      <c r="FY82" s="2" t="s">
        <v>1</v>
      </c>
      <c r="FZ82" s="2">
        <v>63596.55</v>
      </c>
      <c r="GA82" s="2">
        <v>41426</v>
      </c>
      <c r="GB82" s="2" t="s">
        <v>1</v>
      </c>
      <c r="GC82" s="2">
        <v>5260</v>
      </c>
      <c r="GD82" s="2" t="s">
        <v>1</v>
      </c>
      <c r="GE82" s="2" t="s">
        <v>1</v>
      </c>
      <c r="GF82" s="2">
        <v>3381.4</v>
      </c>
      <c r="GG82" s="2">
        <v>23429.45</v>
      </c>
      <c r="GH82" s="2">
        <v>9816</v>
      </c>
      <c r="GI82" s="2" t="s">
        <v>1</v>
      </c>
      <c r="GJ82" s="2" t="s">
        <v>1</v>
      </c>
      <c r="GK82" s="2" t="s">
        <v>1</v>
      </c>
      <c r="GL82" s="2">
        <v>0</v>
      </c>
      <c r="GM82" s="2" t="s">
        <v>1</v>
      </c>
      <c r="GN82" s="2">
        <v>703837.05</v>
      </c>
      <c r="GO82" s="2">
        <v>1078938.74</v>
      </c>
      <c r="GP82" s="2" t="s">
        <v>1</v>
      </c>
      <c r="GQ82" s="2">
        <v>8316</v>
      </c>
      <c r="GR82" s="2">
        <v>5491</v>
      </c>
      <c r="GS82" s="2" t="s">
        <v>1</v>
      </c>
      <c r="GT82" s="2" t="s">
        <v>1</v>
      </c>
      <c r="GU82" s="2" t="s">
        <v>1</v>
      </c>
      <c r="GV82" s="2">
        <v>14305</v>
      </c>
      <c r="GW82" s="2" t="s">
        <v>1</v>
      </c>
      <c r="GX82" s="2" t="s">
        <v>1</v>
      </c>
      <c r="GY82" s="2" t="s">
        <v>1</v>
      </c>
      <c r="GZ82" s="2" t="s">
        <v>1</v>
      </c>
      <c r="HA82" s="2" t="s">
        <v>1</v>
      </c>
      <c r="HB82" s="2">
        <v>4200</v>
      </c>
      <c r="HC82" s="2">
        <v>6629</v>
      </c>
      <c r="HD82" s="2" t="s">
        <v>1</v>
      </c>
      <c r="HE82" s="2" t="s">
        <v>1</v>
      </c>
      <c r="HF82" s="2">
        <v>3700</v>
      </c>
      <c r="HG82" s="2" t="s">
        <v>1</v>
      </c>
      <c r="HH82" s="2" t="s">
        <v>1</v>
      </c>
      <c r="HI82" s="2" t="s">
        <v>1</v>
      </c>
      <c r="HJ82" s="2" t="s">
        <v>1</v>
      </c>
      <c r="HK82" s="2" t="s">
        <v>1</v>
      </c>
      <c r="HL82" s="2" t="s">
        <v>1</v>
      </c>
      <c r="HM82" s="2" t="s">
        <v>1</v>
      </c>
      <c r="HN82" s="2">
        <v>2490</v>
      </c>
      <c r="HO82" s="2" t="s">
        <v>1</v>
      </c>
      <c r="HP82" s="2" t="s">
        <v>1</v>
      </c>
      <c r="HQ82" s="2" t="s">
        <v>1</v>
      </c>
      <c r="HR82" s="2" t="s">
        <v>1</v>
      </c>
      <c r="HS82" s="2">
        <v>25213</v>
      </c>
      <c r="HT82" s="2" t="s">
        <v>1</v>
      </c>
      <c r="HU82" s="2" t="s">
        <v>1</v>
      </c>
      <c r="HV82" s="2">
        <v>2510</v>
      </c>
      <c r="HW82" s="2" t="s">
        <v>1</v>
      </c>
      <c r="HX82" s="2" t="s">
        <v>1</v>
      </c>
      <c r="HY82" s="2" t="s">
        <v>1</v>
      </c>
      <c r="HZ82" s="2" t="s">
        <v>1</v>
      </c>
      <c r="IA82" s="2" t="s">
        <v>1</v>
      </c>
      <c r="IB82" s="2" t="s">
        <v>1</v>
      </c>
      <c r="IC82" s="2" t="s">
        <v>1</v>
      </c>
      <c r="ID82" s="2" t="s">
        <v>1</v>
      </c>
      <c r="IE82" s="2">
        <v>6270</v>
      </c>
      <c r="IF82" s="2" t="s">
        <v>1</v>
      </c>
      <c r="IG82" s="2">
        <v>13652</v>
      </c>
      <c r="IH82" s="2">
        <v>53</v>
      </c>
      <c r="II82" s="2" t="s">
        <v>1</v>
      </c>
      <c r="IJ82" s="2" t="s">
        <v>1</v>
      </c>
      <c r="IK82" s="2" t="s">
        <v>1</v>
      </c>
      <c r="IL82" s="2" t="s">
        <v>1</v>
      </c>
      <c r="IM82" s="2" t="s">
        <v>1</v>
      </c>
      <c r="IN82" s="2" t="s">
        <v>1</v>
      </c>
      <c r="IO82" s="2" t="s">
        <v>1</v>
      </c>
      <c r="IP82" s="2" t="s">
        <v>1</v>
      </c>
      <c r="IQ82" s="2" t="s">
        <v>1</v>
      </c>
      <c r="IR82" s="2" t="s">
        <v>1</v>
      </c>
      <c r="IS82" s="2" t="s">
        <v>1</v>
      </c>
      <c r="IT82" s="2" t="s">
        <v>1</v>
      </c>
      <c r="IU82" s="2" t="s">
        <v>1</v>
      </c>
      <c r="IV82" s="2" t="s">
        <v>1</v>
      </c>
      <c r="IW82" s="2" t="s">
        <v>1</v>
      </c>
      <c r="IX82" s="2" t="s">
        <v>1</v>
      </c>
      <c r="IY82" s="2" t="s">
        <v>1</v>
      </c>
      <c r="IZ82" s="2" t="s">
        <v>1</v>
      </c>
      <c r="JA82" s="2" t="s">
        <v>1</v>
      </c>
      <c r="JB82" s="2" t="s">
        <v>1</v>
      </c>
      <c r="JC82" s="2" t="s">
        <v>1</v>
      </c>
      <c r="JD82" s="2" t="s">
        <v>1</v>
      </c>
      <c r="JE82" s="2" t="s">
        <v>1</v>
      </c>
      <c r="JF82" s="2" t="s">
        <v>1</v>
      </c>
      <c r="JG82" s="2" t="s">
        <v>1</v>
      </c>
      <c r="JH82" s="2" t="s">
        <v>1</v>
      </c>
      <c r="JI82" s="2" t="s">
        <v>1</v>
      </c>
      <c r="JJ82" s="2" t="s">
        <v>1</v>
      </c>
      <c r="JK82" s="2" t="s">
        <v>1</v>
      </c>
      <c r="JL82" s="2" t="s">
        <v>1</v>
      </c>
      <c r="JM82" s="2" t="s">
        <v>1</v>
      </c>
      <c r="JN82" s="2" t="s">
        <v>1</v>
      </c>
      <c r="JO82" s="2" t="s">
        <v>1</v>
      </c>
      <c r="JP82" s="2" t="s">
        <v>1</v>
      </c>
      <c r="JQ82" s="2" t="s">
        <v>1</v>
      </c>
      <c r="JR82" s="2" t="s">
        <v>1</v>
      </c>
      <c r="JS82" s="2" t="s">
        <v>1</v>
      </c>
      <c r="JT82" s="2" t="s">
        <v>1</v>
      </c>
      <c r="JU82" s="2" t="s">
        <v>1</v>
      </c>
      <c r="JV82" s="2" t="s">
        <v>1</v>
      </c>
      <c r="JW82" s="2" t="s">
        <v>1</v>
      </c>
      <c r="JX82" s="2" t="s">
        <v>1</v>
      </c>
      <c r="JY82" s="2" t="s">
        <v>1</v>
      </c>
      <c r="JZ82" s="2" t="s">
        <v>1</v>
      </c>
      <c r="KA82" s="2" t="s">
        <v>1</v>
      </c>
      <c r="KB82" s="2" t="s">
        <v>1</v>
      </c>
      <c r="KC82" s="2" t="s">
        <v>1</v>
      </c>
      <c r="KD82" s="2" t="s">
        <v>1</v>
      </c>
      <c r="KE82" s="2" t="s">
        <v>1</v>
      </c>
      <c r="KF82" s="2" t="s">
        <v>1</v>
      </c>
      <c r="KG82" s="2" t="s">
        <v>1</v>
      </c>
      <c r="KH82" s="2" t="s">
        <v>1</v>
      </c>
      <c r="KI82" s="2" t="s">
        <v>1</v>
      </c>
      <c r="KJ82" s="2" t="s">
        <v>1</v>
      </c>
      <c r="KK82" s="2" t="s">
        <v>1</v>
      </c>
      <c r="KL82" s="2" t="s">
        <v>1</v>
      </c>
      <c r="KM82" s="2" t="s">
        <v>1</v>
      </c>
      <c r="KN82" s="2" t="s">
        <v>1</v>
      </c>
      <c r="KO82" s="2" t="s">
        <v>1</v>
      </c>
      <c r="KP82" s="2" t="s">
        <v>1</v>
      </c>
      <c r="KQ82" s="2" t="s">
        <v>1</v>
      </c>
      <c r="KR82" s="2" t="s">
        <v>1</v>
      </c>
      <c r="KS82" s="2" t="s">
        <v>1</v>
      </c>
      <c r="KT82" s="2" t="s">
        <v>1</v>
      </c>
      <c r="KU82" s="2" t="s">
        <v>1</v>
      </c>
      <c r="KV82" s="2" t="s">
        <v>1</v>
      </c>
      <c r="KW82" s="2" t="s">
        <v>1</v>
      </c>
    </row>
    <row r="83" spans="1:309" x14ac:dyDescent="0.3">
      <c r="A83" s="2" t="s">
        <v>77</v>
      </c>
      <c r="B83" s="2">
        <v>380</v>
      </c>
      <c r="C83" s="23">
        <f t="shared" si="99"/>
        <v>2955534.0500000007</v>
      </c>
      <c r="D83" s="23">
        <f t="shared" si="100"/>
        <v>9161135.6900000013</v>
      </c>
      <c r="E83" s="23">
        <f t="shared" si="101"/>
        <v>24108.251815789477</v>
      </c>
      <c r="F83" s="23">
        <f t="shared" si="102"/>
        <v>5055695.7200000007</v>
      </c>
      <c r="G83" s="23">
        <f t="shared" si="103"/>
        <v>2876613.55</v>
      </c>
      <c r="H83" s="23">
        <f t="shared" si="104"/>
        <v>0</v>
      </c>
      <c r="I83" s="23">
        <f t="shared" si="105"/>
        <v>1228826.42</v>
      </c>
      <c r="J83" s="23">
        <f t="shared" si="106"/>
        <v>3233.7537368421049</v>
      </c>
      <c r="K83" s="23">
        <f t="shared" si="107"/>
        <v>573796</v>
      </c>
      <c r="L83" s="23">
        <f t="shared" si="108"/>
        <v>655030.41999999993</v>
      </c>
      <c r="M83" s="23">
        <f t="shared" si="109"/>
        <v>2842809</v>
      </c>
      <c r="N83" s="23">
        <f t="shared" si="110"/>
        <v>13304.462421052633</v>
      </c>
      <c r="O83" s="23">
        <f t="shared" si="111"/>
        <v>1209086.19</v>
      </c>
      <c r="P83" s="23">
        <f t="shared" si="112"/>
        <v>1260333.1400000001</v>
      </c>
      <c r="Q83" s="23">
        <f t="shared" si="113"/>
        <v>1919490.7</v>
      </c>
      <c r="R83" s="23">
        <f t="shared" si="114"/>
        <v>4783931.2300000004</v>
      </c>
      <c r="S83" s="23">
        <f t="shared" si="115"/>
        <v>12589.292710526317</v>
      </c>
      <c r="T83" s="23">
        <f t="shared" si="116"/>
        <v>271764.49000000022</v>
      </c>
      <c r="U83" s="7">
        <f t="shared" si="117"/>
        <v>5.3754123082391553E-2</v>
      </c>
      <c r="V83" s="23">
        <f t="shared" si="118"/>
        <v>12</v>
      </c>
      <c r="W83" s="23">
        <f t="shared" si="119"/>
        <v>250562</v>
      </c>
      <c r="X83" s="23">
        <f t="shared" si="120"/>
        <v>14804.49</v>
      </c>
      <c r="Y83" s="23">
        <f t="shared" si="121"/>
        <v>6460</v>
      </c>
      <c r="Z83" s="23">
        <v>74</v>
      </c>
      <c r="AA83" s="23">
        <f t="shared" si="122"/>
        <v>394947.2</v>
      </c>
      <c r="AB83" s="23">
        <f t="shared" si="123"/>
        <v>6205601.6400000006</v>
      </c>
      <c r="AC83" s="23">
        <f t="shared" si="124"/>
        <v>16330.530631578949</v>
      </c>
      <c r="AD83" s="23">
        <f t="shared" si="125"/>
        <v>5380397.54</v>
      </c>
      <c r="AE83" s="23">
        <f t="shared" si="126"/>
        <v>14158.940894736843</v>
      </c>
      <c r="AF83" s="23">
        <f t="shared" si="127"/>
        <v>1694755</v>
      </c>
      <c r="AG83" s="23">
        <f t="shared" si="128"/>
        <v>4459.8815789473683</v>
      </c>
      <c r="AH83" s="23">
        <f t="shared" si="129"/>
        <v>3410329.32</v>
      </c>
      <c r="AI83" s="23">
        <f t="shared" si="130"/>
        <v>39870</v>
      </c>
      <c r="AJ83" s="23">
        <f t="shared" si="131"/>
        <v>613387.22</v>
      </c>
      <c r="AK83" s="23">
        <f t="shared" si="132"/>
        <v>825204.10000000009</v>
      </c>
      <c r="AL83" s="23">
        <f t="shared" si="133"/>
        <v>2171.5897368421056</v>
      </c>
      <c r="AM83" s="23">
        <f t="shared" si="134"/>
        <v>825204.10000000009</v>
      </c>
      <c r="AN83" s="23">
        <f t="shared" si="135"/>
        <v>0</v>
      </c>
      <c r="AO83" s="2">
        <v>865601.28</v>
      </c>
      <c r="AP83" s="2">
        <v>243440.77</v>
      </c>
      <c r="AQ83" s="2">
        <v>100044.14</v>
      </c>
      <c r="AR83" s="2" t="s">
        <v>1</v>
      </c>
      <c r="AS83" s="2">
        <v>940373.14</v>
      </c>
      <c r="AT83" s="2">
        <v>319960</v>
      </c>
      <c r="AU83" s="2" t="s">
        <v>1</v>
      </c>
      <c r="AV83" s="2">
        <v>1919490.7</v>
      </c>
      <c r="AX83" s="2" t="s">
        <v>1</v>
      </c>
      <c r="AY83" s="2" t="s">
        <v>1</v>
      </c>
      <c r="AZ83" s="2">
        <v>12</v>
      </c>
      <c r="BA83" s="2" t="s">
        <v>1</v>
      </c>
      <c r="BB83" s="2" t="s">
        <v>1</v>
      </c>
      <c r="BC83" s="2" t="s">
        <v>1</v>
      </c>
      <c r="BD83" s="2" t="s">
        <v>1</v>
      </c>
      <c r="BE83" s="2">
        <v>229392</v>
      </c>
      <c r="BF83" s="2">
        <v>5850</v>
      </c>
      <c r="BG83" s="2">
        <v>14320</v>
      </c>
      <c r="BH83" s="2">
        <v>1000</v>
      </c>
      <c r="BI83" s="2" t="s">
        <v>1</v>
      </c>
      <c r="BJ83" s="2" t="s">
        <v>1</v>
      </c>
      <c r="BK83" s="2" t="s">
        <v>1</v>
      </c>
      <c r="BL83" s="2" t="s">
        <v>1</v>
      </c>
      <c r="BM83" s="2" t="s">
        <v>1</v>
      </c>
      <c r="BN83" s="2">
        <v>14804.49</v>
      </c>
      <c r="BO83" s="2" t="s">
        <v>1</v>
      </c>
      <c r="BP83" s="2" t="s">
        <v>1</v>
      </c>
      <c r="BQ83" s="2" t="s">
        <v>1</v>
      </c>
      <c r="BR83" s="2">
        <v>6460</v>
      </c>
      <c r="BS83" s="2" t="s">
        <v>1</v>
      </c>
      <c r="BT83" s="2">
        <v>394947.2</v>
      </c>
      <c r="BU83" s="2" t="s">
        <v>1</v>
      </c>
      <c r="BV83" s="2">
        <v>2297467</v>
      </c>
      <c r="BW83" s="2" t="s">
        <v>1</v>
      </c>
      <c r="BX83" s="2" t="s">
        <v>1</v>
      </c>
      <c r="BY83" s="2" t="s">
        <v>1</v>
      </c>
      <c r="BZ83" s="2" t="s">
        <v>1</v>
      </c>
      <c r="CA83" s="2" t="s">
        <v>1</v>
      </c>
      <c r="CB83" s="2" t="s">
        <v>1</v>
      </c>
      <c r="CC83" s="2" t="s">
        <v>1</v>
      </c>
      <c r="CD83" s="2">
        <v>107477.5</v>
      </c>
      <c r="CE83" s="2">
        <v>429732</v>
      </c>
      <c r="CF83" s="2">
        <v>4235</v>
      </c>
      <c r="CG83" s="2" t="s">
        <v>1</v>
      </c>
      <c r="CH83" s="2">
        <v>3897.5</v>
      </c>
      <c r="CI83" s="2" t="s">
        <v>1</v>
      </c>
      <c r="CJ83" s="2" t="s">
        <v>1</v>
      </c>
      <c r="CK83" s="2" t="s">
        <v>1</v>
      </c>
      <c r="CL83" s="2" t="s">
        <v>1</v>
      </c>
      <c r="CM83" s="2" t="s">
        <v>1</v>
      </c>
      <c r="CN83" s="2">
        <v>11500</v>
      </c>
      <c r="CO83" s="2" t="s">
        <v>1</v>
      </c>
      <c r="CP83" s="2" t="s">
        <v>1</v>
      </c>
      <c r="CQ83" s="2" t="s">
        <v>1</v>
      </c>
      <c r="CR83" s="2" t="s">
        <v>1</v>
      </c>
      <c r="CS83" s="2" t="s">
        <v>1</v>
      </c>
      <c r="CT83" s="2" t="s">
        <v>1</v>
      </c>
      <c r="CU83" s="2" t="s">
        <v>1</v>
      </c>
      <c r="CV83" s="2" t="s">
        <v>1</v>
      </c>
      <c r="CW83" s="2">
        <v>22304</v>
      </c>
      <c r="CX83" s="2">
        <v>0.55000000000000004</v>
      </c>
      <c r="CY83" s="2" t="s">
        <v>1</v>
      </c>
      <c r="CZ83" s="2" t="s">
        <v>1</v>
      </c>
      <c r="DA83" s="2" t="s">
        <v>1</v>
      </c>
      <c r="DB83" s="2" t="s">
        <v>1</v>
      </c>
      <c r="DC83" s="2" t="s">
        <v>1</v>
      </c>
      <c r="DD83" s="2" t="s">
        <v>1</v>
      </c>
      <c r="DE83" s="2" t="s">
        <v>1</v>
      </c>
      <c r="DF83" s="2" t="s">
        <v>1</v>
      </c>
      <c r="DG83" s="2" t="s">
        <v>1</v>
      </c>
      <c r="DH83" s="2" t="s">
        <v>1</v>
      </c>
      <c r="DI83" s="2" t="s">
        <v>1</v>
      </c>
      <c r="DJ83" s="2" t="s">
        <v>1</v>
      </c>
      <c r="DK83" s="2" t="s">
        <v>1</v>
      </c>
      <c r="DL83" s="2" t="s">
        <v>1</v>
      </c>
      <c r="DM83" s="2" t="s">
        <v>1</v>
      </c>
      <c r="DN83" s="2" t="s">
        <v>1</v>
      </c>
      <c r="DO83" s="2" t="s">
        <v>1</v>
      </c>
      <c r="DP83" s="2" t="s">
        <v>1</v>
      </c>
      <c r="DQ83" s="2" t="s">
        <v>1</v>
      </c>
      <c r="DR83" s="2" t="s">
        <v>1</v>
      </c>
      <c r="DS83" s="2" t="s">
        <v>1</v>
      </c>
      <c r="DT83" s="2" t="s">
        <v>1</v>
      </c>
      <c r="DU83" s="2">
        <v>39500</v>
      </c>
      <c r="DV83" s="2">
        <v>69700</v>
      </c>
      <c r="DW83" s="2" t="s">
        <v>1</v>
      </c>
      <c r="DX83" s="2">
        <v>239530</v>
      </c>
      <c r="DY83" s="2" t="s">
        <v>1</v>
      </c>
      <c r="DZ83" s="2" t="s">
        <v>1</v>
      </c>
      <c r="EA83" s="2" t="s">
        <v>1</v>
      </c>
      <c r="EB83" s="2">
        <v>225066</v>
      </c>
      <c r="EC83" s="2" t="s">
        <v>1</v>
      </c>
      <c r="ED83" s="2" t="s">
        <v>1</v>
      </c>
      <c r="EE83" s="2" t="s">
        <v>1</v>
      </c>
      <c r="EF83" s="2" t="s">
        <v>1</v>
      </c>
      <c r="EG83" s="2" t="s">
        <v>1</v>
      </c>
      <c r="EH83" s="2" t="s">
        <v>1</v>
      </c>
      <c r="EI83" s="2" t="s">
        <v>1</v>
      </c>
      <c r="EJ83" s="2" t="s">
        <v>1</v>
      </c>
      <c r="EK83" s="2">
        <v>32616.19</v>
      </c>
      <c r="EL83" s="2">
        <v>622414.23</v>
      </c>
      <c r="EM83" s="2" t="s">
        <v>1</v>
      </c>
      <c r="EN83" s="2" t="s">
        <v>1</v>
      </c>
      <c r="EO83" s="2" t="s">
        <v>1</v>
      </c>
      <c r="EP83" s="2" t="s">
        <v>1</v>
      </c>
      <c r="EQ83" s="2" t="s">
        <v>1</v>
      </c>
      <c r="ER83" s="2" t="s">
        <v>1</v>
      </c>
      <c r="ES83" s="2" t="s">
        <v>1</v>
      </c>
      <c r="ET83" s="2" t="s">
        <v>1</v>
      </c>
      <c r="EU83" s="2">
        <v>718231</v>
      </c>
      <c r="EV83" s="2" t="s">
        <v>1</v>
      </c>
      <c r="EW83" s="2">
        <v>26561</v>
      </c>
      <c r="EX83" s="2">
        <v>134785</v>
      </c>
      <c r="EY83" s="2">
        <v>426161</v>
      </c>
      <c r="EZ83" s="2" t="s">
        <v>1</v>
      </c>
      <c r="FA83" s="2" t="s">
        <v>1</v>
      </c>
      <c r="FB83" s="2" t="s">
        <v>1</v>
      </c>
      <c r="FC83" s="2">
        <v>277078</v>
      </c>
      <c r="FD83" s="2">
        <v>102996</v>
      </c>
      <c r="FE83" s="2">
        <v>3089</v>
      </c>
      <c r="FF83" s="2">
        <v>2196</v>
      </c>
      <c r="FG83" s="2">
        <v>3658</v>
      </c>
      <c r="FH83" s="2" t="s">
        <v>1</v>
      </c>
      <c r="FI83" s="2" t="s">
        <v>1</v>
      </c>
      <c r="FJ83" s="2" t="s">
        <v>1</v>
      </c>
      <c r="FK83" s="2">
        <v>3737</v>
      </c>
      <c r="FL83" s="2" t="s">
        <v>1</v>
      </c>
      <c r="FM83" s="2" t="s">
        <v>1</v>
      </c>
      <c r="FN83" s="2">
        <v>5693</v>
      </c>
      <c r="FO83" s="2">
        <v>246207</v>
      </c>
      <c r="FP83" s="2" t="s">
        <v>1</v>
      </c>
      <c r="FQ83" s="2">
        <v>186980</v>
      </c>
      <c r="FR83" s="2" t="s">
        <v>1</v>
      </c>
      <c r="FS83" s="2" t="s">
        <v>1</v>
      </c>
      <c r="FT83" s="2" t="s">
        <v>1</v>
      </c>
      <c r="FU83" s="2" t="s">
        <v>1</v>
      </c>
      <c r="FV83" s="2" t="s">
        <v>1</v>
      </c>
      <c r="FW83" s="2" t="s">
        <v>1</v>
      </c>
      <c r="FX83" s="2" t="s">
        <v>1</v>
      </c>
      <c r="FY83" s="2">
        <v>93988</v>
      </c>
      <c r="FZ83" s="2" t="s">
        <v>1</v>
      </c>
      <c r="GA83" s="2">
        <v>187083</v>
      </c>
      <c r="GB83" s="2">
        <v>71371</v>
      </c>
      <c r="GC83" s="2">
        <v>62821</v>
      </c>
      <c r="GD83" s="2" t="s">
        <v>1</v>
      </c>
      <c r="GE83" s="2" t="s">
        <v>1</v>
      </c>
      <c r="GF83" s="2">
        <v>6344.5</v>
      </c>
      <c r="GG83" s="2">
        <v>28125.69</v>
      </c>
      <c r="GH83" s="2">
        <v>47570.2</v>
      </c>
      <c r="GI83" s="2" t="s">
        <v>1</v>
      </c>
      <c r="GJ83" s="2" t="s">
        <v>1</v>
      </c>
      <c r="GK83" s="2">
        <v>14085</v>
      </c>
      <c r="GL83" s="2">
        <v>28027</v>
      </c>
      <c r="GM83" s="2">
        <v>35338</v>
      </c>
      <c r="GN83" s="2">
        <v>1224936.58</v>
      </c>
      <c r="GO83" s="2">
        <v>736576.35</v>
      </c>
      <c r="GP83" s="2">
        <v>6670</v>
      </c>
      <c r="GQ83" s="2">
        <v>32726</v>
      </c>
      <c r="GR83" s="2">
        <v>2723</v>
      </c>
      <c r="GS83" s="2" t="s">
        <v>1</v>
      </c>
      <c r="GT83" s="2" t="s">
        <v>1</v>
      </c>
      <c r="GU83" s="2" t="s">
        <v>1</v>
      </c>
      <c r="GV83" s="2">
        <v>310</v>
      </c>
      <c r="GW83" s="2" t="s">
        <v>1</v>
      </c>
      <c r="GX83" s="2" t="s">
        <v>1</v>
      </c>
      <c r="GY83" s="2" t="s">
        <v>1</v>
      </c>
      <c r="GZ83" s="2" t="s">
        <v>1</v>
      </c>
      <c r="HA83" s="2" t="s">
        <v>1</v>
      </c>
      <c r="HB83" s="2">
        <v>23100</v>
      </c>
      <c r="HC83" s="2">
        <v>16770</v>
      </c>
      <c r="HD83" s="2" t="s">
        <v>1</v>
      </c>
      <c r="HE83" s="2" t="s">
        <v>1</v>
      </c>
      <c r="HF83" s="2" t="s">
        <v>1</v>
      </c>
      <c r="HG83" s="2" t="s">
        <v>1</v>
      </c>
      <c r="HH83" s="2" t="s">
        <v>1</v>
      </c>
      <c r="HI83" s="2" t="s">
        <v>1</v>
      </c>
      <c r="HJ83" s="2" t="s">
        <v>1</v>
      </c>
      <c r="HK83" s="2" t="s">
        <v>1</v>
      </c>
      <c r="HL83" s="2" t="s">
        <v>1</v>
      </c>
      <c r="HM83" s="2" t="s">
        <v>1</v>
      </c>
      <c r="HN83" s="2">
        <v>2767</v>
      </c>
      <c r="HO83" s="2" t="s">
        <v>1</v>
      </c>
      <c r="HP83" s="2">
        <v>16000</v>
      </c>
      <c r="HQ83" s="2" t="s">
        <v>1</v>
      </c>
      <c r="HR83" s="2" t="s">
        <v>1</v>
      </c>
      <c r="HS83" s="2">
        <v>1600</v>
      </c>
      <c r="HT83" s="2" t="s">
        <v>1</v>
      </c>
      <c r="HU83" s="2" t="s">
        <v>1</v>
      </c>
      <c r="HV83" s="2">
        <v>5715</v>
      </c>
      <c r="HW83" s="2" t="s">
        <v>1</v>
      </c>
      <c r="HX83" s="2" t="s">
        <v>1</v>
      </c>
      <c r="HY83" s="2" t="s">
        <v>1</v>
      </c>
      <c r="HZ83" s="2" t="s">
        <v>1</v>
      </c>
      <c r="IA83" s="2" t="s">
        <v>1</v>
      </c>
      <c r="IB83" s="2" t="s">
        <v>1</v>
      </c>
      <c r="IC83" s="2" t="s">
        <v>1</v>
      </c>
      <c r="ID83" s="2" t="s">
        <v>1</v>
      </c>
      <c r="IE83" s="2">
        <v>577699.22</v>
      </c>
      <c r="IF83" s="2" t="s">
        <v>1</v>
      </c>
      <c r="IG83" s="2">
        <v>9606</v>
      </c>
      <c r="IH83" s="2" t="s">
        <v>1</v>
      </c>
      <c r="II83" s="2">
        <v>341</v>
      </c>
      <c r="IJ83" s="2" t="s">
        <v>1</v>
      </c>
      <c r="IK83" s="2" t="s">
        <v>1</v>
      </c>
      <c r="IL83" s="2" t="s">
        <v>1</v>
      </c>
      <c r="IM83" s="2" t="s">
        <v>1</v>
      </c>
      <c r="IN83" s="2">
        <v>3732</v>
      </c>
      <c r="IO83" s="2" t="s">
        <v>1</v>
      </c>
      <c r="IP83" s="2" t="s">
        <v>1</v>
      </c>
      <c r="IQ83" s="2">
        <v>7000</v>
      </c>
      <c r="IR83" s="2" t="s">
        <v>1</v>
      </c>
      <c r="IS83" s="2" t="s">
        <v>1</v>
      </c>
      <c r="IT83" s="2" t="s">
        <v>1</v>
      </c>
      <c r="IU83" s="2" t="s">
        <v>1</v>
      </c>
      <c r="IV83" s="2" t="s">
        <v>1</v>
      </c>
      <c r="IW83" s="2" t="s">
        <v>1</v>
      </c>
      <c r="IX83" s="2" t="s">
        <v>1</v>
      </c>
      <c r="IY83" s="2" t="s">
        <v>1</v>
      </c>
      <c r="IZ83" s="2" t="s">
        <v>1</v>
      </c>
      <c r="JA83" s="2" t="s">
        <v>1</v>
      </c>
      <c r="JB83" s="2" t="s">
        <v>1</v>
      </c>
      <c r="JC83" s="2" t="s">
        <v>1</v>
      </c>
      <c r="JD83" s="2" t="s">
        <v>1</v>
      </c>
      <c r="JE83" s="2" t="s">
        <v>1</v>
      </c>
      <c r="JF83" s="2" t="s">
        <v>1</v>
      </c>
      <c r="JG83" s="2" t="s">
        <v>1</v>
      </c>
      <c r="JH83" s="2" t="s">
        <v>1</v>
      </c>
      <c r="JI83" s="2" t="s">
        <v>1</v>
      </c>
      <c r="JJ83" s="2" t="s">
        <v>1</v>
      </c>
      <c r="JK83" s="2" t="s">
        <v>1</v>
      </c>
      <c r="JL83" s="2" t="s">
        <v>1</v>
      </c>
      <c r="JM83" s="2">
        <v>84922.8</v>
      </c>
      <c r="JN83" s="2">
        <v>688301.3</v>
      </c>
      <c r="JO83" s="2" t="s">
        <v>1</v>
      </c>
      <c r="JP83" s="2" t="s">
        <v>1</v>
      </c>
      <c r="JQ83" s="2" t="s">
        <v>1</v>
      </c>
      <c r="JR83" s="2" t="s">
        <v>1</v>
      </c>
      <c r="JS83" s="2">
        <v>51980</v>
      </c>
      <c r="JT83" s="2" t="s">
        <v>1</v>
      </c>
      <c r="JU83" s="2" t="s">
        <v>1</v>
      </c>
      <c r="JV83" s="2" t="s">
        <v>1</v>
      </c>
      <c r="JW83" s="2" t="s">
        <v>1</v>
      </c>
      <c r="JX83" s="2" t="s">
        <v>1</v>
      </c>
      <c r="JY83" s="2" t="s">
        <v>1</v>
      </c>
      <c r="JZ83" s="2" t="s">
        <v>1</v>
      </c>
      <c r="KA83" s="2" t="s">
        <v>1</v>
      </c>
      <c r="KB83" s="2" t="s">
        <v>1</v>
      </c>
      <c r="KC83" s="2" t="s">
        <v>1</v>
      </c>
      <c r="KD83" s="2" t="s">
        <v>1</v>
      </c>
      <c r="KE83" s="2" t="s">
        <v>1</v>
      </c>
      <c r="KF83" s="2" t="s">
        <v>1</v>
      </c>
      <c r="KG83" s="2" t="s">
        <v>1</v>
      </c>
      <c r="KH83" s="2" t="s">
        <v>1</v>
      </c>
      <c r="KI83" s="2" t="s">
        <v>1</v>
      </c>
      <c r="KJ83" s="2" t="s">
        <v>1</v>
      </c>
      <c r="KK83" s="2" t="s">
        <v>1</v>
      </c>
      <c r="KL83" s="2" t="s">
        <v>1</v>
      </c>
      <c r="KM83" s="2" t="s">
        <v>1</v>
      </c>
      <c r="KN83" s="2" t="s">
        <v>1</v>
      </c>
      <c r="KO83" s="2" t="s">
        <v>1</v>
      </c>
      <c r="KP83" s="2" t="s">
        <v>1</v>
      </c>
      <c r="KQ83" s="2" t="s">
        <v>1</v>
      </c>
      <c r="KR83" s="2" t="s">
        <v>1</v>
      </c>
      <c r="KS83" s="2" t="s">
        <v>1</v>
      </c>
      <c r="KT83" s="2" t="s">
        <v>1</v>
      </c>
      <c r="KU83" s="2" t="s">
        <v>1</v>
      </c>
      <c r="KV83" s="2" t="s">
        <v>1</v>
      </c>
      <c r="KW83" s="2" t="s">
        <v>1</v>
      </c>
    </row>
    <row r="84" spans="1:309" x14ac:dyDescent="0.3">
      <c r="A84" s="2" t="s">
        <v>78</v>
      </c>
      <c r="B84" s="2">
        <v>252</v>
      </c>
      <c r="C84" s="23">
        <f t="shared" si="99"/>
        <v>-965020.36999999732</v>
      </c>
      <c r="D84" s="23">
        <f t="shared" si="100"/>
        <v>23226878.710000001</v>
      </c>
      <c r="E84" s="23">
        <f t="shared" si="101"/>
        <v>92170.15361111112</v>
      </c>
      <c r="F84" s="23">
        <f t="shared" si="102"/>
        <v>5659313.5099999998</v>
      </c>
      <c r="G84" s="23">
        <f t="shared" si="103"/>
        <v>2645869.08</v>
      </c>
      <c r="H84" s="23">
        <f t="shared" si="104"/>
        <v>1152000</v>
      </c>
      <c r="I84" s="23">
        <f t="shared" si="105"/>
        <v>13769696.120000001</v>
      </c>
      <c r="J84" s="23">
        <f t="shared" si="106"/>
        <v>54641.651269841277</v>
      </c>
      <c r="K84" s="23">
        <f t="shared" si="107"/>
        <v>541318</v>
      </c>
      <c r="L84" s="23">
        <f t="shared" si="108"/>
        <v>13228378.120000001</v>
      </c>
      <c r="M84" s="23">
        <f t="shared" si="109"/>
        <v>2625169.08</v>
      </c>
      <c r="N84" s="23">
        <f t="shared" si="110"/>
        <v>22457.593293650792</v>
      </c>
      <c r="O84" s="23">
        <f t="shared" si="111"/>
        <v>921783.95</v>
      </c>
      <c r="P84" s="23">
        <f t="shared" si="112"/>
        <v>1543983.55</v>
      </c>
      <c r="Q84" s="23">
        <f t="shared" si="113"/>
        <v>1732496.94</v>
      </c>
      <c r="R84" s="23">
        <f t="shared" si="114"/>
        <v>4722362.34</v>
      </c>
      <c r="S84" s="23">
        <f t="shared" si="115"/>
        <v>18739.533095238094</v>
      </c>
      <c r="T84" s="23">
        <f t="shared" si="116"/>
        <v>936951.16999999993</v>
      </c>
      <c r="U84" s="7">
        <f t="shared" si="117"/>
        <v>0.1655591563083417</v>
      </c>
      <c r="V84" s="23">
        <f t="shared" si="118"/>
        <v>2736</v>
      </c>
      <c r="W84" s="23">
        <f t="shared" si="119"/>
        <v>920307</v>
      </c>
      <c r="X84" s="23">
        <f t="shared" si="120"/>
        <v>13483.17</v>
      </c>
      <c r="Y84" s="23">
        <f t="shared" si="121"/>
        <v>500</v>
      </c>
      <c r="Z84" s="23">
        <v>75</v>
      </c>
      <c r="AA84" s="23">
        <f t="shared" si="122"/>
        <v>524022.9</v>
      </c>
      <c r="AB84" s="23">
        <f t="shared" si="123"/>
        <v>24191899.079999998</v>
      </c>
      <c r="AC84" s="23">
        <f t="shared" si="124"/>
        <v>95999.59952380952</v>
      </c>
      <c r="AD84" s="23">
        <f t="shared" si="125"/>
        <v>5974573.6300000008</v>
      </c>
      <c r="AE84" s="23">
        <f t="shared" si="126"/>
        <v>23708.62551587302</v>
      </c>
      <c r="AF84" s="23">
        <f t="shared" si="127"/>
        <v>1283537</v>
      </c>
      <c r="AG84" s="23">
        <f t="shared" si="128"/>
        <v>5093.4007936507933</v>
      </c>
      <c r="AH84" s="23">
        <f t="shared" si="129"/>
        <v>3002675.5100000002</v>
      </c>
      <c r="AI84" s="23">
        <f t="shared" si="130"/>
        <v>36665.4</v>
      </c>
      <c r="AJ84" s="23">
        <f t="shared" si="131"/>
        <v>1568975.24</v>
      </c>
      <c r="AK84" s="23">
        <f t="shared" si="132"/>
        <v>18217325.449999999</v>
      </c>
      <c r="AL84" s="23">
        <f t="shared" si="133"/>
        <v>72290.9740079365</v>
      </c>
      <c r="AM84" s="23">
        <f t="shared" si="134"/>
        <v>18217325.449999999</v>
      </c>
      <c r="AN84" s="23">
        <f t="shared" si="135"/>
        <v>0</v>
      </c>
      <c r="AO84" s="2">
        <v>821619.74</v>
      </c>
      <c r="AP84" s="2">
        <v>8998.7800000000007</v>
      </c>
      <c r="AQ84" s="2">
        <v>91165.43</v>
      </c>
      <c r="AR84" s="2" t="s">
        <v>1</v>
      </c>
      <c r="AS84" s="2">
        <v>833573.55</v>
      </c>
      <c r="AT84" s="2">
        <v>710410</v>
      </c>
      <c r="AU84" s="2" t="s">
        <v>1</v>
      </c>
      <c r="AV84" s="2">
        <v>1732496.94</v>
      </c>
      <c r="AX84" s="2" t="s">
        <v>1</v>
      </c>
      <c r="AY84" s="2" t="s">
        <v>1</v>
      </c>
      <c r="AZ84" s="2">
        <v>6</v>
      </c>
      <c r="BA84" s="2">
        <v>2730</v>
      </c>
      <c r="BB84" s="2" t="s">
        <v>1</v>
      </c>
      <c r="BC84" s="2" t="s">
        <v>1</v>
      </c>
      <c r="BD84" s="2" t="s">
        <v>1</v>
      </c>
      <c r="BE84" s="2">
        <v>192028</v>
      </c>
      <c r="BF84" s="2">
        <v>4875</v>
      </c>
      <c r="BG84" s="2">
        <v>631400</v>
      </c>
      <c r="BH84" s="2">
        <v>43790</v>
      </c>
      <c r="BI84" s="2" t="s">
        <v>1</v>
      </c>
      <c r="BJ84" s="2">
        <v>47714</v>
      </c>
      <c r="BK84" s="2">
        <v>500</v>
      </c>
      <c r="BL84" s="2" t="s">
        <v>1</v>
      </c>
      <c r="BM84" s="2" t="s">
        <v>1</v>
      </c>
      <c r="BN84" s="2">
        <v>13483.17</v>
      </c>
      <c r="BO84" s="2" t="s">
        <v>1</v>
      </c>
      <c r="BP84" s="2" t="s">
        <v>1</v>
      </c>
      <c r="BQ84" s="2" t="s">
        <v>1</v>
      </c>
      <c r="BR84" s="2">
        <v>500</v>
      </c>
      <c r="BS84" s="2" t="s">
        <v>1</v>
      </c>
      <c r="BT84" s="2">
        <v>524022.9</v>
      </c>
      <c r="BU84" s="2" t="s">
        <v>1</v>
      </c>
      <c r="BV84" s="2">
        <v>188614.62</v>
      </c>
      <c r="BW84" s="2">
        <v>566896</v>
      </c>
      <c r="BX84" s="2" t="s">
        <v>1</v>
      </c>
      <c r="BY84" s="2">
        <v>17678</v>
      </c>
      <c r="BZ84" s="2" t="s">
        <v>1</v>
      </c>
      <c r="CA84" s="2" t="s">
        <v>1</v>
      </c>
      <c r="CB84" s="2" t="s">
        <v>1</v>
      </c>
      <c r="CC84" s="2" t="s">
        <v>1</v>
      </c>
      <c r="CD84" s="2">
        <v>35634.559999999998</v>
      </c>
      <c r="CE84" s="2">
        <v>1663211.07</v>
      </c>
      <c r="CF84" s="2">
        <v>92415</v>
      </c>
      <c r="CG84" s="2">
        <v>348</v>
      </c>
      <c r="CH84" s="2">
        <v>60371.83</v>
      </c>
      <c r="CI84" s="2" t="s">
        <v>1</v>
      </c>
      <c r="CJ84" s="2" t="s">
        <v>1</v>
      </c>
      <c r="CK84" s="2" t="s">
        <v>1</v>
      </c>
      <c r="CL84" s="2" t="s">
        <v>1</v>
      </c>
      <c r="CM84" s="2" t="s">
        <v>1</v>
      </c>
      <c r="CN84" s="2">
        <v>700</v>
      </c>
      <c r="CO84" s="2" t="s">
        <v>1</v>
      </c>
      <c r="CP84" s="2" t="s">
        <v>1</v>
      </c>
      <c r="CQ84" s="2" t="s">
        <v>1</v>
      </c>
      <c r="CR84" s="2" t="s">
        <v>1</v>
      </c>
      <c r="CS84" s="2" t="s">
        <v>1</v>
      </c>
      <c r="CT84" s="2" t="s">
        <v>1</v>
      </c>
      <c r="CU84" s="2" t="s">
        <v>1</v>
      </c>
      <c r="CV84" s="2">
        <v>20000</v>
      </c>
      <c r="CW84" s="2" t="s">
        <v>1</v>
      </c>
      <c r="CX84" s="2">
        <v>0</v>
      </c>
      <c r="CY84" s="2" t="s">
        <v>1</v>
      </c>
      <c r="CZ84" s="2" t="s">
        <v>1</v>
      </c>
      <c r="DA84" s="2" t="s">
        <v>1</v>
      </c>
      <c r="DB84" s="2" t="s">
        <v>1</v>
      </c>
      <c r="DC84" s="2" t="s">
        <v>1</v>
      </c>
      <c r="DD84" s="2">
        <v>0</v>
      </c>
      <c r="DE84" s="2" t="s">
        <v>1</v>
      </c>
      <c r="DF84" s="2" t="s">
        <v>1</v>
      </c>
      <c r="DG84" s="2" t="s">
        <v>1</v>
      </c>
      <c r="DH84" s="2" t="s">
        <v>1</v>
      </c>
      <c r="DI84" s="2" t="s">
        <v>1</v>
      </c>
      <c r="DJ84" s="2" t="s">
        <v>1</v>
      </c>
      <c r="DK84" s="2">
        <v>1152000</v>
      </c>
      <c r="DL84" s="2" t="s">
        <v>1</v>
      </c>
      <c r="DM84" s="2" t="s">
        <v>1</v>
      </c>
      <c r="DN84" s="2" t="s">
        <v>1</v>
      </c>
      <c r="DO84" s="2" t="s">
        <v>1</v>
      </c>
      <c r="DP84" s="2" t="s">
        <v>1</v>
      </c>
      <c r="DQ84" s="2" t="s">
        <v>1</v>
      </c>
      <c r="DR84" s="2" t="s">
        <v>1</v>
      </c>
      <c r="DS84" s="2" t="s">
        <v>1</v>
      </c>
      <c r="DT84" s="2" t="s">
        <v>1</v>
      </c>
      <c r="DU84" s="2">
        <v>18500</v>
      </c>
      <c r="DV84" s="2">
        <v>43473</v>
      </c>
      <c r="DW84" s="2" t="s">
        <v>1</v>
      </c>
      <c r="DX84" s="2">
        <v>191045</v>
      </c>
      <c r="DY84" s="2" t="s">
        <v>1</v>
      </c>
      <c r="DZ84" s="2" t="s">
        <v>1</v>
      </c>
      <c r="EA84" s="2">
        <v>38500</v>
      </c>
      <c r="EB84" s="2">
        <v>249800</v>
      </c>
      <c r="EC84" s="2" t="s">
        <v>1</v>
      </c>
      <c r="ED84" s="2" t="s">
        <v>1</v>
      </c>
      <c r="EE84" s="2" t="s">
        <v>1</v>
      </c>
      <c r="EF84" s="2" t="s">
        <v>1</v>
      </c>
      <c r="EG84" s="2" t="s">
        <v>1</v>
      </c>
      <c r="EH84" s="2" t="s">
        <v>1</v>
      </c>
      <c r="EI84" s="2" t="s">
        <v>1</v>
      </c>
      <c r="EJ84" s="2" t="s">
        <v>1</v>
      </c>
      <c r="EK84" s="2">
        <v>1313953.3700000001</v>
      </c>
      <c r="EL84" s="2">
        <v>11756424.75</v>
      </c>
      <c r="EM84" s="2" t="s">
        <v>1</v>
      </c>
      <c r="EN84" s="2" t="s">
        <v>1</v>
      </c>
      <c r="EO84" s="2" t="s">
        <v>1</v>
      </c>
      <c r="EP84" s="2">
        <v>158000</v>
      </c>
      <c r="EQ84" s="2" t="s">
        <v>1</v>
      </c>
      <c r="ER84" s="2" t="s">
        <v>1</v>
      </c>
      <c r="ES84" s="2" t="s">
        <v>1</v>
      </c>
      <c r="ET84" s="2" t="s">
        <v>1</v>
      </c>
      <c r="EU84" s="2">
        <v>274138</v>
      </c>
      <c r="EV84" s="2" t="s">
        <v>1</v>
      </c>
      <c r="EW84" s="2">
        <v>0</v>
      </c>
      <c r="EX84" s="2">
        <v>290857</v>
      </c>
      <c r="EY84" s="2">
        <v>432112</v>
      </c>
      <c r="EZ84" s="2" t="s">
        <v>1</v>
      </c>
      <c r="FA84" s="2" t="s">
        <v>1</v>
      </c>
      <c r="FB84" s="2" t="s">
        <v>1</v>
      </c>
      <c r="FC84" s="2">
        <v>198603</v>
      </c>
      <c r="FD84" s="2">
        <v>82215</v>
      </c>
      <c r="FE84" s="2">
        <v>4371</v>
      </c>
      <c r="FF84" s="2" t="s">
        <v>1</v>
      </c>
      <c r="FG84" s="2">
        <v>1241</v>
      </c>
      <c r="FH84" s="2" t="s">
        <v>1</v>
      </c>
      <c r="FI84" s="2" t="s">
        <v>1</v>
      </c>
      <c r="FJ84" s="2" t="s">
        <v>1</v>
      </c>
      <c r="FK84" s="2" t="s">
        <v>1</v>
      </c>
      <c r="FL84" s="2" t="s">
        <v>1</v>
      </c>
      <c r="FM84" s="2">
        <v>16800</v>
      </c>
      <c r="FN84" s="2">
        <v>0</v>
      </c>
      <c r="FO84" s="2" t="s">
        <v>1</v>
      </c>
      <c r="FP84" s="2">
        <v>431794.64</v>
      </c>
      <c r="FQ84" s="2">
        <v>87749</v>
      </c>
      <c r="FR84" s="2">
        <v>0.02</v>
      </c>
      <c r="FS84" s="2" t="s">
        <v>1</v>
      </c>
      <c r="FT84" s="2" t="s">
        <v>1</v>
      </c>
      <c r="FU84" s="2" t="s">
        <v>1</v>
      </c>
      <c r="FV84" s="2" t="s">
        <v>1</v>
      </c>
      <c r="FW84" s="2" t="s">
        <v>1</v>
      </c>
      <c r="FX84" s="2">
        <v>21445</v>
      </c>
      <c r="FY84" s="2">
        <v>320647</v>
      </c>
      <c r="FZ84" s="2" t="s">
        <v>1</v>
      </c>
      <c r="GA84" s="2">
        <v>231715.5</v>
      </c>
      <c r="GB84" s="2" t="s">
        <v>1</v>
      </c>
      <c r="GC84" s="2">
        <v>36531</v>
      </c>
      <c r="GD84" s="2" t="s">
        <v>1</v>
      </c>
      <c r="GE84" s="2" t="s">
        <v>1</v>
      </c>
      <c r="GF84" s="2">
        <v>8472</v>
      </c>
      <c r="GG84" s="2">
        <v>26343.55</v>
      </c>
      <c r="GH84" s="2">
        <v>80526.100000000006</v>
      </c>
      <c r="GI84" s="2" t="s">
        <v>1</v>
      </c>
      <c r="GJ84" s="2" t="s">
        <v>1</v>
      </c>
      <c r="GK84" s="2">
        <v>81323.399999999994</v>
      </c>
      <c r="GL84" s="2">
        <v>0</v>
      </c>
      <c r="GM84" s="2" t="s">
        <v>1</v>
      </c>
      <c r="GN84" s="2">
        <v>825007.3</v>
      </c>
      <c r="GO84" s="2">
        <v>527942</v>
      </c>
      <c r="GP84" s="2" t="s">
        <v>1</v>
      </c>
      <c r="GQ84" s="2">
        <v>17828</v>
      </c>
      <c r="GR84" s="2">
        <v>2121</v>
      </c>
      <c r="GS84" s="2" t="s">
        <v>1</v>
      </c>
      <c r="GT84" s="2" t="s">
        <v>1</v>
      </c>
      <c r="GU84" s="2" t="s">
        <v>1</v>
      </c>
      <c r="GV84" s="2" t="s">
        <v>1</v>
      </c>
      <c r="GW84" s="2" t="s">
        <v>1</v>
      </c>
      <c r="GX84" s="2" t="s">
        <v>1</v>
      </c>
      <c r="GY84" s="2" t="s">
        <v>1</v>
      </c>
      <c r="GZ84" s="2" t="s">
        <v>1</v>
      </c>
      <c r="HA84" s="2">
        <v>14146.4</v>
      </c>
      <c r="HB84" s="2">
        <v>15420</v>
      </c>
      <c r="HC84" s="2">
        <v>7099</v>
      </c>
      <c r="HD84" s="2" t="s">
        <v>1</v>
      </c>
      <c r="HE84" s="2" t="s">
        <v>1</v>
      </c>
      <c r="HF84" s="2" t="s">
        <v>1</v>
      </c>
      <c r="HG84" s="2">
        <v>0</v>
      </c>
      <c r="HH84" s="2" t="s">
        <v>1</v>
      </c>
      <c r="HI84" s="2" t="s">
        <v>1</v>
      </c>
      <c r="HJ84" s="2" t="s">
        <v>1</v>
      </c>
      <c r="HK84" s="2" t="s">
        <v>1</v>
      </c>
      <c r="HL84" s="2" t="s">
        <v>1</v>
      </c>
      <c r="HM84" s="2" t="s">
        <v>1</v>
      </c>
      <c r="HN84" s="2">
        <v>92624.68</v>
      </c>
      <c r="HO84" s="2" t="s">
        <v>1</v>
      </c>
      <c r="HP84" s="2" t="s">
        <v>1</v>
      </c>
      <c r="HQ84" s="2" t="s">
        <v>1</v>
      </c>
      <c r="HR84" s="2" t="s">
        <v>1</v>
      </c>
      <c r="HS84" s="2">
        <v>1855</v>
      </c>
      <c r="HT84" s="2" t="s">
        <v>1</v>
      </c>
      <c r="HU84" s="2" t="s">
        <v>1</v>
      </c>
      <c r="HV84" s="2" t="s">
        <v>1</v>
      </c>
      <c r="HW84" s="2">
        <v>487500</v>
      </c>
      <c r="HX84" s="2" t="s">
        <v>1</v>
      </c>
      <c r="HY84" s="2" t="s">
        <v>1</v>
      </c>
      <c r="HZ84" s="2" t="s">
        <v>1</v>
      </c>
      <c r="IA84" s="2" t="s">
        <v>1</v>
      </c>
      <c r="IB84" s="2" t="s">
        <v>1</v>
      </c>
      <c r="IC84" s="2">
        <v>100</v>
      </c>
      <c r="ID84" s="2" t="s">
        <v>1</v>
      </c>
      <c r="IE84" s="2">
        <v>979302.06</v>
      </c>
      <c r="IF84" s="2">
        <v>862</v>
      </c>
      <c r="IG84" s="2">
        <v>6731.5</v>
      </c>
      <c r="IH84" s="2" t="s">
        <v>1</v>
      </c>
      <c r="II84" s="2">
        <v>211150.48</v>
      </c>
      <c r="IJ84" s="2" t="s">
        <v>1</v>
      </c>
      <c r="IK84" s="2" t="s">
        <v>1</v>
      </c>
      <c r="IL84" s="2" t="s">
        <v>1</v>
      </c>
      <c r="IM84" s="2" t="s">
        <v>1</v>
      </c>
      <c r="IN84" s="2" t="s">
        <v>1</v>
      </c>
      <c r="IO84" s="2" t="s">
        <v>1</v>
      </c>
      <c r="IP84" s="2" t="s">
        <v>1</v>
      </c>
      <c r="IQ84" s="2" t="s">
        <v>1</v>
      </c>
      <c r="IR84" s="2" t="s">
        <v>1</v>
      </c>
      <c r="IS84" s="2" t="s">
        <v>1</v>
      </c>
      <c r="IT84" s="2" t="s">
        <v>1</v>
      </c>
      <c r="IU84" s="2" t="s">
        <v>1</v>
      </c>
      <c r="IV84" s="2" t="s">
        <v>1</v>
      </c>
      <c r="IW84" s="2" t="s">
        <v>1</v>
      </c>
      <c r="IX84" s="2" t="s">
        <v>1</v>
      </c>
      <c r="IY84" s="2" t="s">
        <v>1</v>
      </c>
      <c r="IZ84" s="2" t="s">
        <v>1</v>
      </c>
      <c r="JA84" s="2" t="s">
        <v>1</v>
      </c>
      <c r="JB84" s="2" t="s">
        <v>1</v>
      </c>
      <c r="JC84" s="2" t="s">
        <v>1</v>
      </c>
      <c r="JD84" s="2" t="s">
        <v>1</v>
      </c>
      <c r="JE84" s="2" t="s">
        <v>1</v>
      </c>
      <c r="JF84" s="2" t="s">
        <v>1</v>
      </c>
      <c r="JG84" s="2" t="s">
        <v>1</v>
      </c>
      <c r="JH84" s="2" t="s">
        <v>1</v>
      </c>
      <c r="JI84" s="2" t="s">
        <v>1</v>
      </c>
      <c r="JJ84" s="2" t="s">
        <v>1</v>
      </c>
      <c r="JK84" s="2" t="s">
        <v>1</v>
      </c>
      <c r="JL84" s="2" t="s">
        <v>1</v>
      </c>
      <c r="JM84" s="2">
        <v>396880</v>
      </c>
      <c r="JN84" s="2">
        <v>17820445.449999999</v>
      </c>
      <c r="JO84" s="2" t="s">
        <v>1</v>
      </c>
      <c r="JP84" s="2" t="s">
        <v>1</v>
      </c>
      <c r="JQ84" s="2" t="s">
        <v>1</v>
      </c>
      <c r="JR84" s="2" t="s">
        <v>1</v>
      </c>
      <c r="JS84" s="2" t="s">
        <v>1</v>
      </c>
      <c r="JT84" s="2" t="s">
        <v>1</v>
      </c>
      <c r="JU84" s="2" t="s">
        <v>1</v>
      </c>
      <c r="JV84" s="2" t="s">
        <v>1</v>
      </c>
      <c r="JW84" s="2" t="s">
        <v>1</v>
      </c>
      <c r="JX84" s="2" t="s">
        <v>1</v>
      </c>
      <c r="JY84" s="2" t="s">
        <v>1</v>
      </c>
      <c r="JZ84" s="2" t="s">
        <v>1</v>
      </c>
      <c r="KA84" s="2" t="s">
        <v>1</v>
      </c>
      <c r="KB84" s="2" t="s">
        <v>1</v>
      </c>
      <c r="KC84" s="2" t="s">
        <v>1</v>
      </c>
      <c r="KD84" s="2" t="s">
        <v>1</v>
      </c>
      <c r="KE84" s="2" t="s">
        <v>1</v>
      </c>
      <c r="KF84" s="2" t="s">
        <v>1</v>
      </c>
      <c r="KG84" s="2" t="s">
        <v>1</v>
      </c>
      <c r="KH84" s="2" t="s">
        <v>1</v>
      </c>
      <c r="KI84" s="2" t="s">
        <v>1</v>
      </c>
      <c r="KJ84" s="2" t="s">
        <v>1</v>
      </c>
      <c r="KK84" s="2" t="s">
        <v>1</v>
      </c>
      <c r="KL84" s="2" t="s">
        <v>1</v>
      </c>
      <c r="KM84" s="2" t="s">
        <v>1</v>
      </c>
      <c r="KN84" s="2" t="s">
        <v>1</v>
      </c>
      <c r="KO84" s="2" t="s">
        <v>1</v>
      </c>
      <c r="KP84" s="2" t="s">
        <v>1</v>
      </c>
      <c r="KQ84" s="2" t="s">
        <v>1</v>
      </c>
      <c r="KR84" s="2" t="s">
        <v>1</v>
      </c>
      <c r="KS84" s="2" t="s">
        <v>1</v>
      </c>
      <c r="KT84" s="2" t="s">
        <v>1</v>
      </c>
      <c r="KU84" s="2" t="s">
        <v>1</v>
      </c>
      <c r="KV84" s="2" t="s">
        <v>1</v>
      </c>
      <c r="KW84" s="2" t="s">
        <v>1</v>
      </c>
    </row>
    <row r="85" spans="1:309" x14ac:dyDescent="0.3">
      <c r="A85" s="2" t="s">
        <v>79</v>
      </c>
      <c r="B85" s="2">
        <v>344</v>
      </c>
      <c r="C85" s="23">
        <f t="shared" si="99"/>
        <v>3697575.9200000009</v>
      </c>
      <c r="D85" s="23">
        <f t="shared" si="100"/>
        <v>10324750.210000001</v>
      </c>
      <c r="E85" s="23">
        <f t="shared" si="101"/>
        <v>30013.808750000004</v>
      </c>
      <c r="F85" s="23">
        <f t="shared" si="102"/>
        <v>4517230.03</v>
      </c>
      <c r="G85" s="23">
        <f t="shared" si="103"/>
        <v>2201977.02</v>
      </c>
      <c r="H85" s="23">
        <f t="shared" si="104"/>
        <v>0</v>
      </c>
      <c r="I85" s="23">
        <f t="shared" si="105"/>
        <v>3605543.16</v>
      </c>
      <c r="J85" s="23">
        <f t="shared" si="106"/>
        <v>10481.23011627907</v>
      </c>
      <c r="K85" s="23">
        <f t="shared" si="107"/>
        <v>2690296</v>
      </c>
      <c r="L85" s="23">
        <f t="shared" si="108"/>
        <v>915247.16</v>
      </c>
      <c r="M85" s="23">
        <f t="shared" si="109"/>
        <v>2200927.02</v>
      </c>
      <c r="N85" s="23">
        <f t="shared" si="110"/>
        <v>13131.482645348839</v>
      </c>
      <c r="O85" s="23">
        <f t="shared" si="111"/>
        <v>878624.74</v>
      </c>
      <c r="P85" s="23">
        <f t="shared" si="112"/>
        <v>1190704.3700000001</v>
      </c>
      <c r="Q85" s="23">
        <f t="shared" si="113"/>
        <v>1783414.96</v>
      </c>
      <c r="R85" s="23">
        <f t="shared" si="114"/>
        <v>4217060.71</v>
      </c>
      <c r="S85" s="23">
        <f t="shared" si="115"/>
        <v>12258.897412790697</v>
      </c>
      <c r="T85" s="23">
        <f t="shared" si="116"/>
        <v>300169.3200000003</v>
      </c>
      <c r="U85" s="7">
        <f t="shared" si="117"/>
        <v>6.6449863745371471E-2</v>
      </c>
      <c r="V85" s="23">
        <f t="shared" si="118"/>
        <v>286</v>
      </c>
      <c r="W85" s="23">
        <f t="shared" si="119"/>
        <v>279019.14</v>
      </c>
      <c r="X85" s="23">
        <f t="shared" si="120"/>
        <v>13560.18</v>
      </c>
      <c r="Y85" s="23">
        <f t="shared" si="121"/>
        <v>7380</v>
      </c>
      <c r="Z85" s="23">
        <v>76</v>
      </c>
      <c r="AA85" s="23">
        <f t="shared" si="122"/>
        <v>364240.64000000001</v>
      </c>
      <c r="AB85" s="23">
        <f t="shared" si="123"/>
        <v>6627174.29</v>
      </c>
      <c r="AC85" s="23">
        <f t="shared" si="124"/>
        <v>19265.041540697675</v>
      </c>
      <c r="AD85" s="23">
        <f t="shared" si="125"/>
        <v>5634971.6699999999</v>
      </c>
      <c r="AE85" s="23">
        <f t="shared" si="126"/>
        <v>16380.731598837208</v>
      </c>
      <c r="AF85" s="23">
        <f t="shared" si="127"/>
        <v>1605906</v>
      </c>
      <c r="AG85" s="23">
        <f t="shared" si="128"/>
        <v>4668.3313953488368</v>
      </c>
      <c r="AH85" s="23">
        <f t="shared" si="129"/>
        <v>4164077.67</v>
      </c>
      <c r="AI85" s="23">
        <f t="shared" si="130"/>
        <v>29699</v>
      </c>
      <c r="AJ85" s="23">
        <f t="shared" si="131"/>
        <v>170288</v>
      </c>
      <c r="AK85" s="23">
        <f t="shared" si="132"/>
        <v>992202.62</v>
      </c>
      <c r="AL85" s="23">
        <f t="shared" si="133"/>
        <v>2884.3099418604652</v>
      </c>
      <c r="AM85" s="23">
        <f t="shared" si="134"/>
        <v>991722.62</v>
      </c>
      <c r="AN85" s="23">
        <f t="shared" si="135"/>
        <v>0</v>
      </c>
      <c r="AO85" s="2">
        <v>777789.23</v>
      </c>
      <c r="AP85" s="2">
        <v>12635.83</v>
      </c>
      <c r="AQ85" s="2">
        <v>88199.679999999993</v>
      </c>
      <c r="AR85" s="2" t="s">
        <v>1</v>
      </c>
      <c r="AS85" s="2">
        <v>854974.37</v>
      </c>
      <c r="AT85" s="2">
        <v>335730</v>
      </c>
      <c r="AU85" s="2" t="s">
        <v>1</v>
      </c>
      <c r="AV85" s="2">
        <v>1783414.96</v>
      </c>
      <c r="AX85" s="2" t="s">
        <v>1</v>
      </c>
      <c r="AY85" s="2" t="s">
        <v>1</v>
      </c>
      <c r="AZ85" s="2">
        <v>286</v>
      </c>
      <c r="BA85" s="2" t="s">
        <v>1</v>
      </c>
      <c r="BB85" s="2" t="s">
        <v>1</v>
      </c>
      <c r="BC85" s="2" t="s">
        <v>1</v>
      </c>
      <c r="BD85" s="2" t="s">
        <v>1</v>
      </c>
      <c r="BE85" s="2">
        <v>256214</v>
      </c>
      <c r="BF85" s="2">
        <v>7974.14</v>
      </c>
      <c r="BG85" s="2">
        <v>14831</v>
      </c>
      <c r="BH85" s="2" t="s">
        <v>1</v>
      </c>
      <c r="BI85" s="2" t="s">
        <v>1</v>
      </c>
      <c r="BJ85" s="2" t="s">
        <v>1</v>
      </c>
      <c r="BK85" s="2" t="s">
        <v>1</v>
      </c>
      <c r="BL85" s="2" t="s">
        <v>1</v>
      </c>
      <c r="BM85" s="2" t="s">
        <v>1</v>
      </c>
      <c r="BN85" s="2">
        <v>13560.18</v>
      </c>
      <c r="BO85" s="2" t="s">
        <v>1</v>
      </c>
      <c r="BP85" s="2" t="s">
        <v>1</v>
      </c>
      <c r="BQ85" s="2" t="s">
        <v>1</v>
      </c>
      <c r="BR85" s="2">
        <v>7380</v>
      </c>
      <c r="BS85" s="2" t="s">
        <v>1</v>
      </c>
      <c r="BT85" s="2">
        <v>364240.64000000001</v>
      </c>
      <c r="BU85" s="2" t="s">
        <v>1</v>
      </c>
      <c r="BV85" s="2">
        <v>1866616</v>
      </c>
      <c r="BW85" s="2">
        <v>11885</v>
      </c>
      <c r="BX85" s="2" t="s">
        <v>1</v>
      </c>
      <c r="BY85" s="2" t="s">
        <v>1</v>
      </c>
      <c r="BZ85" s="2" t="s">
        <v>1</v>
      </c>
      <c r="CA85" s="2" t="s">
        <v>1</v>
      </c>
      <c r="CB85" s="2" t="s">
        <v>1</v>
      </c>
      <c r="CC85" s="2" t="s">
        <v>1</v>
      </c>
      <c r="CD85" s="2">
        <v>16143</v>
      </c>
      <c r="CE85" s="2">
        <v>305534</v>
      </c>
      <c r="CF85" s="2" t="s">
        <v>1</v>
      </c>
      <c r="CG85" s="2" t="s">
        <v>1</v>
      </c>
      <c r="CH85" s="2">
        <v>749.02</v>
      </c>
      <c r="CI85" s="2" t="s">
        <v>1</v>
      </c>
      <c r="CJ85" s="2" t="s">
        <v>1</v>
      </c>
      <c r="CK85" s="2" t="s">
        <v>1</v>
      </c>
      <c r="CL85" s="2" t="s">
        <v>1</v>
      </c>
      <c r="CM85" s="2" t="s">
        <v>1</v>
      </c>
      <c r="CN85" s="2" t="s">
        <v>1</v>
      </c>
      <c r="CO85" s="2" t="s">
        <v>1</v>
      </c>
      <c r="CP85" s="2" t="s">
        <v>1</v>
      </c>
      <c r="CQ85" s="2" t="s">
        <v>1</v>
      </c>
      <c r="CR85" s="2" t="s">
        <v>1</v>
      </c>
      <c r="CS85" s="2" t="s">
        <v>1</v>
      </c>
      <c r="CT85" s="2" t="s">
        <v>1</v>
      </c>
      <c r="CU85" s="2">
        <v>50</v>
      </c>
      <c r="CV85" s="2">
        <v>1000</v>
      </c>
      <c r="CW85" s="2" t="s">
        <v>1</v>
      </c>
      <c r="CX85" s="2" t="s">
        <v>1</v>
      </c>
      <c r="CY85" s="2" t="s">
        <v>1</v>
      </c>
      <c r="CZ85" s="2" t="s">
        <v>1</v>
      </c>
      <c r="DA85" s="2" t="s">
        <v>1</v>
      </c>
      <c r="DB85" s="2" t="s">
        <v>1</v>
      </c>
      <c r="DC85" s="2" t="s">
        <v>1</v>
      </c>
      <c r="DD85" s="2" t="s">
        <v>1</v>
      </c>
      <c r="DE85" s="2" t="s">
        <v>1</v>
      </c>
      <c r="DF85" s="2" t="s">
        <v>1</v>
      </c>
      <c r="DG85" s="2" t="s">
        <v>1</v>
      </c>
      <c r="DH85" s="2" t="s">
        <v>1</v>
      </c>
      <c r="DI85" s="2" t="s">
        <v>1</v>
      </c>
      <c r="DJ85" s="2" t="s">
        <v>1</v>
      </c>
      <c r="DK85" s="2" t="s">
        <v>1</v>
      </c>
      <c r="DL85" s="2" t="s">
        <v>1</v>
      </c>
      <c r="DM85" s="2" t="s">
        <v>1</v>
      </c>
      <c r="DN85" s="2" t="s">
        <v>1</v>
      </c>
      <c r="DO85" s="2" t="s">
        <v>1</v>
      </c>
      <c r="DP85" s="2" t="s">
        <v>1</v>
      </c>
      <c r="DQ85" s="2" t="s">
        <v>1</v>
      </c>
      <c r="DR85" s="2" t="s">
        <v>1</v>
      </c>
      <c r="DS85" s="2" t="s">
        <v>1</v>
      </c>
      <c r="DT85" s="2" t="s">
        <v>1</v>
      </c>
      <c r="DU85" s="2">
        <v>39500</v>
      </c>
      <c r="DV85" s="2">
        <v>176300</v>
      </c>
      <c r="DW85" s="2">
        <v>2063155</v>
      </c>
      <c r="DX85" s="2">
        <v>190156</v>
      </c>
      <c r="DY85" s="2" t="s">
        <v>1</v>
      </c>
      <c r="DZ85" s="2" t="s">
        <v>1</v>
      </c>
      <c r="EA85" s="2" t="s">
        <v>1</v>
      </c>
      <c r="EB85" s="2">
        <v>221185</v>
      </c>
      <c r="EC85" s="2" t="s">
        <v>1</v>
      </c>
      <c r="ED85" s="2" t="s">
        <v>1</v>
      </c>
      <c r="EE85" s="2" t="s">
        <v>1</v>
      </c>
      <c r="EF85" s="2" t="s">
        <v>1</v>
      </c>
      <c r="EG85" s="2" t="s">
        <v>1</v>
      </c>
      <c r="EH85" s="2" t="s">
        <v>1</v>
      </c>
      <c r="EI85" s="2" t="s">
        <v>1</v>
      </c>
      <c r="EJ85" s="2" t="s">
        <v>1</v>
      </c>
      <c r="EK85" s="2">
        <v>48068.54</v>
      </c>
      <c r="EL85" s="2">
        <v>867178.62</v>
      </c>
      <c r="EM85" s="2" t="s">
        <v>1</v>
      </c>
      <c r="EN85" s="2" t="s">
        <v>1</v>
      </c>
      <c r="EO85" s="2" t="s">
        <v>1</v>
      </c>
      <c r="EP85" s="2" t="s">
        <v>1</v>
      </c>
      <c r="EQ85" s="2" t="s">
        <v>1</v>
      </c>
      <c r="ER85" s="2" t="s">
        <v>1</v>
      </c>
      <c r="ES85" s="2" t="s">
        <v>1</v>
      </c>
      <c r="ET85" s="2" t="s">
        <v>1</v>
      </c>
      <c r="EU85" s="2">
        <v>693978</v>
      </c>
      <c r="EV85" s="2" t="s">
        <v>1</v>
      </c>
      <c r="EW85" s="2" t="s">
        <v>1</v>
      </c>
      <c r="EX85" s="2">
        <v>135760</v>
      </c>
      <c r="EY85" s="2">
        <v>414043</v>
      </c>
      <c r="EZ85" s="2" t="s">
        <v>1</v>
      </c>
      <c r="FA85" s="2" t="s">
        <v>1</v>
      </c>
      <c r="FB85" s="2">
        <v>3128</v>
      </c>
      <c r="FC85" s="2">
        <v>264927</v>
      </c>
      <c r="FD85" s="2">
        <v>88126</v>
      </c>
      <c r="FE85" s="2">
        <v>5944</v>
      </c>
      <c r="FF85" s="2" t="s">
        <v>1</v>
      </c>
      <c r="FG85" s="2" t="s">
        <v>1</v>
      </c>
      <c r="FH85" s="2" t="s">
        <v>1</v>
      </c>
      <c r="FI85" s="2" t="s">
        <v>1</v>
      </c>
      <c r="FJ85" s="2" t="s">
        <v>1</v>
      </c>
      <c r="FK85" s="2">
        <v>77096</v>
      </c>
      <c r="FL85" s="2" t="s">
        <v>1</v>
      </c>
      <c r="FM85" s="2" t="s">
        <v>1</v>
      </c>
      <c r="FN85" s="2">
        <v>11335</v>
      </c>
      <c r="FO85" s="2">
        <v>72554</v>
      </c>
      <c r="FP85" s="2">
        <v>26389</v>
      </c>
      <c r="FQ85" s="2">
        <v>175288.09</v>
      </c>
      <c r="FR85" s="2" t="s">
        <v>1</v>
      </c>
      <c r="FS85" s="2" t="s">
        <v>1</v>
      </c>
      <c r="FT85" s="2" t="s">
        <v>1</v>
      </c>
      <c r="FU85" s="2" t="s">
        <v>1</v>
      </c>
      <c r="FV85" s="2" t="s">
        <v>1</v>
      </c>
      <c r="FW85" s="2" t="s">
        <v>1</v>
      </c>
      <c r="FX85" s="2" t="s">
        <v>1</v>
      </c>
      <c r="FY85" s="2" t="s">
        <v>1</v>
      </c>
      <c r="FZ85" s="2">
        <v>275281</v>
      </c>
      <c r="GA85" s="2">
        <v>230970</v>
      </c>
      <c r="GB85" s="2">
        <v>7573</v>
      </c>
      <c r="GC85" s="2">
        <v>127710</v>
      </c>
      <c r="GD85" s="2" t="s">
        <v>1</v>
      </c>
      <c r="GE85" s="2" t="s">
        <v>1</v>
      </c>
      <c r="GF85" s="2">
        <v>4547</v>
      </c>
      <c r="GG85" s="2">
        <v>28967.14</v>
      </c>
      <c r="GH85" s="2">
        <v>77856.600000000006</v>
      </c>
      <c r="GI85" s="2">
        <v>24017</v>
      </c>
      <c r="GJ85" s="2" t="s">
        <v>1</v>
      </c>
      <c r="GK85" s="2">
        <v>4630</v>
      </c>
      <c r="GL85" s="2">
        <v>8338</v>
      </c>
      <c r="GM85" s="2">
        <v>15556</v>
      </c>
      <c r="GN85" s="2">
        <v>1364295.93</v>
      </c>
      <c r="GO85" s="2">
        <v>1259745.9099999999</v>
      </c>
      <c r="GP85" s="2" t="s">
        <v>1</v>
      </c>
      <c r="GQ85" s="2">
        <v>1008</v>
      </c>
      <c r="GR85" s="2">
        <v>8795</v>
      </c>
      <c r="GS85" s="2" t="s">
        <v>1</v>
      </c>
      <c r="GT85" s="2" t="s">
        <v>1</v>
      </c>
      <c r="GU85" s="2" t="s">
        <v>1</v>
      </c>
      <c r="GV85" s="2" t="s">
        <v>1</v>
      </c>
      <c r="GW85" s="2" t="s">
        <v>1</v>
      </c>
      <c r="GX85" s="2" t="s">
        <v>1</v>
      </c>
      <c r="GY85" s="2" t="s">
        <v>1</v>
      </c>
      <c r="GZ85" s="2" t="s">
        <v>1</v>
      </c>
      <c r="HA85" s="2">
        <v>0</v>
      </c>
      <c r="HB85" s="2">
        <v>21360</v>
      </c>
      <c r="HC85" s="2">
        <v>8339</v>
      </c>
      <c r="HD85" s="2" t="s">
        <v>1</v>
      </c>
      <c r="HE85" s="2" t="s">
        <v>1</v>
      </c>
      <c r="HF85" s="2" t="s">
        <v>1</v>
      </c>
      <c r="HG85" s="2" t="s">
        <v>1</v>
      </c>
      <c r="HH85" s="2" t="s">
        <v>1</v>
      </c>
      <c r="HI85" s="2">
        <v>0</v>
      </c>
      <c r="HJ85" s="2">
        <v>0</v>
      </c>
      <c r="HK85" s="2" t="s">
        <v>1</v>
      </c>
      <c r="HL85" s="2" t="s">
        <v>1</v>
      </c>
      <c r="HM85" s="2" t="s">
        <v>1</v>
      </c>
      <c r="HN85" s="2">
        <v>340</v>
      </c>
      <c r="HO85" s="2" t="s">
        <v>1</v>
      </c>
      <c r="HP85" s="2" t="s">
        <v>1</v>
      </c>
      <c r="HQ85" s="2" t="s">
        <v>1</v>
      </c>
      <c r="HR85" s="2" t="s">
        <v>1</v>
      </c>
      <c r="HS85" s="2">
        <v>2400</v>
      </c>
      <c r="HT85" s="2" t="s">
        <v>1</v>
      </c>
      <c r="HU85" s="2" t="s">
        <v>1</v>
      </c>
      <c r="HV85" s="2">
        <v>5160</v>
      </c>
      <c r="HW85" s="2" t="s">
        <v>1</v>
      </c>
      <c r="HX85" s="2" t="s">
        <v>1</v>
      </c>
      <c r="HY85" s="2" t="s">
        <v>1</v>
      </c>
      <c r="HZ85" s="2" t="s">
        <v>1</v>
      </c>
      <c r="IA85" s="2" t="s">
        <v>1</v>
      </c>
      <c r="IB85" s="2" t="s">
        <v>1</v>
      </c>
      <c r="IC85" s="2" t="s">
        <v>1</v>
      </c>
      <c r="ID85" s="2" t="s">
        <v>1</v>
      </c>
      <c r="IE85" s="2">
        <v>162084</v>
      </c>
      <c r="IF85" s="2">
        <v>304</v>
      </c>
      <c r="IG85" s="2" t="s">
        <v>1</v>
      </c>
      <c r="IH85" s="2">
        <v>0</v>
      </c>
      <c r="II85" s="2" t="s">
        <v>1</v>
      </c>
      <c r="IJ85" s="2" t="s">
        <v>1</v>
      </c>
      <c r="IK85" s="2" t="s">
        <v>1</v>
      </c>
      <c r="IL85" s="2" t="s">
        <v>1</v>
      </c>
      <c r="IM85" s="2" t="s">
        <v>1</v>
      </c>
      <c r="IN85" s="2">
        <v>0</v>
      </c>
      <c r="IO85" s="2" t="s">
        <v>1</v>
      </c>
      <c r="IP85" s="2" t="s">
        <v>1</v>
      </c>
      <c r="IQ85" s="2">
        <v>0</v>
      </c>
      <c r="IR85" s="2" t="s">
        <v>1</v>
      </c>
      <c r="IS85" s="2" t="s">
        <v>1</v>
      </c>
      <c r="IT85" s="2">
        <v>27126</v>
      </c>
      <c r="IU85" s="2" t="s">
        <v>1</v>
      </c>
      <c r="IV85" s="2" t="s">
        <v>1</v>
      </c>
      <c r="IW85" s="2" t="s">
        <v>1</v>
      </c>
      <c r="IX85" s="2" t="s">
        <v>1</v>
      </c>
      <c r="IY85" s="2" t="s">
        <v>1</v>
      </c>
      <c r="IZ85" s="2" t="s">
        <v>1</v>
      </c>
      <c r="JA85" s="2" t="s">
        <v>1</v>
      </c>
      <c r="JB85" s="2" t="s">
        <v>1</v>
      </c>
      <c r="JC85" s="2" t="s">
        <v>1</v>
      </c>
      <c r="JD85" s="2" t="s">
        <v>1</v>
      </c>
      <c r="JE85" s="2" t="s">
        <v>1</v>
      </c>
      <c r="JF85" s="2" t="s">
        <v>1</v>
      </c>
      <c r="JG85" s="2" t="s">
        <v>1</v>
      </c>
      <c r="JH85" s="2">
        <v>480</v>
      </c>
      <c r="JI85" s="2" t="s">
        <v>1</v>
      </c>
      <c r="JJ85" s="2" t="s">
        <v>1</v>
      </c>
      <c r="JK85" s="2" t="s">
        <v>1</v>
      </c>
      <c r="JL85" s="2" t="s">
        <v>1</v>
      </c>
      <c r="JM85" s="2">
        <v>61396</v>
      </c>
      <c r="JN85" s="2">
        <v>846266.62</v>
      </c>
      <c r="JO85" s="2">
        <v>84060</v>
      </c>
      <c r="JP85" s="2" t="s">
        <v>1</v>
      </c>
      <c r="JQ85" s="2" t="s">
        <v>1</v>
      </c>
      <c r="JR85" s="2" t="s">
        <v>1</v>
      </c>
      <c r="JS85" s="2" t="s">
        <v>1</v>
      </c>
      <c r="JT85" s="2" t="s">
        <v>1</v>
      </c>
      <c r="JU85" s="2" t="s">
        <v>1</v>
      </c>
      <c r="JV85" s="2" t="s">
        <v>1</v>
      </c>
      <c r="JW85" s="2" t="s">
        <v>1</v>
      </c>
      <c r="JX85" s="2" t="s">
        <v>1</v>
      </c>
      <c r="JY85" s="2" t="s">
        <v>1</v>
      </c>
      <c r="JZ85" s="2" t="s">
        <v>1</v>
      </c>
      <c r="KA85" s="2" t="s">
        <v>1</v>
      </c>
      <c r="KB85" s="2" t="s">
        <v>1</v>
      </c>
      <c r="KC85" s="2" t="s">
        <v>1</v>
      </c>
      <c r="KD85" s="2" t="s">
        <v>1</v>
      </c>
      <c r="KE85" s="2" t="s">
        <v>1</v>
      </c>
      <c r="KF85" s="2" t="s">
        <v>1</v>
      </c>
      <c r="KG85" s="2" t="s">
        <v>1</v>
      </c>
      <c r="KH85" s="2" t="s">
        <v>1</v>
      </c>
      <c r="KI85" s="2" t="s">
        <v>1</v>
      </c>
      <c r="KJ85" s="2" t="s">
        <v>1</v>
      </c>
      <c r="KK85" s="2" t="s">
        <v>1</v>
      </c>
      <c r="KL85" s="2" t="s">
        <v>1</v>
      </c>
      <c r="KM85" s="2" t="s">
        <v>1</v>
      </c>
      <c r="KN85" s="2" t="s">
        <v>1</v>
      </c>
      <c r="KO85" s="2" t="s">
        <v>1</v>
      </c>
      <c r="KP85" s="2" t="s">
        <v>1</v>
      </c>
      <c r="KQ85" s="2" t="s">
        <v>1</v>
      </c>
      <c r="KR85" s="2" t="s">
        <v>1</v>
      </c>
      <c r="KS85" s="2" t="s">
        <v>1</v>
      </c>
      <c r="KT85" s="2" t="s">
        <v>1</v>
      </c>
      <c r="KU85" s="2" t="s">
        <v>1</v>
      </c>
      <c r="KV85" s="2" t="s">
        <v>1</v>
      </c>
      <c r="KW85" s="2" t="s">
        <v>1</v>
      </c>
    </row>
    <row r="86" spans="1:309" x14ac:dyDescent="0.3">
      <c r="A86" s="2" t="s">
        <v>80</v>
      </c>
      <c r="B86" s="2">
        <v>1368</v>
      </c>
      <c r="C86" s="23">
        <f t="shared" si="99"/>
        <v>10046471.609999999</v>
      </c>
      <c r="D86" s="23">
        <f t="shared" si="100"/>
        <v>30511175</v>
      </c>
      <c r="E86" s="23">
        <f t="shared" si="101"/>
        <v>22303.490497076022</v>
      </c>
      <c r="F86" s="23">
        <f t="shared" si="102"/>
        <v>17697398.859999999</v>
      </c>
      <c r="G86" s="23">
        <f t="shared" si="103"/>
        <v>10610546.140000001</v>
      </c>
      <c r="H86" s="23">
        <f t="shared" si="104"/>
        <v>181540</v>
      </c>
      <c r="I86" s="23">
        <f t="shared" si="105"/>
        <v>2021690</v>
      </c>
      <c r="J86" s="23">
        <f t="shared" si="106"/>
        <v>1477.843567251462</v>
      </c>
      <c r="K86" s="23">
        <f t="shared" si="107"/>
        <v>1553470</v>
      </c>
      <c r="L86" s="23">
        <f t="shared" si="108"/>
        <v>468220</v>
      </c>
      <c r="M86" s="23">
        <f t="shared" si="109"/>
        <v>10116046.140000001</v>
      </c>
      <c r="N86" s="23">
        <f t="shared" si="110"/>
        <v>12936.695073099414</v>
      </c>
      <c r="O86" s="23">
        <f t="shared" si="111"/>
        <v>4222495.5999999996</v>
      </c>
      <c r="P86" s="23">
        <f t="shared" si="112"/>
        <v>4450045.4700000007</v>
      </c>
      <c r="Q86" s="23">
        <f t="shared" si="113"/>
        <v>6887303.96</v>
      </c>
      <c r="R86" s="23">
        <f t="shared" si="114"/>
        <v>16863744.510000002</v>
      </c>
      <c r="S86" s="23">
        <f t="shared" si="115"/>
        <v>12327.298618421053</v>
      </c>
      <c r="T86" s="23">
        <f t="shared" si="116"/>
        <v>833654.34999999776</v>
      </c>
      <c r="U86" s="7">
        <f t="shared" si="117"/>
        <v>4.7106038384219236E-2</v>
      </c>
      <c r="V86" s="23">
        <f t="shared" si="118"/>
        <v>175</v>
      </c>
      <c r="W86" s="23">
        <f t="shared" si="119"/>
        <v>766169</v>
      </c>
      <c r="X86" s="23">
        <f t="shared" si="120"/>
        <v>53307.35</v>
      </c>
      <c r="Y86" s="23">
        <f t="shared" si="121"/>
        <v>14080</v>
      </c>
      <c r="Z86" s="23">
        <v>77</v>
      </c>
      <c r="AA86" s="23">
        <f t="shared" si="122"/>
        <v>1303822.48</v>
      </c>
      <c r="AB86" s="23">
        <f t="shared" si="123"/>
        <v>20464703.390000001</v>
      </c>
      <c r="AC86" s="23">
        <f t="shared" si="124"/>
        <v>14959.578501461989</v>
      </c>
      <c r="AD86" s="23">
        <f t="shared" si="125"/>
        <v>18582898.859999999</v>
      </c>
      <c r="AE86" s="23">
        <f t="shared" si="126"/>
        <v>13583.990394736842</v>
      </c>
      <c r="AF86" s="23">
        <f t="shared" si="127"/>
        <v>4327901</v>
      </c>
      <c r="AG86" s="23">
        <f t="shared" si="128"/>
        <v>3163.6703216374267</v>
      </c>
      <c r="AH86" s="23">
        <f t="shared" si="129"/>
        <v>9136950.0099999998</v>
      </c>
      <c r="AI86" s="23">
        <f t="shared" si="130"/>
        <v>115001</v>
      </c>
      <c r="AJ86" s="23">
        <f t="shared" si="131"/>
        <v>5930741.8499999996</v>
      </c>
      <c r="AK86" s="23">
        <f t="shared" si="132"/>
        <v>1881804.53</v>
      </c>
      <c r="AL86" s="23">
        <f t="shared" si="133"/>
        <v>1375.5881067251462</v>
      </c>
      <c r="AM86" s="23">
        <f t="shared" si="134"/>
        <v>1881804.53</v>
      </c>
      <c r="AN86" s="23">
        <f t="shared" si="135"/>
        <v>0</v>
      </c>
      <c r="AO86" s="2">
        <v>3177483.3</v>
      </c>
      <c r="AP86" s="2">
        <v>697341.1</v>
      </c>
      <c r="AQ86" s="2">
        <v>347671.2</v>
      </c>
      <c r="AR86" s="2" t="s">
        <v>1</v>
      </c>
      <c r="AS86" s="2">
        <v>3444945.47</v>
      </c>
      <c r="AT86" s="2">
        <v>1005100</v>
      </c>
      <c r="AU86" s="2" t="s">
        <v>1</v>
      </c>
      <c r="AV86" s="2">
        <v>6887303.96</v>
      </c>
      <c r="AX86" s="2">
        <v>0</v>
      </c>
      <c r="AY86" s="2" t="s">
        <v>1</v>
      </c>
      <c r="AZ86" s="2">
        <v>126</v>
      </c>
      <c r="BA86" s="2">
        <v>49</v>
      </c>
      <c r="BB86" s="2" t="s">
        <v>1</v>
      </c>
      <c r="BC86" s="2" t="s">
        <v>1</v>
      </c>
      <c r="BD86" s="2" t="s">
        <v>1</v>
      </c>
      <c r="BE86" s="2">
        <v>727848</v>
      </c>
      <c r="BF86" s="2">
        <v>16825</v>
      </c>
      <c r="BG86" s="2">
        <v>9050</v>
      </c>
      <c r="BH86" s="2">
        <v>4350</v>
      </c>
      <c r="BI86" s="2">
        <v>8096</v>
      </c>
      <c r="BJ86" s="2" t="s">
        <v>1</v>
      </c>
      <c r="BK86" s="2" t="s">
        <v>1</v>
      </c>
      <c r="BL86" s="2" t="s">
        <v>1</v>
      </c>
      <c r="BM86" s="2" t="s">
        <v>1</v>
      </c>
      <c r="BN86" s="2">
        <v>53307.35</v>
      </c>
      <c r="BO86" s="2" t="s">
        <v>1</v>
      </c>
      <c r="BP86" s="2" t="s">
        <v>1</v>
      </c>
      <c r="BQ86" s="2" t="s">
        <v>1</v>
      </c>
      <c r="BR86" s="2">
        <v>14080</v>
      </c>
      <c r="BS86" s="2" t="s">
        <v>1</v>
      </c>
      <c r="BT86" s="2">
        <v>1303822.48</v>
      </c>
      <c r="BU86" s="2" t="s">
        <v>1</v>
      </c>
      <c r="BV86" s="2">
        <v>9000604.5399999991</v>
      </c>
      <c r="BW86" s="2">
        <v>7890</v>
      </c>
      <c r="BX86" s="2" t="s">
        <v>1</v>
      </c>
      <c r="BY86" s="2">
        <v>165684.04999999999</v>
      </c>
      <c r="BZ86" s="2" t="s">
        <v>1</v>
      </c>
      <c r="CA86" s="2" t="s">
        <v>1</v>
      </c>
      <c r="CB86" s="2" t="s">
        <v>1</v>
      </c>
      <c r="CC86" s="2" t="s">
        <v>1</v>
      </c>
      <c r="CD86" s="2">
        <v>227564</v>
      </c>
      <c r="CE86" s="2">
        <v>566369.81000000006</v>
      </c>
      <c r="CF86" s="2" t="s">
        <v>1</v>
      </c>
      <c r="CG86" s="2">
        <v>25716</v>
      </c>
      <c r="CH86" s="2">
        <v>45717.74</v>
      </c>
      <c r="CI86" s="2">
        <v>76500</v>
      </c>
      <c r="CJ86" s="2" t="s">
        <v>1</v>
      </c>
      <c r="CK86" s="2" t="s">
        <v>1</v>
      </c>
      <c r="CL86" s="2" t="s">
        <v>1</v>
      </c>
      <c r="CM86" s="2" t="s">
        <v>1</v>
      </c>
      <c r="CN86" s="2" t="s">
        <v>1</v>
      </c>
      <c r="CO86" s="2" t="s">
        <v>1</v>
      </c>
      <c r="CP86" s="2" t="s">
        <v>1</v>
      </c>
      <c r="CQ86" s="2" t="s">
        <v>1</v>
      </c>
      <c r="CR86" s="2" t="s">
        <v>1</v>
      </c>
      <c r="CS86" s="2" t="s">
        <v>1</v>
      </c>
      <c r="CT86" s="2" t="s">
        <v>1</v>
      </c>
      <c r="CU86" s="2" t="s">
        <v>1</v>
      </c>
      <c r="CV86" s="2">
        <v>0</v>
      </c>
      <c r="CW86" s="2">
        <v>25500</v>
      </c>
      <c r="CX86" s="2">
        <v>10000</v>
      </c>
      <c r="CY86" s="2" t="s">
        <v>1</v>
      </c>
      <c r="CZ86" s="2">
        <v>0</v>
      </c>
      <c r="DA86" s="2" t="s">
        <v>1</v>
      </c>
      <c r="DB86" s="2" t="s">
        <v>1</v>
      </c>
      <c r="DC86" s="2" t="s">
        <v>1</v>
      </c>
      <c r="DD86" s="2" t="s">
        <v>1</v>
      </c>
      <c r="DE86" s="2" t="s">
        <v>1</v>
      </c>
      <c r="DF86" s="2" t="s">
        <v>1</v>
      </c>
      <c r="DG86" s="2" t="s">
        <v>1</v>
      </c>
      <c r="DH86" s="2">
        <v>459000</v>
      </c>
      <c r="DI86" s="2" t="s">
        <v>1</v>
      </c>
      <c r="DJ86" s="2" t="s">
        <v>1</v>
      </c>
      <c r="DK86" s="2">
        <v>40</v>
      </c>
      <c r="DL86" s="2" t="s">
        <v>1</v>
      </c>
      <c r="DM86" s="2">
        <v>181500</v>
      </c>
      <c r="DN86" s="2" t="s">
        <v>1</v>
      </c>
      <c r="DO86" s="2" t="s">
        <v>1</v>
      </c>
      <c r="DP86" s="2" t="s">
        <v>1</v>
      </c>
      <c r="DQ86" s="2" t="s">
        <v>1</v>
      </c>
      <c r="DR86" s="2" t="s">
        <v>1</v>
      </c>
      <c r="DS86" s="2" t="s">
        <v>1</v>
      </c>
      <c r="DT86" s="2" t="s">
        <v>1</v>
      </c>
      <c r="DU86" s="2">
        <v>39500</v>
      </c>
      <c r="DV86" s="2">
        <v>373300</v>
      </c>
      <c r="DW86" s="2" t="s">
        <v>1</v>
      </c>
      <c r="DX86" s="2">
        <v>1059223</v>
      </c>
      <c r="DY86" s="2" t="s">
        <v>1</v>
      </c>
      <c r="DZ86" s="2" t="s">
        <v>1</v>
      </c>
      <c r="EA86" s="2" t="s">
        <v>1</v>
      </c>
      <c r="EB86" s="2">
        <v>81447</v>
      </c>
      <c r="EC86" s="2" t="s">
        <v>1</v>
      </c>
      <c r="ED86" s="2" t="s">
        <v>1</v>
      </c>
      <c r="EE86" s="2" t="s">
        <v>1</v>
      </c>
      <c r="EF86" s="2" t="s">
        <v>1</v>
      </c>
      <c r="EG86" s="2" t="s">
        <v>1</v>
      </c>
      <c r="EH86" s="2" t="s">
        <v>1</v>
      </c>
      <c r="EI86" s="2" t="s">
        <v>1</v>
      </c>
      <c r="EJ86" s="2" t="s">
        <v>1</v>
      </c>
      <c r="EK86" s="2">
        <v>418220</v>
      </c>
      <c r="EL86" s="2" t="s">
        <v>1</v>
      </c>
      <c r="EM86" s="2" t="s">
        <v>1</v>
      </c>
      <c r="EN86" s="2" t="s">
        <v>1</v>
      </c>
      <c r="EO86" s="2" t="s">
        <v>1</v>
      </c>
      <c r="EP86" s="2">
        <v>50000</v>
      </c>
      <c r="EQ86" s="2" t="s">
        <v>1</v>
      </c>
      <c r="ER86" s="2" t="s">
        <v>1</v>
      </c>
      <c r="ES86" s="2" t="s">
        <v>1</v>
      </c>
      <c r="ET86" s="2" t="s">
        <v>1</v>
      </c>
      <c r="EU86" s="2">
        <v>2378836</v>
      </c>
      <c r="EV86" s="2" t="s">
        <v>1</v>
      </c>
      <c r="EW86" s="2">
        <v>4371</v>
      </c>
      <c r="EX86" s="2">
        <v>213815</v>
      </c>
      <c r="EY86" s="2">
        <v>731844</v>
      </c>
      <c r="EZ86" s="2" t="s">
        <v>1</v>
      </c>
      <c r="FA86" s="2" t="s">
        <v>1</v>
      </c>
      <c r="FB86" s="2" t="s">
        <v>1</v>
      </c>
      <c r="FC86" s="2">
        <v>710653</v>
      </c>
      <c r="FD86" s="2">
        <v>278603</v>
      </c>
      <c r="FE86" s="2">
        <v>9779</v>
      </c>
      <c r="FF86" s="2" t="s">
        <v>1</v>
      </c>
      <c r="FG86" s="2" t="s">
        <v>1</v>
      </c>
      <c r="FH86" s="2" t="s">
        <v>1</v>
      </c>
      <c r="FI86" s="2" t="s">
        <v>1</v>
      </c>
      <c r="FJ86" s="2" t="s">
        <v>1</v>
      </c>
      <c r="FK86" s="2">
        <v>10083.030000000001</v>
      </c>
      <c r="FL86" s="2" t="s">
        <v>1</v>
      </c>
      <c r="FM86" s="2" t="s">
        <v>1</v>
      </c>
      <c r="FN86" s="2">
        <v>49361.8</v>
      </c>
      <c r="FO86" s="2">
        <v>137338.28</v>
      </c>
      <c r="FP86" s="2">
        <v>0</v>
      </c>
      <c r="FQ86" s="2">
        <v>820625.51</v>
      </c>
      <c r="FR86" s="2">
        <v>79775.149999999994</v>
      </c>
      <c r="FS86" s="2" t="s">
        <v>1</v>
      </c>
      <c r="FT86" s="2" t="s">
        <v>1</v>
      </c>
      <c r="FU86" s="2" t="s">
        <v>1</v>
      </c>
      <c r="FV86" s="2" t="s">
        <v>1</v>
      </c>
      <c r="FW86" s="2" t="s">
        <v>1</v>
      </c>
      <c r="FX86" s="2">
        <v>66235.92</v>
      </c>
      <c r="FY86" s="2" t="s">
        <v>1</v>
      </c>
      <c r="FZ86" s="2">
        <v>168929.42</v>
      </c>
      <c r="GA86" s="2">
        <v>583465</v>
      </c>
      <c r="GB86" s="2" t="s">
        <v>1</v>
      </c>
      <c r="GC86" s="2">
        <v>329936.03999999998</v>
      </c>
      <c r="GD86" s="2" t="s">
        <v>1</v>
      </c>
      <c r="GE86" s="2" t="s">
        <v>1</v>
      </c>
      <c r="GF86" s="2">
        <v>8680</v>
      </c>
      <c r="GG86" s="2">
        <v>117717.65</v>
      </c>
      <c r="GH86" s="2">
        <v>201494.05</v>
      </c>
      <c r="GI86" s="2">
        <v>66590</v>
      </c>
      <c r="GJ86" s="2">
        <v>3150</v>
      </c>
      <c r="GK86" s="2">
        <v>45544</v>
      </c>
      <c r="GL86" s="2">
        <v>23091.1</v>
      </c>
      <c r="GM86" s="2" t="s">
        <v>1</v>
      </c>
      <c r="GN86" s="2">
        <v>4050364.11</v>
      </c>
      <c r="GO86" s="2">
        <v>1371575.35</v>
      </c>
      <c r="GP86" s="2">
        <v>0</v>
      </c>
      <c r="GQ86" s="2">
        <v>134</v>
      </c>
      <c r="GR86" s="2">
        <v>3824.6</v>
      </c>
      <c r="GS86" s="2" t="s">
        <v>1</v>
      </c>
      <c r="GT86" s="2" t="s">
        <v>1</v>
      </c>
      <c r="GU86" s="2" t="s">
        <v>1</v>
      </c>
      <c r="GV86" s="2">
        <v>0</v>
      </c>
      <c r="GW86" s="2" t="s">
        <v>1</v>
      </c>
      <c r="GX86" s="2" t="s">
        <v>1</v>
      </c>
      <c r="GY86" s="2" t="s">
        <v>1</v>
      </c>
      <c r="GZ86" s="2" t="s">
        <v>1</v>
      </c>
      <c r="HA86" s="2" t="s">
        <v>1</v>
      </c>
      <c r="HB86" s="2">
        <v>81060</v>
      </c>
      <c r="HC86" s="2">
        <v>33941</v>
      </c>
      <c r="HD86" s="2" t="s">
        <v>1</v>
      </c>
      <c r="HE86" s="2" t="s">
        <v>1</v>
      </c>
      <c r="HF86" s="2" t="s">
        <v>1</v>
      </c>
      <c r="HG86" s="2" t="s">
        <v>1</v>
      </c>
      <c r="HH86" s="2" t="s">
        <v>1</v>
      </c>
      <c r="HI86" s="2" t="s">
        <v>1</v>
      </c>
      <c r="HJ86" s="2">
        <v>219000</v>
      </c>
      <c r="HK86" s="2">
        <v>1732005</v>
      </c>
      <c r="HL86" s="2" t="s">
        <v>1</v>
      </c>
      <c r="HM86" s="2" t="s">
        <v>1</v>
      </c>
      <c r="HN86" s="2">
        <v>34589.800000000003</v>
      </c>
      <c r="HO86" s="2" t="s">
        <v>1</v>
      </c>
      <c r="HP86" s="2" t="s">
        <v>1</v>
      </c>
      <c r="HQ86" s="2" t="s">
        <v>1</v>
      </c>
      <c r="HR86" s="2" t="s">
        <v>1</v>
      </c>
      <c r="HS86" s="2" t="s">
        <v>1</v>
      </c>
      <c r="HT86" s="2" t="s">
        <v>1</v>
      </c>
      <c r="HU86" s="2" t="s">
        <v>1</v>
      </c>
      <c r="HV86" s="2" t="s">
        <v>1</v>
      </c>
      <c r="HW86" s="2">
        <v>1937895.8</v>
      </c>
      <c r="HX86" s="2" t="s">
        <v>1</v>
      </c>
      <c r="HY86" s="2" t="s">
        <v>1</v>
      </c>
      <c r="HZ86" s="2" t="s">
        <v>1</v>
      </c>
      <c r="IA86" s="2" t="s">
        <v>1</v>
      </c>
      <c r="IB86" s="2" t="s">
        <v>1</v>
      </c>
      <c r="IC86" s="2" t="s">
        <v>1</v>
      </c>
      <c r="ID86" s="2">
        <v>1486</v>
      </c>
      <c r="IE86" s="2">
        <v>1998275.25</v>
      </c>
      <c r="IF86" s="2">
        <v>7490</v>
      </c>
      <c r="IG86" s="2" t="s">
        <v>1</v>
      </c>
      <c r="IH86" s="2">
        <v>3800</v>
      </c>
      <c r="II86" s="2" t="s">
        <v>1</v>
      </c>
      <c r="IJ86" s="2" t="s">
        <v>1</v>
      </c>
      <c r="IK86" s="2" t="s">
        <v>1</v>
      </c>
      <c r="IL86" s="2" t="s">
        <v>1</v>
      </c>
      <c r="IM86" s="2" t="s">
        <v>1</v>
      </c>
      <c r="IN86" s="2">
        <v>7040</v>
      </c>
      <c r="IO86" s="2" t="s">
        <v>1</v>
      </c>
      <c r="IP86" s="2" t="s">
        <v>1</v>
      </c>
      <c r="IQ86" s="2">
        <v>1000</v>
      </c>
      <c r="IR86" s="2" t="s">
        <v>1</v>
      </c>
      <c r="IS86" s="2" t="s">
        <v>1</v>
      </c>
      <c r="IT86" s="2">
        <v>9500</v>
      </c>
      <c r="IU86" s="2" t="s">
        <v>1</v>
      </c>
      <c r="IV86" s="2" t="s">
        <v>1</v>
      </c>
      <c r="IW86" s="2" t="s">
        <v>1</v>
      </c>
      <c r="IX86" s="2" t="s">
        <v>1</v>
      </c>
      <c r="IY86" s="2" t="s">
        <v>1</v>
      </c>
      <c r="IZ86" s="2" t="s">
        <v>1</v>
      </c>
      <c r="JA86" s="2" t="s">
        <v>1</v>
      </c>
      <c r="JB86" s="2" t="s">
        <v>1</v>
      </c>
      <c r="JC86" s="2" t="s">
        <v>1</v>
      </c>
      <c r="JD86" s="2" t="s">
        <v>1</v>
      </c>
      <c r="JE86" s="2" t="s">
        <v>1</v>
      </c>
      <c r="JF86" s="2" t="s">
        <v>1</v>
      </c>
      <c r="JG86" s="2" t="s">
        <v>1</v>
      </c>
      <c r="JH86" s="2" t="s">
        <v>1</v>
      </c>
      <c r="JI86" s="2" t="s">
        <v>1</v>
      </c>
      <c r="JJ86" s="2" t="s">
        <v>1</v>
      </c>
      <c r="JK86" s="2" t="s">
        <v>1</v>
      </c>
      <c r="JL86" s="2" t="s">
        <v>1</v>
      </c>
      <c r="JM86" s="2">
        <v>0</v>
      </c>
      <c r="JN86" s="2">
        <v>1789844.53</v>
      </c>
      <c r="JO86" s="2">
        <v>91960</v>
      </c>
      <c r="JP86" s="2" t="s">
        <v>1</v>
      </c>
      <c r="JQ86" s="2" t="s">
        <v>1</v>
      </c>
      <c r="JR86" s="2" t="s">
        <v>1</v>
      </c>
      <c r="JS86" s="2" t="s">
        <v>1</v>
      </c>
      <c r="JT86" s="2" t="s">
        <v>1</v>
      </c>
      <c r="JU86" s="2">
        <v>0</v>
      </c>
      <c r="JV86" s="2" t="s">
        <v>1</v>
      </c>
      <c r="JW86" s="2" t="s">
        <v>1</v>
      </c>
      <c r="JX86" s="2" t="s">
        <v>1</v>
      </c>
      <c r="JY86" s="2" t="s">
        <v>1</v>
      </c>
      <c r="JZ86" s="2" t="s">
        <v>1</v>
      </c>
      <c r="KA86" s="2" t="s">
        <v>1</v>
      </c>
      <c r="KB86" s="2" t="s">
        <v>1</v>
      </c>
      <c r="KC86" s="2" t="s">
        <v>1</v>
      </c>
      <c r="KD86" s="2" t="s">
        <v>1</v>
      </c>
      <c r="KE86" s="2" t="s">
        <v>1</v>
      </c>
      <c r="KF86" s="2" t="s">
        <v>1</v>
      </c>
      <c r="KG86" s="2" t="s">
        <v>1</v>
      </c>
      <c r="KH86" s="2" t="s">
        <v>1</v>
      </c>
      <c r="KI86" s="2" t="s">
        <v>1</v>
      </c>
      <c r="KJ86" s="2" t="s">
        <v>1</v>
      </c>
      <c r="KK86" s="2" t="s">
        <v>1</v>
      </c>
      <c r="KL86" s="2" t="s">
        <v>1</v>
      </c>
      <c r="KM86" s="2" t="s">
        <v>1</v>
      </c>
      <c r="KN86" s="2" t="s">
        <v>1</v>
      </c>
      <c r="KO86" s="2" t="s">
        <v>1</v>
      </c>
      <c r="KP86" s="2" t="s">
        <v>1</v>
      </c>
      <c r="KQ86" s="2" t="s">
        <v>1</v>
      </c>
      <c r="KR86" s="2" t="s">
        <v>1</v>
      </c>
      <c r="KS86" s="2" t="s">
        <v>1</v>
      </c>
      <c r="KT86" s="2" t="s">
        <v>1</v>
      </c>
      <c r="KU86" s="2" t="s">
        <v>1</v>
      </c>
      <c r="KV86" s="2" t="s">
        <v>1</v>
      </c>
      <c r="KW86" s="2" t="s">
        <v>1</v>
      </c>
    </row>
    <row r="87" spans="1:309" x14ac:dyDescent="0.3">
      <c r="A87" s="2" t="s">
        <v>81</v>
      </c>
      <c r="B87" s="2">
        <v>11277</v>
      </c>
      <c r="C87" s="23">
        <f t="shared" si="99"/>
        <v>-69964770.539999962</v>
      </c>
      <c r="D87" s="23">
        <f t="shared" si="100"/>
        <v>275877795.85000002</v>
      </c>
      <c r="E87" s="23">
        <f t="shared" si="101"/>
        <v>24463.757723685379</v>
      </c>
      <c r="F87" s="23">
        <f t="shared" si="102"/>
        <v>151886690.77000001</v>
      </c>
      <c r="G87" s="23">
        <f t="shared" si="103"/>
        <v>37994826.780000001</v>
      </c>
      <c r="H87" s="23">
        <f t="shared" si="104"/>
        <v>6977883.7800000003</v>
      </c>
      <c r="I87" s="23">
        <f t="shared" si="105"/>
        <v>79018394.519999996</v>
      </c>
      <c r="J87" s="23">
        <f t="shared" si="106"/>
        <v>7007.0403937217343</v>
      </c>
      <c r="K87" s="23">
        <f t="shared" si="107"/>
        <v>75506869.039999992</v>
      </c>
      <c r="L87" s="23">
        <f t="shared" si="108"/>
        <v>3511525.48</v>
      </c>
      <c r="M87" s="23">
        <f t="shared" si="109"/>
        <v>33415775.689999998</v>
      </c>
      <c r="N87" s="23">
        <f t="shared" si="110"/>
        <v>13468.714265318791</v>
      </c>
      <c r="O87" s="23">
        <f t="shared" si="111"/>
        <v>29184672.280000001</v>
      </c>
      <c r="P87" s="23">
        <f t="shared" si="112"/>
        <v>42195993.049999997</v>
      </c>
      <c r="Q87" s="23">
        <f t="shared" si="113"/>
        <v>53836371.670000002</v>
      </c>
      <c r="R87" s="23">
        <f t="shared" si="114"/>
        <v>132804206.93000001</v>
      </c>
      <c r="S87" s="23">
        <f t="shared" si="115"/>
        <v>11776.554662587569</v>
      </c>
      <c r="T87" s="23">
        <f t="shared" si="116"/>
        <v>19082483.840000004</v>
      </c>
      <c r="U87" s="7">
        <f t="shared" si="117"/>
        <v>0.1256363131177593</v>
      </c>
      <c r="V87" s="23">
        <f t="shared" si="118"/>
        <v>355</v>
      </c>
      <c r="W87" s="23">
        <f t="shared" si="119"/>
        <v>9145359.129999999</v>
      </c>
      <c r="X87" s="23">
        <f t="shared" si="120"/>
        <v>4076147.71</v>
      </c>
      <c r="Y87" s="23">
        <f t="shared" si="121"/>
        <v>5860700</v>
      </c>
      <c r="Z87" s="23">
        <v>78</v>
      </c>
      <c r="AA87" s="23">
        <f t="shared" si="122"/>
        <v>7587091.9299999997</v>
      </c>
      <c r="AB87" s="23">
        <f t="shared" si="123"/>
        <v>345842566.38999999</v>
      </c>
      <c r="AC87" s="23">
        <f t="shared" si="124"/>
        <v>30667.958356832489</v>
      </c>
      <c r="AD87" s="23">
        <f t="shared" si="125"/>
        <v>199058393.42000002</v>
      </c>
      <c r="AE87" s="23">
        <f t="shared" si="126"/>
        <v>17651.715298394964</v>
      </c>
      <c r="AF87" s="23">
        <f t="shared" si="127"/>
        <v>43864544.919999994</v>
      </c>
      <c r="AG87" s="23">
        <f t="shared" si="128"/>
        <v>3889.7352948479202</v>
      </c>
      <c r="AH87" s="23">
        <f t="shared" si="129"/>
        <v>86255698.170000002</v>
      </c>
      <c r="AI87" s="23">
        <f t="shared" si="130"/>
        <v>5198238.6500000004</v>
      </c>
      <c r="AJ87" s="23">
        <f t="shared" si="131"/>
        <v>70100337.49000001</v>
      </c>
      <c r="AK87" s="23">
        <f t="shared" si="132"/>
        <v>146784172.97</v>
      </c>
      <c r="AL87" s="23">
        <f t="shared" si="133"/>
        <v>13016.243058437527</v>
      </c>
      <c r="AM87" s="23">
        <f t="shared" si="134"/>
        <v>142239911.09</v>
      </c>
      <c r="AN87" s="23">
        <f t="shared" si="135"/>
        <v>4558661.88</v>
      </c>
      <c r="AO87" s="2">
        <v>25356180.27</v>
      </c>
      <c r="AP87" s="2">
        <v>1026008.53</v>
      </c>
      <c r="AQ87" s="2">
        <v>2802483.48</v>
      </c>
      <c r="AR87" s="2" t="s">
        <v>1</v>
      </c>
      <c r="AS87" s="2">
        <v>26676413.050000001</v>
      </c>
      <c r="AT87" s="2">
        <v>15519580</v>
      </c>
      <c r="AU87" s="2" t="s">
        <v>1</v>
      </c>
      <c r="AV87" s="2">
        <v>53836371.670000002</v>
      </c>
      <c r="AX87" s="2" t="s">
        <v>1</v>
      </c>
      <c r="AY87" s="2" t="s">
        <v>1</v>
      </c>
      <c r="AZ87" s="2">
        <v>355</v>
      </c>
      <c r="BA87" s="2" t="s">
        <v>1</v>
      </c>
      <c r="BB87" s="2" t="s">
        <v>1</v>
      </c>
      <c r="BC87" s="2" t="s">
        <v>1</v>
      </c>
      <c r="BD87" s="2" t="s">
        <v>1</v>
      </c>
      <c r="BE87" s="2">
        <v>5285902.13</v>
      </c>
      <c r="BF87" s="2">
        <v>379588</v>
      </c>
      <c r="BG87" s="2">
        <v>54084</v>
      </c>
      <c r="BH87" s="2">
        <v>3388956</v>
      </c>
      <c r="BI87" s="2" t="s">
        <v>1</v>
      </c>
      <c r="BJ87" s="2">
        <v>36829</v>
      </c>
      <c r="BK87" s="2" t="s">
        <v>1</v>
      </c>
      <c r="BL87" s="2" t="s">
        <v>1</v>
      </c>
      <c r="BM87" s="2" t="s">
        <v>1</v>
      </c>
      <c r="BN87" s="2">
        <v>414864.59</v>
      </c>
      <c r="BO87" s="2">
        <v>404900</v>
      </c>
      <c r="BP87" s="2">
        <v>3256383.12</v>
      </c>
      <c r="BQ87" s="2" t="s">
        <v>1</v>
      </c>
      <c r="BR87" s="2">
        <v>5860700</v>
      </c>
      <c r="BS87" s="2" t="s">
        <v>1</v>
      </c>
      <c r="BT87" s="2">
        <v>7587091.9299999997</v>
      </c>
      <c r="BU87" s="2" t="s">
        <v>1</v>
      </c>
      <c r="BV87" s="2">
        <v>1027176</v>
      </c>
      <c r="BW87" s="2">
        <v>3827292</v>
      </c>
      <c r="BX87" s="2" t="s">
        <v>1</v>
      </c>
      <c r="BY87" s="2">
        <v>130020.5</v>
      </c>
      <c r="BZ87" s="2" t="s">
        <v>1</v>
      </c>
      <c r="CA87" s="2">
        <v>1315000</v>
      </c>
      <c r="CB87" s="2" t="s">
        <v>1</v>
      </c>
      <c r="CC87" s="2" t="s">
        <v>1</v>
      </c>
      <c r="CD87" s="2">
        <v>1793689.07</v>
      </c>
      <c r="CE87" s="2">
        <v>24355489.809999999</v>
      </c>
      <c r="CF87" s="2">
        <v>437960.56</v>
      </c>
      <c r="CG87" s="2" t="s">
        <v>1</v>
      </c>
      <c r="CH87" s="2">
        <v>529147.75</v>
      </c>
      <c r="CI87" s="2" t="s">
        <v>1</v>
      </c>
      <c r="CJ87" s="2" t="s">
        <v>1</v>
      </c>
      <c r="CK87" s="2" t="s">
        <v>1</v>
      </c>
      <c r="CL87" s="2" t="s">
        <v>1</v>
      </c>
      <c r="CM87" s="2" t="s">
        <v>1</v>
      </c>
      <c r="CN87" s="2">
        <v>1687035.99</v>
      </c>
      <c r="CO87" s="2" t="s">
        <v>1</v>
      </c>
      <c r="CP87" s="2">
        <v>2062.3200000000002</v>
      </c>
      <c r="CQ87" s="2" t="s">
        <v>1</v>
      </c>
      <c r="CR87" s="2" t="s">
        <v>1</v>
      </c>
      <c r="CS87" s="2" t="s">
        <v>1</v>
      </c>
      <c r="CT87" s="2">
        <v>545977.54</v>
      </c>
      <c r="CU87" s="2">
        <v>684880.4</v>
      </c>
      <c r="CV87" s="2">
        <v>25000</v>
      </c>
      <c r="CW87" s="2">
        <v>6050</v>
      </c>
      <c r="CX87" s="2">
        <v>1411790.59</v>
      </c>
      <c r="CY87" s="2" t="s">
        <v>1</v>
      </c>
      <c r="CZ87" s="2">
        <v>208271.25</v>
      </c>
      <c r="DA87" s="2" t="s">
        <v>1</v>
      </c>
      <c r="DB87" s="2">
        <v>7983</v>
      </c>
      <c r="DC87" s="2" t="s">
        <v>1</v>
      </c>
      <c r="DD87" s="2" t="s">
        <v>1</v>
      </c>
      <c r="DE87" s="2" t="s">
        <v>1</v>
      </c>
      <c r="DF87" s="2" t="s">
        <v>1</v>
      </c>
      <c r="DG87" s="2" t="s">
        <v>1</v>
      </c>
      <c r="DH87" s="2" t="s">
        <v>1</v>
      </c>
      <c r="DI87" s="2" t="s">
        <v>1</v>
      </c>
      <c r="DJ87" s="2" t="s">
        <v>1</v>
      </c>
      <c r="DK87" s="2">
        <v>251251</v>
      </c>
      <c r="DL87" s="2">
        <v>6389168</v>
      </c>
      <c r="DM87" s="2" t="s">
        <v>1</v>
      </c>
      <c r="DN87" s="2" t="s">
        <v>1</v>
      </c>
      <c r="DO87" s="2" t="s">
        <v>1</v>
      </c>
      <c r="DP87" s="2">
        <v>337464.78</v>
      </c>
      <c r="DQ87" s="2" t="s">
        <v>1</v>
      </c>
      <c r="DR87" s="2" t="s">
        <v>1</v>
      </c>
      <c r="DS87" s="2" t="s">
        <v>1</v>
      </c>
      <c r="DT87" s="2" t="s">
        <v>1</v>
      </c>
      <c r="DU87" s="2">
        <v>469000</v>
      </c>
      <c r="DV87" s="2">
        <v>17654000</v>
      </c>
      <c r="DW87" s="2" t="s">
        <v>1</v>
      </c>
      <c r="DX87" s="2">
        <v>9860966</v>
      </c>
      <c r="DY87" s="2" t="s">
        <v>1</v>
      </c>
      <c r="DZ87" s="2" t="s">
        <v>1</v>
      </c>
      <c r="EA87" s="2">
        <v>90000</v>
      </c>
      <c r="EB87" s="2">
        <v>879717</v>
      </c>
      <c r="EC87" s="2" t="s">
        <v>1</v>
      </c>
      <c r="ED87" s="2" t="s">
        <v>1</v>
      </c>
      <c r="EE87" s="2">
        <v>46553186.039999999</v>
      </c>
      <c r="EF87" s="2" t="s">
        <v>1</v>
      </c>
      <c r="EG87" s="2" t="s">
        <v>1</v>
      </c>
      <c r="EH87" s="2" t="s">
        <v>1</v>
      </c>
      <c r="EI87" s="2" t="s">
        <v>1</v>
      </c>
      <c r="EJ87" s="2" t="s">
        <v>1</v>
      </c>
      <c r="EK87" s="2" t="s">
        <v>1</v>
      </c>
      <c r="EL87" s="2">
        <v>378568</v>
      </c>
      <c r="EM87" s="2" t="s">
        <v>1</v>
      </c>
      <c r="EN87" s="2" t="s">
        <v>1</v>
      </c>
      <c r="EO87" s="2" t="s">
        <v>1</v>
      </c>
      <c r="EP87" s="2" t="s">
        <v>1</v>
      </c>
      <c r="EQ87" s="2">
        <v>3132957.48</v>
      </c>
      <c r="ER87" s="2" t="s">
        <v>1</v>
      </c>
      <c r="ES87" s="2" t="s">
        <v>1</v>
      </c>
      <c r="ET87" s="2" t="s">
        <v>1</v>
      </c>
      <c r="EU87" s="2">
        <v>30457575</v>
      </c>
      <c r="EV87" s="2" t="s">
        <v>1</v>
      </c>
      <c r="EW87" s="2">
        <v>12935.63</v>
      </c>
      <c r="EX87" s="2">
        <v>760679</v>
      </c>
      <c r="EY87" s="2">
        <v>1671063</v>
      </c>
      <c r="EZ87" s="2" t="s">
        <v>1</v>
      </c>
      <c r="FA87" s="2" t="s">
        <v>1</v>
      </c>
      <c r="FB87" s="2" t="s">
        <v>1</v>
      </c>
      <c r="FC87" s="2">
        <v>7921341</v>
      </c>
      <c r="FD87" s="2">
        <v>2908664</v>
      </c>
      <c r="FE87" s="2">
        <v>127888</v>
      </c>
      <c r="FF87" s="2">
        <v>4399.29</v>
      </c>
      <c r="FG87" s="2" t="s">
        <v>1</v>
      </c>
      <c r="FH87" s="2" t="s">
        <v>1</v>
      </c>
      <c r="FI87" s="2" t="s">
        <v>1</v>
      </c>
      <c r="FJ87" s="2" t="s">
        <v>1</v>
      </c>
      <c r="FK87" s="2">
        <v>21900</v>
      </c>
      <c r="FL87" s="2" t="s">
        <v>1</v>
      </c>
      <c r="FM87" s="2">
        <v>238744.5</v>
      </c>
      <c r="FN87" s="2">
        <v>130153.8</v>
      </c>
      <c r="FO87" s="2">
        <v>2667853.9900000002</v>
      </c>
      <c r="FP87" s="2">
        <v>213014.3</v>
      </c>
      <c r="FQ87" s="2">
        <v>1749843.97</v>
      </c>
      <c r="FR87" s="2">
        <v>668022.96</v>
      </c>
      <c r="FS87" s="2" t="s">
        <v>1</v>
      </c>
      <c r="FT87" s="2" t="s">
        <v>1</v>
      </c>
      <c r="FU87" s="2">
        <v>69006.539999999994</v>
      </c>
      <c r="FV87" s="2" t="s">
        <v>1</v>
      </c>
      <c r="FW87" s="2" t="s">
        <v>1</v>
      </c>
      <c r="FX87" s="2">
        <v>164813</v>
      </c>
      <c r="FY87" s="2">
        <v>1059682.77</v>
      </c>
      <c r="FZ87" s="2">
        <v>-137191.41</v>
      </c>
      <c r="GA87" s="2">
        <v>2168788</v>
      </c>
      <c r="GB87" s="2">
        <v>34506.699999999997</v>
      </c>
      <c r="GC87" s="2">
        <v>414787.6</v>
      </c>
      <c r="GD87" s="2" t="s">
        <v>1</v>
      </c>
      <c r="GE87" s="2" t="s">
        <v>1</v>
      </c>
      <c r="GF87" s="2">
        <v>638262.68000000005</v>
      </c>
      <c r="GG87" s="2">
        <v>709020.52</v>
      </c>
      <c r="GH87" s="2">
        <v>1470113.48</v>
      </c>
      <c r="GI87" s="2">
        <v>283405.24</v>
      </c>
      <c r="GJ87" s="2" t="s">
        <v>1</v>
      </c>
      <c r="GK87" s="2">
        <v>498667</v>
      </c>
      <c r="GL87" s="2">
        <v>292803.90000000002</v>
      </c>
      <c r="GM87" s="2" t="s">
        <v>1</v>
      </c>
      <c r="GN87" s="2">
        <v>32028411.879999999</v>
      </c>
      <c r="GO87" s="2">
        <v>29413025.890000001</v>
      </c>
      <c r="GP87" s="2">
        <v>66785.95</v>
      </c>
      <c r="GQ87" s="2">
        <v>246727.92</v>
      </c>
      <c r="GR87" s="2">
        <v>146806.92000000001</v>
      </c>
      <c r="GS87" s="2" t="s">
        <v>1</v>
      </c>
      <c r="GT87" s="2" t="s">
        <v>1</v>
      </c>
      <c r="GU87" s="2">
        <v>0</v>
      </c>
      <c r="GV87" s="2">
        <v>35447.78</v>
      </c>
      <c r="GW87" s="2" t="s">
        <v>1</v>
      </c>
      <c r="GX87" s="2" t="s">
        <v>1</v>
      </c>
      <c r="GY87" s="2">
        <v>2165.15</v>
      </c>
      <c r="GZ87" s="2" t="s">
        <v>1</v>
      </c>
      <c r="HA87" s="2">
        <v>43339.5</v>
      </c>
      <c r="HB87" s="2">
        <v>338100</v>
      </c>
      <c r="HC87" s="2">
        <v>327940</v>
      </c>
      <c r="HD87" s="2">
        <v>0</v>
      </c>
      <c r="HE87" s="2" t="s">
        <v>1</v>
      </c>
      <c r="HF87" s="2">
        <v>882054</v>
      </c>
      <c r="HG87" s="2">
        <v>803640</v>
      </c>
      <c r="HH87" s="2" t="s">
        <v>1</v>
      </c>
      <c r="HI87" s="2">
        <v>2801000</v>
      </c>
      <c r="HJ87" s="2">
        <v>2843516</v>
      </c>
      <c r="HK87" s="2">
        <v>309000</v>
      </c>
      <c r="HL87" s="2" t="s">
        <v>1</v>
      </c>
      <c r="HM87" s="2" t="s">
        <v>1</v>
      </c>
      <c r="HN87" s="2">
        <v>834160.9</v>
      </c>
      <c r="HO87" s="2" t="s">
        <v>1</v>
      </c>
      <c r="HP87" s="2" t="s">
        <v>1</v>
      </c>
      <c r="HQ87" s="2" t="s">
        <v>1</v>
      </c>
      <c r="HR87" s="2" t="s">
        <v>1</v>
      </c>
      <c r="HS87" s="2">
        <v>40000</v>
      </c>
      <c r="HT87" s="2" t="s">
        <v>1</v>
      </c>
      <c r="HU87" s="2" t="s">
        <v>1</v>
      </c>
      <c r="HV87" s="2" t="s">
        <v>1</v>
      </c>
      <c r="HW87" s="2">
        <v>32924842.120000001</v>
      </c>
      <c r="HX87" s="2" t="s">
        <v>1</v>
      </c>
      <c r="HY87" s="2" t="s">
        <v>1</v>
      </c>
      <c r="HZ87" s="2">
        <v>5695484</v>
      </c>
      <c r="IA87" s="2">
        <v>106100</v>
      </c>
      <c r="IB87" s="2" t="s">
        <v>1</v>
      </c>
      <c r="IC87" s="2" t="s">
        <v>1</v>
      </c>
      <c r="ID87" s="2" t="s">
        <v>1</v>
      </c>
      <c r="IE87" s="2">
        <v>25147234.469999999</v>
      </c>
      <c r="IF87" s="2">
        <v>2200000</v>
      </c>
      <c r="IG87" s="2" t="s">
        <v>1</v>
      </c>
      <c r="IH87" s="2" t="s">
        <v>1</v>
      </c>
      <c r="II87" s="2" t="s">
        <v>1</v>
      </c>
      <c r="IJ87" s="2" t="s">
        <v>1</v>
      </c>
      <c r="IK87" s="2" t="s">
        <v>1</v>
      </c>
      <c r="IL87" s="2" t="s">
        <v>1</v>
      </c>
      <c r="IM87" s="2" t="s">
        <v>1</v>
      </c>
      <c r="IN87" s="2">
        <v>73646</v>
      </c>
      <c r="IO87" s="2" t="s">
        <v>1</v>
      </c>
      <c r="IP87" s="2" t="s">
        <v>1</v>
      </c>
      <c r="IQ87" s="2">
        <v>180000</v>
      </c>
      <c r="IR87" s="2">
        <v>650000</v>
      </c>
      <c r="IS87" s="2" t="s">
        <v>1</v>
      </c>
      <c r="IT87" s="2">
        <v>522042.1</v>
      </c>
      <c r="IU87" s="2">
        <v>43220.9</v>
      </c>
      <c r="IV87" s="2" t="s">
        <v>1</v>
      </c>
      <c r="IW87" s="2" t="s">
        <v>1</v>
      </c>
      <c r="IX87" s="2" t="s">
        <v>1</v>
      </c>
      <c r="IY87" s="2" t="s">
        <v>1</v>
      </c>
      <c r="IZ87" s="2" t="s">
        <v>1</v>
      </c>
      <c r="JA87" s="2" t="s">
        <v>1</v>
      </c>
      <c r="JB87" s="2" t="s">
        <v>1</v>
      </c>
      <c r="JC87" s="2" t="s">
        <v>1</v>
      </c>
      <c r="JD87" s="2" t="s">
        <v>1</v>
      </c>
      <c r="JE87" s="2">
        <v>0</v>
      </c>
      <c r="JF87" s="2">
        <v>0</v>
      </c>
      <c r="JG87" s="2" t="s">
        <v>1</v>
      </c>
      <c r="JH87" s="2">
        <v>-14400</v>
      </c>
      <c r="JI87" s="2" t="s">
        <v>1</v>
      </c>
      <c r="JJ87" s="2">
        <v>233368</v>
      </c>
      <c r="JK87" s="2" t="s">
        <v>1</v>
      </c>
      <c r="JL87" s="2" t="s">
        <v>1</v>
      </c>
      <c r="JM87" s="2">
        <v>378568</v>
      </c>
      <c r="JN87" s="2">
        <v>138225891.09</v>
      </c>
      <c r="JO87" s="2">
        <v>959084</v>
      </c>
      <c r="JP87" s="2">
        <v>911700</v>
      </c>
      <c r="JQ87" s="2" t="s">
        <v>1</v>
      </c>
      <c r="JR87" s="2">
        <v>0</v>
      </c>
      <c r="JS87" s="2" t="s">
        <v>1</v>
      </c>
      <c r="JT87" s="2">
        <v>0</v>
      </c>
      <c r="JU87" s="2">
        <v>1531300</v>
      </c>
      <c r="JV87" s="2" t="s">
        <v>1</v>
      </c>
      <c r="JW87" s="2" t="s">
        <v>1</v>
      </c>
      <c r="JX87" s="2" t="s">
        <v>1</v>
      </c>
      <c r="JY87" s="2" t="s">
        <v>1</v>
      </c>
      <c r="JZ87" s="2" t="s">
        <v>1</v>
      </c>
      <c r="KA87" s="2" t="s">
        <v>1</v>
      </c>
      <c r="KB87" s="2">
        <v>4205259</v>
      </c>
      <c r="KC87" s="2" t="s">
        <v>1</v>
      </c>
      <c r="KD87" s="2" t="s">
        <v>1</v>
      </c>
      <c r="KE87" s="2" t="s">
        <v>1</v>
      </c>
      <c r="KF87" s="2" t="s">
        <v>1</v>
      </c>
      <c r="KG87" s="2" t="s">
        <v>1</v>
      </c>
      <c r="KH87" s="2" t="s">
        <v>1</v>
      </c>
      <c r="KI87" s="2" t="s">
        <v>1</v>
      </c>
      <c r="KJ87" s="2" t="s">
        <v>1</v>
      </c>
      <c r="KK87" s="2">
        <v>353402.88</v>
      </c>
      <c r="KL87" s="2" t="s">
        <v>1</v>
      </c>
      <c r="KM87" s="2" t="s">
        <v>1</v>
      </c>
      <c r="KN87" s="2" t="s">
        <v>1</v>
      </c>
      <c r="KO87" s="2" t="s">
        <v>1</v>
      </c>
      <c r="KP87" s="2" t="s">
        <v>1</v>
      </c>
      <c r="KQ87" s="2" t="s">
        <v>1</v>
      </c>
      <c r="KR87" s="2" t="s">
        <v>1</v>
      </c>
      <c r="KS87" s="2" t="s">
        <v>1</v>
      </c>
      <c r="KT87" s="2" t="s">
        <v>1</v>
      </c>
      <c r="KU87" s="2" t="s">
        <v>1</v>
      </c>
      <c r="KV87" s="2" t="s">
        <v>1</v>
      </c>
      <c r="KW87" s="2" t="s">
        <v>1</v>
      </c>
    </row>
    <row r="88" spans="1:309" x14ac:dyDescent="0.3">
      <c r="A88" s="2" t="s">
        <v>82</v>
      </c>
      <c r="B88" s="2">
        <v>325</v>
      </c>
      <c r="C88" s="23">
        <f t="shared" si="99"/>
        <v>1137622.2799999993</v>
      </c>
      <c r="D88" s="23">
        <f t="shared" si="100"/>
        <v>5767518.7199999988</v>
      </c>
      <c r="E88" s="23">
        <f t="shared" si="101"/>
        <v>17746.211446153844</v>
      </c>
      <c r="F88" s="23">
        <f t="shared" si="102"/>
        <v>3873319.4299999997</v>
      </c>
      <c r="G88" s="23">
        <f t="shared" si="103"/>
        <v>599819.8899999999</v>
      </c>
      <c r="H88" s="23">
        <f t="shared" si="104"/>
        <v>144251</v>
      </c>
      <c r="I88" s="23">
        <f t="shared" si="105"/>
        <v>1150128.3999999999</v>
      </c>
      <c r="J88" s="23">
        <f t="shared" si="106"/>
        <v>3538.856615384615</v>
      </c>
      <c r="K88" s="23">
        <f t="shared" si="107"/>
        <v>373981</v>
      </c>
      <c r="L88" s="23">
        <f t="shared" si="108"/>
        <v>776147.4</v>
      </c>
      <c r="M88" s="23">
        <f t="shared" si="109"/>
        <v>538803.15999999992</v>
      </c>
      <c r="N88" s="23">
        <f t="shared" si="110"/>
        <v>11917.905938461538</v>
      </c>
      <c r="O88" s="23">
        <f t="shared" si="111"/>
        <v>839163.23999999987</v>
      </c>
      <c r="P88" s="23">
        <f t="shared" si="112"/>
        <v>803959.02</v>
      </c>
      <c r="Q88" s="23">
        <f t="shared" si="113"/>
        <v>1652092.92</v>
      </c>
      <c r="R88" s="23">
        <f t="shared" si="114"/>
        <v>3701360.6399999997</v>
      </c>
      <c r="S88" s="23">
        <f t="shared" si="115"/>
        <v>11388.801969230768</v>
      </c>
      <c r="T88" s="23">
        <f t="shared" si="116"/>
        <v>171958.79000000004</v>
      </c>
      <c r="U88" s="7">
        <f t="shared" si="117"/>
        <v>4.4395716157084431E-2</v>
      </c>
      <c r="V88" s="23">
        <f t="shared" si="118"/>
        <v>0</v>
      </c>
      <c r="W88" s="23">
        <f t="shared" si="119"/>
        <v>157836</v>
      </c>
      <c r="X88" s="23">
        <f t="shared" si="120"/>
        <v>12691.79</v>
      </c>
      <c r="Y88" s="23">
        <f t="shared" si="121"/>
        <v>1510</v>
      </c>
      <c r="Z88" s="23">
        <v>79</v>
      </c>
      <c r="AA88" s="23">
        <f t="shared" si="122"/>
        <v>406066.46</v>
      </c>
      <c r="AB88" s="23">
        <f t="shared" si="123"/>
        <v>4629896.4399999995</v>
      </c>
      <c r="AC88" s="23">
        <f t="shared" si="124"/>
        <v>14245.835199999998</v>
      </c>
      <c r="AD88" s="23">
        <f t="shared" si="125"/>
        <v>4047515.4399999995</v>
      </c>
      <c r="AE88" s="23">
        <f t="shared" si="126"/>
        <v>12453.893661538459</v>
      </c>
      <c r="AF88" s="23">
        <f t="shared" si="127"/>
        <v>1249715</v>
      </c>
      <c r="AG88" s="23">
        <f t="shared" si="128"/>
        <v>3845.2769230769231</v>
      </c>
      <c r="AH88" s="23">
        <f t="shared" si="129"/>
        <v>2609517.04</v>
      </c>
      <c r="AI88" s="23">
        <f t="shared" si="130"/>
        <v>59576</v>
      </c>
      <c r="AJ88" s="23">
        <f t="shared" si="131"/>
        <v>464620.4</v>
      </c>
      <c r="AK88" s="23">
        <f t="shared" si="132"/>
        <v>582381</v>
      </c>
      <c r="AL88" s="23">
        <f t="shared" si="133"/>
        <v>1791.9415384615384</v>
      </c>
      <c r="AM88" s="23">
        <f t="shared" si="134"/>
        <v>582381</v>
      </c>
      <c r="AN88" s="23">
        <f t="shared" si="135"/>
        <v>0</v>
      </c>
      <c r="AO88" s="2">
        <v>735459.95</v>
      </c>
      <c r="AP88" s="2">
        <v>17965.32</v>
      </c>
      <c r="AQ88" s="2">
        <v>85737.97</v>
      </c>
      <c r="AR88" s="2" t="s">
        <v>1</v>
      </c>
      <c r="AS88" s="2">
        <v>767669.02</v>
      </c>
      <c r="AT88" s="2">
        <v>36290</v>
      </c>
      <c r="AU88" s="2" t="s">
        <v>1</v>
      </c>
      <c r="AV88" s="2">
        <v>1652092.92</v>
      </c>
      <c r="AX88" s="2" t="s">
        <v>1</v>
      </c>
      <c r="AY88" s="2" t="s">
        <v>1</v>
      </c>
      <c r="AZ88" s="2" t="s">
        <v>1</v>
      </c>
      <c r="BA88" s="2" t="s">
        <v>1</v>
      </c>
      <c r="BB88" s="2" t="s">
        <v>1</v>
      </c>
      <c r="BC88" s="2" t="s">
        <v>1</v>
      </c>
      <c r="BD88" s="2" t="s">
        <v>1</v>
      </c>
      <c r="BE88" s="2">
        <v>147801</v>
      </c>
      <c r="BF88" s="2">
        <v>8800</v>
      </c>
      <c r="BG88" s="2" t="s">
        <v>1</v>
      </c>
      <c r="BH88" s="2">
        <v>1235</v>
      </c>
      <c r="BI88" s="2" t="s">
        <v>1</v>
      </c>
      <c r="BJ88" s="2" t="s">
        <v>1</v>
      </c>
      <c r="BK88" s="2" t="s">
        <v>1</v>
      </c>
      <c r="BL88" s="2" t="s">
        <v>1</v>
      </c>
      <c r="BM88" s="2" t="s">
        <v>1</v>
      </c>
      <c r="BN88" s="2">
        <v>12691.79</v>
      </c>
      <c r="BO88" s="2" t="s">
        <v>1</v>
      </c>
      <c r="BP88" s="2" t="s">
        <v>1</v>
      </c>
      <c r="BQ88" s="2" t="s">
        <v>1</v>
      </c>
      <c r="BR88" s="2">
        <v>1510</v>
      </c>
      <c r="BS88" s="2" t="s">
        <v>1</v>
      </c>
      <c r="BT88" s="2">
        <v>406066.46</v>
      </c>
      <c r="BU88" s="2" t="s">
        <v>1</v>
      </c>
      <c r="BV88" s="2">
        <v>290758</v>
      </c>
      <c r="BW88" s="2">
        <v>29150</v>
      </c>
      <c r="BX88" s="2" t="s">
        <v>1</v>
      </c>
      <c r="BY88" s="2" t="s">
        <v>1</v>
      </c>
      <c r="BZ88" s="2" t="s">
        <v>1</v>
      </c>
      <c r="CA88" s="2" t="s">
        <v>1</v>
      </c>
      <c r="CB88" s="2" t="s">
        <v>1</v>
      </c>
      <c r="CC88" s="2" t="s">
        <v>1</v>
      </c>
      <c r="CD88" s="2">
        <v>86014.7</v>
      </c>
      <c r="CE88" s="2">
        <v>127485</v>
      </c>
      <c r="CF88" s="2">
        <v>5000</v>
      </c>
      <c r="CG88" s="2" t="s">
        <v>1</v>
      </c>
      <c r="CH88" s="2">
        <v>395.46</v>
      </c>
      <c r="CI88" s="2" t="s">
        <v>1</v>
      </c>
      <c r="CJ88" s="2" t="s">
        <v>1</v>
      </c>
      <c r="CK88" s="2" t="s">
        <v>1</v>
      </c>
      <c r="CL88" s="2" t="s">
        <v>1</v>
      </c>
      <c r="CM88" s="2" t="s">
        <v>1</v>
      </c>
      <c r="CN88" s="2" t="s">
        <v>1</v>
      </c>
      <c r="CO88" s="2" t="s">
        <v>1</v>
      </c>
      <c r="CP88" s="2" t="s">
        <v>1</v>
      </c>
      <c r="CQ88" s="2" t="s">
        <v>1</v>
      </c>
      <c r="CR88" s="2" t="s">
        <v>1</v>
      </c>
      <c r="CS88" s="2" t="s">
        <v>1</v>
      </c>
      <c r="CT88" s="2" t="s">
        <v>1</v>
      </c>
      <c r="CU88" s="2" t="s">
        <v>1</v>
      </c>
      <c r="CV88" s="2" t="s">
        <v>1</v>
      </c>
      <c r="CW88" s="2">
        <v>19824</v>
      </c>
      <c r="CX88" s="2">
        <v>15639.23</v>
      </c>
      <c r="CY88" s="2" t="s">
        <v>1</v>
      </c>
      <c r="CZ88" s="2">
        <v>25553.5</v>
      </c>
      <c r="DA88" s="2" t="s">
        <v>1</v>
      </c>
      <c r="DB88" s="2" t="s">
        <v>1</v>
      </c>
      <c r="DC88" s="2" t="s">
        <v>1</v>
      </c>
      <c r="DD88" s="2" t="s">
        <v>1</v>
      </c>
      <c r="DE88" s="2" t="s">
        <v>1</v>
      </c>
      <c r="DF88" s="2" t="s">
        <v>1</v>
      </c>
      <c r="DG88" s="2" t="s">
        <v>1</v>
      </c>
      <c r="DH88" s="2" t="s">
        <v>1</v>
      </c>
      <c r="DI88" s="2" t="s">
        <v>1</v>
      </c>
      <c r="DJ88" s="2" t="s">
        <v>1</v>
      </c>
      <c r="DK88" s="2">
        <v>119251</v>
      </c>
      <c r="DL88" s="2" t="s">
        <v>1</v>
      </c>
      <c r="DM88" s="2">
        <v>25000</v>
      </c>
      <c r="DN88" s="2" t="s">
        <v>1</v>
      </c>
      <c r="DO88" s="2" t="s">
        <v>1</v>
      </c>
      <c r="DP88" s="2" t="s">
        <v>1</v>
      </c>
      <c r="DQ88" s="2" t="s">
        <v>1</v>
      </c>
      <c r="DR88" s="2" t="s">
        <v>1</v>
      </c>
      <c r="DS88" s="2" t="s">
        <v>1</v>
      </c>
      <c r="DT88" s="2" t="s">
        <v>1</v>
      </c>
      <c r="DU88" s="2">
        <v>39500</v>
      </c>
      <c r="DV88" s="2">
        <v>60400</v>
      </c>
      <c r="DW88" s="2" t="s">
        <v>1</v>
      </c>
      <c r="DX88" s="2">
        <v>109081</v>
      </c>
      <c r="DY88" s="2" t="s">
        <v>1</v>
      </c>
      <c r="DZ88" s="2" t="s">
        <v>1</v>
      </c>
      <c r="EA88" s="2">
        <v>15000</v>
      </c>
      <c r="EB88" s="2">
        <v>150000</v>
      </c>
      <c r="EC88" s="2" t="s">
        <v>1</v>
      </c>
      <c r="ED88" s="2" t="s">
        <v>1</v>
      </c>
      <c r="EE88" s="2" t="s">
        <v>1</v>
      </c>
      <c r="EF88" s="2" t="s">
        <v>1</v>
      </c>
      <c r="EG88" s="2" t="s">
        <v>1</v>
      </c>
      <c r="EH88" s="2" t="s">
        <v>1</v>
      </c>
      <c r="EI88" s="2" t="s">
        <v>1</v>
      </c>
      <c r="EJ88" s="2" t="s">
        <v>1</v>
      </c>
      <c r="EK88" s="2">
        <v>43119.3</v>
      </c>
      <c r="EL88" s="2">
        <v>733028.1</v>
      </c>
      <c r="EM88" s="2" t="s">
        <v>1</v>
      </c>
      <c r="EN88" s="2" t="s">
        <v>1</v>
      </c>
      <c r="EO88" s="2" t="s">
        <v>1</v>
      </c>
      <c r="EP88" s="2" t="s">
        <v>1</v>
      </c>
      <c r="EQ88" s="2" t="s">
        <v>1</v>
      </c>
      <c r="ER88" s="2" t="s">
        <v>1</v>
      </c>
      <c r="ES88" s="2" t="s">
        <v>1</v>
      </c>
      <c r="ET88" s="2" t="s">
        <v>1</v>
      </c>
      <c r="EU88" s="2">
        <v>319519</v>
      </c>
      <c r="EV88" s="2" t="s">
        <v>1</v>
      </c>
      <c r="EW88" s="2" t="s">
        <v>1</v>
      </c>
      <c r="EX88" s="2">
        <v>170170</v>
      </c>
      <c r="EY88" s="2">
        <v>424113</v>
      </c>
      <c r="EZ88" s="2" t="s">
        <v>1</v>
      </c>
      <c r="FA88" s="2" t="s">
        <v>1</v>
      </c>
      <c r="FB88" s="2" t="s">
        <v>1</v>
      </c>
      <c r="FC88" s="2">
        <v>218345</v>
      </c>
      <c r="FD88" s="2">
        <v>115010</v>
      </c>
      <c r="FE88" s="2">
        <v>2558</v>
      </c>
      <c r="FF88" s="2" t="s">
        <v>1</v>
      </c>
      <c r="FG88" s="2" t="s">
        <v>1</v>
      </c>
      <c r="FH88" s="2" t="s">
        <v>1</v>
      </c>
      <c r="FI88" s="2" t="s">
        <v>1</v>
      </c>
      <c r="FJ88" s="2" t="s">
        <v>1</v>
      </c>
      <c r="FK88" s="2" t="s">
        <v>1</v>
      </c>
      <c r="FL88" s="2" t="s">
        <v>1</v>
      </c>
      <c r="FM88" s="2" t="s">
        <v>1</v>
      </c>
      <c r="FN88" s="2">
        <v>1658</v>
      </c>
      <c r="FO88" s="2">
        <v>203300.8</v>
      </c>
      <c r="FP88" s="2">
        <v>100310</v>
      </c>
      <c r="FQ88" s="2">
        <v>168077.87</v>
      </c>
      <c r="FR88" s="2" t="s">
        <v>1</v>
      </c>
      <c r="FS88" s="2" t="s">
        <v>1</v>
      </c>
      <c r="FT88" s="2" t="s">
        <v>1</v>
      </c>
      <c r="FU88" s="2" t="s">
        <v>1</v>
      </c>
      <c r="FV88" s="2" t="s">
        <v>1</v>
      </c>
      <c r="FW88" s="2" t="s">
        <v>1</v>
      </c>
      <c r="FX88" s="2" t="s">
        <v>1</v>
      </c>
      <c r="FY88" s="2" t="s">
        <v>1</v>
      </c>
      <c r="FZ88" s="2">
        <v>225000</v>
      </c>
      <c r="GA88" s="2">
        <v>226867</v>
      </c>
      <c r="GB88" s="2">
        <v>10766.6</v>
      </c>
      <c r="GC88" s="2">
        <v>20968</v>
      </c>
      <c r="GD88" s="2" t="s">
        <v>1</v>
      </c>
      <c r="GE88" s="2" t="s">
        <v>1</v>
      </c>
      <c r="GF88" s="2">
        <v>8040</v>
      </c>
      <c r="GG88" s="2">
        <v>19751.61</v>
      </c>
      <c r="GH88" s="2">
        <v>35693.599999999999</v>
      </c>
      <c r="GI88" s="2" t="s">
        <v>1</v>
      </c>
      <c r="GJ88" s="2" t="s">
        <v>1</v>
      </c>
      <c r="GK88" s="2">
        <v>91474</v>
      </c>
      <c r="GL88" s="2">
        <v>1700</v>
      </c>
      <c r="GM88" s="2" t="s">
        <v>1</v>
      </c>
      <c r="GN88" s="2">
        <v>611165.19999999995</v>
      </c>
      <c r="GO88" s="2">
        <v>514360.36</v>
      </c>
      <c r="GP88" s="2">
        <v>4289</v>
      </c>
      <c r="GQ88" s="2">
        <v>2190</v>
      </c>
      <c r="GR88" s="2">
        <v>27992</v>
      </c>
      <c r="GS88" s="2" t="s">
        <v>1</v>
      </c>
      <c r="GT88" s="2" t="s">
        <v>1</v>
      </c>
      <c r="GU88" s="2" t="s">
        <v>1</v>
      </c>
      <c r="GV88" s="2" t="s">
        <v>1</v>
      </c>
      <c r="GW88" s="2" t="s">
        <v>1</v>
      </c>
      <c r="GX88" s="2" t="s">
        <v>1</v>
      </c>
      <c r="GY88" s="2">
        <v>27244</v>
      </c>
      <c r="GZ88" s="2" t="s">
        <v>1</v>
      </c>
      <c r="HA88" s="2" t="s">
        <v>1</v>
      </c>
      <c r="HB88" s="2">
        <v>13320</v>
      </c>
      <c r="HC88" s="2">
        <v>19012</v>
      </c>
      <c r="HD88" s="2" t="s">
        <v>1</v>
      </c>
      <c r="HE88" s="2" t="s">
        <v>1</v>
      </c>
      <c r="HF88" s="2" t="s">
        <v>1</v>
      </c>
      <c r="HG88" s="2" t="s">
        <v>1</v>
      </c>
      <c r="HH88" s="2" t="s">
        <v>1</v>
      </c>
      <c r="HI88" s="2" t="s">
        <v>1</v>
      </c>
      <c r="HJ88" s="2">
        <v>114000</v>
      </c>
      <c r="HK88" s="2" t="s">
        <v>1</v>
      </c>
      <c r="HL88" s="2" t="s">
        <v>1</v>
      </c>
      <c r="HM88" s="2" t="s">
        <v>1</v>
      </c>
      <c r="HN88" s="2">
        <v>2000</v>
      </c>
      <c r="HO88" s="2" t="s">
        <v>1</v>
      </c>
      <c r="HP88" s="2" t="s">
        <v>1</v>
      </c>
      <c r="HQ88" s="2" t="s">
        <v>1</v>
      </c>
      <c r="HR88" s="2" t="s">
        <v>1</v>
      </c>
      <c r="HS88" s="2">
        <v>1500</v>
      </c>
      <c r="HT88" s="2" t="s">
        <v>1</v>
      </c>
      <c r="HU88" s="2" t="s">
        <v>1</v>
      </c>
      <c r="HV88" s="2">
        <v>7108.4</v>
      </c>
      <c r="HW88" s="2">
        <v>300000</v>
      </c>
      <c r="HX88" s="2" t="s">
        <v>1</v>
      </c>
      <c r="HY88" s="2" t="s">
        <v>1</v>
      </c>
      <c r="HZ88" s="2" t="s">
        <v>1</v>
      </c>
      <c r="IA88" s="2" t="s">
        <v>1</v>
      </c>
      <c r="IB88" s="2" t="s">
        <v>1</v>
      </c>
      <c r="IC88" s="2" t="s">
        <v>1</v>
      </c>
      <c r="ID88" s="2" t="s">
        <v>1</v>
      </c>
      <c r="IE88" s="2">
        <v>37234</v>
      </c>
      <c r="IF88" s="2" t="s">
        <v>1</v>
      </c>
      <c r="IG88" s="2">
        <v>2778</v>
      </c>
      <c r="IH88" s="2" t="s">
        <v>1</v>
      </c>
      <c r="II88" s="2">
        <v>0</v>
      </c>
      <c r="IJ88" s="2" t="s">
        <v>1</v>
      </c>
      <c r="IK88" s="2" t="s">
        <v>1</v>
      </c>
      <c r="IL88" s="2" t="s">
        <v>1</v>
      </c>
      <c r="IM88" s="2" t="s">
        <v>1</v>
      </c>
      <c r="IN88" s="2">
        <v>0</v>
      </c>
      <c r="IO88" s="2" t="s">
        <v>1</v>
      </c>
      <c r="IP88" s="2" t="s">
        <v>1</v>
      </c>
      <c r="IQ88" s="2" t="s">
        <v>1</v>
      </c>
      <c r="IR88" s="2" t="s">
        <v>1</v>
      </c>
      <c r="IS88" s="2" t="s">
        <v>1</v>
      </c>
      <c r="IT88" s="2" t="s">
        <v>1</v>
      </c>
      <c r="IU88" s="2" t="s">
        <v>1</v>
      </c>
      <c r="IV88" s="2" t="s">
        <v>1</v>
      </c>
      <c r="IW88" s="2" t="s">
        <v>1</v>
      </c>
      <c r="IX88" s="2" t="s">
        <v>1</v>
      </c>
      <c r="IY88" s="2" t="s">
        <v>1</v>
      </c>
      <c r="IZ88" s="2" t="s">
        <v>1</v>
      </c>
      <c r="JA88" s="2" t="s">
        <v>1</v>
      </c>
      <c r="JB88" s="2" t="s">
        <v>1</v>
      </c>
      <c r="JC88" s="2" t="s">
        <v>1</v>
      </c>
      <c r="JD88" s="2" t="s">
        <v>1</v>
      </c>
      <c r="JE88" s="2" t="s">
        <v>1</v>
      </c>
      <c r="JF88" s="2">
        <v>0</v>
      </c>
      <c r="JG88" s="2" t="s">
        <v>1</v>
      </c>
      <c r="JH88" s="2" t="s">
        <v>1</v>
      </c>
      <c r="JI88" s="2" t="s">
        <v>1</v>
      </c>
      <c r="JJ88" s="2" t="s">
        <v>1</v>
      </c>
      <c r="JK88" s="2" t="s">
        <v>1</v>
      </c>
      <c r="JL88" s="2" t="s">
        <v>1</v>
      </c>
      <c r="JM88" s="2" t="s">
        <v>1</v>
      </c>
      <c r="JN88" s="2">
        <v>384921</v>
      </c>
      <c r="JO88" s="2" t="s">
        <v>1</v>
      </c>
      <c r="JP88" s="2">
        <v>139500</v>
      </c>
      <c r="JQ88" s="2" t="s">
        <v>1</v>
      </c>
      <c r="JR88" s="2" t="s">
        <v>1</v>
      </c>
      <c r="JS88" s="2" t="s">
        <v>1</v>
      </c>
      <c r="JT88" s="2" t="s">
        <v>1</v>
      </c>
      <c r="JU88" s="2">
        <v>57960</v>
      </c>
      <c r="JV88" s="2" t="s">
        <v>1</v>
      </c>
      <c r="JW88" s="2" t="s">
        <v>1</v>
      </c>
      <c r="JX88" s="2" t="s">
        <v>1</v>
      </c>
      <c r="JY88" s="2" t="s">
        <v>1</v>
      </c>
      <c r="JZ88" s="2" t="s">
        <v>1</v>
      </c>
      <c r="KA88" s="2" t="s">
        <v>1</v>
      </c>
      <c r="KB88" s="2" t="s">
        <v>1</v>
      </c>
      <c r="KC88" s="2" t="s">
        <v>1</v>
      </c>
      <c r="KD88" s="2" t="s">
        <v>1</v>
      </c>
      <c r="KE88" s="2" t="s">
        <v>1</v>
      </c>
      <c r="KF88" s="2" t="s">
        <v>1</v>
      </c>
      <c r="KG88" s="2" t="s">
        <v>1</v>
      </c>
      <c r="KH88" s="2" t="s">
        <v>1</v>
      </c>
      <c r="KI88" s="2" t="s">
        <v>1</v>
      </c>
      <c r="KJ88" s="2" t="s">
        <v>1</v>
      </c>
      <c r="KK88" s="2" t="s">
        <v>1</v>
      </c>
      <c r="KL88" s="2" t="s">
        <v>1</v>
      </c>
      <c r="KM88" s="2" t="s">
        <v>1</v>
      </c>
      <c r="KN88" s="2" t="s">
        <v>1</v>
      </c>
      <c r="KO88" s="2" t="s">
        <v>1</v>
      </c>
      <c r="KP88" s="2" t="s">
        <v>1</v>
      </c>
      <c r="KQ88" s="2" t="s">
        <v>1</v>
      </c>
      <c r="KR88" s="2" t="s">
        <v>1</v>
      </c>
      <c r="KS88" s="2" t="s">
        <v>1</v>
      </c>
      <c r="KT88" s="2" t="s">
        <v>1</v>
      </c>
      <c r="KU88" s="2" t="s">
        <v>1</v>
      </c>
      <c r="KV88" s="2" t="s">
        <v>1</v>
      </c>
      <c r="KW88" s="2" t="s">
        <v>1</v>
      </c>
    </row>
    <row r="89" spans="1:309" x14ac:dyDescent="0.3">
      <c r="A89" s="2" t="s">
        <v>83</v>
      </c>
      <c r="B89" s="2">
        <v>1702</v>
      </c>
      <c r="C89" s="23">
        <f t="shared" si="99"/>
        <v>4204567.0799999945</v>
      </c>
      <c r="D89" s="23">
        <f t="shared" si="100"/>
        <v>36752662.729999997</v>
      </c>
      <c r="E89" s="23">
        <f t="shared" si="101"/>
        <v>21593.808889541713</v>
      </c>
      <c r="F89" s="23">
        <f t="shared" si="102"/>
        <v>20956480.559999999</v>
      </c>
      <c r="G89" s="23">
        <f t="shared" si="103"/>
        <v>8986071.8499999996</v>
      </c>
      <c r="H89" s="23">
        <f t="shared" si="104"/>
        <v>187809</v>
      </c>
      <c r="I89" s="23">
        <f t="shared" si="105"/>
        <v>6622301.3200000003</v>
      </c>
      <c r="J89" s="23">
        <f t="shared" si="106"/>
        <v>3890.8938425381907</v>
      </c>
      <c r="K89" s="23">
        <f t="shared" si="107"/>
        <v>1281649</v>
      </c>
      <c r="L89" s="23">
        <f t="shared" si="108"/>
        <v>5340652.32</v>
      </c>
      <c r="M89" s="23">
        <f t="shared" si="109"/>
        <v>8443335.4499999993</v>
      </c>
      <c r="N89" s="23">
        <f t="shared" si="110"/>
        <v>12312.855793184488</v>
      </c>
      <c r="O89" s="23">
        <f t="shared" si="111"/>
        <v>4888210.75</v>
      </c>
      <c r="P89" s="23">
        <f t="shared" si="112"/>
        <v>4585281.51</v>
      </c>
      <c r="Q89" s="23">
        <f t="shared" si="113"/>
        <v>9171559.6899999995</v>
      </c>
      <c r="R89" s="23">
        <f t="shared" si="114"/>
        <v>19971378.879999999</v>
      </c>
      <c r="S89" s="23">
        <f t="shared" si="115"/>
        <v>11734.065146886016</v>
      </c>
      <c r="T89" s="23">
        <f t="shared" si="116"/>
        <v>985101.6799999997</v>
      </c>
      <c r="U89" s="7">
        <f t="shared" si="117"/>
        <v>4.7007019006821235E-2</v>
      </c>
      <c r="V89" s="23">
        <f t="shared" si="118"/>
        <v>337</v>
      </c>
      <c r="W89" s="23">
        <f t="shared" si="119"/>
        <v>876927</v>
      </c>
      <c r="X89" s="23">
        <f t="shared" si="120"/>
        <v>71117.679999999993</v>
      </c>
      <c r="Y89" s="23">
        <f t="shared" si="121"/>
        <v>36800</v>
      </c>
      <c r="Z89" s="23">
        <v>80</v>
      </c>
      <c r="AA89" s="23">
        <f t="shared" si="122"/>
        <v>1326246.93</v>
      </c>
      <c r="AB89" s="23">
        <f t="shared" si="123"/>
        <v>32548095.650000002</v>
      </c>
      <c r="AC89" s="23">
        <f t="shared" si="124"/>
        <v>19123.440452408933</v>
      </c>
      <c r="AD89" s="23">
        <f t="shared" si="125"/>
        <v>19749033.560000002</v>
      </c>
      <c r="AE89" s="23">
        <f t="shared" si="126"/>
        <v>11603.427473560518</v>
      </c>
      <c r="AF89" s="23">
        <f t="shared" si="127"/>
        <v>5517382.9100000001</v>
      </c>
      <c r="AG89" s="23">
        <f t="shared" si="128"/>
        <v>3241.705587544066</v>
      </c>
      <c r="AH89" s="23">
        <f t="shared" si="129"/>
        <v>9310367.1300000008</v>
      </c>
      <c r="AI89" s="23">
        <f t="shared" si="130"/>
        <v>132475</v>
      </c>
      <c r="AJ89" s="23">
        <f t="shared" si="131"/>
        <v>5444079.0199999996</v>
      </c>
      <c r="AK89" s="23">
        <f t="shared" si="132"/>
        <v>12799062.09</v>
      </c>
      <c r="AL89" s="23">
        <f t="shared" si="133"/>
        <v>7520.0129788484137</v>
      </c>
      <c r="AM89" s="23">
        <f t="shared" si="134"/>
        <v>12521474.09</v>
      </c>
      <c r="AN89" s="23">
        <f t="shared" si="135"/>
        <v>0</v>
      </c>
      <c r="AO89" s="2">
        <v>4188896.09</v>
      </c>
      <c r="AP89" s="2">
        <v>218862.58</v>
      </c>
      <c r="AQ89" s="2">
        <v>480452.08</v>
      </c>
      <c r="AR89" s="2" t="s">
        <v>1</v>
      </c>
      <c r="AS89" s="2">
        <v>4585281.51</v>
      </c>
      <c r="AT89" s="2" t="s">
        <v>1</v>
      </c>
      <c r="AU89" s="2" t="s">
        <v>1</v>
      </c>
      <c r="AV89" s="2">
        <v>9171559.6899999995</v>
      </c>
      <c r="AX89" s="2" t="s">
        <v>1</v>
      </c>
      <c r="AY89" s="2" t="s">
        <v>1</v>
      </c>
      <c r="AZ89" s="2">
        <v>306</v>
      </c>
      <c r="BA89" s="2">
        <v>31</v>
      </c>
      <c r="BB89" s="2" t="s">
        <v>1</v>
      </c>
      <c r="BC89" s="2" t="s">
        <v>1</v>
      </c>
      <c r="BD89" s="2" t="s">
        <v>1</v>
      </c>
      <c r="BE89" s="2">
        <v>715807</v>
      </c>
      <c r="BF89" s="2">
        <v>37085</v>
      </c>
      <c r="BG89" s="2" t="s">
        <v>1</v>
      </c>
      <c r="BH89" s="2">
        <v>57169</v>
      </c>
      <c r="BI89" s="2">
        <v>66866</v>
      </c>
      <c r="BJ89" s="2" t="s">
        <v>1</v>
      </c>
      <c r="BK89" s="2" t="s">
        <v>1</v>
      </c>
      <c r="BL89" s="2" t="s">
        <v>1</v>
      </c>
      <c r="BM89" s="2" t="s">
        <v>1</v>
      </c>
      <c r="BN89" s="2">
        <v>71117.679999999993</v>
      </c>
      <c r="BO89" s="2" t="s">
        <v>1</v>
      </c>
      <c r="BP89" s="2" t="s">
        <v>1</v>
      </c>
      <c r="BQ89" s="2" t="s">
        <v>1</v>
      </c>
      <c r="BR89" s="2">
        <v>36800</v>
      </c>
      <c r="BS89" s="2" t="s">
        <v>1</v>
      </c>
      <c r="BT89" s="2">
        <v>1326246.93</v>
      </c>
      <c r="BU89" s="2" t="s">
        <v>1</v>
      </c>
      <c r="BV89" s="2">
        <v>6338177</v>
      </c>
      <c r="BW89" s="2">
        <v>11552</v>
      </c>
      <c r="BX89" s="2" t="s">
        <v>1</v>
      </c>
      <c r="BY89" s="2">
        <v>500</v>
      </c>
      <c r="BZ89" s="2" t="s">
        <v>1</v>
      </c>
      <c r="CA89" s="2" t="s">
        <v>1</v>
      </c>
      <c r="CB89" s="2" t="s">
        <v>1</v>
      </c>
      <c r="CC89" s="2" t="s">
        <v>1</v>
      </c>
      <c r="CD89" s="2">
        <v>180705.5</v>
      </c>
      <c r="CE89" s="2">
        <v>1764274.6</v>
      </c>
      <c r="CF89" s="2">
        <v>32677</v>
      </c>
      <c r="CG89" s="2">
        <v>6000</v>
      </c>
      <c r="CH89" s="2">
        <v>109449.35</v>
      </c>
      <c r="CI89" s="2" t="s">
        <v>1</v>
      </c>
      <c r="CJ89" s="2" t="s">
        <v>1</v>
      </c>
      <c r="CK89" s="2" t="s">
        <v>1</v>
      </c>
      <c r="CL89" s="2" t="s">
        <v>1</v>
      </c>
      <c r="CM89" s="2" t="s">
        <v>1</v>
      </c>
      <c r="CN89" s="2">
        <v>9751</v>
      </c>
      <c r="CO89" s="2" t="s">
        <v>1</v>
      </c>
      <c r="CP89" s="2" t="s">
        <v>1</v>
      </c>
      <c r="CQ89" s="2" t="s">
        <v>1</v>
      </c>
      <c r="CR89" s="2" t="s">
        <v>1</v>
      </c>
      <c r="CS89" s="2" t="s">
        <v>1</v>
      </c>
      <c r="CT89" s="2" t="s">
        <v>1</v>
      </c>
      <c r="CU89" s="2" t="s">
        <v>1</v>
      </c>
      <c r="CV89" s="2">
        <v>301976</v>
      </c>
      <c r="CW89" s="2">
        <v>553</v>
      </c>
      <c r="CX89" s="2">
        <v>2523.58</v>
      </c>
      <c r="CY89" s="2">
        <v>2000</v>
      </c>
      <c r="CZ89" s="2">
        <v>141743.76999999999</v>
      </c>
      <c r="DA89" s="2" t="s">
        <v>1</v>
      </c>
      <c r="DB89" s="2" t="s">
        <v>1</v>
      </c>
      <c r="DC89" s="2" t="s">
        <v>1</v>
      </c>
      <c r="DD89" s="2" t="s">
        <v>1</v>
      </c>
      <c r="DE89" s="2" t="s">
        <v>1</v>
      </c>
      <c r="DF89" s="2" t="s">
        <v>1</v>
      </c>
      <c r="DG89" s="2" t="s">
        <v>1</v>
      </c>
      <c r="DH89" s="2" t="s">
        <v>1</v>
      </c>
      <c r="DI89" s="2" t="s">
        <v>1</v>
      </c>
      <c r="DJ89" s="2">
        <v>84189.05</v>
      </c>
      <c r="DK89" s="2">
        <v>8925</v>
      </c>
      <c r="DL89" s="2" t="s">
        <v>1</v>
      </c>
      <c r="DM89" s="2" t="s">
        <v>1</v>
      </c>
      <c r="DN89" s="2" t="s">
        <v>1</v>
      </c>
      <c r="DO89" s="2" t="s">
        <v>1</v>
      </c>
      <c r="DP89" s="2" t="s">
        <v>1</v>
      </c>
      <c r="DQ89" s="2">
        <v>178884</v>
      </c>
      <c r="DR89" s="2" t="s">
        <v>1</v>
      </c>
      <c r="DS89" s="2" t="s">
        <v>1</v>
      </c>
      <c r="DT89" s="2" t="s">
        <v>1</v>
      </c>
      <c r="DU89" s="2">
        <v>237000</v>
      </c>
      <c r="DV89" s="2">
        <v>526800</v>
      </c>
      <c r="DW89" s="2" t="s">
        <v>1</v>
      </c>
      <c r="DX89" s="2">
        <v>289485</v>
      </c>
      <c r="DY89" s="2" t="s">
        <v>1</v>
      </c>
      <c r="DZ89" s="2" t="s">
        <v>1</v>
      </c>
      <c r="EA89" s="2">
        <v>169070</v>
      </c>
      <c r="EB89" s="2">
        <v>59294</v>
      </c>
      <c r="EC89" s="2" t="s">
        <v>1</v>
      </c>
      <c r="ED89" s="2" t="s">
        <v>1</v>
      </c>
      <c r="EE89" s="2" t="s">
        <v>1</v>
      </c>
      <c r="EF89" s="2" t="s">
        <v>1</v>
      </c>
      <c r="EG89" s="2" t="s">
        <v>1</v>
      </c>
      <c r="EH89" s="2" t="s">
        <v>1</v>
      </c>
      <c r="EI89" s="2" t="s">
        <v>1</v>
      </c>
      <c r="EJ89" s="2" t="s">
        <v>1</v>
      </c>
      <c r="EK89" s="2">
        <v>223399.19</v>
      </c>
      <c r="EL89" s="2">
        <v>4925423.13</v>
      </c>
      <c r="EM89" s="2" t="s">
        <v>1</v>
      </c>
      <c r="EN89" s="2" t="s">
        <v>1</v>
      </c>
      <c r="EO89" s="2">
        <v>141830</v>
      </c>
      <c r="EP89" s="2">
        <v>50000</v>
      </c>
      <c r="EQ89" s="2" t="s">
        <v>1</v>
      </c>
      <c r="ER89" s="2" t="s">
        <v>1</v>
      </c>
      <c r="ES89" s="2" t="s">
        <v>1</v>
      </c>
      <c r="ET89" s="2" t="s">
        <v>1</v>
      </c>
      <c r="EU89" s="2">
        <v>3017361.5</v>
      </c>
      <c r="EV89" s="2" t="s">
        <v>1</v>
      </c>
      <c r="EW89" s="2">
        <v>15421.91</v>
      </c>
      <c r="EX89" s="2">
        <v>570997</v>
      </c>
      <c r="EY89" s="2">
        <v>655745</v>
      </c>
      <c r="EZ89" s="2" t="s">
        <v>1</v>
      </c>
      <c r="FA89" s="2" t="s">
        <v>1</v>
      </c>
      <c r="FB89" s="2" t="s">
        <v>1</v>
      </c>
      <c r="FC89" s="2">
        <v>903005.5</v>
      </c>
      <c r="FD89" s="2">
        <v>340753</v>
      </c>
      <c r="FE89" s="2">
        <v>14099</v>
      </c>
      <c r="FF89" s="2" t="s">
        <v>1</v>
      </c>
      <c r="FG89" s="2" t="s">
        <v>1</v>
      </c>
      <c r="FH89" s="2" t="s">
        <v>1</v>
      </c>
      <c r="FI89" s="2" t="s">
        <v>1</v>
      </c>
      <c r="FJ89" s="2" t="s">
        <v>1</v>
      </c>
      <c r="FK89" s="2">
        <v>3518</v>
      </c>
      <c r="FL89" s="2" t="s">
        <v>1</v>
      </c>
      <c r="FM89" s="2" t="s">
        <v>1</v>
      </c>
      <c r="FN89" s="2">
        <v>39790.75</v>
      </c>
      <c r="FO89" s="2">
        <v>297893.61</v>
      </c>
      <c r="FP89" s="2">
        <v>33709.949999999997</v>
      </c>
      <c r="FQ89" s="2">
        <v>848010.4</v>
      </c>
      <c r="FR89" s="2">
        <v>244171.76</v>
      </c>
      <c r="FS89" s="2" t="s">
        <v>1</v>
      </c>
      <c r="FT89" s="2" t="s">
        <v>1</v>
      </c>
      <c r="FU89" s="2" t="s">
        <v>1</v>
      </c>
      <c r="FV89" s="2" t="s">
        <v>1</v>
      </c>
      <c r="FW89" s="2" t="s">
        <v>1</v>
      </c>
      <c r="FX89" s="2" t="s">
        <v>1</v>
      </c>
      <c r="FY89" s="2" t="s">
        <v>1</v>
      </c>
      <c r="FZ89" s="2">
        <v>555670</v>
      </c>
      <c r="GA89" s="2">
        <v>1215530</v>
      </c>
      <c r="GB89" s="2" t="s">
        <v>1</v>
      </c>
      <c r="GC89" s="2">
        <v>273684.98</v>
      </c>
      <c r="GD89" s="2" t="s">
        <v>1</v>
      </c>
      <c r="GE89" s="2" t="s">
        <v>1</v>
      </c>
      <c r="GF89" s="2">
        <v>18970</v>
      </c>
      <c r="GG89" s="2">
        <v>54641.97</v>
      </c>
      <c r="GH89" s="2">
        <v>232897.2</v>
      </c>
      <c r="GI89" s="2">
        <v>5870.32</v>
      </c>
      <c r="GJ89" s="2" t="s">
        <v>1</v>
      </c>
      <c r="GK89" s="2" t="s">
        <v>1</v>
      </c>
      <c r="GL89" s="2">
        <v>5482</v>
      </c>
      <c r="GM89" s="2" t="s">
        <v>1</v>
      </c>
      <c r="GN89" s="2">
        <v>2752903.79</v>
      </c>
      <c r="GO89" s="2">
        <v>1413519.1</v>
      </c>
      <c r="GP89" s="2">
        <v>4180</v>
      </c>
      <c r="GQ89" s="2">
        <v>2834</v>
      </c>
      <c r="GR89" s="2">
        <v>49231.8</v>
      </c>
      <c r="GS89" s="2" t="s">
        <v>1</v>
      </c>
      <c r="GT89" s="2" t="s">
        <v>1</v>
      </c>
      <c r="GU89" s="2" t="s">
        <v>1</v>
      </c>
      <c r="GV89" s="2" t="s">
        <v>1</v>
      </c>
      <c r="GW89" s="2" t="s">
        <v>1</v>
      </c>
      <c r="GX89" s="2" t="s">
        <v>1</v>
      </c>
      <c r="GY89" s="2" t="s">
        <v>1</v>
      </c>
      <c r="GZ89" s="2" t="s">
        <v>1</v>
      </c>
      <c r="HA89" s="2">
        <v>5703</v>
      </c>
      <c r="HB89" s="2">
        <v>102240</v>
      </c>
      <c r="HC89" s="2">
        <v>24532</v>
      </c>
      <c r="HD89" s="2" t="s">
        <v>1</v>
      </c>
      <c r="HE89" s="2" t="s">
        <v>1</v>
      </c>
      <c r="HF89" s="2" t="s">
        <v>1</v>
      </c>
      <c r="HG89" s="2" t="s">
        <v>1</v>
      </c>
      <c r="HH89" s="2" t="s">
        <v>1</v>
      </c>
      <c r="HI89" s="2" t="s">
        <v>1</v>
      </c>
      <c r="HJ89" s="2" t="s">
        <v>1</v>
      </c>
      <c r="HK89" s="2">
        <v>115000</v>
      </c>
      <c r="HL89" s="2" t="s">
        <v>1</v>
      </c>
      <c r="HM89" s="2" t="s">
        <v>1</v>
      </c>
      <c r="HN89" s="2">
        <v>234173</v>
      </c>
      <c r="HO89" s="2" t="s">
        <v>1</v>
      </c>
      <c r="HP89" s="2" t="s">
        <v>1</v>
      </c>
      <c r="HQ89" s="2" t="s">
        <v>1</v>
      </c>
      <c r="HR89" s="2" t="s">
        <v>1</v>
      </c>
      <c r="HS89" s="2">
        <v>166197.01</v>
      </c>
      <c r="HT89" s="2" t="s">
        <v>1</v>
      </c>
      <c r="HU89" s="2" t="s">
        <v>1</v>
      </c>
      <c r="HV89" s="2" t="s">
        <v>1</v>
      </c>
      <c r="HW89" s="2">
        <v>3620000</v>
      </c>
      <c r="HX89" s="2" t="s">
        <v>1</v>
      </c>
      <c r="HY89" s="2" t="s">
        <v>1</v>
      </c>
      <c r="HZ89" s="2" t="s">
        <v>1</v>
      </c>
      <c r="IA89" s="2" t="s">
        <v>1</v>
      </c>
      <c r="IB89" s="2" t="s">
        <v>1</v>
      </c>
      <c r="IC89" s="2" t="s">
        <v>1</v>
      </c>
      <c r="ID89" s="2" t="s">
        <v>1</v>
      </c>
      <c r="IE89" s="2">
        <v>805706.19</v>
      </c>
      <c r="IF89" s="2">
        <v>3244</v>
      </c>
      <c r="IG89" s="2">
        <v>499758.82</v>
      </c>
      <c r="IH89" s="2">
        <v>141486</v>
      </c>
      <c r="II89" s="2">
        <v>0</v>
      </c>
      <c r="IJ89" s="2" t="s">
        <v>1</v>
      </c>
      <c r="IK89" s="2" t="s">
        <v>1</v>
      </c>
      <c r="IL89" s="2" t="s">
        <v>1</v>
      </c>
      <c r="IM89" s="2" t="s">
        <v>1</v>
      </c>
      <c r="IN89" s="2">
        <v>3319</v>
      </c>
      <c r="IO89" s="2" t="s">
        <v>1</v>
      </c>
      <c r="IP89" s="2" t="s">
        <v>1</v>
      </c>
      <c r="IQ89" s="2">
        <v>3500</v>
      </c>
      <c r="IR89" s="2" t="s">
        <v>1</v>
      </c>
      <c r="IS89" s="2" t="s">
        <v>1</v>
      </c>
      <c r="IT89" s="2">
        <v>262452</v>
      </c>
      <c r="IU89" s="2" t="s">
        <v>1</v>
      </c>
      <c r="IV89" s="2" t="s">
        <v>1</v>
      </c>
      <c r="IW89" s="2" t="s">
        <v>1</v>
      </c>
      <c r="IX89" s="2" t="s">
        <v>1</v>
      </c>
      <c r="IY89" s="2" t="s">
        <v>1</v>
      </c>
      <c r="IZ89" s="2" t="s">
        <v>1</v>
      </c>
      <c r="JA89" s="2" t="s">
        <v>1</v>
      </c>
      <c r="JB89" s="2" t="s">
        <v>1</v>
      </c>
      <c r="JC89" s="2" t="s">
        <v>1</v>
      </c>
      <c r="JD89" s="2" t="s">
        <v>1</v>
      </c>
      <c r="JE89" s="2">
        <v>169999</v>
      </c>
      <c r="JF89" s="2" t="s">
        <v>1</v>
      </c>
      <c r="JG89" s="2" t="s">
        <v>1</v>
      </c>
      <c r="JH89" s="2">
        <v>107589</v>
      </c>
      <c r="JI89" s="2" t="s">
        <v>1</v>
      </c>
      <c r="JJ89" s="2" t="s">
        <v>1</v>
      </c>
      <c r="JK89" s="2" t="s">
        <v>1</v>
      </c>
      <c r="JL89" s="2" t="s">
        <v>1</v>
      </c>
      <c r="JM89" s="2">
        <v>87600</v>
      </c>
      <c r="JN89" s="2">
        <v>8287411.0899999999</v>
      </c>
      <c r="JO89" s="2">
        <v>4146463</v>
      </c>
      <c r="JP89" s="2" t="s">
        <v>1</v>
      </c>
      <c r="JQ89" s="2" t="s">
        <v>1</v>
      </c>
      <c r="JR89" s="2" t="s">
        <v>1</v>
      </c>
      <c r="JS89" s="2" t="s">
        <v>1</v>
      </c>
      <c r="JT89" s="2" t="s">
        <v>1</v>
      </c>
      <c r="JU89" s="2">
        <v>0</v>
      </c>
      <c r="JV89" s="2" t="s">
        <v>1</v>
      </c>
      <c r="JW89" s="2" t="s">
        <v>1</v>
      </c>
      <c r="JX89" s="2" t="s">
        <v>1</v>
      </c>
      <c r="JY89" s="2" t="s">
        <v>1</v>
      </c>
      <c r="JZ89" s="2" t="s">
        <v>1</v>
      </c>
      <c r="KA89" s="2" t="s">
        <v>1</v>
      </c>
      <c r="KB89" s="2" t="s">
        <v>1</v>
      </c>
      <c r="KC89" s="2" t="s">
        <v>1</v>
      </c>
      <c r="KD89" s="2" t="s">
        <v>1</v>
      </c>
      <c r="KE89" s="2" t="s">
        <v>1</v>
      </c>
      <c r="KF89" s="2" t="s">
        <v>1</v>
      </c>
      <c r="KG89" s="2" t="s">
        <v>1</v>
      </c>
      <c r="KH89" s="2" t="s">
        <v>1</v>
      </c>
      <c r="KI89" s="2" t="s">
        <v>1</v>
      </c>
      <c r="KJ89" s="2" t="s">
        <v>1</v>
      </c>
      <c r="KK89" s="2" t="s">
        <v>1</v>
      </c>
      <c r="KL89" s="2" t="s">
        <v>1</v>
      </c>
      <c r="KM89" s="2" t="s">
        <v>1</v>
      </c>
      <c r="KN89" s="2" t="s">
        <v>1</v>
      </c>
      <c r="KO89" s="2" t="s">
        <v>1</v>
      </c>
      <c r="KP89" s="2" t="s">
        <v>1</v>
      </c>
      <c r="KQ89" s="2" t="s">
        <v>1</v>
      </c>
      <c r="KR89" s="2" t="s">
        <v>1</v>
      </c>
      <c r="KS89" s="2" t="s">
        <v>1</v>
      </c>
      <c r="KT89" s="2" t="s">
        <v>1</v>
      </c>
      <c r="KU89" s="2" t="s">
        <v>1</v>
      </c>
      <c r="KV89" s="2" t="s">
        <v>1</v>
      </c>
      <c r="KW89" s="2" t="s">
        <v>1</v>
      </c>
    </row>
    <row r="90" spans="1:309" x14ac:dyDescent="0.3">
      <c r="A90" s="2" t="s">
        <v>84</v>
      </c>
      <c r="B90" s="2">
        <v>88</v>
      </c>
      <c r="C90" s="23">
        <f t="shared" si="99"/>
        <v>410363.76999999979</v>
      </c>
      <c r="D90" s="23">
        <f t="shared" si="100"/>
        <v>1317999.7799999998</v>
      </c>
      <c r="E90" s="23">
        <f t="shared" si="101"/>
        <v>14977.270227272726</v>
      </c>
      <c r="F90" s="23">
        <f t="shared" si="102"/>
        <v>927844.82</v>
      </c>
      <c r="G90" s="23">
        <f t="shared" si="103"/>
        <v>296254.95999999996</v>
      </c>
      <c r="H90" s="23">
        <f t="shared" si="104"/>
        <v>0</v>
      </c>
      <c r="I90" s="23">
        <f t="shared" si="105"/>
        <v>93900</v>
      </c>
      <c r="J90" s="23">
        <f t="shared" si="106"/>
        <v>1067.0454545454545</v>
      </c>
      <c r="K90" s="23">
        <f t="shared" si="107"/>
        <v>93900</v>
      </c>
      <c r="L90" s="23">
        <f t="shared" si="108"/>
        <v>0</v>
      </c>
      <c r="M90" s="23">
        <f t="shared" si="109"/>
        <v>122174.05</v>
      </c>
      <c r="N90" s="23">
        <f t="shared" si="110"/>
        <v>10543.691136363635</v>
      </c>
      <c r="O90" s="23">
        <f t="shared" si="111"/>
        <v>207907.31</v>
      </c>
      <c r="P90" s="23">
        <f t="shared" si="112"/>
        <v>205273.99</v>
      </c>
      <c r="Q90" s="23">
        <f t="shared" si="113"/>
        <v>405657.79</v>
      </c>
      <c r="R90" s="23">
        <f t="shared" si="114"/>
        <v>902789.36</v>
      </c>
      <c r="S90" s="23">
        <f t="shared" si="115"/>
        <v>10258.969999999999</v>
      </c>
      <c r="T90" s="23">
        <f t="shared" si="116"/>
        <v>25055.459999999963</v>
      </c>
      <c r="U90" s="7">
        <f t="shared" si="117"/>
        <v>2.7003933696585131E-2</v>
      </c>
      <c r="V90" s="23">
        <f t="shared" si="118"/>
        <v>0</v>
      </c>
      <c r="W90" s="23">
        <f t="shared" si="119"/>
        <v>21725</v>
      </c>
      <c r="X90" s="23">
        <f t="shared" si="120"/>
        <v>3091.46</v>
      </c>
      <c r="Y90" s="23">
        <f t="shared" si="121"/>
        <v>320</v>
      </c>
      <c r="Z90" s="23">
        <v>81</v>
      </c>
      <c r="AA90" s="23">
        <f t="shared" si="122"/>
        <v>83869.27</v>
      </c>
      <c r="AB90" s="23">
        <f t="shared" si="123"/>
        <v>907636.01</v>
      </c>
      <c r="AC90" s="23">
        <f t="shared" si="124"/>
        <v>10314.045568181818</v>
      </c>
      <c r="AD90" s="23">
        <f t="shared" si="125"/>
        <v>748671.01</v>
      </c>
      <c r="AE90" s="23">
        <f t="shared" si="126"/>
        <v>8507.6251136363644</v>
      </c>
      <c r="AF90" s="23">
        <f t="shared" si="127"/>
        <v>347410</v>
      </c>
      <c r="AG90" s="23">
        <f t="shared" si="128"/>
        <v>3947.840909090909</v>
      </c>
      <c r="AH90" s="23">
        <f t="shared" si="129"/>
        <v>349878.01</v>
      </c>
      <c r="AI90" s="23">
        <f t="shared" si="130"/>
        <v>18141</v>
      </c>
      <c r="AJ90" s="23">
        <f t="shared" si="131"/>
        <v>30354</v>
      </c>
      <c r="AK90" s="23">
        <f t="shared" si="132"/>
        <v>158965</v>
      </c>
      <c r="AL90" s="23">
        <f t="shared" si="133"/>
        <v>1806.4204545454545</v>
      </c>
      <c r="AM90" s="23">
        <f t="shared" si="134"/>
        <v>158965</v>
      </c>
      <c r="AN90" s="23">
        <f t="shared" si="135"/>
        <v>0</v>
      </c>
      <c r="AO90" s="2">
        <v>185507.23</v>
      </c>
      <c r="AP90" s="2">
        <v>1494.5</v>
      </c>
      <c r="AQ90" s="2">
        <v>20905.580000000002</v>
      </c>
      <c r="AR90" s="2" t="s">
        <v>1</v>
      </c>
      <c r="AS90" s="2">
        <v>196533.99</v>
      </c>
      <c r="AT90" s="2">
        <v>8740</v>
      </c>
      <c r="AU90" s="2" t="s">
        <v>1</v>
      </c>
      <c r="AV90" s="2">
        <v>405657.79</v>
      </c>
      <c r="AX90" s="2" t="s">
        <v>1</v>
      </c>
      <c r="AY90" s="2" t="s">
        <v>1</v>
      </c>
      <c r="AZ90" s="2" t="s">
        <v>1</v>
      </c>
      <c r="BA90" s="2" t="s">
        <v>1</v>
      </c>
      <c r="BB90" s="2" t="s">
        <v>1</v>
      </c>
      <c r="BC90" s="2" t="s">
        <v>1</v>
      </c>
      <c r="BD90" s="2" t="s">
        <v>1</v>
      </c>
      <c r="BE90" s="2">
        <v>21065</v>
      </c>
      <c r="BF90" s="2">
        <v>660</v>
      </c>
      <c r="BG90" s="2" t="s">
        <v>1</v>
      </c>
      <c r="BH90" s="2" t="s">
        <v>1</v>
      </c>
      <c r="BI90" s="2" t="s">
        <v>1</v>
      </c>
      <c r="BJ90" s="2" t="s">
        <v>1</v>
      </c>
      <c r="BK90" s="2" t="s">
        <v>1</v>
      </c>
      <c r="BL90" s="2" t="s">
        <v>1</v>
      </c>
      <c r="BM90" s="2" t="s">
        <v>1</v>
      </c>
      <c r="BN90" s="2">
        <v>3091.46</v>
      </c>
      <c r="BO90" s="2" t="s">
        <v>1</v>
      </c>
      <c r="BP90" s="2" t="s">
        <v>1</v>
      </c>
      <c r="BQ90" s="2" t="s">
        <v>1</v>
      </c>
      <c r="BR90" s="2">
        <v>320</v>
      </c>
      <c r="BS90" s="2" t="s">
        <v>1</v>
      </c>
      <c r="BT90" s="2">
        <v>83869.27</v>
      </c>
      <c r="BU90" s="2" t="s">
        <v>1</v>
      </c>
      <c r="BV90" s="2">
        <v>25264</v>
      </c>
      <c r="BW90" s="2" t="s">
        <v>1</v>
      </c>
      <c r="BX90" s="2" t="s">
        <v>1</v>
      </c>
      <c r="BY90" s="2" t="s">
        <v>1</v>
      </c>
      <c r="BZ90" s="2" t="s">
        <v>1</v>
      </c>
      <c r="CA90" s="2" t="s">
        <v>1</v>
      </c>
      <c r="CB90" s="2" t="s">
        <v>1</v>
      </c>
      <c r="CC90" s="2" t="s">
        <v>1</v>
      </c>
      <c r="CD90" s="2">
        <v>89100</v>
      </c>
      <c r="CE90" s="2">
        <v>5800</v>
      </c>
      <c r="CF90" s="2" t="s">
        <v>1</v>
      </c>
      <c r="CG90" s="2" t="s">
        <v>1</v>
      </c>
      <c r="CH90" s="2">
        <v>2010.05</v>
      </c>
      <c r="CI90" s="2" t="s">
        <v>1</v>
      </c>
      <c r="CJ90" s="2" t="s">
        <v>1</v>
      </c>
      <c r="CK90" s="2" t="s">
        <v>1</v>
      </c>
      <c r="CL90" s="2" t="s">
        <v>1</v>
      </c>
      <c r="CM90" s="2" t="s">
        <v>1</v>
      </c>
      <c r="CN90" s="2" t="s">
        <v>1</v>
      </c>
      <c r="CO90" s="2" t="s">
        <v>1</v>
      </c>
      <c r="CP90" s="2" t="s">
        <v>1</v>
      </c>
      <c r="CQ90" s="2" t="s">
        <v>1</v>
      </c>
      <c r="CR90" s="2" t="s">
        <v>1</v>
      </c>
      <c r="CS90" s="2" t="s">
        <v>1</v>
      </c>
      <c r="CT90" s="2" t="s">
        <v>1</v>
      </c>
      <c r="CU90" s="2" t="s">
        <v>1</v>
      </c>
      <c r="CV90" s="2" t="s">
        <v>1</v>
      </c>
      <c r="CW90" s="2" t="s">
        <v>1</v>
      </c>
      <c r="CX90" s="2">
        <v>4.17</v>
      </c>
      <c r="CY90" s="2" t="s">
        <v>1</v>
      </c>
      <c r="CZ90" s="2">
        <v>16931.5</v>
      </c>
      <c r="DA90" s="2" t="s">
        <v>1</v>
      </c>
      <c r="DB90" s="2">
        <v>157145.24</v>
      </c>
      <c r="DC90" s="2" t="s">
        <v>1</v>
      </c>
      <c r="DD90" s="2" t="s">
        <v>1</v>
      </c>
      <c r="DE90" s="2" t="s">
        <v>1</v>
      </c>
      <c r="DF90" s="2" t="s">
        <v>1</v>
      </c>
      <c r="DG90" s="2" t="s">
        <v>1</v>
      </c>
      <c r="DH90" s="2" t="s">
        <v>1</v>
      </c>
      <c r="DI90" s="2" t="s">
        <v>1</v>
      </c>
      <c r="DJ90" s="2" t="s">
        <v>1</v>
      </c>
      <c r="DK90" s="2" t="s">
        <v>1</v>
      </c>
      <c r="DL90" s="2" t="s">
        <v>1</v>
      </c>
      <c r="DM90" s="2" t="s">
        <v>1</v>
      </c>
      <c r="DN90" s="2" t="s">
        <v>1</v>
      </c>
      <c r="DO90" s="2" t="s">
        <v>1</v>
      </c>
      <c r="DP90" s="2" t="s">
        <v>1</v>
      </c>
      <c r="DQ90" s="2" t="s">
        <v>1</v>
      </c>
      <c r="DR90" s="2" t="s">
        <v>1</v>
      </c>
      <c r="DS90" s="2" t="s">
        <v>1</v>
      </c>
      <c r="DT90" s="2" t="s">
        <v>1</v>
      </c>
      <c r="DU90" s="2">
        <v>39500</v>
      </c>
      <c r="DV90" s="2">
        <v>54400</v>
      </c>
      <c r="DW90" s="2" t="s">
        <v>1</v>
      </c>
      <c r="DX90" s="2" t="s">
        <v>1</v>
      </c>
      <c r="DY90" s="2" t="s">
        <v>1</v>
      </c>
      <c r="DZ90" s="2" t="s">
        <v>1</v>
      </c>
      <c r="EA90" s="2" t="s">
        <v>1</v>
      </c>
      <c r="EB90" s="2" t="s">
        <v>1</v>
      </c>
      <c r="EC90" s="2" t="s">
        <v>1</v>
      </c>
      <c r="ED90" s="2" t="s">
        <v>1</v>
      </c>
      <c r="EE90" s="2" t="s">
        <v>1</v>
      </c>
      <c r="EF90" s="2" t="s">
        <v>1</v>
      </c>
      <c r="EG90" s="2" t="s">
        <v>1</v>
      </c>
      <c r="EH90" s="2" t="s">
        <v>1</v>
      </c>
      <c r="EI90" s="2" t="s">
        <v>1</v>
      </c>
      <c r="EJ90" s="2" t="s">
        <v>1</v>
      </c>
      <c r="EK90" s="2" t="s">
        <v>1</v>
      </c>
      <c r="EL90" s="2" t="s">
        <v>1</v>
      </c>
      <c r="EM90" s="2" t="s">
        <v>1</v>
      </c>
      <c r="EN90" s="2" t="s">
        <v>1</v>
      </c>
      <c r="EO90" s="2" t="s">
        <v>1</v>
      </c>
      <c r="EP90" s="2" t="s">
        <v>1</v>
      </c>
      <c r="EQ90" s="2" t="s">
        <v>1</v>
      </c>
      <c r="ER90" s="2" t="s">
        <v>1</v>
      </c>
      <c r="ES90" s="2" t="s">
        <v>1</v>
      </c>
      <c r="ET90" s="2" t="s">
        <v>1</v>
      </c>
      <c r="EU90" s="2" t="s">
        <v>1</v>
      </c>
      <c r="EV90" s="2" t="s">
        <v>1</v>
      </c>
      <c r="EW90" s="2">
        <v>1480</v>
      </c>
      <c r="EX90" s="2">
        <v>221450</v>
      </c>
      <c r="EY90" s="2">
        <v>115368</v>
      </c>
      <c r="EZ90" s="2" t="s">
        <v>1</v>
      </c>
      <c r="FA90" s="2" t="s">
        <v>1</v>
      </c>
      <c r="FB90" s="2" t="s">
        <v>1</v>
      </c>
      <c r="FC90" s="2" t="s">
        <v>1</v>
      </c>
      <c r="FD90" s="2">
        <v>8812</v>
      </c>
      <c r="FE90" s="2">
        <v>300</v>
      </c>
      <c r="FF90" s="2" t="s">
        <v>1</v>
      </c>
      <c r="FG90" s="2" t="s">
        <v>1</v>
      </c>
      <c r="FH90" s="2" t="s">
        <v>1</v>
      </c>
      <c r="FI90" s="2" t="s">
        <v>1</v>
      </c>
      <c r="FJ90" s="2" t="s">
        <v>1</v>
      </c>
      <c r="FK90" s="2" t="s">
        <v>1</v>
      </c>
      <c r="FL90" s="2" t="s">
        <v>1</v>
      </c>
      <c r="FM90" s="2" t="s">
        <v>1</v>
      </c>
      <c r="FN90" s="2">
        <v>3728</v>
      </c>
      <c r="FO90" s="2">
        <v>0</v>
      </c>
      <c r="FP90" s="2" t="s">
        <v>1</v>
      </c>
      <c r="FQ90" s="2">
        <v>38649</v>
      </c>
      <c r="FR90" s="2" t="s">
        <v>1</v>
      </c>
      <c r="FS90" s="2" t="s">
        <v>1</v>
      </c>
      <c r="FT90" s="2" t="s">
        <v>1</v>
      </c>
      <c r="FU90" s="2" t="s">
        <v>1</v>
      </c>
      <c r="FV90" s="2" t="s">
        <v>1</v>
      </c>
      <c r="FW90" s="2" t="s">
        <v>1</v>
      </c>
      <c r="FX90" s="2" t="s">
        <v>1</v>
      </c>
      <c r="FY90" s="2" t="s">
        <v>1</v>
      </c>
      <c r="FZ90" s="2" t="s">
        <v>1</v>
      </c>
      <c r="GA90" s="2">
        <v>63432</v>
      </c>
      <c r="GB90" s="2" t="s">
        <v>1</v>
      </c>
      <c r="GC90" s="2">
        <v>25492</v>
      </c>
      <c r="GD90" s="2" t="s">
        <v>1</v>
      </c>
      <c r="GE90" s="2" t="s">
        <v>1</v>
      </c>
      <c r="GF90" s="2">
        <v>560</v>
      </c>
      <c r="GG90" s="2">
        <v>7291.62</v>
      </c>
      <c r="GH90" s="2">
        <v>11307.23</v>
      </c>
      <c r="GI90" s="2" t="s">
        <v>1</v>
      </c>
      <c r="GJ90" s="2" t="s">
        <v>1</v>
      </c>
      <c r="GK90" s="2" t="s">
        <v>1</v>
      </c>
      <c r="GL90" s="2">
        <v>0</v>
      </c>
      <c r="GM90" s="2">
        <v>8469</v>
      </c>
      <c r="GN90" s="2">
        <v>109339.16</v>
      </c>
      <c r="GO90" s="2">
        <v>61071</v>
      </c>
      <c r="GP90" s="2" t="s">
        <v>1</v>
      </c>
      <c r="GQ90" s="2">
        <v>6855</v>
      </c>
      <c r="GR90" s="2">
        <v>4572</v>
      </c>
      <c r="GS90" s="2" t="s">
        <v>1</v>
      </c>
      <c r="GT90" s="2" t="s">
        <v>1</v>
      </c>
      <c r="GU90" s="2" t="s">
        <v>1</v>
      </c>
      <c r="GV90" s="2" t="s">
        <v>1</v>
      </c>
      <c r="GW90" s="2" t="s">
        <v>1</v>
      </c>
      <c r="GX90" s="2" t="s">
        <v>1</v>
      </c>
      <c r="GY90" s="2" t="s">
        <v>1</v>
      </c>
      <c r="GZ90" s="2" t="s">
        <v>1</v>
      </c>
      <c r="HA90" s="2" t="s">
        <v>1</v>
      </c>
      <c r="HB90" s="2">
        <v>3640</v>
      </c>
      <c r="HC90" s="2">
        <v>2501</v>
      </c>
      <c r="HD90" s="2" t="s">
        <v>1</v>
      </c>
      <c r="HE90" s="2" t="s">
        <v>1</v>
      </c>
      <c r="HF90" s="2">
        <v>12000</v>
      </c>
      <c r="HG90" s="2" t="s">
        <v>1</v>
      </c>
      <c r="HH90" s="2" t="s">
        <v>1</v>
      </c>
      <c r="HI90" s="2" t="s">
        <v>1</v>
      </c>
      <c r="HJ90" s="2">
        <v>11000</v>
      </c>
      <c r="HK90" s="2" t="s">
        <v>1</v>
      </c>
      <c r="HL90" s="2" t="s">
        <v>1</v>
      </c>
      <c r="HM90" s="2" t="s">
        <v>1</v>
      </c>
      <c r="HN90" s="2" t="s">
        <v>1</v>
      </c>
      <c r="HO90" s="2" t="s">
        <v>1</v>
      </c>
      <c r="HP90" s="2" t="s">
        <v>1</v>
      </c>
      <c r="HQ90" s="2" t="s">
        <v>1</v>
      </c>
      <c r="HR90" s="2" t="s">
        <v>1</v>
      </c>
      <c r="HS90" s="2">
        <v>0</v>
      </c>
      <c r="HT90" s="2" t="s">
        <v>1</v>
      </c>
      <c r="HU90" s="2" t="s">
        <v>1</v>
      </c>
      <c r="HV90" s="2" t="s">
        <v>1</v>
      </c>
      <c r="HW90" s="2" t="s">
        <v>1</v>
      </c>
      <c r="HX90" s="2" t="s">
        <v>1</v>
      </c>
      <c r="HY90" s="2" t="s">
        <v>1</v>
      </c>
      <c r="HZ90" s="2" t="s">
        <v>1</v>
      </c>
      <c r="IA90" s="2" t="s">
        <v>1</v>
      </c>
      <c r="IB90" s="2" t="s">
        <v>1</v>
      </c>
      <c r="IC90" s="2" t="s">
        <v>1</v>
      </c>
      <c r="ID90" s="2" t="s">
        <v>1</v>
      </c>
      <c r="IE90" s="2">
        <v>8740</v>
      </c>
      <c r="IF90" s="2" t="s">
        <v>1</v>
      </c>
      <c r="IG90" s="2">
        <v>10614</v>
      </c>
      <c r="IH90" s="2">
        <v>0</v>
      </c>
      <c r="II90" s="2">
        <v>0</v>
      </c>
      <c r="IJ90" s="2" t="s">
        <v>1</v>
      </c>
      <c r="IK90" s="2" t="s">
        <v>1</v>
      </c>
      <c r="IL90" s="2" t="s">
        <v>1</v>
      </c>
      <c r="IM90" s="2" t="s">
        <v>1</v>
      </c>
      <c r="IN90" s="2" t="s">
        <v>1</v>
      </c>
      <c r="IO90" s="2" t="s">
        <v>1</v>
      </c>
      <c r="IP90" s="2" t="s">
        <v>1</v>
      </c>
      <c r="IQ90" s="2">
        <v>12000</v>
      </c>
      <c r="IR90" s="2" t="s">
        <v>1</v>
      </c>
      <c r="IS90" s="2" t="s">
        <v>1</v>
      </c>
      <c r="IT90" s="2" t="s">
        <v>1</v>
      </c>
      <c r="IU90" s="2" t="s">
        <v>1</v>
      </c>
      <c r="IV90" s="2" t="s">
        <v>1</v>
      </c>
      <c r="IW90" s="2" t="s">
        <v>1</v>
      </c>
      <c r="IX90" s="2" t="s">
        <v>1</v>
      </c>
      <c r="IY90" s="2" t="s">
        <v>1</v>
      </c>
      <c r="IZ90" s="2" t="s">
        <v>1</v>
      </c>
      <c r="JA90" s="2" t="s">
        <v>1</v>
      </c>
      <c r="JB90" s="2" t="s">
        <v>1</v>
      </c>
      <c r="JC90" s="2" t="s">
        <v>1</v>
      </c>
      <c r="JD90" s="2" t="s">
        <v>1</v>
      </c>
      <c r="JE90" s="2" t="s">
        <v>1</v>
      </c>
      <c r="JF90" s="2">
        <v>0</v>
      </c>
      <c r="JG90" s="2" t="s">
        <v>1</v>
      </c>
      <c r="JH90" s="2" t="s">
        <v>1</v>
      </c>
      <c r="JI90" s="2" t="s">
        <v>1</v>
      </c>
      <c r="JJ90" s="2" t="s">
        <v>1</v>
      </c>
      <c r="JK90" s="2" t="s">
        <v>1</v>
      </c>
      <c r="JL90" s="2" t="s">
        <v>1</v>
      </c>
      <c r="JM90" s="2" t="s">
        <v>1</v>
      </c>
      <c r="JN90" s="2">
        <v>155265</v>
      </c>
      <c r="JO90" s="2" t="s">
        <v>1</v>
      </c>
      <c r="JP90" s="2" t="s">
        <v>1</v>
      </c>
      <c r="JQ90" s="2" t="s">
        <v>1</v>
      </c>
      <c r="JR90" s="2" t="s">
        <v>1</v>
      </c>
      <c r="JS90" s="2" t="s">
        <v>1</v>
      </c>
      <c r="JT90" s="2" t="s">
        <v>1</v>
      </c>
      <c r="JU90" s="2">
        <v>3700</v>
      </c>
      <c r="JV90" s="2" t="s">
        <v>1</v>
      </c>
      <c r="JW90" s="2" t="s">
        <v>1</v>
      </c>
      <c r="JX90" s="2" t="s">
        <v>1</v>
      </c>
      <c r="JY90" s="2" t="s">
        <v>1</v>
      </c>
      <c r="JZ90" s="2" t="s">
        <v>1</v>
      </c>
      <c r="KA90" s="2" t="s">
        <v>1</v>
      </c>
      <c r="KB90" s="2" t="s">
        <v>1</v>
      </c>
      <c r="KC90" s="2" t="s">
        <v>1</v>
      </c>
      <c r="KD90" s="2" t="s">
        <v>1</v>
      </c>
      <c r="KE90" s="2" t="s">
        <v>1</v>
      </c>
      <c r="KF90" s="2" t="s">
        <v>1</v>
      </c>
      <c r="KG90" s="2" t="s">
        <v>1</v>
      </c>
      <c r="KH90" s="2" t="s">
        <v>1</v>
      </c>
      <c r="KI90" s="2" t="s">
        <v>1</v>
      </c>
      <c r="KJ90" s="2" t="s">
        <v>1</v>
      </c>
      <c r="KK90" s="2" t="s">
        <v>1</v>
      </c>
      <c r="KL90" s="2" t="s">
        <v>1</v>
      </c>
      <c r="KM90" s="2" t="s">
        <v>1</v>
      </c>
      <c r="KN90" s="2" t="s">
        <v>1</v>
      </c>
      <c r="KO90" s="2" t="s">
        <v>1</v>
      </c>
      <c r="KP90" s="2" t="s">
        <v>1</v>
      </c>
      <c r="KQ90" s="2" t="s">
        <v>1</v>
      </c>
      <c r="KR90" s="2" t="s">
        <v>1</v>
      </c>
      <c r="KS90" s="2" t="s">
        <v>1</v>
      </c>
      <c r="KT90" s="2" t="s">
        <v>1</v>
      </c>
      <c r="KU90" s="2" t="s">
        <v>1</v>
      </c>
      <c r="KV90" s="2" t="s">
        <v>1</v>
      </c>
      <c r="KW90" s="2" t="s">
        <v>1</v>
      </c>
    </row>
    <row r="91" spans="1:309" x14ac:dyDescent="0.3">
      <c r="A91" s="2" t="s">
        <v>85</v>
      </c>
      <c r="B91" s="2">
        <v>326</v>
      </c>
      <c r="C91" s="23">
        <f t="shared" si="99"/>
        <v>1200132.5600000005</v>
      </c>
      <c r="D91" s="23">
        <f t="shared" si="100"/>
        <v>4379000.13</v>
      </c>
      <c r="E91" s="23">
        <f t="shared" si="101"/>
        <v>13432.515736196319</v>
      </c>
      <c r="F91" s="23">
        <f t="shared" si="102"/>
        <v>3358271.1999999997</v>
      </c>
      <c r="G91" s="23">
        <f t="shared" si="103"/>
        <v>740248.93</v>
      </c>
      <c r="H91" s="23">
        <f t="shared" si="104"/>
        <v>0</v>
      </c>
      <c r="I91" s="23">
        <f t="shared" si="105"/>
        <v>280480</v>
      </c>
      <c r="J91" s="23">
        <f t="shared" si="106"/>
        <v>860.36809815950926</v>
      </c>
      <c r="K91" s="23">
        <f t="shared" si="107"/>
        <v>280480</v>
      </c>
      <c r="L91" s="23">
        <f t="shared" si="108"/>
        <v>0</v>
      </c>
      <c r="M91" s="23">
        <f t="shared" si="109"/>
        <v>699549.15</v>
      </c>
      <c r="N91" s="23">
        <f t="shared" si="110"/>
        <v>10301.445398773005</v>
      </c>
      <c r="O91" s="23">
        <f t="shared" si="111"/>
        <v>765297.7</v>
      </c>
      <c r="P91" s="23">
        <f t="shared" si="112"/>
        <v>797078.62</v>
      </c>
      <c r="Q91" s="23">
        <f t="shared" si="113"/>
        <v>1413429.49</v>
      </c>
      <c r="R91" s="23">
        <f t="shared" si="114"/>
        <v>3340090.2099999995</v>
      </c>
      <c r="S91" s="23">
        <f t="shared" si="115"/>
        <v>10245.675490797545</v>
      </c>
      <c r="T91" s="23">
        <f t="shared" si="116"/>
        <v>18180.990000000224</v>
      </c>
      <c r="U91" s="7">
        <f t="shared" si="117"/>
        <v>5.4137944547183164E-3</v>
      </c>
      <c r="V91" s="23">
        <f t="shared" si="118"/>
        <v>0</v>
      </c>
      <c r="W91" s="23">
        <f t="shared" si="119"/>
        <v>6433</v>
      </c>
      <c r="X91" s="23">
        <f t="shared" si="120"/>
        <v>11229.99</v>
      </c>
      <c r="Y91" s="23">
        <f t="shared" si="121"/>
        <v>600</v>
      </c>
      <c r="Z91" s="23">
        <v>82</v>
      </c>
      <c r="AA91" s="23">
        <f t="shared" si="122"/>
        <v>364202.4</v>
      </c>
      <c r="AB91" s="23">
        <f t="shared" si="123"/>
        <v>3178867.5699999994</v>
      </c>
      <c r="AC91" s="23">
        <f t="shared" si="124"/>
        <v>9751.1275153374208</v>
      </c>
      <c r="AD91" s="23">
        <f t="shared" si="125"/>
        <v>3168867.5699999994</v>
      </c>
      <c r="AE91" s="23">
        <f t="shared" si="126"/>
        <v>9720.452668711654</v>
      </c>
      <c r="AF91" s="23">
        <f t="shared" si="127"/>
        <v>642240</v>
      </c>
      <c r="AG91" s="23">
        <f t="shared" si="128"/>
        <v>1970.0613496932515</v>
      </c>
      <c r="AH91" s="23">
        <f t="shared" si="129"/>
        <v>2377674.77</v>
      </c>
      <c r="AI91" s="23">
        <f t="shared" si="130"/>
        <v>15691</v>
      </c>
      <c r="AJ91" s="23">
        <f t="shared" si="131"/>
        <v>146113.79999999999</v>
      </c>
      <c r="AK91" s="23">
        <f t="shared" si="132"/>
        <v>10000</v>
      </c>
      <c r="AL91" s="23">
        <f t="shared" si="133"/>
        <v>30.674846625766872</v>
      </c>
      <c r="AM91" s="23">
        <f t="shared" si="134"/>
        <v>10000</v>
      </c>
      <c r="AN91" s="23">
        <f t="shared" si="135"/>
        <v>0</v>
      </c>
      <c r="AO91" s="2">
        <v>647142.47</v>
      </c>
      <c r="AP91" s="2">
        <v>42330.01</v>
      </c>
      <c r="AQ91" s="2">
        <v>75825.22</v>
      </c>
      <c r="AR91" s="2" t="s">
        <v>1</v>
      </c>
      <c r="AS91" s="2">
        <v>671298.62</v>
      </c>
      <c r="AT91" s="2">
        <v>125780</v>
      </c>
      <c r="AU91" s="2" t="s">
        <v>1</v>
      </c>
      <c r="AV91" s="2">
        <v>1413429.49</v>
      </c>
      <c r="AX91" s="2" t="s">
        <v>1</v>
      </c>
      <c r="AY91" s="2" t="s">
        <v>1</v>
      </c>
      <c r="AZ91" s="2" t="s">
        <v>1</v>
      </c>
      <c r="BA91" s="2" t="s">
        <v>1</v>
      </c>
      <c r="BB91" s="2" t="s">
        <v>1</v>
      </c>
      <c r="BC91" s="2" t="s">
        <v>1</v>
      </c>
      <c r="BD91" s="2" t="s">
        <v>1</v>
      </c>
      <c r="BE91" s="2" t="s">
        <v>1</v>
      </c>
      <c r="BF91" s="2">
        <v>5770</v>
      </c>
      <c r="BG91" s="2" t="s">
        <v>1</v>
      </c>
      <c r="BH91" s="2">
        <v>0</v>
      </c>
      <c r="BI91" s="2">
        <v>425</v>
      </c>
      <c r="BJ91" s="2">
        <v>238</v>
      </c>
      <c r="BK91" s="2" t="s">
        <v>1</v>
      </c>
      <c r="BL91" s="2" t="s">
        <v>1</v>
      </c>
      <c r="BM91" s="2" t="s">
        <v>1</v>
      </c>
      <c r="BN91" s="2">
        <v>11229.99</v>
      </c>
      <c r="BO91" s="2" t="s">
        <v>1</v>
      </c>
      <c r="BP91" s="2" t="s">
        <v>1</v>
      </c>
      <c r="BQ91" s="2" t="s">
        <v>1</v>
      </c>
      <c r="BR91" s="2">
        <v>600</v>
      </c>
      <c r="BS91" s="2" t="s">
        <v>1</v>
      </c>
      <c r="BT91" s="2">
        <v>364202.4</v>
      </c>
      <c r="BU91" s="2" t="s">
        <v>1</v>
      </c>
      <c r="BV91" s="2">
        <v>606179.5</v>
      </c>
      <c r="BW91" s="2">
        <v>500</v>
      </c>
      <c r="BX91" s="2" t="s">
        <v>1</v>
      </c>
      <c r="BY91" s="2">
        <v>1000</v>
      </c>
      <c r="BZ91" s="2" t="s">
        <v>1</v>
      </c>
      <c r="CA91" s="2" t="s">
        <v>1</v>
      </c>
      <c r="CB91" s="2" t="s">
        <v>1</v>
      </c>
      <c r="CC91" s="2" t="s">
        <v>1</v>
      </c>
      <c r="CD91" s="2">
        <v>19600</v>
      </c>
      <c r="CE91" s="2">
        <v>69412</v>
      </c>
      <c r="CF91" s="2" t="s">
        <v>1</v>
      </c>
      <c r="CG91" s="2" t="s">
        <v>1</v>
      </c>
      <c r="CH91" s="2">
        <v>2857.65</v>
      </c>
      <c r="CI91" s="2" t="s">
        <v>1</v>
      </c>
      <c r="CJ91" s="2" t="s">
        <v>1</v>
      </c>
      <c r="CK91" s="2" t="s">
        <v>1</v>
      </c>
      <c r="CL91" s="2" t="s">
        <v>1</v>
      </c>
      <c r="CM91" s="2" t="s">
        <v>1</v>
      </c>
      <c r="CN91" s="2" t="s">
        <v>1</v>
      </c>
      <c r="CO91" s="2" t="s">
        <v>1</v>
      </c>
      <c r="CP91" s="2">
        <v>22978</v>
      </c>
      <c r="CQ91" s="2" t="s">
        <v>1</v>
      </c>
      <c r="CR91" s="2" t="s">
        <v>1</v>
      </c>
      <c r="CS91" s="2" t="s">
        <v>1</v>
      </c>
      <c r="CT91" s="2" t="s">
        <v>1</v>
      </c>
      <c r="CU91" s="2" t="s">
        <v>1</v>
      </c>
      <c r="CV91" s="2" t="s">
        <v>1</v>
      </c>
      <c r="CW91" s="2" t="s">
        <v>1</v>
      </c>
      <c r="CX91" s="2">
        <v>4005.68</v>
      </c>
      <c r="CY91" s="2" t="s">
        <v>1</v>
      </c>
      <c r="CZ91" s="2" t="s">
        <v>1</v>
      </c>
      <c r="DA91" s="2" t="s">
        <v>1</v>
      </c>
      <c r="DB91" s="2" t="s">
        <v>1</v>
      </c>
      <c r="DC91" s="2" t="s">
        <v>1</v>
      </c>
      <c r="DD91" s="2" t="s">
        <v>1</v>
      </c>
      <c r="DE91" s="2" t="s">
        <v>1</v>
      </c>
      <c r="DF91" s="2" t="s">
        <v>1</v>
      </c>
      <c r="DG91" s="2" t="s">
        <v>1</v>
      </c>
      <c r="DH91" s="2" t="s">
        <v>1</v>
      </c>
      <c r="DI91" s="2" t="s">
        <v>1</v>
      </c>
      <c r="DJ91" s="2">
        <v>13716.1</v>
      </c>
      <c r="DK91" s="2" t="s">
        <v>1</v>
      </c>
      <c r="DL91" s="2" t="s">
        <v>1</v>
      </c>
      <c r="DM91" s="2" t="s">
        <v>1</v>
      </c>
      <c r="DN91" s="2" t="s">
        <v>1</v>
      </c>
      <c r="DO91" s="2" t="s">
        <v>1</v>
      </c>
      <c r="DP91" s="2" t="s">
        <v>1</v>
      </c>
      <c r="DQ91" s="2" t="s">
        <v>1</v>
      </c>
      <c r="DR91" s="2" t="s">
        <v>1</v>
      </c>
      <c r="DS91" s="2" t="s">
        <v>1</v>
      </c>
      <c r="DT91" s="2" t="s">
        <v>1</v>
      </c>
      <c r="DU91" s="2">
        <v>39500</v>
      </c>
      <c r="DV91" s="2">
        <v>58200</v>
      </c>
      <c r="DW91" s="2" t="s">
        <v>1</v>
      </c>
      <c r="DX91" s="2">
        <v>22780</v>
      </c>
      <c r="DY91" s="2" t="s">
        <v>1</v>
      </c>
      <c r="DZ91" s="2" t="s">
        <v>1</v>
      </c>
      <c r="EA91" s="2" t="s">
        <v>1</v>
      </c>
      <c r="EB91" s="2">
        <v>160000</v>
      </c>
      <c r="EC91" s="2" t="s">
        <v>1</v>
      </c>
      <c r="ED91" s="2" t="s">
        <v>1</v>
      </c>
      <c r="EE91" s="2" t="s">
        <v>1</v>
      </c>
      <c r="EF91" s="2" t="s">
        <v>1</v>
      </c>
      <c r="EG91" s="2" t="s">
        <v>1</v>
      </c>
      <c r="EH91" s="2" t="s">
        <v>1</v>
      </c>
      <c r="EI91" s="2" t="s">
        <v>1</v>
      </c>
      <c r="EJ91" s="2" t="s">
        <v>1</v>
      </c>
      <c r="EK91" s="2" t="s">
        <v>1</v>
      </c>
      <c r="EL91" s="2" t="s">
        <v>1</v>
      </c>
      <c r="EM91" s="2" t="s">
        <v>1</v>
      </c>
      <c r="EN91" s="2" t="s">
        <v>1</v>
      </c>
      <c r="EO91" s="2" t="s">
        <v>1</v>
      </c>
      <c r="EP91" s="2" t="s">
        <v>1</v>
      </c>
      <c r="EQ91" s="2" t="s">
        <v>1</v>
      </c>
      <c r="ER91" s="2" t="s">
        <v>1</v>
      </c>
      <c r="ES91" s="2" t="s">
        <v>1</v>
      </c>
      <c r="ET91" s="2" t="s">
        <v>1</v>
      </c>
      <c r="EU91" s="2">
        <v>150596</v>
      </c>
      <c r="EV91" s="2" t="s">
        <v>1</v>
      </c>
      <c r="EW91" s="2">
        <v>5187</v>
      </c>
      <c r="EX91" s="2">
        <v>259560</v>
      </c>
      <c r="EY91" s="2">
        <v>161165</v>
      </c>
      <c r="EZ91" s="2" t="s">
        <v>1</v>
      </c>
      <c r="FA91" s="2" t="s">
        <v>1</v>
      </c>
      <c r="FB91" s="2" t="s">
        <v>1</v>
      </c>
      <c r="FC91" s="2">
        <v>37029</v>
      </c>
      <c r="FD91" s="2">
        <v>27572</v>
      </c>
      <c r="FE91" s="2">
        <v>745</v>
      </c>
      <c r="FF91" s="2">
        <v>386</v>
      </c>
      <c r="FG91" s="2" t="s">
        <v>1</v>
      </c>
      <c r="FH91" s="2" t="s">
        <v>1</v>
      </c>
      <c r="FI91" s="2" t="s">
        <v>1</v>
      </c>
      <c r="FJ91" s="2" t="s">
        <v>1</v>
      </c>
      <c r="FK91" s="2" t="s">
        <v>1</v>
      </c>
      <c r="FL91" s="2" t="s">
        <v>1</v>
      </c>
      <c r="FM91" s="2">
        <v>983</v>
      </c>
      <c r="FN91" s="2">
        <v>13535</v>
      </c>
      <c r="FO91" s="2">
        <v>55232</v>
      </c>
      <c r="FP91" s="2" t="s">
        <v>1</v>
      </c>
      <c r="FQ91" s="2">
        <v>27342.15</v>
      </c>
      <c r="FR91" s="2" t="s">
        <v>1</v>
      </c>
      <c r="FS91" s="2" t="s">
        <v>1</v>
      </c>
      <c r="FT91" s="2" t="s">
        <v>1</v>
      </c>
      <c r="FU91" s="2" t="s">
        <v>1</v>
      </c>
      <c r="FV91" s="2" t="s">
        <v>1</v>
      </c>
      <c r="FW91" s="2" t="s">
        <v>1</v>
      </c>
      <c r="FX91" s="2" t="s">
        <v>1</v>
      </c>
      <c r="FY91" s="2" t="s">
        <v>1</v>
      </c>
      <c r="FZ91" s="2" t="s">
        <v>1</v>
      </c>
      <c r="GA91" s="2">
        <v>310188</v>
      </c>
      <c r="GB91" s="2" t="s">
        <v>1</v>
      </c>
      <c r="GC91" s="2">
        <v>18558</v>
      </c>
      <c r="GD91" s="2" t="s">
        <v>1</v>
      </c>
      <c r="GE91" s="2" t="s">
        <v>1</v>
      </c>
      <c r="GF91" s="2">
        <v>856</v>
      </c>
      <c r="GG91" s="2">
        <v>18380</v>
      </c>
      <c r="GH91" s="2">
        <v>35746.400000000001</v>
      </c>
      <c r="GI91" s="2">
        <v>9104</v>
      </c>
      <c r="GJ91" s="2" t="s">
        <v>1</v>
      </c>
      <c r="GK91" s="2">
        <v>16900</v>
      </c>
      <c r="GL91" s="2">
        <v>14174</v>
      </c>
      <c r="GM91" s="2">
        <v>24712</v>
      </c>
      <c r="GN91" s="2">
        <v>589359.23</v>
      </c>
      <c r="GO91" s="2">
        <v>1171681.99</v>
      </c>
      <c r="GP91" s="2">
        <v>0</v>
      </c>
      <c r="GQ91" s="2">
        <v>3714</v>
      </c>
      <c r="GR91" s="2">
        <v>1477</v>
      </c>
      <c r="GS91" s="2" t="s">
        <v>1</v>
      </c>
      <c r="GT91" s="2" t="s">
        <v>1</v>
      </c>
      <c r="GU91" s="2" t="s">
        <v>1</v>
      </c>
      <c r="GV91" s="2" t="s">
        <v>1</v>
      </c>
      <c r="GW91" s="2" t="s">
        <v>1</v>
      </c>
      <c r="GX91" s="2" t="s">
        <v>1</v>
      </c>
      <c r="GY91" s="2" t="s">
        <v>1</v>
      </c>
      <c r="GZ91" s="2" t="s">
        <v>1</v>
      </c>
      <c r="HA91" s="2" t="s">
        <v>1</v>
      </c>
      <c r="HB91" s="2">
        <v>12840</v>
      </c>
      <c r="HC91" s="2">
        <v>2851</v>
      </c>
      <c r="HD91" s="2" t="s">
        <v>1</v>
      </c>
      <c r="HE91" s="2" t="s">
        <v>1</v>
      </c>
      <c r="HF91" s="2" t="s">
        <v>1</v>
      </c>
      <c r="HG91" s="2" t="s">
        <v>1</v>
      </c>
      <c r="HH91" s="2" t="s">
        <v>1</v>
      </c>
      <c r="HI91" s="2" t="s">
        <v>1</v>
      </c>
      <c r="HJ91" s="2" t="s">
        <v>1</v>
      </c>
      <c r="HK91" s="2">
        <v>5000</v>
      </c>
      <c r="HL91" s="2" t="s">
        <v>1</v>
      </c>
      <c r="HM91" s="2" t="s">
        <v>1</v>
      </c>
      <c r="HN91" s="2">
        <v>5702.8</v>
      </c>
      <c r="HO91" s="2" t="s">
        <v>1</v>
      </c>
      <c r="HP91" s="2" t="s">
        <v>1</v>
      </c>
      <c r="HQ91" s="2" t="s">
        <v>1</v>
      </c>
      <c r="HR91" s="2" t="s">
        <v>1</v>
      </c>
      <c r="HS91" s="2">
        <v>0</v>
      </c>
      <c r="HT91" s="2" t="s">
        <v>1</v>
      </c>
      <c r="HU91" s="2" t="s">
        <v>1</v>
      </c>
      <c r="HV91" s="2" t="s">
        <v>1</v>
      </c>
      <c r="HW91" s="2" t="s">
        <v>1</v>
      </c>
      <c r="HX91" s="2" t="s">
        <v>1</v>
      </c>
      <c r="HY91" s="2" t="s">
        <v>1</v>
      </c>
      <c r="HZ91" s="2" t="s">
        <v>1</v>
      </c>
      <c r="IA91" s="2" t="s">
        <v>1</v>
      </c>
      <c r="IB91" s="2" t="s">
        <v>1</v>
      </c>
      <c r="IC91" s="2">
        <v>0</v>
      </c>
      <c r="ID91" s="2" t="s">
        <v>1</v>
      </c>
      <c r="IE91" s="2">
        <v>125873</v>
      </c>
      <c r="IF91" s="2" t="s">
        <v>1</v>
      </c>
      <c r="IG91" s="2">
        <v>9538</v>
      </c>
      <c r="IH91" s="2">
        <v>52880</v>
      </c>
      <c r="II91" s="2" t="s">
        <v>1</v>
      </c>
      <c r="IJ91" s="2" t="s">
        <v>1</v>
      </c>
      <c r="IK91" s="2" t="s">
        <v>1</v>
      </c>
      <c r="IL91" s="2" t="s">
        <v>1</v>
      </c>
      <c r="IM91" s="2" t="s">
        <v>1</v>
      </c>
      <c r="IN91" s="2" t="s">
        <v>1</v>
      </c>
      <c r="IO91" s="2" t="s">
        <v>1</v>
      </c>
      <c r="IP91" s="2" t="s">
        <v>1</v>
      </c>
      <c r="IQ91" s="2" t="s">
        <v>1</v>
      </c>
      <c r="IR91" s="2" t="s">
        <v>1</v>
      </c>
      <c r="IS91" s="2" t="s">
        <v>1</v>
      </c>
      <c r="IT91" s="2" t="s">
        <v>1</v>
      </c>
      <c r="IU91" s="2" t="s">
        <v>1</v>
      </c>
      <c r="IV91" s="2" t="s">
        <v>1</v>
      </c>
      <c r="IW91" s="2" t="s">
        <v>1</v>
      </c>
      <c r="IX91" s="2" t="s">
        <v>1</v>
      </c>
      <c r="IY91" s="2" t="s">
        <v>1</v>
      </c>
      <c r="IZ91" s="2" t="s">
        <v>1</v>
      </c>
      <c r="JA91" s="2" t="s">
        <v>1</v>
      </c>
      <c r="JB91" s="2" t="s">
        <v>1</v>
      </c>
      <c r="JC91" s="2" t="s">
        <v>1</v>
      </c>
      <c r="JD91" s="2" t="s">
        <v>1</v>
      </c>
      <c r="JE91" s="2">
        <v>0</v>
      </c>
      <c r="JF91" s="2" t="s">
        <v>1</v>
      </c>
      <c r="JG91" s="2" t="s">
        <v>1</v>
      </c>
      <c r="JH91" s="2" t="s">
        <v>1</v>
      </c>
      <c r="JI91" s="2" t="s">
        <v>1</v>
      </c>
      <c r="JJ91" s="2" t="s">
        <v>1</v>
      </c>
      <c r="JK91" s="2" t="s">
        <v>1</v>
      </c>
      <c r="JL91" s="2" t="s">
        <v>1</v>
      </c>
      <c r="JM91" s="2" t="s">
        <v>1</v>
      </c>
      <c r="JN91" s="2">
        <v>10000</v>
      </c>
      <c r="JO91" s="2">
        <v>0</v>
      </c>
      <c r="JP91" s="2" t="s">
        <v>1</v>
      </c>
      <c r="JQ91" s="2" t="s">
        <v>1</v>
      </c>
      <c r="JR91" s="2" t="s">
        <v>1</v>
      </c>
      <c r="JS91" s="2" t="s">
        <v>1</v>
      </c>
      <c r="JT91" s="2" t="s">
        <v>1</v>
      </c>
      <c r="JU91" s="2" t="s">
        <v>1</v>
      </c>
      <c r="JV91" s="2" t="s">
        <v>1</v>
      </c>
      <c r="JW91" s="2" t="s">
        <v>1</v>
      </c>
      <c r="JX91" s="2" t="s">
        <v>1</v>
      </c>
      <c r="JY91" s="2" t="s">
        <v>1</v>
      </c>
      <c r="JZ91" s="2" t="s">
        <v>1</v>
      </c>
      <c r="KA91" s="2" t="s">
        <v>1</v>
      </c>
      <c r="KB91" s="2" t="s">
        <v>1</v>
      </c>
      <c r="KC91" s="2" t="s">
        <v>1</v>
      </c>
      <c r="KD91" s="2" t="s">
        <v>1</v>
      </c>
      <c r="KE91" s="2" t="s">
        <v>1</v>
      </c>
      <c r="KF91" s="2" t="s">
        <v>1</v>
      </c>
      <c r="KG91" s="2" t="s">
        <v>1</v>
      </c>
      <c r="KH91" s="2" t="s">
        <v>1</v>
      </c>
      <c r="KI91" s="2" t="s">
        <v>1</v>
      </c>
      <c r="KJ91" s="2" t="s">
        <v>1</v>
      </c>
      <c r="KK91" s="2" t="s">
        <v>1</v>
      </c>
      <c r="KL91" s="2" t="s">
        <v>1</v>
      </c>
      <c r="KM91" s="2" t="s">
        <v>1</v>
      </c>
      <c r="KN91" s="2" t="s">
        <v>1</v>
      </c>
      <c r="KO91" s="2" t="s">
        <v>1</v>
      </c>
      <c r="KP91" s="2" t="s">
        <v>1</v>
      </c>
      <c r="KQ91" s="2" t="s">
        <v>1</v>
      </c>
      <c r="KR91" s="2" t="s">
        <v>1</v>
      </c>
      <c r="KS91" s="2" t="s">
        <v>1</v>
      </c>
      <c r="KT91" s="2" t="s">
        <v>1</v>
      </c>
      <c r="KU91" s="2" t="s">
        <v>1</v>
      </c>
      <c r="KV91" s="2" t="s">
        <v>1</v>
      </c>
      <c r="KW91" s="2" t="s">
        <v>1</v>
      </c>
    </row>
    <row r="92" spans="1:309" x14ac:dyDescent="0.3">
      <c r="A92" s="2" t="s">
        <v>86</v>
      </c>
      <c r="B92" s="2">
        <v>112</v>
      </c>
      <c r="C92" s="23">
        <f t="shared" si="99"/>
        <v>167215.64999999991</v>
      </c>
      <c r="D92" s="23">
        <f t="shared" si="100"/>
        <v>3073567.84</v>
      </c>
      <c r="E92" s="23">
        <f t="shared" si="101"/>
        <v>27442.57</v>
      </c>
      <c r="F92" s="23">
        <f t="shared" si="102"/>
        <v>1515991.83</v>
      </c>
      <c r="G92" s="23">
        <f t="shared" si="103"/>
        <v>1463676.0099999998</v>
      </c>
      <c r="H92" s="23">
        <f t="shared" si="104"/>
        <v>0</v>
      </c>
      <c r="I92" s="23">
        <f t="shared" si="105"/>
        <v>93900</v>
      </c>
      <c r="J92" s="23">
        <f t="shared" si="106"/>
        <v>838.39285714285711</v>
      </c>
      <c r="K92" s="23">
        <f t="shared" si="107"/>
        <v>93900</v>
      </c>
      <c r="L92" s="23">
        <f t="shared" si="108"/>
        <v>0</v>
      </c>
      <c r="M92" s="23">
        <f t="shared" si="109"/>
        <v>1463670.63</v>
      </c>
      <c r="N92" s="23">
        <f t="shared" si="110"/>
        <v>13535.641339285716</v>
      </c>
      <c r="O92" s="23">
        <f t="shared" si="111"/>
        <v>311374.79000000004</v>
      </c>
      <c r="P92" s="23">
        <f t="shared" si="112"/>
        <v>461032.8</v>
      </c>
      <c r="Q92" s="23">
        <f t="shared" si="113"/>
        <v>557026.56999999995</v>
      </c>
      <c r="R92" s="23">
        <f t="shared" si="114"/>
        <v>1462575.9500000002</v>
      </c>
      <c r="S92" s="23">
        <f t="shared" si="115"/>
        <v>13058.713839285716</v>
      </c>
      <c r="T92" s="23">
        <f t="shared" si="116"/>
        <v>53415.879999999888</v>
      </c>
      <c r="U92" s="7">
        <f t="shared" si="117"/>
        <v>3.5234939227871624E-2</v>
      </c>
      <c r="V92" s="23">
        <f t="shared" si="118"/>
        <v>0</v>
      </c>
      <c r="W92" s="23">
        <f t="shared" si="119"/>
        <v>49255</v>
      </c>
      <c r="X92" s="23">
        <f t="shared" si="120"/>
        <v>4243.88</v>
      </c>
      <c r="Y92" s="23">
        <f t="shared" si="121"/>
        <v>0</v>
      </c>
      <c r="Z92" s="23">
        <v>83</v>
      </c>
      <c r="AA92" s="23">
        <f t="shared" si="122"/>
        <v>133058.79</v>
      </c>
      <c r="AB92" s="23">
        <f t="shared" si="123"/>
        <v>2906352.19</v>
      </c>
      <c r="AC92" s="23">
        <f t="shared" si="124"/>
        <v>25949.573124999999</v>
      </c>
      <c r="AD92" s="23">
        <f t="shared" si="125"/>
        <v>2508279.19</v>
      </c>
      <c r="AE92" s="23">
        <f t="shared" si="126"/>
        <v>22395.349910714285</v>
      </c>
      <c r="AF92" s="23">
        <f t="shared" si="127"/>
        <v>426626</v>
      </c>
      <c r="AG92" s="23">
        <f t="shared" si="128"/>
        <v>3809.1607142857142</v>
      </c>
      <c r="AH92" s="23">
        <f t="shared" si="129"/>
        <v>1667196.19</v>
      </c>
      <c r="AI92" s="23">
        <f t="shared" si="130"/>
        <v>8309</v>
      </c>
      <c r="AJ92" s="23">
        <f t="shared" si="131"/>
        <v>430640</v>
      </c>
      <c r="AK92" s="23">
        <f t="shared" si="132"/>
        <v>398073</v>
      </c>
      <c r="AL92" s="23">
        <f t="shared" si="133"/>
        <v>3554.2232142857142</v>
      </c>
      <c r="AM92" s="23">
        <f t="shared" si="134"/>
        <v>398073</v>
      </c>
      <c r="AN92" s="23">
        <f t="shared" si="135"/>
        <v>0</v>
      </c>
      <c r="AO92" s="2">
        <v>252524.97</v>
      </c>
      <c r="AP92" s="2">
        <v>30196.61</v>
      </c>
      <c r="AQ92" s="2">
        <v>28653.21</v>
      </c>
      <c r="AR92" s="2" t="s">
        <v>1</v>
      </c>
      <c r="AS92" s="2">
        <v>249752.8</v>
      </c>
      <c r="AT92" s="2">
        <v>211280</v>
      </c>
      <c r="AU92" s="2" t="s">
        <v>1</v>
      </c>
      <c r="AV92" s="2">
        <v>557026.56999999995</v>
      </c>
      <c r="AX92" s="2" t="s">
        <v>1</v>
      </c>
      <c r="AY92" s="2" t="s">
        <v>1</v>
      </c>
      <c r="AZ92" s="2" t="s">
        <v>1</v>
      </c>
      <c r="BA92" s="2" t="s">
        <v>1</v>
      </c>
      <c r="BB92" s="2" t="s">
        <v>1</v>
      </c>
      <c r="BC92" s="2" t="s">
        <v>1</v>
      </c>
      <c r="BD92" s="2" t="s">
        <v>1</v>
      </c>
      <c r="BE92" s="2">
        <v>47200</v>
      </c>
      <c r="BF92" s="2">
        <v>1755</v>
      </c>
      <c r="BG92" s="2" t="s">
        <v>1</v>
      </c>
      <c r="BH92" s="2">
        <v>300</v>
      </c>
      <c r="BI92" s="2" t="s">
        <v>1</v>
      </c>
      <c r="BJ92" s="2" t="s">
        <v>1</v>
      </c>
      <c r="BK92" s="2" t="s">
        <v>1</v>
      </c>
      <c r="BL92" s="2" t="s">
        <v>1</v>
      </c>
      <c r="BM92" s="2" t="s">
        <v>1</v>
      </c>
      <c r="BN92" s="2">
        <v>4243.88</v>
      </c>
      <c r="BO92" s="2" t="s">
        <v>1</v>
      </c>
      <c r="BP92" s="2" t="s">
        <v>1</v>
      </c>
      <c r="BQ92" s="2" t="s">
        <v>1</v>
      </c>
      <c r="BR92" s="2" t="s">
        <v>1</v>
      </c>
      <c r="BS92" s="2" t="s">
        <v>1</v>
      </c>
      <c r="BT92" s="2">
        <v>133058.79</v>
      </c>
      <c r="BU92" s="2" t="s">
        <v>1</v>
      </c>
      <c r="BV92" s="2">
        <v>1379450.5</v>
      </c>
      <c r="BW92" s="2" t="s">
        <v>1</v>
      </c>
      <c r="BX92" s="2" t="s">
        <v>1</v>
      </c>
      <c r="BY92" s="2" t="s">
        <v>1</v>
      </c>
      <c r="BZ92" s="2" t="s">
        <v>1</v>
      </c>
      <c r="CA92" s="2" t="s">
        <v>1</v>
      </c>
      <c r="CB92" s="2" t="s">
        <v>1</v>
      </c>
      <c r="CC92" s="2" t="s">
        <v>1</v>
      </c>
      <c r="CD92" s="2">
        <v>42522</v>
      </c>
      <c r="CE92" s="2">
        <v>25472</v>
      </c>
      <c r="CF92" s="2">
        <v>1542</v>
      </c>
      <c r="CG92" s="2" t="s">
        <v>1</v>
      </c>
      <c r="CH92" s="2">
        <v>14684.13</v>
      </c>
      <c r="CI92" s="2" t="s">
        <v>1</v>
      </c>
      <c r="CJ92" s="2" t="s">
        <v>1</v>
      </c>
      <c r="CK92" s="2" t="s">
        <v>1</v>
      </c>
      <c r="CL92" s="2" t="s">
        <v>1</v>
      </c>
      <c r="CM92" s="2" t="s">
        <v>1</v>
      </c>
      <c r="CN92" s="2" t="s">
        <v>1</v>
      </c>
      <c r="CO92" s="2" t="s">
        <v>1</v>
      </c>
      <c r="CP92" s="2" t="s">
        <v>1</v>
      </c>
      <c r="CQ92" s="2" t="s">
        <v>1</v>
      </c>
      <c r="CR92" s="2" t="s">
        <v>1</v>
      </c>
      <c r="CS92" s="2" t="s">
        <v>1</v>
      </c>
      <c r="CT92" s="2" t="s">
        <v>1</v>
      </c>
      <c r="CU92" s="2" t="s">
        <v>1</v>
      </c>
      <c r="CV92" s="2" t="s">
        <v>1</v>
      </c>
      <c r="CW92" s="2" t="s">
        <v>1</v>
      </c>
      <c r="CX92" s="2">
        <v>5.38</v>
      </c>
      <c r="CY92" s="2" t="s">
        <v>1</v>
      </c>
      <c r="CZ92" s="2" t="s">
        <v>1</v>
      </c>
      <c r="DA92" s="2" t="s">
        <v>1</v>
      </c>
      <c r="DB92" s="2" t="s">
        <v>1</v>
      </c>
      <c r="DC92" s="2" t="s">
        <v>1</v>
      </c>
      <c r="DD92" s="2" t="s">
        <v>1</v>
      </c>
      <c r="DE92" s="2" t="s">
        <v>1</v>
      </c>
      <c r="DF92" s="2" t="s">
        <v>1</v>
      </c>
      <c r="DG92" s="2" t="s">
        <v>1</v>
      </c>
      <c r="DH92" s="2" t="s">
        <v>1</v>
      </c>
      <c r="DI92" s="2" t="s">
        <v>1</v>
      </c>
      <c r="DJ92" s="2" t="s">
        <v>1</v>
      </c>
      <c r="DK92" s="2" t="s">
        <v>1</v>
      </c>
      <c r="DL92" s="2" t="s">
        <v>1</v>
      </c>
      <c r="DM92" s="2" t="s">
        <v>1</v>
      </c>
      <c r="DN92" s="2" t="s">
        <v>1</v>
      </c>
      <c r="DO92" s="2" t="s">
        <v>1</v>
      </c>
      <c r="DP92" s="2" t="s">
        <v>1</v>
      </c>
      <c r="DQ92" s="2" t="s">
        <v>1</v>
      </c>
      <c r="DR92" s="2" t="s">
        <v>1</v>
      </c>
      <c r="DS92" s="2" t="s">
        <v>1</v>
      </c>
      <c r="DT92" s="2" t="s">
        <v>1</v>
      </c>
      <c r="DU92" s="2">
        <v>39500</v>
      </c>
      <c r="DV92" s="2">
        <v>54400</v>
      </c>
      <c r="DW92" s="2" t="s">
        <v>1</v>
      </c>
      <c r="DX92" s="2" t="s">
        <v>1</v>
      </c>
      <c r="DY92" s="2" t="s">
        <v>1</v>
      </c>
      <c r="DZ92" s="2" t="s">
        <v>1</v>
      </c>
      <c r="EA92" s="2" t="s">
        <v>1</v>
      </c>
      <c r="EB92" s="2" t="s">
        <v>1</v>
      </c>
      <c r="EC92" s="2" t="s">
        <v>1</v>
      </c>
      <c r="ED92" s="2" t="s">
        <v>1</v>
      </c>
      <c r="EE92" s="2" t="s">
        <v>1</v>
      </c>
      <c r="EF92" s="2" t="s">
        <v>1</v>
      </c>
      <c r="EG92" s="2" t="s">
        <v>1</v>
      </c>
      <c r="EH92" s="2" t="s">
        <v>1</v>
      </c>
      <c r="EI92" s="2" t="s">
        <v>1</v>
      </c>
      <c r="EJ92" s="2" t="s">
        <v>1</v>
      </c>
      <c r="EK92" s="2" t="s">
        <v>1</v>
      </c>
      <c r="EL92" s="2" t="s">
        <v>1</v>
      </c>
      <c r="EM92" s="2" t="s">
        <v>1</v>
      </c>
      <c r="EN92" s="2" t="s">
        <v>1</v>
      </c>
      <c r="EO92" s="2" t="s">
        <v>1</v>
      </c>
      <c r="EP92" s="2" t="s">
        <v>1</v>
      </c>
      <c r="EQ92" s="2" t="s">
        <v>1</v>
      </c>
      <c r="ER92" s="2" t="s">
        <v>1</v>
      </c>
      <c r="ES92" s="2" t="s">
        <v>1</v>
      </c>
      <c r="ET92" s="2" t="s">
        <v>1</v>
      </c>
      <c r="EU92" s="2" t="s">
        <v>1</v>
      </c>
      <c r="EV92" s="2" t="s">
        <v>1</v>
      </c>
      <c r="EW92" s="2" t="s">
        <v>1</v>
      </c>
      <c r="EX92" s="2">
        <v>129524</v>
      </c>
      <c r="EY92" s="2">
        <v>272610</v>
      </c>
      <c r="EZ92" s="2" t="s">
        <v>1</v>
      </c>
      <c r="FA92" s="2" t="s">
        <v>1</v>
      </c>
      <c r="FB92" s="2" t="s">
        <v>1</v>
      </c>
      <c r="FC92" s="2" t="s">
        <v>1</v>
      </c>
      <c r="FD92" s="2">
        <v>24492</v>
      </c>
      <c r="FE92" s="2" t="s">
        <v>1</v>
      </c>
      <c r="FF92" s="2" t="s">
        <v>1</v>
      </c>
      <c r="FG92" s="2" t="s">
        <v>1</v>
      </c>
      <c r="FH92" s="2" t="s">
        <v>1</v>
      </c>
      <c r="FI92" s="2" t="s">
        <v>1</v>
      </c>
      <c r="FJ92" s="2" t="s">
        <v>1</v>
      </c>
      <c r="FK92" s="2" t="s">
        <v>1</v>
      </c>
      <c r="FL92" s="2" t="s">
        <v>1</v>
      </c>
      <c r="FM92" s="2" t="s">
        <v>1</v>
      </c>
      <c r="FN92" s="2">
        <v>1726</v>
      </c>
      <c r="FO92" s="2">
        <v>36687.5</v>
      </c>
      <c r="FP92" s="2" t="s">
        <v>1</v>
      </c>
      <c r="FQ92" s="2">
        <v>120624</v>
      </c>
      <c r="FR92" s="2" t="s">
        <v>1</v>
      </c>
      <c r="FS92" s="2" t="s">
        <v>1</v>
      </c>
      <c r="FT92" s="2" t="s">
        <v>1</v>
      </c>
      <c r="FU92" s="2" t="s">
        <v>1</v>
      </c>
      <c r="FV92" s="2" t="s">
        <v>1</v>
      </c>
      <c r="FW92" s="2" t="s">
        <v>1</v>
      </c>
      <c r="FX92" s="2" t="s">
        <v>1</v>
      </c>
      <c r="FY92" s="2" t="s">
        <v>1</v>
      </c>
      <c r="FZ92" s="2" t="s">
        <v>1</v>
      </c>
      <c r="GA92" s="2">
        <v>61455</v>
      </c>
      <c r="GB92" s="2">
        <v>6860</v>
      </c>
      <c r="GC92" s="2">
        <v>6304</v>
      </c>
      <c r="GD92" s="2" t="s">
        <v>1</v>
      </c>
      <c r="GE92" s="2" t="s">
        <v>1</v>
      </c>
      <c r="GF92" s="2">
        <v>724</v>
      </c>
      <c r="GG92" s="2">
        <v>15309.19</v>
      </c>
      <c r="GH92" s="2">
        <v>10479.200000000001</v>
      </c>
      <c r="GI92" s="2" t="s">
        <v>1</v>
      </c>
      <c r="GJ92" s="2" t="s">
        <v>1</v>
      </c>
      <c r="GK92" s="2" t="s">
        <v>1</v>
      </c>
      <c r="GL92" s="2">
        <v>1900</v>
      </c>
      <c r="GM92" s="2" t="s">
        <v>1</v>
      </c>
      <c r="GN92" s="2">
        <v>602744.24</v>
      </c>
      <c r="GO92" s="2">
        <v>763034.06</v>
      </c>
      <c r="GP92" s="2" t="s">
        <v>1</v>
      </c>
      <c r="GQ92" s="2">
        <v>10216</v>
      </c>
      <c r="GR92" s="2">
        <v>4641</v>
      </c>
      <c r="GS92" s="2" t="s">
        <v>1</v>
      </c>
      <c r="GT92" s="2" t="s">
        <v>1</v>
      </c>
      <c r="GU92" s="2" t="s">
        <v>1</v>
      </c>
      <c r="GV92" s="2" t="s">
        <v>1</v>
      </c>
      <c r="GW92" s="2" t="s">
        <v>1</v>
      </c>
      <c r="GX92" s="2" t="s">
        <v>1</v>
      </c>
      <c r="GY92" s="2" t="s">
        <v>1</v>
      </c>
      <c r="GZ92" s="2" t="s">
        <v>1</v>
      </c>
      <c r="HA92" s="2" t="s">
        <v>1</v>
      </c>
      <c r="HB92" s="2">
        <v>4400</v>
      </c>
      <c r="HC92" s="2">
        <v>3909</v>
      </c>
      <c r="HD92" s="2" t="s">
        <v>1</v>
      </c>
      <c r="HE92" s="2" t="s">
        <v>1</v>
      </c>
      <c r="HF92" s="2" t="s">
        <v>1</v>
      </c>
      <c r="HG92" s="2" t="s">
        <v>1</v>
      </c>
      <c r="HH92" s="2" t="s">
        <v>1</v>
      </c>
      <c r="HI92" s="2" t="s">
        <v>1</v>
      </c>
      <c r="HJ92" s="2" t="s">
        <v>1</v>
      </c>
      <c r="HK92" s="2">
        <v>3000</v>
      </c>
      <c r="HL92" s="2" t="s">
        <v>1</v>
      </c>
      <c r="HM92" s="2" t="s">
        <v>1</v>
      </c>
      <c r="HN92" s="2">
        <v>2090</v>
      </c>
      <c r="HO92" s="2" t="s">
        <v>1</v>
      </c>
      <c r="HP92" s="2" t="s">
        <v>1</v>
      </c>
      <c r="HQ92" s="2" t="s">
        <v>1</v>
      </c>
      <c r="HR92" s="2" t="s">
        <v>1</v>
      </c>
      <c r="HS92" s="2" t="s">
        <v>1</v>
      </c>
      <c r="HT92" s="2" t="s">
        <v>1</v>
      </c>
      <c r="HU92" s="2" t="s">
        <v>1</v>
      </c>
      <c r="HV92" s="2" t="s">
        <v>1</v>
      </c>
      <c r="HW92" s="2" t="s">
        <v>1</v>
      </c>
      <c r="HX92" s="2" t="s">
        <v>1</v>
      </c>
      <c r="HY92" s="2" t="s">
        <v>1</v>
      </c>
      <c r="HZ92" s="2" t="s">
        <v>1</v>
      </c>
      <c r="IA92" s="2" t="s">
        <v>1</v>
      </c>
      <c r="IB92" s="2" t="s">
        <v>1</v>
      </c>
      <c r="IC92" s="2" t="s">
        <v>1</v>
      </c>
      <c r="ID92" s="2" t="s">
        <v>1</v>
      </c>
      <c r="IE92" s="2">
        <v>416131</v>
      </c>
      <c r="IF92" s="2" t="s">
        <v>1</v>
      </c>
      <c r="IG92" s="2">
        <v>9419</v>
      </c>
      <c r="IH92" s="2" t="s">
        <v>1</v>
      </c>
      <c r="II92" s="2" t="s">
        <v>1</v>
      </c>
      <c r="IJ92" s="2" t="s">
        <v>1</v>
      </c>
      <c r="IK92" s="2" t="s">
        <v>1</v>
      </c>
      <c r="IL92" s="2" t="s">
        <v>1</v>
      </c>
      <c r="IM92" s="2" t="s">
        <v>1</v>
      </c>
      <c r="IN92" s="2" t="s">
        <v>1</v>
      </c>
      <c r="IO92" s="2" t="s">
        <v>1</v>
      </c>
      <c r="IP92" s="2" t="s">
        <v>1</v>
      </c>
      <c r="IQ92" s="2" t="s">
        <v>1</v>
      </c>
      <c r="IR92" s="2" t="s">
        <v>1</v>
      </c>
      <c r="IS92" s="2" t="s">
        <v>1</v>
      </c>
      <c r="IT92" s="2" t="s">
        <v>1</v>
      </c>
      <c r="IU92" s="2" t="s">
        <v>1</v>
      </c>
      <c r="IV92" s="2" t="s">
        <v>1</v>
      </c>
      <c r="IW92" s="2" t="s">
        <v>1</v>
      </c>
      <c r="IX92" s="2" t="s">
        <v>1</v>
      </c>
      <c r="IY92" s="2" t="s">
        <v>1</v>
      </c>
      <c r="IZ92" s="2" t="s">
        <v>1</v>
      </c>
      <c r="JA92" s="2" t="s">
        <v>1</v>
      </c>
      <c r="JB92" s="2" t="s">
        <v>1</v>
      </c>
      <c r="JC92" s="2" t="s">
        <v>1</v>
      </c>
      <c r="JD92" s="2" t="s">
        <v>1</v>
      </c>
      <c r="JE92" s="2" t="s">
        <v>1</v>
      </c>
      <c r="JF92" s="2" t="s">
        <v>1</v>
      </c>
      <c r="JG92" s="2" t="s">
        <v>1</v>
      </c>
      <c r="JH92" s="2" t="s">
        <v>1</v>
      </c>
      <c r="JI92" s="2" t="s">
        <v>1</v>
      </c>
      <c r="JJ92" s="2" t="s">
        <v>1</v>
      </c>
      <c r="JK92" s="2" t="s">
        <v>1</v>
      </c>
      <c r="JL92" s="2" t="s">
        <v>1</v>
      </c>
      <c r="JM92" s="2" t="s">
        <v>1</v>
      </c>
      <c r="JN92" s="2">
        <v>309613</v>
      </c>
      <c r="JO92" s="2">
        <v>88460</v>
      </c>
      <c r="JP92" s="2" t="s">
        <v>1</v>
      </c>
      <c r="JQ92" s="2" t="s">
        <v>1</v>
      </c>
      <c r="JR92" s="2" t="s">
        <v>1</v>
      </c>
      <c r="JS92" s="2" t="s">
        <v>1</v>
      </c>
      <c r="JT92" s="2" t="s">
        <v>1</v>
      </c>
      <c r="JU92" s="2" t="s">
        <v>1</v>
      </c>
      <c r="JV92" s="2" t="s">
        <v>1</v>
      </c>
      <c r="JW92" s="2" t="s">
        <v>1</v>
      </c>
      <c r="JX92" s="2" t="s">
        <v>1</v>
      </c>
      <c r="JY92" s="2" t="s">
        <v>1</v>
      </c>
      <c r="JZ92" s="2" t="s">
        <v>1</v>
      </c>
      <c r="KA92" s="2" t="s">
        <v>1</v>
      </c>
      <c r="KB92" s="2" t="s">
        <v>1</v>
      </c>
      <c r="KC92" s="2" t="s">
        <v>1</v>
      </c>
      <c r="KD92" s="2" t="s">
        <v>1</v>
      </c>
      <c r="KE92" s="2" t="s">
        <v>1</v>
      </c>
      <c r="KF92" s="2" t="s">
        <v>1</v>
      </c>
      <c r="KG92" s="2" t="s">
        <v>1</v>
      </c>
      <c r="KH92" s="2" t="s">
        <v>1</v>
      </c>
      <c r="KI92" s="2" t="s">
        <v>1</v>
      </c>
      <c r="KJ92" s="2" t="s">
        <v>1</v>
      </c>
      <c r="KK92" s="2" t="s">
        <v>1</v>
      </c>
      <c r="KL92" s="2" t="s">
        <v>1</v>
      </c>
      <c r="KM92" s="2" t="s">
        <v>1</v>
      </c>
      <c r="KN92" s="2" t="s">
        <v>1</v>
      </c>
      <c r="KO92" s="2" t="s">
        <v>1</v>
      </c>
      <c r="KP92" s="2" t="s">
        <v>1</v>
      </c>
      <c r="KQ92" s="2" t="s">
        <v>1</v>
      </c>
      <c r="KR92" s="2" t="s">
        <v>1</v>
      </c>
      <c r="KS92" s="2" t="s">
        <v>1</v>
      </c>
      <c r="KT92" s="2" t="s">
        <v>1</v>
      </c>
      <c r="KU92" s="2" t="s">
        <v>1</v>
      </c>
      <c r="KV92" s="2" t="s">
        <v>1</v>
      </c>
      <c r="KW92" s="2" t="s">
        <v>1</v>
      </c>
    </row>
    <row r="93" spans="1:309" x14ac:dyDescent="0.3">
      <c r="A93" s="2" t="s">
        <v>87</v>
      </c>
      <c r="B93" s="2">
        <v>870</v>
      </c>
      <c r="C93" s="23">
        <f t="shared" si="99"/>
        <v>2044547.4100000076</v>
      </c>
      <c r="D93" s="23">
        <f t="shared" si="100"/>
        <v>19304233.500000004</v>
      </c>
      <c r="E93" s="23">
        <f t="shared" si="101"/>
        <v>22188.774137931039</v>
      </c>
      <c r="F93" s="23">
        <f t="shared" si="102"/>
        <v>11869940.240000002</v>
      </c>
      <c r="G93" s="23">
        <f t="shared" si="103"/>
        <v>5012433.8</v>
      </c>
      <c r="H93" s="23">
        <f t="shared" si="104"/>
        <v>249550</v>
      </c>
      <c r="I93" s="23">
        <f t="shared" si="105"/>
        <v>2172309.46</v>
      </c>
      <c r="J93" s="23">
        <f t="shared" si="106"/>
        <v>2496.9074252873561</v>
      </c>
      <c r="K93" s="23">
        <f t="shared" si="107"/>
        <v>1552381.46</v>
      </c>
      <c r="L93" s="23">
        <f t="shared" si="108"/>
        <v>619928</v>
      </c>
      <c r="M93" s="23">
        <f t="shared" si="109"/>
        <v>4841821.8099999996</v>
      </c>
      <c r="N93" s="23">
        <f t="shared" si="110"/>
        <v>13643.60947126437</v>
      </c>
      <c r="O93" s="23">
        <f t="shared" si="111"/>
        <v>2417657.0100000002</v>
      </c>
      <c r="P93" s="23">
        <f t="shared" si="112"/>
        <v>3414154.37</v>
      </c>
      <c r="Q93" s="23">
        <f t="shared" si="113"/>
        <v>4604365.41</v>
      </c>
      <c r="R93" s="23">
        <f t="shared" si="114"/>
        <v>11156884.510000002</v>
      </c>
      <c r="S93" s="23">
        <f t="shared" si="115"/>
        <v>12824.005183908048</v>
      </c>
      <c r="T93" s="23">
        <f t="shared" si="116"/>
        <v>713055.73000000045</v>
      </c>
      <c r="U93" s="7">
        <f t="shared" si="117"/>
        <v>6.0072394265061634E-2</v>
      </c>
      <c r="V93" s="23">
        <f t="shared" si="118"/>
        <v>1253</v>
      </c>
      <c r="W93" s="23">
        <f t="shared" si="119"/>
        <v>628352</v>
      </c>
      <c r="X93" s="23">
        <f t="shared" si="120"/>
        <v>35404.730000000003</v>
      </c>
      <c r="Y93" s="23">
        <f t="shared" si="121"/>
        <v>48130</v>
      </c>
      <c r="Z93" s="23">
        <v>84</v>
      </c>
      <c r="AA93" s="23">
        <f t="shared" si="122"/>
        <v>720623.72</v>
      </c>
      <c r="AB93" s="23">
        <f t="shared" si="123"/>
        <v>17259686.089999996</v>
      </c>
      <c r="AC93" s="23">
        <f t="shared" si="124"/>
        <v>19838.719643678156</v>
      </c>
      <c r="AD93" s="23">
        <f t="shared" si="125"/>
        <v>15710869.089999998</v>
      </c>
      <c r="AE93" s="23">
        <f t="shared" si="126"/>
        <v>18058.470218390801</v>
      </c>
      <c r="AF93" s="23">
        <f t="shared" si="127"/>
        <v>4014582</v>
      </c>
      <c r="AG93" s="23">
        <f t="shared" si="128"/>
        <v>4614.4620689655176</v>
      </c>
      <c r="AH93" s="23">
        <f t="shared" si="129"/>
        <v>9176901.4299999997</v>
      </c>
      <c r="AI93" s="23">
        <f t="shared" si="130"/>
        <v>454362.75</v>
      </c>
      <c r="AJ93" s="23">
        <f t="shared" si="131"/>
        <v>2978209.91</v>
      </c>
      <c r="AK93" s="23">
        <f t="shared" si="132"/>
        <v>1548817</v>
      </c>
      <c r="AL93" s="23">
        <f t="shared" si="133"/>
        <v>1780.2494252873564</v>
      </c>
      <c r="AM93" s="23">
        <f t="shared" si="134"/>
        <v>1448817</v>
      </c>
      <c r="AN93" s="23">
        <f t="shared" si="135"/>
        <v>100000</v>
      </c>
      <c r="AO93" s="2">
        <v>2097685.02</v>
      </c>
      <c r="AP93" s="2">
        <v>80800.83</v>
      </c>
      <c r="AQ93" s="2">
        <v>239171.16</v>
      </c>
      <c r="AR93" s="2" t="s">
        <v>1</v>
      </c>
      <c r="AS93" s="2">
        <v>2289254.37</v>
      </c>
      <c r="AT93" s="2">
        <v>1124900</v>
      </c>
      <c r="AU93" s="2" t="s">
        <v>1</v>
      </c>
      <c r="AV93" s="2">
        <v>4604365.41</v>
      </c>
      <c r="AX93" s="2" t="s">
        <v>1</v>
      </c>
      <c r="AY93" s="2" t="s">
        <v>1</v>
      </c>
      <c r="AZ93" s="2">
        <v>1253</v>
      </c>
      <c r="BA93" s="2" t="s">
        <v>1</v>
      </c>
      <c r="BB93" s="2" t="s">
        <v>1</v>
      </c>
      <c r="BC93" s="2" t="s">
        <v>1</v>
      </c>
      <c r="BD93" s="2" t="s">
        <v>1</v>
      </c>
      <c r="BE93" s="2">
        <v>597012</v>
      </c>
      <c r="BF93" s="2">
        <v>18600</v>
      </c>
      <c r="BG93" s="2">
        <v>3435</v>
      </c>
      <c r="BH93" s="2">
        <v>1940</v>
      </c>
      <c r="BI93" s="2">
        <v>5689</v>
      </c>
      <c r="BJ93" s="2">
        <v>1676</v>
      </c>
      <c r="BK93" s="2" t="s">
        <v>1</v>
      </c>
      <c r="BL93" s="2" t="s">
        <v>1</v>
      </c>
      <c r="BM93" s="2" t="s">
        <v>1</v>
      </c>
      <c r="BN93" s="2">
        <v>35404.730000000003</v>
      </c>
      <c r="BO93" s="2" t="s">
        <v>1</v>
      </c>
      <c r="BP93" s="2" t="s">
        <v>1</v>
      </c>
      <c r="BQ93" s="2" t="s">
        <v>1</v>
      </c>
      <c r="BR93" s="2">
        <v>48130</v>
      </c>
      <c r="BS93" s="2" t="s">
        <v>1</v>
      </c>
      <c r="BT93" s="2">
        <v>720623.72</v>
      </c>
      <c r="BU93" s="2" t="s">
        <v>1</v>
      </c>
      <c r="BV93" s="2">
        <v>4022947.1</v>
      </c>
      <c r="BW93" s="2">
        <v>2201</v>
      </c>
      <c r="BX93" s="2" t="s">
        <v>1</v>
      </c>
      <c r="BY93" s="2">
        <v>7010</v>
      </c>
      <c r="BZ93" s="2" t="s">
        <v>1</v>
      </c>
      <c r="CA93" s="2" t="s">
        <v>1</v>
      </c>
      <c r="CB93" s="2" t="s">
        <v>1</v>
      </c>
      <c r="CC93" s="2" t="s">
        <v>1</v>
      </c>
      <c r="CD93" s="2">
        <v>127069</v>
      </c>
      <c r="CE93" s="2">
        <v>668830.5</v>
      </c>
      <c r="CF93" s="2">
        <v>581</v>
      </c>
      <c r="CG93" s="2" t="s">
        <v>1</v>
      </c>
      <c r="CH93" s="2">
        <v>13183.21</v>
      </c>
      <c r="CI93" s="2" t="s">
        <v>1</v>
      </c>
      <c r="CJ93" s="2" t="s">
        <v>1</v>
      </c>
      <c r="CK93" s="2" t="s">
        <v>1</v>
      </c>
      <c r="CL93" s="2" t="s">
        <v>1</v>
      </c>
      <c r="CM93" s="2" t="s">
        <v>1</v>
      </c>
      <c r="CN93" s="2">
        <v>66500</v>
      </c>
      <c r="CO93" s="2" t="s">
        <v>1</v>
      </c>
      <c r="CP93" s="2">
        <v>18860</v>
      </c>
      <c r="CQ93" s="2" t="s">
        <v>1</v>
      </c>
      <c r="CR93" s="2" t="s">
        <v>1</v>
      </c>
      <c r="CS93" s="2" t="s">
        <v>1</v>
      </c>
      <c r="CT93" s="2" t="s">
        <v>1</v>
      </c>
      <c r="CU93" s="2" t="s">
        <v>1</v>
      </c>
      <c r="CV93" s="2" t="s">
        <v>1</v>
      </c>
      <c r="CW93" s="2" t="s">
        <v>1</v>
      </c>
      <c r="CX93" s="2">
        <v>85251.99</v>
      </c>
      <c r="CY93" s="2" t="s">
        <v>1</v>
      </c>
      <c r="CZ93" s="2" t="s">
        <v>1</v>
      </c>
      <c r="DA93" s="2" t="s">
        <v>1</v>
      </c>
      <c r="DB93" s="2" t="s">
        <v>1</v>
      </c>
      <c r="DC93" s="2" t="s">
        <v>1</v>
      </c>
      <c r="DD93" s="2" t="s">
        <v>1</v>
      </c>
      <c r="DE93" s="2" t="s">
        <v>1</v>
      </c>
      <c r="DF93" s="2" t="s">
        <v>1</v>
      </c>
      <c r="DG93" s="2" t="s">
        <v>1</v>
      </c>
      <c r="DH93" s="2" t="s">
        <v>1</v>
      </c>
      <c r="DI93" s="2" t="s">
        <v>1</v>
      </c>
      <c r="DJ93" s="2" t="s">
        <v>1</v>
      </c>
      <c r="DK93" s="2">
        <v>249550</v>
      </c>
      <c r="DL93" s="2" t="s">
        <v>1</v>
      </c>
      <c r="DM93" s="2" t="s">
        <v>1</v>
      </c>
      <c r="DN93" s="2" t="s">
        <v>1</v>
      </c>
      <c r="DO93" s="2" t="s">
        <v>1</v>
      </c>
      <c r="DP93" s="2" t="s">
        <v>1</v>
      </c>
      <c r="DQ93" s="2" t="s">
        <v>1</v>
      </c>
      <c r="DR93" s="2" t="s">
        <v>1</v>
      </c>
      <c r="DS93" s="2" t="s">
        <v>1</v>
      </c>
      <c r="DT93" s="2" t="s">
        <v>1</v>
      </c>
      <c r="DU93" s="2">
        <v>158000</v>
      </c>
      <c r="DV93" s="2">
        <v>291400</v>
      </c>
      <c r="DW93" s="2">
        <v>62419.48</v>
      </c>
      <c r="DX93" s="2">
        <v>919418.98</v>
      </c>
      <c r="DY93" s="2" t="s">
        <v>1</v>
      </c>
      <c r="DZ93" s="2" t="s">
        <v>1</v>
      </c>
      <c r="EA93" s="2" t="s">
        <v>1</v>
      </c>
      <c r="EB93" s="2">
        <v>121143</v>
      </c>
      <c r="EC93" s="2" t="s">
        <v>1</v>
      </c>
      <c r="ED93" s="2" t="s">
        <v>1</v>
      </c>
      <c r="EE93" s="2" t="s">
        <v>1</v>
      </c>
      <c r="EF93" s="2" t="s">
        <v>1</v>
      </c>
      <c r="EG93" s="2" t="s">
        <v>1</v>
      </c>
      <c r="EH93" s="2" t="s">
        <v>1</v>
      </c>
      <c r="EI93" s="2" t="s">
        <v>1</v>
      </c>
      <c r="EJ93" s="2" t="s">
        <v>1</v>
      </c>
      <c r="EK93" s="2">
        <v>498200</v>
      </c>
      <c r="EL93" s="2">
        <v>121728</v>
      </c>
      <c r="EM93" s="2" t="s">
        <v>1</v>
      </c>
      <c r="EN93" s="2" t="s">
        <v>1</v>
      </c>
      <c r="EO93" s="2" t="s">
        <v>1</v>
      </c>
      <c r="EP93" s="2" t="s">
        <v>1</v>
      </c>
      <c r="EQ93" s="2" t="s">
        <v>1</v>
      </c>
      <c r="ER93" s="2" t="s">
        <v>1</v>
      </c>
      <c r="ES93" s="2" t="s">
        <v>1</v>
      </c>
      <c r="ET93" s="2" t="s">
        <v>1</v>
      </c>
      <c r="EU93" s="2">
        <v>2097253</v>
      </c>
      <c r="EV93" s="2" t="s">
        <v>1</v>
      </c>
      <c r="EW93" s="2">
        <v>3584</v>
      </c>
      <c r="EX93" s="2">
        <v>273494</v>
      </c>
      <c r="EY93" s="2">
        <v>704037</v>
      </c>
      <c r="EZ93" s="2" t="s">
        <v>1</v>
      </c>
      <c r="FA93" s="2" t="s">
        <v>1</v>
      </c>
      <c r="FB93" s="2" t="s">
        <v>1</v>
      </c>
      <c r="FC93" s="2">
        <v>665441</v>
      </c>
      <c r="FD93" s="2">
        <v>258383</v>
      </c>
      <c r="FE93" s="2">
        <v>9294</v>
      </c>
      <c r="FF93" s="2" t="s">
        <v>1</v>
      </c>
      <c r="FG93" s="2">
        <v>3096</v>
      </c>
      <c r="FH93" s="2" t="s">
        <v>1</v>
      </c>
      <c r="FI93" s="2" t="s">
        <v>1</v>
      </c>
      <c r="FJ93" s="2" t="s">
        <v>1</v>
      </c>
      <c r="FK93" s="2">
        <v>12666</v>
      </c>
      <c r="FL93" s="2" t="s">
        <v>1</v>
      </c>
      <c r="FM93" s="2" t="s">
        <v>1</v>
      </c>
      <c r="FN93" s="2">
        <v>41136</v>
      </c>
      <c r="FO93" s="2">
        <v>45460</v>
      </c>
      <c r="FP93" s="2">
        <v>0</v>
      </c>
      <c r="FQ93" s="2">
        <v>615634.24</v>
      </c>
      <c r="FR93" s="2" t="s">
        <v>1</v>
      </c>
      <c r="FS93" s="2" t="s">
        <v>1</v>
      </c>
      <c r="FT93" s="2" t="s">
        <v>1</v>
      </c>
      <c r="FU93" s="2" t="s">
        <v>1</v>
      </c>
      <c r="FV93" s="2" t="s">
        <v>1</v>
      </c>
      <c r="FW93" s="2" t="s">
        <v>1</v>
      </c>
      <c r="FX93" s="2" t="s">
        <v>1</v>
      </c>
      <c r="FY93" s="2" t="s">
        <v>1</v>
      </c>
      <c r="FZ93" s="2">
        <v>117443.71</v>
      </c>
      <c r="GA93" s="2">
        <v>520010.19</v>
      </c>
      <c r="GB93" s="2">
        <v>195983.1</v>
      </c>
      <c r="GC93" s="2">
        <v>364504.6</v>
      </c>
      <c r="GD93" s="2" t="s">
        <v>1</v>
      </c>
      <c r="GE93" s="2" t="s">
        <v>1</v>
      </c>
      <c r="GF93" s="2">
        <v>19565</v>
      </c>
      <c r="GG93" s="2">
        <v>55552.94</v>
      </c>
      <c r="GH93" s="2">
        <v>143506.79999999999</v>
      </c>
      <c r="GI93" s="2">
        <v>750</v>
      </c>
      <c r="GJ93" s="2">
        <v>2527</v>
      </c>
      <c r="GK93" s="2" t="s">
        <v>1</v>
      </c>
      <c r="GL93" s="2">
        <v>22918</v>
      </c>
      <c r="GM93" s="2">
        <v>59583</v>
      </c>
      <c r="GN93" s="2">
        <v>3973535.69</v>
      </c>
      <c r="GO93" s="2">
        <v>2019177.16</v>
      </c>
      <c r="GP93" s="2" t="s">
        <v>1</v>
      </c>
      <c r="GQ93" s="2">
        <v>22962</v>
      </c>
      <c r="GR93" s="2">
        <v>7772</v>
      </c>
      <c r="GS93" s="2" t="s">
        <v>1</v>
      </c>
      <c r="GT93" s="2" t="s">
        <v>1</v>
      </c>
      <c r="GU93" s="2" t="s">
        <v>1</v>
      </c>
      <c r="GV93" s="2" t="s">
        <v>1</v>
      </c>
      <c r="GW93" s="2" t="s">
        <v>1</v>
      </c>
      <c r="GX93" s="2" t="s">
        <v>1</v>
      </c>
      <c r="GY93" s="2" t="s">
        <v>1</v>
      </c>
      <c r="GZ93" s="2" t="s">
        <v>1</v>
      </c>
      <c r="HA93" s="2">
        <v>352751.5</v>
      </c>
      <c r="HB93" s="2">
        <v>52800</v>
      </c>
      <c r="HC93" s="2">
        <v>47811.25</v>
      </c>
      <c r="HD93" s="2" t="s">
        <v>1</v>
      </c>
      <c r="HE93" s="2" t="s">
        <v>1</v>
      </c>
      <c r="HF93" s="2">
        <v>1000</v>
      </c>
      <c r="HG93" s="2" t="s">
        <v>1</v>
      </c>
      <c r="HH93" s="2" t="s">
        <v>1</v>
      </c>
      <c r="HI93" s="2" t="s">
        <v>1</v>
      </c>
      <c r="HJ93" s="2" t="s">
        <v>1</v>
      </c>
      <c r="HK93" s="2">
        <v>30000</v>
      </c>
      <c r="HL93" s="2" t="s">
        <v>1</v>
      </c>
      <c r="HM93" s="2" t="s">
        <v>1</v>
      </c>
      <c r="HN93" s="2">
        <v>26591.68</v>
      </c>
      <c r="HO93" s="2" t="s">
        <v>1</v>
      </c>
      <c r="HP93" s="2" t="s">
        <v>1</v>
      </c>
      <c r="HQ93" s="2" t="s">
        <v>1</v>
      </c>
      <c r="HR93" s="2" t="s">
        <v>1</v>
      </c>
      <c r="HS93" s="2">
        <v>15216</v>
      </c>
      <c r="HT93" s="2" t="s">
        <v>1</v>
      </c>
      <c r="HU93" s="2" t="s">
        <v>1</v>
      </c>
      <c r="HV93" s="2">
        <v>31780</v>
      </c>
      <c r="HW93" s="2">
        <v>1397000</v>
      </c>
      <c r="HX93" s="2" t="s">
        <v>1</v>
      </c>
      <c r="HY93" s="2" t="s">
        <v>1</v>
      </c>
      <c r="HZ93" s="2" t="s">
        <v>1</v>
      </c>
      <c r="IA93" s="2" t="s">
        <v>1</v>
      </c>
      <c r="IB93" s="2" t="s">
        <v>1</v>
      </c>
      <c r="IC93" s="2" t="s">
        <v>1</v>
      </c>
      <c r="ID93" s="2" t="s">
        <v>1</v>
      </c>
      <c r="IE93" s="2">
        <v>1444035.28</v>
      </c>
      <c r="IF93" s="2">
        <v>11000</v>
      </c>
      <c r="IG93" s="2">
        <v>22586.95</v>
      </c>
      <c r="IH93" s="2" t="s">
        <v>1</v>
      </c>
      <c r="II93" s="2">
        <v>0</v>
      </c>
      <c r="IJ93" s="2" t="s">
        <v>1</v>
      </c>
      <c r="IK93" s="2" t="s">
        <v>1</v>
      </c>
      <c r="IL93" s="2" t="s">
        <v>1</v>
      </c>
      <c r="IM93" s="2" t="s">
        <v>1</v>
      </c>
      <c r="IN93" s="2">
        <v>1127</v>
      </c>
      <c r="IO93" s="2" t="s">
        <v>1</v>
      </c>
      <c r="IP93" s="2" t="s">
        <v>1</v>
      </c>
      <c r="IQ93" s="2" t="s">
        <v>1</v>
      </c>
      <c r="IR93" s="2">
        <v>1500</v>
      </c>
      <c r="IS93" s="2" t="s">
        <v>1</v>
      </c>
      <c r="IT93" s="2">
        <v>20400</v>
      </c>
      <c r="IU93" s="2" t="s">
        <v>1</v>
      </c>
      <c r="IV93" s="2" t="s">
        <v>1</v>
      </c>
      <c r="IW93" s="2" t="s">
        <v>1</v>
      </c>
      <c r="IX93" s="2" t="s">
        <v>1</v>
      </c>
      <c r="IY93" s="2" t="s">
        <v>1</v>
      </c>
      <c r="IZ93" s="2" t="s">
        <v>1</v>
      </c>
      <c r="JA93" s="2" t="s">
        <v>1</v>
      </c>
      <c r="JB93" s="2" t="s">
        <v>1</v>
      </c>
      <c r="JC93" s="2" t="s">
        <v>1</v>
      </c>
      <c r="JD93" s="2" t="s">
        <v>1</v>
      </c>
      <c r="JE93" s="2" t="s">
        <v>1</v>
      </c>
      <c r="JF93" s="2">
        <v>0</v>
      </c>
      <c r="JG93" s="2" t="s">
        <v>1</v>
      </c>
      <c r="JH93" s="2" t="s">
        <v>1</v>
      </c>
      <c r="JI93" s="2" t="s">
        <v>1</v>
      </c>
      <c r="JJ93" s="2" t="s">
        <v>1</v>
      </c>
      <c r="JK93" s="2" t="s">
        <v>1</v>
      </c>
      <c r="JL93" s="2" t="s">
        <v>1</v>
      </c>
      <c r="JM93" s="2">
        <v>39221</v>
      </c>
      <c r="JN93" s="2">
        <v>212341</v>
      </c>
      <c r="JO93" s="2" t="s">
        <v>1</v>
      </c>
      <c r="JP93" s="2" t="s">
        <v>1</v>
      </c>
      <c r="JQ93" s="2" t="s">
        <v>1</v>
      </c>
      <c r="JR93" s="2" t="s">
        <v>1</v>
      </c>
      <c r="JS93" s="2" t="s">
        <v>1</v>
      </c>
      <c r="JT93" s="2" t="s">
        <v>1</v>
      </c>
      <c r="JU93" s="2">
        <v>1197255</v>
      </c>
      <c r="JV93" s="2" t="s">
        <v>1</v>
      </c>
      <c r="JW93" s="2" t="s">
        <v>1</v>
      </c>
      <c r="JX93" s="2" t="s">
        <v>1</v>
      </c>
      <c r="JY93" s="2" t="s">
        <v>1</v>
      </c>
      <c r="JZ93" s="2" t="s">
        <v>1</v>
      </c>
      <c r="KA93" s="2" t="s">
        <v>1</v>
      </c>
      <c r="KB93" s="2" t="s">
        <v>1</v>
      </c>
      <c r="KC93" s="2" t="s">
        <v>1</v>
      </c>
      <c r="KD93" s="2" t="s">
        <v>1</v>
      </c>
      <c r="KE93" s="2" t="s">
        <v>1</v>
      </c>
      <c r="KF93" s="2" t="s">
        <v>1</v>
      </c>
      <c r="KG93" s="2" t="s">
        <v>1</v>
      </c>
      <c r="KH93" s="2" t="s">
        <v>1</v>
      </c>
      <c r="KI93" s="2" t="s">
        <v>1</v>
      </c>
      <c r="KJ93" s="2" t="s">
        <v>1</v>
      </c>
      <c r="KK93" s="2">
        <v>100000</v>
      </c>
      <c r="KL93" s="2" t="s">
        <v>1</v>
      </c>
      <c r="KM93" s="2" t="s">
        <v>1</v>
      </c>
      <c r="KN93" s="2" t="s">
        <v>1</v>
      </c>
      <c r="KO93" s="2" t="s">
        <v>1</v>
      </c>
      <c r="KP93" s="2" t="s">
        <v>1</v>
      </c>
      <c r="KQ93" s="2" t="s">
        <v>1</v>
      </c>
      <c r="KR93" s="2" t="s">
        <v>1</v>
      </c>
      <c r="KS93" s="2" t="s">
        <v>1</v>
      </c>
      <c r="KT93" s="2" t="s">
        <v>1</v>
      </c>
      <c r="KU93" s="2" t="s">
        <v>1</v>
      </c>
      <c r="KV93" s="2" t="s">
        <v>1</v>
      </c>
      <c r="KW93" s="2" t="s">
        <v>1</v>
      </c>
    </row>
    <row r="94" spans="1:309" x14ac:dyDescent="0.3">
      <c r="A94" s="2" t="s">
        <v>88</v>
      </c>
      <c r="B94" s="2">
        <v>252</v>
      </c>
      <c r="C94" s="23">
        <f t="shared" si="99"/>
        <v>1299225.96</v>
      </c>
      <c r="D94" s="23">
        <f t="shared" si="100"/>
        <v>5538006.9500000002</v>
      </c>
      <c r="E94" s="23">
        <f t="shared" si="101"/>
        <v>21976.218055555557</v>
      </c>
      <c r="F94" s="23">
        <f t="shared" si="102"/>
        <v>3365135.89</v>
      </c>
      <c r="G94" s="23">
        <f t="shared" si="103"/>
        <v>1552031.06</v>
      </c>
      <c r="H94" s="23">
        <f t="shared" si="104"/>
        <v>24320</v>
      </c>
      <c r="I94" s="23">
        <f t="shared" si="105"/>
        <v>596520</v>
      </c>
      <c r="J94" s="23">
        <f t="shared" si="106"/>
        <v>2367.1428571428573</v>
      </c>
      <c r="K94" s="23">
        <f t="shared" si="107"/>
        <v>261180</v>
      </c>
      <c r="L94" s="23">
        <f t="shared" si="108"/>
        <v>335340</v>
      </c>
      <c r="M94" s="23">
        <f t="shared" si="109"/>
        <v>1094899.06</v>
      </c>
      <c r="N94" s="23">
        <f t="shared" si="110"/>
        <v>13353.71384920635</v>
      </c>
      <c r="O94" s="23">
        <f t="shared" si="111"/>
        <v>649326.22</v>
      </c>
      <c r="P94" s="23">
        <f t="shared" si="112"/>
        <v>613879.28</v>
      </c>
      <c r="Q94" s="23">
        <f t="shared" si="113"/>
        <v>1092949.77</v>
      </c>
      <c r="R94" s="23">
        <f t="shared" si="114"/>
        <v>3185206.96</v>
      </c>
      <c r="S94" s="23">
        <f t="shared" si="115"/>
        <v>12639.710158730159</v>
      </c>
      <c r="T94" s="23">
        <f t="shared" si="116"/>
        <v>179928.93000000017</v>
      </c>
      <c r="U94" s="7">
        <f t="shared" si="117"/>
        <v>5.3468548041309606E-2</v>
      </c>
      <c r="V94" s="23">
        <f t="shared" si="118"/>
        <v>53743</v>
      </c>
      <c r="W94" s="23">
        <f t="shared" si="119"/>
        <v>115390</v>
      </c>
      <c r="X94" s="23">
        <f t="shared" si="120"/>
        <v>8530.93</v>
      </c>
      <c r="Y94" s="23">
        <f t="shared" si="121"/>
        <v>2350</v>
      </c>
      <c r="Z94" s="23">
        <v>85</v>
      </c>
      <c r="AA94" s="23">
        <f t="shared" si="122"/>
        <v>828966.69</v>
      </c>
      <c r="AB94" s="23">
        <f t="shared" si="123"/>
        <v>4238780.99</v>
      </c>
      <c r="AC94" s="23">
        <f t="shared" si="124"/>
        <v>16820.559484126985</v>
      </c>
      <c r="AD94" s="23">
        <f t="shared" si="125"/>
        <v>3310647.63</v>
      </c>
      <c r="AE94" s="23">
        <f t="shared" si="126"/>
        <v>13137.490595238094</v>
      </c>
      <c r="AF94" s="23">
        <f t="shared" si="127"/>
        <v>984403.38</v>
      </c>
      <c r="AG94" s="23">
        <f t="shared" si="128"/>
        <v>3906.3626190476189</v>
      </c>
      <c r="AH94" s="23">
        <f t="shared" si="129"/>
        <v>1976985.25</v>
      </c>
      <c r="AI94" s="23">
        <f t="shared" si="130"/>
        <v>14556</v>
      </c>
      <c r="AJ94" s="23">
        <f t="shared" si="131"/>
        <v>158652</v>
      </c>
      <c r="AK94" s="23">
        <f t="shared" si="132"/>
        <v>928133.36</v>
      </c>
      <c r="AL94" s="23">
        <f t="shared" si="133"/>
        <v>3683.068888888889</v>
      </c>
      <c r="AM94" s="23">
        <f t="shared" si="134"/>
        <v>928133.36</v>
      </c>
      <c r="AN94" s="23">
        <f t="shared" si="135"/>
        <v>0</v>
      </c>
      <c r="AO94" s="2">
        <v>587918.93999999994</v>
      </c>
      <c r="AP94" s="2">
        <v>6561.39</v>
      </c>
      <c r="AQ94" s="2">
        <v>54845.89</v>
      </c>
      <c r="AR94" s="2" t="s">
        <v>1</v>
      </c>
      <c r="AS94" s="2">
        <v>504249.28</v>
      </c>
      <c r="AT94" s="2">
        <v>109630</v>
      </c>
      <c r="AU94" s="2" t="s">
        <v>1</v>
      </c>
      <c r="AV94" s="2">
        <v>1092949.77</v>
      </c>
      <c r="AX94" s="2" t="s">
        <v>1</v>
      </c>
      <c r="AY94" s="2" t="s">
        <v>1</v>
      </c>
      <c r="AZ94" s="2" t="s">
        <v>1</v>
      </c>
      <c r="BA94" s="2">
        <v>53743</v>
      </c>
      <c r="BB94" s="2" t="s">
        <v>1</v>
      </c>
      <c r="BC94" s="2" t="s">
        <v>1</v>
      </c>
      <c r="BD94" s="2" t="s">
        <v>1</v>
      </c>
      <c r="BE94" s="2">
        <v>112770</v>
      </c>
      <c r="BF94" s="2">
        <v>2620</v>
      </c>
      <c r="BG94" s="2" t="s">
        <v>1</v>
      </c>
      <c r="BH94" s="2" t="s">
        <v>1</v>
      </c>
      <c r="BI94" s="2" t="s">
        <v>1</v>
      </c>
      <c r="BJ94" s="2" t="s">
        <v>1</v>
      </c>
      <c r="BK94" s="2" t="s">
        <v>1</v>
      </c>
      <c r="BL94" s="2" t="s">
        <v>1</v>
      </c>
      <c r="BM94" s="2" t="s">
        <v>1</v>
      </c>
      <c r="BN94" s="2">
        <v>8530.93</v>
      </c>
      <c r="BO94" s="2" t="s">
        <v>1</v>
      </c>
      <c r="BP94" s="2" t="s">
        <v>1</v>
      </c>
      <c r="BQ94" s="2" t="s">
        <v>1</v>
      </c>
      <c r="BR94" s="2">
        <v>2350</v>
      </c>
      <c r="BS94" s="2" t="s">
        <v>1</v>
      </c>
      <c r="BT94" s="2">
        <v>828966.69</v>
      </c>
      <c r="BU94" s="2" t="s">
        <v>1</v>
      </c>
      <c r="BV94" s="2">
        <v>553595</v>
      </c>
      <c r="BW94" s="2" t="s">
        <v>1</v>
      </c>
      <c r="BX94" s="2" t="s">
        <v>1</v>
      </c>
      <c r="BY94" s="2">
        <v>1500</v>
      </c>
      <c r="BZ94" s="2" t="s">
        <v>1</v>
      </c>
      <c r="CA94" s="2" t="s">
        <v>1</v>
      </c>
      <c r="CB94" s="2" t="s">
        <v>1</v>
      </c>
      <c r="CC94" s="2" t="s">
        <v>1</v>
      </c>
      <c r="CD94" s="2">
        <v>2329</v>
      </c>
      <c r="CE94" s="2">
        <v>520511</v>
      </c>
      <c r="CF94" s="2" t="s">
        <v>1</v>
      </c>
      <c r="CG94" s="2" t="s">
        <v>1</v>
      </c>
      <c r="CH94" s="2">
        <v>16964.060000000001</v>
      </c>
      <c r="CI94" s="2" t="s">
        <v>1</v>
      </c>
      <c r="CJ94" s="2" t="s">
        <v>1</v>
      </c>
      <c r="CK94" s="2" t="s">
        <v>1</v>
      </c>
      <c r="CL94" s="2" t="s">
        <v>1</v>
      </c>
      <c r="CM94" s="2" t="s">
        <v>1</v>
      </c>
      <c r="CN94" s="2">
        <v>27500</v>
      </c>
      <c r="CO94" s="2" t="s">
        <v>1</v>
      </c>
      <c r="CP94" s="2" t="s">
        <v>1</v>
      </c>
      <c r="CQ94" s="2" t="s">
        <v>1</v>
      </c>
      <c r="CR94" s="2" t="s">
        <v>1</v>
      </c>
      <c r="CS94" s="2" t="s">
        <v>1</v>
      </c>
      <c r="CT94" s="2" t="s">
        <v>1</v>
      </c>
      <c r="CU94" s="2" t="s">
        <v>1</v>
      </c>
      <c r="CV94" s="2">
        <v>10000</v>
      </c>
      <c r="CW94" s="2">
        <v>9409</v>
      </c>
      <c r="CX94" s="2">
        <v>37909</v>
      </c>
      <c r="CY94" s="2" t="s">
        <v>1</v>
      </c>
      <c r="CZ94" s="2" t="s">
        <v>1</v>
      </c>
      <c r="DA94" s="2" t="s">
        <v>1</v>
      </c>
      <c r="DB94" s="2">
        <v>372314</v>
      </c>
      <c r="DC94" s="2" t="s">
        <v>1</v>
      </c>
      <c r="DD94" s="2" t="s">
        <v>1</v>
      </c>
      <c r="DE94" s="2" t="s">
        <v>1</v>
      </c>
      <c r="DF94" s="2" t="s">
        <v>1</v>
      </c>
      <c r="DG94" s="2" t="s">
        <v>1</v>
      </c>
      <c r="DH94" s="2" t="s">
        <v>1</v>
      </c>
      <c r="DI94" s="2" t="s">
        <v>1</v>
      </c>
      <c r="DJ94" s="2" t="s">
        <v>1</v>
      </c>
      <c r="DK94" s="2">
        <v>24320</v>
      </c>
      <c r="DL94" s="2" t="s">
        <v>1</v>
      </c>
      <c r="DM94" s="2" t="s">
        <v>1</v>
      </c>
      <c r="DN94" s="2" t="s">
        <v>1</v>
      </c>
      <c r="DO94" s="2" t="s">
        <v>1</v>
      </c>
      <c r="DP94" s="2" t="s">
        <v>1</v>
      </c>
      <c r="DQ94" s="2" t="s">
        <v>1</v>
      </c>
      <c r="DR94" s="2" t="s">
        <v>1</v>
      </c>
      <c r="DS94" s="2" t="s">
        <v>1</v>
      </c>
      <c r="DT94" s="2" t="s">
        <v>1</v>
      </c>
      <c r="DU94" s="2">
        <v>39500</v>
      </c>
      <c r="DV94" s="2">
        <v>54400</v>
      </c>
      <c r="DW94" s="2" t="s">
        <v>1</v>
      </c>
      <c r="DX94" s="2">
        <v>17280</v>
      </c>
      <c r="DY94" s="2" t="s">
        <v>1</v>
      </c>
      <c r="DZ94" s="2" t="s">
        <v>1</v>
      </c>
      <c r="EA94" s="2" t="s">
        <v>1</v>
      </c>
      <c r="EB94" s="2">
        <v>150000</v>
      </c>
      <c r="EC94" s="2" t="s">
        <v>1</v>
      </c>
      <c r="ED94" s="2" t="s">
        <v>1</v>
      </c>
      <c r="EE94" s="2" t="s">
        <v>1</v>
      </c>
      <c r="EF94" s="2" t="s">
        <v>1</v>
      </c>
      <c r="EG94" s="2" t="s">
        <v>1</v>
      </c>
      <c r="EH94" s="2" t="s">
        <v>1</v>
      </c>
      <c r="EI94" s="2" t="s">
        <v>1</v>
      </c>
      <c r="EJ94" s="2" t="s">
        <v>1</v>
      </c>
      <c r="EK94" s="2">
        <v>3630</v>
      </c>
      <c r="EL94" s="2">
        <v>61710</v>
      </c>
      <c r="EM94" s="2" t="s">
        <v>1</v>
      </c>
      <c r="EN94" s="2" t="s">
        <v>1</v>
      </c>
      <c r="EO94" s="2" t="s">
        <v>1</v>
      </c>
      <c r="EP94" s="2">
        <v>270000</v>
      </c>
      <c r="EQ94" s="2" t="s">
        <v>1</v>
      </c>
      <c r="ER94" s="2" t="s">
        <v>1</v>
      </c>
      <c r="ES94" s="2" t="s">
        <v>1</v>
      </c>
      <c r="ET94" s="2" t="s">
        <v>1</v>
      </c>
      <c r="EU94" s="2">
        <v>238230</v>
      </c>
      <c r="EV94" s="2" t="s">
        <v>1</v>
      </c>
      <c r="EW94" s="2">
        <v>86626.38</v>
      </c>
      <c r="EX94" s="2">
        <v>236473</v>
      </c>
      <c r="EY94" s="2">
        <v>312899</v>
      </c>
      <c r="EZ94" s="2" t="s">
        <v>1</v>
      </c>
      <c r="FA94" s="2" t="s">
        <v>1</v>
      </c>
      <c r="FB94" s="2" t="s">
        <v>1</v>
      </c>
      <c r="FC94" s="2">
        <v>59561</v>
      </c>
      <c r="FD94" s="2">
        <v>49614</v>
      </c>
      <c r="FE94" s="2">
        <v>1000</v>
      </c>
      <c r="FF94" s="2" t="s">
        <v>1</v>
      </c>
      <c r="FG94" s="2" t="s">
        <v>1</v>
      </c>
      <c r="FH94" s="2" t="s">
        <v>1</v>
      </c>
      <c r="FI94" s="2" t="s">
        <v>1</v>
      </c>
      <c r="FJ94" s="2" t="s">
        <v>1</v>
      </c>
      <c r="FK94" s="2" t="s">
        <v>1</v>
      </c>
      <c r="FL94" s="2" t="s">
        <v>1</v>
      </c>
      <c r="FM94" s="2" t="s">
        <v>1</v>
      </c>
      <c r="FN94" s="2">
        <v>31438</v>
      </c>
      <c r="FO94" s="2">
        <v>112653</v>
      </c>
      <c r="FP94" s="2" t="s">
        <v>1</v>
      </c>
      <c r="FQ94" s="2">
        <v>77824</v>
      </c>
      <c r="FR94" s="2" t="s">
        <v>1</v>
      </c>
      <c r="FS94" s="2" t="s">
        <v>1</v>
      </c>
      <c r="FT94" s="2" t="s">
        <v>1</v>
      </c>
      <c r="FU94" s="2" t="s">
        <v>1</v>
      </c>
      <c r="FV94" s="2" t="s">
        <v>1</v>
      </c>
      <c r="FW94" s="2" t="s">
        <v>1</v>
      </c>
      <c r="FX94" s="2" t="s">
        <v>1</v>
      </c>
      <c r="FY94" s="2" t="s">
        <v>1</v>
      </c>
      <c r="FZ94" s="2">
        <v>-2988.18</v>
      </c>
      <c r="GA94" s="2">
        <v>150528</v>
      </c>
      <c r="GB94" s="2" t="s">
        <v>1</v>
      </c>
      <c r="GC94" s="2">
        <v>26514</v>
      </c>
      <c r="GD94" s="2" t="s">
        <v>1</v>
      </c>
      <c r="GE94" s="2" t="s">
        <v>1</v>
      </c>
      <c r="GF94" s="2">
        <v>4421</v>
      </c>
      <c r="GG94" s="2">
        <v>32212.78</v>
      </c>
      <c r="GH94" s="2">
        <v>52703.7</v>
      </c>
      <c r="GI94" s="2">
        <v>0</v>
      </c>
      <c r="GJ94" s="2" t="s">
        <v>1</v>
      </c>
      <c r="GK94" s="2">
        <v>36300</v>
      </c>
      <c r="GL94" s="2">
        <v>4823</v>
      </c>
      <c r="GM94" s="2" t="s">
        <v>1</v>
      </c>
      <c r="GN94" s="2">
        <v>769001.61</v>
      </c>
      <c r="GO94" s="2">
        <v>534243.34</v>
      </c>
      <c r="GP94" s="2" t="s">
        <v>1</v>
      </c>
      <c r="GQ94" s="2">
        <v>27570</v>
      </c>
      <c r="GR94" s="2">
        <v>8266</v>
      </c>
      <c r="GS94" s="2">
        <v>1300</v>
      </c>
      <c r="GT94" s="2" t="s">
        <v>1</v>
      </c>
      <c r="GU94" s="2" t="s">
        <v>1</v>
      </c>
      <c r="GV94" s="2" t="s">
        <v>1</v>
      </c>
      <c r="GW94" s="2" t="s">
        <v>1</v>
      </c>
      <c r="GX94" s="2" t="s">
        <v>1</v>
      </c>
      <c r="GY94" s="2" t="s">
        <v>1</v>
      </c>
      <c r="GZ94" s="2" t="s">
        <v>1</v>
      </c>
      <c r="HA94" s="2">
        <v>1850</v>
      </c>
      <c r="HB94" s="2">
        <v>5200</v>
      </c>
      <c r="HC94" s="2">
        <v>7506</v>
      </c>
      <c r="HD94" s="2" t="s">
        <v>1</v>
      </c>
      <c r="HE94" s="2" t="s">
        <v>1</v>
      </c>
      <c r="HF94" s="2" t="s">
        <v>1</v>
      </c>
      <c r="HG94" s="2" t="s">
        <v>1</v>
      </c>
      <c r="HH94" s="2" t="s">
        <v>1</v>
      </c>
      <c r="HI94" s="2" t="s">
        <v>1</v>
      </c>
      <c r="HJ94" s="2">
        <v>20000</v>
      </c>
      <c r="HK94" s="2" t="s">
        <v>1</v>
      </c>
      <c r="HL94" s="2" t="s">
        <v>1</v>
      </c>
      <c r="HM94" s="2" t="s">
        <v>1</v>
      </c>
      <c r="HN94" s="2">
        <v>2912</v>
      </c>
      <c r="HO94" s="2" t="s">
        <v>1</v>
      </c>
      <c r="HP94" s="2">
        <v>800</v>
      </c>
      <c r="HQ94" s="2" t="s">
        <v>1</v>
      </c>
      <c r="HR94" s="2" t="s">
        <v>1</v>
      </c>
      <c r="HS94" s="2">
        <v>10400</v>
      </c>
      <c r="HT94" s="2" t="s">
        <v>1</v>
      </c>
      <c r="HU94" s="2" t="s">
        <v>1</v>
      </c>
      <c r="HV94" s="2" t="s">
        <v>1</v>
      </c>
      <c r="HW94" s="2" t="s">
        <v>1</v>
      </c>
      <c r="HX94" s="2" t="s">
        <v>1</v>
      </c>
      <c r="HY94" s="2" t="s">
        <v>1</v>
      </c>
      <c r="HZ94" s="2" t="s">
        <v>1</v>
      </c>
      <c r="IA94" s="2" t="s">
        <v>1</v>
      </c>
      <c r="IB94" s="2" t="s">
        <v>1</v>
      </c>
      <c r="IC94" s="2" t="s">
        <v>1</v>
      </c>
      <c r="ID94" s="2" t="s">
        <v>1</v>
      </c>
      <c r="IE94" s="2">
        <v>113122</v>
      </c>
      <c r="IF94" s="2" t="s">
        <v>1</v>
      </c>
      <c r="IG94" s="2">
        <v>11418</v>
      </c>
      <c r="IH94" s="2">
        <v>16226</v>
      </c>
      <c r="II94" s="2">
        <v>0</v>
      </c>
      <c r="IJ94" s="2" t="s">
        <v>1</v>
      </c>
      <c r="IK94" s="2" t="s">
        <v>1</v>
      </c>
      <c r="IL94" s="2" t="s">
        <v>1</v>
      </c>
      <c r="IM94" s="2" t="s">
        <v>1</v>
      </c>
      <c r="IN94" s="2" t="s">
        <v>1</v>
      </c>
      <c r="IO94" s="2" t="s">
        <v>1</v>
      </c>
      <c r="IP94" s="2" t="s">
        <v>1</v>
      </c>
      <c r="IQ94" s="2" t="s">
        <v>1</v>
      </c>
      <c r="IR94" s="2" t="s">
        <v>1</v>
      </c>
      <c r="IS94" s="2" t="s">
        <v>1</v>
      </c>
      <c r="IT94" s="2" t="s">
        <v>1</v>
      </c>
      <c r="IU94" s="2" t="s">
        <v>1</v>
      </c>
      <c r="IV94" s="2" t="s">
        <v>1</v>
      </c>
      <c r="IW94" s="2" t="s">
        <v>1</v>
      </c>
      <c r="IX94" s="2" t="s">
        <v>1</v>
      </c>
      <c r="IY94" s="2" t="s">
        <v>1</v>
      </c>
      <c r="IZ94" s="2" t="s">
        <v>1</v>
      </c>
      <c r="JA94" s="2" t="s">
        <v>1</v>
      </c>
      <c r="JB94" s="2" t="s">
        <v>1</v>
      </c>
      <c r="JC94" s="2" t="s">
        <v>1</v>
      </c>
      <c r="JD94" s="2" t="s">
        <v>1</v>
      </c>
      <c r="JE94" s="2" t="s">
        <v>1</v>
      </c>
      <c r="JF94" s="2" t="s">
        <v>1</v>
      </c>
      <c r="JG94" s="2" t="s">
        <v>1</v>
      </c>
      <c r="JH94" s="2" t="s">
        <v>1</v>
      </c>
      <c r="JI94" s="2" t="s">
        <v>1</v>
      </c>
      <c r="JJ94" s="2" t="s">
        <v>1</v>
      </c>
      <c r="JK94" s="2" t="s">
        <v>1</v>
      </c>
      <c r="JL94" s="2" t="s">
        <v>1</v>
      </c>
      <c r="JM94" s="2" t="s">
        <v>1</v>
      </c>
      <c r="JN94" s="2">
        <v>928133.36</v>
      </c>
      <c r="JO94" s="2" t="s">
        <v>1</v>
      </c>
      <c r="JP94" s="2" t="s">
        <v>1</v>
      </c>
      <c r="JQ94" s="2" t="s">
        <v>1</v>
      </c>
      <c r="JR94" s="2" t="s">
        <v>1</v>
      </c>
      <c r="JS94" s="2" t="s">
        <v>1</v>
      </c>
      <c r="JT94" s="2" t="s">
        <v>1</v>
      </c>
      <c r="JU94" s="2" t="s">
        <v>1</v>
      </c>
      <c r="JV94" s="2" t="s">
        <v>1</v>
      </c>
      <c r="JW94" s="2" t="s">
        <v>1</v>
      </c>
      <c r="JX94" s="2" t="s">
        <v>1</v>
      </c>
      <c r="JY94" s="2" t="s">
        <v>1</v>
      </c>
      <c r="JZ94" s="2" t="s">
        <v>1</v>
      </c>
      <c r="KA94" s="2" t="s">
        <v>1</v>
      </c>
      <c r="KB94" s="2" t="s">
        <v>1</v>
      </c>
      <c r="KC94" s="2" t="s">
        <v>1</v>
      </c>
      <c r="KD94" s="2" t="s">
        <v>1</v>
      </c>
      <c r="KE94" s="2" t="s">
        <v>1</v>
      </c>
      <c r="KF94" s="2" t="s">
        <v>1</v>
      </c>
      <c r="KG94" s="2" t="s">
        <v>1</v>
      </c>
      <c r="KH94" s="2" t="s">
        <v>1</v>
      </c>
      <c r="KI94" s="2" t="s">
        <v>1</v>
      </c>
      <c r="KJ94" s="2" t="s">
        <v>1</v>
      </c>
      <c r="KK94" s="2" t="s">
        <v>1</v>
      </c>
      <c r="KL94" s="2" t="s">
        <v>1</v>
      </c>
      <c r="KM94" s="2" t="s">
        <v>1</v>
      </c>
      <c r="KN94" s="2" t="s">
        <v>1</v>
      </c>
      <c r="KO94" s="2" t="s">
        <v>1</v>
      </c>
      <c r="KP94" s="2" t="s">
        <v>1</v>
      </c>
      <c r="KQ94" s="2" t="s">
        <v>1</v>
      </c>
      <c r="KR94" s="2" t="s">
        <v>1</v>
      </c>
      <c r="KS94" s="2" t="s">
        <v>1</v>
      </c>
      <c r="KT94" s="2" t="s">
        <v>1</v>
      </c>
      <c r="KU94" s="2" t="s">
        <v>1</v>
      </c>
      <c r="KV94" s="2" t="s">
        <v>1</v>
      </c>
      <c r="KW94" s="2" t="s">
        <v>1</v>
      </c>
    </row>
    <row r="95" spans="1:309" x14ac:dyDescent="0.3">
      <c r="A95" s="2" t="s">
        <v>89</v>
      </c>
      <c r="B95" s="2">
        <v>569</v>
      </c>
      <c r="C95" s="23">
        <f t="shared" si="99"/>
        <v>-105975.68999999948</v>
      </c>
      <c r="D95" s="23">
        <f t="shared" si="100"/>
        <v>9102222.5800000001</v>
      </c>
      <c r="E95" s="23">
        <f t="shared" si="101"/>
        <v>15996.876239015817</v>
      </c>
      <c r="F95" s="23">
        <f t="shared" si="102"/>
        <v>6404254.5800000001</v>
      </c>
      <c r="G95" s="23">
        <f t="shared" si="103"/>
        <v>1621798</v>
      </c>
      <c r="H95" s="23">
        <f t="shared" si="104"/>
        <v>3570</v>
      </c>
      <c r="I95" s="23">
        <f t="shared" si="105"/>
        <v>1072600</v>
      </c>
      <c r="J95" s="23">
        <f t="shared" si="106"/>
        <v>1885.0615114235502</v>
      </c>
      <c r="K95" s="23">
        <f t="shared" si="107"/>
        <v>1072600</v>
      </c>
      <c r="L95" s="23">
        <f t="shared" si="108"/>
        <v>0</v>
      </c>
      <c r="M95" s="23">
        <f t="shared" si="109"/>
        <v>1621798</v>
      </c>
      <c r="N95" s="23">
        <f t="shared" si="110"/>
        <v>11255.280456942004</v>
      </c>
      <c r="O95" s="23">
        <f t="shared" si="111"/>
        <v>1394237.15</v>
      </c>
      <c r="P95" s="23">
        <f t="shared" si="112"/>
        <v>1422696.73</v>
      </c>
      <c r="Q95" s="23">
        <f t="shared" si="113"/>
        <v>2641241.54</v>
      </c>
      <c r="R95" s="23">
        <f t="shared" si="114"/>
        <v>6092297.6200000001</v>
      </c>
      <c r="S95" s="23">
        <f t="shared" si="115"/>
        <v>10707.025694200353</v>
      </c>
      <c r="T95" s="23">
        <f t="shared" si="116"/>
        <v>311956.95999999996</v>
      </c>
      <c r="U95" s="7">
        <f t="shared" si="117"/>
        <v>4.8710893063841937E-2</v>
      </c>
      <c r="V95" s="23">
        <f t="shared" si="118"/>
        <v>796</v>
      </c>
      <c r="W95" s="23">
        <f t="shared" si="119"/>
        <v>284145</v>
      </c>
      <c r="X95" s="23">
        <f t="shared" si="120"/>
        <v>20631.96</v>
      </c>
      <c r="Y95" s="23">
        <f t="shared" si="121"/>
        <v>6470</v>
      </c>
      <c r="Z95" s="23">
        <v>86</v>
      </c>
      <c r="AA95" s="23">
        <f t="shared" si="122"/>
        <v>634036.19999999995</v>
      </c>
      <c r="AB95" s="23">
        <f t="shared" si="123"/>
        <v>9208198.2699999996</v>
      </c>
      <c r="AC95" s="23">
        <f t="shared" si="124"/>
        <v>16183.125254833039</v>
      </c>
      <c r="AD95" s="23">
        <f t="shared" si="125"/>
        <v>8891719.2699999996</v>
      </c>
      <c r="AE95" s="23">
        <f t="shared" si="126"/>
        <v>15626.923145869947</v>
      </c>
      <c r="AF95" s="23">
        <f t="shared" si="127"/>
        <v>1270677</v>
      </c>
      <c r="AG95" s="23">
        <f t="shared" si="128"/>
        <v>2233.1757469244289</v>
      </c>
      <c r="AH95" s="23">
        <f t="shared" si="129"/>
        <v>7434287.2699999996</v>
      </c>
      <c r="AI95" s="23">
        <f t="shared" si="130"/>
        <v>45013</v>
      </c>
      <c r="AJ95" s="23">
        <f t="shared" si="131"/>
        <v>321446</v>
      </c>
      <c r="AK95" s="23">
        <f t="shared" si="132"/>
        <v>316479</v>
      </c>
      <c r="AL95" s="23">
        <f t="shared" si="133"/>
        <v>556.20210896309311</v>
      </c>
      <c r="AM95" s="23">
        <f t="shared" si="134"/>
        <v>316479</v>
      </c>
      <c r="AN95" s="23">
        <f t="shared" si="135"/>
        <v>0</v>
      </c>
      <c r="AO95" s="2">
        <v>1222760.23</v>
      </c>
      <c r="AP95" s="2">
        <v>32095.5</v>
      </c>
      <c r="AQ95" s="2">
        <v>139381.42000000001</v>
      </c>
      <c r="AR95" s="2" t="s">
        <v>1</v>
      </c>
      <c r="AS95" s="2">
        <v>1296726.73</v>
      </c>
      <c r="AT95" s="2">
        <v>125970</v>
      </c>
      <c r="AU95" s="2" t="s">
        <v>1</v>
      </c>
      <c r="AV95" s="2">
        <v>2641241.54</v>
      </c>
      <c r="AX95" s="2" t="s">
        <v>1</v>
      </c>
      <c r="AY95" s="2" t="s">
        <v>1</v>
      </c>
      <c r="AZ95" s="2">
        <v>796</v>
      </c>
      <c r="BA95" s="2" t="s">
        <v>1</v>
      </c>
      <c r="BB95" s="2" t="s">
        <v>1</v>
      </c>
      <c r="BC95" s="2" t="s">
        <v>1</v>
      </c>
      <c r="BD95" s="2" t="s">
        <v>1</v>
      </c>
      <c r="BE95" s="2">
        <v>272095</v>
      </c>
      <c r="BF95" s="2">
        <v>12050</v>
      </c>
      <c r="BG95" s="2" t="s">
        <v>1</v>
      </c>
      <c r="BH95" s="2" t="s">
        <v>1</v>
      </c>
      <c r="BI95" s="2" t="s">
        <v>1</v>
      </c>
      <c r="BJ95" s="2" t="s">
        <v>1</v>
      </c>
      <c r="BK95" s="2" t="s">
        <v>1</v>
      </c>
      <c r="BL95" s="2" t="s">
        <v>1</v>
      </c>
      <c r="BM95" s="2" t="s">
        <v>1</v>
      </c>
      <c r="BN95" s="2">
        <v>20631.96</v>
      </c>
      <c r="BO95" s="2" t="s">
        <v>1</v>
      </c>
      <c r="BP95" s="2" t="s">
        <v>1</v>
      </c>
      <c r="BQ95" s="2" t="s">
        <v>1</v>
      </c>
      <c r="BR95" s="2">
        <v>6470</v>
      </c>
      <c r="BS95" s="2" t="s">
        <v>1</v>
      </c>
      <c r="BT95" s="2">
        <v>634036.19999999995</v>
      </c>
      <c r="BU95" s="2" t="s">
        <v>1</v>
      </c>
      <c r="BV95" s="2">
        <v>723633</v>
      </c>
      <c r="BW95" s="2">
        <v>750</v>
      </c>
      <c r="BX95" s="2" t="s">
        <v>1</v>
      </c>
      <c r="BY95" s="2">
        <v>38515</v>
      </c>
      <c r="BZ95" s="2" t="s">
        <v>1</v>
      </c>
      <c r="CA95" s="2" t="s">
        <v>1</v>
      </c>
      <c r="CB95" s="2" t="s">
        <v>1</v>
      </c>
      <c r="CC95" s="2" t="s">
        <v>1</v>
      </c>
      <c r="CD95" s="2">
        <v>43283</v>
      </c>
      <c r="CE95" s="2">
        <v>561074</v>
      </c>
      <c r="CF95" s="2" t="s">
        <v>1</v>
      </c>
      <c r="CG95" s="2">
        <v>213184</v>
      </c>
      <c r="CH95" s="2">
        <v>5659</v>
      </c>
      <c r="CI95" s="2">
        <v>35700</v>
      </c>
      <c r="CJ95" s="2" t="s">
        <v>1</v>
      </c>
      <c r="CK95" s="2" t="s">
        <v>1</v>
      </c>
      <c r="CL95" s="2" t="s">
        <v>1</v>
      </c>
      <c r="CM95" s="2" t="s">
        <v>1</v>
      </c>
      <c r="CN95" s="2" t="s">
        <v>1</v>
      </c>
      <c r="CO95" s="2" t="s">
        <v>1</v>
      </c>
      <c r="CP95" s="2" t="s">
        <v>1</v>
      </c>
      <c r="CQ95" s="2" t="s">
        <v>1</v>
      </c>
      <c r="CR95" s="2" t="s">
        <v>1</v>
      </c>
      <c r="CS95" s="2" t="s">
        <v>1</v>
      </c>
      <c r="CT95" s="2" t="s">
        <v>1</v>
      </c>
      <c r="CU95" s="2" t="s">
        <v>1</v>
      </c>
      <c r="CV95" s="2" t="s">
        <v>1</v>
      </c>
      <c r="CW95" s="2" t="s">
        <v>1</v>
      </c>
      <c r="CX95" s="2" t="s">
        <v>1</v>
      </c>
      <c r="CY95" s="2" t="s">
        <v>1</v>
      </c>
      <c r="CZ95" s="2" t="s">
        <v>1</v>
      </c>
      <c r="DA95" s="2" t="s">
        <v>1</v>
      </c>
      <c r="DB95" s="2" t="s">
        <v>1</v>
      </c>
      <c r="DC95" s="2" t="s">
        <v>1</v>
      </c>
      <c r="DD95" s="2" t="s">
        <v>1</v>
      </c>
      <c r="DE95" s="2" t="s">
        <v>1</v>
      </c>
      <c r="DF95" s="2" t="s">
        <v>1</v>
      </c>
      <c r="DG95" s="2" t="s">
        <v>1</v>
      </c>
      <c r="DH95" s="2" t="s">
        <v>1</v>
      </c>
      <c r="DI95" s="2" t="s">
        <v>1</v>
      </c>
      <c r="DJ95" s="2" t="s">
        <v>1</v>
      </c>
      <c r="DK95" s="2">
        <v>3570</v>
      </c>
      <c r="DL95" s="2" t="s">
        <v>1</v>
      </c>
      <c r="DM95" s="2" t="s">
        <v>1</v>
      </c>
      <c r="DN95" s="2" t="s">
        <v>1</v>
      </c>
      <c r="DO95" s="2" t="s">
        <v>1</v>
      </c>
      <c r="DP95" s="2" t="s">
        <v>1</v>
      </c>
      <c r="DQ95" s="2" t="s">
        <v>1</v>
      </c>
      <c r="DR95" s="2" t="s">
        <v>1</v>
      </c>
      <c r="DS95" s="2" t="s">
        <v>1</v>
      </c>
      <c r="DT95" s="2" t="s">
        <v>1</v>
      </c>
      <c r="DU95" s="2">
        <v>118500</v>
      </c>
      <c r="DV95" s="2">
        <v>102900</v>
      </c>
      <c r="DW95" s="2" t="s">
        <v>1</v>
      </c>
      <c r="DX95" s="2">
        <v>600000</v>
      </c>
      <c r="DY95" s="2" t="s">
        <v>1</v>
      </c>
      <c r="DZ95" s="2" t="s">
        <v>1</v>
      </c>
      <c r="EA95" s="2" t="s">
        <v>1</v>
      </c>
      <c r="EB95" s="2">
        <v>251200</v>
      </c>
      <c r="EC95" s="2" t="s">
        <v>1</v>
      </c>
      <c r="ED95" s="2" t="s">
        <v>1</v>
      </c>
      <c r="EE95" s="2" t="s">
        <v>1</v>
      </c>
      <c r="EF95" s="2" t="s">
        <v>1</v>
      </c>
      <c r="EG95" s="2" t="s">
        <v>1</v>
      </c>
      <c r="EH95" s="2" t="s">
        <v>1</v>
      </c>
      <c r="EI95" s="2" t="s">
        <v>1</v>
      </c>
      <c r="EJ95" s="2" t="s">
        <v>1</v>
      </c>
      <c r="EK95" s="2" t="s">
        <v>1</v>
      </c>
      <c r="EL95" s="2" t="s">
        <v>1</v>
      </c>
      <c r="EM95" s="2" t="s">
        <v>1</v>
      </c>
      <c r="EN95" s="2" t="s">
        <v>1</v>
      </c>
      <c r="EO95" s="2" t="s">
        <v>1</v>
      </c>
      <c r="EP95" s="2" t="s">
        <v>1</v>
      </c>
      <c r="EQ95" s="2" t="s">
        <v>1</v>
      </c>
      <c r="ER95" s="2" t="s">
        <v>1</v>
      </c>
      <c r="ES95" s="2" t="s">
        <v>1</v>
      </c>
      <c r="ET95" s="2" t="s">
        <v>1</v>
      </c>
      <c r="EU95" s="2">
        <v>284265</v>
      </c>
      <c r="EV95" s="2" t="s">
        <v>1</v>
      </c>
      <c r="EW95" s="2">
        <v>7755</v>
      </c>
      <c r="EX95" s="2">
        <v>228726</v>
      </c>
      <c r="EY95" s="2">
        <v>499827</v>
      </c>
      <c r="EZ95" s="2" t="s">
        <v>1</v>
      </c>
      <c r="FA95" s="2" t="s">
        <v>1</v>
      </c>
      <c r="FB95" s="2" t="s">
        <v>1</v>
      </c>
      <c r="FC95" s="2">
        <v>176378</v>
      </c>
      <c r="FD95" s="2">
        <v>70564</v>
      </c>
      <c r="FE95" s="2">
        <v>3162</v>
      </c>
      <c r="FF95" s="2" t="s">
        <v>1</v>
      </c>
      <c r="FG95" s="2" t="s">
        <v>1</v>
      </c>
      <c r="FH95" s="2" t="s">
        <v>1</v>
      </c>
      <c r="FI95" s="2" t="s">
        <v>1</v>
      </c>
      <c r="FJ95" s="2" t="s">
        <v>1</v>
      </c>
      <c r="FK95" s="2" t="s">
        <v>1</v>
      </c>
      <c r="FL95" s="2" t="s">
        <v>1</v>
      </c>
      <c r="FM95" s="2" t="s">
        <v>1</v>
      </c>
      <c r="FN95" s="2">
        <v>16746</v>
      </c>
      <c r="FO95" s="2">
        <v>384199</v>
      </c>
      <c r="FP95" s="2" t="s">
        <v>1</v>
      </c>
      <c r="FQ95" s="2">
        <v>346368.6</v>
      </c>
      <c r="FR95" s="2" t="s">
        <v>1</v>
      </c>
      <c r="FS95" s="2" t="s">
        <v>1</v>
      </c>
      <c r="FT95" s="2" t="s">
        <v>1</v>
      </c>
      <c r="FU95" s="2" t="s">
        <v>1</v>
      </c>
      <c r="FV95" s="2" t="s">
        <v>1</v>
      </c>
      <c r="FW95" s="2" t="s">
        <v>1</v>
      </c>
      <c r="FX95" s="2">
        <v>32788</v>
      </c>
      <c r="FY95" s="2" t="s">
        <v>1</v>
      </c>
      <c r="FZ95" s="2">
        <v>383027.07</v>
      </c>
      <c r="GA95" s="2">
        <v>267662</v>
      </c>
      <c r="GB95" s="2" t="s">
        <v>1</v>
      </c>
      <c r="GC95" s="2">
        <v>19867</v>
      </c>
      <c r="GD95" s="2" t="s">
        <v>1</v>
      </c>
      <c r="GE95" s="2" t="s">
        <v>1</v>
      </c>
      <c r="GF95" s="2">
        <v>11591</v>
      </c>
      <c r="GG95" s="2">
        <v>45193.96</v>
      </c>
      <c r="GH95" s="2">
        <v>35489.800000000003</v>
      </c>
      <c r="GI95" s="2">
        <v>26123</v>
      </c>
      <c r="GJ95" s="2" t="s">
        <v>1</v>
      </c>
      <c r="GK95" s="2">
        <v>59455</v>
      </c>
      <c r="GL95" s="2">
        <v>2970</v>
      </c>
      <c r="GM95" s="2" t="s">
        <v>1</v>
      </c>
      <c r="GN95" s="2">
        <v>3071065.36</v>
      </c>
      <c r="GO95" s="2">
        <v>2419653.48</v>
      </c>
      <c r="GP95" s="2" t="s">
        <v>1</v>
      </c>
      <c r="GQ95" s="2">
        <v>24337</v>
      </c>
      <c r="GR95" s="2">
        <v>37647</v>
      </c>
      <c r="GS95" s="2" t="s">
        <v>1</v>
      </c>
      <c r="GT95" s="2" t="s">
        <v>1</v>
      </c>
      <c r="GU95" s="2" t="s">
        <v>1</v>
      </c>
      <c r="GV95" s="2" t="s">
        <v>1</v>
      </c>
      <c r="GW95" s="2" t="s">
        <v>1</v>
      </c>
      <c r="GX95" s="2" t="s">
        <v>1</v>
      </c>
      <c r="GY95" s="2" t="s">
        <v>1</v>
      </c>
      <c r="GZ95" s="2" t="s">
        <v>1</v>
      </c>
      <c r="HA95" s="2" t="s">
        <v>1</v>
      </c>
      <c r="HB95" s="2">
        <v>34200</v>
      </c>
      <c r="HC95" s="2">
        <v>10813</v>
      </c>
      <c r="HD95" s="2" t="s">
        <v>1</v>
      </c>
      <c r="HE95" s="2" t="s">
        <v>1</v>
      </c>
      <c r="HF95" s="2" t="s">
        <v>1</v>
      </c>
      <c r="HG95" s="2" t="s">
        <v>1</v>
      </c>
      <c r="HH95" s="2" t="s">
        <v>1</v>
      </c>
      <c r="HI95" s="2" t="s">
        <v>1</v>
      </c>
      <c r="HJ95" s="2">
        <v>70000</v>
      </c>
      <c r="HK95" s="2" t="s">
        <v>1</v>
      </c>
      <c r="HL95" s="2" t="s">
        <v>1</v>
      </c>
      <c r="HM95" s="2" t="s">
        <v>1</v>
      </c>
      <c r="HN95" s="2">
        <v>89357</v>
      </c>
      <c r="HO95" s="2" t="s">
        <v>1</v>
      </c>
      <c r="HP95" s="2" t="s">
        <v>1</v>
      </c>
      <c r="HQ95" s="2" t="s">
        <v>1</v>
      </c>
      <c r="HR95" s="2" t="s">
        <v>1</v>
      </c>
      <c r="HS95" s="2">
        <v>18100</v>
      </c>
      <c r="HT95" s="2" t="s">
        <v>1</v>
      </c>
      <c r="HU95" s="2" t="s">
        <v>1</v>
      </c>
      <c r="HV95" s="2">
        <v>2355</v>
      </c>
      <c r="HW95" s="2" t="s">
        <v>1</v>
      </c>
      <c r="HX95" s="2" t="s">
        <v>1</v>
      </c>
      <c r="HY95" s="2" t="s">
        <v>1</v>
      </c>
      <c r="HZ95" s="2" t="s">
        <v>1</v>
      </c>
      <c r="IA95" s="2" t="s">
        <v>1</v>
      </c>
      <c r="IB95" s="2" t="s">
        <v>1</v>
      </c>
      <c r="IC95" s="2" t="s">
        <v>1</v>
      </c>
      <c r="ID95" s="2" t="s">
        <v>1</v>
      </c>
      <c r="IE95" s="2">
        <v>129658</v>
      </c>
      <c r="IF95" s="2" t="s">
        <v>1</v>
      </c>
      <c r="IG95" s="2">
        <v>11976</v>
      </c>
      <c r="IH95" s="2">
        <v>62400</v>
      </c>
      <c r="II95" s="2" t="s">
        <v>1</v>
      </c>
      <c r="IJ95" s="2" t="s">
        <v>1</v>
      </c>
      <c r="IK95" s="2" t="s">
        <v>1</v>
      </c>
      <c r="IL95" s="2" t="s">
        <v>1</v>
      </c>
      <c r="IM95" s="2" t="s">
        <v>1</v>
      </c>
      <c r="IN95" s="2" t="s">
        <v>1</v>
      </c>
      <c r="IO95" s="2" t="s">
        <v>1</v>
      </c>
      <c r="IP95" s="2" t="s">
        <v>1</v>
      </c>
      <c r="IQ95" s="2">
        <v>8000</v>
      </c>
      <c r="IR95" s="2" t="s">
        <v>1</v>
      </c>
      <c r="IS95" s="2" t="s">
        <v>1</v>
      </c>
      <c r="IT95" s="2" t="s">
        <v>1</v>
      </c>
      <c r="IU95" s="2" t="s">
        <v>1</v>
      </c>
      <c r="IV95" s="2" t="s">
        <v>1</v>
      </c>
      <c r="IW95" s="2" t="s">
        <v>1</v>
      </c>
      <c r="IX95" s="2" t="s">
        <v>1</v>
      </c>
      <c r="IY95" s="2" t="s">
        <v>1</v>
      </c>
      <c r="IZ95" s="2" t="s">
        <v>1</v>
      </c>
      <c r="JA95" s="2" t="s">
        <v>1</v>
      </c>
      <c r="JB95" s="2" t="s">
        <v>1</v>
      </c>
      <c r="JC95" s="2" t="s">
        <v>1</v>
      </c>
      <c r="JD95" s="2" t="s">
        <v>1</v>
      </c>
      <c r="JE95" s="2" t="s">
        <v>1</v>
      </c>
      <c r="JF95" s="2" t="s">
        <v>1</v>
      </c>
      <c r="JG95" s="2" t="s">
        <v>1</v>
      </c>
      <c r="JH95" s="2" t="s">
        <v>1</v>
      </c>
      <c r="JI95" s="2" t="s">
        <v>1</v>
      </c>
      <c r="JJ95" s="2" t="s">
        <v>1</v>
      </c>
      <c r="JK95" s="2" t="s">
        <v>1</v>
      </c>
      <c r="JL95" s="2" t="s">
        <v>1</v>
      </c>
      <c r="JM95" s="2" t="s">
        <v>1</v>
      </c>
      <c r="JN95" s="2">
        <v>279279</v>
      </c>
      <c r="JO95" s="2">
        <v>37200</v>
      </c>
      <c r="JP95" s="2" t="s">
        <v>1</v>
      </c>
      <c r="JQ95" s="2" t="s">
        <v>1</v>
      </c>
      <c r="JR95" s="2" t="s">
        <v>1</v>
      </c>
      <c r="JS95" s="2" t="s">
        <v>1</v>
      </c>
      <c r="JT95" s="2" t="s">
        <v>1</v>
      </c>
      <c r="JU95" s="2">
        <v>0</v>
      </c>
      <c r="JV95" s="2" t="s">
        <v>1</v>
      </c>
      <c r="JW95" s="2" t="s">
        <v>1</v>
      </c>
      <c r="JX95" s="2" t="s">
        <v>1</v>
      </c>
      <c r="JY95" s="2" t="s">
        <v>1</v>
      </c>
      <c r="JZ95" s="2" t="s">
        <v>1</v>
      </c>
      <c r="KA95" s="2" t="s">
        <v>1</v>
      </c>
      <c r="KB95" s="2" t="s">
        <v>1</v>
      </c>
      <c r="KC95" s="2" t="s">
        <v>1</v>
      </c>
      <c r="KD95" s="2" t="s">
        <v>1</v>
      </c>
      <c r="KE95" s="2" t="s">
        <v>1</v>
      </c>
      <c r="KF95" s="2" t="s">
        <v>1</v>
      </c>
      <c r="KG95" s="2" t="s">
        <v>1</v>
      </c>
      <c r="KH95" s="2" t="s">
        <v>1</v>
      </c>
      <c r="KI95" s="2" t="s">
        <v>1</v>
      </c>
      <c r="KJ95" s="2" t="s">
        <v>1</v>
      </c>
      <c r="KK95" s="2" t="s">
        <v>1</v>
      </c>
      <c r="KL95" s="2" t="s">
        <v>1</v>
      </c>
      <c r="KM95" s="2" t="s">
        <v>1</v>
      </c>
      <c r="KN95" s="2" t="s">
        <v>1</v>
      </c>
      <c r="KO95" s="2" t="s">
        <v>1</v>
      </c>
      <c r="KP95" s="2" t="s">
        <v>1</v>
      </c>
      <c r="KQ95" s="2" t="s">
        <v>1</v>
      </c>
      <c r="KR95" s="2" t="s">
        <v>1</v>
      </c>
      <c r="KS95" s="2" t="s">
        <v>1</v>
      </c>
      <c r="KT95" s="2" t="s">
        <v>1</v>
      </c>
      <c r="KU95" s="2" t="s">
        <v>1</v>
      </c>
      <c r="KV95" s="2" t="s">
        <v>1</v>
      </c>
      <c r="KW95" s="2" t="s">
        <v>1</v>
      </c>
    </row>
    <row r="96" spans="1:309" x14ac:dyDescent="0.3">
      <c r="A96" s="2" t="s">
        <v>91</v>
      </c>
      <c r="B96" s="2">
        <v>303</v>
      </c>
      <c r="C96" s="23">
        <f t="shared" si="99"/>
        <v>9471833.9299999997</v>
      </c>
      <c r="D96" s="23">
        <f t="shared" si="100"/>
        <v>13544889.93</v>
      </c>
      <c r="E96" s="23">
        <f t="shared" si="101"/>
        <v>44702.607029702973</v>
      </c>
      <c r="F96" s="23">
        <f t="shared" si="102"/>
        <v>3419235.06</v>
      </c>
      <c r="G96" s="23">
        <f t="shared" si="103"/>
        <v>418303.87</v>
      </c>
      <c r="H96" s="23">
        <f t="shared" si="104"/>
        <v>273440</v>
      </c>
      <c r="I96" s="23">
        <f t="shared" si="105"/>
        <v>9433911</v>
      </c>
      <c r="J96" s="23">
        <f t="shared" si="106"/>
        <v>31135.019801980197</v>
      </c>
      <c r="K96" s="23">
        <f t="shared" si="107"/>
        <v>894700</v>
      </c>
      <c r="L96" s="23">
        <f t="shared" si="108"/>
        <v>8539211</v>
      </c>
      <c r="M96" s="23">
        <f t="shared" si="109"/>
        <v>358255.85</v>
      </c>
      <c r="N96" s="23">
        <f t="shared" si="110"/>
        <v>11284.604158415841</v>
      </c>
      <c r="O96" s="23">
        <f t="shared" si="111"/>
        <v>904092.85</v>
      </c>
      <c r="P96" s="23">
        <f t="shared" si="112"/>
        <v>779586.68</v>
      </c>
      <c r="Q96" s="23">
        <f t="shared" si="113"/>
        <v>1416583.69</v>
      </c>
      <c r="R96" s="23">
        <f t="shared" si="114"/>
        <v>3400379.9</v>
      </c>
      <c r="S96" s="23">
        <f t="shared" si="115"/>
        <v>11222.375907590758</v>
      </c>
      <c r="T96" s="23">
        <f t="shared" si="116"/>
        <v>18855.160000000149</v>
      </c>
      <c r="U96" s="7">
        <f t="shared" si="117"/>
        <v>5.5144380743452452E-3</v>
      </c>
      <c r="V96" s="23">
        <f t="shared" si="118"/>
        <v>0</v>
      </c>
      <c r="W96" s="23">
        <f t="shared" si="119"/>
        <v>4800</v>
      </c>
      <c r="X96" s="23">
        <f t="shared" si="120"/>
        <v>11543.16</v>
      </c>
      <c r="Y96" s="23">
        <f t="shared" si="121"/>
        <v>2600</v>
      </c>
      <c r="Z96" s="23">
        <v>88</v>
      </c>
      <c r="AA96" s="23">
        <f t="shared" si="122"/>
        <v>300028.68</v>
      </c>
      <c r="AB96" s="23">
        <f t="shared" si="123"/>
        <v>4073056</v>
      </c>
      <c r="AC96" s="23">
        <f t="shared" si="124"/>
        <v>13442.42904290429</v>
      </c>
      <c r="AD96" s="23">
        <f t="shared" si="125"/>
        <v>2799012.2800000003</v>
      </c>
      <c r="AE96" s="23">
        <f t="shared" si="126"/>
        <v>9237.6642904290438</v>
      </c>
      <c r="AF96" s="23">
        <f t="shared" si="127"/>
        <v>630997</v>
      </c>
      <c r="AG96" s="23">
        <f t="shared" si="128"/>
        <v>2082.4983498349834</v>
      </c>
      <c r="AH96" s="23">
        <f t="shared" si="129"/>
        <v>2070129.4500000002</v>
      </c>
      <c r="AI96" s="23">
        <f t="shared" si="130"/>
        <v>12980</v>
      </c>
      <c r="AJ96" s="23">
        <f t="shared" si="131"/>
        <v>-24159.170000000013</v>
      </c>
      <c r="AK96" s="23">
        <f t="shared" si="132"/>
        <v>1274043.72</v>
      </c>
      <c r="AL96" s="23">
        <f t="shared" si="133"/>
        <v>4204.7647524752474</v>
      </c>
      <c r="AM96" s="23">
        <f t="shared" si="134"/>
        <v>1274043.72</v>
      </c>
      <c r="AN96" s="23">
        <f t="shared" si="135"/>
        <v>0</v>
      </c>
      <c r="AO96" s="2">
        <v>626969.51</v>
      </c>
      <c r="AP96" s="2">
        <v>204234.23</v>
      </c>
      <c r="AQ96" s="2">
        <v>72889.11</v>
      </c>
      <c r="AR96" s="2" t="s">
        <v>1</v>
      </c>
      <c r="AS96" s="2">
        <v>697316.68</v>
      </c>
      <c r="AT96" s="2">
        <v>82270</v>
      </c>
      <c r="AU96" s="2" t="s">
        <v>1</v>
      </c>
      <c r="AV96" s="2">
        <v>1416583.69</v>
      </c>
      <c r="AX96" s="2" t="s">
        <v>1</v>
      </c>
      <c r="AY96" s="2" t="s">
        <v>1</v>
      </c>
      <c r="AZ96" s="2" t="s">
        <v>1</v>
      </c>
      <c r="BA96" s="2" t="s">
        <v>1</v>
      </c>
      <c r="BB96" s="2" t="s">
        <v>1</v>
      </c>
      <c r="BC96" s="2" t="s">
        <v>1</v>
      </c>
      <c r="BD96" s="2" t="s">
        <v>1</v>
      </c>
      <c r="BE96" s="2" t="s">
        <v>1</v>
      </c>
      <c r="BF96" s="2">
        <v>4800</v>
      </c>
      <c r="BG96" s="2" t="s">
        <v>1</v>
      </c>
      <c r="BH96" s="2" t="s">
        <v>1</v>
      </c>
      <c r="BI96" s="2" t="s">
        <v>1</v>
      </c>
      <c r="BJ96" s="2" t="s">
        <v>1</v>
      </c>
      <c r="BK96" s="2" t="s">
        <v>1</v>
      </c>
      <c r="BL96" s="2" t="s">
        <v>1</v>
      </c>
      <c r="BM96" s="2" t="s">
        <v>1</v>
      </c>
      <c r="BN96" s="2">
        <v>11543.16</v>
      </c>
      <c r="BO96" s="2" t="s">
        <v>1</v>
      </c>
      <c r="BP96" s="2" t="s">
        <v>1</v>
      </c>
      <c r="BQ96" s="2" t="s">
        <v>1</v>
      </c>
      <c r="BR96" s="2">
        <v>2600</v>
      </c>
      <c r="BS96" s="2" t="s">
        <v>1</v>
      </c>
      <c r="BT96" s="2">
        <v>300028.68</v>
      </c>
      <c r="BU96" s="2" t="s">
        <v>1</v>
      </c>
      <c r="BV96" s="2">
        <v>269675</v>
      </c>
      <c r="BW96" s="2">
        <v>2650</v>
      </c>
      <c r="BX96" s="2" t="s">
        <v>1</v>
      </c>
      <c r="BY96" s="2">
        <v>3630</v>
      </c>
      <c r="BZ96" s="2" t="s">
        <v>1</v>
      </c>
      <c r="CA96" s="2" t="s">
        <v>1</v>
      </c>
      <c r="CB96" s="2" t="s">
        <v>1</v>
      </c>
      <c r="CC96" s="2" t="s">
        <v>1</v>
      </c>
      <c r="CD96" s="2">
        <v>24160</v>
      </c>
      <c r="CE96" s="2">
        <v>56482</v>
      </c>
      <c r="CF96" s="2" t="s">
        <v>1</v>
      </c>
      <c r="CG96" s="2" t="s">
        <v>1</v>
      </c>
      <c r="CH96" s="2">
        <v>1658.85</v>
      </c>
      <c r="CI96" s="2" t="s">
        <v>1</v>
      </c>
      <c r="CJ96" s="2" t="s">
        <v>1</v>
      </c>
      <c r="CK96" s="2" t="s">
        <v>1</v>
      </c>
      <c r="CL96" s="2" t="s">
        <v>1</v>
      </c>
      <c r="CM96" s="2" t="s">
        <v>1</v>
      </c>
      <c r="CN96" s="2" t="s">
        <v>1</v>
      </c>
      <c r="CO96" s="2" t="s">
        <v>1</v>
      </c>
      <c r="CP96" s="2" t="s">
        <v>1</v>
      </c>
      <c r="CQ96" s="2" t="s">
        <v>1</v>
      </c>
      <c r="CR96" s="2" t="s">
        <v>1</v>
      </c>
      <c r="CS96" s="2" t="s">
        <v>1</v>
      </c>
      <c r="CT96" s="2" t="s">
        <v>1</v>
      </c>
      <c r="CU96" s="2">
        <v>0</v>
      </c>
      <c r="CV96" s="2" t="s">
        <v>1</v>
      </c>
      <c r="CW96" s="2">
        <v>7000</v>
      </c>
      <c r="CX96" s="2">
        <v>53048.02</v>
      </c>
      <c r="CY96" s="2" t="s">
        <v>1</v>
      </c>
      <c r="CZ96" s="2" t="s">
        <v>1</v>
      </c>
      <c r="DA96" s="2" t="s">
        <v>1</v>
      </c>
      <c r="DB96" s="2" t="s">
        <v>1</v>
      </c>
      <c r="DC96" s="2" t="s">
        <v>1</v>
      </c>
      <c r="DD96" s="2" t="s">
        <v>1</v>
      </c>
      <c r="DE96" s="2" t="s">
        <v>1</v>
      </c>
      <c r="DF96" s="2" t="s">
        <v>1</v>
      </c>
      <c r="DG96" s="2" t="s">
        <v>1</v>
      </c>
      <c r="DH96" s="2" t="s">
        <v>1</v>
      </c>
      <c r="DI96" s="2" t="s">
        <v>1</v>
      </c>
      <c r="DJ96" s="2" t="s">
        <v>1</v>
      </c>
      <c r="DK96" s="2">
        <v>1440</v>
      </c>
      <c r="DL96" s="2" t="s">
        <v>1</v>
      </c>
      <c r="DM96" s="2" t="s">
        <v>1</v>
      </c>
      <c r="DN96" s="2" t="s">
        <v>1</v>
      </c>
      <c r="DO96" s="2" t="s">
        <v>1</v>
      </c>
      <c r="DP96" s="2">
        <v>272000</v>
      </c>
      <c r="DQ96" s="2" t="s">
        <v>1</v>
      </c>
      <c r="DR96" s="2" t="s">
        <v>1</v>
      </c>
      <c r="DS96" s="2" t="s">
        <v>1</v>
      </c>
      <c r="DT96" s="2" t="s">
        <v>1</v>
      </c>
      <c r="DU96" s="2">
        <v>39500</v>
      </c>
      <c r="DV96" s="2">
        <v>54400</v>
      </c>
      <c r="DW96" s="2" t="s">
        <v>1</v>
      </c>
      <c r="DX96" s="2" t="s">
        <v>1</v>
      </c>
      <c r="DY96" s="2" t="s">
        <v>1</v>
      </c>
      <c r="DZ96" s="2" t="s">
        <v>1</v>
      </c>
      <c r="EA96" s="2" t="s">
        <v>1</v>
      </c>
      <c r="EB96" s="2">
        <v>800800</v>
      </c>
      <c r="EC96" s="2" t="s">
        <v>1</v>
      </c>
      <c r="ED96" s="2" t="s">
        <v>1</v>
      </c>
      <c r="EE96" s="2" t="s">
        <v>1</v>
      </c>
      <c r="EF96" s="2" t="s">
        <v>1</v>
      </c>
      <c r="EG96" s="2" t="s">
        <v>1</v>
      </c>
      <c r="EH96" s="2" t="s">
        <v>1</v>
      </c>
      <c r="EI96" s="2" t="s">
        <v>1</v>
      </c>
      <c r="EJ96" s="2" t="s">
        <v>1</v>
      </c>
      <c r="EK96" s="2">
        <v>8339211</v>
      </c>
      <c r="EL96" s="2" t="s">
        <v>1</v>
      </c>
      <c r="EM96" s="2" t="s">
        <v>1</v>
      </c>
      <c r="EN96" s="2" t="s">
        <v>1</v>
      </c>
      <c r="EO96" s="2" t="s">
        <v>1</v>
      </c>
      <c r="EP96" s="2">
        <v>200000</v>
      </c>
      <c r="EQ96" s="2" t="s">
        <v>1</v>
      </c>
      <c r="ER96" s="2" t="s">
        <v>1</v>
      </c>
      <c r="ES96" s="2" t="s">
        <v>1</v>
      </c>
      <c r="ET96" s="2" t="s">
        <v>1</v>
      </c>
      <c r="EU96" s="2">
        <v>221372</v>
      </c>
      <c r="EV96" s="2" t="s">
        <v>1</v>
      </c>
      <c r="EW96" s="2">
        <v>3047</v>
      </c>
      <c r="EX96" s="2">
        <v>83667</v>
      </c>
      <c r="EY96" s="2">
        <v>224976</v>
      </c>
      <c r="EZ96" s="2" t="s">
        <v>1</v>
      </c>
      <c r="FA96" s="2" t="s">
        <v>1</v>
      </c>
      <c r="FB96" s="2" t="s">
        <v>1</v>
      </c>
      <c r="FC96" s="2">
        <v>55221</v>
      </c>
      <c r="FD96" s="2">
        <v>40266</v>
      </c>
      <c r="FE96" s="2">
        <v>941</v>
      </c>
      <c r="FF96" s="2" t="s">
        <v>1</v>
      </c>
      <c r="FG96" s="2">
        <v>1507</v>
      </c>
      <c r="FH96" s="2" t="s">
        <v>1</v>
      </c>
      <c r="FI96" s="2" t="s">
        <v>1</v>
      </c>
      <c r="FJ96" s="2" t="s">
        <v>1</v>
      </c>
      <c r="FK96" s="2" t="s">
        <v>1</v>
      </c>
      <c r="FL96" s="2" t="s">
        <v>1</v>
      </c>
      <c r="FM96" s="2" t="s">
        <v>1</v>
      </c>
      <c r="FN96" s="2">
        <v>9945</v>
      </c>
      <c r="FO96" s="2">
        <v>63578.6</v>
      </c>
      <c r="FP96" s="2" t="s">
        <v>1</v>
      </c>
      <c r="FQ96" s="2">
        <v>151601.60000000001</v>
      </c>
      <c r="FR96" s="2">
        <v>127568.07</v>
      </c>
      <c r="FS96" s="2" t="s">
        <v>1</v>
      </c>
      <c r="FT96" s="2" t="s">
        <v>1</v>
      </c>
      <c r="FU96" s="2" t="s">
        <v>1</v>
      </c>
      <c r="FV96" s="2" t="s">
        <v>1</v>
      </c>
      <c r="FW96" s="2" t="s">
        <v>1</v>
      </c>
      <c r="FX96" s="2" t="s">
        <v>1</v>
      </c>
      <c r="FY96" s="2" t="s">
        <v>1</v>
      </c>
      <c r="FZ96" s="2">
        <v>91841.29</v>
      </c>
      <c r="GA96" s="2">
        <v>240725</v>
      </c>
      <c r="GB96" s="2">
        <v>450</v>
      </c>
      <c r="GC96" s="2">
        <v>21645</v>
      </c>
      <c r="GD96" s="2" t="s">
        <v>1</v>
      </c>
      <c r="GE96" s="2" t="s">
        <v>1</v>
      </c>
      <c r="GF96" s="2">
        <v>2092</v>
      </c>
      <c r="GG96" s="2">
        <v>20869.46</v>
      </c>
      <c r="GH96" s="2">
        <v>44248.4</v>
      </c>
      <c r="GI96" s="2">
        <v>8131.2</v>
      </c>
      <c r="GJ96" s="2" t="s">
        <v>1</v>
      </c>
      <c r="GK96" s="2">
        <v>86436</v>
      </c>
      <c r="GL96" s="2">
        <v>9853</v>
      </c>
      <c r="GM96" s="2">
        <v>56178</v>
      </c>
      <c r="GN96" s="2">
        <v>532003.21</v>
      </c>
      <c r="GO96" s="2">
        <v>465256.62</v>
      </c>
      <c r="GP96" s="2" t="s">
        <v>1</v>
      </c>
      <c r="GQ96" s="2">
        <v>8493</v>
      </c>
      <c r="GR96" s="2">
        <v>31279</v>
      </c>
      <c r="GS96" s="2" t="s">
        <v>1</v>
      </c>
      <c r="GT96" s="2" t="s">
        <v>1</v>
      </c>
      <c r="GU96" s="2" t="s">
        <v>1</v>
      </c>
      <c r="GV96" s="2" t="s">
        <v>1</v>
      </c>
      <c r="GW96" s="2" t="s">
        <v>1</v>
      </c>
      <c r="GX96" s="2" t="s">
        <v>1</v>
      </c>
      <c r="GY96" s="2" t="s">
        <v>1</v>
      </c>
      <c r="GZ96" s="2" t="s">
        <v>1</v>
      </c>
      <c r="HA96" s="2">
        <v>4190</v>
      </c>
      <c r="HB96" s="2">
        <v>5980</v>
      </c>
      <c r="HC96" s="2">
        <v>2810</v>
      </c>
      <c r="HD96" s="2" t="s">
        <v>1</v>
      </c>
      <c r="HE96" s="2" t="s">
        <v>1</v>
      </c>
      <c r="HF96" s="2" t="s">
        <v>1</v>
      </c>
      <c r="HG96" s="2" t="s">
        <v>1</v>
      </c>
      <c r="HH96" s="2" t="s">
        <v>1</v>
      </c>
      <c r="HI96" s="2" t="s">
        <v>1</v>
      </c>
      <c r="HJ96" s="2">
        <v>57000</v>
      </c>
      <c r="HK96" s="2">
        <v>1000</v>
      </c>
      <c r="HL96" s="2" t="s">
        <v>1</v>
      </c>
      <c r="HM96" s="2" t="s">
        <v>1</v>
      </c>
      <c r="HN96" s="2">
        <v>592</v>
      </c>
      <c r="HO96" s="2" t="s">
        <v>1</v>
      </c>
      <c r="HP96" s="2" t="s">
        <v>1</v>
      </c>
      <c r="HQ96" s="2" t="s">
        <v>1</v>
      </c>
      <c r="HR96" s="2" t="s">
        <v>1</v>
      </c>
      <c r="HS96" s="2">
        <v>39000</v>
      </c>
      <c r="HT96" s="2" t="s">
        <v>1</v>
      </c>
      <c r="HU96" s="2" t="s">
        <v>1</v>
      </c>
      <c r="HV96" s="2" t="s">
        <v>1</v>
      </c>
      <c r="HW96" s="2" t="s">
        <v>1</v>
      </c>
      <c r="HX96" s="2" t="s">
        <v>1</v>
      </c>
      <c r="HY96" s="2" t="s">
        <v>1</v>
      </c>
      <c r="HZ96" s="2" t="s">
        <v>1</v>
      </c>
      <c r="IA96" s="2" t="s">
        <v>1</v>
      </c>
      <c r="IB96" s="2" t="s">
        <v>1</v>
      </c>
      <c r="IC96" s="2" t="s">
        <v>1</v>
      </c>
      <c r="ID96" s="2">
        <v>1000</v>
      </c>
      <c r="IE96" s="2">
        <v>-135668.17000000001</v>
      </c>
      <c r="IF96" s="2">
        <v>1394</v>
      </c>
      <c r="IG96" s="2">
        <v>11523</v>
      </c>
      <c r="IH96" s="2" t="s">
        <v>1</v>
      </c>
      <c r="II96" s="2">
        <v>0</v>
      </c>
      <c r="IJ96" s="2" t="s">
        <v>1</v>
      </c>
      <c r="IK96" s="2" t="s">
        <v>1</v>
      </c>
      <c r="IL96" s="2" t="s">
        <v>1</v>
      </c>
      <c r="IM96" s="2" t="s">
        <v>1</v>
      </c>
      <c r="IN96" s="2" t="s">
        <v>1</v>
      </c>
      <c r="IO96" s="2" t="s">
        <v>1</v>
      </c>
      <c r="IP96" s="2" t="s">
        <v>1</v>
      </c>
      <c r="IQ96" s="2">
        <v>7000</v>
      </c>
      <c r="IR96" s="2" t="s">
        <v>1</v>
      </c>
      <c r="IS96" s="2" t="s">
        <v>1</v>
      </c>
      <c r="IT96" s="2" t="s">
        <v>1</v>
      </c>
      <c r="IU96" s="2" t="s">
        <v>1</v>
      </c>
      <c r="IV96" s="2" t="s">
        <v>1</v>
      </c>
      <c r="IW96" s="2" t="s">
        <v>1</v>
      </c>
      <c r="IX96" s="2" t="s">
        <v>1</v>
      </c>
      <c r="IY96" s="2" t="s">
        <v>1</v>
      </c>
      <c r="IZ96" s="2" t="s">
        <v>1</v>
      </c>
      <c r="JA96" s="2" t="s">
        <v>1</v>
      </c>
      <c r="JB96" s="2" t="s">
        <v>1</v>
      </c>
      <c r="JC96" s="2" t="s">
        <v>1</v>
      </c>
      <c r="JD96" s="2" t="s">
        <v>1</v>
      </c>
      <c r="JE96" s="2" t="s">
        <v>1</v>
      </c>
      <c r="JF96" s="2" t="s">
        <v>1</v>
      </c>
      <c r="JG96" s="2" t="s">
        <v>1</v>
      </c>
      <c r="JH96" s="2" t="s">
        <v>1</v>
      </c>
      <c r="JI96" s="2" t="s">
        <v>1</v>
      </c>
      <c r="JJ96" s="2" t="s">
        <v>1</v>
      </c>
      <c r="JK96" s="2" t="s">
        <v>1</v>
      </c>
      <c r="JL96" s="2" t="s">
        <v>1</v>
      </c>
      <c r="JM96" s="2" t="s">
        <v>1</v>
      </c>
      <c r="JN96" s="2">
        <v>1274043.72</v>
      </c>
      <c r="JO96" s="2" t="s">
        <v>1</v>
      </c>
      <c r="JP96" s="2" t="s">
        <v>1</v>
      </c>
      <c r="JQ96" s="2" t="s">
        <v>1</v>
      </c>
      <c r="JR96" s="2" t="s">
        <v>1</v>
      </c>
      <c r="JS96" s="2" t="s">
        <v>1</v>
      </c>
      <c r="JT96" s="2" t="s">
        <v>1</v>
      </c>
      <c r="JU96" s="2" t="s">
        <v>1</v>
      </c>
      <c r="JV96" s="2" t="s">
        <v>1</v>
      </c>
      <c r="JW96" s="2" t="s">
        <v>1</v>
      </c>
      <c r="JX96" s="2" t="s">
        <v>1</v>
      </c>
      <c r="JY96" s="2" t="s">
        <v>1</v>
      </c>
      <c r="JZ96" s="2" t="s">
        <v>1</v>
      </c>
      <c r="KA96" s="2" t="s">
        <v>1</v>
      </c>
      <c r="KB96" s="2" t="s">
        <v>1</v>
      </c>
      <c r="KC96" s="2" t="s">
        <v>1</v>
      </c>
      <c r="KD96" s="2" t="s">
        <v>1</v>
      </c>
      <c r="KE96" s="2" t="s">
        <v>1</v>
      </c>
      <c r="KF96" s="2" t="s">
        <v>1</v>
      </c>
      <c r="KG96" s="2" t="s">
        <v>1</v>
      </c>
      <c r="KH96" s="2" t="s">
        <v>1</v>
      </c>
      <c r="KI96" s="2" t="s">
        <v>1</v>
      </c>
      <c r="KJ96" s="2" t="s">
        <v>1</v>
      </c>
      <c r="KK96" s="2" t="s">
        <v>1</v>
      </c>
      <c r="KL96" s="2" t="s">
        <v>1</v>
      </c>
      <c r="KM96" s="2" t="s">
        <v>1</v>
      </c>
      <c r="KN96" s="2" t="s">
        <v>1</v>
      </c>
      <c r="KO96" s="2" t="s">
        <v>1</v>
      </c>
      <c r="KP96" s="2" t="s">
        <v>1</v>
      </c>
      <c r="KQ96" s="2" t="s">
        <v>1</v>
      </c>
      <c r="KR96" s="2" t="s">
        <v>1</v>
      </c>
      <c r="KS96" s="2" t="s">
        <v>1</v>
      </c>
      <c r="KT96" s="2" t="s">
        <v>1</v>
      </c>
      <c r="KU96" s="2" t="s">
        <v>1</v>
      </c>
      <c r="KV96" s="2" t="s">
        <v>1</v>
      </c>
      <c r="KW96" s="2" t="s">
        <v>1</v>
      </c>
    </row>
    <row r="97" spans="1:309" x14ac:dyDescent="0.3">
      <c r="A97" s="2" t="s">
        <v>90</v>
      </c>
      <c r="B97" s="2">
        <v>911</v>
      </c>
      <c r="C97" s="23">
        <f t="shared" si="99"/>
        <v>-6419925.2100000009</v>
      </c>
      <c r="D97" s="23">
        <f t="shared" si="100"/>
        <v>13548490.370000001</v>
      </c>
      <c r="E97" s="23">
        <f t="shared" si="101"/>
        <v>14872.107980241493</v>
      </c>
      <c r="F97" s="23">
        <f t="shared" si="102"/>
        <v>9240715.3800000008</v>
      </c>
      <c r="G97" s="23">
        <f t="shared" si="103"/>
        <v>2592294.9900000002</v>
      </c>
      <c r="H97" s="23">
        <f t="shared" si="104"/>
        <v>84070</v>
      </c>
      <c r="I97" s="23">
        <f t="shared" si="105"/>
        <v>1631410</v>
      </c>
      <c r="J97" s="23">
        <f t="shared" si="106"/>
        <v>1790.7903402854006</v>
      </c>
      <c r="K97" s="23">
        <f t="shared" si="107"/>
        <v>638710.98</v>
      </c>
      <c r="L97" s="23">
        <f t="shared" si="108"/>
        <v>992699.0199999999</v>
      </c>
      <c r="M97" s="23">
        <f t="shared" si="109"/>
        <v>2244164.0900000003</v>
      </c>
      <c r="N97" s="23">
        <f t="shared" si="110"/>
        <v>10143.485598243689</v>
      </c>
      <c r="O97" s="23">
        <f t="shared" si="111"/>
        <v>2321143.27</v>
      </c>
      <c r="P97" s="23">
        <f t="shared" si="112"/>
        <v>2080487.96</v>
      </c>
      <c r="Q97" s="23">
        <f t="shared" si="113"/>
        <v>3832056.25</v>
      </c>
      <c r="R97" s="23">
        <f t="shared" si="114"/>
        <v>8745741.3900000006</v>
      </c>
      <c r="S97" s="23">
        <f t="shared" si="115"/>
        <v>9600.1552030735456</v>
      </c>
      <c r="T97" s="23">
        <f t="shared" si="116"/>
        <v>494973.99000000022</v>
      </c>
      <c r="U97" s="7">
        <f t="shared" si="117"/>
        <v>5.3564466564059478E-2</v>
      </c>
      <c r="V97" s="23">
        <f t="shared" si="118"/>
        <v>354</v>
      </c>
      <c r="W97" s="23">
        <f t="shared" si="119"/>
        <v>459501</v>
      </c>
      <c r="X97" s="23">
        <f t="shared" si="120"/>
        <v>32095.99</v>
      </c>
      <c r="Y97" s="23">
        <f t="shared" si="121"/>
        <v>3110</v>
      </c>
      <c r="Z97" s="23">
        <v>87</v>
      </c>
      <c r="AA97" s="23">
        <f t="shared" si="122"/>
        <v>511966.91</v>
      </c>
      <c r="AB97" s="23">
        <f t="shared" si="123"/>
        <v>19968415.580000002</v>
      </c>
      <c r="AC97" s="23">
        <f t="shared" si="124"/>
        <v>21919.226761800222</v>
      </c>
      <c r="AD97" s="23">
        <f t="shared" si="125"/>
        <v>14978967.800000003</v>
      </c>
      <c r="AE97" s="23">
        <f t="shared" si="126"/>
        <v>16442.33567508233</v>
      </c>
      <c r="AF97" s="23">
        <f t="shared" si="127"/>
        <v>2914717.0000000005</v>
      </c>
      <c r="AG97" s="23">
        <f t="shared" si="128"/>
        <v>3199.4698133918778</v>
      </c>
      <c r="AH97" s="23">
        <f t="shared" si="129"/>
        <v>10964472.649999999</v>
      </c>
      <c r="AI97" s="23">
        <f t="shared" si="130"/>
        <v>258068.8</v>
      </c>
      <c r="AJ97" s="23">
        <f t="shared" si="131"/>
        <v>1226236.03</v>
      </c>
      <c r="AK97" s="23">
        <f t="shared" si="132"/>
        <v>4989447.78</v>
      </c>
      <c r="AL97" s="23">
        <f t="shared" si="133"/>
        <v>5476.8910867178929</v>
      </c>
      <c r="AM97" s="23">
        <f t="shared" si="134"/>
        <v>4989447.78</v>
      </c>
      <c r="AN97" s="23">
        <f t="shared" si="135"/>
        <v>0</v>
      </c>
      <c r="AO97" s="2">
        <v>2044303.92</v>
      </c>
      <c r="AP97" s="2">
        <v>59912.69</v>
      </c>
      <c r="AQ97" s="2">
        <v>216926.66</v>
      </c>
      <c r="AR97" s="2" t="s">
        <v>1</v>
      </c>
      <c r="AS97" s="2">
        <v>2080487.96</v>
      </c>
      <c r="AT97" s="2" t="s">
        <v>1</v>
      </c>
      <c r="AU97" s="2" t="s">
        <v>1</v>
      </c>
      <c r="AV97" s="2">
        <v>3832056.25</v>
      </c>
      <c r="AX97" s="2" t="s">
        <v>1</v>
      </c>
      <c r="AY97" s="2" t="s">
        <v>1</v>
      </c>
      <c r="AZ97" s="2">
        <v>354</v>
      </c>
      <c r="BA97" s="2" t="s">
        <v>1</v>
      </c>
      <c r="BB97" s="2" t="s">
        <v>1</v>
      </c>
      <c r="BC97" s="2" t="s">
        <v>1</v>
      </c>
      <c r="BD97" s="2" t="s">
        <v>1</v>
      </c>
      <c r="BE97" s="2">
        <v>445501</v>
      </c>
      <c r="BF97" s="2">
        <v>14000</v>
      </c>
      <c r="BG97" s="2" t="s">
        <v>1</v>
      </c>
      <c r="BH97" s="2" t="s">
        <v>1</v>
      </c>
      <c r="BI97" s="2" t="s">
        <v>1</v>
      </c>
      <c r="BJ97" s="2" t="s">
        <v>1</v>
      </c>
      <c r="BK97" s="2" t="s">
        <v>1</v>
      </c>
      <c r="BL97" s="2" t="s">
        <v>1</v>
      </c>
      <c r="BM97" s="2" t="s">
        <v>1</v>
      </c>
      <c r="BN97" s="2">
        <v>32095.99</v>
      </c>
      <c r="BO97" s="2" t="s">
        <v>1</v>
      </c>
      <c r="BP97" s="2" t="s">
        <v>1</v>
      </c>
      <c r="BQ97" s="2" t="s">
        <v>1</v>
      </c>
      <c r="BR97" s="2">
        <v>3110</v>
      </c>
      <c r="BS97" s="2" t="s">
        <v>1</v>
      </c>
      <c r="BT97" s="2">
        <v>511966.91</v>
      </c>
      <c r="BU97" s="2" t="s">
        <v>1</v>
      </c>
      <c r="BV97" s="2">
        <v>1970447.05</v>
      </c>
      <c r="BW97" s="2">
        <v>697</v>
      </c>
      <c r="BX97" s="2" t="s">
        <v>1</v>
      </c>
      <c r="BY97" s="2">
        <v>16310.8</v>
      </c>
      <c r="BZ97" s="2" t="s">
        <v>1</v>
      </c>
      <c r="CA97" s="2" t="s">
        <v>1</v>
      </c>
      <c r="CB97" s="2" t="s">
        <v>1</v>
      </c>
      <c r="CC97" s="2" t="s">
        <v>1</v>
      </c>
      <c r="CD97" s="2">
        <v>59153</v>
      </c>
      <c r="CE97" s="2">
        <v>24867</v>
      </c>
      <c r="CF97" s="2" t="s">
        <v>1</v>
      </c>
      <c r="CG97" s="2">
        <v>172549</v>
      </c>
      <c r="CH97" s="2">
        <v>140.24</v>
      </c>
      <c r="CI97" s="2">
        <v>0</v>
      </c>
      <c r="CJ97" s="2" t="s">
        <v>1</v>
      </c>
      <c r="CK97" s="2" t="s">
        <v>1</v>
      </c>
      <c r="CL97" s="2" t="s">
        <v>1</v>
      </c>
      <c r="CM97" s="2" t="s">
        <v>1</v>
      </c>
      <c r="CN97" s="2" t="s">
        <v>1</v>
      </c>
      <c r="CO97" s="2" t="s">
        <v>1</v>
      </c>
      <c r="CP97" s="2" t="s">
        <v>1</v>
      </c>
      <c r="CQ97" s="2" t="s">
        <v>1</v>
      </c>
      <c r="CR97" s="2" t="s">
        <v>1</v>
      </c>
      <c r="CS97" s="2" t="s">
        <v>1</v>
      </c>
      <c r="CT97" s="2" t="s">
        <v>1</v>
      </c>
      <c r="CU97" s="2" t="s">
        <v>1</v>
      </c>
      <c r="CV97" s="2" t="s">
        <v>1</v>
      </c>
      <c r="CW97" s="2">
        <v>26667</v>
      </c>
      <c r="CX97" s="2">
        <v>321463.90000000002</v>
      </c>
      <c r="CY97" s="2" t="s">
        <v>1</v>
      </c>
      <c r="CZ97" s="2" t="s">
        <v>1</v>
      </c>
      <c r="DA97" s="2" t="s">
        <v>1</v>
      </c>
      <c r="DB97" s="2" t="s">
        <v>1</v>
      </c>
      <c r="DC97" s="2" t="s">
        <v>1</v>
      </c>
      <c r="DD97" s="2" t="s">
        <v>1</v>
      </c>
      <c r="DE97" s="2" t="s">
        <v>1</v>
      </c>
      <c r="DF97" s="2" t="s">
        <v>1</v>
      </c>
      <c r="DG97" s="2" t="s">
        <v>1</v>
      </c>
      <c r="DH97" s="2" t="s">
        <v>1</v>
      </c>
      <c r="DI97" s="2" t="s">
        <v>1</v>
      </c>
      <c r="DJ97" s="2" t="s">
        <v>1</v>
      </c>
      <c r="DK97" s="2">
        <v>83070</v>
      </c>
      <c r="DL97" s="2" t="s">
        <v>1</v>
      </c>
      <c r="DM97" s="2" t="s">
        <v>1</v>
      </c>
      <c r="DN97" s="2" t="s">
        <v>1</v>
      </c>
      <c r="DO97" s="2" t="s">
        <v>1</v>
      </c>
      <c r="DP97" s="2" t="s">
        <v>1</v>
      </c>
      <c r="DQ97" s="2">
        <v>1000</v>
      </c>
      <c r="DR97" s="2" t="s">
        <v>1</v>
      </c>
      <c r="DS97" s="2" t="s">
        <v>1</v>
      </c>
      <c r="DT97" s="2" t="s">
        <v>1</v>
      </c>
      <c r="DU97" s="2">
        <v>118500</v>
      </c>
      <c r="DV97" s="2">
        <v>165700</v>
      </c>
      <c r="DW97" s="2">
        <v>1499.99</v>
      </c>
      <c r="DX97" s="2">
        <v>350210.99</v>
      </c>
      <c r="DY97" s="2" t="s">
        <v>1</v>
      </c>
      <c r="DZ97" s="2" t="s">
        <v>1</v>
      </c>
      <c r="EA97" s="2" t="s">
        <v>1</v>
      </c>
      <c r="EB97" s="2">
        <v>2800</v>
      </c>
      <c r="EC97" s="2" t="s">
        <v>1</v>
      </c>
      <c r="ED97" s="2" t="s">
        <v>1</v>
      </c>
      <c r="EE97" s="2" t="s">
        <v>1</v>
      </c>
      <c r="EF97" s="2" t="s">
        <v>1</v>
      </c>
      <c r="EG97" s="2" t="s">
        <v>1</v>
      </c>
      <c r="EH97" s="2" t="s">
        <v>1</v>
      </c>
      <c r="EI97" s="2" t="s">
        <v>1</v>
      </c>
      <c r="EJ97" s="2" t="s">
        <v>1</v>
      </c>
      <c r="EK97" s="2">
        <v>44038.82</v>
      </c>
      <c r="EL97" s="2">
        <v>748660.2</v>
      </c>
      <c r="EM97" s="2" t="s">
        <v>1</v>
      </c>
      <c r="EN97" s="2" t="s">
        <v>1</v>
      </c>
      <c r="EO97" s="2" t="s">
        <v>1</v>
      </c>
      <c r="EP97" s="2">
        <v>200000</v>
      </c>
      <c r="EQ97" s="2" t="s">
        <v>1</v>
      </c>
      <c r="ER97" s="2" t="s">
        <v>1</v>
      </c>
      <c r="ES97" s="2" t="s">
        <v>1</v>
      </c>
      <c r="ET97" s="2" t="s">
        <v>1</v>
      </c>
      <c r="EU97" s="2">
        <v>1291345.32</v>
      </c>
      <c r="EV97" s="2" t="s">
        <v>1</v>
      </c>
      <c r="EW97" s="2">
        <v>2464</v>
      </c>
      <c r="EX97" s="2">
        <v>139754</v>
      </c>
      <c r="EY97" s="2">
        <v>823627</v>
      </c>
      <c r="EZ97" s="2" t="s">
        <v>1</v>
      </c>
      <c r="FA97" s="2" t="s">
        <v>1</v>
      </c>
      <c r="FB97" s="2" t="s">
        <v>1</v>
      </c>
      <c r="FC97" s="2">
        <v>459440.68</v>
      </c>
      <c r="FD97" s="2">
        <v>193513</v>
      </c>
      <c r="FE97" s="2">
        <v>4573</v>
      </c>
      <c r="FF97" s="2" t="s">
        <v>1</v>
      </c>
      <c r="FG97" s="2" t="s">
        <v>1</v>
      </c>
      <c r="FH97" s="2" t="s">
        <v>1</v>
      </c>
      <c r="FI97" s="2" t="s">
        <v>1</v>
      </c>
      <c r="FJ97" s="2" t="s">
        <v>1</v>
      </c>
      <c r="FK97" s="2">
        <v>583.1</v>
      </c>
      <c r="FL97" s="2">
        <v>230.8</v>
      </c>
      <c r="FM97" s="2">
        <v>5172.3999999999996</v>
      </c>
      <c r="FN97" s="2">
        <v>6945</v>
      </c>
      <c r="FO97" s="2">
        <v>92386.9</v>
      </c>
      <c r="FP97" s="2" t="s">
        <v>1</v>
      </c>
      <c r="FQ97" s="2">
        <v>826017.4</v>
      </c>
      <c r="FR97" s="2">
        <v>159840.74</v>
      </c>
      <c r="FS97" s="2" t="s">
        <v>1</v>
      </c>
      <c r="FT97" s="2" t="s">
        <v>1</v>
      </c>
      <c r="FU97" s="2" t="s">
        <v>1</v>
      </c>
      <c r="FV97" s="2" t="s">
        <v>1</v>
      </c>
      <c r="FW97" s="2" t="s">
        <v>1</v>
      </c>
      <c r="FX97" s="2">
        <v>1170</v>
      </c>
      <c r="FY97" s="2" t="s">
        <v>1</v>
      </c>
      <c r="FZ97" s="2">
        <v>112196.37</v>
      </c>
      <c r="GA97" s="2">
        <v>234408</v>
      </c>
      <c r="GB97" s="2" t="s">
        <v>1</v>
      </c>
      <c r="GC97" s="2">
        <v>273588.49</v>
      </c>
      <c r="GD97" s="2" t="s">
        <v>1</v>
      </c>
      <c r="GE97" s="2">
        <v>1330</v>
      </c>
      <c r="GF97" s="2">
        <v>2331</v>
      </c>
      <c r="GG97" s="2">
        <v>18339.41</v>
      </c>
      <c r="GH97" s="2">
        <v>173082.73</v>
      </c>
      <c r="GI97" s="2">
        <v>38259.96</v>
      </c>
      <c r="GJ97" s="2" t="s">
        <v>1</v>
      </c>
      <c r="GK97" s="2">
        <v>72600</v>
      </c>
      <c r="GL97" s="2">
        <v>8860</v>
      </c>
      <c r="GM97" s="2" t="s">
        <v>1</v>
      </c>
      <c r="GN97" s="2">
        <v>3030900.04</v>
      </c>
      <c r="GO97" s="2">
        <v>5225638.63</v>
      </c>
      <c r="GP97" s="2" t="s">
        <v>1</v>
      </c>
      <c r="GQ97" s="2" t="s">
        <v>1</v>
      </c>
      <c r="GR97" s="2">
        <v>23065</v>
      </c>
      <c r="GS97" s="2" t="s">
        <v>1</v>
      </c>
      <c r="GT97" s="2" t="s">
        <v>1</v>
      </c>
      <c r="GU97" s="2" t="s">
        <v>1</v>
      </c>
      <c r="GV97" s="2" t="s">
        <v>1</v>
      </c>
      <c r="GW97" s="2" t="s">
        <v>1</v>
      </c>
      <c r="GX97" s="2" t="s">
        <v>1</v>
      </c>
      <c r="GY97" s="2" t="s">
        <v>1</v>
      </c>
      <c r="GZ97" s="2" t="s">
        <v>1</v>
      </c>
      <c r="HA97" s="2">
        <v>184000</v>
      </c>
      <c r="HB97" s="2">
        <v>55380</v>
      </c>
      <c r="HC97" s="2">
        <v>18688.8</v>
      </c>
      <c r="HD97" s="2" t="s">
        <v>1</v>
      </c>
      <c r="HE97" s="2" t="s">
        <v>1</v>
      </c>
      <c r="HF97" s="2" t="s">
        <v>1</v>
      </c>
      <c r="HG97" s="2" t="s">
        <v>1</v>
      </c>
      <c r="HH97" s="2" t="s">
        <v>1</v>
      </c>
      <c r="HI97" s="2" t="s">
        <v>1</v>
      </c>
      <c r="HJ97" s="2" t="s">
        <v>1</v>
      </c>
      <c r="HK97" s="2" t="s">
        <v>1</v>
      </c>
      <c r="HL97" s="2" t="s">
        <v>1</v>
      </c>
      <c r="HM97" s="2" t="s">
        <v>1</v>
      </c>
      <c r="HN97" s="2">
        <v>26992.400000000001</v>
      </c>
      <c r="HO97" s="2" t="s">
        <v>1</v>
      </c>
      <c r="HP97" s="2" t="s">
        <v>1</v>
      </c>
      <c r="HQ97" s="2" t="s">
        <v>1</v>
      </c>
      <c r="HR97" s="2" t="s">
        <v>1</v>
      </c>
      <c r="HS97" s="2" t="s">
        <v>1</v>
      </c>
      <c r="HT97" s="2" t="s">
        <v>1</v>
      </c>
      <c r="HU97" s="2" t="s">
        <v>1</v>
      </c>
      <c r="HV97" s="2" t="s">
        <v>1</v>
      </c>
      <c r="HW97" s="2">
        <v>560000</v>
      </c>
      <c r="HX97" s="2" t="s">
        <v>1</v>
      </c>
      <c r="HY97" s="2" t="s">
        <v>1</v>
      </c>
      <c r="HZ97" s="2" t="s">
        <v>1</v>
      </c>
      <c r="IA97" s="2" t="s">
        <v>1</v>
      </c>
      <c r="IB97" s="2" t="s">
        <v>1</v>
      </c>
      <c r="IC97" s="2" t="s">
        <v>1</v>
      </c>
      <c r="ID97" s="2">
        <v>0</v>
      </c>
      <c r="IE97" s="2">
        <v>601511.13</v>
      </c>
      <c r="IF97" s="2" t="s">
        <v>1</v>
      </c>
      <c r="IG97" s="2">
        <v>37732.5</v>
      </c>
      <c r="IH97" s="2" t="s">
        <v>1</v>
      </c>
      <c r="II97" s="2">
        <v>70000</v>
      </c>
      <c r="IJ97" s="2" t="s">
        <v>1</v>
      </c>
      <c r="IK97" s="2" t="s">
        <v>1</v>
      </c>
      <c r="IL97" s="2" t="s">
        <v>1</v>
      </c>
      <c r="IM97" s="2" t="s">
        <v>1</v>
      </c>
      <c r="IN97" s="2" t="s">
        <v>1</v>
      </c>
      <c r="IO97" s="2" t="s">
        <v>1</v>
      </c>
      <c r="IP97" s="2" t="s">
        <v>1</v>
      </c>
      <c r="IQ97" s="2" t="s">
        <v>1</v>
      </c>
      <c r="IR97" s="2" t="s">
        <v>1</v>
      </c>
      <c r="IS97" s="2" t="s">
        <v>1</v>
      </c>
      <c r="IT97" s="2">
        <v>3000</v>
      </c>
      <c r="IU97" s="2" t="s">
        <v>1</v>
      </c>
      <c r="IV97" s="2" t="s">
        <v>1</v>
      </c>
      <c r="IW97" s="2" t="s">
        <v>1</v>
      </c>
      <c r="IX97" s="2" t="s">
        <v>1</v>
      </c>
      <c r="IY97" s="2" t="s">
        <v>1</v>
      </c>
      <c r="IZ97" s="2" t="s">
        <v>1</v>
      </c>
      <c r="JA97" s="2" t="s">
        <v>1</v>
      </c>
      <c r="JB97" s="2" t="s">
        <v>1</v>
      </c>
      <c r="JC97" s="2" t="s">
        <v>1</v>
      </c>
      <c r="JD97" s="2" t="s">
        <v>1</v>
      </c>
      <c r="JE97" s="2" t="s">
        <v>1</v>
      </c>
      <c r="JF97" s="2" t="s">
        <v>1</v>
      </c>
      <c r="JG97" s="2" t="s">
        <v>1</v>
      </c>
      <c r="JH97" s="2" t="s">
        <v>1</v>
      </c>
      <c r="JI97" s="2" t="s">
        <v>1</v>
      </c>
      <c r="JJ97" s="2" t="s">
        <v>1</v>
      </c>
      <c r="JK97" s="2" t="s">
        <v>1</v>
      </c>
      <c r="JL97" s="2" t="s">
        <v>1</v>
      </c>
      <c r="JM97" s="2" t="s">
        <v>1</v>
      </c>
      <c r="JN97" s="2">
        <v>4893452.78</v>
      </c>
      <c r="JO97" s="2">
        <v>20000</v>
      </c>
      <c r="JP97" s="2" t="s">
        <v>1</v>
      </c>
      <c r="JQ97" s="2" t="s">
        <v>1</v>
      </c>
      <c r="JR97" s="2" t="s">
        <v>1</v>
      </c>
      <c r="JS97" s="2" t="s">
        <v>1</v>
      </c>
      <c r="JT97" s="2" t="s">
        <v>1</v>
      </c>
      <c r="JU97" s="2">
        <v>75995</v>
      </c>
      <c r="JV97" s="2" t="s">
        <v>1</v>
      </c>
      <c r="JW97" s="2" t="s">
        <v>1</v>
      </c>
      <c r="JX97" s="2" t="s">
        <v>1</v>
      </c>
      <c r="JY97" s="2" t="s">
        <v>1</v>
      </c>
      <c r="JZ97" s="2" t="s">
        <v>1</v>
      </c>
      <c r="KA97" s="2" t="s">
        <v>1</v>
      </c>
      <c r="KB97" s="2" t="s">
        <v>1</v>
      </c>
      <c r="KC97" s="2" t="s">
        <v>1</v>
      </c>
      <c r="KD97" s="2" t="s">
        <v>1</v>
      </c>
      <c r="KE97" s="2" t="s">
        <v>1</v>
      </c>
      <c r="KF97" s="2" t="s">
        <v>1</v>
      </c>
      <c r="KG97" s="2" t="s">
        <v>1</v>
      </c>
      <c r="KH97" s="2" t="s">
        <v>1</v>
      </c>
      <c r="KI97" s="2" t="s">
        <v>1</v>
      </c>
      <c r="KJ97" s="2" t="s">
        <v>1</v>
      </c>
      <c r="KK97" s="2" t="s">
        <v>1</v>
      </c>
      <c r="KL97" s="2" t="s">
        <v>1</v>
      </c>
      <c r="KM97" s="2" t="s">
        <v>1</v>
      </c>
      <c r="KN97" s="2" t="s">
        <v>1</v>
      </c>
      <c r="KO97" s="2" t="s">
        <v>1</v>
      </c>
      <c r="KP97" s="2" t="s">
        <v>1</v>
      </c>
      <c r="KQ97" s="2" t="s">
        <v>1</v>
      </c>
      <c r="KR97" s="2" t="s">
        <v>1</v>
      </c>
      <c r="KS97" s="2" t="s">
        <v>1</v>
      </c>
      <c r="KT97" s="2" t="s">
        <v>1</v>
      </c>
      <c r="KU97" s="2" t="s">
        <v>1</v>
      </c>
      <c r="KV97" s="2" t="s">
        <v>1</v>
      </c>
      <c r="KW97" s="2" t="s">
        <v>1</v>
      </c>
    </row>
    <row r="98" spans="1:309" x14ac:dyDescent="0.3">
      <c r="A98" s="2" t="s">
        <v>92</v>
      </c>
      <c r="B98" s="2">
        <v>421</v>
      </c>
      <c r="C98" s="23">
        <f t="shared" si="99"/>
        <v>1079719.3399999999</v>
      </c>
      <c r="D98" s="23">
        <f t="shared" si="100"/>
        <v>8033822.1099999994</v>
      </c>
      <c r="E98" s="23">
        <f t="shared" si="101"/>
        <v>19082.712850356293</v>
      </c>
      <c r="F98" s="23">
        <f t="shared" si="102"/>
        <v>5561788.5</v>
      </c>
      <c r="G98" s="23">
        <f t="shared" si="103"/>
        <v>2100565.61</v>
      </c>
      <c r="H98" s="23">
        <f t="shared" si="104"/>
        <v>0</v>
      </c>
      <c r="I98" s="23">
        <f t="shared" si="105"/>
        <v>371468</v>
      </c>
      <c r="J98" s="23">
        <f t="shared" si="106"/>
        <v>882.34679334916859</v>
      </c>
      <c r="K98" s="23">
        <f t="shared" si="107"/>
        <v>371468</v>
      </c>
      <c r="L98" s="23">
        <f t="shared" si="108"/>
        <v>0</v>
      </c>
      <c r="M98" s="23">
        <f t="shared" si="109"/>
        <v>2100565.61</v>
      </c>
      <c r="N98" s="23">
        <f t="shared" si="110"/>
        <v>13210.899049881235</v>
      </c>
      <c r="O98" s="23">
        <f t="shared" si="111"/>
        <v>2849872</v>
      </c>
      <c r="P98" s="23">
        <f t="shared" si="112"/>
        <v>86390</v>
      </c>
      <c r="Q98" s="23">
        <f t="shared" si="113"/>
        <v>1258853</v>
      </c>
      <c r="R98" s="23">
        <f t="shared" si="114"/>
        <v>4937392</v>
      </c>
      <c r="S98" s="23">
        <f t="shared" si="115"/>
        <v>11727.771971496437</v>
      </c>
      <c r="T98" s="23">
        <f t="shared" si="116"/>
        <v>624396.5</v>
      </c>
      <c r="U98" s="7">
        <f t="shared" si="117"/>
        <v>0.11226541606175783</v>
      </c>
      <c r="V98" s="23">
        <f t="shared" si="118"/>
        <v>0</v>
      </c>
      <c r="W98" s="23">
        <f t="shared" si="119"/>
        <v>292360</v>
      </c>
      <c r="X98" s="23">
        <f t="shared" si="120"/>
        <v>319725.5</v>
      </c>
      <c r="Y98" s="23">
        <f t="shared" si="121"/>
        <v>12400</v>
      </c>
      <c r="Z98" s="23">
        <v>89</v>
      </c>
      <c r="AA98" s="23">
        <f t="shared" si="122"/>
        <v>742188</v>
      </c>
      <c r="AB98" s="23">
        <f t="shared" si="123"/>
        <v>6954102.7699999996</v>
      </c>
      <c r="AC98" s="23">
        <f t="shared" si="124"/>
        <v>16518.058836104512</v>
      </c>
      <c r="AD98" s="23">
        <f t="shared" si="125"/>
        <v>6954102.7699999996</v>
      </c>
      <c r="AE98" s="23">
        <f t="shared" si="126"/>
        <v>16518.058836104512</v>
      </c>
      <c r="AF98" s="23">
        <f t="shared" si="127"/>
        <v>3253278</v>
      </c>
      <c r="AG98" s="23">
        <f t="shared" si="128"/>
        <v>7727.5011876484559</v>
      </c>
      <c r="AH98" s="23">
        <f t="shared" si="129"/>
        <v>2684815.77</v>
      </c>
      <c r="AI98" s="23">
        <f t="shared" si="130"/>
        <v>14596</v>
      </c>
      <c r="AJ98" s="23">
        <f t="shared" si="131"/>
        <v>1254696</v>
      </c>
      <c r="AK98" s="23">
        <f t="shared" si="132"/>
        <v>0</v>
      </c>
      <c r="AL98" s="23">
        <f t="shared" si="133"/>
        <v>0</v>
      </c>
      <c r="AM98" s="23">
        <f t="shared" si="134"/>
        <v>0</v>
      </c>
      <c r="AN98" s="23">
        <f t="shared" si="135"/>
        <v>0</v>
      </c>
      <c r="AO98" s="2">
        <v>2202338</v>
      </c>
      <c r="AP98" s="2">
        <v>647534</v>
      </c>
      <c r="AQ98" s="2">
        <v>0</v>
      </c>
      <c r="AR98" s="2" t="s">
        <v>1</v>
      </c>
      <c r="AS98" s="2">
        <v>86390</v>
      </c>
      <c r="AT98" s="2" t="s">
        <v>1</v>
      </c>
      <c r="AU98" s="2" t="s">
        <v>1</v>
      </c>
      <c r="AV98" s="2">
        <v>1258853</v>
      </c>
      <c r="AX98" s="2" t="s">
        <v>1</v>
      </c>
      <c r="AY98" s="2" t="s">
        <v>1</v>
      </c>
      <c r="AZ98" s="2" t="s">
        <v>1</v>
      </c>
      <c r="BA98" s="2" t="s">
        <v>1</v>
      </c>
      <c r="BB98" s="2" t="s">
        <v>1</v>
      </c>
      <c r="BC98" s="2" t="s">
        <v>1</v>
      </c>
      <c r="BD98" s="2" t="s">
        <v>1</v>
      </c>
      <c r="BE98" s="2">
        <v>283360</v>
      </c>
      <c r="BF98" s="2">
        <v>9000</v>
      </c>
      <c r="BG98" s="2">
        <v>0</v>
      </c>
      <c r="BH98" s="2" t="s">
        <v>1</v>
      </c>
      <c r="BI98" s="2" t="s">
        <v>1</v>
      </c>
      <c r="BJ98" s="2">
        <v>0</v>
      </c>
      <c r="BK98" s="2" t="s">
        <v>1</v>
      </c>
      <c r="BL98" s="2" t="s">
        <v>1</v>
      </c>
      <c r="BM98" s="2" t="s">
        <v>1</v>
      </c>
      <c r="BN98" s="2">
        <v>27076.92</v>
      </c>
      <c r="BO98" s="2" t="s">
        <v>1</v>
      </c>
      <c r="BP98" s="2">
        <v>292648.58</v>
      </c>
      <c r="BQ98" s="2" t="s">
        <v>1</v>
      </c>
      <c r="BR98" s="2">
        <v>12400</v>
      </c>
      <c r="BS98" s="2" t="s">
        <v>1</v>
      </c>
      <c r="BT98" s="2">
        <v>742188</v>
      </c>
      <c r="BU98" s="2" t="s">
        <v>1</v>
      </c>
      <c r="BV98" s="2">
        <v>993660</v>
      </c>
      <c r="BW98" s="2" t="s">
        <v>1</v>
      </c>
      <c r="BX98" s="2" t="s">
        <v>1</v>
      </c>
      <c r="BY98" s="2" t="s">
        <v>1</v>
      </c>
      <c r="BZ98" s="2" t="s">
        <v>1</v>
      </c>
      <c r="CA98" s="2" t="s">
        <v>1</v>
      </c>
      <c r="CB98" s="2" t="s">
        <v>1</v>
      </c>
      <c r="CC98" s="2" t="s">
        <v>1</v>
      </c>
      <c r="CD98" s="2" t="s">
        <v>1</v>
      </c>
      <c r="CE98" s="2">
        <v>1106901</v>
      </c>
      <c r="CF98" s="2" t="s">
        <v>1</v>
      </c>
      <c r="CG98" s="2" t="s">
        <v>1</v>
      </c>
      <c r="CH98" s="2">
        <v>4.6100000000000003</v>
      </c>
      <c r="CI98" s="2" t="s">
        <v>1</v>
      </c>
      <c r="CJ98" s="2" t="s">
        <v>1</v>
      </c>
      <c r="CK98" s="2" t="s">
        <v>1</v>
      </c>
      <c r="CL98" s="2" t="s">
        <v>1</v>
      </c>
      <c r="CM98" s="2" t="s">
        <v>1</v>
      </c>
      <c r="CN98" s="2" t="s">
        <v>1</v>
      </c>
      <c r="CO98" s="2" t="s">
        <v>1</v>
      </c>
      <c r="CP98" s="2" t="s">
        <v>1</v>
      </c>
      <c r="CQ98" s="2" t="s">
        <v>1</v>
      </c>
      <c r="CR98" s="2" t="s">
        <v>1</v>
      </c>
      <c r="CS98" s="2" t="s">
        <v>1</v>
      </c>
      <c r="CT98" s="2" t="s">
        <v>1</v>
      </c>
      <c r="CU98" s="2" t="s">
        <v>1</v>
      </c>
      <c r="CV98" s="2" t="s">
        <v>1</v>
      </c>
      <c r="CW98" s="2" t="s">
        <v>1</v>
      </c>
      <c r="CX98" s="2" t="s">
        <v>1</v>
      </c>
      <c r="CY98" s="2" t="s">
        <v>1</v>
      </c>
      <c r="CZ98" s="2" t="s">
        <v>1</v>
      </c>
      <c r="DA98" s="2" t="s">
        <v>1</v>
      </c>
      <c r="DB98" s="2" t="s">
        <v>1</v>
      </c>
      <c r="DC98" s="2" t="s">
        <v>1</v>
      </c>
      <c r="DD98" s="2" t="s">
        <v>1</v>
      </c>
      <c r="DE98" s="2" t="s">
        <v>1</v>
      </c>
      <c r="DF98" s="2" t="s">
        <v>1</v>
      </c>
      <c r="DG98" s="2" t="s">
        <v>1</v>
      </c>
      <c r="DH98" s="2" t="s">
        <v>1</v>
      </c>
      <c r="DI98" s="2" t="s">
        <v>1</v>
      </c>
      <c r="DJ98" s="2" t="s">
        <v>1</v>
      </c>
      <c r="DK98" s="2" t="s">
        <v>1</v>
      </c>
      <c r="DL98" s="2" t="s">
        <v>1</v>
      </c>
      <c r="DM98" s="2" t="s">
        <v>1</v>
      </c>
      <c r="DN98" s="2" t="s">
        <v>1</v>
      </c>
      <c r="DO98" s="2" t="s">
        <v>1</v>
      </c>
      <c r="DP98" s="2" t="s">
        <v>1</v>
      </c>
      <c r="DQ98" s="2" t="s">
        <v>1</v>
      </c>
      <c r="DR98" s="2" t="s">
        <v>1</v>
      </c>
      <c r="DS98" s="2" t="s">
        <v>1</v>
      </c>
      <c r="DT98" s="2" t="s">
        <v>1</v>
      </c>
      <c r="DU98" s="2">
        <v>79000</v>
      </c>
      <c r="DV98" s="2">
        <v>118900</v>
      </c>
      <c r="DW98" s="2" t="s">
        <v>1</v>
      </c>
      <c r="DX98" s="2">
        <v>63768</v>
      </c>
      <c r="DY98" s="2" t="s">
        <v>1</v>
      </c>
      <c r="DZ98" s="2" t="s">
        <v>1</v>
      </c>
      <c r="EA98" s="2" t="s">
        <v>1</v>
      </c>
      <c r="EB98" s="2">
        <v>109800</v>
      </c>
      <c r="EC98" s="2" t="s">
        <v>1</v>
      </c>
      <c r="ED98" s="2" t="s">
        <v>1</v>
      </c>
      <c r="EE98" s="2">
        <v>0</v>
      </c>
      <c r="EF98" s="2" t="s">
        <v>1</v>
      </c>
      <c r="EG98" s="2" t="s">
        <v>1</v>
      </c>
      <c r="EH98" s="2" t="s">
        <v>1</v>
      </c>
      <c r="EI98" s="2" t="s">
        <v>1</v>
      </c>
      <c r="EJ98" s="2" t="s">
        <v>1</v>
      </c>
      <c r="EK98" s="2" t="s">
        <v>1</v>
      </c>
      <c r="EL98" s="2" t="s">
        <v>1</v>
      </c>
      <c r="EM98" s="2" t="s">
        <v>1</v>
      </c>
      <c r="EN98" s="2" t="s">
        <v>1</v>
      </c>
      <c r="EO98" s="2" t="s">
        <v>1</v>
      </c>
      <c r="EP98" s="2" t="s">
        <v>1</v>
      </c>
      <c r="EQ98" s="2" t="s">
        <v>1</v>
      </c>
      <c r="ER98" s="2" t="s">
        <v>1</v>
      </c>
      <c r="ES98" s="2" t="s">
        <v>1</v>
      </c>
      <c r="ET98" s="2" t="s">
        <v>1</v>
      </c>
      <c r="EU98" s="2">
        <v>894567</v>
      </c>
      <c r="EV98" s="2" t="s">
        <v>1</v>
      </c>
      <c r="EW98" s="2" t="s">
        <v>1</v>
      </c>
      <c r="EX98" s="2">
        <v>1359532</v>
      </c>
      <c r="EY98" s="2">
        <v>745896</v>
      </c>
      <c r="EZ98" s="2" t="s">
        <v>1</v>
      </c>
      <c r="FA98" s="2" t="s">
        <v>1</v>
      </c>
      <c r="FB98" s="2" t="s">
        <v>1</v>
      </c>
      <c r="FC98" s="2">
        <v>188154</v>
      </c>
      <c r="FD98" s="2">
        <v>65129</v>
      </c>
      <c r="FE98" s="2" t="s">
        <v>1</v>
      </c>
      <c r="FF98" s="2" t="s">
        <v>1</v>
      </c>
      <c r="FG98" s="2" t="s">
        <v>1</v>
      </c>
      <c r="FH98" s="2" t="s">
        <v>1</v>
      </c>
      <c r="FI98" s="2" t="s">
        <v>1</v>
      </c>
      <c r="FJ98" s="2" t="s">
        <v>1</v>
      </c>
      <c r="FK98" s="2" t="s">
        <v>1</v>
      </c>
      <c r="FL98" s="2" t="s">
        <v>1</v>
      </c>
      <c r="FM98" s="2" t="s">
        <v>1</v>
      </c>
      <c r="FN98" s="2" t="s">
        <v>1</v>
      </c>
      <c r="FO98" s="2" t="s">
        <v>1</v>
      </c>
      <c r="FP98" s="2" t="s">
        <v>1</v>
      </c>
      <c r="FQ98" s="2">
        <v>87483</v>
      </c>
      <c r="FR98" s="2" t="s">
        <v>1</v>
      </c>
      <c r="FS98" s="2" t="s">
        <v>1</v>
      </c>
      <c r="FT98" s="2" t="s">
        <v>1</v>
      </c>
      <c r="FU98" s="2" t="s">
        <v>1</v>
      </c>
      <c r="FV98" s="2" t="s">
        <v>1</v>
      </c>
      <c r="FW98" s="2" t="s">
        <v>1</v>
      </c>
      <c r="FX98" s="2" t="s">
        <v>1</v>
      </c>
      <c r="FY98" s="2" t="s">
        <v>1</v>
      </c>
      <c r="FZ98" s="2" t="s">
        <v>1</v>
      </c>
      <c r="GA98" s="2">
        <v>207948</v>
      </c>
      <c r="GB98" s="2" t="s">
        <v>1</v>
      </c>
      <c r="GC98" s="2" t="s">
        <v>1</v>
      </c>
      <c r="GD98" s="2" t="s">
        <v>1</v>
      </c>
      <c r="GE98" s="2" t="s">
        <v>1</v>
      </c>
      <c r="GF98" s="2" t="s">
        <v>1</v>
      </c>
      <c r="GG98" s="2" t="s">
        <v>1</v>
      </c>
      <c r="GH98" s="2">
        <v>159407.6</v>
      </c>
      <c r="GI98" s="2" t="s">
        <v>1</v>
      </c>
      <c r="GJ98" s="2" t="s">
        <v>1</v>
      </c>
      <c r="GK98" s="2" t="s">
        <v>1</v>
      </c>
      <c r="GL98" s="2" t="s">
        <v>1</v>
      </c>
      <c r="GM98" s="2" t="s">
        <v>1</v>
      </c>
      <c r="GN98" s="2">
        <v>1974194.17</v>
      </c>
      <c r="GO98" s="2">
        <v>2500</v>
      </c>
      <c r="GP98" s="2" t="s">
        <v>1</v>
      </c>
      <c r="GQ98" s="2" t="s">
        <v>1</v>
      </c>
      <c r="GR98" s="2" t="s">
        <v>1</v>
      </c>
      <c r="GS98" s="2" t="s">
        <v>1</v>
      </c>
      <c r="GT98" s="2" t="s">
        <v>1</v>
      </c>
      <c r="GU98" s="2" t="s">
        <v>1</v>
      </c>
      <c r="GV98" s="2" t="s">
        <v>1</v>
      </c>
      <c r="GW98" s="2" t="s">
        <v>1</v>
      </c>
      <c r="GX98" s="2" t="s">
        <v>1</v>
      </c>
      <c r="GY98" s="2" t="s">
        <v>1</v>
      </c>
      <c r="GZ98" s="2" t="s">
        <v>1</v>
      </c>
      <c r="HA98" s="2" t="s">
        <v>1</v>
      </c>
      <c r="HB98" s="2">
        <v>0</v>
      </c>
      <c r="HC98" s="2">
        <v>14596</v>
      </c>
      <c r="HD98" s="2" t="s">
        <v>1</v>
      </c>
      <c r="HE98" s="2" t="s">
        <v>1</v>
      </c>
      <c r="HF98" s="2" t="s">
        <v>1</v>
      </c>
      <c r="HG98" s="2" t="s">
        <v>1</v>
      </c>
      <c r="HH98" s="2" t="s">
        <v>1</v>
      </c>
      <c r="HI98" s="2" t="s">
        <v>1</v>
      </c>
      <c r="HJ98" s="2" t="s">
        <v>1</v>
      </c>
      <c r="HK98" s="2" t="s">
        <v>1</v>
      </c>
      <c r="HL98" s="2" t="s">
        <v>1</v>
      </c>
      <c r="HM98" s="2" t="s">
        <v>1</v>
      </c>
      <c r="HN98" s="2" t="s">
        <v>1</v>
      </c>
      <c r="HO98" s="2" t="s">
        <v>1</v>
      </c>
      <c r="HP98" s="2" t="s">
        <v>1</v>
      </c>
      <c r="HQ98" s="2" t="s">
        <v>1</v>
      </c>
      <c r="HR98" s="2" t="s">
        <v>1</v>
      </c>
      <c r="HS98" s="2">
        <v>234696</v>
      </c>
      <c r="HT98" s="2" t="s">
        <v>1</v>
      </c>
      <c r="HU98" s="2" t="s">
        <v>1</v>
      </c>
      <c r="HV98" s="2" t="s">
        <v>1</v>
      </c>
      <c r="HW98" s="2">
        <v>1020000</v>
      </c>
      <c r="HX98" s="2" t="s">
        <v>1</v>
      </c>
      <c r="HY98" s="2" t="s">
        <v>1</v>
      </c>
      <c r="HZ98" s="2" t="s">
        <v>1</v>
      </c>
      <c r="IA98" s="2" t="s">
        <v>1</v>
      </c>
      <c r="IB98" s="2" t="s">
        <v>1</v>
      </c>
      <c r="IC98" s="2" t="s">
        <v>1</v>
      </c>
      <c r="ID98" s="2" t="s">
        <v>1</v>
      </c>
      <c r="IE98" s="2">
        <v>0</v>
      </c>
      <c r="IF98" s="2" t="s">
        <v>1</v>
      </c>
      <c r="IG98" s="2" t="s">
        <v>1</v>
      </c>
      <c r="IH98" s="2" t="s">
        <v>1</v>
      </c>
      <c r="II98" s="2" t="s">
        <v>1</v>
      </c>
      <c r="IJ98" s="2" t="s">
        <v>1</v>
      </c>
      <c r="IK98" s="2" t="s">
        <v>1</v>
      </c>
      <c r="IL98" s="2" t="s">
        <v>1</v>
      </c>
      <c r="IM98" s="2" t="s">
        <v>1</v>
      </c>
      <c r="IN98" s="2" t="s">
        <v>1</v>
      </c>
      <c r="IO98" s="2" t="s">
        <v>1</v>
      </c>
      <c r="IP98" s="2" t="s">
        <v>1</v>
      </c>
      <c r="IQ98" s="2" t="s">
        <v>1</v>
      </c>
      <c r="IR98" s="2" t="s">
        <v>1</v>
      </c>
      <c r="IS98" s="2" t="s">
        <v>1</v>
      </c>
      <c r="IT98" s="2" t="s">
        <v>1</v>
      </c>
      <c r="IU98" s="2" t="s">
        <v>1</v>
      </c>
      <c r="IV98" s="2" t="s">
        <v>1</v>
      </c>
      <c r="IW98" s="2" t="s">
        <v>1</v>
      </c>
      <c r="IX98" s="2" t="s">
        <v>1</v>
      </c>
      <c r="IY98" s="2" t="s">
        <v>1</v>
      </c>
      <c r="IZ98" s="2" t="s">
        <v>1</v>
      </c>
      <c r="JA98" s="2" t="s">
        <v>1</v>
      </c>
      <c r="JB98" s="2" t="s">
        <v>1</v>
      </c>
      <c r="JC98" s="2" t="s">
        <v>1</v>
      </c>
      <c r="JD98" s="2" t="s">
        <v>1</v>
      </c>
      <c r="JE98" s="2" t="s">
        <v>1</v>
      </c>
      <c r="JF98" s="2" t="s">
        <v>1</v>
      </c>
      <c r="JG98" s="2" t="s">
        <v>1</v>
      </c>
      <c r="JH98" s="2" t="s">
        <v>1</v>
      </c>
      <c r="JI98" s="2" t="s">
        <v>1</v>
      </c>
      <c r="JJ98" s="2" t="s">
        <v>1</v>
      </c>
      <c r="JK98" s="2" t="s">
        <v>1</v>
      </c>
      <c r="JL98" s="2" t="s">
        <v>1</v>
      </c>
      <c r="JM98" s="2" t="s">
        <v>1</v>
      </c>
      <c r="JN98" s="2" t="s">
        <v>1</v>
      </c>
      <c r="JO98" s="2" t="s">
        <v>1</v>
      </c>
      <c r="JP98" s="2" t="s">
        <v>1</v>
      </c>
      <c r="JQ98" s="2" t="s">
        <v>1</v>
      </c>
      <c r="JR98" s="2" t="s">
        <v>1</v>
      </c>
      <c r="JS98" s="2" t="s">
        <v>1</v>
      </c>
      <c r="JT98" s="2" t="s">
        <v>1</v>
      </c>
      <c r="JU98" s="2" t="s">
        <v>1</v>
      </c>
      <c r="JV98" s="2" t="s">
        <v>1</v>
      </c>
      <c r="JW98" s="2" t="s">
        <v>1</v>
      </c>
      <c r="JX98" s="2" t="s">
        <v>1</v>
      </c>
      <c r="JY98" s="2" t="s">
        <v>1</v>
      </c>
      <c r="JZ98" s="2" t="s">
        <v>1</v>
      </c>
      <c r="KA98" s="2" t="s">
        <v>1</v>
      </c>
      <c r="KB98" s="2" t="s">
        <v>1</v>
      </c>
      <c r="KC98" s="2" t="s">
        <v>1</v>
      </c>
      <c r="KD98" s="2" t="s">
        <v>1</v>
      </c>
      <c r="KE98" s="2" t="s">
        <v>1</v>
      </c>
      <c r="KF98" s="2" t="s">
        <v>1</v>
      </c>
      <c r="KG98" s="2" t="s">
        <v>1</v>
      </c>
      <c r="KH98" s="2" t="s">
        <v>1</v>
      </c>
      <c r="KI98" s="2" t="s">
        <v>1</v>
      </c>
      <c r="KJ98" s="2" t="s">
        <v>1</v>
      </c>
      <c r="KK98" s="2" t="s">
        <v>1</v>
      </c>
      <c r="KL98" s="2" t="s">
        <v>1</v>
      </c>
      <c r="KM98" s="2" t="s">
        <v>1</v>
      </c>
      <c r="KN98" s="2" t="s">
        <v>1</v>
      </c>
      <c r="KO98" s="2" t="s">
        <v>1</v>
      </c>
      <c r="KP98" s="2" t="s">
        <v>1</v>
      </c>
      <c r="KQ98" s="2" t="s">
        <v>1</v>
      </c>
      <c r="KR98" s="2" t="s">
        <v>1</v>
      </c>
      <c r="KS98" s="2" t="s">
        <v>1</v>
      </c>
      <c r="KT98" s="2" t="s">
        <v>1</v>
      </c>
      <c r="KU98" s="2" t="s">
        <v>1</v>
      </c>
      <c r="KV98" s="2" t="s">
        <v>1</v>
      </c>
      <c r="KW98" s="2" t="s">
        <v>1</v>
      </c>
    </row>
    <row r="99" spans="1:309" x14ac:dyDescent="0.3">
      <c r="A99" s="2" t="s">
        <v>93</v>
      </c>
      <c r="B99" s="2">
        <v>115</v>
      </c>
      <c r="C99" s="23">
        <f t="shared" si="99"/>
        <v>1112283.8699999999</v>
      </c>
      <c r="D99" s="23">
        <f t="shared" si="100"/>
        <v>2783313.59</v>
      </c>
      <c r="E99" s="23">
        <f t="shared" si="101"/>
        <v>24202.726869565216</v>
      </c>
      <c r="F99" s="23">
        <f t="shared" si="102"/>
        <v>1452746.92</v>
      </c>
      <c r="G99" s="23">
        <f t="shared" si="103"/>
        <v>1200708.67</v>
      </c>
      <c r="H99" s="23">
        <f t="shared" si="104"/>
        <v>0</v>
      </c>
      <c r="I99" s="23">
        <f t="shared" si="105"/>
        <v>129858</v>
      </c>
      <c r="J99" s="23">
        <f t="shared" si="106"/>
        <v>1129.2</v>
      </c>
      <c r="K99" s="23">
        <f t="shared" si="107"/>
        <v>129858</v>
      </c>
      <c r="L99" s="23">
        <f t="shared" si="108"/>
        <v>0</v>
      </c>
      <c r="M99" s="23">
        <f t="shared" si="109"/>
        <v>1185450.2999999998</v>
      </c>
      <c r="N99" s="23">
        <f t="shared" si="110"/>
        <v>12632.581913043477</v>
      </c>
      <c r="O99" s="23">
        <f t="shared" si="111"/>
        <v>316131.69</v>
      </c>
      <c r="P99" s="23">
        <f t="shared" si="112"/>
        <v>302707.07</v>
      </c>
      <c r="Q99" s="23">
        <f t="shared" si="113"/>
        <v>618385.82999999996</v>
      </c>
      <c r="R99" s="23">
        <f t="shared" si="114"/>
        <v>1398049.5499999998</v>
      </c>
      <c r="S99" s="23">
        <f t="shared" si="115"/>
        <v>12156.95260869565</v>
      </c>
      <c r="T99" s="23">
        <f t="shared" si="116"/>
        <v>54697.370000000112</v>
      </c>
      <c r="U99" s="7">
        <f t="shared" si="117"/>
        <v>3.7650997050470508E-2</v>
      </c>
      <c r="V99" s="23">
        <f t="shared" si="118"/>
        <v>0</v>
      </c>
      <c r="W99" s="23">
        <f t="shared" si="119"/>
        <v>49895</v>
      </c>
      <c r="X99" s="23">
        <f t="shared" si="120"/>
        <v>4742.37</v>
      </c>
      <c r="Y99" s="23">
        <f t="shared" si="121"/>
        <v>150</v>
      </c>
      <c r="Z99" s="23">
        <v>90</v>
      </c>
      <c r="AA99" s="23">
        <f t="shared" si="122"/>
        <v>160734.96</v>
      </c>
      <c r="AB99" s="23">
        <f t="shared" si="123"/>
        <v>1671029.72</v>
      </c>
      <c r="AC99" s="23">
        <f t="shared" si="124"/>
        <v>14530.693217391305</v>
      </c>
      <c r="AD99" s="23">
        <f t="shared" si="125"/>
        <v>1619819.72</v>
      </c>
      <c r="AE99" s="23">
        <f t="shared" si="126"/>
        <v>14085.388869565217</v>
      </c>
      <c r="AF99" s="23">
        <f t="shared" si="127"/>
        <v>495268</v>
      </c>
      <c r="AG99" s="23">
        <f t="shared" si="128"/>
        <v>4306.6782608695648</v>
      </c>
      <c r="AH99" s="23">
        <f t="shared" si="129"/>
        <v>1067864.72</v>
      </c>
      <c r="AI99" s="23">
        <f t="shared" si="130"/>
        <v>2911</v>
      </c>
      <c r="AJ99" s="23">
        <f t="shared" si="131"/>
        <v>82592</v>
      </c>
      <c r="AK99" s="23">
        <f t="shared" si="132"/>
        <v>51210</v>
      </c>
      <c r="AL99" s="23">
        <f t="shared" si="133"/>
        <v>445.30434782608694</v>
      </c>
      <c r="AM99" s="23">
        <f t="shared" si="134"/>
        <v>51210</v>
      </c>
      <c r="AN99" s="23">
        <f t="shared" si="135"/>
        <v>0</v>
      </c>
      <c r="AO99" s="2">
        <v>281657.34000000003</v>
      </c>
      <c r="AP99" s="2">
        <v>2401</v>
      </c>
      <c r="AQ99" s="2">
        <v>32073.35</v>
      </c>
      <c r="AR99" s="2" t="s">
        <v>1</v>
      </c>
      <c r="AS99" s="2">
        <v>281427.07</v>
      </c>
      <c r="AT99" s="2">
        <v>21280</v>
      </c>
      <c r="AU99" s="2" t="s">
        <v>1</v>
      </c>
      <c r="AV99" s="2">
        <v>618385.82999999996</v>
      </c>
      <c r="AX99" s="2" t="s">
        <v>1</v>
      </c>
      <c r="AY99" s="2" t="s">
        <v>1</v>
      </c>
      <c r="AZ99" s="2" t="s">
        <v>1</v>
      </c>
      <c r="BA99" s="2" t="s">
        <v>1</v>
      </c>
      <c r="BB99" s="2" t="s">
        <v>1</v>
      </c>
      <c r="BC99" s="2" t="s">
        <v>1</v>
      </c>
      <c r="BD99" s="2" t="s">
        <v>1</v>
      </c>
      <c r="BE99" s="2">
        <v>47210</v>
      </c>
      <c r="BF99" s="2">
        <v>2130</v>
      </c>
      <c r="BG99" s="2">
        <v>555</v>
      </c>
      <c r="BH99" s="2" t="s">
        <v>1</v>
      </c>
      <c r="BI99" s="2" t="s">
        <v>1</v>
      </c>
      <c r="BJ99" s="2" t="s">
        <v>1</v>
      </c>
      <c r="BK99" s="2" t="s">
        <v>1</v>
      </c>
      <c r="BL99" s="2" t="s">
        <v>1</v>
      </c>
      <c r="BM99" s="2" t="s">
        <v>1</v>
      </c>
      <c r="BN99" s="2">
        <v>4742.37</v>
      </c>
      <c r="BO99" s="2" t="s">
        <v>1</v>
      </c>
      <c r="BP99" s="2" t="s">
        <v>1</v>
      </c>
      <c r="BQ99" s="2" t="s">
        <v>1</v>
      </c>
      <c r="BR99" s="2">
        <v>150</v>
      </c>
      <c r="BS99" s="2" t="s">
        <v>1</v>
      </c>
      <c r="BT99" s="2">
        <v>160734.96</v>
      </c>
      <c r="BU99" s="2" t="s">
        <v>1</v>
      </c>
      <c r="BV99" s="2">
        <v>1104343.3999999999</v>
      </c>
      <c r="BW99" s="2" t="s">
        <v>1</v>
      </c>
      <c r="BX99" s="2" t="s">
        <v>1</v>
      </c>
      <c r="BY99" s="2" t="s">
        <v>1</v>
      </c>
      <c r="BZ99" s="2" t="s">
        <v>1</v>
      </c>
      <c r="CA99" s="2" t="s">
        <v>1</v>
      </c>
      <c r="CB99" s="2" t="s">
        <v>1</v>
      </c>
      <c r="CC99" s="2" t="s">
        <v>1</v>
      </c>
      <c r="CD99" s="2">
        <v>45281</v>
      </c>
      <c r="CE99" s="2">
        <v>13700</v>
      </c>
      <c r="CF99" s="2">
        <v>1080</v>
      </c>
      <c r="CG99" s="2" t="s">
        <v>1</v>
      </c>
      <c r="CH99" s="2">
        <v>21045.9</v>
      </c>
      <c r="CI99" s="2" t="s">
        <v>1</v>
      </c>
      <c r="CJ99" s="2" t="s">
        <v>1</v>
      </c>
      <c r="CK99" s="2" t="s">
        <v>1</v>
      </c>
      <c r="CL99" s="2" t="s">
        <v>1</v>
      </c>
      <c r="CM99" s="2" t="s">
        <v>1</v>
      </c>
      <c r="CN99" s="2">
        <v>5457</v>
      </c>
      <c r="CO99" s="2" t="s">
        <v>1</v>
      </c>
      <c r="CP99" s="2" t="s">
        <v>1</v>
      </c>
      <c r="CQ99" s="2" t="s">
        <v>1</v>
      </c>
      <c r="CR99" s="2" t="s">
        <v>1</v>
      </c>
      <c r="CS99" s="2" t="s">
        <v>1</v>
      </c>
      <c r="CT99" s="2" t="s">
        <v>1</v>
      </c>
      <c r="CU99" s="2" t="s">
        <v>1</v>
      </c>
      <c r="CV99" s="2" t="s">
        <v>1</v>
      </c>
      <c r="CW99" s="2" t="s">
        <v>1</v>
      </c>
      <c r="CX99" s="2">
        <v>9801.3700000000008</v>
      </c>
      <c r="CY99" s="2" t="s">
        <v>1</v>
      </c>
      <c r="CZ99" s="2" t="s">
        <v>1</v>
      </c>
      <c r="DA99" s="2" t="s">
        <v>1</v>
      </c>
      <c r="DB99" s="2" t="s">
        <v>1</v>
      </c>
      <c r="DC99" s="2" t="s">
        <v>1</v>
      </c>
      <c r="DD99" s="2" t="s">
        <v>1</v>
      </c>
      <c r="DE99" s="2" t="s">
        <v>1</v>
      </c>
      <c r="DF99" s="2" t="s">
        <v>1</v>
      </c>
      <c r="DG99" s="2" t="s">
        <v>1</v>
      </c>
      <c r="DH99" s="2" t="s">
        <v>1</v>
      </c>
      <c r="DI99" s="2" t="s">
        <v>1</v>
      </c>
      <c r="DJ99" s="2" t="s">
        <v>1</v>
      </c>
      <c r="DK99" s="2" t="s">
        <v>1</v>
      </c>
      <c r="DL99" s="2" t="s">
        <v>1</v>
      </c>
      <c r="DM99" s="2" t="s">
        <v>1</v>
      </c>
      <c r="DN99" s="2" t="s">
        <v>1</v>
      </c>
      <c r="DO99" s="2" t="s">
        <v>1</v>
      </c>
      <c r="DP99" s="2" t="s">
        <v>1</v>
      </c>
      <c r="DQ99" s="2" t="s">
        <v>1</v>
      </c>
      <c r="DR99" s="2" t="s">
        <v>1</v>
      </c>
      <c r="DS99" s="2" t="s">
        <v>1</v>
      </c>
      <c r="DT99" s="2" t="s">
        <v>1</v>
      </c>
      <c r="DU99" s="2">
        <v>39500</v>
      </c>
      <c r="DV99" s="2">
        <v>54400</v>
      </c>
      <c r="DW99" s="2" t="s">
        <v>1</v>
      </c>
      <c r="DX99" s="2">
        <v>35958</v>
      </c>
      <c r="DY99" s="2" t="s">
        <v>1</v>
      </c>
      <c r="DZ99" s="2" t="s">
        <v>1</v>
      </c>
      <c r="EA99" s="2" t="s">
        <v>1</v>
      </c>
      <c r="EB99" s="2" t="s">
        <v>1</v>
      </c>
      <c r="EC99" s="2" t="s">
        <v>1</v>
      </c>
      <c r="ED99" s="2" t="s">
        <v>1</v>
      </c>
      <c r="EE99" s="2" t="s">
        <v>1</v>
      </c>
      <c r="EF99" s="2" t="s">
        <v>1</v>
      </c>
      <c r="EG99" s="2" t="s">
        <v>1</v>
      </c>
      <c r="EH99" s="2" t="s">
        <v>1</v>
      </c>
      <c r="EI99" s="2" t="s">
        <v>1</v>
      </c>
      <c r="EJ99" s="2" t="s">
        <v>1</v>
      </c>
      <c r="EK99" s="2" t="s">
        <v>1</v>
      </c>
      <c r="EL99" s="2" t="s">
        <v>1</v>
      </c>
      <c r="EM99" s="2" t="s">
        <v>1</v>
      </c>
      <c r="EN99" s="2" t="s">
        <v>1</v>
      </c>
      <c r="EO99" s="2" t="s">
        <v>1</v>
      </c>
      <c r="EP99" s="2" t="s">
        <v>1</v>
      </c>
      <c r="EQ99" s="2" t="s">
        <v>1</v>
      </c>
      <c r="ER99" s="2" t="s">
        <v>1</v>
      </c>
      <c r="ES99" s="2" t="s">
        <v>1</v>
      </c>
      <c r="ET99" s="2" t="s">
        <v>1</v>
      </c>
      <c r="EU99" s="2" t="s">
        <v>1</v>
      </c>
      <c r="EV99" s="2" t="s">
        <v>1</v>
      </c>
      <c r="EW99" s="2" t="s">
        <v>1</v>
      </c>
      <c r="EX99" s="2">
        <v>166864</v>
      </c>
      <c r="EY99" s="2">
        <v>299588</v>
      </c>
      <c r="EZ99" s="2" t="s">
        <v>1</v>
      </c>
      <c r="FA99" s="2" t="s">
        <v>1</v>
      </c>
      <c r="FB99" s="2" t="s">
        <v>1</v>
      </c>
      <c r="FC99" s="2" t="s">
        <v>1</v>
      </c>
      <c r="FD99" s="2">
        <v>28816</v>
      </c>
      <c r="FE99" s="2" t="s">
        <v>1</v>
      </c>
      <c r="FF99" s="2" t="s">
        <v>1</v>
      </c>
      <c r="FG99" s="2" t="s">
        <v>1</v>
      </c>
      <c r="FH99" s="2" t="s">
        <v>1</v>
      </c>
      <c r="FI99" s="2" t="s">
        <v>1</v>
      </c>
      <c r="FJ99" s="2" t="s">
        <v>1</v>
      </c>
      <c r="FK99" s="2" t="s">
        <v>1</v>
      </c>
      <c r="FL99" s="2" t="s">
        <v>1</v>
      </c>
      <c r="FM99" s="2" t="s">
        <v>1</v>
      </c>
      <c r="FN99" s="2" t="s">
        <v>1</v>
      </c>
      <c r="FO99" s="2">
        <v>26690</v>
      </c>
      <c r="FP99" s="2" t="s">
        <v>1</v>
      </c>
      <c r="FQ99" s="2">
        <v>80848.5</v>
      </c>
      <c r="FR99" s="2" t="s">
        <v>1</v>
      </c>
      <c r="FS99" s="2" t="s">
        <v>1</v>
      </c>
      <c r="FT99" s="2" t="s">
        <v>1</v>
      </c>
      <c r="FU99" s="2" t="s">
        <v>1</v>
      </c>
      <c r="FV99" s="2" t="s">
        <v>1</v>
      </c>
      <c r="FW99" s="2" t="s">
        <v>1</v>
      </c>
      <c r="FX99" s="2" t="s">
        <v>1</v>
      </c>
      <c r="FY99" s="2" t="s">
        <v>1</v>
      </c>
      <c r="FZ99" s="2">
        <v>16000</v>
      </c>
      <c r="GA99" s="2">
        <v>44731</v>
      </c>
      <c r="GB99" s="2" t="s">
        <v>1</v>
      </c>
      <c r="GC99" s="2">
        <v>2858</v>
      </c>
      <c r="GD99" s="2" t="s">
        <v>1</v>
      </c>
      <c r="GE99" s="2" t="s">
        <v>1</v>
      </c>
      <c r="GF99" s="2">
        <v>1298</v>
      </c>
      <c r="GG99" s="2">
        <v>18658.98</v>
      </c>
      <c r="GH99" s="2">
        <v>16064</v>
      </c>
      <c r="GI99" s="2">
        <v>36000</v>
      </c>
      <c r="GJ99" s="2" t="s">
        <v>1</v>
      </c>
      <c r="GK99" s="2" t="s">
        <v>1</v>
      </c>
      <c r="GL99" s="2" t="s">
        <v>1</v>
      </c>
      <c r="GM99" s="2" t="s">
        <v>1</v>
      </c>
      <c r="GN99" s="2">
        <v>752553.15</v>
      </c>
      <c r="GO99" s="2">
        <v>40414.089999999997</v>
      </c>
      <c r="GP99" s="2" t="s">
        <v>1</v>
      </c>
      <c r="GQ99" s="2">
        <v>556</v>
      </c>
      <c r="GR99" s="2">
        <v>2377</v>
      </c>
      <c r="GS99" s="2" t="s">
        <v>1</v>
      </c>
      <c r="GT99" s="2" t="s">
        <v>1</v>
      </c>
      <c r="GU99" s="2" t="s">
        <v>1</v>
      </c>
      <c r="GV99" s="2" t="s">
        <v>1</v>
      </c>
      <c r="GW99" s="2" t="s">
        <v>1</v>
      </c>
      <c r="GX99" s="2" t="s">
        <v>1</v>
      </c>
      <c r="GY99" s="2" t="s">
        <v>1</v>
      </c>
      <c r="GZ99" s="2">
        <v>100</v>
      </c>
      <c r="HA99" s="2" t="s">
        <v>1</v>
      </c>
      <c r="HB99" s="2">
        <v>2400</v>
      </c>
      <c r="HC99" s="2">
        <v>411</v>
      </c>
      <c r="HD99" s="2" t="s">
        <v>1</v>
      </c>
      <c r="HE99" s="2" t="s">
        <v>1</v>
      </c>
      <c r="HF99" s="2" t="s">
        <v>1</v>
      </c>
      <c r="HG99" s="2" t="s">
        <v>1</v>
      </c>
      <c r="HH99" s="2" t="s">
        <v>1</v>
      </c>
      <c r="HI99" s="2" t="s">
        <v>1</v>
      </c>
      <c r="HJ99" s="2" t="s">
        <v>1</v>
      </c>
      <c r="HK99" s="2">
        <v>0</v>
      </c>
      <c r="HL99" s="2" t="s">
        <v>1</v>
      </c>
      <c r="HM99" s="2" t="s">
        <v>1</v>
      </c>
      <c r="HN99" s="2">
        <v>5200</v>
      </c>
      <c r="HO99" s="2" t="s">
        <v>1</v>
      </c>
      <c r="HP99" s="2" t="s">
        <v>1</v>
      </c>
      <c r="HQ99" s="2" t="s">
        <v>1</v>
      </c>
      <c r="HR99" s="2" t="s">
        <v>1</v>
      </c>
      <c r="HS99" s="2">
        <v>0</v>
      </c>
      <c r="HT99" s="2" t="s">
        <v>1</v>
      </c>
      <c r="HU99" s="2" t="s">
        <v>1</v>
      </c>
      <c r="HV99" s="2" t="s">
        <v>1</v>
      </c>
      <c r="HW99" s="2" t="s">
        <v>1</v>
      </c>
      <c r="HX99" s="2" t="s">
        <v>1</v>
      </c>
      <c r="HY99" s="2" t="s">
        <v>1</v>
      </c>
      <c r="HZ99" s="2" t="s">
        <v>1</v>
      </c>
      <c r="IA99" s="2" t="s">
        <v>1</v>
      </c>
      <c r="IB99" s="2" t="s">
        <v>1</v>
      </c>
      <c r="IC99" s="2" t="s">
        <v>1</v>
      </c>
      <c r="ID99" s="2" t="s">
        <v>1</v>
      </c>
      <c r="IE99" s="2">
        <v>64190</v>
      </c>
      <c r="IF99" s="2" t="s">
        <v>1</v>
      </c>
      <c r="IG99" s="2">
        <v>13202</v>
      </c>
      <c r="IH99" s="2" t="s">
        <v>1</v>
      </c>
      <c r="II99" s="2">
        <v>0</v>
      </c>
      <c r="IJ99" s="2" t="s">
        <v>1</v>
      </c>
      <c r="IK99" s="2" t="s">
        <v>1</v>
      </c>
      <c r="IL99" s="2" t="s">
        <v>1</v>
      </c>
      <c r="IM99" s="2" t="s">
        <v>1</v>
      </c>
      <c r="IN99" s="2" t="s">
        <v>1</v>
      </c>
      <c r="IO99" s="2" t="s">
        <v>1</v>
      </c>
      <c r="IP99" s="2" t="s">
        <v>1</v>
      </c>
      <c r="IQ99" s="2" t="s">
        <v>1</v>
      </c>
      <c r="IR99" s="2" t="s">
        <v>1</v>
      </c>
      <c r="IS99" s="2" t="s">
        <v>1</v>
      </c>
      <c r="IT99" s="2" t="s">
        <v>1</v>
      </c>
      <c r="IU99" s="2" t="s">
        <v>1</v>
      </c>
      <c r="IV99" s="2" t="s">
        <v>1</v>
      </c>
      <c r="IW99" s="2" t="s">
        <v>1</v>
      </c>
      <c r="IX99" s="2" t="s">
        <v>1</v>
      </c>
      <c r="IY99" s="2" t="s">
        <v>1</v>
      </c>
      <c r="IZ99" s="2" t="s">
        <v>1</v>
      </c>
      <c r="JA99" s="2" t="s">
        <v>1</v>
      </c>
      <c r="JB99" s="2" t="s">
        <v>1</v>
      </c>
      <c r="JC99" s="2" t="s">
        <v>1</v>
      </c>
      <c r="JD99" s="2" t="s">
        <v>1</v>
      </c>
      <c r="JE99" s="2" t="s">
        <v>1</v>
      </c>
      <c r="JF99" s="2" t="s">
        <v>1</v>
      </c>
      <c r="JG99" s="2" t="s">
        <v>1</v>
      </c>
      <c r="JH99" s="2" t="s">
        <v>1</v>
      </c>
      <c r="JI99" s="2" t="s">
        <v>1</v>
      </c>
      <c r="JJ99" s="2" t="s">
        <v>1</v>
      </c>
      <c r="JK99" s="2" t="s">
        <v>1</v>
      </c>
      <c r="JL99" s="2" t="s">
        <v>1</v>
      </c>
      <c r="JM99" s="2">
        <v>49610</v>
      </c>
      <c r="JN99" s="2" t="s">
        <v>1</v>
      </c>
      <c r="JO99" s="2" t="s">
        <v>1</v>
      </c>
      <c r="JP99" s="2" t="s">
        <v>1</v>
      </c>
      <c r="JQ99" s="2" t="s">
        <v>1</v>
      </c>
      <c r="JR99" s="2" t="s">
        <v>1</v>
      </c>
      <c r="JS99" s="2" t="s">
        <v>1</v>
      </c>
      <c r="JT99" s="2" t="s">
        <v>1</v>
      </c>
      <c r="JU99" s="2">
        <v>1600</v>
      </c>
      <c r="JV99" s="2" t="s">
        <v>1</v>
      </c>
      <c r="JW99" s="2" t="s">
        <v>1</v>
      </c>
      <c r="JX99" s="2" t="s">
        <v>1</v>
      </c>
      <c r="JY99" s="2" t="s">
        <v>1</v>
      </c>
      <c r="JZ99" s="2" t="s">
        <v>1</v>
      </c>
      <c r="KA99" s="2" t="s">
        <v>1</v>
      </c>
      <c r="KB99" s="2" t="s">
        <v>1</v>
      </c>
      <c r="KC99" s="2" t="s">
        <v>1</v>
      </c>
      <c r="KD99" s="2" t="s">
        <v>1</v>
      </c>
      <c r="KE99" s="2" t="s">
        <v>1</v>
      </c>
      <c r="KF99" s="2" t="s">
        <v>1</v>
      </c>
      <c r="KG99" s="2" t="s">
        <v>1</v>
      </c>
      <c r="KH99" s="2" t="s">
        <v>1</v>
      </c>
      <c r="KI99" s="2" t="s">
        <v>1</v>
      </c>
      <c r="KJ99" s="2" t="s">
        <v>1</v>
      </c>
      <c r="KK99" s="2" t="s">
        <v>1</v>
      </c>
      <c r="KL99" s="2" t="s">
        <v>1</v>
      </c>
      <c r="KM99" s="2" t="s">
        <v>1</v>
      </c>
      <c r="KN99" s="2" t="s">
        <v>1</v>
      </c>
      <c r="KO99" s="2" t="s">
        <v>1</v>
      </c>
      <c r="KP99" s="2" t="s">
        <v>1</v>
      </c>
      <c r="KQ99" s="2" t="s">
        <v>1</v>
      </c>
      <c r="KR99" s="2" t="s">
        <v>1</v>
      </c>
      <c r="KS99" s="2" t="s">
        <v>1</v>
      </c>
      <c r="KT99" s="2" t="s">
        <v>1</v>
      </c>
      <c r="KU99" s="2" t="s">
        <v>1</v>
      </c>
      <c r="KV99" s="2" t="s">
        <v>1</v>
      </c>
      <c r="KW99" s="2" t="s">
        <v>1</v>
      </c>
    </row>
    <row r="100" spans="1:309" x14ac:dyDescent="0.3">
      <c r="A100" s="2" t="s">
        <v>94</v>
      </c>
      <c r="B100" s="2">
        <v>1765</v>
      </c>
      <c r="C100" s="23">
        <f t="shared" si="99"/>
        <v>2487548.2600000203</v>
      </c>
      <c r="D100" s="23">
        <f t="shared" si="100"/>
        <v>66593345.140000001</v>
      </c>
      <c r="E100" s="23">
        <f t="shared" si="101"/>
        <v>37729.940589235128</v>
      </c>
      <c r="F100" s="23">
        <f t="shared" si="102"/>
        <v>45128955.530000001</v>
      </c>
      <c r="G100" s="23">
        <f t="shared" si="103"/>
        <v>1311648.82</v>
      </c>
      <c r="H100" s="23">
        <f t="shared" si="104"/>
        <v>1710252.15</v>
      </c>
      <c r="I100" s="23">
        <f t="shared" si="105"/>
        <v>18442488.640000001</v>
      </c>
      <c r="J100" s="23">
        <f t="shared" si="106"/>
        <v>10449.002062322947</v>
      </c>
      <c r="K100" s="23">
        <f t="shared" si="107"/>
        <v>3200402.4299999997</v>
      </c>
      <c r="L100" s="23">
        <f t="shared" si="108"/>
        <v>15242086.210000001</v>
      </c>
      <c r="M100" s="23">
        <f t="shared" si="109"/>
        <v>907056.3</v>
      </c>
      <c r="N100" s="23">
        <f t="shared" si="110"/>
        <v>25568.813331444759</v>
      </c>
      <c r="O100" s="23">
        <f t="shared" si="111"/>
        <v>5351913.5200000005</v>
      </c>
      <c r="P100" s="23">
        <f t="shared" si="112"/>
        <v>9193143.379999999</v>
      </c>
      <c r="Q100" s="23">
        <f t="shared" si="113"/>
        <v>9796469.6699999999</v>
      </c>
      <c r="R100" s="23">
        <f t="shared" si="114"/>
        <v>29054150.940000001</v>
      </c>
      <c r="S100" s="23">
        <f t="shared" si="115"/>
        <v>16461.275320113316</v>
      </c>
      <c r="T100" s="23">
        <f t="shared" si="116"/>
        <v>16074804.59</v>
      </c>
      <c r="U100" s="7">
        <f t="shared" si="117"/>
        <v>0.35619713333081876</v>
      </c>
      <c r="V100" s="23">
        <f t="shared" si="118"/>
        <v>63237</v>
      </c>
      <c r="W100" s="23">
        <f t="shared" si="119"/>
        <v>3400962</v>
      </c>
      <c r="X100" s="23">
        <f t="shared" si="120"/>
        <v>12440474.59</v>
      </c>
      <c r="Y100" s="23">
        <f t="shared" si="121"/>
        <v>170222</v>
      </c>
      <c r="Z100" s="23">
        <v>91</v>
      </c>
      <c r="AA100" s="23">
        <f t="shared" si="122"/>
        <v>4712533.37</v>
      </c>
      <c r="AB100" s="23">
        <f t="shared" si="123"/>
        <v>64105796.87999998</v>
      </c>
      <c r="AC100" s="23">
        <f t="shared" si="124"/>
        <v>36320.564804532565</v>
      </c>
      <c r="AD100" s="23">
        <f t="shared" si="125"/>
        <v>43462582.749999985</v>
      </c>
      <c r="AE100" s="23">
        <f t="shared" si="126"/>
        <v>24624.692776203956</v>
      </c>
      <c r="AF100" s="23">
        <f t="shared" si="127"/>
        <v>15902753.74</v>
      </c>
      <c r="AG100" s="23">
        <f t="shared" si="128"/>
        <v>9010.0587762039668</v>
      </c>
      <c r="AH100" s="23">
        <f t="shared" si="129"/>
        <v>19962083.709999997</v>
      </c>
      <c r="AI100" s="23">
        <f t="shared" si="130"/>
        <v>288700.24</v>
      </c>
      <c r="AJ100" s="23">
        <f t="shared" si="131"/>
        <v>10330598.800000001</v>
      </c>
      <c r="AK100" s="23">
        <f t="shared" si="132"/>
        <v>20643214.129999999</v>
      </c>
      <c r="AL100" s="23">
        <f t="shared" si="133"/>
        <v>11695.872028328611</v>
      </c>
      <c r="AM100" s="23">
        <f t="shared" si="134"/>
        <v>20084139.129999999</v>
      </c>
      <c r="AN100" s="23">
        <f t="shared" si="135"/>
        <v>0</v>
      </c>
      <c r="AO100" s="2">
        <v>4611189.34</v>
      </c>
      <c r="AP100" s="2">
        <v>225465.44</v>
      </c>
      <c r="AQ100" s="2">
        <v>515258.74</v>
      </c>
      <c r="AR100" s="2" t="s">
        <v>1</v>
      </c>
      <c r="AS100" s="2">
        <v>4871783.38</v>
      </c>
      <c r="AT100" s="2">
        <v>4321360</v>
      </c>
      <c r="AU100" s="2" t="s">
        <v>1</v>
      </c>
      <c r="AV100" s="2">
        <v>9796469.6699999999</v>
      </c>
      <c r="AX100" s="2" t="s">
        <v>1</v>
      </c>
      <c r="AY100" s="2" t="s">
        <v>1</v>
      </c>
      <c r="AZ100" s="2">
        <v>29</v>
      </c>
      <c r="BA100" s="2">
        <v>19921</v>
      </c>
      <c r="BB100" s="2" t="s">
        <v>1</v>
      </c>
      <c r="BC100" s="2">
        <v>11889</v>
      </c>
      <c r="BD100" s="2">
        <v>31398</v>
      </c>
      <c r="BE100" s="2">
        <v>1066726.99</v>
      </c>
      <c r="BF100" s="2">
        <v>49000</v>
      </c>
      <c r="BG100" s="2">
        <v>1577910.51</v>
      </c>
      <c r="BH100" s="2">
        <v>84658</v>
      </c>
      <c r="BI100" s="2" t="s">
        <v>1</v>
      </c>
      <c r="BJ100" s="2">
        <v>372666.5</v>
      </c>
      <c r="BK100" s="2" t="s">
        <v>1</v>
      </c>
      <c r="BL100" s="2" t="s">
        <v>1</v>
      </c>
      <c r="BM100" s="2">
        <v>250000</v>
      </c>
      <c r="BN100" s="2">
        <v>76238.53</v>
      </c>
      <c r="BO100" s="2" t="s">
        <v>1</v>
      </c>
      <c r="BP100" s="2">
        <v>12364236.060000001</v>
      </c>
      <c r="BQ100" s="2" t="s">
        <v>1</v>
      </c>
      <c r="BR100" s="2">
        <v>170222</v>
      </c>
      <c r="BS100" s="2" t="s">
        <v>1</v>
      </c>
      <c r="BT100" s="2">
        <v>4712533.37</v>
      </c>
      <c r="BU100" s="2" t="s">
        <v>1</v>
      </c>
      <c r="BV100" s="2">
        <v>890825.8</v>
      </c>
      <c r="BW100" s="2" t="s">
        <v>1</v>
      </c>
      <c r="BX100" s="2" t="s">
        <v>1</v>
      </c>
      <c r="BY100" s="2">
        <v>9502</v>
      </c>
      <c r="BZ100" s="2" t="s">
        <v>1</v>
      </c>
      <c r="CA100" s="2" t="s">
        <v>1</v>
      </c>
      <c r="CB100" s="2" t="s">
        <v>1</v>
      </c>
      <c r="CC100" s="2" t="s">
        <v>1</v>
      </c>
      <c r="CD100" s="2">
        <v>6100</v>
      </c>
      <c r="CE100" s="2" t="s">
        <v>1</v>
      </c>
      <c r="CF100" s="2" t="s">
        <v>1</v>
      </c>
      <c r="CG100" s="2">
        <v>2.21</v>
      </c>
      <c r="CH100" s="2">
        <v>626.29</v>
      </c>
      <c r="CI100" s="2" t="s">
        <v>1</v>
      </c>
      <c r="CJ100" s="2" t="s">
        <v>1</v>
      </c>
      <c r="CK100" s="2" t="s">
        <v>1</v>
      </c>
      <c r="CL100" s="2" t="s">
        <v>1</v>
      </c>
      <c r="CM100" s="2" t="s">
        <v>1</v>
      </c>
      <c r="CN100" s="2">
        <v>73074</v>
      </c>
      <c r="CO100" s="2" t="s">
        <v>1</v>
      </c>
      <c r="CP100" s="2">
        <v>180214</v>
      </c>
      <c r="CQ100" s="2" t="s">
        <v>1</v>
      </c>
      <c r="CR100" s="2" t="s">
        <v>1</v>
      </c>
      <c r="CS100" s="2" t="s">
        <v>1</v>
      </c>
      <c r="CT100" s="2" t="s">
        <v>1</v>
      </c>
      <c r="CU100" s="2">
        <v>1000</v>
      </c>
      <c r="CV100" s="2">
        <v>67170</v>
      </c>
      <c r="CW100" s="2">
        <v>41291.99</v>
      </c>
      <c r="CX100" s="2">
        <v>40553.53</v>
      </c>
      <c r="CY100" s="2" t="s">
        <v>1</v>
      </c>
      <c r="CZ100" s="2">
        <v>1289</v>
      </c>
      <c r="DA100" s="2" t="s">
        <v>1</v>
      </c>
      <c r="DB100" s="2" t="s">
        <v>1</v>
      </c>
      <c r="DC100" s="2" t="s">
        <v>1</v>
      </c>
      <c r="DD100" s="2" t="s">
        <v>1</v>
      </c>
      <c r="DE100" s="2" t="s">
        <v>1</v>
      </c>
      <c r="DF100" s="2" t="s">
        <v>1</v>
      </c>
      <c r="DG100" s="2" t="s">
        <v>1</v>
      </c>
      <c r="DH100" s="2" t="s">
        <v>1</v>
      </c>
      <c r="DI100" s="2" t="s">
        <v>1</v>
      </c>
      <c r="DJ100" s="2" t="s">
        <v>1</v>
      </c>
      <c r="DK100" s="2">
        <v>711470</v>
      </c>
      <c r="DL100" s="2">
        <v>800000</v>
      </c>
      <c r="DM100" s="2" t="s">
        <v>1</v>
      </c>
      <c r="DN100" s="2" t="s">
        <v>1</v>
      </c>
      <c r="DO100" s="2" t="s">
        <v>1</v>
      </c>
      <c r="DP100" s="2">
        <v>100000</v>
      </c>
      <c r="DQ100" s="2" t="s">
        <v>1</v>
      </c>
      <c r="DR100" s="2">
        <v>98782.15</v>
      </c>
      <c r="DS100" s="2" t="s">
        <v>1</v>
      </c>
      <c r="DT100" s="2" t="s">
        <v>1</v>
      </c>
      <c r="DU100" s="2">
        <v>141500</v>
      </c>
      <c r="DV100" s="2">
        <v>798200</v>
      </c>
      <c r="DW100" s="2">
        <v>25665</v>
      </c>
      <c r="DX100" s="2">
        <v>1214443.43</v>
      </c>
      <c r="DY100" s="2" t="s">
        <v>1</v>
      </c>
      <c r="DZ100" s="2" t="s">
        <v>1</v>
      </c>
      <c r="EA100" s="2" t="s">
        <v>1</v>
      </c>
      <c r="EB100" s="2">
        <v>390594</v>
      </c>
      <c r="EC100" s="2" t="s">
        <v>1</v>
      </c>
      <c r="ED100" s="2" t="s">
        <v>1</v>
      </c>
      <c r="EE100" s="2">
        <v>630000</v>
      </c>
      <c r="EF100" s="2" t="s">
        <v>1</v>
      </c>
      <c r="EG100" s="2" t="s">
        <v>1</v>
      </c>
      <c r="EH100" s="2" t="s">
        <v>1</v>
      </c>
      <c r="EI100" s="2" t="s">
        <v>1</v>
      </c>
      <c r="EJ100" s="2" t="s">
        <v>1</v>
      </c>
      <c r="EK100" s="2">
        <v>622344.07999999996</v>
      </c>
      <c r="EL100" s="2">
        <v>14519742.130000001</v>
      </c>
      <c r="EM100" s="2" t="s">
        <v>1</v>
      </c>
      <c r="EN100" s="2" t="s">
        <v>1</v>
      </c>
      <c r="EO100" s="2" t="s">
        <v>1</v>
      </c>
      <c r="EP100" s="2">
        <v>100000</v>
      </c>
      <c r="EQ100" s="2" t="s">
        <v>1</v>
      </c>
      <c r="ER100" s="2" t="s">
        <v>1</v>
      </c>
      <c r="ES100" s="2" t="s">
        <v>1</v>
      </c>
      <c r="ET100" s="2" t="s">
        <v>1</v>
      </c>
      <c r="EU100" s="2">
        <v>9023374</v>
      </c>
      <c r="EV100" s="2" t="s">
        <v>1</v>
      </c>
      <c r="EW100" s="2" t="s">
        <v>1</v>
      </c>
      <c r="EX100" s="2">
        <v>1903618</v>
      </c>
      <c r="EY100" s="2">
        <v>1061948</v>
      </c>
      <c r="EZ100" s="2" t="s">
        <v>1</v>
      </c>
      <c r="FA100" s="2" t="s">
        <v>1</v>
      </c>
      <c r="FB100" s="2" t="s">
        <v>1</v>
      </c>
      <c r="FC100" s="2">
        <v>2830944</v>
      </c>
      <c r="FD100" s="2">
        <v>1019120</v>
      </c>
      <c r="FE100" s="2">
        <v>47513</v>
      </c>
      <c r="FF100" s="2" t="s">
        <v>1</v>
      </c>
      <c r="FG100" s="2">
        <v>16236.74</v>
      </c>
      <c r="FH100" s="2" t="s">
        <v>1</v>
      </c>
      <c r="FI100" s="2" t="s">
        <v>1</v>
      </c>
      <c r="FJ100" s="2" t="s">
        <v>1</v>
      </c>
      <c r="FK100" s="2">
        <v>2540</v>
      </c>
      <c r="FL100" s="2" t="s">
        <v>1</v>
      </c>
      <c r="FM100" s="2">
        <v>106451.1</v>
      </c>
      <c r="FN100" s="2">
        <v>106349.7</v>
      </c>
      <c r="FO100" s="2">
        <v>344182.87</v>
      </c>
      <c r="FP100" s="2" t="s">
        <v>1</v>
      </c>
      <c r="FQ100" s="2">
        <v>1820603.97</v>
      </c>
      <c r="FR100" s="2">
        <v>134470.04999999999</v>
      </c>
      <c r="FS100" s="2">
        <v>44.99</v>
      </c>
      <c r="FT100" s="2" t="s">
        <v>1</v>
      </c>
      <c r="FU100" s="2" t="s">
        <v>1</v>
      </c>
      <c r="FV100" s="2" t="s">
        <v>1</v>
      </c>
      <c r="FW100" s="2" t="s">
        <v>1</v>
      </c>
      <c r="FX100" s="2">
        <v>138509</v>
      </c>
      <c r="FY100" s="2" t="s">
        <v>1</v>
      </c>
      <c r="FZ100" s="2">
        <v>216997.9</v>
      </c>
      <c r="GA100" s="2">
        <v>1046686.56</v>
      </c>
      <c r="GB100" s="2" t="s">
        <v>1</v>
      </c>
      <c r="GC100" s="2">
        <v>1025100.83</v>
      </c>
      <c r="GD100" s="2" t="s">
        <v>1</v>
      </c>
      <c r="GE100" s="2" t="s">
        <v>1</v>
      </c>
      <c r="GF100" s="2">
        <v>86452.18</v>
      </c>
      <c r="GG100" s="2">
        <v>468516.86</v>
      </c>
      <c r="GH100" s="2">
        <v>971213.04</v>
      </c>
      <c r="GI100" s="2">
        <v>74880</v>
      </c>
      <c r="GJ100" s="2" t="s">
        <v>1</v>
      </c>
      <c r="GK100" s="2">
        <v>914453.4</v>
      </c>
      <c r="GL100" s="2">
        <v>175809.8</v>
      </c>
      <c r="GM100" s="2">
        <v>215898.5</v>
      </c>
      <c r="GN100" s="2">
        <v>6111941.3399999999</v>
      </c>
      <c r="GO100" s="2">
        <v>1179467.8799999999</v>
      </c>
      <c r="GP100" s="2" t="s">
        <v>1</v>
      </c>
      <c r="GQ100" s="2">
        <v>88334</v>
      </c>
      <c r="GR100" s="2">
        <v>139989</v>
      </c>
      <c r="GS100" s="2">
        <v>1500</v>
      </c>
      <c r="GT100" s="2" t="s">
        <v>1</v>
      </c>
      <c r="GU100" s="2">
        <v>677877</v>
      </c>
      <c r="GV100" s="2" t="s">
        <v>1</v>
      </c>
      <c r="GW100" s="2" t="s">
        <v>1</v>
      </c>
      <c r="GX100" s="2" t="s">
        <v>1</v>
      </c>
      <c r="GY100" s="2" t="s">
        <v>1</v>
      </c>
      <c r="GZ100" s="2" t="s">
        <v>1</v>
      </c>
      <c r="HA100" s="2">
        <v>167730.04</v>
      </c>
      <c r="HB100" s="2">
        <v>117970.2</v>
      </c>
      <c r="HC100" s="2" t="s">
        <v>1</v>
      </c>
      <c r="HD100" s="2">
        <v>0</v>
      </c>
      <c r="HE100" s="2" t="s">
        <v>1</v>
      </c>
      <c r="HF100" s="2" t="s">
        <v>1</v>
      </c>
      <c r="HG100" s="2" t="s">
        <v>1</v>
      </c>
      <c r="HH100" s="2" t="s">
        <v>1</v>
      </c>
      <c r="HI100" s="2">
        <v>3000</v>
      </c>
      <c r="HJ100" s="2">
        <v>10000</v>
      </c>
      <c r="HK100" s="2">
        <v>119500</v>
      </c>
      <c r="HL100" s="2" t="s">
        <v>1</v>
      </c>
      <c r="HM100" s="2" t="s">
        <v>1</v>
      </c>
      <c r="HN100" s="2">
        <v>577176.4</v>
      </c>
      <c r="HO100" s="2" t="s">
        <v>1</v>
      </c>
      <c r="HP100" s="2" t="s">
        <v>1</v>
      </c>
      <c r="HQ100" s="2" t="s">
        <v>1</v>
      </c>
      <c r="HR100" s="2" t="s">
        <v>1</v>
      </c>
      <c r="HS100" s="2" t="s">
        <v>1</v>
      </c>
      <c r="HT100" s="2" t="s">
        <v>1</v>
      </c>
      <c r="HU100" s="2" t="s">
        <v>1</v>
      </c>
      <c r="HV100" s="2" t="s">
        <v>1</v>
      </c>
      <c r="HW100" s="2">
        <v>3210000</v>
      </c>
      <c r="HX100" s="2" t="s">
        <v>1</v>
      </c>
      <c r="HY100" s="2" t="s">
        <v>1</v>
      </c>
      <c r="HZ100" s="2">
        <v>10000</v>
      </c>
      <c r="IA100" s="2" t="s">
        <v>1</v>
      </c>
      <c r="IB100" s="2">
        <v>650000</v>
      </c>
      <c r="IC100" s="2" t="s">
        <v>1</v>
      </c>
      <c r="ID100" s="2">
        <v>14400</v>
      </c>
      <c r="IE100" s="2">
        <v>5650782</v>
      </c>
      <c r="IF100" s="2">
        <v>68533.399999999994</v>
      </c>
      <c r="IG100" s="2">
        <v>20207</v>
      </c>
      <c r="IH100" s="2">
        <v>432450</v>
      </c>
      <c r="II100" s="2" t="s">
        <v>1</v>
      </c>
      <c r="IJ100" s="2" t="s">
        <v>1</v>
      </c>
      <c r="IK100" s="2" t="s">
        <v>1</v>
      </c>
      <c r="IL100" s="2" t="s">
        <v>1</v>
      </c>
      <c r="IM100" s="2" t="s">
        <v>1</v>
      </c>
      <c r="IN100" s="2">
        <v>15620</v>
      </c>
      <c r="IO100" s="2" t="s">
        <v>1</v>
      </c>
      <c r="IP100" s="2" t="s">
        <v>1</v>
      </c>
      <c r="IQ100" s="2">
        <v>65000</v>
      </c>
      <c r="IR100" s="2" t="s">
        <v>1</v>
      </c>
      <c r="IS100" s="2" t="s">
        <v>1</v>
      </c>
      <c r="IT100" s="2">
        <v>279190</v>
      </c>
      <c r="IU100" s="2" t="s">
        <v>1</v>
      </c>
      <c r="IV100" s="2" t="s">
        <v>1</v>
      </c>
      <c r="IW100" s="2" t="s">
        <v>1</v>
      </c>
      <c r="IX100" s="2" t="s">
        <v>1</v>
      </c>
      <c r="IY100" s="2" t="s">
        <v>1</v>
      </c>
      <c r="IZ100" s="2" t="s">
        <v>1</v>
      </c>
      <c r="JA100" s="2" t="s">
        <v>1</v>
      </c>
      <c r="JB100" s="2" t="s">
        <v>1</v>
      </c>
      <c r="JC100" s="2" t="s">
        <v>1</v>
      </c>
      <c r="JD100" s="2" t="s">
        <v>1</v>
      </c>
      <c r="JE100" s="2" t="s">
        <v>1</v>
      </c>
      <c r="JF100" s="2" t="s">
        <v>1</v>
      </c>
      <c r="JG100" s="2" t="s">
        <v>1</v>
      </c>
      <c r="JH100" s="2">
        <v>9075</v>
      </c>
      <c r="JI100" s="2">
        <v>0</v>
      </c>
      <c r="JJ100" s="2" t="s">
        <v>1</v>
      </c>
      <c r="JK100" s="2" t="s">
        <v>1</v>
      </c>
      <c r="JL100" s="2" t="s">
        <v>1</v>
      </c>
      <c r="JM100" s="2">
        <v>571571</v>
      </c>
      <c r="JN100" s="2">
        <v>13834892.880000001</v>
      </c>
      <c r="JO100" s="2">
        <v>4661289.0999999996</v>
      </c>
      <c r="JP100" s="2">
        <v>958650</v>
      </c>
      <c r="JQ100" s="2" t="s">
        <v>1</v>
      </c>
      <c r="JR100" s="2" t="s">
        <v>1</v>
      </c>
      <c r="JS100" s="2">
        <v>50596.15</v>
      </c>
      <c r="JT100" s="2" t="s">
        <v>1</v>
      </c>
      <c r="JU100" s="2">
        <v>7140</v>
      </c>
      <c r="JV100" s="2" t="s">
        <v>1</v>
      </c>
      <c r="JW100" s="2">
        <v>550000</v>
      </c>
      <c r="JX100" s="2" t="s">
        <v>1</v>
      </c>
      <c r="JY100" s="2" t="s">
        <v>1</v>
      </c>
      <c r="JZ100" s="2" t="s">
        <v>1</v>
      </c>
      <c r="KA100" s="2" t="s">
        <v>1</v>
      </c>
      <c r="KB100" s="2" t="s">
        <v>1</v>
      </c>
      <c r="KC100" s="2" t="s">
        <v>1</v>
      </c>
      <c r="KD100" s="2" t="s">
        <v>1</v>
      </c>
      <c r="KE100" s="2" t="s">
        <v>1</v>
      </c>
      <c r="KF100" s="2" t="s">
        <v>1</v>
      </c>
      <c r="KG100" s="2" t="s">
        <v>1</v>
      </c>
      <c r="KH100" s="2" t="s">
        <v>1</v>
      </c>
      <c r="KI100" s="2" t="s">
        <v>1</v>
      </c>
      <c r="KJ100" s="2" t="s">
        <v>1</v>
      </c>
      <c r="KK100" s="2" t="s">
        <v>1</v>
      </c>
      <c r="KL100" s="2" t="s">
        <v>1</v>
      </c>
      <c r="KM100" s="2" t="s">
        <v>1</v>
      </c>
      <c r="KN100" s="2" t="s">
        <v>1</v>
      </c>
      <c r="KO100" s="2" t="s">
        <v>1</v>
      </c>
      <c r="KP100" s="2" t="s">
        <v>1</v>
      </c>
      <c r="KQ100" s="2" t="s">
        <v>1</v>
      </c>
      <c r="KR100" s="2" t="s">
        <v>1</v>
      </c>
      <c r="KS100" s="2" t="s">
        <v>1</v>
      </c>
      <c r="KT100" s="2" t="s">
        <v>1</v>
      </c>
      <c r="KU100" s="2" t="s">
        <v>1</v>
      </c>
      <c r="KV100" s="2" t="s">
        <v>1</v>
      </c>
      <c r="KW100" s="2" t="s">
        <v>1</v>
      </c>
    </row>
    <row r="101" spans="1:309" x14ac:dyDescent="0.3">
      <c r="A101" s="2" t="s">
        <v>96</v>
      </c>
      <c r="B101" s="2">
        <v>672</v>
      </c>
      <c r="C101" s="23">
        <f t="shared" si="99"/>
        <v>1668994.1000000015</v>
      </c>
      <c r="D101" s="23">
        <f t="shared" si="100"/>
        <v>9757058.370000001</v>
      </c>
      <c r="E101" s="23">
        <f t="shared" si="101"/>
        <v>14519.432098214287</v>
      </c>
      <c r="F101" s="23">
        <f t="shared" si="102"/>
        <v>7100182.8300000001</v>
      </c>
      <c r="G101" s="23">
        <f t="shared" si="103"/>
        <v>2290801.54</v>
      </c>
      <c r="H101" s="23">
        <f t="shared" si="104"/>
        <v>22842</v>
      </c>
      <c r="I101" s="23">
        <f t="shared" si="105"/>
        <v>343232</v>
      </c>
      <c r="J101" s="23">
        <f t="shared" si="106"/>
        <v>510.76190476190476</v>
      </c>
      <c r="K101" s="23">
        <f t="shared" si="107"/>
        <v>343232</v>
      </c>
      <c r="L101" s="23">
        <f t="shared" si="108"/>
        <v>0</v>
      </c>
      <c r="M101" s="23">
        <f t="shared" si="109"/>
        <v>2172451.87</v>
      </c>
      <c r="N101" s="23">
        <f t="shared" si="110"/>
        <v>10565.748258928572</v>
      </c>
      <c r="O101" s="23">
        <f t="shared" si="111"/>
        <v>1561410.3299999998</v>
      </c>
      <c r="P101" s="23">
        <f t="shared" si="112"/>
        <v>1740479.89</v>
      </c>
      <c r="Q101" s="23">
        <f t="shared" si="113"/>
        <v>3016582.24</v>
      </c>
      <c r="R101" s="23">
        <f t="shared" si="114"/>
        <v>6718161.0099999998</v>
      </c>
      <c r="S101" s="23">
        <f t="shared" si="115"/>
        <v>9997.2634077380953</v>
      </c>
      <c r="T101" s="23">
        <f t="shared" si="116"/>
        <v>382021.8200000003</v>
      </c>
      <c r="U101" s="7">
        <f t="shared" si="117"/>
        <v>5.3804504636960217E-2</v>
      </c>
      <c r="V101" s="23">
        <f t="shared" si="118"/>
        <v>0</v>
      </c>
      <c r="W101" s="23">
        <f t="shared" si="119"/>
        <v>352125</v>
      </c>
      <c r="X101" s="23">
        <f t="shared" si="120"/>
        <v>23179.82</v>
      </c>
      <c r="Y101" s="23">
        <f t="shared" si="121"/>
        <v>6810</v>
      </c>
      <c r="Z101" s="23">
        <v>93</v>
      </c>
      <c r="AA101" s="23">
        <f t="shared" si="122"/>
        <v>399595.55</v>
      </c>
      <c r="AB101" s="23">
        <f t="shared" si="123"/>
        <v>8088064.2699999996</v>
      </c>
      <c r="AC101" s="23">
        <f t="shared" si="124"/>
        <v>12035.809925595237</v>
      </c>
      <c r="AD101" s="23">
        <f t="shared" si="125"/>
        <v>8088064.2699999996</v>
      </c>
      <c r="AE101" s="23">
        <f t="shared" si="126"/>
        <v>12035.809925595237</v>
      </c>
      <c r="AF101" s="23">
        <f t="shared" si="127"/>
        <v>2098772</v>
      </c>
      <c r="AG101" s="23">
        <f t="shared" si="128"/>
        <v>3123.1726190476193</v>
      </c>
      <c r="AH101" s="23">
        <f t="shared" si="129"/>
        <v>5332490.2699999996</v>
      </c>
      <c r="AI101" s="23">
        <f t="shared" si="130"/>
        <v>62430</v>
      </c>
      <c r="AJ101" s="23">
        <f t="shared" si="131"/>
        <v>1111369</v>
      </c>
      <c r="AK101" s="23">
        <f t="shared" si="132"/>
        <v>0</v>
      </c>
      <c r="AL101" s="23">
        <f t="shared" si="133"/>
        <v>0</v>
      </c>
      <c r="AM101" s="23">
        <f t="shared" si="134"/>
        <v>0</v>
      </c>
      <c r="AN101" s="23">
        <f t="shared" si="135"/>
        <v>0</v>
      </c>
      <c r="AO101" s="2">
        <v>1341048.42</v>
      </c>
      <c r="AP101" s="2">
        <v>63757.15</v>
      </c>
      <c r="AQ101" s="2">
        <v>156604.76</v>
      </c>
      <c r="AR101" s="2" t="s">
        <v>1</v>
      </c>
      <c r="AS101" s="2">
        <v>1499179.89</v>
      </c>
      <c r="AT101" s="2">
        <v>241300</v>
      </c>
      <c r="AU101" s="2" t="s">
        <v>1</v>
      </c>
      <c r="AV101" s="2">
        <v>3016582.24</v>
      </c>
      <c r="AX101" s="2">
        <v>0</v>
      </c>
      <c r="AY101" s="2" t="s">
        <v>1</v>
      </c>
      <c r="AZ101" s="2" t="s">
        <v>1</v>
      </c>
      <c r="BA101" s="2" t="s">
        <v>1</v>
      </c>
      <c r="BB101" s="2" t="s">
        <v>1</v>
      </c>
      <c r="BC101" s="2" t="s">
        <v>1</v>
      </c>
      <c r="BD101" s="2" t="s">
        <v>1</v>
      </c>
      <c r="BE101" s="2">
        <v>341375</v>
      </c>
      <c r="BF101" s="2">
        <v>10750</v>
      </c>
      <c r="BG101" s="2" t="s">
        <v>1</v>
      </c>
      <c r="BH101" s="2" t="s">
        <v>1</v>
      </c>
      <c r="BI101" s="2" t="s">
        <v>1</v>
      </c>
      <c r="BJ101" s="2" t="s">
        <v>1</v>
      </c>
      <c r="BK101" s="2" t="s">
        <v>1</v>
      </c>
      <c r="BL101" s="2" t="s">
        <v>1</v>
      </c>
      <c r="BM101" s="2" t="s">
        <v>1</v>
      </c>
      <c r="BN101" s="2">
        <v>23179.82</v>
      </c>
      <c r="BO101" s="2" t="s">
        <v>1</v>
      </c>
      <c r="BP101" s="2" t="s">
        <v>1</v>
      </c>
      <c r="BQ101" s="2" t="s">
        <v>1</v>
      </c>
      <c r="BR101" s="2">
        <v>6810</v>
      </c>
      <c r="BS101" s="2" t="s">
        <v>1</v>
      </c>
      <c r="BT101" s="2">
        <v>399595.55</v>
      </c>
      <c r="BU101" s="2" t="s">
        <v>1</v>
      </c>
      <c r="BV101" s="2">
        <v>1166912</v>
      </c>
      <c r="BW101" s="2" t="s">
        <v>1</v>
      </c>
      <c r="BX101" s="2" t="s">
        <v>1</v>
      </c>
      <c r="BY101" s="2" t="s">
        <v>1</v>
      </c>
      <c r="BZ101" s="2" t="s">
        <v>1</v>
      </c>
      <c r="CA101" s="2" t="s">
        <v>1</v>
      </c>
      <c r="CB101" s="2" t="s">
        <v>1</v>
      </c>
      <c r="CC101" s="2" t="s">
        <v>1</v>
      </c>
      <c r="CD101" s="2">
        <v>31512</v>
      </c>
      <c r="CE101" s="2">
        <v>970491.38</v>
      </c>
      <c r="CF101" s="2" t="s">
        <v>1</v>
      </c>
      <c r="CG101" s="2" t="s">
        <v>1</v>
      </c>
      <c r="CH101" s="2">
        <v>3536.49</v>
      </c>
      <c r="CI101" s="2" t="s">
        <v>1</v>
      </c>
      <c r="CJ101" s="2" t="s">
        <v>1</v>
      </c>
      <c r="CK101" s="2" t="s">
        <v>1</v>
      </c>
      <c r="CL101" s="2" t="s">
        <v>1</v>
      </c>
      <c r="CM101" s="2" t="s">
        <v>1</v>
      </c>
      <c r="CN101" s="2" t="s">
        <v>1</v>
      </c>
      <c r="CO101" s="2" t="s">
        <v>1</v>
      </c>
      <c r="CP101" s="2" t="s">
        <v>1</v>
      </c>
      <c r="CQ101" s="2" t="s">
        <v>1</v>
      </c>
      <c r="CR101" s="2" t="s">
        <v>1</v>
      </c>
      <c r="CS101" s="2" t="s">
        <v>1</v>
      </c>
      <c r="CT101" s="2" t="s">
        <v>1</v>
      </c>
      <c r="CU101" s="2" t="s">
        <v>1</v>
      </c>
      <c r="CV101" s="2" t="s">
        <v>1</v>
      </c>
      <c r="CW101" s="2" t="s">
        <v>1</v>
      </c>
      <c r="CX101" s="2">
        <v>118349.67</v>
      </c>
      <c r="CY101" s="2" t="s">
        <v>1</v>
      </c>
      <c r="CZ101" s="2" t="s">
        <v>1</v>
      </c>
      <c r="DA101" s="2" t="s">
        <v>1</v>
      </c>
      <c r="DB101" s="2" t="s">
        <v>1</v>
      </c>
      <c r="DC101" s="2" t="s">
        <v>1</v>
      </c>
      <c r="DD101" s="2" t="s">
        <v>1</v>
      </c>
      <c r="DE101" s="2" t="s">
        <v>1</v>
      </c>
      <c r="DF101" s="2" t="s">
        <v>1</v>
      </c>
      <c r="DG101" s="2" t="s">
        <v>1</v>
      </c>
      <c r="DH101" s="2" t="s">
        <v>1</v>
      </c>
      <c r="DI101" s="2" t="s">
        <v>1</v>
      </c>
      <c r="DJ101" s="2" t="s">
        <v>1</v>
      </c>
      <c r="DK101" s="2">
        <v>22842</v>
      </c>
      <c r="DL101" s="2" t="s">
        <v>1</v>
      </c>
      <c r="DM101" s="2" t="s">
        <v>1</v>
      </c>
      <c r="DN101" s="2" t="s">
        <v>1</v>
      </c>
      <c r="DO101" s="2" t="s">
        <v>1</v>
      </c>
      <c r="DP101" s="2" t="s">
        <v>1</v>
      </c>
      <c r="DQ101" s="2" t="s">
        <v>1</v>
      </c>
      <c r="DR101" s="2" t="s">
        <v>1</v>
      </c>
      <c r="DS101" s="2" t="s">
        <v>1</v>
      </c>
      <c r="DT101" s="2" t="s">
        <v>1</v>
      </c>
      <c r="DU101" s="2">
        <v>39500</v>
      </c>
      <c r="DV101" s="2">
        <v>271400</v>
      </c>
      <c r="DW101" s="2" t="s">
        <v>1</v>
      </c>
      <c r="DX101" s="2">
        <v>32332</v>
      </c>
      <c r="DY101" s="2" t="s">
        <v>1</v>
      </c>
      <c r="DZ101" s="2" t="s">
        <v>1</v>
      </c>
      <c r="EA101" s="2" t="s">
        <v>1</v>
      </c>
      <c r="EB101" s="2" t="s">
        <v>1</v>
      </c>
      <c r="EC101" s="2" t="s">
        <v>1</v>
      </c>
      <c r="ED101" s="2" t="s">
        <v>1</v>
      </c>
      <c r="EE101" s="2" t="s">
        <v>1</v>
      </c>
      <c r="EF101" s="2" t="s">
        <v>1</v>
      </c>
      <c r="EG101" s="2" t="s">
        <v>1</v>
      </c>
      <c r="EH101" s="2" t="s">
        <v>1</v>
      </c>
      <c r="EI101" s="2" t="s">
        <v>1</v>
      </c>
      <c r="EJ101" s="2" t="s">
        <v>1</v>
      </c>
      <c r="EK101" s="2" t="s">
        <v>1</v>
      </c>
      <c r="EL101" s="2" t="s">
        <v>1</v>
      </c>
      <c r="EM101" s="2" t="s">
        <v>1</v>
      </c>
      <c r="EN101" s="2" t="s">
        <v>1</v>
      </c>
      <c r="EO101" s="2" t="s">
        <v>1</v>
      </c>
      <c r="EP101" s="2" t="s">
        <v>1</v>
      </c>
      <c r="EQ101" s="2" t="s">
        <v>1</v>
      </c>
      <c r="ER101" s="2" t="s">
        <v>1</v>
      </c>
      <c r="ES101" s="2" t="s">
        <v>1</v>
      </c>
      <c r="ET101" s="2" t="s">
        <v>1</v>
      </c>
      <c r="EU101" s="2">
        <v>1037817</v>
      </c>
      <c r="EV101" s="2" t="s">
        <v>1</v>
      </c>
      <c r="EW101" s="2" t="s">
        <v>1</v>
      </c>
      <c r="EX101" s="2">
        <v>59148</v>
      </c>
      <c r="EY101" s="2">
        <v>484810</v>
      </c>
      <c r="EZ101" s="2" t="s">
        <v>1</v>
      </c>
      <c r="FA101" s="2" t="s">
        <v>1</v>
      </c>
      <c r="FB101" s="2" t="s">
        <v>1</v>
      </c>
      <c r="FC101" s="2">
        <v>370013</v>
      </c>
      <c r="FD101" s="2">
        <v>140645</v>
      </c>
      <c r="FE101" s="2">
        <v>6339</v>
      </c>
      <c r="FF101" s="2" t="s">
        <v>1</v>
      </c>
      <c r="FG101" s="2" t="s">
        <v>1</v>
      </c>
      <c r="FH101" s="2" t="s">
        <v>1</v>
      </c>
      <c r="FI101" s="2" t="s">
        <v>1</v>
      </c>
      <c r="FJ101" s="2" t="s">
        <v>1</v>
      </c>
      <c r="FK101" s="2" t="s">
        <v>1</v>
      </c>
      <c r="FL101" s="2" t="s">
        <v>1</v>
      </c>
      <c r="FM101" s="2" t="s">
        <v>1</v>
      </c>
      <c r="FN101" s="2">
        <v>45275</v>
      </c>
      <c r="FO101" s="2">
        <v>18029</v>
      </c>
      <c r="FP101" s="2" t="s">
        <v>1</v>
      </c>
      <c r="FQ101" s="2">
        <v>118979.6</v>
      </c>
      <c r="FR101" s="2">
        <v>248493.05</v>
      </c>
      <c r="FS101" s="2" t="s">
        <v>1</v>
      </c>
      <c r="FT101" s="2" t="s">
        <v>1</v>
      </c>
      <c r="FU101" s="2" t="s">
        <v>1</v>
      </c>
      <c r="FV101" s="2" t="s">
        <v>1</v>
      </c>
      <c r="FW101" s="2" t="s">
        <v>1</v>
      </c>
      <c r="FX101" s="2" t="s">
        <v>1</v>
      </c>
      <c r="FY101" s="2">
        <v>0</v>
      </c>
      <c r="FZ101" s="2" t="s">
        <v>1</v>
      </c>
      <c r="GA101" s="2">
        <v>612246</v>
      </c>
      <c r="GB101" s="2">
        <v>973254.5</v>
      </c>
      <c r="GC101" s="2">
        <v>50209</v>
      </c>
      <c r="GD101" s="2" t="s">
        <v>1</v>
      </c>
      <c r="GE101" s="2" t="s">
        <v>1</v>
      </c>
      <c r="GF101" s="2">
        <v>3481</v>
      </c>
      <c r="GG101" s="2">
        <v>32563.73</v>
      </c>
      <c r="GH101" s="2">
        <v>78529.8</v>
      </c>
      <c r="GI101" s="2">
        <v>825</v>
      </c>
      <c r="GJ101" s="2" t="s">
        <v>1</v>
      </c>
      <c r="GK101" s="2">
        <v>1624</v>
      </c>
      <c r="GL101" s="2">
        <v>6663</v>
      </c>
      <c r="GM101" s="2">
        <v>974</v>
      </c>
      <c r="GN101" s="2">
        <v>1298651.5900000001</v>
      </c>
      <c r="GO101" s="2">
        <v>1305096</v>
      </c>
      <c r="GP101" s="2" t="s">
        <v>1</v>
      </c>
      <c r="GQ101" s="2">
        <v>0</v>
      </c>
      <c r="GR101" s="2">
        <v>20599</v>
      </c>
      <c r="GS101" s="2" t="s">
        <v>1</v>
      </c>
      <c r="GT101" s="2" t="s">
        <v>1</v>
      </c>
      <c r="GU101" s="2" t="s">
        <v>1</v>
      </c>
      <c r="GV101" s="2" t="s">
        <v>1</v>
      </c>
      <c r="GW101" s="2" t="s">
        <v>1</v>
      </c>
      <c r="GX101" s="2" t="s">
        <v>1</v>
      </c>
      <c r="GY101" s="2" t="s">
        <v>1</v>
      </c>
      <c r="GZ101" s="2" t="s">
        <v>1</v>
      </c>
      <c r="HA101" s="2">
        <v>38290</v>
      </c>
      <c r="HB101" s="2">
        <v>13480</v>
      </c>
      <c r="HC101" s="2">
        <v>10660</v>
      </c>
      <c r="HD101" s="2" t="s">
        <v>1</v>
      </c>
      <c r="HE101" s="2" t="s">
        <v>1</v>
      </c>
      <c r="HF101" s="2" t="s">
        <v>1</v>
      </c>
      <c r="HG101" s="2" t="s">
        <v>1</v>
      </c>
      <c r="HH101" s="2" t="s">
        <v>1</v>
      </c>
      <c r="HI101" s="2" t="s">
        <v>1</v>
      </c>
      <c r="HJ101" s="2">
        <v>20000</v>
      </c>
      <c r="HK101" s="2" t="s">
        <v>1</v>
      </c>
      <c r="HL101" s="2" t="s">
        <v>1</v>
      </c>
      <c r="HM101" s="2" t="s">
        <v>1</v>
      </c>
      <c r="HN101" s="2">
        <v>0</v>
      </c>
      <c r="HO101" s="2" t="s">
        <v>1</v>
      </c>
      <c r="HP101" s="2" t="s">
        <v>1</v>
      </c>
      <c r="HQ101" s="2" t="s">
        <v>1</v>
      </c>
      <c r="HR101" s="2" t="s">
        <v>1</v>
      </c>
      <c r="HS101" s="2">
        <v>4000</v>
      </c>
      <c r="HT101" s="2" t="s">
        <v>1</v>
      </c>
      <c r="HU101" s="2" t="s">
        <v>1</v>
      </c>
      <c r="HV101" s="2">
        <v>676</v>
      </c>
      <c r="HW101" s="2">
        <v>730000</v>
      </c>
      <c r="HX101" s="2" t="s">
        <v>1</v>
      </c>
      <c r="HY101" s="2" t="s">
        <v>1</v>
      </c>
      <c r="HZ101" s="2" t="s">
        <v>1</v>
      </c>
      <c r="IA101" s="2" t="s">
        <v>1</v>
      </c>
      <c r="IB101" s="2" t="s">
        <v>1</v>
      </c>
      <c r="IC101" s="2" t="s">
        <v>1</v>
      </c>
      <c r="ID101" s="2">
        <v>0</v>
      </c>
      <c r="IE101" s="2">
        <v>353958</v>
      </c>
      <c r="IF101" s="2" t="s">
        <v>1</v>
      </c>
      <c r="IG101" s="2">
        <v>2735</v>
      </c>
      <c r="IH101" s="2" t="s">
        <v>1</v>
      </c>
      <c r="II101" s="2" t="s">
        <v>1</v>
      </c>
      <c r="IJ101" s="2" t="s">
        <v>1</v>
      </c>
      <c r="IK101" s="2" t="s">
        <v>1</v>
      </c>
      <c r="IL101" s="2" t="s">
        <v>1</v>
      </c>
      <c r="IM101" s="2" t="s">
        <v>1</v>
      </c>
      <c r="IN101" s="2" t="s">
        <v>1</v>
      </c>
      <c r="IO101" s="2" t="s">
        <v>1</v>
      </c>
      <c r="IP101" s="2" t="s">
        <v>1</v>
      </c>
      <c r="IQ101" s="2" t="s">
        <v>1</v>
      </c>
      <c r="IR101" s="2" t="s">
        <v>1</v>
      </c>
      <c r="IS101" s="2" t="s">
        <v>1</v>
      </c>
      <c r="IT101" s="2" t="s">
        <v>1</v>
      </c>
      <c r="IU101" s="2" t="s">
        <v>1</v>
      </c>
      <c r="IV101" s="2" t="s">
        <v>1</v>
      </c>
      <c r="IW101" s="2" t="s">
        <v>1</v>
      </c>
      <c r="IX101" s="2" t="s">
        <v>1</v>
      </c>
      <c r="IY101" s="2" t="s">
        <v>1</v>
      </c>
      <c r="IZ101" s="2" t="s">
        <v>1</v>
      </c>
      <c r="JA101" s="2" t="s">
        <v>1</v>
      </c>
      <c r="JB101" s="2" t="s">
        <v>1</v>
      </c>
      <c r="JC101" s="2" t="s">
        <v>1</v>
      </c>
      <c r="JD101" s="2" t="s">
        <v>1</v>
      </c>
      <c r="JE101" s="2" t="s">
        <v>1</v>
      </c>
      <c r="JF101" s="2" t="s">
        <v>1</v>
      </c>
      <c r="JG101" s="2" t="s">
        <v>1</v>
      </c>
      <c r="JH101" s="2" t="s">
        <v>1</v>
      </c>
      <c r="JI101" s="2" t="s">
        <v>1</v>
      </c>
      <c r="JJ101" s="2" t="s">
        <v>1</v>
      </c>
      <c r="JK101" s="2" t="s">
        <v>1</v>
      </c>
      <c r="JL101" s="2" t="s">
        <v>1</v>
      </c>
      <c r="JM101" s="2" t="s">
        <v>1</v>
      </c>
      <c r="JN101" s="2">
        <v>0</v>
      </c>
      <c r="JO101" s="2" t="s">
        <v>1</v>
      </c>
      <c r="JP101" s="2" t="s">
        <v>1</v>
      </c>
      <c r="JQ101" s="2" t="s">
        <v>1</v>
      </c>
      <c r="JR101" s="2" t="s">
        <v>1</v>
      </c>
      <c r="JS101" s="2" t="s">
        <v>1</v>
      </c>
      <c r="JT101" s="2" t="s">
        <v>1</v>
      </c>
      <c r="JU101" s="2" t="s">
        <v>1</v>
      </c>
      <c r="JV101" s="2" t="s">
        <v>1</v>
      </c>
      <c r="JW101" s="2" t="s">
        <v>1</v>
      </c>
      <c r="JX101" s="2" t="s">
        <v>1</v>
      </c>
      <c r="JY101" s="2" t="s">
        <v>1</v>
      </c>
      <c r="JZ101" s="2" t="s">
        <v>1</v>
      </c>
      <c r="KA101" s="2" t="s">
        <v>1</v>
      </c>
      <c r="KB101" s="2" t="s">
        <v>1</v>
      </c>
      <c r="KC101" s="2" t="s">
        <v>1</v>
      </c>
      <c r="KD101" s="2" t="s">
        <v>1</v>
      </c>
      <c r="KE101" s="2" t="s">
        <v>1</v>
      </c>
      <c r="KF101" s="2" t="s">
        <v>1</v>
      </c>
      <c r="KG101" s="2" t="s">
        <v>1</v>
      </c>
      <c r="KH101" s="2" t="s">
        <v>1</v>
      </c>
      <c r="KI101" s="2" t="s">
        <v>1</v>
      </c>
      <c r="KJ101" s="2" t="s">
        <v>1</v>
      </c>
      <c r="KK101" s="2" t="s">
        <v>1</v>
      </c>
      <c r="KL101" s="2" t="s">
        <v>1</v>
      </c>
      <c r="KM101" s="2" t="s">
        <v>1</v>
      </c>
      <c r="KN101" s="2" t="s">
        <v>1</v>
      </c>
      <c r="KO101" s="2" t="s">
        <v>1</v>
      </c>
      <c r="KP101" s="2" t="s">
        <v>1</v>
      </c>
      <c r="KQ101" s="2" t="s">
        <v>1</v>
      </c>
      <c r="KR101" s="2" t="s">
        <v>1</v>
      </c>
      <c r="KS101" s="2" t="s">
        <v>1</v>
      </c>
      <c r="KT101" s="2" t="s">
        <v>1</v>
      </c>
      <c r="KU101" s="2" t="s">
        <v>1</v>
      </c>
      <c r="KV101" s="2" t="s">
        <v>1</v>
      </c>
      <c r="KW101" s="2" t="s">
        <v>1</v>
      </c>
    </row>
    <row r="102" spans="1:309" x14ac:dyDescent="0.3">
      <c r="A102" s="2" t="s">
        <v>95</v>
      </c>
      <c r="B102" s="2">
        <v>616</v>
      </c>
      <c r="C102" s="23">
        <f t="shared" si="99"/>
        <v>1634321.1999999993</v>
      </c>
      <c r="D102" s="23">
        <f t="shared" si="100"/>
        <v>17074146.079999998</v>
      </c>
      <c r="E102" s="23">
        <f t="shared" si="101"/>
        <v>27717.769610389609</v>
      </c>
      <c r="F102" s="23">
        <f t="shared" si="102"/>
        <v>8310258.5799999991</v>
      </c>
      <c r="G102" s="23">
        <f t="shared" si="103"/>
        <v>4249700.3500000006</v>
      </c>
      <c r="H102" s="23">
        <f t="shared" si="104"/>
        <v>308360.40000000002</v>
      </c>
      <c r="I102" s="23">
        <f t="shared" si="105"/>
        <v>4205826.75</v>
      </c>
      <c r="J102" s="23">
        <f t="shared" si="106"/>
        <v>6827.6408279220777</v>
      </c>
      <c r="K102" s="23">
        <f t="shared" si="107"/>
        <v>624537.75</v>
      </c>
      <c r="L102" s="23">
        <f t="shared" si="108"/>
        <v>3581289</v>
      </c>
      <c r="M102" s="23">
        <f t="shared" si="109"/>
        <v>4249700.1900000004</v>
      </c>
      <c r="N102" s="23">
        <f t="shared" si="110"/>
        <v>13490.679512987012</v>
      </c>
      <c r="O102" s="23">
        <f t="shared" si="111"/>
        <v>1835801.3</v>
      </c>
      <c r="P102" s="23">
        <f t="shared" si="112"/>
        <v>2028994.8</v>
      </c>
      <c r="Q102" s="23">
        <f t="shared" si="113"/>
        <v>3306900.75</v>
      </c>
      <c r="R102" s="23">
        <f t="shared" si="114"/>
        <v>7810709.2799999993</v>
      </c>
      <c r="S102" s="23">
        <f t="shared" si="115"/>
        <v>12679.722857142857</v>
      </c>
      <c r="T102" s="23">
        <f t="shared" si="116"/>
        <v>499549.29999999981</v>
      </c>
      <c r="U102" s="7">
        <f t="shared" si="117"/>
        <v>6.0112365360356794E-2</v>
      </c>
      <c r="V102" s="23">
        <f t="shared" si="118"/>
        <v>0</v>
      </c>
      <c r="W102" s="23">
        <f t="shared" si="119"/>
        <v>467603</v>
      </c>
      <c r="X102" s="23">
        <f t="shared" si="120"/>
        <v>25148.3</v>
      </c>
      <c r="Y102" s="23">
        <f t="shared" si="121"/>
        <v>6890</v>
      </c>
      <c r="Z102" s="23">
        <v>92</v>
      </c>
      <c r="AA102" s="23">
        <f t="shared" si="122"/>
        <v>638920.43000000005</v>
      </c>
      <c r="AB102" s="23">
        <f t="shared" si="123"/>
        <v>15439824.879999999</v>
      </c>
      <c r="AC102" s="23">
        <f t="shared" si="124"/>
        <v>25064.650779220778</v>
      </c>
      <c r="AD102" s="23">
        <f t="shared" si="125"/>
        <v>11668522.68</v>
      </c>
      <c r="AE102" s="23">
        <f t="shared" si="126"/>
        <v>18942.406948051947</v>
      </c>
      <c r="AF102" s="23">
        <f t="shared" si="127"/>
        <v>3998496</v>
      </c>
      <c r="AG102" s="23">
        <f t="shared" si="128"/>
        <v>6491.0649350649346</v>
      </c>
      <c r="AH102" s="23">
        <f t="shared" si="129"/>
        <v>6994066.6800000006</v>
      </c>
      <c r="AI102" s="23">
        <f t="shared" si="130"/>
        <v>40239</v>
      </c>
      <c r="AJ102" s="23">
        <f t="shared" si="131"/>
        <v>1282950</v>
      </c>
      <c r="AK102" s="23">
        <f t="shared" si="132"/>
        <v>3771302.2</v>
      </c>
      <c r="AL102" s="23">
        <f t="shared" si="133"/>
        <v>6122.2438311688311</v>
      </c>
      <c r="AM102" s="23">
        <f t="shared" si="134"/>
        <v>3771302.2</v>
      </c>
      <c r="AN102" s="23">
        <f t="shared" si="135"/>
        <v>0</v>
      </c>
      <c r="AO102" s="2">
        <v>1479856.31</v>
      </c>
      <c r="AP102" s="2">
        <v>186037.18</v>
      </c>
      <c r="AQ102" s="2">
        <v>169907.81</v>
      </c>
      <c r="AR102" s="2" t="s">
        <v>1</v>
      </c>
      <c r="AS102" s="2">
        <v>1626574.8</v>
      </c>
      <c r="AT102" s="2">
        <v>402420</v>
      </c>
      <c r="AU102" s="2" t="s">
        <v>1</v>
      </c>
      <c r="AV102" s="2">
        <v>3306900.75</v>
      </c>
      <c r="AX102" s="2" t="s">
        <v>1</v>
      </c>
      <c r="AY102" s="2" t="s">
        <v>1</v>
      </c>
      <c r="AZ102" s="2" t="s">
        <v>1</v>
      </c>
      <c r="BA102" s="2" t="s">
        <v>1</v>
      </c>
      <c r="BB102" s="2" t="s">
        <v>1</v>
      </c>
      <c r="BC102" s="2" t="s">
        <v>1</v>
      </c>
      <c r="BD102" s="2" t="s">
        <v>1</v>
      </c>
      <c r="BE102" s="2">
        <v>448523</v>
      </c>
      <c r="BF102" s="2">
        <v>13200</v>
      </c>
      <c r="BG102" s="2" t="s">
        <v>1</v>
      </c>
      <c r="BH102" s="2" t="s">
        <v>1</v>
      </c>
      <c r="BI102" s="2" t="s">
        <v>1</v>
      </c>
      <c r="BJ102" s="2">
        <v>5880</v>
      </c>
      <c r="BK102" s="2" t="s">
        <v>1</v>
      </c>
      <c r="BL102" s="2" t="s">
        <v>1</v>
      </c>
      <c r="BM102" s="2" t="s">
        <v>1</v>
      </c>
      <c r="BN102" s="2">
        <v>25148.3</v>
      </c>
      <c r="BO102" s="2" t="s">
        <v>1</v>
      </c>
      <c r="BP102" s="2" t="s">
        <v>1</v>
      </c>
      <c r="BQ102" s="2" t="s">
        <v>1</v>
      </c>
      <c r="BR102" s="2">
        <v>6890</v>
      </c>
      <c r="BS102" s="2" t="s">
        <v>1</v>
      </c>
      <c r="BT102" s="2">
        <v>638920.43000000005</v>
      </c>
      <c r="BU102" s="2" t="s">
        <v>1</v>
      </c>
      <c r="BV102" s="2">
        <v>3750914</v>
      </c>
      <c r="BW102" s="2">
        <v>35239</v>
      </c>
      <c r="BX102" s="2" t="s">
        <v>1</v>
      </c>
      <c r="BY102" s="2" t="s">
        <v>1</v>
      </c>
      <c r="BZ102" s="2" t="s">
        <v>1</v>
      </c>
      <c r="CA102" s="2" t="s">
        <v>1</v>
      </c>
      <c r="CB102" s="2" t="s">
        <v>1</v>
      </c>
      <c r="CC102" s="2" t="s">
        <v>1</v>
      </c>
      <c r="CD102" s="2">
        <v>192032</v>
      </c>
      <c r="CE102" s="2">
        <v>260869</v>
      </c>
      <c r="CF102" s="2">
        <v>2700</v>
      </c>
      <c r="CG102" s="2">
        <v>7860</v>
      </c>
      <c r="CH102" s="2">
        <v>86.19</v>
      </c>
      <c r="CI102" s="2" t="s">
        <v>1</v>
      </c>
      <c r="CJ102" s="2" t="s">
        <v>1</v>
      </c>
      <c r="CK102" s="2" t="s">
        <v>1</v>
      </c>
      <c r="CL102" s="2" t="s">
        <v>1</v>
      </c>
      <c r="CM102" s="2" t="s">
        <v>1</v>
      </c>
      <c r="CN102" s="2" t="s">
        <v>1</v>
      </c>
      <c r="CO102" s="2" t="s">
        <v>1</v>
      </c>
      <c r="CP102" s="2" t="s">
        <v>1</v>
      </c>
      <c r="CQ102" s="2" t="s">
        <v>1</v>
      </c>
      <c r="CR102" s="2" t="s">
        <v>1</v>
      </c>
      <c r="CS102" s="2" t="s">
        <v>1</v>
      </c>
      <c r="CT102" s="2" t="s">
        <v>1</v>
      </c>
      <c r="CU102" s="2" t="s">
        <v>1</v>
      </c>
      <c r="CV102" s="2" t="s">
        <v>1</v>
      </c>
      <c r="CW102" s="2" t="s">
        <v>1</v>
      </c>
      <c r="CX102" s="2">
        <v>0.16</v>
      </c>
      <c r="CY102" s="2" t="s">
        <v>1</v>
      </c>
      <c r="CZ102" s="2" t="s">
        <v>1</v>
      </c>
      <c r="DA102" s="2" t="s">
        <v>1</v>
      </c>
      <c r="DB102" s="2" t="s">
        <v>1</v>
      </c>
      <c r="DC102" s="2" t="s">
        <v>1</v>
      </c>
      <c r="DD102" s="2" t="s">
        <v>1</v>
      </c>
      <c r="DE102" s="2" t="s">
        <v>1</v>
      </c>
      <c r="DF102" s="2" t="s">
        <v>1</v>
      </c>
      <c r="DG102" s="2" t="s">
        <v>1</v>
      </c>
      <c r="DH102" s="2" t="s">
        <v>1</v>
      </c>
      <c r="DI102" s="2" t="s">
        <v>1</v>
      </c>
      <c r="DJ102" s="2" t="s">
        <v>1</v>
      </c>
      <c r="DK102" s="2">
        <v>131190</v>
      </c>
      <c r="DL102" s="2" t="s">
        <v>1</v>
      </c>
      <c r="DM102" s="2" t="s">
        <v>1</v>
      </c>
      <c r="DN102" s="2" t="s">
        <v>1</v>
      </c>
      <c r="DO102" s="2" t="s">
        <v>1</v>
      </c>
      <c r="DP102" s="2">
        <v>177170.4</v>
      </c>
      <c r="DQ102" s="2" t="s">
        <v>1</v>
      </c>
      <c r="DR102" s="2" t="s">
        <v>1</v>
      </c>
      <c r="DS102" s="2" t="s">
        <v>1</v>
      </c>
      <c r="DT102" s="2" t="s">
        <v>1</v>
      </c>
      <c r="DU102" s="2">
        <v>158000</v>
      </c>
      <c r="DV102" s="2">
        <v>186900</v>
      </c>
      <c r="DW102" s="2">
        <v>66055.75</v>
      </c>
      <c r="DX102" s="2">
        <v>158582</v>
      </c>
      <c r="DY102" s="2" t="s">
        <v>1</v>
      </c>
      <c r="DZ102" s="2" t="s">
        <v>1</v>
      </c>
      <c r="EA102" s="2" t="s">
        <v>1</v>
      </c>
      <c r="EB102" s="2" t="s">
        <v>1</v>
      </c>
      <c r="EC102" s="2" t="s">
        <v>1</v>
      </c>
      <c r="ED102" s="2" t="s">
        <v>1</v>
      </c>
      <c r="EE102" s="2">
        <v>55000</v>
      </c>
      <c r="EF102" s="2" t="s">
        <v>1</v>
      </c>
      <c r="EG102" s="2" t="s">
        <v>1</v>
      </c>
      <c r="EH102" s="2" t="s">
        <v>1</v>
      </c>
      <c r="EI102" s="2" t="s">
        <v>1</v>
      </c>
      <c r="EJ102" s="2" t="s">
        <v>1</v>
      </c>
      <c r="EK102" s="2">
        <v>1412903.3</v>
      </c>
      <c r="EL102" s="2">
        <v>2168385.7000000002</v>
      </c>
      <c r="EM102" s="2" t="s">
        <v>1</v>
      </c>
      <c r="EN102" s="2" t="s">
        <v>1</v>
      </c>
      <c r="EO102" s="2" t="s">
        <v>1</v>
      </c>
      <c r="EP102" s="2" t="s">
        <v>1</v>
      </c>
      <c r="EQ102" s="2" t="s">
        <v>1</v>
      </c>
      <c r="ER102" s="2" t="s">
        <v>1</v>
      </c>
      <c r="ES102" s="2" t="s">
        <v>1</v>
      </c>
      <c r="ET102" s="2" t="s">
        <v>1</v>
      </c>
      <c r="EU102" s="2">
        <v>1731847</v>
      </c>
      <c r="EV102" s="2" t="s">
        <v>1</v>
      </c>
      <c r="EW102" s="2" t="s">
        <v>1</v>
      </c>
      <c r="EX102" s="2">
        <v>386692</v>
      </c>
      <c r="EY102" s="2">
        <v>1148674</v>
      </c>
      <c r="EZ102" s="2" t="s">
        <v>1</v>
      </c>
      <c r="FA102" s="2" t="s">
        <v>1</v>
      </c>
      <c r="FB102" s="2" t="s">
        <v>1</v>
      </c>
      <c r="FC102" s="2">
        <v>517127</v>
      </c>
      <c r="FD102" s="2">
        <v>207305</v>
      </c>
      <c r="FE102" s="2">
        <v>6851</v>
      </c>
      <c r="FF102" s="2" t="s">
        <v>1</v>
      </c>
      <c r="FG102" s="2" t="s">
        <v>1</v>
      </c>
      <c r="FH102" s="2" t="s">
        <v>1</v>
      </c>
      <c r="FI102" s="2" t="s">
        <v>1</v>
      </c>
      <c r="FJ102" s="2" t="s">
        <v>1</v>
      </c>
      <c r="FK102" s="2" t="s">
        <v>1</v>
      </c>
      <c r="FL102" s="2" t="s">
        <v>1</v>
      </c>
      <c r="FM102" s="2">
        <v>2400</v>
      </c>
      <c r="FN102" s="2">
        <v>8304</v>
      </c>
      <c r="FO102" s="2">
        <v>124849</v>
      </c>
      <c r="FP102" s="2">
        <v>42242</v>
      </c>
      <c r="FQ102" s="2">
        <v>784759</v>
      </c>
      <c r="FR102" s="2">
        <v>210736</v>
      </c>
      <c r="FS102" s="2" t="s">
        <v>1</v>
      </c>
      <c r="FT102" s="2" t="s">
        <v>1</v>
      </c>
      <c r="FU102" s="2" t="s">
        <v>1</v>
      </c>
      <c r="FV102" s="2" t="s">
        <v>1</v>
      </c>
      <c r="FW102" s="2" t="s">
        <v>1</v>
      </c>
      <c r="FX102" s="2" t="s">
        <v>1</v>
      </c>
      <c r="FY102" s="2" t="s">
        <v>1</v>
      </c>
      <c r="FZ102" s="2" t="s">
        <v>1</v>
      </c>
      <c r="GA102" s="2">
        <v>410837</v>
      </c>
      <c r="GB102" s="2">
        <v>319626.7</v>
      </c>
      <c r="GC102" s="2">
        <v>144373</v>
      </c>
      <c r="GD102" s="2" t="s">
        <v>1</v>
      </c>
      <c r="GE102" s="2" t="s">
        <v>1</v>
      </c>
      <c r="GF102" s="2">
        <v>19631</v>
      </c>
      <c r="GG102" s="2">
        <v>66777.119999999995</v>
      </c>
      <c r="GH102" s="2">
        <v>146478.6</v>
      </c>
      <c r="GI102" s="2">
        <v>4580</v>
      </c>
      <c r="GJ102" s="2" t="s">
        <v>1</v>
      </c>
      <c r="GK102" s="2">
        <v>79013</v>
      </c>
      <c r="GL102" s="2">
        <v>14953</v>
      </c>
      <c r="GM102" s="2" t="s">
        <v>1</v>
      </c>
      <c r="GN102" s="2">
        <v>2200052.06</v>
      </c>
      <c r="GO102" s="2">
        <v>1590923.2</v>
      </c>
      <c r="GP102" s="2">
        <v>25773</v>
      </c>
      <c r="GQ102" s="2">
        <v>50268</v>
      </c>
      <c r="GR102" s="2">
        <v>16208</v>
      </c>
      <c r="GS102" s="2" t="s">
        <v>1</v>
      </c>
      <c r="GT102" s="2" t="s">
        <v>1</v>
      </c>
      <c r="GU102" s="2" t="s">
        <v>1</v>
      </c>
      <c r="GV102" s="2" t="s">
        <v>1</v>
      </c>
      <c r="GW102" s="2" t="s">
        <v>1</v>
      </c>
      <c r="GX102" s="2" t="s">
        <v>1</v>
      </c>
      <c r="GY102" s="2" t="s">
        <v>1</v>
      </c>
      <c r="GZ102" s="2" t="s">
        <v>1</v>
      </c>
      <c r="HA102" s="2">
        <v>3399</v>
      </c>
      <c r="HB102" s="2">
        <v>36840</v>
      </c>
      <c r="HC102" s="2" t="s">
        <v>1</v>
      </c>
      <c r="HD102" s="2" t="s">
        <v>1</v>
      </c>
      <c r="HE102" s="2" t="s">
        <v>1</v>
      </c>
      <c r="HF102" s="2" t="s">
        <v>1</v>
      </c>
      <c r="HG102" s="2" t="s">
        <v>1</v>
      </c>
      <c r="HH102" s="2" t="s">
        <v>1</v>
      </c>
      <c r="HI102" s="2" t="s">
        <v>1</v>
      </c>
      <c r="HJ102" s="2" t="s">
        <v>1</v>
      </c>
      <c r="HK102" s="2" t="s">
        <v>1</v>
      </c>
      <c r="HL102" s="2" t="s">
        <v>1</v>
      </c>
      <c r="HM102" s="2" t="s">
        <v>1</v>
      </c>
      <c r="HN102" s="2">
        <v>2990</v>
      </c>
      <c r="HO102" s="2" t="s">
        <v>1</v>
      </c>
      <c r="HP102" s="2" t="s">
        <v>1</v>
      </c>
      <c r="HQ102" s="2" t="s">
        <v>1</v>
      </c>
      <c r="HR102" s="2" t="s">
        <v>1</v>
      </c>
      <c r="HS102" s="2">
        <v>4000</v>
      </c>
      <c r="HT102" s="2" t="s">
        <v>1</v>
      </c>
      <c r="HU102" s="2" t="s">
        <v>1</v>
      </c>
      <c r="HV102" s="2">
        <v>14123</v>
      </c>
      <c r="HW102" s="2">
        <v>350000</v>
      </c>
      <c r="HX102" s="2" t="s">
        <v>1</v>
      </c>
      <c r="HY102" s="2" t="s">
        <v>1</v>
      </c>
      <c r="HZ102" s="2" t="s">
        <v>1</v>
      </c>
      <c r="IA102" s="2" t="s">
        <v>1</v>
      </c>
      <c r="IB102" s="2" t="s">
        <v>1</v>
      </c>
      <c r="IC102" s="2" t="s">
        <v>1</v>
      </c>
      <c r="ID102" s="2" t="s">
        <v>1</v>
      </c>
      <c r="IE102" s="2">
        <v>862787</v>
      </c>
      <c r="IF102" s="2">
        <v>11000</v>
      </c>
      <c r="IG102" s="2">
        <v>38050</v>
      </c>
      <c r="IH102" s="2">
        <v>81054</v>
      </c>
      <c r="II102" s="2">
        <v>0</v>
      </c>
      <c r="IJ102" s="2" t="s">
        <v>1</v>
      </c>
      <c r="IK102" s="2" t="s">
        <v>1</v>
      </c>
      <c r="IL102" s="2" t="s">
        <v>1</v>
      </c>
      <c r="IM102" s="2" t="s">
        <v>1</v>
      </c>
      <c r="IN102" s="2" t="s">
        <v>1</v>
      </c>
      <c r="IO102" s="2" t="s">
        <v>1</v>
      </c>
      <c r="IP102" s="2" t="s">
        <v>1</v>
      </c>
      <c r="IQ102" s="2">
        <v>3000</v>
      </c>
      <c r="IR102" s="2" t="s">
        <v>1</v>
      </c>
      <c r="IS102" s="2" t="s">
        <v>1</v>
      </c>
      <c r="IT102" s="2" t="s">
        <v>1</v>
      </c>
      <c r="IU102" s="2" t="s">
        <v>1</v>
      </c>
      <c r="IV102" s="2" t="s">
        <v>1</v>
      </c>
      <c r="IW102" s="2" t="s">
        <v>1</v>
      </c>
      <c r="IX102" s="2" t="s">
        <v>1</v>
      </c>
      <c r="IY102" s="2" t="s">
        <v>1</v>
      </c>
      <c r="IZ102" s="2" t="s">
        <v>1</v>
      </c>
      <c r="JA102" s="2" t="s">
        <v>1</v>
      </c>
      <c r="JB102" s="2" t="s">
        <v>1</v>
      </c>
      <c r="JC102" s="2" t="s">
        <v>1</v>
      </c>
      <c r="JD102" s="2" t="s">
        <v>1</v>
      </c>
      <c r="JE102" s="2" t="s">
        <v>1</v>
      </c>
      <c r="JF102" s="2" t="s">
        <v>1</v>
      </c>
      <c r="JG102" s="2" t="s">
        <v>1</v>
      </c>
      <c r="JH102" s="2" t="s">
        <v>1</v>
      </c>
      <c r="JI102" s="2" t="s">
        <v>1</v>
      </c>
      <c r="JJ102" s="2" t="s">
        <v>1</v>
      </c>
      <c r="JK102" s="2" t="s">
        <v>1</v>
      </c>
      <c r="JL102" s="2" t="s">
        <v>1</v>
      </c>
      <c r="JM102" s="2">
        <v>117839</v>
      </c>
      <c r="JN102" s="2">
        <v>76472</v>
      </c>
      <c r="JO102" s="2" t="s">
        <v>1</v>
      </c>
      <c r="JP102" s="2">
        <v>375600</v>
      </c>
      <c r="JQ102" s="2" t="s">
        <v>1</v>
      </c>
      <c r="JR102" s="2" t="s">
        <v>1</v>
      </c>
      <c r="JS102" s="2" t="s">
        <v>1</v>
      </c>
      <c r="JT102" s="2">
        <v>3201391.2</v>
      </c>
      <c r="JU102" s="2" t="s">
        <v>1</v>
      </c>
      <c r="JV102" s="2" t="s">
        <v>1</v>
      </c>
      <c r="JW102" s="2" t="s">
        <v>1</v>
      </c>
      <c r="JX102" s="2" t="s">
        <v>1</v>
      </c>
      <c r="JY102" s="2" t="s">
        <v>1</v>
      </c>
      <c r="JZ102" s="2" t="s">
        <v>1</v>
      </c>
      <c r="KA102" s="2" t="s">
        <v>1</v>
      </c>
      <c r="KB102" s="2" t="s">
        <v>1</v>
      </c>
      <c r="KC102" s="2" t="s">
        <v>1</v>
      </c>
      <c r="KD102" s="2" t="s">
        <v>1</v>
      </c>
      <c r="KE102" s="2" t="s">
        <v>1</v>
      </c>
      <c r="KF102" s="2" t="s">
        <v>1</v>
      </c>
      <c r="KG102" s="2" t="s">
        <v>1</v>
      </c>
      <c r="KH102" s="2" t="s">
        <v>1</v>
      </c>
      <c r="KI102" s="2" t="s">
        <v>1</v>
      </c>
      <c r="KJ102" s="2" t="s">
        <v>1</v>
      </c>
      <c r="KK102" s="2" t="s">
        <v>1</v>
      </c>
      <c r="KL102" s="2" t="s">
        <v>1</v>
      </c>
      <c r="KM102" s="2" t="s">
        <v>1</v>
      </c>
      <c r="KN102" s="2" t="s">
        <v>1</v>
      </c>
      <c r="KO102" s="2" t="s">
        <v>1</v>
      </c>
      <c r="KP102" s="2" t="s">
        <v>1</v>
      </c>
      <c r="KQ102" s="2" t="s">
        <v>1</v>
      </c>
      <c r="KR102" s="2" t="s">
        <v>1</v>
      </c>
      <c r="KS102" s="2" t="s">
        <v>1</v>
      </c>
      <c r="KT102" s="2" t="s">
        <v>1</v>
      </c>
      <c r="KU102" s="2" t="s">
        <v>1</v>
      </c>
      <c r="KV102" s="2" t="s">
        <v>1</v>
      </c>
      <c r="KW102" s="2" t="s">
        <v>1</v>
      </c>
    </row>
  </sheetData>
  <autoFilter ref="A8:KW8" xr:uid="{31B147F4-9477-40F0-A23D-E5C6D5638F03}">
    <sortState xmlns:xlrd2="http://schemas.microsoft.com/office/spreadsheetml/2017/richdata2" ref="A9:KW102">
      <sortCondition ref="A8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C3784-AA2A-4935-A2E3-F0F7FF7CBC23}">
  <dimension ref="A1:LG102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baseColWidth="10" defaultColWidth="8.88671875" defaultRowHeight="14.4" x14ac:dyDescent="0.3"/>
  <cols>
    <col min="1" max="1" width="18.77734375" style="2" bestFit="1" customWidth="1"/>
    <col min="2" max="2" width="14.77734375" style="2" customWidth="1"/>
    <col min="3" max="40" width="18.77734375" style="2" customWidth="1"/>
    <col min="41" max="41" width="12" style="2" bestFit="1" customWidth="1"/>
    <col min="42" max="43" width="11" style="2" bestFit="1" customWidth="1"/>
    <col min="44" max="44" width="9.88671875" style="2" bestFit="1" customWidth="1"/>
    <col min="45" max="45" width="12" style="2" bestFit="1" customWidth="1"/>
    <col min="46" max="47" width="9.88671875" style="2" bestFit="1" customWidth="1"/>
    <col min="48" max="48" width="12" style="2" bestFit="1" customWidth="1"/>
    <col min="49" max="49" width="12" style="2" customWidth="1"/>
    <col min="50" max="55" width="9.88671875" style="2" bestFit="1" customWidth="1"/>
    <col min="56" max="56" width="10" style="2" bestFit="1" customWidth="1"/>
    <col min="57" max="57" width="9.88671875" style="2" bestFit="1" customWidth="1"/>
    <col min="58" max="58" width="11" style="2" bestFit="1" customWidth="1"/>
    <col min="59" max="59" width="10" style="2" bestFit="1" customWidth="1"/>
    <col min="60" max="67" width="9.88671875" style="2" bestFit="1" customWidth="1"/>
    <col min="68" max="68" width="10" style="2" bestFit="1" customWidth="1"/>
    <col min="69" max="69" width="9.88671875" style="2" bestFit="1" customWidth="1"/>
    <col min="70" max="70" width="12" style="2" bestFit="1" customWidth="1"/>
    <col min="71" max="72" width="10" style="2" bestFit="1" customWidth="1"/>
    <col min="73" max="75" width="10" style="2" customWidth="1"/>
    <col min="76" max="76" width="9.88671875" style="2" bestFit="1" customWidth="1"/>
    <col min="77" max="77" width="11" style="2" bestFit="1" customWidth="1"/>
    <col min="78" max="78" width="9.88671875" style="2" bestFit="1" customWidth="1"/>
    <col min="79" max="79" width="11" style="2" bestFit="1" customWidth="1"/>
    <col min="80" max="81" width="10" style="2" bestFit="1" customWidth="1"/>
    <col min="82" max="84" width="9.88671875" style="2" bestFit="1" customWidth="1"/>
    <col min="85" max="85" width="11" style="2" bestFit="1" customWidth="1"/>
    <col min="86" max="86" width="12" style="2" bestFit="1" customWidth="1"/>
    <col min="87" max="88" width="10" style="2" bestFit="1" customWidth="1"/>
    <col min="89" max="89" width="12" style="2" bestFit="1" customWidth="1"/>
    <col min="90" max="91" width="10" style="2" bestFit="1" customWidth="1"/>
    <col min="92" max="92" width="9.88671875" style="2" bestFit="1" customWidth="1"/>
    <col min="93" max="93" width="10" style="2" bestFit="1" customWidth="1"/>
    <col min="94" max="94" width="9.88671875" style="2" bestFit="1" customWidth="1"/>
    <col min="95" max="95" width="11" style="2" bestFit="1" customWidth="1"/>
    <col min="96" max="96" width="9.88671875" style="2" bestFit="1" customWidth="1"/>
    <col min="97" max="97" width="10" style="2" bestFit="1" customWidth="1"/>
    <col min="98" max="100" width="9.88671875" style="2" bestFit="1" customWidth="1"/>
    <col min="101" max="101" width="10" style="2" bestFit="1" customWidth="1"/>
    <col min="102" max="102" width="9.88671875" style="2" bestFit="1" customWidth="1"/>
    <col min="103" max="103" width="11" style="2" bestFit="1" customWidth="1"/>
    <col min="104" max="104" width="9.88671875" style="2" bestFit="1" customWidth="1"/>
    <col min="105" max="105" width="12" style="2" bestFit="1" customWidth="1"/>
    <col min="106" max="106" width="9.88671875" style="2" bestFit="1" customWidth="1"/>
    <col min="107" max="107" width="10" style="2" bestFit="1" customWidth="1"/>
    <col min="108" max="111" width="9.88671875" style="2" bestFit="1" customWidth="1"/>
    <col min="112" max="113" width="10" style="2" bestFit="1" customWidth="1"/>
    <col min="114" max="116" width="9.88671875" style="2" bestFit="1" customWidth="1"/>
    <col min="117" max="117" width="10" style="2" bestFit="1" customWidth="1"/>
    <col min="118" max="118" width="11" style="2" bestFit="1" customWidth="1"/>
    <col min="119" max="119" width="12" style="2" bestFit="1" customWidth="1"/>
    <col min="120" max="120" width="9.88671875" style="2" bestFit="1" customWidth="1"/>
    <col min="121" max="121" width="10" style="2" bestFit="1" customWidth="1"/>
    <col min="122" max="122" width="9.88671875" style="2" bestFit="1" customWidth="1"/>
    <col min="123" max="123" width="11" style="2" bestFit="1" customWidth="1"/>
    <col min="124" max="125" width="10" style="2" bestFit="1" customWidth="1"/>
    <col min="126" max="126" width="9.88671875" style="2" bestFit="1" customWidth="1"/>
    <col min="127" max="127" width="10" style="2" bestFit="1" customWidth="1"/>
    <col min="128" max="128" width="9.88671875" style="2" bestFit="1" customWidth="1"/>
    <col min="129" max="129" width="11" style="2" bestFit="1" customWidth="1"/>
    <col min="130" max="131" width="9.88671875" style="2" bestFit="1" customWidth="1"/>
    <col min="132" max="132" width="11" style="2" bestFit="1" customWidth="1"/>
    <col min="133" max="134" width="9.88671875" style="2" bestFit="1" customWidth="1"/>
    <col min="135" max="135" width="11" style="2" bestFit="1" customWidth="1"/>
    <col min="136" max="137" width="10" style="2" bestFit="1" customWidth="1"/>
    <col min="138" max="138" width="9.88671875" style="2" bestFit="1" customWidth="1"/>
    <col min="139" max="139" width="12" style="2" bestFit="1" customWidth="1"/>
    <col min="140" max="141" width="9.88671875" style="2" bestFit="1" customWidth="1"/>
    <col min="142" max="142" width="10" style="2" bestFit="1" customWidth="1"/>
    <col min="143" max="146" width="9.88671875" style="2" bestFit="1" customWidth="1"/>
    <col min="147" max="147" width="11" style="2" bestFit="1" customWidth="1"/>
    <col min="148" max="148" width="12" style="2" bestFit="1" customWidth="1"/>
    <col min="149" max="152" width="9.88671875" style="2" bestFit="1" customWidth="1"/>
    <col min="153" max="153" width="12" style="2" bestFit="1" customWidth="1"/>
    <col min="154" max="154" width="10" style="2" bestFit="1" customWidth="1"/>
    <col min="155" max="155" width="9.88671875" style="2" bestFit="1" customWidth="1"/>
    <col min="156" max="156" width="10" style="2" bestFit="1" customWidth="1"/>
    <col min="157" max="158" width="9.88671875" style="2" bestFit="1" customWidth="1"/>
    <col min="159" max="159" width="11" style="2" bestFit="1" customWidth="1"/>
    <col min="160" max="164" width="9.88671875" style="2" bestFit="1" customWidth="1"/>
    <col min="165" max="166" width="10" style="2" bestFit="1" customWidth="1"/>
    <col min="167" max="170" width="9.88671875" style="2" bestFit="1" customWidth="1"/>
    <col min="171" max="171" width="10" style="2" bestFit="1" customWidth="1"/>
    <col min="172" max="173" width="9.88671875" style="2" bestFit="1" customWidth="1"/>
    <col min="174" max="174" width="10" style="2" bestFit="1" customWidth="1"/>
    <col min="175" max="175" width="9.88671875" style="2" bestFit="1" customWidth="1"/>
    <col min="176" max="179" width="11" style="2" bestFit="1" customWidth="1"/>
    <col min="180" max="181" width="9.88671875" style="2" bestFit="1" customWidth="1"/>
    <col min="182" max="183" width="10" style="2" bestFit="1" customWidth="1"/>
    <col min="184" max="184" width="11" style="2" bestFit="1" customWidth="1"/>
    <col min="185" max="185" width="10" style="2" bestFit="1" customWidth="1"/>
    <col min="186" max="186" width="11" style="2" bestFit="1" customWidth="1"/>
    <col min="187" max="187" width="10" style="2" bestFit="1" customWidth="1"/>
    <col min="188" max="188" width="11" style="2" bestFit="1" customWidth="1"/>
    <col min="189" max="189" width="9.88671875" style="2" bestFit="1" customWidth="1"/>
    <col min="190" max="192" width="10" style="2" bestFit="1" customWidth="1"/>
    <col min="193" max="193" width="11" style="2" bestFit="1" customWidth="1"/>
    <col min="194" max="194" width="10" style="2" bestFit="1" customWidth="1"/>
    <col min="195" max="195" width="9.88671875" style="2" bestFit="1" customWidth="1"/>
    <col min="196" max="196" width="10" style="2" bestFit="1" customWidth="1"/>
    <col min="197" max="197" width="9.88671875" style="2" bestFit="1" customWidth="1"/>
    <col min="198" max="198" width="10" style="2" bestFit="1" customWidth="1"/>
    <col min="199" max="200" width="12" style="2" bestFit="1" customWidth="1"/>
    <col min="201" max="203" width="10" style="2" bestFit="1" customWidth="1"/>
    <col min="204" max="205" width="9.88671875" style="2" bestFit="1" customWidth="1"/>
    <col min="206" max="206" width="10" style="2" bestFit="1" customWidth="1"/>
    <col min="207" max="212" width="9.88671875" style="2" bestFit="1" customWidth="1"/>
    <col min="213" max="213" width="10" style="2" bestFit="1" customWidth="1"/>
    <col min="214" max="222" width="9.88671875" style="2" bestFit="1" customWidth="1"/>
    <col min="223" max="223" width="10" style="2" bestFit="1" customWidth="1"/>
    <col min="224" max="225" width="9.88671875" style="2" bestFit="1" customWidth="1"/>
    <col min="226" max="226" width="10" style="2" bestFit="1" customWidth="1"/>
    <col min="227" max="230" width="9.88671875" style="2" bestFit="1" customWidth="1"/>
    <col min="231" max="231" width="10" style="2" bestFit="1" customWidth="1"/>
    <col min="232" max="235" width="9.88671875" style="2" bestFit="1" customWidth="1"/>
    <col min="236" max="236" width="11" style="2" bestFit="1" customWidth="1"/>
    <col min="237" max="239" width="9.88671875" style="2" bestFit="1" customWidth="1"/>
    <col min="240" max="240" width="10" style="2" bestFit="1" customWidth="1"/>
    <col min="241" max="241" width="9.88671875" style="2" bestFit="1" customWidth="1"/>
    <col min="242" max="242" width="11" style="2" bestFit="1" customWidth="1"/>
    <col min="243" max="244" width="9.88671875" style="2" bestFit="1" customWidth="1"/>
    <col min="245" max="245" width="12" style="2" bestFit="1" customWidth="1"/>
    <col min="246" max="246" width="9.88671875" style="2" bestFit="1" customWidth="1"/>
    <col min="247" max="247" width="10" style="2" bestFit="1" customWidth="1"/>
    <col min="248" max="248" width="9.88671875" style="2" bestFit="1" customWidth="1"/>
    <col min="249" max="249" width="10" style="2" bestFit="1" customWidth="1"/>
    <col min="250" max="260" width="9.88671875" style="2" bestFit="1" customWidth="1"/>
    <col min="261" max="261" width="10" style="2" bestFit="1" customWidth="1"/>
    <col min="262" max="280" width="9.88671875" style="2" bestFit="1" customWidth="1"/>
    <col min="281" max="281" width="10" style="2" bestFit="1" customWidth="1"/>
    <col min="282" max="282" width="12" style="2" bestFit="1" customWidth="1"/>
    <col min="283" max="283" width="11" style="2" bestFit="1" customWidth="1"/>
    <col min="284" max="285" width="9.88671875" style="2" bestFit="1" customWidth="1"/>
    <col min="286" max="286" width="10" style="2" bestFit="1" customWidth="1"/>
    <col min="287" max="288" width="9.88671875" style="2" bestFit="1" customWidth="1"/>
    <col min="289" max="289" width="10" style="2" bestFit="1" customWidth="1"/>
    <col min="290" max="304" width="9.88671875" style="2" bestFit="1" customWidth="1"/>
    <col min="305" max="305" width="11" style="2" bestFit="1" customWidth="1"/>
    <col min="306" max="306" width="10" style="2" bestFit="1" customWidth="1"/>
    <col min="307" max="319" width="9.88671875" style="2" bestFit="1" customWidth="1"/>
    <col min="320" max="16384" width="8.88671875" style="2"/>
  </cols>
  <sheetData>
    <row r="1" spans="1:319" x14ac:dyDescent="0.3">
      <c r="A1" s="2" t="s">
        <v>1682</v>
      </c>
      <c r="B1" s="23">
        <f>SUM(B9:B102)</f>
        <v>87340</v>
      </c>
      <c r="C1" s="23">
        <f t="shared" ref="C1:AN1" si="0">SUM(C9:C102)</f>
        <v>50058050.809999973</v>
      </c>
      <c r="D1" s="23">
        <f t="shared" si="0"/>
        <v>2077320330.7499988</v>
      </c>
      <c r="E1" s="23">
        <f t="shared" si="0"/>
        <v>3661572.9048829628</v>
      </c>
      <c r="F1" s="23">
        <f t="shared" si="0"/>
        <v>1106489781.8299999</v>
      </c>
      <c r="G1" s="23">
        <f t="shared" si="0"/>
        <v>379753362.35000002</v>
      </c>
      <c r="H1" s="23">
        <f t="shared" si="0"/>
        <v>158728527.21000001</v>
      </c>
      <c r="I1" s="23">
        <f t="shared" si="0"/>
        <v>432348659.3599999</v>
      </c>
      <c r="J1" s="23">
        <f t="shared" si="0"/>
        <v>459550.74368350825</v>
      </c>
      <c r="K1" s="23">
        <f t="shared" si="0"/>
        <v>222230410.80000001</v>
      </c>
      <c r="L1" s="23">
        <f t="shared" si="0"/>
        <v>210118248.56</v>
      </c>
      <c r="M1" s="23">
        <f t="shared" si="0"/>
        <v>326007601.48000002</v>
      </c>
      <c r="N1" s="23">
        <f t="shared" si="0"/>
        <v>1241141.6897242698</v>
      </c>
      <c r="O1" s="23">
        <f t="shared" si="0"/>
        <v>236710300.58000001</v>
      </c>
      <c r="P1" s="23">
        <f t="shared" si="0"/>
        <v>268608765.86000001</v>
      </c>
      <c r="Q1" s="23">
        <f t="shared" si="0"/>
        <v>410232770.59999996</v>
      </c>
      <c r="R1" s="23">
        <f t="shared" si="0"/>
        <v>997474558.16999948</v>
      </c>
      <c r="S1" s="23">
        <f t="shared" si="0"/>
        <v>1156663.0409818334</v>
      </c>
      <c r="T1" s="23">
        <f t="shared" si="0"/>
        <v>109015223.66</v>
      </c>
      <c r="U1" s="23">
        <f t="shared" si="0"/>
        <v>5.5206898827094228</v>
      </c>
      <c r="V1" s="23">
        <f t="shared" si="0"/>
        <v>9150283.4600000009</v>
      </c>
      <c r="W1" s="23">
        <f t="shared" si="0"/>
        <v>43950144.07</v>
      </c>
      <c r="X1" s="23">
        <f t="shared" si="0"/>
        <v>36235179.869999982</v>
      </c>
      <c r="Y1" s="23">
        <f t="shared" si="0"/>
        <v>19679616.259999998</v>
      </c>
      <c r="Z1" s="23">
        <f t="shared" si="0"/>
        <v>0</v>
      </c>
      <c r="AA1" s="23">
        <f t="shared" si="0"/>
        <v>81922721.12999998</v>
      </c>
      <c r="AB1" s="23">
        <f t="shared" si="0"/>
        <v>2027262279.9399998</v>
      </c>
      <c r="AC1" s="23">
        <f t="shared" si="0"/>
        <v>3971266.2936303383</v>
      </c>
      <c r="AD1" s="23">
        <f t="shared" si="0"/>
        <v>1467862221.8299994</v>
      </c>
      <c r="AE1" s="23">
        <f t="shared" si="0"/>
        <v>1846825.7727669124</v>
      </c>
      <c r="AF1" s="23">
        <f t="shared" si="0"/>
        <v>319862535.65000004</v>
      </c>
      <c r="AG1" s="23">
        <f t="shared" ref="AG1" si="1">SUM(AG9:AG102)</f>
        <v>352255.34590055712</v>
      </c>
      <c r="AH1" s="23">
        <f t="shared" si="0"/>
        <v>875625075.40999997</v>
      </c>
      <c r="AI1" s="23">
        <f t="shared" si="0"/>
        <v>11807062.210000001</v>
      </c>
      <c r="AJ1" s="23">
        <f t="shared" si="0"/>
        <v>248035569.62999994</v>
      </c>
      <c r="AK1" s="23">
        <f t="shared" si="0"/>
        <v>559400058.10999978</v>
      </c>
      <c r="AL1" s="23">
        <f t="shared" si="0"/>
        <v>2124440.5208634278</v>
      </c>
      <c r="AM1" s="23">
        <f t="shared" si="0"/>
        <v>461132573.99999988</v>
      </c>
      <c r="AN1" s="23">
        <f t="shared" si="0"/>
        <v>18672842.630000003</v>
      </c>
    </row>
    <row r="2" spans="1:319" x14ac:dyDescent="0.3">
      <c r="A2" s="2" t="s">
        <v>1671</v>
      </c>
      <c r="B2" s="23">
        <f>MIN(B9:B102)</f>
        <v>34</v>
      </c>
      <c r="C2" s="23">
        <f>MIN(C9:C102)</f>
        <v>-29828475.979999989</v>
      </c>
      <c r="D2" s="23">
        <f t="shared" ref="D2:N2" si="2">MIN(D9:D102)</f>
        <v>818148.29</v>
      </c>
      <c r="E2" s="23">
        <f t="shared" si="2"/>
        <v>10667.550917874396</v>
      </c>
      <c r="F2" s="23">
        <f t="shared" si="2"/>
        <v>455829.9</v>
      </c>
      <c r="G2" s="23">
        <f t="shared" si="2"/>
        <v>7439.59</v>
      </c>
      <c r="H2" s="23">
        <f t="shared" si="2"/>
        <v>0</v>
      </c>
      <c r="I2" s="23">
        <f t="shared" si="2"/>
        <v>84021</v>
      </c>
      <c r="J2" s="23">
        <f t="shared" si="2"/>
        <v>294.14953271028037</v>
      </c>
      <c r="K2" s="23">
        <f t="shared" si="2"/>
        <v>81839</v>
      </c>
      <c r="L2" s="23">
        <f t="shared" si="2"/>
        <v>0</v>
      </c>
      <c r="M2" s="23">
        <f t="shared" si="2"/>
        <v>6941.88</v>
      </c>
      <c r="N2" s="23">
        <f t="shared" si="2"/>
        <v>8992.5193719806757</v>
      </c>
      <c r="O2" s="23">
        <f>MIN(O9:O102)</f>
        <v>94354.25</v>
      </c>
      <c r="P2" s="23">
        <f t="shared" ref="P2:U2" si="3">MIN(P9:P102)</f>
        <v>81258.53</v>
      </c>
      <c r="Q2" s="23">
        <f t="shared" si="3"/>
        <v>186809.47</v>
      </c>
      <c r="R2" s="23">
        <f t="shared" si="3"/>
        <v>453006.87</v>
      </c>
      <c r="S2" s="23">
        <f t="shared" si="3"/>
        <v>8069.1168831168834</v>
      </c>
      <c r="T2" s="23">
        <f t="shared" si="3"/>
        <v>2823.0300000000279</v>
      </c>
      <c r="U2" s="7">
        <f t="shared" si="3"/>
        <v>4.9716578603282409E-3</v>
      </c>
      <c r="V2" s="23">
        <f>MIN(V9:V102)</f>
        <v>0</v>
      </c>
      <c r="W2" s="23">
        <f t="shared" ref="W2:AI2" si="4">MIN(W9:W102)</f>
        <v>550</v>
      </c>
      <c r="X2" s="23">
        <f t="shared" si="4"/>
        <v>0</v>
      </c>
      <c r="Y2" s="23">
        <f t="shared" si="4"/>
        <v>0</v>
      </c>
      <c r="Z2" s="23">
        <f t="shared" si="4"/>
        <v>0</v>
      </c>
      <c r="AA2" s="23">
        <f t="shared" si="4"/>
        <v>65676.91</v>
      </c>
      <c r="AB2" s="23">
        <f t="shared" si="4"/>
        <v>312408.62000000005</v>
      </c>
      <c r="AC2" s="23">
        <f t="shared" si="4"/>
        <v>4958.8669841269848</v>
      </c>
      <c r="AD2" s="23">
        <f t="shared" si="4"/>
        <v>312408.62000000005</v>
      </c>
      <c r="AE2" s="23">
        <f t="shared" si="4"/>
        <v>4958.8669841269848</v>
      </c>
      <c r="AF2" s="23">
        <f t="shared" si="4"/>
        <v>135392</v>
      </c>
      <c r="AG2" s="23">
        <f t="shared" ref="AG2" si="5">MIN(AG9:AG102)</f>
        <v>1148.7391304347825</v>
      </c>
      <c r="AH2" s="23">
        <f t="shared" si="4"/>
        <v>250236.79000000004</v>
      </c>
      <c r="AI2" s="23">
        <f t="shared" si="4"/>
        <v>-467440.9</v>
      </c>
      <c r="AJ2" s="23">
        <f>MIN(AJ9:AJ102)</f>
        <v>12343</v>
      </c>
      <c r="AK2" s="23">
        <f t="shared" ref="AK2:AN2" si="6">MIN(AK9:AK102)</f>
        <v>0</v>
      </c>
      <c r="AL2" s="23">
        <f t="shared" si="6"/>
        <v>0</v>
      </c>
      <c r="AM2" s="23">
        <f t="shared" si="6"/>
        <v>0</v>
      </c>
      <c r="AN2" s="23">
        <f t="shared" si="6"/>
        <v>0</v>
      </c>
    </row>
    <row r="3" spans="1:319" x14ac:dyDescent="0.3">
      <c r="A3" s="2" t="s">
        <v>1672</v>
      </c>
      <c r="B3" s="23">
        <f>MAX(B9:B102)</f>
        <v>22424</v>
      </c>
      <c r="C3" s="23">
        <f>MAX(C9:C102)</f>
        <v>33919608.73999995</v>
      </c>
      <c r="D3" s="23">
        <f t="shared" ref="D3:N3" si="7">MAX(D9:D102)</f>
        <v>457155174.52999997</v>
      </c>
      <c r="E3" s="23">
        <f t="shared" si="7"/>
        <v>1561098.6935714285</v>
      </c>
      <c r="F3" s="23">
        <f t="shared" si="7"/>
        <v>284412929.39999998</v>
      </c>
      <c r="G3" s="23">
        <f t="shared" si="7"/>
        <v>63861987.759999998</v>
      </c>
      <c r="H3" s="23">
        <f t="shared" si="7"/>
        <v>90013370.5</v>
      </c>
      <c r="I3" s="23">
        <f t="shared" si="7"/>
        <v>109796021.06</v>
      </c>
      <c r="J3" s="23">
        <f t="shared" si="7"/>
        <v>121346.3053696498</v>
      </c>
      <c r="K3" s="23">
        <f t="shared" si="7"/>
        <v>70527181.25</v>
      </c>
      <c r="L3" s="23">
        <f t="shared" si="7"/>
        <v>39268839.810000002</v>
      </c>
      <c r="M3" s="23">
        <f t="shared" si="7"/>
        <v>56602047.659999996</v>
      </c>
      <c r="N3" s="23">
        <f t="shared" si="7"/>
        <v>88735.356857142848</v>
      </c>
      <c r="O3" s="23">
        <f>MAX(O9:O102)</f>
        <v>61934837.549999997</v>
      </c>
      <c r="P3" s="23">
        <f t="shared" ref="P3:U3" si="8">MAX(P9:P102)</f>
        <v>74406935.969999999</v>
      </c>
      <c r="Q3" s="23">
        <f t="shared" si="8"/>
        <v>102219505.09</v>
      </c>
      <c r="R3" s="23">
        <f t="shared" si="8"/>
        <v>253342236.60999998</v>
      </c>
      <c r="S3" s="23">
        <f t="shared" si="8"/>
        <v>76621.02457142857</v>
      </c>
      <c r="T3" s="23">
        <f t="shared" si="8"/>
        <v>31070692.789999992</v>
      </c>
      <c r="U3" s="7">
        <f t="shared" si="8"/>
        <v>0.26794787335464293</v>
      </c>
      <c r="V3" s="23">
        <f>MAX(V9:V102)</f>
        <v>3884369</v>
      </c>
      <c r="W3" s="23">
        <f t="shared" ref="W3:AI3" si="9">MAX(W9:W102)</f>
        <v>9396203.9299999997</v>
      </c>
      <c r="X3" s="23">
        <f t="shared" si="9"/>
        <v>14162890.74</v>
      </c>
      <c r="Y3" s="23">
        <f t="shared" si="9"/>
        <v>10435901</v>
      </c>
      <c r="Z3" s="23">
        <f t="shared" si="9"/>
        <v>0</v>
      </c>
      <c r="AA3" s="23">
        <f t="shared" si="9"/>
        <v>14780958</v>
      </c>
      <c r="AB3" s="23">
        <f t="shared" si="9"/>
        <v>423235565.79000002</v>
      </c>
      <c r="AC3" s="23">
        <f t="shared" si="9"/>
        <v>1791258.2525714287</v>
      </c>
      <c r="AD3" s="23">
        <f t="shared" si="9"/>
        <v>329706451.46000004</v>
      </c>
      <c r="AE3" s="23">
        <f t="shared" si="9"/>
        <v>247841.78114285713</v>
      </c>
      <c r="AF3" s="23">
        <f t="shared" si="9"/>
        <v>68035503</v>
      </c>
      <c r="AG3" s="23">
        <f t="shared" ref="AG3" si="10">MAX(AG9:AG102)</f>
        <v>15951.285714285714</v>
      </c>
      <c r="AH3" s="23">
        <f t="shared" si="9"/>
        <v>133376372.25999999</v>
      </c>
      <c r="AI3" s="23">
        <f t="shared" si="9"/>
        <v>4697626.7300000004</v>
      </c>
      <c r="AJ3" s="23">
        <f>MAX(AJ9:AJ102)</f>
        <v>124241501.09999999</v>
      </c>
      <c r="AK3" s="23">
        <f t="shared" ref="AK3:AN3" si="11">MAX(AK9:AK102)</f>
        <v>108039153</v>
      </c>
      <c r="AL3" s="23">
        <f t="shared" si="11"/>
        <v>1543416.4714285715</v>
      </c>
      <c r="AM3" s="23">
        <f t="shared" si="11"/>
        <v>86164460.329999998</v>
      </c>
      <c r="AN3" s="23">
        <f t="shared" si="11"/>
        <v>6326485</v>
      </c>
    </row>
    <row r="4" spans="1:319" x14ac:dyDescent="0.3">
      <c r="A4" s="2" t="s">
        <v>1673</v>
      </c>
      <c r="B4" s="23">
        <f>AVERAGE(B9:B102)</f>
        <v>929.14893617021278</v>
      </c>
      <c r="C4" s="23">
        <f>AVERAGE(C9:C102)</f>
        <v>532532.4554255316</v>
      </c>
      <c r="D4" s="23">
        <f t="shared" ref="D4:N4" si="12">AVERAGE(D9:D102)</f>
        <v>22099152.454787221</v>
      </c>
      <c r="E4" s="23">
        <f t="shared" si="12"/>
        <v>38952.903243435772</v>
      </c>
      <c r="F4" s="23">
        <f t="shared" si="12"/>
        <v>11771167.89180851</v>
      </c>
      <c r="G4" s="23">
        <f t="shared" si="12"/>
        <v>4039929.3867021278</v>
      </c>
      <c r="H4" s="23">
        <f t="shared" si="12"/>
        <v>1688601.3532978725</v>
      </c>
      <c r="I4" s="23">
        <f t="shared" si="12"/>
        <v>4599453.8229787219</v>
      </c>
      <c r="J4" s="23">
        <f t="shared" si="12"/>
        <v>4888.8376987607262</v>
      </c>
      <c r="K4" s="23">
        <f t="shared" si="12"/>
        <v>2364153.3063829788</v>
      </c>
      <c r="L4" s="23">
        <f t="shared" si="12"/>
        <v>2235300.5165957445</v>
      </c>
      <c r="M4" s="23">
        <f t="shared" si="12"/>
        <v>3468165.9731914895</v>
      </c>
      <c r="N4" s="23">
        <f t="shared" si="12"/>
        <v>13203.6349970667</v>
      </c>
      <c r="O4" s="23">
        <f>AVERAGE(O9:O102)</f>
        <v>2518194.6870212769</v>
      </c>
      <c r="P4" s="23">
        <f t="shared" ref="P4:U4" si="13">AVERAGE(P9:P102)</f>
        <v>2857540.0623404258</v>
      </c>
      <c r="Q4" s="23">
        <f t="shared" si="13"/>
        <v>4364178.4106382979</v>
      </c>
      <c r="R4" s="23">
        <f t="shared" si="13"/>
        <v>10611431.469893612</v>
      </c>
      <c r="S4" s="23">
        <f t="shared" si="13"/>
        <v>12304.925967891844</v>
      </c>
      <c r="T4" s="23">
        <f t="shared" si="13"/>
        <v>1159736.4219148937</v>
      </c>
      <c r="U4" s="7">
        <f t="shared" si="13"/>
        <v>5.8730743433078964E-2</v>
      </c>
      <c r="V4" s="23">
        <f>AVERAGE(V9:V102)</f>
        <v>97343.4410638298</v>
      </c>
      <c r="W4" s="23">
        <f t="shared" ref="W4:AI4" si="14">AVERAGE(W9:W102)</f>
        <v>467554.72414893616</v>
      </c>
      <c r="X4" s="23">
        <f t="shared" si="14"/>
        <v>385480.6369148934</v>
      </c>
      <c r="Y4" s="23">
        <f t="shared" si="14"/>
        <v>209357.61978723403</v>
      </c>
      <c r="Z4" s="23">
        <f t="shared" si="14"/>
        <v>0</v>
      </c>
      <c r="AA4" s="23">
        <f t="shared" si="14"/>
        <v>871518.30989361682</v>
      </c>
      <c r="AB4" s="23">
        <f t="shared" si="14"/>
        <v>21566619.999361701</v>
      </c>
      <c r="AC4" s="23">
        <f t="shared" si="14"/>
        <v>42247.513762024879</v>
      </c>
      <c r="AD4" s="23">
        <f t="shared" si="14"/>
        <v>15615555.551382972</v>
      </c>
      <c r="AE4" s="23">
        <f t="shared" si="14"/>
        <v>19647.082689009705</v>
      </c>
      <c r="AF4" s="23">
        <f t="shared" si="14"/>
        <v>3402792.932446809</v>
      </c>
      <c r="AG4" s="23">
        <f t="shared" ref="AG4" si="15">AVERAGE(AG9:AG102)</f>
        <v>3747.3972968144376</v>
      </c>
      <c r="AH4" s="23">
        <f t="shared" si="14"/>
        <v>9315160.376702128</v>
      </c>
      <c r="AI4" s="23">
        <f t="shared" si="14"/>
        <v>125607.04478723406</v>
      </c>
      <c r="AJ4" s="23">
        <f>AVERAGE(AJ9:AJ102)</f>
        <v>2638676.2726595737</v>
      </c>
      <c r="AK4" s="23">
        <f t="shared" ref="AK4:AN4" si="16">AVERAGE(AK9:AK102)</f>
        <v>5951064.447978721</v>
      </c>
      <c r="AL4" s="23">
        <f t="shared" si="16"/>
        <v>22600.431073015188</v>
      </c>
      <c r="AM4" s="23">
        <f t="shared" si="16"/>
        <v>4905665.6808510628</v>
      </c>
      <c r="AN4" s="23">
        <f t="shared" si="16"/>
        <v>198647.26202127663</v>
      </c>
    </row>
    <row r="5" spans="1:319" x14ac:dyDescent="0.3">
      <c r="A5" s="2" t="s">
        <v>1674</v>
      </c>
      <c r="B5" s="23">
        <f>MEDIAN(B9:B102)</f>
        <v>312</v>
      </c>
      <c r="C5" s="23">
        <f>MEDIAN(C9:C102)</f>
        <v>440928.99500000104</v>
      </c>
      <c r="D5" s="23">
        <f t="shared" ref="D5:N5" si="17">MEDIAN(D9:D102)</f>
        <v>6858894.9600000009</v>
      </c>
      <c r="E5" s="23">
        <f t="shared" si="17"/>
        <v>18717.263425766472</v>
      </c>
      <c r="F5" s="23">
        <f t="shared" si="17"/>
        <v>3986023.8099999996</v>
      </c>
      <c r="G5" s="23">
        <f t="shared" si="17"/>
        <v>1220458.3599999999</v>
      </c>
      <c r="H5" s="23">
        <f t="shared" si="17"/>
        <v>19126</v>
      </c>
      <c r="I5" s="23">
        <f t="shared" si="17"/>
        <v>462349.4</v>
      </c>
      <c r="J5" s="23">
        <f t="shared" si="17"/>
        <v>2023.9160511363636</v>
      </c>
      <c r="K5" s="23">
        <f t="shared" si="17"/>
        <v>358320.5</v>
      </c>
      <c r="L5" s="23">
        <f t="shared" si="17"/>
        <v>0</v>
      </c>
      <c r="M5" s="23">
        <f t="shared" si="17"/>
        <v>1031145.645</v>
      </c>
      <c r="N5" s="23">
        <f t="shared" si="17"/>
        <v>11668.508547767979</v>
      </c>
      <c r="O5" s="23">
        <f>MEDIAN(O9:O102)</f>
        <v>857102.80499999993</v>
      </c>
      <c r="P5" s="23">
        <f t="shared" ref="P5:U5" si="18">MEDIAN(P9:P102)</f>
        <v>733607.31499999994</v>
      </c>
      <c r="Q5" s="23">
        <f t="shared" si="18"/>
        <v>1560385.74</v>
      </c>
      <c r="R5" s="23">
        <f t="shared" si="18"/>
        <v>3786959.09</v>
      </c>
      <c r="S5" s="23">
        <f t="shared" si="18"/>
        <v>11187.342364072803</v>
      </c>
      <c r="T5" s="23">
        <f t="shared" si="18"/>
        <v>146842.24500000011</v>
      </c>
      <c r="U5" s="7">
        <f t="shared" si="18"/>
        <v>5.2093130169830602E-2</v>
      </c>
      <c r="V5" s="23">
        <f>MEDIAN(V9:V102)</f>
        <v>168.5</v>
      </c>
      <c r="W5" s="23">
        <f t="shared" ref="W5:AI5" si="19">MEDIAN(W9:W102)</f>
        <v>108320.5</v>
      </c>
      <c r="X5" s="23">
        <f t="shared" si="19"/>
        <v>15924.755000000001</v>
      </c>
      <c r="Y5" s="23">
        <f t="shared" si="19"/>
        <v>2835</v>
      </c>
      <c r="Z5" s="23">
        <f t="shared" si="19"/>
        <v>0</v>
      </c>
      <c r="AA5" s="23">
        <f t="shared" si="19"/>
        <v>418432.44</v>
      </c>
      <c r="AB5" s="23">
        <f t="shared" si="19"/>
        <v>6173577.7850000001</v>
      </c>
      <c r="AC5" s="23">
        <f t="shared" si="19"/>
        <v>17258.780008333335</v>
      </c>
      <c r="AD5" s="23">
        <f t="shared" si="19"/>
        <v>4796656.6399999997</v>
      </c>
      <c r="AE5" s="23">
        <f t="shared" si="19"/>
        <v>13736.880491611504</v>
      </c>
      <c r="AF5" s="23">
        <f t="shared" si="19"/>
        <v>1124505.5</v>
      </c>
      <c r="AG5" s="23">
        <f t="shared" ref="AG5" si="20">MEDIAN(AG9:AG102)</f>
        <v>3394.0662310853895</v>
      </c>
      <c r="AH5" s="23">
        <f t="shared" si="19"/>
        <v>3331215.38</v>
      </c>
      <c r="AI5" s="23">
        <f t="shared" si="19"/>
        <v>37545</v>
      </c>
      <c r="AJ5" s="23">
        <f>MEDIAN(AJ9:AJ102)</f>
        <v>181077.33</v>
      </c>
      <c r="AK5" s="23">
        <f t="shared" ref="AK5:AN5" si="21">MEDIAN(AK9:AK102)</f>
        <v>796648.5</v>
      </c>
      <c r="AL5" s="23">
        <f t="shared" si="21"/>
        <v>2573.6876571602761</v>
      </c>
      <c r="AM5" s="23">
        <f t="shared" si="21"/>
        <v>795463.5</v>
      </c>
      <c r="AN5" s="23">
        <f t="shared" si="21"/>
        <v>0</v>
      </c>
    </row>
    <row r="6" spans="1:319" x14ac:dyDescent="0.3">
      <c r="A6" s="2" t="s">
        <v>1679</v>
      </c>
      <c r="B6" s="23"/>
      <c r="C6" s="8">
        <f t="shared" ref="C6:E6" si="22">CORREL(C9:C102,$B$9:$B$102)</f>
        <v>0.66835329415376155</v>
      </c>
      <c r="D6" s="8">
        <f t="shared" si="22"/>
        <v>0.96531117644550912</v>
      </c>
      <c r="E6" s="8">
        <f t="shared" si="22"/>
        <v>-3.3888418373880382E-2</v>
      </c>
      <c r="F6" s="8">
        <f>CORREL(F9:F102,$B$9:$B$102)</f>
        <v>0.99830101417387807</v>
      </c>
      <c r="G6" s="8">
        <f t="shared" ref="G6:AN6" si="23">CORREL(G9:G102,$B$9:$B$102)</f>
        <v>0.87269143910298708</v>
      </c>
      <c r="H6" s="8">
        <f t="shared" si="23"/>
        <v>0.29211195702317466</v>
      </c>
      <c r="I6" s="8">
        <f t="shared" si="23"/>
        <v>0.83995826787357353</v>
      </c>
      <c r="J6" s="8">
        <f t="shared" si="23"/>
        <v>1.6199935282911065E-3</v>
      </c>
      <c r="K6" s="8">
        <f t="shared" si="23"/>
        <v>0.84485372940498171</v>
      </c>
      <c r="L6" s="8">
        <f t="shared" si="23"/>
        <v>0.68872555440109329</v>
      </c>
      <c r="M6" s="8">
        <f t="shared" si="23"/>
        <v>0.88738611431335723</v>
      </c>
      <c r="N6" s="8">
        <f t="shared" si="23"/>
        <v>-2.2822585127955212E-2</v>
      </c>
      <c r="O6" s="8">
        <f t="shared" si="23"/>
        <v>0.99924062089887833</v>
      </c>
      <c r="P6" s="8">
        <f t="shared" si="23"/>
        <v>0.9918151190255613</v>
      </c>
      <c r="Q6" s="8">
        <f t="shared" si="23"/>
        <v>0.99969847786932509</v>
      </c>
      <c r="R6" s="8">
        <f t="shared" si="23"/>
        <v>0.99877949222306373</v>
      </c>
      <c r="S6" s="8">
        <f t="shared" si="23"/>
        <v>-4.4439307209206684E-2</v>
      </c>
      <c r="T6" s="8">
        <f t="shared" si="23"/>
        <v>0.9661553109014086</v>
      </c>
      <c r="U6" s="8">
        <f t="shared" si="23"/>
        <v>0.28376087101833158</v>
      </c>
      <c r="V6" s="8">
        <f t="shared" si="23"/>
        <v>0.78536950495534952</v>
      </c>
      <c r="W6" s="8">
        <f t="shared" si="23"/>
        <v>0.64774182554990412</v>
      </c>
      <c r="X6" s="8">
        <f t="shared" si="23"/>
        <v>0.92842587090463746</v>
      </c>
      <c r="Y6" s="8">
        <f t="shared" si="23"/>
        <v>0.97634404970976041</v>
      </c>
      <c r="Z6" s="8" t="e">
        <f t="shared" si="23"/>
        <v>#DIV/0!</v>
      </c>
      <c r="AA6" s="8">
        <f t="shared" si="23"/>
        <v>0.97246690776912847</v>
      </c>
      <c r="AB6" s="8">
        <f t="shared" si="23"/>
        <v>0.94621798912452404</v>
      </c>
      <c r="AC6" s="8">
        <f t="shared" si="23"/>
        <v>-3.6746837049419959E-2</v>
      </c>
      <c r="AD6" s="8">
        <f t="shared" si="23"/>
        <v>0.97369972662877324</v>
      </c>
      <c r="AE6" s="8">
        <f t="shared" si="23"/>
        <v>-3.5649906428497413E-2</v>
      </c>
      <c r="AF6" s="8">
        <f t="shared" si="23"/>
        <v>0.96621385875254973</v>
      </c>
      <c r="AG6" s="8">
        <f t="shared" ref="AG6" si="24">CORREL(AG9:AG102,$B$9:$B$102)</f>
        <v>-1.4892439841420057E-2</v>
      </c>
      <c r="AH6" s="8">
        <f t="shared" si="23"/>
        <v>0.91268710501018602</v>
      </c>
      <c r="AI6" s="8">
        <f t="shared" si="23"/>
        <v>0.90743847501332053</v>
      </c>
      <c r="AJ6" s="8">
        <f t="shared" si="23"/>
        <v>0.97088196462158616</v>
      </c>
      <c r="AK6" s="8">
        <f t="shared" si="23"/>
        <v>0.6881564681628316</v>
      </c>
      <c r="AL6" s="8">
        <f t="shared" si="23"/>
        <v>-3.624014759918489E-2</v>
      </c>
      <c r="AM6" s="8">
        <f t="shared" si="23"/>
        <v>0.89383928038230231</v>
      </c>
      <c r="AN6" s="8">
        <f t="shared" si="23"/>
        <v>0.72652600073147999</v>
      </c>
    </row>
    <row r="7" spans="1:319" ht="75" customHeight="1" x14ac:dyDescent="0.3">
      <c r="A7" s="4">
        <v>2013</v>
      </c>
      <c r="B7" s="4"/>
      <c r="C7" s="4"/>
      <c r="D7" s="4"/>
      <c r="E7" s="4"/>
      <c r="F7" s="4" t="s">
        <v>1653</v>
      </c>
      <c r="G7" s="4" t="s">
        <v>1654</v>
      </c>
      <c r="H7" s="4" t="s">
        <v>1655</v>
      </c>
      <c r="I7" s="4" t="s">
        <v>1656</v>
      </c>
      <c r="J7" s="4"/>
      <c r="K7" s="4" t="s">
        <v>1657</v>
      </c>
      <c r="L7" s="4" t="s">
        <v>1658</v>
      </c>
      <c r="M7" s="4" t="s">
        <v>1659</v>
      </c>
      <c r="N7" s="4"/>
      <c r="O7" s="4" t="s">
        <v>1660</v>
      </c>
      <c r="P7" s="4" t="s">
        <v>1661</v>
      </c>
      <c r="Q7" s="4">
        <v>1211</v>
      </c>
      <c r="R7" s="4"/>
      <c r="S7" s="4"/>
      <c r="T7" s="4"/>
      <c r="U7" s="4"/>
      <c r="V7" s="4" t="s">
        <v>1665</v>
      </c>
      <c r="W7" s="4" t="s">
        <v>1666</v>
      </c>
      <c r="X7" s="4" t="s">
        <v>1667</v>
      </c>
      <c r="Y7" s="4" t="s">
        <v>1664</v>
      </c>
      <c r="Z7" s="4" t="s">
        <v>1663</v>
      </c>
      <c r="AA7" s="4" t="s">
        <v>1662</v>
      </c>
      <c r="AB7" s="4"/>
      <c r="AC7" s="4"/>
      <c r="AD7" s="4" t="s">
        <v>1646</v>
      </c>
      <c r="AE7" s="4"/>
      <c r="AF7" s="4" t="s">
        <v>1645</v>
      </c>
      <c r="AG7" s="4"/>
      <c r="AH7" s="4" t="s">
        <v>1647</v>
      </c>
      <c r="AI7" s="4" t="s">
        <v>1648</v>
      </c>
      <c r="AJ7" s="4" t="s">
        <v>1649</v>
      </c>
      <c r="AK7" s="4" t="s">
        <v>1650</v>
      </c>
      <c r="AL7" s="4"/>
      <c r="AM7" s="4" t="s">
        <v>1651</v>
      </c>
      <c r="AN7" s="4" t="s">
        <v>1652</v>
      </c>
      <c r="AO7" s="21" t="str">
        <f>VLOOKUP(AO8,'Rozpočtové položky'!$A$2:$B$570,2)</f>
        <v>Daň z příjmů fyzických osob placená plátci</v>
      </c>
      <c r="AP7" s="21" t="str">
        <f>VLOOKUP(AP8,'Rozpočtové položky'!$A$2:$B$570,2)</f>
        <v>Daň z příjmů fyzických osob placená poplatníky</v>
      </c>
      <c r="AQ7" s="21" t="str">
        <f>VLOOKUP(AQ8,'Rozpočtové položky'!$A$2:$B$570,2)</f>
        <v>Daň z příjmů fyzických osob vybíraná srážkou</v>
      </c>
      <c r="AR7" s="21" t="str">
        <f>VLOOKUP(AR8,'Rozpočtové položky'!$A$2:$B$570,2)</f>
        <v>Zrušené daně, jejichž předmětem je příjem fyzických osob</v>
      </c>
      <c r="AS7" s="21" t="str">
        <f>VLOOKUP(AS8,'Rozpočtové položky'!$A$2:$B$570,2)</f>
        <v>Daň z příjmů právnických osob</v>
      </c>
      <c r="AT7" s="21" t="str">
        <f>VLOOKUP(AT8,'Rozpočtové položky'!$A$2:$B$570,2)</f>
        <v>Daň z příjmů právnických osob za obce</v>
      </c>
      <c r="AU7" s="21" t="str">
        <f>VLOOKUP(AU8,'Rozpočtové položky'!$A$2:$B$570,2)</f>
        <v>Daň z příjmů právnických osob za kraje</v>
      </c>
      <c r="AV7" s="21" t="str">
        <f>VLOOKUP(AV8,'Rozpočtové položky'!$A$2:$B$570,2)</f>
        <v>Daň z přidané hodnoty</v>
      </c>
      <c r="AW7" s="21" t="str">
        <f>VLOOKUP(AW8,'Rozpočtové položky'!$A$2:$B$570,2)</f>
        <v>Spotřební daň z minerálních olejů</v>
      </c>
      <c r="AX7" s="21" t="str">
        <f>VLOOKUP(AX8,'Rozpočtové položky'!$A$2:$B$570,2)</f>
        <v>Poplatky za vypouštění odpadních vod do vod povrchových</v>
      </c>
      <c r="AY7" s="21" t="str">
        <f>VLOOKUP(AY8,'Rozpočtové položky'!$A$2:$B$570,2)</f>
        <v>Poplatky za znečišťování ovzduší</v>
      </c>
      <c r="AZ7" s="21" t="str">
        <f>VLOOKUP(AZ8,'Rozpočtové položky'!$A$2:$B$570,2)</f>
        <v>Poplatky za uložení odpadů</v>
      </c>
      <c r="BA7" s="21" t="str">
        <f>VLOOKUP(BA8,'Rozpočtové položky'!$A$2:$B$570,2)</f>
        <v>Odvody za odnětí půdy ze zemědělského půdního fondu</v>
      </c>
      <c r="BB7" s="21" t="str">
        <f>VLOOKUP(BB8,'Rozpočtové položky'!$A$2:$B$570,2)</f>
        <v>Poplatky za odnětí pozemků plnění funkcí lesa</v>
      </c>
      <c r="BC7" s="21" t="str">
        <f>VLOOKUP(BC8,'Rozpočtové položky'!$A$2:$B$570,2)</f>
        <v>Poplatek za povolené vypouštění odpadních vod do vod podzemních</v>
      </c>
      <c r="BD7" s="21" t="str">
        <f>VLOOKUP(BD8,'Rozpočtové položky'!$A$2:$B$570,2)</f>
        <v>Poplatek za komunální odpad</v>
      </c>
      <c r="BE7" s="21" t="str">
        <f>VLOOKUP(BE8,'Rozpočtové položky'!$A$2:$B$570,2)</f>
        <v>Ostatní poplatky a odvody v oblasti životního prostředí</v>
      </c>
      <c r="BF7" s="21" t="str">
        <f>VLOOKUP(BF8,'Rozpočtové položky'!$A$2:$B$570,2)</f>
        <v>Poplatek za provoz systému shromažďování, sběru, přepravy, třídění, využívání a odstraňování komunálních odpadů</v>
      </c>
      <c r="BG7" s="21" t="str">
        <f>VLOOKUP(BG8,'Rozpočtové položky'!$A$2:$B$570,2)</f>
        <v>Poplatek ze psů</v>
      </c>
      <c r="BH7" s="21" t="str">
        <f>VLOOKUP(BH8,'Rozpočtové položky'!$A$2:$B$570,2)</f>
        <v>Poplatek za lázeňský nebo rekreační pobyt</v>
      </c>
      <c r="BI7" s="21" t="str">
        <f>VLOOKUP(BI8,'Rozpočtové položky'!$A$2:$B$570,2)</f>
        <v>Poplatek za užívání veřejného prostranství</v>
      </c>
      <c r="BJ7" s="21" t="str">
        <f>VLOOKUP(BJ8,'Rozpočtové položky'!$A$2:$B$570,2)</f>
        <v>Poplatek ze vstupného</v>
      </c>
      <c r="BK7" s="21" t="str">
        <f>VLOOKUP(BK8,'Rozpočtové položky'!$A$2:$B$570,2)</f>
        <v>Poplatek z ubytovací kapacity</v>
      </c>
      <c r="BL7" s="21" t="str">
        <f>VLOOKUP(BL8,'Rozpočtové položky'!$A$2:$B$570,2)</f>
        <v>Poplatek za povolení k vjezdu do vybraných míst</v>
      </c>
      <c r="BM7" s="21" t="str">
        <f>VLOOKUP(BM8,'Rozpočtové položky'!$A$2:$B$570,2)</f>
        <v>Poplatek za provozovaný výherní hrací přístroj</v>
      </c>
      <c r="BN7" s="21" t="str">
        <f>VLOOKUP(BN8,'Rozpočtové položky'!$A$2:$B$570,2)</f>
        <v>Poplatek za zhodnocení stavebního pozemku</v>
      </c>
      <c r="BO7" s="21" t="str">
        <f>VLOOKUP(BO8,'Rozpočtové položky'!$A$2:$B$570,2)</f>
        <v>Zrušené místní poplatky</v>
      </c>
      <c r="BP7" s="21" t="str">
        <f>VLOOKUP(BP8,'Rozpočtové položky'!$A$2:$B$570,2)</f>
        <v>Odvod z loterií a podobných her kromě z výherních hracích přístrojů</v>
      </c>
      <c r="BQ7" s="21" t="str">
        <f>VLOOKUP(BQ8,'Rozpočtové položky'!$A$2:$B$570,2)</f>
        <v>Příjmy za zkoušky z odborné způsobilosti od žadatelů o řidičské oprávnění</v>
      </c>
      <c r="BR7" s="21" t="str">
        <f>VLOOKUP(BR8,'Rozpočtové položky'!$A$2:$B$570,2)</f>
        <v>Odvod z výherních hracích přístrojů</v>
      </c>
      <c r="BS7" s="21" t="str">
        <f>VLOOKUP(BS8,'Rozpočtové položky'!$A$2:$B$570,2)</f>
        <v>Ostatní odvody z vybraných činností a služeb jinde neuvedené</v>
      </c>
      <c r="BT7" s="21" t="str">
        <f>VLOOKUP(BT8,'Rozpočtové položky'!$A$2:$B$570,2)</f>
        <v>Správní poplatky</v>
      </c>
      <c r="BU7" s="21" t="str">
        <f>VLOOKUP(BU8,'Rozpočtové položky'!$A$2:$B$570,2)</f>
        <v>Daň z hazardních her s výjimkou dílčí daně z technických her</v>
      </c>
      <c r="BV7" s="21" t="str">
        <f>VLOOKUP(BV8,'Rozpočtové položky'!$A$2:$B$570,2)</f>
        <v>Zrušený odvod z loterií a podobných her kromě z výherních hracích přístrojů</v>
      </c>
      <c r="BW7" s="21" t="str">
        <f>VLOOKUP(BW8,'Rozpočtové položky'!$A$2:$B$570,2)</f>
        <v>Zrušený odvod z výherních hracích přístrojů</v>
      </c>
      <c r="BX7" s="21" t="str">
        <f>VLOOKUP(BX8,'Rozpočtové položky'!$A$2:$B$570,2)</f>
        <v>Clo</v>
      </c>
      <c r="BY7" s="21" t="str">
        <f>VLOOKUP(BY8,'Rozpočtové položky'!$A$2:$B$570,2)</f>
        <v>Daň z nemovitých věcí</v>
      </c>
      <c r="BZ7" s="21" t="str">
        <f>VLOOKUP(BZ8,'Rozpočtové položky'!$A$2:$B$570,2)</f>
        <v>Nerozúčtované, neidentifikované a nezařaditelné daňové příjmy</v>
      </c>
      <c r="CA7" s="21" t="str">
        <f>VLOOKUP(CA8,'Rozpočtové položky'!$A$2:$B$570,2)</f>
        <v>Příjmy z poskytování služeb a výrobků</v>
      </c>
      <c r="CB7" s="21" t="str">
        <f>VLOOKUP(CB8,'Rozpočtové položky'!$A$2:$B$570,2)</f>
        <v>Příjmy z prodeje zboží (již nakoupeného za účelem prodeje)</v>
      </c>
      <c r="CC7" s="21" t="str">
        <f>VLOOKUP(CC8,'Rozpočtové položky'!$A$2:$B$570,2)</f>
        <v>Ostatní příjmy z vlastní činnosti</v>
      </c>
      <c r="CD7" s="21" t="str">
        <f>VLOOKUP(CD8,'Rozpočtové položky'!$A$2:$B$570,2)</f>
        <v>Odvody příspěvkových organizací</v>
      </c>
      <c r="CE7" s="21" t="str">
        <f>VLOOKUP(CE8,'Rozpočtové položky'!$A$2:$B$570,2)</f>
        <v>Ostatní odvody příspěvkových organizací</v>
      </c>
      <c r="CF7" s="21" t="str">
        <f>VLOOKUP(CF8,'Rozpočtové položky'!$A$2:$B$570,2)</f>
        <v>Odvody školských právnických osob zřízených státem, kraji a obcemi</v>
      </c>
      <c r="CG7" s="21" t="str">
        <f>VLOOKUP(CG8,'Rozpočtové položky'!$A$2:$B$570,2)</f>
        <v>Příjmy z pronájmu pozemků</v>
      </c>
      <c r="CH7" s="21" t="str">
        <f>VLOOKUP(CH8,'Rozpočtové položky'!$A$2:$B$570,2)</f>
        <v>Příjmy z pronájmu ostatních nemovitých věcí a jejich částí</v>
      </c>
      <c r="CI7" s="21" t="str">
        <f>VLOOKUP(CI8,'Rozpočtové položky'!$A$2:$B$570,2)</f>
        <v>Příjmy z pronájmu movitých věcí</v>
      </c>
      <c r="CJ7" s="21" t="str">
        <f>VLOOKUP(CJ8,'Rozpočtové položky'!$A$2:$B$570,2)</f>
        <v>Ostatní příjmy z pronájmu majetku</v>
      </c>
      <c r="CK7" s="21" t="str">
        <f>VLOOKUP(CK8,'Rozpočtové položky'!$A$2:$B$570,2)</f>
        <v>Příjmy z úroků (část)</v>
      </c>
      <c r="CL7" s="21" t="str">
        <f>VLOOKUP(CL8,'Rozpočtové položky'!$A$2:$B$570,2)</f>
        <v>Příjmy z podílů na zisku a dividend</v>
      </c>
      <c r="CM7" s="21" t="str">
        <f>VLOOKUP(CM8,'Rozpočtové položky'!$A$2:$B$570,2)</f>
        <v>Kursové rozdíly v příjmech</v>
      </c>
      <c r="CN7" s="21" t="str">
        <f>VLOOKUP(CN8,'Rozpočtové položky'!$A$2:$B$570,2)</f>
        <v>Příjmy z úroků ze státních dluhopisů</v>
      </c>
      <c r="CO7" s="21" t="str">
        <f>VLOOKUP(CO8,'Rozpočtové položky'!$A$2:$B$570,2)</f>
        <v>Ostatní příjmy z výnosů finančního majetku</v>
      </c>
      <c r="CP7" s="21" t="str">
        <f>VLOOKUP(CP8,'Rozpočtové položky'!$A$2:$B$570,2)</f>
        <v>Sankční platby přijaté od státu, obcí a krajů</v>
      </c>
      <c r="CQ7" s="21" t="str">
        <f>VLOOKUP(CQ8,'Rozpočtové položky'!$A$2:$B$570,2)</f>
        <v>Sankční platby přijaté od jiných subjektů</v>
      </c>
      <c r="CR7" s="21" t="str">
        <f>VLOOKUP(CR8,'Rozpočtové položky'!$A$2:$B$570,2)</f>
        <v>Přijaté vratky transferů od jiných veřejných rozpočtů</v>
      </c>
      <c r="CS7" s="21" t="str">
        <f>VLOOKUP(CS8,'Rozpočtové položky'!$A$2:$B$570,2)</f>
        <v>Ostatní příjmy z finančního vypořádání předchozích let od jiných veřejných rozpočtů</v>
      </c>
      <c r="CT7" s="21" t="str">
        <f>VLOOKUP(CT8,'Rozpočtové položky'!$A$2:$B$570,2)</f>
        <v>Příjmy z finančního vypořádání minulých let mezi krajem a obcemi</v>
      </c>
      <c r="CU7" s="21" t="str">
        <f>VLOOKUP(CU8,'Rozpočtové položky'!$A$2:$B$570,2)</f>
        <v>Příjmy z finančního vypořádání minulých let mezi obcemi</v>
      </c>
      <c r="CV7" s="21" t="str">
        <f>VLOOKUP(CV8,'Rozpočtové položky'!$A$2:$B$570,2)</f>
        <v>Příjmy z finančního vypořádání minulých let mezi regionální radou a kraji, obcemi a dobrovolnými svazky obcí</v>
      </c>
      <c r="CW7" s="21" t="str">
        <f>VLOOKUP(CW8,'Rozpočtové položky'!$A$2:$B$570,2)</f>
        <v>Ostatní přijaté vratky transferů</v>
      </c>
      <c r="CX7" s="21" t="str">
        <f>VLOOKUP(CX8,'Rozpočtové položky'!$A$2:$B$570,2)</f>
        <v>Příjmy z prodeje krátkodobého a drobného dlouhodobého majetku</v>
      </c>
      <c r="CY7" s="21" t="str">
        <f>VLOOKUP(CY8,'Rozpočtové položky'!$A$2:$B$570,2)</f>
        <v>Přijaté neinvestiční dary</v>
      </c>
      <c r="CZ7" s="21" t="str">
        <f>VLOOKUP(CZ8,'Rozpočtové položky'!$A$2:$B$570,2)</f>
        <v>Přijaté pojistné náhrady</v>
      </c>
      <c r="DA7" s="21" t="str">
        <f>VLOOKUP(DA8,'Rozpočtové položky'!$A$2:$B$570,2)</f>
        <v>Přijaté nekapitálové příspěvky a náhrady</v>
      </c>
      <c r="DB7" s="21" t="str">
        <f>VLOOKUP(DB8,'Rozpočtové položky'!$A$2:$B$570,2)</f>
        <v>Neidentifikované příjmy</v>
      </c>
      <c r="DC7" s="21" t="str">
        <f>VLOOKUP(DC8,'Rozpočtové položky'!$A$2:$B$570,2)</f>
        <v>Ostatní nedaňové příjmy jinde nezařazené</v>
      </c>
      <c r="DD7" s="21" t="str">
        <f>VLOOKUP(DD8,'Rozpočtové položky'!$A$2:$B$570,2)</f>
        <v>Poplatek za využívání zdroje přírodní minerální vody</v>
      </c>
      <c r="DE7" s="21" t="str">
        <f>VLOOKUP(DE8,'Rozpočtové položky'!$A$2:$B$570,2)</f>
        <v>Platby za odebrané množství podzemní vody a za správu vodních toků</v>
      </c>
      <c r="DF7" s="21" t="str">
        <f>VLOOKUP(DF8,'Rozpočtové položky'!$A$2:$B$570,2)</f>
        <v>Příjmy dobíhajících úhrad z dobývacího prostoru a z vydobytých nerostů</v>
      </c>
      <c r="DG7" s="21" t="str">
        <f>VLOOKUP(DG8,'Rozpočtové položky'!$A$2:$B$570,2)</f>
        <v>Splátky půjčených prostředků od podnikatelských subjektů-fyzických osob</v>
      </c>
      <c r="DH7" s="21" t="str">
        <f>VLOOKUP(DH8,'Rozpočtové položky'!$A$2:$B$570,2)</f>
        <v>Splátky půjčených prostředků od podnikatelských subjektů-právnických osob</v>
      </c>
      <c r="DI7" s="21" t="str">
        <f>VLOOKUP(DI8,'Rozpočtové položky'!$A$2:$B$570,2)</f>
        <v>Splátky půjčených prostředků od obecně prospěšných společností a podobných subjektů</v>
      </c>
      <c r="DJ7" s="21" t="str">
        <f>VLOOKUP(DJ8,'Rozpočtové položky'!$A$2:$B$570,2)</f>
        <v>Splátky půjčených prostředků od obcí</v>
      </c>
      <c r="DK7" s="21" t="str">
        <f>VLOOKUP(DK8,'Rozpočtové položky'!$A$2:$B$570,2)</f>
        <v>Splátky půjčených prostředků od příspěvkových organizací</v>
      </c>
      <c r="DL7" s="21" t="str">
        <f>VLOOKUP(DL8,'Rozpočtové položky'!$A$2:$B$570,2)</f>
        <v>Splátky půjčených prostředků od ostatních zřízených a podobných subjektů</v>
      </c>
      <c r="DM7" s="21" t="str">
        <f>VLOOKUP(DM8,'Rozpočtové položky'!$A$2:$B$570,2)</f>
        <v>Splátky půjčených prostředků od obyvatelstva</v>
      </c>
      <c r="DN7" s="21" t="str">
        <f>VLOOKUP(DN8,'Rozpočtové položky'!$A$2:$B$570,2)</f>
        <v>Příjmy z prodeje pozemků</v>
      </c>
      <c r="DO7" s="21" t="str">
        <f>VLOOKUP(DO8,'Rozpočtové položky'!$A$2:$B$570,2)</f>
        <v>Příjmy z prodeje ostatních nemovitých věcí a jejich částí</v>
      </c>
      <c r="DP7" s="21" t="str">
        <f>VLOOKUP(DP8,'Rozpočtové položky'!$A$2:$B$570,2)</f>
        <v>Příjmy z prodeje ostatního hmotného dlouhodobého majetku</v>
      </c>
      <c r="DQ7" s="21" t="str">
        <f>VLOOKUP(DQ8,'Rozpočtové položky'!$A$2:$B$570,2)</f>
        <v>Příjmy z prodeje nehmotného dlouhodobého majetku</v>
      </c>
      <c r="DR7" s="21" t="str">
        <f>VLOOKUP(DR8,'Rozpočtové položky'!$A$2:$B$570,2)</f>
        <v>Ostatní příjmy z prodeje dlouhodobého majetku</v>
      </c>
      <c r="DS7" s="21" t="str">
        <f>VLOOKUP(DS8,'Rozpočtové položky'!$A$2:$B$570,2)</f>
        <v>Přijaté dary na pořízení dlouhodobého majetku</v>
      </c>
      <c r="DT7" s="21" t="str">
        <f>VLOOKUP(DT8,'Rozpočtové položky'!$A$2:$B$570,2)</f>
        <v>Přijaté příspěvky na pořízení dlouhodobého majetku</v>
      </c>
      <c r="DU7" s="21" t="str">
        <f>VLOOKUP(DU8,'Rozpočtové položky'!$A$2:$B$570,2)</f>
        <v>Ostatní investiční příjmy jinde nezařazené</v>
      </c>
      <c r="DV7" s="21" t="str">
        <f>VLOOKUP(DV8,'Rozpočtové položky'!$A$2:$B$570,2)</f>
        <v>Příjmy z prodeje akcií</v>
      </c>
      <c r="DW7" s="21" t="str">
        <f>VLOOKUP(DW8,'Rozpočtové položky'!$A$2:$B$570,2)</f>
        <v>Příjmy z prodeje majetkových podílů</v>
      </c>
      <c r="DX7" s="21" t="str">
        <f>VLOOKUP(DX8,'Rozpočtové položky'!$A$2:$B$570,2)</f>
        <v>Ostatní příjmy z prodeje dlouhodobého finančního majetku</v>
      </c>
      <c r="DY7" s="21" t="str">
        <f>VLOOKUP(DY8,'Rozpočtové položky'!$A$2:$B$570,2)</f>
        <v>Neinvestiční přijaté transfery z všeobecné pokladní správy státního rozpočtu</v>
      </c>
      <c r="DZ7" s="21" t="str">
        <f>VLOOKUP(DZ8,'Rozpočtové položky'!$A$2:$B$570,2)</f>
        <v>Neinvestiční přijaté transfery ze státního rozpočtu v rámci souhrnného dotačního vztahu</v>
      </c>
      <c r="EA7" s="21" t="str">
        <f>VLOOKUP(EA8,'Rozpočtové položky'!$A$2:$B$570,2)</f>
        <v>Neinvestiční přijaté transfery ze státních fondů</v>
      </c>
      <c r="EB7" s="21" t="str">
        <f>VLOOKUP(EB8,'Rozpočtové položky'!$A$2:$B$570,2)</f>
        <v>Ostatní neinvestiční přijaté transfery ze státního rozpočtu</v>
      </c>
      <c r="EC7" s="21" t="str">
        <f>VLOOKUP(EC8,'Rozpočtové položky'!$A$2:$B$570,2)</f>
        <v>Neinvestiční převody z Národního fondu</v>
      </c>
      <c r="ED7" s="21" t="str">
        <f>VLOOKUP(ED8,'Rozpočtové položky'!$A$2:$B$570,2)</f>
        <v>Ostatní neinvestiční přijaté transfery od rozpočtů ústřední úrovně</v>
      </c>
      <c r="EE7" s="21" t="str">
        <f>VLOOKUP(EE8,'Rozpočtové položky'!$A$2:$B$570,2)</f>
        <v>Neinvestiční přijaté transfery od obcí</v>
      </c>
      <c r="EF7" s="21" t="str">
        <f>VLOOKUP(EF8,'Rozpočtové položky'!$A$2:$B$570,2)</f>
        <v>Neinvestiční přijaté transfery od krajů</v>
      </c>
      <c r="EG7" s="21" t="str">
        <f>VLOOKUP(EG8,'Rozpočtové položky'!$A$2:$B$570,2)</f>
        <v>Neinvestiční přijaté transfery od regionálních rad</v>
      </c>
      <c r="EH7" s="21" t="str">
        <f>VLOOKUP(EH8,'Rozpočtové položky'!$A$2:$B$570,2)</f>
        <v>Ostatní neinvestiční přijaté transfery od rozpočtů územní úrovně</v>
      </c>
      <c r="EI7" s="21" t="str">
        <f>VLOOKUP(EI8,'Rozpočtové položky'!$A$2:$B$570,2)</f>
        <v>Převody z vlastních fondů hospodářské (podnikatelské) činnosti</v>
      </c>
      <c r="EJ7" s="21" t="str">
        <f>VLOOKUP(EJ8,'Rozpočtové položky'!$A$2:$B$570,2)</f>
        <v>Převody z ostatních vlastních fondů</v>
      </c>
      <c r="EK7" s="21" t="str">
        <f>VLOOKUP(EK8,'Rozpočtové položky'!$A$2:$B$570,2)</f>
        <v>Neinvestiční přijaté transfery od cizích států</v>
      </c>
      <c r="EL7" s="21" t="str">
        <f>VLOOKUP(EL8,'Rozpočtové položky'!$A$2:$B$570,2)</f>
        <v>Neinvestiční přijaté transfery od mezinárodních institucí a některých cizích orgánů a právnických osob</v>
      </c>
      <c r="EM7" s="21" t="str">
        <f>VLOOKUP(EM8,'Rozpočtové položky'!$A$2:$B$570,2)</f>
        <v>Neinvestiční transfery přijaté od Evropské unie</v>
      </c>
      <c r="EN7" s="21" t="str">
        <f>VLOOKUP(EN8,'Rozpočtové položky'!$A$2:$B$570,2)</f>
        <v>Ostatní neinvestiční přijaté transfery ze zahraničí</v>
      </c>
      <c r="EO7" s="21" t="str">
        <f>VLOOKUP(EO8,'Rozpočtové položky'!$A$2:$B$570,2)</f>
        <v>Investiční přijaté transfery z všeobecné pokladní správy státního rozpočtu</v>
      </c>
      <c r="EP7" s="21" t="str">
        <f>VLOOKUP(EP8,'Rozpočtové položky'!$A$2:$B$570,2)</f>
        <v>Investiční přijaté transfery ze státního rozpočtu v rámci souhrnného dotačního vztahu</v>
      </c>
      <c r="EQ7" s="21" t="str">
        <f>VLOOKUP(EQ8,'Rozpočtové položky'!$A$2:$B$570,2)</f>
        <v>Investiční přijaté transfery ze státních fondů</v>
      </c>
      <c r="ER7" s="21" t="str">
        <f>VLOOKUP(ER8,'Rozpočtové položky'!$A$2:$B$570,2)</f>
        <v>Ostatní investiční přijaté transfery ze státního rozpočtu</v>
      </c>
      <c r="ES7" s="21" t="str">
        <f>VLOOKUP(ES8,'Rozpočtové položky'!$A$2:$B$570,2)</f>
        <v>Investiční převody z Národního fondu</v>
      </c>
      <c r="ET7" s="21" t="str">
        <f>VLOOKUP(ET8,'Rozpočtové položky'!$A$2:$B$570,2)</f>
        <v>Ostatní investiční přijaté transfery od veřejných rozpočtů ústřední úrovně</v>
      </c>
      <c r="EU7" s="21" t="str">
        <f>VLOOKUP(EU8,'Rozpočtové položky'!$A$2:$B$570,2)</f>
        <v>Investiční přijaté transfery od obcí</v>
      </c>
      <c r="EV7" s="21" t="str">
        <f>VLOOKUP(EV8,'Rozpočtové položky'!$A$2:$B$570,2)</f>
        <v>Investiční přijaté transfery od krajů</v>
      </c>
      <c r="EW7" s="21" t="str">
        <f>VLOOKUP(EW8,'Rozpočtové položky'!$A$2:$B$570,2)</f>
        <v>Investiční přijaté transfery od regionálních rad</v>
      </c>
      <c r="EX7" s="21" t="str">
        <f>VLOOKUP(EX8,'Rozpočtové položky'!$A$2:$B$570,2)</f>
        <v>Ostatní investiční přijaté transfery od rozpočtů územní úrovně</v>
      </c>
      <c r="EY7" s="21" t="str">
        <f>VLOOKUP(EY8,'Rozpočtové položky'!$A$2:$B$570,2)</f>
        <v>Investiční přijaté transfery od cizích států</v>
      </c>
      <c r="EZ7" s="21" t="str">
        <f>VLOOKUP(EZ8,'Rozpočtové položky'!$A$2:$B$570,2)</f>
        <v>Investiční přijaté transfery od mezinárodních institucí</v>
      </c>
      <c r="FA7" s="21" t="str">
        <f>VLOOKUP(FA8,'Rozpočtové položky'!$A$2:$B$570,2)</f>
        <v>Investiční transfery přijaté od Evropské unie</v>
      </c>
      <c r="FB7" s="21" t="str">
        <f>VLOOKUP(FB8,'Rozpočtové položky'!$A$2:$B$570,2)</f>
        <v>Investiční přijaté transfery ze státních finančních aktiv</v>
      </c>
      <c r="FC7" s="21" t="str">
        <f>VLOOKUP(FC8,'Rozpočtové položky'!$A$2:$B$570,2)</f>
        <v>Platy zaměstnanců v pracovním poměru vyjma zaměstnanců na služebních místech</v>
      </c>
      <c r="FD7" s="21" t="str">
        <f>VLOOKUP(FD8,'Rozpočtové položky'!$A$2:$B$570,2)</f>
        <v>Ostatní platy</v>
      </c>
      <c r="FE7" s="21" t="str">
        <f>VLOOKUP(FE8,'Rozpočtové položky'!$A$2:$B$570,2)</f>
        <v>Ostatní osobní výdaje</v>
      </c>
      <c r="FF7" s="21" t="str">
        <f>VLOOKUP(FF8,'Rozpočtové položky'!$A$2:$B$570,2)</f>
        <v>Odměny členů zastupitelstev obcí a krajů</v>
      </c>
      <c r="FG7" s="21" t="str">
        <f>VLOOKUP(FG8,'Rozpočtové položky'!$A$2:$B$570,2)</f>
        <v>Odstupné</v>
      </c>
      <c r="FH7" s="21" t="str">
        <f>VLOOKUP(FH8,'Rozpočtové položky'!$A$2:$B$570,2)</f>
        <v>Ostatní platby za provedenou práci jinde nezařazené</v>
      </c>
      <c r="FI7" s="21" t="str">
        <f>VLOOKUP(FI8,'Rozpočtové položky'!$A$2:$B$570,2)</f>
        <v>Povinné pojistné na sociální zabezpečení a příspěvek na státní politiku zaměstnanosti</v>
      </c>
      <c r="FJ7" s="21" t="str">
        <f>VLOOKUP(FJ8,'Rozpočtové položky'!$A$2:$B$570,2)</f>
        <v>Povinné pojistné na veřejné zdravotní pojištění</v>
      </c>
      <c r="FK7" s="21" t="str">
        <f>VLOOKUP(FK8,'Rozpočtové položky'!$A$2:$B$570,2)</f>
        <v>Povinné pojistné na úrazové pojištění</v>
      </c>
      <c r="FL7" s="21" t="str">
        <f>VLOOKUP(FL8,'Rozpočtové položky'!$A$2:$B$570,2)</f>
        <v>Ostatní povinné pojistné placené zaměstnavatelem</v>
      </c>
      <c r="FM7" s="21" t="str">
        <f>VLOOKUP(FM8,'Rozpočtové položky'!$A$2:$B$570,2)</f>
        <v>Odměny za užití duševního vlastnictví</v>
      </c>
      <c r="FN7" s="21" t="str">
        <f>VLOOKUP(FN8,'Rozpočtové položky'!$A$2:$B$570,2)</f>
        <v>Mzdové náhrady</v>
      </c>
      <c r="FO7" s="21" t="str">
        <f>VLOOKUP(FO8,'Rozpočtové položky'!$A$2:$B$570,2)</f>
        <v>Potraviny</v>
      </c>
      <c r="FP7" s="21" t="str">
        <f>VLOOKUP(FP8,'Rozpočtové položky'!$A$2:$B$570,2)</f>
        <v>Ochranné pomůcky</v>
      </c>
      <c r="FQ7" s="21" t="str">
        <f>VLOOKUP(FQ8,'Rozpočtové položky'!$A$2:$B$570,2)</f>
        <v>Léky a zdravotnický materiál</v>
      </c>
      <c r="FR7" s="21" t="str">
        <f>VLOOKUP(FR8,'Rozpočtové položky'!$A$2:$B$570,2)</f>
        <v>Prádlo, oděv a obuv</v>
      </c>
      <c r="FS7" s="21" t="str">
        <f>VLOOKUP(FS8,'Rozpočtové položky'!$A$2:$B$570,2)</f>
        <v>Knihy, učební pomůcky a tisk</v>
      </c>
      <c r="FT7" s="21" t="str">
        <f>VLOOKUP(FT8,'Rozpočtové položky'!$A$2:$B$570,2)</f>
        <v>Drobný hmotný dlouhodobý majetek</v>
      </c>
      <c r="FU7" s="21" t="str">
        <f>VLOOKUP(FU8,'Rozpočtové položky'!$A$2:$B$570,2)</f>
        <v>Nákup zboží (za účelem dalšího prodeje)</v>
      </c>
      <c r="FV7" s="21" t="str">
        <f>VLOOKUP(FV8,'Rozpočtové položky'!$A$2:$B$570,2)</f>
        <v>Nákup materiálu jinde nezařazený</v>
      </c>
      <c r="FW7" s="21" t="str">
        <f>VLOOKUP(FW8,'Rozpočtové položky'!$A$2:$B$570,2)</f>
        <v>Úroky vlastní</v>
      </c>
      <c r="FX7" s="21" t="str">
        <f>VLOOKUP(FX8,'Rozpočtové položky'!$A$2:$B$570,2)</f>
        <v>Kursové rozdíly ve výdajích</v>
      </c>
      <c r="FY7" s="21" t="str">
        <f>VLOOKUP(FY8,'Rozpočtové položky'!$A$2:$B$570,2)</f>
        <v>Poplatky dluhové služby</v>
      </c>
      <c r="FZ7" s="21" t="str">
        <f>VLOOKUP(FZ8,'Rozpočtové položky'!$A$2:$B$570,2)</f>
        <v>Ostatní úroky a ostatní finanční výdaje</v>
      </c>
      <c r="GA7" s="21" t="str">
        <f>VLOOKUP(GA8,'Rozpočtové položky'!$A$2:$B$570,2)</f>
        <v>Studená voda</v>
      </c>
      <c r="GB7" s="21" t="str">
        <f>VLOOKUP(GB8,'Rozpočtové položky'!$A$2:$B$570,2)</f>
        <v>Teplo</v>
      </c>
      <c r="GC7" s="21" t="str">
        <f>VLOOKUP(GC8,'Rozpočtové položky'!$A$2:$B$570,2)</f>
        <v>Plyn</v>
      </c>
      <c r="GD7" s="21" t="str">
        <f>VLOOKUP(GD8,'Rozpočtové položky'!$A$2:$B$570,2)</f>
        <v>Elektrická energie</v>
      </c>
      <c r="GE7" s="21" t="str">
        <f>VLOOKUP(GE8,'Rozpočtové položky'!$A$2:$B$570,2)</f>
        <v>Pevná paliva</v>
      </c>
      <c r="GF7" s="21" t="str">
        <f>VLOOKUP(GF8,'Rozpočtové položky'!$A$2:$B$570,2)</f>
        <v>Pohonné hmoty a maziva</v>
      </c>
      <c r="GG7" s="21" t="str">
        <f>VLOOKUP(GG8,'Rozpočtové položky'!$A$2:$B$570,2)</f>
        <v>Teplá voda</v>
      </c>
      <c r="GH7" s="21" t="str">
        <f>VLOOKUP(GH8,'Rozpočtové položky'!$A$2:$B$570,2)</f>
        <v>Nákup ostatních paliv a energie</v>
      </c>
      <c r="GI7" s="21" t="str">
        <f>VLOOKUP(GI8,'Rozpočtové položky'!$A$2:$B$570,2)</f>
        <v>Poštovní služby</v>
      </c>
      <c r="GJ7" s="21" t="str">
        <f>VLOOKUP(GJ8,'Rozpočtové položky'!$A$2:$B$570,2)</f>
        <v>Služby elektronických komunikací</v>
      </c>
      <c r="GK7" s="21" t="str">
        <f>VLOOKUP(GK8,'Rozpočtové položky'!$A$2:$B$570,2)</f>
        <v>Služby peněžních ústavů</v>
      </c>
      <c r="GL7" s="21" t="str">
        <f>VLOOKUP(GL8,'Rozpočtové položky'!$A$2:$B$570,2)</f>
        <v>Nájemné</v>
      </c>
      <c r="GM7" s="21" t="str">
        <f>VLOOKUP(GM8,'Rozpočtové položky'!$A$2:$B$570,2)</f>
        <v>Nájemné za půdu</v>
      </c>
      <c r="GN7" s="21" t="str">
        <f>VLOOKUP(GN8,'Rozpočtové položky'!$A$2:$B$570,2)</f>
        <v>Konzultační, poradenské a právní služby</v>
      </c>
      <c r="GO7" s="21" t="str">
        <f>VLOOKUP(GO8,'Rozpočtové položky'!$A$2:$B$570,2)</f>
        <v>Služby školení a vzdělávání</v>
      </c>
      <c r="GP7" s="21" t="str">
        <f>VLOOKUP(GP8,'Rozpočtové položky'!$A$2:$B$570,2)</f>
        <v>Zpracování dat a služby související s informačními a komunikačními technologiemi</v>
      </c>
      <c r="GQ7" s="21" t="str">
        <f>VLOOKUP(GQ8,'Rozpočtové položky'!$A$2:$B$570,2)</f>
        <v>Nákup ostatních služeb</v>
      </c>
      <c r="GR7" s="21" t="str">
        <f>VLOOKUP(GR8,'Rozpočtové položky'!$A$2:$B$570,2)</f>
        <v>Opravy a udržování</v>
      </c>
      <c r="GS7" s="21" t="str">
        <f>VLOOKUP(GS8,'Rozpočtové položky'!$A$2:$B$570,2)</f>
        <v>Programové vybavení</v>
      </c>
      <c r="GT7" s="21" t="str">
        <f>VLOOKUP(GT8,'Rozpočtové položky'!$A$2:$B$570,2)</f>
        <v>Cestovné</v>
      </c>
      <c r="GU7" s="21" t="str">
        <f>VLOOKUP(GU8,'Rozpočtové položky'!$A$2:$B$570,2)</f>
        <v>Pohoštění</v>
      </c>
      <c r="GV7" s="21" t="str">
        <f>VLOOKUP(GV8,'Rozpočtové položky'!$A$2:$B$570,2)</f>
        <v>Účastnické poplatky na konference</v>
      </c>
      <c r="GW7" s="21" t="str">
        <f>VLOOKUP(GW8,'Rozpočtové položky'!$A$2:$B$570,2)</f>
        <v>Nákup archiválií</v>
      </c>
      <c r="GX7" s="21" t="str">
        <f>VLOOKUP(GX8,'Rozpočtové položky'!$A$2:$B$570,2)</f>
        <v>Nájemné za nájem s právem koupě</v>
      </c>
      <c r="GY7" s="21" t="str">
        <f>VLOOKUP(GY8,'Rozpočtové položky'!$A$2:$B$570,2)</f>
        <v>Ostatní nákupy jinde nezařazené</v>
      </c>
      <c r="GZ7" s="21" t="str">
        <f>VLOOKUP(GZ8,'Rozpočtové položky'!$A$2:$B$570,2)</f>
        <v>Převody vnitřním organizačním jednotkám</v>
      </c>
      <c r="HA7" s="21" t="str">
        <f>VLOOKUP(HA8,'Rozpočtové položky'!$A$2:$B$570,2)</f>
        <v>Převody vlastní pokladně</v>
      </c>
      <c r="HB7" s="21" t="str">
        <f>VLOOKUP(HB8,'Rozpočtové položky'!$A$2:$B$570,2)</f>
        <v>Výdaje na realizaci záruk</v>
      </c>
      <c r="HC7" s="21" t="str">
        <f>VLOOKUP(HC8,'Rozpočtové položky'!$A$2:$B$570,2)</f>
        <v>Jistoty</v>
      </c>
      <c r="HD7" s="21" t="str">
        <f>VLOOKUP(HD8,'Rozpočtové položky'!$A$2:$B$570,2)</f>
        <v>Zaplacené sankce</v>
      </c>
      <c r="HE7" s="21" t="str">
        <f>VLOOKUP(HE8,'Rozpočtové položky'!$A$2:$B$570,2)</f>
        <v>Poskytnuté náhrady</v>
      </c>
      <c r="HF7" s="21" t="str">
        <f>VLOOKUP(HF8,'Rozpočtové položky'!$A$2:$B$570,2)</f>
        <v>Výdaje na dopravní územní obslužnost</v>
      </c>
      <c r="HG7" s="21" t="str">
        <f>VLOOKUP(HG8,'Rozpočtové položky'!$A$2:$B$570,2)</f>
        <v>Věcné dary</v>
      </c>
      <c r="HH7" s="21" t="str">
        <f>VLOOKUP(HH8,'Rozpočtové položky'!$A$2:$B$570,2)</f>
        <v>Odvody za neplnění povinnosti zaměstnávat zdravotně postižené</v>
      </c>
      <c r="HI7" s="21" t="str">
        <f>VLOOKUP(HI8,'Rozpočtové položky'!$A$2:$B$570,2)</f>
        <v>Ostatní výdaje související s neinvestičními nákupy</v>
      </c>
      <c r="HJ7" s="21" t="str">
        <f>VLOOKUP(HJ8,'Rozpočtové položky'!$A$2:$B$570,2)</f>
        <v>Neinvestiční transfery nefinančním podnikatelskýmsubjektům-fyzickým osobám</v>
      </c>
      <c r="HK7" s="21" t="str">
        <f>VLOOKUP(HK8,'Rozpočtové položky'!$A$2:$B$570,2)</f>
        <v>Neinvestiční transfery nefinančním podnikatelským subjektům-právnickým osobám</v>
      </c>
      <c r="HL7" s="21" t="str">
        <f>VLOOKUP(HL8,'Rozpočtové položky'!$A$2:$B$570,2)</f>
        <v>Ostatní neinvestiční transfery podnikatelským subjektům</v>
      </c>
      <c r="HM7" s="21" t="str">
        <f>VLOOKUP(HM8,'Rozpočtové položky'!$A$2:$B$570,2)</f>
        <v>Neinvestiční transfery fundacím, ústavům a obecně prospěšným společnostem</v>
      </c>
      <c r="HN7" s="21" t="str">
        <f>VLOOKUP(HN8,'Rozpočtové položky'!$A$2:$B$570,2)</f>
        <v>Neinvestiční transfery spolkům</v>
      </c>
      <c r="HO7" s="21" t="str">
        <f>VLOOKUP(HO8,'Rozpočtové položky'!$A$2:$B$570,2)</f>
        <v>Neinvestiční transfery církvím a náboženským společnostem</v>
      </c>
      <c r="HP7" s="21" t="str">
        <f>VLOOKUP(HP8,'Rozpočtové položky'!$A$2:$B$570,2)</f>
        <v>Neinvestiční transfery politickým stranám a hnutím</v>
      </c>
      <c r="HQ7" s="21" t="str">
        <f>VLOOKUP(HQ8,'Rozpočtové položky'!$A$2:$B$570,2)</f>
        <v>Neinvestiční transfery společenstvím vlastníků jednotek</v>
      </c>
      <c r="HR7" s="21" t="str">
        <f>VLOOKUP(HR8,'Rozpočtové položky'!$A$2:$B$570,2)</f>
        <v>Ostatní neinvestiční transfery neziskovým a podobným organizacím</v>
      </c>
      <c r="HS7" s="21" t="str">
        <f>VLOOKUP(HS8,'Rozpočtové položky'!$A$2:$B$570,2)</f>
        <v>Neinvestiční nedotační transfery podnikatelským subjektům</v>
      </c>
      <c r="HT7" s="21" t="str">
        <f>VLOOKUP(HT8,'Rozpočtové položky'!$A$2:$B$570,2)</f>
        <v>Neinvestiční nedotační transfery neziskovým a podobným organizacím</v>
      </c>
      <c r="HU7" s="21" t="str">
        <f>VLOOKUP(HU8,'Rozpočtové položky'!$A$2:$B$570,2)</f>
        <v>Neinvestiční transfery státnímu rozpočtu</v>
      </c>
      <c r="HV7" s="21" t="str">
        <f>VLOOKUP(HV8,'Rozpočtové položky'!$A$2:$B$570,2)</f>
        <v>Ostatní neinvestiční transfery jiným veřejným rozpočtům</v>
      </c>
      <c r="HW7" s="21" t="str">
        <f>VLOOKUP(HW8,'Rozpočtové položky'!$A$2:$B$570,2)</f>
        <v>Neinvestiční transfery obcím</v>
      </c>
      <c r="HX7" s="21" t="str">
        <f>VLOOKUP(HX8,'Rozpočtové položky'!$A$2:$B$570,2)</f>
        <v>Neinvestiční transfery krajům</v>
      </c>
      <c r="HY7" s="21" t="str">
        <f>VLOOKUP(HY8,'Rozpočtové položky'!$A$2:$B$570,2)</f>
        <v>Neinvestiční transfery krajům v rámci souhrnného dotačního vztahu</v>
      </c>
      <c r="HZ7" s="21" t="str">
        <f>VLOOKUP(HZ8,'Rozpočtové položky'!$A$2:$B$570,2)</f>
        <v>Neinvestiční transfery regionálním radám</v>
      </c>
      <c r="IA7" s="21" t="str">
        <f>VLOOKUP(IA8,'Rozpočtové položky'!$A$2:$B$570,2)</f>
        <v>Ostatní neinvestiční transfery veřejným rozpočtům územní úrovně</v>
      </c>
      <c r="IB7" s="21" t="str">
        <f>VLOOKUP(IB8,'Rozpočtové položky'!$A$2:$B$570,2)</f>
        <v>Neinvestiční příspěvky zřízeným příspěvkovým organizacím</v>
      </c>
      <c r="IC7" s="21" t="str">
        <f>VLOOKUP(IC8,'Rozpočtové položky'!$A$2:$B$570,2)</f>
        <v>Neinvestiční transfery vysokým školám</v>
      </c>
      <c r="ID7" s="21" t="str">
        <f>VLOOKUP(ID8,'Rozpočtové položky'!$A$2:$B$570,2)</f>
        <v>Neinvestiční transfery školským právnickým osobámzřízeným státem, kraji a obcemi</v>
      </c>
      <c r="IE7" s="21" t="str">
        <f>VLOOKUP(IE8,'Rozpočtové položky'!$A$2:$B$570,2)</f>
        <v>Neinvestiční transfery veřejným zdravotnickým zařízením zřízeným státem, kraji a obcemi</v>
      </c>
      <c r="IF7" s="21" t="str">
        <f>VLOOKUP(IF8,'Rozpočtové položky'!$A$2:$B$570,2)</f>
        <v>Neinvestiční transfery zřízeným příspěvkovým organizacím</v>
      </c>
      <c r="IG7" s="21" t="str">
        <f>VLOOKUP(IG8,'Rozpočtové položky'!$A$2:$B$570,2)</f>
        <v>Neinvestiční transfery cizím příspěvkovým organizacím</v>
      </c>
      <c r="IH7" s="21" t="str">
        <f>VLOOKUP(IH8,'Rozpočtové položky'!$A$2:$B$570,2)</f>
        <v>Převody vlastním fondům hospodářské (podnikatelské) činnosti</v>
      </c>
      <c r="II7" s="21" t="str">
        <f>VLOOKUP(II8,'Rozpočtové položky'!$A$2:$B$570,2)</f>
        <v>Převody na účty nemající povahu veřejných rozpočtů</v>
      </c>
      <c r="IJ7" s="21" t="str">
        <f>VLOOKUP(IJ8,'Rozpočtové položky'!$A$2:$B$570,2)</f>
        <v>Nákup kolků</v>
      </c>
      <c r="IK7" s="21" t="str">
        <f>VLOOKUP(IK8,'Rozpočtové položky'!$A$2:$B$570,2)</f>
        <v>Platby daní a poplatků státnímu rozpočtu</v>
      </c>
      <c r="IL7" s="21" t="str">
        <f>VLOOKUP(IL8,'Rozpočtové položky'!$A$2:$B$570,2)</f>
        <v>Úhrady sankcí jiným rozpočtům</v>
      </c>
      <c r="IM7" s="21" t="str">
        <f>VLOOKUP(IM8,'Rozpočtové položky'!$A$2:$B$570,2)</f>
        <v>Vratky transferů poskytnutých z veřejných rozpočtů ústřední úrovně</v>
      </c>
      <c r="IN7" s="21" t="str">
        <f>VLOOKUP(IN8,'Rozpočtové položky'!$A$2:$B$570,2)</f>
        <v>Platby daní a poplatků krajům, obcím a státním fondům</v>
      </c>
      <c r="IO7" s="21" t="str">
        <f>VLOOKUP(IO8,'Rozpočtové položky'!$A$2:$B$570,2)</f>
        <v>Výdaje z finančního vypořádání minulých let mezi krajem a obcemi</v>
      </c>
      <c r="IP7" s="21" t="str">
        <f>VLOOKUP(IP8,'Rozpočtové položky'!$A$2:$B$570,2)</f>
        <v>Výdaje z finančního vypořádání minulých let mezi obcemi</v>
      </c>
      <c r="IQ7" s="21" t="str">
        <f>VLOOKUP(IQ8,'Rozpočtové položky'!$A$2:$B$570,2)</f>
        <v>Výdaje z finančního vypořádání minulých let mezi regionální radou a kraji, obcemi a dobrovolnými svazky obcí</v>
      </c>
      <c r="IR7" s="21" t="str">
        <f>VLOOKUP(IR8,'Rozpočtové položky'!$A$2:$B$570,2)</f>
        <v>Ostatní neinvestiční transfery jiným veřejným rozpočtům</v>
      </c>
      <c r="IS7" s="21" t="str">
        <f>VLOOKUP(IS8,'Rozpočtové položky'!$A$2:$B$570,2)</f>
        <v>Náhrady z úrazového pojištění</v>
      </c>
      <c r="IT7" s="21" t="str">
        <f>VLOOKUP(IT8,'Rozpočtové položky'!$A$2:$B$570,2)</f>
        <v>Náhrady povahy rehabilitací</v>
      </c>
      <c r="IU7" s="21" t="str">
        <f>VLOOKUP(IU8,'Rozpočtové položky'!$A$2:$B$570,2)</f>
        <v>Náhrady mezd v době nemoci</v>
      </c>
      <c r="IV7" s="21" t="str">
        <f>VLOOKUP(IV8,'Rozpočtové položky'!$A$2:$B$570,2)</f>
        <v>Ostatní náhrady placené obyvatelstvu</v>
      </c>
      <c r="IW7" s="21" t="str">
        <f>VLOOKUP(IW8,'Rozpočtové položky'!$A$2:$B$570,2)</f>
        <v>Stipendia žákům, studentům a doktorandům</v>
      </c>
      <c r="IX7" s="21" t="str">
        <f>VLOOKUP(IX8,'Rozpočtové položky'!$A$2:$B$570,2)</f>
        <v>Dary obyvatelstvu</v>
      </c>
      <c r="IY7" s="21" t="str">
        <f>VLOOKUP(IY8,'Rozpočtové položky'!$A$2:$B$570,2)</f>
        <v>Účelové neinvestiční transfery fyzickým osobám</v>
      </c>
      <c r="IZ7" s="21" t="str">
        <f>VLOOKUP(IZ8,'Rozpočtové položky'!$A$2:$B$570,2)</f>
        <v>Neinvestiční transfery obyvatelstvu nemající charakter daru</v>
      </c>
      <c r="JA7" s="21" t="str">
        <f>VLOOKUP(JA8,'Rozpočtové položky'!$A$2:$B$570,2)</f>
        <v>Ostatní neinvestiční transfery obyvatelstvu</v>
      </c>
      <c r="JB7" s="21" t="str">
        <f>VLOOKUP(JB8,'Rozpočtové položky'!$A$2:$B$570,2)</f>
        <v>Neinvestiční transfery mezinárodním vládním organizacím</v>
      </c>
      <c r="JC7" s="21" t="str">
        <f>VLOOKUP(JC8,'Rozpočtové položky'!$A$2:$B$570,2)</f>
        <v>Neinvestiční transfery nadnárodním orgánům</v>
      </c>
      <c r="JD7" s="21" t="str">
        <f>VLOOKUP(JD8,'Rozpočtové položky'!$A$2:$B$570,2)</f>
        <v>Peněžní dary do zahraničí</v>
      </c>
      <c r="JE7" s="21" t="str">
        <f>VLOOKUP(JE8,'Rozpočtové položky'!$A$2:$B$570,2)</f>
        <v>Ostatní neinvestiční transfery do zahraničí</v>
      </c>
      <c r="JF7" s="21" t="str">
        <f>VLOOKUP(JF8,'Rozpočtové položky'!$A$2:$B$570,2)</f>
        <v>Neinvestiční půjčené prostředky nefinančním podnikatelským subjektům-fyzickým osobám</v>
      </c>
      <c r="JG7" s="21" t="str">
        <f>VLOOKUP(JG8,'Rozpočtové položky'!$A$2:$B$570,2)</f>
        <v>Neinvestiční půjčené prostředky nefinančním podnikatelským subjektům-právnickým osobám</v>
      </c>
      <c r="JH7" s="21" t="str">
        <f>VLOOKUP(JH8,'Rozpočtové položky'!$A$2:$B$570,2)</f>
        <v>Neinvestiční půjčené prostředky fundacím, ústavům a obecně prospěšným společnostem</v>
      </c>
      <c r="JI7" s="21" t="str">
        <f>VLOOKUP(JI8,'Rozpočtové položky'!$A$2:$B$570,2)</f>
        <v>Neinvestiční půjčené prostředky spolkům</v>
      </c>
      <c r="JJ7" s="21" t="str">
        <f>VLOOKUP(JJ8,'Rozpočtové položky'!$A$2:$B$570,2)</f>
        <v>Neinvestiční půjčené prostředky společenstvím vlastníků jednotek</v>
      </c>
      <c r="JK7" s="21" t="str">
        <f>VLOOKUP(JK8,'Rozpočtové položky'!$A$2:$B$570,2)</f>
        <v>Ostatní neinvestiční půjčené prostředky neziskovým a podobným organizacím</v>
      </c>
      <c r="JL7" s="21" t="str">
        <f>VLOOKUP(JL8,'Rozpočtové položky'!$A$2:$B$570,2)</f>
        <v>Ostatní neinvestiční půjčené prostředky veřejným rozpočtům územní úrovně</v>
      </c>
      <c r="JM7" s="21" t="str">
        <f>VLOOKUP(JM8,'Rozpočtové položky'!$A$2:$B$570,2)</f>
        <v>Neinvestiční půjčené prostředky zřízeným příspěvkovým organizacím</v>
      </c>
      <c r="JN7" s="21" t="str">
        <f>VLOOKUP(JN8,'Rozpočtové položky'!$A$2:$B$570,2)</f>
        <v>Neinvestiční půjčené prostředky obyvatelstvu</v>
      </c>
      <c r="JO7" s="21" t="str">
        <f>VLOOKUP(JO8,'Rozpočtové položky'!$A$2:$B$570,2)</f>
        <v>Nespecifikované rezervy</v>
      </c>
      <c r="JP7" s="21" t="str">
        <f>VLOOKUP(JP8,'Rozpočtové položky'!$A$2:$B$570,2)</f>
        <v>Ostatní výdaje z finančního vypořádání minulých let</v>
      </c>
      <c r="JQ7" s="21" t="str">
        <f>VLOOKUP(JQ8,'Rozpočtové položky'!$A$2:$B$570,2)</f>
        <v>Ostatní neinvestiční výdaje jinde nezařazené</v>
      </c>
      <c r="JR7" s="21" t="str">
        <f>VLOOKUP(JR8,'Rozpočtové položky'!$A$2:$B$570,2)</f>
        <v>Programové vybavení</v>
      </c>
      <c r="JS7" s="21" t="str">
        <f>VLOOKUP(JS8,'Rozpočtové položky'!$A$2:$B$570,2)</f>
        <v>Ocenitelná práva</v>
      </c>
      <c r="JT7" s="21" t="str">
        <f>VLOOKUP(JT8,'Rozpočtové položky'!$A$2:$B$570,2)</f>
        <v>Nehmotné výsledky výzkumné a obdobné činnosti</v>
      </c>
      <c r="JU7" s="21" t="str">
        <f>VLOOKUP(JU8,'Rozpočtové položky'!$A$2:$B$570,2)</f>
        <v>Ostatní nákup dlouhodobého nehmotného majetku</v>
      </c>
      <c r="JV7" s="21" t="str">
        <f>VLOOKUP(JV8,'Rozpočtové položky'!$A$2:$B$570,2)</f>
        <v>Budovy, haly a stavby</v>
      </c>
      <c r="JW7" s="21" t="str">
        <f>VLOOKUP(JW8,'Rozpočtové položky'!$A$2:$B$570,2)</f>
        <v>Stroje, přístroje a zařízení</v>
      </c>
      <c r="JX7" s="21" t="str">
        <f>VLOOKUP(JX8,'Rozpočtové položky'!$A$2:$B$570,2)</f>
        <v>Dopravní prostředky</v>
      </c>
      <c r="JY7" s="21" t="str">
        <f>VLOOKUP(JY8,'Rozpočtové položky'!$A$2:$B$570,2)</f>
        <v>Pěstitelské celky trvalých porostů</v>
      </c>
      <c r="JZ7" s="21" t="str">
        <f>VLOOKUP(JZ8,'Rozpočtové položky'!$A$2:$B$570,2)</f>
        <v>Výpočetní technika</v>
      </c>
      <c r="KA7" s="21" t="str">
        <f>VLOOKUP(KA8,'Rozpočtové položky'!$A$2:$B$570,2)</f>
        <v>Kuturní předměty</v>
      </c>
      <c r="KB7" s="21" t="str">
        <f>VLOOKUP(KB8,'Rozpočtové položky'!$A$2:$B$570,2)</f>
        <v>Nákup dlouhodobého hmotného majetku jinde nezařazený</v>
      </c>
      <c r="KC7" s="21" t="str">
        <f>VLOOKUP(KC8,'Rozpočtové položky'!$A$2:$B$570,2)</f>
        <v>Pozemky</v>
      </c>
      <c r="KD7" s="21" t="str">
        <f>VLOOKUP(KD8,'Rozpočtové položky'!$A$2:$B$570,2)</f>
        <v>Nákup akcií</v>
      </c>
      <c r="KE7" s="21" t="str">
        <f>VLOOKUP(KE8,'Rozpočtové položky'!$A$2:$B$570,2)</f>
        <v>Nákup majetkových podílů</v>
      </c>
      <c r="KF7" s="21" t="str">
        <f>VLOOKUP(KF8,'Rozpočtové položky'!$A$2:$B$570,2)</f>
        <v>Nákup ostatních majetkových nároků</v>
      </c>
      <c r="KG7" s="21" t="str">
        <f>VLOOKUP(KG8,'Rozpočtové položky'!$A$2:$B$570,2)</f>
        <v>Investiční transfery finančním institucím</v>
      </c>
      <c r="KH7" s="21" t="str">
        <f>VLOOKUP(KH8,'Rozpočtové položky'!$A$2:$B$570,2)</f>
        <v>Investiční transfery nefinančním podnikatelským subjektům-fyzickým osobám</v>
      </c>
      <c r="KI7" s="21" t="str">
        <f>VLOOKUP(KI8,'Rozpočtové položky'!$A$2:$B$570,2)</f>
        <v>Investiční transfery nefinančním podnikatelským subjektům-právnickým osobám</v>
      </c>
      <c r="KJ7" s="21" t="str">
        <f>VLOOKUP(KJ8,'Rozpočtové položky'!$A$2:$B$570,2)</f>
        <v>Ostatní investiční transfery podnikatelským subjektům</v>
      </c>
      <c r="KK7" s="21" t="str">
        <f>VLOOKUP(KK8,'Rozpočtové položky'!$A$2:$B$570,2)</f>
        <v>Investiční transfery fundacím, ústavům a obecně prospěšným společnostem</v>
      </c>
      <c r="KL7" s="21" t="str">
        <f>VLOOKUP(KL8,'Rozpočtové položky'!$A$2:$B$570,2)</f>
        <v>Investiční transfery spolkům</v>
      </c>
      <c r="KM7" s="21" t="str">
        <f>VLOOKUP(KM8,'Rozpočtové položky'!$A$2:$B$570,2)</f>
        <v>Investiční transfery církvím a náboženským společnostem</v>
      </c>
      <c r="KN7" s="21" t="str">
        <f>VLOOKUP(KN8,'Rozpočtové položky'!$A$2:$B$570,2)</f>
        <v>Ostatní investiční transfery neziskovým a podobným organizacím</v>
      </c>
      <c r="KO7" s="21" t="str">
        <f>VLOOKUP(KO8,'Rozpočtové položky'!$A$2:$B$570,2)</f>
        <v>Investiční transfery státnímu rozpočtu</v>
      </c>
      <c r="KP7" s="21" t="str">
        <f>VLOOKUP(KP8,'Rozpočtové položky'!$A$2:$B$570,2)</f>
        <v>Ostatní investiční transfery jiným veřejným rozpočtům</v>
      </c>
      <c r="KQ7" s="21" t="str">
        <f>VLOOKUP(KQ8,'Rozpočtové položky'!$A$2:$B$570,2)</f>
        <v>Investiční transfery obcím</v>
      </c>
      <c r="KR7" s="21" t="str">
        <f>VLOOKUP(KR8,'Rozpočtové položky'!$A$2:$B$570,2)</f>
        <v>Investiční transfery regionálním radám</v>
      </c>
      <c r="KS7" s="21" t="str">
        <f>VLOOKUP(KS8,'Rozpočtové položky'!$A$2:$B$570,2)</f>
        <v>Ostatní investiční transfery veřejným rozpočtům územní úrovně</v>
      </c>
      <c r="KT7" s="21" t="str">
        <f>VLOOKUP(KT8,'Rozpočtové položky'!$A$2:$B$570,2)</f>
        <v>Investiční transfery zřízeným příspěvkovým organizacím</v>
      </c>
      <c r="KU7" s="21" t="str">
        <f>VLOOKUP(KU8,'Rozpočtové položky'!$A$2:$B$570,2)</f>
        <v>Investiční transfery veřejným zdravotnickým zařízením zřízeným státem, kraji a obcemi</v>
      </c>
      <c r="KV7" s="21" t="str">
        <f>VLOOKUP(KV8,'Rozpočtové položky'!$A$2:$B$570,2)</f>
        <v>Jiné investiční transfery zřízeným příspěvkovým organizacím</v>
      </c>
      <c r="KW7" s="21" t="str">
        <f>VLOOKUP(KW8,'Rozpočtové položky'!$A$2:$B$570,2)</f>
        <v>Investiční transfery ostatním příspěvkovým organizacím</v>
      </c>
      <c r="KX7" s="21" t="str">
        <f>VLOOKUP(KX8,'Rozpočtové položky'!$A$2:$B$570,2)</f>
        <v>Účelové investiční transfery nepodnikajícím fyzickým osobám</v>
      </c>
      <c r="KY7" s="21" t="str">
        <f>VLOOKUP(KY8,'Rozpočtové položky'!$A$2:$B$570,2)</f>
        <v>Ostatní investiční transfery obyvatelstvu</v>
      </c>
      <c r="KZ7" s="21" t="str">
        <f>VLOOKUP(KZ8,'Rozpočtové položky'!$A$2:$B$570,2)</f>
        <v>Investiční půjčené prostředky nefinančním podnikatelským subjektům-právnickým osobám</v>
      </c>
      <c r="LA7" s="21" t="str">
        <f>VLOOKUP(LA8,'Rozpočtové položky'!$A$2:$B$570,2)</f>
        <v>Investiční půjčené prostředky fundacím, ústavům a obecně prospěšným společnostem</v>
      </c>
      <c r="LB7" s="21" t="str">
        <f>VLOOKUP(LB8,'Rozpočtové položky'!$A$2:$B$570,2)</f>
        <v>Investiční půjčené prostředky spolkům</v>
      </c>
      <c r="LC7" s="21" t="str">
        <f>VLOOKUP(LC8,'Rozpočtové položky'!$A$2:$B$570,2)</f>
        <v>Ostatní investiční půjčené prostředky neziskovým a podobným organizacím</v>
      </c>
      <c r="LD7" s="21" t="str">
        <f>VLOOKUP(LD8,'Rozpočtové položky'!$A$2:$B$570,2)</f>
        <v>Investiční půjčené prostředky zřízeným příspěvkovým organizacím</v>
      </c>
      <c r="LE7" s="21" t="str">
        <f>VLOOKUP(LE8,'Rozpočtové položky'!$A$2:$B$570,2)</f>
        <v>Investiční půjčené prostředky obyvatelstvu</v>
      </c>
      <c r="LF7" s="21" t="str">
        <f>VLOOKUP(LF8,'Rozpočtové položky'!$A$2:$B$570,2)</f>
        <v>Rezervy kapitálových výdajů</v>
      </c>
      <c r="LG7" s="21" t="str">
        <f>VLOOKUP(LG8,'Rozpočtové položky'!$A$2:$B$570,2)</f>
        <v>Ostatní kapitálové výdaje jinde nezařazené</v>
      </c>
    </row>
    <row r="8" spans="1:319" x14ac:dyDescent="0.3">
      <c r="A8" s="3" t="s">
        <v>3</v>
      </c>
      <c r="B8" s="3" t="s">
        <v>99</v>
      </c>
      <c r="C8" s="3" t="s">
        <v>1670</v>
      </c>
      <c r="D8" s="25" t="s">
        <v>1669</v>
      </c>
      <c r="E8" s="10" t="s">
        <v>1677</v>
      </c>
      <c r="F8" s="17" t="s">
        <v>112</v>
      </c>
      <c r="G8" s="17" t="s">
        <v>113</v>
      </c>
      <c r="H8" s="17" t="s">
        <v>114</v>
      </c>
      <c r="I8" s="18" t="s">
        <v>115</v>
      </c>
      <c r="J8" s="11" t="s">
        <v>117</v>
      </c>
      <c r="K8" s="22" t="s">
        <v>1635</v>
      </c>
      <c r="L8" s="22" t="s">
        <v>1636</v>
      </c>
      <c r="M8" s="9" t="s">
        <v>116</v>
      </c>
      <c r="N8" s="10" t="s">
        <v>100</v>
      </c>
      <c r="O8" s="3" t="s">
        <v>101</v>
      </c>
      <c r="P8" s="3" t="s">
        <v>97</v>
      </c>
      <c r="Q8" s="3" t="s">
        <v>98</v>
      </c>
      <c r="R8" s="10" t="s">
        <v>102</v>
      </c>
      <c r="S8" s="10" t="s">
        <v>103</v>
      </c>
      <c r="T8" s="10" t="s">
        <v>111</v>
      </c>
      <c r="U8" s="10" t="s">
        <v>104</v>
      </c>
      <c r="V8" s="3" t="s">
        <v>105</v>
      </c>
      <c r="W8" s="3" t="s">
        <v>106</v>
      </c>
      <c r="X8" s="3" t="s">
        <v>107</v>
      </c>
      <c r="Y8" s="3" t="s">
        <v>108</v>
      </c>
      <c r="Z8" s="3" t="s">
        <v>109</v>
      </c>
      <c r="AA8" s="3" t="s">
        <v>110</v>
      </c>
      <c r="AB8" s="25" t="s">
        <v>1668</v>
      </c>
      <c r="AC8" s="10" t="s">
        <v>1678</v>
      </c>
      <c r="AD8" s="17" t="s">
        <v>1637</v>
      </c>
      <c r="AE8" s="10" t="s">
        <v>1675</v>
      </c>
      <c r="AF8" s="19" t="s">
        <v>1639</v>
      </c>
      <c r="AG8" s="33" t="s">
        <v>1709</v>
      </c>
      <c r="AH8" s="19" t="s">
        <v>1640</v>
      </c>
      <c r="AI8" s="19" t="s">
        <v>1641</v>
      </c>
      <c r="AJ8" s="19" t="s">
        <v>1642</v>
      </c>
      <c r="AK8" s="17" t="s">
        <v>1638</v>
      </c>
      <c r="AL8" s="10" t="s">
        <v>1676</v>
      </c>
      <c r="AM8" s="19" t="s">
        <v>1643</v>
      </c>
      <c r="AN8" s="19" t="s">
        <v>1644</v>
      </c>
      <c r="AO8" s="20">
        <v>1111</v>
      </c>
      <c r="AP8" s="20">
        <v>1112</v>
      </c>
      <c r="AQ8" s="20">
        <v>1113</v>
      </c>
      <c r="AR8" s="20">
        <v>1119</v>
      </c>
      <c r="AS8" s="20">
        <v>1121</v>
      </c>
      <c r="AT8" s="20">
        <v>1122</v>
      </c>
      <c r="AU8" s="20">
        <v>1123</v>
      </c>
      <c r="AV8" s="20">
        <v>1211</v>
      </c>
      <c r="AW8" s="3">
        <v>1221</v>
      </c>
      <c r="AX8" s="20">
        <v>1331</v>
      </c>
      <c r="AY8" s="20">
        <v>1332</v>
      </c>
      <c r="AZ8" s="20">
        <v>1333</v>
      </c>
      <c r="BA8" s="20">
        <v>1334</v>
      </c>
      <c r="BB8" s="20">
        <v>1335</v>
      </c>
      <c r="BC8" s="20">
        <v>1336</v>
      </c>
      <c r="BD8" s="20">
        <v>1337</v>
      </c>
      <c r="BE8" s="20">
        <v>1339</v>
      </c>
      <c r="BF8" s="20">
        <v>1340</v>
      </c>
      <c r="BG8" s="20">
        <v>1341</v>
      </c>
      <c r="BH8" s="20">
        <v>1342</v>
      </c>
      <c r="BI8" s="20">
        <v>1343</v>
      </c>
      <c r="BJ8" s="20">
        <v>1344</v>
      </c>
      <c r="BK8" s="20">
        <v>1345</v>
      </c>
      <c r="BL8" s="20">
        <v>1346</v>
      </c>
      <c r="BM8" s="20">
        <v>1347</v>
      </c>
      <c r="BN8" s="20">
        <v>1348</v>
      </c>
      <c r="BO8" s="20">
        <v>1349</v>
      </c>
      <c r="BP8" s="20">
        <v>1351</v>
      </c>
      <c r="BQ8" s="20">
        <v>1353</v>
      </c>
      <c r="BR8" s="20">
        <v>1355</v>
      </c>
      <c r="BS8" s="20">
        <v>1359</v>
      </c>
      <c r="BT8" s="20">
        <v>1361</v>
      </c>
      <c r="BU8" s="3">
        <v>1381</v>
      </c>
      <c r="BV8" s="3">
        <v>1382</v>
      </c>
      <c r="BW8" s="3">
        <v>1383</v>
      </c>
      <c r="BX8" s="20">
        <v>1401</v>
      </c>
      <c r="BY8" s="20">
        <v>1511</v>
      </c>
      <c r="BZ8" s="20">
        <v>1701</v>
      </c>
      <c r="CA8" s="20">
        <v>2111</v>
      </c>
      <c r="CB8" s="20">
        <v>2112</v>
      </c>
      <c r="CC8" s="20">
        <v>2119</v>
      </c>
      <c r="CD8" s="20">
        <v>2122</v>
      </c>
      <c r="CE8" s="20">
        <v>2123</v>
      </c>
      <c r="CF8" s="20">
        <v>2124</v>
      </c>
      <c r="CG8" s="20">
        <v>2131</v>
      </c>
      <c r="CH8" s="20">
        <v>2132</v>
      </c>
      <c r="CI8" s="20">
        <v>2133</v>
      </c>
      <c r="CJ8" s="20">
        <v>2139</v>
      </c>
      <c r="CK8" s="20">
        <v>2141</v>
      </c>
      <c r="CL8" s="20">
        <v>2142</v>
      </c>
      <c r="CM8" s="20">
        <v>2143</v>
      </c>
      <c r="CN8" s="20">
        <v>2144</v>
      </c>
      <c r="CO8" s="20">
        <v>2149</v>
      </c>
      <c r="CP8" s="20">
        <v>2211</v>
      </c>
      <c r="CQ8" s="20">
        <v>2212</v>
      </c>
      <c r="CR8" s="20">
        <v>2221</v>
      </c>
      <c r="CS8" s="20">
        <v>2222</v>
      </c>
      <c r="CT8" s="20">
        <v>2223</v>
      </c>
      <c r="CU8" s="20">
        <v>2226</v>
      </c>
      <c r="CV8" s="20">
        <v>2227</v>
      </c>
      <c r="CW8" s="20">
        <v>2229</v>
      </c>
      <c r="CX8" s="20">
        <v>2310</v>
      </c>
      <c r="CY8" s="20">
        <v>2321</v>
      </c>
      <c r="CZ8" s="20">
        <v>2322</v>
      </c>
      <c r="DA8" s="20">
        <v>2324</v>
      </c>
      <c r="DB8" s="20">
        <v>2328</v>
      </c>
      <c r="DC8" s="20">
        <v>2329</v>
      </c>
      <c r="DD8" s="20">
        <v>2341</v>
      </c>
      <c r="DE8" s="20">
        <v>2342</v>
      </c>
      <c r="DF8" s="20">
        <v>2343</v>
      </c>
      <c r="DG8" s="20">
        <v>2411</v>
      </c>
      <c r="DH8" s="20">
        <v>2412</v>
      </c>
      <c r="DI8" s="20">
        <v>2420</v>
      </c>
      <c r="DJ8" s="20">
        <v>2441</v>
      </c>
      <c r="DK8" s="20">
        <v>2451</v>
      </c>
      <c r="DL8" s="20">
        <v>2459</v>
      </c>
      <c r="DM8" s="20">
        <v>2460</v>
      </c>
      <c r="DN8" s="20">
        <v>3111</v>
      </c>
      <c r="DO8" s="20">
        <v>3112</v>
      </c>
      <c r="DP8" s="20">
        <v>3113</v>
      </c>
      <c r="DQ8" s="20">
        <v>3114</v>
      </c>
      <c r="DR8" s="20">
        <v>3119</v>
      </c>
      <c r="DS8" s="20">
        <v>3121</v>
      </c>
      <c r="DT8" s="20">
        <v>3122</v>
      </c>
      <c r="DU8" s="20">
        <v>3129</v>
      </c>
      <c r="DV8" s="20">
        <v>3201</v>
      </c>
      <c r="DW8" s="20">
        <v>3202</v>
      </c>
      <c r="DX8" s="20">
        <v>3209</v>
      </c>
      <c r="DY8" s="20">
        <v>4111</v>
      </c>
      <c r="DZ8" s="20">
        <v>4112</v>
      </c>
      <c r="EA8" s="20">
        <v>4113</v>
      </c>
      <c r="EB8" s="20">
        <v>4116</v>
      </c>
      <c r="EC8" s="20">
        <v>4118</v>
      </c>
      <c r="ED8" s="20">
        <v>4119</v>
      </c>
      <c r="EE8" s="20">
        <v>4121</v>
      </c>
      <c r="EF8" s="20">
        <v>4122</v>
      </c>
      <c r="EG8" s="20">
        <v>4123</v>
      </c>
      <c r="EH8" s="20">
        <v>4129</v>
      </c>
      <c r="EI8" s="20">
        <v>4131</v>
      </c>
      <c r="EJ8" s="20">
        <v>4132</v>
      </c>
      <c r="EK8" s="20">
        <v>4151</v>
      </c>
      <c r="EL8" s="20">
        <v>4152</v>
      </c>
      <c r="EM8" s="20">
        <v>4153</v>
      </c>
      <c r="EN8" s="20">
        <v>4159</v>
      </c>
      <c r="EO8" s="20">
        <v>4211</v>
      </c>
      <c r="EP8" s="20">
        <v>4212</v>
      </c>
      <c r="EQ8" s="20">
        <v>4213</v>
      </c>
      <c r="ER8" s="20">
        <v>4216</v>
      </c>
      <c r="ES8" s="20">
        <v>4218</v>
      </c>
      <c r="ET8" s="20">
        <v>4219</v>
      </c>
      <c r="EU8" s="20">
        <v>4221</v>
      </c>
      <c r="EV8" s="20">
        <v>4222</v>
      </c>
      <c r="EW8" s="20">
        <v>4223</v>
      </c>
      <c r="EX8" s="20">
        <v>4229</v>
      </c>
      <c r="EY8" s="20">
        <v>4231</v>
      </c>
      <c r="EZ8" s="20">
        <v>4232</v>
      </c>
      <c r="FA8" s="20">
        <v>4233</v>
      </c>
      <c r="FB8" s="20">
        <v>4240</v>
      </c>
      <c r="FC8" s="20">
        <v>5011</v>
      </c>
      <c r="FD8" s="20">
        <v>5019</v>
      </c>
      <c r="FE8" s="20">
        <v>5021</v>
      </c>
      <c r="FF8" s="20">
        <v>5023</v>
      </c>
      <c r="FG8" s="20">
        <v>5024</v>
      </c>
      <c r="FH8" s="20">
        <v>5029</v>
      </c>
      <c r="FI8" s="20">
        <v>5031</v>
      </c>
      <c r="FJ8" s="20">
        <v>5032</v>
      </c>
      <c r="FK8" s="20">
        <v>5038</v>
      </c>
      <c r="FL8" s="20">
        <v>5039</v>
      </c>
      <c r="FM8" s="20">
        <v>5041</v>
      </c>
      <c r="FN8" s="20">
        <v>5051</v>
      </c>
      <c r="FO8" s="20">
        <v>5131</v>
      </c>
      <c r="FP8" s="20">
        <v>5132</v>
      </c>
      <c r="FQ8" s="20">
        <v>5133</v>
      </c>
      <c r="FR8" s="20">
        <v>5134</v>
      </c>
      <c r="FS8" s="20">
        <v>5136</v>
      </c>
      <c r="FT8" s="20">
        <v>5137</v>
      </c>
      <c r="FU8" s="20">
        <v>5138</v>
      </c>
      <c r="FV8" s="20">
        <v>5139</v>
      </c>
      <c r="FW8" s="20">
        <v>5141</v>
      </c>
      <c r="FX8" s="20">
        <v>5142</v>
      </c>
      <c r="FY8" s="20">
        <v>5144</v>
      </c>
      <c r="FZ8" s="20">
        <v>5149</v>
      </c>
      <c r="GA8" s="20">
        <v>5151</v>
      </c>
      <c r="GB8" s="20">
        <v>5152</v>
      </c>
      <c r="GC8" s="20">
        <v>5153</v>
      </c>
      <c r="GD8" s="20">
        <v>5154</v>
      </c>
      <c r="GE8" s="20">
        <v>5155</v>
      </c>
      <c r="GF8" s="20">
        <v>5156</v>
      </c>
      <c r="GG8" s="20">
        <v>5157</v>
      </c>
      <c r="GH8" s="20">
        <v>5159</v>
      </c>
      <c r="GI8" s="20">
        <v>5161</v>
      </c>
      <c r="GJ8" s="20">
        <v>5162</v>
      </c>
      <c r="GK8" s="20">
        <v>5163</v>
      </c>
      <c r="GL8" s="20">
        <v>5164</v>
      </c>
      <c r="GM8" s="20">
        <v>5165</v>
      </c>
      <c r="GN8" s="20">
        <v>5166</v>
      </c>
      <c r="GO8" s="20">
        <v>5167</v>
      </c>
      <c r="GP8" s="20">
        <v>5168</v>
      </c>
      <c r="GQ8" s="20">
        <v>5169</v>
      </c>
      <c r="GR8" s="20">
        <v>5171</v>
      </c>
      <c r="GS8" s="20">
        <v>5172</v>
      </c>
      <c r="GT8" s="20">
        <v>5173</v>
      </c>
      <c r="GU8" s="20">
        <v>5175</v>
      </c>
      <c r="GV8" s="20">
        <v>5176</v>
      </c>
      <c r="GW8" s="20">
        <v>5177</v>
      </c>
      <c r="GX8" s="20">
        <v>5178</v>
      </c>
      <c r="GY8" s="20">
        <v>5179</v>
      </c>
      <c r="GZ8" s="20">
        <v>5181</v>
      </c>
      <c r="HA8" s="20">
        <v>5182</v>
      </c>
      <c r="HB8" s="20">
        <v>5183</v>
      </c>
      <c r="HC8" s="20">
        <v>5189</v>
      </c>
      <c r="HD8" s="20">
        <v>5191</v>
      </c>
      <c r="HE8" s="20">
        <v>5192</v>
      </c>
      <c r="HF8" s="20">
        <v>5193</v>
      </c>
      <c r="HG8" s="20">
        <v>5194</v>
      </c>
      <c r="HH8" s="20">
        <v>5195</v>
      </c>
      <c r="HI8" s="20">
        <v>5199</v>
      </c>
      <c r="HJ8" s="20">
        <v>5212</v>
      </c>
      <c r="HK8" s="20">
        <v>5213</v>
      </c>
      <c r="HL8" s="20">
        <v>5219</v>
      </c>
      <c r="HM8" s="20">
        <v>5221</v>
      </c>
      <c r="HN8" s="20">
        <v>5222</v>
      </c>
      <c r="HO8" s="20">
        <v>5223</v>
      </c>
      <c r="HP8" s="20">
        <v>5224</v>
      </c>
      <c r="HQ8" s="20">
        <v>5225</v>
      </c>
      <c r="HR8" s="20">
        <v>5229</v>
      </c>
      <c r="HS8" s="20">
        <v>5230</v>
      </c>
      <c r="HT8" s="20">
        <v>5240</v>
      </c>
      <c r="HU8" s="20">
        <v>5311</v>
      </c>
      <c r="HV8" s="20">
        <v>5319</v>
      </c>
      <c r="HW8" s="20">
        <v>5321</v>
      </c>
      <c r="HX8" s="20">
        <v>5323</v>
      </c>
      <c r="HY8" s="20">
        <v>5324</v>
      </c>
      <c r="HZ8" s="20">
        <v>5325</v>
      </c>
      <c r="IA8" s="20">
        <v>5329</v>
      </c>
      <c r="IB8" s="20">
        <v>5331</v>
      </c>
      <c r="IC8" s="20">
        <v>5332</v>
      </c>
      <c r="ID8" s="20">
        <v>5333</v>
      </c>
      <c r="IE8" s="20">
        <v>5335</v>
      </c>
      <c r="IF8" s="20">
        <v>5336</v>
      </c>
      <c r="IG8" s="20">
        <v>5339</v>
      </c>
      <c r="IH8" s="20">
        <v>5341</v>
      </c>
      <c r="II8" s="20">
        <v>5343</v>
      </c>
      <c r="IJ8" s="20">
        <v>5361</v>
      </c>
      <c r="IK8" s="20">
        <v>5362</v>
      </c>
      <c r="IL8" s="20">
        <v>5363</v>
      </c>
      <c r="IM8" s="20">
        <v>5364</v>
      </c>
      <c r="IN8" s="20">
        <v>5365</v>
      </c>
      <c r="IO8" s="20">
        <v>5366</v>
      </c>
      <c r="IP8" s="20">
        <v>5367</v>
      </c>
      <c r="IQ8" s="20">
        <v>5368</v>
      </c>
      <c r="IR8" s="20">
        <v>5369</v>
      </c>
      <c r="IS8" s="20">
        <v>5421</v>
      </c>
      <c r="IT8" s="20">
        <v>5422</v>
      </c>
      <c r="IU8" s="20">
        <v>5424</v>
      </c>
      <c r="IV8" s="20">
        <v>5429</v>
      </c>
      <c r="IW8" s="20">
        <v>5491</v>
      </c>
      <c r="IX8" s="20">
        <v>5492</v>
      </c>
      <c r="IY8" s="20">
        <v>5493</v>
      </c>
      <c r="IZ8" s="20">
        <v>5494</v>
      </c>
      <c r="JA8" s="20">
        <v>5499</v>
      </c>
      <c r="JB8" s="20">
        <v>5511</v>
      </c>
      <c r="JC8" s="20">
        <v>5512</v>
      </c>
      <c r="JD8" s="20">
        <v>5531</v>
      </c>
      <c r="JE8" s="20">
        <v>5532</v>
      </c>
      <c r="JF8" s="20">
        <v>5612</v>
      </c>
      <c r="JG8" s="20">
        <v>5613</v>
      </c>
      <c r="JH8" s="20">
        <v>5621</v>
      </c>
      <c r="JI8" s="20">
        <v>5622</v>
      </c>
      <c r="JJ8" s="20">
        <v>5624</v>
      </c>
      <c r="JK8" s="20">
        <v>5629</v>
      </c>
      <c r="JL8" s="20">
        <v>5649</v>
      </c>
      <c r="JM8" s="20">
        <v>5651</v>
      </c>
      <c r="JN8" s="20">
        <v>5660</v>
      </c>
      <c r="JO8" s="20">
        <v>5901</v>
      </c>
      <c r="JP8" s="20">
        <v>5902</v>
      </c>
      <c r="JQ8" s="20">
        <v>5909</v>
      </c>
      <c r="JR8" s="20">
        <v>6111</v>
      </c>
      <c r="JS8" s="20">
        <v>6112</v>
      </c>
      <c r="JT8" s="20">
        <v>6113</v>
      </c>
      <c r="JU8" s="20">
        <v>6119</v>
      </c>
      <c r="JV8" s="20">
        <v>6121</v>
      </c>
      <c r="JW8" s="20">
        <v>6122</v>
      </c>
      <c r="JX8" s="20">
        <v>6123</v>
      </c>
      <c r="JY8" s="20">
        <v>6124</v>
      </c>
      <c r="JZ8" s="20">
        <v>6125</v>
      </c>
      <c r="KA8" s="20">
        <v>6127</v>
      </c>
      <c r="KB8" s="20">
        <v>6129</v>
      </c>
      <c r="KC8" s="20">
        <v>6130</v>
      </c>
      <c r="KD8" s="20">
        <v>6201</v>
      </c>
      <c r="KE8" s="20">
        <v>6202</v>
      </c>
      <c r="KF8" s="20">
        <v>6209</v>
      </c>
      <c r="KG8" s="20">
        <v>6311</v>
      </c>
      <c r="KH8" s="20">
        <v>6312</v>
      </c>
      <c r="KI8" s="20">
        <v>6313</v>
      </c>
      <c r="KJ8" s="20">
        <v>6319</v>
      </c>
      <c r="KK8" s="20">
        <v>6321</v>
      </c>
      <c r="KL8" s="20">
        <v>6322</v>
      </c>
      <c r="KM8" s="20">
        <v>6323</v>
      </c>
      <c r="KN8" s="20">
        <v>6329</v>
      </c>
      <c r="KO8" s="20">
        <v>6331</v>
      </c>
      <c r="KP8" s="20">
        <v>6339</v>
      </c>
      <c r="KQ8" s="20">
        <v>6341</v>
      </c>
      <c r="KR8" s="20">
        <v>6345</v>
      </c>
      <c r="KS8" s="20">
        <v>6349</v>
      </c>
      <c r="KT8" s="20">
        <v>6351</v>
      </c>
      <c r="KU8" s="20">
        <v>6355</v>
      </c>
      <c r="KV8" s="20">
        <v>6356</v>
      </c>
      <c r="KW8" s="20">
        <v>6359</v>
      </c>
      <c r="KX8" s="20">
        <v>6371</v>
      </c>
      <c r="KY8" s="20">
        <v>6379</v>
      </c>
      <c r="KZ8" s="20">
        <v>6413</v>
      </c>
      <c r="LA8" s="20">
        <v>6421</v>
      </c>
      <c r="LB8" s="20">
        <v>6422</v>
      </c>
      <c r="LC8" s="20">
        <v>6429</v>
      </c>
      <c r="LD8" s="20">
        <v>6451</v>
      </c>
      <c r="LE8" s="20">
        <v>6460</v>
      </c>
      <c r="LF8" s="20">
        <v>6901</v>
      </c>
      <c r="LG8" s="20">
        <v>6909</v>
      </c>
    </row>
    <row r="9" spans="1:319" x14ac:dyDescent="0.3">
      <c r="A9" s="2" t="s">
        <v>4</v>
      </c>
      <c r="B9" s="2">
        <v>205</v>
      </c>
      <c r="C9" s="23">
        <f t="shared" ref="C9:C40" si="25">D9-AB9</f>
        <v>-548071.88999999966</v>
      </c>
      <c r="D9" s="23">
        <f t="shared" ref="D9:D40" si="26">SUM(F9:I9)</f>
        <v>2774337.39</v>
      </c>
      <c r="E9" s="23">
        <f t="shared" ref="E9:E40" si="27">D9/B9</f>
        <v>13533.353121951221</v>
      </c>
      <c r="F9" s="23">
        <f t="shared" ref="F9:F40" si="28">SUM(AO9:BZ9)</f>
        <v>2231242.04</v>
      </c>
      <c r="G9" s="23">
        <f t="shared" ref="G9:G40" si="29">SUM(CA9:DM9)</f>
        <v>237084.34999999998</v>
      </c>
      <c r="H9" s="23">
        <f t="shared" ref="H9:H40" si="30">SUM(DN9:DX9)</f>
        <v>0</v>
      </c>
      <c r="I9" s="23">
        <f t="shared" ref="I9:I40" si="31">SUM(DY9:FB9)</f>
        <v>306011</v>
      </c>
      <c r="J9" s="23">
        <f t="shared" ref="J9:J40" si="32">I9/B9</f>
        <v>1492.7365853658537</v>
      </c>
      <c r="K9" s="23">
        <f t="shared" ref="K9:K40" si="33">SUM(DY9:EN9)</f>
        <v>306011</v>
      </c>
      <c r="L9" s="23">
        <f t="shared" ref="L9:L40" si="34">SUM(EO9:FB9)</f>
        <v>0</v>
      </c>
      <c r="M9" s="23">
        <f t="shared" ref="M9:M40" si="35">SUM(CA9:CO9)</f>
        <v>225544.27</v>
      </c>
      <c r="N9" s="23">
        <f t="shared" ref="N9:N40" si="36">F9/B9</f>
        <v>10884.107512195122</v>
      </c>
      <c r="O9" s="23">
        <f t="shared" ref="O9:O40" si="37">SUM(AO9:AR9)</f>
        <v>637127.9</v>
      </c>
      <c r="P9" s="23">
        <f t="shared" ref="P9:P40" si="38">SUM(AS9:AU9)</f>
        <v>430960.28</v>
      </c>
      <c r="Q9" s="23">
        <f t="shared" ref="Q9:Q40" si="39">SUM(AV9)</f>
        <v>859029.19</v>
      </c>
      <c r="R9" s="23">
        <f t="shared" ref="R9:R40" si="40">O9+P9+Q9+Z9+AA9</f>
        <v>2119527.5100000002</v>
      </c>
      <c r="S9" s="23">
        <f t="shared" ref="S9:S40" si="41">R9/B9</f>
        <v>10339.158585365854</v>
      </c>
      <c r="T9" s="23">
        <f t="shared" ref="T9:T40" si="42">F9-R9</f>
        <v>111714.5299999998</v>
      </c>
      <c r="U9" s="7">
        <f t="shared" ref="U9:U40" si="43">T9/F9</f>
        <v>5.0068315313743277E-2</v>
      </c>
      <c r="V9" s="23">
        <f t="shared" ref="V9:V40" si="44">SUM(AX9:BE9)</f>
        <v>722</v>
      </c>
      <c r="W9" s="23">
        <f t="shared" ref="W9:W40" si="45">SUM(BF9:BO9)</f>
        <v>102571</v>
      </c>
      <c r="X9" s="23">
        <f t="shared" ref="X9:X40" si="46">SUM(BP9:BS9)</f>
        <v>8421.5300000000007</v>
      </c>
      <c r="Y9" s="23">
        <f t="shared" ref="Y9:Y40" si="47">SUM(BT9)</f>
        <v>0</v>
      </c>
      <c r="Z9" s="23">
        <f t="shared" ref="Z9:Z40" si="48">SUM(BU9:BW9)</f>
        <v>0</v>
      </c>
      <c r="AA9" s="23">
        <f t="shared" ref="AA9:AA40" si="49">SUM(BY9)</f>
        <v>192410.14</v>
      </c>
      <c r="AB9" s="23">
        <f t="shared" ref="AB9:AB40" si="50">AD9+AK9</f>
        <v>3322409.28</v>
      </c>
      <c r="AC9" s="23">
        <f t="shared" ref="AC9:AC40" si="51">AB9/B9</f>
        <v>16206.874536585365</v>
      </c>
      <c r="AD9" s="23">
        <f t="shared" ref="AD9:AD40" si="52">SUM(EO9:JD9)</f>
        <v>3043972.28</v>
      </c>
      <c r="AE9" s="23">
        <f t="shared" ref="AE9:AE40" si="53">AD9/B9</f>
        <v>14848.645268292681</v>
      </c>
      <c r="AF9" s="23">
        <f t="shared" ref="AF9:AF40" si="54">SUM(FC9:FN9)</f>
        <v>289429</v>
      </c>
      <c r="AG9" s="23">
        <f t="shared" ref="AG9:AG40" si="55">AF9/B9</f>
        <v>1411.8487804878048</v>
      </c>
      <c r="AH9" s="23">
        <f t="shared" ref="AH9:AH40" si="56">SUM(FB9:GX9)</f>
        <v>2891739.8499999996</v>
      </c>
      <c r="AI9" s="23">
        <f t="shared" ref="AI9:AI40" si="57">SUM(GY9:HI9)</f>
        <v>7433</v>
      </c>
      <c r="AJ9" s="23">
        <f t="shared" ref="AJ9:AJ40" si="58">SUM(HJ9:IG9)</f>
        <v>55017.34</v>
      </c>
      <c r="AK9" s="23">
        <f t="shared" ref="AK9:AK40" si="59">SUM(JE9:KQ9)</f>
        <v>278437</v>
      </c>
      <c r="AL9" s="23">
        <f t="shared" ref="AL9:AL40" si="60">AK9/B9</f>
        <v>1358.2292682926829</v>
      </c>
      <c r="AM9" s="23">
        <f t="shared" ref="AM9:AM40" si="61">SUM(JR9:KC9)</f>
        <v>278437</v>
      </c>
      <c r="AN9" s="23">
        <f t="shared" ref="AN9:AN40" si="62">SUM(KG9:KY9)</f>
        <v>0</v>
      </c>
      <c r="AO9" s="2">
        <v>403809.14</v>
      </c>
      <c r="AP9" s="2">
        <v>193648.14</v>
      </c>
      <c r="AQ9" s="2">
        <v>39670.620000000003</v>
      </c>
      <c r="AR9" s="2" t="s">
        <v>1</v>
      </c>
      <c r="AS9" s="2">
        <v>378330.28</v>
      </c>
      <c r="AT9" s="2">
        <v>52630</v>
      </c>
      <c r="AU9" s="2" t="s">
        <v>1</v>
      </c>
      <c r="AV9" s="2">
        <v>859029.19</v>
      </c>
      <c r="AX9" s="2" t="s">
        <v>1</v>
      </c>
      <c r="AY9" s="2" t="s">
        <v>1</v>
      </c>
      <c r="AZ9" s="2" t="s">
        <v>1</v>
      </c>
      <c r="BA9" s="2">
        <v>722</v>
      </c>
      <c r="BB9" s="2" t="s">
        <v>1</v>
      </c>
      <c r="BC9" s="2" t="s">
        <v>1</v>
      </c>
      <c r="BD9" s="2" t="s">
        <v>1</v>
      </c>
      <c r="BE9" s="2" t="s">
        <v>1</v>
      </c>
      <c r="BF9" s="2">
        <v>86290</v>
      </c>
      <c r="BG9" s="2">
        <v>2450</v>
      </c>
      <c r="BH9" s="2" t="s">
        <v>1</v>
      </c>
      <c r="BI9" s="2" t="s">
        <v>1</v>
      </c>
      <c r="BJ9" s="2" t="s">
        <v>1</v>
      </c>
      <c r="BK9" s="2">
        <v>13831</v>
      </c>
      <c r="BL9" s="2" t="s">
        <v>1</v>
      </c>
      <c r="BM9" s="2" t="s">
        <v>1</v>
      </c>
      <c r="BN9" s="2" t="s">
        <v>1</v>
      </c>
      <c r="BO9" s="2" t="s">
        <v>1</v>
      </c>
      <c r="BP9" s="2">
        <v>8421.5300000000007</v>
      </c>
      <c r="BQ9" s="2" t="s">
        <v>1</v>
      </c>
      <c r="BR9" s="2" t="s">
        <v>1</v>
      </c>
      <c r="BS9" s="2" t="s">
        <v>1</v>
      </c>
      <c r="BT9" s="2" t="s">
        <v>1</v>
      </c>
      <c r="BX9" s="2" t="s">
        <v>1</v>
      </c>
      <c r="BY9" s="2">
        <v>192410.14</v>
      </c>
      <c r="BZ9" s="2" t="s">
        <v>1</v>
      </c>
      <c r="CA9" s="2">
        <v>175600.5</v>
      </c>
      <c r="CB9" s="2" t="s">
        <v>1</v>
      </c>
      <c r="CC9" s="2" t="s">
        <v>1</v>
      </c>
      <c r="CD9" s="2" t="s">
        <v>1</v>
      </c>
      <c r="CE9" s="2" t="s">
        <v>1</v>
      </c>
      <c r="CF9" s="2" t="s">
        <v>1</v>
      </c>
      <c r="CG9" s="2">
        <v>9872</v>
      </c>
      <c r="CH9" s="2">
        <v>25000</v>
      </c>
      <c r="CI9" s="2">
        <v>0</v>
      </c>
      <c r="CJ9" s="2">
        <v>344</v>
      </c>
      <c r="CK9" s="2">
        <v>14727.77</v>
      </c>
      <c r="CL9" s="2" t="s">
        <v>1</v>
      </c>
      <c r="CM9" s="2" t="s">
        <v>1</v>
      </c>
      <c r="CN9" s="2" t="s">
        <v>1</v>
      </c>
      <c r="CO9" s="2" t="s">
        <v>1</v>
      </c>
      <c r="CP9" s="2" t="s">
        <v>1</v>
      </c>
      <c r="CQ9" s="2" t="s">
        <v>1</v>
      </c>
      <c r="CR9" s="2" t="s">
        <v>1</v>
      </c>
      <c r="CS9" s="2" t="s">
        <v>1</v>
      </c>
      <c r="CT9" s="2" t="s">
        <v>1</v>
      </c>
      <c r="CU9" s="2" t="s">
        <v>1</v>
      </c>
      <c r="CV9" s="2" t="s">
        <v>1</v>
      </c>
      <c r="CW9" s="2" t="s">
        <v>1</v>
      </c>
      <c r="CX9" s="2" t="s">
        <v>1</v>
      </c>
      <c r="CY9" s="2" t="s">
        <v>1</v>
      </c>
      <c r="CZ9" s="2">
        <v>11530</v>
      </c>
      <c r="DA9" s="2">
        <v>10.08</v>
      </c>
      <c r="DB9" s="2" t="s">
        <v>1</v>
      </c>
      <c r="DC9" s="2" t="s">
        <v>1</v>
      </c>
      <c r="DD9" s="2" t="s">
        <v>1</v>
      </c>
      <c r="DE9" s="2" t="s">
        <v>1</v>
      </c>
      <c r="DF9" s="2" t="s">
        <v>1</v>
      </c>
      <c r="DG9" s="2" t="s">
        <v>1</v>
      </c>
      <c r="DH9" s="2" t="s">
        <v>1</v>
      </c>
      <c r="DI9" s="2" t="s">
        <v>1</v>
      </c>
      <c r="DJ9" s="2" t="s">
        <v>1</v>
      </c>
      <c r="DK9" s="2" t="s">
        <v>1</v>
      </c>
      <c r="DL9" s="2" t="s">
        <v>1</v>
      </c>
      <c r="DM9" s="2" t="s">
        <v>1</v>
      </c>
      <c r="DN9" s="2">
        <v>0</v>
      </c>
      <c r="DO9" s="2" t="s">
        <v>1</v>
      </c>
      <c r="DP9" s="2" t="s">
        <v>1</v>
      </c>
      <c r="DQ9" s="2" t="s">
        <v>1</v>
      </c>
      <c r="DR9" s="2" t="s">
        <v>1</v>
      </c>
      <c r="DS9" s="2" t="s">
        <v>1</v>
      </c>
      <c r="DT9" s="2" t="s">
        <v>1</v>
      </c>
      <c r="DU9" s="2" t="s">
        <v>1</v>
      </c>
      <c r="DV9" s="2" t="s">
        <v>1</v>
      </c>
      <c r="DW9" s="2" t="s">
        <v>1</v>
      </c>
      <c r="DX9" s="2" t="s">
        <v>1</v>
      </c>
      <c r="DY9" s="2">
        <v>35611</v>
      </c>
      <c r="DZ9" s="2">
        <v>54400</v>
      </c>
      <c r="EA9" s="2" t="s">
        <v>1</v>
      </c>
      <c r="EB9" s="2" t="s">
        <v>1</v>
      </c>
      <c r="EC9" s="2" t="s">
        <v>1</v>
      </c>
      <c r="ED9" s="2" t="s">
        <v>1</v>
      </c>
      <c r="EE9" s="2" t="s">
        <v>1</v>
      </c>
      <c r="EF9" s="2">
        <v>216000</v>
      </c>
      <c r="EG9" s="2" t="s">
        <v>1</v>
      </c>
      <c r="EH9" s="2" t="s">
        <v>1</v>
      </c>
      <c r="EI9" s="2" t="s">
        <v>1</v>
      </c>
      <c r="EJ9" s="2" t="s">
        <v>1</v>
      </c>
      <c r="EK9" s="2" t="s">
        <v>1</v>
      </c>
      <c r="EL9" s="2" t="s">
        <v>1</v>
      </c>
      <c r="EM9" s="2" t="s">
        <v>1</v>
      </c>
      <c r="EN9" s="2" t="s">
        <v>1</v>
      </c>
      <c r="EO9" s="2" t="s">
        <v>1</v>
      </c>
      <c r="EP9" s="2" t="s">
        <v>1</v>
      </c>
      <c r="EQ9" s="2" t="s">
        <v>1</v>
      </c>
      <c r="ER9" s="2" t="s">
        <v>1</v>
      </c>
      <c r="ES9" s="2" t="s">
        <v>1</v>
      </c>
      <c r="ET9" s="2" t="s">
        <v>1</v>
      </c>
      <c r="EU9" s="2" t="s">
        <v>1</v>
      </c>
      <c r="EV9" s="2" t="s">
        <v>1</v>
      </c>
      <c r="EW9" s="2" t="s">
        <v>1</v>
      </c>
      <c r="EX9" s="2" t="s">
        <v>1</v>
      </c>
      <c r="EY9" s="2" t="s">
        <v>1</v>
      </c>
      <c r="EZ9" s="2" t="s">
        <v>1</v>
      </c>
      <c r="FA9" s="2" t="s">
        <v>1</v>
      </c>
      <c r="FB9" s="2" t="s">
        <v>1</v>
      </c>
      <c r="FC9" s="2" t="s">
        <v>1</v>
      </c>
      <c r="FD9" s="2">
        <v>1963</v>
      </c>
      <c r="FE9" s="2">
        <v>94088</v>
      </c>
      <c r="FF9" s="2">
        <v>177802</v>
      </c>
      <c r="FG9" s="2" t="s">
        <v>1</v>
      </c>
      <c r="FH9" s="2" t="s">
        <v>1</v>
      </c>
      <c r="FI9" s="2" t="s">
        <v>1</v>
      </c>
      <c r="FJ9" s="2">
        <v>15576</v>
      </c>
      <c r="FK9" s="2" t="s">
        <v>1</v>
      </c>
      <c r="FL9" s="2" t="s">
        <v>1</v>
      </c>
      <c r="FM9" s="2" t="s">
        <v>1</v>
      </c>
      <c r="FN9" s="2" t="s">
        <v>1</v>
      </c>
      <c r="FO9" s="2" t="s">
        <v>1</v>
      </c>
      <c r="FP9" s="2" t="s">
        <v>1</v>
      </c>
      <c r="FQ9" s="2" t="s">
        <v>1</v>
      </c>
      <c r="FR9" s="2" t="s">
        <v>1</v>
      </c>
      <c r="FS9" s="2">
        <v>1800</v>
      </c>
      <c r="FT9" s="2">
        <v>70602</v>
      </c>
      <c r="FU9" s="2" t="s">
        <v>1</v>
      </c>
      <c r="FV9" s="2">
        <v>70111.78</v>
      </c>
      <c r="FW9" s="2" t="s">
        <v>1</v>
      </c>
      <c r="FX9" s="2" t="s">
        <v>1</v>
      </c>
      <c r="FY9" s="2" t="s">
        <v>1</v>
      </c>
      <c r="FZ9" s="2" t="s">
        <v>1</v>
      </c>
      <c r="GA9" s="2" t="s">
        <v>1</v>
      </c>
      <c r="GB9" s="2" t="s">
        <v>1</v>
      </c>
      <c r="GC9" s="2">
        <v>59431.47</v>
      </c>
      <c r="GD9" s="2">
        <v>98493</v>
      </c>
      <c r="GE9" s="2" t="s">
        <v>1</v>
      </c>
      <c r="GF9" s="2">
        <v>10188</v>
      </c>
      <c r="GG9" s="2" t="s">
        <v>1</v>
      </c>
      <c r="GH9" s="2" t="s">
        <v>1</v>
      </c>
      <c r="GI9" s="2">
        <v>1145</v>
      </c>
      <c r="GJ9" s="2">
        <v>10975.36</v>
      </c>
      <c r="GK9" s="2">
        <v>16448.599999999999</v>
      </c>
      <c r="GL9" s="2" t="s">
        <v>1</v>
      </c>
      <c r="GM9" s="2" t="s">
        <v>1</v>
      </c>
      <c r="GN9" s="2" t="s">
        <v>1</v>
      </c>
      <c r="GO9" s="2">
        <v>2820</v>
      </c>
      <c r="GP9" s="2" t="s">
        <v>1</v>
      </c>
      <c r="GQ9" s="2">
        <v>571993.18999999994</v>
      </c>
      <c r="GR9" s="2">
        <v>1679017.45</v>
      </c>
      <c r="GS9" s="2" t="s">
        <v>1</v>
      </c>
      <c r="GT9" s="2">
        <v>1510</v>
      </c>
      <c r="GU9" s="2">
        <v>7775</v>
      </c>
      <c r="GV9" s="2" t="s">
        <v>1</v>
      </c>
      <c r="GW9" s="2" t="s">
        <v>1</v>
      </c>
      <c r="GX9" s="2" t="s">
        <v>1</v>
      </c>
      <c r="GY9" s="2" t="s">
        <v>1</v>
      </c>
      <c r="GZ9" s="2" t="s">
        <v>1</v>
      </c>
      <c r="HA9" s="2" t="s">
        <v>1</v>
      </c>
      <c r="HB9" s="2" t="s">
        <v>1</v>
      </c>
      <c r="HC9" s="2" t="s">
        <v>1</v>
      </c>
      <c r="HD9" s="2" t="s">
        <v>1</v>
      </c>
      <c r="HE9" s="2" t="s">
        <v>1</v>
      </c>
      <c r="HF9" s="2">
        <v>4080</v>
      </c>
      <c r="HG9" s="2">
        <v>3353</v>
      </c>
      <c r="HH9" s="2" t="s">
        <v>1</v>
      </c>
      <c r="HI9" s="2" t="s">
        <v>1</v>
      </c>
      <c r="HJ9" s="2" t="s">
        <v>1</v>
      </c>
      <c r="HK9" s="2" t="s">
        <v>1</v>
      </c>
      <c r="HL9" s="2" t="s">
        <v>1</v>
      </c>
      <c r="HM9" s="2" t="s">
        <v>1</v>
      </c>
      <c r="HN9" s="2" t="s">
        <v>1</v>
      </c>
      <c r="HO9" s="2" t="s">
        <v>1</v>
      </c>
      <c r="HP9" s="2" t="s">
        <v>1</v>
      </c>
      <c r="HQ9" s="2" t="s">
        <v>1</v>
      </c>
      <c r="HR9" s="2">
        <v>5706.2</v>
      </c>
      <c r="HS9" s="2" t="s">
        <v>1</v>
      </c>
      <c r="HT9" s="2" t="s">
        <v>1</v>
      </c>
      <c r="HU9" s="2" t="s">
        <v>1</v>
      </c>
      <c r="HV9" s="2" t="s">
        <v>1</v>
      </c>
      <c r="HW9" s="2">
        <v>49311.14</v>
      </c>
      <c r="HX9" s="2" t="s">
        <v>1</v>
      </c>
      <c r="HY9" s="2" t="s">
        <v>1</v>
      </c>
      <c r="HZ9" s="2" t="s">
        <v>1</v>
      </c>
      <c r="IA9" s="2" t="s">
        <v>1</v>
      </c>
      <c r="IB9" s="2" t="s">
        <v>1</v>
      </c>
      <c r="IC9" s="2" t="s">
        <v>1</v>
      </c>
      <c r="ID9" s="2" t="s">
        <v>1</v>
      </c>
      <c r="IE9" s="2" t="s">
        <v>1</v>
      </c>
      <c r="IF9" s="2" t="s">
        <v>1</v>
      </c>
      <c r="IG9" s="2" t="s">
        <v>1</v>
      </c>
      <c r="IH9" s="2" t="s">
        <v>1</v>
      </c>
      <c r="II9" s="2" t="s">
        <v>1</v>
      </c>
      <c r="IJ9" s="2" t="s">
        <v>1</v>
      </c>
      <c r="IK9" s="2">
        <v>74930</v>
      </c>
      <c r="IL9" s="2" t="s">
        <v>1</v>
      </c>
      <c r="IM9" s="2" t="s">
        <v>1</v>
      </c>
      <c r="IN9" s="2">
        <v>290</v>
      </c>
      <c r="IO9" s="2">
        <v>14562.09</v>
      </c>
      <c r="IP9" s="2" t="s">
        <v>1</v>
      </c>
      <c r="IQ9" s="2" t="s">
        <v>1</v>
      </c>
      <c r="IR9" s="2" t="s">
        <v>1</v>
      </c>
      <c r="IS9" s="2" t="s">
        <v>1</v>
      </c>
      <c r="IT9" s="2" t="s">
        <v>1</v>
      </c>
      <c r="IU9" s="2" t="s">
        <v>1</v>
      </c>
      <c r="IV9" s="2" t="s">
        <v>1</v>
      </c>
      <c r="IW9" s="2" t="s">
        <v>1</v>
      </c>
      <c r="IX9" s="2" t="s">
        <v>1</v>
      </c>
      <c r="IY9" s="2" t="s">
        <v>1</v>
      </c>
      <c r="IZ9" s="2" t="s">
        <v>1</v>
      </c>
      <c r="JA9" s="2" t="s">
        <v>1</v>
      </c>
      <c r="JB9" s="2" t="s">
        <v>1</v>
      </c>
      <c r="JC9" s="2" t="s">
        <v>1</v>
      </c>
      <c r="JD9" s="2" t="s">
        <v>1</v>
      </c>
      <c r="JE9" s="2" t="s">
        <v>1</v>
      </c>
      <c r="JF9" s="2" t="s">
        <v>1</v>
      </c>
      <c r="JG9" s="2" t="s">
        <v>1</v>
      </c>
      <c r="JH9" s="2" t="s">
        <v>1</v>
      </c>
      <c r="JI9" s="2" t="s">
        <v>1</v>
      </c>
      <c r="JJ9" s="2" t="s">
        <v>1</v>
      </c>
      <c r="JK9" s="2" t="s">
        <v>1</v>
      </c>
      <c r="JL9" s="2" t="s">
        <v>1</v>
      </c>
      <c r="JM9" s="2" t="s">
        <v>1</v>
      </c>
      <c r="JN9" s="2" t="s">
        <v>1</v>
      </c>
      <c r="JO9" s="2" t="s">
        <v>1</v>
      </c>
      <c r="JP9" s="2" t="s">
        <v>1</v>
      </c>
      <c r="JQ9" s="2" t="s">
        <v>1</v>
      </c>
      <c r="JR9" s="2" t="s">
        <v>1</v>
      </c>
      <c r="JS9" s="2" t="s">
        <v>1</v>
      </c>
      <c r="JT9" s="2" t="s">
        <v>1</v>
      </c>
      <c r="JU9" s="2" t="s">
        <v>1</v>
      </c>
      <c r="JV9" s="2">
        <v>278437</v>
      </c>
      <c r="JW9" s="2" t="s">
        <v>1</v>
      </c>
      <c r="JX9" s="2" t="s">
        <v>1</v>
      </c>
      <c r="JY9" s="2" t="s">
        <v>1</v>
      </c>
      <c r="JZ9" s="2" t="s">
        <v>1</v>
      </c>
      <c r="KA9" s="2" t="s">
        <v>1</v>
      </c>
      <c r="KB9" s="2" t="s">
        <v>1</v>
      </c>
      <c r="KC9" s="2">
        <v>0</v>
      </c>
      <c r="KD9" s="2" t="s">
        <v>1</v>
      </c>
      <c r="KE9" s="2" t="s">
        <v>1</v>
      </c>
      <c r="KF9" s="2" t="s">
        <v>1</v>
      </c>
      <c r="KG9" s="2" t="s">
        <v>1</v>
      </c>
      <c r="KH9" s="2" t="s">
        <v>1</v>
      </c>
      <c r="KI9" s="2" t="s">
        <v>1</v>
      </c>
      <c r="KJ9" s="2" t="s">
        <v>1</v>
      </c>
      <c r="KK9" s="2" t="s">
        <v>1</v>
      </c>
      <c r="KL9" s="2" t="s">
        <v>1</v>
      </c>
      <c r="KM9" s="2" t="s">
        <v>1</v>
      </c>
      <c r="KN9" s="2" t="s">
        <v>1</v>
      </c>
      <c r="KO9" s="2" t="s">
        <v>1</v>
      </c>
      <c r="KP9" s="2" t="s">
        <v>1</v>
      </c>
      <c r="KQ9" s="2" t="s">
        <v>1</v>
      </c>
      <c r="KR9" s="2" t="s">
        <v>1</v>
      </c>
      <c r="KS9" s="2" t="s">
        <v>1</v>
      </c>
      <c r="KT9" s="2" t="s">
        <v>1</v>
      </c>
      <c r="KU9" s="2" t="s">
        <v>1</v>
      </c>
      <c r="KV9" s="2" t="s">
        <v>1</v>
      </c>
      <c r="KW9" s="2" t="s">
        <v>1</v>
      </c>
      <c r="KX9" s="2" t="s">
        <v>1</v>
      </c>
      <c r="KY9" s="2" t="s">
        <v>1</v>
      </c>
      <c r="KZ9" s="2" t="s">
        <v>1</v>
      </c>
      <c r="LA9" s="2" t="s">
        <v>1</v>
      </c>
      <c r="LB9" s="2" t="s">
        <v>1</v>
      </c>
      <c r="LC9" s="2" t="s">
        <v>1</v>
      </c>
      <c r="LD9" s="2" t="s">
        <v>1</v>
      </c>
      <c r="LE9" s="2" t="s">
        <v>1</v>
      </c>
      <c r="LF9" s="2" t="s">
        <v>1</v>
      </c>
      <c r="LG9" s="2" t="s">
        <v>1</v>
      </c>
    </row>
    <row r="10" spans="1:319" x14ac:dyDescent="0.3">
      <c r="A10" s="2" t="s">
        <v>5</v>
      </c>
      <c r="B10" s="2">
        <v>831</v>
      </c>
      <c r="C10" s="23">
        <f t="shared" si="25"/>
        <v>-1492540.8400000017</v>
      </c>
      <c r="D10" s="23">
        <f t="shared" si="26"/>
        <v>13916576.67</v>
      </c>
      <c r="E10" s="23">
        <f t="shared" si="27"/>
        <v>16746.782996389891</v>
      </c>
      <c r="F10" s="23">
        <f t="shared" si="28"/>
        <v>8463646.7799999993</v>
      </c>
      <c r="G10" s="23">
        <f t="shared" si="29"/>
        <v>1548324.55</v>
      </c>
      <c r="H10" s="23">
        <f t="shared" si="30"/>
        <v>14000</v>
      </c>
      <c r="I10" s="23">
        <f t="shared" si="31"/>
        <v>3890605.34</v>
      </c>
      <c r="J10" s="23">
        <f t="shared" si="32"/>
        <v>4681.8355475330927</v>
      </c>
      <c r="K10" s="23">
        <f t="shared" si="33"/>
        <v>2009766.3399999999</v>
      </c>
      <c r="L10" s="23">
        <f t="shared" si="34"/>
        <v>1880839</v>
      </c>
      <c r="M10" s="23">
        <f t="shared" si="35"/>
        <v>833159.79</v>
      </c>
      <c r="N10" s="23">
        <f t="shared" si="36"/>
        <v>10184.893838748494</v>
      </c>
      <c r="O10" s="23">
        <f t="shared" si="37"/>
        <v>2031625.1</v>
      </c>
      <c r="P10" s="23">
        <f t="shared" si="38"/>
        <v>1648405.62</v>
      </c>
      <c r="Q10" s="23">
        <f t="shared" si="39"/>
        <v>3663296.79</v>
      </c>
      <c r="R10" s="23">
        <f t="shared" si="40"/>
        <v>7912603.8799999999</v>
      </c>
      <c r="S10" s="23">
        <f t="shared" si="41"/>
        <v>9521.7856558363419</v>
      </c>
      <c r="T10" s="23">
        <f t="shared" si="42"/>
        <v>551042.89999999944</v>
      </c>
      <c r="U10" s="7">
        <f t="shared" si="43"/>
        <v>6.5107029431112379E-2</v>
      </c>
      <c r="V10" s="23">
        <f t="shared" si="44"/>
        <v>1080</v>
      </c>
      <c r="W10" s="23">
        <f t="shared" si="45"/>
        <v>501367</v>
      </c>
      <c r="X10" s="23">
        <f t="shared" si="46"/>
        <v>36545.9</v>
      </c>
      <c r="Y10" s="23">
        <f t="shared" si="47"/>
        <v>12050</v>
      </c>
      <c r="Z10" s="23">
        <f t="shared" si="48"/>
        <v>0</v>
      </c>
      <c r="AA10" s="23">
        <f t="shared" si="49"/>
        <v>569276.37</v>
      </c>
      <c r="AB10" s="23">
        <f t="shared" si="50"/>
        <v>15409117.510000002</v>
      </c>
      <c r="AC10" s="23">
        <f t="shared" si="51"/>
        <v>18542.861022864021</v>
      </c>
      <c r="AD10" s="23">
        <f t="shared" si="52"/>
        <v>11779135.510000002</v>
      </c>
      <c r="AE10" s="23">
        <f t="shared" si="53"/>
        <v>14174.651636582434</v>
      </c>
      <c r="AF10" s="23">
        <f t="shared" si="54"/>
        <v>2627319</v>
      </c>
      <c r="AG10" s="23">
        <f t="shared" si="55"/>
        <v>3161.6353790613716</v>
      </c>
      <c r="AH10" s="23">
        <f t="shared" si="56"/>
        <v>6940129.8699999992</v>
      </c>
      <c r="AI10" s="23">
        <f t="shared" si="57"/>
        <v>126818</v>
      </c>
      <c r="AJ10" s="23">
        <f t="shared" si="58"/>
        <v>917600.29</v>
      </c>
      <c r="AK10" s="23">
        <f t="shared" si="59"/>
        <v>3629982</v>
      </c>
      <c r="AL10" s="23">
        <f t="shared" si="60"/>
        <v>4368.2093862815882</v>
      </c>
      <c r="AM10" s="23">
        <f t="shared" si="61"/>
        <v>3629982</v>
      </c>
      <c r="AN10" s="23">
        <f t="shared" si="62"/>
        <v>0</v>
      </c>
      <c r="AO10" s="2">
        <v>1748507.89</v>
      </c>
      <c r="AP10" s="2">
        <v>105338.34</v>
      </c>
      <c r="AQ10" s="2">
        <v>177778.87</v>
      </c>
      <c r="AR10" s="2" t="s">
        <v>1</v>
      </c>
      <c r="AS10" s="2">
        <v>1552265.62</v>
      </c>
      <c r="AT10" s="2">
        <v>96140</v>
      </c>
      <c r="AU10" s="2" t="s">
        <v>1</v>
      </c>
      <c r="AV10" s="2">
        <v>3663296.79</v>
      </c>
      <c r="AX10" s="2" t="s">
        <v>1</v>
      </c>
      <c r="AY10" s="2" t="s">
        <v>1</v>
      </c>
      <c r="AZ10" s="2" t="s">
        <v>1</v>
      </c>
      <c r="BA10" s="2" t="s">
        <v>1</v>
      </c>
      <c r="BB10" s="2">
        <v>1080</v>
      </c>
      <c r="BC10" s="2" t="s">
        <v>1</v>
      </c>
      <c r="BD10" s="2" t="s">
        <v>1</v>
      </c>
      <c r="BE10" s="2" t="s">
        <v>1</v>
      </c>
      <c r="BF10" s="2">
        <v>432967</v>
      </c>
      <c r="BG10" s="2">
        <v>19050</v>
      </c>
      <c r="BH10" s="2">
        <v>47050</v>
      </c>
      <c r="BI10" s="2">
        <v>1300</v>
      </c>
      <c r="BJ10" s="2" t="s">
        <v>1</v>
      </c>
      <c r="BK10" s="2" t="s">
        <v>1</v>
      </c>
      <c r="BL10" s="2">
        <v>1000</v>
      </c>
      <c r="BM10" s="2" t="s">
        <v>1</v>
      </c>
      <c r="BN10" s="2" t="s">
        <v>1</v>
      </c>
      <c r="BO10" s="2" t="s">
        <v>1</v>
      </c>
      <c r="BP10" s="2">
        <v>36545.9</v>
      </c>
      <c r="BQ10" s="2" t="s">
        <v>1</v>
      </c>
      <c r="BR10" s="2" t="s">
        <v>1</v>
      </c>
      <c r="BS10" s="2" t="s">
        <v>1</v>
      </c>
      <c r="BT10" s="2">
        <v>12050</v>
      </c>
      <c r="BX10" s="2" t="s">
        <v>1</v>
      </c>
      <c r="BY10" s="2">
        <v>569276.37</v>
      </c>
      <c r="BZ10" s="2" t="s">
        <v>1</v>
      </c>
      <c r="CA10" s="2">
        <v>443394</v>
      </c>
      <c r="CB10" s="2">
        <v>1434</v>
      </c>
      <c r="CC10" s="2">
        <v>1162</v>
      </c>
      <c r="CD10" s="2" t="s">
        <v>1</v>
      </c>
      <c r="CE10" s="2" t="s">
        <v>1</v>
      </c>
      <c r="CF10" s="2" t="s">
        <v>1</v>
      </c>
      <c r="CG10" s="2">
        <v>168590</v>
      </c>
      <c r="CH10" s="2">
        <v>79258</v>
      </c>
      <c r="CI10" s="2" t="s">
        <v>1</v>
      </c>
      <c r="CJ10" s="2">
        <v>138011</v>
      </c>
      <c r="CK10" s="2">
        <v>1310.79</v>
      </c>
      <c r="CL10" s="2" t="s">
        <v>1</v>
      </c>
      <c r="CM10" s="2" t="s">
        <v>1</v>
      </c>
      <c r="CN10" s="2" t="s">
        <v>1</v>
      </c>
      <c r="CO10" s="2" t="s">
        <v>1</v>
      </c>
      <c r="CP10" s="2" t="s">
        <v>1</v>
      </c>
      <c r="CQ10" s="2" t="s">
        <v>1</v>
      </c>
      <c r="CR10" s="2" t="s">
        <v>1</v>
      </c>
      <c r="CS10" s="2">
        <v>11364</v>
      </c>
      <c r="CT10" s="2" t="s">
        <v>1</v>
      </c>
      <c r="CU10" s="2" t="s">
        <v>1</v>
      </c>
      <c r="CV10" s="2" t="s">
        <v>1</v>
      </c>
      <c r="CW10" s="2">
        <v>175298.32</v>
      </c>
      <c r="CX10" s="2" t="s">
        <v>1</v>
      </c>
      <c r="CY10" s="2">
        <v>1000</v>
      </c>
      <c r="CZ10" s="2" t="s">
        <v>1</v>
      </c>
      <c r="DA10" s="2">
        <v>527502.43999999994</v>
      </c>
      <c r="DB10" s="2" t="s">
        <v>1</v>
      </c>
      <c r="DC10" s="2" t="s">
        <v>1</v>
      </c>
      <c r="DD10" s="2" t="s">
        <v>1</v>
      </c>
      <c r="DE10" s="2" t="s">
        <v>1</v>
      </c>
      <c r="DF10" s="2" t="s">
        <v>1</v>
      </c>
      <c r="DG10" s="2" t="s">
        <v>1</v>
      </c>
      <c r="DH10" s="2" t="s">
        <v>1</v>
      </c>
      <c r="DI10" s="2" t="s">
        <v>1</v>
      </c>
      <c r="DJ10" s="2" t="s">
        <v>1</v>
      </c>
      <c r="DK10" s="2" t="s">
        <v>1</v>
      </c>
      <c r="DL10" s="2" t="s">
        <v>1</v>
      </c>
      <c r="DM10" s="2" t="s">
        <v>1</v>
      </c>
      <c r="DN10" s="2" t="s">
        <v>1</v>
      </c>
      <c r="DO10" s="2">
        <v>14000</v>
      </c>
      <c r="DP10" s="2" t="s">
        <v>1</v>
      </c>
      <c r="DQ10" s="2" t="s">
        <v>1</v>
      </c>
      <c r="DR10" s="2" t="s">
        <v>1</v>
      </c>
      <c r="DS10" s="2" t="s">
        <v>1</v>
      </c>
      <c r="DT10" s="2" t="s">
        <v>1</v>
      </c>
      <c r="DU10" s="2" t="s">
        <v>1</v>
      </c>
      <c r="DV10" s="2" t="s">
        <v>1</v>
      </c>
      <c r="DW10" s="2" t="s">
        <v>1</v>
      </c>
      <c r="DX10" s="2" t="s">
        <v>1</v>
      </c>
      <c r="DY10" s="2">
        <v>94695</v>
      </c>
      <c r="DZ10" s="2">
        <v>374300</v>
      </c>
      <c r="EA10" s="2" t="s">
        <v>1</v>
      </c>
      <c r="EB10" s="2">
        <v>290077.8</v>
      </c>
      <c r="EC10" s="2" t="s">
        <v>1</v>
      </c>
      <c r="ED10" s="2" t="s">
        <v>1</v>
      </c>
      <c r="EE10" s="2">
        <v>67181.19</v>
      </c>
      <c r="EF10" s="2">
        <v>440819</v>
      </c>
      <c r="EG10" s="2" t="s">
        <v>1</v>
      </c>
      <c r="EH10" s="2" t="s">
        <v>1</v>
      </c>
      <c r="EI10" s="2">
        <v>742693.35</v>
      </c>
      <c r="EJ10" s="2" t="s">
        <v>1</v>
      </c>
      <c r="EK10" s="2" t="s">
        <v>1</v>
      </c>
      <c r="EL10" s="2" t="s">
        <v>1</v>
      </c>
      <c r="EM10" s="2" t="s">
        <v>1</v>
      </c>
      <c r="EN10" s="2" t="s">
        <v>1</v>
      </c>
      <c r="EO10" s="2" t="s">
        <v>1</v>
      </c>
      <c r="EP10" s="2" t="s">
        <v>1</v>
      </c>
      <c r="EQ10" s="2" t="s">
        <v>1</v>
      </c>
      <c r="ER10" s="2">
        <v>1880839</v>
      </c>
      <c r="ES10" s="2" t="s">
        <v>1</v>
      </c>
      <c r="ET10" s="2" t="s">
        <v>1</v>
      </c>
      <c r="EU10" s="2" t="s">
        <v>1</v>
      </c>
      <c r="EV10" s="2" t="s">
        <v>1</v>
      </c>
      <c r="EW10" s="2" t="s">
        <v>1</v>
      </c>
      <c r="EX10" s="2" t="s">
        <v>1</v>
      </c>
      <c r="EY10" s="2" t="s">
        <v>1</v>
      </c>
      <c r="EZ10" s="2" t="s">
        <v>1</v>
      </c>
      <c r="FA10" s="2" t="s">
        <v>1</v>
      </c>
      <c r="FB10" s="2" t="s">
        <v>1</v>
      </c>
      <c r="FC10" s="2">
        <v>1153485</v>
      </c>
      <c r="FD10" s="2" t="s">
        <v>1</v>
      </c>
      <c r="FE10" s="2">
        <v>193921</v>
      </c>
      <c r="FF10" s="2">
        <v>671256</v>
      </c>
      <c r="FG10" s="2" t="s">
        <v>1</v>
      </c>
      <c r="FH10" s="2">
        <v>3224</v>
      </c>
      <c r="FI10" s="2">
        <v>426867</v>
      </c>
      <c r="FJ10" s="2">
        <v>171817</v>
      </c>
      <c r="FK10" s="2">
        <v>6749</v>
      </c>
      <c r="FL10" s="2" t="s">
        <v>1</v>
      </c>
      <c r="FM10" s="2" t="s">
        <v>1</v>
      </c>
      <c r="FN10" s="2" t="s">
        <v>1</v>
      </c>
      <c r="FO10" s="2" t="s">
        <v>1</v>
      </c>
      <c r="FP10" s="2">
        <v>2098</v>
      </c>
      <c r="FQ10" s="2" t="s">
        <v>1</v>
      </c>
      <c r="FR10" s="2">
        <v>1624</v>
      </c>
      <c r="FS10" s="2">
        <v>11279</v>
      </c>
      <c r="FT10" s="2">
        <v>227982.36</v>
      </c>
      <c r="FU10" s="2">
        <v>5989</v>
      </c>
      <c r="FV10" s="2">
        <v>324664.69</v>
      </c>
      <c r="FW10" s="2">
        <v>8720</v>
      </c>
      <c r="FX10" s="2" t="s">
        <v>1</v>
      </c>
      <c r="FY10" s="2">
        <v>1800</v>
      </c>
      <c r="FZ10" s="2" t="s">
        <v>1</v>
      </c>
      <c r="GA10" s="2">
        <v>6451</v>
      </c>
      <c r="GB10" s="2" t="s">
        <v>1</v>
      </c>
      <c r="GC10" s="2">
        <v>81717.17</v>
      </c>
      <c r="GD10" s="2">
        <v>470211</v>
      </c>
      <c r="GE10" s="2" t="s">
        <v>1</v>
      </c>
      <c r="GF10" s="2">
        <v>174260</v>
      </c>
      <c r="GG10" s="2" t="s">
        <v>1</v>
      </c>
      <c r="GH10" s="2" t="s">
        <v>1</v>
      </c>
      <c r="GI10" s="2">
        <v>12986</v>
      </c>
      <c r="GJ10" s="2">
        <v>37344</v>
      </c>
      <c r="GK10" s="2">
        <v>101550.5</v>
      </c>
      <c r="GL10" s="2">
        <v>0</v>
      </c>
      <c r="GM10" s="2" t="s">
        <v>1</v>
      </c>
      <c r="GN10" s="2">
        <v>147007.5</v>
      </c>
      <c r="GO10" s="2">
        <v>28872</v>
      </c>
      <c r="GP10" s="2" t="s">
        <v>1</v>
      </c>
      <c r="GQ10" s="2">
        <v>2063519.65</v>
      </c>
      <c r="GR10" s="2">
        <v>566935</v>
      </c>
      <c r="GS10" s="2" t="s">
        <v>1</v>
      </c>
      <c r="GT10" s="2">
        <v>1702</v>
      </c>
      <c r="GU10" s="2">
        <v>36098</v>
      </c>
      <c r="GV10" s="2" t="s">
        <v>1</v>
      </c>
      <c r="GW10" s="2" t="s">
        <v>1</v>
      </c>
      <c r="GX10" s="2" t="s">
        <v>1</v>
      </c>
      <c r="GY10" s="2" t="s">
        <v>1</v>
      </c>
      <c r="GZ10" s="2" t="s">
        <v>1</v>
      </c>
      <c r="HA10" s="2" t="s">
        <v>1</v>
      </c>
      <c r="HB10" s="2" t="s">
        <v>1</v>
      </c>
      <c r="HC10" s="2" t="s">
        <v>1</v>
      </c>
      <c r="HD10" s="2" t="s">
        <v>1</v>
      </c>
      <c r="HE10" s="2">
        <v>62456</v>
      </c>
      <c r="HF10" s="2">
        <v>50640</v>
      </c>
      <c r="HG10" s="2">
        <v>13722</v>
      </c>
      <c r="HH10" s="2" t="s">
        <v>1</v>
      </c>
      <c r="HI10" s="2" t="s">
        <v>1</v>
      </c>
      <c r="HJ10" s="2" t="s">
        <v>1</v>
      </c>
      <c r="HK10" s="2" t="s">
        <v>1</v>
      </c>
      <c r="HL10" s="2" t="s">
        <v>1</v>
      </c>
      <c r="HM10" s="2" t="s">
        <v>1</v>
      </c>
      <c r="HN10" s="2">
        <v>4000</v>
      </c>
      <c r="HO10" s="2">
        <v>6000</v>
      </c>
      <c r="HP10" s="2" t="s">
        <v>1</v>
      </c>
      <c r="HQ10" s="2" t="s">
        <v>1</v>
      </c>
      <c r="HR10" s="2" t="s">
        <v>1</v>
      </c>
      <c r="HS10" s="2" t="s">
        <v>1</v>
      </c>
      <c r="HT10" s="2" t="s">
        <v>1</v>
      </c>
      <c r="HU10" s="2" t="s">
        <v>1</v>
      </c>
      <c r="HV10" s="2" t="s">
        <v>1</v>
      </c>
      <c r="HW10" s="2">
        <v>126249.49</v>
      </c>
      <c r="HX10" s="2" t="s">
        <v>1</v>
      </c>
      <c r="HY10" s="2" t="s">
        <v>1</v>
      </c>
      <c r="HZ10" s="2" t="s">
        <v>1</v>
      </c>
      <c r="IA10" s="2" t="s">
        <v>1</v>
      </c>
      <c r="IB10" s="2">
        <v>620000</v>
      </c>
      <c r="IC10" s="2" t="s">
        <v>1</v>
      </c>
      <c r="ID10" s="2" t="s">
        <v>1</v>
      </c>
      <c r="IE10" s="2" t="s">
        <v>1</v>
      </c>
      <c r="IF10" s="2">
        <v>161350.79999999999</v>
      </c>
      <c r="IG10" s="2" t="s">
        <v>1</v>
      </c>
      <c r="IH10" s="2">
        <v>1744499.35</v>
      </c>
      <c r="II10" s="2" t="s">
        <v>1</v>
      </c>
      <c r="IJ10" s="2" t="s">
        <v>1</v>
      </c>
      <c r="IK10" s="2">
        <v>51803</v>
      </c>
      <c r="IL10" s="2" t="s">
        <v>1</v>
      </c>
      <c r="IM10" s="2" t="s">
        <v>1</v>
      </c>
      <c r="IN10" s="2" t="s">
        <v>1</v>
      </c>
      <c r="IO10" s="2">
        <v>51454</v>
      </c>
      <c r="IP10" s="2" t="s">
        <v>1</v>
      </c>
      <c r="IQ10" s="2" t="s">
        <v>1</v>
      </c>
      <c r="IR10" s="2" t="s">
        <v>1</v>
      </c>
      <c r="IS10" s="2" t="s">
        <v>1</v>
      </c>
      <c r="IT10" s="2" t="s">
        <v>1</v>
      </c>
      <c r="IU10" s="2" t="s">
        <v>1</v>
      </c>
      <c r="IV10" s="2" t="s">
        <v>1</v>
      </c>
      <c r="IW10" s="2" t="s">
        <v>1</v>
      </c>
      <c r="IX10" s="2">
        <v>30000</v>
      </c>
      <c r="IY10" s="2" t="s">
        <v>1</v>
      </c>
      <c r="IZ10" s="2" t="s">
        <v>1</v>
      </c>
      <c r="JA10" s="2">
        <v>35992</v>
      </c>
      <c r="JB10" s="2" t="s">
        <v>1</v>
      </c>
      <c r="JC10" s="2" t="s">
        <v>1</v>
      </c>
      <c r="JD10" s="2" t="s">
        <v>1</v>
      </c>
      <c r="JE10" s="2" t="s">
        <v>1</v>
      </c>
      <c r="JF10" s="2" t="s">
        <v>1</v>
      </c>
      <c r="JG10" s="2" t="s">
        <v>1</v>
      </c>
      <c r="JH10" s="2" t="s">
        <v>1</v>
      </c>
      <c r="JI10" s="2" t="s">
        <v>1</v>
      </c>
      <c r="JJ10" s="2" t="s">
        <v>1</v>
      </c>
      <c r="JK10" s="2" t="s">
        <v>1</v>
      </c>
      <c r="JL10" s="2" t="s">
        <v>1</v>
      </c>
      <c r="JM10" s="2" t="s">
        <v>1</v>
      </c>
      <c r="JN10" s="2" t="s">
        <v>1</v>
      </c>
      <c r="JO10" s="2" t="s">
        <v>1</v>
      </c>
      <c r="JP10" s="2" t="s">
        <v>1</v>
      </c>
      <c r="JQ10" s="2" t="s">
        <v>1</v>
      </c>
      <c r="JR10" s="2">
        <v>8983</v>
      </c>
      <c r="JS10" s="2" t="s">
        <v>1</v>
      </c>
      <c r="JT10" s="2" t="s">
        <v>1</v>
      </c>
      <c r="JU10" s="2">
        <v>19000</v>
      </c>
      <c r="JV10" s="2">
        <v>3572044</v>
      </c>
      <c r="JW10" s="2">
        <v>29955</v>
      </c>
      <c r="JX10" s="2" t="s">
        <v>1</v>
      </c>
      <c r="JY10" s="2" t="s">
        <v>1</v>
      </c>
      <c r="JZ10" s="2" t="s">
        <v>1</v>
      </c>
      <c r="KA10" s="2" t="s">
        <v>1</v>
      </c>
      <c r="KB10" s="2" t="s">
        <v>1</v>
      </c>
      <c r="KC10" s="2" t="s">
        <v>1</v>
      </c>
      <c r="KD10" s="2" t="s">
        <v>1</v>
      </c>
      <c r="KE10" s="2" t="s">
        <v>1</v>
      </c>
      <c r="KF10" s="2" t="s">
        <v>1</v>
      </c>
      <c r="KG10" s="2" t="s">
        <v>1</v>
      </c>
      <c r="KH10" s="2" t="s">
        <v>1</v>
      </c>
      <c r="KI10" s="2" t="s">
        <v>1</v>
      </c>
      <c r="KJ10" s="2" t="s">
        <v>1</v>
      </c>
      <c r="KK10" s="2" t="s">
        <v>1</v>
      </c>
      <c r="KL10" s="2" t="s">
        <v>1</v>
      </c>
      <c r="KM10" s="2" t="s">
        <v>1</v>
      </c>
      <c r="KN10" s="2">
        <v>0</v>
      </c>
      <c r="KO10" s="2" t="s">
        <v>1</v>
      </c>
      <c r="KP10" s="2" t="s">
        <v>1</v>
      </c>
      <c r="KQ10" s="2" t="s">
        <v>1</v>
      </c>
      <c r="KR10" s="2" t="s">
        <v>1</v>
      </c>
      <c r="KS10" s="2" t="s">
        <v>1</v>
      </c>
      <c r="KT10" s="2" t="s">
        <v>1</v>
      </c>
      <c r="KU10" s="2" t="s">
        <v>1</v>
      </c>
      <c r="KV10" s="2" t="s">
        <v>1</v>
      </c>
      <c r="KW10" s="2" t="s">
        <v>1</v>
      </c>
      <c r="KX10" s="2" t="s">
        <v>1</v>
      </c>
      <c r="KY10" s="2" t="s">
        <v>1</v>
      </c>
      <c r="KZ10" s="2" t="s">
        <v>1</v>
      </c>
      <c r="LA10" s="2" t="s">
        <v>1</v>
      </c>
      <c r="LB10" s="2" t="s">
        <v>1</v>
      </c>
      <c r="LC10" s="2" t="s">
        <v>1</v>
      </c>
      <c r="LD10" s="2" t="s">
        <v>1</v>
      </c>
      <c r="LE10" s="2" t="s">
        <v>1</v>
      </c>
      <c r="LF10" s="2" t="s">
        <v>1</v>
      </c>
      <c r="LG10" s="2" t="s">
        <v>1</v>
      </c>
    </row>
    <row r="11" spans="1:319" x14ac:dyDescent="0.3">
      <c r="A11" s="2" t="s">
        <v>6</v>
      </c>
      <c r="B11" s="2">
        <v>939</v>
      </c>
      <c r="C11" s="23">
        <f t="shared" si="25"/>
        <v>4131379.4899999984</v>
      </c>
      <c r="D11" s="23">
        <f t="shared" si="26"/>
        <v>14820003.970000001</v>
      </c>
      <c r="E11" s="23">
        <f t="shared" si="27"/>
        <v>15782.75183173589</v>
      </c>
      <c r="F11" s="23">
        <f t="shared" si="28"/>
        <v>10870318.110000001</v>
      </c>
      <c r="G11" s="23">
        <f t="shared" si="29"/>
        <v>2451940.86</v>
      </c>
      <c r="H11" s="23">
        <f t="shared" si="30"/>
        <v>60880</v>
      </c>
      <c r="I11" s="23">
        <f t="shared" si="31"/>
        <v>1436865</v>
      </c>
      <c r="J11" s="23">
        <f t="shared" si="32"/>
        <v>1530.2076677316295</v>
      </c>
      <c r="K11" s="23">
        <f t="shared" si="33"/>
        <v>702528</v>
      </c>
      <c r="L11" s="23">
        <f t="shared" si="34"/>
        <v>734337</v>
      </c>
      <c r="M11" s="23">
        <f t="shared" si="35"/>
        <v>2184626.2799999998</v>
      </c>
      <c r="N11" s="23">
        <f t="shared" si="36"/>
        <v>11576.483610223644</v>
      </c>
      <c r="O11" s="23">
        <f t="shared" si="37"/>
        <v>2524855.3800000004</v>
      </c>
      <c r="P11" s="23">
        <f t="shared" si="38"/>
        <v>3378577.19</v>
      </c>
      <c r="Q11" s="23">
        <f t="shared" si="39"/>
        <v>4083655.17</v>
      </c>
      <c r="R11" s="23">
        <f t="shared" si="40"/>
        <v>10797395.710000001</v>
      </c>
      <c r="S11" s="23">
        <f t="shared" si="41"/>
        <v>11498.823972310971</v>
      </c>
      <c r="T11" s="23">
        <f t="shared" si="42"/>
        <v>72922.400000000373</v>
      </c>
      <c r="U11" s="7">
        <f t="shared" si="43"/>
        <v>6.7083961354283093E-3</v>
      </c>
      <c r="V11" s="23">
        <f t="shared" si="44"/>
        <v>11351</v>
      </c>
      <c r="W11" s="23">
        <f t="shared" si="45"/>
        <v>18075</v>
      </c>
      <c r="X11" s="23">
        <f t="shared" si="46"/>
        <v>40126.400000000001</v>
      </c>
      <c r="Y11" s="23">
        <f t="shared" si="47"/>
        <v>3370</v>
      </c>
      <c r="Z11" s="23">
        <f t="shared" si="48"/>
        <v>0</v>
      </c>
      <c r="AA11" s="23">
        <f t="shared" si="49"/>
        <v>810307.97</v>
      </c>
      <c r="AB11" s="23">
        <f t="shared" si="50"/>
        <v>10688624.480000002</v>
      </c>
      <c r="AC11" s="23">
        <f t="shared" si="51"/>
        <v>11382.986666666669</v>
      </c>
      <c r="AD11" s="23">
        <f t="shared" si="52"/>
        <v>9220714.7300000023</v>
      </c>
      <c r="AE11" s="23">
        <f t="shared" si="53"/>
        <v>9819.717497337595</v>
      </c>
      <c r="AF11" s="23">
        <f t="shared" si="54"/>
        <v>2036472</v>
      </c>
      <c r="AG11" s="23">
        <f t="shared" si="55"/>
        <v>2168.7667731629394</v>
      </c>
      <c r="AH11" s="23">
        <f t="shared" si="56"/>
        <v>5792673.7600000007</v>
      </c>
      <c r="AI11" s="23">
        <f t="shared" si="57"/>
        <v>57358</v>
      </c>
      <c r="AJ11" s="23">
        <f t="shared" si="58"/>
        <v>864279.76</v>
      </c>
      <c r="AK11" s="23">
        <f t="shared" si="59"/>
        <v>1467909.75</v>
      </c>
      <c r="AL11" s="23">
        <f t="shared" si="60"/>
        <v>1563.2691693290735</v>
      </c>
      <c r="AM11" s="23">
        <f t="shared" si="61"/>
        <v>1317909.75</v>
      </c>
      <c r="AN11" s="23">
        <f t="shared" si="62"/>
        <v>0</v>
      </c>
      <c r="AO11" s="2">
        <v>1925355.87</v>
      </c>
      <c r="AP11" s="2">
        <v>404353.85</v>
      </c>
      <c r="AQ11" s="2">
        <v>195145.66</v>
      </c>
      <c r="AR11" s="2" t="s">
        <v>1</v>
      </c>
      <c r="AS11" s="2">
        <v>1799677.19</v>
      </c>
      <c r="AT11" s="2">
        <v>1578900</v>
      </c>
      <c r="AU11" s="2" t="s">
        <v>1</v>
      </c>
      <c r="AV11" s="2">
        <v>4083655.17</v>
      </c>
      <c r="AX11" s="2" t="s">
        <v>1</v>
      </c>
      <c r="AY11" s="2" t="s">
        <v>1</v>
      </c>
      <c r="AZ11" s="2" t="s">
        <v>1</v>
      </c>
      <c r="BA11" s="2">
        <v>11331</v>
      </c>
      <c r="BB11" s="2">
        <v>20</v>
      </c>
      <c r="BC11" s="2" t="s">
        <v>1</v>
      </c>
      <c r="BD11" s="2" t="s">
        <v>1</v>
      </c>
      <c r="BE11" s="2" t="s">
        <v>1</v>
      </c>
      <c r="BF11" s="2" t="s">
        <v>1</v>
      </c>
      <c r="BG11" s="2">
        <v>18075</v>
      </c>
      <c r="BH11" s="2" t="s">
        <v>1</v>
      </c>
      <c r="BI11" s="2" t="s">
        <v>1</v>
      </c>
      <c r="BJ11" s="2" t="s">
        <v>1</v>
      </c>
      <c r="BK11" s="2" t="s">
        <v>1</v>
      </c>
      <c r="BL11" s="2" t="s">
        <v>1</v>
      </c>
      <c r="BM11" s="2" t="s">
        <v>1</v>
      </c>
      <c r="BN11" s="2" t="s">
        <v>1</v>
      </c>
      <c r="BO11" s="2" t="s">
        <v>1</v>
      </c>
      <c r="BP11" s="2">
        <v>40126.400000000001</v>
      </c>
      <c r="BQ11" s="2" t="s">
        <v>1</v>
      </c>
      <c r="BR11" s="2" t="s">
        <v>1</v>
      </c>
      <c r="BS11" s="2" t="s">
        <v>1</v>
      </c>
      <c r="BT11" s="2">
        <v>3370</v>
      </c>
      <c r="BX11" s="2" t="s">
        <v>1</v>
      </c>
      <c r="BY11" s="2">
        <v>810307.97</v>
      </c>
      <c r="BZ11" s="2" t="s">
        <v>1</v>
      </c>
      <c r="CA11" s="2">
        <v>1530189</v>
      </c>
      <c r="CB11" s="2">
        <v>0</v>
      </c>
      <c r="CC11" s="2">
        <v>5500</v>
      </c>
      <c r="CD11" s="2" t="s">
        <v>1</v>
      </c>
      <c r="CE11" s="2" t="s">
        <v>1</v>
      </c>
      <c r="CF11" s="2" t="s">
        <v>1</v>
      </c>
      <c r="CG11" s="2">
        <v>171132</v>
      </c>
      <c r="CH11" s="2">
        <v>347278</v>
      </c>
      <c r="CI11" s="2" t="s">
        <v>1</v>
      </c>
      <c r="CJ11" s="2">
        <v>88047</v>
      </c>
      <c r="CK11" s="2">
        <v>12730.28</v>
      </c>
      <c r="CL11" s="2">
        <v>29750</v>
      </c>
      <c r="CM11" s="2" t="s">
        <v>1</v>
      </c>
      <c r="CN11" s="2" t="s">
        <v>1</v>
      </c>
      <c r="CO11" s="2" t="s">
        <v>1</v>
      </c>
      <c r="CP11" s="2" t="s">
        <v>1</v>
      </c>
      <c r="CQ11" s="2" t="s">
        <v>1</v>
      </c>
      <c r="CR11" s="2" t="s">
        <v>1</v>
      </c>
      <c r="CS11" s="2" t="s">
        <v>1</v>
      </c>
      <c r="CT11" s="2" t="s">
        <v>1</v>
      </c>
      <c r="CU11" s="2" t="s">
        <v>1</v>
      </c>
      <c r="CV11" s="2" t="s">
        <v>1</v>
      </c>
      <c r="CW11" s="2" t="s">
        <v>1</v>
      </c>
      <c r="CX11" s="2" t="s">
        <v>1</v>
      </c>
      <c r="CY11" s="2" t="s">
        <v>1</v>
      </c>
      <c r="CZ11" s="2" t="s">
        <v>1</v>
      </c>
      <c r="DA11" s="2">
        <v>267314.58</v>
      </c>
      <c r="DB11" s="2" t="s">
        <v>1</v>
      </c>
      <c r="DC11" s="2" t="s">
        <v>1</v>
      </c>
      <c r="DD11" s="2" t="s">
        <v>1</v>
      </c>
      <c r="DE11" s="2" t="s">
        <v>1</v>
      </c>
      <c r="DF11" s="2" t="s">
        <v>1</v>
      </c>
      <c r="DG11" s="2" t="s">
        <v>1</v>
      </c>
      <c r="DH11" s="2" t="s">
        <v>1</v>
      </c>
      <c r="DI11" s="2" t="s">
        <v>1</v>
      </c>
      <c r="DJ11" s="2" t="s">
        <v>1</v>
      </c>
      <c r="DK11" s="2" t="s">
        <v>1</v>
      </c>
      <c r="DL11" s="2" t="s">
        <v>1</v>
      </c>
      <c r="DM11" s="2" t="s">
        <v>1</v>
      </c>
      <c r="DN11" s="2">
        <v>60880</v>
      </c>
      <c r="DO11" s="2" t="s">
        <v>1</v>
      </c>
      <c r="DP11" s="2" t="s">
        <v>1</v>
      </c>
      <c r="DQ11" s="2" t="s">
        <v>1</v>
      </c>
      <c r="DR11" s="2" t="s">
        <v>1</v>
      </c>
      <c r="DS11" s="2" t="s">
        <v>1</v>
      </c>
      <c r="DT11" s="2" t="s">
        <v>1</v>
      </c>
      <c r="DU11" s="2" t="s">
        <v>1</v>
      </c>
      <c r="DV11" s="2" t="s">
        <v>1</v>
      </c>
      <c r="DW11" s="2" t="s">
        <v>1</v>
      </c>
      <c r="DX11" s="2" t="s">
        <v>1</v>
      </c>
      <c r="DY11" s="2">
        <v>87094</v>
      </c>
      <c r="DZ11" s="2">
        <v>168400</v>
      </c>
      <c r="EA11" s="2" t="s">
        <v>1</v>
      </c>
      <c r="EB11" s="2">
        <v>242030</v>
      </c>
      <c r="EC11" s="2" t="s">
        <v>1</v>
      </c>
      <c r="ED11" s="2" t="s">
        <v>1</v>
      </c>
      <c r="EE11" s="2" t="s">
        <v>1</v>
      </c>
      <c r="EF11" s="2">
        <v>205004</v>
      </c>
      <c r="EG11" s="2">
        <v>0</v>
      </c>
      <c r="EH11" s="2" t="s">
        <v>1</v>
      </c>
      <c r="EI11" s="2" t="s">
        <v>1</v>
      </c>
      <c r="EJ11" s="2" t="s">
        <v>1</v>
      </c>
      <c r="EK11" s="2" t="s">
        <v>1</v>
      </c>
      <c r="EL11" s="2" t="s">
        <v>1</v>
      </c>
      <c r="EM11" s="2" t="s">
        <v>1</v>
      </c>
      <c r="EN11" s="2" t="s">
        <v>1</v>
      </c>
      <c r="EO11" s="2" t="s">
        <v>1</v>
      </c>
      <c r="EP11" s="2" t="s">
        <v>1</v>
      </c>
      <c r="EQ11" s="2">
        <v>734337</v>
      </c>
      <c r="ER11" s="2" t="s">
        <v>1</v>
      </c>
      <c r="ES11" s="2" t="s">
        <v>1</v>
      </c>
      <c r="ET11" s="2" t="s">
        <v>1</v>
      </c>
      <c r="EU11" s="2" t="s">
        <v>1</v>
      </c>
      <c r="EV11" s="2" t="s">
        <v>1</v>
      </c>
      <c r="EW11" s="2" t="s">
        <v>1</v>
      </c>
      <c r="EX11" s="2" t="s">
        <v>1</v>
      </c>
      <c r="EY11" s="2" t="s">
        <v>1</v>
      </c>
      <c r="EZ11" s="2" t="s">
        <v>1</v>
      </c>
      <c r="FA11" s="2" t="s">
        <v>1</v>
      </c>
      <c r="FB11" s="2" t="s">
        <v>1</v>
      </c>
      <c r="FC11" s="2">
        <v>867147</v>
      </c>
      <c r="FD11" s="2">
        <v>9763</v>
      </c>
      <c r="FE11" s="2">
        <v>154979</v>
      </c>
      <c r="FF11" s="2">
        <v>547828</v>
      </c>
      <c r="FG11" s="2" t="s">
        <v>1</v>
      </c>
      <c r="FH11" s="2" t="s">
        <v>1</v>
      </c>
      <c r="FI11" s="2">
        <v>329411</v>
      </c>
      <c r="FJ11" s="2">
        <v>120635</v>
      </c>
      <c r="FK11" s="2">
        <v>3389</v>
      </c>
      <c r="FL11" s="2">
        <v>3320</v>
      </c>
      <c r="FM11" s="2" t="s">
        <v>1</v>
      </c>
      <c r="FN11" s="2" t="s">
        <v>1</v>
      </c>
      <c r="FO11" s="2" t="s">
        <v>1</v>
      </c>
      <c r="FP11" s="2">
        <v>10894</v>
      </c>
      <c r="FQ11" s="2" t="s">
        <v>1</v>
      </c>
      <c r="FR11" s="2" t="s">
        <v>1</v>
      </c>
      <c r="FS11" s="2">
        <v>5572</v>
      </c>
      <c r="FT11" s="2">
        <v>311952.43</v>
      </c>
      <c r="FU11" s="2" t="s">
        <v>1</v>
      </c>
      <c r="FV11" s="2">
        <v>232229.64</v>
      </c>
      <c r="FW11" s="2">
        <v>220920.48</v>
      </c>
      <c r="FX11" s="2" t="s">
        <v>1</v>
      </c>
      <c r="FY11" s="2" t="s">
        <v>1</v>
      </c>
      <c r="FZ11" s="2" t="s">
        <v>1</v>
      </c>
      <c r="GA11" s="2">
        <v>66293</v>
      </c>
      <c r="GB11" s="2" t="s">
        <v>1</v>
      </c>
      <c r="GC11" s="2">
        <v>65292.58</v>
      </c>
      <c r="GD11" s="2">
        <v>217300</v>
      </c>
      <c r="GE11" s="2" t="s">
        <v>1</v>
      </c>
      <c r="GF11" s="2">
        <v>94446.1</v>
      </c>
      <c r="GG11" s="2" t="s">
        <v>1</v>
      </c>
      <c r="GH11" s="2" t="s">
        <v>1</v>
      </c>
      <c r="GI11" s="2">
        <v>1427</v>
      </c>
      <c r="GJ11" s="2">
        <v>35785.120000000003</v>
      </c>
      <c r="GK11" s="2">
        <v>56859.44</v>
      </c>
      <c r="GL11" s="2" t="s">
        <v>1</v>
      </c>
      <c r="GM11" s="2" t="s">
        <v>1</v>
      </c>
      <c r="GN11" s="2">
        <v>15000</v>
      </c>
      <c r="GO11" s="2">
        <v>1300</v>
      </c>
      <c r="GP11" s="2" t="s">
        <v>1</v>
      </c>
      <c r="GQ11" s="2">
        <v>1075220</v>
      </c>
      <c r="GR11" s="2">
        <v>1332209.8700000001</v>
      </c>
      <c r="GS11" s="2" t="s">
        <v>1</v>
      </c>
      <c r="GT11" s="2">
        <v>2560</v>
      </c>
      <c r="GU11" s="2">
        <v>10940.1</v>
      </c>
      <c r="GV11" s="2" t="s">
        <v>1</v>
      </c>
      <c r="GW11" s="2" t="s">
        <v>1</v>
      </c>
      <c r="GX11" s="2" t="s">
        <v>1</v>
      </c>
      <c r="GY11" s="2">
        <v>9000</v>
      </c>
      <c r="GZ11" s="2" t="s">
        <v>1</v>
      </c>
      <c r="HA11" s="2" t="s">
        <v>1</v>
      </c>
      <c r="HB11" s="2" t="s">
        <v>1</v>
      </c>
      <c r="HC11" s="2" t="s">
        <v>1</v>
      </c>
      <c r="HD11" s="2" t="s">
        <v>1</v>
      </c>
      <c r="HE11" s="2" t="s">
        <v>1</v>
      </c>
      <c r="HF11" s="2">
        <v>37520</v>
      </c>
      <c r="HG11" s="2">
        <v>10838</v>
      </c>
      <c r="HH11" s="2" t="s">
        <v>1</v>
      </c>
      <c r="HI11" s="2" t="s">
        <v>1</v>
      </c>
      <c r="HJ11" s="2" t="s">
        <v>1</v>
      </c>
      <c r="HK11" s="2" t="s">
        <v>1</v>
      </c>
      <c r="HL11" s="2" t="s">
        <v>1</v>
      </c>
      <c r="HM11" s="2" t="s">
        <v>1</v>
      </c>
      <c r="HN11" s="2">
        <v>41910</v>
      </c>
      <c r="HO11" s="2">
        <v>9000</v>
      </c>
      <c r="HP11" s="2" t="s">
        <v>1</v>
      </c>
      <c r="HQ11" s="2" t="s">
        <v>1</v>
      </c>
      <c r="HR11" s="2">
        <v>7856.4</v>
      </c>
      <c r="HS11" s="2" t="s">
        <v>1</v>
      </c>
      <c r="HT11" s="2" t="s">
        <v>1</v>
      </c>
      <c r="HU11" s="2" t="s">
        <v>1</v>
      </c>
      <c r="HV11" s="2" t="s">
        <v>1</v>
      </c>
      <c r="HW11" s="2">
        <v>155513.35999999999</v>
      </c>
      <c r="HX11" s="2" t="s">
        <v>1</v>
      </c>
      <c r="HY11" s="2" t="s">
        <v>1</v>
      </c>
      <c r="HZ11" s="2" t="s">
        <v>1</v>
      </c>
      <c r="IA11" s="2" t="s">
        <v>1</v>
      </c>
      <c r="IB11" s="2">
        <v>650000</v>
      </c>
      <c r="IC11" s="2" t="s">
        <v>1</v>
      </c>
      <c r="ID11" s="2" t="s">
        <v>1</v>
      </c>
      <c r="IE11" s="2" t="s">
        <v>1</v>
      </c>
      <c r="IF11" s="2" t="s">
        <v>1</v>
      </c>
      <c r="IG11" s="2" t="s">
        <v>1</v>
      </c>
      <c r="IH11" s="2" t="s">
        <v>1</v>
      </c>
      <c r="II11" s="2" t="s">
        <v>1</v>
      </c>
      <c r="IJ11" s="2">
        <v>6000</v>
      </c>
      <c r="IK11" s="2">
        <v>1738043.31</v>
      </c>
      <c r="IL11" s="2" t="s">
        <v>1</v>
      </c>
      <c r="IM11" s="2">
        <v>23247.9</v>
      </c>
      <c r="IN11" s="2">
        <v>1600</v>
      </c>
      <c r="IO11" s="2" t="s">
        <v>1</v>
      </c>
      <c r="IP11" s="2" t="s">
        <v>1</v>
      </c>
      <c r="IQ11" s="2" t="s">
        <v>1</v>
      </c>
      <c r="IR11" s="2" t="s">
        <v>1</v>
      </c>
      <c r="IS11" s="2" t="s">
        <v>1</v>
      </c>
      <c r="IT11" s="2" t="s">
        <v>1</v>
      </c>
      <c r="IU11" s="2">
        <v>3175</v>
      </c>
      <c r="IV11" s="2" t="s">
        <v>1</v>
      </c>
      <c r="IW11" s="2" t="s">
        <v>1</v>
      </c>
      <c r="IX11" s="2" t="s">
        <v>1</v>
      </c>
      <c r="IY11" s="2" t="s">
        <v>1</v>
      </c>
      <c r="IZ11" s="2" t="s">
        <v>1</v>
      </c>
      <c r="JA11" s="2" t="s">
        <v>1</v>
      </c>
      <c r="JB11" s="2" t="s">
        <v>1</v>
      </c>
      <c r="JC11" s="2" t="s">
        <v>1</v>
      </c>
      <c r="JD11" s="2" t="s">
        <v>1</v>
      </c>
      <c r="JE11" s="2" t="s">
        <v>1</v>
      </c>
      <c r="JF11" s="2" t="s">
        <v>1</v>
      </c>
      <c r="JG11" s="2" t="s">
        <v>1</v>
      </c>
      <c r="JH11" s="2" t="s">
        <v>1</v>
      </c>
      <c r="JI11" s="2">
        <v>150000</v>
      </c>
      <c r="JJ11" s="2" t="s">
        <v>1</v>
      </c>
      <c r="JK11" s="2" t="s">
        <v>1</v>
      </c>
      <c r="JL11" s="2" t="s">
        <v>1</v>
      </c>
      <c r="JM11" s="2" t="s">
        <v>1</v>
      </c>
      <c r="JN11" s="2" t="s">
        <v>1</v>
      </c>
      <c r="JO11" s="2" t="s">
        <v>1</v>
      </c>
      <c r="JP11" s="2" t="s">
        <v>1</v>
      </c>
      <c r="JQ11" s="2" t="s">
        <v>1</v>
      </c>
      <c r="JR11" s="2" t="s">
        <v>1</v>
      </c>
      <c r="JS11" s="2" t="s">
        <v>1</v>
      </c>
      <c r="JT11" s="2" t="s">
        <v>1</v>
      </c>
      <c r="JU11" s="2" t="s">
        <v>1</v>
      </c>
      <c r="JV11" s="2">
        <v>809859.45</v>
      </c>
      <c r="JW11" s="2">
        <v>99403.3</v>
      </c>
      <c r="JX11" s="2">
        <v>395047</v>
      </c>
      <c r="JY11" s="2" t="s">
        <v>1</v>
      </c>
      <c r="JZ11" s="2" t="s">
        <v>1</v>
      </c>
      <c r="KA11" s="2" t="s">
        <v>1</v>
      </c>
      <c r="KB11" s="2" t="s">
        <v>1</v>
      </c>
      <c r="KC11" s="2">
        <v>13600</v>
      </c>
      <c r="KD11" s="2" t="s">
        <v>1</v>
      </c>
      <c r="KE11" s="2" t="s">
        <v>1</v>
      </c>
      <c r="KF11" s="2" t="s">
        <v>1</v>
      </c>
      <c r="KG11" s="2" t="s">
        <v>1</v>
      </c>
      <c r="KH11" s="2" t="s">
        <v>1</v>
      </c>
      <c r="KI11" s="2" t="s">
        <v>1</v>
      </c>
      <c r="KJ11" s="2" t="s">
        <v>1</v>
      </c>
      <c r="KK11" s="2" t="s">
        <v>1</v>
      </c>
      <c r="KL11" s="2" t="s">
        <v>1</v>
      </c>
      <c r="KM11" s="2" t="s">
        <v>1</v>
      </c>
      <c r="KN11" s="2" t="s">
        <v>1</v>
      </c>
      <c r="KO11" s="2" t="s">
        <v>1</v>
      </c>
      <c r="KP11" s="2" t="s">
        <v>1</v>
      </c>
      <c r="KQ11" s="2" t="s">
        <v>1</v>
      </c>
      <c r="KR11" s="2" t="s">
        <v>1</v>
      </c>
      <c r="KS11" s="2" t="s">
        <v>1</v>
      </c>
      <c r="KT11" s="2" t="s">
        <v>1</v>
      </c>
      <c r="KU11" s="2" t="s">
        <v>1</v>
      </c>
      <c r="KV11" s="2" t="s">
        <v>1</v>
      </c>
      <c r="KW11" s="2" t="s">
        <v>1</v>
      </c>
      <c r="KX11" s="2" t="s">
        <v>1</v>
      </c>
      <c r="KY11" s="2" t="s">
        <v>1</v>
      </c>
      <c r="KZ11" s="2" t="s">
        <v>1</v>
      </c>
      <c r="LA11" s="2" t="s">
        <v>1</v>
      </c>
      <c r="LB11" s="2" t="s">
        <v>1</v>
      </c>
      <c r="LC11" s="2" t="s">
        <v>1</v>
      </c>
      <c r="LD11" s="2" t="s">
        <v>1</v>
      </c>
      <c r="LE11" s="2" t="s">
        <v>1</v>
      </c>
      <c r="LF11" s="2" t="s">
        <v>1</v>
      </c>
      <c r="LG11" s="2" t="s">
        <v>1</v>
      </c>
    </row>
    <row r="12" spans="1:319" x14ac:dyDescent="0.3">
      <c r="A12" s="2" t="s">
        <v>7</v>
      </c>
      <c r="B12" s="2">
        <v>135</v>
      </c>
      <c r="C12" s="23">
        <f t="shared" si="25"/>
        <v>487453.61999999988</v>
      </c>
      <c r="D12" s="23">
        <f t="shared" si="26"/>
        <v>1878662.65</v>
      </c>
      <c r="E12" s="23">
        <f t="shared" si="27"/>
        <v>13916.019629629629</v>
      </c>
      <c r="F12" s="23">
        <f t="shared" si="28"/>
        <v>1581537.51</v>
      </c>
      <c r="G12" s="23">
        <f t="shared" si="29"/>
        <v>147387.14000000001</v>
      </c>
      <c r="H12" s="23">
        <f t="shared" si="30"/>
        <v>0</v>
      </c>
      <c r="I12" s="23">
        <f t="shared" si="31"/>
        <v>149738</v>
      </c>
      <c r="J12" s="23">
        <f t="shared" si="32"/>
        <v>1109.1703703703704</v>
      </c>
      <c r="K12" s="23">
        <f t="shared" si="33"/>
        <v>89738</v>
      </c>
      <c r="L12" s="23">
        <f t="shared" si="34"/>
        <v>60000</v>
      </c>
      <c r="M12" s="23">
        <f t="shared" si="35"/>
        <v>142239.85</v>
      </c>
      <c r="N12" s="23">
        <f t="shared" si="36"/>
        <v>11715.092666666667</v>
      </c>
      <c r="O12" s="23">
        <f t="shared" si="37"/>
        <v>395119.79</v>
      </c>
      <c r="P12" s="23">
        <f t="shared" si="38"/>
        <v>295735.23</v>
      </c>
      <c r="Q12" s="23">
        <f t="shared" si="39"/>
        <v>616714.74</v>
      </c>
      <c r="R12" s="23">
        <f t="shared" si="40"/>
        <v>1525337.93</v>
      </c>
      <c r="S12" s="23">
        <f t="shared" si="41"/>
        <v>11298.799481481481</v>
      </c>
      <c r="T12" s="23">
        <f t="shared" si="42"/>
        <v>56199.580000000075</v>
      </c>
      <c r="U12" s="7">
        <f t="shared" si="43"/>
        <v>3.5534775270679525E-2</v>
      </c>
      <c r="V12" s="23">
        <f t="shared" si="44"/>
        <v>23</v>
      </c>
      <c r="W12" s="23">
        <f t="shared" si="45"/>
        <v>50020</v>
      </c>
      <c r="X12" s="23">
        <f t="shared" si="46"/>
        <v>6156.58</v>
      </c>
      <c r="Y12" s="23">
        <f t="shared" si="47"/>
        <v>0</v>
      </c>
      <c r="Z12" s="23">
        <f t="shared" si="48"/>
        <v>0</v>
      </c>
      <c r="AA12" s="23">
        <f t="shared" si="49"/>
        <v>217768.17</v>
      </c>
      <c r="AB12" s="23">
        <f t="shared" si="50"/>
        <v>1391209.03</v>
      </c>
      <c r="AC12" s="23">
        <f t="shared" si="51"/>
        <v>10305.252074074075</v>
      </c>
      <c r="AD12" s="23">
        <f t="shared" si="52"/>
        <v>1139139.03</v>
      </c>
      <c r="AE12" s="23">
        <f t="shared" si="53"/>
        <v>8438.0668888888886</v>
      </c>
      <c r="AF12" s="23">
        <f t="shared" si="54"/>
        <v>210368</v>
      </c>
      <c r="AG12" s="23">
        <f t="shared" si="55"/>
        <v>1558.2814814814815</v>
      </c>
      <c r="AH12" s="23">
        <f t="shared" si="56"/>
        <v>887976.51</v>
      </c>
      <c r="AI12" s="23">
        <f t="shared" si="57"/>
        <v>16809</v>
      </c>
      <c r="AJ12" s="23">
        <f t="shared" si="58"/>
        <v>119502.52</v>
      </c>
      <c r="AK12" s="23">
        <f t="shared" si="59"/>
        <v>252070</v>
      </c>
      <c r="AL12" s="23">
        <f t="shared" si="60"/>
        <v>1867.1851851851852</v>
      </c>
      <c r="AM12" s="23">
        <f t="shared" si="61"/>
        <v>202070</v>
      </c>
      <c r="AN12" s="23">
        <f t="shared" si="62"/>
        <v>0</v>
      </c>
      <c r="AO12" s="2">
        <v>333928.24</v>
      </c>
      <c r="AP12" s="2">
        <v>31152.07</v>
      </c>
      <c r="AQ12" s="2">
        <v>30039.48</v>
      </c>
      <c r="AR12" s="2" t="s">
        <v>1</v>
      </c>
      <c r="AS12" s="2">
        <v>271985.23</v>
      </c>
      <c r="AT12" s="2">
        <v>23750</v>
      </c>
      <c r="AU12" s="2" t="s">
        <v>1</v>
      </c>
      <c r="AV12" s="2">
        <v>616714.74</v>
      </c>
      <c r="AX12" s="2" t="s">
        <v>1</v>
      </c>
      <c r="AY12" s="2" t="s">
        <v>1</v>
      </c>
      <c r="AZ12" s="2" t="s">
        <v>1</v>
      </c>
      <c r="BA12" s="2" t="s">
        <v>1</v>
      </c>
      <c r="BB12" s="2">
        <v>23</v>
      </c>
      <c r="BC12" s="2" t="s">
        <v>1</v>
      </c>
      <c r="BD12" s="2" t="s">
        <v>1</v>
      </c>
      <c r="BE12" s="2" t="s">
        <v>1</v>
      </c>
      <c r="BF12" s="2">
        <v>48100</v>
      </c>
      <c r="BG12" s="2">
        <v>1920</v>
      </c>
      <c r="BH12" s="2" t="s">
        <v>1</v>
      </c>
      <c r="BI12" s="2" t="s">
        <v>1</v>
      </c>
      <c r="BJ12" s="2" t="s">
        <v>1</v>
      </c>
      <c r="BK12" s="2" t="s">
        <v>1</v>
      </c>
      <c r="BL12" s="2" t="s">
        <v>1</v>
      </c>
      <c r="BM12" s="2" t="s">
        <v>1</v>
      </c>
      <c r="BN12" s="2" t="s">
        <v>1</v>
      </c>
      <c r="BO12" s="2" t="s">
        <v>1</v>
      </c>
      <c r="BP12" s="2">
        <v>6156.58</v>
      </c>
      <c r="BQ12" s="2" t="s">
        <v>1</v>
      </c>
      <c r="BR12" s="2" t="s">
        <v>1</v>
      </c>
      <c r="BS12" s="2" t="s">
        <v>1</v>
      </c>
      <c r="BT12" s="2" t="s">
        <v>1</v>
      </c>
      <c r="BX12" s="2" t="s">
        <v>1</v>
      </c>
      <c r="BY12" s="2">
        <v>217768.17</v>
      </c>
      <c r="BZ12" s="2" t="s">
        <v>1</v>
      </c>
      <c r="CA12" s="2">
        <v>111767.5</v>
      </c>
      <c r="CB12" s="2" t="s">
        <v>1</v>
      </c>
      <c r="CC12" s="2" t="s">
        <v>1</v>
      </c>
      <c r="CD12" s="2" t="s">
        <v>1</v>
      </c>
      <c r="CE12" s="2" t="s">
        <v>1</v>
      </c>
      <c r="CF12" s="2" t="s">
        <v>1</v>
      </c>
      <c r="CG12" s="2">
        <v>20198</v>
      </c>
      <c r="CH12" s="2">
        <v>3741</v>
      </c>
      <c r="CI12" s="2" t="s">
        <v>1</v>
      </c>
      <c r="CJ12" s="2">
        <v>1000</v>
      </c>
      <c r="CK12" s="2">
        <v>5533.35</v>
      </c>
      <c r="CL12" s="2" t="s">
        <v>1</v>
      </c>
      <c r="CM12" s="2" t="s">
        <v>1</v>
      </c>
      <c r="CN12" s="2" t="s">
        <v>1</v>
      </c>
      <c r="CO12" s="2" t="s">
        <v>1</v>
      </c>
      <c r="CP12" s="2" t="s">
        <v>1</v>
      </c>
      <c r="CQ12" s="2">
        <v>5000</v>
      </c>
      <c r="CR12" s="2" t="s">
        <v>1</v>
      </c>
      <c r="CS12" s="2" t="s">
        <v>1</v>
      </c>
      <c r="CT12" s="2" t="s">
        <v>1</v>
      </c>
      <c r="CU12" s="2" t="s">
        <v>1</v>
      </c>
      <c r="CV12" s="2" t="s">
        <v>1</v>
      </c>
      <c r="CW12" s="2" t="s">
        <v>1</v>
      </c>
      <c r="CX12" s="2" t="s">
        <v>1</v>
      </c>
      <c r="CY12" s="2">
        <v>0</v>
      </c>
      <c r="CZ12" s="2" t="s">
        <v>1</v>
      </c>
      <c r="DA12" s="2">
        <v>147.29</v>
      </c>
      <c r="DB12" s="2" t="s">
        <v>1</v>
      </c>
      <c r="DC12" s="2" t="s">
        <v>1</v>
      </c>
      <c r="DD12" s="2" t="s">
        <v>1</v>
      </c>
      <c r="DE12" s="2" t="s">
        <v>1</v>
      </c>
      <c r="DF12" s="2" t="s">
        <v>1</v>
      </c>
      <c r="DG12" s="2" t="s">
        <v>1</v>
      </c>
      <c r="DH12" s="2" t="s">
        <v>1</v>
      </c>
      <c r="DI12" s="2" t="s">
        <v>1</v>
      </c>
      <c r="DJ12" s="2" t="s">
        <v>1</v>
      </c>
      <c r="DK12" s="2" t="s">
        <v>1</v>
      </c>
      <c r="DL12" s="2" t="s">
        <v>1</v>
      </c>
      <c r="DM12" s="2" t="s">
        <v>1</v>
      </c>
      <c r="DN12" s="2" t="s">
        <v>1</v>
      </c>
      <c r="DO12" s="2" t="s">
        <v>1</v>
      </c>
      <c r="DP12" s="2" t="s">
        <v>1</v>
      </c>
      <c r="DQ12" s="2" t="s">
        <v>1</v>
      </c>
      <c r="DR12" s="2" t="s">
        <v>1</v>
      </c>
      <c r="DS12" s="2" t="s">
        <v>1</v>
      </c>
      <c r="DT12" s="2" t="s">
        <v>1</v>
      </c>
      <c r="DU12" s="2" t="s">
        <v>1</v>
      </c>
      <c r="DV12" s="2" t="s">
        <v>1</v>
      </c>
      <c r="DW12" s="2" t="s">
        <v>1</v>
      </c>
      <c r="DX12" s="2" t="s">
        <v>1</v>
      </c>
      <c r="DY12" s="2">
        <v>31738</v>
      </c>
      <c r="DZ12" s="2">
        <v>54400</v>
      </c>
      <c r="EA12" s="2" t="s">
        <v>1</v>
      </c>
      <c r="EB12" s="2" t="s">
        <v>1</v>
      </c>
      <c r="EC12" s="2" t="s">
        <v>1</v>
      </c>
      <c r="ED12" s="2" t="s">
        <v>1</v>
      </c>
      <c r="EE12" s="2" t="s">
        <v>1</v>
      </c>
      <c r="EF12" s="2">
        <v>3600</v>
      </c>
      <c r="EG12" s="2" t="s">
        <v>1</v>
      </c>
      <c r="EH12" s="2" t="s">
        <v>1</v>
      </c>
      <c r="EI12" s="2" t="s">
        <v>1</v>
      </c>
      <c r="EJ12" s="2" t="s">
        <v>1</v>
      </c>
      <c r="EK12" s="2" t="s">
        <v>1</v>
      </c>
      <c r="EL12" s="2" t="s">
        <v>1</v>
      </c>
      <c r="EM12" s="2" t="s">
        <v>1</v>
      </c>
      <c r="EN12" s="2" t="s">
        <v>1</v>
      </c>
      <c r="EO12" s="2" t="s">
        <v>1</v>
      </c>
      <c r="EP12" s="2" t="s">
        <v>1</v>
      </c>
      <c r="EQ12" s="2" t="s">
        <v>1</v>
      </c>
      <c r="ER12" s="2" t="s">
        <v>1</v>
      </c>
      <c r="ES12" s="2" t="s">
        <v>1</v>
      </c>
      <c r="ET12" s="2" t="s">
        <v>1</v>
      </c>
      <c r="EU12" s="2" t="s">
        <v>1</v>
      </c>
      <c r="EV12" s="2">
        <v>60000</v>
      </c>
      <c r="EW12" s="2" t="s">
        <v>1</v>
      </c>
      <c r="EX12" s="2" t="s">
        <v>1</v>
      </c>
      <c r="EY12" s="2" t="s">
        <v>1</v>
      </c>
      <c r="EZ12" s="2" t="s">
        <v>1</v>
      </c>
      <c r="FA12" s="2" t="s">
        <v>1</v>
      </c>
      <c r="FB12" s="2" t="s">
        <v>1</v>
      </c>
      <c r="FC12" s="2" t="s">
        <v>1</v>
      </c>
      <c r="FD12" s="2" t="s">
        <v>1</v>
      </c>
      <c r="FE12" s="2">
        <v>118760</v>
      </c>
      <c r="FF12" s="2">
        <v>84000</v>
      </c>
      <c r="FG12" s="2" t="s">
        <v>1</v>
      </c>
      <c r="FH12" s="2" t="s">
        <v>1</v>
      </c>
      <c r="FI12" s="2" t="s">
        <v>1</v>
      </c>
      <c r="FJ12" s="2">
        <v>7608</v>
      </c>
      <c r="FK12" s="2" t="s">
        <v>1</v>
      </c>
      <c r="FL12" s="2" t="s">
        <v>1</v>
      </c>
      <c r="FM12" s="2" t="s">
        <v>1</v>
      </c>
      <c r="FN12" s="2" t="s">
        <v>1</v>
      </c>
      <c r="FO12" s="2" t="s">
        <v>1</v>
      </c>
      <c r="FP12" s="2" t="s">
        <v>1</v>
      </c>
      <c r="FQ12" s="2" t="s">
        <v>1</v>
      </c>
      <c r="FR12" s="2" t="s">
        <v>1</v>
      </c>
      <c r="FS12" s="2">
        <v>2445</v>
      </c>
      <c r="FT12" s="2">
        <v>124741</v>
      </c>
      <c r="FU12" s="2" t="s">
        <v>1</v>
      </c>
      <c r="FV12" s="2">
        <v>103459</v>
      </c>
      <c r="FW12" s="2" t="s">
        <v>1</v>
      </c>
      <c r="FX12" s="2" t="s">
        <v>1</v>
      </c>
      <c r="FY12" s="2" t="s">
        <v>1</v>
      </c>
      <c r="FZ12" s="2" t="s">
        <v>1</v>
      </c>
      <c r="GA12" s="2" t="s">
        <v>1</v>
      </c>
      <c r="GB12" s="2" t="s">
        <v>1</v>
      </c>
      <c r="GC12" s="2" t="s">
        <v>1</v>
      </c>
      <c r="GD12" s="2">
        <v>108630</v>
      </c>
      <c r="GE12" s="2" t="s">
        <v>1</v>
      </c>
      <c r="GF12" s="2">
        <v>4874</v>
      </c>
      <c r="GG12" s="2" t="s">
        <v>1</v>
      </c>
      <c r="GH12" s="2" t="s">
        <v>1</v>
      </c>
      <c r="GI12" s="2">
        <v>1450</v>
      </c>
      <c r="GJ12" s="2">
        <v>17481.96</v>
      </c>
      <c r="GK12" s="2">
        <v>17944</v>
      </c>
      <c r="GL12" s="2" t="s">
        <v>1</v>
      </c>
      <c r="GM12" s="2" t="s">
        <v>1</v>
      </c>
      <c r="GN12" s="2" t="s">
        <v>1</v>
      </c>
      <c r="GO12" s="2" t="s">
        <v>1</v>
      </c>
      <c r="GP12" s="2" t="s">
        <v>1</v>
      </c>
      <c r="GQ12" s="2">
        <v>249698.55</v>
      </c>
      <c r="GR12" s="2">
        <v>34947</v>
      </c>
      <c r="GS12" s="2" t="s">
        <v>1</v>
      </c>
      <c r="GT12" s="2">
        <v>10509</v>
      </c>
      <c r="GU12" s="2">
        <v>1429</v>
      </c>
      <c r="GV12" s="2" t="s">
        <v>1</v>
      </c>
      <c r="GW12" s="2" t="s">
        <v>1</v>
      </c>
      <c r="GX12" s="2" t="s">
        <v>1</v>
      </c>
      <c r="GY12" s="2" t="s">
        <v>1</v>
      </c>
      <c r="GZ12" s="2" t="s">
        <v>1</v>
      </c>
      <c r="HA12" s="2" t="s">
        <v>1</v>
      </c>
      <c r="HB12" s="2" t="s">
        <v>1</v>
      </c>
      <c r="HC12" s="2" t="s">
        <v>1</v>
      </c>
      <c r="HD12" s="2" t="s">
        <v>1</v>
      </c>
      <c r="HE12" s="2">
        <v>0</v>
      </c>
      <c r="HF12" s="2">
        <v>10880</v>
      </c>
      <c r="HG12" s="2">
        <v>5929</v>
      </c>
      <c r="HH12" s="2" t="s">
        <v>1</v>
      </c>
      <c r="HI12" s="2" t="s">
        <v>1</v>
      </c>
      <c r="HJ12" s="2" t="s">
        <v>1</v>
      </c>
      <c r="HK12" s="2" t="s">
        <v>1</v>
      </c>
      <c r="HL12" s="2" t="s">
        <v>1</v>
      </c>
      <c r="HM12" s="2" t="s">
        <v>1</v>
      </c>
      <c r="HN12" s="2" t="s">
        <v>1</v>
      </c>
      <c r="HO12" s="2">
        <v>15000</v>
      </c>
      <c r="HP12" s="2" t="s">
        <v>1</v>
      </c>
      <c r="HQ12" s="2" t="s">
        <v>1</v>
      </c>
      <c r="HR12" s="2">
        <v>1403</v>
      </c>
      <c r="HS12" s="2" t="s">
        <v>1</v>
      </c>
      <c r="HT12" s="2" t="s">
        <v>1</v>
      </c>
      <c r="HU12" s="2" t="s">
        <v>1</v>
      </c>
      <c r="HV12" s="2" t="s">
        <v>1</v>
      </c>
      <c r="HW12" s="2">
        <v>103099.52</v>
      </c>
      <c r="HX12" s="2" t="s">
        <v>1</v>
      </c>
      <c r="HY12" s="2" t="s">
        <v>1</v>
      </c>
      <c r="HZ12" s="2" t="s">
        <v>1</v>
      </c>
      <c r="IA12" s="2" t="s">
        <v>1</v>
      </c>
      <c r="IB12" s="2" t="s">
        <v>1</v>
      </c>
      <c r="IC12" s="2" t="s">
        <v>1</v>
      </c>
      <c r="ID12" s="2" t="s">
        <v>1</v>
      </c>
      <c r="IE12" s="2" t="s">
        <v>1</v>
      </c>
      <c r="IF12" s="2" t="s">
        <v>1</v>
      </c>
      <c r="IG12" s="2" t="s">
        <v>1</v>
      </c>
      <c r="IH12" s="2" t="s">
        <v>1</v>
      </c>
      <c r="II12" s="2" t="s">
        <v>1</v>
      </c>
      <c r="IJ12" s="2" t="s">
        <v>1</v>
      </c>
      <c r="IK12" s="2">
        <v>23750</v>
      </c>
      <c r="IL12" s="2">
        <v>31001</v>
      </c>
      <c r="IM12" s="2" t="s">
        <v>1</v>
      </c>
      <c r="IN12" s="2">
        <v>100</v>
      </c>
      <c r="IO12" s="2" t="s">
        <v>1</v>
      </c>
      <c r="IP12" s="2" t="s">
        <v>1</v>
      </c>
      <c r="IQ12" s="2" t="s">
        <v>1</v>
      </c>
      <c r="IR12" s="2" t="s">
        <v>1</v>
      </c>
      <c r="IS12" s="2" t="s">
        <v>1</v>
      </c>
      <c r="IT12" s="2" t="s">
        <v>1</v>
      </c>
      <c r="IU12" s="2" t="s">
        <v>1</v>
      </c>
      <c r="IV12" s="2" t="s">
        <v>1</v>
      </c>
      <c r="IW12" s="2" t="s">
        <v>1</v>
      </c>
      <c r="IX12" s="2" t="s">
        <v>1</v>
      </c>
      <c r="IY12" s="2" t="s">
        <v>1</v>
      </c>
      <c r="IZ12" s="2" t="s">
        <v>1</v>
      </c>
      <c r="JA12" s="2" t="s">
        <v>1</v>
      </c>
      <c r="JB12" s="2" t="s">
        <v>1</v>
      </c>
      <c r="JC12" s="2" t="s">
        <v>1</v>
      </c>
      <c r="JD12" s="2" t="s">
        <v>1</v>
      </c>
      <c r="JE12" s="2" t="s">
        <v>1</v>
      </c>
      <c r="JF12" s="2" t="s">
        <v>1</v>
      </c>
      <c r="JG12" s="2" t="s">
        <v>1</v>
      </c>
      <c r="JH12" s="2" t="s">
        <v>1</v>
      </c>
      <c r="JI12" s="2" t="s">
        <v>1</v>
      </c>
      <c r="JJ12" s="2" t="s">
        <v>1</v>
      </c>
      <c r="JK12" s="2" t="s">
        <v>1</v>
      </c>
      <c r="JL12" s="2" t="s">
        <v>1</v>
      </c>
      <c r="JM12" s="2" t="s">
        <v>1</v>
      </c>
      <c r="JN12" s="2" t="s">
        <v>1</v>
      </c>
      <c r="JO12" s="2" t="s">
        <v>1</v>
      </c>
      <c r="JP12" s="2" t="s">
        <v>1</v>
      </c>
      <c r="JQ12" s="2">
        <v>50000</v>
      </c>
      <c r="JR12" s="2" t="s">
        <v>1</v>
      </c>
      <c r="JS12" s="2" t="s">
        <v>1</v>
      </c>
      <c r="JT12" s="2" t="s">
        <v>1</v>
      </c>
      <c r="JU12" s="2">
        <v>202070</v>
      </c>
      <c r="JV12" s="2" t="s">
        <v>1</v>
      </c>
      <c r="JW12" s="2">
        <v>0</v>
      </c>
      <c r="JX12" s="2" t="s">
        <v>1</v>
      </c>
      <c r="JY12" s="2" t="s">
        <v>1</v>
      </c>
      <c r="JZ12" s="2" t="s">
        <v>1</v>
      </c>
      <c r="KA12" s="2" t="s">
        <v>1</v>
      </c>
      <c r="KB12" s="2" t="s">
        <v>1</v>
      </c>
      <c r="KC12" s="2" t="s">
        <v>1</v>
      </c>
      <c r="KD12" s="2" t="s">
        <v>1</v>
      </c>
      <c r="KE12" s="2" t="s">
        <v>1</v>
      </c>
      <c r="KF12" s="2" t="s">
        <v>1</v>
      </c>
      <c r="KG12" s="2" t="s">
        <v>1</v>
      </c>
      <c r="KH12" s="2" t="s">
        <v>1</v>
      </c>
      <c r="KI12" s="2" t="s">
        <v>1</v>
      </c>
      <c r="KJ12" s="2" t="s">
        <v>1</v>
      </c>
      <c r="KK12" s="2" t="s">
        <v>1</v>
      </c>
      <c r="KL12" s="2" t="s">
        <v>1</v>
      </c>
      <c r="KM12" s="2" t="s">
        <v>1</v>
      </c>
      <c r="KN12" s="2" t="s">
        <v>1</v>
      </c>
      <c r="KO12" s="2" t="s">
        <v>1</v>
      </c>
      <c r="KP12" s="2" t="s">
        <v>1</v>
      </c>
      <c r="KQ12" s="2" t="s">
        <v>1</v>
      </c>
      <c r="KR12" s="2" t="s">
        <v>1</v>
      </c>
      <c r="KS12" s="2" t="s">
        <v>1</v>
      </c>
      <c r="KT12" s="2" t="s">
        <v>1</v>
      </c>
      <c r="KU12" s="2" t="s">
        <v>1</v>
      </c>
      <c r="KV12" s="2" t="s">
        <v>1</v>
      </c>
      <c r="KW12" s="2" t="s">
        <v>1</v>
      </c>
      <c r="KX12" s="2" t="s">
        <v>1</v>
      </c>
      <c r="KY12" s="2" t="s">
        <v>1</v>
      </c>
      <c r="KZ12" s="2" t="s">
        <v>1</v>
      </c>
      <c r="LA12" s="2" t="s">
        <v>1</v>
      </c>
      <c r="LB12" s="2" t="s">
        <v>1</v>
      </c>
      <c r="LC12" s="2" t="s">
        <v>1</v>
      </c>
      <c r="LD12" s="2" t="s">
        <v>1</v>
      </c>
      <c r="LE12" s="2" t="s">
        <v>1</v>
      </c>
      <c r="LF12" s="2" t="s">
        <v>1</v>
      </c>
      <c r="LG12" s="2" t="s">
        <v>1</v>
      </c>
    </row>
    <row r="13" spans="1:319" x14ac:dyDescent="0.3">
      <c r="A13" s="2" t="s">
        <v>8</v>
      </c>
      <c r="B13" s="2">
        <v>755</v>
      </c>
      <c r="C13" s="23">
        <f t="shared" si="25"/>
        <v>-3092739.879999999</v>
      </c>
      <c r="D13" s="23">
        <f t="shared" si="26"/>
        <v>12796616.760000002</v>
      </c>
      <c r="E13" s="23">
        <f t="shared" si="27"/>
        <v>16949.161271523182</v>
      </c>
      <c r="F13" s="23">
        <f t="shared" si="28"/>
        <v>8211058.6900000004</v>
      </c>
      <c r="G13" s="23">
        <f t="shared" si="29"/>
        <v>1196593.44</v>
      </c>
      <c r="H13" s="23">
        <f t="shared" si="30"/>
        <v>1915630</v>
      </c>
      <c r="I13" s="23">
        <f t="shared" si="31"/>
        <v>1473334.63</v>
      </c>
      <c r="J13" s="23">
        <f t="shared" si="32"/>
        <v>1951.43659602649</v>
      </c>
      <c r="K13" s="23">
        <f t="shared" si="33"/>
        <v>707566.55</v>
      </c>
      <c r="L13" s="23">
        <f t="shared" si="34"/>
        <v>765768.08</v>
      </c>
      <c r="M13" s="23">
        <f t="shared" si="35"/>
        <v>1163523.53</v>
      </c>
      <c r="N13" s="23">
        <f t="shared" si="36"/>
        <v>10875.574423841061</v>
      </c>
      <c r="O13" s="23">
        <f t="shared" si="37"/>
        <v>1848929.37</v>
      </c>
      <c r="P13" s="23">
        <f t="shared" si="38"/>
        <v>1841737.49</v>
      </c>
      <c r="Q13" s="23">
        <f t="shared" si="39"/>
        <v>3399173.48</v>
      </c>
      <c r="R13" s="23">
        <f t="shared" si="40"/>
        <v>7784841.1600000001</v>
      </c>
      <c r="S13" s="23">
        <f t="shared" si="41"/>
        <v>10311.047894039735</v>
      </c>
      <c r="T13" s="23">
        <f t="shared" si="42"/>
        <v>426217.53000000026</v>
      </c>
      <c r="U13" s="7">
        <f t="shared" si="43"/>
        <v>5.1907743701683398E-2</v>
      </c>
      <c r="V13" s="23">
        <f t="shared" si="44"/>
        <v>371790</v>
      </c>
      <c r="W13" s="23">
        <f t="shared" si="45"/>
        <v>15808</v>
      </c>
      <c r="X13" s="23">
        <f t="shared" si="46"/>
        <v>33999.53</v>
      </c>
      <c r="Y13" s="23">
        <f t="shared" si="47"/>
        <v>4620</v>
      </c>
      <c r="Z13" s="23">
        <f t="shared" si="48"/>
        <v>0</v>
      </c>
      <c r="AA13" s="23">
        <f t="shared" si="49"/>
        <v>695000.82</v>
      </c>
      <c r="AB13" s="23">
        <f t="shared" si="50"/>
        <v>15889356.640000001</v>
      </c>
      <c r="AC13" s="23">
        <f t="shared" si="51"/>
        <v>21045.505483443711</v>
      </c>
      <c r="AD13" s="23">
        <f t="shared" si="52"/>
        <v>6649531.2400000002</v>
      </c>
      <c r="AE13" s="23">
        <f t="shared" si="53"/>
        <v>8807.3261456953642</v>
      </c>
      <c r="AF13" s="23">
        <f t="shared" si="54"/>
        <v>1594389</v>
      </c>
      <c r="AG13" s="23">
        <f t="shared" si="55"/>
        <v>2111.7735099337747</v>
      </c>
      <c r="AH13" s="23">
        <f t="shared" si="56"/>
        <v>4438194.67</v>
      </c>
      <c r="AI13" s="23">
        <f t="shared" si="57"/>
        <v>93031</v>
      </c>
      <c r="AJ13" s="23">
        <f t="shared" si="58"/>
        <v>754154.4</v>
      </c>
      <c r="AK13" s="23">
        <f t="shared" si="59"/>
        <v>9239825.4000000004</v>
      </c>
      <c r="AL13" s="23">
        <f t="shared" si="60"/>
        <v>12238.179337748345</v>
      </c>
      <c r="AM13" s="23">
        <f t="shared" si="61"/>
        <v>9239825.4000000004</v>
      </c>
      <c r="AN13" s="23">
        <f t="shared" si="62"/>
        <v>0</v>
      </c>
      <c r="AO13" s="2">
        <v>1629164.58</v>
      </c>
      <c r="AP13" s="2">
        <v>54781.34</v>
      </c>
      <c r="AQ13" s="2">
        <v>164983.45000000001</v>
      </c>
      <c r="AR13" s="2" t="s">
        <v>1</v>
      </c>
      <c r="AS13" s="2">
        <v>1441597.49</v>
      </c>
      <c r="AT13" s="2">
        <v>400140</v>
      </c>
      <c r="AU13" s="2" t="s">
        <v>1</v>
      </c>
      <c r="AV13" s="2">
        <v>3399173.48</v>
      </c>
      <c r="AX13" s="2" t="s">
        <v>1</v>
      </c>
      <c r="AY13" s="2">
        <v>0</v>
      </c>
      <c r="AZ13" s="2" t="s">
        <v>1</v>
      </c>
      <c r="BA13" s="2">
        <v>1397</v>
      </c>
      <c r="BB13" s="2">
        <v>39</v>
      </c>
      <c r="BC13" s="2" t="s">
        <v>1</v>
      </c>
      <c r="BD13" s="2">
        <v>370354</v>
      </c>
      <c r="BE13" s="2" t="s">
        <v>1</v>
      </c>
      <c r="BF13" s="2" t="s">
        <v>1</v>
      </c>
      <c r="BG13" s="2">
        <v>15808</v>
      </c>
      <c r="BH13" s="2" t="s">
        <v>1</v>
      </c>
      <c r="BI13" s="2" t="s">
        <v>1</v>
      </c>
      <c r="BJ13" s="2">
        <v>0</v>
      </c>
      <c r="BK13" s="2" t="s">
        <v>1</v>
      </c>
      <c r="BL13" s="2" t="s">
        <v>1</v>
      </c>
      <c r="BM13" s="2" t="s">
        <v>1</v>
      </c>
      <c r="BN13" s="2" t="s">
        <v>1</v>
      </c>
      <c r="BO13" s="2" t="s">
        <v>1</v>
      </c>
      <c r="BP13" s="2">
        <v>33999.53</v>
      </c>
      <c r="BQ13" s="2" t="s">
        <v>1</v>
      </c>
      <c r="BR13" s="2" t="s">
        <v>1</v>
      </c>
      <c r="BS13" s="2" t="s">
        <v>1</v>
      </c>
      <c r="BT13" s="2">
        <v>4620</v>
      </c>
      <c r="BX13" s="2" t="s">
        <v>1</v>
      </c>
      <c r="BY13" s="2">
        <v>695000.82</v>
      </c>
      <c r="BZ13" s="2" t="s">
        <v>1</v>
      </c>
      <c r="CA13" s="2">
        <v>486004</v>
      </c>
      <c r="CB13" s="2" t="s">
        <v>1</v>
      </c>
      <c r="CC13" s="2">
        <v>6700</v>
      </c>
      <c r="CD13" s="2" t="s">
        <v>1</v>
      </c>
      <c r="CE13" s="2" t="s">
        <v>1</v>
      </c>
      <c r="CF13" s="2" t="s">
        <v>1</v>
      </c>
      <c r="CG13" s="2">
        <v>172384</v>
      </c>
      <c r="CH13" s="2">
        <v>457899</v>
      </c>
      <c r="CI13" s="2" t="s">
        <v>1</v>
      </c>
      <c r="CJ13" s="2" t="s">
        <v>1</v>
      </c>
      <c r="CK13" s="2">
        <v>40536.53</v>
      </c>
      <c r="CL13" s="2" t="s">
        <v>1</v>
      </c>
      <c r="CM13" s="2" t="s">
        <v>1</v>
      </c>
      <c r="CN13" s="2" t="s">
        <v>1</v>
      </c>
      <c r="CO13" s="2" t="s">
        <v>1</v>
      </c>
      <c r="CP13" s="2" t="s">
        <v>1</v>
      </c>
      <c r="CQ13" s="2" t="s">
        <v>1</v>
      </c>
      <c r="CR13" s="2" t="s">
        <v>1</v>
      </c>
      <c r="CS13" s="2" t="s">
        <v>1</v>
      </c>
      <c r="CT13" s="2" t="s">
        <v>1</v>
      </c>
      <c r="CU13" s="2" t="s">
        <v>1</v>
      </c>
      <c r="CV13" s="2" t="s">
        <v>1</v>
      </c>
      <c r="CW13" s="2" t="s">
        <v>1</v>
      </c>
      <c r="CX13" s="2" t="s">
        <v>1</v>
      </c>
      <c r="CY13" s="2" t="s">
        <v>1</v>
      </c>
      <c r="CZ13" s="2">
        <v>3488</v>
      </c>
      <c r="DA13" s="2">
        <v>29581.91</v>
      </c>
      <c r="DB13" s="2" t="s">
        <v>1</v>
      </c>
      <c r="DC13" s="2" t="s">
        <v>1</v>
      </c>
      <c r="DD13" s="2" t="s">
        <v>1</v>
      </c>
      <c r="DE13" s="2" t="s">
        <v>1</v>
      </c>
      <c r="DF13" s="2" t="s">
        <v>1</v>
      </c>
      <c r="DG13" s="2" t="s">
        <v>1</v>
      </c>
      <c r="DH13" s="2" t="s">
        <v>1</v>
      </c>
      <c r="DI13" s="2" t="s">
        <v>1</v>
      </c>
      <c r="DJ13" s="2" t="s">
        <v>1</v>
      </c>
      <c r="DK13" s="2" t="s">
        <v>1</v>
      </c>
      <c r="DL13" s="2" t="s">
        <v>1</v>
      </c>
      <c r="DM13" s="2" t="s">
        <v>1</v>
      </c>
      <c r="DN13" s="2">
        <v>1915630</v>
      </c>
      <c r="DO13" s="2" t="s">
        <v>1</v>
      </c>
      <c r="DP13" s="2" t="s">
        <v>1</v>
      </c>
      <c r="DQ13" s="2" t="s">
        <v>1</v>
      </c>
      <c r="DR13" s="2" t="s">
        <v>1</v>
      </c>
      <c r="DS13" s="2" t="s">
        <v>1</v>
      </c>
      <c r="DT13" s="2" t="s">
        <v>1</v>
      </c>
      <c r="DU13" s="2" t="s">
        <v>1</v>
      </c>
      <c r="DV13" s="2" t="s">
        <v>1</v>
      </c>
      <c r="DW13" s="2" t="s">
        <v>1</v>
      </c>
      <c r="DX13" s="2" t="s">
        <v>1</v>
      </c>
      <c r="DY13" s="2">
        <v>171382</v>
      </c>
      <c r="DZ13" s="2">
        <v>132100</v>
      </c>
      <c r="EA13" s="2">
        <v>5212.92</v>
      </c>
      <c r="EB13" s="2">
        <v>101600</v>
      </c>
      <c r="EC13" s="2" t="s">
        <v>1</v>
      </c>
      <c r="ED13" s="2" t="s">
        <v>1</v>
      </c>
      <c r="EE13" s="2">
        <v>93391.63</v>
      </c>
      <c r="EF13" s="2">
        <v>203880</v>
      </c>
      <c r="EG13" s="2" t="s">
        <v>1</v>
      </c>
      <c r="EH13" s="2" t="s">
        <v>1</v>
      </c>
      <c r="EI13" s="2" t="s">
        <v>1</v>
      </c>
      <c r="EJ13" s="2" t="s">
        <v>1</v>
      </c>
      <c r="EK13" s="2" t="s">
        <v>1</v>
      </c>
      <c r="EL13" s="2" t="s">
        <v>1</v>
      </c>
      <c r="EM13" s="2" t="s">
        <v>1</v>
      </c>
      <c r="EN13" s="2" t="s">
        <v>1</v>
      </c>
      <c r="EO13" s="2" t="s">
        <v>1</v>
      </c>
      <c r="EP13" s="2" t="s">
        <v>1</v>
      </c>
      <c r="EQ13" s="2">
        <v>165768.07999999999</v>
      </c>
      <c r="ER13" s="2">
        <v>600000</v>
      </c>
      <c r="ES13" s="2" t="s">
        <v>1</v>
      </c>
      <c r="ET13" s="2" t="s">
        <v>1</v>
      </c>
      <c r="EU13" s="2" t="s">
        <v>1</v>
      </c>
      <c r="EV13" s="2" t="s">
        <v>1</v>
      </c>
      <c r="EW13" s="2" t="s">
        <v>1</v>
      </c>
      <c r="EX13" s="2" t="s">
        <v>1</v>
      </c>
      <c r="EY13" s="2" t="s">
        <v>1</v>
      </c>
      <c r="EZ13" s="2" t="s">
        <v>1</v>
      </c>
      <c r="FA13" s="2" t="s">
        <v>1</v>
      </c>
      <c r="FB13" s="2" t="s">
        <v>1</v>
      </c>
      <c r="FC13" s="2">
        <v>525070</v>
      </c>
      <c r="FD13" s="2">
        <v>496</v>
      </c>
      <c r="FE13" s="2">
        <v>207419</v>
      </c>
      <c r="FF13" s="2">
        <v>522916</v>
      </c>
      <c r="FG13" s="2" t="s">
        <v>1</v>
      </c>
      <c r="FH13" s="2" t="s">
        <v>1</v>
      </c>
      <c r="FI13" s="2">
        <v>241930</v>
      </c>
      <c r="FJ13" s="2">
        <v>94245</v>
      </c>
      <c r="FK13" s="2">
        <v>2143</v>
      </c>
      <c r="FL13" s="2">
        <v>170</v>
      </c>
      <c r="FM13" s="2" t="s">
        <v>1</v>
      </c>
      <c r="FN13" s="2" t="s">
        <v>1</v>
      </c>
      <c r="FO13" s="2" t="s">
        <v>1</v>
      </c>
      <c r="FP13" s="2">
        <v>1376</v>
      </c>
      <c r="FQ13" s="2" t="s">
        <v>1</v>
      </c>
      <c r="FR13" s="2">
        <v>18110</v>
      </c>
      <c r="FS13" s="2">
        <v>7780.5</v>
      </c>
      <c r="FT13" s="2">
        <v>143165.29999999999</v>
      </c>
      <c r="FU13" s="2" t="s">
        <v>1</v>
      </c>
      <c r="FV13" s="2">
        <v>194848.4</v>
      </c>
      <c r="FW13" s="2">
        <v>66988.12</v>
      </c>
      <c r="FX13" s="2" t="s">
        <v>1</v>
      </c>
      <c r="FY13" s="2" t="s">
        <v>1</v>
      </c>
      <c r="FZ13" s="2" t="s">
        <v>1</v>
      </c>
      <c r="GA13" s="2" t="s">
        <v>1</v>
      </c>
      <c r="GB13" s="2" t="s">
        <v>1</v>
      </c>
      <c r="GC13" s="2" t="s">
        <v>1</v>
      </c>
      <c r="GD13" s="2">
        <v>382095</v>
      </c>
      <c r="GE13" s="2">
        <v>56424</v>
      </c>
      <c r="GF13" s="2">
        <v>48449</v>
      </c>
      <c r="GG13" s="2" t="s">
        <v>1</v>
      </c>
      <c r="GH13" s="2" t="s">
        <v>1</v>
      </c>
      <c r="GI13" s="2">
        <v>3174</v>
      </c>
      <c r="GJ13" s="2">
        <v>43138.25</v>
      </c>
      <c r="GK13" s="2">
        <v>54090.2</v>
      </c>
      <c r="GL13" s="2">
        <v>7000</v>
      </c>
      <c r="GM13" s="2" t="s">
        <v>1</v>
      </c>
      <c r="GN13" s="2" t="s">
        <v>1</v>
      </c>
      <c r="GO13" s="2">
        <v>16283</v>
      </c>
      <c r="GP13" s="2" t="s">
        <v>1</v>
      </c>
      <c r="GQ13" s="2">
        <v>1329935.06</v>
      </c>
      <c r="GR13" s="2">
        <v>446589.84</v>
      </c>
      <c r="GS13" s="2" t="s">
        <v>1</v>
      </c>
      <c r="GT13" s="2">
        <v>8688</v>
      </c>
      <c r="GU13" s="2">
        <v>10780</v>
      </c>
      <c r="GV13" s="2">
        <v>4891</v>
      </c>
      <c r="GW13" s="2" t="s">
        <v>1</v>
      </c>
      <c r="GX13" s="2" t="s">
        <v>1</v>
      </c>
      <c r="GY13" s="2">
        <v>740</v>
      </c>
      <c r="GZ13" s="2" t="s">
        <v>1</v>
      </c>
      <c r="HA13" s="2" t="s">
        <v>1</v>
      </c>
      <c r="HB13" s="2" t="s">
        <v>1</v>
      </c>
      <c r="HC13" s="2" t="s">
        <v>1</v>
      </c>
      <c r="HD13" s="2" t="s">
        <v>1</v>
      </c>
      <c r="HE13" s="2">
        <v>36101</v>
      </c>
      <c r="HF13" s="2">
        <v>44040</v>
      </c>
      <c r="HG13" s="2">
        <v>12150</v>
      </c>
      <c r="HH13" s="2" t="s">
        <v>1</v>
      </c>
      <c r="HI13" s="2" t="s">
        <v>1</v>
      </c>
      <c r="HJ13" s="2" t="s">
        <v>1</v>
      </c>
      <c r="HK13" s="2" t="s">
        <v>1</v>
      </c>
      <c r="HL13" s="2" t="s">
        <v>1</v>
      </c>
      <c r="HM13" s="2">
        <v>2000</v>
      </c>
      <c r="HN13" s="2">
        <v>60000</v>
      </c>
      <c r="HO13" s="2">
        <v>5000</v>
      </c>
      <c r="HP13" s="2" t="s">
        <v>1</v>
      </c>
      <c r="HQ13" s="2" t="s">
        <v>1</v>
      </c>
      <c r="HR13" s="2">
        <v>13528</v>
      </c>
      <c r="HS13" s="2" t="s">
        <v>1</v>
      </c>
      <c r="HT13" s="2" t="s">
        <v>1</v>
      </c>
      <c r="HU13" s="2" t="s">
        <v>1</v>
      </c>
      <c r="HV13" s="2" t="s">
        <v>1</v>
      </c>
      <c r="HW13" s="2">
        <v>73626.399999999994</v>
      </c>
      <c r="HX13" s="2" t="s">
        <v>1</v>
      </c>
      <c r="HY13" s="2" t="s">
        <v>1</v>
      </c>
      <c r="HZ13" s="2" t="s">
        <v>1</v>
      </c>
      <c r="IA13" s="2">
        <v>0</v>
      </c>
      <c r="IB13" s="2">
        <v>600000</v>
      </c>
      <c r="IC13" s="2" t="s">
        <v>1</v>
      </c>
      <c r="ID13" s="2" t="s">
        <v>1</v>
      </c>
      <c r="IE13" s="2" t="s">
        <v>1</v>
      </c>
      <c r="IF13" s="2" t="s">
        <v>1</v>
      </c>
      <c r="IG13" s="2" t="s">
        <v>1</v>
      </c>
      <c r="IH13" s="2" t="s">
        <v>1</v>
      </c>
      <c r="II13" s="2" t="s">
        <v>1</v>
      </c>
      <c r="IJ13" s="2" t="s">
        <v>1</v>
      </c>
      <c r="IK13" s="2">
        <v>527347.09</v>
      </c>
      <c r="IL13" s="2" t="s">
        <v>1</v>
      </c>
      <c r="IM13" s="2" t="s">
        <v>1</v>
      </c>
      <c r="IN13" s="2" t="s">
        <v>1</v>
      </c>
      <c r="IO13" s="2">
        <v>71036</v>
      </c>
      <c r="IP13" s="2" t="s">
        <v>1</v>
      </c>
      <c r="IQ13" s="2" t="s">
        <v>1</v>
      </c>
      <c r="IR13" s="2" t="s">
        <v>1</v>
      </c>
      <c r="IS13" s="2" t="s">
        <v>1</v>
      </c>
      <c r="IT13" s="2" t="s">
        <v>1</v>
      </c>
      <c r="IU13" s="2" t="s">
        <v>1</v>
      </c>
      <c r="IV13" s="2" t="s">
        <v>1</v>
      </c>
      <c r="IW13" s="2" t="s">
        <v>1</v>
      </c>
      <c r="IX13" s="2" t="s">
        <v>1</v>
      </c>
      <c r="IY13" s="2" t="s">
        <v>1</v>
      </c>
      <c r="IZ13" s="2" t="s">
        <v>1</v>
      </c>
      <c r="JA13" s="2">
        <v>0</v>
      </c>
      <c r="JB13" s="2" t="s">
        <v>1</v>
      </c>
      <c r="JC13" s="2" t="s">
        <v>1</v>
      </c>
      <c r="JD13" s="2" t="s">
        <v>1</v>
      </c>
      <c r="JE13" s="2" t="s">
        <v>1</v>
      </c>
      <c r="JF13" s="2" t="s">
        <v>1</v>
      </c>
      <c r="JG13" s="2" t="s">
        <v>1</v>
      </c>
      <c r="JH13" s="2" t="s">
        <v>1</v>
      </c>
      <c r="JI13" s="2" t="s">
        <v>1</v>
      </c>
      <c r="JJ13" s="2" t="s">
        <v>1</v>
      </c>
      <c r="JK13" s="2" t="s">
        <v>1</v>
      </c>
      <c r="JL13" s="2" t="s">
        <v>1</v>
      </c>
      <c r="JM13" s="2" t="s">
        <v>1</v>
      </c>
      <c r="JN13" s="2" t="s">
        <v>1</v>
      </c>
      <c r="JO13" s="2">
        <v>0</v>
      </c>
      <c r="JP13" s="2" t="s">
        <v>1</v>
      </c>
      <c r="JQ13" s="2" t="s">
        <v>1</v>
      </c>
      <c r="JR13" s="2" t="s">
        <v>1</v>
      </c>
      <c r="JS13" s="2" t="s">
        <v>1</v>
      </c>
      <c r="JT13" s="2" t="s">
        <v>1</v>
      </c>
      <c r="JU13" s="2" t="s">
        <v>1</v>
      </c>
      <c r="JV13" s="2">
        <v>9151876.4000000004</v>
      </c>
      <c r="JW13" s="2" t="s">
        <v>1</v>
      </c>
      <c r="JX13" s="2" t="s">
        <v>1</v>
      </c>
      <c r="JY13" s="2" t="s">
        <v>1</v>
      </c>
      <c r="JZ13" s="2" t="s">
        <v>1</v>
      </c>
      <c r="KA13" s="2" t="s">
        <v>1</v>
      </c>
      <c r="KB13" s="2" t="s">
        <v>1</v>
      </c>
      <c r="KC13" s="2">
        <v>87949</v>
      </c>
      <c r="KD13" s="2" t="s">
        <v>1</v>
      </c>
      <c r="KE13" s="2" t="s">
        <v>1</v>
      </c>
      <c r="KF13" s="2" t="s">
        <v>1</v>
      </c>
      <c r="KG13" s="2" t="s">
        <v>1</v>
      </c>
      <c r="KH13" s="2" t="s">
        <v>1</v>
      </c>
      <c r="KI13" s="2" t="s">
        <v>1</v>
      </c>
      <c r="KJ13" s="2" t="s">
        <v>1</v>
      </c>
      <c r="KK13" s="2" t="s">
        <v>1</v>
      </c>
      <c r="KL13" s="2" t="s">
        <v>1</v>
      </c>
      <c r="KM13" s="2" t="s">
        <v>1</v>
      </c>
      <c r="KN13" s="2" t="s">
        <v>1</v>
      </c>
      <c r="KO13" s="2" t="s">
        <v>1</v>
      </c>
      <c r="KP13" s="2" t="s">
        <v>1</v>
      </c>
      <c r="KQ13" s="2" t="s">
        <v>1</v>
      </c>
      <c r="KR13" s="2" t="s">
        <v>1</v>
      </c>
      <c r="KS13" s="2" t="s">
        <v>1</v>
      </c>
      <c r="KT13" s="2" t="s">
        <v>1</v>
      </c>
      <c r="KU13" s="2" t="s">
        <v>1</v>
      </c>
      <c r="KV13" s="2" t="s">
        <v>1</v>
      </c>
      <c r="KW13" s="2" t="s">
        <v>1</v>
      </c>
      <c r="KX13" s="2" t="s">
        <v>1</v>
      </c>
      <c r="KY13" s="2" t="s">
        <v>1</v>
      </c>
      <c r="KZ13" s="2" t="s">
        <v>1</v>
      </c>
      <c r="LA13" s="2" t="s">
        <v>1</v>
      </c>
      <c r="LB13" s="2" t="s">
        <v>1</v>
      </c>
      <c r="LC13" s="2" t="s">
        <v>1</v>
      </c>
      <c r="LD13" s="2" t="s">
        <v>1</v>
      </c>
      <c r="LE13" s="2" t="s">
        <v>1</v>
      </c>
      <c r="LF13" s="2" t="s">
        <v>1</v>
      </c>
      <c r="LG13" s="2" t="s">
        <v>1</v>
      </c>
    </row>
    <row r="14" spans="1:319" x14ac:dyDescent="0.3">
      <c r="A14" s="2" t="s">
        <v>9</v>
      </c>
      <c r="B14" s="2">
        <v>182</v>
      </c>
      <c r="C14" s="23">
        <f t="shared" si="25"/>
        <v>382072.58999999985</v>
      </c>
      <c r="D14" s="23">
        <f t="shared" si="26"/>
        <v>2604389.0999999996</v>
      </c>
      <c r="E14" s="23">
        <f t="shared" si="27"/>
        <v>14309.830219780219</v>
      </c>
      <c r="F14" s="23">
        <f t="shared" si="28"/>
        <v>2168217.2999999998</v>
      </c>
      <c r="G14" s="23">
        <f t="shared" si="29"/>
        <v>197058.8</v>
      </c>
      <c r="H14" s="23">
        <f t="shared" si="30"/>
        <v>620</v>
      </c>
      <c r="I14" s="23">
        <f t="shared" si="31"/>
        <v>238493</v>
      </c>
      <c r="J14" s="23">
        <f t="shared" si="32"/>
        <v>1310.401098901099</v>
      </c>
      <c r="K14" s="23">
        <f t="shared" si="33"/>
        <v>238493</v>
      </c>
      <c r="L14" s="23">
        <f t="shared" si="34"/>
        <v>0</v>
      </c>
      <c r="M14" s="23">
        <f t="shared" si="35"/>
        <v>172057.36</v>
      </c>
      <c r="N14" s="23">
        <f t="shared" si="36"/>
        <v>11913.281868131868</v>
      </c>
      <c r="O14" s="23">
        <f t="shared" si="37"/>
        <v>482567.75</v>
      </c>
      <c r="P14" s="23">
        <f t="shared" si="38"/>
        <v>420692.69</v>
      </c>
      <c r="Q14" s="23">
        <f t="shared" si="39"/>
        <v>909954.62</v>
      </c>
      <c r="R14" s="23">
        <f t="shared" si="40"/>
        <v>2073810.1500000001</v>
      </c>
      <c r="S14" s="23">
        <f t="shared" si="41"/>
        <v>11394.561263736265</v>
      </c>
      <c r="T14" s="23">
        <f t="shared" si="42"/>
        <v>94407.149999999674</v>
      </c>
      <c r="U14" s="7">
        <f t="shared" si="43"/>
        <v>4.3541369216083502E-2</v>
      </c>
      <c r="V14" s="23">
        <f t="shared" si="44"/>
        <v>81500</v>
      </c>
      <c r="W14" s="23">
        <f t="shared" si="45"/>
        <v>3000</v>
      </c>
      <c r="X14" s="23">
        <f t="shared" si="46"/>
        <v>9067.15</v>
      </c>
      <c r="Y14" s="23">
        <f t="shared" si="47"/>
        <v>840</v>
      </c>
      <c r="Z14" s="23">
        <f t="shared" si="48"/>
        <v>0</v>
      </c>
      <c r="AA14" s="23">
        <f t="shared" si="49"/>
        <v>260595.09</v>
      </c>
      <c r="AB14" s="23">
        <f t="shared" si="50"/>
        <v>2222316.5099999998</v>
      </c>
      <c r="AC14" s="23">
        <f t="shared" si="51"/>
        <v>12210.530274725274</v>
      </c>
      <c r="AD14" s="23">
        <f t="shared" si="52"/>
        <v>2091841.5099999998</v>
      </c>
      <c r="AE14" s="23">
        <f t="shared" si="53"/>
        <v>11493.634670329669</v>
      </c>
      <c r="AF14" s="23">
        <f t="shared" si="54"/>
        <v>583024</v>
      </c>
      <c r="AG14" s="23">
        <f t="shared" si="55"/>
        <v>3203.4285714285716</v>
      </c>
      <c r="AH14" s="23">
        <f t="shared" si="56"/>
        <v>1942407.5099999998</v>
      </c>
      <c r="AI14" s="23">
        <f t="shared" si="57"/>
        <v>26702</v>
      </c>
      <c r="AJ14" s="23">
        <f t="shared" si="58"/>
        <v>57434</v>
      </c>
      <c r="AK14" s="23">
        <f t="shared" si="59"/>
        <v>130475</v>
      </c>
      <c r="AL14" s="23">
        <f t="shared" si="60"/>
        <v>716.89560439560444</v>
      </c>
      <c r="AM14" s="23">
        <f t="shared" si="61"/>
        <v>130475</v>
      </c>
      <c r="AN14" s="23">
        <f t="shared" si="62"/>
        <v>0</v>
      </c>
      <c r="AO14" s="2">
        <v>432093.12</v>
      </c>
      <c r="AP14" s="2">
        <v>6267.46</v>
      </c>
      <c r="AQ14" s="2">
        <v>44207.17</v>
      </c>
      <c r="AR14" s="2" t="s">
        <v>1</v>
      </c>
      <c r="AS14" s="2">
        <v>374902.69</v>
      </c>
      <c r="AT14" s="2">
        <v>45790</v>
      </c>
      <c r="AU14" s="2" t="s">
        <v>1</v>
      </c>
      <c r="AV14" s="2">
        <v>909954.62</v>
      </c>
      <c r="AX14" s="2" t="s">
        <v>1</v>
      </c>
      <c r="AY14" s="2" t="s">
        <v>1</v>
      </c>
      <c r="AZ14" s="2" t="s">
        <v>1</v>
      </c>
      <c r="BA14" s="2" t="s">
        <v>1</v>
      </c>
      <c r="BB14" s="2" t="s">
        <v>1</v>
      </c>
      <c r="BC14" s="2" t="s">
        <v>1</v>
      </c>
      <c r="BD14" s="2">
        <v>81500</v>
      </c>
      <c r="BE14" s="2" t="s">
        <v>1</v>
      </c>
      <c r="BF14" s="2" t="s">
        <v>1</v>
      </c>
      <c r="BG14" s="2">
        <v>3000</v>
      </c>
      <c r="BH14" s="2" t="s">
        <v>1</v>
      </c>
      <c r="BI14" s="2" t="s">
        <v>1</v>
      </c>
      <c r="BJ14" s="2" t="s">
        <v>1</v>
      </c>
      <c r="BK14" s="2" t="s">
        <v>1</v>
      </c>
      <c r="BL14" s="2" t="s">
        <v>1</v>
      </c>
      <c r="BM14" s="2" t="s">
        <v>1</v>
      </c>
      <c r="BN14" s="2" t="s">
        <v>1</v>
      </c>
      <c r="BO14" s="2" t="s">
        <v>1</v>
      </c>
      <c r="BP14" s="2">
        <v>9067.15</v>
      </c>
      <c r="BQ14" s="2" t="s">
        <v>1</v>
      </c>
      <c r="BR14" s="2" t="s">
        <v>1</v>
      </c>
      <c r="BS14" s="2" t="s">
        <v>1</v>
      </c>
      <c r="BT14" s="2">
        <v>840</v>
      </c>
      <c r="BX14" s="2" t="s">
        <v>1</v>
      </c>
      <c r="BY14" s="2">
        <v>260595.09</v>
      </c>
      <c r="BZ14" s="2" t="s">
        <v>1</v>
      </c>
      <c r="CA14" s="2">
        <v>100695</v>
      </c>
      <c r="CB14" s="2" t="s">
        <v>1</v>
      </c>
      <c r="CC14" s="2" t="s">
        <v>1</v>
      </c>
      <c r="CD14" s="2" t="s">
        <v>1</v>
      </c>
      <c r="CE14" s="2" t="s">
        <v>1</v>
      </c>
      <c r="CF14" s="2" t="s">
        <v>1</v>
      </c>
      <c r="CG14" s="2">
        <v>55032</v>
      </c>
      <c r="CH14" s="2">
        <v>3828</v>
      </c>
      <c r="CI14" s="2" t="s">
        <v>1</v>
      </c>
      <c r="CJ14" s="2">
        <v>2500</v>
      </c>
      <c r="CK14" s="2">
        <v>10002.36</v>
      </c>
      <c r="CL14" s="2" t="s">
        <v>1</v>
      </c>
      <c r="CM14" s="2" t="s">
        <v>1</v>
      </c>
      <c r="CN14" s="2" t="s">
        <v>1</v>
      </c>
      <c r="CO14" s="2" t="s">
        <v>1</v>
      </c>
      <c r="CP14" s="2" t="s">
        <v>1</v>
      </c>
      <c r="CQ14" s="2" t="s">
        <v>1</v>
      </c>
      <c r="CR14" s="2" t="s">
        <v>1</v>
      </c>
      <c r="CS14" s="2" t="s">
        <v>1</v>
      </c>
      <c r="CT14" s="2" t="s">
        <v>1</v>
      </c>
      <c r="CU14" s="2" t="s">
        <v>1</v>
      </c>
      <c r="CV14" s="2" t="s">
        <v>1</v>
      </c>
      <c r="CW14" s="2" t="s">
        <v>1</v>
      </c>
      <c r="CX14" s="2" t="s">
        <v>1</v>
      </c>
      <c r="CY14" s="2" t="s">
        <v>1</v>
      </c>
      <c r="CZ14" s="2" t="s">
        <v>1</v>
      </c>
      <c r="DA14" s="2">
        <v>10284.31</v>
      </c>
      <c r="DB14" s="2" t="s">
        <v>1</v>
      </c>
      <c r="DC14" s="2">
        <v>14717.13</v>
      </c>
      <c r="DD14" s="2" t="s">
        <v>1</v>
      </c>
      <c r="DE14" s="2" t="s">
        <v>1</v>
      </c>
      <c r="DF14" s="2" t="s">
        <v>1</v>
      </c>
      <c r="DG14" s="2" t="s">
        <v>1</v>
      </c>
      <c r="DH14" s="2" t="s">
        <v>1</v>
      </c>
      <c r="DI14" s="2" t="s">
        <v>1</v>
      </c>
      <c r="DJ14" s="2" t="s">
        <v>1</v>
      </c>
      <c r="DK14" s="2" t="s">
        <v>1</v>
      </c>
      <c r="DL14" s="2" t="s">
        <v>1</v>
      </c>
      <c r="DM14" s="2" t="s">
        <v>1</v>
      </c>
      <c r="DN14" s="2">
        <v>620</v>
      </c>
      <c r="DO14" s="2" t="s">
        <v>1</v>
      </c>
      <c r="DP14" s="2" t="s">
        <v>1</v>
      </c>
      <c r="DQ14" s="2" t="s">
        <v>1</v>
      </c>
      <c r="DR14" s="2" t="s">
        <v>1</v>
      </c>
      <c r="DS14" s="2" t="s">
        <v>1</v>
      </c>
      <c r="DT14" s="2" t="s">
        <v>1</v>
      </c>
      <c r="DU14" s="2" t="s">
        <v>1</v>
      </c>
      <c r="DV14" s="2" t="s">
        <v>1</v>
      </c>
      <c r="DW14" s="2" t="s">
        <v>1</v>
      </c>
      <c r="DX14" s="2" t="s">
        <v>1</v>
      </c>
      <c r="DY14" s="2">
        <v>34093</v>
      </c>
      <c r="DZ14" s="2">
        <v>54400</v>
      </c>
      <c r="EA14" s="2" t="s">
        <v>1</v>
      </c>
      <c r="EB14" s="2">
        <v>50000</v>
      </c>
      <c r="EC14" s="2" t="s">
        <v>1</v>
      </c>
      <c r="ED14" s="2" t="s">
        <v>1</v>
      </c>
      <c r="EE14" s="2" t="s">
        <v>1</v>
      </c>
      <c r="EF14" s="2">
        <v>100000</v>
      </c>
      <c r="EG14" s="2" t="s">
        <v>1</v>
      </c>
      <c r="EH14" s="2" t="s">
        <v>1</v>
      </c>
      <c r="EI14" s="2" t="s">
        <v>1</v>
      </c>
      <c r="EJ14" s="2" t="s">
        <v>1</v>
      </c>
      <c r="EK14" s="2" t="s">
        <v>1</v>
      </c>
      <c r="EL14" s="2" t="s">
        <v>1</v>
      </c>
      <c r="EM14" s="2" t="s">
        <v>1</v>
      </c>
      <c r="EN14" s="2" t="s">
        <v>1</v>
      </c>
      <c r="EO14" s="2" t="s">
        <v>1</v>
      </c>
      <c r="EP14" s="2" t="s">
        <v>1</v>
      </c>
      <c r="EQ14" s="2" t="s">
        <v>1</v>
      </c>
      <c r="ER14" s="2" t="s">
        <v>1</v>
      </c>
      <c r="ES14" s="2" t="s">
        <v>1</v>
      </c>
      <c r="ET14" s="2" t="s">
        <v>1</v>
      </c>
      <c r="EU14" s="2" t="s">
        <v>1</v>
      </c>
      <c r="EV14" s="2" t="s">
        <v>1</v>
      </c>
      <c r="EW14" s="2" t="s">
        <v>1</v>
      </c>
      <c r="EX14" s="2" t="s">
        <v>1</v>
      </c>
      <c r="EY14" s="2" t="s">
        <v>1</v>
      </c>
      <c r="EZ14" s="2" t="s">
        <v>1</v>
      </c>
      <c r="FA14" s="2" t="s">
        <v>1</v>
      </c>
      <c r="FB14" s="2" t="s">
        <v>1</v>
      </c>
      <c r="FC14" s="2" t="s">
        <v>1</v>
      </c>
      <c r="FD14" s="2" t="s">
        <v>1</v>
      </c>
      <c r="FE14" s="2">
        <v>280780</v>
      </c>
      <c r="FF14" s="2">
        <v>216000</v>
      </c>
      <c r="FG14" s="2" t="s">
        <v>1</v>
      </c>
      <c r="FH14" s="2" t="s">
        <v>1</v>
      </c>
      <c r="FI14" s="2">
        <v>48000</v>
      </c>
      <c r="FJ14" s="2">
        <v>37440</v>
      </c>
      <c r="FK14" s="2">
        <v>804</v>
      </c>
      <c r="FL14" s="2" t="s">
        <v>1</v>
      </c>
      <c r="FM14" s="2" t="s">
        <v>1</v>
      </c>
      <c r="FN14" s="2" t="s">
        <v>1</v>
      </c>
      <c r="FO14" s="2" t="s">
        <v>1</v>
      </c>
      <c r="FP14" s="2" t="s">
        <v>1</v>
      </c>
      <c r="FQ14" s="2" t="s">
        <v>1</v>
      </c>
      <c r="FR14" s="2" t="s">
        <v>1</v>
      </c>
      <c r="FS14" s="2">
        <v>6396.36</v>
      </c>
      <c r="FT14" s="2">
        <v>28108</v>
      </c>
      <c r="FU14" s="2" t="s">
        <v>1</v>
      </c>
      <c r="FV14" s="2">
        <v>96161</v>
      </c>
      <c r="FW14" s="2" t="s">
        <v>1</v>
      </c>
      <c r="FX14" s="2" t="s">
        <v>1</v>
      </c>
      <c r="FY14" s="2" t="s">
        <v>1</v>
      </c>
      <c r="FZ14" s="2" t="s">
        <v>1</v>
      </c>
      <c r="GA14" s="2" t="s">
        <v>1</v>
      </c>
      <c r="GB14" s="2" t="s">
        <v>1</v>
      </c>
      <c r="GC14" s="2" t="s">
        <v>1</v>
      </c>
      <c r="GD14" s="2">
        <v>112848</v>
      </c>
      <c r="GE14" s="2" t="s">
        <v>1</v>
      </c>
      <c r="GF14" s="2">
        <v>9324</v>
      </c>
      <c r="GG14" s="2" t="s">
        <v>1</v>
      </c>
      <c r="GH14" s="2" t="s">
        <v>1</v>
      </c>
      <c r="GI14" s="2">
        <v>1824</v>
      </c>
      <c r="GJ14" s="2">
        <v>13428</v>
      </c>
      <c r="GK14" s="2">
        <v>11049.6</v>
      </c>
      <c r="GL14" s="2">
        <v>20455</v>
      </c>
      <c r="GM14" s="2" t="s">
        <v>1</v>
      </c>
      <c r="GN14" s="2" t="s">
        <v>1</v>
      </c>
      <c r="GO14" s="2">
        <v>1687</v>
      </c>
      <c r="GP14" s="2" t="s">
        <v>1</v>
      </c>
      <c r="GQ14" s="2">
        <v>415582.21</v>
      </c>
      <c r="GR14" s="2">
        <v>614180.34</v>
      </c>
      <c r="GS14" s="2" t="s">
        <v>1</v>
      </c>
      <c r="GT14" s="2">
        <v>16578</v>
      </c>
      <c r="GU14" s="2">
        <v>11762</v>
      </c>
      <c r="GV14" s="2" t="s">
        <v>1</v>
      </c>
      <c r="GW14" s="2" t="s">
        <v>1</v>
      </c>
      <c r="GX14" s="2" t="s">
        <v>1</v>
      </c>
      <c r="GY14" s="2" t="s">
        <v>1</v>
      </c>
      <c r="GZ14" s="2" t="s">
        <v>1</v>
      </c>
      <c r="HA14" s="2" t="s">
        <v>1</v>
      </c>
      <c r="HB14" s="2" t="s">
        <v>1</v>
      </c>
      <c r="HC14" s="2" t="s">
        <v>1</v>
      </c>
      <c r="HD14" s="2" t="s">
        <v>1</v>
      </c>
      <c r="HE14" s="2" t="s">
        <v>1</v>
      </c>
      <c r="HF14" s="2">
        <v>3640</v>
      </c>
      <c r="HG14" s="2">
        <v>23062</v>
      </c>
      <c r="HH14" s="2" t="s">
        <v>1</v>
      </c>
      <c r="HI14" s="2" t="s">
        <v>1</v>
      </c>
      <c r="HJ14" s="2" t="s">
        <v>1</v>
      </c>
      <c r="HK14" s="2" t="s">
        <v>1</v>
      </c>
      <c r="HL14" s="2" t="s">
        <v>1</v>
      </c>
      <c r="HM14" s="2" t="s">
        <v>1</v>
      </c>
      <c r="HN14" s="2">
        <v>6360</v>
      </c>
      <c r="HO14" s="2" t="s">
        <v>1</v>
      </c>
      <c r="HP14" s="2" t="s">
        <v>1</v>
      </c>
      <c r="HQ14" s="2" t="s">
        <v>1</v>
      </c>
      <c r="HR14" s="2">
        <v>3742</v>
      </c>
      <c r="HS14" s="2" t="s">
        <v>1</v>
      </c>
      <c r="HT14" s="2" t="s">
        <v>1</v>
      </c>
      <c r="HU14" s="2" t="s">
        <v>1</v>
      </c>
      <c r="HV14" s="2" t="s">
        <v>1</v>
      </c>
      <c r="HW14" s="2">
        <v>36332</v>
      </c>
      <c r="HX14" s="2" t="s">
        <v>1</v>
      </c>
      <c r="HY14" s="2" t="s">
        <v>1</v>
      </c>
      <c r="HZ14" s="2" t="s">
        <v>1</v>
      </c>
      <c r="IA14" s="2" t="s">
        <v>1</v>
      </c>
      <c r="IB14" s="2" t="s">
        <v>1</v>
      </c>
      <c r="IC14" s="2" t="s">
        <v>1</v>
      </c>
      <c r="ID14" s="2" t="s">
        <v>1</v>
      </c>
      <c r="IE14" s="2" t="s">
        <v>1</v>
      </c>
      <c r="IF14" s="2" t="s">
        <v>1</v>
      </c>
      <c r="IG14" s="2">
        <v>11000</v>
      </c>
      <c r="IH14" s="2" t="s">
        <v>1</v>
      </c>
      <c r="II14" s="2" t="s">
        <v>1</v>
      </c>
      <c r="IJ14" s="2" t="s">
        <v>1</v>
      </c>
      <c r="IK14" s="2">
        <v>51142</v>
      </c>
      <c r="IL14" s="2" t="s">
        <v>1</v>
      </c>
      <c r="IM14" s="2" t="s">
        <v>1</v>
      </c>
      <c r="IN14" s="2">
        <v>1000</v>
      </c>
      <c r="IO14" s="2">
        <v>13156</v>
      </c>
      <c r="IP14" s="2" t="s">
        <v>1</v>
      </c>
      <c r="IQ14" s="2" t="s">
        <v>1</v>
      </c>
      <c r="IR14" s="2" t="s">
        <v>1</v>
      </c>
      <c r="IS14" s="2" t="s">
        <v>1</v>
      </c>
      <c r="IT14" s="2" t="s">
        <v>1</v>
      </c>
      <c r="IU14" s="2" t="s">
        <v>1</v>
      </c>
      <c r="IV14" s="2" t="s">
        <v>1</v>
      </c>
      <c r="IW14" s="2" t="s">
        <v>1</v>
      </c>
      <c r="IX14" s="2" t="s">
        <v>1</v>
      </c>
      <c r="IY14" s="2" t="s">
        <v>1</v>
      </c>
      <c r="IZ14" s="2" t="s">
        <v>1</v>
      </c>
      <c r="JA14" s="2" t="s">
        <v>1</v>
      </c>
      <c r="JB14" s="2" t="s">
        <v>1</v>
      </c>
      <c r="JC14" s="2" t="s">
        <v>1</v>
      </c>
      <c r="JD14" s="2" t="s">
        <v>1</v>
      </c>
      <c r="JE14" s="2" t="s">
        <v>1</v>
      </c>
      <c r="JF14" s="2" t="s">
        <v>1</v>
      </c>
      <c r="JG14" s="2" t="s">
        <v>1</v>
      </c>
      <c r="JH14" s="2" t="s">
        <v>1</v>
      </c>
      <c r="JI14" s="2" t="s">
        <v>1</v>
      </c>
      <c r="JJ14" s="2" t="s">
        <v>1</v>
      </c>
      <c r="JK14" s="2" t="s">
        <v>1</v>
      </c>
      <c r="JL14" s="2" t="s">
        <v>1</v>
      </c>
      <c r="JM14" s="2" t="s">
        <v>1</v>
      </c>
      <c r="JN14" s="2" t="s">
        <v>1</v>
      </c>
      <c r="JO14" s="2">
        <v>0</v>
      </c>
      <c r="JP14" s="2" t="s">
        <v>1</v>
      </c>
      <c r="JQ14" s="2" t="s">
        <v>1</v>
      </c>
      <c r="JR14" s="2" t="s">
        <v>1</v>
      </c>
      <c r="JS14" s="2" t="s">
        <v>1</v>
      </c>
      <c r="JT14" s="2" t="s">
        <v>1</v>
      </c>
      <c r="JU14" s="2" t="s">
        <v>1</v>
      </c>
      <c r="JV14" s="2" t="s">
        <v>1</v>
      </c>
      <c r="JW14" s="2" t="s">
        <v>1</v>
      </c>
      <c r="JX14" s="2" t="s">
        <v>1</v>
      </c>
      <c r="JY14" s="2" t="s">
        <v>1</v>
      </c>
      <c r="JZ14" s="2">
        <v>60475</v>
      </c>
      <c r="KA14" s="2" t="s">
        <v>1</v>
      </c>
      <c r="KB14" s="2" t="s">
        <v>1</v>
      </c>
      <c r="KC14" s="2">
        <v>70000</v>
      </c>
      <c r="KD14" s="2" t="s">
        <v>1</v>
      </c>
      <c r="KE14" s="2" t="s">
        <v>1</v>
      </c>
      <c r="KF14" s="2" t="s">
        <v>1</v>
      </c>
      <c r="KG14" s="2" t="s">
        <v>1</v>
      </c>
      <c r="KH14" s="2" t="s">
        <v>1</v>
      </c>
      <c r="KI14" s="2" t="s">
        <v>1</v>
      </c>
      <c r="KJ14" s="2" t="s">
        <v>1</v>
      </c>
      <c r="KK14" s="2" t="s">
        <v>1</v>
      </c>
      <c r="KL14" s="2" t="s">
        <v>1</v>
      </c>
      <c r="KM14" s="2" t="s">
        <v>1</v>
      </c>
      <c r="KN14" s="2" t="s">
        <v>1</v>
      </c>
      <c r="KO14" s="2" t="s">
        <v>1</v>
      </c>
      <c r="KP14" s="2" t="s">
        <v>1</v>
      </c>
      <c r="KQ14" s="2" t="s">
        <v>1</v>
      </c>
      <c r="KR14" s="2" t="s">
        <v>1</v>
      </c>
      <c r="KS14" s="2" t="s">
        <v>1</v>
      </c>
      <c r="KT14" s="2" t="s">
        <v>1</v>
      </c>
      <c r="KU14" s="2" t="s">
        <v>1</v>
      </c>
      <c r="KV14" s="2" t="s">
        <v>1</v>
      </c>
      <c r="KW14" s="2" t="s">
        <v>1</v>
      </c>
      <c r="KX14" s="2" t="s">
        <v>1</v>
      </c>
      <c r="KY14" s="2" t="s">
        <v>1</v>
      </c>
      <c r="KZ14" s="2" t="s">
        <v>1</v>
      </c>
      <c r="LA14" s="2" t="s">
        <v>1</v>
      </c>
      <c r="LB14" s="2" t="s">
        <v>1</v>
      </c>
      <c r="LC14" s="2" t="s">
        <v>1</v>
      </c>
      <c r="LD14" s="2" t="s">
        <v>1</v>
      </c>
      <c r="LE14" s="2" t="s">
        <v>1</v>
      </c>
      <c r="LF14" s="2" t="s">
        <v>1</v>
      </c>
      <c r="LG14" s="2" t="s">
        <v>1</v>
      </c>
    </row>
    <row r="15" spans="1:319" x14ac:dyDescent="0.3">
      <c r="A15" s="2" t="s">
        <v>10</v>
      </c>
      <c r="B15" s="2">
        <v>305</v>
      </c>
      <c r="C15" s="23">
        <f t="shared" si="25"/>
        <v>886515.97999999952</v>
      </c>
      <c r="D15" s="23">
        <f t="shared" si="26"/>
        <v>4974379.6399999997</v>
      </c>
      <c r="E15" s="23">
        <f t="shared" si="27"/>
        <v>16309.44144262295</v>
      </c>
      <c r="F15" s="23">
        <f t="shared" si="28"/>
        <v>3524215.9299999997</v>
      </c>
      <c r="G15" s="23">
        <f t="shared" si="29"/>
        <v>951258.71</v>
      </c>
      <c r="H15" s="23">
        <f t="shared" si="30"/>
        <v>4610</v>
      </c>
      <c r="I15" s="23">
        <f t="shared" si="31"/>
        <v>494295</v>
      </c>
      <c r="J15" s="23">
        <f t="shared" si="32"/>
        <v>1620.639344262295</v>
      </c>
      <c r="K15" s="23">
        <f t="shared" si="33"/>
        <v>494295</v>
      </c>
      <c r="L15" s="23">
        <f t="shared" si="34"/>
        <v>0</v>
      </c>
      <c r="M15" s="23">
        <f t="shared" si="35"/>
        <v>940198.71</v>
      </c>
      <c r="N15" s="23">
        <f t="shared" si="36"/>
        <v>11554.806327868851</v>
      </c>
      <c r="O15" s="23">
        <f t="shared" si="37"/>
        <v>862940.61999999988</v>
      </c>
      <c r="P15" s="23">
        <f t="shared" si="38"/>
        <v>643727.44999999995</v>
      </c>
      <c r="Q15" s="23">
        <f t="shared" si="39"/>
        <v>1454664.87</v>
      </c>
      <c r="R15" s="23">
        <f t="shared" si="40"/>
        <v>3336821.26</v>
      </c>
      <c r="S15" s="23">
        <f t="shared" si="41"/>
        <v>10940.397573770491</v>
      </c>
      <c r="T15" s="23">
        <f t="shared" si="42"/>
        <v>187394.66999999993</v>
      </c>
      <c r="U15" s="7">
        <f t="shared" si="43"/>
        <v>5.3173435942104698E-2</v>
      </c>
      <c r="V15" s="23">
        <f t="shared" si="44"/>
        <v>167760</v>
      </c>
      <c r="W15" s="23">
        <f t="shared" si="45"/>
        <v>5005</v>
      </c>
      <c r="X15" s="23">
        <f t="shared" si="46"/>
        <v>14279.67</v>
      </c>
      <c r="Y15" s="23">
        <f t="shared" si="47"/>
        <v>350</v>
      </c>
      <c r="Z15" s="23">
        <f t="shared" si="48"/>
        <v>0</v>
      </c>
      <c r="AA15" s="23">
        <f t="shared" si="49"/>
        <v>375488.32</v>
      </c>
      <c r="AB15" s="23">
        <f t="shared" si="50"/>
        <v>4087863.66</v>
      </c>
      <c r="AC15" s="23">
        <f t="shared" si="51"/>
        <v>13402.831672131148</v>
      </c>
      <c r="AD15" s="23">
        <f t="shared" si="52"/>
        <v>3298803.66</v>
      </c>
      <c r="AE15" s="23">
        <f t="shared" si="53"/>
        <v>10815.749704918033</v>
      </c>
      <c r="AF15" s="23">
        <f t="shared" si="54"/>
        <v>921553</v>
      </c>
      <c r="AG15" s="23">
        <f t="shared" si="55"/>
        <v>3021.4852459016392</v>
      </c>
      <c r="AH15" s="23">
        <f t="shared" si="56"/>
        <v>3045994.66</v>
      </c>
      <c r="AI15" s="23">
        <f t="shared" si="57"/>
        <v>5860</v>
      </c>
      <c r="AJ15" s="23">
        <f t="shared" si="58"/>
        <v>54056</v>
      </c>
      <c r="AK15" s="23">
        <f t="shared" si="59"/>
        <v>789060</v>
      </c>
      <c r="AL15" s="23">
        <f t="shared" si="60"/>
        <v>2587.0819672131147</v>
      </c>
      <c r="AM15" s="23">
        <f t="shared" si="61"/>
        <v>789060</v>
      </c>
      <c r="AN15" s="23">
        <f t="shared" si="62"/>
        <v>0</v>
      </c>
      <c r="AO15" s="2">
        <v>674199.82</v>
      </c>
      <c r="AP15" s="2">
        <v>119246.86</v>
      </c>
      <c r="AQ15" s="2">
        <v>69493.94</v>
      </c>
      <c r="AR15" s="2" t="s">
        <v>1</v>
      </c>
      <c r="AS15" s="2">
        <v>643727.44999999995</v>
      </c>
      <c r="AT15" s="2" t="s">
        <v>1</v>
      </c>
      <c r="AU15" s="2" t="s">
        <v>1</v>
      </c>
      <c r="AV15" s="2">
        <v>1454664.87</v>
      </c>
      <c r="AX15" s="2" t="s">
        <v>1</v>
      </c>
      <c r="AY15" s="2" t="s">
        <v>1</v>
      </c>
      <c r="AZ15" s="2" t="s">
        <v>1</v>
      </c>
      <c r="BA15" s="2" t="s">
        <v>1</v>
      </c>
      <c r="BB15" s="2" t="s">
        <v>1</v>
      </c>
      <c r="BC15" s="2" t="s">
        <v>1</v>
      </c>
      <c r="BD15" s="2">
        <v>167760</v>
      </c>
      <c r="BE15" s="2" t="s">
        <v>1</v>
      </c>
      <c r="BF15" s="2" t="s">
        <v>1</v>
      </c>
      <c r="BG15" s="2">
        <v>5005</v>
      </c>
      <c r="BH15" s="2" t="s">
        <v>1</v>
      </c>
      <c r="BI15" s="2" t="s">
        <v>1</v>
      </c>
      <c r="BJ15" s="2" t="s">
        <v>1</v>
      </c>
      <c r="BK15" s="2" t="s">
        <v>1</v>
      </c>
      <c r="BL15" s="2" t="s">
        <v>1</v>
      </c>
      <c r="BM15" s="2" t="s">
        <v>1</v>
      </c>
      <c r="BN15" s="2" t="s">
        <v>1</v>
      </c>
      <c r="BO15" s="2" t="s">
        <v>1</v>
      </c>
      <c r="BP15" s="2">
        <v>14279.67</v>
      </c>
      <c r="BQ15" s="2" t="s">
        <v>1</v>
      </c>
      <c r="BR15" s="2" t="s">
        <v>1</v>
      </c>
      <c r="BS15" s="2" t="s">
        <v>1</v>
      </c>
      <c r="BT15" s="2">
        <v>350</v>
      </c>
      <c r="BX15" s="2" t="s">
        <v>1</v>
      </c>
      <c r="BY15" s="2">
        <v>375488.32</v>
      </c>
      <c r="BZ15" s="2" t="s">
        <v>1</v>
      </c>
      <c r="CA15" s="2">
        <v>709354</v>
      </c>
      <c r="CB15" s="2" t="s">
        <v>1</v>
      </c>
      <c r="CC15" s="2" t="s">
        <v>1</v>
      </c>
      <c r="CD15" s="2" t="s">
        <v>1</v>
      </c>
      <c r="CE15" s="2" t="s">
        <v>1</v>
      </c>
      <c r="CF15" s="2" t="s">
        <v>1</v>
      </c>
      <c r="CG15" s="2">
        <v>33175</v>
      </c>
      <c r="CH15" s="2">
        <v>189412</v>
      </c>
      <c r="CI15" s="2" t="s">
        <v>1</v>
      </c>
      <c r="CJ15" s="2" t="s">
        <v>1</v>
      </c>
      <c r="CK15" s="2">
        <v>8257.7099999999991</v>
      </c>
      <c r="CL15" s="2" t="s">
        <v>1</v>
      </c>
      <c r="CM15" s="2" t="s">
        <v>1</v>
      </c>
      <c r="CN15" s="2" t="s">
        <v>1</v>
      </c>
      <c r="CO15" s="2" t="s">
        <v>1</v>
      </c>
      <c r="CP15" s="2" t="s">
        <v>1</v>
      </c>
      <c r="CQ15" s="2" t="s">
        <v>1</v>
      </c>
      <c r="CR15" s="2" t="s">
        <v>1</v>
      </c>
      <c r="CS15" s="2" t="s">
        <v>1</v>
      </c>
      <c r="CT15" s="2" t="s">
        <v>1</v>
      </c>
      <c r="CU15" s="2" t="s">
        <v>1</v>
      </c>
      <c r="CV15" s="2" t="s">
        <v>1</v>
      </c>
      <c r="CW15" s="2" t="s">
        <v>1</v>
      </c>
      <c r="CX15" s="2" t="s">
        <v>1</v>
      </c>
      <c r="CY15" s="2" t="s">
        <v>1</v>
      </c>
      <c r="CZ15" s="2" t="s">
        <v>1</v>
      </c>
      <c r="DA15" s="2" t="s">
        <v>1</v>
      </c>
      <c r="DB15" s="2" t="s">
        <v>1</v>
      </c>
      <c r="DC15" s="2" t="s">
        <v>1</v>
      </c>
      <c r="DD15" s="2" t="s">
        <v>1</v>
      </c>
      <c r="DE15" s="2">
        <v>11060</v>
      </c>
      <c r="DF15" s="2" t="s">
        <v>1</v>
      </c>
      <c r="DG15" s="2" t="s">
        <v>1</v>
      </c>
      <c r="DH15" s="2" t="s">
        <v>1</v>
      </c>
      <c r="DI15" s="2" t="s">
        <v>1</v>
      </c>
      <c r="DJ15" s="2" t="s">
        <v>1</v>
      </c>
      <c r="DK15" s="2" t="s">
        <v>1</v>
      </c>
      <c r="DL15" s="2" t="s">
        <v>1</v>
      </c>
      <c r="DM15" s="2" t="s">
        <v>1</v>
      </c>
      <c r="DN15" s="2">
        <v>4610</v>
      </c>
      <c r="DO15" s="2" t="s">
        <v>1</v>
      </c>
      <c r="DP15" s="2" t="s">
        <v>1</v>
      </c>
      <c r="DQ15" s="2" t="s">
        <v>1</v>
      </c>
      <c r="DR15" s="2" t="s">
        <v>1</v>
      </c>
      <c r="DS15" s="2" t="s">
        <v>1</v>
      </c>
      <c r="DT15" s="2" t="s">
        <v>1</v>
      </c>
      <c r="DU15" s="2" t="s">
        <v>1</v>
      </c>
      <c r="DV15" s="2" t="s">
        <v>1</v>
      </c>
      <c r="DW15" s="2" t="s">
        <v>1</v>
      </c>
      <c r="DX15" s="2" t="s">
        <v>1</v>
      </c>
      <c r="DY15" s="2">
        <v>89435</v>
      </c>
      <c r="DZ15" s="2">
        <v>54400</v>
      </c>
      <c r="EA15" s="2" t="s">
        <v>1</v>
      </c>
      <c r="EB15" s="2">
        <v>177580</v>
      </c>
      <c r="EC15" s="2" t="s">
        <v>1</v>
      </c>
      <c r="ED15" s="2" t="s">
        <v>1</v>
      </c>
      <c r="EE15" s="2" t="s">
        <v>1</v>
      </c>
      <c r="EF15" s="2">
        <v>172880</v>
      </c>
      <c r="EG15" s="2" t="s">
        <v>1</v>
      </c>
      <c r="EH15" s="2" t="s">
        <v>1</v>
      </c>
      <c r="EI15" s="2" t="s">
        <v>1</v>
      </c>
      <c r="EJ15" s="2" t="s">
        <v>1</v>
      </c>
      <c r="EK15" s="2" t="s">
        <v>1</v>
      </c>
      <c r="EL15" s="2" t="s">
        <v>1</v>
      </c>
      <c r="EM15" s="2" t="s">
        <v>1</v>
      </c>
      <c r="EN15" s="2" t="s">
        <v>1</v>
      </c>
      <c r="EO15" s="2" t="s">
        <v>1</v>
      </c>
      <c r="EP15" s="2" t="s">
        <v>1</v>
      </c>
      <c r="EQ15" s="2" t="s">
        <v>1</v>
      </c>
      <c r="ER15" s="2" t="s">
        <v>1</v>
      </c>
      <c r="ES15" s="2" t="s">
        <v>1</v>
      </c>
      <c r="ET15" s="2" t="s">
        <v>1</v>
      </c>
      <c r="EU15" s="2" t="s">
        <v>1</v>
      </c>
      <c r="EV15" s="2" t="s">
        <v>1</v>
      </c>
      <c r="EW15" s="2" t="s">
        <v>1</v>
      </c>
      <c r="EX15" s="2" t="s">
        <v>1</v>
      </c>
      <c r="EY15" s="2" t="s">
        <v>1</v>
      </c>
      <c r="EZ15" s="2" t="s">
        <v>1</v>
      </c>
      <c r="FA15" s="2" t="s">
        <v>1</v>
      </c>
      <c r="FB15" s="2" t="s">
        <v>1</v>
      </c>
      <c r="FC15" s="2">
        <v>434975</v>
      </c>
      <c r="FD15" s="2">
        <v>1618</v>
      </c>
      <c r="FE15" s="2">
        <v>88920</v>
      </c>
      <c r="FF15" s="2">
        <v>128760</v>
      </c>
      <c r="FG15" s="2" t="s">
        <v>1</v>
      </c>
      <c r="FH15" s="2" t="s">
        <v>1</v>
      </c>
      <c r="FI15" s="2">
        <v>172855</v>
      </c>
      <c r="FJ15" s="2">
        <v>94425</v>
      </c>
      <c r="FK15" s="2" t="s">
        <v>1</v>
      </c>
      <c r="FL15" s="2" t="s">
        <v>1</v>
      </c>
      <c r="FM15" s="2" t="s">
        <v>1</v>
      </c>
      <c r="FN15" s="2" t="s">
        <v>1</v>
      </c>
      <c r="FO15" s="2" t="s">
        <v>1</v>
      </c>
      <c r="FP15" s="2" t="s">
        <v>1</v>
      </c>
      <c r="FQ15" s="2" t="s">
        <v>1</v>
      </c>
      <c r="FR15" s="2" t="s">
        <v>1</v>
      </c>
      <c r="FS15" s="2">
        <v>940</v>
      </c>
      <c r="FT15" s="2">
        <v>137318.1</v>
      </c>
      <c r="FU15" s="2" t="s">
        <v>1</v>
      </c>
      <c r="FV15" s="2">
        <v>206603.57</v>
      </c>
      <c r="FW15" s="2" t="s">
        <v>1</v>
      </c>
      <c r="FX15" s="2" t="s">
        <v>1</v>
      </c>
      <c r="FY15" s="2" t="s">
        <v>1</v>
      </c>
      <c r="FZ15" s="2" t="s">
        <v>1</v>
      </c>
      <c r="GA15" s="2" t="s">
        <v>1</v>
      </c>
      <c r="GB15" s="2" t="s">
        <v>1</v>
      </c>
      <c r="GC15" s="2" t="s">
        <v>1</v>
      </c>
      <c r="GD15" s="2">
        <v>227106</v>
      </c>
      <c r="GE15" s="2" t="s">
        <v>1</v>
      </c>
      <c r="GF15" s="2">
        <v>27144</v>
      </c>
      <c r="GG15" s="2" t="s">
        <v>1</v>
      </c>
      <c r="GH15" s="2" t="s">
        <v>1</v>
      </c>
      <c r="GI15" s="2">
        <v>34</v>
      </c>
      <c r="GJ15" s="2">
        <v>19269.5</v>
      </c>
      <c r="GK15" s="2">
        <v>21919.8</v>
      </c>
      <c r="GL15" s="2">
        <v>9000</v>
      </c>
      <c r="GM15" s="2">
        <v>1022</v>
      </c>
      <c r="GN15" s="2" t="s">
        <v>1</v>
      </c>
      <c r="GO15" s="2">
        <v>3656</v>
      </c>
      <c r="GP15" s="2" t="s">
        <v>1</v>
      </c>
      <c r="GQ15" s="2">
        <v>539673.87</v>
      </c>
      <c r="GR15" s="2">
        <v>914529.82</v>
      </c>
      <c r="GS15" s="2" t="s">
        <v>1</v>
      </c>
      <c r="GT15" s="2">
        <v>4740</v>
      </c>
      <c r="GU15" s="2">
        <v>11485</v>
      </c>
      <c r="GV15" s="2" t="s">
        <v>1</v>
      </c>
      <c r="GW15" s="2" t="s">
        <v>1</v>
      </c>
      <c r="GX15" s="2" t="s">
        <v>1</v>
      </c>
      <c r="GY15" s="2" t="s">
        <v>1</v>
      </c>
      <c r="GZ15" s="2" t="s">
        <v>1</v>
      </c>
      <c r="HA15" s="2" t="s">
        <v>1</v>
      </c>
      <c r="HB15" s="2" t="s">
        <v>1</v>
      </c>
      <c r="HC15" s="2" t="s">
        <v>1</v>
      </c>
      <c r="HD15" s="2" t="s">
        <v>1</v>
      </c>
      <c r="HE15" s="2" t="s">
        <v>1</v>
      </c>
      <c r="HF15" s="2">
        <v>5860</v>
      </c>
      <c r="HG15" s="2">
        <v>0</v>
      </c>
      <c r="HH15" s="2" t="s">
        <v>1</v>
      </c>
      <c r="HI15" s="2" t="s">
        <v>1</v>
      </c>
      <c r="HJ15" s="2" t="s">
        <v>1</v>
      </c>
      <c r="HK15" s="2" t="s">
        <v>1</v>
      </c>
      <c r="HL15" s="2" t="s">
        <v>1</v>
      </c>
      <c r="HM15" s="2" t="s">
        <v>1</v>
      </c>
      <c r="HN15" s="2" t="s">
        <v>1</v>
      </c>
      <c r="HO15" s="2" t="s">
        <v>1</v>
      </c>
      <c r="HP15" s="2" t="s">
        <v>1</v>
      </c>
      <c r="HQ15" s="2" t="s">
        <v>1</v>
      </c>
      <c r="HR15" s="2" t="s">
        <v>1</v>
      </c>
      <c r="HS15" s="2" t="s">
        <v>1</v>
      </c>
      <c r="HT15" s="2" t="s">
        <v>1</v>
      </c>
      <c r="HU15" s="2" t="s">
        <v>1</v>
      </c>
      <c r="HV15" s="2" t="s">
        <v>1</v>
      </c>
      <c r="HW15" s="2">
        <v>45556</v>
      </c>
      <c r="HX15" s="2" t="s">
        <v>1</v>
      </c>
      <c r="HY15" s="2" t="s">
        <v>1</v>
      </c>
      <c r="HZ15" s="2" t="s">
        <v>1</v>
      </c>
      <c r="IA15" s="2">
        <v>4500</v>
      </c>
      <c r="IB15" s="2" t="s">
        <v>1</v>
      </c>
      <c r="IC15" s="2" t="s">
        <v>1</v>
      </c>
      <c r="ID15" s="2" t="s">
        <v>1</v>
      </c>
      <c r="IE15" s="2" t="s">
        <v>1</v>
      </c>
      <c r="IF15" s="2" t="s">
        <v>1</v>
      </c>
      <c r="IG15" s="2">
        <v>4000</v>
      </c>
      <c r="IH15" s="2" t="s">
        <v>1</v>
      </c>
      <c r="II15" s="2" t="s">
        <v>1</v>
      </c>
      <c r="IJ15" s="2">
        <v>1390</v>
      </c>
      <c r="IK15" s="2">
        <v>141993</v>
      </c>
      <c r="IL15" s="2" t="s">
        <v>1</v>
      </c>
      <c r="IM15" s="2" t="s">
        <v>1</v>
      </c>
      <c r="IN15" s="2" t="s">
        <v>1</v>
      </c>
      <c r="IO15" s="2">
        <v>5110</v>
      </c>
      <c r="IP15" s="2" t="s">
        <v>1</v>
      </c>
      <c r="IQ15" s="2" t="s">
        <v>1</v>
      </c>
      <c r="IR15" s="2" t="s">
        <v>1</v>
      </c>
      <c r="IS15" s="2" t="s">
        <v>1</v>
      </c>
      <c r="IT15" s="2" t="s">
        <v>1</v>
      </c>
      <c r="IU15" s="2" t="s">
        <v>1</v>
      </c>
      <c r="IV15" s="2" t="s">
        <v>1</v>
      </c>
      <c r="IW15" s="2" t="s">
        <v>1</v>
      </c>
      <c r="IX15" s="2" t="s">
        <v>1</v>
      </c>
      <c r="IY15" s="2" t="s">
        <v>1</v>
      </c>
      <c r="IZ15" s="2" t="s">
        <v>1</v>
      </c>
      <c r="JA15" s="2">
        <v>44400</v>
      </c>
      <c r="JB15" s="2" t="s">
        <v>1</v>
      </c>
      <c r="JC15" s="2" t="s">
        <v>1</v>
      </c>
      <c r="JD15" s="2" t="s">
        <v>1</v>
      </c>
      <c r="JE15" s="2" t="s">
        <v>1</v>
      </c>
      <c r="JF15" s="2" t="s">
        <v>1</v>
      </c>
      <c r="JG15" s="2" t="s">
        <v>1</v>
      </c>
      <c r="JH15" s="2" t="s">
        <v>1</v>
      </c>
      <c r="JI15" s="2" t="s">
        <v>1</v>
      </c>
      <c r="JJ15" s="2" t="s">
        <v>1</v>
      </c>
      <c r="JK15" s="2" t="s">
        <v>1</v>
      </c>
      <c r="JL15" s="2" t="s">
        <v>1</v>
      </c>
      <c r="JM15" s="2" t="s">
        <v>1</v>
      </c>
      <c r="JN15" s="2" t="s">
        <v>1</v>
      </c>
      <c r="JO15" s="2" t="s">
        <v>1</v>
      </c>
      <c r="JP15" s="2" t="s">
        <v>1</v>
      </c>
      <c r="JQ15" s="2" t="s">
        <v>1</v>
      </c>
      <c r="JR15" s="2" t="s">
        <v>1</v>
      </c>
      <c r="JS15" s="2" t="s">
        <v>1</v>
      </c>
      <c r="JT15" s="2" t="s">
        <v>1</v>
      </c>
      <c r="JU15" s="2" t="s">
        <v>1</v>
      </c>
      <c r="JV15" s="2">
        <v>789060</v>
      </c>
      <c r="JW15" s="2">
        <v>0</v>
      </c>
      <c r="JX15" s="2" t="s">
        <v>1</v>
      </c>
      <c r="JY15" s="2" t="s">
        <v>1</v>
      </c>
      <c r="JZ15" s="2" t="s">
        <v>1</v>
      </c>
      <c r="KA15" s="2" t="s">
        <v>1</v>
      </c>
      <c r="KB15" s="2" t="s">
        <v>1</v>
      </c>
      <c r="KC15" s="2" t="s">
        <v>1</v>
      </c>
      <c r="KD15" s="2" t="s">
        <v>1</v>
      </c>
      <c r="KE15" s="2" t="s">
        <v>1</v>
      </c>
      <c r="KF15" s="2" t="s">
        <v>1</v>
      </c>
      <c r="KG15" s="2" t="s">
        <v>1</v>
      </c>
      <c r="KH15" s="2" t="s">
        <v>1</v>
      </c>
      <c r="KI15" s="2" t="s">
        <v>1</v>
      </c>
      <c r="KJ15" s="2" t="s">
        <v>1</v>
      </c>
      <c r="KK15" s="2" t="s">
        <v>1</v>
      </c>
      <c r="KL15" s="2" t="s">
        <v>1</v>
      </c>
      <c r="KM15" s="2" t="s">
        <v>1</v>
      </c>
      <c r="KN15" s="2" t="s">
        <v>1</v>
      </c>
      <c r="KO15" s="2" t="s">
        <v>1</v>
      </c>
      <c r="KP15" s="2" t="s">
        <v>1</v>
      </c>
      <c r="KQ15" s="2" t="s">
        <v>1</v>
      </c>
      <c r="KR15" s="2" t="s">
        <v>1</v>
      </c>
      <c r="KS15" s="2" t="s">
        <v>1</v>
      </c>
      <c r="KT15" s="2" t="s">
        <v>1</v>
      </c>
      <c r="KU15" s="2" t="s">
        <v>1</v>
      </c>
      <c r="KV15" s="2" t="s">
        <v>1</v>
      </c>
      <c r="KW15" s="2" t="s">
        <v>1</v>
      </c>
      <c r="KX15" s="2" t="s">
        <v>1</v>
      </c>
      <c r="KY15" s="2" t="s">
        <v>1</v>
      </c>
      <c r="KZ15" s="2" t="s">
        <v>1</v>
      </c>
      <c r="LA15" s="2" t="s">
        <v>1</v>
      </c>
      <c r="LB15" s="2" t="s">
        <v>1</v>
      </c>
      <c r="LC15" s="2" t="s">
        <v>1</v>
      </c>
      <c r="LD15" s="2" t="s">
        <v>1</v>
      </c>
      <c r="LE15" s="2" t="s">
        <v>1</v>
      </c>
      <c r="LF15" s="2">
        <v>0</v>
      </c>
      <c r="LG15" s="2" t="s">
        <v>1</v>
      </c>
    </row>
    <row r="16" spans="1:319" x14ac:dyDescent="0.3">
      <c r="A16" s="2" t="s">
        <v>11</v>
      </c>
      <c r="B16" s="2">
        <v>83</v>
      </c>
      <c r="C16" s="23">
        <f t="shared" si="25"/>
        <v>612230.98</v>
      </c>
      <c r="D16" s="23">
        <f t="shared" si="26"/>
        <v>1688675.6600000001</v>
      </c>
      <c r="E16" s="23">
        <f t="shared" si="27"/>
        <v>20345.489879518074</v>
      </c>
      <c r="F16" s="23">
        <f t="shared" si="28"/>
        <v>878297.13</v>
      </c>
      <c r="G16" s="23">
        <f t="shared" si="29"/>
        <v>723945.53</v>
      </c>
      <c r="H16" s="23">
        <f t="shared" si="30"/>
        <v>0</v>
      </c>
      <c r="I16" s="23">
        <f t="shared" si="31"/>
        <v>86433</v>
      </c>
      <c r="J16" s="23">
        <f t="shared" si="32"/>
        <v>1041.3614457831325</v>
      </c>
      <c r="K16" s="23">
        <f t="shared" si="33"/>
        <v>86433</v>
      </c>
      <c r="L16" s="23">
        <f t="shared" si="34"/>
        <v>0</v>
      </c>
      <c r="M16" s="23">
        <f t="shared" si="35"/>
        <v>699501.53</v>
      </c>
      <c r="N16" s="23">
        <f t="shared" si="36"/>
        <v>10581.89313253012</v>
      </c>
      <c r="O16" s="23">
        <f t="shared" si="37"/>
        <v>208238.55</v>
      </c>
      <c r="P16" s="23">
        <f t="shared" si="38"/>
        <v>166791.14000000001</v>
      </c>
      <c r="Q16" s="23">
        <f t="shared" si="39"/>
        <v>395106.17</v>
      </c>
      <c r="R16" s="23">
        <f t="shared" si="40"/>
        <v>849780.86</v>
      </c>
      <c r="S16" s="23">
        <f t="shared" si="41"/>
        <v>10238.323614457831</v>
      </c>
      <c r="T16" s="23">
        <f t="shared" si="42"/>
        <v>28516.270000000019</v>
      </c>
      <c r="U16" s="7">
        <f t="shared" si="43"/>
        <v>3.2467679815827266E-2</v>
      </c>
      <c r="V16" s="23">
        <f t="shared" si="44"/>
        <v>0</v>
      </c>
      <c r="W16" s="23">
        <f t="shared" si="45"/>
        <v>24600</v>
      </c>
      <c r="X16" s="23">
        <f t="shared" si="46"/>
        <v>3916.27</v>
      </c>
      <c r="Y16" s="23">
        <f t="shared" si="47"/>
        <v>0</v>
      </c>
      <c r="Z16" s="23">
        <f t="shared" si="48"/>
        <v>0</v>
      </c>
      <c r="AA16" s="23">
        <f t="shared" si="49"/>
        <v>79645</v>
      </c>
      <c r="AB16" s="23">
        <f t="shared" si="50"/>
        <v>1076444.6800000002</v>
      </c>
      <c r="AC16" s="23">
        <f t="shared" si="51"/>
        <v>12969.213012048194</v>
      </c>
      <c r="AD16" s="23">
        <f t="shared" si="52"/>
        <v>959172.68</v>
      </c>
      <c r="AE16" s="23">
        <f t="shared" si="53"/>
        <v>11556.297349397591</v>
      </c>
      <c r="AF16" s="23">
        <f t="shared" si="54"/>
        <v>240970</v>
      </c>
      <c r="AG16" s="23">
        <f t="shared" si="55"/>
        <v>2903.2530120481929</v>
      </c>
      <c r="AH16" s="23">
        <f t="shared" si="56"/>
        <v>887692.68</v>
      </c>
      <c r="AI16" s="23">
        <f t="shared" si="57"/>
        <v>13919</v>
      </c>
      <c r="AJ16" s="23">
        <f t="shared" si="58"/>
        <v>21932</v>
      </c>
      <c r="AK16" s="23">
        <f t="shared" si="59"/>
        <v>117272</v>
      </c>
      <c r="AL16" s="23">
        <f t="shared" si="60"/>
        <v>1412.9156626506024</v>
      </c>
      <c r="AM16" s="23">
        <f t="shared" si="61"/>
        <v>117272</v>
      </c>
      <c r="AN16" s="23">
        <f t="shared" si="62"/>
        <v>0</v>
      </c>
      <c r="AO16" s="2">
        <v>186285.41</v>
      </c>
      <c r="AP16" s="2">
        <v>2816.8</v>
      </c>
      <c r="AQ16" s="2">
        <v>19136.34</v>
      </c>
      <c r="AR16" s="2" t="s">
        <v>1</v>
      </c>
      <c r="AS16" s="2">
        <v>166791.14000000001</v>
      </c>
      <c r="AT16" s="2" t="s">
        <v>1</v>
      </c>
      <c r="AU16" s="2" t="s">
        <v>1</v>
      </c>
      <c r="AV16" s="2">
        <v>395106.17</v>
      </c>
      <c r="AX16" s="2" t="s">
        <v>1</v>
      </c>
      <c r="AY16" s="2" t="s">
        <v>1</v>
      </c>
      <c r="AZ16" s="2" t="s">
        <v>1</v>
      </c>
      <c r="BA16" s="2" t="s">
        <v>1</v>
      </c>
      <c r="BB16" s="2" t="s">
        <v>1</v>
      </c>
      <c r="BC16" s="2" t="s">
        <v>1</v>
      </c>
      <c r="BD16" s="2" t="s">
        <v>1</v>
      </c>
      <c r="BE16" s="2" t="s">
        <v>1</v>
      </c>
      <c r="BF16" s="2">
        <v>23700</v>
      </c>
      <c r="BG16" s="2">
        <v>900</v>
      </c>
      <c r="BH16" s="2" t="s">
        <v>1</v>
      </c>
      <c r="BI16" s="2" t="s">
        <v>1</v>
      </c>
      <c r="BJ16" s="2" t="s">
        <v>1</v>
      </c>
      <c r="BK16" s="2" t="s">
        <v>1</v>
      </c>
      <c r="BL16" s="2" t="s">
        <v>1</v>
      </c>
      <c r="BM16" s="2" t="s">
        <v>1</v>
      </c>
      <c r="BN16" s="2" t="s">
        <v>1</v>
      </c>
      <c r="BO16" s="2" t="s">
        <v>1</v>
      </c>
      <c r="BP16" s="2">
        <v>3916.27</v>
      </c>
      <c r="BQ16" s="2" t="s">
        <v>1</v>
      </c>
      <c r="BR16" s="2" t="s">
        <v>1</v>
      </c>
      <c r="BS16" s="2" t="s">
        <v>1</v>
      </c>
      <c r="BT16" s="2">
        <v>0</v>
      </c>
      <c r="BX16" s="2" t="s">
        <v>1</v>
      </c>
      <c r="BY16" s="2">
        <v>79645</v>
      </c>
      <c r="BZ16" s="2" t="s">
        <v>1</v>
      </c>
      <c r="CA16" s="2">
        <v>679296.05</v>
      </c>
      <c r="CB16" s="2">
        <v>0</v>
      </c>
      <c r="CC16" s="2" t="s">
        <v>1</v>
      </c>
      <c r="CD16" s="2" t="s">
        <v>1</v>
      </c>
      <c r="CE16" s="2" t="s">
        <v>1</v>
      </c>
      <c r="CF16" s="2" t="s">
        <v>1</v>
      </c>
      <c r="CG16" s="2">
        <v>18375</v>
      </c>
      <c r="CH16" s="2" t="s">
        <v>1</v>
      </c>
      <c r="CI16" s="2" t="s">
        <v>1</v>
      </c>
      <c r="CJ16" s="2">
        <v>1000</v>
      </c>
      <c r="CK16" s="2">
        <v>830.48</v>
      </c>
      <c r="CL16" s="2" t="s">
        <v>1</v>
      </c>
      <c r="CM16" s="2" t="s">
        <v>1</v>
      </c>
      <c r="CN16" s="2" t="s">
        <v>1</v>
      </c>
      <c r="CO16" s="2" t="s">
        <v>1</v>
      </c>
      <c r="CP16" s="2" t="s">
        <v>1</v>
      </c>
      <c r="CQ16" s="2">
        <v>24444</v>
      </c>
      <c r="CR16" s="2" t="s">
        <v>1</v>
      </c>
      <c r="CS16" s="2" t="s">
        <v>1</v>
      </c>
      <c r="CT16" s="2" t="s">
        <v>1</v>
      </c>
      <c r="CU16" s="2" t="s">
        <v>1</v>
      </c>
      <c r="CV16" s="2" t="s">
        <v>1</v>
      </c>
      <c r="CW16" s="2" t="s">
        <v>1</v>
      </c>
      <c r="CX16" s="2" t="s">
        <v>1</v>
      </c>
      <c r="CY16" s="2" t="s">
        <v>1</v>
      </c>
      <c r="CZ16" s="2" t="s">
        <v>1</v>
      </c>
      <c r="DA16" s="2">
        <v>0</v>
      </c>
      <c r="DB16" s="2" t="s">
        <v>1</v>
      </c>
      <c r="DC16" s="2" t="s">
        <v>1</v>
      </c>
      <c r="DD16" s="2" t="s">
        <v>1</v>
      </c>
      <c r="DE16" s="2" t="s">
        <v>1</v>
      </c>
      <c r="DF16" s="2" t="s">
        <v>1</v>
      </c>
      <c r="DG16" s="2" t="s">
        <v>1</v>
      </c>
      <c r="DH16" s="2" t="s">
        <v>1</v>
      </c>
      <c r="DI16" s="2" t="s">
        <v>1</v>
      </c>
      <c r="DJ16" s="2" t="s">
        <v>1</v>
      </c>
      <c r="DK16" s="2" t="s">
        <v>1</v>
      </c>
      <c r="DL16" s="2" t="s">
        <v>1</v>
      </c>
      <c r="DM16" s="2" t="s">
        <v>1</v>
      </c>
      <c r="DN16" s="2" t="s">
        <v>1</v>
      </c>
      <c r="DO16" s="2" t="s">
        <v>1</v>
      </c>
      <c r="DP16" s="2" t="s">
        <v>1</v>
      </c>
      <c r="DQ16" s="2" t="s">
        <v>1</v>
      </c>
      <c r="DR16" s="2" t="s">
        <v>1</v>
      </c>
      <c r="DS16" s="2" t="s">
        <v>1</v>
      </c>
      <c r="DT16" s="2" t="s">
        <v>1</v>
      </c>
      <c r="DU16" s="2" t="s">
        <v>1</v>
      </c>
      <c r="DV16" s="2" t="s">
        <v>1</v>
      </c>
      <c r="DW16" s="2" t="s">
        <v>1</v>
      </c>
      <c r="DX16" s="2" t="s">
        <v>1</v>
      </c>
      <c r="DY16" s="2">
        <v>32033</v>
      </c>
      <c r="DZ16" s="2">
        <v>54400</v>
      </c>
      <c r="EA16" s="2" t="s">
        <v>1</v>
      </c>
      <c r="EB16" s="2" t="s">
        <v>1</v>
      </c>
      <c r="EC16" s="2" t="s">
        <v>1</v>
      </c>
      <c r="ED16" s="2" t="s">
        <v>1</v>
      </c>
      <c r="EE16" s="2" t="s">
        <v>1</v>
      </c>
      <c r="EF16" s="2" t="s">
        <v>1</v>
      </c>
      <c r="EG16" s="2" t="s">
        <v>1</v>
      </c>
      <c r="EH16" s="2" t="s">
        <v>1</v>
      </c>
      <c r="EI16" s="2" t="s">
        <v>1</v>
      </c>
      <c r="EJ16" s="2" t="s">
        <v>1</v>
      </c>
      <c r="EK16" s="2" t="s">
        <v>1</v>
      </c>
      <c r="EL16" s="2" t="s">
        <v>1</v>
      </c>
      <c r="EM16" s="2" t="s">
        <v>1</v>
      </c>
      <c r="EN16" s="2" t="s">
        <v>1</v>
      </c>
      <c r="EO16" s="2" t="s">
        <v>1</v>
      </c>
      <c r="EP16" s="2" t="s">
        <v>1</v>
      </c>
      <c r="EQ16" s="2" t="s">
        <v>1</v>
      </c>
      <c r="ER16" s="2" t="s">
        <v>1</v>
      </c>
      <c r="ES16" s="2" t="s">
        <v>1</v>
      </c>
      <c r="ET16" s="2" t="s">
        <v>1</v>
      </c>
      <c r="EU16" s="2" t="s">
        <v>1</v>
      </c>
      <c r="EV16" s="2" t="s">
        <v>1</v>
      </c>
      <c r="EW16" s="2" t="s">
        <v>1</v>
      </c>
      <c r="EX16" s="2" t="s">
        <v>1</v>
      </c>
      <c r="EY16" s="2" t="s">
        <v>1</v>
      </c>
      <c r="EZ16" s="2" t="s">
        <v>1</v>
      </c>
      <c r="FA16" s="2" t="s">
        <v>1</v>
      </c>
      <c r="FB16" s="2" t="s">
        <v>1</v>
      </c>
      <c r="FC16" s="2" t="s">
        <v>1</v>
      </c>
      <c r="FD16" s="2" t="s">
        <v>1</v>
      </c>
      <c r="FE16" s="2">
        <v>127087</v>
      </c>
      <c r="FF16" s="2">
        <v>105675</v>
      </c>
      <c r="FG16" s="2" t="s">
        <v>1</v>
      </c>
      <c r="FH16" s="2" t="s">
        <v>1</v>
      </c>
      <c r="FI16" s="2" t="s">
        <v>1</v>
      </c>
      <c r="FJ16" s="2">
        <v>8208</v>
      </c>
      <c r="FK16" s="2" t="s">
        <v>1</v>
      </c>
      <c r="FL16" s="2" t="s">
        <v>1</v>
      </c>
      <c r="FM16" s="2" t="s">
        <v>1</v>
      </c>
      <c r="FN16" s="2" t="s">
        <v>1</v>
      </c>
      <c r="FO16" s="2" t="s">
        <v>1</v>
      </c>
      <c r="FP16" s="2" t="s">
        <v>1</v>
      </c>
      <c r="FQ16" s="2" t="s">
        <v>1</v>
      </c>
      <c r="FR16" s="2" t="s">
        <v>1</v>
      </c>
      <c r="FS16" s="2">
        <v>2866</v>
      </c>
      <c r="FT16" s="2">
        <v>35731</v>
      </c>
      <c r="FU16" s="2" t="s">
        <v>1</v>
      </c>
      <c r="FV16" s="2">
        <v>63031.59</v>
      </c>
      <c r="FW16" s="2" t="s">
        <v>1</v>
      </c>
      <c r="FX16" s="2" t="s">
        <v>1</v>
      </c>
      <c r="FY16" s="2" t="s">
        <v>1</v>
      </c>
      <c r="FZ16" s="2" t="s">
        <v>1</v>
      </c>
      <c r="GA16" s="2">
        <v>33095</v>
      </c>
      <c r="GB16" s="2" t="s">
        <v>1</v>
      </c>
      <c r="GC16" s="2" t="s">
        <v>1</v>
      </c>
      <c r="GD16" s="2">
        <v>34499</v>
      </c>
      <c r="GE16" s="2" t="s">
        <v>1</v>
      </c>
      <c r="GF16" s="2">
        <v>2819</v>
      </c>
      <c r="GG16" s="2" t="s">
        <v>1</v>
      </c>
      <c r="GH16" s="2" t="s">
        <v>1</v>
      </c>
      <c r="GI16" s="2">
        <v>137</v>
      </c>
      <c r="GJ16" s="2">
        <v>18654.36</v>
      </c>
      <c r="GK16" s="2">
        <v>5001.43</v>
      </c>
      <c r="GL16" s="2" t="s">
        <v>1</v>
      </c>
      <c r="GM16" s="2" t="s">
        <v>1</v>
      </c>
      <c r="GN16" s="2" t="s">
        <v>1</v>
      </c>
      <c r="GO16" s="2">
        <v>2533</v>
      </c>
      <c r="GP16" s="2" t="s">
        <v>1</v>
      </c>
      <c r="GQ16" s="2">
        <v>340793.4</v>
      </c>
      <c r="GR16" s="2">
        <v>79947.899999999994</v>
      </c>
      <c r="GS16" s="2" t="s">
        <v>1</v>
      </c>
      <c r="GT16" s="2">
        <v>13025</v>
      </c>
      <c r="GU16" s="2">
        <v>14589</v>
      </c>
      <c r="GV16" s="2" t="s">
        <v>1</v>
      </c>
      <c r="GW16" s="2" t="s">
        <v>1</v>
      </c>
      <c r="GX16" s="2" t="s">
        <v>1</v>
      </c>
      <c r="GY16" s="2">
        <v>5705</v>
      </c>
      <c r="GZ16" s="2" t="s">
        <v>1</v>
      </c>
      <c r="HA16" s="2" t="s">
        <v>1</v>
      </c>
      <c r="HB16" s="2" t="s">
        <v>1</v>
      </c>
      <c r="HC16" s="2" t="s">
        <v>1</v>
      </c>
      <c r="HD16" s="2" t="s">
        <v>1</v>
      </c>
      <c r="HE16" s="2">
        <v>0</v>
      </c>
      <c r="HF16" s="2">
        <v>3480</v>
      </c>
      <c r="HG16" s="2">
        <v>4734</v>
      </c>
      <c r="HH16" s="2" t="s">
        <v>1</v>
      </c>
      <c r="HI16" s="2" t="s">
        <v>1</v>
      </c>
      <c r="HJ16" s="2" t="s">
        <v>1</v>
      </c>
      <c r="HK16" s="2" t="s">
        <v>1</v>
      </c>
      <c r="HL16" s="2" t="s">
        <v>1</v>
      </c>
      <c r="HM16" s="2" t="s">
        <v>1</v>
      </c>
      <c r="HN16" s="2" t="s">
        <v>1</v>
      </c>
      <c r="HO16" s="2">
        <v>0</v>
      </c>
      <c r="HP16" s="2" t="s">
        <v>1</v>
      </c>
      <c r="HQ16" s="2" t="s">
        <v>1</v>
      </c>
      <c r="HR16" s="2">
        <v>2842</v>
      </c>
      <c r="HS16" s="2" t="s">
        <v>1</v>
      </c>
      <c r="HT16" s="2" t="s">
        <v>1</v>
      </c>
      <c r="HU16" s="2" t="s">
        <v>1</v>
      </c>
      <c r="HV16" s="2" t="s">
        <v>1</v>
      </c>
      <c r="HW16" s="2">
        <v>17860</v>
      </c>
      <c r="HX16" s="2" t="s">
        <v>1</v>
      </c>
      <c r="HY16" s="2" t="s">
        <v>1</v>
      </c>
      <c r="HZ16" s="2" t="s">
        <v>1</v>
      </c>
      <c r="IA16" s="2">
        <v>1230</v>
      </c>
      <c r="IB16" s="2" t="s">
        <v>1</v>
      </c>
      <c r="IC16" s="2" t="s">
        <v>1</v>
      </c>
      <c r="ID16" s="2" t="s">
        <v>1</v>
      </c>
      <c r="IE16" s="2" t="s">
        <v>1</v>
      </c>
      <c r="IF16" s="2" t="s">
        <v>1</v>
      </c>
      <c r="IG16" s="2" t="s">
        <v>1</v>
      </c>
      <c r="IH16" s="2" t="s">
        <v>1</v>
      </c>
      <c r="II16" s="2" t="s">
        <v>1</v>
      </c>
      <c r="IJ16" s="2" t="s">
        <v>1</v>
      </c>
      <c r="IK16" s="2" t="s">
        <v>1</v>
      </c>
      <c r="IL16" s="2">
        <v>5000</v>
      </c>
      <c r="IM16" s="2" t="s">
        <v>1</v>
      </c>
      <c r="IN16" s="2" t="s">
        <v>1</v>
      </c>
      <c r="IO16" s="2">
        <v>20629</v>
      </c>
      <c r="IP16" s="2" t="s">
        <v>1</v>
      </c>
      <c r="IQ16" s="2" t="s">
        <v>1</v>
      </c>
      <c r="IR16" s="2" t="s">
        <v>1</v>
      </c>
      <c r="IS16" s="2" t="s">
        <v>1</v>
      </c>
      <c r="IT16" s="2" t="s">
        <v>1</v>
      </c>
      <c r="IU16" s="2" t="s">
        <v>1</v>
      </c>
      <c r="IV16" s="2" t="s">
        <v>1</v>
      </c>
      <c r="IW16" s="2" t="s">
        <v>1</v>
      </c>
      <c r="IX16" s="2" t="s">
        <v>1</v>
      </c>
      <c r="IY16" s="2" t="s">
        <v>1</v>
      </c>
      <c r="IZ16" s="2" t="s">
        <v>1</v>
      </c>
      <c r="JA16" s="2">
        <v>10000</v>
      </c>
      <c r="JB16" s="2" t="s">
        <v>1</v>
      </c>
      <c r="JC16" s="2" t="s">
        <v>1</v>
      </c>
      <c r="JD16" s="2" t="s">
        <v>1</v>
      </c>
      <c r="JE16" s="2" t="s">
        <v>1</v>
      </c>
      <c r="JF16" s="2" t="s">
        <v>1</v>
      </c>
      <c r="JG16" s="2" t="s">
        <v>1</v>
      </c>
      <c r="JH16" s="2" t="s">
        <v>1</v>
      </c>
      <c r="JI16" s="2" t="s">
        <v>1</v>
      </c>
      <c r="JJ16" s="2" t="s">
        <v>1</v>
      </c>
      <c r="JK16" s="2" t="s">
        <v>1</v>
      </c>
      <c r="JL16" s="2" t="s">
        <v>1</v>
      </c>
      <c r="JM16" s="2" t="s">
        <v>1</v>
      </c>
      <c r="JN16" s="2" t="s">
        <v>1</v>
      </c>
      <c r="JO16" s="2">
        <v>0</v>
      </c>
      <c r="JP16" s="2" t="s">
        <v>1</v>
      </c>
      <c r="JQ16" s="2" t="s">
        <v>1</v>
      </c>
      <c r="JR16" s="2" t="s">
        <v>1</v>
      </c>
      <c r="JS16" s="2" t="s">
        <v>1</v>
      </c>
      <c r="JT16" s="2" t="s">
        <v>1</v>
      </c>
      <c r="JU16" s="2" t="s">
        <v>1</v>
      </c>
      <c r="JV16" s="2">
        <v>111272</v>
      </c>
      <c r="JW16" s="2" t="s">
        <v>1</v>
      </c>
      <c r="JX16" s="2" t="s">
        <v>1</v>
      </c>
      <c r="JY16" s="2" t="s">
        <v>1</v>
      </c>
      <c r="JZ16" s="2" t="s">
        <v>1</v>
      </c>
      <c r="KA16" s="2" t="s">
        <v>1</v>
      </c>
      <c r="KB16" s="2" t="s">
        <v>1</v>
      </c>
      <c r="KC16" s="2">
        <v>6000</v>
      </c>
      <c r="KD16" s="2" t="s">
        <v>1</v>
      </c>
      <c r="KE16" s="2" t="s">
        <v>1</v>
      </c>
      <c r="KF16" s="2" t="s">
        <v>1</v>
      </c>
      <c r="KG16" s="2" t="s">
        <v>1</v>
      </c>
      <c r="KH16" s="2" t="s">
        <v>1</v>
      </c>
      <c r="KI16" s="2" t="s">
        <v>1</v>
      </c>
      <c r="KJ16" s="2" t="s">
        <v>1</v>
      </c>
      <c r="KK16" s="2" t="s">
        <v>1</v>
      </c>
      <c r="KL16" s="2" t="s">
        <v>1</v>
      </c>
      <c r="KM16" s="2" t="s">
        <v>1</v>
      </c>
      <c r="KN16" s="2" t="s">
        <v>1</v>
      </c>
      <c r="KO16" s="2" t="s">
        <v>1</v>
      </c>
      <c r="KP16" s="2" t="s">
        <v>1</v>
      </c>
      <c r="KQ16" s="2" t="s">
        <v>1</v>
      </c>
      <c r="KR16" s="2" t="s">
        <v>1</v>
      </c>
      <c r="KS16" s="2" t="s">
        <v>1</v>
      </c>
      <c r="KT16" s="2" t="s">
        <v>1</v>
      </c>
      <c r="KU16" s="2" t="s">
        <v>1</v>
      </c>
      <c r="KV16" s="2" t="s">
        <v>1</v>
      </c>
      <c r="KW16" s="2" t="s">
        <v>1</v>
      </c>
      <c r="KX16" s="2" t="s">
        <v>1</v>
      </c>
      <c r="KY16" s="2" t="s">
        <v>1</v>
      </c>
      <c r="KZ16" s="2" t="s">
        <v>1</v>
      </c>
      <c r="LA16" s="2" t="s">
        <v>1</v>
      </c>
      <c r="LB16" s="2" t="s">
        <v>1</v>
      </c>
      <c r="LC16" s="2" t="s">
        <v>1</v>
      </c>
      <c r="LD16" s="2" t="s">
        <v>1</v>
      </c>
      <c r="LE16" s="2" t="s">
        <v>1</v>
      </c>
      <c r="LF16" s="2" t="s">
        <v>1</v>
      </c>
      <c r="LG16" s="2" t="s">
        <v>1</v>
      </c>
    </row>
    <row r="17" spans="1:319" x14ac:dyDescent="0.3">
      <c r="A17" s="2" t="s">
        <v>12</v>
      </c>
      <c r="B17" s="2">
        <v>532</v>
      </c>
      <c r="C17" s="23">
        <f t="shared" si="25"/>
        <v>-642127.48999999836</v>
      </c>
      <c r="D17" s="23">
        <f t="shared" si="26"/>
        <v>17217997.690000001</v>
      </c>
      <c r="E17" s="23">
        <f t="shared" si="27"/>
        <v>32364.657312030078</v>
      </c>
      <c r="F17" s="23">
        <f t="shared" si="28"/>
        <v>9148112.9700000007</v>
      </c>
      <c r="G17" s="23">
        <f t="shared" si="29"/>
        <v>5866149.7200000007</v>
      </c>
      <c r="H17" s="23">
        <f t="shared" si="30"/>
        <v>1836590</v>
      </c>
      <c r="I17" s="23">
        <f t="shared" si="31"/>
        <v>367145</v>
      </c>
      <c r="J17" s="23">
        <f t="shared" si="32"/>
        <v>690.12218045112786</v>
      </c>
      <c r="K17" s="23">
        <f t="shared" si="33"/>
        <v>367145</v>
      </c>
      <c r="L17" s="23">
        <f t="shared" si="34"/>
        <v>0</v>
      </c>
      <c r="M17" s="23">
        <f t="shared" si="35"/>
        <v>5809080.9000000004</v>
      </c>
      <c r="N17" s="23">
        <f t="shared" si="36"/>
        <v>17195.701071428572</v>
      </c>
      <c r="O17" s="23">
        <f t="shared" si="37"/>
        <v>1871867.88</v>
      </c>
      <c r="P17" s="23">
        <f t="shared" si="38"/>
        <v>1917600.1</v>
      </c>
      <c r="Q17" s="23">
        <f t="shared" si="39"/>
        <v>3447703.56</v>
      </c>
      <c r="R17" s="23">
        <f t="shared" si="40"/>
        <v>8709805.5199999996</v>
      </c>
      <c r="S17" s="23">
        <f t="shared" si="41"/>
        <v>16371.814887218045</v>
      </c>
      <c r="T17" s="23">
        <f t="shared" si="42"/>
        <v>438307.45000000112</v>
      </c>
      <c r="U17" s="7">
        <f t="shared" si="43"/>
        <v>4.7912334646212952E-2</v>
      </c>
      <c r="V17" s="23">
        <f t="shared" si="44"/>
        <v>525</v>
      </c>
      <c r="W17" s="23">
        <f t="shared" si="45"/>
        <v>400101</v>
      </c>
      <c r="X17" s="23">
        <f t="shared" si="46"/>
        <v>33181.449999999997</v>
      </c>
      <c r="Y17" s="23">
        <f t="shared" si="47"/>
        <v>4500</v>
      </c>
      <c r="Z17" s="23">
        <f t="shared" si="48"/>
        <v>0</v>
      </c>
      <c r="AA17" s="23">
        <f t="shared" si="49"/>
        <v>1472633.98</v>
      </c>
      <c r="AB17" s="23">
        <f t="shared" si="50"/>
        <v>17860125.18</v>
      </c>
      <c r="AC17" s="23">
        <f t="shared" si="51"/>
        <v>33571.663872180448</v>
      </c>
      <c r="AD17" s="23">
        <f t="shared" si="52"/>
        <v>11586108.43</v>
      </c>
      <c r="AE17" s="23">
        <f t="shared" si="53"/>
        <v>21778.399304511277</v>
      </c>
      <c r="AF17" s="23">
        <f t="shared" si="54"/>
        <v>2465379.2999999998</v>
      </c>
      <c r="AG17" s="23">
        <f t="shared" si="55"/>
        <v>4634.1716165413527</v>
      </c>
      <c r="AH17" s="23">
        <f t="shared" si="56"/>
        <v>9768994.0299999993</v>
      </c>
      <c r="AI17" s="23">
        <f t="shared" si="57"/>
        <v>48152</v>
      </c>
      <c r="AJ17" s="23">
        <f t="shared" si="58"/>
        <v>1248329.3999999999</v>
      </c>
      <c r="AK17" s="23">
        <f t="shared" si="59"/>
        <v>6274016.75</v>
      </c>
      <c r="AL17" s="23">
        <f t="shared" si="60"/>
        <v>11793.264567669174</v>
      </c>
      <c r="AM17" s="23">
        <f t="shared" si="61"/>
        <v>6274016.75</v>
      </c>
      <c r="AN17" s="23">
        <f t="shared" si="62"/>
        <v>0</v>
      </c>
      <c r="AO17" s="2">
        <v>1591443.67</v>
      </c>
      <c r="AP17" s="2">
        <v>116667.7</v>
      </c>
      <c r="AQ17" s="2">
        <v>163756.51</v>
      </c>
      <c r="AR17" s="2" t="s">
        <v>1</v>
      </c>
      <c r="AS17" s="2">
        <v>1498650.1</v>
      </c>
      <c r="AT17" s="2">
        <v>418950</v>
      </c>
      <c r="AU17" s="2" t="s">
        <v>1</v>
      </c>
      <c r="AV17" s="2">
        <v>3447703.56</v>
      </c>
      <c r="AX17" s="2" t="s">
        <v>1</v>
      </c>
      <c r="AY17" s="2" t="s">
        <v>1</v>
      </c>
      <c r="AZ17" s="2" t="s">
        <v>1</v>
      </c>
      <c r="BA17" s="2">
        <v>525</v>
      </c>
      <c r="BB17" s="2" t="s">
        <v>1</v>
      </c>
      <c r="BC17" s="2" t="s">
        <v>1</v>
      </c>
      <c r="BD17" s="2" t="s">
        <v>1</v>
      </c>
      <c r="BE17" s="2" t="s">
        <v>1</v>
      </c>
      <c r="BF17" s="2">
        <v>375395</v>
      </c>
      <c r="BG17" s="2">
        <v>3995</v>
      </c>
      <c r="BH17" s="2">
        <v>13171</v>
      </c>
      <c r="BI17" s="2" t="s">
        <v>1</v>
      </c>
      <c r="BJ17" s="2" t="s">
        <v>1</v>
      </c>
      <c r="BK17" s="2">
        <v>7540</v>
      </c>
      <c r="BL17" s="2" t="s">
        <v>1</v>
      </c>
      <c r="BM17" s="2" t="s">
        <v>1</v>
      </c>
      <c r="BN17" s="2" t="s">
        <v>1</v>
      </c>
      <c r="BO17" s="2" t="s">
        <v>1</v>
      </c>
      <c r="BP17" s="2">
        <v>33181.449999999997</v>
      </c>
      <c r="BQ17" s="2" t="s">
        <v>1</v>
      </c>
      <c r="BR17" s="2" t="s">
        <v>1</v>
      </c>
      <c r="BS17" s="2" t="s">
        <v>1</v>
      </c>
      <c r="BT17" s="2">
        <v>4500</v>
      </c>
      <c r="BX17" s="2" t="s">
        <v>1</v>
      </c>
      <c r="BY17" s="2">
        <v>1472633.98</v>
      </c>
      <c r="BZ17" s="2" t="s">
        <v>1</v>
      </c>
      <c r="CA17" s="2">
        <v>4657394.2</v>
      </c>
      <c r="CB17" s="2">
        <v>2425</v>
      </c>
      <c r="CC17" s="2">
        <v>1000</v>
      </c>
      <c r="CD17" s="2" t="s">
        <v>1</v>
      </c>
      <c r="CE17" s="2" t="s">
        <v>1</v>
      </c>
      <c r="CF17" s="2" t="s">
        <v>1</v>
      </c>
      <c r="CG17" s="2">
        <v>214416</v>
      </c>
      <c r="CH17" s="2">
        <v>849371</v>
      </c>
      <c r="CI17" s="2" t="s">
        <v>1</v>
      </c>
      <c r="CJ17" s="2" t="s">
        <v>1</v>
      </c>
      <c r="CK17" s="2">
        <v>54724.7</v>
      </c>
      <c r="CL17" s="2">
        <v>29750</v>
      </c>
      <c r="CM17" s="2" t="s">
        <v>1</v>
      </c>
      <c r="CN17" s="2" t="s">
        <v>1</v>
      </c>
      <c r="CO17" s="2" t="s">
        <v>1</v>
      </c>
      <c r="CP17" s="2">
        <v>5681.82</v>
      </c>
      <c r="CQ17" s="2" t="s">
        <v>1</v>
      </c>
      <c r="CR17" s="2" t="s">
        <v>1</v>
      </c>
      <c r="CS17" s="2" t="s">
        <v>1</v>
      </c>
      <c r="CT17" s="2" t="s">
        <v>1</v>
      </c>
      <c r="CU17" s="2" t="s">
        <v>1</v>
      </c>
      <c r="CV17" s="2" t="s">
        <v>1</v>
      </c>
      <c r="CW17" s="2" t="s">
        <v>1</v>
      </c>
      <c r="CX17" s="2" t="s">
        <v>1</v>
      </c>
      <c r="CY17" s="2" t="s">
        <v>1</v>
      </c>
      <c r="CZ17" s="2" t="s">
        <v>1</v>
      </c>
      <c r="DA17" s="2">
        <v>51387</v>
      </c>
      <c r="DB17" s="2" t="s">
        <v>1</v>
      </c>
      <c r="DC17" s="2" t="s">
        <v>1</v>
      </c>
      <c r="DD17" s="2" t="s">
        <v>1</v>
      </c>
      <c r="DE17" s="2" t="s">
        <v>1</v>
      </c>
      <c r="DF17" s="2" t="s">
        <v>1</v>
      </c>
      <c r="DG17" s="2" t="s">
        <v>1</v>
      </c>
      <c r="DH17" s="2" t="s">
        <v>1</v>
      </c>
      <c r="DI17" s="2" t="s">
        <v>1</v>
      </c>
      <c r="DJ17" s="2" t="s">
        <v>1</v>
      </c>
      <c r="DK17" s="2" t="s">
        <v>1</v>
      </c>
      <c r="DL17" s="2" t="s">
        <v>1</v>
      </c>
      <c r="DM17" s="2" t="s">
        <v>1</v>
      </c>
      <c r="DN17" s="2">
        <v>660760</v>
      </c>
      <c r="DO17" s="2">
        <v>1175830</v>
      </c>
      <c r="DP17" s="2" t="s">
        <v>1</v>
      </c>
      <c r="DQ17" s="2" t="s">
        <v>1</v>
      </c>
      <c r="DR17" s="2" t="s">
        <v>1</v>
      </c>
      <c r="DS17" s="2" t="s">
        <v>1</v>
      </c>
      <c r="DT17" s="2" t="s">
        <v>1</v>
      </c>
      <c r="DU17" s="2" t="s">
        <v>1</v>
      </c>
      <c r="DV17" s="2" t="s">
        <v>1</v>
      </c>
      <c r="DW17" s="2" t="s">
        <v>1</v>
      </c>
      <c r="DX17" s="2" t="s">
        <v>1</v>
      </c>
      <c r="DY17" s="2">
        <v>103769</v>
      </c>
      <c r="DZ17" s="2">
        <v>94800</v>
      </c>
      <c r="EA17" s="2" t="s">
        <v>1</v>
      </c>
      <c r="EB17" s="2">
        <v>105640</v>
      </c>
      <c r="EC17" s="2" t="s">
        <v>1</v>
      </c>
      <c r="ED17" s="2" t="s">
        <v>1</v>
      </c>
      <c r="EE17" s="2" t="s">
        <v>1</v>
      </c>
      <c r="EF17" s="2">
        <v>62936</v>
      </c>
      <c r="EG17" s="2" t="s">
        <v>1</v>
      </c>
      <c r="EH17" s="2" t="s">
        <v>1</v>
      </c>
      <c r="EI17" s="2" t="s">
        <v>1</v>
      </c>
      <c r="EJ17" s="2" t="s">
        <v>1</v>
      </c>
      <c r="EK17" s="2" t="s">
        <v>1</v>
      </c>
      <c r="EL17" s="2" t="s">
        <v>1</v>
      </c>
      <c r="EM17" s="2" t="s">
        <v>1</v>
      </c>
      <c r="EN17" s="2" t="s">
        <v>1</v>
      </c>
      <c r="EO17" s="2" t="s">
        <v>1</v>
      </c>
      <c r="EP17" s="2" t="s">
        <v>1</v>
      </c>
      <c r="EQ17" s="2">
        <v>0</v>
      </c>
      <c r="ER17" s="2" t="s">
        <v>1</v>
      </c>
      <c r="ES17" s="2" t="s">
        <v>1</v>
      </c>
      <c r="ET17" s="2" t="s">
        <v>1</v>
      </c>
      <c r="EU17" s="2" t="s">
        <v>1</v>
      </c>
      <c r="EV17" s="2" t="s">
        <v>1</v>
      </c>
      <c r="EW17" s="2" t="s">
        <v>1</v>
      </c>
      <c r="EX17" s="2" t="s">
        <v>1</v>
      </c>
      <c r="EY17" s="2" t="s">
        <v>1</v>
      </c>
      <c r="EZ17" s="2" t="s">
        <v>1</v>
      </c>
      <c r="FA17" s="2" t="s">
        <v>1</v>
      </c>
      <c r="FB17" s="2" t="s">
        <v>1</v>
      </c>
      <c r="FC17" s="2">
        <v>460636</v>
      </c>
      <c r="FD17" s="2">
        <v>1036</v>
      </c>
      <c r="FE17" s="2">
        <v>773384</v>
      </c>
      <c r="FF17" s="2">
        <v>473041</v>
      </c>
      <c r="FG17" s="2" t="s">
        <v>1</v>
      </c>
      <c r="FH17" s="2">
        <v>1240.3</v>
      </c>
      <c r="FI17" s="2">
        <v>489388</v>
      </c>
      <c r="FJ17" s="2">
        <v>226954</v>
      </c>
      <c r="FK17" s="2">
        <v>5262</v>
      </c>
      <c r="FL17" s="2">
        <v>34438</v>
      </c>
      <c r="FM17" s="2" t="s">
        <v>1</v>
      </c>
      <c r="FN17" s="2" t="s">
        <v>1</v>
      </c>
      <c r="FO17" s="2" t="s">
        <v>1</v>
      </c>
      <c r="FP17" s="2">
        <v>4395</v>
      </c>
      <c r="FQ17" s="2" t="s">
        <v>1</v>
      </c>
      <c r="FR17" s="2" t="s">
        <v>1</v>
      </c>
      <c r="FS17" s="2">
        <v>4245</v>
      </c>
      <c r="FT17" s="2">
        <v>77933</v>
      </c>
      <c r="FU17" s="2">
        <v>3250</v>
      </c>
      <c r="FV17" s="2">
        <v>616573.27</v>
      </c>
      <c r="FW17" s="2" t="s">
        <v>1</v>
      </c>
      <c r="FX17" s="2" t="s">
        <v>1</v>
      </c>
      <c r="FY17" s="2" t="s">
        <v>1</v>
      </c>
      <c r="FZ17" s="2" t="s">
        <v>1</v>
      </c>
      <c r="GA17" s="2" t="s">
        <v>1</v>
      </c>
      <c r="GB17" s="2" t="s">
        <v>1</v>
      </c>
      <c r="GC17" s="2" t="s">
        <v>1</v>
      </c>
      <c r="GD17" s="2">
        <v>388045</v>
      </c>
      <c r="GE17" s="2" t="s">
        <v>1</v>
      </c>
      <c r="GF17" s="2">
        <v>207096.48</v>
      </c>
      <c r="GG17" s="2" t="s">
        <v>1</v>
      </c>
      <c r="GH17" s="2">
        <v>420553</v>
      </c>
      <c r="GI17" s="2">
        <v>3264</v>
      </c>
      <c r="GJ17" s="2">
        <v>56393</v>
      </c>
      <c r="GK17" s="2">
        <v>39645.800000000003</v>
      </c>
      <c r="GL17" s="2">
        <v>11796</v>
      </c>
      <c r="GM17" s="2" t="s">
        <v>1</v>
      </c>
      <c r="GN17" s="2">
        <v>45999</v>
      </c>
      <c r="GO17" s="2">
        <v>18309.28</v>
      </c>
      <c r="GP17" s="2" t="s">
        <v>1</v>
      </c>
      <c r="GQ17" s="2">
        <v>3136396.9</v>
      </c>
      <c r="GR17" s="2">
        <v>2196638</v>
      </c>
      <c r="GS17" s="2">
        <v>5157</v>
      </c>
      <c r="GT17" s="2">
        <v>61193</v>
      </c>
      <c r="GU17" s="2">
        <v>6732</v>
      </c>
      <c r="GV17" s="2" t="s">
        <v>1</v>
      </c>
      <c r="GW17" s="2" t="s">
        <v>1</v>
      </c>
      <c r="GX17" s="2" t="s">
        <v>1</v>
      </c>
      <c r="GY17" s="2" t="s">
        <v>1</v>
      </c>
      <c r="GZ17" s="2" t="s">
        <v>1</v>
      </c>
      <c r="HA17" s="2" t="s">
        <v>1</v>
      </c>
      <c r="HB17" s="2" t="s">
        <v>1</v>
      </c>
      <c r="HC17" s="2" t="s">
        <v>1</v>
      </c>
      <c r="HD17" s="2" t="s">
        <v>1</v>
      </c>
      <c r="HE17" s="2">
        <v>4881</v>
      </c>
      <c r="HF17" s="2">
        <v>31500</v>
      </c>
      <c r="HG17" s="2">
        <v>11771</v>
      </c>
      <c r="HH17" s="2" t="s">
        <v>1</v>
      </c>
      <c r="HI17" s="2" t="s">
        <v>1</v>
      </c>
      <c r="HJ17" s="2" t="s">
        <v>1</v>
      </c>
      <c r="HK17" s="2" t="s">
        <v>1</v>
      </c>
      <c r="HL17" s="2" t="s">
        <v>1</v>
      </c>
      <c r="HM17" s="2" t="s">
        <v>1</v>
      </c>
      <c r="HN17" s="2">
        <v>0</v>
      </c>
      <c r="HO17" s="2" t="s">
        <v>1</v>
      </c>
      <c r="HP17" s="2" t="s">
        <v>1</v>
      </c>
      <c r="HQ17" s="2" t="s">
        <v>1</v>
      </c>
      <c r="HR17" s="2">
        <v>481</v>
      </c>
      <c r="HS17" s="2" t="s">
        <v>1</v>
      </c>
      <c r="HT17" s="2" t="s">
        <v>1</v>
      </c>
      <c r="HU17" s="2" t="s">
        <v>1</v>
      </c>
      <c r="HV17" s="2" t="s">
        <v>1</v>
      </c>
      <c r="HW17" s="2">
        <v>69273.399999999994</v>
      </c>
      <c r="HX17" s="2" t="s">
        <v>1</v>
      </c>
      <c r="HY17" s="2" t="s">
        <v>1</v>
      </c>
      <c r="HZ17" s="2" t="s">
        <v>1</v>
      </c>
      <c r="IA17" s="2">
        <v>1575</v>
      </c>
      <c r="IB17" s="2">
        <v>1177000</v>
      </c>
      <c r="IC17" s="2" t="s">
        <v>1</v>
      </c>
      <c r="ID17" s="2" t="s">
        <v>1</v>
      </c>
      <c r="IE17" s="2" t="s">
        <v>1</v>
      </c>
      <c r="IF17" s="2" t="s">
        <v>1</v>
      </c>
      <c r="IG17" s="2" t="s">
        <v>1</v>
      </c>
      <c r="IH17" s="2" t="s">
        <v>1</v>
      </c>
      <c r="II17" s="2" t="s">
        <v>1</v>
      </c>
      <c r="IJ17" s="2" t="s">
        <v>1</v>
      </c>
      <c r="IK17" s="2">
        <v>482885</v>
      </c>
      <c r="IL17" s="2">
        <v>206</v>
      </c>
      <c r="IM17" s="2" t="s">
        <v>1</v>
      </c>
      <c r="IN17" s="2" t="s">
        <v>1</v>
      </c>
      <c r="IO17" s="2">
        <v>37542</v>
      </c>
      <c r="IP17" s="2" t="s">
        <v>1</v>
      </c>
      <c r="IQ17" s="2" t="s">
        <v>1</v>
      </c>
      <c r="IR17" s="2" t="s">
        <v>1</v>
      </c>
      <c r="IS17" s="2" t="s">
        <v>1</v>
      </c>
      <c r="IT17" s="2" t="s">
        <v>1</v>
      </c>
      <c r="IU17" s="2" t="s">
        <v>1</v>
      </c>
      <c r="IV17" s="2" t="s">
        <v>1</v>
      </c>
      <c r="IW17" s="2" t="s">
        <v>1</v>
      </c>
      <c r="IX17" s="2" t="s">
        <v>1</v>
      </c>
      <c r="IY17" s="2" t="s">
        <v>1</v>
      </c>
      <c r="IZ17" s="2" t="s">
        <v>1</v>
      </c>
      <c r="JA17" s="2" t="s">
        <v>1</v>
      </c>
      <c r="JB17" s="2" t="s">
        <v>1</v>
      </c>
      <c r="JC17" s="2" t="s">
        <v>1</v>
      </c>
      <c r="JD17" s="2" t="s">
        <v>1</v>
      </c>
      <c r="JE17" s="2" t="s">
        <v>1</v>
      </c>
      <c r="JF17" s="2" t="s">
        <v>1</v>
      </c>
      <c r="JG17" s="2" t="s">
        <v>1</v>
      </c>
      <c r="JH17" s="2" t="s">
        <v>1</v>
      </c>
      <c r="JI17" s="2" t="s">
        <v>1</v>
      </c>
      <c r="JJ17" s="2" t="s">
        <v>1</v>
      </c>
      <c r="JK17" s="2" t="s">
        <v>1</v>
      </c>
      <c r="JL17" s="2" t="s">
        <v>1</v>
      </c>
      <c r="JM17" s="2" t="s">
        <v>1</v>
      </c>
      <c r="JN17" s="2" t="s">
        <v>1</v>
      </c>
      <c r="JO17" s="2" t="s">
        <v>1</v>
      </c>
      <c r="JP17" s="2" t="s">
        <v>1</v>
      </c>
      <c r="JQ17" s="2" t="s">
        <v>1</v>
      </c>
      <c r="JR17" s="2" t="s">
        <v>1</v>
      </c>
      <c r="JS17" s="2" t="s">
        <v>1</v>
      </c>
      <c r="JT17" s="2" t="s">
        <v>1</v>
      </c>
      <c r="JU17" s="2">
        <v>46900</v>
      </c>
      <c r="JV17" s="2">
        <v>4945032.75</v>
      </c>
      <c r="JW17" s="2">
        <v>67074</v>
      </c>
      <c r="JX17" s="2">
        <v>1205160</v>
      </c>
      <c r="JY17" s="2" t="s">
        <v>1</v>
      </c>
      <c r="JZ17" s="2" t="s">
        <v>1</v>
      </c>
      <c r="KA17" s="2" t="s">
        <v>1</v>
      </c>
      <c r="KB17" s="2" t="s">
        <v>1</v>
      </c>
      <c r="KC17" s="2">
        <v>9850</v>
      </c>
      <c r="KD17" s="2" t="s">
        <v>1</v>
      </c>
      <c r="KE17" s="2" t="s">
        <v>1</v>
      </c>
      <c r="KF17" s="2" t="s">
        <v>1</v>
      </c>
      <c r="KG17" s="2" t="s">
        <v>1</v>
      </c>
      <c r="KH17" s="2" t="s">
        <v>1</v>
      </c>
      <c r="KI17" s="2" t="s">
        <v>1</v>
      </c>
      <c r="KJ17" s="2" t="s">
        <v>1</v>
      </c>
      <c r="KK17" s="2" t="s">
        <v>1</v>
      </c>
      <c r="KL17" s="2" t="s">
        <v>1</v>
      </c>
      <c r="KM17" s="2" t="s">
        <v>1</v>
      </c>
      <c r="KN17" s="2" t="s">
        <v>1</v>
      </c>
      <c r="KO17" s="2" t="s">
        <v>1</v>
      </c>
      <c r="KP17" s="2" t="s">
        <v>1</v>
      </c>
      <c r="KQ17" s="2" t="s">
        <v>1</v>
      </c>
      <c r="KR17" s="2" t="s">
        <v>1</v>
      </c>
      <c r="KS17" s="2" t="s">
        <v>1</v>
      </c>
      <c r="KT17" s="2" t="s">
        <v>1</v>
      </c>
      <c r="KU17" s="2" t="s">
        <v>1</v>
      </c>
      <c r="KV17" s="2" t="s">
        <v>1</v>
      </c>
      <c r="KW17" s="2" t="s">
        <v>1</v>
      </c>
      <c r="KX17" s="2" t="s">
        <v>1</v>
      </c>
      <c r="KY17" s="2" t="s">
        <v>1</v>
      </c>
      <c r="KZ17" s="2" t="s">
        <v>1</v>
      </c>
      <c r="LA17" s="2" t="s">
        <v>1</v>
      </c>
      <c r="LB17" s="2" t="s">
        <v>1</v>
      </c>
      <c r="LC17" s="2" t="s">
        <v>1</v>
      </c>
      <c r="LD17" s="2" t="s">
        <v>1</v>
      </c>
      <c r="LE17" s="2" t="s">
        <v>1</v>
      </c>
      <c r="LF17" s="2" t="s">
        <v>1</v>
      </c>
      <c r="LG17" s="2" t="s">
        <v>1</v>
      </c>
    </row>
    <row r="18" spans="1:319" x14ac:dyDescent="0.3">
      <c r="A18" s="2" t="s">
        <v>13</v>
      </c>
      <c r="B18" s="2">
        <v>333</v>
      </c>
      <c r="C18" s="23">
        <f t="shared" si="25"/>
        <v>868106.78000000119</v>
      </c>
      <c r="D18" s="23">
        <f t="shared" si="26"/>
        <v>5123680.4000000004</v>
      </c>
      <c r="E18" s="23">
        <f t="shared" si="27"/>
        <v>15386.427627627629</v>
      </c>
      <c r="F18" s="23">
        <f t="shared" si="28"/>
        <v>4018123.9200000004</v>
      </c>
      <c r="G18" s="23">
        <f t="shared" si="29"/>
        <v>826145.24</v>
      </c>
      <c r="H18" s="23">
        <f t="shared" si="30"/>
        <v>61950</v>
      </c>
      <c r="I18" s="23">
        <f t="shared" si="31"/>
        <v>217461.24</v>
      </c>
      <c r="J18" s="23">
        <f t="shared" si="32"/>
        <v>653.03675675675674</v>
      </c>
      <c r="K18" s="23">
        <f t="shared" si="33"/>
        <v>128461.24</v>
      </c>
      <c r="L18" s="23">
        <f t="shared" si="34"/>
        <v>89000</v>
      </c>
      <c r="M18" s="23">
        <f t="shared" si="35"/>
        <v>739748.29</v>
      </c>
      <c r="N18" s="23">
        <f t="shared" si="36"/>
        <v>12066.438198198199</v>
      </c>
      <c r="O18" s="23">
        <f t="shared" si="37"/>
        <v>922374.85999999987</v>
      </c>
      <c r="P18" s="23">
        <f t="shared" si="38"/>
        <v>800373.89</v>
      </c>
      <c r="Q18" s="23">
        <f t="shared" si="39"/>
        <v>1643251.07</v>
      </c>
      <c r="R18" s="23">
        <f t="shared" si="40"/>
        <v>3879449.49</v>
      </c>
      <c r="S18" s="23">
        <f t="shared" si="41"/>
        <v>11649.99846846847</v>
      </c>
      <c r="T18" s="23">
        <f t="shared" si="42"/>
        <v>138674.43000000017</v>
      </c>
      <c r="U18" s="7">
        <f t="shared" si="43"/>
        <v>3.451223326133758E-2</v>
      </c>
      <c r="V18" s="23">
        <f t="shared" si="44"/>
        <v>103055</v>
      </c>
      <c r="W18" s="23">
        <f t="shared" si="45"/>
        <v>14817</v>
      </c>
      <c r="X18" s="23">
        <f t="shared" si="46"/>
        <v>16092.43</v>
      </c>
      <c r="Y18" s="23">
        <f t="shared" si="47"/>
        <v>4710</v>
      </c>
      <c r="Z18" s="23">
        <f t="shared" si="48"/>
        <v>0</v>
      </c>
      <c r="AA18" s="23">
        <f t="shared" si="49"/>
        <v>513449.67</v>
      </c>
      <c r="AB18" s="23">
        <f t="shared" si="50"/>
        <v>4255573.6199999992</v>
      </c>
      <c r="AC18" s="23">
        <f t="shared" si="51"/>
        <v>12779.500360360358</v>
      </c>
      <c r="AD18" s="23">
        <f t="shared" si="52"/>
        <v>3709799.6199999996</v>
      </c>
      <c r="AE18" s="23">
        <f t="shared" si="53"/>
        <v>11140.539399399398</v>
      </c>
      <c r="AF18" s="23">
        <f t="shared" si="54"/>
        <v>781509</v>
      </c>
      <c r="AG18" s="23">
        <f t="shared" si="55"/>
        <v>2346.8738738738739</v>
      </c>
      <c r="AH18" s="23">
        <f t="shared" si="56"/>
        <v>3193386.1199999996</v>
      </c>
      <c r="AI18" s="23">
        <f t="shared" si="57"/>
        <v>63955</v>
      </c>
      <c r="AJ18" s="23">
        <f t="shared" si="58"/>
        <v>129467.4</v>
      </c>
      <c r="AK18" s="23">
        <f t="shared" si="59"/>
        <v>545774</v>
      </c>
      <c r="AL18" s="23">
        <f t="shared" si="60"/>
        <v>1638.9609609609611</v>
      </c>
      <c r="AM18" s="23">
        <f t="shared" si="61"/>
        <v>525472</v>
      </c>
      <c r="AN18" s="23">
        <f t="shared" si="62"/>
        <v>0</v>
      </c>
      <c r="AO18" s="2">
        <v>790166.2</v>
      </c>
      <c r="AP18" s="2">
        <v>53760.57</v>
      </c>
      <c r="AQ18" s="2">
        <v>78448.09</v>
      </c>
      <c r="AR18" s="2" t="s">
        <v>1</v>
      </c>
      <c r="AS18" s="2">
        <v>656543.89</v>
      </c>
      <c r="AT18" s="2">
        <v>143830</v>
      </c>
      <c r="AU18" s="2" t="s">
        <v>1</v>
      </c>
      <c r="AV18" s="2">
        <v>1643251.07</v>
      </c>
      <c r="AX18" s="2" t="s">
        <v>1</v>
      </c>
      <c r="AY18" s="2">
        <v>0</v>
      </c>
      <c r="AZ18" s="2" t="s">
        <v>1</v>
      </c>
      <c r="BA18" s="2" t="s">
        <v>1</v>
      </c>
      <c r="BB18" s="2" t="s">
        <v>1</v>
      </c>
      <c r="BC18" s="2" t="s">
        <v>1</v>
      </c>
      <c r="BD18" s="2">
        <v>103055</v>
      </c>
      <c r="BE18" s="2" t="s">
        <v>1</v>
      </c>
      <c r="BF18" s="2" t="s">
        <v>1</v>
      </c>
      <c r="BG18" s="2">
        <v>8932</v>
      </c>
      <c r="BH18" s="2">
        <v>0</v>
      </c>
      <c r="BI18" s="2">
        <v>1500</v>
      </c>
      <c r="BJ18" s="2">
        <v>4385</v>
      </c>
      <c r="BK18" s="2">
        <v>0</v>
      </c>
      <c r="BL18" s="2" t="s">
        <v>1</v>
      </c>
      <c r="BM18" s="2" t="s">
        <v>1</v>
      </c>
      <c r="BN18" s="2" t="s">
        <v>1</v>
      </c>
      <c r="BO18" s="2" t="s">
        <v>1</v>
      </c>
      <c r="BP18" s="2">
        <v>16092.43</v>
      </c>
      <c r="BQ18" s="2" t="s">
        <v>1</v>
      </c>
      <c r="BR18" s="2" t="s">
        <v>1</v>
      </c>
      <c r="BS18" s="2" t="s">
        <v>1</v>
      </c>
      <c r="BT18" s="2">
        <v>4710</v>
      </c>
      <c r="BX18" s="2" t="s">
        <v>1</v>
      </c>
      <c r="BY18" s="2">
        <v>513449.67</v>
      </c>
      <c r="BZ18" s="2" t="s">
        <v>1</v>
      </c>
      <c r="CA18" s="2">
        <v>473950</v>
      </c>
      <c r="CB18" s="2" t="s">
        <v>1</v>
      </c>
      <c r="CC18" s="2" t="s">
        <v>1</v>
      </c>
      <c r="CD18" s="2" t="s">
        <v>1</v>
      </c>
      <c r="CE18" s="2" t="s">
        <v>1</v>
      </c>
      <c r="CF18" s="2" t="s">
        <v>1</v>
      </c>
      <c r="CG18" s="2">
        <v>47600</v>
      </c>
      <c r="CH18" s="2">
        <v>200816.13</v>
      </c>
      <c r="CI18" s="2" t="s">
        <v>1</v>
      </c>
      <c r="CJ18" s="2" t="s">
        <v>1</v>
      </c>
      <c r="CK18" s="2">
        <v>17382.16</v>
      </c>
      <c r="CL18" s="2" t="s">
        <v>1</v>
      </c>
      <c r="CM18" s="2" t="s">
        <v>1</v>
      </c>
      <c r="CN18" s="2" t="s">
        <v>1</v>
      </c>
      <c r="CO18" s="2" t="s">
        <v>1</v>
      </c>
      <c r="CP18" s="2" t="s">
        <v>1</v>
      </c>
      <c r="CQ18" s="2">
        <v>1257</v>
      </c>
      <c r="CR18" s="2" t="s">
        <v>1</v>
      </c>
      <c r="CS18" s="2" t="s">
        <v>1</v>
      </c>
      <c r="CT18" s="2" t="s">
        <v>1</v>
      </c>
      <c r="CU18" s="2" t="s">
        <v>1</v>
      </c>
      <c r="CV18" s="2" t="s">
        <v>1</v>
      </c>
      <c r="CW18" s="2" t="s">
        <v>1</v>
      </c>
      <c r="CX18" s="2" t="s">
        <v>1</v>
      </c>
      <c r="CY18" s="2" t="s">
        <v>1</v>
      </c>
      <c r="CZ18" s="2" t="s">
        <v>1</v>
      </c>
      <c r="DA18" s="2">
        <v>85138.95</v>
      </c>
      <c r="DB18" s="2">
        <v>1</v>
      </c>
      <c r="DC18" s="2" t="s">
        <v>1</v>
      </c>
      <c r="DD18" s="2" t="s">
        <v>1</v>
      </c>
      <c r="DE18" s="2" t="s">
        <v>1</v>
      </c>
      <c r="DF18" s="2" t="s">
        <v>1</v>
      </c>
      <c r="DG18" s="2" t="s">
        <v>1</v>
      </c>
      <c r="DH18" s="2" t="s">
        <v>1</v>
      </c>
      <c r="DI18" s="2" t="s">
        <v>1</v>
      </c>
      <c r="DJ18" s="2" t="s">
        <v>1</v>
      </c>
      <c r="DK18" s="2" t="s">
        <v>1</v>
      </c>
      <c r="DL18" s="2" t="s">
        <v>1</v>
      </c>
      <c r="DM18" s="2" t="s">
        <v>1</v>
      </c>
      <c r="DN18" s="2">
        <v>61950</v>
      </c>
      <c r="DO18" s="2" t="s">
        <v>1</v>
      </c>
      <c r="DP18" s="2" t="s">
        <v>1</v>
      </c>
      <c r="DQ18" s="2" t="s">
        <v>1</v>
      </c>
      <c r="DR18" s="2" t="s">
        <v>1</v>
      </c>
      <c r="DS18" s="2" t="s">
        <v>1</v>
      </c>
      <c r="DT18" s="2" t="s">
        <v>1</v>
      </c>
      <c r="DU18" s="2" t="s">
        <v>1</v>
      </c>
      <c r="DV18" s="2" t="s">
        <v>1</v>
      </c>
      <c r="DW18" s="2" t="s">
        <v>1</v>
      </c>
      <c r="DX18" s="2" t="s">
        <v>1</v>
      </c>
      <c r="DY18" s="2">
        <v>68061.240000000005</v>
      </c>
      <c r="DZ18" s="2">
        <v>60400</v>
      </c>
      <c r="EA18" s="2" t="s">
        <v>1</v>
      </c>
      <c r="EB18" s="2" t="s">
        <v>1</v>
      </c>
      <c r="EC18" s="2" t="s">
        <v>1</v>
      </c>
      <c r="ED18" s="2" t="s">
        <v>1</v>
      </c>
      <c r="EE18" s="2" t="s">
        <v>1</v>
      </c>
      <c r="EF18" s="2" t="s">
        <v>1</v>
      </c>
      <c r="EG18" s="2" t="s">
        <v>1</v>
      </c>
      <c r="EH18" s="2" t="s">
        <v>1</v>
      </c>
      <c r="EI18" s="2" t="s">
        <v>1</v>
      </c>
      <c r="EJ18" s="2" t="s">
        <v>1</v>
      </c>
      <c r="EK18" s="2" t="s">
        <v>1</v>
      </c>
      <c r="EL18" s="2" t="s">
        <v>1</v>
      </c>
      <c r="EM18" s="2" t="s">
        <v>1</v>
      </c>
      <c r="EN18" s="2" t="s">
        <v>1</v>
      </c>
      <c r="EO18" s="2" t="s">
        <v>1</v>
      </c>
      <c r="EP18" s="2" t="s">
        <v>1</v>
      </c>
      <c r="EQ18" s="2" t="s">
        <v>1</v>
      </c>
      <c r="ER18" s="2" t="s">
        <v>1</v>
      </c>
      <c r="ES18" s="2" t="s">
        <v>1</v>
      </c>
      <c r="ET18" s="2" t="s">
        <v>1</v>
      </c>
      <c r="EU18" s="2" t="s">
        <v>1</v>
      </c>
      <c r="EV18" s="2">
        <v>89000</v>
      </c>
      <c r="EW18" s="2" t="s">
        <v>1</v>
      </c>
      <c r="EX18" s="2" t="s">
        <v>1</v>
      </c>
      <c r="EY18" s="2" t="s">
        <v>1</v>
      </c>
      <c r="EZ18" s="2" t="s">
        <v>1</v>
      </c>
      <c r="FA18" s="2" t="s">
        <v>1</v>
      </c>
      <c r="FB18" s="2" t="s">
        <v>1</v>
      </c>
      <c r="FC18" s="2">
        <v>296066</v>
      </c>
      <c r="FD18" s="2">
        <v>4785</v>
      </c>
      <c r="FE18" s="2">
        <v>95115</v>
      </c>
      <c r="FF18" s="2">
        <v>263040</v>
      </c>
      <c r="FG18" s="2" t="s">
        <v>1</v>
      </c>
      <c r="FH18" s="2" t="s">
        <v>1</v>
      </c>
      <c r="FI18" s="2">
        <v>71353</v>
      </c>
      <c r="FJ18" s="2">
        <v>49169</v>
      </c>
      <c r="FK18" s="2">
        <v>898</v>
      </c>
      <c r="FL18" s="2">
        <v>1083</v>
      </c>
      <c r="FM18" s="2" t="s">
        <v>1</v>
      </c>
      <c r="FN18" s="2" t="s">
        <v>1</v>
      </c>
      <c r="FO18" s="2" t="s">
        <v>1</v>
      </c>
      <c r="FP18" s="2" t="s">
        <v>1</v>
      </c>
      <c r="FQ18" s="2" t="s">
        <v>1</v>
      </c>
      <c r="FR18" s="2" t="s">
        <v>1</v>
      </c>
      <c r="FS18" s="2">
        <v>12008</v>
      </c>
      <c r="FT18" s="2">
        <v>59413</v>
      </c>
      <c r="FU18" s="2" t="s">
        <v>1</v>
      </c>
      <c r="FV18" s="2">
        <v>294581</v>
      </c>
      <c r="FW18" s="2" t="s">
        <v>1</v>
      </c>
      <c r="FX18" s="2" t="s">
        <v>1</v>
      </c>
      <c r="FY18" s="2" t="s">
        <v>1</v>
      </c>
      <c r="FZ18" s="2" t="s">
        <v>1</v>
      </c>
      <c r="GA18" s="2" t="s">
        <v>1</v>
      </c>
      <c r="GB18" s="2" t="s">
        <v>1</v>
      </c>
      <c r="GC18" s="2" t="s">
        <v>1</v>
      </c>
      <c r="GD18" s="2">
        <v>351798</v>
      </c>
      <c r="GE18" s="2" t="s">
        <v>1</v>
      </c>
      <c r="GF18" s="2">
        <v>1795</v>
      </c>
      <c r="GG18" s="2" t="s">
        <v>1</v>
      </c>
      <c r="GH18" s="2" t="s">
        <v>1</v>
      </c>
      <c r="GI18" s="2">
        <v>8352</v>
      </c>
      <c r="GJ18" s="2">
        <v>23775.24</v>
      </c>
      <c r="GK18" s="2">
        <v>39220.400000000001</v>
      </c>
      <c r="GL18" s="2" t="s">
        <v>1</v>
      </c>
      <c r="GM18" s="2" t="s">
        <v>1</v>
      </c>
      <c r="GN18" s="2">
        <v>20540</v>
      </c>
      <c r="GO18" s="2">
        <v>4079</v>
      </c>
      <c r="GP18" s="2" t="s">
        <v>1</v>
      </c>
      <c r="GQ18" s="2">
        <v>869704.29</v>
      </c>
      <c r="GR18" s="2">
        <v>707134.19</v>
      </c>
      <c r="GS18" s="2">
        <v>0</v>
      </c>
      <c r="GT18" s="2">
        <v>12998</v>
      </c>
      <c r="GU18" s="2">
        <v>6479</v>
      </c>
      <c r="GV18" s="2" t="s">
        <v>1</v>
      </c>
      <c r="GW18" s="2" t="s">
        <v>1</v>
      </c>
      <c r="GX18" s="2" t="s">
        <v>1</v>
      </c>
      <c r="GY18" s="2">
        <v>14560</v>
      </c>
      <c r="GZ18" s="2" t="s">
        <v>1</v>
      </c>
      <c r="HA18" s="2" t="s">
        <v>1</v>
      </c>
      <c r="HB18" s="2" t="s">
        <v>1</v>
      </c>
      <c r="HC18" s="2" t="s">
        <v>1</v>
      </c>
      <c r="HD18" s="2" t="s">
        <v>1</v>
      </c>
      <c r="HE18" s="2" t="s">
        <v>1</v>
      </c>
      <c r="HF18" s="2">
        <v>19980</v>
      </c>
      <c r="HG18" s="2">
        <v>29415</v>
      </c>
      <c r="HH18" s="2" t="s">
        <v>1</v>
      </c>
      <c r="HI18" s="2" t="s">
        <v>1</v>
      </c>
      <c r="HJ18" s="2" t="s">
        <v>1</v>
      </c>
      <c r="HK18" s="2" t="s">
        <v>1</v>
      </c>
      <c r="HL18" s="2" t="s">
        <v>1</v>
      </c>
      <c r="HM18" s="2" t="s">
        <v>1</v>
      </c>
      <c r="HN18" s="2" t="s">
        <v>1</v>
      </c>
      <c r="HO18" s="2" t="s">
        <v>1</v>
      </c>
      <c r="HP18" s="2" t="s">
        <v>1</v>
      </c>
      <c r="HQ18" s="2" t="s">
        <v>1</v>
      </c>
      <c r="HR18" s="2">
        <v>63614.400000000001</v>
      </c>
      <c r="HS18" s="2" t="s">
        <v>1</v>
      </c>
      <c r="HT18" s="2" t="s">
        <v>1</v>
      </c>
      <c r="HU18" s="2" t="s">
        <v>1</v>
      </c>
      <c r="HV18" s="2" t="s">
        <v>1</v>
      </c>
      <c r="HW18" s="2">
        <v>65853</v>
      </c>
      <c r="HX18" s="2" t="s">
        <v>1</v>
      </c>
      <c r="HY18" s="2" t="s">
        <v>1</v>
      </c>
      <c r="HZ18" s="2" t="s">
        <v>1</v>
      </c>
      <c r="IA18" s="2" t="s">
        <v>1</v>
      </c>
      <c r="IB18" s="2" t="s">
        <v>1</v>
      </c>
      <c r="IC18" s="2" t="s">
        <v>1</v>
      </c>
      <c r="ID18" s="2" t="s">
        <v>1</v>
      </c>
      <c r="IE18" s="2" t="s">
        <v>1</v>
      </c>
      <c r="IF18" s="2" t="s">
        <v>1</v>
      </c>
      <c r="IG18" s="2" t="s">
        <v>1</v>
      </c>
      <c r="IH18" s="2" t="s">
        <v>1</v>
      </c>
      <c r="II18" s="2" t="s">
        <v>1</v>
      </c>
      <c r="IJ18" s="2">
        <v>1000</v>
      </c>
      <c r="IK18" s="2">
        <v>207670</v>
      </c>
      <c r="IL18" s="2" t="s">
        <v>1</v>
      </c>
      <c r="IM18" s="2">
        <v>25321.1</v>
      </c>
      <c r="IN18" s="2" t="s">
        <v>1</v>
      </c>
      <c r="IO18" s="2" t="s">
        <v>1</v>
      </c>
      <c r="IP18" s="2" t="s">
        <v>1</v>
      </c>
      <c r="IQ18" s="2" t="s">
        <v>1</v>
      </c>
      <c r="IR18" s="2" t="s">
        <v>1</v>
      </c>
      <c r="IS18" s="2" t="s">
        <v>1</v>
      </c>
      <c r="IT18" s="2" t="s">
        <v>1</v>
      </c>
      <c r="IU18" s="2" t="s">
        <v>1</v>
      </c>
      <c r="IV18" s="2" t="s">
        <v>1</v>
      </c>
      <c r="IW18" s="2" t="s">
        <v>1</v>
      </c>
      <c r="IX18" s="2" t="s">
        <v>1</v>
      </c>
      <c r="IY18" s="2" t="s">
        <v>1</v>
      </c>
      <c r="IZ18" s="2" t="s">
        <v>1</v>
      </c>
      <c r="JA18" s="2" t="s">
        <v>1</v>
      </c>
      <c r="JB18" s="2" t="s">
        <v>1</v>
      </c>
      <c r="JC18" s="2" t="s">
        <v>1</v>
      </c>
      <c r="JD18" s="2" t="s">
        <v>1</v>
      </c>
      <c r="JE18" s="2" t="s">
        <v>1</v>
      </c>
      <c r="JF18" s="2" t="s">
        <v>1</v>
      </c>
      <c r="JG18" s="2" t="s">
        <v>1</v>
      </c>
      <c r="JH18" s="2" t="s">
        <v>1</v>
      </c>
      <c r="JI18" s="2" t="s">
        <v>1</v>
      </c>
      <c r="JJ18" s="2" t="s">
        <v>1</v>
      </c>
      <c r="JK18" s="2" t="s">
        <v>1</v>
      </c>
      <c r="JL18" s="2" t="s">
        <v>1</v>
      </c>
      <c r="JM18" s="2" t="s">
        <v>1</v>
      </c>
      <c r="JN18" s="2" t="s">
        <v>1</v>
      </c>
      <c r="JO18" s="2">
        <v>0</v>
      </c>
      <c r="JP18" s="2" t="s">
        <v>1</v>
      </c>
      <c r="JQ18" s="2">
        <v>20302</v>
      </c>
      <c r="JR18" s="2" t="s">
        <v>1</v>
      </c>
      <c r="JS18" s="2" t="s">
        <v>1</v>
      </c>
      <c r="JT18" s="2" t="s">
        <v>1</v>
      </c>
      <c r="JU18" s="2">
        <v>125235</v>
      </c>
      <c r="JV18" s="2">
        <v>400237</v>
      </c>
      <c r="JW18" s="2" t="s">
        <v>1</v>
      </c>
      <c r="JX18" s="2" t="s">
        <v>1</v>
      </c>
      <c r="JY18" s="2" t="s">
        <v>1</v>
      </c>
      <c r="JZ18" s="2" t="s">
        <v>1</v>
      </c>
      <c r="KA18" s="2" t="s">
        <v>1</v>
      </c>
      <c r="KB18" s="2" t="s">
        <v>1</v>
      </c>
      <c r="KC18" s="2" t="s">
        <v>1</v>
      </c>
      <c r="KD18" s="2" t="s">
        <v>1</v>
      </c>
      <c r="KE18" s="2" t="s">
        <v>1</v>
      </c>
      <c r="KF18" s="2" t="s">
        <v>1</v>
      </c>
      <c r="KG18" s="2" t="s">
        <v>1</v>
      </c>
      <c r="KH18" s="2" t="s">
        <v>1</v>
      </c>
      <c r="KI18" s="2" t="s">
        <v>1</v>
      </c>
      <c r="KJ18" s="2" t="s">
        <v>1</v>
      </c>
      <c r="KK18" s="2" t="s">
        <v>1</v>
      </c>
      <c r="KL18" s="2" t="s">
        <v>1</v>
      </c>
      <c r="KM18" s="2" t="s">
        <v>1</v>
      </c>
      <c r="KN18" s="2" t="s">
        <v>1</v>
      </c>
      <c r="KO18" s="2" t="s">
        <v>1</v>
      </c>
      <c r="KP18" s="2" t="s">
        <v>1</v>
      </c>
      <c r="KQ18" s="2" t="s">
        <v>1</v>
      </c>
      <c r="KR18" s="2" t="s">
        <v>1</v>
      </c>
      <c r="KS18" s="2" t="s">
        <v>1</v>
      </c>
      <c r="KT18" s="2" t="s">
        <v>1</v>
      </c>
      <c r="KU18" s="2" t="s">
        <v>1</v>
      </c>
      <c r="KV18" s="2" t="s">
        <v>1</v>
      </c>
      <c r="KW18" s="2" t="s">
        <v>1</v>
      </c>
      <c r="KX18" s="2" t="s">
        <v>1</v>
      </c>
      <c r="KY18" s="2" t="s">
        <v>1</v>
      </c>
      <c r="KZ18" s="2" t="s">
        <v>1</v>
      </c>
      <c r="LA18" s="2" t="s">
        <v>1</v>
      </c>
      <c r="LB18" s="2" t="s">
        <v>1</v>
      </c>
      <c r="LC18" s="2" t="s">
        <v>1</v>
      </c>
      <c r="LD18" s="2" t="s">
        <v>1</v>
      </c>
      <c r="LE18" s="2" t="s">
        <v>1</v>
      </c>
      <c r="LF18" s="2" t="s">
        <v>1</v>
      </c>
      <c r="LG18" s="2" t="s">
        <v>1</v>
      </c>
    </row>
    <row r="19" spans="1:319" x14ac:dyDescent="0.3">
      <c r="A19" s="2" t="s">
        <v>14</v>
      </c>
      <c r="B19" s="2">
        <v>227</v>
      </c>
      <c r="C19" s="23">
        <f t="shared" si="25"/>
        <v>354966.19000000041</v>
      </c>
      <c r="D19" s="23">
        <f t="shared" si="26"/>
        <v>3063581.22</v>
      </c>
      <c r="E19" s="23">
        <f t="shared" si="27"/>
        <v>13495.952511013216</v>
      </c>
      <c r="F19" s="23">
        <f t="shared" si="28"/>
        <v>2193925.1</v>
      </c>
      <c r="G19" s="23">
        <f t="shared" si="29"/>
        <v>520160.12</v>
      </c>
      <c r="H19" s="23">
        <f t="shared" si="30"/>
        <v>0</v>
      </c>
      <c r="I19" s="23">
        <f t="shared" si="31"/>
        <v>349496</v>
      </c>
      <c r="J19" s="23">
        <f t="shared" si="32"/>
        <v>1539.6299559471365</v>
      </c>
      <c r="K19" s="23">
        <f t="shared" si="33"/>
        <v>349496</v>
      </c>
      <c r="L19" s="23">
        <f t="shared" si="34"/>
        <v>0</v>
      </c>
      <c r="M19" s="23">
        <f t="shared" si="35"/>
        <v>501960.12</v>
      </c>
      <c r="N19" s="23">
        <f t="shared" si="36"/>
        <v>9664.8682819383266</v>
      </c>
      <c r="O19" s="23">
        <f t="shared" si="37"/>
        <v>493295.44</v>
      </c>
      <c r="P19" s="23">
        <f t="shared" si="38"/>
        <v>393126.08</v>
      </c>
      <c r="Q19" s="23">
        <f t="shared" si="39"/>
        <v>953543.7</v>
      </c>
      <c r="R19" s="23">
        <f t="shared" si="40"/>
        <v>2066830.05</v>
      </c>
      <c r="S19" s="23">
        <f t="shared" si="41"/>
        <v>9104.9781938325996</v>
      </c>
      <c r="T19" s="23">
        <f t="shared" si="42"/>
        <v>127095.05000000005</v>
      </c>
      <c r="U19" s="7">
        <f t="shared" si="43"/>
        <v>5.7930441654548755E-2</v>
      </c>
      <c r="V19" s="23">
        <f t="shared" si="44"/>
        <v>114511</v>
      </c>
      <c r="W19" s="23">
        <f t="shared" si="45"/>
        <v>3200</v>
      </c>
      <c r="X19" s="23">
        <f t="shared" si="46"/>
        <v>9334.0499999999993</v>
      </c>
      <c r="Y19" s="23">
        <f t="shared" si="47"/>
        <v>50</v>
      </c>
      <c r="Z19" s="23">
        <f t="shared" si="48"/>
        <v>0</v>
      </c>
      <c r="AA19" s="23">
        <f t="shared" si="49"/>
        <v>226864.83</v>
      </c>
      <c r="AB19" s="23">
        <f t="shared" si="50"/>
        <v>2708615.03</v>
      </c>
      <c r="AC19" s="23">
        <f t="shared" si="51"/>
        <v>11932.224801762113</v>
      </c>
      <c r="AD19" s="23">
        <f t="shared" si="52"/>
        <v>2257421.0299999998</v>
      </c>
      <c r="AE19" s="23">
        <f t="shared" si="53"/>
        <v>9944.5860352422897</v>
      </c>
      <c r="AF19" s="23">
        <f t="shared" si="54"/>
        <v>653527</v>
      </c>
      <c r="AG19" s="23">
        <f t="shared" si="55"/>
        <v>2878.9735682819382</v>
      </c>
      <c r="AH19" s="23">
        <f t="shared" si="56"/>
        <v>2043295.17</v>
      </c>
      <c r="AI19" s="23">
        <f t="shared" si="57"/>
        <v>17240</v>
      </c>
      <c r="AJ19" s="23">
        <f t="shared" si="58"/>
        <v>181528.86</v>
      </c>
      <c r="AK19" s="23">
        <f t="shared" si="59"/>
        <v>451194</v>
      </c>
      <c r="AL19" s="23">
        <f t="shared" si="60"/>
        <v>1987.6387665198238</v>
      </c>
      <c r="AM19" s="23">
        <f t="shared" si="61"/>
        <v>451194</v>
      </c>
      <c r="AN19" s="23">
        <f t="shared" si="62"/>
        <v>0</v>
      </c>
      <c r="AO19" s="2">
        <v>441302.94</v>
      </c>
      <c r="AP19" s="2">
        <v>6476.01</v>
      </c>
      <c r="AQ19" s="2">
        <v>45516.49</v>
      </c>
      <c r="AR19" s="2" t="s">
        <v>1</v>
      </c>
      <c r="AS19" s="2">
        <v>393126.08</v>
      </c>
      <c r="AT19" s="2" t="s">
        <v>1</v>
      </c>
      <c r="AU19" s="2" t="s">
        <v>1</v>
      </c>
      <c r="AV19" s="2">
        <v>953543.7</v>
      </c>
      <c r="AX19" s="2" t="s">
        <v>1</v>
      </c>
      <c r="AY19" s="2" t="s">
        <v>1</v>
      </c>
      <c r="AZ19" s="2" t="s">
        <v>1</v>
      </c>
      <c r="BA19" s="2">
        <v>189</v>
      </c>
      <c r="BB19" s="2" t="s">
        <v>1</v>
      </c>
      <c r="BC19" s="2" t="s">
        <v>1</v>
      </c>
      <c r="BD19" s="2">
        <v>114322</v>
      </c>
      <c r="BE19" s="2" t="s">
        <v>1</v>
      </c>
      <c r="BF19" s="2" t="s">
        <v>1</v>
      </c>
      <c r="BG19" s="2">
        <v>3200</v>
      </c>
      <c r="BH19" s="2" t="s">
        <v>1</v>
      </c>
      <c r="BI19" s="2" t="s">
        <v>1</v>
      </c>
      <c r="BJ19" s="2" t="s">
        <v>1</v>
      </c>
      <c r="BK19" s="2" t="s">
        <v>1</v>
      </c>
      <c r="BL19" s="2" t="s">
        <v>1</v>
      </c>
      <c r="BM19" s="2" t="s">
        <v>1</v>
      </c>
      <c r="BN19" s="2" t="s">
        <v>1</v>
      </c>
      <c r="BO19" s="2" t="s">
        <v>1</v>
      </c>
      <c r="BP19" s="2">
        <v>9334.0499999999993</v>
      </c>
      <c r="BQ19" s="2" t="s">
        <v>1</v>
      </c>
      <c r="BR19" s="2" t="s">
        <v>1</v>
      </c>
      <c r="BS19" s="2" t="s">
        <v>1</v>
      </c>
      <c r="BT19" s="2">
        <v>50</v>
      </c>
      <c r="BX19" s="2" t="s">
        <v>1</v>
      </c>
      <c r="BY19" s="2">
        <v>226864.83</v>
      </c>
      <c r="BZ19" s="2" t="s">
        <v>1</v>
      </c>
      <c r="CA19" s="2">
        <v>271823</v>
      </c>
      <c r="CB19" s="2">
        <v>1769</v>
      </c>
      <c r="CC19" s="2" t="s">
        <v>1</v>
      </c>
      <c r="CD19" s="2" t="s">
        <v>1</v>
      </c>
      <c r="CE19" s="2" t="s">
        <v>1</v>
      </c>
      <c r="CF19" s="2" t="s">
        <v>1</v>
      </c>
      <c r="CG19" s="2">
        <v>4984</v>
      </c>
      <c r="CH19" s="2">
        <v>200812</v>
      </c>
      <c r="CI19" s="2" t="s">
        <v>1</v>
      </c>
      <c r="CJ19" s="2">
        <v>13787</v>
      </c>
      <c r="CK19" s="2">
        <v>8785.1200000000008</v>
      </c>
      <c r="CL19" s="2" t="s">
        <v>1</v>
      </c>
      <c r="CM19" s="2" t="s">
        <v>1</v>
      </c>
      <c r="CN19" s="2" t="s">
        <v>1</v>
      </c>
      <c r="CO19" s="2" t="s">
        <v>1</v>
      </c>
      <c r="CP19" s="2" t="s">
        <v>1</v>
      </c>
      <c r="CQ19" s="2" t="s">
        <v>1</v>
      </c>
      <c r="CR19" s="2" t="s">
        <v>1</v>
      </c>
      <c r="CS19" s="2" t="s">
        <v>1</v>
      </c>
      <c r="CT19" s="2" t="s">
        <v>1</v>
      </c>
      <c r="CU19" s="2" t="s">
        <v>1</v>
      </c>
      <c r="CV19" s="2" t="s">
        <v>1</v>
      </c>
      <c r="CW19" s="2" t="s">
        <v>1</v>
      </c>
      <c r="CX19" s="2" t="s">
        <v>1</v>
      </c>
      <c r="CY19" s="2">
        <v>18200</v>
      </c>
      <c r="CZ19" s="2" t="s">
        <v>1</v>
      </c>
      <c r="DA19" s="2" t="s">
        <v>1</v>
      </c>
      <c r="DB19" s="2" t="s">
        <v>1</v>
      </c>
      <c r="DC19" s="2" t="s">
        <v>1</v>
      </c>
      <c r="DD19" s="2" t="s">
        <v>1</v>
      </c>
      <c r="DE19" s="2" t="s">
        <v>1</v>
      </c>
      <c r="DF19" s="2" t="s">
        <v>1</v>
      </c>
      <c r="DG19" s="2" t="s">
        <v>1</v>
      </c>
      <c r="DH19" s="2" t="s">
        <v>1</v>
      </c>
      <c r="DI19" s="2" t="s">
        <v>1</v>
      </c>
      <c r="DJ19" s="2" t="s">
        <v>1</v>
      </c>
      <c r="DK19" s="2" t="s">
        <v>1</v>
      </c>
      <c r="DL19" s="2" t="s">
        <v>1</v>
      </c>
      <c r="DM19" s="2" t="s">
        <v>1</v>
      </c>
      <c r="DN19" s="2" t="s">
        <v>1</v>
      </c>
      <c r="DO19" s="2" t="s">
        <v>1</v>
      </c>
      <c r="DP19" s="2" t="s">
        <v>1</v>
      </c>
      <c r="DQ19" s="2" t="s">
        <v>1</v>
      </c>
      <c r="DR19" s="2" t="s">
        <v>1</v>
      </c>
      <c r="DS19" s="2" t="s">
        <v>1</v>
      </c>
      <c r="DT19" s="2" t="s">
        <v>1</v>
      </c>
      <c r="DU19" s="2" t="s">
        <v>1</v>
      </c>
      <c r="DV19" s="2" t="s">
        <v>1</v>
      </c>
      <c r="DW19" s="2" t="s">
        <v>1</v>
      </c>
      <c r="DX19" s="2" t="s">
        <v>1</v>
      </c>
      <c r="DY19" s="2">
        <v>39108</v>
      </c>
      <c r="DZ19" s="2">
        <v>54400</v>
      </c>
      <c r="EA19" s="2" t="s">
        <v>1</v>
      </c>
      <c r="EB19" s="2">
        <v>135000</v>
      </c>
      <c r="EC19" s="2" t="s">
        <v>1</v>
      </c>
      <c r="ED19" s="2" t="s">
        <v>1</v>
      </c>
      <c r="EE19" s="2" t="s">
        <v>1</v>
      </c>
      <c r="EF19" s="2">
        <v>120988</v>
      </c>
      <c r="EG19" s="2" t="s">
        <v>1</v>
      </c>
      <c r="EH19" s="2" t="s">
        <v>1</v>
      </c>
      <c r="EI19" s="2" t="s">
        <v>1</v>
      </c>
      <c r="EJ19" s="2" t="s">
        <v>1</v>
      </c>
      <c r="EK19" s="2" t="s">
        <v>1</v>
      </c>
      <c r="EL19" s="2" t="s">
        <v>1</v>
      </c>
      <c r="EM19" s="2" t="s">
        <v>1</v>
      </c>
      <c r="EN19" s="2" t="s">
        <v>1</v>
      </c>
      <c r="EO19" s="2" t="s">
        <v>1</v>
      </c>
      <c r="EP19" s="2" t="s">
        <v>1</v>
      </c>
      <c r="EQ19" s="2" t="s">
        <v>1</v>
      </c>
      <c r="ER19" s="2" t="s">
        <v>1</v>
      </c>
      <c r="ES19" s="2" t="s">
        <v>1</v>
      </c>
      <c r="ET19" s="2" t="s">
        <v>1</v>
      </c>
      <c r="EU19" s="2" t="s">
        <v>1</v>
      </c>
      <c r="EV19" s="2" t="s">
        <v>1</v>
      </c>
      <c r="EW19" s="2" t="s">
        <v>1</v>
      </c>
      <c r="EX19" s="2" t="s">
        <v>1</v>
      </c>
      <c r="EY19" s="2" t="s">
        <v>1</v>
      </c>
      <c r="EZ19" s="2" t="s">
        <v>1</v>
      </c>
      <c r="FA19" s="2" t="s">
        <v>1</v>
      </c>
      <c r="FB19" s="2" t="s">
        <v>1</v>
      </c>
      <c r="FC19" s="2" t="s">
        <v>1</v>
      </c>
      <c r="FD19" s="2" t="s">
        <v>1</v>
      </c>
      <c r="FE19" s="2">
        <v>210687</v>
      </c>
      <c r="FF19" s="2">
        <v>315431</v>
      </c>
      <c r="FG19" s="2" t="s">
        <v>1</v>
      </c>
      <c r="FH19" s="2" t="s">
        <v>1</v>
      </c>
      <c r="FI19" s="2">
        <v>57609</v>
      </c>
      <c r="FJ19" s="2">
        <v>69400</v>
      </c>
      <c r="FK19" s="2">
        <v>400</v>
      </c>
      <c r="FL19" s="2" t="s">
        <v>1</v>
      </c>
      <c r="FM19" s="2" t="s">
        <v>1</v>
      </c>
      <c r="FN19" s="2" t="s">
        <v>1</v>
      </c>
      <c r="FO19" s="2" t="s">
        <v>1</v>
      </c>
      <c r="FP19" s="2" t="s">
        <v>1</v>
      </c>
      <c r="FQ19" s="2" t="s">
        <v>1</v>
      </c>
      <c r="FR19" s="2" t="s">
        <v>1</v>
      </c>
      <c r="FS19" s="2">
        <v>1093</v>
      </c>
      <c r="FT19" s="2">
        <v>204744.76</v>
      </c>
      <c r="FU19" s="2">
        <v>69427</v>
      </c>
      <c r="FV19" s="2">
        <v>55003.74</v>
      </c>
      <c r="FW19" s="2" t="s">
        <v>1</v>
      </c>
      <c r="FX19" s="2" t="s">
        <v>1</v>
      </c>
      <c r="FY19" s="2" t="s">
        <v>1</v>
      </c>
      <c r="FZ19" s="2" t="s">
        <v>1</v>
      </c>
      <c r="GA19" s="2">
        <v>43145</v>
      </c>
      <c r="GB19" s="2" t="s">
        <v>1</v>
      </c>
      <c r="GC19" s="2">
        <v>-9931</v>
      </c>
      <c r="GD19" s="2">
        <v>194130</v>
      </c>
      <c r="GE19" s="2" t="s">
        <v>1</v>
      </c>
      <c r="GF19" s="2">
        <v>5625</v>
      </c>
      <c r="GG19" s="2" t="s">
        <v>1</v>
      </c>
      <c r="GH19" s="2" t="s">
        <v>1</v>
      </c>
      <c r="GI19" s="2">
        <v>1516.4</v>
      </c>
      <c r="GJ19" s="2">
        <v>35061.14</v>
      </c>
      <c r="GK19" s="2">
        <v>36391</v>
      </c>
      <c r="GL19" s="2" t="s">
        <v>1</v>
      </c>
      <c r="GM19" s="2" t="s">
        <v>1</v>
      </c>
      <c r="GN19" s="2">
        <v>0</v>
      </c>
      <c r="GO19" s="2">
        <v>4872</v>
      </c>
      <c r="GP19" s="2">
        <v>3425</v>
      </c>
      <c r="GQ19" s="2">
        <v>553549.03</v>
      </c>
      <c r="GR19" s="2">
        <v>175915.1</v>
      </c>
      <c r="GS19" s="2" t="s">
        <v>1</v>
      </c>
      <c r="GT19" s="2">
        <v>6166</v>
      </c>
      <c r="GU19" s="2">
        <v>9635</v>
      </c>
      <c r="GV19" s="2" t="s">
        <v>1</v>
      </c>
      <c r="GW19" s="2" t="s">
        <v>1</v>
      </c>
      <c r="GX19" s="2" t="s">
        <v>1</v>
      </c>
      <c r="GY19" s="2" t="s">
        <v>1</v>
      </c>
      <c r="GZ19" s="2" t="s">
        <v>1</v>
      </c>
      <c r="HA19" s="2" t="s">
        <v>1</v>
      </c>
      <c r="HB19" s="2" t="s">
        <v>1</v>
      </c>
      <c r="HC19" s="2" t="s">
        <v>1</v>
      </c>
      <c r="HD19" s="2" t="s">
        <v>1</v>
      </c>
      <c r="HE19" s="2" t="s">
        <v>1</v>
      </c>
      <c r="HF19" s="2">
        <v>13920</v>
      </c>
      <c r="HG19" s="2">
        <v>3320</v>
      </c>
      <c r="HH19" s="2" t="s">
        <v>1</v>
      </c>
      <c r="HI19" s="2" t="s">
        <v>1</v>
      </c>
      <c r="HJ19" s="2">
        <v>36000</v>
      </c>
      <c r="HK19" s="2" t="s">
        <v>1</v>
      </c>
      <c r="HL19" s="2" t="s">
        <v>1</v>
      </c>
      <c r="HM19" s="2" t="s">
        <v>1</v>
      </c>
      <c r="HN19" s="2" t="s">
        <v>1</v>
      </c>
      <c r="HO19" s="2">
        <v>2000</v>
      </c>
      <c r="HP19" s="2" t="s">
        <v>1</v>
      </c>
      <c r="HQ19" s="2" t="s">
        <v>1</v>
      </c>
      <c r="HR19" s="2">
        <v>2191</v>
      </c>
      <c r="HS19" s="2" t="s">
        <v>1</v>
      </c>
      <c r="HT19" s="2" t="s">
        <v>1</v>
      </c>
      <c r="HU19" s="2" t="s">
        <v>1</v>
      </c>
      <c r="HV19" s="2" t="s">
        <v>1</v>
      </c>
      <c r="HW19" s="2">
        <v>141337.85999999999</v>
      </c>
      <c r="HX19" s="2" t="s">
        <v>1</v>
      </c>
      <c r="HY19" s="2" t="s">
        <v>1</v>
      </c>
      <c r="HZ19" s="2" t="s">
        <v>1</v>
      </c>
      <c r="IA19" s="2" t="s">
        <v>1</v>
      </c>
      <c r="IB19" s="2" t="s">
        <v>1</v>
      </c>
      <c r="IC19" s="2" t="s">
        <v>1</v>
      </c>
      <c r="ID19" s="2" t="s">
        <v>1</v>
      </c>
      <c r="IE19" s="2" t="s">
        <v>1</v>
      </c>
      <c r="IF19" s="2" t="s">
        <v>1</v>
      </c>
      <c r="IG19" s="2" t="s">
        <v>1</v>
      </c>
      <c r="IH19" s="2" t="s">
        <v>1</v>
      </c>
      <c r="II19" s="2" t="s">
        <v>1</v>
      </c>
      <c r="IJ19" s="2" t="s">
        <v>1</v>
      </c>
      <c r="IK19" s="2">
        <v>852</v>
      </c>
      <c r="IL19" s="2" t="s">
        <v>1</v>
      </c>
      <c r="IM19" s="2" t="s">
        <v>1</v>
      </c>
      <c r="IN19" s="2" t="s">
        <v>1</v>
      </c>
      <c r="IO19" s="2">
        <v>8505</v>
      </c>
      <c r="IP19" s="2" t="s">
        <v>1</v>
      </c>
      <c r="IQ19" s="2" t="s">
        <v>1</v>
      </c>
      <c r="IR19" s="2" t="s">
        <v>1</v>
      </c>
      <c r="IS19" s="2" t="s">
        <v>1</v>
      </c>
      <c r="IT19" s="2" t="s">
        <v>1</v>
      </c>
      <c r="IU19" s="2" t="s">
        <v>1</v>
      </c>
      <c r="IV19" s="2" t="s">
        <v>1</v>
      </c>
      <c r="IW19" s="2" t="s">
        <v>1</v>
      </c>
      <c r="IX19" s="2" t="s">
        <v>1</v>
      </c>
      <c r="IY19" s="2" t="s">
        <v>1</v>
      </c>
      <c r="IZ19" s="2" t="s">
        <v>1</v>
      </c>
      <c r="JA19" s="2">
        <v>6000</v>
      </c>
      <c r="JB19" s="2" t="s">
        <v>1</v>
      </c>
      <c r="JC19" s="2" t="s">
        <v>1</v>
      </c>
      <c r="JD19" s="2" t="s">
        <v>1</v>
      </c>
      <c r="JE19" s="2" t="s">
        <v>1</v>
      </c>
      <c r="JF19" s="2" t="s">
        <v>1</v>
      </c>
      <c r="JG19" s="2" t="s">
        <v>1</v>
      </c>
      <c r="JH19" s="2" t="s">
        <v>1</v>
      </c>
      <c r="JI19" s="2" t="s">
        <v>1</v>
      </c>
      <c r="JJ19" s="2" t="s">
        <v>1</v>
      </c>
      <c r="JK19" s="2" t="s">
        <v>1</v>
      </c>
      <c r="JL19" s="2" t="s">
        <v>1</v>
      </c>
      <c r="JM19" s="2" t="s">
        <v>1</v>
      </c>
      <c r="JN19" s="2" t="s">
        <v>1</v>
      </c>
      <c r="JO19" s="2" t="s">
        <v>1</v>
      </c>
      <c r="JP19" s="2" t="s">
        <v>1</v>
      </c>
      <c r="JQ19" s="2" t="s">
        <v>1</v>
      </c>
      <c r="JR19" s="2" t="s">
        <v>1</v>
      </c>
      <c r="JS19" s="2" t="s">
        <v>1</v>
      </c>
      <c r="JT19" s="2" t="s">
        <v>1</v>
      </c>
      <c r="JU19" s="2" t="s">
        <v>1</v>
      </c>
      <c r="JV19" s="2">
        <v>261255</v>
      </c>
      <c r="JW19" s="2">
        <v>189939</v>
      </c>
      <c r="JX19" s="2" t="s">
        <v>1</v>
      </c>
      <c r="JY19" s="2" t="s">
        <v>1</v>
      </c>
      <c r="JZ19" s="2" t="s">
        <v>1</v>
      </c>
      <c r="KA19" s="2" t="s">
        <v>1</v>
      </c>
      <c r="KB19" s="2" t="s">
        <v>1</v>
      </c>
      <c r="KC19" s="2" t="s">
        <v>1</v>
      </c>
      <c r="KD19" s="2" t="s">
        <v>1</v>
      </c>
      <c r="KE19" s="2" t="s">
        <v>1</v>
      </c>
      <c r="KF19" s="2" t="s">
        <v>1</v>
      </c>
      <c r="KG19" s="2" t="s">
        <v>1</v>
      </c>
      <c r="KH19" s="2" t="s">
        <v>1</v>
      </c>
      <c r="KI19" s="2" t="s">
        <v>1</v>
      </c>
      <c r="KJ19" s="2" t="s">
        <v>1</v>
      </c>
      <c r="KK19" s="2" t="s">
        <v>1</v>
      </c>
      <c r="KL19" s="2" t="s">
        <v>1</v>
      </c>
      <c r="KM19" s="2" t="s">
        <v>1</v>
      </c>
      <c r="KN19" s="2" t="s">
        <v>1</v>
      </c>
      <c r="KO19" s="2" t="s">
        <v>1</v>
      </c>
      <c r="KP19" s="2" t="s">
        <v>1</v>
      </c>
      <c r="KQ19" s="2" t="s">
        <v>1</v>
      </c>
      <c r="KR19" s="2" t="s">
        <v>1</v>
      </c>
      <c r="KS19" s="2" t="s">
        <v>1</v>
      </c>
      <c r="KT19" s="2" t="s">
        <v>1</v>
      </c>
      <c r="KU19" s="2" t="s">
        <v>1</v>
      </c>
      <c r="KV19" s="2" t="s">
        <v>1</v>
      </c>
      <c r="KW19" s="2" t="s">
        <v>1</v>
      </c>
      <c r="KX19" s="2" t="s">
        <v>1</v>
      </c>
      <c r="KY19" s="2" t="s">
        <v>1</v>
      </c>
      <c r="KZ19" s="2" t="s">
        <v>1</v>
      </c>
      <c r="LA19" s="2" t="s">
        <v>1</v>
      </c>
      <c r="LB19" s="2" t="s">
        <v>1</v>
      </c>
      <c r="LC19" s="2" t="s">
        <v>1</v>
      </c>
      <c r="LD19" s="2" t="s">
        <v>1</v>
      </c>
      <c r="LE19" s="2" t="s">
        <v>1</v>
      </c>
      <c r="LF19" s="2" t="s">
        <v>1</v>
      </c>
      <c r="LG19" s="2" t="s">
        <v>1</v>
      </c>
    </row>
    <row r="20" spans="1:319" x14ac:dyDescent="0.3">
      <c r="A20" s="2" t="s">
        <v>34</v>
      </c>
      <c r="B20" s="2">
        <v>743</v>
      </c>
      <c r="C20" s="23">
        <f t="shared" si="25"/>
        <v>917201.41000000015</v>
      </c>
      <c r="D20" s="23">
        <f t="shared" si="26"/>
        <v>21606488.100000001</v>
      </c>
      <c r="E20" s="23">
        <f t="shared" si="27"/>
        <v>29080.064737550474</v>
      </c>
      <c r="F20" s="23">
        <f t="shared" si="28"/>
        <v>10025397.690000001</v>
      </c>
      <c r="G20" s="23">
        <f t="shared" si="29"/>
        <v>2698647.52</v>
      </c>
      <c r="H20" s="23">
        <f t="shared" si="30"/>
        <v>19012</v>
      </c>
      <c r="I20" s="23">
        <f t="shared" si="31"/>
        <v>8863430.8900000006</v>
      </c>
      <c r="J20" s="23">
        <f t="shared" si="32"/>
        <v>11929.247496635264</v>
      </c>
      <c r="K20" s="23">
        <f t="shared" si="33"/>
        <v>1519432.45</v>
      </c>
      <c r="L20" s="23">
        <f t="shared" si="34"/>
        <v>7343998.4400000004</v>
      </c>
      <c r="M20" s="23">
        <f t="shared" si="35"/>
        <v>2437349.52</v>
      </c>
      <c r="N20" s="23">
        <f t="shared" si="36"/>
        <v>13493.132826379544</v>
      </c>
      <c r="O20" s="23">
        <f t="shared" si="37"/>
        <v>2272913.6</v>
      </c>
      <c r="P20" s="23">
        <f t="shared" si="38"/>
        <v>1616074.64</v>
      </c>
      <c r="Q20" s="23">
        <f t="shared" si="39"/>
        <v>3686154.2</v>
      </c>
      <c r="R20" s="23">
        <f t="shared" si="40"/>
        <v>9263568.4000000004</v>
      </c>
      <c r="S20" s="23">
        <f t="shared" si="41"/>
        <v>12467.790578734859</v>
      </c>
      <c r="T20" s="23">
        <f t="shared" si="42"/>
        <v>761829.29000000097</v>
      </c>
      <c r="U20" s="7">
        <f t="shared" si="43"/>
        <v>7.5989932126074175E-2</v>
      </c>
      <c r="V20" s="23">
        <f t="shared" si="44"/>
        <v>146634</v>
      </c>
      <c r="W20" s="23">
        <f t="shared" si="45"/>
        <v>416500</v>
      </c>
      <c r="X20" s="23">
        <f t="shared" si="46"/>
        <v>167935.29</v>
      </c>
      <c r="Y20" s="23">
        <f t="shared" si="47"/>
        <v>30760</v>
      </c>
      <c r="Z20" s="23">
        <f t="shared" si="48"/>
        <v>0</v>
      </c>
      <c r="AA20" s="23">
        <f t="shared" si="49"/>
        <v>1688425.96</v>
      </c>
      <c r="AB20" s="23">
        <f t="shared" si="50"/>
        <v>20689286.690000001</v>
      </c>
      <c r="AC20" s="23">
        <f t="shared" si="51"/>
        <v>27845.607927321671</v>
      </c>
      <c r="AD20" s="23">
        <f t="shared" si="52"/>
        <v>18091541.690000001</v>
      </c>
      <c r="AE20" s="23">
        <f t="shared" si="53"/>
        <v>24349.315868102291</v>
      </c>
      <c r="AF20" s="23">
        <f t="shared" si="54"/>
        <v>2844063</v>
      </c>
      <c r="AG20" s="23">
        <f t="shared" si="55"/>
        <v>3827.8102288021532</v>
      </c>
      <c r="AH20" s="23">
        <f t="shared" si="56"/>
        <v>8121774.9899999984</v>
      </c>
      <c r="AI20" s="23">
        <f t="shared" si="57"/>
        <v>314881</v>
      </c>
      <c r="AJ20" s="23">
        <f t="shared" si="58"/>
        <v>1989860.26</v>
      </c>
      <c r="AK20" s="23">
        <f t="shared" si="59"/>
        <v>2597745</v>
      </c>
      <c r="AL20" s="23">
        <f t="shared" si="60"/>
        <v>3496.2920592193809</v>
      </c>
      <c r="AM20" s="23">
        <f t="shared" si="61"/>
        <v>2597745</v>
      </c>
      <c r="AN20" s="23">
        <f t="shared" si="62"/>
        <v>0</v>
      </c>
      <c r="AO20" s="2">
        <v>1959967.46</v>
      </c>
      <c r="AP20" s="2">
        <v>135543.70000000001</v>
      </c>
      <c r="AQ20" s="2">
        <v>177402.44</v>
      </c>
      <c r="AR20" s="2" t="s">
        <v>1</v>
      </c>
      <c r="AS20" s="2">
        <v>1601825.64</v>
      </c>
      <c r="AT20" s="2">
        <v>14249</v>
      </c>
      <c r="AU20" s="2" t="s">
        <v>1</v>
      </c>
      <c r="AV20" s="2">
        <v>3686154.2</v>
      </c>
      <c r="AX20" s="2" t="s">
        <v>1</v>
      </c>
      <c r="AY20" s="2" t="s">
        <v>1</v>
      </c>
      <c r="AZ20" s="2" t="s">
        <v>1</v>
      </c>
      <c r="BA20" s="2">
        <v>146634</v>
      </c>
      <c r="BB20" s="2" t="s">
        <v>1</v>
      </c>
      <c r="BC20" s="2" t="s">
        <v>1</v>
      </c>
      <c r="BD20" s="2" t="s">
        <v>1</v>
      </c>
      <c r="BE20" s="2" t="s">
        <v>1</v>
      </c>
      <c r="BF20" s="2">
        <v>408650</v>
      </c>
      <c r="BG20" s="2">
        <v>7850</v>
      </c>
      <c r="BH20" s="2" t="s">
        <v>1</v>
      </c>
      <c r="BI20" s="2" t="s">
        <v>1</v>
      </c>
      <c r="BJ20" s="2" t="s">
        <v>1</v>
      </c>
      <c r="BK20" s="2" t="s">
        <v>1</v>
      </c>
      <c r="BL20" s="2" t="s">
        <v>1</v>
      </c>
      <c r="BM20" s="2" t="s">
        <v>1</v>
      </c>
      <c r="BN20" s="2" t="s">
        <v>1</v>
      </c>
      <c r="BO20" s="2" t="s">
        <v>1</v>
      </c>
      <c r="BP20" s="2">
        <v>38385.58</v>
      </c>
      <c r="BQ20" s="2" t="s">
        <v>1</v>
      </c>
      <c r="BR20" s="2" t="s">
        <v>1</v>
      </c>
      <c r="BS20" s="2">
        <v>129549.71</v>
      </c>
      <c r="BT20" s="2">
        <v>30760</v>
      </c>
      <c r="BX20" s="2" t="s">
        <v>1</v>
      </c>
      <c r="BY20" s="2">
        <v>1688425.96</v>
      </c>
      <c r="BZ20" s="2" t="s">
        <v>1</v>
      </c>
      <c r="CA20" s="2">
        <v>1534083.08</v>
      </c>
      <c r="CB20" s="2">
        <v>9106</v>
      </c>
      <c r="CC20" s="2" t="s">
        <v>1</v>
      </c>
      <c r="CD20" s="2" t="s">
        <v>1</v>
      </c>
      <c r="CE20" s="2" t="s">
        <v>1</v>
      </c>
      <c r="CF20" s="2" t="s">
        <v>1</v>
      </c>
      <c r="CG20" s="2">
        <v>253753</v>
      </c>
      <c r="CH20" s="2">
        <v>638843</v>
      </c>
      <c r="CI20" s="2" t="s">
        <v>1</v>
      </c>
      <c r="CJ20" s="2" t="s">
        <v>1</v>
      </c>
      <c r="CK20" s="2">
        <v>1564.44</v>
      </c>
      <c r="CL20" s="2" t="s">
        <v>1</v>
      </c>
      <c r="CM20" s="2" t="s">
        <v>1</v>
      </c>
      <c r="CN20" s="2" t="s">
        <v>1</v>
      </c>
      <c r="CO20" s="2" t="s">
        <v>1</v>
      </c>
      <c r="CP20" s="2" t="s">
        <v>1</v>
      </c>
      <c r="CQ20" s="2">
        <v>190011</v>
      </c>
      <c r="CR20" s="2" t="s">
        <v>1</v>
      </c>
      <c r="CS20" s="2" t="s">
        <v>1</v>
      </c>
      <c r="CT20" s="2" t="s">
        <v>1</v>
      </c>
      <c r="CU20" s="2" t="s">
        <v>1</v>
      </c>
      <c r="CV20" s="2" t="s">
        <v>1</v>
      </c>
      <c r="CW20" s="2" t="s">
        <v>1</v>
      </c>
      <c r="CX20" s="2" t="s">
        <v>1</v>
      </c>
      <c r="CY20" s="2" t="s">
        <v>1</v>
      </c>
      <c r="CZ20" s="2" t="s">
        <v>1</v>
      </c>
      <c r="DA20" s="2" t="s">
        <v>1</v>
      </c>
      <c r="DB20" s="2" t="s">
        <v>1</v>
      </c>
      <c r="DC20" s="2">
        <v>69387</v>
      </c>
      <c r="DD20" s="2" t="s">
        <v>1</v>
      </c>
      <c r="DE20" s="2" t="s">
        <v>1</v>
      </c>
      <c r="DF20" s="2">
        <v>1900</v>
      </c>
      <c r="DG20" s="2" t="s">
        <v>1</v>
      </c>
      <c r="DH20" s="2" t="s">
        <v>1</v>
      </c>
      <c r="DI20" s="2" t="s">
        <v>1</v>
      </c>
      <c r="DJ20" s="2" t="s">
        <v>1</v>
      </c>
      <c r="DK20" s="2" t="s">
        <v>1</v>
      </c>
      <c r="DL20" s="2" t="s">
        <v>1</v>
      </c>
      <c r="DM20" s="2" t="s">
        <v>1</v>
      </c>
      <c r="DN20" s="2">
        <v>19012</v>
      </c>
      <c r="DO20" s="2" t="s">
        <v>1</v>
      </c>
      <c r="DP20" s="2" t="s">
        <v>1</v>
      </c>
      <c r="DQ20" s="2" t="s">
        <v>1</v>
      </c>
      <c r="DR20" s="2" t="s">
        <v>1</v>
      </c>
      <c r="DS20" s="2" t="s">
        <v>1</v>
      </c>
      <c r="DT20" s="2" t="s">
        <v>1</v>
      </c>
      <c r="DU20" s="2" t="s">
        <v>1</v>
      </c>
      <c r="DV20" s="2" t="s">
        <v>1</v>
      </c>
      <c r="DW20" s="2" t="s">
        <v>1</v>
      </c>
      <c r="DX20" s="2" t="s">
        <v>1</v>
      </c>
      <c r="DY20" s="2">
        <v>165241</v>
      </c>
      <c r="DZ20" s="2">
        <v>135000</v>
      </c>
      <c r="EA20" s="2" t="s">
        <v>1</v>
      </c>
      <c r="EB20" s="2">
        <v>57865</v>
      </c>
      <c r="EC20" s="2" t="s">
        <v>1</v>
      </c>
      <c r="ED20" s="2" t="s">
        <v>1</v>
      </c>
      <c r="EE20" s="2">
        <v>73581.2</v>
      </c>
      <c r="EF20" s="2">
        <v>902333.26</v>
      </c>
      <c r="EG20" s="2">
        <v>136339.99</v>
      </c>
      <c r="EH20" s="2" t="s">
        <v>1</v>
      </c>
      <c r="EI20" s="2">
        <v>49072</v>
      </c>
      <c r="EJ20" s="2" t="s">
        <v>1</v>
      </c>
      <c r="EK20" s="2" t="s">
        <v>1</v>
      </c>
      <c r="EL20" s="2" t="s">
        <v>1</v>
      </c>
      <c r="EM20" s="2" t="s">
        <v>1</v>
      </c>
      <c r="EN20" s="2" t="s">
        <v>1</v>
      </c>
      <c r="EO20" s="2" t="s">
        <v>1</v>
      </c>
      <c r="EP20" s="2" t="s">
        <v>1</v>
      </c>
      <c r="EQ20" s="2" t="s">
        <v>1</v>
      </c>
      <c r="ER20" s="2" t="s">
        <v>1</v>
      </c>
      <c r="ES20" s="2" t="s">
        <v>1</v>
      </c>
      <c r="ET20" s="2" t="s">
        <v>1</v>
      </c>
      <c r="EU20" s="2" t="s">
        <v>1</v>
      </c>
      <c r="EV20" s="2">
        <v>200000</v>
      </c>
      <c r="EW20" s="2">
        <v>7143998.4400000004</v>
      </c>
      <c r="EX20" s="2" t="s">
        <v>1</v>
      </c>
      <c r="EY20" s="2" t="s">
        <v>1</v>
      </c>
      <c r="EZ20" s="2" t="s">
        <v>1</v>
      </c>
      <c r="FA20" s="2" t="s">
        <v>1</v>
      </c>
      <c r="FB20" s="2" t="s">
        <v>1</v>
      </c>
      <c r="FC20" s="2">
        <v>1077210</v>
      </c>
      <c r="FD20" s="2">
        <v>3836</v>
      </c>
      <c r="FE20" s="2">
        <v>537594</v>
      </c>
      <c r="FF20" s="2">
        <v>601695</v>
      </c>
      <c r="FG20" s="2" t="s">
        <v>1</v>
      </c>
      <c r="FH20" s="2">
        <v>18480</v>
      </c>
      <c r="FI20" s="2">
        <v>423494</v>
      </c>
      <c r="FJ20" s="2">
        <v>172761</v>
      </c>
      <c r="FK20" s="2">
        <v>7689</v>
      </c>
      <c r="FL20" s="2">
        <v>1304</v>
      </c>
      <c r="FM20" s="2" t="s">
        <v>1</v>
      </c>
      <c r="FN20" s="2" t="s">
        <v>1</v>
      </c>
      <c r="FO20" s="2" t="s">
        <v>1</v>
      </c>
      <c r="FP20" s="2" t="s">
        <v>1</v>
      </c>
      <c r="FQ20" s="2" t="s">
        <v>1</v>
      </c>
      <c r="FR20" s="2">
        <v>6283.01</v>
      </c>
      <c r="FS20" s="2">
        <v>20275</v>
      </c>
      <c r="FT20" s="2">
        <v>126458.28</v>
      </c>
      <c r="FU20" s="2">
        <v>148658.66</v>
      </c>
      <c r="FV20" s="2">
        <v>636990.68999999994</v>
      </c>
      <c r="FW20" s="2">
        <v>31787.3</v>
      </c>
      <c r="FX20" s="2" t="s">
        <v>1</v>
      </c>
      <c r="FY20" s="2" t="s">
        <v>1</v>
      </c>
      <c r="FZ20" s="2" t="s">
        <v>1</v>
      </c>
      <c r="GA20" s="2">
        <v>80257</v>
      </c>
      <c r="GB20" s="2" t="s">
        <v>1</v>
      </c>
      <c r="GC20" s="2">
        <v>531456.35</v>
      </c>
      <c r="GD20" s="2">
        <v>293626.13</v>
      </c>
      <c r="GE20" s="2" t="s">
        <v>1</v>
      </c>
      <c r="GF20" s="2">
        <v>93973.35</v>
      </c>
      <c r="GG20" s="2" t="s">
        <v>1</v>
      </c>
      <c r="GH20" s="2" t="s">
        <v>1</v>
      </c>
      <c r="GI20" s="2">
        <v>18177.52</v>
      </c>
      <c r="GJ20" s="2">
        <v>71675.899999999994</v>
      </c>
      <c r="GK20" s="2">
        <v>114395.1</v>
      </c>
      <c r="GL20" s="2">
        <v>58165</v>
      </c>
      <c r="GM20" s="2" t="s">
        <v>1</v>
      </c>
      <c r="GN20" s="2" t="s">
        <v>1</v>
      </c>
      <c r="GO20" s="2">
        <v>6108.4</v>
      </c>
      <c r="GP20" s="2" t="s">
        <v>1</v>
      </c>
      <c r="GQ20" s="2">
        <v>2589891.7999999998</v>
      </c>
      <c r="GR20" s="2">
        <v>341056.5</v>
      </c>
      <c r="GS20" s="2" t="s">
        <v>1</v>
      </c>
      <c r="GT20" s="2">
        <v>33534</v>
      </c>
      <c r="GU20" s="2">
        <v>74942</v>
      </c>
      <c r="GV20" s="2" t="s">
        <v>1</v>
      </c>
      <c r="GW20" s="2" t="s">
        <v>1</v>
      </c>
      <c r="GX20" s="2" t="s">
        <v>1</v>
      </c>
      <c r="GY20" s="2" t="s">
        <v>1</v>
      </c>
      <c r="GZ20" s="2" t="s">
        <v>1</v>
      </c>
      <c r="HA20" s="2" t="s">
        <v>1</v>
      </c>
      <c r="HB20" s="2" t="s">
        <v>1</v>
      </c>
      <c r="HC20" s="2" t="s">
        <v>1</v>
      </c>
      <c r="HD20" s="2">
        <v>356</v>
      </c>
      <c r="HE20" s="2">
        <v>237958</v>
      </c>
      <c r="HF20" s="2">
        <v>45000</v>
      </c>
      <c r="HG20" s="2">
        <v>31567</v>
      </c>
      <c r="HH20" s="2" t="s">
        <v>1</v>
      </c>
      <c r="HI20" s="2" t="s">
        <v>1</v>
      </c>
      <c r="HJ20" s="2">
        <v>40700</v>
      </c>
      <c r="HK20" s="2">
        <v>0</v>
      </c>
      <c r="HL20" s="2" t="s">
        <v>1</v>
      </c>
      <c r="HM20" s="2" t="s">
        <v>1</v>
      </c>
      <c r="HN20" s="2">
        <v>9000</v>
      </c>
      <c r="HO20" s="2" t="s">
        <v>1</v>
      </c>
      <c r="HP20" s="2" t="s">
        <v>1</v>
      </c>
      <c r="HQ20" s="2" t="s">
        <v>1</v>
      </c>
      <c r="HR20" s="2">
        <v>31135</v>
      </c>
      <c r="HS20" s="2" t="s">
        <v>1</v>
      </c>
      <c r="HT20" s="2" t="s">
        <v>1</v>
      </c>
      <c r="HU20" s="2" t="s">
        <v>1</v>
      </c>
      <c r="HV20" s="2" t="s">
        <v>1</v>
      </c>
      <c r="HW20" s="2">
        <v>2500</v>
      </c>
      <c r="HX20" s="2" t="s">
        <v>1</v>
      </c>
      <c r="HY20" s="2" t="s">
        <v>1</v>
      </c>
      <c r="HZ20" s="2" t="s">
        <v>1</v>
      </c>
      <c r="IA20" s="2">
        <v>2000</v>
      </c>
      <c r="IB20" s="2">
        <v>1904525.26</v>
      </c>
      <c r="IC20" s="2" t="s">
        <v>1</v>
      </c>
      <c r="ID20" s="2" t="s">
        <v>1</v>
      </c>
      <c r="IE20" s="2" t="s">
        <v>1</v>
      </c>
      <c r="IF20" s="2" t="s">
        <v>1</v>
      </c>
      <c r="IG20" s="2" t="s">
        <v>1</v>
      </c>
      <c r="IH20" s="2">
        <v>94688</v>
      </c>
      <c r="II20" s="2">
        <v>0</v>
      </c>
      <c r="IJ20" s="2" t="s">
        <v>1</v>
      </c>
      <c r="IK20" s="2">
        <v>122892</v>
      </c>
      <c r="IL20" s="2" t="s">
        <v>1</v>
      </c>
      <c r="IM20" s="2" t="s">
        <v>1</v>
      </c>
      <c r="IN20" s="2" t="s">
        <v>1</v>
      </c>
      <c r="IO20" s="2">
        <v>72223</v>
      </c>
      <c r="IP20" s="2" t="s">
        <v>1</v>
      </c>
      <c r="IQ20" s="2" t="s">
        <v>1</v>
      </c>
      <c r="IR20" s="2" t="s">
        <v>1</v>
      </c>
      <c r="IS20" s="2" t="s">
        <v>1</v>
      </c>
      <c r="IT20" s="2" t="s">
        <v>1</v>
      </c>
      <c r="IU20" s="2" t="s">
        <v>1</v>
      </c>
      <c r="IV20" s="2" t="s">
        <v>1</v>
      </c>
      <c r="IW20" s="2" t="s">
        <v>1</v>
      </c>
      <c r="IX20" s="2">
        <v>15000</v>
      </c>
      <c r="IY20" s="2" t="s">
        <v>1</v>
      </c>
      <c r="IZ20" s="2" t="s">
        <v>1</v>
      </c>
      <c r="JA20" s="2">
        <v>16224</v>
      </c>
      <c r="JB20" s="2" t="s">
        <v>1</v>
      </c>
      <c r="JC20" s="2" t="s">
        <v>1</v>
      </c>
      <c r="JD20" s="2" t="s">
        <v>1</v>
      </c>
      <c r="JE20" s="2" t="s">
        <v>1</v>
      </c>
      <c r="JF20" s="2" t="s">
        <v>1</v>
      </c>
      <c r="JG20" s="2" t="s">
        <v>1</v>
      </c>
      <c r="JH20" s="2" t="s">
        <v>1</v>
      </c>
      <c r="JI20" s="2" t="s">
        <v>1</v>
      </c>
      <c r="JJ20" s="2" t="s">
        <v>1</v>
      </c>
      <c r="JK20" s="2" t="s">
        <v>1</v>
      </c>
      <c r="JL20" s="2" t="s">
        <v>1</v>
      </c>
      <c r="JM20" s="2" t="s">
        <v>1</v>
      </c>
      <c r="JN20" s="2" t="s">
        <v>1</v>
      </c>
      <c r="JO20" s="2">
        <v>0</v>
      </c>
      <c r="JP20" s="2" t="s">
        <v>1</v>
      </c>
      <c r="JQ20" s="2" t="s">
        <v>1</v>
      </c>
      <c r="JR20" s="2" t="s">
        <v>1</v>
      </c>
      <c r="JS20" s="2" t="s">
        <v>1</v>
      </c>
      <c r="JT20" s="2" t="s">
        <v>1</v>
      </c>
      <c r="JU20" s="2" t="s">
        <v>1</v>
      </c>
      <c r="JV20" s="2">
        <v>2295384</v>
      </c>
      <c r="JW20" s="2">
        <v>46789</v>
      </c>
      <c r="JX20" s="2" t="s">
        <v>1</v>
      </c>
      <c r="JY20" s="2" t="s">
        <v>1</v>
      </c>
      <c r="JZ20" s="2" t="s">
        <v>1</v>
      </c>
      <c r="KA20" s="2">
        <v>22199</v>
      </c>
      <c r="KB20" s="2" t="s">
        <v>1</v>
      </c>
      <c r="KC20" s="2">
        <v>233373</v>
      </c>
      <c r="KD20" s="2" t="s">
        <v>1</v>
      </c>
      <c r="KE20" s="2" t="s">
        <v>1</v>
      </c>
      <c r="KF20" s="2" t="s">
        <v>1</v>
      </c>
      <c r="KG20" s="2" t="s">
        <v>1</v>
      </c>
      <c r="KH20" s="2" t="s">
        <v>1</v>
      </c>
      <c r="KI20" s="2" t="s">
        <v>1</v>
      </c>
      <c r="KJ20" s="2" t="s">
        <v>1</v>
      </c>
      <c r="KK20" s="2" t="s">
        <v>1</v>
      </c>
      <c r="KL20" s="2" t="s">
        <v>1</v>
      </c>
      <c r="KM20" s="2" t="s">
        <v>1</v>
      </c>
      <c r="KN20" s="2" t="s">
        <v>1</v>
      </c>
      <c r="KO20" s="2" t="s">
        <v>1</v>
      </c>
      <c r="KP20" s="2" t="s">
        <v>1</v>
      </c>
      <c r="KQ20" s="2" t="s">
        <v>1</v>
      </c>
      <c r="KR20" s="2" t="s">
        <v>1</v>
      </c>
      <c r="KS20" s="2" t="s">
        <v>1</v>
      </c>
      <c r="KT20" s="2" t="s">
        <v>1</v>
      </c>
      <c r="KU20" s="2" t="s">
        <v>1</v>
      </c>
      <c r="KV20" s="2" t="s">
        <v>1</v>
      </c>
      <c r="KW20" s="2" t="s">
        <v>1</v>
      </c>
      <c r="KX20" s="2" t="s">
        <v>1</v>
      </c>
      <c r="KY20" s="2" t="s">
        <v>1</v>
      </c>
      <c r="KZ20" s="2" t="s">
        <v>1</v>
      </c>
      <c r="LA20" s="2" t="s">
        <v>1</v>
      </c>
      <c r="LB20" s="2" t="s">
        <v>1</v>
      </c>
      <c r="LC20" s="2" t="s">
        <v>1</v>
      </c>
      <c r="LD20" s="2" t="s">
        <v>1</v>
      </c>
      <c r="LE20" s="2" t="s">
        <v>1</v>
      </c>
      <c r="LF20" s="2" t="s">
        <v>1</v>
      </c>
      <c r="LG20" s="2" t="s">
        <v>1</v>
      </c>
    </row>
    <row r="21" spans="1:319" x14ac:dyDescent="0.3">
      <c r="A21" s="2" t="s">
        <v>35</v>
      </c>
      <c r="B21" s="2">
        <v>113</v>
      </c>
      <c r="C21" s="23">
        <f t="shared" si="25"/>
        <v>-1780941.5800000003</v>
      </c>
      <c r="D21" s="23">
        <f t="shared" si="26"/>
        <v>1719635.41</v>
      </c>
      <c r="E21" s="23">
        <f t="shared" si="27"/>
        <v>15218.012477876106</v>
      </c>
      <c r="F21" s="23">
        <f t="shared" si="28"/>
        <v>1287402.25</v>
      </c>
      <c r="G21" s="23">
        <f t="shared" si="29"/>
        <v>192947.15999999997</v>
      </c>
      <c r="H21" s="23">
        <f t="shared" si="30"/>
        <v>0</v>
      </c>
      <c r="I21" s="23">
        <f t="shared" si="31"/>
        <v>239286</v>
      </c>
      <c r="J21" s="23">
        <f t="shared" si="32"/>
        <v>2117.575221238938</v>
      </c>
      <c r="K21" s="23">
        <f t="shared" si="33"/>
        <v>150468</v>
      </c>
      <c r="L21" s="23">
        <f t="shared" si="34"/>
        <v>88818</v>
      </c>
      <c r="M21" s="23">
        <f t="shared" si="35"/>
        <v>178034.05</v>
      </c>
      <c r="N21" s="23">
        <f t="shared" si="36"/>
        <v>11392.940265486726</v>
      </c>
      <c r="O21" s="23">
        <f t="shared" si="37"/>
        <v>339523.83999999997</v>
      </c>
      <c r="P21" s="23">
        <f t="shared" si="38"/>
        <v>210271.32</v>
      </c>
      <c r="Q21" s="23">
        <f t="shared" si="39"/>
        <v>507817.94</v>
      </c>
      <c r="R21" s="23">
        <f t="shared" si="40"/>
        <v>1189778.23</v>
      </c>
      <c r="S21" s="23">
        <f t="shared" si="41"/>
        <v>10529.010884955753</v>
      </c>
      <c r="T21" s="23">
        <f t="shared" si="42"/>
        <v>97624.020000000019</v>
      </c>
      <c r="U21" s="7">
        <f t="shared" si="43"/>
        <v>7.5830238761816687E-2</v>
      </c>
      <c r="V21" s="23">
        <f t="shared" si="44"/>
        <v>0</v>
      </c>
      <c r="W21" s="23">
        <f t="shared" si="45"/>
        <v>92459</v>
      </c>
      <c r="X21" s="23">
        <f t="shared" si="46"/>
        <v>4965.0200000000004</v>
      </c>
      <c r="Y21" s="23">
        <f t="shared" si="47"/>
        <v>200</v>
      </c>
      <c r="Z21" s="23">
        <f t="shared" si="48"/>
        <v>0</v>
      </c>
      <c r="AA21" s="23">
        <f t="shared" si="49"/>
        <v>132165.13</v>
      </c>
      <c r="AB21" s="23">
        <f t="shared" si="50"/>
        <v>3500576.99</v>
      </c>
      <c r="AC21" s="23">
        <f t="shared" si="51"/>
        <v>30978.557433628321</v>
      </c>
      <c r="AD21" s="23">
        <f t="shared" si="52"/>
        <v>1877108.9800000002</v>
      </c>
      <c r="AE21" s="23">
        <f t="shared" si="53"/>
        <v>16611.583893805313</v>
      </c>
      <c r="AF21" s="23">
        <f t="shared" si="54"/>
        <v>343979</v>
      </c>
      <c r="AG21" s="23">
        <f t="shared" si="55"/>
        <v>3044.0619469026547</v>
      </c>
      <c r="AH21" s="23">
        <f t="shared" si="56"/>
        <v>1698760.3800000001</v>
      </c>
      <c r="AI21" s="23">
        <f t="shared" si="57"/>
        <v>4750</v>
      </c>
      <c r="AJ21" s="23">
        <f t="shared" si="58"/>
        <v>32051.599999999999</v>
      </c>
      <c r="AK21" s="23">
        <f t="shared" si="59"/>
        <v>1623468.01</v>
      </c>
      <c r="AL21" s="23">
        <f t="shared" si="60"/>
        <v>14366.97353982301</v>
      </c>
      <c r="AM21" s="23">
        <f t="shared" si="61"/>
        <v>1623468.01</v>
      </c>
      <c r="AN21" s="23">
        <f t="shared" si="62"/>
        <v>0</v>
      </c>
      <c r="AO21" s="2">
        <v>276288.68</v>
      </c>
      <c r="AP21" s="2">
        <v>0</v>
      </c>
      <c r="AQ21" s="2">
        <v>63235.16</v>
      </c>
      <c r="AR21" s="2" t="s">
        <v>1</v>
      </c>
      <c r="AS21" s="2">
        <v>177211.32</v>
      </c>
      <c r="AT21" s="2">
        <v>33060</v>
      </c>
      <c r="AU21" s="2" t="s">
        <v>1</v>
      </c>
      <c r="AV21" s="2">
        <v>507817.94</v>
      </c>
      <c r="AX21" s="2" t="s">
        <v>1</v>
      </c>
      <c r="AY21" s="2" t="s">
        <v>1</v>
      </c>
      <c r="AZ21" s="2" t="s">
        <v>1</v>
      </c>
      <c r="BA21" s="2" t="s">
        <v>1</v>
      </c>
      <c r="BB21" s="2" t="s">
        <v>1</v>
      </c>
      <c r="BC21" s="2" t="s">
        <v>1</v>
      </c>
      <c r="BD21" s="2" t="s">
        <v>1</v>
      </c>
      <c r="BE21" s="2" t="s">
        <v>1</v>
      </c>
      <c r="BF21" s="2">
        <v>89759</v>
      </c>
      <c r="BG21" s="2">
        <v>2700</v>
      </c>
      <c r="BH21" s="2" t="s">
        <v>1</v>
      </c>
      <c r="BI21" s="2" t="s">
        <v>1</v>
      </c>
      <c r="BJ21" s="2" t="s">
        <v>1</v>
      </c>
      <c r="BK21" s="2" t="s">
        <v>1</v>
      </c>
      <c r="BL21" s="2" t="s">
        <v>1</v>
      </c>
      <c r="BM21" s="2" t="s">
        <v>1</v>
      </c>
      <c r="BN21" s="2" t="s">
        <v>1</v>
      </c>
      <c r="BO21" s="2" t="s">
        <v>1</v>
      </c>
      <c r="BP21" s="2">
        <v>4965.0200000000004</v>
      </c>
      <c r="BQ21" s="2" t="s">
        <v>1</v>
      </c>
      <c r="BR21" s="2" t="s">
        <v>1</v>
      </c>
      <c r="BS21" s="2" t="s">
        <v>1</v>
      </c>
      <c r="BT21" s="2">
        <v>200</v>
      </c>
      <c r="BX21" s="2" t="s">
        <v>1</v>
      </c>
      <c r="BY21" s="2">
        <v>132165.13</v>
      </c>
      <c r="BZ21" s="2" t="s">
        <v>1</v>
      </c>
      <c r="CA21" s="2">
        <v>165539</v>
      </c>
      <c r="CB21" s="2" t="s">
        <v>1</v>
      </c>
      <c r="CC21" s="2">
        <v>2000</v>
      </c>
      <c r="CD21" s="2" t="s">
        <v>1</v>
      </c>
      <c r="CE21" s="2" t="s">
        <v>1</v>
      </c>
      <c r="CF21" s="2" t="s">
        <v>1</v>
      </c>
      <c r="CG21" s="2" t="s">
        <v>1</v>
      </c>
      <c r="CH21" s="2">
        <v>9600</v>
      </c>
      <c r="CI21" s="2" t="s">
        <v>1</v>
      </c>
      <c r="CJ21" s="2" t="s">
        <v>1</v>
      </c>
      <c r="CK21" s="2">
        <v>895.05</v>
      </c>
      <c r="CL21" s="2" t="s">
        <v>1</v>
      </c>
      <c r="CM21" s="2" t="s">
        <v>1</v>
      </c>
      <c r="CN21" s="2" t="s">
        <v>1</v>
      </c>
      <c r="CO21" s="2" t="s">
        <v>1</v>
      </c>
      <c r="CP21" s="2" t="s">
        <v>1</v>
      </c>
      <c r="CQ21" s="2" t="s">
        <v>1</v>
      </c>
      <c r="CR21" s="2" t="s">
        <v>1</v>
      </c>
      <c r="CS21" s="2" t="s">
        <v>1</v>
      </c>
      <c r="CT21" s="2" t="s">
        <v>1</v>
      </c>
      <c r="CU21" s="2" t="s">
        <v>1</v>
      </c>
      <c r="CV21" s="2" t="s">
        <v>1</v>
      </c>
      <c r="CW21" s="2" t="s">
        <v>1</v>
      </c>
      <c r="CX21" s="2">
        <v>8700</v>
      </c>
      <c r="CY21" s="2" t="s">
        <v>1</v>
      </c>
      <c r="CZ21" s="2" t="s">
        <v>1</v>
      </c>
      <c r="DA21" s="2">
        <v>6213.11</v>
      </c>
      <c r="DB21" s="2" t="s">
        <v>1</v>
      </c>
      <c r="DC21" s="2" t="s">
        <v>1</v>
      </c>
      <c r="DD21" s="2" t="s">
        <v>1</v>
      </c>
      <c r="DE21" s="2" t="s">
        <v>1</v>
      </c>
      <c r="DF21" s="2" t="s">
        <v>1</v>
      </c>
      <c r="DG21" s="2" t="s">
        <v>1</v>
      </c>
      <c r="DH21" s="2" t="s">
        <v>1</v>
      </c>
      <c r="DI21" s="2" t="s">
        <v>1</v>
      </c>
      <c r="DJ21" s="2" t="s">
        <v>1</v>
      </c>
      <c r="DK21" s="2" t="s">
        <v>1</v>
      </c>
      <c r="DL21" s="2" t="s">
        <v>1</v>
      </c>
      <c r="DM21" s="2" t="s">
        <v>1</v>
      </c>
      <c r="DN21" s="2">
        <v>0</v>
      </c>
      <c r="DO21" s="2" t="s">
        <v>1</v>
      </c>
      <c r="DP21" s="2" t="s">
        <v>1</v>
      </c>
      <c r="DQ21" s="2" t="s">
        <v>1</v>
      </c>
      <c r="DR21" s="2" t="s">
        <v>1</v>
      </c>
      <c r="DS21" s="2" t="s">
        <v>1</v>
      </c>
      <c r="DT21" s="2" t="s">
        <v>1</v>
      </c>
      <c r="DU21" s="2" t="s">
        <v>1</v>
      </c>
      <c r="DV21" s="2" t="s">
        <v>1</v>
      </c>
      <c r="DW21" s="2" t="s">
        <v>1</v>
      </c>
      <c r="DX21" s="2" t="s">
        <v>1</v>
      </c>
      <c r="DY21" s="2">
        <v>30068</v>
      </c>
      <c r="DZ21" s="2">
        <v>54400</v>
      </c>
      <c r="EA21" s="2" t="s">
        <v>1</v>
      </c>
      <c r="EB21" s="2" t="s">
        <v>1</v>
      </c>
      <c r="EC21" s="2" t="s">
        <v>1</v>
      </c>
      <c r="ED21" s="2" t="s">
        <v>1</v>
      </c>
      <c r="EE21" s="2" t="s">
        <v>1</v>
      </c>
      <c r="EF21" s="2">
        <v>66000</v>
      </c>
      <c r="EG21" s="2" t="s">
        <v>1</v>
      </c>
      <c r="EH21" s="2" t="s">
        <v>1</v>
      </c>
      <c r="EI21" s="2" t="s">
        <v>1</v>
      </c>
      <c r="EJ21" s="2" t="s">
        <v>1</v>
      </c>
      <c r="EK21" s="2" t="s">
        <v>1</v>
      </c>
      <c r="EL21" s="2" t="s">
        <v>1</v>
      </c>
      <c r="EM21" s="2" t="s">
        <v>1</v>
      </c>
      <c r="EN21" s="2" t="s">
        <v>1</v>
      </c>
      <c r="EO21" s="2" t="s">
        <v>1</v>
      </c>
      <c r="EP21" s="2" t="s">
        <v>1</v>
      </c>
      <c r="EQ21" s="2">
        <v>88818</v>
      </c>
      <c r="ER21" s="2" t="s">
        <v>1</v>
      </c>
      <c r="ES21" s="2" t="s">
        <v>1</v>
      </c>
      <c r="ET21" s="2" t="s">
        <v>1</v>
      </c>
      <c r="EU21" s="2" t="s">
        <v>1</v>
      </c>
      <c r="EV21" s="2" t="s">
        <v>1</v>
      </c>
      <c r="EW21" s="2" t="s">
        <v>1</v>
      </c>
      <c r="EX21" s="2" t="s">
        <v>1</v>
      </c>
      <c r="EY21" s="2" t="s">
        <v>1</v>
      </c>
      <c r="EZ21" s="2" t="s">
        <v>1</v>
      </c>
      <c r="FA21" s="2" t="s">
        <v>1</v>
      </c>
      <c r="FB21" s="2" t="s">
        <v>1</v>
      </c>
      <c r="FC21" s="2">
        <v>66000</v>
      </c>
      <c r="FD21" s="2">
        <v>30274.05</v>
      </c>
      <c r="FE21" s="2">
        <v>38472</v>
      </c>
      <c r="FF21" s="2">
        <v>164400</v>
      </c>
      <c r="FG21" s="2" t="s">
        <v>1</v>
      </c>
      <c r="FH21" s="2" t="s">
        <v>1</v>
      </c>
      <c r="FI21" s="2">
        <v>14400</v>
      </c>
      <c r="FJ21" s="2">
        <v>19980</v>
      </c>
      <c r="FK21" s="2" t="s">
        <v>1</v>
      </c>
      <c r="FL21" s="2">
        <v>10452.950000000001</v>
      </c>
      <c r="FM21" s="2" t="s">
        <v>1</v>
      </c>
      <c r="FN21" s="2" t="s">
        <v>1</v>
      </c>
      <c r="FO21" s="2" t="s">
        <v>1</v>
      </c>
      <c r="FP21" s="2" t="s">
        <v>1</v>
      </c>
      <c r="FQ21" s="2" t="s">
        <v>1</v>
      </c>
      <c r="FR21" s="2">
        <v>67788.5</v>
      </c>
      <c r="FS21" s="2">
        <v>18118.5</v>
      </c>
      <c r="FT21" s="2">
        <v>6082</v>
      </c>
      <c r="FU21" s="2" t="s">
        <v>1</v>
      </c>
      <c r="FV21" s="2">
        <v>32095</v>
      </c>
      <c r="FW21" s="2">
        <v>20390.09</v>
      </c>
      <c r="FX21" s="2" t="s">
        <v>1</v>
      </c>
      <c r="FY21" s="2" t="s">
        <v>1</v>
      </c>
      <c r="FZ21" s="2" t="s">
        <v>1</v>
      </c>
      <c r="GA21" s="2" t="s">
        <v>1</v>
      </c>
      <c r="GB21" s="2" t="s">
        <v>1</v>
      </c>
      <c r="GC21" s="2" t="s">
        <v>1</v>
      </c>
      <c r="GD21" s="2">
        <v>46867</v>
      </c>
      <c r="GE21" s="2" t="s">
        <v>1</v>
      </c>
      <c r="GF21" s="2">
        <v>24898</v>
      </c>
      <c r="GG21" s="2" t="s">
        <v>1</v>
      </c>
      <c r="GH21" s="2" t="s">
        <v>1</v>
      </c>
      <c r="GI21" s="2">
        <v>4470</v>
      </c>
      <c r="GJ21" s="2">
        <v>7075.38</v>
      </c>
      <c r="GK21" s="2">
        <v>35008.800000000003</v>
      </c>
      <c r="GL21" s="2" t="s">
        <v>1</v>
      </c>
      <c r="GM21" s="2" t="s">
        <v>1</v>
      </c>
      <c r="GN21" s="2" t="s">
        <v>1</v>
      </c>
      <c r="GO21" s="2">
        <v>2220</v>
      </c>
      <c r="GP21" s="2" t="s">
        <v>1</v>
      </c>
      <c r="GQ21" s="2">
        <v>322727.84000000003</v>
      </c>
      <c r="GR21" s="2">
        <v>745400.27</v>
      </c>
      <c r="GS21" s="2" t="s">
        <v>1</v>
      </c>
      <c r="GT21" s="2">
        <v>15420</v>
      </c>
      <c r="GU21" s="2">
        <v>6220</v>
      </c>
      <c r="GV21" s="2" t="s">
        <v>1</v>
      </c>
      <c r="GW21" s="2" t="s">
        <v>1</v>
      </c>
      <c r="GX21" s="2" t="s">
        <v>1</v>
      </c>
      <c r="GY21" s="2" t="s">
        <v>1</v>
      </c>
      <c r="GZ21" s="2" t="s">
        <v>1</v>
      </c>
      <c r="HA21" s="2" t="s">
        <v>1</v>
      </c>
      <c r="HB21" s="2" t="s">
        <v>1</v>
      </c>
      <c r="HC21" s="2" t="s">
        <v>1</v>
      </c>
      <c r="HD21" s="2" t="s">
        <v>1</v>
      </c>
      <c r="HE21" s="2" t="s">
        <v>1</v>
      </c>
      <c r="HF21" s="2">
        <v>1160</v>
      </c>
      <c r="HG21" s="2">
        <v>3590</v>
      </c>
      <c r="HH21" s="2" t="s">
        <v>1</v>
      </c>
      <c r="HI21" s="2" t="s">
        <v>1</v>
      </c>
      <c r="HJ21" s="2" t="s">
        <v>1</v>
      </c>
      <c r="HK21" s="2" t="s">
        <v>1</v>
      </c>
      <c r="HL21" s="2" t="s">
        <v>1</v>
      </c>
      <c r="HM21" s="2" t="s">
        <v>1</v>
      </c>
      <c r="HN21" s="2" t="s">
        <v>1</v>
      </c>
      <c r="HO21" s="2" t="s">
        <v>1</v>
      </c>
      <c r="HP21" s="2" t="s">
        <v>1</v>
      </c>
      <c r="HQ21" s="2" t="s">
        <v>1</v>
      </c>
      <c r="HR21" s="2">
        <v>8540.7999999999993</v>
      </c>
      <c r="HS21" s="2" t="s">
        <v>1</v>
      </c>
      <c r="HT21" s="2" t="s">
        <v>1</v>
      </c>
      <c r="HU21" s="2" t="s">
        <v>1</v>
      </c>
      <c r="HV21" s="2" t="s">
        <v>1</v>
      </c>
      <c r="HW21" s="2">
        <v>22330.799999999999</v>
      </c>
      <c r="HX21" s="2" t="s">
        <v>1</v>
      </c>
      <c r="HY21" s="2" t="s">
        <v>1</v>
      </c>
      <c r="HZ21" s="2" t="s">
        <v>1</v>
      </c>
      <c r="IA21" s="2">
        <v>1180</v>
      </c>
      <c r="IB21" s="2" t="s">
        <v>1</v>
      </c>
      <c r="IC21" s="2" t="s">
        <v>1</v>
      </c>
      <c r="ID21" s="2" t="s">
        <v>1</v>
      </c>
      <c r="IE21" s="2" t="s">
        <v>1</v>
      </c>
      <c r="IF21" s="2" t="s">
        <v>1</v>
      </c>
      <c r="IG21" s="2" t="s">
        <v>1</v>
      </c>
      <c r="IH21" s="2" t="s">
        <v>1</v>
      </c>
      <c r="II21" s="2" t="s">
        <v>1</v>
      </c>
      <c r="IJ21" s="2" t="s">
        <v>1</v>
      </c>
      <c r="IK21" s="2">
        <v>33534</v>
      </c>
      <c r="IL21" s="2" t="s">
        <v>1</v>
      </c>
      <c r="IM21" s="2" t="s">
        <v>1</v>
      </c>
      <c r="IN21" s="2" t="s">
        <v>1</v>
      </c>
      <c r="IO21" s="2">
        <v>19195</v>
      </c>
      <c r="IP21" s="2" t="s">
        <v>1</v>
      </c>
      <c r="IQ21" s="2" t="s">
        <v>1</v>
      </c>
      <c r="IR21" s="2" t="s">
        <v>1</v>
      </c>
      <c r="IS21" s="2" t="s">
        <v>1</v>
      </c>
      <c r="IT21" s="2" t="s">
        <v>1</v>
      </c>
      <c r="IU21" s="2" t="s">
        <v>1</v>
      </c>
      <c r="IV21" s="2" t="s">
        <v>1</v>
      </c>
      <c r="IW21" s="2" t="s">
        <v>1</v>
      </c>
      <c r="IX21" s="2" t="s">
        <v>1</v>
      </c>
      <c r="IY21" s="2" t="s">
        <v>1</v>
      </c>
      <c r="IZ21" s="2" t="s">
        <v>1</v>
      </c>
      <c r="JA21" s="2" t="s">
        <v>1</v>
      </c>
      <c r="JB21" s="2" t="s">
        <v>1</v>
      </c>
      <c r="JC21" s="2" t="s">
        <v>1</v>
      </c>
      <c r="JD21" s="2" t="s">
        <v>1</v>
      </c>
      <c r="JE21" s="2" t="s">
        <v>1</v>
      </c>
      <c r="JF21" s="2" t="s">
        <v>1</v>
      </c>
      <c r="JG21" s="2" t="s">
        <v>1</v>
      </c>
      <c r="JH21" s="2" t="s">
        <v>1</v>
      </c>
      <c r="JI21" s="2" t="s">
        <v>1</v>
      </c>
      <c r="JJ21" s="2" t="s">
        <v>1</v>
      </c>
      <c r="JK21" s="2" t="s">
        <v>1</v>
      </c>
      <c r="JL21" s="2" t="s">
        <v>1</v>
      </c>
      <c r="JM21" s="2" t="s">
        <v>1</v>
      </c>
      <c r="JN21" s="2" t="s">
        <v>1</v>
      </c>
      <c r="JO21" s="2">
        <v>0</v>
      </c>
      <c r="JP21" s="2" t="s">
        <v>1</v>
      </c>
      <c r="JQ21" s="2" t="s">
        <v>1</v>
      </c>
      <c r="JR21" s="2" t="s">
        <v>1</v>
      </c>
      <c r="JS21" s="2" t="s">
        <v>1</v>
      </c>
      <c r="JT21" s="2" t="s">
        <v>1</v>
      </c>
      <c r="JU21" s="2" t="s">
        <v>1</v>
      </c>
      <c r="JV21" s="2">
        <v>1496225.51</v>
      </c>
      <c r="JW21" s="2">
        <v>124800</v>
      </c>
      <c r="JX21" s="2" t="s">
        <v>1</v>
      </c>
      <c r="JY21" s="2" t="s">
        <v>1</v>
      </c>
      <c r="JZ21" s="2" t="s">
        <v>1</v>
      </c>
      <c r="KA21" s="2" t="s">
        <v>1</v>
      </c>
      <c r="KB21" s="2" t="s">
        <v>1</v>
      </c>
      <c r="KC21" s="2">
        <v>2442.5</v>
      </c>
      <c r="KD21" s="2" t="s">
        <v>1</v>
      </c>
      <c r="KE21" s="2" t="s">
        <v>1</v>
      </c>
      <c r="KF21" s="2" t="s">
        <v>1</v>
      </c>
      <c r="KG21" s="2" t="s">
        <v>1</v>
      </c>
      <c r="KH21" s="2" t="s">
        <v>1</v>
      </c>
      <c r="KI21" s="2" t="s">
        <v>1</v>
      </c>
      <c r="KJ21" s="2" t="s">
        <v>1</v>
      </c>
      <c r="KK21" s="2" t="s">
        <v>1</v>
      </c>
      <c r="KL21" s="2" t="s">
        <v>1</v>
      </c>
      <c r="KM21" s="2" t="s">
        <v>1</v>
      </c>
      <c r="KN21" s="2" t="s">
        <v>1</v>
      </c>
      <c r="KO21" s="2" t="s">
        <v>1</v>
      </c>
      <c r="KP21" s="2" t="s">
        <v>1</v>
      </c>
      <c r="KQ21" s="2" t="s">
        <v>1</v>
      </c>
      <c r="KR21" s="2" t="s">
        <v>1</v>
      </c>
      <c r="KS21" s="2" t="s">
        <v>1</v>
      </c>
      <c r="KT21" s="2" t="s">
        <v>1</v>
      </c>
      <c r="KU21" s="2" t="s">
        <v>1</v>
      </c>
      <c r="KV21" s="2" t="s">
        <v>1</v>
      </c>
      <c r="KW21" s="2" t="s">
        <v>1</v>
      </c>
      <c r="KX21" s="2" t="s">
        <v>1</v>
      </c>
      <c r="KY21" s="2" t="s">
        <v>1</v>
      </c>
      <c r="KZ21" s="2" t="s">
        <v>1</v>
      </c>
      <c r="LA21" s="2" t="s">
        <v>1</v>
      </c>
      <c r="LB21" s="2" t="s">
        <v>1</v>
      </c>
      <c r="LC21" s="2" t="s">
        <v>1</v>
      </c>
      <c r="LD21" s="2" t="s">
        <v>1</v>
      </c>
      <c r="LE21" s="2" t="s">
        <v>1</v>
      </c>
      <c r="LF21" s="2" t="s">
        <v>1</v>
      </c>
      <c r="LG21" s="2" t="s">
        <v>1</v>
      </c>
    </row>
    <row r="22" spans="1:319" x14ac:dyDescent="0.3">
      <c r="A22" s="2" t="s">
        <v>36</v>
      </c>
      <c r="B22" s="2">
        <v>772</v>
      </c>
      <c r="C22" s="23">
        <f t="shared" si="25"/>
        <v>305051.23999999836</v>
      </c>
      <c r="D22" s="23">
        <f t="shared" si="26"/>
        <v>16361917.509999998</v>
      </c>
      <c r="E22" s="23">
        <f t="shared" si="27"/>
        <v>21194.193665803105</v>
      </c>
      <c r="F22" s="23">
        <f t="shared" si="28"/>
        <v>9306408.5299999993</v>
      </c>
      <c r="G22" s="23">
        <f t="shared" si="29"/>
        <v>4459428.6899999995</v>
      </c>
      <c r="H22" s="23">
        <f t="shared" si="30"/>
        <v>379971</v>
      </c>
      <c r="I22" s="23">
        <f t="shared" si="31"/>
        <v>2216109.29</v>
      </c>
      <c r="J22" s="23">
        <f t="shared" si="32"/>
        <v>2870.6078886010364</v>
      </c>
      <c r="K22" s="23">
        <f t="shared" si="33"/>
        <v>1455758</v>
      </c>
      <c r="L22" s="23">
        <f t="shared" si="34"/>
        <v>760351.29</v>
      </c>
      <c r="M22" s="23">
        <f t="shared" si="35"/>
        <v>4330441.97</v>
      </c>
      <c r="N22" s="23">
        <f t="shared" si="36"/>
        <v>12054.933329015543</v>
      </c>
      <c r="O22" s="23">
        <f t="shared" si="37"/>
        <v>1875606.0400000003</v>
      </c>
      <c r="P22" s="23">
        <f t="shared" si="38"/>
        <v>2749486.37</v>
      </c>
      <c r="Q22" s="23">
        <f t="shared" si="39"/>
        <v>3426511.37</v>
      </c>
      <c r="R22" s="23">
        <f t="shared" si="40"/>
        <v>8866165.8800000008</v>
      </c>
      <c r="S22" s="23">
        <f t="shared" si="41"/>
        <v>11484.670829015546</v>
      </c>
      <c r="T22" s="23">
        <f t="shared" si="42"/>
        <v>440242.64999999851</v>
      </c>
      <c r="U22" s="7">
        <f t="shared" si="43"/>
        <v>4.7305321766268789E-2</v>
      </c>
      <c r="V22" s="23">
        <f t="shared" si="44"/>
        <v>354902.39</v>
      </c>
      <c r="W22" s="23">
        <f t="shared" si="45"/>
        <v>43385</v>
      </c>
      <c r="X22" s="23">
        <f t="shared" si="46"/>
        <v>34065.26</v>
      </c>
      <c r="Y22" s="23">
        <f t="shared" si="47"/>
        <v>7890</v>
      </c>
      <c r="Z22" s="23">
        <f t="shared" si="48"/>
        <v>0</v>
      </c>
      <c r="AA22" s="23">
        <f t="shared" si="49"/>
        <v>814562.1</v>
      </c>
      <c r="AB22" s="23">
        <f t="shared" si="50"/>
        <v>16056866.27</v>
      </c>
      <c r="AC22" s="23">
        <f t="shared" si="51"/>
        <v>20799.049572538861</v>
      </c>
      <c r="AD22" s="23">
        <f t="shared" si="52"/>
        <v>13904505.029999999</v>
      </c>
      <c r="AE22" s="23">
        <f t="shared" si="53"/>
        <v>18011.016878238341</v>
      </c>
      <c r="AF22" s="23">
        <f t="shared" si="54"/>
        <v>3307305</v>
      </c>
      <c r="AG22" s="23">
        <f t="shared" si="55"/>
        <v>4284.0738341968909</v>
      </c>
      <c r="AH22" s="23">
        <f t="shared" si="56"/>
        <v>10731833.040000001</v>
      </c>
      <c r="AI22" s="23">
        <f t="shared" si="57"/>
        <v>109969</v>
      </c>
      <c r="AJ22" s="23">
        <f t="shared" si="58"/>
        <v>713121.7</v>
      </c>
      <c r="AK22" s="23">
        <f t="shared" si="59"/>
        <v>2152361.2400000002</v>
      </c>
      <c r="AL22" s="23">
        <f t="shared" si="60"/>
        <v>2788.0326943005184</v>
      </c>
      <c r="AM22" s="23">
        <f t="shared" si="61"/>
        <v>2152361.2400000002</v>
      </c>
      <c r="AN22" s="23">
        <f t="shared" si="62"/>
        <v>0</v>
      </c>
      <c r="AO22" s="2">
        <v>1628602.11</v>
      </c>
      <c r="AP22" s="2">
        <v>80953.61</v>
      </c>
      <c r="AQ22" s="2">
        <v>166050.32</v>
      </c>
      <c r="AR22" s="2" t="s">
        <v>1</v>
      </c>
      <c r="AS22" s="2">
        <v>1474206.37</v>
      </c>
      <c r="AT22" s="2">
        <v>1275280</v>
      </c>
      <c r="AU22" s="2" t="s">
        <v>1</v>
      </c>
      <c r="AV22" s="2">
        <v>3426511.37</v>
      </c>
      <c r="AX22" s="2" t="s">
        <v>1</v>
      </c>
      <c r="AY22" s="2" t="s">
        <v>1</v>
      </c>
      <c r="AZ22" s="2" t="s">
        <v>1</v>
      </c>
      <c r="BA22" s="2">
        <v>608</v>
      </c>
      <c r="BB22" s="2" t="s">
        <v>1</v>
      </c>
      <c r="BC22" s="2" t="s">
        <v>1</v>
      </c>
      <c r="BD22" s="2">
        <v>354294.39</v>
      </c>
      <c r="BE22" s="2" t="s">
        <v>1</v>
      </c>
      <c r="BF22" s="2" t="s">
        <v>1</v>
      </c>
      <c r="BG22" s="2">
        <v>14175</v>
      </c>
      <c r="BH22" s="2" t="s">
        <v>1</v>
      </c>
      <c r="BI22" s="2">
        <v>29210</v>
      </c>
      <c r="BJ22" s="2" t="s">
        <v>1</v>
      </c>
      <c r="BK22" s="2">
        <v>0</v>
      </c>
      <c r="BL22" s="2" t="s">
        <v>1</v>
      </c>
      <c r="BM22" s="2" t="s">
        <v>1</v>
      </c>
      <c r="BN22" s="2" t="s">
        <v>1</v>
      </c>
      <c r="BO22" s="2" t="s">
        <v>1</v>
      </c>
      <c r="BP22" s="2">
        <v>34065.26</v>
      </c>
      <c r="BQ22" s="2" t="s">
        <v>1</v>
      </c>
      <c r="BR22" s="2" t="s">
        <v>1</v>
      </c>
      <c r="BS22" s="2" t="s">
        <v>1</v>
      </c>
      <c r="BT22" s="2">
        <v>7890</v>
      </c>
      <c r="BX22" s="2" t="s">
        <v>1</v>
      </c>
      <c r="BY22" s="2">
        <v>814562.1</v>
      </c>
      <c r="BZ22" s="2" t="s">
        <v>1</v>
      </c>
      <c r="CA22" s="2">
        <v>1885979.2</v>
      </c>
      <c r="CB22" s="2">
        <v>54074</v>
      </c>
      <c r="CC22" s="2">
        <v>605</v>
      </c>
      <c r="CD22" s="2" t="s">
        <v>1</v>
      </c>
      <c r="CE22" s="2" t="s">
        <v>1</v>
      </c>
      <c r="CF22" s="2" t="s">
        <v>1</v>
      </c>
      <c r="CG22" s="2">
        <v>43767</v>
      </c>
      <c r="CH22" s="2">
        <v>2345722.23</v>
      </c>
      <c r="CI22" s="2" t="s">
        <v>1</v>
      </c>
      <c r="CJ22" s="2" t="s">
        <v>1</v>
      </c>
      <c r="CK22" s="2">
        <v>294.54000000000002</v>
      </c>
      <c r="CL22" s="2" t="s">
        <v>1</v>
      </c>
      <c r="CM22" s="2" t="s">
        <v>1</v>
      </c>
      <c r="CN22" s="2" t="s">
        <v>1</v>
      </c>
      <c r="CO22" s="2" t="s">
        <v>1</v>
      </c>
      <c r="CP22" s="2" t="s">
        <v>1</v>
      </c>
      <c r="CQ22" s="2">
        <v>5000</v>
      </c>
      <c r="CR22" s="2" t="s">
        <v>1</v>
      </c>
      <c r="CS22" s="2" t="s">
        <v>1</v>
      </c>
      <c r="CT22" s="2" t="s">
        <v>1</v>
      </c>
      <c r="CU22" s="2" t="s">
        <v>1</v>
      </c>
      <c r="CV22" s="2" t="s">
        <v>1</v>
      </c>
      <c r="CW22" s="2" t="s">
        <v>1</v>
      </c>
      <c r="CX22" s="2" t="s">
        <v>1</v>
      </c>
      <c r="CY22" s="2" t="s">
        <v>1</v>
      </c>
      <c r="CZ22" s="2" t="s">
        <v>1</v>
      </c>
      <c r="DA22" s="2">
        <v>27688</v>
      </c>
      <c r="DB22" s="2" t="s">
        <v>1</v>
      </c>
      <c r="DC22" s="2">
        <v>96298.72</v>
      </c>
      <c r="DD22" s="2" t="s">
        <v>1</v>
      </c>
      <c r="DE22" s="2" t="s">
        <v>1</v>
      </c>
      <c r="DF22" s="2" t="s">
        <v>1</v>
      </c>
      <c r="DG22" s="2" t="s">
        <v>1</v>
      </c>
      <c r="DH22" s="2" t="s">
        <v>1</v>
      </c>
      <c r="DI22" s="2" t="s">
        <v>1</v>
      </c>
      <c r="DJ22" s="2" t="s">
        <v>1</v>
      </c>
      <c r="DK22" s="2" t="s">
        <v>1</v>
      </c>
      <c r="DL22" s="2" t="s">
        <v>1</v>
      </c>
      <c r="DM22" s="2" t="s">
        <v>1</v>
      </c>
      <c r="DN22" s="2">
        <v>1790</v>
      </c>
      <c r="DO22" s="2" t="s">
        <v>1</v>
      </c>
      <c r="DP22" s="2">
        <v>378181</v>
      </c>
      <c r="DQ22" s="2" t="s">
        <v>1</v>
      </c>
      <c r="DR22" s="2" t="s">
        <v>1</v>
      </c>
      <c r="DS22" s="2" t="s">
        <v>1</v>
      </c>
      <c r="DT22" s="2" t="s">
        <v>1</v>
      </c>
      <c r="DU22" s="2" t="s">
        <v>1</v>
      </c>
      <c r="DV22" s="2" t="s">
        <v>1</v>
      </c>
      <c r="DW22" s="2" t="s">
        <v>1</v>
      </c>
      <c r="DX22" s="2" t="s">
        <v>1</v>
      </c>
      <c r="DY22" s="2">
        <v>37918</v>
      </c>
      <c r="DZ22" s="2">
        <v>301900</v>
      </c>
      <c r="EA22" s="2" t="s">
        <v>1</v>
      </c>
      <c r="EB22" s="2">
        <v>960120</v>
      </c>
      <c r="EC22" s="2" t="s">
        <v>1</v>
      </c>
      <c r="ED22" s="2" t="s">
        <v>1</v>
      </c>
      <c r="EE22" s="2" t="s">
        <v>1</v>
      </c>
      <c r="EF22" s="2">
        <v>155820</v>
      </c>
      <c r="EG22" s="2" t="s">
        <v>1</v>
      </c>
      <c r="EH22" s="2" t="s">
        <v>1</v>
      </c>
      <c r="EI22" s="2" t="s">
        <v>1</v>
      </c>
      <c r="EJ22" s="2" t="s">
        <v>1</v>
      </c>
      <c r="EK22" s="2" t="s">
        <v>1</v>
      </c>
      <c r="EL22" s="2" t="s">
        <v>1</v>
      </c>
      <c r="EM22" s="2" t="s">
        <v>1</v>
      </c>
      <c r="EN22" s="2" t="s">
        <v>1</v>
      </c>
      <c r="EO22" s="2" t="s">
        <v>1</v>
      </c>
      <c r="EP22" s="2" t="s">
        <v>1</v>
      </c>
      <c r="EQ22" s="2">
        <v>10544</v>
      </c>
      <c r="ER22" s="2">
        <v>179248</v>
      </c>
      <c r="ES22" s="2" t="s">
        <v>1</v>
      </c>
      <c r="ET22" s="2" t="s">
        <v>1</v>
      </c>
      <c r="EU22" s="2" t="s">
        <v>1</v>
      </c>
      <c r="EV22" s="2">
        <v>250000</v>
      </c>
      <c r="EW22" s="2" t="s">
        <v>1</v>
      </c>
      <c r="EX22" s="2" t="s">
        <v>1</v>
      </c>
      <c r="EY22" s="2" t="s">
        <v>1</v>
      </c>
      <c r="EZ22" s="2">
        <v>320559.28999999998</v>
      </c>
      <c r="FA22" s="2" t="s">
        <v>1</v>
      </c>
      <c r="FB22" s="2" t="s">
        <v>1</v>
      </c>
      <c r="FC22" s="2">
        <v>1524955</v>
      </c>
      <c r="FD22" s="2">
        <v>8131</v>
      </c>
      <c r="FE22" s="2">
        <v>391801</v>
      </c>
      <c r="FF22" s="2">
        <v>680864</v>
      </c>
      <c r="FG22" s="2" t="s">
        <v>1</v>
      </c>
      <c r="FH22" s="2" t="s">
        <v>1</v>
      </c>
      <c r="FI22" s="2">
        <v>501080</v>
      </c>
      <c r="FJ22" s="2">
        <v>189471</v>
      </c>
      <c r="FK22" s="2">
        <v>8183</v>
      </c>
      <c r="FL22" s="2">
        <v>2820</v>
      </c>
      <c r="FM22" s="2" t="s">
        <v>1</v>
      </c>
      <c r="FN22" s="2" t="s">
        <v>1</v>
      </c>
      <c r="FO22" s="2" t="s">
        <v>1</v>
      </c>
      <c r="FP22" s="2">
        <v>18633</v>
      </c>
      <c r="FQ22" s="2" t="s">
        <v>1</v>
      </c>
      <c r="FR22" s="2" t="s">
        <v>1</v>
      </c>
      <c r="FS22" s="2">
        <v>39807.5</v>
      </c>
      <c r="FT22" s="2">
        <v>298416.25</v>
      </c>
      <c r="FU22" s="2">
        <v>42014.400000000001</v>
      </c>
      <c r="FV22" s="2">
        <v>281801.8</v>
      </c>
      <c r="FW22" s="2">
        <v>934394.13</v>
      </c>
      <c r="FX22" s="2" t="s">
        <v>1</v>
      </c>
      <c r="FY22" s="2" t="s">
        <v>1</v>
      </c>
      <c r="FZ22" s="2">
        <v>25865.65</v>
      </c>
      <c r="GA22" s="2" t="s">
        <v>1</v>
      </c>
      <c r="GB22" s="2" t="s">
        <v>1</v>
      </c>
      <c r="GC22" s="2">
        <v>81986.25</v>
      </c>
      <c r="GD22" s="2">
        <v>811787</v>
      </c>
      <c r="GE22" s="2">
        <v>210358</v>
      </c>
      <c r="GF22" s="2">
        <v>146470</v>
      </c>
      <c r="GG22" s="2" t="s">
        <v>1</v>
      </c>
      <c r="GH22" s="2" t="s">
        <v>1</v>
      </c>
      <c r="GI22" s="2">
        <v>11577</v>
      </c>
      <c r="GJ22" s="2">
        <v>83189.06</v>
      </c>
      <c r="GK22" s="2">
        <v>213657.38</v>
      </c>
      <c r="GL22" s="2">
        <v>13200</v>
      </c>
      <c r="GM22" s="2" t="s">
        <v>1</v>
      </c>
      <c r="GN22" s="2">
        <v>94380</v>
      </c>
      <c r="GO22" s="2">
        <v>2380</v>
      </c>
      <c r="GP22" s="2" t="s">
        <v>1</v>
      </c>
      <c r="GQ22" s="2">
        <v>2349038.42</v>
      </c>
      <c r="GR22" s="2">
        <v>1527431.3</v>
      </c>
      <c r="GS22" s="2" t="s">
        <v>1</v>
      </c>
      <c r="GT22" s="2">
        <v>49465</v>
      </c>
      <c r="GU22" s="2">
        <v>28883.3</v>
      </c>
      <c r="GV22" s="2" t="s">
        <v>1</v>
      </c>
      <c r="GW22" s="2" t="s">
        <v>1</v>
      </c>
      <c r="GX22" s="2">
        <v>159792.6</v>
      </c>
      <c r="GY22" s="2" t="s">
        <v>1</v>
      </c>
      <c r="GZ22" s="2" t="s">
        <v>1</v>
      </c>
      <c r="HA22" s="2" t="s">
        <v>1</v>
      </c>
      <c r="HB22" s="2" t="s">
        <v>1</v>
      </c>
      <c r="HC22" s="2" t="s">
        <v>1</v>
      </c>
      <c r="HD22" s="2" t="s">
        <v>1</v>
      </c>
      <c r="HE22" s="2">
        <v>36381</v>
      </c>
      <c r="HF22" s="2">
        <v>47040</v>
      </c>
      <c r="HG22" s="2">
        <v>26548</v>
      </c>
      <c r="HH22" s="2" t="s">
        <v>1</v>
      </c>
      <c r="HI22" s="2" t="s">
        <v>1</v>
      </c>
      <c r="HJ22" s="2" t="s">
        <v>1</v>
      </c>
      <c r="HK22" s="2" t="s">
        <v>1</v>
      </c>
      <c r="HL22" s="2" t="s">
        <v>1</v>
      </c>
      <c r="HM22" s="2" t="s">
        <v>1</v>
      </c>
      <c r="HN22" s="2">
        <v>164000</v>
      </c>
      <c r="HO22" s="2">
        <v>100000</v>
      </c>
      <c r="HP22" s="2" t="s">
        <v>1</v>
      </c>
      <c r="HQ22" s="2" t="s">
        <v>1</v>
      </c>
      <c r="HR22" s="2">
        <v>8267</v>
      </c>
      <c r="HS22" s="2" t="s">
        <v>1</v>
      </c>
      <c r="HT22" s="2" t="s">
        <v>1</v>
      </c>
      <c r="HU22" s="2" t="s">
        <v>1</v>
      </c>
      <c r="HV22" s="2" t="s">
        <v>1</v>
      </c>
      <c r="HW22" s="2">
        <v>174455.7</v>
      </c>
      <c r="HX22" s="2" t="s">
        <v>1</v>
      </c>
      <c r="HY22" s="2" t="s">
        <v>1</v>
      </c>
      <c r="HZ22" s="2" t="s">
        <v>1</v>
      </c>
      <c r="IA22" s="2">
        <v>0</v>
      </c>
      <c r="IB22" s="2">
        <v>266399</v>
      </c>
      <c r="IC22" s="2" t="s">
        <v>1</v>
      </c>
      <c r="ID22" s="2" t="s">
        <v>1</v>
      </c>
      <c r="IE22" s="2" t="s">
        <v>1</v>
      </c>
      <c r="IF22" s="2" t="s">
        <v>1</v>
      </c>
      <c r="IG22" s="2" t="s">
        <v>1</v>
      </c>
      <c r="IH22" s="2" t="s">
        <v>1</v>
      </c>
      <c r="II22" s="2" t="s">
        <v>1</v>
      </c>
      <c r="IJ22" s="2" t="s">
        <v>1</v>
      </c>
      <c r="IK22" s="2">
        <v>1400091</v>
      </c>
      <c r="IL22" s="2">
        <v>146768</v>
      </c>
      <c r="IM22" s="2" t="s">
        <v>1</v>
      </c>
      <c r="IN22" s="2" t="s">
        <v>1</v>
      </c>
      <c r="IO22" s="2">
        <v>13871</v>
      </c>
      <c r="IP22" s="2" t="s">
        <v>1</v>
      </c>
      <c r="IQ22" s="2" t="s">
        <v>1</v>
      </c>
      <c r="IR22" s="2" t="s">
        <v>1</v>
      </c>
      <c r="IS22" s="2" t="s">
        <v>1</v>
      </c>
      <c r="IT22" s="2" t="s">
        <v>1</v>
      </c>
      <c r="IU22" s="2" t="s">
        <v>1</v>
      </c>
      <c r="IV22" s="2" t="s">
        <v>1</v>
      </c>
      <c r="IW22" s="2" t="s">
        <v>1</v>
      </c>
      <c r="IX22" s="2" t="s">
        <v>1</v>
      </c>
      <c r="IY22" s="2" t="s">
        <v>1</v>
      </c>
      <c r="IZ22" s="2" t="s">
        <v>1</v>
      </c>
      <c r="JA22" s="2">
        <v>28500</v>
      </c>
      <c r="JB22" s="2" t="s">
        <v>1</v>
      </c>
      <c r="JC22" s="2" t="s">
        <v>1</v>
      </c>
      <c r="JD22" s="2" t="s">
        <v>1</v>
      </c>
      <c r="JE22" s="2" t="s">
        <v>1</v>
      </c>
      <c r="JF22" s="2" t="s">
        <v>1</v>
      </c>
      <c r="JG22" s="2" t="s">
        <v>1</v>
      </c>
      <c r="JH22" s="2" t="s">
        <v>1</v>
      </c>
      <c r="JI22" s="2" t="s">
        <v>1</v>
      </c>
      <c r="JJ22" s="2" t="s">
        <v>1</v>
      </c>
      <c r="JK22" s="2" t="s">
        <v>1</v>
      </c>
      <c r="JL22" s="2" t="s">
        <v>1</v>
      </c>
      <c r="JM22" s="2" t="s">
        <v>1</v>
      </c>
      <c r="JN22" s="2" t="s">
        <v>1</v>
      </c>
      <c r="JO22" s="2" t="s">
        <v>1</v>
      </c>
      <c r="JP22" s="2" t="s">
        <v>1</v>
      </c>
      <c r="JQ22" s="2" t="s">
        <v>1</v>
      </c>
      <c r="JR22" s="2" t="s">
        <v>1</v>
      </c>
      <c r="JS22" s="2" t="s">
        <v>1</v>
      </c>
      <c r="JT22" s="2" t="s">
        <v>1</v>
      </c>
      <c r="JU22" s="2">
        <v>333446</v>
      </c>
      <c r="JV22" s="2">
        <v>1441946.24</v>
      </c>
      <c r="JW22" s="2">
        <v>356634</v>
      </c>
      <c r="JX22" s="2" t="s">
        <v>1</v>
      </c>
      <c r="JY22" s="2" t="s">
        <v>1</v>
      </c>
      <c r="JZ22" s="2" t="s">
        <v>1</v>
      </c>
      <c r="KA22" s="2">
        <v>20335</v>
      </c>
      <c r="KB22" s="2" t="s">
        <v>1</v>
      </c>
      <c r="KC22" s="2" t="s">
        <v>1</v>
      </c>
      <c r="KD22" s="2" t="s">
        <v>1</v>
      </c>
      <c r="KE22" s="2" t="s">
        <v>1</v>
      </c>
      <c r="KF22" s="2" t="s">
        <v>1</v>
      </c>
      <c r="KG22" s="2" t="s">
        <v>1</v>
      </c>
      <c r="KH22" s="2" t="s">
        <v>1</v>
      </c>
      <c r="KI22" s="2" t="s">
        <v>1</v>
      </c>
      <c r="KJ22" s="2" t="s">
        <v>1</v>
      </c>
      <c r="KK22" s="2" t="s">
        <v>1</v>
      </c>
      <c r="KL22" s="2" t="s">
        <v>1</v>
      </c>
      <c r="KM22" s="2" t="s">
        <v>1</v>
      </c>
      <c r="KN22" s="2" t="s">
        <v>1</v>
      </c>
      <c r="KO22" s="2" t="s">
        <v>1</v>
      </c>
      <c r="KP22" s="2" t="s">
        <v>1</v>
      </c>
      <c r="KQ22" s="2" t="s">
        <v>1</v>
      </c>
      <c r="KR22" s="2" t="s">
        <v>1</v>
      </c>
      <c r="KS22" s="2" t="s">
        <v>1</v>
      </c>
      <c r="KT22" s="2" t="s">
        <v>1</v>
      </c>
      <c r="KU22" s="2" t="s">
        <v>1</v>
      </c>
      <c r="KV22" s="2" t="s">
        <v>1</v>
      </c>
      <c r="KW22" s="2" t="s">
        <v>1</v>
      </c>
      <c r="KX22" s="2" t="s">
        <v>1</v>
      </c>
      <c r="KY22" s="2" t="s">
        <v>1</v>
      </c>
      <c r="KZ22" s="2" t="s">
        <v>1</v>
      </c>
      <c r="LA22" s="2" t="s">
        <v>1</v>
      </c>
      <c r="LB22" s="2" t="s">
        <v>1</v>
      </c>
      <c r="LC22" s="2" t="s">
        <v>1</v>
      </c>
      <c r="LD22" s="2" t="s">
        <v>1</v>
      </c>
      <c r="LE22" s="2" t="s">
        <v>1</v>
      </c>
      <c r="LF22" s="2" t="s">
        <v>1</v>
      </c>
      <c r="LG22" s="2" t="s">
        <v>1</v>
      </c>
    </row>
    <row r="23" spans="1:319" x14ac:dyDescent="0.3">
      <c r="A23" s="2" t="s">
        <v>37</v>
      </c>
      <c r="B23" s="2">
        <v>597</v>
      </c>
      <c r="C23" s="23">
        <f t="shared" si="25"/>
        <v>-2697102.0799999982</v>
      </c>
      <c r="D23" s="23">
        <f t="shared" si="26"/>
        <v>11179883.550000001</v>
      </c>
      <c r="E23" s="23">
        <f t="shared" si="27"/>
        <v>18726.773115577889</v>
      </c>
      <c r="F23" s="23">
        <f t="shared" si="28"/>
        <v>8443375.3399999999</v>
      </c>
      <c r="G23" s="23">
        <f t="shared" si="29"/>
        <v>2254412.21</v>
      </c>
      <c r="H23" s="23">
        <f t="shared" si="30"/>
        <v>294500</v>
      </c>
      <c r="I23" s="23">
        <f t="shared" si="31"/>
        <v>187596</v>
      </c>
      <c r="J23" s="23">
        <f t="shared" si="32"/>
        <v>314.23115577889445</v>
      </c>
      <c r="K23" s="23">
        <f t="shared" si="33"/>
        <v>187596</v>
      </c>
      <c r="L23" s="23">
        <f t="shared" si="34"/>
        <v>0</v>
      </c>
      <c r="M23" s="23">
        <f t="shared" si="35"/>
        <v>1291238.23</v>
      </c>
      <c r="N23" s="23">
        <f t="shared" si="36"/>
        <v>14143.007269681742</v>
      </c>
      <c r="O23" s="23">
        <f t="shared" si="37"/>
        <v>1991272.6900000002</v>
      </c>
      <c r="P23" s="23">
        <f t="shared" si="38"/>
        <v>1624815.74</v>
      </c>
      <c r="Q23" s="23">
        <f t="shared" si="39"/>
        <v>3490182.89</v>
      </c>
      <c r="R23" s="23">
        <f t="shared" si="40"/>
        <v>8054299.8500000006</v>
      </c>
      <c r="S23" s="23">
        <f t="shared" si="41"/>
        <v>13491.289530988275</v>
      </c>
      <c r="T23" s="23">
        <f t="shared" si="42"/>
        <v>389075.48999999929</v>
      </c>
      <c r="U23" s="7">
        <f t="shared" si="43"/>
        <v>4.6080563084383658E-2</v>
      </c>
      <c r="V23" s="23">
        <f t="shared" si="44"/>
        <v>3000</v>
      </c>
      <c r="W23" s="23">
        <f t="shared" si="45"/>
        <v>347982</v>
      </c>
      <c r="X23" s="23">
        <f t="shared" si="46"/>
        <v>34393.49</v>
      </c>
      <c r="Y23" s="23">
        <f t="shared" si="47"/>
        <v>3700</v>
      </c>
      <c r="Z23" s="23">
        <f t="shared" si="48"/>
        <v>0</v>
      </c>
      <c r="AA23" s="23">
        <f t="shared" si="49"/>
        <v>948028.53</v>
      </c>
      <c r="AB23" s="23">
        <f t="shared" si="50"/>
        <v>13876985.629999999</v>
      </c>
      <c r="AC23" s="23">
        <f t="shared" si="51"/>
        <v>23244.532043551088</v>
      </c>
      <c r="AD23" s="23">
        <f t="shared" si="52"/>
        <v>4340864.24</v>
      </c>
      <c r="AE23" s="23">
        <f t="shared" si="53"/>
        <v>7271.1293802345062</v>
      </c>
      <c r="AF23" s="23">
        <f t="shared" si="54"/>
        <v>1132421</v>
      </c>
      <c r="AG23" s="23">
        <f t="shared" si="55"/>
        <v>1896.8525963149079</v>
      </c>
      <c r="AH23" s="23">
        <f t="shared" si="56"/>
        <v>3469044.64</v>
      </c>
      <c r="AI23" s="23">
        <f t="shared" si="57"/>
        <v>47740</v>
      </c>
      <c r="AJ23" s="23">
        <f t="shared" si="58"/>
        <v>644620</v>
      </c>
      <c r="AK23" s="23">
        <f t="shared" si="59"/>
        <v>9536121.3899999987</v>
      </c>
      <c r="AL23" s="23">
        <f t="shared" si="60"/>
        <v>15973.402663316581</v>
      </c>
      <c r="AM23" s="23">
        <f t="shared" si="61"/>
        <v>9349201.3899999987</v>
      </c>
      <c r="AN23" s="23">
        <f t="shared" si="62"/>
        <v>0</v>
      </c>
      <c r="AO23" s="2">
        <v>1721257.6</v>
      </c>
      <c r="AP23" s="2">
        <v>243893.33</v>
      </c>
      <c r="AQ23" s="2">
        <v>26121.759999999998</v>
      </c>
      <c r="AR23" s="2" t="s">
        <v>1</v>
      </c>
      <c r="AS23" s="2">
        <v>1491146.74</v>
      </c>
      <c r="AT23" s="2">
        <v>133669</v>
      </c>
      <c r="AU23" s="2" t="s">
        <v>1</v>
      </c>
      <c r="AV23" s="2">
        <v>3490182.89</v>
      </c>
      <c r="AX23" s="2" t="s">
        <v>1</v>
      </c>
      <c r="AY23" s="2">
        <v>3000</v>
      </c>
      <c r="AZ23" s="2" t="s">
        <v>1</v>
      </c>
      <c r="BA23" s="2">
        <v>0</v>
      </c>
      <c r="BB23" s="2" t="s">
        <v>1</v>
      </c>
      <c r="BC23" s="2" t="s">
        <v>1</v>
      </c>
      <c r="BD23" s="2" t="s">
        <v>1</v>
      </c>
      <c r="BE23" s="2" t="s">
        <v>1</v>
      </c>
      <c r="BF23" s="2">
        <v>335562</v>
      </c>
      <c r="BG23" s="2">
        <v>12420</v>
      </c>
      <c r="BH23" s="2" t="s">
        <v>1</v>
      </c>
      <c r="BI23" s="2" t="s">
        <v>1</v>
      </c>
      <c r="BJ23" s="2" t="s">
        <v>1</v>
      </c>
      <c r="BK23" s="2" t="s">
        <v>1</v>
      </c>
      <c r="BL23" s="2" t="s">
        <v>1</v>
      </c>
      <c r="BM23" s="2" t="s">
        <v>1</v>
      </c>
      <c r="BN23" s="2" t="s">
        <v>1</v>
      </c>
      <c r="BO23" s="2" t="s">
        <v>1</v>
      </c>
      <c r="BP23" s="2">
        <v>34393.49</v>
      </c>
      <c r="BQ23" s="2" t="s">
        <v>1</v>
      </c>
      <c r="BR23" s="2" t="s">
        <v>1</v>
      </c>
      <c r="BS23" s="2" t="s">
        <v>1</v>
      </c>
      <c r="BT23" s="2">
        <v>3700</v>
      </c>
      <c r="BX23" s="2" t="s">
        <v>1</v>
      </c>
      <c r="BY23" s="2">
        <v>948028.53</v>
      </c>
      <c r="BZ23" s="2" t="s">
        <v>1</v>
      </c>
      <c r="CA23" s="2">
        <v>906894.5</v>
      </c>
      <c r="CB23" s="2" t="s">
        <v>1</v>
      </c>
      <c r="CC23" s="2" t="s">
        <v>1</v>
      </c>
      <c r="CD23" s="2" t="s">
        <v>1</v>
      </c>
      <c r="CE23" s="2" t="s">
        <v>1</v>
      </c>
      <c r="CF23" s="2" t="s">
        <v>1</v>
      </c>
      <c r="CG23" s="2">
        <v>39342</v>
      </c>
      <c r="CH23" s="2">
        <v>270014</v>
      </c>
      <c r="CI23" s="2" t="s">
        <v>1</v>
      </c>
      <c r="CJ23" s="2" t="s">
        <v>1</v>
      </c>
      <c r="CK23" s="2">
        <v>74987.73</v>
      </c>
      <c r="CL23" s="2" t="s">
        <v>1</v>
      </c>
      <c r="CM23" s="2" t="s">
        <v>1</v>
      </c>
      <c r="CN23" s="2" t="s">
        <v>1</v>
      </c>
      <c r="CO23" s="2" t="s">
        <v>1</v>
      </c>
      <c r="CP23" s="2" t="s">
        <v>1</v>
      </c>
      <c r="CQ23" s="2" t="s">
        <v>1</v>
      </c>
      <c r="CR23" s="2" t="s">
        <v>1</v>
      </c>
      <c r="CS23" s="2" t="s">
        <v>1</v>
      </c>
      <c r="CT23" s="2" t="s">
        <v>1</v>
      </c>
      <c r="CU23" s="2" t="s">
        <v>1</v>
      </c>
      <c r="CV23" s="2" t="s">
        <v>1</v>
      </c>
      <c r="CW23" s="2" t="s">
        <v>1</v>
      </c>
      <c r="CX23" s="2" t="s">
        <v>1</v>
      </c>
      <c r="CY23" s="2" t="s">
        <v>1</v>
      </c>
      <c r="CZ23" s="2" t="s">
        <v>1</v>
      </c>
      <c r="DA23" s="2">
        <v>748139.98</v>
      </c>
      <c r="DB23" s="2" t="s">
        <v>1</v>
      </c>
      <c r="DC23" s="2" t="s">
        <v>1</v>
      </c>
      <c r="DD23" s="2" t="s">
        <v>1</v>
      </c>
      <c r="DE23" s="2" t="s">
        <v>1</v>
      </c>
      <c r="DF23" s="2" t="s">
        <v>1</v>
      </c>
      <c r="DG23" s="2" t="s">
        <v>1</v>
      </c>
      <c r="DH23" s="2" t="s">
        <v>1</v>
      </c>
      <c r="DI23" s="2">
        <v>215034</v>
      </c>
      <c r="DJ23" s="2" t="s">
        <v>1</v>
      </c>
      <c r="DK23" s="2" t="s">
        <v>1</v>
      </c>
      <c r="DL23" s="2" t="s">
        <v>1</v>
      </c>
      <c r="DM23" s="2" t="s">
        <v>1</v>
      </c>
      <c r="DN23" s="2">
        <v>294500</v>
      </c>
      <c r="DO23" s="2" t="s">
        <v>1</v>
      </c>
      <c r="DP23" s="2" t="s">
        <v>1</v>
      </c>
      <c r="DQ23" s="2" t="s">
        <v>1</v>
      </c>
      <c r="DR23" s="2" t="s">
        <v>1</v>
      </c>
      <c r="DS23" s="2" t="s">
        <v>1</v>
      </c>
      <c r="DT23" s="2" t="s">
        <v>1</v>
      </c>
      <c r="DU23" s="2" t="s">
        <v>1</v>
      </c>
      <c r="DV23" s="2" t="s">
        <v>1</v>
      </c>
      <c r="DW23" s="2" t="s">
        <v>1</v>
      </c>
      <c r="DX23" s="2" t="s">
        <v>1</v>
      </c>
      <c r="DY23" s="2">
        <v>78596</v>
      </c>
      <c r="DZ23" s="2">
        <v>109000</v>
      </c>
      <c r="EA23" s="2" t="s">
        <v>1</v>
      </c>
      <c r="EB23" s="2" t="s">
        <v>1</v>
      </c>
      <c r="EC23" s="2" t="s">
        <v>1</v>
      </c>
      <c r="ED23" s="2" t="s">
        <v>1</v>
      </c>
      <c r="EE23" s="2" t="s">
        <v>1</v>
      </c>
      <c r="EF23" s="2" t="s">
        <v>1</v>
      </c>
      <c r="EG23" s="2" t="s">
        <v>1</v>
      </c>
      <c r="EH23" s="2" t="s">
        <v>1</v>
      </c>
      <c r="EI23" s="2" t="s">
        <v>1</v>
      </c>
      <c r="EJ23" s="2" t="s">
        <v>1</v>
      </c>
      <c r="EK23" s="2" t="s">
        <v>1</v>
      </c>
      <c r="EL23" s="2" t="s">
        <v>1</v>
      </c>
      <c r="EM23" s="2" t="s">
        <v>1</v>
      </c>
      <c r="EN23" s="2" t="s">
        <v>1</v>
      </c>
      <c r="EO23" s="2" t="s">
        <v>1</v>
      </c>
      <c r="EP23" s="2" t="s">
        <v>1</v>
      </c>
      <c r="EQ23" s="2" t="s">
        <v>1</v>
      </c>
      <c r="ER23" s="2" t="s">
        <v>1</v>
      </c>
      <c r="ES23" s="2" t="s">
        <v>1</v>
      </c>
      <c r="ET23" s="2" t="s">
        <v>1</v>
      </c>
      <c r="EU23" s="2" t="s">
        <v>1</v>
      </c>
      <c r="EV23" s="2" t="s">
        <v>1</v>
      </c>
      <c r="EW23" s="2" t="s">
        <v>1</v>
      </c>
      <c r="EX23" s="2" t="s">
        <v>1</v>
      </c>
      <c r="EY23" s="2" t="s">
        <v>1</v>
      </c>
      <c r="EZ23" s="2" t="s">
        <v>1</v>
      </c>
      <c r="FA23" s="2" t="s">
        <v>1</v>
      </c>
      <c r="FB23" s="2" t="s">
        <v>1</v>
      </c>
      <c r="FC23" s="2">
        <v>310149</v>
      </c>
      <c r="FD23" s="2">
        <v>0</v>
      </c>
      <c r="FE23" s="2">
        <v>92881</v>
      </c>
      <c r="FF23" s="2">
        <v>477456</v>
      </c>
      <c r="FG23" s="2" t="s">
        <v>1</v>
      </c>
      <c r="FH23" s="2" t="s">
        <v>1</v>
      </c>
      <c r="FI23" s="2">
        <v>178007</v>
      </c>
      <c r="FJ23" s="2">
        <v>70936</v>
      </c>
      <c r="FK23" s="2">
        <v>2992</v>
      </c>
      <c r="FL23" s="2" t="s">
        <v>1</v>
      </c>
      <c r="FM23" s="2" t="s">
        <v>1</v>
      </c>
      <c r="FN23" s="2" t="s">
        <v>1</v>
      </c>
      <c r="FO23" s="2" t="s">
        <v>1</v>
      </c>
      <c r="FP23" s="2" t="s">
        <v>1</v>
      </c>
      <c r="FQ23" s="2" t="s">
        <v>1</v>
      </c>
      <c r="FR23" s="2" t="s">
        <v>1</v>
      </c>
      <c r="FS23" s="2">
        <v>19141.5</v>
      </c>
      <c r="FT23" s="2">
        <v>56140.800000000003</v>
      </c>
      <c r="FU23" s="2" t="s">
        <v>1</v>
      </c>
      <c r="FV23" s="2">
        <v>58596</v>
      </c>
      <c r="FW23" s="2" t="s">
        <v>1</v>
      </c>
      <c r="FX23" s="2" t="s">
        <v>1</v>
      </c>
      <c r="FY23" s="2" t="s">
        <v>1</v>
      </c>
      <c r="FZ23" s="2" t="s">
        <v>1</v>
      </c>
      <c r="GA23" s="2" t="s">
        <v>1</v>
      </c>
      <c r="GB23" s="2" t="s">
        <v>1</v>
      </c>
      <c r="GC23" s="2" t="s">
        <v>1</v>
      </c>
      <c r="GD23" s="2">
        <v>250749</v>
      </c>
      <c r="GE23" s="2" t="s">
        <v>1</v>
      </c>
      <c r="GF23" s="2">
        <v>52323</v>
      </c>
      <c r="GG23" s="2" t="s">
        <v>1</v>
      </c>
      <c r="GH23" s="2" t="s">
        <v>1</v>
      </c>
      <c r="GI23" s="2">
        <v>5547</v>
      </c>
      <c r="GJ23" s="2">
        <v>24664.880000000001</v>
      </c>
      <c r="GK23" s="2">
        <v>42923.74</v>
      </c>
      <c r="GL23" s="2">
        <v>100</v>
      </c>
      <c r="GM23" s="2">
        <v>400</v>
      </c>
      <c r="GN23" s="2">
        <v>21750</v>
      </c>
      <c r="GO23" s="2">
        <v>13030</v>
      </c>
      <c r="GP23" s="2" t="s">
        <v>1</v>
      </c>
      <c r="GQ23" s="2">
        <v>1010498.2</v>
      </c>
      <c r="GR23" s="2">
        <v>763672.52</v>
      </c>
      <c r="GS23" s="2">
        <v>5200</v>
      </c>
      <c r="GT23" s="2" t="s">
        <v>1</v>
      </c>
      <c r="GU23" s="2">
        <v>11887</v>
      </c>
      <c r="GV23" s="2" t="s">
        <v>1</v>
      </c>
      <c r="GW23" s="2" t="s">
        <v>1</v>
      </c>
      <c r="GX23" s="2" t="s">
        <v>1</v>
      </c>
      <c r="GY23" s="2" t="s">
        <v>1</v>
      </c>
      <c r="GZ23" s="2" t="s">
        <v>1</v>
      </c>
      <c r="HA23" s="2" t="s">
        <v>1</v>
      </c>
      <c r="HB23" s="2" t="s">
        <v>1</v>
      </c>
      <c r="HC23" s="2" t="s">
        <v>1</v>
      </c>
      <c r="HD23" s="2" t="s">
        <v>1</v>
      </c>
      <c r="HE23" s="2" t="s">
        <v>1</v>
      </c>
      <c r="HF23" s="2">
        <v>36240</v>
      </c>
      <c r="HG23" s="2">
        <v>11500</v>
      </c>
      <c r="HH23" s="2" t="s">
        <v>1</v>
      </c>
      <c r="HI23" s="2" t="s">
        <v>1</v>
      </c>
      <c r="HJ23" s="2" t="s">
        <v>1</v>
      </c>
      <c r="HK23" s="2" t="s">
        <v>1</v>
      </c>
      <c r="HL23" s="2" t="s">
        <v>1</v>
      </c>
      <c r="HM23" s="2" t="s">
        <v>1</v>
      </c>
      <c r="HN23" s="2">
        <v>3000</v>
      </c>
      <c r="HO23" s="2" t="s">
        <v>1</v>
      </c>
      <c r="HP23" s="2" t="s">
        <v>1</v>
      </c>
      <c r="HQ23" s="2" t="s">
        <v>1</v>
      </c>
      <c r="HR23" s="2">
        <v>36820</v>
      </c>
      <c r="HS23" s="2" t="s">
        <v>1</v>
      </c>
      <c r="HT23" s="2" t="s">
        <v>1</v>
      </c>
      <c r="HU23" s="2" t="s">
        <v>1</v>
      </c>
      <c r="HV23" s="2" t="s">
        <v>1</v>
      </c>
      <c r="HW23" s="2">
        <v>4800</v>
      </c>
      <c r="HX23" s="2" t="s">
        <v>1</v>
      </c>
      <c r="HY23" s="2" t="s">
        <v>1</v>
      </c>
      <c r="HZ23" s="2" t="s">
        <v>1</v>
      </c>
      <c r="IA23" s="2">
        <v>0</v>
      </c>
      <c r="IB23" s="2">
        <v>600000</v>
      </c>
      <c r="IC23" s="2" t="s">
        <v>1</v>
      </c>
      <c r="ID23" s="2" t="s">
        <v>1</v>
      </c>
      <c r="IE23" s="2" t="s">
        <v>1</v>
      </c>
      <c r="IF23" s="2" t="s">
        <v>1</v>
      </c>
      <c r="IG23" s="2" t="s">
        <v>1</v>
      </c>
      <c r="IH23" s="2" t="s">
        <v>1</v>
      </c>
      <c r="II23" s="2" t="s">
        <v>1</v>
      </c>
      <c r="IJ23" s="2" t="s">
        <v>1</v>
      </c>
      <c r="IK23" s="2">
        <v>165082</v>
      </c>
      <c r="IL23" s="2" t="s">
        <v>1</v>
      </c>
      <c r="IM23" s="2" t="s">
        <v>1</v>
      </c>
      <c r="IN23" s="2" t="s">
        <v>1</v>
      </c>
      <c r="IO23" s="2">
        <v>14377.6</v>
      </c>
      <c r="IP23" s="2" t="s">
        <v>1</v>
      </c>
      <c r="IQ23" s="2" t="s">
        <v>1</v>
      </c>
      <c r="IR23" s="2" t="s">
        <v>1</v>
      </c>
      <c r="IS23" s="2" t="s">
        <v>1</v>
      </c>
      <c r="IT23" s="2" t="s">
        <v>1</v>
      </c>
      <c r="IU23" s="2" t="s">
        <v>1</v>
      </c>
      <c r="IV23" s="2" t="s">
        <v>1</v>
      </c>
      <c r="IW23" s="2" t="s">
        <v>1</v>
      </c>
      <c r="IX23" s="2" t="s">
        <v>1</v>
      </c>
      <c r="IY23" s="2" t="s">
        <v>1</v>
      </c>
      <c r="IZ23" s="2" t="s">
        <v>1</v>
      </c>
      <c r="JA23" s="2" t="s">
        <v>1</v>
      </c>
      <c r="JB23" s="2" t="s">
        <v>1</v>
      </c>
      <c r="JC23" s="2" t="s">
        <v>1</v>
      </c>
      <c r="JD23" s="2" t="s">
        <v>1</v>
      </c>
      <c r="JE23" s="2" t="s">
        <v>1</v>
      </c>
      <c r="JF23" s="2" t="s">
        <v>1</v>
      </c>
      <c r="JG23" s="2" t="s">
        <v>1</v>
      </c>
      <c r="JH23" s="2" t="s">
        <v>1</v>
      </c>
      <c r="JI23" s="2">
        <v>186920</v>
      </c>
      <c r="JJ23" s="2" t="s">
        <v>1</v>
      </c>
      <c r="JK23" s="2" t="s">
        <v>1</v>
      </c>
      <c r="JL23" s="2" t="s">
        <v>1</v>
      </c>
      <c r="JM23" s="2" t="s">
        <v>1</v>
      </c>
      <c r="JN23" s="2" t="s">
        <v>1</v>
      </c>
      <c r="JO23" s="2" t="s">
        <v>1</v>
      </c>
      <c r="JP23" s="2" t="s">
        <v>1</v>
      </c>
      <c r="JQ23" s="2" t="s">
        <v>1</v>
      </c>
      <c r="JR23" s="2" t="s">
        <v>1</v>
      </c>
      <c r="JS23" s="2" t="s">
        <v>1</v>
      </c>
      <c r="JT23" s="2" t="s">
        <v>1</v>
      </c>
      <c r="JU23" s="2" t="s">
        <v>1</v>
      </c>
      <c r="JV23" s="2">
        <v>9288245.7899999991</v>
      </c>
      <c r="JW23" s="2" t="s">
        <v>1</v>
      </c>
      <c r="JX23" s="2" t="s">
        <v>1</v>
      </c>
      <c r="JY23" s="2" t="s">
        <v>1</v>
      </c>
      <c r="JZ23" s="2" t="s">
        <v>1</v>
      </c>
      <c r="KA23" s="2">
        <v>60955.6</v>
      </c>
      <c r="KB23" s="2" t="s">
        <v>1</v>
      </c>
      <c r="KC23" s="2">
        <v>0</v>
      </c>
      <c r="KD23" s="2" t="s">
        <v>1</v>
      </c>
      <c r="KE23" s="2" t="s">
        <v>1</v>
      </c>
      <c r="KF23" s="2" t="s">
        <v>1</v>
      </c>
      <c r="KG23" s="2" t="s">
        <v>1</v>
      </c>
      <c r="KH23" s="2" t="s">
        <v>1</v>
      </c>
      <c r="KI23" s="2" t="s">
        <v>1</v>
      </c>
      <c r="KJ23" s="2" t="s">
        <v>1</v>
      </c>
      <c r="KK23" s="2" t="s">
        <v>1</v>
      </c>
      <c r="KL23" s="2" t="s">
        <v>1</v>
      </c>
      <c r="KM23" s="2" t="s">
        <v>1</v>
      </c>
      <c r="KN23" s="2" t="s">
        <v>1</v>
      </c>
      <c r="KO23" s="2" t="s">
        <v>1</v>
      </c>
      <c r="KP23" s="2" t="s">
        <v>1</v>
      </c>
      <c r="KQ23" s="2" t="s">
        <v>1</v>
      </c>
      <c r="KR23" s="2" t="s">
        <v>1</v>
      </c>
      <c r="KS23" s="2" t="s">
        <v>1</v>
      </c>
      <c r="KT23" s="2" t="s">
        <v>1</v>
      </c>
      <c r="KU23" s="2" t="s">
        <v>1</v>
      </c>
      <c r="KV23" s="2" t="s">
        <v>1</v>
      </c>
      <c r="KW23" s="2" t="s">
        <v>1</v>
      </c>
      <c r="KX23" s="2" t="s">
        <v>1</v>
      </c>
      <c r="KY23" s="2" t="s">
        <v>1</v>
      </c>
      <c r="KZ23" s="2" t="s">
        <v>1</v>
      </c>
      <c r="LA23" s="2" t="s">
        <v>1</v>
      </c>
      <c r="LB23" s="2" t="s">
        <v>1</v>
      </c>
      <c r="LC23" s="2" t="s">
        <v>1</v>
      </c>
      <c r="LD23" s="2" t="s">
        <v>1</v>
      </c>
      <c r="LE23" s="2" t="s">
        <v>1</v>
      </c>
      <c r="LF23" s="2" t="s">
        <v>1</v>
      </c>
      <c r="LG23" s="2" t="s">
        <v>1</v>
      </c>
    </row>
    <row r="24" spans="1:319" x14ac:dyDescent="0.3">
      <c r="A24" s="2" t="s">
        <v>15</v>
      </c>
      <c r="B24" s="2">
        <v>200</v>
      </c>
      <c r="C24" s="23">
        <f t="shared" si="25"/>
        <v>-679437.12000000011</v>
      </c>
      <c r="D24" s="23">
        <f t="shared" si="26"/>
        <v>2828295.75</v>
      </c>
      <c r="E24" s="23">
        <f t="shared" si="27"/>
        <v>14141.47875</v>
      </c>
      <c r="F24" s="23">
        <f t="shared" si="28"/>
        <v>2295586.23</v>
      </c>
      <c r="G24" s="23">
        <f t="shared" si="29"/>
        <v>327078.52</v>
      </c>
      <c r="H24" s="23">
        <f t="shared" si="30"/>
        <v>34625</v>
      </c>
      <c r="I24" s="23">
        <f t="shared" si="31"/>
        <v>171006</v>
      </c>
      <c r="J24" s="23">
        <f t="shared" si="32"/>
        <v>855.03</v>
      </c>
      <c r="K24" s="23">
        <f t="shared" si="33"/>
        <v>171006</v>
      </c>
      <c r="L24" s="23">
        <f t="shared" si="34"/>
        <v>0</v>
      </c>
      <c r="M24" s="23">
        <f t="shared" si="35"/>
        <v>325905.52</v>
      </c>
      <c r="N24" s="23">
        <f t="shared" si="36"/>
        <v>11477.93115</v>
      </c>
      <c r="O24" s="23">
        <f t="shared" si="37"/>
        <v>496943.24</v>
      </c>
      <c r="P24" s="23">
        <f t="shared" si="38"/>
        <v>486202.52</v>
      </c>
      <c r="Q24" s="23">
        <f t="shared" si="39"/>
        <v>944158.12</v>
      </c>
      <c r="R24" s="23">
        <f t="shared" si="40"/>
        <v>2166151.88</v>
      </c>
      <c r="S24" s="23">
        <f t="shared" si="41"/>
        <v>10830.759399999999</v>
      </c>
      <c r="T24" s="23">
        <f t="shared" si="42"/>
        <v>129434.35000000009</v>
      </c>
      <c r="U24" s="7">
        <f t="shared" si="43"/>
        <v>5.6384006973242778E-2</v>
      </c>
      <c r="V24" s="23">
        <f t="shared" si="44"/>
        <v>0</v>
      </c>
      <c r="W24" s="23">
        <f t="shared" si="45"/>
        <v>113891</v>
      </c>
      <c r="X24" s="23">
        <f t="shared" si="46"/>
        <v>9253.35</v>
      </c>
      <c r="Y24" s="23">
        <f t="shared" si="47"/>
        <v>6290</v>
      </c>
      <c r="Z24" s="23">
        <f t="shared" si="48"/>
        <v>0</v>
      </c>
      <c r="AA24" s="23">
        <f t="shared" si="49"/>
        <v>238848</v>
      </c>
      <c r="AB24" s="23">
        <f t="shared" si="50"/>
        <v>3507732.87</v>
      </c>
      <c r="AC24" s="23">
        <f t="shared" si="51"/>
        <v>17538.664349999999</v>
      </c>
      <c r="AD24" s="23">
        <f t="shared" si="52"/>
        <v>3117456.37</v>
      </c>
      <c r="AE24" s="23">
        <f t="shared" si="53"/>
        <v>15587.281850000001</v>
      </c>
      <c r="AF24" s="23">
        <f t="shared" si="54"/>
        <v>760251</v>
      </c>
      <c r="AG24" s="23">
        <f t="shared" si="55"/>
        <v>3801.2550000000001</v>
      </c>
      <c r="AH24" s="23">
        <f t="shared" si="56"/>
        <v>2870581.42</v>
      </c>
      <c r="AI24" s="23">
        <f t="shared" si="57"/>
        <v>16520</v>
      </c>
      <c r="AJ24" s="23">
        <f t="shared" si="58"/>
        <v>99666.95</v>
      </c>
      <c r="AK24" s="23">
        <f t="shared" si="59"/>
        <v>390276.5</v>
      </c>
      <c r="AL24" s="23">
        <f t="shared" si="60"/>
        <v>1951.3824999999999</v>
      </c>
      <c r="AM24" s="23">
        <f t="shared" si="61"/>
        <v>390276.5</v>
      </c>
      <c r="AN24" s="23">
        <f t="shared" si="62"/>
        <v>0</v>
      </c>
      <c r="AO24" s="2">
        <v>432429.17</v>
      </c>
      <c r="AP24" s="2">
        <v>19395.650000000001</v>
      </c>
      <c r="AQ24" s="2">
        <v>45118.42</v>
      </c>
      <c r="AR24" s="2" t="s">
        <v>1</v>
      </c>
      <c r="AS24" s="2">
        <v>382512.52</v>
      </c>
      <c r="AT24" s="2">
        <v>103690</v>
      </c>
      <c r="AU24" s="2" t="s">
        <v>1</v>
      </c>
      <c r="AV24" s="2">
        <v>944158.12</v>
      </c>
      <c r="AX24" s="2" t="s">
        <v>1</v>
      </c>
      <c r="AY24" s="2" t="s">
        <v>1</v>
      </c>
      <c r="AZ24" s="2" t="s">
        <v>1</v>
      </c>
      <c r="BA24" s="2" t="s">
        <v>1</v>
      </c>
      <c r="BB24" s="2" t="s">
        <v>1</v>
      </c>
      <c r="BC24" s="2" t="s">
        <v>1</v>
      </c>
      <c r="BD24" s="2" t="s">
        <v>1</v>
      </c>
      <c r="BE24" s="2" t="s">
        <v>1</v>
      </c>
      <c r="BF24" s="2">
        <v>110316</v>
      </c>
      <c r="BG24" s="2">
        <v>2775</v>
      </c>
      <c r="BH24" s="2" t="s">
        <v>1</v>
      </c>
      <c r="BI24" s="2">
        <v>800</v>
      </c>
      <c r="BJ24" s="2" t="s">
        <v>1</v>
      </c>
      <c r="BK24" s="2" t="s">
        <v>1</v>
      </c>
      <c r="BL24" s="2" t="s">
        <v>1</v>
      </c>
      <c r="BM24" s="2" t="s">
        <v>1</v>
      </c>
      <c r="BN24" s="2" t="s">
        <v>1</v>
      </c>
      <c r="BO24" s="2" t="s">
        <v>1</v>
      </c>
      <c r="BP24" s="2">
        <v>9253.35</v>
      </c>
      <c r="BQ24" s="2" t="s">
        <v>1</v>
      </c>
      <c r="BR24" s="2" t="s">
        <v>1</v>
      </c>
      <c r="BS24" s="2" t="s">
        <v>1</v>
      </c>
      <c r="BT24" s="2">
        <v>6290</v>
      </c>
      <c r="BX24" s="2" t="s">
        <v>1</v>
      </c>
      <c r="BY24" s="2">
        <v>238848</v>
      </c>
      <c r="BZ24" s="2" t="s">
        <v>1</v>
      </c>
      <c r="CA24" s="2">
        <v>110660</v>
      </c>
      <c r="CB24" s="2">
        <v>100</v>
      </c>
      <c r="CC24" s="2" t="s">
        <v>1</v>
      </c>
      <c r="CD24" s="2" t="s">
        <v>1</v>
      </c>
      <c r="CE24" s="2" t="s">
        <v>1</v>
      </c>
      <c r="CF24" s="2" t="s">
        <v>1</v>
      </c>
      <c r="CG24" s="2">
        <v>30431</v>
      </c>
      <c r="CH24" s="2">
        <v>177979</v>
      </c>
      <c r="CI24" s="2" t="s">
        <v>1</v>
      </c>
      <c r="CJ24" s="2">
        <v>600</v>
      </c>
      <c r="CK24" s="2">
        <v>6135.52</v>
      </c>
      <c r="CL24" s="2" t="s">
        <v>1</v>
      </c>
      <c r="CM24" s="2" t="s">
        <v>1</v>
      </c>
      <c r="CN24" s="2" t="s">
        <v>1</v>
      </c>
      <c r="CO24" s="2" t="s">
        <v>1</v>
      </c>
      <c r="CP24" s="2" t="s">
        <v>1</v>
      </c>
      <c r="CQ24" s="2" t="s">
        <v>1</v>
      </c>
      <c r="CR24" s="2" t="s">
        <v>1</v>
      </c>
      <c r="CS24" s="2" t="s">
        <v>1</v>
      </c>
      <c r="CT24" s="2" t="s">
        <v>1</v>
      </c>
      <c r="CU24" s="2" t="s">
        <v>1</v>
      </c>
      <c r="CV24" s="2" t="s">
        <v>1</v>
      </c>
      <c r="CW24" s="2" t="s">
        <v>1</v>
      </c>
      <c r="CX24" s="2" t="s">
        <v>1</v>
      </c>
      <c r="CY24" s="2" t="s">
        <v>1</v>
      </c>
      <c r="CZ24" s="2" t="s">
        <v>1</v>
      </c>
      <c r="DA24" s="2">
        <v>1173</v>
      </c>
      <c r="DB24" s="2" t="s">
        <v>1</v>
      </c>
      <c r="DC24" s="2">
        <v>0</v>
      </c>
      <c r="DD24" s="2" t="s">
        <v>1</v>
      </c>
      <c r="DE24" s="2" t="s">
        <v>1</v>
      </c>
      <c r="DF24" s="2" t="s">
        <v>1</v>
      </c>
      <c r="DG24" s="2" t="s">
        <v>1</v>
      </c>
      <c r="DH24" s="2" t="s">
        <v>1</v>
      </c>
      <c r="DI24" s="2" t="s">
        <v>1</v>
      </c>
      <c r="DJ24" s="2" t="s">
        <v>1</v>
      </c>
      <c r="DK24" s="2" t="s">
        <v>1</v>
      </c>
      <c r="DL24" s="2" t="s">
        <v>1</v>
      </c>
      <c r="DM24" s="2" t="s">
        <v>1</v>
      </c>
      <c r="DN24" s="2">
        <v>34625</v>
      </c>
      <c r="DO24" s="2" t="s">
        <v>1</v>
      </c>
      <c r="DP24" s="2" t="s">
        <v>1</v>
      </c>
      <c r="DQ24" s="2" t="s">
        <v>1</v>
      </c>
      <c r="DR24" s="2" t="s">
        <v>1</v>
      </c>
      <c r="DS24" s="2" t="s">
        <v>1</v>
      </c>
      <c r="DT24" s="2" t="s">
        <v>1</v>
      </c>
      <c r="DU24" s="2" t="s">
        <v>1</v>
      </c>
      <c r="DV24" s="2" t="s">
        <v>1</v>
      </c>
      <c r="DW24" s="2" t="s">
        <v>1</v>
      </c>
      <c r="DX24" s="2" t="s">
        <v>1</v>
      </c>
      <c r="DY24" s="2">
        <v>34902</v>
      </c>
      <c r="DZ24" s="2">
        <v>54400</v>
      </c>
      <c r="EA24" s="2" t="s">
        <v>1</v>
      </c>
      <c r="EB24" s="2" t="s">
        <v>1</v>
      </c>
      <c r="EC24" s="2" t="s">
        <v>1</v>
      </c>
      <c r="ED24" s="2" t="s">
        <v>1</v>
      </c>
      <c r="EE24" s="2" t="s">
        <v>1</v>
      </c>
      <c r="EF24" s="2">
        <v>81704</v>
      </c>
      <c r="EG24" s="2" t="s">
        <v>1</v>
      </c>
      <c r="EH24" s="2" t="s">
        <v>1</v>
      </c>
      <c r="EI24" s="2" t="s">
        <v>1</v>
      </c>
      <c r="EJ24" s="2" t="s">
        <v>1</v>
      </c>
      <c r="EK24" s="2" t="s">
        <v>1</v>
      </c>
      <c r="EL24" s="2" t="s">
        <v>1</v>
      </c>
      <c r="EM24" s="2" t="s">
        <v>1</v>
      </c>
      <c r="EN24" s="2" t="s">
        <v>1</v>
      </c>
      <c r="EO24" s="2" t="s">
        <v>1</v>
      </c>
      <c r="EP24" s="2" t="s">
        <v>1</v>
      </c>
      <c r="EQ24" s="2" t="s">
        <v>1</v>
      </c>
      <c r="ER24" s="2" t="s">
        <v>1</v>
      </c>
      <c r="ES24" s="2" t="s">
        <v>1</v>
      </c>
      <c r="ET24" s="2" t="s">
        <v>1</v>
      </c>
      <c r="EU24" s="2" t="s">
        <v>1</v>
      </c>
      <c r="EV24" s="2" t="s">
        <v>1</v>
      </c>
      <c r="EW24" s="2" t="s">
        <v>1</v>
      </c>
      <c r="EX24" s="2" t="s">
        <v>1</v>
      </c>
      <c r="EY24" s="2" t="s">
        <v>1</v>
      </c>
      <c r="EZ24" s="2" t="s">
        <v>1</v>
      </c>
      <c r="FA24" s="2" t="s">
        <v>1</v>
      </c>
      <c r="FB24" s="2" t="s">
        <v>1</v>
      </c>
      <c r="FC24" s="2">
        <v>313473</v>
      </c>
      <c r="FD24" s="2">
        <v>2016</v>
      </c>
      <c r="FE24" s="2">
        <v>149412</v>
      </c>
      <c r="FF24" s="2">
        <v>160968</v>
      </c>
      <c r="FG24" s="2" t="s">
        <v>1</v>
      </c>
      <c r="FH24" s="2" t="s">
        <v>1</v>
      </c>
      <c r="FI24" s="2">
        <v>87373</v>
      </c>
      <c r="FJ24" s="2">
        <v>45923</v>
      </c>
      <c r="FK24" s="2">
        <v>400</v>
      </c>
      <c r="FL24" s="2">
        <v>686</v>
      </c>
      <c r="FM24" s="2" t="s">
        <v>1</v>
      </c>
      <c r="FN24" s="2" t="s">
        <v>1</v>
      </c>
      <c r="FO24" s="2" t="s">
        <v>1</v>
      </c>
      <c r="FP24" s="2" t="s">
        <v>1</v>
      </c>
      <c r="FQ24" s="2" t="s">
        <v>1</v>
      </c>
      <c r="FR24" s="2">
        <v>13000</v>
      </c>
      <c r="FS24" s="2">
        <v>1093</v>
      </c>
      <c r="FT24" s="2">
        <v>61963</v>
      </c>
      <c r="FU24" s="2" t="s">
        <v>1</v>
      </c>
      <c r="FV24" s="2">
        <v>48703.1</v>
      </c>
      <c r="FW24" s="2" t="s">
        <v>1</v>
      </c>
      <c r="FX24" s="2" t="s">
        <v>1</v>
      </c>
      <c r="FY24" s="2" t="s">
        <v>1</v>
      </c>
      <c r="FZ24" s="2" t="s">
        <v>1</v>
      </c>
      <c r="GA24" s="2" t="s">
        <v>1</v>
      </c>
      <c r="GB24" s="2" t="s">
        <v>1</v>
      </c>
      <c r="GC24" s="2" t="s">
        <v>1</v>
      </c>
      <c r="GD24" s="2">
        <v>125641</v>
      </c>
      <c r="GE24" s="2" t="s">
        <v>1</v>
      </c>
      <c r="GF24" s="2">
        <v>42675</v>
      </c>
      <c r="GG24" s="2" t="s">
        <v>1</v>
      </c>
      <c r="GH24" s="2" t="s">
        <v>1</v>
      </c>
      <c r="GI24" s="2">
        <v>743</v>
      </c>
      <c r="GJ24" s="2">
        <v>37352.699999999997</v>
      </c>
      <c r="GK24" s="2">
        <v>18793</v>
      </c>
      <c r="GL24" s="2">
        <v>10157</v>
      </c>
      <c r="GM24" s="2" t="s">
        <v>1</v>
      </c>
      <c r="GN24" s="2" t="s">
        <v>1</v>
      </c>
      <c r="GO24" s="2">
        <v>8380</v>
      </c>
      <c r="GP24" s="2" t="s">
        <v>1</v>
      </c>
      <c r="GQ24" s="2">
        <v>403216.96</v>
      </c>
      <c r="GR24" s="2">
        <v>1320842.6599999999</v>
      </c>
      <c r="GS24" s="2">
        <v>3240</v>
      </c>
      <c r="GT24" s="2">
        <v>1492</v>
      </c>
      <c r="GU24" s="2">
        <v>13038</v>
      </c>
      <c r="GV24" s="2" t="s">
        <v>1</v>
      </c>
      <c r="GW24" s="2" t="s">
        <v>1</v>
      </c>
      <c r="GX24" s="2" t="s">
        <v>1</v>
      </c>
      <c r="GY24" s="2" t="s">
        <v>1</v>
      </c>
      <c r="GZ24" s="2" t="s">
        <v>1</v>
      </c>
      <c r="HA24" s="2" t="s">
        <v>1</v>
      </c>
      <c r="HB24" s="2" t="s">
        <v>1</v>
      </c>
      <c r="HC24" s="2" t="s">
        <v>1</v>
      </c>
      <c r="HD24" s="2" t="s">
        <v>1</v>
      </c>
      <c r="HE24" s="2" t="s">
        <v>1</v>
      </c>
      <c r="HF24" s="2">
        <v>12120</v>
      </c>
      <c r="HG24" s="2">
        <v>4400</v>
      </c>
      <c r="HH24" s="2" t="s">
        <v>1</v>
      </c>
      <c r="HI24" s="2" t="s">
        <v>1</v>
      </c>
      <c r="HJ24" s="2" t="s">
        <v>1</v>
      </c>
      <c r="HK24" s="2" t="s">
        <v>1</v>
      </c>
      <c r="HL24" s="2" t="s">
        <v>1</v>
      </c>
      <c r="HM24" s="2" t="s">
        <v>1</v>
      </c>
      <c r="HN24" s="2" t="s">
        <v>1</v>
      </c>
      <c r="HO24" s="2">
        <v>3000</v>
      </c>
      <c r="HP24" s="2" t="s">
        <v>1</v>
      </c>
      <c r="HQ24" s="2" t="s">
        <v>1</v>
      </c>
      <c r="HR24" s="2">
        <v>5200</v>
      </c>
      <c r="HS24" s="2" t="s">
        <v>1</v>
      </c>
      <c r="HT24" s="2" t="s">
        <v>1</v>
      </c>
      <c r="HU24" s="2" t="s">
        <v>1</v>
      </c>
      <c r="HV24" s="2" t="s">
        <v>1</v>
      </c>
      <c r="HW24" s="2">
        <v>91466.95</v>
      </c>
      <c r="HX24" s="2" t="s">
        <v>1</v>
      </c>
      <c r="HY24" s="2" t="s">
        <v>1</v>
      </c>
      <c r="HZ24" s="2" t="s">
        <v>1</v>
      </c>
      <c r="IA24" s="2" t="s">
        <v>1</v>
      </c>
      <c r="IB24" s="2" t="s">
        <v>1</v>
      </c>
      <c r="IC24" s="2" t="s">
        <v>1</v>
      </c>
      <c r="ID24" s="2" t="s">
        <v>1</v>
      </c>
      <c r="IE24" s="2" t="s">
        <v>1</v>
      </c>
      <c r="IF24" s="2" t="s">
        <v>1</v>
      </c>
      <c r="IG24" s="2" t="s">
        <v>1</v>
      </c>
      <c r="IH24" s="2" t="s">
        <v>1</v>
      </c>
      <c r="II24" s="2" t="s">
        <v>1</v>
      </c>
      <c r="IJ24" s="2">
        <v>1000</v>
      </c>
      <c r="IK24" s="2">
        <v>112025</v>
      </c>
      <c r="IL24" s="2">
        <v>2035</v>
      </c>
      <c r="IM24" s="2">
        <v>15628</v>
      </c>
      <c r="IN24" s="2" t="s">
        <v>1</v>
      </c>
      <c r="IO24" s="2" t="s">
        <v>1</v>
      </c>
      <c r="IP24" s="2" t="s">
        <v>1</v>
      </c>
      <c r="IQ24" s="2" t="s">
        <v>1</v>
      </c>
      <c r="IR24" s="2" t="s">
        <v>1</v>
      </c>
      <c r="IS24" s="2" t="s">
        <v>1</v>
      </c>
      <c r="IT24" s="2" t="s">
        <v>1</v>
      </c>
      <c r="IU24" s="2" t="s">
        <v>1</v>
      </c>
      <c r="IV24" s="2" t="s">
        <v>1</v>
      </c>
      <c r="IW24" s="2" t="s">
        <v>1</v>
      </c>
      <c r="IX24" s="2" t="s">
        <v>1</v>
      </c>
      <c r="IY24" s="2">
        <v>0</v>
      </c>
      <c r="IZ24" s="2" t="s">
        <v>1</v>
      </c>
      <c r="JA24" s="2" t="s">
        <v>1</v>
      </c>
      <c r="JB24" s="2" t="s">
        <v>1</v>
      </c>
      <c r="JC24" s="2" t="s">
        <v>1</v>
      </c>
      <c r="JD24" s="2" t="s">
        <v>1</v>
      </c>
      <c r="JE24" s="2" t="s">
        <v>1</v>
      </c>
      <c r="JF24" s="2" t="s">
        <v>1</v>
      </c>
      <c r="JG24" s="2" t="s">
        <v>1</v>
      </c>
      <c r="JH24" s="2" t="s">
        <v>1</v>
      </c>
      <c r="JI24" s="2" t="s">
        <v>1</v>
      </c>
      <c r="JJ24" s="2" t="s">
        <v>1</v>
      </c>
      <c r="JK24" s="2" t="s">
        <v>1</v>
      </c>
      <c r="JL24" s="2" t="s">
        <v>1</v>
      </c>
      <c r="JM24" s="2" t="s">
        <v>1</v>
      </c>
      <c r="JN24" s="2" t="s">
        <v>1</v>
      </c>
      <c r="JO24" s="2" t="s">
        <v>1</v>
      </c>
      <c r="JP24" s="2" t="s">
        <v>1</v>
      </c>
      <c r="JQ24" s="2" t="s">
        <v>1</v>
      </c>
      <c r="JR24" s="2" t="s">
        <v>1</v>
      </c>
      <c r="JS24" s="2" t="s">
        <v>1</v>
      </c>
      <c r="JT24" s="2" t="s">
        <v>1</v>
      </c>
      <c r="JU24" s="2">
        <v>65000</v>
      </c>
      <c r="JV24" s="2">
        <v>301351.5</v>
      </c>
      <c r="JW24" s="2" t="s">
        <v>1</v>
      </c>
      <c r="JX24" s="2" t="s">
        <v>1</v>
      </c>
      <c r="JY24" s="2" t="s">
        <v>1</v>
      </c>
      <c r="JZ24" s="2" t="s">
        <v>1</v>
      </c>
      <c r="KA24" s="2" t="s">
        <v>1</v>
      </c>
      <c r="KB24" s="2" t="s">
        <v>1</v>
      </c>
      <c r="KC24" s="2">
        <v>23925</v>
      </c>
      <c r="KD24" s="2" t="s">
        <v>1</v>
      </c>
      <c r="KE24" s="2" t="s">
        <v>1</v>
      </c>
      <c r="KF24" s="2" t="s">
        <v>1</v>
      </c>
      <c r="KG24" s="2" t="s">
        <v>1</v>
      </c>
      <c r="KH24" s="2" t="s">
        <v>1</v>
      </c>
      <c r="KI24" s="2" t="s">
        <v>1</v>
      </c>
      <c r="KJ24" s="2" t="s">
        <v>1</v>
      </c>
      <c r="KK24" s="2" t="s">
        <v>1</v>
      </c>
      <c r="KL24" s="2" t="s">
        <v>1</v>
      </c>
      <c r="KM24" s="2" t="s">
        <v>1</v>
      </c>
      <c r="KN24" s="2" t="s">
        <v>1</v>
      </c>
      <c r="KO24" s="2" t="s">
        <v>1</v>
      </c>
      <c r="KP24" s="2" t="s">
        <v>1</v>
      </c>
      <c r="KQ24" s="2" t="s">
        <v>1</v>
      </c>
      <c r="KR24" s="2" t="s">
        <v>1</v>
      </c>
      <c r="KS24" s="2" t="s">
        <v>1</v>
      </c>
      <c r="KT24" s="2" t="s">
        <v>1</v>
      </c>
      <c r="KU24" s="2" t="s">
        <v>1</v>
      </c>
      <c r="KV24" s="2" t="s">
        <v>1</v>
      </c>
      <c r="KW24" s="2" t="s">
        <v>1</v>
      </c>
      <c r="KX24" s="2" t="s">
        <v>1</v>
      </c>
      <c r="KY24" s="2" t="s">
        <v>1</v>
      </c>
      <c r="KZ24" s="2" t="s">
        <v>1</v>
      </c>
      <c r="LA24" s="2" t="s">
        <v>1</v>
      </c>
      <c r="LB24" s="2" t="s">
        <v>1</v>
      </c>
      <c r="LC24" s="2" t="s">
        <v>1</v>
      </c>
      <c r="LD24" s="2" t="s">
        <v>1</v>
      </c>
      <c r="LE24" s="2" t="s">
        <v>1</v>
      </c>
      <c r="LF24" s="2" t="s">
        <v>1</v>
      </c>
      <c r="LG24" s="2" t="s">
        <v>1</v>
      </c>
    </row>
    <row r="25" spans="1:319" x14ac:dyDescent="0.3">
      <c r="A25" s="2" t="s">
        <v>16</v>
      </c>
      <c r="B25" s="2">
        <v>178</v>
      </c>
      <c r="C25" s="23">
        <f t="shared" si="25"/>
        <v>-261856.93999999994</v>
      </c>
      <c r="D25" s="23">
        <f t="shared" si="26"/>
        <v>2389331.58</v>
      </c>
      <c r="E25" s="23">
        <f t="shared" si="27"/>
        <v>13423.211123595505</v>
      </c>
      <c r="F25" s="23">
        <f t="shared" si="28"/>
        <v>1908640.5699999998</v>
      </c>
      <c r="G25" s="23">
        <f t="shared" si="29"/>
        <v>261041.01</v>
      </c>
      <c r="H25" s="23">
        <f t="shared" si="30"/>
        <v>0</v>
      </c>
      <c r="I25" s="23">
        <f t="shared" si="31"/>
        <v>219650</v>
      </c>
      <c r="J25" s="23">
        <f t="shared" si="32"/>
        <v>1233.9887640449438</v>
      </c>
      <c r="K25" s="23">
        <f t="shared" si="33"/>
        <v>219650</v>
      </c>
      <c r="L25" s="23">
        <f t="shared" si="34"/>
        <v>0</v>
      </c>
      <c r="M25" s="23">
        <f t="shared" si="35"/>
        <v>165046</v>
      </c>
      <c r="N25" s="23">
        <f t="shared" si="36"/>
        <v>10722.699831460674</v>
      </c>
      <c r="O25" s="23">
        <f t="shared" si="37"/>
        <v>431200.61</v>
      </c>
      <c r="P25" s="23">
        <f t="shared" si="38"/>
        <v>356818.26</v>
      </c>
      <c r="Q25" s="23">
        <f t="shared" si="39"/>
        <v>817788.9</v>
      </c>
      <c r="R25" s="23">
        <f t="shared" si="40"/>
        <v>1794143.6400000001</v>
      </c>
      <c r="S25" s="23">
        <f t="shared" si="41"/>
        <v>10079.458651685394</v>
      </c>
      <c r="T25" s="23">
        <f t="shared" si="42"/>
        <v>114496.9299999997</v>
      </c>
      <c r="U25" s="7">
        <f t="shared" si="43"/>
        <v>5.9988733237499876E-2</v>
      </c>
      <c r="V25" s="23">
        <f t="shared" si="44"/>
        <v>0</v>
      </c>
      <c r="W25" s="23">
        <f t="shared" si="45"/>
        <v>106491</v>
      </c>
      <c r="X25" s="23">
        <f t="shared" si="46"/>
        <v>8005.93</v>
      </c>
      <c r="Y25" s="23">
        <f t="shared" si="47"/>
        <v>0</v>
      </c>
      <c r="Z25" s="23">
        <f t="shared" si="48"/>
        <v>0</v>
      </c>
      <c r="AA25" s="23">
        <f t="shared" si="49"/>
        <v>188335.87</v>
      </c>
      <c r="AB25" s="23">
        <f t="shared" si="50"/>
        <v>2651188.52</v>
      </c>
      <c r="AC25" s="23">
        <f t="shared" si="51"/>
        <v>14894.317528089889</v>
      </c>
      <c r="AD25" s="23">
        <f t="shared" si="52"/>
        <v>1750481.56</v>
      </c>
      <c r="AE25" s="23">
        <f t="shared" si="53"/>
        <v>9834.1660674157301</v>
      </c>
      <c r="AF25" s="23">
        <f t="shared" si="54"/>
        <v>480125</v>
      </c>
      <c r="AG25" s="23">
        <f t="shared" si="55"/>
        <v>2697.3314606741574</v>
      </c>
      <c r="AH25" s="23">
        <f t="shared" si="56"/>
        <v>1719791.56</v>
      </c>
      <c r="AI25" s="23">
        <f t="shared" si="57"/>
        <v>4600</v>
      </c>
      <c r="AJ25" s="23">
        <f t="shared" si="58"/>
        <v>15995</v>
      </c>
      <c r="AK25" s="23">
        <f t="shared" si="59"/>
        <v>900706.96</v>
      </c>
      <c r="AL25" s="23">
        <f t="shared" si="60"/>
        <v>5060.1514606741575</v>
      </c>
      <c r="AM25" s="23">
        <f t="shared" si="61"/>
        <v>900706.96</v>
      </c>
      <c r="AN25" s="23">
        <f t="shared" si="62"/>
        <v>0</v>
      </c>
      <c r="AO25" s="2">
        <v>386625.99</v>
      </c>
      <c r="AP25" s="2">
        <v>5537.64</v>
      </c>
      <c r="AQ25" s="2">
        <v>39036.980000000003</v>
      </c>
      <c r="AR25" s="2" t="s">
        <v>1</v>
      </c>
      <c r="AS25" s="2">
        <v>356818.26</v>
      </c>
      <c r="AT25" s="2">
        <v>0</v>
      </c>
      <c r="AU25" s="2" t="s">
        <v>1</v>
      </c>
      <c r="AV25" s="2">
        <v>817788.9</v>
      </c>
      <c r="AX25" s="2" t="s">
        <v>1</v>
      </c>
      <c r="AY25" s="2" t="s">
        <v>1</v>
      </c>
      <c r="AZ25" s="2" t="s">
        <v>1</v>
      </c>
      <c r="BA25" s="2" t="s">
        <v>1</v>
      </c>
      <c r="BB25" s="2" t="s">
        <v>1</v>
      </c>
      <c r="BC25" s="2" t="s">
        <v>1</v>
      </c>
      <c r="BD25" s="2" t="s">
        <v>1</v>
      </c>
      <c r="BE25" s="2" t="s">
        <v>1</v>
      </c>
      <c r="BF25" s="2">
        <v>91560</v>
      </c>
      <c r="BG25" s="2">
        <v>3950</v>
      </c>
      <c r="BH25" s="2" t="s">
        <v>1</v>
      </c>
      <c r="BI25" s="2" t="s">
        <v>1</v>
      </c>
      <c r="BJ25" s="2">
        <v>10981</v>
      </c>
      <c r="BK25" s="2" t="s">
        <v>1</v>
      </c>
      <c r="BL25" s="2" t="s">
        <v>1</v>
      </c>
      <c r="BM25" s="2" t="s">
        <v>1</v>
      </c>
      <c r="BN25" s="2" t="s">
        <v>1</v>
      </c>
      <c r="BO25" s="2" t="s">
        <v>1</v>
      </c>
      <c r="BP25" s="2">
        <v>8005.93</v>
      </c>
      <c r="BQ25" s="2" t="s">
        <v>1</v>
      </c>
      <c r="BR25" s="2" t="s">
        <v>1</v>
      </c>
      <c r="BS25" s="2" t="s">
        <v>1</v>
      </c>
      <c r="BT25" s="2">
        <v>0</v>
      </c>
      <c r="BX25" s="2" t="s">
        <v>1</v>
      </c>
      <c r="BY25" s="2">
        <v>188335.87</v>
      </c>
      <c r="BZ25" s="2" t="s">
        <v>1</v>
      </c>
      <c r="CA25" s="2">
        <v>75646</v>
      </c>
      <c r="CB25" s="2" t="s">
        <v>1</v>
      </c>
      <c r="CC25" s="2" t="s">
        <v>1</v>
      </c>
      <c r="CD25" s="2" t="s">
        <v>1</v>
      </c>
      <c r="CE25" s="2" t="s">
        <v>1</v>
      </c>
      <c r="CF25" s="2" t="s">
        <v>1</v>
      </c>
      <c r="CG25" s="2">
        <v>8938</v>
      </c>
      <c r="CH25" s="2">
        <v>72100</v>
      </c>
      <c r="CI25" s="2" t="s">
        <v>1</v>
      </c>
      <c r="CJ25" s="2" t="s">
        <v>1</v>
      </c>
      <c r="CK25" s="2">
        <v>8362</v>
      </c>
      <c r="CL25" s="2">
        <v>0</v>
      </c>
      <c r="CM25" s="2" t="s">
        <v>1</v>
      </c>
      <c r="CN25" s="2" t="s">
        <v>1</v>
      </c>
      <c r="CO25" s="2" t="s">
        <v>1</v>
      </c>
      <c r="CP25" s="2" t="s">
        <v>1</v>
      </c>
      <c r="CQ25" s="2">
        <v>95985</v>
      </c>
      <c r="CR25" s="2" t="s">
        <v>1</v>
      </c>
      <c r="CS25" s="2" t="s">
        <v>1</v>
      </c>
      <c r="CT25" s="2" t="s">
        <v>1</v>
      </c>
      <c r="CU25" s="2" t="s">
        <v>1</v>
      </c>
      <c r="CV25" s="2" t="s">
        <v>1</v>
      </c>
      <c r="CW25" s="2" t="s">
        <v>1</v>
      </c>
      <c r="CX25" s="2" t="s">
        <v>1</v>
      </c>
      <c r="CY25" s="2" t="s">
        <v>1</v>
      </c>
      <c r="CZ25" s="2" t="s">
        <v>1</v>
      </c>
      <c r="DA25" s="2">
        <v>10.01</v>
      </c>
      <c r="DB25" s="2">
        <v>0</v>
      </c>
      <c r="DC25" s="2" t="s">
        <v>1</v>
      </c>
      <c r="DD25" s="2" t="s">
        <v>1</v>
      </c>
      <c r="DE25" s="2" t="s">
        <v>1</v>
      </c>
      <c r="DF25" s="2" t="s">
        <v>1</v>
      </c>
      <c r="DG25" s="2" t="s">
        <v>1</v>
      </c>
      <c r="DH25" s="2" t="s">
        <v>1</v>
      </c>
      <c r="DI25" s="2" t="s">
        <v>1</v>
      </c>
      <c r="DJ25" s="2" t="s">
        <v>1</v>
      </c>
      <c r="DK25" s="2" t="s">
        <v>1</v>
      </c>
      <c r="DL25" s="2" t="s">
        <v>1</v>
      </c>
      <c r="DM25" s="2" t="s">
        <v>1</v>
      </c>
      <c r="DN25" s="2" t="s">
        <v>1</v>
      </c>
      <c r="DO25" s="2" t="s">
        <v>1</v>
      </c>
      <c r="DP25" s="2" t="s">
        <v>1</v>
      </c>
      <c r="DQ25" s="2" t="s">
        <v>1</v>
      </c>
      <c r="DR25" s="2" t="s">
        <v>1</v>
      </c>
      <c r="DS25" s="2" t="s">
        <v>1</v>
      </c>
      <c r="DT25" s="2" t="s">
        <v>1</v>
      </c>
      <c r="DU25" s="2" t="s">
        <v>1</v>
      </c>
      <c r="DV25" s="2" t="s">
        <v>1</v>
      </c>
      <c r="DW25" s="2" t="s">
        <v>1</v>
      </c>
      <c r="DX25" s="2" t="s">
        <v>1</v>
      </c>
      <c r="DY25" s="2">
        <v>36610</v>
      </c>
      <c r="DZ25" s="2">
        <v>54400</v>
      </c>
      <c r="EA25" s="2" t="s">
        <v>1</v>
      </c>
      <c r="EB25" s="2">
        <v>128640</v>
      </c>
      <c r="EC25" s="2" t="s">
        <v>1</v>
      </c>
      <c r="ED25" s="2" t="s">
        <v>1</v>
      </c>
      <c r="EE25" s="2" t="s">
        <v>1</v>
      </c>
      <c r="EF25" s="2" t="s">
        <v>1</v>
      </c>
      <c r="EG25" s="2" t="s">
        <v>1</v>
      </c>
      <c r="EH25" s="2" t="s">
        <v>1</v>
      </c>
      <c r="EI25" s="2" t="s">
        <v>1</v>
      </c>
      <c r="EJ25" s="2" t="s">
        <v>1</v>
      </c>
      <c r="EK25" s="2" t="s">
        <v>1</v>
      </c>
      <c r="EL25" s="2" t="s">
        <v>1</v>
      </c>
      <c r="EM25" s="2" t="s">
        <v>1</v>
      </c>
      <c r="EN25" s="2" t="s">
        <v>1</v>
      </c>
      <c r="EO25" s="2" t="s">
        <v>1</v>
      </c>
      <c r="EP25" s="2" t="s">
        <v>1</v>
      </c>
      <c r="EQ25" s="2" t="s">
        <v>1</v>
      </c>
      <c r="ER25" s="2" t="s">
        <v>1</v>
      </c>
      <c r="ES25" s="2" t="s">
        <v>1</v>
      </c>
      <c r="ET25" s="2" t="s">
        <v>1</v>
      </c>
      <c r="EU25" s="2" t="s">
        <v>1</v>
      </c>
      <c r="EV25" s="2" t="s">
        <v>1</v>
      </c>
      <c r="EW25" s="2" t="s">
        <v>1</v>
      </c>
      <c r="EX25" s="2" t="s">
        <v>1</v>
      </c>
      <c r="EY25" s="2" t="s">
        <v>1</v>
      </c>
      <c r="EZ25" s="2" t="s">
        <v>1</v>
      </c>
      <c r="FA25" s="2" t="s">
        <v>1</v>
      </c>
      <c r="FB25" s="2" t="s">
        <v>1</v>
      </c>
      <c r="FC25" s="2">
        <v>131604</v>
      </c>
      <c r="FD25" s="2">
        <v>8271</v>
      </c>
      <c r="FE25" s="2">
        <v>38344</v>
      </c>
      <c r="FF25" s="2">
        <v>233760</v>
      </c>
      <c r="FG25" s="2" t="s">
        <v>1</v>
      </c>
      <c r="FH25" s="2">
        <v>1196</v>
      </c>
      <c r="FI25" s="2">
        <v>32901</v>
      </c>
      <c r="FJ25" s="2">
        <v>32868</v>
      </c>
      <c r="FK25" s="2" t="s">
        <v>1</v>
      </c>
      <c r="FL25" s="2">
        <v>1181</v>
      </c>
      <c r="FM25" s="2" t="s">
        <v>1</v>
      </c>
      <c r="FN25" s="2" t="s">
        <v>1</v>
      </c>
      <c r="FO25" s="2" t="s">
        <v>1</v>
      </c>
      <c r="FP25" s="2" t="s">
        <v>1</v>
      </c>
      <c r="FQ25" s="2" t="s">
        <v>1</v>
      </c>
      <c r="FR25" s="2" t="s">
        <v>1</v>
      </c>
      <c r="FS25" s="2">
        <v>3290</v>
      </c>
      <c r="FT25" s="2">
        <v>44439</v>
      </c>
      <c r="FU25" s="2" t="s">
        <v>1</v>
      </c>
      <c r="FV25" s="2">
        <v>29777</v>
      </c>
      <c r="FW25" s="2" t="s">
        <v>1</v>
      </c>
      <c r="FX25" s="2" t="s">
        <v>1</v>
      </c>
      <c r="FY25" s="2" t="s">
        <v>1</v>
      </c>
      <c r="FZ25" s="2">
        <v>0</v>
      </c>
      <c r="GA25" s="2" t="s">
        <v>1</v>
      </c>
      <c r="GB25" s="2" t="s">
        <v>1</v>
      </c>
      <c r="GC25" s="2" t="s">
        <v>1</v>
      </c>
      <c r="GD25" s="2">
        <v>115577</v>
      </c>
      <c r="GE25" s="2" t="s">
        <v>1</v>
      </c>
      <c r="GF25" s="2">
        <v>11744</v>
      </c>
      <c r="GG25" s="2" t="s">
        <v>1</v>
      </c>
      <c r="GH25" s="2" t="s">
        <v>1</v>
      </c>
      <c r="GI25" s="2">
        <v>2499</v>
      </c>
      <c r="GJ25" s="2">
        <v>10270</v>
      </c>
      <c r="GK25" s="2">
        <v>33568.92</v>
      </c>
      <c r="GL25" s="2" t="s">
        <v>1</v>
      </c>
      <c r="GM25" s="2" t="s">
        <v>1</v>
      </c>
      <c r="GN25" s="2" t="s">
        <v>1</v>
      </c>
      <c r="GO25" s="2">
        <v>5977.26</v>
      </c>
      <c r="GP25" s="2" t="s">
        <v>1</v>
      </c>
      <c r="GQ25" s="2">
        <v>458401.08</v>
      </c>
      <c r="GR25" s="2">
        <v>512473.3</v>
      </c>
      <c r="GS25" s="2">
        <v>540</v>
      </c>
      <c r="GT25" s="2">
        <v>5153</v>
      </c>
      <c r="GU25" s="2">
        <v>5957</v>
      </c>
      <c r="GV25" s="2" t="s">
        <v>1</v>
      </c>
      <c r="GW25" s="2" t="s">
        <v>1</v>
      </c>
      <c r="GX25" s="2" t="s">
        <v>1</v>
      </c>
      <c r="GY25" s="2" t="s">
        <v>1</v>
      </c>
      <c r="GZ25" s="2" t="s">
        <v>1</v>
      </c>
      <c r="HA25" s="2">
        <v>0</v>
      </c>
      <c r="HB25" s="2" t="s">
        <v>1</v>
      </c>
      <c r="HC25" s="2" t="s">
        <v>1</v>
      </c>
      <c r="HD25" s="2" t="s">
        <v>1</v>
      </c>
      <c r="HE25" s="2" t="s">
        <v>1</v>
      </c>
      <c r="HF25" s="2">
        <v>3600</v>
      </c>
      <c r="HG25" s="2">
        <v>1000</v>
      </c>
      <c r="HH25" s="2" t="s">
        <v>1</v>
      </c>
      <c r="HI25" s="2">
        <v>0</v>
      </c>
      <c r="HJ25" s="2" t="s">
        <v>1</v>
      </c>
      <c r="HK25" s="2" t="s">
        <v>1</v>
      </c>
      <c r="HL25" s="2" t="s">
        <v>1</v>
      </c>
      <c r="HM25" s="2" t="s">
        <v>1</v>
      </c>
      <c r="HN25" s="2" t="s">
        <v>1</v>
      </c>
      <c r="HO25" s="2" t="s">
        <v>1</v>
      </c>
      <c r="HP25" s="2" t="s">
        <v>1</v>
      </c>
      <c r="HQ25" s="2" t="s">
        <v>1</v>
      </c>
      <c r="HR25" s="2">
        <v>1000</v>
      </c>
      <c r="HS25" s="2" t="s">
        <v>1</v>
      </c>
      <c r="HT25" s="2" t="s">
        <v>1</v>
      </c>
      <c r="HU25" s="2" t="s">
        <v>1</v>
      </c>
      <c r="HV25" s="2" t="s">
        <v>1</v>
      </c>
      <c r="HW25" s="2">
        <v>12475</v>
      </c>
      <c r="HX25" s="2" t="s">
        <v>1</v>
      </c>
      <c r="HY25" s="2" t="s">
        <v>1</v>
      </c>
      <c r="HZ25" s="2" t="s">
        <v>1</v>
      </c>
      <c r="IA25" s="2">
        <v>2520</v>
      </c>
      <c r="IB25" s="2" t="s">
        <v>1</v>
      </c>
      <c r="IC25" s="2" t="s">
        <v>1</v>
      </c>
      <c r="ID25" s="2" t="s">
        <v>1</v>
      </c>
      <c r="IE25" s="2" t="s">
        <v>1</v>
      </c>
      <c r="IF25" s="2" t="s">
        <v>1</v>
      </c>
      <c r="IG25" s="2" t="s">
        <v>1</v>
      </c>
      <c r="IH25" s="2" t="s">
        <v>1</v>
      </c>
      <c r="II25" s="2" t="s">
        <v>1</v>
      </c>
      <c r="IJ25" s="2">
        <v>0</v>
      </c>
      <c r="IK25" s="2">
        <v>0</v>
      </c>
      <c r="IL25" s="2">
        <v>0</v>
      </c>
      <c r="IM25" s="2">
        <v>9480</v>
      </c>
      <c r="IN25" s="2">
        <v>615</v>
      </c>
      <c r="IO25" s="2" t="s">
        <v>1</v>
      </c>
      <c r="IP25" s="2" t="s">
        <v>1</v>
      </c>
      <c r="IQ25" s="2" t="s">
        <v>1</v>
      </c>
      <c r="IR25" s="2" t="s">
        <v>1</v>
      </c>
      <c r="IS25" s="2" t="s">
        <v>1</v>
      </c>
      <c r="IT25" s="2" t="s">
        <v>1</v>
      </c>
      <c r="IU25" s="2" t="s">
        <v>1</v>
      </c>
      <c r="IV25" s="2" t="s">
        <v>1</v>
      </c>
      <c r="IW25" s="2" t="s">
        <v>1</v>
      </c>
      <c r="IX25" s="2" t="s">
        <v>1</v>
      </c>
      <c r="IY25" s="2" t="s">
        <v>1</v>
      </c>
      <c r="IZ25" s="2" t="s">
        <v>1</v>
      </c>
      <c r="JA25" s="2" t="s">
        <v>1</v>
      </c>
      <c r="JB25" s="2" t="s">
        <v>1</v>
      </c>
      <c r="JC25" s="2" t="s">
        <v>1</v>
      </c>
      <c r="JD25" s="2" t="s">
        <v>1</v>
      </c>
      <c r="JE25" s="2" t="s">
        <v>1</v>
      </c>
      <c r="JF25" s="2" t="s">
        <v>1</v>
      </c>
      <c r="JG25" s="2" t="s">
        <v>1</v>
      </c>
      <c r="JH25" s="2" t="s">
        <v>1</v>
      </c>
      <c r="JI25" s="2" t="s">
        <v>1</v>
      </c>
      <c r="JJ25" s="2" t="s">
        <v>1</v>
      </c>
      <c r="JK25" s="2" t="s">
        <v>1</v>
      </c>
      <c r="JL25" s="2" t="s">
        <v>1</v>
      </c>
      <c r="JM25" s="2" t="s">
        <v>1</v>
      </c>
      <c r="JN25" s="2" t="s">
        <v>1</v>
      </c>
      <c r="JO25" s="2" t="s">
        <v>1</v>
      </c>
      <c r="JP25" s="2" t="s">
        <v>1</v>
      </c>
      <c r="JQ25" s="2" t="s">
        <v>1</v>
      </c>
      <c r="JR25" s="2" t="s">
        <v>1</v>
      </c>
      <c r="JS25" s="2" t="s">
        <v>1</v>
      </c>
      <c r="JT25" s="2" t="s">
        <v>1</v>
      </c>
      <c r="JU25" s="2">
        <v>85000</v>
      </c>
      <c r="JV25" s="2">
        <v>815706.96</v>
      </c>
      <c r="JW25" s="2" t="s">
        <v>1</v>
      </c>
      <c r="JX25" s="2" t="s">
        <v>1</v>
      </c>
      <c r="JY25" s="2" t="s">
        <v>1</v>
      </c>
      <c r="JZ25" s="2" t="s">
        <v>1</v>
      </c>
      <c r="KA25" s="2" t="s">
        <v>1</v>
      </c>
      <c r="KB25" s="2" t="s">
        <v>1</v>
      </c>
      <c r="KC25" s="2" t="s">
        <v>1</v>
      </c>
      <c r="KD25" s="2" t="s">
        <v>1</v>
      </c>
      <c r="KE25" s="2" t="s">
        <v>1</v>
      </c>
      <c r="KF25" s="2" t="s">
        <v>1</v>
      </c>
      <c r="KG25" s="2" t="s">
        <v>1</v>
      </c>
      <c r="KH25" s="2" t="s">
        <v>1</v>
      </c>
      <c r="KI25" s="2" t="s">
        <v>1</v>
      </c>
      <c r="KJ25" s="2" t="s">
        <v>1</v>
      </c>
      <c r="KK25" s="2" t="s">
        <v>1</v>
      </c>
      <c r="KL25" s="2" t="s">
        <v>1</v>
      </c>
      <c r="KM25" s="2" t="s">
        <v>1</v>
      </c>
      <c r="KN25" s="2" t="s">
        <v>1</v>
      </c>
      <c r="KO25" s="2" t="s">
        <v>1</v>
      </c>
      <c r="KP25" s="2" t="s">
        <v>1</v>
      </c>
      <c r="KQ25" s="2" t="s">
        <v>1</v>
      </c>
      <c r="KR25" s="2" t="s">
        <v>1</v>
      </c>
      <c r="KS25" s="2" t="s">
        <v>1</v>
      </c>
      <c r="KT25" s="2" t="s">
        <v>1</v>
      </c>
      <c r="KU25" s="2" t="s">
        <v>1</v>
      </c>
      <c r="KV25" s="2" t="s">
        <v>1</v>
      </c>
      <c r="KW25" s="2" t="s">
        <v>1</v>
      </c>
      <c r="KX25" s="2" t="s">
        <v>1</v>
      </c>
      <c r="KY25" s="2" t="s">
        <v>1</v>
      </c>
      <c r="KZ25" s="2" t="s">
        <v>1</v>
      </c>
      <c r="LA25" s="2" t="s">
        <v>1</v>
      </c>
      <c r="LB25" s="2" t="s">
        <v>1</v>
      </c>
      <c r="LC25" s="2" t="s">
        <v>1</v>
      </c>
      <c r="LD25" s="2" t="s">
        <v>1</v>
      </c>
      <c r="LE25" s="2" t="s">
        <v>1</v>
      </c>
      <c r="LF25" s="2" t="s">
        <v>1</v>
      </c>
      <c r="LG25" s="2" t="s">
        <v>1</v>
      </c>
    </row>
    <row r="26" spans="1:319" x14ac:dyDescent="0.3">
      <c r="A26" s="2" t="s">
        <v>17</v>
      </c>
      <c r="B26" s="2">
        <v>680</v>
      </c>
      <c r="C26" s="23">
        <f t="shared" si="25"/>
        <v>3053578.4899999946</v>
      </c>
      <c r="D26" s="23">
        <f t="shared" si="26"/>
        <v>47450567.5</v>
      </c>
      <c r="E26" s="23">
        <f t="shared" si="27"/>
        <v>69780.246323529413</v>
      </c>
      <c r="F26" s="23">
        <f t="shared" si="28"/>
        <v>10003596.279999999</v>
      </c>
      <c r="G26" s="23">
        <f t="shared" si="29"/>
        <v>10890201.5</v>
      </c>
      <c r="H26" s="23">
        <f t="shared" si="30"/>
        <v>601422</v>
      </c>
      <c r="I26" s="23">
        <f t="shared" si="31"/>
        <v>25955347.719999999</v>
      </c>
      <c r="J26" s="23">
        <f t="shared" si="32"/>
        <v>38169.629000000001</v>
      </c>
      <c r="K26" s="23">
        <f t="shared" si="33"/>
        <v>754026.45</v>
      </c>
      <c r="L26" s="23">
        <f t="shared" si="34"/>
        <v>25201321.27</v>
      </c>
      <c r="M26" s="23">
        <f t="shared" si="35"/>
        <v>10049435.789999999</v>
      </c>
      <c r="N26" s="23">
        <f t="shared" si="36"/>
        <v>14711.170999999998</v>
      </c>
      <c r="O26" s="23">
        <f t="shared" si="37"/>
        <v>1880817.35</v>
      </c>
      <c r="P26" s="23">
        <f t="shared" si="38"/>
        <v>3744554.48</v>
      </c>
      <c r="Q26" s="23">
        <f t="shared" si="39"/>
        <v>3479420.35</v>
      </c>
      <c r="R26" s="23">
        <f t="shared" si="40"/>
        <v>9606975.4199999999</v>
      </c>
      <c r="S26" s="23">
        <f t="shared" si="41"/>
        <v>14127.905029411764</v>
      </c>
      <c r="T26" s="23">
        <f t="shared" si="42"/>
        <v>396620.8599999994</v>
      </c>
      <c r="U26" s="7">
        <f t="shared" si="43"/>
        <v>3.9647827531080593E-2</v>
      </c>
      <c r="V26" s="23">
        <f t="shared" si="44"/>
        <v>22</v>
      </c>
      <c r="W26" s="23">
        <f t="shared" si="45"/>
        <v>359235</v>
      </c>
      <c r="X26" s="23">
        <f t="shared" si="46"/>
        <v>34113.86</v>
      </c>
      <c r="Y26" s="23">
        <f t="shared" si="47"/>
        <v>3250</v>
      </c>
      <c r="Z26" s="23">
        <f t="shared" si="48"/>
        <v>0</v>
      </c>
      <c r="AA26" s="23">
        <f t="shared" si="49"/>
        <v>502183.24</v>
      </c>
      <c r="AB26" s="23">
        <f t="shared" si="50"/>
        <v>44396989.010000005</v>
      </c>
      <c r="AC26" s="23">
        <f t="shared" si="51"/>
        <v>65289.689720588241</v>
      </c>
      <c r="AD26" s="23">
        <f t="shared" si="52"/>
        <v>42867148.620000005</v>
      </c>
      <c r="AE26" s="23">
        <f t="shared" si="53"/>
        <v>63039.924441176481</v>
      </c>
      <c r="AF26" s="23">
        <f t="shared" si="54"/>
        <v>3299559</v>
      </c>
      <c r="AG26" s="23">
        <f t="shared" si="55"/>
        <v>4852.2926470588236</v>
      </c>
      <c r="AH26" s="23">
        <f t="shared" si="56"/>
        <v>13124834.449999999</v>
      </c>
      <c r="AI26" s="23">
        <f t="shared" si="57"/>
        <v>54122</v>
      </c>
      <c r="AJ26" s="23">
        <f t="shared" si="58"/>
        <v>1278030.2</v>
      </c>
      <c r="AK26" s="23">
        <f t="shared" si="59"/>
        <v>1529840.39</v>
      </c>
      <c r="AL26" s="23">
        <f t="shared" si="60"/>
        <v>2249.7652794117644</v>
      </c>
      <c r="AM26" s="23">
        <f t="shared" si="61"/>
        <v>1511340.39</v>
      </c>
      <c r="AN26" s="23">
        <f t="shared" si="62"/>
        <v>2656857.83</v>
      </c>
      <c r="AO26" s="2">
        <v>1640561.42</v>
      </c>
      <c r="AP26" s="2">
        <v>74181.33</v>
      </c>
      <c r="AQ26" s="2">
        <v>166074.6</v>
      </c>
      <c r="AR26" s="2" t="s">
        <v>1</v>
      </c>
      <c r="AS26" s="2">
        <v>1490204.48</v>
      </c>
      <c r="AT26" s="2">
        <v>2254350</v>
      </c>
      <c r="AU26" s="2" t="s">
        <v>1</v>
      </c>
      <c r="AV26" s="2">
        <v>3479420.35</v>
      </c>
      <c r="AX26" s="2" t="s">
        <v>1</v>
      </c>
      <c r="AY26" s="2" t="s">
        <v>1</v>
      </c>
      <c r="AZ26" s="2" t="s">
        <v>1</v>
      </c>
      <c r="BA26" s="2">
        <v>22</v>
      </c>
      <c r="BB26" s="2" t="s">
        <v>1</v>
      </c>
      <c r="BC26" s="2" t="s">
        <v>1</v>
      </c>
      <c r="BD26" s="2" t="s">
        <v>1</v>
      </c>
      <c r="BE26" s="2" t="s">
        <v>1</v>
      </c>
      <c r="BF26" s="2">
        <v>329059</v>
      </c>
      <c r="BG26" s="2">
        <v>30176</v>
      </c>
      <c r="BH26" s="2" t="s">
        <v>1</v>
      </c>
      <c r="BI26" s="2" t="s">
        <v>1</v>
      </c>
      <c r="BJ26" s="2" t="s">
        <v>1</v>
      </c>
      <c r="BK26" s="2" t="s">
        <v>1</v>
      </c>
      <c r="BL26" s="2" t="s">
        <v>1</v>
      </c>
      <c r="BM26" s="2" t="s">
        <v>1</v>
      </c>
      <c r="BN26" s="2" t="s">
        <v>1</v>
      </c>
      <c r="BO26" s="2" t="s">
        <v>1</v>
      </c>
      <c r="BP26" s="2">
        <v>34113.86</v>
      </c>
      <c r="BQ26" s="2" t="s">
        <v>1</v>
      </c>
      <c r="BR26" s="2" t="s">
        <v>1</v>
      </c>
      <c r="BS26" s="2" t="s">
        <v>1</v>
      </c>
      <c r="BT26" s="2">
        <v>3250</v>
      </c>
      <c r="BX26" s="2" t="s">
        <v>1</v>
      </c>
      <c r="BY26" s="2">
        <v>502183.24</v>
      </c>
      <c r="BZ26" s="2" t="s">
        <v>1</v>
      </c>
      <c r="CA26" s="2">
        <v>9005322.5999999996</v>
      </c>
      <c r="CB26" s="2">
        <v>489</v>
      </c>
      <c r="CC26" s="2">
        <v>2400</v>
      </c>
      <c r="CD26" s="2" t="s">
        <v>1</v>
      </c>
      <c r="CE26" s="2" t="s">
        <v>1</v>
      </c>
      <c r="CF26" s="2" t="s">
        <v>1</v>
      </c>
      <c r="CG26" s="2">
        <v>30410</v>
      </c>
      <c r="CH26" s="2">
        <v>831094</v>
      </c>
      <c r="CI26" s="2">
        <v>93658</v>
      </c>
      <c r="CJ26" s="2" t="s">
        <v>1</v>
      </c>
      <c r="CK26" s="2">
        <v>86062.19</v>
      </c>
      <c r="CL26" s="2" t="s">
        <v>1</v>
      </c>
      <c r="CM26" s="2" t="s">
        <v>1</v>
      </c>
      <c r="CN26" s="2" t="s">
        <v>1</v>
      </c>
      <c r="CO26" s="2" t="s">
        <v>1</v>
      </c>
      <c r="CP26" s="2" t="s">
        <v>1</v>
      </c>
      <c r="CQ26" s="2" t="s">
        <v>1</v>
      </c>
      <c r="CR26" s="2" t="s">
        <v>1</v>
      </c>
      <c r="CS26" s="2" t="s">
        <v>1</v>
      </c>
      <c r="CT26" s="2" t="s">
        <v>1</v>
      </c>
      <c r="CU26" s="2" t="s">
        <v>1</v>
      </c>
      <c r="CV26" s="2" t="s">
        <v>1</v>
      </c>
      <c r="CW26" s="2" t="s">
        <v>1</v>
      </c>
      <c r="CX26" s="2" t="s">
        <v>1</v>
      </c>
      <c r="CY26" s="2" t="s">
        <v>1</v>
      </c>
      <c r="CZ26" s="2" t="s">
        <v>1</v>
      </c>
      <c r="DA26" s="2">
        <v>677712.96</v>
      </c>
      <c r="DB26" s="2" t="s">
        <v>1</v>
      </c>
      <c r="DC26" s="2">
        <v>10378.15</v>
      </c>
      <c r="DD26" s="2" t="s">
        <v>1</v>
      </c>
      <c r="DE26" s="2" t="s">
        <v>1</v>
      </c>
      <c r="DF26" s="2" t="s">
        <v>1</v>
      </c>
      <c r="DG26" s="2" t="s">
        <v>1</v>
      </c>
      <c r="DH26" s="2" t="s">
        <v>1</v>
      </c>
      <c r="DI26" s="2" t="s">
        <v>1</v>
      </c>
      <c r="DJ26" s="2" t="s">
        <v>1</v>
      </c>
      <c r="DK26" s="2" t="s">
        <v>1</v>
      </c>
      <c r="DL26" s="2" t="s">
        <v>1</v>
      </c>
      <c r="DM26" s="2">
        <v>152674.6</v>
      </c>
      <c r="DN26" s="2">
        <v>601422</v>
      </c>
      <c r="DO26" s="2" t="s">
        <v>1</v>
      </c>
      <c r="DP26" s="2" t="s">
        <v>1</v>
      </c>
      <c r="DQ26" s="2" t="s">
        <v>1</v>
      </c>
      <c r="DR26" s="2" t="s">
        <v>1</v>
      </c>
      <c r="DS26" s="2" t="s">
        <v>1</v>
      </c>
      <c r="DT26" s="2" t="s">
        <v>1</v>
      </c>
      <c r="DU26" s="2" t="s">
        <v>1</v>
      </c>
      <c r="DV26" s="2" t="s">
        <v>1</v>
      </c>
      <c r="DW26" s="2" t="s">
        <v>1</v>
      </c>
      <c r="DX26" s="2" t="s">
        <v>1</v>
      </c>
      <c r="DY26" s="2">
        <v>95586</v>
      </c>
      <c r="DZ26" s="2">
        <v>124100</v>
      </c>
      <c r="EA26" s="2" t="s">
        <v>1</v>
      </c>
      <c r="EB26" s="2">
        <v>391905</v>
      </c>
      <c r="EC26" s="2" t="s">
        <v>1</v>
      </c>
      <c r="ED26" s="2" t="s">
        <v>1</v>
      </c>
      <c r="EE26" s="2">
        <v>15246</v>
      </c>
      <c r="EF26" s="2">
        <v>100000</v>
      </c>
      <c r="EG26" s="2">
        <v>27189.45</v>
      </c>
      <c r="EH26" s="2" t="s">
        <v>1</v>
      </c>
      <c r="EI26" s="2" t="s">
        <v>1</v>
      </c>
      <c r="EJ26" s="2" t="s">
        <v>1</v>
      </c>
      <c r="EK26" s="2" t="s">
        <v>1</v>
      </c>
      <c r="EL26" s="2" t="s">
        <v>1</v>
      </c>
      <c r="EM26" s="2" t="s">
        <v>1</v>
      </c>
      <c r="EN26" s="2" t="s">
        <v>1</v>
      </c>
      <c r="EO26" s="2" t="s">
        <v>1</v>
      </c>
      <c r="EP26" s="2" t="s">
        <v>1</v>
      </c>
      <c r="EQ26" s="2">
        <v>291375</v>
      </c>
      <c r="ER26" s="2" t="s">
        <v>1</v>
      </c>
      <c r="ES26" s="2" t="s">
        <v>1</v>
      </c>
      <c r="ET26" s="2" t="s">
        <v>1</v>
      </c>
      <c r="EU26" s="2" t="s">
        <v>1</v>
      </c>
      <c r="EV26" s="2" t="s">
        <v>1</v>
      </c>
      <c r="EW26" s="2">
        <v>24909946.27</v>
      </c>
      <c r="EX26" s="2" t="s">
        <v>1</v>
      </c>
      <c r="EY26" s="2" t="s">
        <v>1</v>
      </c>
      <c r="EZ26" s="2" t="s">
        <v>1</v>
      </c>
      <c r="FA26" s="2" t="s">
        <v>1</v>
      </c>
      <c r="FB26" s="2" t="s">
        <v>1</v>
      </c>
      <c r="FC26" s="2">
        <v>1730100</v>
      </c>
      <c r="FD26" s="2">
        <v>0</v>
      </c>
      <c r="FE26" s="2">
        <v>155356</v>
      </c>
      <c r="FF26" s="2">
        <v>654016</v>
      </c>
      <c r="FG26" s="2" t="s">
        <v>1</v>
      </c>
      <c r="FH26" s="2" t="s">
        <v>1</v>
      </c>
      <c r="FI26" s="2">
        <v>537372</v>
      </c>
      <c r="FJ26" s="2">
        <v>213974</v>
      </c>
      <c r="FK26" s="2" t="s">
        <v>1</v>
      </c>
      <c r="FL26" s="2">
        <v>8741</v>
      </c>
      <c r="FM26" s="2" t="s">
        <v>1</v>
      </c>
      <c r="FN26" s="2" t="s">
        <v>1</v>
      </c>
      <c r="FO26" s="2">
        <v>0</v>
      </c>
      <c r="FP26" s="2">
        <v>893</v>
      </c>
      <c r="FQ26" s="2" t="s">
        <v>1</v>
      </c>
      <c r="FR26" s="2">
        <v>17805.5</v>
      </c>
      <c r="FS26" s="2">
        <v>47980</v>
      </c>
      <c r="FT26" s="2">
        <v>119522.31</v>
      </c>
      <c r="FU26" s="2">
        <v>1200</v>
      </c>
      <c r="FV26" s="2">
        <v>385225.95</v>
      </c>
      <c r="FW26" s="2">
        <v>350040.7</v>
      </c>
      <c r="FX26" s="2" t="s">
        <v>1</v>
      </c>
      <c r="FY26" s="2" t="s">
        <v>1</v>
      </c>
      <c r="FZ26" s="2" t="s">
        <v>1</v>
      </c>
      <c r="GA26" s="2">
        <v>103377</v>
      </c>
      <c r="GB26" s="2" t="s">
        <v>1</v>
      </c>
      <c r="GC26" s="2">
        <v>608011.35</v>
      </c>
      <c r="GD26" s="2">
        <v>605754.47</v>
      </c>
      <c r="GE26" s="2" t="s">
        <v>1</v>
      </c>
      <c r="GF26" s="2">
        <v>186959.75</v>
      </c>
      <c r="GG26" s="2" t="s">
        <v>1</v>
      </c>
      <c r="GH26" s="2" t="s">
        <v>1</v>
      </c>
      <c r="GI26" s="2">
        <v>7168</v>
      </c>
      <c r="GJ26" s="2">
        <v>96560.9</v>
      </c>
      <c r="GK26" s="2">
        <v>148494.19</v>
      </c>
      <c r="GL26" s="2" t="s">
        <v>1</v>
      </c>
      <c r="GM26" s="2">
        <v>23729</v>
      </c>
      <c r="GN26" s="2" t="s">
        <v>1</v>
      </c>
      <c r="GO26" s="2">
        <v>28750</v>
      </c>
      <c r="GP26" s="2" t="s">
        <v>1</v>
      </c>
      <c r="GQ26" s="2">
        <v>6547672.9699999997</v>
      </c>
      <c r="GR26" s="2">
        <v>261719.35</v>
      </c>
      <c r="GS26" s="2" t="s">
        <v>1</v>
      </c>
      <c r="GT26" s="2">
        <v>71329</v>
      </c>
      <c r="GU26" s="2">
        <v>39510</v>
      </c>
      <c r="GV26" s="2" t="s">
        <v>1</v>
      </c>
      <c r="GW26" s="2" t="s">
        <v>1</v>
      </c>
      <c r="GX26" s="2">
        <v>173572.01</v>
      </c>
      <c r="GY26" s="2">
        <v>1290</v>
      </c>
      <c r="GZ26" s="2" t="s">
        <v>1</v>
      </c>
      <c r="HA26" s="2" t="s">
        <v>1</v>
      </c>
      <c r="HB26" s="2" t="s">
        <v>1</v>
      </c>
      <c r="HC26" s="2" t="s">
        <v>1</v>
      </c>
      <c r="HD26" s="2" t="s">
        <v>1</v>
      </c>
      <c r="HE26" s="2" t="s">
        <v>1</v>
      </c>
      <c r="HF26" s="2">
        <v>41340</v>
      </c>
      <c r="HG26" s="2">
        <v>11492</v>
      </c>
      <c r="HH26" s="2" t="s">
        <v>1</v>
      </c>
      <c r="HI26" s="2" t="s">
        <v>1</v>
      </c>
      <c r="HJ26" s="2" t="s">
        <v>1</v>
      </c>
      <c r="HK26" s="2" t="s">
        <v>1</v>
      </c>
      <c r="HL26" s="2" t="s">
        <v>1</v>
      </c>
      <c r="HM26" s="2" t="s">
        <v>1</v>
      </c>
      <c r="HN26" s="2">
        <v>42650</v>
      </c>
      <c r="HO26" s="2" t="s">
        <v>1</v>
      </c>
      <c r="HP26" s="2" t="s">
        <v>1</v>
      </c>
      <c r="HQ26" s="2" t="s">
        <v>1</v>
      </c>
      <c r="HR26" s="2">
        <v>18172.2</v>
      </c>
      <c r="HS26" s="2" t="s">
        <v>1</v>
      </c>
      <c r="HT26" s="2" t="s">
        <v>1</v>
      </c>
      <c r="HU26" s="2" t="s">
        <v>1</v>
      </c>
      <c r="HV26" s="2" t="s">
        <v>1</v>
      </c>
      <c r="HW26" s="2">
        <v>0</v>
      </c>
      <c r="HX26" s="2" t="s">
        <v>1</v>
      </c>
      <c r="HY26" s="2" t="s">
        <v>1</v>
      </c>
      <c r="HZ26" s="2" t="s">
        <v>1</v>
      </c>
      <c r="IA26" s="2">
        <v>7000</v>
      </c>
      <c r="IB26" s="2">
        <v>1050000</v>
      </c>
      <c r="IC26" s="2" t="s">
        <v>1</v>
      </c>
      <c r="ID26" s="2" t="s">
        <v>1</v>
      </c>
      <c r="IE26" s="2" t="s">
        <v>1</v>
      </c>
      <c r="IF26" s="2">
        <v>160208</v>
      </c>
      <c r="IG26" s="2" t="s">
        <v>1</v>
      </c>
      <c r="IH26" s="2" t="s">
        <v>1</v>
      </c>
      <c r="II26" s="2" t="s">
        <v>1</v>
      </c>
      <c r="IJ26" s="2">
        <v>6600</v>
      </c>
      <c r="IK26" s="2">
        <v>3017905.7</v>
      </c>
      <c r="IL26" s="2">
        <v>5220</v>
      </c>
      <c r="IM26" s="2" t="s">
        <v>1</v>
      </c>
      <c r="IN26" s="2">
        <v>121300</v>
      </c>
      <c r="IO26" s="2">
        <v>50670</v>
      </c>
      <c r="IP26" s="2" t="s">
        <v>1</v>
      </c>
      <c r="IQ26" s="2" t="s">
        <v>1</v>
      </c>
      <c r="IR26" s="2" t="s">
        <v>1</v>
      </c>
      <c r="IS26" s="2" t="s">
        <v>1</v>
      </c>
      <c r="IT26" s="2" t="s">
        <v>1</v>
      </c>
      <c r="IU26" s="2">
        <v>7145</v>
      </c>
      <c r="IV26" s="2" t="s">
        <v>1</v>
      </c>
      <c r="IW26" s="2" t="s">
        <v>1</v>
      </c>
      <c r="IX26" s="2" t="s">
        <v>1</v>
      </c>
      <c r="IY26" s="2" t="s">
        <v>1</v>
      </c>
      <c r="IZ26" s="2" t="s">
        <v>1</v>
      </c>
      <c r="JA26" s="2" t="s">
        <v>1</v>
      </c>
      <c r="JB26" s="2" t="s">
        <v>1</v>
      </c>
      <c r="JC26" s="2" t="s">
        <v>1</v>
      </c>
      <c r="JD26" s="2" t="s">
        <v>1</v>
      </c>
      <c r="JE26" s="2" t="s">
        <v>1</v>
      </c>
      <c r="JF26" s="2" t="s">
        <v>1</v>
      </c>
      <c r="JG26" s="2" t="s">
        <v>1</v>
      </c>
      <c r="JH26" s="2" t="s">
        <v>1</v>
      </c>
      <c r="JI26" s="2" t="s">
        <v>1</v>
      </c>
      <c r="JJ26" s="2" t="s">
        <v>1</v>
      </c>
      <c r="JK26" s="2" t="s">
        <v>1</v>
      </c>
      <c r="JL26" s="2" t="s">
        <v>1</v>
      </c>
      <c r="JM26" s="2" t="s">
        <v>1</v>
      </c>
      <c r="JN26" s="2">
        <v>18500</v>
      </c>
      <c r="JO26" s="2" t="s">
        <v>1</v>
      </c>
      <c r="JP26" s="2" t="s">
        <v>1</v>
      </c>
      <c r="JQ26" s="2">
        <v>0</v>
      </c>
      <c r="JR26" s="2" t="s">
        <v>1</v>
      </c>
      <c r="JS26" s="2" t="s">
        <v>1</v>
      </c>
      <c r="JT26" s="2" t="s">
        <v>1</v>
      </c>
      <c r="JU26" s="2" t="s">
        <v>1</v>
      </c>
      <c r="JV26" s="2">
        <v>1364000.39</v>
      </c>
      <c r="JW26" s="2">
        <v>113000</v>
      </c>
      <c r="JX26" s="2" t="s">
        <v>1</v>
      </c>
      <c r="JY26" s="2" t="s">
        <v>1</v>
      </c>
      <c r="JZ26" s="2" t="s">
        <v>1</v>
      </c>
      <c r="KA26" s="2" t="s">
        <v>1</v>
      </c>
      <c r="KB26" s="2" t="s">
        <v>1</v>
      </c>
      <c r="KC26" s="2">
        <v>34340</v>
      </c>
      <c r="KD26" s="2" t="s">
        <v>1</v>
      </c>
      <c r="KE26" s="2" t="s">
        <v>1</v>
      </c>
      <c r="KF26" s="2" t="s">
        <v>1</v>
      </c>
      <c r="KG26" s="2" t="s">
        <v>1</v>
      </c>
      <c r="KH26" s="2" t="s">
        <v>1</v>
      </c>
      <c r="KI26" s="2" t="s">
        <v>1</v>
      </c>
      <c r="KJ26" s="2" t="s">
        <v>1</v>
      </c>
      <c r="KK26" s="2" t="s">
        <v>1</v>
      </c>
      <c r="KL26" s="2" t="s">
        <v>1</v>
      </c>
      <c r="KM26" s="2" t="s">
        <v>1</v>
      </c>
      <c r="KN26" s="2" t="s">
        <v>1</v>
      </c>
      <c r="KO26" s="2" t="s">
        <v>1</v>
      </c>
      <c r="KP26" s="2" t="s">
        <v>1</v>
      </c>
      <c r="KQ26" s="2" t="s">
        <v>1</v>
      </c>
      <c r="KR26" s="2" t="s">
        <v>1</v>
      </c>
      <c r="KS26" s="2">
        <v>2656857.83</v>
      </c>
      <c r="KT26" s="2" t="s">
        <v>1</v>
      </c>
      <c r="KU26" s="2" t="s">
        <v>1</v>
      </c>
      <c r="KV26" s="2" t="s">
        <v>1</v>
      </c>
      <c r="KW26" s="2" t="s">
        <v>1</v>
      </c>
      <c r="KX26" s="2" t="s">
        <v>1</v>
      </c>
      <c r="KY26" s="2" t="s">
        <v>1</v>
      </c>
      <c r="KZ26" s="2" t="s">
        <v>1</v>
      </c>
      <c r="LA26" s="2" t="s">
        <v>1</v>
      </c>
      <c r="LB26" s="2" t="s">
        <v>1</v>
      </c>
      <c r="LC26" s="2" t="s">
        <v>1</v>
      </c>
      <c r="LD26" s="2" t="s">
        <v>1</v>
      </c>
      <c r="LE26" s="2" t="s">
        <v>1</v>
      </c>
      <c r="LF26" s="2" t="s">
        <v>1</v>
      </c>
      <c r="LG26" s="2" t="s">
        <v>1</v>
      </c>
    </row>
    <row r="27" spans="1:319" x14ac:dyDescent="0.3">
      <c r="A27" s="2" t="s">
        <v>18</v>
      </c>
      <c r="B27" s="2">
        <v>484</v>
      </c>
      <c r="C27" s="23">
        <f t="shared" si="25"/>
        <v>3535961.9799999995</v>
      </c>
      <c r="D27" s="23">
        <f t="shared" si="26"/>
        <v>10455119.82</v>
      </c>
      <c r="E27" s="23">
        <f t="shared" si="27"/>
        <v>21601.487231404961</v>
      </c>
      <c r="F27" s="23">
        <f t="shared" si="28"/>
        <v>4978712.9300000006</v>
      </c>
      <c r="G27" s="23">
        <f t="shared" si="29"/>
        <v>2390667.8900000006</v>
      </c>
      <c r="H27" s="23">
        <f t="shared" si="30"/>
        <v>17750</v>
      </c>
      <c r="I27" s="23">
        <f t="shared" si="31"/>
        <v>3067989</v>
      </c>
      <c r="J27" s="23">
        <f t="shared" si="32"/>
        <v>6338.8202479338843</v>
      </c>
      <c r="K27" s="23">
        <f t="shared" si="33"/>
        <v>3067989</v>
      </c>
      <c r="L27" s="23">
        <f t="shared" si="34"/>
        <v>0</v>
      </c>
      <c r="M27" s="23">
        <f t="shared" si="35"/>
        <v>2390602.2500000005</v>
      </c>
      <c r="N27" s="23">
        <f t="shared" si="36"/>
        <v>10286.596962809919</v>
      </c>
      <c r="O27" s="23">
        <f t="shared" si="37"/>
        <v>1134102.77</v>
      </c>
      <c r="P27" s="23">
        <f t="shared" si="38"/>
        <v>971002.16</v>
      </c>
      <c r="Q27" s="23">
        <f t="shared" si="39"/>
        <v>2165723.54</v>
      </c>
      <c r="R27" s="23">
        <f t="shared" si="40"/>
        <v>4776035.6000000006</v>
      </c>
      <c r="S27" s="23">
        <f t="shared" si="41"/>
        <v>9867.8421487603318</v>
      </c>
      <c r="T27" s="23">
        <f t="shared" si="42"/>
        <v>202677.33000000007</v>
      </c>
      <c r="U27" s="7">
        <f t="shared" si="43"/>
        <v>4.070878013045031E-2</v>
      </c>
      <c r="V27" s="23">
        <f t="shared" si="44"/>
        <v>0</v>
      </c>
      <c r="W27" s="23">
        <f t="shared" si="45"/>
        <v>178660</v>
      </c>
      <c r="X27" s="23">
        <f t="shared" si="46"/>
        <v>21267.33</v>
      </c>
      <c r="Y27" s="23">
        <f t="shared" si="47"/>
        <v>2750</v>
      </c>
      <c r="Z27" s="23">
        <f t="shared" si="48"/>
        <v>0</v>
      </c>
      <c r="AA27" s="23">
        <f t="shared" si="49"/>
        <v>505207.13</v>
      </c>
      <c r="AB27" s="23">
        <f t="shared" si="50"/>
        <v>6919157.8400000008</v>
      </c>
      <c r="AC27" s="23">
        <f t="shared" si="51"/>
        <v>14295.780661157027</v>
      </c>
      <c r="AD27" s="23">
        <f t="shared" si="52"/>
        <v>6502284.9400000004</v>
      </c>
      <c r="AE27" s="23">
        <f t="shared" si="53"/>
        <v>13434.473016528926</v>
      </c>
      <c r="AF27" s="23">
        <f t="shared" si="54"/>
        <v>1426516</v>
      </c>
      <c r="AG27" s="23">
        <f t="shared" si="55"/>
        <v>2947.3471074380163</v>
      </c>
      <c r="AH27" s="23">
        <f t="shared" si="56"/>
        <v>6049760.1500000004</v>
      </c>
      <c r="AI27" s="23">
        <f t="shared" si="57"/>
        <v>34654</v>
      </c>
      <c r="AJ27" s="23">
        <f t="shared" si="58"/>
        <v>335148.84999999998</v>
      </c>
      <c r="AK27" s="23">
        <f t="shared" si="59"/>
        <v>416872.9</v>
      </c>
      <c r="AL27" s="23">
        <f t="shared" si="60"/>
        <v>861.30764462809918</v>
      </c>
      <c r="AM27" s="23">
        <f t="shared" si="61"/>
        <v>216872.9</v>
      </c>
      <c r="AN27" s="23">
        <f t="shared" si="62"/>
        <v>200000</v>
      </c>
      <c r="AO27" s="2">
        <v>1006311.22</v>
      </c>
      <c r="AP27" s="2">
        <v>24317.18</v>
      </c>
      <c r="AQ27" s="2">
        <v>103474.37</v>
      </c>
      <c r="AR27" s="2" t="s">
        <v>1</v>
      </c>
      <c r="AS27" s="2">
        <v>903362.16</v>
      </c>
      <c r="AT27" s="2">
        <v>67640</v>
      </c>
      <c r="AU27" s="2" t="s">
        <v>1</v>
      </c>
      <c r="AV27" s="2">
        <v>2165723.54</v>
      </c>
      <c r="AX27" s="2" t="s">
        <v>1</v>
      </c>
      <c r="AY27" s="2" t="s">
        <v>1</v>
      </c>
      <c r="AZ27" s="2" t="s">
        <v>1</v>
      </c>
      <c r="BA27" s="2" t="s">
        <v>1</v>
      </c>
      <c r="BB27" s="2" t="s">
        <v>1</v>
      </c>
      <c r="BC27" s="2" t="s">
        <v>1</v>
      </c>
      <c r="BD27" s="2" t="s">
        <v>1</v>
      </c>
      <c r="BE27" s="2" t="s">
        <v>1</v>
      </c>
      <c r="BF27" s="2">
        <v>164360</v>
      </c>
      <c r="BG27" s="2">
        <v>11900</v>
      </c>
      <c r="BH27" s="2" t="s">
        <v>1</v>
      </c>
      <c r="BI27" s="2" t="s">
        <v>1</v>
      </c>
      <c r="BJ27" s="2">
        <v>2400</v>
      </c>
      <c r="BK27" s="2" t="s">
        <v>1</v>
      </c>
      <c r="BL27" s="2" t="s">
        <v>1</v>
      </c>
      <c r="BM27" s="2" t="s">
        <v>1</v>
      </c>
      <c r="BN27" s="2" t="s">
        <v>1</v>
      </c>
      <c r="BO27" s="2" t="s">
        <v>1</v>
      </c>
      <c r="BP27" s="2">
        <v>21267.33</v>
      </c>
      <c r="BQ27" s="2" t="s">
        <v>1</v>
      </c>
      <c r="BR27" s="2" t="s">
        <v>1</v>
      </c>
      <c r="BS27" s="2" t="s">
        <v>1</v>
      </c>
      <c r="BT27" s="2">
        <v>2750</v>
      </c>
      <c r="BX27" s="2" t="s">
        <v>1</v>
      </c>
      <c r="BY27" s="2">
        <v>505207.13</v>
      </c>
      <c r="BZ27" s="2" t="s">
        <v>1</v>
      </c>
      <c r="CA27" s="2">
        <v>1122215.83</v>
      </c>
      <c r="CB27" s="2">
        <v>1156237</v>
      </c>
      <c r="CC27" s="2" t="s">
        <v>1</v>
      </c>
      <c r="CD27" s="2" t="s">
        <v>1</v>
      </c>
      <c r="CE27" s="2" t="s">
        <v>1</v>
      </c>
      <c r="CF27" s="2" t="s">
        <v>1</v>
      </c>
      <c r="CG27" s="2">
        <v>21304</v>
      </c>
      <c r="CH27" s="2">
        <v>80147.199999999997</v>
      </c>
      <c r="CI27" s="2" t="s">
        <v>1</v>
      </c>
      <c r="CJ27" s="2" t="s">
        <v>1</v>
      </c>
      <c r="CK27" s="2">
        <v>10698.22</v>
      </c>
      <c r="CL27" s="2" t="s">
        <v>1</v>
      </c>
      <c r="CM27" s="2" t="s">
        <v>1</v>
      </c>
      <c r="CN27" s="2" t="s">
        <v>1</v>
      </c>
      <c r="CO27" s="2" t="s">
        <v>1</v>
      </c>
      <c r="CP27" s="2" t="s">
        <v>1</v>
      </c>
      <c r="CQ27" s="2" t="s">
        <v>1</v>
      </c>
      <c r="CR27" s="2" t="s">
        <v>1</v>
      </c>
      <c r="CS27" s="2" t="s">
        <v>1</v>
      </c>
      <c r="CT27" s="2" t="s">
        <v>1</v>
      </c>
      <c r="CU27" s="2" t="s">
        <v>1</v>
      </c>
      <c r="CV27" s="2" t="s">
        <v>1</v>
      </c>
      <c r="CW27" s="2" t="s">
        <v>1</v>
      </c>
      <c r="CX27" s="2" t="s">
        <v>1</v>
      </c>
      <c r="CY27" s="2" t="s">
        <v>1</v>
      </c>
      <c r="CZ27" s="2" t="s">
        <v>1</v>
      </c>
      <c r="DA27" s="2">
        <v>65.64</v>
      </c>
      <c r="DB27" s="2" t="s">
        <v>1</v>
      </c>
      <c r="DC27" s="2" t="s">
        <v>1</v>
      </c>
      <c r="DD27" s="2" t="s">
        <v>1</v>
      </c>
      <c r="DE27" s="2" t="s">
        <v>1</v>
      </c>
      <c r="DF27" s="2" t="s">
        <v>1</v>
      </c>
      <c r="DG27" s="2" t="s">
        <v>1</v>
      </c>
      <c r="DH27" s="2" t="s">
        <v>1</v>
      </c>
      <c r="DI27" s="2" t="s">
        <v>1</v>
      </c>
      <c r="DJ27" s="2" t="s">
        <v>1</v>
      </c>
      <c r="DK27" s="2" t="s">
        <v>1</v>
      </c>
      <c r="DL27" s="2" t="s">
        <v>1</v>
      </c>
      <c r="DM27" s="2" t="s">
        <v>1</v>
      </c>
      <c r="DN27" s="2">
        <v>17750</v>
      </c>
      <c r="DO27" s="2" t="s">
        <v>1</v>
      </c>
      <c r="DP27" s="2" t="s">
        <v>1</v>
      </c>
      <c r="DQ27" s="2" t="s">
        <v>1</v>
      </c>
      <c r="DR27" s="2" t="s">
        <v>1</v>
      </c>
      <c r="DS27" s="2" t="s">
        <v>1</v>
      </c>
      <c r="DT27" s="2" t="s">
        <v>1</v>
      </c>
      <c r="DU27" s="2" t="s">
        <v>1</v>
      </c>
      <c r="DV27" s="2" t="s">
        <v>1</v>
      </c>
      <c r="DW27" s="2" t="s">
        <v>1</v>
      </c>
      <c r="DX27" s="2" t="s">
        <v>1</v>
      </c>
      <c r="DY27" s="2">
        <v>41434</v>
      </c>
      <c r="DZ27" s="2">
        <v>86800</v>
      </c>
      <c r="EA27" s="2">
        <v>2725705</v>
      </c>
      <c r="EB27" s="2">
        <v>59050</v>
      </c>
      <c r="EC27" s="2" t="s">
        <v>1</v>
      </c>
      <c r="ED27" s="2" t="s">
        <v>1</v>
      </c>
      <c r="EE27" s="2" t="s">
        <v>1</v>
      </c>
      <c r="EF27" s="2">
        <v>155000</v>
      </c>
      <c r="EG27" s="2" t="s">
        <v>1</v>
      </c>
      <c r="EH27" s="2" t="s">
        <v>1</v>
      </c>
      <c r="EI27" s="2" t="s">
        <v>1</v>
      </c>
      <c r="EJ27" s="2" t="s">
        <v>1</v>
      </c>
      <c r="EK27" s="2" t="s">
        <v>1</v>
      </c>
      <c r="EL27" s="2" t="s">
        <v>1</v>
      </c>
      <c r="EM27" s="2" t="s">
        <v>1</v>
      </c>
      <c r="EN27" s="2" t="s">
        <v>1</v>
      </c>
      <c r="EO27" s="2" t="s">
        <v>1</v>
      </c>
      <c r="EP27" s="2" t="s">
        <v>1</v>
      </c>
      <c r="EQ27" s="2" t="s">
        <v>1</v>
      </c>
      <c r="ER27" s="2" t="s">
        <v>1</v>
      </c>
      <c r="ES27" s="2" t="s">
        <v>1</v>
      </c>
      <c r="ET27" s="2" t="s">
        <v>1</v>
      </c>
      <c r="EU27" s="2" t="s">
        <v>1</v>
      </c>
      <c r="EV27" s="2" t="s">
        <v>1</v>
      </c>
      <c r="EW27" s="2" t="s">
        <v>1</v>
      </c>
      <c r="EX27" s="2" t="s">
        <v>1</v>
      </c>
      <c r="EY27" s="2" t="s">
        <v>1</v>
      </c>
      <c r="EZ27" s="2" t="s">
        <v>1</v>
      </c>
      <c r="FA27" s="2" t="s">
        <v>1</v>
      </c>
      <c r="FB27" s="2" t="s">
        <v>1</v>
      </c>
      <c r="FC27" s="2">
        <v>562524</v>
      </c>
      <c r="FD27" s="2">
        <v>3334</v>
      </c>
      <c r="FE27" s="2">
        <v>106813</v>
      </c>
      <c r="FF27" s="2">
        <v>424788</v>
      </c>
      <c r="FG27" s="2" t="s">
        <v>1</v>
      </c>
      <c r="FH27" s="2" t="s">
        <v>1</v>
      </c>
      <c r="FI27" s="2">
        <v>237762</v>
      </c>
      <c r="FJ27" s="2">
        <v>89063</v>
      </c>
      <c r="FK27" s="2">
        <v>2232</v>
      </c>
      <c r="FL27" s="2" t="s">
        <v>1</v>
      </c>
      <c r="FM27" s="2" t="s">
        <v>1</v>
      </c>
      <c r="FN27" s="2" t="s">
        <v>1</v>
      </c>
      <c r="FO27" s="2">
        <v>298</v>
      </c>
      <c r="FP27" s="2" t="s">
        <v>1</v>
      </c>
      <c r="FQ27" s="2" t="s">
        <v>1</v>
      </c>
      <c r="FR27" s="2" t="s">
        <v>1</v>
      </c>
      <c r="FS27" s="2">
        <v>9309</v>
      </c>
      <c r="FT27" s="2">
        <v>48961</v>
      </c>
      <c r="FU27" s="2">
        <v>1078800.71</v>
      </c>
      <c r="FV27" s="2">
        <v>157758.70000000001</v>
      </c>
      <c r="FW27" s="2" t="s">
        <v>1</v>
      </c>
      <c r="FX27" s="2" t="s">
        <v>1</v>
      </c>
      <c r="FY27" s="2" t="s">
        <v>1</v>
      </c>
      <c r="FZ27" s="2" t="s">
        <v>1</v>
      </c>
      <c r="GA27" s="2" t="s">
        <v>1</v>
      </c>
      <c r="GB27" s="2" t="s">
        <v>1</v>
      </c>
      <c r="GC27" s="2">
        <v>96254.13</v>
      </c>
      <c r="GD27" s="2">
        <v>201081</v>
      </c>
      <c r="GE27" s="2" t="s">
        <v>1</v>
      </c>
      <c r="GF27" s="2">
        <v>41995</v>
      </c>
      <c r="GG27" s="2" t="s">
        <v>1</v>
      </c>
      <c r="GH27" s="2" t="s">
        <v>1</v>
      </c>
      <c r="GI27" s="2">
        <v>1565</v>
      </c>
      <c r="GJ27" s="2">
        <v>28979.48</v>
      </c>
      <c r="GK27" s="2">
        <v>58413.599999999999</v>
      </c>
      <c r="GL27" s="2" t="s">
        <v>1</v>
      </c>
      <c r="GM27" s="2" t="s">
        <v>1</v>
      </c>
      <c r="GN27" s="2">
        <v>21017.7</v>
      </c>
      <c r="GO27" s="2">
        <v>4690</v>
      </c>
      <c r="GP27" s="2" t="s">
        <v>1</v>
      </c>
      <c r="GQ27" s="2">
        <v>1638750.53</v>
      </c>
      <c r="GR27" s="2">
        <v>1205199.3</v>
      </c>
      <c r="GS27" s="2" t="s">
        <v>1</v>
      </c>
      <c r="GT27" s="2">
        <v>21435</v>
      </c>
      <c r="GU27" s="2">
        <v>8736</v>
      </c>
      <c r="GV27" s="2" t="s">
        <v>1</v>
      </c>
      <c r="GW27" s="2" t="s">
        <v>1</v>
      </c>
      <c r="GX27" s="2" t="s">
        <v>1</v>
      </c>
      <c r="GY27" s="2" t="s">
        <v>1</v>
      </c>
      <c r="GZ27" s="2" t="s">
        <v>1</v>
      </c>
      <c r="HA27" s="2" t="s">
        <v>1</v>
      </c>
      <c r="HB27" s="2" t="s">
        <v>1</v>
      </c>
      <c r="HC27" s="2" t="s">
        <v>1</v>
      </c>
      <c r="HD27" s="2" t="s">
        <v>1</v>
      </c>
      <c r="HE27" s="2">
        <v>3000</v>
      </c>
      <c r="HF27" s="2">
        <v>28800</v>
      </c>
      <c r="HG27" s="2">
        <v>2854</v>
      </c>
      <c r="HH27" s="2" t="s">
        <v>1</v>
      </c>
      <c r="HI27" s="2" t="s">
        <v>1</v>
      </c>
      <c r="HJ27" s="2" t="s">
        <v>1</v>
      </c>
      <c r="HK27" s="2" t="s">
        <v>1</v>
      </c>
      <c r="HL27" s="2" t="s">
        <v>1</v>
      </c>
      <c r="HM27" s="2" t="s">
        <v>1</v>
      </c>
      <c r="HN27" s="2">
        <v>22594</v>
      </c>
      <c r="HO27" s="2" t="s">
        <v>1</v>
      </c>
      <c r="HP27" s="2" t="s">
        <v>1</v>
      </c>
      <c r="HQ27" s="2" t="s">
        <v>1</v>
      </c>
      <c r="HR27" s="2">
        <v>10145</v>
      </c>
      <c r="HS27" s="2" t="s">
        <v>1</v>
      </c>
      <c r="HT27" s="2" t="s">
        <v>1</v>
      </c>
      <c r="HU27" s="2" t="s">
        <v>1</v>
      </c>
      <c r="HV27" s="2" t="s">
        <v>1</v>
      </c>
      <c r="HW27" s="2">
        <v>139409.85</v>
      </c>
      <c r="HX27" s="2" t="s">
        <v>1</v>
      </c>
      <c r="HY27" s="2" t="s">
        <v>1</v>
      </c>
      <c r="HZ27" s="2" t="s">
        <v>1</v>
      </c>
      <c r="IA27" s="2" t="s">
        <v>1</v>
      </c>
      <c r="IB27" s="2">
        <v>163000</v>
      </c>
      <c r="IC27" s="2" t="s">
        <v>1</v>
      </c>
      <c r="ID27" s="2" t="s">
        <v>1</v>
      </c>
      <c r="IE27" s="2" t="s">
        <v>1</v>
      </c>
      <c r="IF27" s="2" t="s">
        <v>1</v>
      </c>
      <c r="IG27" s="2" t="s">
        <v>1</v>
      </c>
      <c r="IH27" s="2" t="s">
        <v>1</v>
      </c>
      <c r="II27" s="2" t="s">
        <v>1</v>
      </c>
      <c r="IJ27" s="2" t="s">
        <v>1</v>
      </c>
      <c r="IK27" s="2">
        <v>59051.7</v>
      </c>
      <c r="IL27" s="2" t="s">
        <v>1</v>
      </c>
      <c r="IM27" s="2" t="s">
        <v>1</v>
      </c>
      <c r="IN27" s="2">
        <v>100</v>
      </c>
      <c r="IO27" s="2">
        <v>11464.24</v>
      </c>
      <c r="IP27" s="2" t="s">
        <v>1</v>
      </c>
      <c r="IQ27" s="2" t="s">
        <v>1</v>
      </c>
      <c r="IR27" s="2" t="s">
        <v>1</v>
      </c>
      <c r="IS27" s="2" t="s">
        <v>1</v>
      </c>
      <c r="IT27" s="2" t="s">
        <v>1</v>
      </c>
      <c r="IU27" s="2" t="s">
        <v>1</v>
      </c>
      <c r="IV27" s="2" t="s">
        <v>1</v>
      </c>
      <c r="IW27" s="2" t="s">
        <v>1</v>
      </c>
      <c r="IX27" s="2" t="s">
        <v>1</v>
      </c>
      <c r="IY27" s="2" t="s">
        <v>1</v>
      </c>
      <c r="IZ27" s="2" t="s">
        <v>1</v>
      </c>
      <c r="JA27" s="2">
        <v>12106</v>
      </c>
      <c r="JB27" s="2" t="s">
        <v>1</v>
      </c>
      <c r="JC27" s="2" t="s">
        <v>1</v>
      </c>
      <c r="JD27" s="2" t="s">
        <v>1</v>
      </c>
      <c r="JE27" s="2" t="s">
        <v>1</v>
      </c>
      <c r="JF27" s="2" t="s">
        <v>1</v>
      </c>
      <c r="JG27" s="2" t="s">
        <v>1</v>
      </c>
      <c r="JH27" s="2" t="s">
        <v>1</v>
      </c>
      <c r="JI27" s="2" t="s">
        <v>1</v>
      </c>
      <c r="JJ27" s="2" t="s">
        <v>1</v>
      </c>
      <c r="JK27" s="2" t="s">
        <v>1</v>
      </c>
      <c r="JL27" s="2" t="s">
        <v>1</v>
      </c>
      <c r="JM27" s="2" t="s">
        <v>1</v>
      </c>
      <c r="JN27" s="2" t="s">
        <v>1</v>
      </c>
      <c r="JO27" s="2" t="s">
        <v>1</v>
      </c>
      <c r="JP27" s="2" t="s">
        <v>1</v>
      </c>
      <c r="JQ27" s="2" t="s">
        <v>1</v>
      </c>
      <c r="JR27" s="2" t="s">
        <v>1</v>
      </c>
      <c r="JS27" s="2" t="s">
        <v>1</v>
      </c>
      <c r="JT27" s="2" t="s">
        <v>1</v>
      </c>
      <c r="JU27" s="2" t="s">
        <v>1</v>
      </c>
      <c r="JV27" s="2">
        <v>155622.5</v>
      </c>
      <c r="JW27" s="2" t="s">
        <v>1</v>
      </c>
      <c r="JX27" s="2" t="s">
        <v>1</v>
      </c>
      <c r="JY27" s="2" t="s">
        <v>1</v>
      </c>
      <c r="JZ27" s="2" t="s">
        <v>1</v>
      </c>
      <c r="KA27" s="2" t="s">
        <v>1</v>
      </c>
      <c r="KB27" s="2">
        <v>60300.4</v>
      </c>
      <c r="KC27" s="2">
        <v>950</v>
      </c>
      <c r="KD27" s="2" t="s">
        <v>1</v>
      </c>
      <c r="KE27" s="2" t="s">
        <v>1</v>
      </c>
      <c r="KF27" s="2" t="s">
        <v>1</v>
      </c>
      <c r="KG27" s="2" t="s">
        <v>1</v>
      </c>
      <c r="KH27" s="2" t="s">
        <v>1</v>
      </c>
      <c r="KI27" s="2" t="s">
        <v>1</v>
      </c>
      <c r="KJ27" s="2" t="s">
        <v>1</v>
      </c>
      <c r="KK27" s="2" t="s">
        <v>1</v>
      </c>
      <c r="KL27" s="2" t="s">
        <v>1</v>
      </c>
      <c r="KM27" s="2">
        <v>200000</v>
      </c>
      <c r="KN27" s="2" t="s">
        <v>1</v>
      </c>
      <c r="KO27" s="2" t="s">
        <v>1</v>
      </c>
      <c r="KP27" s="2" t="s">
        <v>1</v>
      </c>
      <c r="KQ27" s="2" t="s">
        <v>1</v>
      </c>
      <c r="KR27" s="2" t="s">
        <v>1</v>
      </c>
      <c r="KS27" s="2" t="s">
        <v>1</v>
      </c>
      <c r="KT27" s="2" t="s">
        <v>1</v>
      </c>
      <c r="KU27" s="2" t="s">
        <v>1</v>
      </c>
      <c r="KV27" s="2" t="s">
        <v>1</v>
      </c>
      <c r="KW27" s="2" t="s">
        <v>1</v>
      </c>
      <c r="KX27" s="2" t="s">
        <v>1</v>
      </c>
      <c r="KY27" s="2" t="s">
        <v>1</v>
      </c>
      <c r="KZ27" s="2" t="s">
        <v>1</v>
      </c>
      <c r="LA27" s="2" t="s">
        <v>1</v>
      </c>
      <c r="LB27" s="2" t="s">
        <v>1</v>
      </c>
      <c r="LC27" s="2" t="s">
        <v>1</v>
      </c>
      <c r="LD27" s="2" t="s">
        <v>1</v>
      </c>
      <c r="LE27" s="2" t="s">
        <v>1</v>
      </c>
      <c r="LF27" s="2" t="s">
        <v>1</v>
      </c>
      <c r="LG27" s="2" t="s">
        <v>1</v>
      </c>
    </row>
    <row r="28" spans="1:319" x14ac:dyDescent="0.3">
      <c r="A28" s="2" t="s">
        <v>19</v>
      </c>
      <c r="B28" s="2">
        <v>832</v>
      </c>
      <c r="C28" s="23">
        <f t="shared" si="25"/>
        <v>-3974902.7400000021</v>
      </c>
      <c r="D28" s="23">
        <f t="shared" si="26"/>
        <v>16847127.539999999</v>
      </c>
      <c r="E28" s="23">
        <f t="shared" si="27"/>
        <v>20248.951370192306</v>
      </c>
      <c r="F28" s="23">
        <f t="shared" si="28"/>
        <v>10276751.629999999</v>
      </c>
      <c r="G28" s="23">
        <f t="shared" si="29"/>
        <v>4015741.9099999997</v>
      </c>
      <c r="H28" s="23">
        <f t="shared" si="30"/>
        <v>202390</v>
      </c>
      <c r="I28" s="23">
        <f t="shared" si="31"/>
        <v>2352244</v>
      </c>
      <c r="J28" s="23">
        <f t="shared" si="32"/>
        <v>2827.2163461538462</v>
      </c>
      <c r="K28" s="23">
        <f t="shared" si="33"/>
        <v>996401</v>
      </c>
      <c r="L28" s="23">
        <f t="shared" si="34"/>
        <v>1355843</v>
      </c>
      <c r="M28" s="23">
        <f t="shared" si="35"/>
        <v>3795554.9299999997</v>
      </c>
      <c r="N28" s="23">
        <f t="shared" si="36"/>
        <v>12351.864939903844</v>
      </c>
      <c r="O28" s="23">
        <f t="shared" si="37"/>
        <v>1994069.5599999998</v>
      </c>
      <c r="P28" s="23">
        <f t="shared" si="38"/>
        <v>2888608.8</v>
      </c>
      <c r="Q28" s="23">
        <f t="shared" si="39"/>
        <v>3675350.72</v>
      </c>
      <c r="R28" s="23">
        <f t="shared" si="40"/>
        <v>9208289.3399999999</v>
      </c>
      <c r="S28" s="23">
        <f t="shared" si="41"/>
        <v>11067.655456730768</v>
      </c>
      <c r="T28" s="23">
        <f t="shared" si="42"/>
        <v>1068462.2899999991</v>
      </c>
      <c r="U28" s="7">
        <f t="shared" si="43"/>
        <v>0.10396887347952762</v>
      </c>
      <c r="V28" s="23">
        <f t="shared" si="44"/>
        <v>0</v>
      </c>
      <c r="W28" s="23">
        <f t="shared" si="45"/>
        <v>1027822</v>
      </c>
      <c r="X28" s="23">
        <f t="shared" si="46"/>
        <v>36210.29</v>
      </c>
      <c r="Y28" s="23">
        <f t="shared" si="47"/>
        <v>4430</v>
      </c>
      <c r="Z28" s="23">
        <f t="shared" si="48"/>
        <v>0</v>
      </c>
      <c r="AA28" s="23">
        <f t="shared" si="49"/>
        <v>650260.26</v>
      </c>
      <c r="AB28" s="23">
        <f t="shared" si="50"/>
        <v>20822030.280000001</v>
      </c>
      <c r="AC28" s="23">
        <f t="shared" si="51"/>
        <v>25026.478701923079</v>
      </c>
      <c r="AD28" s="23">
        <f t="shared" si="52"/>
        <v>13460518.68</v>
      </c>
      <c r="AE28" s="23">
        <f t="shared" si="53"/>
        <v>16178.508028846154</v>
      </c>
      <c r="AF28" s="23">
        <f t="shared" si="54"/>
        <v>3229295</v>
      </c>
      <c r="AG28" s="23">
        <f t="shared" si="55"/>
        <v>3881.3641826923076</v>
      </c>
      <c r="AH28" s="23">
        <f t="shared" si="56"/>
        <v>9769841.5199999996</v>
      </c>
      <c r="AI28" s="23">
        <f t="shared" si="57"/>
        <v>219530</v>
      </c>
      <c r="AJ28" s="23">
        <f t="shared" si="58"/>
        <v>982406.5</v>
      </c>
      <c r="AK28" s="23">
        <f t="shared" si="59"/>
        <v>7361511.5999999996</v>
      </c>
      <c r="AL28" s="23">
        <f t="shared" si="60"/>
        <v>8847.970673076923</v>
      </c>
      <c r="AM28" s="23">
        <f t="shared" si="61"/>
        <v>7332373.5999999996</v>
      </c>
      <c r="AN28" s="23">
        <f t="shared" si="62"/>
        <v>170393</v>
      </c>
      <c r="AO28" s="2">
        <v>1747917.41</v>
      </c>
      <c r="AP28" s="2">
        <v>70107.710000000006</v>
      </c>
      <c r="AQ28" s="2">
        <v>176044.44</v>
      </c>
      <c r="AR28" s="2" t="s">
        <v>1</v>
      </c>
      <c r="AS28" s="2">
        <v>1545498.8</v>
      </c>
      <c r="AT28" s="2">
        <v>1343110</v>
      </c>
      <c r="AU28" s="2" t="s">
        <v>1</v>
      </c>
      <c r="AV28" s="2">
        <v>3675350.72</v>
      </c>
      <c r="AX28" s="2" t="s">
        <v>1</v>
      </c>
      <c r="AY28" s="2">
        <v>0</v>
      </c>
      <c r="AZ28" s="2" t="s">
        <v>1</v>
      </c>
      <c r="BA28" s="2">
        <v>0</v>
      </c>
      <c r="BB28" s="2" t="s">
        <v>1</v>
      </c>
      <c r="BC28" s="2" t="s">
        <v>1</v>
      </c>
      <c r="BD28" s="2" t="s">
        <v>1</v>
      </c>
      <c r="BE28" s="2" t="s">
        <v>1</v>
      </c>
      <c r="BF28" s="2">
        <v>652634</v>
      </c>
      <c r="BG28" s="2">
        <v>22950</v>
      </c>
      <c r="BH28" s="2">
        <v>303933</v>
      </c>
      <c r="BI28" s="2">
        <v>3340</v>
      </c>
      <c r="BJ28" s="2">
        <v>0</v>
      </c>
      <c r="BK28" s="2">
        <v>44965</v>
      </c>
      <c r="BL28" s="2" t="s">
        <v>1</v>
      </c>
      <c r="BM28" s="2" t="s">
        <v>1</v>
      </c>
      <c r="BN28" s="2" t="s">
        <v>1</v>
      </c>
      <c r="BO28" s="2" t="s">
        <v>1</v>
      </c>
      <c r="BP28" s="2">
        <v>36210.29</v>
      </c>
      <c r="BQ28" s="2" t="s">
        <v>1</v>
      </c>
      <c r="BR28" s="2" t="s">
        <v>1</v>
      </c>
      <c r="BS28" s="2" t="s">
        <v>1</v>
      </c>
      <c r="BT28" s="2">
        <v>4430</v>
      </c>
      <c r="BX28" s="2" t="s">
        <v>1</v>
      </c>
      <c r="BY28" s="2">
        <v>650260.26</v>
      </c>
      <c r="BZ28" s="2" t="s">
        <v>1</v>
      </c>
      <c r="CA28" s="2">
        <v>3227305.42</v>
      </c>
      <c r="CB28" s="2" t="s">
        <v>1</v>
      </c>
      <c r="CC28" s="2">
        <v>157300</v>
      </c>
      <c r="CD28" s="2" t="s">
        <v>1</v>
      </c>
      <c r="CE28" s="2" t="s">
        <v>1</v>
      </c>
      <c r="CF28" s="2" t="s">
        <v>1</v>
      </c>
      <c r="CG28" s="2">
        <v>32800</v>
      </c>
      <c r="CH28" s="2">
        <v>330431.5</v>
      </c>
      <c r="CI28" s="2" t="s">
        <v>1</v>
      </c>
      <c r="CJ28" s="2">
        <v>180</v>
      </c>
      <c r="CK28" s="2">
        <v>47538.01</v>
      </c>
      <c r="CL28" s="2" t="s">
        <v>1</v>
      </c>
      <c r="CM28" s="2" t="s">
        <v>1</v>
      </c>
      <c r="CN28" s="2" t="s">
        <v>1</v>
      </c>
      <c r="CO28" s="2" t="s">
        <v>1</v>
      </c>
      <c r="CP28" s="2">
        <v>40000</v>
      </c>
      <c r="CQ28" s="2" t="s">
        <v>1</v>
      </c>
      <c r="CR28" s="2" t="s">
        <v>1</v>
      </c>
      <c r="CS28" s="2" t="s">
        <v>1</v>
      </c>
      <c r="CT28" s="2" t="s">
        <v>1</v>
      </c>
      <c r="CU28" s="2" t="s">
        <v>1</v>
      </c>
      <c r="CV28" s="2" t="s">
        <v>1</v>
      </c>
      <c r="CW28" s="2" t="s">
        <v>1</v>
      </c>
      <c r="CX28" s="2" t="s">
        <v>1</v>
      </c>
      <c r="CY28" s="2">
        <v>2543.98</v>
      </c>
      <c r="CZ28" s="2">
        <v>53189</v>
      </c>
      <c r="DA28" s="2">
        <v>124454</v>
      </c>
      <c r="DB28" s="2" t="s">
        <v>1</v>
      </c>
      <c r="DC28" s="2" t="s">
        <v>1</v>
      </c>
      <c r="DD28" s="2" t="s">
        <v>1</v>
      </c>
      <c r="DE28" s="2" t="s">
        <v>1</v>
      </c>
      <c r="DF28" s="2" t="s">
        <v>1</v>
      </c>
      <c r="DG28" s="2" t="s">
        <v>1</v>
      </c>
      <c r="DH28" s="2" t="s">
        <v>1</v>
      </c>
      <c r="DI28" s="2" t="s">
        <v>1</v>
      </c>
      <c r="DJ28" s="2" t="s">
        <v>1</v>
      </c>
      <c r="DK28" s="2" t="s">
        <v>1</v>
      </c>
      <c r="DL28" s="2" t="s">
        <v>1</v>
      </c>
      <c r="DM28" s="2" t="s">
        <v>1</v>
      </c>
      <c r="DN28" s="2">
        <v>202390</v>
      </c>
      <c r="DO28" s="2">
        <v>0</v>
      </c>
      <c r="DP28" s="2" t="s">
        <v>1</v>
      </c>
      <c r="DQ28" s="2" t="s">
        <v>1</v>
      </c>
      <c r="DR28" s="2" t="s">
        <v>1</v>
      </c>
      <c r="DS28" s="2" t="s">
        <v>1</v>
      </c>
      <c r="DT28" s="2" t="s">
        <v>1</v>
      </c>
      <c r="DU28" s="2" t="s">
        <v>1</v>
      </c>
      <c r="DV28" s="2" t="s">
        <v>1</v>
      </c>
      <c r="DW28" s="2" t="s">
        <v>1</v>
      </c>
      <c r="DX28" s="2" t="s">
        <v>1</v>
      </c>
      <c r="DY28" s="2">
        <v>40521</v>
      </c>
      <c r="DZ28" s="2">
        <v>149400</v>
      </c>
      <c r="EA28" s="2" t="s">
        <v>1</v>
      </c>
      <c r="EB28" s="2">
        <v>700480</v>
      </c>
      <c r="EC28" s="2" t="s">
        <v>1</v>
      </c>
      <c r="ED28" s="2" t="s">
        <v>1</v>
      </c>
      <c r="EE28" s="2" t="s">
        <v>1</v>
      </c>
      <c r="EF28" s="2">
        <v>106000</v>
      </c>
      <c r="EG28" s="2" t="s">
        <v>1</v>
      </c>
      <c r="EH28" s="2" t="s">
        <v>1</v>
      </c>
      <c r="EI28" s="2" t="s">
        <v>1</v>
      </c>
      <c r="EJ28" s="2" t="s">
        <v>1</v>
      </c>
      <c r="EK28" s="2" t="s">
        <v>1</v>
      </c>
      <c r="EL28" s="2" t="s">
        <v>1</v>
      </c>
      <c r="EM28" s="2" t="s">
        <v>1</v>
      </c>
      <c r="EN28" s="2" t="s">
        <v>1</v>
      </c>
      <c r="EO28" s="2" t="s">
        <v>1</v>
      </c>
      <c r="EP28" s="2" t="s">
        <v>1</v>
      </c>
      <c r="EQ28" s="2">
        <v>1043643</v>
      </c>
      <c r="ER28" s="2">
        <v>112200</v>
      </c>
      <c r="ES28" s="2" t="s">
        <v>1</v>
      </c>
      <c r="ET28" s="2" t="s">
        <v>1</v>
      </c>
      <c r="EU28" s="2" t="s">
        <v>1</v>
      </c>
      <c r="EV28" s="2">
        <v>200000</v>
      </c>
      <c r="EW28" s="2" t="s">
        <v>1</v>
      </c>
      <c r="EX28" s="2" t="s">
        <v>1</v>
      </c>
      <c r="EY28" s="2" t="s">
        <v>1</v>
      </c>
      <c r="EZ28" s="2" t="s">
        <v>1</v>
      </c>
      <c r="FA28" s="2" t="s">
        <v>1</v>
      </c>
      <c r="FB28" s="2" t="s">
        <v>1</v>
      </c>
      <c r="FC28" s="2">
        <v>1673300</v>
      </c>
      <c r="FD28" s="2">
        <v>0</v>
      </c>
      <c r="FE28" s="2">
        <v>262342</v>
      </c>
      <c r="FF28" s="2">
        <v>551317</v>
      </c>
      <c r="FG28" s="2" t="s">
        <v>1</v>
      </c>
      <c r="FH28" s="2">
        <v>0</v>
      </c>
      <c r="FI28" s="2">
        <v>533567</v>
      </c>
      <c r="FJ28" s="2">
        <v>201071</v>
      </c>
      <c r="FK28" s="2">
        <v>7698</v>
      </c>
      <c r="FL28" s="2">
        <v>0</v>
      </c>
      <c r="FM28" s="2" t="s">
        <v>1</v>
      </c>
      <c r="FN28" s="2" t="s">
        <v>1</v>
      </c>
      <c r="FO28" s="2">
        <v>2170</v>
      </c>
      <c r="FP28" s="2">
        <v>13176</v>
      </c>
      <c r="FQ28" s="2" t="s">
        <v>1</v>
      </c>
      <c r="FR28" s="2" t="s">
        <v>1</v>
      </c>
      <c r="FS28" s="2">
        <v>6931</v>
      </c>
      <c r="FT28" s="2">
        <v>510118.6</v>
      </c>
      <c r="FU28" s="2" t="s">
        <v>1</v>
      </c>
      <c r="FV28" s="2">
        <v>458522.69</v>
      </c>
      <c r="FW28" s="2" t="s">
        <v>1</v>
      </c>
      <c r="FX28" s="2" t="s">
        <v>1</v>
      </c>
      <c r="FY28" s="2" t="s">
        <v>1</v>
      </c>
      <c r="FZ28" s="2" t="s">
        <v>1</v>
      </c>
      <c r="GA28" s="2" t="s">
        <v>1</v>
      </c>
      <c r="GB28" s="2">
        <v>-29256</v>
      </c>
      <c r="GC28" s="2" t="s">
        <v>1</v>
      </c>
      <c r="GD28" s="2">
        <v>641135.35</v>
      </c>
      <c r="GE28" s="2" t="s">
        <v>1</v>
      </c>
      <c r="GF28" s="2">
        <v>252002.9</v>
      </c>
      <c r="GG28" s="2" t="s">
        <v>1</v>
      </c>
      <c r="GH28" s="2">
        <v>281383.75</v>
      </c>
      <c r="GI28" s="2">
        <v>8467</v>
      </c>
      <c r="GJ28" s="2">
        <v>50062.61</v>
      </c>
      <c r="GK28" s="2">
        <v>98808.960000000006</v>
      </c>
      <c r="GL28" s="2">
        <v>2025</v>
      </c>
      <c r="GM28" s="2">
        <v>0</v>
      </c>
      <c r="GN28" s="2">
        <v>56862</v>
      </c>
      <c r="GO28" s="2">
        <v>9580</v>
      </c>
      <c r="GP28" s="2" t="s">
        <v>1</v>
      </c>
      <c r="GQ28" s="2">
        <v>2409250.9500000002</v>
      </c>
      <c r="GR28" s="2">
        <v>1728409.01</v>
      </c>
      <c r="GS28" s="2">
        <v>26862</v>
      </c>
      <c r="GT28" s="2">
        <v>5373</v>
      </c>
      <c r="GU28" s="2">
        <v>8661.7000000000007</v>
      </c>
      <c r="GV28" s="2" t="s">
        <v>1</v>
      </c>
      <c r="GW28" s="2" t="s">
        <v>1</v>
      </c>
      <c r="GX28" s="2" t="s">
        <v>1</v>
      </c>
      <c r="GY28" s="2">
        <v>0</v>
      </c>
      <c r="GZ28" s="2" t="s">
        <v>1</v>
      </c>
      <c r="HA28" s="2" t="s">
        <v>1</v>
      </c>
      <c r="HB28" s="2" t="s">
        <v>1</v>
      </c>
      <c r="HC28" s="2" t="s">
        <v>1</v>
      </c>
      <c r="HD28" s="2" t="s">
        <v>1</v>
      </c>
      <c r="HE28" s="2">
        <v>52962</v>
      </c>
      <c r="HF28" s="2">
        <v>49860</v>
      </c>
      <c r="HG28" s="2">
        <v>12600</v>
      </c>
      <c r="HH28" s="2" t="s">
        <v>1</v>
      </c>
      <c r="HI28" s="2">
        <v>104108</v>
      </c>
      <c r="HJ28" s="2" t="s">
        <v>1</v>
      </c>
      <c r="HK28" s="2" t="s">
        <v>1</v>
      </c>
      <c r="HL28" s="2" t="s">
        <v>1</v>
      </c>
      <c r="HM28" s="2" t="s">
        <v>1</v>
      </c>
      <c r="HN28" s="2" t="s">
        <v>1</v>
      </c>
      <c r="HO28" s="2" t="s">
        <v>1</v>
      </c>
      <c r="HP28" s="2" t="s">
        <v>1</v>
      </c>
      <c r="HQ28" s="2" t="s">
        <v>1</v>
      </c>
      <c r="HR28" s="2">
        <v>161609</v>
      </c>
      <c r="HS28" s="2" t="s">
        <v>1</v>
      </c>
      <c r="HT28" s="2" t="s">
        <v>1</v>
      </c>
      <c r="HU28" s="2" t="s">
        <v>1</v>
      </c>
      <c r="HV28" s="2" t="s">
        <v>1</v>
      </c>
      <c r="HW28" s="2">
        <v>85797.5</v>
      </c>
      <c r="HX28" s="2" t="s">
        <v>1</v>
      </c>
      <c r="HY28" s="2" t="s">
        <v>1</v>
      </c>
      <c r="HZ28" s="2" t="s">
        <v>1</v>
      </c>
      <c r="IA28" s="2" t="s">
        <v>1</v>
      </c>
      <c r="IB28" s="2">
        <v>735000</v>
      </c>
      <c r="IC28" s="2" t="s">
        <v>1</v>
      </c>
      <c r="ID28" s="2" t="s">
        <v>1</v>
      </c>
      <c r="IE28" s="2" t="s">
        <v>1</v>
      </c>
      <c r="IF28" s="2" t="s">
        <v>1</v>
      </c>
      <c r="IG28" s="2" t="s">
        <v>1</v>
      </c>
      <c r="IH28" s="2" t="s">
        <v>1</v>
      </c>
      <c r="II28" s="2" t="s">
        <v>1</v>
      </c>
      <c r="IJ28" s="2">
        <v>1200</v>
      </c>
      <c r="IK28" s="2">
        <v>982830.06</v>
      </c>
      <c r="IL28" s="2" t="s">
        <v>1</v>
      </c>
      <c r="IM28" s="2">
        <v>9629</v>
      </c>
      <c r="IN28" s="2">
        <v>66000</v>
      </c>
      <c r="IO28" s="2">
        <v>0</v>
      </c>
      <c r="IP28" s="2" t="s">
        <v>1</v>
      </c>
      <c r="IQ28" s="2" t="s">
        <v>1</v>
      </c>
      <c r="IR28" s="2" t="s">
        <v>1</v>
      </c>
      <c r="IS28" s="2" t="s">
        <v>1</v>
      </c>
      <c r="IT28" s="2" t="s">
        <v>1</v>
      </c>
      <c r="IU28" s="2">
        <v>20066</v>
      </c>
      <c r="IV28" s="2" t="s">
        <v>1</v>
      </c>
      <c r="IW28" s="2" t="s">
        <v>1</v>
      </c>
      <c r="IX28" s="2" t="s">
        <v>1</v>
      </c>
      <c r="IY28" s="2" t="s">
        <v>1</v>
      </c>
      <c r="IZ28" s="2" t="s">
        <v>1</v>
      </c>
      <c r="JA28" s="2">
        <v>53172.6</v>
      </c>
      <c r="JB28" s="2" t="s">
        <v>1</v>
      </c>
      <c r="JC28" s="2" t="s">
        <v>1</v>
      </c>
      <c r="JD28" s="2" t="s">
        <v>1</v>
      </c>
      <c r="JE28" s="2" t="s">
        <v>1</v>
      </c>
      <c r="JF28" s="2" t="s">
        <v>1</v>
      </c>
      <c r="JG28" s="2" t="s">
        <v>1</v>
      </c>
      <c r="JH28" s="2" t="s">
        <v>1</v>
      </c>
      <c r="JI28" s="2" t="s">
        <v>1</v>
      </c>
      <c r="JJ28" s="2" t="s">
        <v>1</v>
      </c>
      <c r="JK28" s="2" t="s">
        <v>1</v>
      </c>
      <c r="JL28" s="2" t="s">
        <v>1</v>
      </c>
      <c r="JM28" s="2" t="s">
        <v>1</v>
      </c>
      <c r="JN28" s="2" t="s">
        <v>1</v>
      </c>
      <c r="JO28" s="2" t="s">
        <v>1</v>
      </c>
      <c r="JP28" s="2" t="s">
        <v>1</v>
      </c>
      <c r="JQ28" s="2">
        <v>29138</v>
      </c>
      <c r="JR28" s="2" t="s">
        <v>1</v>
      </c>
      <c r="JS28" s="2" t="s">
        <v>1</v>
      </c>
      <c r="JT28" s="2" t="s">
        <v>1</v>
      </c>
      <c r="JU28" s="2">
        <v>29468</v>
      </c>
      <c r="JV28" s="2">
        <v>6709727.5999999996</v>
      </c>
      <c r="JW28" s="2">
        <v>195088</v>
      </c>
      <c r="JX28" s="2">
        <v>398090</v>
      </c>
      <c r="JY28" s="2" t="s">
        <v>1</v>
      </c>
      <c r="JZ28" s="2" t="s">
        <v>1</v>
      </c>
      <c r="KA28" s="2" t="s">
        <v>1</v>
      </c>
      <c r="KB28" s="2" t="s">
        <v>1</v>
      </c>
      <c r="KC28" s="2">
        <v>0</v>
      </c>
      <c r="KD28" s="2" t="s">
        <v>1</v>
      </c>
      <c r="KE28" s="2" t="s">
        <v>1</v>
      </c>
      <c r="KF28" s="2" t="s">
        <v>1</v>
      </c>
      <c r="KG28" s="2" t="s">
        <v>1</v>
      </c>
      <c r="KH28" s="2" t="s">
        <v>1</v>
      </c>
      <c r="KI28" s="2" t="s">
        <v>1</v>
      </c>
      <c r="KJ28" s="2" t="s">
        <v>1</v>
      </c>
      <c r="KK28" s="2" t="s">
        <v>1</v>
      </c>
      <c r="KL28" s="2" t="s">
        <v>1</v>
      </c>
      <c r="KM28" s="2" t="s">
        <v>1</v>
      </c>
      <c r="KN28" s="2" t="s">
        <v>1</v>
      </c>
      <c r="KO28" s="2" t="s">
        <v>1</v>
      </c>
      <c r="KP28" s="2" t="s">
        <v>1</v>
      </c>
      <c r="KQ28" s="2" t="s">
        <v>1</v>
      </c>
      <c r="KR28" s="2" t="s">
        <v>1</v>
      </c>
      <c r="KS28" s="2" t="s">
        <v>1</v>
      </c>
      <c r="KT28" s="2">
        <v>170393</v>
      </c>
      <c r="KU28" s="2" t="s">
        <v>1</v>
      </c>
      <c r="KV28" s="2" t="s">
        <v>1</v>
      </c>
      <c r="KW28" s="2" t="s">
        <v>1</v>
      </c>
      <c r="KX28" s="2" t="s">
        <v>1</v>
      </c>
      <c r="KY28" s="2" t="s">
        <v>1</v>
      </c>
      <c r="KZ28" s="2" t="s">
        <v>1</v>
      </c>
      <c r="LA28" s="2" t="s">
        <v>1</v>
      </c>
      <c r="LB28" s="2" t="s">
        <v>1</v>
      </c>
      <c r="LC28" s="2" t="s">
        <v>1</v>
      </c>
      <c r="LD28" s="2" t="s">
        <v>1</v>
      </c>
      <c r="LE28" s="2" t="s">
        <v>1</v>
      </c>
      <c r="LF28" s="2" t="s">
        <v>1</v>
      </c>
      <c r="LG28" s="2" t="s">
        <v>1</v>
      </c>
    </row>
    <row r="29" spans="1:319" x14ac:dyDescent="0.3">
      <c r="A29" s="2" t="s">
        <v>20</v>
      </c>
      <c r="B29" s="2">
        <v>98</v>
      </c>
      <c r="C29" s="23">
        <f t="shared" si="25"/>
        <v>302679.96999999974</v>
      </c>
      <c r="D29" s="23">
        <f t="shared" si="26"/>
        <v>2318132.1399999997</v>
      </c>
      <c r="E29" s="23">
        <f t="shared" si="27"/>
        <v>23654.409591836731</v>
      </c>
      <c r="F29" s="23">
        <f t="shared" si="28"/>
        <v>1402499.0399999998</v>
      </c>
      <c r="G29" s="23">
        <f t="shared" si="29"/>
        <v>573648.10000000009</v>
      </c>
      <c r="H29" s="23">
        <f t="shared" si="30"/>
        <v>0</v>
      </c>
      <c r="I29" s="23">
        <f t="shared" si="31"/>
        <v>341985</v>
      </c>
      <c r="J29" s="23">
        <f t="shared" si="32"/>
        <v>3489.6428571428573</v>
      </c>
      <c r="K29" s="23">
        <f t="shared" si="33"/>
        <v>91985</v>
      </c>
      <c r="L29" s="23">
        <f t="shared" si="34"/>
        <v>250000</v>
      </c>
      <c r="M29" s="23">
        <f t="shared" si="35"/>
        <v>497842.60000000003</v>
      </c>
      <c r="N29" s="23">
        <f t="shared" si="36"/>
        <v>14311.21469387755</v>
      </c>
      <c r="O29" s="23">
        <f t="shared" si="37"/>
        <v>292627.71999999997</v>
      </c>
      <c r="P29" s="23">
        <f t="shared" si="38"/>
        <v>268499.70999999996</v>
      </c>
      <c r="Q29" s="23">
        <f t="shared" si="39"/>
        <v>498777.93</v>
      </c>
      <c r="R29" s="23">
        <f t="shared" si="40"/>
        <v>1339833.8699999999</v>
      </c>
      <c r="S29" s="23">
        <f t="shared" si="41"/>
        <v>13671.774183673468</v>
      </c>
      <c r="T29" s="23">
        <f t="shared" si="42"/>
        <v>62665.169999999925</v>
      </c>
      <c r="U29" s="7">
        <f t="shared" si="43"/>
        <v>4.4681078712182173E-2</v>
      </c>
      <c r="V29" s="23">
        <f t="shared" si="44"/>
        <v>55500</v>
      </c>
      <c r="W29" s="23">
        <f t="shared" si="45"/>
        <v>1876</v>
      </c>
      <c r="X29" s="23">
        <f t="shared" si="46"/>
        <v>5089.17</v>
      </c>
      <c r="Y29" s="23">
        <f t="shared" si="47"/>
        <v>200</v>
      </c>
      <c r="Z29" s="23">
        <f t="shared" si="48"/>
        <v>0</v>
      </c>
      <c r="AA29" s="23">
        <f t="shared" si="49"/>
        <v>279928.51</v>
      </c>
      <c r="AB29" s="23">
        <f t="shared" si="50"/>
        <v>2015452.17</v>
      </c>
      <c r="AC29" s="23">
        <f t="shared" si="51"/>
        <v>20565.838469387756</v>
      </c>
      <c r="AD29" s="23">
        <f t="shared" si="52"/>
        <v>1305020.17</v>
      </c>
      <c r="AE29" s="23">
        <f t="shared" si="53"/>
        <v>13316.532346938775</v>
      </c>
      <c r="AF29" s="23">
        <f t="shared" si="54"/>
        <v>364585</v>
      </c>
      <c r="AG29" s="23">
        <f t="shared" si="55"/>
        <v>3720.2551020408164</v>
      </c>
      <c r="AH29" s="23">
        <f t="shared" si="56"/>
        <v>916037.17</v>
      </c>
      <c r="AI29" s="23">
        <f t="shared" si="57"/>
        <v>12180</v>
      </c>
      <c r="AJ29" s="23">
        <f t="shared" si="58"/>
        <v>55892</v>
      </c>
      <c r="AK29" s="23">
        <f t="shared" si="59"/>
        <v>710432</v>
      </c>
      <c r="AL29" s="23">
        <f t="shared" si="60"/>
        <v>7249.3061224489793</v>
      </c>
      <c r="AM29" s="23">
        <f t="shared" si="61"/>
        <v>710432</v>
      </c>
      <c r="AN29" s="23">
        <f t="shared" si="62"/>
        <v>0</v>
      </c>
      <c r="AO29" s="2">
        <v>264236.68</v>
      </c>
      <c r="AP29" s="2">
        <v>3548.92</v>
      </c>
      <c r="AQ29" s="2">
        <v>24842.12</v>
      </c>
      <c r="AR29" s="2" t="s">
        <v>1</v>
      </c>
      <c r="AS29" s="2">
        <v>212069.71</v>
      </c>
      <c r="AT29" s="2">
        <v>56430</v>
      </c>
      <c r="AU29" s="2" t="s">
        <v>1</v>
      </c>
      <c r="AV29" s="2">
        <v>498777.93</v>
      </c>
      <c r="AX29" s="2" t="s">
        <v>1</v>
      </c>
      <c r="AY29" s="2" t="s">
        <v>1</v>
      </c>
      <c r="AZ29" s="2" t="s">
        <v>1</v>
      </c>
      <c r="BA29" s="2" t="s">
        <v>1</v>
      </c>
      <c r="BB29" s="2" t="s">
        <v>1</v>
      </c>
      <c r="BC29" s="2" t="s">
        <v>1</v>
      </c>
      <c r="BD29" s="2">
        <v>55500</v>
      </c>
      <c r="BE29" s="2" t="s">
        <v>1</v>
      </c>
      <c r="BF29" s="2" t="s">
        <v>1</v>
      </c>
      <c r="BG29" s="2">
        <v>1020</v>
      </c>
      <c r="BH29" s="2">
        <v>856</v>
      </c>
      <c r="BI29" s="2" t="s">
        <v>1</v>
      </c>
      <c r="BJ29" s="2" t="s">
        <v>1</v>
      </c>
      <c r="BK29" s="2" t="s">
        <v>1</v>
      </c>
      <c r="BL29" s="2" t="s">
        <v>1</v>
      </c>
      <c r="BM29" s="2" t="s">
        <v>1</v>
      </c>
      <c r="BN29" s="2" t="s">
        <v>1</v>
      </c>
      <c r="BO29" s="2" t="s">
        <v>1</v>
      </c>
      <c r="BP29" s="2">
        <v>5089.17</v>
      </c>
      <c r="BQ29" s="2" t="s">
        <v>1</v>
      </c>
      <c r="BR29" s="2" t="s">
        <v>1</v>
      </c>
      <c r="BS29" s="2" t="s">
        <v>1</v>
      </c>
      <c r="BT29" s="2">
        <v>200</v>
      </c>
      <c r="BX29" s="2" t="s">
        <v>1</v>
      </c>
      <c r="BY29" s="2">
        <v>279928.51</v>
      </c>
      <c r="BZ29" s="2" t="s">
        <v>1</v>
      </c>
      <c r="CA29" s="2">
        <v>455416.4</v>
      </c>
      <c r="CB29" s="2">
        <v>0</v>
      </c>
      <c r="CC29" s="2" t="s">
        <v>1</v>
      </c>
      <c r="CD29" s="2" t="s">
        <v>1</v>
      </c>
      <c r="CE29" s="2" t="s">
        <v>1</v>
      </c>
      <c r="CF29" s="2" t="s">
        <v>1</v>
      </c>
      <c r="CG29" s="2">
        <v>26718</v>
      </c>
      <c r="CH29" s="2" t="s">
        <v>1</v>
      </c>
      <c r="CI29" s="2" t="s">
        <v>1</v>
      </c>
      <c r="CJ29" s="2" t="s">
        <v>1</v>
      </c>
      <c r="CK29" s="2">
        <v>15708.2</v>
      </c>
      <c r="CL29" s="2" t="s">
        <v>1</v>
      </c>
      <c r="CM29" s="2" t="s">
        <v>1</v>
      </c>
      <c r="CN29" s="2" t="s">
        <v>1</v>
      </c>
      <c r="CO29" s="2" t="s">
        <v>1</v>
      </c>
      <c r="CP29" s="2" t="s">
        <v>1</v>
      </c>
      <c r="CQ29" s="2">
        <v>0</v>
      </c>
      <c r="CR29" s="2" t="s">
        <v>1</v>
      </c>
      <c r="CS29" s="2" t="s">
        <v>1</v>
      </c>
      <c r="CT29" s="2" t="s">
        <v>1</v>
      </c>
      <c r="CU29" s="2" t="s">
        <v>1</v>
      </c>
      <c r="CV29" s="2" t="s">
        <v>1</v>
      </c>
      <c r="CW29" s="2" t="s">
        <v>1</v>
      </c>
      <c r="CX29" s="2" t="s">
        <v>1</v>
      </c>
      <c r="CY29" s="2" t="s">
        <v>1</v>
      </c>
      <c r="CZ29" s="2" t="s">
        <v>1</v>
      </c>
      <c r="DA29" s="2">
        <v>10000</v>
      </c>
      <c r="DB29" s="2" t="s">
        <v>1</v>
      </c>
      <c r="DC29" s="2">
        <v>12500</v>
      </c>
      <c r="DD29" s="2" t="s">
        <v>1</v>
      </c>
      <c r="DE29" s="2" t="s">
        <v>1</v>
      </c>
      <c r="DF29" s="2">
        <v>53305.5</v>
      </c>
      <c r="DG29" s="2" t="s">
        <v>1</v>
      </c>
      <c r="DH29" s="2" t="s">
        <v>1</v>
      </c>
      <c r="DI29" s="2" t="s">
        <v>1</v>
      </c>
      <c r="DJ29" s="2" t="s">
        <v>1</v>
      </c>
      <c r="DK29" s="2" t="s">
        <v>1</v>
      </c>
      <c r="DL29" s="2" t="s">
        <v>1</v>
      </c>
      <c r="DM29" s="2" t="s">
        <v>1</v>
      </c>
      <c r="DN29" s="2" t="s">
        <v>1</v>
      </c>
      <c r="DO29" s="2" t="s">
        <v>1</v>
      </c>
      <c r="DP29" s="2" t="s">
        <v>1</v>
      </c>
      <c r="DQ29" s="2" t="s">
        <v>1</v>
      </c>
      <c r="DR29" s="2" t="s">
        <v>1</v>
      </c>
      <c r="DS29" s="2" t="s">
        <v>1</v>
      </c>
      <c r="DT29" s="2" t="s">
        <v>1</v>
      </c>
      <c r="DU29" s="2" t="s">
        <v>1</v>
      </c>
      <c r="DV29" s="2" t="s">
        <v>1</v>
      </c>
      <c r="DW29" s="2" t="s">
        <v>1</v>
      </c>
      <c r="DX29" s="2" t="s">
        <v>1</v>
      </c>
      <c r="DY29" s="2">
        <v>37585</v>
      </c>
      <c r="DZ29" s="2">
        <v>54400</v>
      </c>
      <c r="EA29" s="2" t="s">
        <v>1</v>
      </c>
      <c r="EB29" s="2" t="s">
        <v>1</v>
      </c>
      <c r="EC29" s="2" t="s">
        <v>1</v>
      </c>
      <c r="ED29" s="2" t="s">
        <v>1</v>
      </c>
      <c r="EE29" s="2" t="s">
        <v>1</v>
      </c>
      <c r="EF29" s="2" t="s">
        <v>1</v>
      </c>
      <c r="EG29" s="2" t="s">
        <v>1</v>
      </c>
      <c r="EH29" s="2" t="s">
        <v>1</v>
      </c>
      <c r="EI29" s="2" t="s">
        <v>1</v>
      </c>
      <c r="EJ29" s="2" t="s">
        <v>1</v>
      </c>
      <c r="EK29" s="2" t="s">
        <v>1</v>
      </c>
      <c r="EL29" s="2" t="s">
        <v>1</v>
      </c>
      <c r="EM29" s="2" t="s">
        <v>1</v>
      </c>
      <c r="EN29" s="2" t="s">
        <v>1</v>
      </c>
      <c r="EO29" s="2" t="s">
        <v>1</v>
      </c>
      <c r="EP29" s="2" t="s">
        <v>1</v>
      </c>
      <c r="EQ29" s="2" t="s">
        <v>1</v>
      </c>
      <c r="ER29" s="2" t="s">
        <v>1</v>
      </c>
      <c r="ES29" s="2" t="s">
        <v>1</v>
      </c>
      <c r="ET29" s="2" t="s">
        <v>1</v>
      </c>
      <c r="EU29" s="2" t="s">
        <v>1</v>
      </c>
      <c r="EV29" s="2">
        <v>250000</v>
      </c>
      <c r="EW29" s="2" t="s">
        <v>1</v>
      </c>
      <c r="EX29" s="2" t="s">
        <v>1</v>
      </c>
      <c r="EY29" s="2" t="s">
        <v>1</v>
      </c>
      <c r="EZ29" s="2" t="s">
        <v>1</v>
      </c>
      <c r="FA29" s="2" t="s">
        <v>1</v>
      </c>
      <c r="FB29" s="2" t="s">
        <v>1</v>
      </c>
      <c r="FC29" s="2" t="s">
        <v>1</v>
      </c>
      <c r="FD29" s="2">
        <v>4043</v>
      </c>
      <c r="FE29" s="2">
        <v>146358</v>
      </c>
      <c r="FF29" s="2">
        <v>181292</v>
      </c>
      <c r="FG29" s="2" t="s">
        <v>1</v>
      </c>
      <c r="FH29" s="2" t="s">
        <v>1</v>
      </c>
      <c r="FI29" s="2" t="s">
        <v>1</v>
      </c>
      <c r="FJ29" s="2">
        <v>32892</v>
      </c>
      <c r="FK29" s="2" t="s">
        <v>1</v>
      </c>
      <c r="FL29" s="2" t="s">
        <v>1</v>
      </c>
      <c r="FM29" s="2" t="s">
        <v>1</v>
      </c>
      <c r="FN29" s="2" t="s">
        <v>1</v>
      </c>
      <c r="FO29" s="2" t="s">
        <v>1</v>
      </c>
      <c r="FP29" s="2" t="s">
        <v>1</v>
      </c>
      <c r="FQ29" s="2" t="s">
        <v>1</v>
      </c>
      <c r="FR29" s="2" t="s">
        <v>1</v>
      </c>
      <c r="FS29" s="2">
        <v>5458</v>
      </c>
      <c r="FT29" s="2">
        <v>7611</v>
      </c>
      <c r="FU29" s="2" t="s">
        <v>1</v>
      </c>
      <c r="FV29" s="2">
        <v>23899</v>
      </c>
      <c r="FW29" s="2" t="s">
        <v>1</v>
      </c>
      <c r="FX29" s="2" t="s">
        <v>1</v>
      </c>
      <c r="FY29" s="2" t="s">
        <v>1</v>
      </c>
      <c r="FZ29" s="2" t="s">
        <v>1</v>
      </c>
      <c r="GA29" s="2" t="s">
        <v>1</v>
      </c>
      <c r="GB29" s="2" t="s">
        <v>1</v>
      </c>
      <c r="GC29" s="2" t="s">
        <v>1</v>
      </c>
      <c r="GD29" s="2">
        <v>120508</v>
      </c>
      <c r="GE29" s="2" t="s">
        <v>1</v>
      </c>
      <c r="GF29" s="2">
        <v>9677</v>
      </c>
      <c r="GG29" s="2" t="s">
        <v>1</v>
      </c>
      <c r="GH29" s="2" t="s">
        <v>1</v>
      </c>
      <c r="GI29" s="2">
        <v>1189</v>
      </c>
      <c r="GJ29" s="2">
        <v>23028.43</v>
      </c>
      <c r="GK29" s="2">
        <v>31988.6</v>
      </c>
      <c r="GL29" s="2" t="s">
        <v>1</v>
      </c>
      <c r="GM29" s="2" t="s">
        <v>1</v>
      </c>
      <c r="GN29" s="2" t="s">
        <v>1</v>
      </c>
      <c r="GO29" s="2">
        <v>3387</v>
      </c>
      <c r="GP29" s="2" t="s">
        <v>1</v>
      </c>
      <c r="GQ29" s="2">
        <v>295220.14</v>
      </c>
      <c r="GR29" s="2">
        <v>23091</v>
      </c>
      <c r="GS29" s="2">
        <v>0</v>
      </c>
      <c r="GT29" s="2">
        <v>3874</v>
      </c>
      <c r="GU29" s="2">
        <v>2521</v>
      </c>
      <c r="GV29" s="2" t="s">
        <v>1</v>
      </c>
      <c r="GW29" s="2" t="s">
        <v>1</v>
      </c>
      <c r="GX29" s="2" t="s">
        <v>1</v>
      </c>
      <c r="GY29" s="2" t="s">
        <v>1</v>
      </c>
      <c r="GZ29" s="2" t="s">
        <v>1</v>
      </c>
      <c r="HA29" s="2" t="s">
        <v>1</v>
      </c>
      <c r="HB29" s="2" t="s">
        <v>1</v>
      </c>
      <c r="HC29" s="2" t="s">
        <v>1</v>
      </c>
      <c r="HD29" s="2" t="s">
        <v>1</v>
      </c>
      <c r="HE29" s="2">
        <v>0</v>
      </c>
      <c r="HF29" s="2">
        <v>4000</v>
      </c>
      <c r="HG29" s="2" t="s">
        <v>1</v>
      </c>
      <c r="HH29" s="2" t="s">
        <v>1</v>
      </c>
      <c r="HI29" s="2">
        <v>8180</v>
      </c>
      <c r="HJ29" s="2" t="s">
        <v>1</v>
      </c>
      <c r="HK29" s="2" t="s">
        <v>1</v>
      </c>
      <c r="HL29" s="2" t="s">
        <v>1</v>
      </c>
      <c r="HM29" s="2" t="s">
        <v>1</v>
      </c>
      <c r="HN29" s="2" t="s">
        <v>1</v>
      </c>
      <c r="HO29" s="2" t="s">
        <v>1</v>
      </c>
      <c r="HP29" s="2" t="s">
        <v>1</v>
      </c>
      <c r="HQ29" s="2" t="s">
        <v>1</v>
      </c>
      <c r="HR29" s="2">
        <v>2842</v>
      </c>
      <c r="HS29" s="2" t="s">
        <v>1</v>
      </c>
      <c r="HT29" s="2" t="s">
        <v>1</v>
      </c>
      <c r="HU29" s="2" t="s">
        <v>1</v>
      </c>
      <c r="HV29" s="2" t="s">
        <v>1</v>
      </c>
      <c r="HW29" s="2">
        <v>51505</v>
      </c>
      <c r="HX29" s="2" t="s">
        <v>1</v>
      </c>
      <c r="HY29" s="2" t="s">
        <v>1</v>
      </c>
      <c r="HZ29" s="2" t="s">
        <v>1</v>
      </c>
      <c r="IA29" s="2">
        <v>1545</v>
      </c>
      <c r="IB29" s="2" t="s">
        <v>1</v>
      </c>
      <c r="IC29" s="2" t="s">
        <v>1</v>
      </c>
      <c r="ID29" s="2" t="s">
        <v>1</v>
      </c>
      <c r="IE29" s="2" t="s">
        <v>1</v>
      </c>
      <c r="IF29" s="2" t="s">
        <v>1</v>
      </c>
      <c r="IG29" s="2" t="s">
        <v>1</v>
      </c>
      <c r="IH29" s="2" t="s">
        <v>1</v>
      </c>
      <c r="II29" s="2" t="s">
        <v>1</v>
      </c>
      <c r="IJ29" s="2">
        <v>0</v>
      </c>
      <c r="IK29" s="2">
        <v>56430</v>
      </c>
      <c r="IL29" s="2" t="s">
        <v>1</v>
      </c>
      <c r="IM29" s="2">
        <v>13981</v>
      </c>
      <c r="IN29" s="2" t="s">
        <v>1</v>
      </c>
      <c r="IO29" s="2">
        <v>0</v>
      </c>
      <c r="IP29" s="2" t="s">
        <v>1</v>
      </c>
      <c r="IQ29" s="2" t="s">
        <v>1</v>
      </c>
      <c r="IR29" s="2" t="s">
        <v>1</v>
      </c>
      <c r="IS29" s="2" t="s">
        <v>1</v>
      </c>
      <c r="IT29" s="2" t="s">
        <v>1</v>
      </c>
      <c r="IU29" s="2" t="s">
        <v>1</v>
      </c>
      <c r="IV29" s="2" t="s">
        <v>1</v>
      </c>
      <c r="IW29" s="2" t="s">
        <v>1</v>
      </c>
      <c r="IX29" s="2">
        <v>500</v>
      </c>
      <c r="IY29" s="2" t="s">
        <v>1</v>
      </c>
      <c r="IZ29" s="2" t="s">
        <v>1</v>
      </c>
      <c r="JA29" s="2" t="s">
        <v>1</v>
      </c>
      <c r="JB29" s="2" t="s">
        <v>1</v>
      </c>
      <c r="JC29" s="2" t="s">
        <v>1</v>
      </c>
      <c r="JD29" s="2" t="s">
        <v>1</v>
      </c>
      <c r="JE29" s="2" t="s">
        <v>1</v>
      </c>
      <c r="JF29" s="2" t="s">
        <v>1</v>
      </c>
      <c r="JG29" s="2" t="s">
        <v>1</v>
      </c>
      <c r="JH29" s="2" t="s">
        <v>1</v>
      </c>
      <c r="JI29" s="2" t="s">
        <v>1</v>
      </c>
      <c r="JJ29" s="2" t="s">
        <v>1</v>
      </c>
      <c r="JK29" s="2" t="s">
        <v>1</v>
      </c>
      <c r="JL29" s="2" t="s">
        <v>1</v>
      </c>
      <c r="JM29" s="2" t="s">
        <v>1</v>
      </c>
      <c r="JN29" s="2" t="s">
        <v>1</v>
      </c>
      <c r="JO29" s="2" t="s">
        <v>1</v>
      </c>
      <c r="JP29" s="2" t="s">
        <v>1</v>
      </c>
      <c r="JQ29" s="2" t="s">
        <v>1</v>
      </c>
      <c r="JR29" s="2" t="s">
        <v>1</v>
      </c>
      <c r="JS29" s="2" t="s">
        <v>1</v>
      </c>
      <c r="JT29" s="2" t="s">
        <v>1</v>
      </c>
      <c r="JU29" s="2">
        <v>0</v>
      </c>
      <c r="JV29" s="2">
        <v>710432</v>
      </c>
      <c r="JW29" s="2" t="s">
        <v>1</v>
      </c>
      <c r="JX29" s="2" t="s">
        <v>1</v>
      </c>
      <c r="JY29" s="2" t="s">
        <v>1</v>
      </c>
      <c r="JZ29" s="2" t="s">
        <v>1</v>
      </c>
      <c r="KA29" s="2" t="s">
        <v>1</v>
      </c>
      <c r="KB29" s="2" t="s">
        <v>1</v>
      </c>
      <c r="KC29" s="2" t="s">
        <v>1</v>
      </c>
      <c r="KD29" s="2" t="s">
        <v>1</v>
      </c>
      <c r="KE29" s="2" t="s">
        <v>1</v>
      </c>
      <c r="KF29" s="2" t="s">
        <v>1</v>
      </c>
      <c r="KG29" s="2" t="s">
        <v>1</v>
      </c>
      <c r="KH29" s="2" t="s">
        <v>1</v>
      </c>
      <c r="KI29" s="2" t="s">
        <v>1</v>
      </c>
      <c r="KJ29" s="2" t="s">
        <v>1</v>
      </c>
      <c r="KK29" s="2" t="s">
        <v>1</v>
      </c>
      <c r="KL29" s="2" t="s">
        <v>1</v>
      </c>
      <c r="KM29" s="2" t="s">
        <v>1</v>
      </c>
      <c r="KN29" s="2" t="s">
        <v>1</v>
      </c>
      <c r="KO29" s="2" t="s">
        <v>1</v>
      </c>
      <c r="KP29" s="2" t="s">
        <v>1</v>
      </c>
      <c r="KQ29" s="2" t="s">
        <v>1</v>
      </c>
      <c r="KR29" s="2" t="s">
        <v>1</v>
      </c>
      <c r="KS29" s="2" t="s">
        <v>1</v>
      </c>
      <c r="KT29" s="2" t="s">
        <v>1</v>
      </c>
      <c r="KU29" s="2" t="s">
        <v>1</v>
      </c>
      <c r="KV29" s="2" t="s">
        <v>1</v>
      </c>
      <c r="KW29" s="2" t="s">
        <v>1</v>
      </c>
      <c r="KX29" s="2" t="s">
        <v>1</v>
      </c>
      <c r="KY29" s="2" t="s">
        <v>1</v>
      </c>
      <c r="KZ29" s="2" t="s">
        <v>1</v>
      </c>
      <c r="LA29" s="2" t="s">
        <v>1</v>
      </c>
      <c r="LB29" s="2" t="s">
        <v>1</v>
      </c>
      <c r="LC29" s="2" t="s">
        <v>1</v>
      </c>
      <c r="LD29" s="2" t="s">
        <v>1</v>
      </c>
      <c r="LE29" s="2" t="s">
        <v>1</v>
      </c>
      <c r="LF29" s="2" t="s">
        <v>1</v>
      </c>
      <c r="LG29" s="2" t="s">
        <v>1</v>
      </c>
    </row>
    <row r="30" spans="1:319" x14ac:dyDescent="0.3">
      <c r="A30" s="2" t="s">
        <v>21</v>
      </c>
      <c r="B30" s="2">
        <v>858</v>
      </c>
      <c r="C30" s="23">
        <f t="shared" si="25"/>
        <v>838742.19999999925</v>
      </c>
      <c r="D30" s="23">
        <f t="shared" si="26"/>
        <v>14233728.009999998</v>
      </c>
      <c r="E30" s="23">
        <f t="shared" si="27"/>
        <v>16589.426585081583</v>
      </c>
      <c r="F30" s="23">
        <f t="shared" si="28"/>
        <v>9646803.6699999981</v>
      </c>
      <c r="G30" s="23">
        <f t="shared" si="29"/>
        <v>1395392.72</v>
      </c>
      <c r="H30" s="23">
        <f t="shared" si="30"/>
        <v>2778865.37</v>
      </c>
      <c r="I30" s="23">
        <f t="shared" si="31"/>
        <v>412666.25</v>
      </c>
      <c r="J30" s="23">
        <f t="shared" si="32"/>
        <v>480.96299533799532</v>
      </c>
      <c r="K30" s="23">
        <f t="shared" si="33"/>
        <v>412666.25</v>
      </c>
      <c r="L30" s="23">
        <f t="shared" si="34"/>
        <v>0</v>
      </c>
      <c r="M30" s="23">
        <f t="shared" si="35"/>
        <v>1236542.67</v>
      </c>
      <c r="N30" s="23">
        <f t="shared" si="36"/>
        <v>11243.360920745918</v>
      </c>
      <c r="O30" s="23">
        <f t="shared" si="37"/>
        <v>2259054.02</v>
      </c>
      <c r="P30" s="23">
        <f t="shared" si="38"/>
        <v>1892137.86</v>
      </c>
      <c r="Q30" s="23">
        <f t="shared" si="39"/>
        <v>4068758</v>
      </c>
      <c r="R30" s="23">
        <f t="shared" si="40"/>
        <v>9143096.0600000005</v>
      </c>
      <c r="S30" s="23">
        <f t="shared" si="41"/>
        <v>10656.289114219115</v>
      </c>
      <c r="T30" s="23">
        <f t="shared" si="42"/>
        <v>503707.60999999754</v>
      </c>
      <c r="U30" s="7">
        <f t="shared" si="43"/>
        <v>5.2214974745100999E-2</v>
      </c>
      <c r="V30" s="23">
        <f t="shared" si="44"/>
        <v>4291</v>
      </c>
      <c r="W30" s="23">
        <f t="shared" si="45"/>
        <v>450926</v>
      </c>
      <c r="X30" s="23">
        <f t="shared" si="46"/>
        <v>40020.61</v>
      </c>
      <c r="Y30" s="23">
        <f t="shared" si="47"/>
        <v>8470</v>
      </c>
      <c r="Z30" s="23">
        <f t="shared" si="48"/>
        <v>0</v>
      </c>
      <c r="AA30" s="23">
        <f t="shared" si="49"/>
        <v>923146.18</v>
      </c>
      <c r="AB30" s="23">
        <f t="shared" si="50"/>
        <v>13394985.809999999</v>
      </c>
      <c r="AC30" s="23">
        <f t="shared" si="51"/>
        <v>15611.871573426572</v>
      </c>
      <c r="AD30" s="23">
        <f t="shared" si="52"/>
        <v>8729121.2699999996</v>
      </c>
      <c r="AE30" s="23">
        <f t="shared" si="53"/>
        <v>10173.801013986014</v>
      </c>
      <c r="AF30" s="23">
        <f t="shared" si="54"/>
        <v>3029154.4</v>
      </c>
      <c r="AG30" s="23">
        <f t="shared" si="55"/>
        <v>3530.4829836829836</v>
      </c>
      <c r="AH30" s="23">
        <f t="shared" si="56"/>
        <v>7296685.7899999991</v>
      </c>
      <c r="AI30" s="23">
        <f t="shared" si="57"/>
        <v>189075.88999999998</v>
      </c>
      <c r="AJ30" s="23">
        <f t="shared" si="58"/>
        <v>774420.42</v>
      </c>
      <c r="AK30" s="23">
        <f t="shared" si="59"/>
        <v>4665864.54</v>
      </c>
      <c r="AL30" s="23">
        <f t="shared" si="60"/>
        <v>5438.0705594405599</v>
      </c>
      <c r="AM30" s="23">
        <f t="shared" si="61"/>
        <v>4589864.54</v>
      </c>
      <c r="AN30" s="23">
        <f t="shared" si="62"/>
        <v>0</v>
      </c>
      <c r="AO30" s="2">
        <v>1926170.01</v>
      </c>
      <c r="AP30" s="2">
        <v>76251.210000000006</v>
      </c>
      <c r="AQ30" s="2">
        <v>256632.8</v>
      </c>
      <c r="AR30" s="2" t="s">
        <v>1</v>
      </c>
      <c r="AS30" s="2">
        <v>1632597.86</v>
      </c>
      <c r="AT30" s="2">
        <v>259540</v>
      </c>
      <c r="AU30" s="2" t="s">
        <v>1</v>
      </c>
      <c r="AV30" s="2">
        <v>4068758</v>
      </c>
      <c r="AX30" s="2" t="s">
        <v>1</v>
      </c>
      <c r="AY30" s="2" t="s">
        <v>1</v>
      </c>
      <c r="AZ30" s="2" t="s">
        <v>1</v>
      </c>
      <c r="BA30" s="2">
        <v>4279</v>
      </c>
      <c r="BB30" s="2">
        <v>12</v>
      </c>
      <c r="BC30" s="2" t="s">
        <v>1</v>
      </c>
      <c r="BD30" s="2" t="s">
        <v>1</v>
      </c>
      <c r="BE30" s="2" t="s">
        <v>1</v>
      </c>
      <c r="BF30" s="2">
        <v>417259</v>
      </c>
      <c r="BG30" s="2">
        <v>12380</v>
      </c>
      <c r="BH30" s="2" t="s">
        <v>1</v>
      </c>
      <c r="BI30" s="2">
        <v>20087</v>
      </c>
      <c r="BJ30" s="2">
        <v>1200</v>
      </c>
      <c r="BK30" s="2" t="s">
        <v>1</v>
      </c>
      <c r="BL30" s="2" t="s">
        <v>1</v>
      </c>
      <c r="BM30" s="2" t="s">
        <v>1</v>
      </c>
      <c r="BN30" s="2" t="s">
        <v>1</v>
      </c>
      <c r="BO30" s="2" t="s">
        <v>1</v>
      </c>
      <c r="BP30" s="2">
        <v>40020.61</v>
      </c>
      <c r="BQ30" s="2" t="s">
        <v>1</v>
      </c>
      <c r="BR30" s="2" t="s">
        <v>1</v>
      </c>
      <c r="BS30" s="2" t="s">
        <v>1</v>
      </c>
      <c r="BT30" s="2">
        <v>8470</v>
      </c>
      <c r="BX30" s="2" t="s">
        <v>1</v>
      </c>
      <c r="BY30" s="2">
        <v>923146.18</v>
      </c>
      <c r="BZ30" s="2" t="s">
        <v>1</v>
      </c>
      <c r="CA30" s="2">
        <v>1038735.09</v>
      </c>
      <c r="CB30" s="2">
        <v>250</v>
      </c>
      <c r="CC30" s="2">
        <v>4178</v>
      </c>
      <c r="CD30" s="2" t="s">
        <v>1</v>
      </c>
      <c r="CE30" s="2" t="s">
        <v>1</v>
      </c>
      <c r="CF30" s="2" t="s">
        <v>1</v>
      </c>
      <c r="CG30" s="2">
        <v>64413</v>
      </c>
      <c r="CH30" s="2">
        <v>123344</v>
      </c>
      <c r="CI30" s="2">
        <v>1635</v>
      </c>
      <c r="CJ30" s="2" t="s">
        <v>1</v>
      </c>
      <c r="CK30" s="2">
        <v>3987.58</v>
      </c>
      <c r="CL30" s="2" t="s">
        <v>1</v>
      </c>
      <c r="CM30" s="2" t="s">
        <v>1</v>
      </c>
      <c r="CN30" s="2" t="s">
        <v>1</v>
      </c>
      <c r="CO30" s="2" t="s">
        <v>1</v>
      </c>
      <c r="CP30" s="2" t="s">
        <v>1</v>
      </c>
      <c r="CQ30" s="2">
        <v>10000</v>
      </c>
      <c r="CR30" s="2">
        <v>3133</v>
      </c>
      <c r="CS30" s="2" t="s">
        <v>1</v>
      </c>
      <c r="CT30" s="2" t="s">
        <v>1</v>
      </c>
      <c r="CU30" s="2" t="s">
        <v>1</v>
      </c>
      <c r="CV30" s="2" t="s">
        <v>1</v>
      </c>
      <c r="CW30" s="2">
        <v>30000</v>
      </c>
      <c r="CX30" s="2" t="s">
        <v>1</v>
      </c>
      <c r="CY30" s="2">
        <v>6946</v>
      </c>
      <c r="CZ30" s="2" t="s">
        <v>1</v>
      </c>
      <c r="DA30" s="2">
        <v>93627.05</v>
      </c>
      <c r="DB30" s="2" t="s">
        <v>1</v>
      </c>
      <c r="DC30" s="2">
        <v>80</v>
      </c>
      <c r="DD30" s="2" t="s">
        <v>1</v>
      </c>
      <c r="DE30" s="2" t="s">
        <v>1</v>
      </c>
      <c r="DF30" s="2">
        <v>15064</v>
      </c>
      <c r="DG30" s="2" t="s">
        <v>1</v>
      </c>
      <c r="DH30" s="2" t="s">
        <v>1</v>
      </c>
      <c r="DI30" s="2" t="s">
        <v>1</v>
      </c>
      <c r="DJ30" s="2" t="s">
        <v>1</v>
      </c>
      <c r="DK30" s="2" t="s">
        <v>1</v>
      </c>
      <c r="DL30" s="2" t="s">
        <v>1</v>
      </c>
      <c r="DM30" s="2" t="s">
        <v>1</v>
      </c>
      <c r="DN30" s="2">
        <v>2778865.37</v>
      </c>
      <c r="DO30" s="2" t="s">
        <v>1</v>
      </c>
      <c r="DP30" s="2" t="s">
        <v>1</v>
      </c>
      <c r="DQ30" s="2" t="s">
        <v>1</v>
      </c>
      <c r="DR30" s="2" t="s">
        <v>1</v>
      </c>
      <c r="DS30" s="2" t="s">
        <v>1</v>
      </c>
      <c r="DT30" s="2" t="s">
        <v>1</v>
      </c>
      <c r="DU30" s="2" t="s">
        <v>1</v>
      </c>
      <c r="DV30" s="2" t="s">
        <v>1</v>
      </c>
      <c r="DW30" s="2" t="s">
        <v>1</v>
      </c>
      <c r="DX30" s="2" t="s">
        <v>1</v>
      </c>
      <c r="DY30" s="2">
        <v>41104</v>
      </c>
      <c r="DZ30" s="2">
        <v>153800</v>
      </c>
      <c r="EA30" s="2" t="s">
        <v>1</v>
      </c>
      <c r="EB30" s="2">
        <v>18000</v>
      </c>
      <c r="EC30" s="2" t="s">
        <v>1</v>
      </c>
      <c r="ED30" s="2" t="s">
        <v>1</v>
      </c>
      <c r="EE30" s="2">
        <v>20000</v>
      </c>
      <c r="EF30" s="2">
        <v>144699.25</v>
      </c>
      <c r="EG30" s="2" t="s">
        <v>1</v>
      </c>
      <c r="EH30" s="2" t="s">
        <v>1</v>
      </c>
      <c r="EI30" s="2">
        <v>35063</v>
      </c>
      <c r="EJ30" s="2" t="s">
        <v>1</v>
      </c>
      <c r="EK30" s="2" t="s">
        <v>1</v>
      </c>
      <c r="EL30" s="2" t="s">
        <v>1</v>
      </c>
      <c r="EM30" s="2" t="s">
        <v>1</v>
      </c>
      <c r="EN30" s="2" t="s">
        <v>1</v>
      </c>
      <c r="EO30" s="2" t="s">
        <v>1</v>
      </c>
      <c r="EP30" s="2" t="s">
        <v>1</v>
      </c>
      <c r="EQ30" s="2" t="s">
        <v>1</v>
      </c>
      <c r="ER30" s="2" t="s">
        <v>1</v>
      </c>
      <c r="ES30" s="2" t="s">
        <v>1</v>
      </c>
      <c r="ET30" s="2" t="s">
        <v>1</v>
      </c>
      <c r="EU30" s="2" t="s">
        <v>1</v>
      </c>
      <c r="EV30" s="2" t="s">
        <v>1</v>
      </c>
      <c r="EW30" s="2" t="s">
        <v>1</v>
      </c>
      <c r="EX30" s="2" t="s">
        <v>1</v>
      </c>
      <c r="EY30" s="2" t="s">
        <v>1</v>
      </c>
      <c r="EZ30" s="2" t="s">
        <v>1</v>
      </c>
      <c r="FA30" s="2" t="s">
        <v>1</v>
      </c>
      <c r="FB30" s="2" t="s">
        <v>1</v>
      </c>
      <c r="FC30" s="2">
        <v>1120629</v>
      </c>
      <c r="FD30" s="2">
        <v>910</v>
      </c>
      <c r="FE30" s="2">
        <v>881208.4</v>
      </c>
      <c r="FF30" s="2">
        <v>498711</v>
      </c>
      <c r="FG30" s="2" t="s">
        <v>1</v>
      </c>
      <c r="FH30" s="2">
        <v>0</v>
      </c>
      <c r="FI30" s="2">
        <v>366834</v>
      </c>
      <c r="FJ30" s="2">
        <v>155781</v>
      </c>
      <c r="FK30" s="2">
        <v>4463</v>
      </c>
      <c r="FL30" s="2">
        <v>618</v>
      </c>
      <c r="FM30" s="2" t="s">
        <v>1</v>
      </c>
      <c r="FN30" s="2" t="s">
        <v>1</v>
      </c>
      <c r="FO30" s="2" t="s">
        <v>1</v>
      </c>
      <c r="FP30" s="2">
        <v>6967</v>
      </c>
      <c r="FQ30" s="2" t="s">
        <v>1</v>
      </c>
      <c r="FR30" s="2" t="s">
        <v>1</v>
      </c>
      <c r="FS30" s="2">
        <v>12926</v>
      </c>
      <c r="FT30" s="2">
        <v>194948.24</v>
      </c>
      <c r="FU30" s="2" t="s">
        <v>1</v>
      </c>
      <c r="FV30" s="2">
        <v>783793.09</v>
      </c>
      <c r="FW30" s="2" t="s">
        <v>1</v>
      </c>
      <c r="FX30" s="2" t="s">
        <v>1</v>
      </c>
      <c r="FY30" s="2" t="s">
        <v>1</v>
      </c>
      <c r="FZ30" s="2" t="s">
        <v>1</v>
      </c>
      <c r="GA30" s="2" t="s">
        <v>1</v>
      </c>
      <c r="GB30" s="2" t="s">
        <v>1</v>
      </c>
      <c r="GC30" s="2" t="s">
        <v>1</v>
      </c>
      <c r="GD30" s="2">
        <v>434361.42</v>
      </c>
      <c r="GE30" s="2">
        <v>55003.79</v>
      </c>
      <c r="GF30" s="2">
        <v>192730.32</v>
      </c>
      <c r="GG30" s="2" t="s">
        <v>1</v>
      </c>
      <c r="GH30" s="2" t="s">
        <v>1</v>
      </c>
      <c r="GI30" s="2">
        <v>4389</v>
      </c>
      <c r="GJ30" s="2">
        <v>70559.13</v>
      </c>
      <c r="GK30" s="2">
        <v>78985.600000000006</v>
      </c>
      <c r="GL30" s="2">
        <v>9000</v>
      </c>
      <c r="GM30" s="2">
        <v>3000</v>
      </c>
      <c r="GN30" s="2" t="s">
        <v>1</v>
      </c>
      <c r="GO30" s="2">
        <v>15055</v>
      </c>
      <c r="GP30" s="2" t="s">
        <v>1</v>
      </c>
      <c r="GQ30" s="2">
        <v>1902947.5</v>
      </c>
      <c r="GR30" s="2">
        <v>391751.51</v>
      </c>
      <c r="GS30" s="2">
        <v>0</v>
      </c>
      <c r="GT30" s="2">
        <v>64137.09</v>
      </c>
      <c r="GU30" s="2">
        <v>46976.7</v>
      </c>
      <c r="GV30" s="2" t="s">
        <v>1</v>
      </c>
      <c r="GW30" s="2" t="s">
        <v>1</v>
      </c>
      <c r="GX30" s="2" t="s">
        <v>1</v>
      </c>
      <c r="GY30" s="2" t="s">
        <v>1</v>
      </c>
      <c r="GZ30" s="2" t="s">
        <v>1</v>
      </c>
      <c r="HA30" s="2" t="s">
        <v>1</v>
      </c>
      <c r="HB30" s="2" t="s">
        <v>1</v>
      </c>
      <c r="HC30" s="2" t="s">
        <v>1</v>
      </c>
      <c r="HD30" s="2" t="s">
        <v>1</v>
      </c>
      <c r="HE30" s="2">
        <v>89538.79</v>
      </c>
      <c r="HF30" s="2">
        <v>51360</v>
      </c>
      <c r="HG30" s="2">
        <v>48177.1</v>
      </c>
      <c r="HH30" s="2" t="s">
        <v>1</v>
      </c>
      <c r="HI30" s="2" t="s">
        <v>1</v>
      </c>
      <c r="HJ30" s="2" t="s">
        <v>1</v>
      </c>
      <c r="HK30" s="2" t="s">
        <v>1</v>
      </c>
      <c r="HL30" s="2" t="s">
        <v>1</v>
      </c>
      <c r="HM30" s="2" t="s">
        <v>1</v>
      </c>
      <c r="HN30" s="2" t="s">
        <v>1</v>
      </c>
      <c r="HO30" s="2" t="s">
        <v>1</v>
      </c>
      <c r="HP30" s="2" t="s">
        <v>1</v>
      </c>
      <c r="HQ30" s="2" t="s">
        <v>1</v>
      </c>
      <c r="HR30" s="2">
        <v>34990</v>
      </c>
      <c r="HS30" s="2" t="s">
        <v>1</v>
      </c>
      <c r="HT30" s="2" t="s">
        <v>1</v>
      </c>
      <c r="HU30" s="2" t="s">
        <v>1</v>
      </c>
      <c r="HV30" s="2" t="s">
        <v>1</v>
      </c>
      <c r="HW30" s="2">
        <v>90430.42</v>
      </c>
      <c r="HX30" s="2" t="s">
        <v>1</v>
      </c>
      <c r="HY30" s="2" t="s">
        <v>1</v>
      </c>
      <c r="HZ30" s="2" t="s">
        <v>1</v>
      </c>
      <c r="IA30" s="2" t="s">
        <v>1</v>
      </c>
      <c r="IB30" s="2">
        <v>649000</v>
      </c>
      <c r="IC30" s="2" t="s">
        <v>1</v>
      </c>
      <c r="ID30" s="2" t="s">
        <v>1</v>
      </c>
      <c r="IE30" s="2" t="s">
        <v>1</v>
      </c>
      <c r="IF30" s="2" t="s">
        <v>1</v>
      </c>
      <c r="IG30" s="2" t="s">
        <v>1</v>
      </c>
      <c r="IH30" s="2">
        <v>35063</v>
      </c>
      <c r="II30" s="2" t="s">
        <v>1</v>
      </c>
      <c r="IJ30" s="2" t="s">
        <v>1</v>
      </c>
      <c r="IK30" s="2">
        <v>274191.34000000003</v>
      </c>
      <c r="IL30" s="2">
        <v>20019.830000000002</v>
      </c>
      <c r="IM30" s="2">
        <v>6000</v>
      </c>
      <c r="IN30" s="2" t="s">
        <v>1</v>
      </c>
      <c r="IO30" s="2" t="s">
        <v>1</v>
      </c>
      <c r="IP30" s="2" t="s">
        <v>1</v>
      </c>
      <c r="IQ30" s="2" t="s">
        <v>1</v>
      </c>
      <c r="IR30" s="2" t="s">
        <v>1</v>
      </c>
      <c r="IS30" s="2" t="s">
        <v>1</v>
      </c>
      <c r="IT30" s="2" t="s">
        <v>1</v>
      </c>
      <c r="IU30" s="2">
        <v>6095</v>
      </c>
      <c r="IV30" s="2" t="s">
        <v>1</v>
      </c>
      <c r="IW30" s="2" t="s">
        <v>1</v>
      </c>
      <c r="IX30" s="2" t="s">
        <v>1</v>
      </c>
      <c r="IY30" s="2">
        <v>63000</v>
      </c>
      <c r="IZ30" s="2" t="s">
        <v>1</v>
      </c>
      <c r="JA30" s="2">
        <v>64570</v>
      </c>
      <c r="JB30" s="2" t="s">
        <v>1</v>
      </c>
      <c r="JC30" s="2" t="s">
        <v>1</v>
      </c>
      <c r="JD30" s="2" t="s">
        <v>1</v>
      </c>
      <c r="JE30" s="2" t="s">
        <v>1</v>
      </c>
      <c r="JF30" s="2" t="s">
        <v>1</v>
      </c>
      <c r="JG30" s="2" t="s">
        <v>1</v>
      </c>
      <c r="JH30" s="2" t="s">
        <v>1</v>
      </c>
      <c r="JI30" s="2">
        <v>76000</v>
      </c>
      <c r="JJ30" s="2" t="s">
        <v>1</v>
      </c>
      <c r="JK30" s="2" t="s">
        <v>1</v>
      </c>
      <c r="JL30" s="2" t="s">
        <v>1</v>
      </c>
      <c r="JM30" s="2" t="s">
        <v>1</v>
      </c>
      <c r="JN30" s="2" t="s">
        <v>1</v>
      </c>
      <c r="JO30" s="2" t="s">
        <v>1</v>
      </c>
      <c r="JP30" s="2" t="s">
        <v>1</v>
      </c>
      <c r="JQ30" s="2" t="s">
        <v>1</v>
      </c>
      <c r="JR30" s="2" t="s">
        <v>1</v>
      </c>
      <c r="JS30" s="2" t="s">
        <v>1</v>
      </c>
      <c r="JT30" s="2" t="s">
        <v>1</v>
      </c>
      <c r="JU30" s="2" t="s">
        <v>1</v>
      </c>
      <c r="JV30" s="2">
        <v>3381045.14</v>
      </c>
      <c r="JW30" s="2">
        <v>0</v>
      </c>
      <c r="JX30" s="2" t="s">
        <v>1</v>
      </c>
      <c r="JY30" s="2" t="s">
        <v>1</v>
      </c>
      <c r="JZ30" s="2" t="s">
        <v>1</v>
      </c>
      <c r="KA30" s="2" t="s">
        <v>1</v>
      </c>
      <c r="KB30" s="2" t="s">
        <v>1</v>
      </c>
      <c r="KC30" s="2">
        <v>1208819.3999999999</v>
      </c>
      <c r="KD30" s="2" t="s">
        <v>1</v>
      </c>
      <c r="KE30" s="2" t="s">
        <v>1</v>
      </c>
      <c r="KF30" s="2" t="s">
        <v>1</v>
      </c>
      <c r="KG30" s="2" t="s">
        <v>1</v>
      </c>
      <c r="KH30" s="2" t="s">
        <v>1</v>
      </c>
      <c r="KI30" s="2" t="s">
        <v>1</v>
      </c>
      <c r="KJ30" s="2" t="s">
        <v>1</v>
      </c>
      <c r="KK30" s="2" t="s">
        <v>1</v>
      </c>
      <c r="KL30" s="2" t="s">
        <v>1</v>
      </c>
      <c r="KM30" s="2" t="s">
        <v>1</v>
      </c>
      <c r="KN30" s="2" t="s">
        <v>1</v>
      </c>
      <c r="KO30" s="2" t="s">
        <v>1</v>
      </c>
      <c r="KP30" s="2" t="s">
        <v>1</v>
      </c>
      <c r="KQ30" s="2" t="s">
        <v>1</v>
      </c>
      <c r="KR30" s="2" t="s">
        <v>1</v>
      </c>
      <c r="KS30" s="2" t="s">
        <v>1</v>
      </c>
      <c r="KT30" s="2" t="s">
        <v>1</v>
      </c>
      <c r="KU30" s="2" t="s">
        <v>1</v>
      </c>
      <c r="KV30" s="2" t="s">
        <v>1</v>
      </c>
      <c r="KW30" s="2" t="s">
        <v>1</v>
      </c>
      <c r="KX30" s="2" t="s">
        <v>1</v>
      </c>
      <c r="KY30" s="2" t="s">
        <v>1</v>
      </c>
      <c r="KZ30" s="2" t="s">
        <v>1</v>
      </c>
      <c r="LA30" s="2" t="s">
        <v>1</v>
      </c>
      <c r="LB30" s="2" t="s">
        <v>1</v>
      </c>
      <c r="LC30" s="2" t="s">
        <v>1</v>
      </c>
      <c r="LD30" s="2" t="s">
        <v>1</v>
      </c>
      <c r="LE30" s="2" t="s">
        <v>1</v>
      </c>
      <c r="LF30" s="2" t="s">
        <v>1</v>
      </c>
      <c r="LG30" s="2" t="s">
        <v>1</v>
      </c>
    </row>
    <row r="31" spans="1:319" x14ac:dyDescent="0.3">
      <c r="A31" s="2" t="s">
        <v>22</v>
      </c>
      <c r="B31" s="2">
        <v>51</v>
      </c>
      <c r="C31" s="23">
        <f t="shared" si="25"/>
        <v>484000.39999999991</v>
      </c>
      <c r="D31" s="23">
        <f t="shared" si="26"/>
        <v>1131509.1299999999</v>
      </c>
      <c r="E31" s="23">
        <f t="shared" si="27"/>
        <v>22186.453529411763</v>
      </c>
      <c r="F31" s="23">
        <f t="shared" si="28"/>
        <v>665893.25</v>
      </c>
      <c r="G31" s="23">
        <f t="shared" si="29"/>
        <v>368727.88</v>
      </c>
      <c r="H31" s="23">
        <f t="shared" si="30"/>
        <v>0</v>
      </c>
      <c r="I31" s="23">
        <f t="shared" si="31"/>
        <v>96888</v>
      </c>
      <c r="J31" s="23">
        <f t="shared" si="32"/>
        <v>1899.7647058823529</v>
      </c>
      <c r="K31" s="23">
        <f t="shared" si="33"/>
        <v>96888</v>
      </c>
      <c r="L31" s="23">
        <f t="shared" si="34"/>
        <v>0</v>
      </c>
      <c r="M31" s="23">
        <f t="shared" si="35"/>
        <v>368717.87</v>
      </c>
      <c r="N31" s="23">
        <f t="shared" si="36"/>
        <v>13056.730392156862</v>
      </c>
      <c r="O31" s="23">
        <f t="shared" si="37"/>
        <v>142445.25</v>
      </c>
      <c r="P31" s="23">
        <f t="shared" si="38"/>
        <v>118591.95</v>
      </c>
      <c r="Q31" s="23">
        <f t="shared" si="39"/>
        <v>275338.94</v>
      </c>
      <c r="R31" s="23">
        <f t="shared" si="40"/>
        <v>622955.85</v>
      </c>
      <c r="S31" s="23">
        <f t="shared" si="41"/>
        <v>12214.820588235294</v>
      </c>
      <c r="T31" s="23">
        <f t="shared" si="42"/>
        <v>42937.400000000023</v>
      </c>
      <c r="U31" s="7">
        <f t="shared" si="43"/>
        <v>6.4480905910969999E-2</v>
      </c>
      <c r="V31" s="23">
        <f t="shared" si="44"/>
        <v>39400</v>
      </c>
      <c r="W31" s="23">
        <f t="shared" si="45"/>
        <v>850</v>
      </c>
      <c r="X31" s="23">
        <f t="shared" si="46"/>
        <v>2687.4</v>
      </c>
      <c r="Y31" s="23">
        <f t="shared" si="47"/>
        <v>0</v>
      </c>
      <c r="Z31" s="23">
        <f t="shared" si="48"/>
        <v>0</v>
      </c>
      <c r="AA31" s="23">
        <f t="shared" si="49"/>
        <v>86579.71</v>
      </c>
      <c r="AB31" s="23">
        <f t="shared" si="50"/>
        <v>647508.73</v>
      </c>
      <c r="AC31" s="23">
        <f t="shared" si="51"/>
        <v>12696.249607843138</v>
      </c>
      <c r="AD31" s="23">
        <f t="shared" si="52"/>
        <v>647508.73</v>
      </c>
      <c r="AE31" s="23">
        <f t="shared" si="53"/>
        <v>12696.249607843138</v>
      </c>
      <c r="AF31" s="23">
        <f t="shared" si="54"/>
        <v>193601</v>
      </c>
      <c r="AG31" s="23">
        <f t="shared" si="55"/>
        <v>3796.0980392156862</v>
      </c>
      <c r="AH31" s="23">
        <f t="shared" si="56"/>
        <v>611394.73</v>
      </c>
      <c r="AI31" s="23">
        <f t="shared" si="57"/>
        <v>5536</v>
      </c>
      <c r="AJ31" s="23">
        <f t="shared" si="58"/>
        <v>21443</v>
      </c>
      <c r="AK31" s="23">
        <f t="shared" si="59"/>
        <v>0</v>
      </c>
      <c r="AL31" s="23">
        <f t="shared" si="60"/>
        <v>0</v>
      </c>
      <c r="AM31" s="23">
        <f t="shared" si="61"/>
        <v>0</v>
      </c>
      <c r="AN31" s="23">
        <f t="shared" si="62"/>
        <v>0</v>
      </c>
      <c r="AO31" s="2">
        <v>126582.02</v>
      </c>
      <c r="AP31" s="2">
        <v>2731.57</v>
      </c>
      <c r="AQ31" s="2">
        <v>13131.66</v>
      </c>
      <c r="AR31" s="2" t="s">
        <v>1</v>
      </c>
      <c r="AS31" s="2">
        <v>118591.95</v>
      </c>
      <c r="AT31" s="2" t="s">
        <v>1</v>
      </c>
      <c r="AU31" s="2" t="s">
        <v>1</v>
      </c>
      <c r="AV31" s="2">
        <v>275338.94</v>
      </c>
      <c r="AX31" s="2" t="s">
        <v>1</v>
      </c>
      <c r="AY31" s="2" t="s">
        <v>1</v>
      </c>
      <c r="AZ31" s="2" t="s">
        <v>1</v>
      </c>
      <c r="BA31" s="2" t="s">
        <v>1</v>
      </c>
      <c r="BB31" s="2" t="s">
        <v>1</v>
      </c>
      <c r="BC31" s="2" t="s">
        <v>1</v>
      </c>
      <c r="BD31" s="2">
        <v>39400</v>
      </c>
      <c r="BE31" s="2" t="s">
        <v>1</v>
      </c>
      <c r="BF31" s="2" t="s">
        <v>1</v>
      </c>
      <c r="BG31" s="2">
        <v>850</v>
      </c>
      <c r="BH31" s="2" t="s">
        <v>1</v>
      </c>
      <c r="BI31" s="2" t="s">
        <v>1</v>
      </c>
      <c r="BJ31" s="2" t="s">
        <v>1</v>
      </c>
      <c r="BK31" s="2" t="s">
        <v>1</v>
      </c>
      <c r="BL31" s="2" t="s">
        <v>1</v>
      </c>
      <c r="BM31" s="2" t="s">
        <v>1</v>
      </c>
      <c r="BN31" s="2" t="s">
        <v>1</v>
      </c>
      <c r="BO31" s="2" t="s">
        <v>1</v>
      </c>
      <c r="BP31" s="2">
        <v>2687.4</v>
      </c>
      <c r="BQ31" s="2" t="s">
        <v>1</v>
      </c>
      <c r="BR31" s="2" t="s">
        <v>1</v>
      </c>
      <c r="BS31" s="2" t="s">
        <v>1</v>
      </c>
      <c r="BT31" s="2">
        <v>0</v>
      </c>
      <c r="BX31" s="2" t="s">
        <v>1</v>
      </c>
      <c r="BY31" s="2">
        <v>86579.71</v>
      </c>
      <c r="BZ31" s="2" t="s">
        <v>1</v>
      </c>
      <c r="CA31" s="2">
        <v>356392.95</v>
      </c>
      <c r="CB31" s="2">
        <v>600</v>
      </c>
      <c r="CC31" s="2" t="s">
        <v>1</v>
      </c>
      <c r="CD31" s="2" t="s">
        <v>1</v>
      </c>
      <c r="CE31" s="2" t="s">
        <v>1</v>
      </c>
      <c r="CF31" s="2" t="s">
        <v>1</v>
      </c>
      <c r="CG31" s="2">
        <v>9836</v>
      </c>
      <c r="CH31" s="2" t="s">
        <v>1</v>
      </c>
      <c r="CI31" s="2" t="s">
        <v>1</v>
      </c>
      <c r="CJ31" s="2" t="s">
        <v>1</v>
      </c>
      <c r="CK31" s="2">
        <v>1888.92</v>
      </c>
      <c r="CL31" s="2" t="s">
        <v>1</v>
      </c>
      <c r="CM31" s="2" t="s">
        <v>1</v>
      </c>
      <c r="CN31" s="2" t="s">
        <v>1</v>
      </c>
      <c r="CO31" s="2" t="s">
        <v>1</v>
      </c>
      <c r="CP31" s="2" t="s">
        <v>1</v>
      </c>
      <c r="CQ31" s="2" t="s">
        <v>1</v>
      </c>
      <c r="CR31" s="2" t="s">
        <v>1</v>
      </c>
      <c r="CS31" s="2" t="s">
        <v>1</v>
      </c>
      <c r="CT31" s="2" t="s">
        <v>1</v>
      </c>
      <c r="CU31" s="2" t="s">
        <v>1</v>
      </c>
      <c r="CV31" s="2" t="s">
        <v>1</v>
      </c>
      <c r="CW31" s="2" t="s">
        <v>1</v>
      </c>
      <c r="CX31" s="2" t="s">
        <v>1</v>
      </c>
      <c r="CY31" s="2" t="s">
        <v>1</v>
      </c>
      <c r="CZ31" s="2" t="s">
        <v>1</v>
      </c>
      <c r="DA31" s="2">
        <v>10.01</v>
      </c>
      <c r="DB31" s="2" t="s">
        <v>1</v>
      </c>
      <c r="DC31" s="2" t="s">
        <v>1</v>
      </c>
      <c r="DD31" s="2" t="s">
        <v>1</v>
      </c>
      <c r="DE31" s="2" t="s">
        <v>1</v>
      </c>
      <c r="DF31" s="2" t="s">
        <v>1</v>
      </c>
      <c r="DG31" s="2" t="s">
        <v>1</v>
      </c>
      <c r="DH31" s="2" t="s">
        <v>1</v>
      </c>
      <c r="DI31" s="2" t="s">
        <v>1</v>
      </c>
      <c r="DJ31" s="2" t="s">
        <v>1</v>
      </c>
      <c r="DK31" s="2" t="s">
        <v>1</v>
      </c>
      <c r="DL31" s="2" t="s">
        <v>1</v>
      </c>
      <c r="DM31" s="2" t="s">
        <v>1</v>
      </c>
      <c r="DN31" s="2" t="s">
        <v>1</v>
      </c>
      <c r="DO31" s="2" t="s">
        <v>1</v>
      </c>
      <c r="DP31" s="2" t="s">
        <v>1</v>
      </c>
      <c r="DQ31" s="2" t="s">
        <v>1</v>
      </c>
      <c r="DR31" s="2" t="s">
        <v>1</v>
      </c>
      <c r="DS31" s="2" t="s">
        <v>1</v>
      </c>
      <c r="DT31" s="2" t="s">
        <v>1</v>
      </c>
      <c r="DU31" s="2" t="s">
        <v>1</v>
      </c>
      <c r="DV31" s="2" t="s">
        <v>1</v>
      </c>
      <c r="DW31" s="2" t="s">
        <v>1</v>
      </c>
      <c r="DX31" s="2" t="s">
        <v>1</v>
      </c>
      <c r="DY31" s="2">
        <v>42488</v>
      </c>
      <c r="DZ31" s="2">
        <v>54400</v>
      </c>
      <c r="EA31" s="2" t="s">
        <v>1</v>
      </c>
      <c r="EB31" s="2" t="s">
        <v>1</v>
      </c>
      <c r="EC31" s="2" t="s">
        <v>1</v>
      </c>
      <c r="ED31" s="2" t="s">
        <v>1</v>
      </c>
      <c r="EE31" s="2" t="s">
        <v>1</v>
      </c>
      <c r="EF31" s="2" t="s">
        <v>1</v>
      </c>
      <c r="EG31" s="2" t="s">
        <v>1</v>
      </c>
      <c r="EH31" s="2" t="s">
        <v>1</v>
      </c>
      <c r="EI31" s="2" t="s">
        <v>1</v>
      </c>
      <c r="EJ31" s="2" t="s">
        <v>1</v>
      </c>
      <c r="EK31" s="2" t="s">
        <v>1</v>
      </c>
      <c r="EL31" s="2" t="s">
        <v>1</v>
      </c>
      <c r="EM31" s="2" t="s">
        <v>1</v>
      </c>
      <c r="EN31" s="2" t="s">
        <v>1</v>
      </c>
      <c r="EO31" s="2" t="s">
        <v>1</v>
      </c>
      <c r="EP31" s="2" t="s">
        <v>1</v>
      </c>
      <c r="EQ31" s="2" t="s">
        <v>1</v>
      </c>
      <c r="ER31" s="2" t="s">
        <v>1</v>
      </c>
      <c r="ES31" s="2" t="s">
        <v>1</v>
      </c>
      <c r="ET31" s="2" t="s">
        <v>1</v>
      </c>
      <c r="EU31" s="2" t="s">
        <v>1</v>
      </c>
      <c r="EV31" s="2" t="s">
        <v>1</v>
      </c>
      <c r="EW31" s="2" t="s">
        <v>1</v>
      </c>
      <c r="EX31" s="2" t="s">
        <v>1</v>
      </c>
      <c r="EY31" s="2" t="s">
        <v>1</v>
      </c>
      <c r="EZ31" s="2" t="s">
        <v>1</v>
      </c>
      <c r="FA31" s="2" t="s">
        <v>1</v>
      </c>
      <c r="FB31" s="2" t="s">
        <v>1</v>
      </c>
      <c r="FC31" s="2">
        <v>22500</v>
      </c>
      <c r="FD31" s="2">
        <v>1144</v>
      </c>
      <c r="FE31" s="2">
        <v>66860</v>
      </c>
      <c r="FF31" s="2">
        <v>87435</v>
      </c>
      <c r="FG31" s="2" t="s">
        <v>1</v>
      </c>
      <c r="FH31" s="2" t="s">
        <v>1</v>
      </c>
      <c r="FI31" s="2">
        <v>5628</v>
      </c>
      <c r="FJ31" s="2">
        <v>9534</v>
      </c>
      <c r="FK31" s="2">
        <v>500</v>
      </c>
      <c r="FL31" s="2" t="s">
        <v>1</v>
      </c>
      <c r="FM31" s="2" t="s">
        <v>1</v>
      </c>
      <c r="FN31" s="2" t="s">
        <v>1</v>
      </c>
      <c r="FO31" s="2" t="s">
        <v>1</v>
      </c>
      <c r="FP31" s="2" t="s">
        <v>1</v>
      </c>
      <c r="FQ31" s="2" t="s">
        <v>1</v>
      </c>
      <c r="FR31" s="2" t="s">
        <v>1</v>
      </c>
      <c r="FS31" s="2">
        <v>680</v>
      </c>
      <c r="FT31" s="2">
        <v>33022</v>
      </c>
      <c r="FU31" s="2" t="s">
        <v>1</v>
      </c>
      <c r="FV31" s="2">
        <v>61314</v>
      </c>
      <c r="FW31" s="2" t="s">
        <v>1</v>
      </c>
      <c r="FX31" s="2" t="s">
        <v>1</v>
      </c>
      <c r="FY31" s="2" t="s">
        <v>1</v>
      </c>
      <c r="FZ31" s="2" t="s">
        <v>1</v>
      </c>
      <c r="GA31" s="2" t="s">
        <v>1</v>
      </c>
      <c r="GB31" s="2" t="s">
        <v>1</v>
      </c>
      <c r="GC31" s="2" t="s">
        <v>1</v>
      </c>
      <c r="GD31" s="2">
        <v>51772</v>
      </c>
      <c r="GE31" s="2" t="s">
        <v>1</v>
      </c>
      <c r="GF31" s="2">
        <v>7152</v>
      </c>
      <c r="GG31" s="2" t="s">
        <v>1</v>
      </c>
      <c r="GH31" s="2">
        <v>7821</v>
      </c>
      <c r="GI31" s="2">
        <v>2075</v>
      </c>
      <c r="GJ31" s="2">
        <v>17437.330000000002</v>
      </c>
      <c r="GK31" s="2">
        <v>11174</v>
      </c>
      <c r="GL31" s="2" t="s">
        <v>1</v>
      </c>
      <c r="GM31" s="2" t="s">
        <v>1</v>
      </c>
      <c r="GN31" s="2">
        <v>5882</v>
      </c>
      <c r="GO31" s="2">
        <v>0</v>
      </c>
      <c r="GP31" s="2" t="s">
        <v>1</v>
      </c>
      <c r="GQ31" s="2">
        <v>209267.4</v>
      </c>
      <c r="GR31" s="2">
        <v>2196</v>
      </c>
      <c r="GS31" s="2" t="s">
        <v>1</v>
      </c>
      <c r="GT31" s="2">
        <v>2940</v>
      </c>
      <c r="GU31" s="2">
        <v>5061</v>
      </c>
      <c r="GV31" s="2" t="s">
        <v>1</v>
      </c>
      <c r="GW31" s="2" t="s">
        <v>1</v>
      </c>
      <c r="GX31" s="2" t="s">
        <v>1</v>
      </c>
      <c r="GY31" s="2" t="s">
        <v>1</v>
      </c>
      <c r="GZ31" s="2" t="s">
        <v>1</v>
      </c>
      <c r="HA31" s="2" t="s">
        <v>1</v>
      </c>
      <c r="HB31" s="2" t="s">
        <v>1</v>
      </c>
      <c r="HC31" s="2" t="s">
        <v>1</v>
      </c>
      <c r="HD31" s="2" t="s">
        <v>1</v>
      </c>
      <c r="HE31" s="2" t="s">
        <v>1</v>
      </c>
      <c r="HF31" s="2">
        <v>520</v>
      </c>
      <c r="HG31" s="2">
        <v>5016</v>
      </c>
      <c r="HH31" s="2" t="s">
        <v>1</v>
      </c>
      <c r="HI31" s="2" t="s">
        <v>1</v>
      </c>
      <c r="HJ31" s="2" t="s">
        <v>1</v>
      </c>
      <c r="HK31" s="2" t="s">
        <v>1</v>
      </c>
      <c r="HL31" s="2" t="s">
        <v>1</v>
      </c>
      <c r="HM31" s="2" t="s">
        <v>1</v>
      </c>
      <c r="HN31" s="2" t="s">
        <v>1</v>
      </c>
      <c r="HO31" s="2" t="s">
        <v>1</v>
      </c>
      <c r="HP31" s="2" t="s">
        <v>1</v>
      </c>
      <c r="HQ31" s="2" t="s">
        <v>1</v>
      </c>
      <c r="HR31" s="2">
        <v>2842</v>
      </c>
      <c r="HS31" s="2" t="s">
        <v>1</v>
      </c>
      <c r="HT31" s="2" t="s">
        <v>1</v>
      </c>
      <c r="HU31" s="2" t="s">
        <v>1</v>
      </c>
      <c r="HV31" s="2" t="s">
        <v>1</v>
      </c>
      <c r="HW31" s="2">
        <v>17791</v>
      </c>
      <c r="HX31" s="2" t="s">
        <v>1</v>
      </c>
      <c r="HY31" s="2" t="s">
        <v>1</v>
      </c>
      <c r="HZ31" s="2" t="s">
        <v>1</v>
      </c>
      <c r="IA31" s="2">
        <v>810</v>
      </c>
      <c r="IB31" s="2" t="s">
        <v>1</v>
      </c>
      <c r="IC31" s="2" t="s">
        <v>1</v>
      </c>
      <c r="ID31" s="2" t="s">
        <v>1</v>
      </c>
      <c r="IE31" s="2" t="s">
        <v>1</v>
      </c>
      <c r="IF31" s="2" t="s">
        <v>1</v>
      </c>
      <c r="IG31" s="2" t="s">
        <v>1</v>
      </c>
      <c r="IH31" s="2" t="s">
        <v>1</v>
      </c>
      <c r="II31" s="2" t="s">
        <v>1</v>
      </c>
      <c r="IJ31" s="2" t="s">
        <v>1</v>
      </c>
      <c r="IK31" s="2">
        <v>50</v>
      </c>
      <c r="IL31" s="2" t="s">
        <v>1</v>
      </c>
      <c r="IM31" s="2" t="s">
        <v>1</v>
      </c>
      <c r="IN31" s="2" t="s">
        <v>1</v>
      </c>
      <c r="IO31" s="2">
        <v>9085</v>
      </c>
      <c r="IP31" s="2" t="s">
        <v>1</v>
      </c>
      <c r="IQ31" s="2" t="s">
        <v>1</v>
      </c>
      <c r="IR31" s="2" t="s">
        <v>1</v>
      </c>
      <c r="IS31" s="2" t="s">
        <v>1</v>
      </c>
      <c r="IT31" s="2" t="s">
        <v>1</v>
      </c>
      <c r="IU31" s="2" t="s">
        <v>1</v>
      </c>
      <c r="IV31" s="2" t="s">
        <v>1</v>
      </c>
      <c r="IW31" s="2" t="s">
        <v>1</v>
      </c>
      <c r="IX31" s="2" t="s">
        <v>1</v>
      </c>
      <c r="IY31" s="2" t="s">
        <v>1</v>
      </c>
      <c r="IZ31" s="2" t="s">
        <v>1</v>
      </c>
      <c r="JA31" s="2" t="s">
        <v>1</v>
      </c>
      <c r="JB31" s="2" t="s">
        <v>1</v>
      </c>
      <c r="JC31" s="2" t="s">
        <v>1</v>
      </c>
      <c r="JD31" s="2" t="s">
        <v>1</v>
      </c>
      <c r="JE31" s="2" t="s">
        <v>1</v>
      </c>
      <c r="JF31" s="2" t="s">
        <v>1</v>
      </c>
      <c r="JG31" s="2" t="s">
        <v>1</v>
      </c>
      <c r="JH31" s="2" t="s">
        <v>1</v>
      </c>
      <c r="JI31" s="2" t="s">
        <v>1</v>
      </c>
      <c r="JJ31" s="2" t="s">
        <v>1</v>
      </c>
      <c r="JK31" s="2" t="s">
        <v>1</v>
      </c>
      <c r="JL31" s="2" t="s">
        <v>1</v>
      </c>
      <c r="JM31" s="2" t="s">
        <v>1</v>
      </c>
      <c r="JN31" s="2" t="s">
        <v>1</v>
      </c>
      <c r="JO31" s="2" t="s">
        <v>1</v>
      </c>
      <c r="JP31" s="2" t="s">
        <v>1</v>
      </c>
      <c r="JQ31" s="2" t="s">
        <v>1</v>
      </c>
      <c r="JR31" s="2" t="s">
        <v>1</v>
      </c>
      <c r="JS31" s="2" t="s">
        <v>1</v>
      </c>
      <c r="JT31" s="2" t="s">
        <v>1</v>
      </c>
      <c r="JU31" s="2" t="s">
        <v>1</v>
      </c>
      <c r="JV31" s="2" t="s">
        <v>1</v>
      </c>
      <c r="JW31" s="2" t="s">
        <v>1</v>
      </c>
      <c r="JX31" s="2" t="s">
        <v>1</v>
      </c>
      <c r="JY31" s="2" t="s">
        <v>1</v>
      </c>
      <c r="JZ31" s="2" t="s">
        <v>1</v>
      </c>
      <c r="KA31" s="2" t="s">
        <v>1</v>
      </c>
      <c r="KB31" s="2" t="s">
        <v>1</v>
      </c>
      <c r="KC31" s="2" t="s">
        <v>1</v>
      </c>
      <c r="KD31" s="2" t="s">
        <v>1</v>
      </c>
      <c r="KE31" s="2" t="s">
        <v>1</v>
      </c>
      <c r="KF31" s="2" t="s">
        <v>1</v>
      </c>
      <c r="KG31" s="2" t="s">
        <v>1</v>
      </c>
      <c r="KH31" s="2" t="s">
        <v>1</v>
      </c>
      <c r="KI31" s="2" t="s">
        <v>1</v>
      </c>
      <c r="KJ31" s="2" t="s">
        <v>1</v>
      </c>
      <c r="KK31" s="2" t="s">
        <v>1</v>
      </c>
      <c r="KL31" s="2" t="s">
        <v>1</v>
      </c>
      <c r="KM31" s="2" t="s">
        <v>1</v>
      </c>
      <c r="KN31" s="2" t="s">
        <v>1</v>
      </c>
      <c r="KO31" s="2" t="s">
        <v>1</v>
      </c>
      <c r="KP31" s="2" t="s">
        <v>1</v>
      </c>
      <c r="KQ31" s="2" t="s">
        <v>1</v>
      </c>
      <c r="KR31" s="2" t="s">
        <v>1</v>
      </c>
      <c r="KS31" s="2">
        <v>0</v>
      </c>
      <c r="KT31" s="2" t="s">
        <v>1</v>
      </c>
      <c r="KU31" s="2" t="s">
        <v>1</v>
      </c>
      <c r="KV31" s="2" t="s">
        <v>1</v>
      </c>
      <c r="KW31" s="2" t="s">
        <v>1</v>
      </c>
      <c r="KX31" s="2" t="s">
        <v>1</v>
      </c>
      <c r="KY31" s="2" t="s">
        <v>1</v>
      </c>
      <c r="KZ31" s="2" t="s">
        <v>1</v>
      </c>
      <c r="LA31" s="2" t="s">
        <v>1</v>
      </c>
      <c r="LB31" s="2" t="s">
        <v>1</v>
      </c>
      <c r="LC31" s="2" t="s">
        <v>1</v>
      </c>
      <c r="LD31" s="2" t="s">
        <v>1</v>
      </c>
      <c r="LE31" s="2" t="s">
        <v>1</v>
      </c>
      <c r="LF31" s="2" t="s">
        <v>1</v>
      </c>
      <c r="LG31" s="2" t="s">
        <v>1</v>
      </c>
    </row>
    <row r="32" spans="1:319" x14ac:dyDescent="0.3">
      <c r="A32" s="2" t="s">
        <v>23</v>
      </c>
      <c r="B32" s="2">
        <v>164</v>
      </c>
      <c r="C32" s="23">
        <f t="shared" si="25"/>
        <v>-208556.33999999985</v>
      </c>
      <c r="D32" s="23">
        <f t="shared" si="26"/>
        <v>2712145.79</v>
      </c>
      <c r="E32" s="23">
        <f t="shared" si="27"/>
        <v>16537.474329268294</v>
      </c>
      <c r="F32" s="23">
        <f t="shared" si="28"/>
        <v>1610176.1300000001</v>
      </c>
      <c r="G32" s="23">
        <f t="shared" si="29"/>
        <v>814425.66</v>
      </c>
      <c r="H32" s="23">
        <f t="shared" si="30"/>
        <v>0</v>
      </c>
      <c r="I32" s="23">
        <f t="shared" si="31"/>
        <v>287544</v>
      </c>
      <c r="J32" s="23">
        <f t="shared" si="32"/>
        <v>1753.3170731707316</v>
      </c>
      <c r="K32" s="23">
        <f t="shared" si="33"/>
        <v>287544</v>
      </c>
      <c r="L32" s="23">
        <f t="shared" si="34"/>
        <v>0</v>
      </c>
      <c r="M32" s="23">
        <f t="shared" si="35"/>
        <v>796125.66</v>
      </c>
      <c r="N32" s="23">
        <f t="shared" si="36"/>
        <v>9818.1471341463421</v>
      </c>
      <c r="O32" s="23">
        <f t="shared" si="37"/>
        <v>377352.15</v>
      </c>
      <c r="P32" s="23">
        <f t="shared" si="38"/>
        <v>301843.27</v>
      </c>
      <c r="Q32" s="23">
        <f t="shared" si="39"/>
        <v>706449.22</v>
      </c>
      <c r="R32" s="23">
        <f t="shared" si="40"/>
        <v>1527784.6300000001</v>
      </c>
      <c r="S32" s="23">
        <f t="shared" si="41"/>
        <v>9315.7599390243904</v>
      </c>
      <c r="T32" s="23">
        <f t="shared" si="42"/>
        <v>82391.5</v>
      </c>
      <c r="U32" s="7">
        <f t="shared" si="43"/>
        <v>5.1169246932011095E-2</v>
      </c>
      <c r="V32" s="23">
        <f t="shared" si="44"/>
        <v>0</v>
      </c>
      <c r="W32" s="23">
        <f t="shared" si="45"/>
        <v>73890</v>
      </c>
      <c r="X32" s="23">
        <f t="shared" si="46"/>
        <v>7211.5</v>
      </c>
      <c r="Y32" s="23">
        <f t="shared" si="47"/>
        <v>1290</v>
      </c>
      <c r="Z32" s="23">
        <f t="shared" si="48"/>
        <v>0</v>
      </c>
      <c r="AA32" s="23">
        <f t="shared" si="49"/>
        <v>142139.99</v>
      </c>
      <c r="AB32" s="23">
        <f t="shared" si="50"/>
        <v>2920702.13</v>
      </c>
      <c r="AC32" s="23">
        <f t="shared" si="51"/>
        <v>17809.159329268292</v>
      </c>
      <c r="AD32" s="23">
        <f t="shared" si="52"/>
        <v>2116465.13</v>
      </c>
      <c r="AE32" s="23">
        <f t="shared" si="53"/>
        <v>12905.275182926829</v>
      </c>
      <c r="AF32" s="23">
        <f t="shared" si="54"/>
        <v>580426</v>
      </c>
      <c r="AG32" s="23">
        <f t="shared" si="55"/>
        <v>3539.1829268292681</v>
      </c>
      <c r="AH32" s="23">
        <f t="shared" si="56"/>
        <v>2031761.64</v>
      </c>
      <c r="AI32" s="23">
        <f t="shared" si="57"/>
        <v>25915.489999999998</v>
      </c>
      <c r="AJ32" s="23">
        <f t="shared" si="58"/>
        <v>36934</v>
      </c>
      <c r="AK32" s="23">
        <f t="shared" si="59"/>
        <v>804237</v>
      </c>
      <c r="AL32" s="23">
        <f t="shared" si="60"/>
        <v>4903.8841463414637</v>
      </c>
      <c r="AM32" s="23">
        <f t="shared" si="61"/>
        <v>801867</v>
      </c>
      <c r="AN32" s="23">
        <f t="shared" si="62"/>
        <v>0</v>
      </c>
      <c r="AO32" s="2">
        <v>337214.07</v>
      </c>
      <c r="AP32" s="2">
        <v>4981.13</v>
      </c>
      <c r="AQ32" s="2">
        <v>35156.949999999997</v>
      </c>
      <c r="AR32" s="2" t="s">
        <v>1</v>
      </c>
      <c r="AS32" s="2">
        <v>301843.27</v>
      </c>
      <c r="AT32" s="2">
        <v>0</v>
      </c>
      <c r="AU32" s="2" t="s">
        <v>1</v>
      </c>
      <c r="AV32" s="2">
        <v>706449.22</v>
      </c>
      <c r="AX32" s="2" t="s">
        <v>1</v>
      </c>
      <c r="AY32" s="2" t="s">
        <v>1</v>
      </c>
      <c r="AZ32" s="2" t="s">
        <v>1</v>
      </c>
      <c r="BA32" s="2" t="s">
        <v>1</v>
      </c>
      <c r="BB32" s="2" t="s">
        <v>1</v>
      </c>
      <c r="BC32" s="2" t="s">
        <v>1</v>
      </c>
      <c r="BD32" s="2" t="s">
        <v>1</v>
      </c>
      <c r="BE32" s="2" t="s">
        <v>1</v>
      </c>
      <c r="BF32" s="2">
        <v>71950</v>
      </c>
      <c r="BG32" s="2">
        <v>1940</v>
      </c>
      <c r="BH32" s="2" t="s">
        <v>1</v>
      </c>
      <c r="BI32" s="2" t="s">
        <v>1</v>
      </c>
      <c r="BJ32" s="2" t="s">
        <v>1</v>
      </c>
      <c r="BK32" s="2" t="s">
        <v>1</v>
      </c>
      <c r="BL32" s="2" t="s">
        <v>1</v>
      </c>
      <c r="BM32" s="2" t="s">
        <v>1</v>
      </c>
      <c r="BN32" s="2" t="s">
        <v>1</v>
      </c>
      <c r="BO32" s="2" t="s">
        <v>1</v>
      </c>
      <c r="BP32" s="2">
        <v>7211.5</v>
      </c>
      <c r="BQ32" s="2" t="s">
        <v>1</v>
      </c>
      <c r="BR32" s="2" t="s">
        <v>1</v>
      </c>
      <c r="BS32" s="2" t="s">
        <v>1</v>
      </c>
      <c r="BT32" s="2">
        <v>1290</v>
      </c>
      <c r="BX32" s="2" t="s">
        <v>1</v>
      </c>
      <c r="BY32" s="2">
        <v>142139.99</v>
      </c>
      <c r="BZ32" s="2" t="s">
        <v>1</v>
      </c>
      <c r="CA32" s="2">
        <v>712761.4</v>
      </c>
      <c r="CB32" s="2" t="s">
        <v>1</v>
      </c>
      <c r="CC32" s="2" t="s">
        <v>1</v>
      </c>
      <c r="CD32" s="2" t="s">
        <v>1</v>
      </c>
      <c r="CE32" s="2" t="s">
        <v>1</v>
      </c>
      <c r="CF32" s="2" t="s">
        <v>1</v>
      </c>
      <c r="CG32" s="2">
        <v>14865</v>
      </c>
      <c r="CH32" s="2">
        <v>66472</v>
      </c>
      <c r="CI32" s="2" t="s">
        <v>1</v>
      </c>
      <c r="CJ32" s="2" t="s">
        <v>1</v>
      </c>
      <c r="CK32" s="2">
        <v>2027.26</v>
      </c>
      <c r="CL32" s="2" t="s">
        <v>1</v>
      </c>
      <c r="CM32" s="2" t="s">
        <v>1</v>
      </c>
      <c r="CN32" s="2" t="s">
        <v>1</v>
      </c>
      <c r="CO32" s="2" t="s">
        <v>1</v>
      </c>
      <c r="CP32" s="2" t="s">
        <v>1</v>
      </c>
      <c r="CQ32" s="2" t="s">
        <v>1</v>
      </c>
      <c r="CR32" s="2" t="s">
        <v>1</v>
      </c>
      <c r="CS32" s="2" t="s">
        <v>1</v>
      </c>
      <c r="CT32" s="2" t="s">
        <v>1</v>
      </c>
      <c r="CU32" s="2" t="s">
        <v>1</v>
      </c>
      <c r="CV32" s="2" t="s">
        <v>1</v>
      </c>
      <c r="CW32" s="2" t="s">
        <v>1</v>
      </c>
      <c r="CX32" s="2" t="s">
        <v>1</v>
      </c>
      <c r="CY32" s="2">
        <v>3300</v>
      </c>
      <c r="CZ32" s="2" t="s">
        <v>1</v>
      </c>
      <c r="DA32" s="2" t="s">
        <v>1</v>
      </c>
      <c r="DB32" s="2" t="s">
        <v>1</v>
      </c>
      <c r="DC32" s="2">
        <v>15000</v>
      </c>
      <c r="DD32" s="2" t="s">
        <v>1</v>
      </c>
      <c r="DE32" s="2" t="s">
        <v>1</v>
      </c>
      <c r="DF32" s="2" t="s">
        <v>1</v>
      </c>
      <c r="DG32" s="2" t="s">
        <v>1</v>
      </c>
      <c r="DH32" s="2" t="s">
        <v>1</v>
      </c>
      <c r="DI32" s="2" t="s">
        <v>1</v>
      </c>
      <c r="DJ32" s="2" t="s">
        <v>1</v>
      </c>
      <c r="DK32" s="2" t="s">
        <v>1</v>
      </c>
      <c r="DL32" s="2" t="s">
        <v>1</v>
      </c>
      <c r="DM32" s="2" t="s">
        <v>1</v>
      </c>
      <c r="DN32" s="2" t="s">
        <v>1</v>
      </c>
      <c r="DO32" s="2" t="s">
        <v>1</v>
      </c>
      <c r="DP32" s="2" t="s">
        <v>1</v>
      </c>
      <c r="DQ32" s="2" t="s">
        <v>1</v>
      </c>
      <c r="DR32" s="2" t="s">
        <v>1</v>
      </c>
      <c r="DS32" s="2" t="s">
        <v>1</v>
      </c>
      <c r="DT32" s="2" t="s">
        <v>1</v>
      </c>
      <c r="DU32" s="2" t="s">
        <v>1</v>
      </c>
      <c r="DV32" s="2" t="s">
        <v>1</v>
      </c>
      <c r="DW32" s="2" t="s">
        <v>1</v>
      </c>
      <c r="DX32" s="2" t="s">
        <v>1</v>
      </c>
      <c r="DY32" s="2">
        <v>30929</v>
      </c>
      <c r="DZ32" s="2">
        <v>54400</v>
      </c>
      <c r="EA32" s="2" t="s">
        <v>1</v>
      </c>
      <c r="EB32" s="2">
        <v>145735</v>
      </c>
      <c r="EC32" s="2" t="s">
        <v>1</v>
      </c>
      <c r="ED32" s="2" t="s">
        <v>1</v>
      </c>
      <c r="EE32" s="2" t="s">
        <v>1</v>
      </c>
      <c r="EF32" s="2">
        <v>56480</v>
      </c>
      <c r="EG32" s="2" t="s">
        <v>1</v>
      </c>
      <c r="EH32" s="2" t="s">
        <v>1</v>
      </c>
      <c r="EI32" s="2" t="s">
        <v>1</v>
      </c>
      <c r="EJ32" s="2" t="s">
        <v>1</v>
      </c>
      <c r="EK32" s="2" t="s">
        <v>1</v>
      </c>
      <c r="EL32" s="2" t="s">
        <v>1</v>
      </c>
      <c r="EM32" s="2" t="s">
        <v>1</v>
      </c>
      <c r="EN32" s="2" t="s">
        <v>1</v>
      </c>
      <c r="EO32" s="2" t="s">
        <v>1</v>
      </c>
      <c r="EP32" s="2" t="s">
        <v>1</v>
      </c>
      <c r="EQ32" s="2" t="s">
        <v>1</v>
      </c>
      <c r="ER32" s="2" t="s">
        <v>1</v>
      </c>
      <c r="ES32" s="2" t="s">
        <v>1</v>
      </c>
      <c r="ET32" s="2" t="s">
        <v>1</v>
      </c>
      <c r="EU32" s="2" t="s">
        <v>1</v>
      </c>
      <c r="EV32" s="2" t="s">
        <v>1</v>
      </c>
      <c r="EW32" s="2" t="s">
        <v>1</v>
      </c>
      <c r="EX32" s="2" t="s">
        <v>1</v>
      </c>
      <c r="EY32" s="2" t="s">
        <v>1</v>
      </c>
      <c r="EZ32" s="2" t="s">
        <v>1</v>
      </c>
      <c r="FA32" s="2" t="s">
        <v>1</v>
      </c>
      <c r="FB32" s="2" t="s">
        <v>1</v>
      </c>
      <c r="FC32" s="2">
        <v>221661</v>
      </c>
      <c r="FD32" s="2" t="s">
        <v>1</v>
      </c>
      <c r="FE32" s="2">
        <v>33241</v>
      </c>
      <c r="FF32" s="2">
        <v>192946</v>
      </c>
      <c r="FG32" s="2" t="s">
        <v>1</v>
      </c>
      <c r="FH32" s="2" t="s">
        <v>1</v>
      </c>
      <c r="FI32" s="2">
        <v>73927</v>
      </c>
      <c r="FJ32" s="2">
        <v>58651</v>
      </c>
      <c r="FK32" s="2" t="s">
        <v>1</v>
      </c>
      <c r="FL32" s="2" t="s">
        <v>1</v>
      </c>
      <c r="FM32" s="2" t="s">
        <v>1</v>
      </c>
      <c r="FN32" s="2" t="s">
        <v>1</v>
      </c>
      <c r="FO32" s="2" t="s">
        <v>1</v>
      </c>
      <c r="FP32" s="2" t="s">
        <v>1</v>
      </c>
      <c r="FQ32" s="2" t="s">
        <v>1</v>
      </c>
      <c r="FR32" s="2" t="s">
        <v>1</v>
      </c>
      <c r="FS32" s="2">
        <v>87</v>
      </c>
      <c r="FT32" s="2">
        <v>63257</v>
      </c>
      <c r="FU32" s="2" t="s">
        <v>1</v>
      </c>
      <c r="FV32" s="2">
        <v>77114</v>
      </c>
      <c r="FW32" s="2" t="s">
        <v>1</v>
      </c>
      <c r="FX32" s="2" t="s">
        <v>1</v>
      </c>
      <c r="FY32" s="2" t="s">
        <v>1</v>
      </c>
      <c r="FZ32" s="2" t="s">
        <v>1</v>
      </c>
      <c r="GA32" s="2">
        <v>46936</v>
      </c>
      <c r="GB32" s="2" t="s">
        <v>1</v>
      </c>
      <c r="GC32" s="2" t="s">
        <v>1</v>
      </c>
      <c r="GD32" s="2">
        <v>93037</v>
      </c>
      <c r="GE32" s="2" t="s">
        <v>1</v>
      </c>
      <c r="GF32" s="2">
        <v>10782</v>
      </c>
      <c r="GG32" s="2" t="s">
        <v>1</v>
      </c>
      <c r="GH32" s="2" t="s">
        <v>1</v>
      </c>
      <c r="GI32" s="2">
        <v>2616.4</v>
      </c>
      <c r="GJ32" s="2">
        <v>16323.37</v>
      </c>
      <c r="GK32" s="2">
        <v>5409.4</v>
      </c>
      <c r="GL32" s="2" t="s">
        <v>1</v>
      </c>
      <c r="GM32" s="2" t="s">
        <v>1</v>
      </c>
      <c r="GN32" s="2" t="s">
        <v>1</v>
      </c>
      <c r="GO32" s="2">
        <v>0</v>
      </c>
      <c r="GP32" s="2">
        <v>17661</v>
      </c>
      <c r="GQ32" s="2">
        <v>468809</v>
      </c>
      <c r="GR32" s="2">
        <v>632502.47</v>
      </c>
      <c r="GS32" s="2" t="s">
        <v>1</v>
      </c>
      <c r="GT32" s="2">
        <v>13626</v>
      </c>
      <c r="GU32" s="2">
        <v>3175</v>
      </c>
      <c r="GV32" s="2" t="s">
        <v>1</v>
      </c>
      <c r="GW32" s="2" t="s">
        <v>1</v>
      </c>
      <c r="GX32" s="2" t="s">
        <v>1</v>
      </c>
      <c r="GY32" s="2" t="s">
        <v>1</v>
      </c>
      <c r="GZ32" s="2" t="s">
        <v>1</v>
      </c>
      <c r="HA32" s="2">
        <v>1011.49</v>
      </c>
      <c r="HB32" s="2" t="s">
        <v>1</v>
      </c>
      <c r="HC32" s="2" t="s">
        <v>1</v>
      </c>
      <c r="HD32" s="2" t="s">
        <v>1</v>
      </c>
      <c r="HE32" s="2" t="s">
        <v>1</v>
      </c>
      <c r="HF32" s="2">
        <v>6600</v>
      </c>
      <c r="HG32" s="2">
        <v>18304</v>
      </c>
      <c r="HH32" s="2" t="s">
        <v>1</v>
      </c>
      <c r="HI32" s="2" t="s">
        <v>1</v>
      </c>
      <c r="HJ32" s="2" t="s">
        <v>1</v>
      </c>
      <c r="HK32" s="2" t="s">
        <v>1</v>
      </c>
      <c r="HL32" s="2" t="s">
        <v>1</v>
      </c>
      <c r="HM32" s="2" t="s">
        <v>1</v>
      </c>
      <c r="HN32" s="2" t="s">
        <v>1</v>
      </c>
      <c r="HO32" s="2" t="s">
        <v>1</v>
      </c>
      <c r="HP32" s="2" t="s">
        <v>1</v>
      </c>
      <c r="HQ32" s="2" t="s">
        <v>1</v>
      </c>
      <c r="HR32" s="2">
        <v>2842</v>
      </c>
      <c r="HS32" s="2" t="s">
        <v>1</v>
      </c>
      <c r="HT32" s="2" t="s">
        <v>1</v>
      </c>
      <c r="HU32" s="2" t="s">
        <v>1</v>
      </c>
      <c r="HV32" s="2" t="s">
        <v>1</v>
      </c>
      <c r="HW32" s="2">
        <v>34092</v>
      </c>
      <c r="HX32" s="2" t="s">
        <v>1</v>
      </c>
      <c r="HY32" s="2" t="s">
        <v>1</v>
      </c>
      <c r="HZ32" s="2" t="s">
        <v>1</v>
      </c>
      <c r="IA32" s="2" t="s">
        <v>1</v>
      </c>
      <c r="IB32" s="2" t="s">
        <v>1</v>
      </c>
      <c r="IC32" s="2" t="s">
        <v>1</v>
      </c>
      <c r="ID32" s="2" t="s">
        <v>1</v>
      </c>
      <c r="IE32" s="2" t="s">
        <v>1</v>
      </c>
      <c r="IF32" s="2" t="s">
        <v>1</v>
      </c>
      <c r="IG32" s="2" t="s">
        <v>1</v>
      </c>
      <c r="IH32" s="2" t="s">
        <v>1</v>
      </c>
      <c r="II32" s="2" t="s">
        <v>1</v>
      </c>
      <c r="IJ32" s="2" t="s">
        <v>1</v>
      </c>
      <c r="IK32" s="2">
        <v>100</v>
      </c>
      <c r="IL32" s="2" t="s">
        <v>1</v>
      </c>
      <c r="IM32" s="2" t="s">
        <v>1</v>
      </c>
      <c r="IN32" s="2" t="s">
        <v>1</v>
      </c>
      <c r="IO32" s="2">
        <v>21754</v>
      </c>
      <c r="IP32" s="2" t="s">
        <v>1</v>
      </c>
      <c r="IQ32" s="2" t="s">
        <v>1</v>
      </c>
      <c r="IR32" s="2" t="s">
        <v>1</v>
      </c>
      <c r="IS32" s="2" t="s">
        <v>1</v>
      </c>
      <c r="IT32" s="2" t="s">
        <v>1</v>
      </c>
      <c r="IU32" s="2" t="s">
        <v>1</v>
      </c>
      <c r="IV32" s="2" t="s">
        <v>1</v>
      </c>
      <c r="IW32" s="2" t="s">
        <v>1</v>
      </c>
      <c r="IX32" s="2" t="s">
        <v>1</v>
      </c>
      <c r="IY32" s="2" t="s">
        <v>1</v>
      </c>
      <c r="IZ32" s="2" t="s">
        <v>1</v>
      </c>
      <c r="JA32" s="2" t="s">
        <v>1</v>
      </c>
      <c r="JB32" s="2" t="s">
        <v>1</v>
      </c>
      <c r="JC32" s="2" t="s">
        <v>1</v>
      </c>
      <c r="JD32" s="2" t="s">
        <v>1</v>
      </c>
      <c r="JE32" s="2" t="s">
        <v>1</v>
      </c>
      <c r="JF32" s="2" t="s">
        <v>1</v>
      </c>
      <c r="JG32" s="2" t="s">
        <v>1</v>
      </c>
      <c r="JH32" s="2" t="s">
        <v>1</v>
      </c>
      <c r="JI32" s="2" t="s">
        <v>1</v>
      </c>
      <c r="JJ32" s="2" t="s">
        <v>1</v>
      </c>
      <c r="JK32" s="2" t="s">
        <v>1</v>
      </c>
      <c r="JL32" s="2" t="s">
        <v>1</v>
      </c>
      <c r="JM32" s="2" t="s">
        <v>1</v>
      </c>
      <c r="JN32" s="2" t="s">
        <v>1</v>
      </c>
      <c r="JO32" s="2" t="s">
        <v>1</v>
      </c>
      <c r="JP32" s="2" t="s">
        <v>1</v>
      </c>
      <c r="JQ32" s="2">
        <v>2370</v>
      </c>
      <c r="JR32" s="2" t="s">
        <v>1</v>
      </c>
      <c r="JS32" s="2" t="s">
        <v>1</v>
      </c>
      <c r="JT32" s="2" t="s">
        <v>1</v>
      </c>
      <c r="JU32" s="2">
        <v>86757</v>
      </c>
      <c r="JV32" s="2">
        <v>49610</v>
      </c>
      <c r="JW32" s="2">
        <v>665500</v>
      </c>
      <c r="JX32" s="2" t="s">
        <v>1</v>
      </c>
      <c r="JY32" s="2" t="s">
        <v>1</v>
      </c>
      <c r="JZ32" s="2" t="s">
        <v>1</v>
      </c>
      <c r="KA32" s="2" t="s">
        <v>1</v>
      </c>
      <c r="KB32" s="2" t="s">
        <v>1</v>
      </c>
      <c r="KC32" s="2" t="s">
        <v>1</v>
      </c>
      <c r="KD32" s="2" t="s">
        <v>1</v>
      </c>
      <c r="KE32" s="2" t="s">
        <v>1</v>
      </c>
      <c r="KF32" s="2" t="s">
        <v>1</v>
      </c>
      <c r="KG32" s="2" t="s">
        <v>1</v>
      </c>
      <c r="KH32" s="2" t="s">
        <v>1</v>
      </c>
      <c r="KI32" s="2" t="s">
        <v>1</v>
      </c>
      <c r="KJ32" s="2" t="s">
        <v>1</v>
      </c>
      <c r="KK32" s="2" t="s">
        <v>1</v>
      </c>
      <c r="KL32" s="2" t="s">
        <v>1</v>
      </c>
      <c r="KM32" s="2" t="s">
        <v>1</v>
      </c>
      <c r="KN32" s="2" t="s">
        <v>1</v>
      </c>
      <c r="KO32" s="2" t="s">
        <v>1</v>
      </c>
      <c r="KP32" s="2" t="s">
        <v>1</v>
      </c>
      <c r="KQ32" s="2" t="s">
        <v>1</v>
      </c>
      <c r="KR32" s="2" t="s">
        <v>1</v>
      </c>
      <c r="KS32" s="2" t="s">
        <v>1</v>
      </c>
      <c r="KT32" s="2" t="s">
        <v>1</v>
      </c>
      <c r="KU32" s="2" t="s">
        <v>1</v>
      </c>
      <c r="KV32" s="2" t="s">
        <v>1</v>
      </c>
      <c r="KW32" s="2" t="s">
        <v>1</v>
      </c>
      <c r="KX32" s="2" t="s">
        <v>1</v>
      </c>
      <c r="KY32" s="2" t="s">
        <v>1</v>
      </c>
      <c r="KZ32" s="2" t="s">
        <v>1</v>
      </c>
      <c r="LA32" s="2" t="s">
        <v>1</v>
      </c>
      <c r="LB32" s="2" t="s">
        <v>1</v>
      </c>
      <c r="LC32" s="2" t="s">
        <v>1</v>
      </c>
      <c r="LD32" s="2" t="s">
        <v>1</v>
      </c>
      <c r="LE32" s="2" t="s">
        <v>1</v>
      </c>
      <c r="LF32" s="2" t="s">
        <v>1</v>
      </c>
      <c r="LG32" s="2" t="s">
        <v>1</v>
      </c>
    </row>
    <row r="33" spans="1:319" x14ac:dyDescent="0.3">
      <c r="A33" s="2" t="s">
        <v>24</v>
      </c>
      <c r="B33" s="2">
        <v>107</v>
      </c>
      <c r="C33" s="23">
        <f t="shared" si="25"/>
        <v>955374.08000000007</v>
      </c>
      <c r="D33" s="23">
        <f t="shared" si="26"/>
        <v>1648309.32</v>
      </c>
      <c r="E33" s="23">
        <f t="shared" si="27"/>
        <v>15404.76</v>
      </c>
      <c r="F33" s="23">
        <f t="shared" si="28"/>
        <v>1245605.21</v>
      </c>
      <c r="G33" s="23">
        <f t="shared" si="29"/>
        <v>30572.11</v>
      </c>
      <c r="H33" s="23">
        <f t="shared" si="30"/>
        <v>3390</v>
      </c>
      <c r="I33" s="23">
        <f t="shared" si="31"/>
        <v>368742</v>
      </c>
      <c r="J33" s="23">
        <f t="shared" si="32"/>
        <v>3446.1869158878503</v>
      </c>
      <c r="K33" s="23">
        <f t="shared" si="33"/>
        <v>368742</v>
      </c>
      <c r="L33" s="23">
        <f t="shared" si="34"/>
        <v>0</v>
      </c>
      <c r="M33" s="23">
        <f t="shared" si="35"/>
        <v>23512.620000000003</v>
      </c>
      <c r="N33" s="23">
        <f t="shared" si="36"/>
        <v>11641.170186915888</v>
      </c>
      <c r="O33" s="23">
        <f t="shared" si="37"/>
        <v>289366.5</v>
      </c>
      <c r="P33" s="23">
        <f t="shared" si="38"/>
        <v>228722.03</v>
      </c>
      <c r="Q33" s="23">
        <f t="shared" si="39"/>
        <v>533595.81000000006</v>
      </c>
      <c r="R33" s="23">
        <f t="shared" si="40"/>
        <v>1200048.23</v>
      </c>
      <c r="S33" s="23">
        <f t="shared" si="41"/>
        <v>11215.404018691588</v>
      </c>
      <c r="T33" s="23">
        <f t="shared" si="42"/>
        <v>45556.979999999981</v>
      </c>
      <c r="U33" s="7">
        <f t="shared" si="43"/>
        <v>3.6574172646564304E-2</v>
      </c>
      <c r="V33" s="23">
        <f t="shared" si="44"/>
        <v>39000</v>
      </c>
      <c r="W33" s="23">
        <f t="shared" si="45"/>
        <v>1020</v>
      </c>
      <c r="X33" s="23">
        <f t="shared" si="46"/>
        <v>5386.98</v>
      </c>
      <c r="Y33" s="23">
        <f t="shared" si="47"/>
        <v>150</v>
      </c>
      <c r="Z33" s="23">
        <f t="shared" si="48"/>
        <v>0</v>
      </c>
      <c r="AA33" s="23">
        <f t="shared" si="49"/>
        <v>148363.89000000001</v>
      </c>
      <c r="AB33" s="23">
        <f t="shared" si="50"/>
        <v>692935.24</v>
      </c>
      <c r="AC33" s="23">
        <f t="shared" si="51"/>
        <v>6476.0302803738314</v>
      </c>
      <c r="AD33" s="23">
        <f t="shared" si="52"/>
        <v>639429.24</v>
      </c>
      <c r="AE33" s="23">
        <f t="shared" si="53"/>
        <v>5975.9742056074765</v>
      </c>
      <c r="AF33" s="23">
        <f t="shared" si="54"/>
        <v>194339</v>
      </c>
      <c r="AG33" s="23">
        <f t="shared" si="55"/>
        <v>1816.252336448598</v>
      </c>
      <c r="AH33" s="23">
        <f t="shared" si="56"/>
        <v>540464.24</v>
      </c>
      <c r="AI33" s="23">
        <f t="shared" si="57"/>
        <v>8894</v>
      </c>
      <c r="AJ33" s="23">
        <f t="shared" si="58"/>
        <v>70924</v>
      </c>
      <c r="AK33" s="23">
        <f t="shared" si="59"/>
        <v>53506</v>
      </c>
      <c r="AL33" s="23">
        <f t="shared" si="60"/>
        <v>500.05607476635515</v>
      </c>
      <c r="AM33" s="23">
        <f t="shared" si="61"/>
        <v>53506</v>
      </c>
      <c r="AN33" s="23">
        <f t="shared" si="62"/>
        <v>0</v>
      </c>
      <c r="AO33" s="2">
        <v>279357.92</v>
      </c>
      <c r="AP33" s="2">
        <v>3735.58</v>
      </c>
      <c r="AQ33" s="2">
        <v>6273</v>
      </c>
      <c r="AR33" s="2" t="s">
        <v>1</v>
      </c>
      <c r="AS33" s="2">
        <v>228722.03</v>
      </c>
      <c r="AT33" s="2" t="s">
        <v>1</v>
      </c>
      <c r="AU33" s="2" t="s">
        <v>1</v>
      </c>
      <c r="AV33" s="2">
        <v>533595.81000000006</v>
      </c>
      <c r="AX33" s="2" t="s">
        <v>1</v>
      </c>
      <c r="AY33" s="2" t="s">
        <v>1</v>
      </c>
      <c r="AZ33" s="2" t="s">
        <v>1</v>
      </c>
      <c r="BA33" s="2" t="s">
        <v>1</v>
      </c>
      <c r="BB33" s="2" t="s">
        <v>1</v>
      </c>
      <c r="BC33" s="2" t="s">
        <v>1</v>
      </c>
      <c r="BD33" s="2">
        <v>39000</v>
      </c>
      <c r="BE33" s="2" t="s">
        <v>1</v>
      </c>
      <c r="BF33" s="2" t="s">
        <v>1</v>
      </c>
      <c r="BG33" s="2">
        <v>1020</v>
      </c>
      <c r="BH33" s="2" t="s">
        <v>1</v>
      </c>
      <c r="BI33" s="2" t="s">
        <v>1</v>
      </c>
      <c r="BJ33" s="2" t="s">
        <v>1</v>
      </c>
      <c r="BK33" s="2" t="s">
        <v>1</v>
      </c>
      <c r="BL33" s="2" t="s">
        <v>1</v>
      </c>
      <c r="BM33" s="2" t="s">
        <v>1</v>
      </c>
      <c r="BN33" s="2" t="s">
        <v>1</v>
      </c>
      <c r="BO33" s="2" t="s">
        <v>1</v>
      </c>
      <c r="BP33" s="2">
        <v>5386.98</v>
      </c>
      <c r="BQ33" s="2" t="s">
        <v>1</v>
      </c>
      <c r="BR33" s="2" t="s">
        <v>1</v>
      </c>
      <c r="BS33" s="2" t="s">
        <v>1</v>
      </c>
      <c r="BT33" s="2">
        <v>150</v>
      </c>
      <c r="BX33" s="2" t="s">
        <v>1</v>
      </c>
      <c r="BY33" s="2">
        <v>148363.89000000001</v>
      </c>
      <c r="BZ33" s="2" t="s">
        <v>1</v>
      </c>
      <c r="CA33" s="2" t="s">
        <v>1</v>
      </c>
      <c r="CB33" s="2" t="s">
        <v>1</v>
      </c>
      <c r="CC33" s="2" t="s">
        <v>1</v>
      </c>
      <c r="CD33" s="2" t="s">
        <v>1</v>
      </c>
      <c r="CE33" s="2" t="s">
        <v>1</v>
      </c>
      <c r="CF33" s="2" t="s">
        <v>1</v>
      </c>
      <c r="CG33" s="2">
        <v>12960</v>
      </c>
      <c r="CH33" s="2" t="s">
        <v>1</v>
      </c>
      <c r="CI33" s="2" t="s">
        <v>1</v>
      </c>
      <c r="CJ33" s="2" t="s">
        <v>1</v>
      </c>
      <c r="CK33" s="2">
        <v>10552.62</v>
      </c>
      <c r="CL33" s="2" t="s">
        <v>1</v>
      </c>
      <c r="CM33" s="2" t="s">
        <v>1</v>
      </c>
      <c r="CN33" s="2" t="s">
        <v>1</v>
      </c>
      <c r="CO33" s="2" t="s">
        <v>1</v>
      </c>
      <c r="CP33" s="2" t="s">
        <v>1</v>
      </c>
      <c r="CQ33" s="2" t="s">
        <v>1</v>
      </c>
      <c r="CR33" s="2" t="s">
        <v>1</v>
      </c>
      <c r="CS33" s="2" t="s">
        <v>1</v>
      </c>
      <c r="CT33" s="2" t="s">
        <v>1</v>
      </c>
      <c r="CU33" s="2" t="s">
        <v>1</v>
      </c>
      <c r="CV33" s="2" t="s">
        <v>1</v>
      </c>
      <c r="CW33" s="2" t="s">
        <v>1</v>
      </c>
      <c r="CX33" s="2" t="s">
        <v>1</v>
      </c>
      <c r="CY33" s="2" t="s">
        <v>1</v>
      </c>
      <c r="CZ33" s="2" t="s">
        <v>1</v>
      </c>
      <c r="DA33" s="2">
        <v>7059.49</v>
      </c>
      <c r="DB33" s="2" t="s">
        <v>1</v>
      </c>
      <c r="DC33" s="2" t="s">
        <v>1</v>
      </c>
      <c r="DD33" s="2" t="s">
        <v>1</v>
      </c>
      <c r="DE33" s="2" t="s">
        <v>1</v>
      </c>
      <c r="DF33" s="2" t="s">
        <v>1</v>
      </c>
      <c r="DG33" s="2" t="s">
        <v>1</v>
      </c>
      <c r="DH33" s="2" t="s">
        <v>1</v>
      </c>
      <c r="DI33" s="2" t="s">
        <v>1</v>
      </c>
      <c r="DJ33" s="2" t="s">
        <v>1</v>
      </c>
      <c r="DK33" s="2" t="s">
        <v>1</v>
      </c>
      <c r="DL33" s="2" t="s">
        <v>1</v>
      </c>
      <c r="DM33" s="2" t="s">
        <v>1</v>
      </c>
      <c r="DN33" s="2">
        <v>3390</v>
      </c>
      <c r="DO33" s="2" t="s">
        <v>1</v>
      </c>
      <c r="DP33" s="2" t="s">
        <v>1</v>
      </c>
      <c r="DQ33" s="2" t="s">
        <v>1</v>
      </c>
      <c r="DR33" s="2" t="s">
        <v>1</v>
      </c>
      <c r="DS33" s="2" t="s">
        <v>1</v>
      </c>
      <c r="DT33" s="2" t="s">
        <v>1</v>
      </c>
      <c r="DU33" s="2" t="s">
        <v>1</v>
      </c>
      <c r="DV33" s="2" t="s">
        <v>1</v>
      </c>
      <c r="DW33" s="2" t="s">
        <v>1</v>
      </c>
      <c r="DX33" s="2" t="s">
        <v>1</v>
      </c>
      <c r="DY33" s="2">
        <v>34342</v>
      </c>
      <c r="DZ33" s="2">
        <v>54400</v>
      </c>
      <c r="EA33" s="2" t="s">
        <v>1</v>
      </c>
      <c r="EB33" s="2" t="s">
        <v>1</v>
      </c>
      <c r="EC33" s="2" t="s">
        <v>1</v>
      </c>
      <c r="ED33" s="2" t="s">
        <v>1</v>
      </c>
      <c r="EE33" s="2" t="s">
        <v>1</v>
      </c>
      <c r="EF33" s="2">
        <v>280000</v>
      </c>
      <c r="EG33" s="2" t="s">
        <v>1</v>
      </c>
      <c r="EH33" s="2" t="s">
        <v>1</v>
      </c>
      <c r="EI33" s="2" t="s">
        <v>1</v>
      </c>
      <c r="EJ33" s="2" t="s">
        <v>1</v>
      </c>
      <c r="EK33" s="2" t="s">
        <v>1</v>
      </c>
      <c r="EL33" s="2" t="s">
        <v>1</v>
      </c>
      <c r="EM33" s="2" t="s">
        <v>1</v>
      </c>
      <c r="EN33" s="2" t="s">
        <v>1</v>
      </c>
      <c r="EO33" s="2" t="s">
        <v>1</v>
      </c>
      <c r="EP33" s="2" t="s">
        <v>1</v>
      </c>
      <c r="EQ33" s="2" t="s">
        <v>1</v>
      </c>
      <c r="ER33" s="2" t="s">
        <v>1</v>
      </c>
      <c r="ES33" s="2" t="s">
        <v>1</v>
      </c>
      <c r="ET33" s="2" t="s">
        <v>1</v>
      </c>
      <c r="EU33" s="2" t="s">
        <v>1</v>
      </c>
      <c r="EV33" s="2" t="s">
        <v>1</v>
      </c>
      <c r="EW33" s="2" t="s">
        <v>1</v>
      </c>
      <c r="EX33" s="2" t="s">
        <v>1</v>
      </c>
      <c r="EY33" s="2" t="s">
        <v>1</v>
      </c>
      <c r="EZ33" s="2" t="s">
        <v>1</v>
      </c>
      <c r="FA33" s="2" t="s">
        <v>1</v>
      </c>
      <c r="FB33" s="2" t="s">
        <v>1</v>
      </c>
      <c r="FC33" s="2" t="s">
        <v>1</v>
      </c>
      <c r="FD33" s="2" t="s">
        <v>1</v>
      </c>
      <c r="FE33" s="2">
        <v>72228</v>
      </c>
      <c r="FF33" s="2">
        <v>110880</v>
      </c>
      <c r="FG33" s="2" t="s">
        <v>1</v>
      </c>
      <c r="FH33" s="2" t="s">
        <v>1</v>
      </c>
      <c r="FI33" s="2">
        <v>926</v>
      </c>
      <c r="FJ33" s="2">
        <v>10305</v>
      </c>
      <c r="FK33" s="2" t="s">
        <v>1</v>
      </c>
      <c r="FL33" s="2" t="s">
        <v>1</v>
      </c>
      <c r="FM33" s="2" t="s">
        <v>1</v>
      </c>
      <c r="FN33" s="2" t="s">
        <v>1</v>
      </c>
      <c r="FO33" s="2" t="s">
        <v>1</v>
      </c>
      <c r="FP33" s="2" t="s">
        <v>1</v>
      </c>
      <c r="FQ33" s="2" t="s">
        <v>1</v>
      </c>
      <c r="FR33" s="2" t="s">
        <v>1</v>
      </c>
      <c r="FS33" s="2">
        <v>5940</v>
      </c>
      <c r="FT33" s="2">
        <v>6190</v>
      </c>
      <c r="FU33" s="2" t="s">
        <v>1</v>
      </c>
      <c r="FV33" s="2">
        <v>10040</v>
      </c>
      <c r="FW33" s="2" t="s">
        <v>1</v>
      </c>
      <c r="FX33" s="2" t="s">
        <v>1</v>
      </c>
      <c r="FY33" s="2" t="s">
        <v>1</v>
      </c>
      <c r="FZ33" s="2" t="s">
        <v>1</v>
      </c>
      <c r="GA33" s="2" t="s">
        <v>1</v>
      </c>
      <c r="GB33" s="2" t="s">
        <v>1</v>
      </c>
      <c r="GC33" s="2" t="s">
        <v>1</v>
      </c>
      <c r="GD33" s="2">
        <v>49861</v>
      </c>
      <c r="GE33" s="2" t="s">
        <v>1</v>
      </c>
      <c r="GF33" s="2">
        <v>3571</v>
      </c>
      <c r="GG33" s="2" t="s">
        <v>1</v>
      </c>
      <c r="GH33" s="2" t="s">
        <v>1</v>
      </c>
      <c r="GI33" s="2">
        <v>363</v>
      </c>
      <c r="GJ33" s="2">
        <v>18746.7</v>
      </c>
      <c r="GK33" s="2">
        <v>10080.6</v>
      </c>
      <c r="GL33" s="2">
        <v>2903</v>
      </c>
      <c r="GM33" s="2" t="s">
        <v>1</v>
      </c>
      <c r="GN33" s="2" t="s">
        <v>1</v>
      </c>
      <c r="GO33" s="2">
        <v>0</v>
      </c>
      <c r="GP33" s="2" t="s">
        <v>1</v>
      </c>
      <c r="GQ33" s="2">
        <v>202090.44</v>
      </c>
      <c r="GR33" s="2">
        <v>31375.5</v>
      </c>
      <c r="GS33" s="2">
        <v>0</v>
      </c>
      <c r="GT33" s="2">
        <v>3428</v>
      </c>
      <c r="GU33" s="2">
        <v>1536</v>
      </c>
      <c r="GV33" s="2" t="s">
        <v>1</v>
      </c>
      <c r="GW33" s="2" t="s">
        <v>1</v>
      </c>
      <c r="GX33" s="2" t="s">
        <v>1</v>
      </c>
      <c r="GY33" s="2">
        <v>4614</v>
      </c>
      <c r="GZ33" s="2" t="s">
        <v>1</v>
      </c>
      <c r="HA33" s="2" t="s">
        <v>1</v>
      </c>
      <c r="HB33" s="2" t="s">
        <v>1</v>
      </c>
      <c r="HC33" s="2" t="s">
        <v>1</v>
      </c>
      <c r="HD33" s="2" t="s">
        <v>1</v>
      </c>
      <c r="HE33" s="2" t="s">
        <v>1</v>
      </c>
      <c r="HF33" s="2">
        <v>4280</v>
      </c>
      <c r="HG33" s="2" t="s">
        <v>1</v>
      </c>
      <c r="HH33" s="2" t="s">
        <v>1</v>
      </c>
      <c r="HI33" s="2" t="s">
        <v>1</v>
      </c>
      <c r="HJ33" s="2" t="s">
        <v>1</v>
      </c>
      <c r="HK33" s="2" t="s">
        <v>1</v>
      </c>
      <c r="HL33" s="2" t="s">
        <v>1</v>
      </c>
      <c r="HM33" s="2" t="s">
        <v>1</v>
      </c>
      <c r="HN33" s="2" t="s">
        <v>1</v>
      </c>
      <c r="HO33" s="2" t="s">
        <v>1</v>
      </c>
      <c r="HP33" s="2" t="s">
        <v>1</v>
      </c>
      <c r="HQ33" s="2" t="s">
        <v>1</v>
      </c>
      <c r="HR33" s="2">
        <v>2000</v>
      </c>
      <c r="HS33" s="2" t="s">
        <v>1</v>
      </c>
      <c r="HT33" s="2" t="s">
        <v>1</v>
      </c>
      <c r="HU33" s="2" t="s">
        <v>1</v>
      </c>
      <c r="HV33" s="2" t="s">
        <v>1</v>
      </c>
      <c r="HW33" s="2">
        <v>67274</v>
      </c>
      <c r="HX33" s="2" t="s">
        <v>1</v>
      </c>
      <c r="HY33" s="2" t="s">
        <v>1</v>
      </c>
      <c r="HZ33" s="2" t="s">
        <v>1</v>
      </c>
      <c r="IA33" s="2">
        <v>1650</v>
      </c>
      <c r="IB33" s="2" t="s">
        <v>1</v>
      </c>
      <c r="IC33" s="2" t="s">
        <v>1</v>
      </c>
      <c r="ID33" s="2" t="s">
        <v>1</v>
      </c>
      <c r="IE33" s="2" t="s">
        <v>1</v>
      </c>
      <c r="IF33" s="2" t="s">
        <v>1</v>
      </c>
      <c r="IG33" s="2" t="s">
        <v>1</v>
      </c>
      <c r="IH33" s="2" t="s">
        <v>1</v>
      </c>
      <c r="II33" s="2" t="s">
        <v>1</v>
      </c>
      <c r="IJ33" s="2" t="s">
        <v>1</v>
      </c>
      <c r="IK33" s="2">
        <v>226</v>
      </c>
      <c r="IL33" s="2" t="s">
        <v>1</v>
      </c>
      <c r="IM33" s="2" t="s">
        <v>1</v>
      </c>
      <c r="IN33" s="2" t="s">
        <v>1</v>
      </c>
      <c r="IO33" s="2">
        <v>18921</v>
      </c>
      <c r="IP33" s="2" t="s">
        <v>1</v>
      </c>
      <c r="IQ33" s="2" t="s">
        <v>1</v>
      </c>
      <c r="IR33" s="2" t="s">
        <v>1</v>
      </c>
      <c r="IS33" s="2" t="s">
        <v>1</v>
      </c>
      <c r="IT33" s="2" t="s">
        <v>1</v>
      </c>
      <c r="IU33" s="2" t="s">
        <v>1</v>
      </c>
      <c r="IV33" s="2" t="s">
        <v>1</v>
      </c>
      <c r="IW33" s="2" t="s">
        <v>1</v>
      </c>
      <c r="IX33" s="2" t="s">
        <v>1</v>
      </c>
      <c r="IY33" s="2" t="s">
        <v>1</v>
      </c>
      <c r="IZ33" s="2" t="s">
        <v>1</v>
      </c>
      <c r="JA33" s="2" t="s">
        <v>1</v>
      </c>
      <c r="JB33" s="2" t="s">
        <v>1</v>
      </c>
      <c r="JC33" s="2" t="s">
        <v>1</v>
      </c>
      <c r="JD33" s="2" t="s">
        <v>1</v>
      </c>
      <c r="JE33" s="2" t="s">
        <v>1</v>
      </c>
      <c r="JF33" s="2" t="s">
        <v>1</v>
      </c>
      <c r="JG33" s="2" t="s">
        <v>1</v>
      </c>
      <c r="JH33" s="2" t="s">
        <v>1</v>
      </c>
      <c r="JI33" s="2" t="s">
        <v>1</v>
      </c>
      <c r="JJ33" s="2" t="s">
        <v>1</v>
      </c>
      <c r="JK33" s="2" t="s">
        <v>1</v>
      </c>
      <c r="JL33" s="2" t="s">
        <v>1</v>
      </c>
      <c r="JM33" s="2" t="s">
        <v>1</v>
      </c>
      <c r="JN33" s="2" t="s">
        <v>1</v>
      </c>
      <c r="JO33" s="2" t="s">
        <v>1</v>
      </c>
      <c r="JP33" s="2" t="s">
        <v>1</v>
      </c>
      <c r="JQ33" s="2" t="s">
        <v>1</v>
      </c>
      <c r="JR33" s="2" t="s">
        <v>1</v>
      </c>
      <c r="JS33" s="2" t="s">
        <v>1</v>
      </c>
      <c r="JT33" s="2" t="s">
        <v>1</v>
      </c>
      <c r="JU33" s="2" t="s">
        <v>1</v>
      </c>
      <c r="JV33" s="2">
        <v>53506</v>
      </c>
      <c r="JW33" s="2" t="s">
        <v>1</v>
      </c>
      <c r="JX33" s="2" t="s">
        <v>1</v>
      </c>
      <c r="JY33" s="2" t="s">
        <v>1</v>
      </c>
      <c r="JZ33" s="2" t="s">
        <v>1</v>
      </c>
      <c r="KA33" s="2" t="s">
        <v>1</v>
      </c>
      <c r="KB33" s="2" t="s">
        <v>1</v>
      </c>
      <c r="KC33" s="2" t="s">
        <v>1</v>
      </c>
      <c r="KD33" s="2" t="s">
        <v>1</v>
      </c>
      <c r="KE33" s="2" t="s">
        <v>1</v>
      </c>
      <c r="KF33" s="2" t="s">
        <v>1</v>
      </c>
      <c r="KG33" s="2" t="s">
        <v>1</v>
      </c>
      <c r="KH33" s="2" t="s">
        <v>1</v>
      </c>
      <c r="KI33" s="2" t="s">
        <v>1</v>
      </c>
      <c r="KJ33" s="2" t="s">
        <v>1</v>
      </c>
      <c r="KK33" s="2" t="s">
        <v>1</v>
      </c>
      <c r="KL33" s="2" t="s">
        <v>1</v>
      </c>
      <c r="KM33" s="2" t="s">
        <v>1</v>
      </c>
      <c r="KN33" s="2" t="s">
        <v>1</v>
      </c>
      <c r="KO33" s="2" t="s">
        <v>1</v>
      </c>
      <c r="KP33" s="2" t="s">
        <v>1</v>
      </c>
      <c r="KQ33" s="2" t="s">
        <v>1</v>
      </c>
      <c r="KR33" s="2" t="s">
        <v>1</v>
      </c>
      <c r="KS33" s="2" t="s">
        <v>1</v>
      </c>
      <c r="KT33" s="2" t="s">
        <v>1</v>
      </c>
      <c r="KU33" s="2" t="s">
        <v>1</v>
      </c>
      <c r="KV33" s="2" t="s">
        <v>1</v>
      </c>
      <c r="KW33" s="2" t="s">
        <v>1</v>
      </c>
      <c r="KX33" s="2" t="s">
        <v>1</v>
      </c>
      <c r="KY33" s="2" t="s">
        <v>1</v>
      </c>
      <c r="KZ33" s="2" t="s">
        <v>1</v>
      </c>
      <c r="LA33" s="2" t="s">
        <v>1</v>
      </c>
      <c r="LB33" s="2" t="s">
        <v>1</v>
      </c>
      <c r="LC33" s="2" t="s">
        <v>1</v>
      </c>
      <c r="LD33" s="2" t="s">
        <v>1</v>
      </c>
      <c r="LE33" s="2" t="s">
        <v>1</v>
      </c>
      <c r="LF33" s="2" t="s">
        <v>1</v>
      </c>
      <c r="LG33" s="2" t="s">
        <v>1</v>
      </c>
    </row>
    <row r="34" spans="1:319" x14ac:dyDescent="0.3">
      <c r="A34" s="2" t="s">
        <v>25</v>
      </c>
      <c r="B34" s="2">
        <v>113</v>
      </c>
      <c r="C34" s="23">
        <f t="shared" si="25"/>
        <v>-223352.06000000006</v>
      </c>
      <c r="D34" s="23">
        <f t="shared" si="26"/>
        <v>3760762.41</v>
      </c>
      <c r="E34" s="23">
        <f t="shared" si="27"/>
        <v>33281.083274336284</v>
      </c>
      <c r="F34" s="23">
        <f t="shared" si="28"/>
        <v>2527144.5700000003</v>
      </c>
      <c r="G34" s="23">
        <f t="shared" si="29"/>
        <v>594267</v>
      </c>
      <c r="H34" s="23">
        <f t="shared" si="30"/>
        <v>351600</v>
      </c>
      <c r="I34" s="23">
        <f t="shared" si="31"/>
        <v>287750.83999999997</v>
      </c>
      <c r="J34" s="23">
        <f t="shared" si="32"/>
        <v>2546.4676106194688</v>
      </c>
      <c r="K34" s="23">
        <f t="shared" si="33"/>
        <v>189652</v>
      </c>
      <c r="L34" s="23">
        <f t="shared" si="34"/>
        <v>98098.84</v>
      </c>
      <c r="M34" s="23">
        <f t="shared" si="35"/>
        <v>513189.79000000004</v>
      </c>
      <c r="N34" s="23">
        <f t="shared" si="36"/>
        <v>22364.111238938054</v>
      </c>
      <c r="O34" s="23">
        <f t="shared" si="37"/>
        <v>575475.05000000005</v>
      </c>
      <c r="P34" s="23">
        <f t="shared" si="38"/>
        <v>721923.54</v>
      </c>
      <c r="Q34" s="23">
        <f t="shared" si="39"/>
        <v>692129.92</v>
      </c>
      <c r="R34" s="23">
        <f t="shared" si="40"/>
        <v>2388580.1100000003</v>
      </c>
      <c r="S34" s="23">
        <f t="shared" si="41"/>
        <v>21137.877079646019</v>
      </c>
      <c r="T34" s="23">
        <f t="shared" si="42"/>
        <v>138564.45999999996</v>
      </c>
      <c r="U34" s="7">
        <f t="shared" si="43"/>
        <v>5.4830444464837223E-2</v>
      </c>
      <c r="V34" s="23">
        <f t="shared" si="44"/>
        <v>198</v>
      </c>
      <c r="W34" s="23">
        <f t="shared" si="45"/>
        <v>115328</v>
      </c>
      <c r="X34" s="23">
        <f t="shared" si="46"/>
        <v>21778.46</v>
      </c>
      <c r="Y34" s="23">
        <f t="shared" si="47"/>
        <v>1260</v>
      </c>
      <c r="Z34" s="23">
        <f t="shared" si="48"/>
        <v>0</v>
      </c>
      <c r="AA34" s="23">
        <f t="shared" si="49"/>
        <v>399051.6</v>
      </c>
      <c r="AB34" s="23">
        <f t="shared" si="50"/>
        <v>3984114.47</v>
      </c>
      <c r="AC34" s="23">
        <f t="shared" si="51"/>
        <v>35257.650176991156</v>
      </c>
      <c r="AD34" s="23">
        <f t="shared" si="52"/>
        <v>3447400.64</v>
      </c>
      <c r="AE34" s="23">
        <f t="shared" si="53"/>
        <v>30507.970265486725</v>
      </c>
      <c r="AF34" s="23">
        <f t="shared" si="54"/>
        <v>1016542</v>
      </c>
      <c r="AG34" s="23">
        <f t="shared" si="55"/>
        <v>8995.9469026548668</v>
      </c>
      <c r="AH34" s="23">
        <f t="shared" si="56"/>
        <v>2750482.0300000003</v>
      </c>
      <c r="AI34" s="23">
        <f t="shared" si="57"/>
        <v>7397</v>
      </c>
      <c r="AJ34" s="23">
        <f t="shared" si="58"/>
        <v>79922</v>
      </c>
      <c r="AK34" s="23">
        <f t="shared" si="59"/>
        <v>536713.83000000007</v>
      </c>
      <c r="AL34" s="23">
        <f t="shared" si="60"/>
        <v>4749.679911504425</v>
      </c>
      <c r="AM34" s="23">
        <f t="shared" si="61"/>
        <v>517853.83</v>
      </c>
      <c r="AN34" s="23">
        <f t="shared" si="62"/>
        <v>3746160.89</v>
      </c>
      <c r="AO34" s="2">
        <v>336847.41</v>
      </c>
      <c r="AP34" s="2">
        <v>204035.64</v>
      </c>
      <c r="AQ34" s="2">
        <v>34592</v>
      </c>
      <c r="AR34" s="2" t="s">
        <v>1</v>
      </c>
      <c r="AS34" s="2">
        <v>334703.53999999998</v>
      </c>
      <c r="AT34" s="2">
        <v>387220</v>
      </c>
      <c r="AU34" s="2" t="s">
        <v>1</v>
      </c>
      <c r="AV34" s="2">
        <v>692129.92</v>
      </c>
      <c r="AX34" s="2" t="s">
        <v>1</v>
      </c>
      <c r="AY34" s="2" t="s">
        <v>1</v>
      </c>
      <c r="AZ34" s="2" t="s">
        <v>1</v>
      </c>
      <c r="BA34" s="2">
        <v>198</v>
      </c>
      <c r="BB34" s="2" t="s">
        <v>1</v>
      </c>
      <c r="BC34" s="2" t="s">
        <v>1</v>
      </c>
      <c r="BD34" s="2" t="s">
        <v>1</v>
      </c>
      <c r="BE34" s="2" t="s">
        <v>1</v>
      </c>
      <c r="BF34" s="2">
        <v>63841</v>
      </c>
      <c r="BG34" s="2">
        <v>3760</v>
      </c>
      <c r="BH34" s="2">
        <v>36002</v>
      </c>
      <c r="BI34" s="2">
        <v>0</v>
      </c>
      <c r="BJ34" s="2" t="s">
        <v>1</v>
      </c>
      <c r="BK34" s="2">
        <v>11725</v>
      </c>
      <c r="BL34" s="2" t="s">
        <v>1</v>
      </c>
      <c r="BM34" s="2" t="s">
        <v>1</v>
      </c>
      <c r="BN34" s="2" t="s">
        <v>1</v>
      </c>
      <c r="BO34" s="2" t="s">
        <v>1</v>
      </c>
      <c r="BP34" s="2">
        <v>6778.46</v>
      </c>
      <c r="BQ34" s="2" t="s">
        <v>1</v>
      </c>
      <c r="BR34" s="2" t="s">
        <v>1</v>
      </c>
      <c r="BS34" s="2">
        <v>15000</v>
      </c>
      <c r="BT34" s="2">
        <v>1260</v>
      </c>
      <c r="BX34" s="2" t="s">
        <v>1</v>
      </c>
      <c r="BY34" s="2">
        <v>399051.6</v>
      </c>
      <c r="BZ34" s="2" t="s">
        <v>1</v>
      </c>
      <c r="CA34" s="2">
        <v>294319.40000000002</v>
      </c>
      <c r="CB34" s="2">
        <v>1498</v>
      </c>
      <c r="CC34" s="2">
        <v>19310</v>
      </c>
      <c r="CD34" s="2" t="s">
        <v>1</v>
      </c>
      <c r="CE34" s="2" t="s">
        <v>1</v>
      </c>
      <c r="CF34" s="2" t="s">
        <v>1</v>
      </c>
      <c r="CG34" s="2">
        <v>12960</v>
      </c>
      <c r="CH34" s="2">
        <v>166651</v>
      </c>
      <c r="CI34" s="2" t="s">
        <v>1</v>
      </c>
      <c r="CJ34" s="2" t="s">
        <v>1</v>
      </c>
      <c r="CK34" s="2">
        <v>7679.33</v>
      </c>
      <c r="CL34" s="2" t="s">
        <v>1</v>
      </c>
      <c r="CM34" s="2">
        <v>10772.06</v>
      </c>
      <c r="CN34" s="2" t="s">
        <v>1</v>
      </c>
      <c r="CO34" s="2" t="s">
        <v>1</v>
      </c>
      <c r="CP34" s="2" t="s">
        <v>1</v>
      </c>
      <c r="CQ34" s="2" t="s">
        <v>1</v>
      </c>
      <c r="CR34" s="2" t="s">
        <v>1</v>
      </c>
      <c r="CS34" s="2" t="s">
        <v>1</v>
      </c>
      <c r="CT34" s="2" t="s">
        <v>1</v>
      </c>
      <c r="CU34" s="2" t="s">
        <v>1</v>
      </c>
      <c r="CV34" s="2" t="s">
        <v>1</v>
      </c>
      <c r="CW34" s="2" t="s">
        <v>1</v>
      </c>
      <c r="CX34" s="2" t="s">
        <v>1</v>
      </c>
      <c r="CY34" s="2">
        <v>14216</v>
      </c>
      <c r="CZ34" s="2" t="s">
        <v>1</v>
      </c>
      <c r="DA34" s="2">
        <v>5219.21</v>
      </c>
      <c r="DB34" s="2" t="s">
        <v>1</v>
      </c>
      <c r="DC34" s="2">
        <v>61642</v>
      </c>
      <c r="DD34" s="2" t="s">
        <v>1</v>
      </c>
      <c r="DE34" s="2" t="s">
        <v>1</v>
      </c>
      <c r="DF34" s="2" t="s">
        <v>1</v>
      </c>
      <c r="DG34" s="2" t="s">
        <v>1</v>
      </c>
      <c r="DH34" s="2" t="s">
        <v>1</v>
      </c>
      <c r="DI34" s="2" t="s">
        <v>1</v>
      </c>
      <c r="DJ34" s="2" t="s">
        <v>1</v>
      </c>
      <c r="DK34" s="2" t="s">
        <v>1</v>
      </c>
      <c r="DL34" s="2" t="s">
        <v>1</v>
      </c>
      <c r="DM34" s="2" t="s">
        <v>1</v>
      </c>
      <c r="DN34" s="2">
        <v>351600</v>
      </c>
      <c r="DO34" s="2" t="s">
        <v>1</v>
      </c>
      <c r="DP34" s="2" t="s">
        <v>1</v>
      </c>
      <c r="DQ34" s="2" t="s">
        <v>1</v>
      </c>
      <c r="DR34" s="2" t="s">
        <v>1</v>
      </c>
      <c r="DS34" s="2" t="s">
        <v>1</v>
      </c>
      <c r="DT34" s="2" t="s">
        <v>1</v>
      </c>
      <c r="DU34" s="2" t="s">
        <v>1</v>
      </c>
      <c r="DV34" s="2" t="s">
        <v>1</v>
      </c>
      <c r="DW34" s="2" t="s">
        <v>1</v>
      </c>
      <c r="DX34" s="2" t="s">
        <v>1</v>
      </c>
      <c r="DY34" s="2">
        <v>35252</v>
      </c>
      <c r="DZ34" s="2">
        <v>54400</v>
      </c>
      <c r="EA34" s="2" t="s">
        <v>1</v>
      </c>
      <c r="EB34" s="2" t="s">
        <v>1</v>
      </c>
      <c r="EC34" s="2" t="s">
        <v>1</v>
      </c>
      <c r="ED34" s="2" t="s">
        <v>1</v>
      </c>
      <c r="EE34" s="2" t="s">
        <v>1</v>
      </c>
      <c r="EF34" s="2">
        <v>100000</v>
      </c>
      <c r="EG34" s="2" t="s">
        <v>1</v>
      </c>
      <c r="EH34" s="2" t="s">
        <v>1</v>
      </c>
      <c r="EI34" s="2" t="s">
        <v>1</v>
      </c>
      <c r="EJ34" s="2" t="s">
        <v>1</v>
      </c>
      <c r="EK34" s="2" t="s">
        <v>1</v>
      </c>
      <c r="EL34" s="2" t="s">
        <v>1</v>
      </c>
      <c r="EM34" s="2" t="s">
        <v>1</v>
      </c>
      <c r="EN34" s="2" t="s">
        <v>1</v>
      </c>
      <c r="EO34" s="2" t="s">
        <v>1</v>
      </c>
      <c r="EP34" s="2" t="s">
        <v>1</v>
      </c>
      <c r="EQ34" s="2" t="s">
        <v>1</v>
      </c>
      <c r="ER34" s="2" t="s">
        <v>1</v>
      </c>
      <c r="ES34" s="2" t="s">
        <v>1</v>
      </c>
      <c r="ET34" s="2" t="s">
        <v>1</v>
      </c>
      <c r="EU34" s="2" t="s">
        <v>1</v>
      </c>
      <c r="EV34" s="2" t="s">
        <v>1</v>
      </c>
      <c r="EW34" s="2" t="s">
        <v>1</v>
      </c>
      <c r="EX34" s="2" t="s">
        <v>1</v>
      </c>
      <c r="EY34" s="2" t="s">
        <v>1</v>
      </c>
      <c r="EZ34" s="2">
        <v>98098.84</v>
      </c>
      <c r="FA34" s="2" t="s">
        <v>1</v>
      </c>
      <c r="FB34" s="2" t="s">
        <v>1</v>
      </c>
      <c r="FC34" s="2">
        <v>498986</v>
      </c>
      <c r="FD34" s="2">
        <v>3222</v>
      </c>
      <c r="FE34" s="2">
        <v>64826</v>
      </c>
      <c r="FF34" s="2">
        <v>170676</v>
      </c>
      <c r="FG34" s="2" t="s">
        <v>1</v>
      </c>
      <c r="FH34" s="2" t="s">
        <v>1</v>
      </c>
      <c r="FI34" s="2">
        <v>176636</v>
      </c>
      <c r="FJ34" s="2">
        <v>99847</v>
      </c>
      <c r="FK34" s="2">
        <v>2349</v>
      </c>
      <c r="FL34" s="2" t="s">
        <v>1</v>
      </c>
      <c r="FM34" s="2" t="s">
        <v>1</v>
      </c>
      <c r="FN34" s="2" t="s">
        <v>1</v>
      </c>
      <c r="FO34" s="2" t="s">
        <v>1</v>
      </c>
      <c r="FP34" s="2">
        <v>4664</v>
      </c>
      <c r="FQ34" s="2" t="s">
        <v>1</v>
      </c>
      <c r="FR34" s="2" t="s">
        <v>1</v>
      </c>
      <c r="FS34" s="2">
        <v>-349</v>
      </c>
      <c r="FT34" s="2">
        <v>49447.5</v>
      </c>
      <c r="FU34" s="2" t="s">
        <v>1</v>
      </c>
      <c r="FV34" s="2">
        <v>151861.87</v>
      </c>
      <c r="FW34" s="2">
        <v>67217.8</v>
      </c>
      <c r="FX34" s="2">
        <v>8640.77</v>
      </c>
      <c r="FY34" s="2" t="s">
        <v>1</v>
      </c>
      <c r="FZ34" s="2" t="s">
        <v>1</v>
      </c>
      <c r="GA34" s="2" t="s">
        <v>1</v>
      </c>
      <c r="GB34" s="2" t="s">
        <v>1</v>
      </c>
      <c r="GC34" s="2" t="s">
        <v>1</v>
      </c>
      <c r="GD34" s="2">
        <v>101288</v>
      </c>
      <c r="GE34" s="2" t="s">
        <v>1</v>
      </c>
      <c r="GF34" s="2">
        <v>163332.79999999999</v>
      </c>
      <c r="GG34" s="2" t="s">
        <v>1</v>
      </c>
      <c r="GH34" s="2" t="s">
        <v>1</v>
      </c>
      <c r="GI34" s="2">
        <v>5462</v>
      </c>
      <c r="GJ34" s="2">
        <v>46253.36</v>
      </c>
      <c r="GK34" s="2">
        <v>68766.19</v>
      </c>
      <c r="GL34" s="2" t="s">
        <v>1</v>
      </c>
      <c r="GM34" s="2" t="s">
        <v>1</v>
      </c>
      <c r="GN34" s="2" t="s">
        <v>1</v>
      </c>
      <c r="GO34" s="2">
        <v>10853</v>
      </c>
      <c r="GP34" s="2" t="s">
        <v>1</v>
      </c>
      <c r="GQ34" s="2">
        <v>445033.7</v>
      </c>
      <c r="GR34" s="2">
        <v>589492.04</v>
      </c>
      <c r="GS34" s="2" t="s">
        <v>1</v>
      </c>
      <c r="GT34" s="2">
        <v>11850</v>
      </c>
      <c r="GU34" s="2">
        <v>10126</v>
      </c>
      <c r="GV34" s="2" t="s">
        <v>1</v>
      </c>
      <c r="GW34" s="2" t="s">
        <v>1</v>
      </c>
      <c r="GX34" s="2" t="s">
        <v>1</v>
      </c>
      <c r="GY34" s="2" t="s">
        <v>1</v>
      </c>
      <c r="GZ34" s="2" t="s">
        <v>1</v>
      </c>
      <c r="HA34" s="2" t="s">
        <v>1</v>
      </c>
      <c r="HB34" s="2" t="s">
        <v>1</v>
      </c>
      <c r="HC34" s="2" t="s">
        <v>1</v>
      </c>
      <c r="HD34" s="2" t="s">
        <v>1</v>
      </c>
      <c r="HE34" s="2" t="s">
        <v>1</v>
      </c>
      <c r="HF34" s="2">
        <v>2200</v>
      </c>
      <c r="HG34" s="2">
        <v>5197</v>
      </c>
      <c r="HH34" s="2" t="s">
        <v>1</v>
      </c>
      <c r="HI34" s="2" t="s">
        <v>1</v>
      </c>
      <c r="HJ34" s="2" t="s">
        <v>1</v>
      </c>
      <c r="HK34" s="2" t="s">
        <v>1</v>
      </c>
      <c r="HL34" s="2" t="s">
        <v>1</v>
      </c>
      <c r="HM34" s="2" t="s">
        <v>1</v>
      </c>
      <c r="HN34" s="2">
        <v>0</v>
      </c>
      <c r="HO34" s="2" t="s">
        <v>1</v>
      </c>
      <c r="HP34" s="2" t="s">
        <v>1</v>
      </c>
      <c r="HQ34" s="2" t="s">
        <v>1</v>
      </c>
      <c r="HR34" s="2">
        <v>6117</v>
      </c>
      <c r="HS34" s="2" t="s">
        <v>1</v>
      </c>
      <c r="HT34" s="2" t="s">
        <v>1</v>
      </c>
      <c r="HU34" s="2" t="s">
        <v>1</v>
      </c>
      <c r="HV34" s="2" t="s">
        <v>1</v>
      </c>
      <c r="HW34" s="2">
        <v>72805</v>
      </c>
      <c r="HX34" s="2" t="s">
        <v>1</v>
      </c>
      <c r="HY34" s="2" t="s">
        <v>1</v>
      </c>
      <c r="HZ34" s="2" t="s">
        <v>1</v>
      </c>
      <c r="IA34" s="2">
        <v>1000</v>
      </c>
      <c r="IB34" s="2" t="s">
        <v>1</v>
      </c>
      <c r="IC34" s="2" t="s">
        <v>1</v>
      </c>
      <c r="ID34" s="2" t="s">
        <v>1</v>
      </c>
      <c r="IE34" s="2" t="s">
        <v>1</v>
      </c>
      <c r="IF34" s="2" t="s">
        <v>1</v>
      </c>
      <c r="IG34" s="2" t="s">
        <v>1</v>
      </c>
      <c r="IH34" s="2" t="s">
        <v>1</v>
      </c>
      <c r="II34" s="2" t="s">
        <v>1</v>
      </c>
      <c r="IJ34" s="2" t="s">
        <v>1</v>
      </c>
      <c r="IK34" s="2">
        <v>456906.32</v>
      </c>
      <c r="IL34" s="2" t="s">
        <v>1</v>
      </c>
      <c r="IM34" s="2" t="s">
        <v>1</v>
      </c>
      <c r="IN34" s="2">
        <v>500</v>
      </c>
      <c r="IO34" s="2">
        <v>17165.45</v>
      </c>
      <c r="IP34" s="2" t="s">
        <v>1</v>
      </c>
      <c r="IQ34" s="2" t="s">
        <v>1</v>
      </c>
      <c r="IR34" s="2" t="s">
        <v>1</v>
      </c>
      <c r="IS34" s="2" t="s">
        <v>1</v>
      </c>
      <c r="IT34" s="2" t="s">
        <v>1</v>
      </c>
      <c r="IU34" s="2" t="s">
        <v>1</v>
      </c>
      <c r="IV34" s="2" t="s">
        <v>1</v>
      </c>
      <c r="IW34" s="2" t="s">
        <v>1</v>
      </c>
      <c r="IX34" s="2" t="s">
        <v>1</v>
      </c>
      <c r="IY34" s="2">
        <v>36929</v>
      </c>
      <c r="IZ34" s="2" t="s">
        <v>1</v>
      </c>
      <c r="JA34" s="2" t="s">
        <v>1</v>
      </c>
      <c r="JB34" s="2" t="s">
        <v>1</v>
      </c>
      <c r="JC34" s="2" t="s">
        <v>1</v>
      </c>
      <c r="JD34" s="2" t="s">
        <v>1</v>
      </c>
      <c r="JE34" s="2" t="s">
        <v>1</v>
      </c>
      <c r="JF34" s="2" t="s">
        <v>1</v>
      </c>
      <c r="JG34" s="2" t="s">
        <v>1</v>
      </c>
      <c r="JH34" s="2" t="s">
        <v>1</v>
      </c>
      <c r="JI34" s="2" t="s">
        <v>1</v>
      </c>
      <c r="JJ34" s="2" t="s">
        <v>1</v>
      </c>
      <c r="JK34" s="2" t="s">
        <v>1</v>
      </c>
      <c r="JL34" s="2" t="s">
        <v>1</v>
      </c>
      <c r="JM34" s="2" t="s">
        <v>1</v>
      </c>
      <c r="JN34" s="2">
        <v>17000</v>
      </c>
      <c r="JO34" s="2" t="s">
        <v>1</v>
      </c>
      <c r="JP34" s="2" t="s">
        <v>1</v>
      </c>
      <c r="JQ34" s="2">
        <v>1860</v>
      </c>
      <c r="JR34" s="2" t="s">
        <v>1</v>
      </c>
      <c r="JS34" s="2" t="s">
        <v>1</v>
      </c>
      <c r="JT34" s="2" t="s">
        <v>1</v>
      </c>
      <c r="JU34" s="2">
        <v>0</v>
      </c>
      <c r="JV34" s="2">
        <v>517853.83</v>
      </c>
      <c r="JW34" s="2" t="s">
        <v>1</v>
      </c>
      <c r="JX34" s="2" t="s">
        <v>1</v>
      </c>
      <c r="JY34" s="2" t="s">
        <v>1</v>
      </c>
      <c r="JZ34" s="2" t="s">
        <v>1</v>
      </c>
      <c r="KA34" s="2" t="s">
        <v>1</v>
      </c>
      <c r="KB34" s="2" t="s">
        <v>1</v>
      </c>
      <c r="KC34" s="2" t="s">
        <v>1</v>
      </c>
      <c r="KD34" s="2" t="s">
        <v>1</v>
      </c>
      <c r="KE34" s="2" t="s">
        <v>1</v>
      </c>
      <c r="KF34" s="2" t="s">
        <v>1</v>
      </c>
      <c r="KG34" s="2" t="s">
        <v>1</v>
      </c>
      <c r="KH34" s="2" t="s">
        <v>1</v>
      </c>
      <c r="KI34" s="2" t="s">
        <v>1</v>
      </c>
      <c r="KJ34" s="2" t="s">
        <v>1</v>
      </c>
      <c r="KK34" s="2" t="s">
        <v>1</v>
      </c>
      <c r="KL34" s="2" t="s">
        <v>1</v>
      </c>
      <c r="KM34" s="2" t="s">
        <v>1</v>
      </c>
      <c r="KN34" s="2" t="s">
        <v>1</v>
      </c>
      <c r="KO34" s="2" t="s">
        <v>1</v>
      </c>
      <c r="KP34" s="2" t="s">
        <v>1</v>
      </c>
      <c r="KQ34" s="2" t="s">
        <v>1</v>
      </c>
      <c r="KR34" s="2" t="s">
        <v>1</v>
      </c>
      <c r="KS34" s="2">
        <v>3746160.89</v>
      </c>
      <c r="KT34" s="2" t="s">
        <v>1</v>
      </c>
      <c r="KU34" s="2" t="s">
        <v>1</v>
      </c>
      <c r="KV34" s="2" t="s">
        <v>1</v>
      </c>
      <c r="KW34" s="2" t="s">
        <v>1</v>
      </c>
      <c r="KX34" s="2" t="s">
        <v>1</v>
      </c>
      <c r="KY34" s="2" t="s">
        <v>1</v>
      </c>
      <c r="KZ34" s="2" t="s">
        <v>1</v>
      </c>
      <c r="LA34" s="2" t="s">
        <v>1</v>
      </c>
      <c r="LB34" s="2" t="s">
        <v>1</v>
      </c>
      <c r="LC34" s="2" t="s">
        <v>1</v>
      </c>
      <c r="LD34" s="2" t="s">
        <v>1</v>
      </c>
      <c r="LE34" s="2" t="s">
        <v>1</v>
      </c>
      <c r="LF34" s="2" t="s">
        <v>1</v>
      </c>
      <c r="LG34" s="2" t="s">
        <v>1</v>
      </c>
    </row>
    <row r="35" spans="1:319" x14ac:dyDescent="0.3">
      <c r="A35" s="2" t="s">
        <v>26</v>
      </c>
      <c r="B35" s="2">
        <v>1046</v>
      </c>
      <c r="C35" s="23">
        <f t="shared" si="25"/>
        <v>2055129.9700000063</v>
      </c>
      <c r="D35" s="23">
        <f t="shared" si="26"/>
        <v>35041633.390000008</v>
      </c>
      <c r="E35" s="23">
        <f t="shared" si="27"/>
        <v>33500.605535372859</v>
      </c>
      <c r="F35" s="23">
        <f t="shared" si="28"/>
        <v>14442020.390000002</v>
      </c>
      <c r="G35" s="23">
        <f t="shared" si="29"/>
        <v>19118238.800000001</v>
      </c>
      <c r="H35" s="23">
        <f t="shared" si="30"/>
        <v>319442</v>
      </c>
      <c r="I35" s="23">
        <f t="shared" si="31"/>
        <v>1161932.2</v>
      </c>
      <c r="J35" s="23">
        <f t="shared" si="32"/>
        <v>1110.8338432122371</v>
      </c>
      <c r="K35" s="23">
        <f t="shared" si="33"/>
        <v>1161932.2</v>
      </c>
      <c r="L35" s="23">
        <f t="shared" si="34"/>
        <v>0</v>
      </c>
      <c r="M35" s="23">
        <f t="shared" si="35"/>
        <v>17275317.75</v>
      </c>
      <c r="N35" s="23">
        <f t="shared" si="36"/>
        <v>13806.902858508607</v>
      </c>
      <c r="O35" s="23">
        <f t="shared" si="37"/>
        <v>3257163.69</v>
      </c>
      <c r="P35" s="23">
        <f t="shared" si="38"/>
        <v>3151997.71</v>
      </c>
      <c r="Q35" s="23">
        <f t="shared" si="39"/>
        <v>5797548.9800000004</v>
      </c>
      <c r="R35" s="23">
        <f t="shared" si="40"/>
        <v>13521484.350000001</v>
      </c>
      <c r="S35" s="23">
        <f t="shared" si="41"/>
        <v>12926.849282982794</v>
      </c>
      <c r="T35" s="23">
        <f t="shared" si="42"/>
        <v>920536.04000000097</v>
      </c>
      <c r="U35" s="7">
        <f t="shared" si="43"/>
        <v>6.3740114966005859E-2</v>
      </c>
      <c r="V35" s="23">
        <f t="shared" si="44"/>
        <v>1</v>
      </c>
      <c r="W35" s="23">
        <f t="shared" si="45"/>
        <v>757579</v>
      </c>
      <c r="X35" s="23">
        <f t="shared" si="46"/>
        <v>144766.04</v>
      </c>
      <c r="Y35" s="23">
        <f t="shared" si="47"/>
        <v>18190</v>
      </c>
      <c r="Z35" s="23">
        <f t="shared" si="48"/>
        <v>0</v>
      </c>
      <c r="AA35" s="23">
        <f t="shared" si="49"/>
        <v>1314773.97</v>
      </c>
      <c r="AB35" s="23">
        <f t="shared" si="50"/>
        <v>32986503.420000002</v>
      </c>
      <c r="AC35" s="23">
        <f t="shared" si="51"/>
        <v>31535.854130019121</v>
      </c>
      <c r="AD35" s="23">
        <f t="shared" si="52"/>
        <v>30097852.200000003</v>
      </c>
      <c r="AE35" s="23">
        <f t="shared" si="53"/>
        <v>28774.23728489484</v>
      </c>
      <c r="AF35" s="23">
        <f t="shared" si="54"/>
        <v>8191191</v>
      </c>
      <c r="AG35" s="23">
        <f t="shared" si="55"/>
        <v>7830.9665391969411</v>
      </c>
      <c r="AH35" s="23">
        <f t="shared" si="56"/>
        <v>24831497.940000005</v>
      </c>
      <c r="AI35" s="23">
        <f t="shared" si="57"/>
        <v>325449.36</v>
      </c>
      <c r="AJ35" s="23">
        <f t="shared" si="58"/>
        <v>2870050</v>
      </c>
      <c r="AK35" s="23">
        <f t="shared" si="59"/>
        <v>2888651.2199999997</v>
      </c>
      <c r="AL35" s="23">
        <f t="shared" si="60"/>
        <v>2761.6168451242829</v>
      </c>
      <c r="AM35" s="23">
        <f t="shared" si="61"/>
        <v>2888651.2199999997</v>
      </c>
      <c r="AN35" s="23">
        <f t="shared" si="62"/>
        <v>0</v>
      </c>
      <c r="AO35" s="2">
        <v>2802665.5</v>
      </c>
      <c r="AP35" s="2">
        <v>173279.84</v>
      </c>
      <c r="AQ35" s="2">
        <v>281218.34999999998</v>
      </c>
      <c r="AR35" s="2" t="s">
        <v>1</v>
      </c>
      <c r="AS35" s="2">
        <v>2466667.71</v>
      </c>
      <c r="AT35" s="2">
        <v>685330</v>
      </c>
      <c r="AU35" s="2" t="s">
        <v>1</v>
      </c>
      <c r="AV35" s="2">
        <v>5797548.9800000004</v>
      </c>
      <c r="AX35" s="2" t="s">
        <v>1</v>
      </c>
      <c r="AY35" s="2">
        <v>0</v>
      </c>
      <c r="AZ35" s="2" t="s">
        <v>1</v>
      </c>
      <c r="BA35" s="2">
        <v>1</v>
      </c>
      <c r="BB35" s="2" t="s">
        <v>1</v>
      </c>
      <c r="BC35" s="2" t="s">
        <v>1</v>
      </c>
      <c r="BD35" s="2" t="s">
        <v>1</v>
      </c>
      <c r="BE35" s="2" t="s">
        <v>1</v>
      </c>
      <c r="BF35" s="2">
        <v>660159</v>
      </c>
      <c r="BG35" s="2">
        <v>13504</v>
      </c>
      <c r="BH35" s="2">
        <v>47470</v>
      </c>
      <c r="BI35" s="2">
        <v>186</v>
      </c>
      <c r="BJ35" s="2" t="s">
        <v>1</v>
      </c>
      <c r="BK35" s="2">
        <v>36260</v>
      </c>
      <c r="BL35" s="2" t="s">
        <v>1</v>
      </c>
      <c r="BM35" s="2" t="s">
        <v>1</v>
      </c>
      <c r="BN35" s="2" t="s">
        <v>1</v>
      </c>
      <c r="BO35" s="2" t="s">
        <v>1</v>
      </c>
      <c r="BP35" s="2">
        <v>57843.38</v>
      </c>
      <c r="BQ35" s="2" t="s">
        <v>1</v>
      </c>
      <c r="BR35" s="2">
        <v>86922.66</v>
      </c>
      <c r="BS35" s="2" t="s">
        <v>1</v>
      </c>
      <c r="BT35" s="2">
        <v>18190</v>
      </c>
      <c r="BX35" s="2" t="s">
        <v>1</v>
      </c>
      <c r="BY35" s="2">
        <v>1314773.97</v>
      </c>
      <c r="BZ35" s="2" t="s">
        <v>1</v>
      </c>
      <c r="CA35" s="2">
        <v>15314369.6</v>
      </c>
      <c r="CB35" s="2">
        <v>46273</v>
      </c>
      <c r="CC35" s="2" t="s">
        <v>1</v>
      </c>
      <c r="CD35" s="2" t="s">
        <v>1</v>
      </c>
      <c r="CE35" s="2" t="s">
        <v>1</v>
      </c>
      <c r="CF35" s="2" t="s">
        <v>1</v>
      </c>
      <c r="CG35" s="2">
        <v>6965</v>
      </c>
      <c r="CH35" s="2">
        <v>1800719</v>
      </c>
      <c r="CI35" s="2">
        <v>104233</v>
      </c>
      <c r="CJ35" s="2" t="s">
        <v>1</v>
      </c>
      <c r="CK35" s="2">
        <v>2758.15</v>
      </c>
      <c r="CL35" s="2" t="s">
        <v>1</v>
      </c>
      <c r="CM35" s="2" t="s">
        <v>1</v>
      </c>
      <c r="CN35" s="2" t="s">
        <v>1</v>
      </c>
      <c r="CO35" s="2" t="s">
        <v>1</v>
      </c>
      <c r="CP35" s="2" t="s">
        <v>1</v>
      </c>
      <c r="CQ35" s="2">
        <v>62220.82</v>
      </c>
      <c r="CR35" s="2" t="s">
        <v>1</v>
      </c>
      <c r="CS35" s="2" t="s">
        <v>1</v>
      </c>
      <c r="CT35" s="2" t="s">
        <v>1</v>
      </c>
      <c r="CU35" s="2" t="s">
        <v>1</v>
      </c>
      <c r="CV35" s="2" t="s">
        <v>1</v>
      </c>
      <c r="CW35" s="2" t="s">
        <v>1</v>
      </c>
      <c r="CX35" s="2" t="s">
        <v>1</v>
      </c>
      <c r="CY35" s="2">
        <v>59000</v>
      </c>
      <c r="CZ35" s="2">
        <v>44633</v>
      </c>
      <c r="DA35" s="2">
        <v>1466110.66</v>
      </c>
      <c r="DB35" s="2" t="s">
        <v>1</v>
      </c>
      <c r="DC35" s="2">
        <v>170469.53</v>
      </c>
      <c r="DD35" s="2" t="s">
        <v>1</v>
      </c>
      <c r="DE35" s="2" t="s">
        <v>1</v>
      </c>
      <c r="DF35" s="2" t="s">
        <v>1</v>
      </c>
      <c r="DG35" s="2" t="s">
        <v>1</v>
      </c>
      <c r="DH35" s="2" t="s">
        <v>1</v>
      </c>
      <c r="DI35" s="2" t="s">
        <v>1</v>
      </c>
      <c r="DJ35" s="2" t="s">
        <v>1</v>
      </c>
      <c r="DK35" s="2" t="s">
        <v>1</v>
      </c>
      <c r="DL35" s="2" t="s">
        <v>1</v>
      </c>
      <c r="DM35" s="2">
        <v>40487.040000000001</v>
      </c>
      <c r="DN35" s="2">
        <v>267842</v>
      </c>
      <c r="DO35" s="2" t="s">
        <v>1</v>
      </c>
      <c r="DP35" s="2">
        <v>51600</v>
      </c>
      <c r="DQ35" s="2" t="s">
        <v>1</v>
      </c>
      <c r="DR35" s="2" t="s">
        <v>1</v>
      </c>
      <c r="DS35" s="2" t="s">
        <v>1</v>
      </c>
      <c r="DT35" s="2" t="s">
        <v>1</v>
      </c>
      <c r="DU35" s="2" t="s">
        <v>1</v>
      </c>
      <c r="DV35" s="2" t="s">
        <v>1</v>
      </c>
      <c r="DW35" s="2" t="s">
        <v>1</v>
      </c>
      <c r="DX35" s="2" t="s">
        <v>1</v>
      </c>
      <c r="DY35" s="2">
        <v>39309</v>
      </c>
      <c r="DZ35" s="2">
        <v>307800</v>
      </c>
      <c r="EA35" s="2" t="s">
        <v>1</v>
      </c>
      <c r="EB35" s="2">
        <v>416620</v>
      </c>
      <c r="EC35" s="2" t="s">
        <v>1</v>
      </c>
      <c r="ED35" s="2" t="s">
        <v>1</v>
      </c>
      <c r="EE35" s="2">
        <v>230323.20000000001</v>
      </c>
      <c r="EF35" s="2">
        <v>167880</v>
      </c>
      <c r="EG35" s="2" t="s">
        <v>1</v>
      </c>
      <c r="EH35" s="2" t="s">
        <v>1</v>
      </c>
      <c r="EI35" s="2" t="s">
        <v>1</v>
      </c>
      <c r="EJ35" s="2" t="s">
        <v>1</v>
      </c>
      <c r="EK35" s="2" t="s">
        <v>1</v>
      </c>
      <c r="EL35" s="2" t="s">
        <v>1</v>
      </c>
      <c r="EM35" s="2" t="s">
        <v>1</v>
      </c>
      <c r="EN35" s="2" t="s">
        <v>1</v>
      </c>
      <c r="EO35" s="2" t="s">
        <v>1</v>
      </c>
      <c r="EP35" s="2" t="s">
        <v>1</v>
      </c>
      <c r="EQ35" s="2">
        <v>0</v>
      </c>
      <c r="ER35" s="2" t="s">
        <v>1</v>
      </c>
      <c r="ES35" s="2" t="s">
        <v>1</v>
      </c>
      <c r="ET35" s="2" t="s">
        <v>1</v>
      </c>
      <c r="EU35" s="2" t="s">
        <v>1</v>
      </c>
      <c r="EV35" s="2" t="s">
        <v>1</v>
      </c>
      <c r="EW35" s="2" t="s">
        <v>1</v>
      </c>
      <c r="EX35" s="2" t="s">
        <v>1</v>
      </c>
      <c r="EY35" s="2" t="s">
        <v>1</v>
      </c>
      <c r="EZ35" s="2" t="s">
        <v>1</v>
      </c>
      <c r="FA35" s="2" t="s">
        <v>1</v>
      </c>
      <c r="FB35" s="2" t="s">
        <v>1</v>
      </c>
      <c r="FC35" s="2">
        <v>5287472</v>
      </c>
      <c r="FD35" s="2">
        <v>2861</v>
      </c>
      <c r="FE35" s="2">
        <v>135388</v>
      </c>
      <c r="FF35" s="2">
        <v>730720</v>
      </c>
      <c r="FG35" s="2" t="s">
        <v>1</v>
      </c>
      <c r="FH35" s="2" t="s">
        <v>1</v>
      </c>
      <c r="FI35" s="2">
        <v>1463033</v>
      </c>
      <c r="FJ35" s="2">
        <v>548458</v>
      </c>
      <c r="FK35" s="2">
        <v>22289</v>
      </c>
      <c r="FL35" s="2">
        <v>970</v>
      </c>
      <c r="FM35" s="2" t="s">
        <v>1</v>
      </c>
      <c r="FN35" s="2" t="s">
        <v>1</v>
      </c>
      <c r="FO35" s="2" t="s">
        <v>1</v>
      </c>
      <c r="FP35" s="2">
        <v>22354</v>
      </c>
      <c r="FQ35" s="2">
        <v>4875</v>
      </c>
      <c r="FR35" s="2">
        <v>43170.82</v>
      </c>
      <c r="FS35" s="2">
        <v>82298</v>
      </c>
      <c r="FT35" s="2">
        <v>459903.57</v>
      </c>
      <c r="FU35" s="2">
        <v>25522</v>
      </c>
      <c r="FV35" s="2">
        <v>1053875.6599999999</v>
      </c>
      <c r="FW35" s="2">
        <v>80599.8</v>
      </c>
      <c r="FX35" s="2" t="s">
        <v>1</v>
      </c>
      <c r="FY35" s="2" t="s">
        <v>1</v>
      </c>
      <c r="FZ35" s="2" t="s">
        <v>1</v>
      </c>
      <c r="GA35" s="2">
        <v>55116</v>
      </c>
      <c r="GB35" s="2">
        <v>711538</v>
      </c>
      <c r="GC35" s="2" t="s">
        <v>1</v>
      </c>
      <c r="GD35" s="2">
        <v>1636319.36</v>
      </c>
      <c r="GE35" s="2">
        <v>5490408.7000000002</v>
      </c>
      <c r="GF35" s="2">
        <v>454194.8</v>
      </c>
      <c r="GG35" s="2" t="s">
        <v>1</v>
      </c>
      <c r="GH35" s="2" t="s">
        <v>1</v>
      </c>
      <c r="GI35" s="2">
        <v>24065</v>
      </c>
      <c r="GJ35" s="2">
        <v>168718.57</v>
      </c>
      <c r="GK35" s="2">
        <v>616097.02</v>
      </c>
      <c r="GL35" s="2">
        <v>3126</v>
      </c>
      <c r="GM35" s="2" t="s">
        <v>1</v>
      </c>
      <c r="GN35" s="2">
        <v>106168</v>
      </c>
      <c r="GO35" s="2">
        <v>32829</v>
      </c>
      <c r="GP35" s="2" t="s">
        <v>1</v>
      </c>
      <c r="GQ35" s="2">
        <v>3901608.83</v>
      </c>
      <c r="GR35" s="2">
        <v>1579191.41</v>
      </c>
      <c r="GS35" s="2">
        <v>46390.3</v>
      </c>
      <c r="GT35" s="2">
        <v>28626</v>
      </c>
      <c r="GU35" s="2">
        <v>13311.1</v>
      </c>
      <c r="GV35" s="2" t="s">
        <v>1</v>
      </c>
      <c r="GW35" s="2" t="s">
        <v>1</v>
      </c>
      <c r="GX35" s="2" t="s">
        <v>1</v>
      </c>
      <c r="GY35" s="2" t="s">
        <v>1</v>
      </c>
      <c r="GZ35" s="2" t="s">
        <v>1</v>
      </c>
      <c r="HA35" s="2" t="s">
        <v>1</v>
      </c>
      <c r="HB35" s="2" t="s">
        <v>1</v>
      </c>
      <c r="HC35" s="2" t="s">
        <v>1</v>
      </c>
      <c r="HD35" s="2" t="s">
        <v>1</v>
      </c>
      <c r="HE35" s="2">
        <v>237214.36</v>
      </c>
      <c r="HF35" s="2">
        <v>63000</v>
      </c>
      <c r="HG35" s="2">
        <v>25235</v>
      </c>
      <c r="HH35" s="2" t="s">
        <v>1</v>
      </c>
      <c r="HI35" s="2" t="s">
        <v>1</v>
      </c>
      <c r="HJ35" s="2" t="s">
        <v>1</v>
      </c>
      <c r="HK35" s="2">
        <v>126000</v>
      </c>
      <c r="HL35" s="2" t="s">
        <v>1</v>
      </c>
      <c r="HM35" s="2" t="s">
        <v>1</v>
      </c>
      <c r="HN35" s="2" t="s">
        <v>1</v>
      </c>
      <c r="HO35" s="2" t="s">
        <v>1</v>
      </c>
      <c r="HP35" s="2" t="s">
        <v>1</v>
      </c>
      <c r="HQ35" s="2" t="s">
        <v>1</v>
      </c>
      <c r="HR35" s="2">
        <v>61983</v>
      </c>
      <c r="HS35" s="2" t="s">
        <v>1</v>
      </c>
      <c r="HT35" s="2" t="s">
        <v>1</v>
      </c>
      <c r="HU35" s="2" t="s">
        <v>1</v>
      </c>
      <c r="HV35" s="2" t="s">
        <v>1</v>
      </c>
      <c r="HW35" s="2" t="s">
        <v>1</v>
      </c>
      <c r="HX35" s="2" t="s">
        <v>1</v>
      </c>
      <c r="HY35" s="2" t="s">
        <v>1</v>
      </c>
      <c r="HZ35" s="2" t="s">
        <v>1</v>
      </c>
      <c r="IA35" s="2" t="s">
        <v>1</v>
      </c>
      <c r="IB35" s="2">
        <v>2675067</v>
      </c>
      <c r="IC35" s="2" t="s">
        <v>1</v>
      </c>
      <c r="ID35" s="2" t="s">
        <v>1</v>
      </c>
      <c r="IE35" s="2" t="s">
        <v>1</v>
      </c>
      <c r="IF35" s="2" t="s">
        <v>1</v>
      </c>
      <c r="IG35" s="2">
        <v>7000</v>
      </c>
      <c r="IH35" s="2" t="s">
        <v>1</v>
      </c>
      <c r="II35" s="2" t="s">
        <v>1</v>
      </c>
      <c r="IJ35" s="2">
        <v>500</v>
      </c>
      <c r="IK35" s="2">
        <v>1835790</v>
      </c>
      <c r="IL35" s="2" t="s">
        <v>1</v>
      </c>
      <c r="IM35" s="2" t="s">
        <v>1</v>
      </c>
      <c r="IN35" s="2">
        <v>92568</v>
      </c>
      <c r="IO35" s="2">
        <v>2714</v>
      </c>
      <c r="IP35" s="2" t="s">
        <v>1</v>
      </c>
      <c r="IQ35" s="2" t="s">
        <v>1</v>
      </c>
      <c r="IR35" s="2" t="s">
        <v>1</v>
      </c>
      <c r="IS35" s="2" t="s">
        <v>1</v>
      </c>
      <c r="IT35" s="2" t="s">
        <v>1</v>
      </c>
      <c r="IU35" s="2">
        <v>16056</v>
      </c>
      <c r="IV35" s="2" t="s">
        <v>1</v>
      </c>
      <c r="IW35" s="2" t="s">
        <v>1</v>
      </c>
      <c r="IX35" s="2" t="s">
        <v>1</v>
      </c>
      <c r="IY35" s="2" t="s">
        <v>1</v>
      </c>
      <c r="IZ35" s="2" t="s">
        <v>1</v>
      </c>
      <c r="JA35" s="2">
        <v>123226.9</v>
      </c>
      <c r="JB35" s="2" t="s">
        <v>1</v>
      </c>
      <c r="JC35" s="2" t="s">
        <v>1</v>
      </c>
      <c r="JD35" s="2" t="s">
        <v>1</v>
      </c>
      <c r="JE35" s="2" t="s">
        <v>1</v>
      </c>
      <c r="JF35" s="2" t="s">
        <v>1</v>
      </c>
      <c r="JG35" s="2" t="s">
        <v>1</v>
      </c>
      <c r="JH35" s="2" t="s">
        <v>1</v>
      </c>
      <c r="JI35" s="2" t="s">
        <v>1</v>
      </c>
      <c r="JJ35" s="2" t="s">
        <v>1</v>
      </c>
      <c r="JK35" s="2" t="s">
        <v>1</v>
      </c>
      <c r="JL35" s="2" t="s">
        <v>1</v>
      </c>
      <c r="JM35" s="2" t="s">
        <v>1</v>
      </c>
      <c r="JN35" s="2" t="s">
        <v>1</v>
      </c>
      <c r="JO35" s="2">
        <v>0</v>
      </c>
      <c r="JP35" s="2" t="s">
        <v>1</v>
      </c>
      <c r="JQ35" s="2" t="s">
        <v>1</v>
      </c>
      <c r="JR35" s="2" t="s">
        <v>1</v>
      </c>
      <c r="JS35" s="2" t="s">
        <v>1</v>
      </c>
      <c r="JT35" s="2" t="s">
        <v>1</v>
      </c>
      <c r="JU35" s="2">
        <v>61031</v>
      </c>
      <c r="JV35" s="2">
        <v>2433377.88</v>
      </c>
      <c r="JW35" s="2">
        <v>75504</v>
      </c>
      <c r="JX35" s="2">
        <v>294716</v>
      </c>
      <c r="JY35" s="2" t="s">
        <v>1</v>
      </c>
      <c r="JZ35" s="2" t="s">
        <v>1</v>
      </c>
      <c r="KA35" s="2" t="s">
        <v>1</v>
      </c>
      <c r="KB35" s="2" t="s">
        <v>1</v>
      </c>
      <c r="KC35" s="2">
        <v>24022.34</v>
      </c>
      <c r="KD35" s="2" t="s">
        <v>1</v>
      </c>
      <c r="KE35" s="2" t="s">
        <v>1</v>
      </c>
      <c r="KF35" s="2" t="s">
        <v>1</v>
      </c>
      <c r="KG35" s="2" t="s">
        <v>1</v>
      </c>
      <c r="KH35" s="2" t="s">
        <v>1</v>
      </c>
      <c r="KI35" s="2" t="s">
        <v>1</v>
      </c>
      <c r="KJ35" s="2" t="s">
        <v>1</v>
      </c>
      <c r="KK35" s="2" t="s">
        <v>1</v>
      </c>
      <c r="KL35" s="2" t="s">
        <v>1</v>
      </c>
      <c r="KM35" s="2" t="s">
        <v>1</v>
      </c>
      <c r="KN35" s="2" t="s">
        <v>1</v>
      </c>
      <c r="KO35" s="2" t="s">
        <v>1</v>
      </c>
      <c r="KP35" s="2" t="s">
        <v>1</v>
      </c>
      <c r="KQ35" s="2" t="s">
        <v>1</v>
      </c>
      <c r="KR35" s="2" t="s">
        <v>1</v>
      </c>
      <c r="KS35" s="2" t="s">
        <v>1</v>
      </c>
      <c r="KT35" s="2" t="s">
        <v>1</v>
      </c>
      <c r="KU35" s="2" t="s">
        <v>1</v>
      </c>
      <c r="KV35" s="2" t="s">
        <v>1</v>
      </c>
      <c r="KW35" s="2" t="s">
        <v>1</v>
      </c>
      <c r="KX35" s="2" t="s">
        <v>1</v>
      </c>
      <c r="KY35" s="2" t="s">
        <v>1</v>
      </c>
      <c r="KZ35" s="2" t="s">
        <v>1</v>
      </c>
      <c r="LA35" s="2" t="s">
        <v>1</v>
      </c>
      <c r="LB35" s="2" t="s">
        <v>1</v>
      </c>
      <c r="LC35" s="2" t="s">
        <v>1</v>
      </c>
      <c r="LD35" s="2" t="s">
        <v>1</v>
      </c>
      <c r="LE35" s="2" t="s">
        <v>1</v>
      </c>
      <c r="LF35" s="2" t="s">
        <v>1</v>
      </c>
      <c r="LG35" s="2" t="s">
        <v>1</v>
      </c>
    </row>
    <row r="36" spans="1:319" x14ac:dyDescent="0.3">
      <c r="A36" s="2" t="s">
        <v>27</v>
      </c>
      <c r="B36" s="2">
        <v>183</v>
      </c>
      <c r="C36" s="23">
        <f t="shared" si="25"/>
        <v>644797.5299999998</v>
      </c>
      <c r="D36" s="23">
        <f t="shared" si="26"/>
        <v>2964326.89</v>
      </c>
      <c r="E36" s="23">
        <f t="shared" si="27"/>
        <v>16198.507595628416</v>
      </c>
      <c r="F36" s="23">
        <f t="shared" si="28"/>
        <v>2129870.56</v>
      </c>
      <c r="G36" s="23">
        <f t="shared" si="29"/>
        <v>456467.33</v>
      </c>
      <c r="H36" s="23">
        <f t="shared" si="30"/>
        <v>600</v>
      </c>
      <c r="I36" s="23">
        <f t="shared" si="31"/>
        <v>377389</v>
      </c>
      <c r="J36" s="23">
        <f t="shared" si="32"/>
        <v>2062.2349726775956</v>
      </c>
      <c r="K36" s="23">
        <f t="shared" si="33"/>
        <v>377389</v>
      </c>
      <c r="L36" s="23">
        <f t="shared" si="34"/>
        <v>0</v>
      </c>
      <c r="M36" s="23">
        <f t="shared" si="35"/>
        <v>341391.33</v>
      </c>
      <c r="N36" s="23">
        <f t="shared" si="36"/>
        <v>11638.63693989071</v>
      </c>
      <c r="O36" s="23">
        <f t="shared" si="37"/>
        <v>475472.55</v>
      </c>
      <c r="P36" s="23">
        <f t="shared" si="38"/>
        <v>403738.79</v>
      </c>
      <c r="Q36" s="23">
        <f t="shared" si="39"/>
        <v>881596.8</v>
      </c>
      <c r="R36" s="23">
        <f t="shared" si="40"/>
        <v>2028438.07</v>
      </c>
      <c r="S36" s="23">
        <f t="shared" si="41"/>
        <v>11084.361038251367</v>
      </c>
      <c r="T36" s="23">
        <f t="shared" si="42"/>
        <v>101432.48999999999</v>
      </c>
      <c r="U36" s="7">
        <f t="shared" si="43"/>
        <v>4.7623781418904623E-2</v>
      </c>
      <c r="V36" s="23">
        <f t="shared" si="44"/>
        <v>0</v>
      </c>
      <c r="W36" s="23">
        <f t="shared" si="45"/>
        <v>91850.5</v>
      </c>
      <c r="X36" s="23">
        <f t="shared" si="46"/>
        <v>8191.99</v>
      </c>
      <c r="Y36" s="23">
        <f t="shared" si="47"/>
        <v>1390</v>
      </c>
      <c r="Z36" s="23">
        <f t="shared" si="48"/>
        <v>0</v>
      </c>
      <c r="AA36" s="23">
        <f t="shared" si="49"/>
        <v>267629.93</v>
      </c>
      <c r="AB36" s="23">
        <f t="shared" si="50"/>
        <v>2319529.3600000003</v>
      </c>
      <c r="AC36" s="23">
        <f t="shared" si="51"/>
        <v>12675.023825136614</v>
      </c>
      <c r="AD36" s="23">
        <f t="shared" si="52"/>
        <v>2300529.3600000003</v>
      </c>
      <c r="AE36" s="23">
        <f t="shared" si="53"/>
        <v>12571.198688524591</v>
      </c>
      <c r="AF36" s="23">
        <f t="shared" si="54"/>
        <v>722981</v>
      </c>
      <c r="AG36" s="23">
        <f t="shared" si="55"/>
        <v>3950.7158469945357</v>
      </c>
      <c r="AH36" s="23">
        <f t="shared" si="56"/>
        <v>2127814.7600000002</v>
      </c>
      <c r="AI36" s="23">
        <f t="shared" si="57"/>
        <v>17251</v>
      </c>
      <c r="AJ36" s="23">
        <f t="shared" si="58"/>
        <v>42527.6</v>
      </c>
      <c r="AK36" s="23">
        <f t="shared" si="59"/>
        <v>19000</v>
      </c>
      <c r="AL36" s="23">
        <f t="shared" si="60"/>
        <v>103.82513661202186</v>
      </c>
      <c r="AM36" s="23">
        <f t="shared" si="61"/>
        <v>19000</v>
      </c>
      <c r="AN36" s="23">
        <f t="shared" si="62"/>
        <v>0</v>
      </c>
      <c r="AO36" s="2">
        <v>387808.25</v>
      </c>
      <c r="AP36" s="2">
        <v>47744.81</v>
      </c>
      <c r="AQ36" s="2">
        <v>39919.49</v>
      </c>
      <c r="AR36" s="2" t="s">
        <v>1</v>
      </c>
      <c r="AS36" s="2">
        <v>293158.78999999998</v>
      </c>
      <c r="AT36" s="2">
        <v>110580</v>
      </c>
      <c r="AU36" s="2" t="s">
        <v>1</v>
      </c>
      <c r="AV36" s="2">
        <v>881596.8</v>
      </c>
      <c r="AX36" s="2" t="s">
        <v>1</v>
      </c>
      <c r="AY36" s="2" t="s">
        <v>1</v>
      </c>
      <c r="AZ36" s="2" t="s">
        <v>1</v>
      </c>
      <c r="BA36" s="2" t="s">
        <v>1</v>
      </c>
      <c r="BB36" s="2" t="s">
        <v>1</v>
      </c>
      <c r="BC36" s="2" t="s">
        <v>1</v>
      </c>
      <c r="BD36" s="2" t="s">
        <v>1</v>
      </c>
      <c r="BE36" s="2" t="s">
        <v>1</v>
      </c>
      <c r="BF36" s="2">
        <v>89250.5</v>
      </c>
      <c r="BG36" s="2">
        <v>2600</v>
      </c>
      <c r="BH36" s="2" t="s">
        <v>1</v>
      </c>
      <c r="BI36" s="2">
        <v>0</v>
      </c>
      <c r="BJ36" s="2" t="s">
        <v>1</v>
      </c>
      <c r="BK36" s="2" t="s">
        <v>1</v>
      </c>
      <c r="BL36" s="2" t="s">
        <v>1</v>
      </c>
      <c r="BM36" s="2" t="s">
        <v>1</v>
      </c>
      <c r="BN36" s="2" t="s">
        <v>1</v>
      </c>
      <c r="BO36" s="2" t="s">
        <v>1</v>
      </c>
      <c r="BP36" s="2">
        <v>8191.99</v>
      </c>
      <c r="BQ36" s="2" t="s">
        <v>1</v>
      </c>
      <c r="BR36" s="2" t="s">
        <v>1</v>
      </c>
      <c r="BS36" s="2" t="s">
        <v>1</v>
      </c>
      <c r="BT36" s="2">
        <v>1390</v>
      </c>
      <c r="BX36" s="2" t="s">
        <v>1</v>
      </c>
      <c r="BY36" s="2">
        <v>267629.93</v>
      </c>
      <c r="BZ36" s="2" t="s">
        <v>1</v>
      </c>
      <c r="CA36" s="2">
        <v>324189</v>
      </c>
      <c r="CB36" s="2" t="s">
        <v>1</v>
      </c>
      <c r="CC36" s="2">
        <v>1200</v>
      </c>
      <c r="CD36" s="2" t="s">
        <v>1</v>
      </c>
      <c r="CE36" s="2" t="s">
        <v>1</v>
      </c>
      <c r="CF36" s="2" t="s">
        <v>1</v>
      </c>
      <c r="CG36" s="2" t="s">
        <v>1</v>
      </c>
      <c r="CH36" s="2">
        <v>12000</v>
      </c>
      <c r="CI36" s="2" t="s">
        <v>1</v>
      </c>
      <c r="CJ36" s="2">
        <v>1950</v>
      </c>
      <c r="CK36" s="2">
        <v>2052.33</v>
      </c>
      <c r="CL36" s="2" t="s">
        <v>1</v>
      </c>
      <c r="CM36" s="2" t="s">
        <v>1</v>
      </c>
      <c r="CN36" s="2" t="s">
        <v>1</v>
      </c>
      <c r="CO36" s="2" t="s">
        <v>1</v>
      </c>
      <c r="CP36" s="2" t="s">
        <v>1</v>
      </c>
      <c r="CQ36" s="2">
        <v>2500</v>
      </c>
      <c r="CR36" s="2" t="s">
        <v>1</v>
      </c>
      <c r="CS36" s="2" t="s">
        <v>1</v>
      </c>
      <c r="CT36" s="2" t="s">
        <v>1</v>
      </c>
      <c r="CU36" s="2" t="s">
        <v>1</v>
      </c>
      <c r="CV36" s="2" t="s">
        <v>1</v>
      </c>
      <c r="CW36" s="2" t="s">
        <v>1</v>
      </c>
      <c r="CX36" s="2">
        <v>0</v>
      </c>
      <c r="CY36" s="2" t="s">
        <v>1</v>
      </c>
      <c r="CZ36" s="2" t="s">
        <v>1</v>
      </c>
      <c r="DA36" s="2">
        <v>5990</v>
      </c>
      <c r="DB36" s="2" t="s">
        <v>1</v>
      </c>
      <c r="DC36" s="2">
        <v>29036</v>
      </c>
      <c r="DD36" s="2" t="s">
        <v>1</v>
      </c>
      <c r="DE36" s="2" t="s">
        <v>1</v>
      </c>
      <c r="DF36" s="2">
        <v>77550</v>
      </c>
      <c r="DG36" s="2" t="s">
        <v>1</v>
      </c>
      <c r="DH36" s="2" t="s">
        <v>1</v>
      </c>
      <c r="DI36" s="2" t="s">
        <v>1</v>
      </c>
      <c r="DJ36" s="2" t="s">
        <v>1</v>
      </c>
      <c r="DK36" s="2" t="s">
        <v>1</v>
      </c>
      <c r="DL36" s="2" t="s">
        <v>1</v>
      </c>
      <c r="DM36" s="2" t="s">
        <v>1</v>
      </c>
      <c r="DN36" s="2">
        <v>600</v>
      </c>
      <c r="DO36" s="2" t="s">
        <v>1</v>
      </c>
      <c r="DP36" s="2" t="s">
        <v>1</v>
      </c>
      <c r="DQ36" s="2" t="s">
        <v>1</v>
      </c>
      <c r="DR36" s="2" t="s">
        <v>1</v>
      </c>
      <c r="DS36" s="2" t="s">
        <v>1</v>
      </c>
      <c r="DT36" s="2" t="s">
        <v>1</v>
      </c>
      <c r="DU36" s="2" t="s">
        <v>1</v>
      </c>
      <c r="DV36" s="2" t="s">
        <v>1</v>
      </c>
      <c r="DW36" s="2" t="s">
        <v>1</v>
      </c>
      <c r="DX36" s="2" t="s">
        <v>1</v>
      </c>
      <c r="DY36" s="2">
        <v>48751</v>
      </c>
      <c r="DZ36" s="2">
        <v>54400</v>
      </c>
      <c r="EA36" s="2" t="s">
        <v>1</v>
      </c>
      <c r="EB36" s="2">
        <v>217198</v>
      </c>
      <c r="EC36" s="2" t="s">
        <v>1</v>
      </c>
      <c r="ED36" s="2" t="s">
        <v>1</v>
      </c>
      <c r="EE36" s="2" t="s">
        <v>1</v>
      </c>
      <c r="EF36" s="2">
        <v>57040</v>
      </c>
      <c r="EG36" s="2" t="s">
        <v>1</v>
      </c>
      <c r="EH36" s="2" t="s">
        <v>1</v>
      </c>
      <c r="EI36" s="2" t="s">
        <v>1</v>
      </c>
      <c r="EJ36" s="2" t="s">
        <v>1</v>
      </c>
      <c r="EK36" s="2" t="s">
        <v>1</v>
      </c>
      <c r="EL36" s="2" t="s">
        <v>1</v>
      </c>
      <c r="EM36" s="2" t="s">
        <v>1</v>
      </c>
      <c r="EN36" s="2" t="s">
        <v>1</v>
      </c>
      <c r="EO36" s="2" t="s">
        <v>1</v>
      </c>
      <c r="EP36" s="2" t="s">
        <v>1</v>
      </c>
      <c r="EQ36" s="2" t="s">
        <v>1</v>
      </c>
      <c r="ER36" s="2" t="s">
        <v>1</v>
      </c>
      <c r="ES36" s="2" t="s">
        <v>1</v>
      </c>
      <c r="ET36" s="2" t="s">
        <v>1</v>
      </c>
      <c r="EU36" s="2" t="s">
        <v>1</v>
      </c>
      <c r="EV36" s="2" t="s">
        <v>1</v>
      </c>
      <c r="EW36" s="2" t="s">
        <v>1</v>
      </c>
      <c r="EX36" s="2" t="s">
        <v>1</v>
      </c>
      <c r="EY36" s="2" t="s">
        <v>1</v>
      </c>
      <c r="EZ36" s="2" t="s">
        <v>1</v>
      </c>
      <c r="FA36" s="2" t="s">
        <v>1</v>
      </c>
      <c r="FB36" s="2" t="s">
        <v>1</v>
      </c>
      <c r="FC36" s="2">
        <v>368283</v>
      </c>
      <c r="FD36" s="2">
        <v>14175</v>
      </c>
      <c r="FE36" s="2">
        <v>74055</v>
      </c>
      <c r="FF36" s="2">
        <v>147091</v>
      </c>
      <c r="FG36" s="2" t="s">
        <v>1</v>
      </c>
      <c r="FH36" s="2" t="s">
        <v>1</v>
      </c>
      <c r="FI36" s="2">
        <v>73300</v>
      </c>
      <c r="FJ36" s="2">
        <v>44576</v>
      </c>
      <c r="FK36" s="2">
        <v>1501</v>
      </c>
      <c r="FL36" s="2" t="s">
        <v>1</v>
      </c>
      <c r="FM36" s="2" t="s">
        <v>1</v>
      </c>
      <c r="FN36" s="2" t="s">
        <v>1</v>
      </c>
      <c r="FO36" s="2" t="s">
        <v>1</v>
      </c>
      <c r="FP36" s="2">
        <v>2110</v>
      </c>
      <c r="FQ36" s="2" t="s">
        <v>1</v>
      </c>
      <c r="FR36" s="2" t="s">
        <v>1</v>
      </c>
      <c r="FS36" s="2">
        <v>11782.58</v>
      </c>
      <c r="FT36" s="2">
        <v>56118</v>
      </c>
      <c r="FU36" s="2" t="s">
        <v>1</v>
      </c>
      <c r="FV36" s="2">
        <v>98868</v>
      </c>
      <c r="FW36" s="2">
        <v>17050.18</v>
      </c>
      <c r="FX36" s="2" t="s">
        <v>1</v>
      </c>
      <c r="FY36" s="2" t="s">
        <v>1</v>
      </c>
      <c r="FZ36" s="2" t="s">
        <v>1</v>
      </c>
      <c r="GA36" s="2" t="s">
        <v>1</v>
      </c>
      <c r="GB36" s="2" t="s">
        <v>1</v>
      </c>
      <c r="GC36" s="2">
        <v>103180.21</v>
      </c>
      <c r="GD36" s="2">
        <v>81877</v>
      </c>
      <c r="GE36" s="2" t="s">
        <v>1</v>
      </c>
      <c r="GF36" s="2">
        <v>11386</v>
      </c>
      <c r="GG36" s="2" t="s">
        <v>1</v>
      </c>
      <c r="GH36" s="2" t="s">
        <v>1</v>
      </c>
      <c r="GI36" s="2">
        <v>4318.75</v>
      </c>
      <c r="GJ36" s="2">
        <v>2612.0500000000002</v>
      </c>
      <c r="GK36" s="2">
        <v>41572.370000000003</v>
      </c>
      <c r="GL36" s="2">
        <v>1000</v>
      </c>
      <c r="GM36" s="2" t="s">
        <v>1</v>
      </c>
      <c r="GN36" s="2">
        <v>36300</v>
      </c>
      <c r="GO36" s="2">
        <v>7899</v>
      </c>
      <c r="GP36" s="2" t="s">
        <v>1</v>
      </c>
      <c r="GQ36" s="2">
        <v>477212.62</v>
      </c>
      <c r="GR36" s="2">
        <v>394022</v>
      </c>
      <c r="GS36" s="2">
        <v>7421</v>
      </c>
      <c r="GT36" s="2">
        <v>22549</v>
      </c>
      <c r="GU36" s="2">
        <v>27555</v>
      </c>
      <c r="GV36" s="2" t="s">
        <v>1</v>
      </c>
      <c r="GW36" s="2" t="s">
        <v>1</v>
      </c>
      <c r="GX36" s="2" t="s">
        <v>1</v>
      </c>
      <c r="GY36" s="2" t="s">
        <v>1</v>
      </c>
      <c r="GZ36" s="2" t="s">
        <v>1</v>
      </c>
      <c r="HA36" s="2" t="s">
        <v>1</v>
      </c>
      <c r="HB36" s="2" t="s">
        <v>1</v>
      </c>
      <c r="HC36" s="2" t="s">
        <v>1</v>
      </c>
      <c r="HD36" s="2" t="s">
        <v>1</v>
      </c>
      <c r="HE36" s="2" t="s">
        <v>1</v>
      </c>
      <c r="HF36" s="2">
        <v>0</v>
      </c>
      <c r="HG36" s="2">
        <v>17251</v>
      </c>
      <c r="HH36" s="2" t="s">
        <v>1</v>
      </c>
      <c r="HI36" s="2" t="s">
        <v>1</v>
      </c>
      <c r="HJ36" s="2" t="s">
        <v>1</v>
      </c>
      <c r="HK36" s="2" t="s">
        <v>1</v>
      </c>
      <c r="HL36" s="2" t="s">
        <v>1</v>
      </c>
      <c r="HM36" s="2" t="s">
        <v>1</v>
      </c>
      <c r="HN36" s="2">
        <v>40000</v>
      </c>
      <c r="HO36" s="2" t="s">
        <v>1</v>
      </c>
      <c r="HP36" s="2" t="s">
        <v>1</v>
      </c>
      <c r="HQ36" s="2" t="s">
        <v>1</v>
      </c>
      <c r="HR36" s="2">
        <v>2527.6</v>
      </c>
      <c r="HS36" s="2" t="s">
        <v>1</v>
      </c>
      <c r="HT36" s="2" t="s">
        <v>1</v>
      </c>
      <c r="HU36" s="2" t="s">
        <v>1</v>
      </c>
      <c r="HV36" s="2" t="s">
        <v>1</v>
      </c>
      <c r="HW36" s="2">
        <v>0</v>
      </c>
      <c r="HX36" s="2" t="s">
        <v>1</v>
      </c>
      <c r="HY36" s="2" t="s">
        <v>1</v>
      </c>
      <c r="HZ36" s="2" t="s">
        <v>1</v>
      </c>
      <c r="IA36" s="2" t="s">
        <v>1</v>
      </c>
      <c r="IB36" s="2" t="s">
        <v>1</v>
      </c>
      <c r="IC36" s="2" t="s">
        <v>1</v>
      </c>
      <c r="ID36" s="2" t="s">
        <v>1</v>
      </c>
      <c r="IE36" s="2" t="s">
        <v>1</v>
      </c>
      <c r="IF36" s="2" t="s">
        <v>1</v>
      </c>
      <c r="IG36" s="2" t="s">
        <v>1</v>
      </c>
      <c r="IH36" s="2" t="s">
        <v>1</v>
      </c>
      <c r="II36" s="2" t="s">
        <v>1</v>
      </c>
      <c r="IJ36" s="2" t="s">
        <v>1</v>
      </c>
      <c r="IK36" s="2">
        <v>110730</v>
      </c>
      <c r="IL36" s="2" t="s">
        <v>1</v>
      </c>
      <c r="IM36" s="2" t="s">
        <v>1</v>
      </c>
      <c r="IN36" s="2" t="s">
        <v>1</v>
      </c>
      <c r="IO36" s="2">
        <v>2000</v>
      </c>
      <c r="IP36" s="2" t="s">
        <v>1</v>
      </c>
      <c r="IQ36" s="2" t="s">
        <v>1</v>
      </c>
      <c r="IR36" s="2" t="s">
        <v>1</v>
      </c>
      <c r="IS36" s="2" t="s">
        <v>1</v>
      </c>
      <c r="IT36" s="2" t="s">
        <v>1</v>
      </c>
      <c r="IU36" s="2">
        <v>206</v>
      </c>
      <c r="IV36" s="2" t="s">
        <v>1</v>
      </c>
      <c r="IW36" s="2" t="s">
        <v>1</v>
      </c>
      <c r="IX36" s="2" t="s">
        <v>1</v>
      </c>
      <c r="IY36" s="2" t="s">
        <v>1</v>
      </c>
      <c r="IZ36" s="2" t="s">
        <v>1</v>
      </c>
      <c r="JA36" s="2" t="s">
        <v>1</v>
      </c>
      <c r="JB36" s="2" t="s">
        <v>1</v>
      </c>
      <c r="JC36" s="2" t="s">
        <v>1</v>
      </c>
      <c r="JD36" s="2" t="s">
        <v>1</v>
      </c>
      <c r="JE36" s="2" t="s">
        <v>1</v>
      </c>
      <c r="JF36" s="2" t="s">
        <v>1</v>
      </c>
      <c r="JG36" s="2" t="s">
        <v>1</v>
      </c>
      <c r="JH36" s="2" t="s">
        <v>1</v>
      </c>
      <c r="JI36" s="2" t="s">
        <v>1</v>
      </c>
      <c r="JJ36" s="2" t="s">
        <v>1</v>
      </c>
      <c r="JK36" s="2" t="s">
        <v>1</v>
      </c>
      <c r="JL36" s="2" t="s">
        <v>1</v>
      </c>
      <c r="JM36" s="2" t="s">
        <v>1</v>
      </c>
      <c r="JN36" s="2" t="s">
        <v>1</v>
      </c>
      <c r="JO36" s="2" t="s">
        <v>1</v>
      </c>
      <c r="JP36" s="2" t="s">
        <v>1</v>
      </c>
      <c r="JQ36" s="2" t="s">
        <v>1</v>
      </c>
      <c r="JR36" s="2" t="s">
        <v>1</v>
      </c>
      <c r="JS36" s="2" t="s">
        <v>1</v>
      </c>
      <c r="JT36" s="2" t="s">
        <v>1</v>
      </c>
      <c r="JU36" s="2" t="s">
        <v>1</v>
      </c>
      <c r="JV36" s="2">
        <v>19000</v>
      </c>
      <c r="JW36" s="2" t="s">
        <v>1</v>
      </c>
      <c r="JX36" s="2" t="s">
        <v>1</v>
      </c>
      <c r="JY36" s="2" t="s">
        <v>1</v>
      </c>
      <c r="JZ36" s="2" t="s">
        <v>1</v>
      </c>
      <c r="KA36" s="2" t="s">
        <v>1</v>
      </c>
      <c r="KB36" s="2" t="s">
        <v>1</v>
      </c>
      <c r="KC36" s="2" t="s">
        <v>1</v>
      </c>
      <c r="KD36" s="2" t="s">
        <v>1</v>
      </c>
      <c r="KE36" s="2" t="s">
        <v>1</v>
      </c>
      <c r="KF36" s="2" t="s">
        <v>1</v>
      </c>
      <c r="KG36" s="2" t="s">
        <v>1</v>
      </c>
      <c r="KH36" s="2" t="s">
        <v>1</v>
      </c>
      <c r="KI36" s="2" t="s">
        <v>1</v>
      </c>
      <c r="KJ36" s="2" t="s">
        <v>1</v>
      </c>
      <c r="KK36" s="2" t="s">
        <v>1</v>
      </c>
      <c r="KL36" s="2" t="s">
        <v>1</v>
      </c>
      <c r="KM36" s="2" t="s">
        <v>1</v>
      </c>
      <c r="KN36" s="2" t="s">
        <v>1</v>
      </c>
      <c r="KO36" s="2" t="s">
        <v>1</v>
      </c>
      <c r="KP36" s="2" t="s">
        <v>1</v>
      </c>
      <c r="KQ36" s="2" t="s">
        <v>1</v>
      </c>
      <c r="KR36" s="2" t="s">
        <v>1</v>
      </c>
      <c r="KS36" s="2" t="s">
        <v>1</v>
      </c>
      <c r="KT36" s="2" t="s">
        <v>1</v>
      </c>
      <c r="KU36" s="2" t="s">
        <v>1</v>
      </c>
      <c r="KV36" s="2" t="s">
        <v>1</v>
      </c>
      <c r="KW36" s="2" t="s">
        <v>1</v>
      </c>
      <c r="KX36" s="2" t="s">
        <v>1</v>
      </c>
      <c r="KY36" s="2" t="s">
        <v>1</v>
      </c>
      <c r="KZ36" s="2" t="s">
        <v>1</v>
      </c>
      <c r="LA36" s="2" t="s">
        <v>1</v>
      </c>
      <c r="LB36" s="2" t="s">
        <v>1</v>
      </c>
      <c r="LC36" s="2" t="s">
        <v>1</v>
      </c>
      <c r="LD36" s="2" t="s">
        <v>1</v>
      </c>
      <c r="LE36" s="2" t="s">
        <v>1</v>
      </c>
      <c r="LF36" s="2" t="s">
        <v>1</v>
      </c>
      <c r="LG36" s="2" t="s">
        <v>1</v>
      </c>
    </row>
    <row r="37" spans="1:319" x14ac:dyDescent="0.3">
      <c r="A37" s="2" t="s">
        <v>28</v>
      </c>
      <c r="B37" s="2">
        <v>484</v>
      </c>
      <c r="C37" s="23">
        <f t="shared" si="25"/>
        <v>2279704.5</v>
      </c>
      <c r="D37" s="23">
        <f t="shared" si="26"/>
        <v>14126584.67</v>
      </c>
      <c r="E37" s="23">
        <f t="shared" si="27"/>
        <v>29187.158409090909</v>
      </c>
      <c r="F37" s="23">
        <f t="shared" si="28"/>
        <v>6302320.8600000003</v>
      </c>
      <c r="G37" s="23">
        <f t="shared" si="29"/>
        <v>2205756.8199999998</v>
      </c>
      <c r="H37" s="23">
        <f t="shared" si="30"/>
        <v>1200000</v>
      </c>
      <c r="I37" s="23">
        <f t="shared" si="31"/>
        <v>4418506.99</v>
      </c>
      <c r="J37" s="23">
        <f t="shared" si="32"/>
        <v>9129.1466735537197</v>
      </c>
      <c r="K37" s="23">
        <f t="shared" si="33"/>
        <v>299163</v>
      </c>
      <c r="L37" s="23">
        <f t="shared" si="34"/>
        <v>4119343.9899999998</v>
      </c>
      <c r="M37" s="23">
        <f t="shared" si="35"/>
        <v>2179145.84</v>
      </c>
      <c r="N37" s="23">
        <f t="shared" si="36"/>
        <v>13021.324090909091</v>
      </c>
      <c r="O37" s="23">
        <f t="shared" si="37"/>
        <v>1396763.38</v>
      </c>
      <c r="P37" s="23">
        <f t="shared" si="38"/>
        <v>1462196.48</v>
      </c>
      <c r="Q37" s="23">
        <f t="shared" si="39"/>
        <v>2615217.6800000002</v>
      </c>
      <c r="R37" s="23">
        <f t="shared" si="40"/>
        <v>6004460.0300000003</v>
      </c>
      <c r="S37" s="23">
        <f t="shared" si="41"/>
        <v>12405.909152892562</v>
      </c>
      <c r="T37" s="23">
        <f t="shared" si="42"/>
        <v>297860.83000000007</v>
      </c>
      <c r="U37" s="7">
        <f t="shared" si="43"/>
        <v>4.7262085923057882E-2</v>
      </c>
      <c r="V37" s="23">
        <f t="shared" si="44"/>
        <v>614</v>
      </c>
      <c r="W37" s="23">
        <f t="shared" si="45"/>
        <v>265900</v>
      </c>
      <c r="X37" s="23">
        <f t="shared" si="46"/>
        <v>25746.83</v>
      </c>
      <c r="Y37" s="23">
        <f t="shared" si="47"/>
        <v>5600</v>
      </c>
      <c r="Z37" s="23">
        <f t="shared" si="48"/>
        <v>0</v>
      </c>
      <c r="AA37" s="23">
        <f t="shared" si="49"/>
        <v>530282.49</v>
      </c>
      <c r="AB37" s="23">
        <f t="shared" si="50"/>
        <v>11846880.17</v>
      </c>
      <c r="AC37" s="23">
        <f t="shared" si="51"/>
        <v>24477.0251446281</v>
      </c>
      <c r="AD37" s="23">
        <f t="shared" si="52"/>
        <v>10607698.189999999</v>
      </c>
      <c r="AE37" s="23">
        <f t="shared" si="53"/>
        <v>21916.731797520661</v>
      </c>
      <c r="AF37" s="23">
        <f t="shared" si="54"/>
        <v>1714514</v>
      </c>
      <c r="AG37" s="23">
        <f t="shared" si="55"/>
        <v>3542.3842975206612</v>
      </c>
      <c r="AH37" s="23">
        <f t="shared" si="56"/>
        <v>5249682.8599999994</v>
      </c>
      <c r="AI37" s="23">
        <f t="shared" si="57"/>
        <v>54157</v>
      </c>
      <c r="AJ37" s="23">
        <f t="shared" si="58"/>
        <v>534208</v>
      </c>
      <c r="AK37" s="23">
        <f t="shared" si="59"/>
        <v>1239181.98</v>
      </c>
      <c r="AL37" s="23">
        <f t="shared" si="60"/>
        <v>2560.293347107438</v>
      </c>
      <c r="AM37" s="23">
        <f t="shared" si="61"/>
        <v>1239181.98</v>
      </c>
      <c r="AN37" s="23">
        <f t="shared" si="62"/>
        <v>0</v>
      </c>
      <c r="AO37" s="2">
        <v>1232772.55</v>
      </c>
      <c r="AP37" s="2">
        <v>38946.449999999997</v>
      </c>
      <c r="AQ37" s="2">
        <v>125044.38</v>
      </c>
      <c r="AR37" s="2" t="s">
        <v>1</v>
      </c>
      <c r="AS37" s="2">
        <v>1134066.48</v>
      </c>
      <c r="AT37" s="2">
        <v>328130</v>
      </c>
      <c r="AU37" s="2" t="s">
        <v>1</v>
      </c>
      <c r="AV37" s="2">
        <v>2615217.6800000002</v>
      </c>
      <c r="AX37" s="2" t="s">
        <v>1</v>
      </c>
      <c r="AY37" s="2">
        <v>500</v>
      </c>
      <c r="AZ37" s="2" t="s">
        <v>1</v>
      </c>
      <c r="BA37" s="2">
        <v>114</v>
      </c>
      <c r="BB37" s="2" t="s">
        <v>1</v>
      </c>
      <c r="BC37" s="2" t="s">
        <v>1</v>
      </c>
      <c r="BD37" s="2" t="s">
        <v>1</v>
      </c>
      <c r="BE37" s="2" t="s">
        <v>1</v>
      </c>
      <c r="BF37" s="2">
        <v>248292</v>
      </c>
      <c r="BG37" s="2">
        <v>5450</v>
      </c>
      <c r="BH37" s="2">
        <v>5740</v>
      </c>
      <c r="BI37" s="2" t="s">
        <v>1</v>
      </c>
      <c r="BJ37" s="2" t="s">
        <v>1</v>
      </c>
      <c r="BK37" s="2">
        <v>6418</v>
      </c>
      <c r="BL37" s="2" t="s">
        <v>1</v>
      </c>
      <c r="BM37" s="2" t="s">
        <v>1</v>
      </c>
      <c r="BN37" s="2" t="s">
        <v>1</v>
      </c>
      <c r="BO37" s="2" t="s">
        <v>1</v>
      </c>
      <c r="BP37" s="2">
        <v>25746.83</v>
      </c>
      <c r="BQ37" s="2" t="s">
        <v>1</v>
      </c>
      <c r="BR37" s="2" t="s">
        <v>1</v>
      </c>
      <c r="BS37" s="2" t="s">
        <v>1</v>
      </c>
      <c r="BT37" s="2">
        <v>5600</v>
      </c>
      <c r="BX37" s="2" t="s">
        <v>1</v>
      </c>
      <c r="BY37" s="2">
        <v>530282.49</v>
      </c>
      <c r="BZ37" s="2" t="s">
        <v>1</v>
      </c>
      <c r="CA37" s="2">
        <v>1989252</v>
      </c>
      <c r="CB37" s="2">
        <v>3330</v>
      </c>
      <c r="CC37" s="2" t="s">
        <v>1</v>
      </c>
      <c r="CD37" s="2" t="s">
        <v>1</v>
      </c>
      <c r="CE37" s="2" t="s">
        <v>1</v>
      </c>
      <c r="CF37" s="2" t="s">
        <v>1</v>
      </c>
      <c r="CG37" s="2">
        <v>12508</v>
      </c>
      <c r="CH37" s="2">
        <v>153792</v>
      </c>
      <c r="CI37" s="2" t="s">
        <v>1</v>
      </c>
      <c r="CJ37" s="2" t="s">
        <v>1</v>
      </c>
      <c r="CK37" s="2">
        <v>20263.84</v>
      </c>
      <c r="CL37" s="2" t="s">
        <v>1</v>
      </c>
      <c r="CM37" s="2" t="s">
        <v>1</v>
      </c>
      <c r="CN37" s="2" t="s">
        <v>1</v>
      </c>
      <c r="CO37" s="2" t="s">
        <v>1</v>
      </c>
      <c r="CP37" s="2" t="s">
        <v>1</v>
      </c>
      <c r="CQ37" s="2" t="s">
        <v>1</v>
      </c>
      <c r="CR37" s="2" t="s">
        <v>1</v>
      </c>
      <c r="CS37" s="2" t="s">
        <v>1</v>
      </c>
      <c r="CT37" s="2" t="s">
        <v>1</v>
      </c>
      <c r="CU37" s="2" t="s">
        <v>1</v>
      </c>
      <c r="CV37" s="2" t="s">
        <v>1</v>
      </c>
      <c r="CW37" s="2" t="s">
        <v>1</v>
      </c>
      <c r="CX37" s="2" t="s">
        <v>1</v>
      </c>
      <c r="CY37" s="2" t="s">
        <v>1</v>
      </c>
      <c r="CZ37" s="2" t="s">
        <v>1</v>
      </c>
      <c r="DA37" s="2">
        <v>26610.98</v>
      </c>
      <c r="DB37" s="2" t="s">
        <v>1</v>
      </c>
      <c r="DC37" s="2" t="s">
        <v>1</v>
      </c>
      <c r="DD37" s="2" t="s">
        <v>1</v>
      </c>
      <c r="DE37" s="2" t="s">
        <v>1</v>
      </c>
      <c r="DF37" s="2" t="s">
        <v>1</v>
      </c>
      <c r="DG37" s="2" t="s">
        <v>1</v>
      </c>
      <c r="DH37" s="2" t="s">
        <v>1</v>
      </c>
      <c r="DI37" s="2" t="s">
        <v>1</v>
      </c>
      <c r="DJ37" s="2" t="s">
        <v>1</v>
      </c>
      <c r="DK37" s="2" t="s">
        <v>1</v>
      </c>
      <c r="DL37" s="2" t="s">
        <v>1</v>
      </c>
      <c r="DM37" s="2" t="s">
        <v>1</v>
      </c>
      <c r="DN37" s="2">
        <v>75600</v>
      </c>
      <c r="DO37" s="2">
        <v>1124400</v>
      </c>
      <c r="DP37" s="2" t="s">
        <v>1</v>
      </c>
      <c r="DQ37" s="2" t="s">
        <v>1</v>
      </c>
      <c r="DR37" s="2" t="s">
        <v>1</v>
      </c>
      <c r="DS37" s="2" t="s">
        <v>1</v>
      </c>
      <c r="DT37" s="2" t="s">
        <v>1</v>
      </c>
      <c r="DU37" s="2" t="s">
        <v>1</v>
      </c>
      <c r="DV37" s="2" t="s">
        <v>1</v>
      </c>
      <c r="DW37" s="2" t="s">
        <v>1</v>
      </c>
      <c r="DX37" s="2" t="s">
        <v>1</v>
      </c>
      <c r="DY37" s="2">
        <v>44559</v>
      </c>
      <c r="DZ37" s="2">
        <v>88000</v>
      </c>
      <c r="EA37" s="2" t="s">
        <v>1</v>
      </c>
      <c r="EB37" s="2" t="s">
        <v>1</v>
      </c>
      <c r="EC37" s="2" t="s">
        <v>1</v>
      </c>
      <c r="ED37" s="2" t="s">
        <v>1</v>
      </c>
      <c r="EE37" s="2" t="s">
        <v>1</v>
      </c>
      <c r="EF37" s="2">
        <v>166604</v>
      </c>
      <c r="EG37" s="2" t="s">
        <v>1</v>
      </c>
      <c r="EH37" s="2" t="s">
        <v>1</v>
      </c>
      <c r="EI37" s="2" t="s">
        <v>1</v>
      </c>
      <c r="EJ37" s="2" t="s">
        <v>1</v>
      </c>
      <c r="EK37" s="2" t="s">
        <v>1</v>
      </c>
      <c r="EL37" s="2" t="s">
        <v>1</v>
      </c>
      <c r="EM37" s="2" t="s">
        <v>1</v>
      </c>
      <c r="EN37" s="2" t="s">
        <v>1</v>
      </c>
      <c r="EO37" s="2" t="s">
        <v>1</v>
      </c>
      <c r="EP37" s="2" t="s">
        <v>1</v>
      </c>
      <c r="EQ37" s="2">
        <v>206630.21</v>
      </c>
      <c r="ER37" s="2">
        <v>3512713.78</v>
      </c>
      <c r="ES37" s="2" t="s">
        <v>1</v>
      </c>
      <c r="ET37" s="2" t="s">
        <v>1</v>
      </c>
      <c r="EU37" s="2" t="s">
        <v>1</v>
      </c>
      <c r="EV37" s="2">
        <v>400000</v>
      </c>
      <c r="EW37" s="2" t="s">
        <v>1</v>
      </c>
      <c r="EX37" s="2" t="s">
        <v>1</v>
      </c>
      <c r="EY37" s="2" t="s">
        <v>1</v>
      </c>
      <c r="EZ37" s="2" t="s">
        <v>1</v>
      </c>
      <c r="FA37" s="2" t="s">
        <v>1</v>
      </c>
      <c r="FB37" s="2" t="s">
        <v>1</v>
      </c>
      <c r="FC37" s="2">
        <v>744481</v>
      </c>
      <c r="FD37" s="2">
        <v>6088</v>
      </c>
      <c r="FE37" s="2">
        <v>70785</v>
      </c>
      <c r="FF37" s="2">
        <v>507370</v>
      </c>
      <c r="FG37" s="2" t="s">
        <v>1</v>
      </c>
      <c r="FH37" s="2">
        <v>4445</v>
      </c>
      <c r="FI37" s="2">
        <v>266705</v>
      </c>
      <c r="FJ37" s="2">
        <v>110156</v>
      </c>
      <c r="FK37" s="2">
        <v>4484</v>
      </c>
      <c r="FL37" s="2" t="s">
        <v>1</v>
      </c>
      <c r="FM37" s="2" t="s">
        <v>1</v>
      </c>
      <c r="FN37" s="2" t="s">
        <v>1</v>
      </c>
      <c r="FO37" s="2" t="s">
        <v>1</v>
      </c>
      <c r="FP37" s="2">
        <v>0</v>
      </c>
      <c r="FQ37" s="2" t="s">
        <v>1</v>
      </c>
      <c r="FR37" s="2">
        <v>0</v>
      </c>
      <c r="FS37" s="2">
        <v>14836.5</v>
      </c>
      <c r="FT37" s="2">
        <v>210421.52</v>
      </c>
      <c r="FU37" s="2">
        <v>2594</v>
      </c>
      <c r="FV37" s="2">
        <v>237487.9</v>
      </c>
      <c r="FW37" s="2" t="s">
        <v>1</v>
      </c>
      <c r="FX37" s="2" t="s">
        <v>1</v>
      </c>
      <c r="FY37" s="2" t="s">
        <v>1</v>
      </c>
      <c r="FZ37" s="2" t="s">
        <v>1</v>
      </c>
      <c r="GA37" s="2" t="s">
        <v>1</v>
      </c>
      <c r="GB37" s="2" t="s">
        <v>1</v>
      </c>
      <c r="GC37" s="2" t="s">
        <v>1</v>
      </c>
      <c r="GD37" s="2">
        <v>249383</v>
      </c>
      <c r="GE37" s="2">
        <v>124651</v>
      </c>
      <c r="GF37" s="2">
        <v>72998</v>
      </c>
      <c r="GG37" s="2" t="s">
        <v>1</v>
      </c>
      <c r="GH37" s="2" t="s">
        <v>1</v>
      </c>
      <c r="GI37" s="2">
        <v>8463.2000000000007</v>
      </c>
      <c r="GJ37" s="2">
        <v>50293.54</v>
      </c>
      <c r="GK37" s="2">
        <v>54731.6</v>
      </c>
      <c r="GL37" s="2">
        <v>12437</v>
      </c>
      <c r="GM37" s="2" t="s">
        <v>1</v>
      </c>
      <c r="GN37" s="2">
        <v>0</v>
      </c>
      <c r="GO37" s="2">
        <v>22800</v>
      </c>
      <c r="GP37" s="2" t="s">
        <v>1</v>
      </c>
      <c r="GQ37" s="2">
        <v>1300788.1599999999</v>
      </c>
      <c r="GR37" s="2">
        <v>1147074.44</v>
      </c>
      <c r="GS37" s="2">
        <v>5158</v>
      </c>
      <c r="GT37" s="2">
        <v>1603</v>
      </c>
      <c r="GU37" s="2">
        <v>19448</v>
      </c>
      <c r="GV37" s="2" t="s">
        <v>1</v>
      </c>
      <c r="GW37" s="2" t="s">
        <v>1</v>
      </c>
      <c r="GX37" s="2" t="s">
        <v>1</v>
      </c>
      <c r="GY37" s="2">
        <v>0</v>
      </c>
      <c r="GZ37" s="2" t="s">
        <v>1</v>
      </c>
      <c r="HA37" s="2" t="s">
        <v>1</v>
      </c>
      <c r="HB37" s="2" t="s">
        <v>1</v>
      </c>
      <c r="HC37" s="2" t="s">
        <v>1</v>
      </c>
      <c r="HD37" s="2" t="s">
        <v>1</v>
      </c>
      <c r="HE37" s="2">
        <v>21337</v>
      </c>
      <c r="HF37" s="2">
        <v>29220</v>
      </c>
      <c r="HG37" s="2">
        <v>3600</v>
      </c>
      <c r="HH37" s="2" t="s">
        <v>1</v>
      </c>
      <c r="HI37" s="2" t="s">
        <v>1</v>
      </c>
      <c r="HJ37" s="2" t="s">
        <v>1</v>
      </c>
      <c r="HK37" s="2" t="s">
        <v>1</v>
      </c>
      <c r="HL37" s="2" t="s">
        <v>1</v>
      </c>
      <c r="HM37" s="2" t="s">
        <v>1</v>
      </c>
      <c r="HN37" s="2">
        <v>14000</v>
      </c>
      <c r="HO37" s="2">
        <v>19965</v>
      </c>
      <c r="HP37" s="2" t="s">
        <v>1</v>
      </c>
      <c r="HQ37" s="2" t="s">
        <v>1</v>
      </c>
      <c r="HR37" s="2">
        <v>16039</v>
      </c>
      <c r="HS37" s="2" t="s">
        <v>1</v>
      </c>
      <c r="HT37" s="2" t="s">
        <v>1</v>
      </c>
      <c r="HU37" s="2" t="s">
        <v>1</v>
      </c>
      <c r="HV37" s="2" t="s">
        <v>1</v>
      </c>
      <c r="HW37" s="2">
        <v>50000</v>
      </c>
      <c r="HX37" s="2" t="s">
        <v>1</v>
      </c>
      <c r="HY37" s="2" t="s">
        <v>1</v>
      </c>
      <c r="HZ37" s="2" t="s">
        <v>1</v>
      </c>
      <c r="IA37" s="2">
        <v>94204</v>
      </c>
      <c r="IB37" s="2">
        <v>340000</v>
      </c>
      <c r="IC37" s="2" t="s">
        <v>1</v>
      </c>
      <c r="ID37" s="2" t="s">
        <v>1</v>
      </c>
      <c r="IE37" s="2" t="s">
        <v>1</v>
      </c>
      <c r="IF37" s="2" t="s">
        <v>1</v>
      </c>
      <c r="IG37" s="2">
        <v>0</v>
      </c>
      <c r="IH37" s="2" t="s">
        <v>1</v>
      </c>
      <c r="II37" s="2" t="s">
        <v>1</v>
      </c>
      <c r="IJ37" s="2">
        <v>0</v>
      </c>
      <c r="IK37" s="2">
        <v>638604.34</v>
      </c>
      <c r="IL37" s="2" t="s">
        <v>1</v>
      </c>
      <c r="IM37" s="2" t="s">
        <v>1</v>
      </c>
      <c r="IN37" s="2" t="s">
        <v>1</v>
      </c>
      <c r="IO37" s="2">
        <v>2000</v>
      </c>
      <c r="IP37" s="2" t="s">
        <v>1</v>
      </c>
      <c r="IQ37" s="2" t="s">
        <v>1</v>
      </c>
      <c r="IR37" s="2" t="s">
        <v>1</v>
      </c>
      <c r="IS37" s="2" t="s">
        <v>1</v>
      </c>
      <c r="IT37" s="2" t="s">
        <v>1</v>
      </c>
      <c r="IU37" s="2">
        <v>9702</v>
      </c>
      <c r="IV37" s="2" t="s">
        <v>1</v>
      </c>
      <c r="IW37" s="2" t="s">
        <v>1</v>
      </c>
      <c r="IX37" s="2" t="s">
        <v>1</v>
      </c>
      <c r="IY37" s="2" t="s">
        <v>1</v>
      </c>
      <c r="IZ37" s="2" t="s">
        <v>1</v>
      </c>
      <c r="JA37" s="2" t="s">
        <v>1</v>
      </c>
      <c r="JB37" s="2" t="s">
        <v>1</v>
      </c>
      <c r="JC37" s="2" t="s">
        <v>1</v>
      </c>
      <c r="JD37" s="2" t="s">
        <v>1</v>
      </c>
      <c r="JE37" s="2" t="s">
        <v>1</v>
      </c>
      <c r="JF37" s="2" t="s">
        <v>1</v>
      </c>
      <c r="JG37" s="2" t="s">
        <v>1</v>
      </c>
      <c r="JH37" s="2" t="s">
        <v>1</v>
      </c>
      <c r="JI37" s="2" t="s">
        <v>1</v>
      </c>
      <c r="JJ37" s="2" t="s">
        <v>1</v>
      </c>
      <c r="JK37" s="2" t="s">
        <v>1</v>
      </c>
      <c r="JL37" s="2" t="s">
        <v>1</v>
      </c>
      <c r="JM37" s="2" t="s">
        <v>1</v>
      </c>
      <c r="JN37" s="2" t="s">
        <v>1</v>
      </c>
      <c r="JO37" s="2">
        <v>0</v>
      </c>
      <c r="JP37" s="2" t="s">
        <v>1</v>
      </c>
      <c r="JQ37" s="2" t="s">
        <v>1</v>
      </c>
      <c r="JR37" s="2" t="s">
        <v>1</v>
      </c>
      <c r="JS37" s="2" t="s">
        <v>1</v>
      </c>
      <c r="JT37" s="2" t="s">
        <v>1</v>
      </c>
      <c r="JU37" s="2">
        <v>26572</v>
      </c>
      <c r="JV37" s="2">
        <v>896029.43</v>
      </c>
      <c r="JW37" s="2">
        <v>316580.55</v>
      </c>
      <c r="JX37" s="2" t="s">
        <v>1</v>
      </c>
      <c r="JY37" s="2" t="s">
        <v>1</v>
      </c>
      <c r="JZ37" s="2" t="s">
        <v>1</v>
      </c>
      <c r="KA37" s="2" t="s">
        <v>1</v>
      </c>
      <c r="KB37" s="2" t="s">
        <v>1</v>
      </c>
      <c r="KC37" s="2">
        <v>0</v>
      </c>
      <c r="KD37" s="2" t="s">
        <v>1</v>
      </c>
      <c r="KE37" s="2" t="s">
        <v>1</v>
      </c>
      <c r="KF37" s="2" t="s">
        <v>1</v>
      </c>
      <c r="KG37" s="2" t="s">
        <v>1</v>
      </c>
      <c r="KH37" s="2" t="s">
        <v>1</v>
      </c>
      <c r="KI37" s="2" t="s">
        <v>1</v>
      </c>
      <c r="KJ37" s="2" t="s">
        <v>1</v>
      </c>
      <c r="KK37" s="2" t="s">
        <v>1</v>
      </c>
      <c r="KL37" s="2" t="s">
        <v>1</v>
      </c>
      <c r="KM37" s="2" t="s">
        <v>1</v>
      </c>
      <c r="KN37" s="2" t="s">
        <v>1</v>
      </c>
      <c r="KO37" s="2" t="s">
        <v>1</v>
      </c>
      <c r="KP37" s="2" t="s">
        <v>1</v>
      </c>
      <c r="KQ37" s="2" t="s">
        <v>1</v>
      </c>
      <c r="KR37" s="2" t="s">
        <v>1</v>
      </c>
      <c r="KS37" s="2" t="s">
        <v>1</v>
      </c>
      <c r="KT37" s="2" t="s">
        <v>1</v>
      </c>
      <c r="KU37" s="2" t="s">
        <v>1</v>
      </c>
      <c r="KV37" s="2" t="s">
        <v>1</v>
      </c>
      <c r="KW37" s="2" t="s">
        <v>1</v>
      </c>
      <c r="KX37" s="2" t="s">
        <v>1</v>
      </c>
      <c r="KY37" s="2" t="s">
        <v>1</v>
      </c>
      <c r="KZ37" s="2" t="s">
        <v>1</v>
      </c>
      <c r="LA37" s="2" t="s">
        <v>1</v>
      </c>
      <c r="LB37" s="2" t="s">
        <v>1</v>
      </c>
      <c r="LC37" s="2" t="s">
        <v>1</v>
      </c>
      <c r="LD37" s="2" t="s">
        <v>1</v>
      </c>
      <c r="LE37" s="2" t="s">
        <v>1</v>
      </c>
      <c r="LF37" s="2" t="s">
        <v>1</v>
      </c>
      <c r="LG37" s="2" t="s">
        <v>1</v>
      </c>
    </row>
    <row r="38" spans="1:319" x14ac:dyDescent="0.3">
      <c r="A38" s="2" t="s">
        <v>29</v>
      </c>
      <c r="B38" s="2">
        <v>109</v>
      </c>
      <c r="C38" s="23">
        <f t="shared" si="25"/>
        <v>133902.66000000038</v>
      </c>
      <c r="D38" s="23">
        <f t="shared" si="26"/>
        <v>2209022.21</v>
      </c>
      <c r="E38" s="23">
        <f t="shared" si="27"/>
        <v>20266.258807339451</v>
      </c>
      <c r="F38" s="23">
        <f t="shared" si="28"/>
        <v>1259886.6800000002</v>
      </c>
      <c r="G38" s="23">
        <f t="shared" si="29"/>
        <v>661293.53</v>
      </c>
      <c r="H38" s="23">
        <f t="shared" si="30"/>
        <v>0</v>
      </c>
      <c r="I38" s="23">
        <f t="shared" si="31"/>
        <v>287842</v>
      </c>
      <c r="J38" s="23">
        <f t="shared" si="32"/>
        <v>2640.7522935779816</v>
      </c>
      <c r="K38" s="23">
        <f t="shared" si="33"/>
        <v>287842</v>
      </c>
      <c r="L38" s="23">
        <f t="shared" si="34"/>
        <v>0</v>
      </c>
      <c r="M38" s="23">
        <f t="shared" si="35"/>
        <v>648533.53</v>
      </c>
      <c r="N38" s="23">
        <f t="shared" si="36"/>
        <v>11558.593394495414</v>
      </c>
      <c r="O38" s="23">
        <f t="shared" si="37"/>
        <v>244837.08000000002</v>
      </c>
      <c r="P38" s="23">
        <f t="shared" si="38"/>
        <v>293963.73</v>
      </c>
      <c r="Q38" s="23">
        <f t="shared" si="39"/>
        <v>471462.18</v>
      </c>
      <c r="R38" s="23">
        <f t="shared" si="40"/>
        <v>1148503.5900000001</v>
      </c>
      <c r="S38" s="23">
        <f t="shared" si="41"/>
        <v>10536.730183486239</v>
      </c>
      <c r="T38" s="23">
        <f t="shared" si="42"/>
        <v>111383.09000000008</v>
      </c>
      <c r="U38" s="7">
        <f t="shared" si="43"/>
        <v>8.8407228815213817E-2</v>
      </c>
      <c r="V38" s="23">
        <f t="shared" si="44"/>
        <v>13</v>
      </c>
      <c r="W38" s="23">
        <f t="shared" si="45"/>
        <v>106204</v>
      </c>
      <c r="X38" s="23">
        <f t="shared" si="46"/>
        <v>4636.09</v>
      </c>
      <c r="Y38" s="23">
        <f t="shared" si="47"/>
        <v>530</v>
      </c>
      <c r="Z38" s="23">
        <f t="shared" si="48"/>
        <v>0</v>
      </c>
      <c r="AA38" s="23">
        <f t="shared" si="49"/>
        <v>138240.6</v>
      </c>
      <c r="AB38" s="23">
        <f t="shared" si="50"/>
        <v>2075119.5499999996</v>
      </c>
      <c r="AC38" s="23">
        <f t="shared" si="51"/>
        <v>19037.794036697243</v>
      </c>
      <c r="AD38" s="23">
        <f t="shared" si="52"/>
        <v>1995020.1499999997</v>
      </c>
      <c r="AE38" s="23">
        <f t="shared" si="53"/>
        <v>18302.9371559633</v>
      </c>
      <c r="AF38" s="23">
        <f t="shared" si="54"/>
        <v>708852</v>
      </c>
      <c r="AG38" s="23">
        <f t="shared" si="55"/>
        <v>6503.2293577981654</v>
      </c>
      <c r="AH38" s="23">
        <f t="shared" si="56"/>
        <v>1701065.2499999998</v>
      </c>
      <c r="AI38" s="23">
        <f t="shared" si="57"/>
        <v>21025</v>
      </c>
      <c r="AJ38" s="23">
        <f t="shared" si="58"/>
        <v>29779.9</v>
      </c>
      <c r="AK38" s="23">
        <f t="shared" si="59"/>
        <v>80099.399999999994</v>
      </c>
      <c r="AL38" s="23">
        <f t="shared" si="60"/>
        <v>734.85688073394488</v>
      </c>
      <c r="AM38" s="23">
        <f t="shared" si="61"/>
        <v>80099.399999999994</v>
      </c>
      <c r="AN38" s="23">
        <f t="shared" si="62"/>
        <v>0</v>
      </c>
      <c r="AO38" s="2">
        <v>218982.28</v>
      </c>
      <c r="AP38" s="2">
        <v>3228.47</v>
      </c>
      <c r="AQ38" s="2">
        <v>22626.33</v>
      </c>
      <c r="AR38" s="2" t="s">
        <v>1</v>
      </c>
      <c r="AS38" s="2">
        <v>198963.73</v>
      </c>
      <c r="AT38" s="2">
        <v>95000</v>
      </c>
      <c r="AU38" s="2" t="s">
        <v>1</v>
      </c>
      <c r="AV38" s="2">
        <v>471462.18</v>
      </c>
      <c r="AX38" s="2" t="s">
        <v>1</v>
      </c>
      <c r="AY38" s="2" t="s">
        <v>1</v>
      </c>
      <c r="AZ38" s="2" t="s">
        <v>1</v>
      </c>
      <c r="BA38" s="2">
        <v>13</v>
      </c>
      <c r="BB38" s="2" t="s">
        <v>1</v>
      </c>
      <c r="BC38" s="2" t="s">
        <v>1</v>
      </c>
      <c r="BD38" s="2" t="s">
        <v>1</v>
      </c>
      <c r="BE38" s="2" t="s">
        <v>1</v>
      </c>
      <c r="BF38" s="2">
        <v>40450</v>
      </c>
      <c r="BG38" s="2">
        <v>630</v>
      </c>
      <c r="BH38" s="2">
        <v>65124</v>
      </c>
      <c r="BI38" s="2" t="s">
        <v>1</v>
      </c>
      <c r="BJ38" s="2" t="s">
        <v>1</v>
      </c>
      <c r="BK38" s="2" t="s">
        <v>1</v>
      </c>
      <c r="BL38" s="2" t="s">
        <v>1</v>
      </c>
      <c r="BM38" s="2" t="s">
        <v>1</v>
      </c>
      <c r="BN38" s="2" t="s">
        <v>1</v>
      </c>
      <c r="BO38" s="2" t="s">
        <v>1</v>
      </c>
      <c r="BP38" s="2">
        <v>4636.09</v>
      </c>
      <c r="BQ38" s="2" t="s">
        <v>1</v>
      </c>
      <c r="BR38" s="2" t="s">
        <v>1</v>
      </c>
      <c r="BS38" s="2" t="s">
        <v>1</v>
      </c>
      <c r="BT38" s="2">
        <v>530</v>
      </c>
      <c r="BX38" s="2" t="s">
        <v>1</v>
      </c>
      <c r="BY38" s="2">
        <v>138240.6</v>
      </c>
      <c r="BZ38" s="2" t="s">
        <v>1</v>
      </c>
      <c r="CA38" s="2">
        <v>516491.1</v>
      </c>
      <c r="CB38" s="2" t="s">
        <v>1</v>
      </c>
      <c r="CC38" s="2" t="s">
        <v>1</v>
      </c>
      <c r="CD38" s="2" t="s">
        <v>1</v>
      </c>
      <c r="CE38" s="2" t="s">
        <v>1</v>
      </c>
      <c r="CF38" s="2" t="s">
        <v>1</v>
      </c>
      <c r="CG38" s="2">
        <v>31315</v>
      </c>
      <c r="CH38" s="2">
        <v>100000</v>
      </c>
      <c r="CI38" s="2" t="s">
        <v>1</v>
      </c>
      <c r="CJ38" s="2" t="s">
        <v>1</v>
      </c>
      <c r="CK38" s="2">
        <v>727.43</v>
      </c>
      <c r="CL38" s="2" t="s">
        <v>1</v>
      </c>
      <c r="CM38" s="2" t="s">
        <v>1</v>
      </c>
      <c r="CN38" s="2" t="s">
        <v>1</v>
      </c>
      <c r="CO38" s="2" t="s">
        <v>1</v>
      </c>
      <c r="CP38" s="2" t="s">
        <v>1</v>
      </c>
      <c r="CQ38" s="2" t="s">
        <v>1</v>
      </c>
      <c r="CR38" s="2" t="s">
        <v>1</v>
      </c>
      <c r="CS38" s="2">
        <v>10110</v>
      </c>
      <c r="CT38" s="2" t="s">
        <v>1</v>
      </c>
      <c r="CU38" s="2" t="s">
        <v>1</v>
      </c>
      <c r="CV38" s="2" t="s">
        <v>1</v>
      </c>
      <c r="CW38" s="2" t="s">
        <v>1</v>
      </c>
      <c r="CX38" s="2" t="s">
        <v>1</v>
      </c>
      <c r="CY38" s="2">
        <v>1000</v>
      </c>
      <c r="CZ38" s="2" t="s">
        <v>1</v>
      </c>
      <c r="DA38" s="2" t="s">
        <v>1</v>
      </c>
      <c r="DB38" s="2" t="s">
        <v>1</v>
      </c>
      <c r="DC38" s="2">
        <v>1650</v>
      </c>
      <c r="DD38" s="2" t="s">
        <v>1</v>
      </c>
      <c r="DE38" s="2" t="s">
        <v>1</v>
      </c>
      <c r="DF38" s="2" t="s">
        <v>1</v>
      </c>
      <c r="DG38" s="2" t="s">
        <v>1</v>
      </c>
      <c r="DH38" s="2" t="s">
        <v>1</v>
      </c>
      <c r="DI38" s="2" t="s">
        <v>1</v>
      </c>
      <c r="DJ38" s="2" t="s">
        <v>1</v>
      </c>
      <c r="DK38" s="2" t="s">
        <v>1</v>
      </c>
      <c r="DL38" s="2" t="s">
        <v>1</v>
      </c>
      <c r="DM38" s="2" t="s">
        <v>1</v>
      </c>
      <c r="DN38" s="2" t="s">
        <v>1</v>
      </c>
      <c r="DO38" s="2" t="s">
        <v>1</v>
      </c>
      <c r="DP38" s="2" t="s">
        <v>1</v>
      </c>
      <c r="DQ38" s="2" t="s">
        <v>1</v>
      </c>
      <c r="DR38" s="2" t="s">
        <v>1</v>
      </c>
      <c r="DS38" s="2" t="s">
        <v>1</v>
      </c>
      <c r="DT38" s="2" t="s">
        <v>1</v>
      </c>
      <c r="DU38" s="2" t="s">
        <v>1</v>
      </c>
      <c r="DV38" s="2" t="s">
        <v>1</v>
      </c>
      <c r="DW38" s="2" t="s">
        <v>1</v>
      </c>
      <c r="DX38" s="2" t="s">
        <v>1</v>
      </c>
      <c r="DY38" s="2">
        <v>48669</v>
      </c>
      <c r="DZ38" s="2">
        <v>54400</v>
      </c>
      <c r="EA38" s="2" t="s">
        <v>1</v>
      </c>
      <c r="EB38" s="2">
        <v>184623</v>
      </c>
      <c r="EC38" s="2" t="s">
        <v>1</v>
      </c>
      <c r="ED38" s="2" t="s">
        <v>1</v>
      </c>
      <c r="EE38" s="2" t="s">
        <v>1</v>
      </c>
      <c r="EF38" s="2" t="s">
        <v>1</v>
      </c>
      <c r="EG38" s="2" t="s">
        <v>1</v>
      </c>
      <c r="EH38" s="2" t="s">
        <v>1</v>
      </c>
      <c r="EI38" s="2">
        <v>150</v>
      </c>
      <c r="EJ38" s="2" t="s">
        <v>1</v>
      </c>
      <c r="EK38" s="2" t="s">
        <v>1</v>
      </c>
      <c r="EL38" s="2" t="s">
        <v>1</v>
      </c>
      <c r="EM38" s="2" t="s">
        <v>1</v>
      </c>
      <c r="EN38" s="2" t="s">
        <v>1</v>
      </c>
      <c r="EO38" s="2" t="s">
        <v>1</v>
      </c>
      <c r="EP38" s="2" t="s">
        <v>1</v>
      </c>
      <c r="EQ38" s="2" t="s">
        <v>1</v>
      </c>
      <c r="ER38" s="2" t="s">
        <v>1</v>
      </c>
      <c r="ES38" s="2" t="s">
        <v>1</v>
      </c>
      <c r="ET38" s="2" t="s">
        <v>1</v>
      </c>
      <c r="EU38" s="2" t="s">
        <v>1</v>
      </c>
      <c r="EV38" s="2" t="s">
        <v>1</v>
      </c>
      <c r="EW38" s="2" t="s">
        <v>1</v>
      </c>
      <c r="EX38" s="2" t="s">
        <v>1</v>
      </c>
      <c r="EY38" s="2" t="s">
        <v>1</v>
      </c>
      <c r="EZ38" s="2" t="s">
        <v>1</v>
      </c>
      <c r="FA38" s="2" t="s">
        <v>1</v>
      </c>
      <c r="FB38" s="2" t="s">
        <v>1</v>
      </c>
      <c r="FC38" s="2">
        <v>338284</v>
      </c>
      <c r="FD38" s="2" t="s">
        <v>1</v>
      </c>
      <c r="FE38" s="2">
        <v>116469</v>
      </c>
      <c r="FF38" s="2">
        <v>100685</v>
      </c>
      <c r="FG38" s="2" t="s">
        <v>1</v>
      </c>
      <c r="FH38" s="2" t="s">
        <v>1</v>
      </c>
      <c r="FI38" s="2">
        <v>104368</v>
      </c>
      <c r="FJ38" s="2">
        <v>47021</v>
      </c>
      <c r="FK38" s="2">
        <v>2025</v>
      </c>
      <c r="FL38" s="2" t="s">
        <v>1</v>
      </c>
      <c r="FM38" s="2" t="s">
        <v>1</v>
      </c>
      <c r="FN38" s="2" t="s">
        <v>1</v>
      </c>
      <c r="FO38" s="2" t="s">
        <v>1</v>
      </c>
      <c r="FP38" s="2" t="s">
        <v>1</v>
      </c>
      <c r="FQ38" s="2" t="s">
        <v>1</v>
      </c>
      <c r="FR38" s="2" t="s">
        <v>1</v>
      </c>
      <c r="FS38" s="2">
        <v>405</v>
      </c>
      <c r="FT38" s="2">
        <v>0</v>
      </c>
      <c r="FU38" s="2" t="s">
        <v>1</v>
      </c>
      <c r="FV38" s="2">
        <v>100034</v>
      </c>
      <c r="FW38" s="2">
        <v>4008.58</v>
      </c>
      <c r="FX38" s="2" t="s">
        <v>1</v>
      </c>
      <c r="FY38" s="2" t="s">
        <v>1</v>
      </c>
      <c r="FZ38" s="2" t="s">
        <v>1</v>
      </c>
      <c r="GA38" s="2" t="s">
        <v>1</v>
      </c>
      <c r="GB38" s="2" t="s">
        <v>1</v>
      </c>
      <c r="GC38" s="2" t="s">
        <v>1</v>
      </c>
      <c r="GD38" s="2">
        <v>152335</v>
      </c>
      <c r="GE38" s="2" t="s">
        <v>1</v>
      </c>
      <c r="GF38" s="2">
        <v>19545</v>
      </c>
      <c r="GG38" s="2" t="s">
        <v>1</v>
      </c>
      <c r="GH38" s="2" t="s">
        <v>1</v>
      </c>
      <c r="GI38" s="2">
        <v>3533</v>
      </c>
      <c r="GJ38" s="2">
        <v>29442.97</v>
      </c>
      <c r="GK38" s="2">
        <v>30241.599999999999</v>
      </c>
      <c r="GL38" s="2" t="s">
        <v>1</v>
      </c>
      <c r="GM38" s="2" t="s">
        <v>1</v>
      </c>
      <c r="GN38" s="2">
        <v>0</v>
      </c>
      <c r="GO38" s="2">
        <v>2640</v>
      </c>
      <c r="GP38" s="2" t="s">
        <v>1</v>
      </c>
      <c r="GQ38" s="2">
        <v>604036.44999999995</v>
      </c>
      <c r="GR38" s="2">
        <v>39396.65</v>
      </c>
      <c r="GS38" s="2" t="s">
        <v>1</v>
      </c>
      <c r="GT38" s="2">
        <v>1259</v>
      </c>
      <c r="GU38" s="2">
        <v>5336</v>
      </c>
      <c r="GV38" s="2" t="s">
        <v>1</v>
      </c>
      <c r="GW38" s="2" t="s">
        <v>1</v>
      </c>
      <c r="GX38" s="2" t="s">
        <v>1</v>
      </c>
      <c r="GY38" s="2" t="s">
        <v>1</v>
      </c>
      <c r="GZ38" s="2" t="s">
        <v>1</v>
      </c>
      <c r="HA38" s="2" t="s">
        <v>1</v>
      </c>
      <c r="HB38" s="2" t="s">
        <v>1</v>
      </c>
      <c r="HC38" s="2" t="s">
        <v>1</v>
      </c>
      <c r="HD38" s="2" t="s">
        <v>1</v>
      </c>
      <c r="HE38" s="2">
        <v>9955</v>
      </c>
      <c r="HF38" s="2">
        <v>2240</v>
      </c>
      <c r="HG38" s="2">
        <v>8830</v>
      </c>
      <c r="HH38" s="2" t="s">
        <v>1</v>
      </c>
      <c r="HI38" s="2" t="s">
        <v>1</v>
      </c>
      <c r="HJ38" s="2" t="s">
        <v>1</v>
      </c>
      <c r="HK38" s="2" t="s">
        <v>1</v>
      </c>
      <c r="HL38" s="2" t="s">
        <v>1</v>
      </c>
      <c r="HM38" s="2" t="s">
        <v>1</v>
      </c>
      <c r="HN38" s="2">
        <v>360</v>
      </c>
      <c r="HO38" s="2">
        <v>2000</v>
      </c>
      <c r="HP38" s="2" t="s">
        <v>1</v>
      </c>
      <c r="HQ38" s="2" t="s">
        <v>1</v>
      </c>
      <c r="HR38" s="2">
        <v>1000</v>
      </c>
      <c r="HS38" s="2" t="s">
        <v>1</v>
      </c>
      <c r="HT38" s="2" t="s">
        <v>1</v>
      </c>
      <c r="HU38" s="2" t="s">
        <v>1</v>
      </c>
      <c r="HV38" s="2" t="s">
        <v>1</v>
      </c>
      <c r="HW38" s="2">
        <v>26419.9</v>
      </c>
      <c r="HX38" s="2" t="s">
        <v>1</v>
      </c>
      <c r="HY38" s="2" t="s">
        <v>1</v>
      </c>
      <c r="HZ38" s="2" t="s">
        <v>1</v>
      </c>
      <c r="IA38" s="2" t="s">
        <v>1</v>
      </c>
      <c r="IB38" s="2" t="s">
        <v>1</v>
      </c>
      <c r="IC38" s="2" t="s">
        <v>1</v>
      </c>
      <c r="ID38" s="2" t="s">
        <v>1</v>
      </c>
      <c r="IE38" s="2" t="s">
        <v>1</v>
      </c>
      <c r="IF38" s="2" t="s">
        <v>1</v>
      </c>
      <c r="IG38" s="2" t="s">
        <v>1</v>
      </c>
      <c r="IH38" s="2" t="s">
        <v>1</v>
      </c>
      <c r="II38" s="2" t="s">
        <v>1</v>
      </c>
      <c r="IJ38" s="2" t="s">
        <v>1</v>
      </c>
      <c r="IK38" s="2">
        <v>216486</v>
      </c>
      <c r="IL38" s="2" t="s">
        <v>1</v>
      </c>
      <c r="IM38" s="2" t="s">
        <v>1</v>
      </c>
      <c r="IN38" s="2" t="s">
        <v>1</v>
      </c>
      <c r="IO38" s="2">
        <v>26664</v>
      </c>
      <c r="IP38" s="2" t="s">
        <v>1</v>
      </c>
      <c r="IQ38" s="2" t="s">
        <v>1</v>
      </c>
      <c r="IR38" s="2" t="s">
        <v>1</v>
      </c>
      <c r="IS38" s="2" t="s">
        <v>1</v>
      </c>
      <c r="IT38" s="2" t="s">
        <v>1</v>
      </c>
      <c r="IU38" s="2" t="s">
        <v>1</v>
      </c>
      <c r="IV38" s="2" t="s">
        <v>1</v>
      </c>
      <c r="IW38" s="2" t="s">
        <v>1</v>
      </c>
      <c r="IX38" s="2" t="s">
        <v>1</v>
      </c>
      <c r="IY38" s="2" t="s">
        <v>1</v>
      </c>
      <c r="IZ38" s="2" t="s">
        <v>1</v>
      </c>
      <c r="JA38" s="2" t="s">
        <v>1</v>
      </c>
      <c r="JB38" s="2" t="s">
        <v>1</v>
      </c>
      <c r="JC38" s="2" t="s">
        <v>1</v>
      </c>
      <c r="JD38" s="2" t="s">
        <v>1</v>
      </c>
      <c r="JE38" s="2" t="s">
        <v>1</v>
      </c>
      <c r="JF38" s="2" t="s">
        <v>1</v>
      </c>
      <c r="JG38" s="2" t="s">
        <v>1</v>
      </c>
      <c r="JH38" s="2" t="s">
        <v>1</v>
      </c>
      <c r="JI38" s="2" t="s">
        <v>1</v>
      </c>
      <c r="JJ38" s="2" t="s">
        <v>1</v>
      </c>
      <c r="JK38" s="2" t="s">
        <v>1</v>
      </c>
      <c r="JL38" s="2" t="s">
        <v>1</v>
      </c>
      <c r="JM38" s="2" t="s">
        <v>1</v>
      </c>
      <c r="JN38" s="2" t="s">
        <v>1</v>
      </c>
      <c r="JO38" s="2" t="s">
        <v>1</v>
      </c>
      <c r="JP38" s="2" t="s">
        <v>1</v>
      </c>
      <c r="JQ38" s="2" t="s">
        <v>1</v>
      </c>
      <c r="JR38" s="2" t="s">
        <v>1</v>
      </c>
      <c r="JS38" s="2" t="s">
        <v>1</v>
      </c>
      <c r="JT38" s="2" t="s">
        <v>1</v>
      </c>
      <c r="JU38" s="2" t="s">
        <v>1</v>
      </c>
      <c r="JV38" s="2">
        <v>80099.399999999994</v>
      </c>
      <c r="JW38" s="2" t="s">
        <v>1</v>
      </c>
      <c r="JX38" s="2" t="s">
        <v>1</v>
      </c>
      <c r="JY38" s="2" t="s">
        <v>1</v>
      </c>
      <c r="JZ38" s="2" t="s">
        <v>1</v>
      </c>
      <c r="KA38" s="2" t="s">
        <v>1</v>
      </c>
      <c r="KB38" s="2" t="s">
        <v>1</v>
      </c>
      <c r="KC38" s="2" t="s">
        <v>1</v>
      </c>
      <c r="KD38" s="2" t="s">
        <v>1</v>
      </c>
      <c r="KE38" s="2" t="s">
        <v>1</v>
      </c>
      <c r="KF38" s="2" t="s">
        <v>1</v>
      </c>
      <c r="KG38" s="2" t="s">
        <v>1</v>
      </c>
      <c r="KH38" s="2" t="s">
        <v>1</v>
      </c>
      <c r="KI38" s="2" t="s">
        <v>1</v>
      </c>
      <c r="KJ38" s="2" t="s">
        <v>1</v>
      </c>
      <c r="KK38" s="2" t="s">
        <v>1</v>
      </c>
      <c r="KL38" s="2" t="s">
        <v>1</v>
      </c>
      <c r="KM38" s="2" t="s">
        <v>1</v>
      </c>
      <c r="KN38" s="2" t="s">
        <v>1</v>
      </c>
      <c r="KO38" s="2" t="s">
        <v>1</v>
      </c>
      <c r="KP38" s="2" t="s">
        <v>1</v>
      </c>
      <c r="KQ38" s="2" t="s">
        <v>1</v>
      </c>
      <c r="KR38" s="2" t="s">
        <v>1</v>
      </c>
      <c r="KS38" s="2" t="s">
        <v>1</v>
      </c>
      <c r="KT38" s="2" t="s">
        <v>1</v>
      </c>
      <c r="KU38" s="2" t="s">
        <v>1</v>
      </c>
      <c r="KV38" s="2" t="s">
        <v>1</v>
      </c>
      <c r="KW38" s="2" t="s">
        <v>1</v>
      </c>
      <c r="KX38" s="2" t="s">
        <v>1</v>
      </c>
      <c r="KY38" s="2" t="s">
        <v>1</v>
      </c>
      <c r="KZ38" s="2" t="s">
        <v>1</v>
      </c>
      <c r="LA38" s="2" t="s">
        <v>1</v>
      </c>
      <c r="LB38" s="2" t="s">
        <v>1</v>
      </c>
      <c r="LC38" s="2" t="s">
        <v>1</v>
      </c>
      <c r="LD38" s="2" t="s">
        <v>1</v>
      </c>
      <c r="LE38" s="2" t="s">
        <v>1</v>
      </c>
      <c r="LF38" s="2" t="s">
        <v>1</v>
      </c>
      <c r="LG38" s="2" t="s">
        <v>1</v>
      </c>
    </row>
    <row r="39" spans="1:319" x14ac:dyDescent="0.3">
      <c r="A39" s="2" t="s">
        <v>30</v>
      </c>
      <c r="B39" s="2">
        <v>5526</v>
      </c>
      <c r="C39" s="23">
        <f t="shared" si="25"/>
        <v>13906105.599999994</v>
      </c>
      <c r="D39" s="23">
        <f t="shared" si="26"/>
        <v>139115103.68000001</v>
      </c>
      <c r="E39" s="23">
        <f t="shared" si="27"/>
        <v>25174.647788635542</v>
      </c>
      <c r="F39" s="23">
        <f t="shared" si="28"/>
        <v>73834974.800000012</v>
      </c>
      <c r="G39" s="23">
        <f t="shared" si="29"/>
        <v>25671240.129999999</v>
      </c>
      <c r="H39" s="23">
        <f t="shared" si="30"/>
        <v>4342651</v>
      </c>
      <c r="I39" s="23">
        <f t="shared" si="31"/>
        <v>35266237.75</v>
      </c>
      <c r="J39" s="23">
        <f t="shared" si="32"/>
        <v>6381.8743666304745</v>
      </c>
      <c r="K39" s="23">
        <f t="shared" si="33"/>
        <v>32782237.75</v>
      </c>
      <c r="L39" s="23">
        <f t="shared" si="34"/>
        <v>2484000</v>
      </c>
      <c r="M39" s="23">
        <f t="shared" si="35"/>
        <v>23846111.789999999</v>
      </c>
      <c r="N39" s="23">
        <f t="shared" si="36"/>
        <v>13361.377994933046</v>
      </c>
      <c r="O39" s="23">
        <f t="shared" si="37"/>
        <v>15584095.84</v>
      </c>
      <c r="P39" s="23">
        <f t="shared" si="38"/>
        <v>17510732.039999999</v>
      </c>
      <c r="Q39" s="23">
        <f t="shared" si="39"/>
        <v>25731582.57</v>
      </c>
      <c r="R39" s="23">
        <f t="shared" si="40"/>
        <v>63869874.490000002</v>
      </c>
      <c r="S39" s="23">
        <f t="shared" si="41"/>
        <v>11558.066321027869</v>
      </c>
      <c r="T39" s="23">
        <f t="shared" si="42"/>
        <v>9965100.3100000098</v>
      </c>
      <c r="U39" s="7">
        <f t="shared" si="43"/>
        <v>0.13496449801727309</v>
      </c>
      <c r="V39" s="23">
        <f t="shared" si="44"/>
        <v>68643</v>
      </c>
      <c r="W39" s="23">
        <f t="shared" si="45"/>
        <v>3685465.84</v>
      </c>
      <c r="X39" s="23">
        <f t="shared" si="46"/>
        <v>3747404.4699999997</v>
      </c>
      <c r="Y39" s="23">
        <f t="shared" si="47"/>
        <v>2463587</v>
      </c>
      <c r="Z39" s="23">
        <f t="shared" si="48"/>
        <v>0</v>
      </c>
      <c r="AA39" s="23">
        <f t="shared" si="49"/>
        <v>5043464.04</v>
      </c>
      <c r="AB39" s="23">
        <f t="shared" si="50"/>
        <v>125208998.08000001</v>
      </c>
      <c r="AC39" s="23">
        <f t="shared" si="51"/>
        <v>22658.161071299313</v>
      </c>
      <c r="AD39" s="23">
        <f t="shared" si="52"/>
        <v>84888883.450000003</v>
      </c>
      <c r="AE39" s="23">
        <f t="shared" si="53"/>
        <v>15361.723389431778</v>
      </c>
      <c r="AF39" s="23">
        <f t="shared" si="54"/>
        <v>33601118.340000004</v>
      </c>
      <c r="AG39" s="23">
        <f t="shared" si="55"/>
        <v>6080.5498262757874</v>
      </c>
      <c r="AH39" s="23">
        <f t="shared" si="56"/>
        <v>69680232.470000014</v>
      </c>
      <c r="AI39" s="23">
        <f t="shared" si="57"/>
        <v>252609.9</v>
      </c>
      <c r="AJ39" s="23">
        <f t="shared" si="58"/>
        <v>11893657.6</v>
      </c>
      <c r="AK39" s="23">
        <f t="shared" si="59"/>
        <v>40320114.630000003</v>
      </c>
      <c r="AL39" s="23">
        <f t="shared" si="60"/>
        <v>7296.4376818675355</v>
      </c>
      <c r="AM39" s="23">
        <f t="shared" si="61"/>
        <v>39680114.630000003</v>
      </c>
      <c r="AN39" s="23">
        <f t="shared" si="62"/>
        <v>0</v>
      </c>
      <c r="AO39" s="2">
        <v>12682932.970000001</v>
      </c>
      <c r="AP39" s="2">
        <v>1666026.17</v>
      </c>
      <c r="AQ39" s="2">
        <v>1235136.7</v>
      </c>
      <c r="AR39" s="2" t="s">
        <v>1</v>
      </c>
      <c r="AS39" s="2">
        <v>11331172.039999999</v>
      </c>
      <c r="AT39" s="2">
        <v>6179560</v>
      </c>
      <c r="AU39" s="2" t="s">
        <v>1</v>
      </c>
      <c r="AV39" s="2">
        <v>25731582.57</v>
      </c>
      <c r="AX39" s="2" t="s">
        <v>1</v>
      </c>
      <c r="AY39" s="2">
        <v>4500</v>
      </c>
      <c r="AZ39" s="2">
        <v>62500</v>
      </c>
      <c r="BA39" s="2">
        <v>466</v>
      </c>
      <c r="BB39" s="2">
        <v>1177</v>
      </c>
      <c r="BC39" s="2" t="s">
        <v>1</v>
      </c>
      <c r="BD39" s="2" t="s">
        <v>1</v>
      </c>
      <c r="BE39" s="2" t="s">
        <v>1</v>
      </c>
      <c r="BF39" s="2">
        <v>3316870.84</v>
      </c>
      <c r="BG39" s="2">
        <v>138378</v>
      </c>
      <c r="BH39" s="2" t="s">
        <v>1</v>
      </c>
      <c r="BI39" s="2">
        <v>230217</v>
      </c>
      <c r="BJ39" s="2" t="s">
        <v>1</v>
      </c>
      <c r="BK39" s="2" t="s">
        <v>1</v>
      </c>
      <c r="BL39" s="2" t="s">
        <v>1</v>
      </c>
      <c r="BM39" s="2" t="s">
        <v>1</v>
      </c>
      <c r="BN39" s="2" t="s">
        <v>1</v>
      </c>
      <c r="BO39" s="2" t="s">
        <v>1</v>
      </c>
      <c r="BP39" s="2">
        <v>254855.4</v>
      </c>
      <c r="BQ39" s="2">
        <v>103400</v>
      </c>
      <c r="BR39" s="2">
        <v>3389149.07</v>
      </c>
      <c r="BS39" s="2" t="s">
        <v>1</v>
      </c>
      <c r="BT39" s="2">
        <v>2463587</v>
      </c>
      <c r="BX39" s="2" t="s">
        <v>1</v>
      </c>
      <c r="BY39" s="2">
        <v>5043464.04</v>
      </c>
      <c r="BZ39" s="2" t="s">
        <v>1</v>
      </c>
      <c r="CA39" s="2">
        <v>12189619.199999999</v>
      </c>
      <c r="CB39" s="2">
        <v>54625</v>
      </c>
      <c r="CC39" s="2">
        <v>49785</v>
      </c>
      <c r="CD39" s="2" t="s">
        <v>1</v>
      </c>
      <c r="CE39" s="2" t="s">
        <v>1</v>
      </c>
      <c r="CF39" s="2" t="s">
        <v>1</v>
      </c>
      <c r="CG39" s="2">
        <v>1543134.79</v>
      </c>
      <c r="CH39" s="2">
        <v>9208430.8200000003</v>
      </c>
      <c r="CI39" s="2">
        <v>49649.32</v>
      </c>
      <c r="CJ39" s="2">
        <v>696</v>
      </c>
      <c r="CK39" s="2">
        <v>734921.66</v>
      </c>
      <c r="CL39" s="2">
        <v>15250</v>
      </c>
      <c r="CM39" s="2" t="s">
        <v>1</v>
      </c>
      <c r="CN39" s="2" t="s">
        <v>1</v>
      </c>
      <c r="CO39" s="2" t="s">
        <v>1</v>
      </c>
      <c r="CP39" s="2" t="s">
        <v>1</v>
      </c>
      <c r="CQ39" s="2">
        <v>326696</v>
      </c>
      <c r="CR39" s="2" t="s">
        <v>1</v>
      </c>
      <c r="CS39" s="2">
        <v>119445.75</v>
      </c>
      <c r="CT39" s="2" t="s">
        <v>1</v>
      </c>
      <c r="CU39" s="2" t="s">
        <v>1</v>
      </c>
      <c r="CV39" s="2" t="s">
        <v>1</v>
      </c>
      <c r="CW39" s="2" t="s">
        <v>1</v>
      </c>
      <c r="CX39" s="2">
        <v>178904.9</v>
      </c>
      <c r="CY39" s="2">
        <v>223000</v>
      </c>
      <c r="CZ39" s="2">
        <v>93150</v>
      </c>
      <c r="DA39" s="2">
        <v>297999.69</v>
      </c>
      <c r="DB39" s="2" t="s">
        <v>1</v>
      </c>
      <c r="DC39" s="2">
        <v>167</v>
      </c>
      <c r="DD39" s="2" t="s">
        <v>1</v>
      </c>
      <c r="DE39" s="2" t="s">
        <v>1</v>
      </c>
      <c r="DF39" s="2" t="s">
        <v>1</v>
      </c>
      <c r="DG39" s="2" t="s">
        <v>1</v>
      </c>
      <c r="DH39" s="2" t="s">
        <v>1</v>
      </c>
      <c r="DI39" s="2">
        <v>95000</v>
      </c>
      <c r="DJ39" s="2" t="s">
        <v>1</v>
      </c>
      <c r="DK39" s="2" t="s">
        <v>1</v>
      </c>
      <c r="DL39" s="2" t="s">
        <v>1</v>
      </c>
      <c r="DM39" s="2">
        <v>490765</v>
      </c>
      <c r="DN39" s="2">
        <v>195825</v>
      </c>
      <c r="DO39" s="2">
        <v>4141326</v>
      </c>
      <c r="DP39" s="2">
        <v>5500</v>
      </c>
      <c r="DQ39" s="2" t="s">
        <v>1</v>
      </c>
      <c r="DR39" s="2" t="s">
        <v>1</v>
      </c>
      <c r="DS39" s="2" t="s">
        <v>1</v>
      </c>
      <c r="DT39" s="2" t="s">
        <v>1</v>
      </c>
      <c r="DU39" s="2" t="s">
        <v>1</v>
      </c>
      <c r="DV39" s="2" t="s">
        <v>1</v>
      </c>
      <c r="DW39" s="2" t="s">
        <v>1</v>
      </c>
      <c r="DX39" s="2" t="s">
        <v>1</v>
      </c>
      <c r="DY39" s="2">
        <v>465456.49</v>
      </c>
      <c r="DZ39" s="2">
        <v>11481200</v>
      </c>
      <c r="EA39" s="2">
        <v>900</v>
      </c>
      <c r="EB39" s="2">
        <v>4738404.5999999996</v>
      </c>
      <c r="EC39" s="2" t="s">
        <v>1</v>
      </c>
      <c r="ED39" s="2" t="s">
        <v>1</v>
      </c>
      <c r="EE39" s="2">
        <v>592358</v>
      </c>
      <c r="EF39" s="2">
        <v>744266</v>
      </c>
      <c r="EG39" s="2" t="s">
        <v>1</v>
      </c>
      <c r="EH39" s="2" t="s">
        <v>1</v>
      </c>
      <c r="EI39" s="2">
        <v>14759652.66</v>
      </c>
      <c r="EJ39" s="2" t="s">
        <v>1</v>
      </c>
      <c r="EK39" s="2" t="s">
        <v>1</v>
      </c>
      <c r="EL39" s="2" t="s">
        <v>1</v>
      </c>
      <c r="EM39" s="2" t="s">
        <v>1</v>
      </c>
      <c r="EN39" s="2" t="s">
        <v>1</v>
      </c>
      <c r="EO39" s="2" t="s">
        <v>1</v>
      </c>
      <c r="EP39" s="2" t="s">
        <v>1</v>
      </c>
      <c r="EQ39" s="2">
        <v>138000</v>
      </c>
      <c r="ER39" s="2">
        <v>2346000</v>
      </c>
      <c r="ES39" s="2" t="s">
        <v>1</v>
      </c>
      <c r="ET39" s="2" t="s">
        <v>1</v>
      </c>
      <c r="EU39" s="2" t="s">
        <v>1</v>
      </c>
      <c r="EV39" s="2" t="s">
        <v>1</v>
      </c>
      <c r="EW39" s="2" t="s">
        <v>1</v>
      </c>
      <c r="EX39" s="2" t="s">
        <v>1</v>
      </c>
      <c r="EY39" s="2" t="s">
        <v>1</v>
      </c>
      <c r="EZ39" s="2" t="s">
        <v>1</v>
      </c>
      <c r="FA39" s="2" t="s">
        <v>1</v>
      </c>
      <c r="FB39" s="2" t="s">
        <v>1</v>
      </c>
      <c r="FC39" s="2">
        <v>23279277</v>
      </c>
      <c r="FD39" s="2">
        <v>10183.34</v>
      </c>
      <c r="FE39" s="2">
        <v>727367</v>
      </c>
      <c r="FF39" s="2">
        <v>1202412</v>
      </c>
      <c r="FG39" s="2" t="s">
        <v>1</v>
      </c>
      <c r="FH39" s="2" t="s">
        <v>1</v>
      </c>
      <c r="FI39" s="2">
        <v>6078799</v>
      </c>
      <c r="FJ39" s="2">
        <v>2203343</v>
      </c>
      <c r="FK39" s="2">
        <v>97772</v>
      </c>
      <c r="FL39" s="2">
        <v>1965</v>
      </c>
      <c r="FM39" s="2" t="s">
        <v>1</v>
      </c>
      <c r="FN39" s="2" t="s">
        <v>1</v>
      </c>
      <c r="FO39" s="2" t="s">
        <v>1</v>
      </c>
      <c r="FP39" s="2">
        <v>76957.429999999993</v>
      </c>
      <c r="FQ39" s="2">
        <v>5268.88</v>
      </c>
      <c r="FR39" s="2">
        <v>120579.36</v>
      </c>
      <c r="FS39" s="2">
        <v>696484.2</v>
      </c>
      <c r="FT39" s="2">
        <v>980255.52</v>
      </c>
      <c r="FU39" s="2">
        <v>77902.25</v>
      </c>
      <c r="FV39" s="2">
        <v>2981476.73</v>
      </c>
      <c r="FW39" s="2">
        <v>35573.1</v>
      </c>
      <c r="FX39" s="2" t="s">
        <v>1</v>
      </c>
      <c r="FY39" s="2" t="s">
        <v>1</v>
      </c>
      <c r="FZ39" s="2" t="s">
        <v>1</v>
      </c>
      <c r="GA39" s="2">
        <v>824177.84</v>
      </c>
      <c r="GB39" s="2">
        <v>2524911.13</v>
      </c>
      <c r="GC39" s="2">
        <v>310738.11</v>
      </c>
      <c r="GD39" s="2">
        <v>3975283.76</v>
      </c>
      <c r="GE39" s="2">
        <v>615</v>
      </c>
      <c r="GF39" s="2">
        <v>917644.1</v>
      </c>
      <c r="GG39" s="2" t="s">
        <v>1</v>
      </c>
      <c r="GH39" s="2" t="s">
        <v>1</v>
      </c>
      <c r="GI39" s="2">
        <v>373994</v>
      </c>
      <c r="GJ39" s="2">
        <v>326988.98</v>
      </c>
      <c r="GK39" s="2">
        <v>458648.4</v>
      </c>
      <c r="GL39" s="2">
        <v>84448.639999999999</v>
      </c>
      <c r="GM39" s="2" t="s">
        <v>1</v>
      </c>
      <c r="GN39" s="2">
        <v>364368</v>
      </c>
      <c r="GO39" s="2">
        <v>263852.3</v>
      </c>
      <c r="GP39" s="2">
        <v>554446.36</v>
      </c>
      <c r="GQ39" s="2">
        <v>12911397.359999999</v>
      </c>
      <c r="GR39" s="2">
        <v>6981756.4800000004</v>
      </c>
      <c r="GS39" s="2">
        <v>72939</v>
      </c>
      <c r="GT39" s="2">
        <v>91857</v>
      </c>
      <c r="GU39" s="2">
        <v>57070.2</v>
      </c>
      <c r="GV39" s="2">
        <v>4480</v>
      </c>
      <c r="GW39" s="2">
        <v>5000</v>
      </c>
      <c r="GX39" s="2" t="s">
        <v>1</v>
      </c>
      <c r="GY39" s="2">
        <v>20000</v>
      </c>
      <c r="GZ39" s="2" t="s">
        <v>1</v>
      </c>
      <c r="HA39" s="2" t="s">
        <v>1</v>
      </c>
      <c r="HB39" s="2" t="s">
        <v>1</v>
      </c>
      <c r="HC39" s="2" t="s">
        <v>1</v>
      </c>
      <c r="HD39" s="2" t="s">
        <v>1</v>
      </c>
      <c r="HE39" s="2">
        <v>30096.9</v>
      </c>
      <c r="HF39" s="2">
        <v>167010</v>
      </c>
      <c r="HG39" s="2">
        <v>35503</v>
      </c>
      <c r="HH39" s="2" t="s">
        <v>1</v>
      </c>
      <c r="HI39" s="2" t="s">
        <v>1</v>
      </c>
      <c r="HJ39" s="2">
        <v>1673280</v>
      </c>
      <c r="HK39" s="2">
        <v>368441</v>
      </c>
      <c r="HL39" s="2" t="s">
        <v>1</v>
      </c>
      <c r="HM39" s="2" t="s">
        <v>1</v>
      </c>
      <c r="HN39" s="2">
        <v>899262</v>
      </c>
      <c r="HO39" s="2">
        <v>1385500</v>
      </c>
      <c r="HP39" s="2" t="s">
        <v>1</v>
      </c>
      <c r="HQ39" s="2" t="s">
        <v>1</v>
      </c>
      <c r="HR39" s="2">
        <v>39885.599999999999</v>
      </c>
      <c r="HS39" s="2" t="s">
        <v>1</v>
      </c>
      <c r="HT39" s="2" t="s">
        <v>1</v>
      </c>
      <c r="HU39" s="2" t="s">
        <v>1</v>
      </c>
      <c r="HV39" s="2" t="s">
        <v>1</v>
      </c>
      <c r="HW39" s="2">
        <v>6009</v>
      </c>
      <c r="HX39" s="2" t="s">
        <v>1</v>
      </c>
      <c r="HY39" s="2">
        <v>0</v>
      </c>
      <c r="HZ39" s="2" t="s">
        <v>1</v>
      </c>
      <c r="IA39" s="2">
        <v>60780</v>
      </c>
      <c r="IB39" s="2">
        <v>7435000</v>
      </c>
      <c r="IC39" s="2" t="s">
        <v>1</v>
      </c>
      <c r="ID39" s="2">
        <v>2500</v>
      </c>
      <c r="IE39" s="2" t="s">
        <v>1</v>
      </c>
      <c r="IF39" s="2">
        <v>8000</v>
      </c>
      <c r="IG39" s="2">
        <v>15000</v>
      </c>
      <c r="IH39" s="2" t="s">
        <v>1</v>
      </c>
      <c r="II39" s="2" t="s">
        <v>1</v>
      </c>
      <c r="IJ39" s="2" t="s">
        <v>1</v>
      </c>
      <c r="IK39" s="2">
        <v>253020.1</v>
      </c>
      <c r="IL39" s="2" t="s">
        <v>1</v>
      </c>
      <c r="IM39" s="2" t="s">
        <v>1</v>
      </c>
      <c r="IN39" s="2" t="s">
        <v>1</v>
      </c>
      <c r="IO39" s="2">
        <v>185139.38</v>
      </c>
      <c r="IP39" s="2" t="s">
        <v>1</v>
      </c>
      <c r="IQ39" s="2" t="s">
        <v>1</v>
      </c>
      <c r="IR39" s="2" t="s">
        <v>1</v>
      </c>
      <c r="IS39" s="2" t="s">
        <v>1</v>
      </c>
      <c r="IT39" s="2" t="s">
        <v>1</v>
      </c>
      <c r="IU39" s="2">
        <v>113097</v>
      </c>
      <c r="IV39" s="2" t="s">
        <v>1</v>
      </c>
      <c r="IW39" s="2" t="s">
        <v>1</v>
      </c>
      <c r="IX39" s="2">
        <v>27127</v>
      </c>
      <c r="IY39" s="2" t="s">
        <v>1</v>
      </c>
      <c r="IZ39" s="2" t="s">
        <v>1</v>
      </c>
      <c r="JA39" s="2" t="s">
        <v>1</v>
      </c>
      <c r="JB39" s="2" t="s">
        <v>1</v>
      </c>
      <c r="JC39" s="2" t="s">
        <v>1</v>
      </c>
      <c r="JD39" s="2" t="s">
        <v>1</v>
      </c>
      <c r="JE39" s="2" t="s">
        <v>1</v>
      </c>
      <c r="JF39" s="2" t="s">
        <v>1</v>
      </c>
      <c r="JG39" s="2" t="s">
        <v>1</v>
      </c>
      <c r="JH39" s="2" t="s">
        <v>1</v>
      </c>
      <c r="JI39" s="2" t="s">
        <v>1</v>
      </c>
      <c r="JJ39" s="2" t="s">
        <v>1</v>
      </c>
      <c r="JK39" s="2" t="s">
        <v>1</v>
      </c>
      <c r="JL39" s="2" t="s">
        <v>1</v>
      </c>
      <c r="JM39" s="2" t="s">
        <v>1</v>
      </c>
      <c r="JN39" s="2">
        <v>640000</v>
      </c>
      <c r="JO39" s="2">
        <v>0</v>
      </c>
      <c r="JP39" s="2" t="s">
        <v>1</v>
      </c>
      <c r="JQ39" s="2" t="s">
        <v>1</v>
      </c>
      <c r="JR39" s="2" t="s">
        <v>1</v>
      </c>
      <c r="JS39" s="2" t="s">
        <v>1</v>
      </c>
      <c r="JT39" s="2" t="s">
        <v>1</v>
      </c>
      <c r="JU39" s="2">
        <v>0</v>
      </c>
      <c r="JV39" s="2">
        <v>32415050.109999999</v>
      </c>
      <c r="JW39" s="2">
        <v>1937436.1</v>
      </c>
      <c r="JX39" s="2">
        <v>4829871</v>
      </c>
      <c r="JY39" s="2" t="s">
        <v>1</v>
      </c>
      <c r="JZ39" s="2">
        <v>321257.42</v>
      </c>
      <c r="KA39" s="2" t="s">
        <v>1</v>
      </c>
      <c r="KB39" s="2" t="s">
        <v>1</v>
      </c>
      <c r="KC39" s="2">
        <v>176500</v>
      </c>
      <c r="KD39" s="2" t="s">
        <v>1</v>
      </c>
      <c r="KE39" s="2" t="s">
        <v>1</v>
      </c>
      <c r="KF39" s="2" t="s">
        <v>1</v>
      </c>
      <c r="KG39" s="2" t="s">
        <v>1</v>
      </c>
      <c r="KH39" s="2" t="s">
        <v>1</v>
      </c>
      <c r="KI39" s="2" t="s">
        <v>1</v>
      </c>
      <c r="KJ39" s="2" t="s">
        <v>1</v>
      </c>
      <c r="KK39" s="2" t="s">
        <v>1</v>
      </c>
      <c r="KL39" s="2" t="s">
        <v>1</v>
      </c>
      <c r="KM39" s="2" t="s">
        <v>1</v>
      </c>
      <c r="KN39" s="2" t="s">
        <v>1</v>
      </c>
      <c r="KO39" s="2" t="s">
        <v>1</v>
      </c>
      <c r="KP39" s="2" t="s">
        <v>1</v>
      </c>
      <c r="KQ39" s="2" t="s">
        <v>1</v>
      </c>
      <c r="KR39" s="2" t="s">
        <v>1</v>
      </c>
      <c r="KS39" s="2" t="s">
        <v>1</v>
      </c>
      <c r="KT39" s="2" t="s">
        <v>1</v>
      </c>
      <c r="KU39" s="2" t="s">
        <v>1</v>
      </c>
      <c r="KV39" s="2" t="s">
        <v>1</v>
      </c>
      <c r="KW39" s="2" t="s">
        <v>1</v>
      </c>
      <c r="KX39" s="2" t="s">
        <v>1</v>
      </c>
      <c r="KY39" s="2" t="s">
        <v>1</v>
      </c>
      <c r="KZ39" s="2" t="s">
        <v>1</v>
      </c>
      <c r="LA39" s="2" t="s">
        <v>1</v>
      </c>
      <c r="LB39" s="2" t="s">
        <v>1</v>
      </c>
      <c r="LC39" s="2" t="s">
        <v>1</v>
      </c>
      <c r="LD39" s="2" t="s">
        <v>1</v>
      </c>
      <c r="LE39" s="2" t="s">
        <v>1</v>
      </c>
      <c r="LF39" s="2">
        <v>0</v>
      </c>
      <c r="LG39" s="2" t="s">
        <v>1</v>
      </c>
    </row>
    <row r="40" spans="1:319" x14ac:dyDescent="0.3">
      <c r="A40" s="2" t="s">
        <v>31</v>
      </c>
      <c r="B40" s="2">
        <v>72</v>
      </c>
      <c r="C40" s="23">
        <f t="shared" si="25"/>
        <v>765589.01</v>
      </c>
      <c r="D40" s="23">
        <f t="shared" si="26"/>
        <v>2098933.77</v>
      </c>
      <c r="E40" s="23">
        <f t="shared" si="27"/>
        <v>29151.857916666668</v>
      </c>
      <c r="F40" s="23">
        <f t="shared" si="28"/>
        <v>1439677.48</v>
      </c>
      <c r="G40" s="23">
        <f t="shared" si="29"/>
        <v>458761.29</v>
      </c>
      <c r="H40" s="23">
        <f t="shared" si="30"/>
        <v>50000</v>
      </c>
      <c r="I40" s="23">
        <f t="shared" si="31"/>
        <v>150495</v>
      </c>
      <c r="J40" s="23">
        <f t="shared" si="32"/>
        <v>2090.2083333333335</v>
      </c>
      <c r="K40" s="23">
        <f t="shared" si="33"/>
        <v>150495</v>
      </c>
      <c r="L40" s="23">
        <f t="shared" si="34"/>
        <v>0</v>
      </c>
      <c r="M40" s="23">
        <f t="shared" si="35"/>
        <v>453079.47</v>
      </c>
      <c r="N40" s="23">
        <f t="shared" si="36"/>
        <v>19995.520555555555</v>
      </c>
      <c r="O40" s="23">
        <f t="shared" si="37"/>
        <v>277663.8</v>
      </c>
      <c r="P40" s="23">
        <f t="shared" si="38"/>
        <v>260977.04</v>
      </c>
      <c r="Q40" s="23">
        <f t="shared" si="39"/>
        <v>469030.61</v>
      </c>
      <c r="R40" s="23">
        <f t="shared" si="40"/>
        <v>1137302.45</v>
      </c>
      <c r="S40" s="23">
        <f t="shared" si="41"/>
        <v>15795.86736111111</v>
      </c>
      <c r="T40" s="23">
        <f t="shared" si="42"/>
        <v>302375.03000000003</v>
      </c>
      <c r="U40" s="7">
        <f t="shared" si="43"/>
        <v>0.21002970054098508</v>
      </c>
      <c r="V40" s="23">
        <f t="shared" si="44"/>
        <v>0</v>
      </c>
      <c r="W40" s="23">
        <f t="shared" si="45"/>
        <v>298092</v>
      </c>
      <c r="X40" s="23">
        <f t="shared" si="46"/>
        <v>4283.03</v>
      </c>
      <c r="Y40" s="23">
        <f t="shared" si="47"/>
        <v>0</v>
      </c>
      <c r="Z40" s="23">
        <f t="shared" si="48"/>
        <v>0</v>
      </c>
      <c r="AA40" s="23">
        <f t="shared" si="49"/>
        <v>129631</v>
      </c>
      <c r="AB40" s="23">
        <f t="shared" si="50"/>
        <v>1333344.76</v>
      </c>
      <c r="AC40" s="23">
        <f t="shared" si="51"/>
        <v>18518.677222222221</v>
      </c>
      <c r="AD40" s="23">
        <f t="shared" si="52"/>
        <v>1189686.76</v>
      </c>
      <c r="AE40" s="23">
        <f t="shared" si="53"/>
        <v>16523.427222222221</v>
      </c>
      <c r="AF40" s="23">
        <f t="shared" si="54"/>
        <v>240457.2</v>
      </c>
      <c r="AG40" s="23">
        <f t="shared" si="55"/>
        <v>3339.6833333333334</v>
      </c>
      <c r="AH40" s="23">
        <f t="shared" si="56"/>
        <v>940697.96</v>
      </c>
      <c r="AI40" s="23">
        <f t="shared" si="57"/>
        <v>31614</v>
      </c>
      <c r="AJ40" s="23">
        <f t="shared" si="58"/>
        <v>180625.8</v>
      </c>
      <c r="AK40" s="23">
        <f t="shared" si="59"/>
        <v>143658</v>
      </c>
      <c r="AL40" s="23">
        <f t="shared" si="60"/>
        <v>1995.25</v>
      </c>
      <c r="AM40" s="23">
        <f t="shared" si="61"/>
        <v>143658</v>
      </c>
      <c r="AN40" s="23">
        <f t="shared" si="62"/>
        <v>0</v>
      </c>
      <c r="AO40" s="2">
        <v>223627.26</v>
      </c>
      <c r="AP40" s="2">
        <v>31727.16</v>
      </c>
      <c r="AQ40" s="2">
        <v>22309.38</v>
      </c>
      <c r="AR40" s="2" t="s">
        <v>1</v>
      </c>
      <c r="AS40" s="2">
        <v>223357.04</v>
      </c>
      <c r="AT40" s="2">
        <v>37620</v>
      </c>
      <c r="AU40" s="2" t="s">
        <v>1</v>
      </c>
      <c r="AV40" s="2">
        <v>469030.61</v>
      </c>
      <c r="AX40" s="2" t="s">
        <v>1</v>
      </c>
      <c r="AY40" s="2" t="s">
        <v>1</v>
      </c>
      <c r="AZ40" s="2" t="s">
        <v>1</v>
      </c>
      <c r="BA40" s="2" t="s">
        <v>1</v>
      </c>
      <c r="BB40" s="2" t="s">
        <v>1</v>
      </c>
      <c r="BC40" s="2" t="s">
        <v>1</v>
      </c>
      <c r="BD40" s="2" t="s">
        <v>1</v>
      </c>
      <c r="BE40" s="2" t="s">
        <v>1</v>
      </c>
      <c r="BF40" s="2" t="s">
        <v>1</v>
      </c>
      <c r="BG40" s="2">
        <v>450</v>
      </c>
      <c r="BH40" s="2">
        <v>255374</v>
      </c>
      <c r="BI40" s="2" t="s">
        <v>1</v>
      </c>
      <c r="BJ40" s="2" t="s">
        <v>1</v>
      </c>
      <c r="BK40" s="2">
        <v>42268</v>
      </c>
      <c r="BL40" s="2" t="s">
        <v>1</v>
      </c>
      <c r="BM40" s="2" t="s">
        <v>1</v>
      </c>
      <c r="BN40" s="2" t="s">
        <v>1</v>
      </c>
      <c r="BO40" s="2" t="s">
        <v>1</v>
      </c>
      <c r="BP40" s="2">
        <v>4283.03</v>
      </c>
      <c r="BQ40" s="2" t="s">
        <v>1</v>
      </c>
      <c r="BR40" s="2" t="s">
        <v>1</v>
      </c>
      <c r="BS40" s="2" t="s">
        <v>1</v>
      </c>
      <c r="BT40" s="2" t="s">
        <v>1</v>
      </c>
      <c r="BX40" s="2" t="s">
        <v>1</v>
      </c>
      <c r="BY40" s="2">
        <v>129631</v>
      </c>
      <c r="BZ40" s="2" t="s">
        <v>1</v>
      </c>
      <c r="CA40" s="2">
        <v>392405</v>
      </c>
      <c r="CB40" s="2">
        <v>5760</v>
      </c>
      <c r="CC40" s="2" t="s">
        <v>1</v>
      </c>
      <c r="CD40" s="2" t="s">
        <v>1</v>
      </c>
      <c r="CE40" s="2" t="s">
        <v>1</v>
      </c>
      <c r="CF40" s="2" t="s">
        <v>1</v>
      </c>
      <c r="CG40" s="2">
        <v>1603</v>
      </c>
      <c r="CH40" s="2">
        <v>44452</v>
      </c>
      <c r="CI40" s="2" t="s">
        <v>1</v>
      </c>
      <c r="CJ40" s="2" t="s">
        <v>1</v>
      </c>
      <c r="CK40" s="2">
        <v>8859.4699999999993</v>
      </c>
      <c r="CL40" s="2" t="s">
        <v>1</v>
      </c>
      <c r="CM40" s="2" t="s">
        <v>1</v>
      </c>
      <c r="CN40" s="2" t="s">
        <v>1</v>
      </c>
      <c r="CO40" s="2" t="s">
        <v>1</v>
      </c>
      <c r="CP40" s="2">
        <v>5681.82</v>
      </c>
      <c r="CQ40" s="2" t="s">
        <v>1</v>
      </c>
      <c r="CR40" s="2" t="s">
        <v>1</v>
      </c>
      <c r="CS40" s="2" t="s">
        <v>1</v>
      </c>
      <c r="CT40" s="2" t="s">
        <v>1</v>
      </c>
      <c r="CU40" s="2" t="s">
        <v>1</v>
      </c>
      <c r="CV40" s="2" t="s">
        <v>1</v>
      </c>
      <c r="CW40" s="2" t="s">
        <v>1</v>
      </c>
      <c r="CX40" s="2" t="s">
        <v>1</v>
      </c>
      <c r="CY40" s="2" t="s">
        <v>1</v>
      </c>
      <c r="CZ40" s="2" t="s">
        <v>1</v>
      </c>
      <c r="DA40" s="2" t="s">
        <v>1</v>
      </c>
      <c r="DB40" s="2" t="s">
        <v>1</v>
      </c>
      <c r="DC40" s="2" t="s">
        <v>1</v>
      </c>
      <c r="DD40" s="2" t="s">
        <v>1</v>
      </c>
      <c r="DE40" s="2" t="s">
        <v>1</v>
      </c>
      <c r="DF40" s="2" t="s">
        <v>1</v>
      </c>
      <c r="DG40" s="2" t="s">
        <v>1</v>
      </c>
      <c r="DH40" s="2" t="s">
        <v>1</v>
      </c>
      <c r="DI40" s="2" t="s">
        <v>1</v>
      </c>
      <c r="DJ40" s="2" t="s">
        <v>1</v>
      </c>
      <c r="DK40" s="2" t="s">
        <v>1</v>
      </c>
      <c r="DL40" s="2" t="s">
        <v>1</v>
      </c>
      <c r="DM40" s="2" t="s">
        <v>1</v>
      </c>
      <c r="DN40" s="2" t="s">
        <v>1</v>
      </c>
      <c r="DO40" s="2" t="s">
        <v>1</v>
      </c>
      <c r="DP40" s="2" t="s">
        <v>1</v>
      </c>
      <c r="DQ40" s="2" t="s">
        <v>1</v>
      </c>
      <c r="DR40" s="2" t="s">
        <v>1</v>
      </c>
      <c r="DS40" s="2">
        <v>50000</v>
      </c>
      <c r="DT40" s="2" t="s">
        <v>1</v>
      </c>
      <c r="DU40" s="2" t="s">
        <v>1</v>
      </c>
      <c r="DV40" s="2" t="s">
        <v>1</v>
      </c>
      <c r="DW40" s="2" t="s">
        <v>1</v>
      </c>
      <c r="DX40" s="2" t="s">
        <v>1</v>
      </c>
      <c r="DY40" s="2">
        <v>41440</v>
      </c>
      <c r="DZ40" s="2">
        <v>54400</v>
      </c>
      <c r="EA40" s="2" t="s">
        <v>1</v>
      </c>
      <c r="EB40" s="2">
        <v>4655</v>
      </c>
      <c r="EC40" s="2" t="s">
        <v>1</v>
      </c>
      <c r="ED40" s="2" t="s">
        <v>1</v>
      </c>
      <c r="EE40" s="2" t="s">
        <v>1</v>
      </c>
      <c r="EF40" s="2">
        <v>50000</v>
      </c>
      <c r="EG40" s="2" t="s">
        <v>1</v>
      </c>
      <c r="EH40" s="2" t="s">
        <v>1</v>
      </c>
      <c r="EI40" s="2" t="s">
        <v>1</v>
      </c>
      <c r="EJ40" s="2" t="s">
        <v>1</v>
      </c>
      <c r="EK40" s="2" t="s">
        <v>1</v>
      </c>
      <c r="EL40" s="2" t="s">
        <v>1</v>
      </c>
      <c r="EM40" s="2" t="s">
        <v>1</v>
      </c>
      <c r="EN40" s="2" t="s">
        <v>1</v>
      </c>
      <c r="EO40" s="2" t="s">
        <v>1</v>
      </c>
      <c r="EP40" s="2" t="s">
        <v>1</v>
      </c>
      <c r="EQ40" s="2" t="s">
        <v>1</v>
      </c>
      <c r="ER40" s="2" t="s">
        <v>1</v>
      </c>
      <c r="ES40" s="2" t="s">
        <v>1</v>
      </c>
      <c r="ET40" s="2" t="s">
        <v>1</v>
      </c>
      <c r="EU40" s="2" t="s">
        <v>1</v>
      </c>
      <c r="EV40" s="2" t="s">
        <v>1</v>
      </c>
      <c r="EW40" s="2" t="s">
        <v>1</v>
      </c>
      <c r="EX40" s="2" t="s">
        <v>1</v>
      </c>
      <c r="EY40" s="2" t="s">
        <v>1</v>
      </c>
      <c r="EZ40" s="2" t="s">
        <v>1</v>
      </c>
      <c r="FA40" s="2" t="s">
        <v>1</v>
      </c>
      <c r="FB40" s="2" t="s">
        <v>1</v>
      </c>
      <c r="FC40" s="2">
        <v>68730</v>
      </c>
      <c r="FD40" s="2" t="s">
        <v>1</v>
      </c>
      <c r="FE40" s="2">
        <v>24094.2</v>
      </c>
      <c r="FF40" s="2">
        <v>121995</v>
      </c>
      <c r="FG40" s="2" t="s">
        <v>1</v>
      </c>
      <c r="FH40" s="2" t="s">
        <v>1</v>
      </c>
      <c r="FI40" s="2">
        <v>10361</v>
      </c>
      <c r="FJ40" s="2">
        <v>14877</v>
      </c>
      <c r="FK40" s="2">
        <v>400</v>
      </c>
      <c r="FL40" s="2" t="s">
        <v>1</v>
      </c>
      <c r="FM40" s="2" t="s">
        <v>1</v>
      </c>
      <c r="FN40" s="2" t="s">
        <v>1</v>
      </c>
      <c r="FO40" s="2" t="s">
        <v>1</v>
      </c>
      <c r="FP40" s="2" t="s">
        <v>1</v>
      </c>
      <c r="FQ40" s="2" t="s">
        <v>1</v>
      </c>
      <c r="FR40" s="2" t="s">
        <v>1</v>
      </c>
      <c r="FS40" s="2">
        <v>1093</v>
      </c>
      <c r="FT40" s="2">
        <v>28862.7</v>
      </c>
      <c r="FU40" s="2">
        <v>1698.8</v>
      </c>
      <c r="FV40" s="2">
        <v>53090.5</v>
      </c>
      <c r="FW40" s="2" t="s">
        <v>1</v>
      </c>
      <c r="FX40" s="2" t="s">
        <v>1</v>
      </c>
      <c r="FY40" s="2" t="s">
        <v>1</v>
      </c>
      <c r="FZ40" s="2" t="s">
        <v>1</v>
      </c>
      <c r="GA40" s="2">
        <v>4652</v>
      </c>
      <c r="GB40" s="2" t="s">
        <v>1</v>
      </c>
      <c r="GC40" s="2" t="s">
        <v>1</v>
      </c>
      <c r="GD40" s="2">
        <v>57509</v>
      </c>
      <c r="GE40" s="2">
        <v>0</v>
      </c>
      <c r="GF40" s="2">
        <v>2813</v>
      </c>
      <c r="GG40" s="2" t="s">
        <v>1</v>
      </c>
      <c r="GH40" s="2" t="s">
        <v>1</v>
      </c>
      <c r="GI40" s="2">
        <v>479</v>
      </c>
      <c r="GJ40" s="2">
        <v>39187.68</v>
      </c>
      <c r="GK40" s="2">
        <v>45529.599999999999</v>
      </c>
      <c r="GL40" s="2">
        <v>24000</v>
      </c>
      <c r="GM40" s="2">
        <v>4330</v>
      </c>
      <c r="GN40" s="2">
        <v>0</v>
      </c>
      <c r="GO40" s="2">
        <v>0</v>
      </c>
      <c r="GP40" s="2" t="s">
        <v>1</v>
      </c>
      <c r="GQ40" s="2">
        <v>397617.6</v>
      </c>
      <c r="GR40" s="2">
        <v>17525.88</v>
      </c>
      <c r="GS40" s="2">
        <v>7405</v>
      </c>
      <c r="GT40" s="2">
        <v>11791</v>
      </c>
      <c r="GU40" s="2">
        <v>2656</v>
      </c>
      <c r="GV40" s="2" t="s">
        <v>1</v>
      </c>
      <c r="GW40" s="2" t="s">
        <v>1</v>
      </c>
      <c r="GX40" s="2" t="s">
        <v>1</v>
      </c>
      <c r="GY40" s="2" t="s">
        <v>1</v>
      </c>
      <c r="GZ40" s="2" t="s">
        <v>1</v>
      </c>
      <c r="HA40" s="2" t="s">
        <v>1</v>
      </c>
      <c r="HB40" s="2" t="s">
        <v>1</v>
      </c>
      <c r="HC40" s="2" t="s">
        <v>1</v>
      </c>
      <c r="HD40" s="2" t="s">
        <v>1</v>
      </c>
      <c r="HE40" s="2" t="s">
        <v>1</v>
      </c>
      <c r="HF40" s="2">
        <v>28040</v>
      </c>
      <c r="HG40" s="2">
        <v>3574</v>
      </c>
      <c r="HH40" s="2" t="s">
        <v>1</v>
      </c>
      <c r="HI40" s="2" t="s">
        <v>1</v>
      </c>
      <c r="HJ40" s="2">
        <v>106300</v>
      </c>
      <c r="HK40" s="2" t="s">
        <v>1</v>
      </c>
      <c r="HL40" s="2">
        <v>0</v>
      </c>
      <c r="HM40" s="2" t="s">
        <v>1</v>
      </c>
      <c r="HN40" s="2" t="s">
        <v>1</v>
      </c>
      <c r="HO40" s="2" t="s">
        <v>1</v>
      </c>
      <c r="HP40" s="2" t="s">
        <v>1</v>
      </c>
      <c r="HQ40" s="2" t="s">
        <v>1</v>
      </c>
      <c r="HR40" s="2" t="s">
        <v>1</v>
      </c>
      <c r="HS40" s="2" t="s">
        <v>1</v>
      </c>
      <c r="HT40" s="2" t="s">
        <v>1</v>
      </c>
      <c r="HU40" s="2" t="s">
        <v>1</v>
      </c>
      <c r="HV40" s="2" t="s">
        <v>1</v>
      </c>
      <c r="HW40" s="2">
        <v>70296</v>
      </c>
      <c r="HX40" s="2" t="s">
        <v>1</v>
      </c>
      <c r="HY40" s="2" t="s">
        <v>1</v>
      </c>
      <c r="HZ40" s="2" t="s">
        <v>1</v>
      </c>
      <c r="IA40" s="2">
        <v>4029.8</v>
      </c>
      <c r="IB40" s="2" t="s">
        <v>1</v>
      </c>
      <c r="IC40" s="2" t="s">
        <v>1</v>
      </c>
      <c r="ID40" s="2" t="s">
        <v>1</v>
      </c>
      <c r="IE40" s="2" t="s">
        <v>1</v>
      </c>
      <c r="IF40" s="2" t="s">
        <v>1</v>
      </c>
      <c r="IG40" s="2" t="s">
        <v>1</v>
      </c>
      <c r="IH40" s="2" t="s">
        <v>1</v>
      </c>
      <c r="II40" s="2" t="s">
        <v>1</v>
      </c>
      <c r="IJ40" s="2" t="s">
        <v>1</v>
      </c>
      <c r="IK40" s="2">
        <v>21261</v>
      </c>
      <c r="IL40" s="2" t="s">
        <v>1</v>
      </c>
      <c r="IM40" s="2" t="s">
        <v>1</v>
      </c>
      <c r="IN40" s="2" t="s">
        <v>1</v>
      </c>
      <c r="IO40" s="2">
        <v>3488</v>
      </c>
      <c r="IP40" s="2" t="s">
        <v>1</v>
      </c>
      <c r="IQ40" s="2" t="s">
        <v>1</v>
      </c>
      <c r="IR40" s="2" t="s">
        <v>1</v>
      </c>
      <c r="IS40" s="2" t="s">
        <v>1</v>
      </c>
      <c r="IT40" s="2" t="s">
        <v>1</v>
      </c>
      <c r="IU40" s="2" t="s">
        <v>1</v>
      </c>
      <c r="IV40" s="2" t="s">
        <v>1</v>
      </c>
      <c r="IW40" s="2" t="s">
        <v>1</v>
      </c>
      <c r="IX40" s="2">
        <v>12000</v>
      </c>
      <c r="IY40" s="2" t="s">
        <v>1</v>
      </c>
      <c r="IZ40" s="2" t="s">
        <v>1</v>
      </c>
      <c r="JA40" s="2" t="s">
        <v>1</v>
      </c>
      <c r="JB40" s="2" t="s">
        <v>1</v>
      </c>
      <c r="JC40" s="2" t="s">
        <v>1</v>
      </c>
      <c r="JD40" s="2" t="s">
        <v>1</v>
      </c>
      <c r="JE40" s="2" t="s">
        <v>1</v>
      </c>
      <c r="JF40" s="2" t="s">
        <v>1</v>
      </c>
      <c r="JG40" s="2" t="s">
        <v>1</v>
      </c>
      <c r="JH40" s="2" t="s">
        <v>1</v>
      </c>
      <c r="JI40" s="2" t="s">
        <v>1</v>
      </c>
      <c r="JJ40" s="2" t="s">
        <v>1</v>
      </c>
      <c r="JK40" s="2" t="s">
        <v>1</v>
      </c>
      <c r="JL40" s="2" t="s">
        <v>1</v>
      </c>
      <c r="JM40" s="2" t="s">
        <v>1</v>
      </c>
      <c r="JN40" s="2" t="s">
        <v>1</v>
      </c>
      <c r="JO40" s="2" t="s">
        <v>1</v>
      </c>
      <c r="JP40" s="2" t="s">
        <v>1</v>
      </c>
      <c r="JQ40" s="2" t="s">
        <v>1</v>
      </c>
      <c r="JR40" s="2" t="s">
        <v>1</v>
      </c>
      <c r="JS40" s="2" t="s">
        <v>1</v>
      </c>
      <c r="JT40" s="2" t="s">
        <v>1</v>
      </c>
      <c r="JU40" s="2">
        <v>0</v>
      </c>
      <c r="JV40" s="2">
        <v>23668</v>
      </c>
      <c r="JW40" s="2">
        <v>119990</v>
      </c>
      <c r="JX40" s="2" t="s">
        <v>1</v>
      </c>
      <c r="JY40" s="2" t="s">
        <v>1</v>
      </c>
      <c r="JZ40" s="2" t="s">
        <v>1</v>
      </c>
      <c r="KA40" s="2" t="s">
        <v>1</v>
      </c>
      <c r="KB40" s="2" t="s">
        <v>1</v>
      </c>
      <c r="KC40" s="2" t="s">
        <v>1</v>
      </c>
      <c r="KD40" s="2" t="s">
        <v>1</v>
      </c>
      <c r="KE40" s="2" t="s">
        <v>1</v>
      </c>
      <c r="KF40" s="2" t="s">
        <v>1</v>
      </c>
      <c r="KG40" s="2" t="s">
        <v>1</v>
      </c>
      <c r="KH40" s="2" t="s">
        <v>1</v>
      </c>
      <c r="KI40" s="2" t="s">
        <v>1</v>
      </c>
      <c r="KJ40" s="2" t="s">
        <v>1</v>
      </c>
      <c r="KK40" s="2" t="s">
        <v>1</v>
      </c>
      <c r="KL40" s="2" t="s">
        <v>1</v>
      </c>
      <c r="KM40" s="2" t="s">
        <v>1</v>
      </c>
      <c r="KN40" s="2" t="s">
        <v>1</v>
      </c>
      <c r="KO40" s="2" t="s">
        <v>1</v>
      </c>
      <c r="KP40" s="2" t="s">
        <v>1</v>
      </c>
      <c r="KQ40" s="2" t="s">
        <v>1</v>
      </c>
      <c r="KR40" s="2" t="s">
        <v>1</v>
      </c>
      <c r="KS40" s="2" t="s">
        <v>1</v>
      </c>
      <c r="KT40" s="2" t="s">
        <v>1</v>
      </c>
      <c r="KU40" s="2" t="s">
        <v>1</v>
      </c>
      <c r="KV40" s="2" t="s">
        <v>1</v>
      </c>
      <c r="KW40" s="2" t="s">
        <v>1</v>
      </c>
      <c r="KX40" s="2" t="s">
        <v>1</v>
      </c>
      <c r="KY40" s="2" t="s">
        <v>1</v>
      </c>
      <c r="KZ40" s="2" t="s">
        <v>1</v>
      </c>
      <c r="LA40" s="2" t="s">
        <v>1</v>
      </c>
      <c r="LB40" s="2" t="s">
        <v>1</v>
      </c>
      <c r="LC40" s="2" t="s">
        <v>1</v>
      </c>
      <c r="LD40" s="2" t="s">
        <v>1</v>
      </c>
      <c r="LE40" s="2" t="s">
        <v>1</v>
      </c>
      <c r="LF40" s="2" t="s">
        <v>1</v>
      </c>
      <c r="LG40" s="2" t="s">
        <v>1</v>
      </c>
    </row>
    <row r="41" spans="1:319" x14ac:dyDescent="0.3">
      <c r="A41" s="2" t="s">
        <v>32</v>
      </c>
      <c r="B41" s="2">
        <v>1392</v>
      </c>
      <c r="C41" s="23">
        <f t="shared" ref="C41:C72" si="63">D41-AB41</f>
        <v>-5376538.870000001</v>
      </c>
      <c r="D41" s="23">
        <f t="shared" ref="D41:D72" si="64">SUM(F41:I41)</f>
        <v>26796938.560000002</v>
      </c>
      <c r="E41" s="23">
        <f t="shared" ref="E41:E72" si="65">D41/B41</f>
        <v>19250.674252873567</v>
      </c>
      <c r="F41" s="23">
        <f t="shared" ref="F41:F72" si="66">SUM(AO41:BZ41)</f>
        <v>15072382.32</v>
      </c>
      <c r="G41" s="23">
        <f t="shared" ref="G41:G72" si="67">SUM(CA41:DM41)</f>
        <v>2150619.3200000003</v>
      </c>
      <c r="H41" s="23">
        <f t="shared" ref="H41:H72" si="68">SUM(DN41:DX41)</f>
        <v>33692</v>
      </c>
      <c r="I41" s="23">
        <f t="shared" ref="I41:I72" si="69">SUM(DY41:FB41)</f>
        <v>9540244.9199999999</v>
      </c>
      <c r="J41" s="23">
        <f t="shared" ref="J41:J72" si="70">I41/B41</f>
        <v>6853.6242241379314</v>
      </c>
      <c r="K41" s="23">
        <f t="shared" ref="K41:K72" si="71">SUM(DY41:EN41)</f>
        <v>1027068.34</v>
      </c>
      <c r="L41" s="23">
        <f t="shared" ref="L41:L72" si="72">SUM(EO41:FB41)</f>
        <v>8513176.5800000001</v>
      </c>
      <c r="M41" s="23">
        <f t="shared" ref="M41:M72" si="73">SUM(CA41:CO41)</f>
        <v>2096108.95</v>
      </c>
      <c r="N41" s="23">
        <f t="shared" ref="N41:N72" si="74">F41/B41</f>
        <v>10827.860862068967</v>
      </c>
      <c r="O41" s="23">
        <f t="shared" ref="O41:O72" si="75">SUM(AO41:AR41)</f>
        <v>3565786.32</v>
      </c>
      <c r="P41" s="23">
        <f t="shared" ref="P41:P72" si="76">SUM(AS41:AU41)</f>
        <v>2988585.96</v>
      </c>
      <c r="Q41" s="23">
        <f t="shared" ref="Q41:Q72" si="77">SUM(AV41)</f>
        <v>6322753.5899999999</v>
      </c>
      <c r="R41" s="23">
        <f t="shared" ref="R41:R72" si="78">O41+P41+Q41+Z41+AA41</f>
        <v>14137635.199999999</v>
      </c>
      <c r="S41" s="23">
        <f t="shared" ref="S41:S72" si="79">R41/B41</f>
        <v>10156.347126436782</v>
      </c>
      <c r="T41" s="23">
        <f t="shared" ref="T41:T72" si="80">F41-R41</f>
        <v>934747.12000000104</v>
      </c>
      <c r="U41" s="7">
        <f t="shared" ref="U41:U72" si="81">T41/F41</f>
        <v>6.2017211357467808E-2</v>
      </c>
      <c r="V41" s="23">
        <f t="shared" ref="V41:V72" si="82">SUM(AX41:BE41)</f>
        <v>0</v>
      </c>
      <c r="W41" s="23">
        <f t="shared" ref="W41:W72" si="83">SUM(BF41:BO41)</f>
        <v>852114</v>
      </c>
      <c r="X41" s="23">
        <f t="shared" ref="X41:X72" si="84">SUM(BP41:BS41)</f>
        <v>75743.12</v>
      </c>
      <c r="Y41" s="23">
        <f t="shared" ref="Y41:Y72" si="85">SUM(BT41)</f>
        <v>6890</v>
      </c>
      <c r="Z41" s="23">
        <f t="shared" ref="Z41:Z72" si="86">SUM(BU41:BW41)</f>
        <v>0</v>
      </c>
      <c r="AA41" s="23">
        <f t="shared" ref="AA41:AA72" si="87">SUM(BY41)</f>
        <v>1260509.33</v>
      </c>
      <c r="AB41" s="23">
        <f t="shared" ref="AB41:AB72" si="88">AD41+AK41</f>
        <v>32173477.430000003</v>
      </c>
      <c r="AC41" s="23">
        <f t="shared" ref="AC41:AC72" si="89">AB41/B41</f>
        <v>23113.130337643681</v>
      </c>
      <c r="AD41" s="23">
        <f t="shared" ref="AD41:AD72" si="90">SUM(EO41:JD41)</f>
        <v>19860755.860000003</v>
      </c>
      <c r="AE41" s="23">
        <f t="shared" ref="AE41:AE72" si="91">AD41/B41</f>
        <v>14267.784382183911</v>
      </c>
      <c r="AF41" s="23">
        <f t="shared" ref="AF41:AF72" si="92">SUM(FC41:FN41)</f>
        <v>3502480</v>
      </c>
      <c r="AG41" s="23">
        <f t="shared" ref="AG41:AG72" si="93">AF41/B41</f>
        <v>2516.1494252873563</v>
      </c>
      <c r="AH41" s="23">
        <f t="shared" ref="AH41:AH72" si="94">SUM(FB41:GX41)</f>
        <v>11184806.16</v>
      </c>
      <c r="AI41" s="23">
        <f t="shared" ref="AI41:AI72" si="95">SUM(GY41:HI41)</f>
        <v>165315</v>
      </c>
      <c r="AJ41" s="23">
        <f t="shared" ref="AJ41:AJ72" si="96">SUM(HJ41:IG41)</f>
        <v>1617323</v>
      </c>
      <c r="AK41" s="23">
        <f t="shared" ref="AK41:AK72" si="97">SUM(JE41:KQ41)</f>
        <v>12312721.57</v>
      </c>
      <c r="AL41" s="23">
        <f t="shared" ref="AL41:AL72" si="98">AK41/B41</f>
        <v>8845.3459554597703</v>
      </c>
      <c r="AM41" s="23">
        <f t="shared" ref="AM41:AM72" si="99">SUM(JR41:KC41)</f>
        <v>12312721.57</v>
      </c>
      <c r="AN41" s="23">
        <f t="shared" ref="AN41:AN72" si="100">SUM(KG41:KY41)</f>
        <v>0</v>
      </c>
      <c r="AO41" s="2">
        <v>3129258.86</v>
      </c>
      <c r="AP41" s="2">
        <v>124831.58</v>
      </c>
      <c r="AQ41" s="2">
        <v>311695.88</v>
      </c>
      <c r="AR41" s="2" t="s">
        <v>1</v>
      </c>
      <c r="AS41" s="2">
        <v>2768185.96</v>
      </c>
      <c r="AT41" s="2">
        <v>220400</v>
      </c>
      <c r="AU41" s="2" t="s">
        <v>1</v>
      </c>
      <c r="AV41" s="2">
        <v>6322753.5899999999</v>
      </c>
      <c r="AX41" s="2" t="s">
        <v>1</v>
      </c>
      <c r="AY41" s="2">
        <v>0</v>
      </c>
      <c r="AZ41" s="2" t="s">
        <v>1</v>
      </c>
      <c r="BA41" s="2" t="s">
        <v>1</v>
      </c>
      <c r="BB41" s="2" t="s">
        <v>1</v>
      </c>
      <c r="BC41" s="2" t="s">
        <v>1</v>
      </c>
      <c r="BD41" s="2" t="s">
        <v>1</v>
      </c>
      <c r="BE41" s="2" t="s">
        <v>1</v>
      </c>
      <c r="BF41" s="2">
        <v>800825</v>
      </c>
      <c r="BG41" s="2">
        <v>23200</v>
      </c>
      <c r="BH41" s="2">
        <v>20550</v>
      </c>
      <c r="BI41" s="2">
        <v>2812</v>
      </c>
      <c r="BJ41" s="2" t="s">
        <v>1</v>
      </c>
      <c r="BK41" s="2">
        <v>4727</v>
      </c>
      <c r="BL41" s="2" t="s">
        <v>1</v>
      </c>
      <c r="BM41" s="2" t="s">
        <v>1</v>
      </c>
      <c r="BN41" s="2" t="s">
        <v>1</v>
      </c>
      <c r="BO41" s="2" t="s">
        <v>1</v>
      </c>
      <c r="BP41" s="2">
        <v>64092.99</v>
      </c>
      <c r="BQ41" s="2" t="s">
        <v>1</v>
      </c>
      <c r="BR41" s="2">
        <v>11650.13</v>
      </c>
      <c r="BS41" s="2" t="s">
        <v>1</v>
      </c>
      <c r="BT41" s="2">
        <v>6890</v>
      </c>
      <c r="BX41" s="2" t="s">
        <v>1</v>
      </c>
      <c r="BY41" s="2">
        <v>1260509.33</v>
      </c>
      <c r="BZ41" s="2" t="s">
        <v>1</v>
      </c>
      <c r="CA41" s="2">
        <v>901380.4</v>
      </c>
      <c r="CB41" s="2">
        <v>2380</v>
      </c>
      <c r="CC41" s="2">
        <v>22541</v>
      </c>
      <c r="CD41" s="2" t="s">
        <v>1</v>
      </c>
      <c r="CE41" s="2" t="s">
        <v>1</v>
      </c>
      <c r="CF41" s="2" t="s">
        <v>1</v>
      </c>
      <c r="CG41" s="2">
        <v>779625.5</v>
      </c>
      <c r="CH41" s="2">
        <v>301293.5</v>
      </c>
      <c r="CI41" s="2" t="s">
        <v>1</v>
      </c>
      <c r="CJ41" s="2" t="s">
        <v>1</v>
      </c>
      <c r="CK41" s="2">
        <v>25138.55</v>
      </c>
      <c r="CL41" s="2">
        <v>63750</v>
      </c>
      <c r="CM41" s="2" t="s">
        <v>1</v>
      </c>
      <c r="CN41" s="2" t="s">
        <v>1</v>
      </c>
      <c r="CO41" s="2" t="s">
        <v>1</v>
      </c>
      <c r="CP41" s="2" t="s">
        <v>1</v>
      </c>
      <c r="CQ41" s="2">
        <v>4816</v>
      </c>
      <c r="CR41" s="2" t="s">
        <v>1</v>
      </c>
      <c r="CS41" s="2" t="s">
        <v>1</v>
      </c>
      <c r="CT41" s="2" t="s">
        <v>1</v>
      </c>
      <c r="CU41" s="2" t="s">
        <v>1</v>
      </c>
      <c r="CV41" s="2" t="s">
        <v>1</v>
      </c>
      <c r="CW41" s="2" t="s">
        <v>1</v>
      </c>
      <c r="CX41" s="2" t="s">
        <v>1</v>
      </c>
      <c r="CY41" s="2" t="s">
        <v>1</v>
      </c>
      <c r="CZ41" s="2">
        <v>49179</v>
      </c>
      <c r="DA41" s="2">
        <v>515.37</v>
      </c>
      <c r="DB41" s="2" t="s">
        <v>1</v>
      </c>
      <c r="DC41" s="2" t="s">
        <v>1</v>
      </c>
      <c r="DD41" s="2" t="s">
        <v>1</v>
      </c>
      <c r="DE41" s="2" t="s">
        <v>1</v>
      </c>
      <c r="DF41" s="2" t="s">
        <v>1</v>
      </c>
      <c r="DG41" s="2" t="s">
        <v>1</v>
      </c>
      <c r="DH41" s="2" t="s">
        <v>1</v>
      </c>
      <c r="DI41" s="2" t="s">
        <v>1</v>
      </c>
      <c r="DJ41" s="2" t="s">
        <v>1</v>
      </c>
      <c r="DK41" s="2" t="s">
        <v>1</v>
      </c>
      <c r="DL41" s="2" t="s">
        <v>1</v>
      </c>
      <c r="DM41" s="2" t="s">
        <v>1</v>
      </c>
      <c r="DN41" s="2">
        <v>26060</v>
      </c>
      <c r="DO41" s="2">
        <v>0</v>
      </c>
      <c r="DP41" s="2" t="s">
        <v>1</v>
      </c>
      <c r="DQ41" s="2" t="s">
        <v>1</v>
      </c>
      <c r="DR41" s="2" t="s">
        <v>1</v>
      </c>
      <c r="DS41" s="2" t="s">
        <v>1</v>
      </c>
      <c r="DT41" s="2">
        <v>7632</v>
      </c>
      <c r="DU41" s="2" t="s">
        <v>1</v>
      </c>
      <c r="DV41" s="2" t="s">
        <v>1</v>
      </c>
      <c r="DW41" s="2" t="s">
        <v>1</v>
      </c>
      <c r="DX41" s="2" t="s">
        <v>1</v>
      </c>
      <c r="DY41" s="2">
        <v>159120.34</v>
      </c>
      <c r="DZ41" s="2">
        <v>249200</v>
      </c>
      <c r="EA41" s="2" t="s">
        <v>1</v>
      </c>
      <c r="EB41" s="2">
        <v>131860</v>
      </c>
      <c r="EC41" s="2" t="s">
        <v>1</v>
      </c>
      <c r="ED41" s="2" t="s">
        <v>1</v>
      </c>
      <c r="EE41" s="2" t="s">
        <v>1</v>
      </c>
      <c r="EF41" s="2">
        <v>486888</v>
      </c>
      <c r="EG41" s="2" t="s">
        <v>1</v>
      </c>
      <c r="EH41" s="2" t="s">
        <v>1</v>
      </c>
      <c r="EI41" s="2" t="s">
        <v>1</v>
      </c>
      <c r="EJ41" s="2" t="s">
        <v>1</v>
      </c>
      <c r="EK41" s="2" t="s">
        <v>1</v>
      </c>
      <c r="EL41" s="2" t="s">
        <v>1</v>
      </c>
      <c r="EM41" s="2" t="s">
        <v>1</v>
      </c>
      <c r="EN41" s="2" t="s">
        <v>1</v>
      </c>
      <c r="EO41" s="2" t="s">
        <v>1</v>
      </c>
      <c r="EP41" s="2" t="s">
        <v>1</v>
      </c>
      <c r="EQ41" s="2">
        <v>389620.91</v>
      </c>
      <c r="ER41" s="2">
        <v>6623555.6699999999</v>
      </c>
      <c r="ES41" s="2" t="s">
        <v>1</v>
      </c>
      <c r="ET41" s="2" t="s">
        <v>1</v>
      </c>
      <c r="EU41" s="2" t="s">
        <v>1</v>
      </c>
      <c r="EV41" s="2">
        <v>1500000</v>
      </c>
      <c r="EW41" s="2" t="s">
        <v>1</v>
      </c>
      <c r="EX41" s="2" t="s">
        <v>1</v>
      </c>
      <c r="EY41" s="2" t="s">
        <v>1</v>
      </c>
      <c r="EZ41" s="2" t="s">
        <v>1</v>
      </c>
      <c r="FA41" s="2" t="s">
        <v>1</v>
      </c>
      <c r="FB41" s="2" t="s">
        <v>1</v>
      </c>
      <c r="FC41" s="2">
        <v>1641130</v>
      </c>
      <c r="FD41" s="2">
        <v>427</v>
      </c>
      <c r="FE41" s="2">
        <v>318936</v>
      </c>
      <c r="FF41" s="2">
        <v>746952</v>
      </c>
      <c r="FG41" s="2" t="s">
        <v>1</v>
      </c>
      <c r="FH41" s="2">
        <v>3794</v>
      </c>
      <c r="FI41" s="2">
        <v>556851</v>
      </c>
      <c r="FJ41" s="2">
        <v>225170</v>
      </c>
      <c r="FK41" s="2">
        <v>9220</v>
      </c>
      <c r="FL41" s="2" t="s">
        <v>1</v>
      </c>
      <c r="FM41" s="2" t="s">
        <v>1</v>
      </c>
      <c r="FN41" s="2" t="s">
        <v>1</v>
      </c>
      <c r="FO41" s="2" t="s">
        <v>1</v>
      </c>
      <c r="FP41" s="2">
        <v>14435</v>
      </c>
      <c r="FQ41" s="2" t="s">
        <v>1</v>
      </c>
      <c r="FR41" s="2" t="s">
        <v>1</v>
      </c>
      <c r="FS41" s="2">
        <v>17540</v>
      </c>
      <c r="FT41" s="2">
        <v>302577.8</v>
      </c>
      <c r="FU41" s="2" t="s">
        <v>1</v>
      </c>
      <c r="FV41" s="2">
        <v>235037.7</v>
      </c>
      <c r="FW41" s="2" t="s">
        <v>1</v>
      </c>
      <c r="FX41" s="2" t="s">
        <v>1</v>
      </c>
      <c r="FY41" s="2" t="s">
        <v>1</v>
      </c>
      <c r="FZ41" s="2" t="s">
        <v>1</v>
      </c>
      <c r="GA41" s="2" t="s">
        <v>1</v>
      </c>
      <c r="GB41" s="2" t="s">
        <v>1</v>
      </c>
      <c r="GC41" s="2">
        <v>286967.07</v>
      </c>
      <c r="GD41" s="2">
        <v>974387</v>
      </c>
      <c r="GE41" s="2" t="s">
        <v>1</v>
      </c>
      <c r="GF41" s="2">
        <v>52281.21</v>
      </c>
      <c r="GG41" s="2" t="s">
        <v>1</v>
      </c>
      <c r="GH41" s="2" t="s">
        <v>1</v>
      </c>
      <c r="GI41" s="2">
        <v>13787</v>
      </c>
      <c r="GJ41" s="2">
        <v>105443.48</v>
      </c>
      <c r="GK41" s="2">
        <v>158838.88</v>
      </c>
      <c r="GL41" s="2">
        <v>6558</v>
      </c>
      <c r="GM41" s="2" t="s">
        <v>1</v>
      </c>
      <c r="GN41" s="2">
        <v>50785</v>
      </c>
      <c r="GO41" s="2">
        <v>14450</v>
      </c>
      <c r="GP41" s="2" t="s">
        <v>1</v>
      </c>
      <c r="GQ41" s="2">
        <v>2813522.13</v>
      </c>
      <c r="GR41" s="2">
        <v>2567067.9900000002</v>
      </c>
      <c r="GS41" s="2">
        <v>17728.900000000001</v>
      </c>
      <c r="GT41" s="2">
        <v>42591</v>
      </c>
      <c r="GU41" s="2">
        <v>8328</v>
      </c>
      <c r="GV41" s="2" t="s">
        <v>1</v>
      </c>
      <c r="GW41" s="2" t="s">
        <v>1</v>
      </c>
      <c r="GX41" s="2" t="s">
        <v>1</v>
      </c>
      <c r="GY41" s="2">
        <v>7635</v>
      </c>
      <c r="GZ41" s="2" t="s">
        <v>1</v>
      </c>
      <c r="HA41" s="2" t="s">
        <v>1</v>
      </c>
      <c r="HB41" s="2" t="s">
        <v>1</v>
      </c>
      <c r="HC41" s="2" t="s">
        <v>1</v>
      </c>
      <c r="HD41" s="2" t="s">
        <v>1</v>
      </c>
      <c r="HE41" s="2">
        <v>51906</v>
      </c>
      <c r="HF41" s="2">
        <v>83760</v>
      </c>
      <c r="HG41" s="2">
        <v>22014</v>
      </c>
      <c r="HH41" s="2" t="s">
        <v>1</v>
      </c>
      <c r="HI41" s="2" t="s">
        <v>1</v>
      </c>
      <c r="HJ41" s="2" t="s">
        <v>1</v>
      </c>
      <c r="HK41" s="2">
        <v>20000</v>
      </c>
      <c r="HL41" s="2" t="s">
        <v>1</v>
      </c>
      <c r="HM41" s="2" t="s">
        <v>1</v>
      </c>
      <c r="HN41" s="2">
        <v>190000</v>
      </c>
      <c r="HO41" s="2" t="s">
        <v>1</v>
      </c>
      <c r="HP41" s="2" t="s">
        <v>1</v>
      </c>
      <c r="HQ41" s="2" t="s">
        <v>1</v>
      </c>
      <c r="HR41" s="2">
        <v>110266</v>
      </c>
      <c r="HS41" s="2" t="s">
        <v>1</v>
      </c>
      <c r="HT41" s="2" t="s">
        <v>1</v>
      </c>
      <c r="HU41" s="2" t="s">
        <v>1</v>
      </c>
      <c r="HV41" s="2" t="s">
        <v>1</v>
      </c>
      <c r="HW41" s="2">
        <v>154329</v>
      </c>
      <c r="HX41" s="2" t="s">
        <v>1</v>
      </c>
      <c r="HY41" s="2" t="s">
        <v>1</v>
      </c>
      <c r="HZ41" s="2" t="s">
        <v>1</v>
      </c>
      <c r="IA41" s="2" t="s">
        <v>1</v>
      </c>
      <c r="IB41" s="2">
        <v>1142728</v>
      </c>
      <c r="IC41" s="2" t="s">
        <v>1</v>
      </c>
      <c r="ID41" s="2" t="s">
        <v>1</v>
      </c>
      <c r="IE41" s="2" t="s">
        <v>1</v>
      </c>
      <c r="IF41" s="2">
        <v>0</v>
      </c>
      <c r="IG41" s="2" t="s">
        <v>1</v>
      </c>
      <c r="IH41" s="2" t="s">
        <v>1</v>
      </c>
      <c r="II41" s="2" t="s">
        <v>1</v>
      </c>
      <c r="IJ41" s="2" t="s">
        <v>1</v>
      </c>
      <c r="IK41" s="2">
        <v>-1884094.8</v>
      </c>
      <c r="IL41" s="2" t="s">
        <v>1</v>
      </c>
      <c r="IM41" s="2" t="s">
        <v>1</v>
      </c>
      <c r="IN41" s="2">
        <v>126660</v>
      </c>
      <c r="IO41" s="2">
        <v>87655.92</v>
      </c>
      <c r="IP41" s="2" t="s">
        <v>1</v>
      </c>
      <c r="IQ41" s="2" t="s">
        <v>1</v>
      </c>
      <c r="IR41" s="2" t="s">
        <v>1</v>
      </c>
      <c r="IS41" s="2" t="s">
        <v>1</v>
      </c>
      <c r="IT41" s="2" t="s">
        <v>1</v>
      </c>
      <c r="IU41" s="2">
        <v>2472</v>
      </c>
      <c r="IV41" s="2" t="s">
        <v>1</v>
      </c>
      <c r="IW41" s="2" t="s">
        <v>1</v>
      </c>
      <c r="IX41" s="2" t="s">
        <v>1</v>
      </c>
      <c r="IY41" s="2" t="s">
        <v>1</v>
      </c>
      <c r="IZ41" s="2" t="s">
        <v>1</v>
      </c>
      <c r="JA41" s="2">
        <v>43263</v>
      </c>
      <c r="JB41" s="2">
        <v>4179</v>
      </c>
      <c r="JC41" s="2" t="s">
        <v>1</v>
      </c>
      <c r="JD41" s="2" t="s">
        <v>1</v>
      </c>
      <c r="JE41" s="2" t="s">
        <v>1</v>
      </c>
      <c r="JF41" s="2" t="s">
        <v>1</v>
      </c>
      <c r="JG41" s="2" t="s">
        <v>1</v>
      </c>
      <c r="JH41" s="2" t="s">
        <v>1</v>
      </c>
      <c r="JI41" s="2" t="s">
        <v>1</v>
      </c>
      <c r="JJ41" s="2" t="s">
        <v>1</v>
      </c>
      <c r="JK41" s="2" t="s">
        <v>1</v>
      </c>
      <c r="JL41" s="2" t="s">
        <v>1</v>
      </c>
      <c r="JM41" s="2" t="s">
        <v>1</v>
      </c>
      <c r="JN41" s="2" t="s">
        <v>1</v>
      </c>
      <c r="JO41" s="2">
        <v>0</v>
      </c>
      <c r="JP41" s="2" t="s">
        <v>1</v>
      </c>
      <c r="JQ41" s="2" t="s">
        <v>1</v>
      </c>
      <c r="JR41" s="2" t="s">
        <v>1</v>
      </c>
      <c r="JS41" s="2" t="s">
        <v>1</v>
      </c>
      <c r="JT41" s="2" t="s">
        <v>1</v>
      </c>
      <c r="JU41" s="2" t="s">
        <v>1</v>
      </c>
      <c r="JV41" s="2">
        <v>12095872.67</v>
      </c>
      <c r="JW41" s="2">
        <v>66640.899999999994</v>
      </c>
      <c r="JX41" s="2">
        <v>131610</v>
      </c>
      <c r="JY41" s="2" t="s">
        <v>1</v>
      </c>
      <c r="JZ41" s="2" t="s">
        <v>1</v>
      </c>
      <c r="KA41" s="2" t="s">
        <v>1</v>
      </c>
      <c r="KB41" s="2" t="s">
        <v>1</v>
      </c>
      <c r="KC41" s="2">
        <v>18598</v>
      </c>
      <c r="KD41" s="2" t="s">
        <v>1</v>
      </c>
      <c r="KE41" s="2" t="s">
        <v>1</v>
      </c>
      <c r="KF41" s="2" t="s">
        <v>1</v>
      </c>
      <c r="KG41" s="2" t="s">
        <v>1</v>
      </c>
      <c r="KH41" s="2" t="s">
        <v>1</v>
      </c>
      <c r="KI41" s="2" t="s">
        <v>1</v>
      </c>
      <c r="KJ41" s="2" t="s">
        <v>1</v>
      </c>
      <c r="KK41" s="2" t="s">
        <v>1</v>
      </c>
      <c r="KL41" s="2" t="s">
        <v>1</v>
      </c>
      <c r="KM41" s="2" t="s">
        <v>1</v>
      </c>
      <c r="KN41" s="2" t="s">
        <v>1</v>
      </c>
      <c r="KO41" s="2" t="s">
        <v>1</v>
      </c>
      <c r="KP41" s="2" t="s">
        <v>1</v>
      </c>
      <c r="KQ41" s="2" t="s">
        <v>1</v>
      </c>
      <c r="KR41" s="2" t="s">
        <v>1</v>
      </c>
      <c r="KS41" s="2" t="s">
        <v>1</v>
      </c>
      <c r="KT41" s="2" t="s">
        <v>1</v>
      </c>
      <c r="KU41" s="2" t="s">
        <v>1</v>
      </c>
      <c r="KV41" s="2" t="s">
        <v>1</v>
      </c>
      <c r="KW41" s="2" t="s">
        <v>1</v>
      </c>
      <c r="KX41" s="2" t="s">
        <v>1</v>
      </c>
      <c r="KY41" s="2" t="s">
        <v>1</v>
      </c>
      <c r="KZ41" s="2" t="s">
        <v>1</v>
      </c>
      <c r="LA41" s="2" t="s">
        <v>1</v>
      </c>
      <c r="LB41" s="2" t="s">
        <v>1</v>
      </c>
      <c r="LC41" s="2" t="s">
        <v>1</v>
      </c>
      <c r="LD41" s="2" t="s">
        <v>1</v>
      </c>
      <c r="LE41" s="2" t="s">
        <v>1</v>
      </c>
      <c r="LF41" s="2" t="s">
        <v>1</v>
      </c>
      <c r="LG41" s="2" t="s">
        <v>1</v>
      </c>
    </row>
    <row r="42" spans="1:319" x14ac:dyDescent="0.3">
      <c r="A42" s="2" t="s">
        <v>33</v>
      </c>
      <c r="B42" s="2">
        <v>425</v>
      </c>
      <c r="C42" s="23">
        <f t="shared" si="63"/>
        <v>811449.12000000011</v>
      </c>
      <c r="D42" s="23">
        <f t="shared" si="64"/>
        <v>6836752.8099999996</v>
      </c>
      <c r="E42" s="23">
        <f t="shared" si="65"/>
        <v>16086.477199999999</v>
      </c>
      <c r="F42" s="23">
        <f t="shared" si="66"/>
        <v>4731210.13</v>
      </c>
      <c r="G42" s="23">
        <f t="shared" si="67"/>
        <v>1008836.6799999999</v>
      </c>
      <c r="H42" s="23">
        <f t="shared" si="68"/>
        <v>118748</v>
      </c>
      <c r="I42" s="23">
        <f t="shared" si="69"/>
        <v>977958</v>
      </c>
      <c r="J42" s="23">
        <f t="shared" si="70"/>
        <v>2301.0776470588235</v>
      </c>
      <c r="K42" s="23">
        <f t="shared" si="71"/>
        <v>528871</v>
      </c>
      <c r="L42" s="23">
        <f t="shared" si="72"/>
        <v>449087</v>
      </c>
      <c r="M42" s="23">
        <f t="shared" si="73"/>
        <v>971996.72</v>
      </c>
      <c r="N42" s="23">
        <f t="shared" si="74"/>
        <v>11132.259129411765</v>
      </c>
      <c r="O42" s="23">
        <f t="shared" si="75"/>
        <v>1053866.28</v>
      </c>
      <c r="P42" s="23">
        <f t="shared" si="76"/>
        <v>994438.14</v>
      </c>
      <c r="Q42" s="23">
        <f t="shared" si="77"/>
        <v>1975746.33</v>
      </c>
      <c r="R42" s="23">
        <f t="shared" si="78"/>
        <v>4489674.5999999996</v>
      </c>
      <c r="S42" s="23">
        <f t="shared" si="79"/>
        <v>10563.940235294116</v>
      </c>
      <c r="T42" s="23">
        <f t="shared" si="80"/>
        <v>241535.53000000026</v>
      </c>
      <c r="U42" s="7">
        <f t="shared" si="81"/>
        <v>5.1051532982746693E-2</v>
      </c>
      <c r="V42" s="23">
        <f t="shared" si="82"/>
        <v>27553</v>
      </c>
      <c r="W42" s="23">
        <f t="shared" si="83"/>
        <v>191113</v>
      </c>
      <c r="X42" s="23">
        <f t="shared" si="84"/>
        <v>19759.53</v>
      </c>
      <c r="Y42" s="23">
        <f t="shared" si="85"/>
        <v>3110</v>
      </c>
      <c r="Z42" s="23">
        <f t="shared" si="86"/>
        <v>0</v>
      </c>
      <c r="AA42" s="23">
        <f t="shared" si="87"/>
        <v>465623.85</v>
      </c>
      <c r="AB42" s="23">
        <f t="shared" si="88"/>
        <v>6025303.6899999995</v>
      </c>
      <c r="AC42" s="23">
        <f t="shared" si="89"/>
        <v>14177.185152941176</v>
      </c>
      <c r="AD42" s="23">
        <f t="shared" si="90"/>
        <v>4733106.6899999995</v>
      </c>
      <c r="AE42" s="23">
        <f t="shared" si="91"/>
        <v>11136.721623529411</v>
      </c>
      <c r="AF42" s="23">
        <f t="shared" si="92"/>
        <v>1525184</v>
      </c>
      <c r="AG42" s="23">
        <f t="shared" si="93"/>
        <v>3588.6682352941175</v>
      </c>
      <c r="AH42" s="23">
        <f t="shared" si="94"/>
        <v>3600739.6899999995</v>
      </c>
      <c r="AI42" s="23">
        <f t="shared" si="95"/>
        <v>49427</v>
      </c>
      <c r="AJ42" s="23">
        <f t="shared" si="96"/>
        <v>393861</v>
      </c>
      <c r="AK42" s="23">
        <f t="shared" si="97"/>
        <v>1292197</v>
      </c>
      <c r="AL42" s="23">
        <f t="shared" si="98"/>
        <v>3040.4635294117647</v>
      </c>
      <c r="AM42" s="23">
        <f t="shared" si="99"/>
        <v>1292197</v>
      </c>
      <c r="AN42" s="23">
        <f t="shared" si="100"/>
        <v>0</v>
      </c>
      <c r="AO42" s="2">
        <v>939122.4</v>
      </c>
      <c r="AP42" s="2">
        <v>18562.849999999999</v>
      </c>
      <c r="AQ42" s="2">
        <v>96181.03</v>
      </c>
      <c r="AR42" s="2" t="s">
        <v>1</v>
      </c>
      <c r="AS42" s="2">
        <v>847758.14</v>
      </c>
      <c r="AT42" s="2">
        <v>146680</v>
      </c>
      <c r="AU42" s="2" t="s">
        <v>1</v>
      </c>
      <c r="AV42" s="2">
        <v>1975746.33</v>
      </c>
      <c r="AX42" s="2" t="s">
        <v>1</v>
      </c>
      <c r="AY42" s="2" t="s">
        <v>1</v>
      </c>
      <c r="AZ42" s="2" t="s">
        <v>1</v>
      </c>
      <c r="BA42" s="2">
        <v>27553</v>
      </c>
      <c r="BB42" s="2" t="s">
        <v>1</v>
      </c>
      <c r="BC42" s="2" t="s">
        <v>1</v>
      </c>
      <c r="BD42" s="2" t="s">
        <v>1</v>
      </c>
      <c r="BE42" s="2" t="s">
        <v>1</v>
      </c>
      <c r="BF42" s="2">
        <v>181383</v>
      </c>
      <c r="BG42" s="2">
        <v>6850</v>
      </c>
      <c r="BH42" s="2" t="s">
        <v>1</v>
      </c>
      <c r="BI42" s="2">
        <v>2880</v>
      </c>
      <c r="BJ42" s="2" t="s">
        <v>1</v>
      </c>
      <c r="BK42" s="2" t="s">
        <v>1</v>
      </c>
      <c r="BL42" s="2" t="s">
        <v>1</v>
      </c>
      <c r="BM42" s="2" t="s">
        <v>1</v>
      </c>
      <c r="BN42" s="2" t="s">
        <v>1</v>
      </c>
      <c r="BO42" s="2" t="s">
        <v>1</v>
      </c>
      <c r="BP42" s="2">
        <v>19759.53</v>
      </c>
      <c r="BQ42" s="2" t="s">
        <v>1</v>
      </c>
      <c r="BR42" s="2" t="s">
        <v>1</v>
      </c>
      <c r="BS42" s="2" t="s">
        <v>1</v>
      </c>
      <c r="BT42" s="2">
        <v>3110</v>
      </c>
      <c r="BX42" s="2" t="s">
        <v>1</v>
      </c>
      <c r="BY42" s="2">
        <v>465623.85</v>
      </c>
      <c r="BZ42" s="2" t="s">
        <v>1</v>
      </c>
      <c r="CA42" s="2">
        <v>202438</v>
      </c>
      <c r="CB42" s="2">
        <v>10000</v>
      </c>
      <c r="CC42" s="2" t="s">
        <v>1</v>
      </c>
      <c r="CD42" s="2" t="s">
        <v>1</v>
      </c>
      <c r="CE42" s="2" t="s">
        <v>1</v>
      </c>
      <c r="CF42" s="2" t="s">
        <v>1</v>
      </c>
      <c r="CG42" s="2">
        <v>197856</v>
      </c>
      <c r="CH42" s="2">
        <v>352228</v>
      </c>
      <c r="CI42" s="2" t="s">
        <v>1</v>
      </c>
      <c r="CJ42" s="2" t="s">
        <v>1</v>
      </c>
      <c r="CK42" s="2">
        <v>1193.8800000000001</v>
      </c>
      <c r="CL42" s="2">
        <v>208280.84</v>
      </c>
      <c r="CM42" s="2" t="s">
        <v>1</v>
      </c>
      <c r="CN42" s="2" t="s">
        <v>1</v>
      </c>
      <c r="CO42" s="2" t="s">
        <v>1</v>
      </c>
      <c r="CP42" s="2" t="s">
        <v>1</v>
      </c>
      <c r="CQ42" s="2">
        <v>2500</v>
      </c>
      <c r="CR42" s="2" t="s">
        <v>1</v>
      </c>
      <c r="CS42" s="2" t="s">
        <v>1</v>
      </c>
      <c r="CT42" s="2" t="s">
        <v>1</v>
      </c>
      <c r="CU42" s="2" t="s">
        <v>1</v>
      </c>
      <c r="CV42" s="2" t="s">
        <v>1</v>
      </c>
      <c r="CW42" s="2" t="s">
        <v>1</v>
      </c>
      <c r="CX42" s="2" t="s">
        <v>1</v>
      </c>
      <c r="CY42" s="2" t="s">
        <v>1</v>
      </c>
      <c r="CZ42" s="2" t="s">
        <v>1</v>
      </c>
      <c r="DA42" s="2">
        <v>34339.96</v>
      </c>
      <c r="DB42" s="2" t="s">
        <v>1</v>
      </c>
      <c r="DC42" s="2" t="s">
        <v>1</v>
      </c>
      <c r="DD42" s="2" t="s">
        <v>1</v>
      </c>
      <c r="DE42" s="2" t="s">
        <v>1</v>
      </c>
      <c r="DF42" s="2" t="s">
        <v>1</v>
      </c>
      <c r="DG42" s="2" t="s">
        <v>1</v>
      </c>
      <c r="DH42" s="2" t="s">
        <v>1</v>
      </c>
      <c r="DI42" s="2" t="s">
        <v>1</v>
      </c>
      <c r="DJ42" s="2" t="s">
        <v>1</v>
      </c>
      <c r="DK42" s="2" t="s">
        <v>1</v>
      </c>
      <c r="DL42" s="2" t="s">
        <v>1</v>
      </c>
      <c r="DM42" s="2" t="s">
        <v>1</v>
      </c>
      <c r="DN42" s="2">
        <v>4480</v>
      </c>
      <c r="DO42" s="2" t="s">
        <v>1</v>
      </c>
      <c r="DP42" s="2" t="s">
        <v>1</v>
      </c>
      <c r="DQ42" s="2" t="s">
        <v>1</v>
      </c>
      <c r="DR42" s="2" t="s">
        <v>1</v>
      </c>
      <c r="DS42" s="2">
        <v>114268</v>
      </c>
      <c r="DT42" s="2" t="s">
        <v>1</v>
      </c>
      <c r="DU42" s="2" t="s">
        <v>1</v>
      </c>
      <c r="DV42" s="2" t="s">
        <v>1</v>
      </c>
      <c r="DW42" s="2" t="s">
        <v>1</v>
      </c>
      <c r="DX42" s="2" t="s">
        <v>1</v>
      </c>
      <c r="DY42" s="2">
        <v>112993</v>
      </c>
      <c r="DZ42" s="2">
        <v>77500</v>
      </c>
      <c r="EA42" s="2">
        <v>0</v>
      </c>
      <c r="EB42" s="2">
        <v>244518</v>
      </c>
      <c r="EC42" s="2" t="s">
        <v>1</v>
      </c>
      <c r="ED42" s="2" t="s">
        <v>1</v>
      </c>
      <c r="EE42" s="2">
        <v>14000</v>
      </c>
      <c r="EF42" s="2">
        <v>79860</v>
      </c>
      <c r="EG42" s="2" t="s">
        <v>1</v>
      </c>
      <c r="EH42" s="2" t="s">
        <v>1</v>
      </c>
      <c r="EI42" s="2" t="s">
        <v>1</v>
      </c>
      <c r="EJ42" s="2" t="s">
        <v>1</v>
      </c>
      <c r="EK42" s="2" t="s">
        <v>1</v>
      </c>
      <c r="EL42" s="2" t="s">
        <v>1</v>
      </c>
      <c r="EM42" s="2" t="s">
        <v>1</v>
      </c>
      <c r="EN42" s="2" t="s">
        <v>1</v>
      </c>
      <c r="EO42" s="2" t="s">
        <v>1</v>
      </c>
      <c r="EP42" s="2" t="s">
        <v>1</v>
      </c>
      <c r="EQ42" s="2">
        <v>449087</v>
      </c>
      <c r="ER42" s="2" t="s">
        <v>1</v>
      </c>
      <c r="ES42" s="2" t="s">
        <v>1</v>
      </c>
      <c r="ET42" s="2" t="s">
        <v>1</v>
      </c>
      <c r="EU42" s="2" t="s">
        <v>1</v>
      </c>
      <c r="EV42" s="2" t="s">
        <v>1</v>
      </c>
      <c r="EW42" s="2" t="s">
        <v>1</v>
      </c>
      <c r="EX42" s="2" t="s">
        <v>1</v>
      </c>
      <c r="EY42" s="2" t="s">
        <v>1</v>
      </c>
      <c r="EZ42" s="2" t="s">
        <v>1</v>
      </c>
      <c r="FA42" s="2" t="s">
        <v>1</v>
      </c>
      <c r="FB42" s="2" t="s">
        <v>1</v>
      </c>
      <c r="FC42" s="2">
        <v>628011</v>
      </c>
      <c r="FD42" s="2">
        <v>30205</v>
      </c>
      <c r="FE42" s="2">
        <v>63688</v>
      </c>
      <c r="FF42" s="2">
        <v>450188</v>
      </c>
      <c r="FG42" s="2" t="s">
        <v>1</v>
      </c>
      <c r="FH42" s="2" t="s">
        <v>1</v>
      </c>
      <c r="FI42" s="2">
        <v>241908</v>
      </c>
      <c r="FJ42" s="2">
        <v>108491</v>
      </c>
      <c r="FK42" s="2">
        <v>2693</v>
      </c>
      <c r="FL42" s="2" t="s">
        <v>1</v>
      </c>
      <c r="FM42" s="2" t="s">
        <v>1</v>
      </c>
      <c r="FN42" s="2" t="s">
        <v>1</v>
      </c>
      <c r="FO42" s="2" t="s">
        <v>1</v>
      </c>
      <c r="FP42" s="2">
        <v>0</v>
      </c>
      <c r="FQ42" s="2" t="s">
        <v>1</v>
      </c>
      <c r="FR42" s="2">
        <v>21094</v>
      </c>
      <c r="FS42" s="2">
        <v>951</v>
      </c>
      <c r="FT42" s="2">
        <v>22574.7</v>
      </c>
      <c r="FU42" s="2">
        <v>10000</v>
      </c>
      <c r="FV42" s="2">
        <v>144535.6</v>
      </c>
      <c r="FW42" s="2">
        <v>69146.66</v>
      </c>
      <c r="FX42" s="2" t="s">
        <v>1</v>
      </c>
      <c r="FY42" s="2" t="s">
        <v>1</v>
      </c>
      <c r="FZ42" s="2" t="s">
        <v>1</v>
      </c>
      <c r="GA42" s="2">
        <v>20417</v>
      </c>
      <c r="GB42" s="2" t="s">
        <v>1</v>
      </c>
      <c r="GC42" s="2" t="s">
        <v>1</v>
      </c>
      <c r="GD42" s="2">
        <v>369569</v>
      </c>
      <c r="GE42" s="2" t="s">
        <v>1</v>
      </c>
      <c r="GF42" s="2">
        <v>65459</v>
      </c>
      <c r="GG42" s="2" t="s">
        <v>1</v>
      </c>
      <c r="GH42" s="2" t="s">
        <v>1</v>
      </c>
      <c r="GI42" s="2">
        <v>5860</v>
      </c>
      <c r="GJ42" s="2">
        <v>20223</v>
      </c>
      <c r="GK42" s="2">
        <v>47099.8</v>
      </c>
      <c r="GL42" s="2">
        <v>32630</v>
      </c>
      <c r="GM42" s="2" t="s">
        <v>1</v>
      </c>
      <c r="GN42" s="2">
        <v>39119.599999999999</v>
      </c>
      <c r="GO42" s="2">
        <v>6317</v>
      </c>
      <c r="GP42" s="2" t="s">
        <v>1</v>
      </c>
      <c r="GQ42" s="2">
        <v>620811.94999999995</v>
      </c>
      <c r="GR42" s="2">
        <v>536730.38</v>
      </c>
      <c r="GS42" s="2" t="s">
        <v>1</v>
      </c>
      <c r="GT42" s="2">
        <v>30253</v>
      </c>
      <c r="GU42" s="2">
        <v>12764</v>
      </c>
      <c r="GV42" s="2" t="s">
        <v>1</v>
      </c>
      <c r="GW42" s="2" t="s">
        <v>1</v>
      </c>
      <c r="GX42" s="2" t="s">
        <v>1</v>
      </c>
      <c r="GY42" s="2" t="s">
        <v>1</v>
      </c>
      <c r="GZ42" s="2" t="s">
        <v>1</v>
      </c>
      <c r="HA42" s="2" t="s">
        <v>1</v>
      </c>
      <c r="HB42" s="2" t="s">
        <v>1</v>
      </c>
      <c r="HC42" s="2" t="s">
        <v>1</v>
      </c>
      <c r="HD42" s="2">
        <v>2000</v>
      </c>
      <c r="HE42" s="2">
        <v>14800</v>
      </c>
      <c r="HF42" s="2">
        <v>25680</v>
      </c>
      <c r="HG42" s="2">
        <v>6947</v>
      </c>
      <c r="HH42" s="2" t="s">
        <v>1</v>
      </c>
      <c r="HI42" s="2" t="s">
        <v>1</v>
      </c>
      <c r="HJ42" s="2" t="s">
        <v>1</v>
      </c>
      <c r="HK42" s="2" t="s">
        <v>1</v>
      </c>
      <c r="HL42" s="2" t="s">
        <v>1</v>
      </c>
      <c r="HM42" s="2" t="s">
        <v>1</v>
      </c>
      <c r="HN42" s="2" t="s">
        <v>1</v>
      </c>
      <c r="HO42" s="2" t="s">
        <v>1</v>
      </c>
      <c r="HP42" s="2" t="s">
        <v>1</v>
      </c>
      <c r="HQ42" s="2" t="s">
        <v>1</v>
      </c>
      <c r="HR42" s="2">
        <v>45284</v>
      </c>
      <c r="HS42" s="2" t="s">
        <v>1</v>
      </c>
      <c r="HT42" s="2" t="s">
        <v>1</v>
      </c>
      <c r="HU42" s="2" t="s">
        <v>1</v>
      </c>
      <c r="HV42" s="2" t="s">
        <v>1</v>
      </c>
      <c r="HW42" s="2">
        <v>134577</v>
      </c>
      <c r="HX42" s="2" t="s">
        <v>1</v>
      </c>
      <c r="HY42" s="2" t="s">
        <v>1</v>
      </c>
      <c r="HZ42" s="2" t="s">
        <v>1</v>
      </c>
      <c r="IA42" s="2" t="s">
        <v>1</v>
      </c>
      <c r="IB42" s="2">
        <v>214000</v>
      </c>
      <c r="IC42" s="2" t="s">
        <v>1</v>
      </c>
      <c r="ID42" s="2" t="s">
        <v>1</v>
      </c>
      <c r="IE42" s="2" t="s">
        <v>1</v>
      </c>
      <c r="IF42" s="2" t="s">
        <v>1</v>
      </c>
      <c r="IG42" s="2" t="s">
        <v>1</v>
      </c>
      <c r="IH42" s="2" t="s">
        <v>1</v>
      </c>
      <c r="II42" s="2" t="s">
        <v>1</v>
      </c>
      <c r="IJ42" s="2" t="s">
        <v>1</v>
      </c>
      <c r="IK42" s="2">
        <v>192291</v>
      </c>
      <c r="IL42" s="2" t="s">
        <v>1</v>
      </c>
      <c r="IM42" s="2" t="s">
        <v>1</v>
      </c>
      <c r="IN42" s="2" t="s">
        <v>1</v>
      </c>
      <c r="IO42" s="2">
        <v>37984</v>
      </c>
      <c r="IP42" s="2" t="s">
        <v>1</v>
      </c>
      <c r="IQ42" s="2" t="s">
        <v>1</v>
      </c>
      <c r="IR42" s="2" t="s">
        <v>1</v>
      </c>
      <c r="IS42" s="2" t="s">
        <v>1</v>
      </c>
      <c r="IT42" s="2" t="s">
        <v>1</v>
      </c>
      <c r="IU42" s="2">
        <v>9717</v>
      </c>
      <c r="IV42" s="2" t="s">
        <v>1</v>
      </c>
      <c r="IW42" s="2" t="s">
        <v>1</v>
      </c>
      <c r="IX42" s="2" t="s">
        <v>1</v>
      </c>
      <c r="IY42" s="2" t="s">
        <v>1</v>
      </c>
      <c r="IZ42" s="2" t="s">
        <v>1</v>
      </c>
      <c r="JA42" s="2" t="s">
        <v>1</v>
      </c>
      <c r="JB42" s="2" t="s">
        <v>1</v>
      </c>
      <c r="JC42" s="2" t="s">
        <v>1</v>
      </c>
      <c r="JD42" s="2" t="s">
        <v>1</v>
      </c>
      <c r="JE42" s="2" t="s">
        <v>1</v>
      </c>
      <c r="JF42" s="2" t="s">
        <v>1</v>
      </c>
      <c r="JG42" s="2" t="s">
        <v>1</v>
      </c>
      <c r="JH42" s="2" t="s">
        <v>1</v>
      </c>
      <c r="JI42" s="2" t="s">
        <v>1</v>
      </c>
      <c r="JJ42" s="2" t="s">
        <v>1</v>
      </c>
      <c r="JK42" s="2" t="s">
        <v>1</v>
      </c>
      <c r="JL42" s="2" t="s">
        <v>1</v>
      </c>
      <c r="JM42" s="2" t="s">
        <v>1</v>
      </c>
      <c r="JN42" s="2" t="s">
        <v>1</v>
      </c>
      <c r="JO42" s="2" t="s">
        <v>1</v>
      </c>
      <c r="JP42" s="2" t="s">
        <v>1</v>
      </c>
      <c r="JQ42" s="2" t="s">
        <v>1</v>
      </c>
      <c r="JR42" s="2" t="s">
        <v>1</v>
      </c>
      <c r="JS42" s="2" t="s">
        <v>1</v>
      </c>
      <c r="JT42" s="2" t="s">
        <v>1</v>
      </c>
      <c r="JU42" s="2" t="s">
        <v>1</v>
      </c>
      <c r="JV42" s="2">
        <v>1247291</v>
      </c>
      <c r="JW42" s="2">
        <v>44906</v>
      </c>
      <c r="JX42" s="2" t="s">
        <v>1</v>
      </c>
      <c r="JY42" s="2" t="s">
        <v>1</v>
      </c>
      <c r="JZ42" s="2" t="s">
        <v>1</v>
      </c>
      <c r="KA42" s="2" t="s">
        <v>1</v>
      </c>
      <c r="KB42" s="2" t="s">
        <v>1</v>
      </c>
      <c r="KC42" s="2" t="s">
        <v>1</v>
      </c>
      <c r="KD42" s="2" t="s">
        <v>1</v>
      </c>
      <c r="KE42" s="2" t="s">
        <v>1</v>
      </c>
      <c r="KF42" s="2" t="s">
        <v>1</v>
      </c>
      <c r="KG42" s="2" t="s">
        <v>1</v>
      </c>
      <c r="KH42" s="2" t="s">
        <v>1</v>
      </c>
      <c r="KI42" s="2" t="s">
        <v>1</v>
      </c>
      <c r="KJ42" s="2" t="s">
        <v>1</v>
      </c>
      <c r="KK42" s="2" t="s">
        <v>1</v>
      </c>
      <c r="KL42" s="2" t="s">
        <v>1</v>
      </c>
      <c r="KM42" s="2" t="s">
        <v>1</v>
      </c>
      <c r="KN42" s="2" t="s">
        <v>1</v>
      </c>
      <c r="KO42" s="2" t="s">
        <v>1</v>
      </c>
      <c r="KP42" s="2" t="s">
        <v>1</v>
      </c>
      <c r="KQ42" s="2" t="s">
        <v>1</v>
      </c>
      <c r="KR42" s="2" t="s">
        <v>1</v>
      </c>
      <c r="KS42" s="2" t="s">
        <v>1</v>
      </c>
      <c r="KT42" s="2" t="s">
        <v>1</v>
      </c>
      <c r="KU42" s="2" t="s">
        <v>1</v>
      </c>
      <c r="KV42" s="2" t="s">
        <v>1</v>
      </c>
      <c r="KW42" s="2" t="s">
        <v>1</v>
      </c>
      <c r="KX42" s="2" t="s">
        <v>1</v>
      </c>
      <c r="KY42" s="2" t="s">
        <v>1</v>
      </c>
      <c r="KZ42" s="2" t="s">
        <v>1</v>
      </c>
      <c r="LA42" s="2" t="s">
        <v>1</v>
      </c>
      <c r="LB42" s="2" t="s">
        <v>1</v>
      </c>
      <c r="LC42" s="2" t="s">
        <v>1</v>
      </c>
      <c r="LD42" s="2" t="s">
        <v>1</v>
      </c>
      <c r="LE42" s="2" t="s">
        <v>1</v>
      </c>
      <c r="LF42" s="2" t="s">
        <v>1</v>
      </c>
      <c r="LG42" s="2" t="s">
        <v>1</v>
      </c>
    </row>
    <row r="43" spans="1:319" x14ac:dyDescent="0.3">
      <c r="A43" s="2" t="s">
        <v>38</v>
      </c>
      <c r="B43" s="2">
        <v>2268</v>
      </c>
      <c r="C43" s="23">
        <f t="shared" si="63"/>
        <v>2659865.5</v>
      </c>
      <c r="D43" s="23">
        <f t="shared" si="64"/>
        <v>39978422.530000001</v>
      </c>
      <c r="E43" s="23">
        <f t="shared" si="65"/>
        <v>17627.170427689594</v>
      </c>
      <c r="F43" s="23">
        <f t="shared" si="66"/>
        <v>24603507.960000001</v>
      </c>
      <c r="G43" s="23">
        <f t="shared" si="67"/>
        <v>3551633.75</v>
      </c>
      <c r="H43" s="23">
        <f t="shared" si="68"/>
        <v>1749004.5</v>
      </c>
      <c r="I43" s="23">
        <f t="shared" si="69"/>
        <v>10074276.32</v>
      </c>
      <c r="J43" s="23">
        <f t="shared" si="70"/>
        <v>4441.9207760141098</v>
      </c>
      <c r="K43" s="23">
        <f t="shared" si="71"/>
        <v>2217653.8200000003</v>
      </c>
      <c r="L43" s="23">
        <f t="shared" si="72"/>
        <v>7856622.5</v>
      </c>
      <c r="M43" s="23">
        <f t="shared" si="73"/>
        <v>3280632.38</v>
      </c>
      <c r="N43" s="23">
        <f t="shared" si="74"/>
        <v>10848.107566137567</v>
      </c>
      <c r="O43" s="23">
        <f t="shared" si="75"/>
        <v>5971594.0899999999</v>
      </c>
      <c r="P43" s="23">
        <f t="shared" si="76"/>
        <v>4436776.3899999997</v>
      </c>
      <c r="Q43" s="23">
        <f t="shared" si="77"/>
        <v>10301838.050000001</v>
      </c>
      <c r="R43" s="23">
        <f t="shared" si="78"/>
        <v>22872561.010000002</v>
      </c>
      <c r="S43" s="23">
        <f t="shared" si="79"/>
        <v>10084.903443562611</v>
      </c>
      <c r="T43" s="23">
        <f t="shared" si="80"/>
        <v>1730946.9499999993</v>
      </c>
      <c r="U43" s="7">
        <f t="shared" si="81"/>
        <v>7.0353664721882175E-2</v>
      </c>
      <c r="V43" s="23">
        <f t="shared" si="82"/>
        <v>7</v>
      </c>
      <c r="W43" s="23">
        <f t="shared" si="83"/>
        <v>1403058</v>
      </c>
      <c r="X43" s="23">
        <f t="shared" si="84"/>
        <v>258391.95</v>
      </c>
      <c r="Y43" s="23">
        <f t="shared" si="85"/>
        <v>69490</v>
      </c>
      <c r="Z43" s="23">
        <f t="shared" si="86"/>
        <v>0</v>
      </c>
      <c r="AA43" s="23">
        <f t="shared" si="87"/>
        <v>2162352.48</v>
      </c>
      <c r="AB43" s="23">
        <f t="shared" si="88"/>
        <v>37318557.030000001</v>
      </c>
      <c r="AC43" s="23">
        <f t="shared" si="89"/>
        <v>16454.390224867726</v>
      </c>
      <c r="AD43" s="23">
        <f t="shared" si="90"/>
        <v>29664099.500000004</v>
      </c>
      <c r="AE43" s="23">
        <f t="shared" si="91"/>
        <v>13079.408950617286</v>
      </c>
      <c r="AF43" s="23">
        <f t="shared" si="92"/>
        <v>5536141</v>
      </c>
      <c r="AG43" s="23">
        <f t="shared" si="93"/>
        <v>2440.9792768959437</v>
      </c>
      <c r="AH43" s="23">
        <f t="shared" si="94"/>
        <v>15227580.060000001</v>
      </c>
      <c r="AI43" s="23">
        <f t="shared" si="95"/>
        <v>294196</v>
      </c>
      <c r="AJ43" s="23">
        <f t="shared" si="96"/>
        <v>4484508.8</v>
      </c>
      <c r="AK43" s="23">
        <f t="shared" si="97"/>
        <v>7654457.5300000003</v>
      </c>
      <c r="AL43" s="23">
        <f t="shared" si="98"/>
        <v>3374.9812742504409</v>
      </c>
      <c r="AM43" s="23">
        <f t="shared" si="99"/>
        <v>7654457.5300000003</v>
      </c>
      <c r="AN43" s="23">
        <f t="shared" si="100"/>
        <v>0</v>
      </c>
      <c r="AO43" s="2">
        <v>5254286.3</v>
      </c>
      <c r="AP43" s="2">
        <v>213515.22</v>
      </c>
      <c r="AQ43" s="2">
        <v>503792.57</v>
      </c>
      <c r="AR43" s="2" t="s">
        <v>1</v>
      </c>
      <c r="AS43" s="2">
        <v>4436776.3899999997</v>
      </c>
      <c r="AT43" s="2" t="s">
        <v>1</v>
      </c>
      <c r="AU43" s="2" t="s">
        <v>1</v>
      </c>
      <c r="AV43" s="2">
        <v>10301838.050000001</v>
      </c>
      <c r="AX43" s="2" t="s">
        <v>1</v>
      </c>
      <c r="AY43" s="2" t="s">
        <v>1</v>
      </c>
      <c r="AZ43" s="2" t="s">
        <v>1</v>
      </c>
      <c r="BA43" s="2">
        <v>7</v>
      </c>
      <c r="BB43" s="2" t="s">
        <v>1</v>
      </c>
      <c r="BC43" s="2" t="s">
        <v>1</v>
      </c>
      <c r="BD43" s="2" t="s">
        <v>1</v>
      </c>
      <c r="BE43" s="2" t="s">
        <v>1</v>
      </c>
      <c r="BF43" s="2">
        <v>1169470</v>
      </c>
      <c r="BG43" s="2">
        <v>43335</v>
      </c>
      <c r="BH43" s="2" t="s">
        <v>1</v>
      </c>
      <c r="BI43" s="2">
        <v>42203</v>
      </c>
      <c r="BJ43" s="2">
        <v>7806</v>
      </c>
      <c r="BK43" s="2">
        <v>100674</v>
      </c>
      <c r="BL43" s="2" t="s">
        <v>1</v>
      </c>
      <c r="BM43" s="2">
        <v>39570</v>
      </c>
      <c r="BN43" s="2" t="s">
        <v>1</v>
      </c>
      <c r="BO43" s="2" t="s">
        <v>1</v>
      </c>
      <c r="BP43" s="2">
        <v>104016.88</v>
      </c>
      <c r="BQ43" s="2" t="s">
        <v>1</v>
      </c>
      <c r="BR43" s="2">
        <v>154375.07</v>
      </c>
      <c r="BS43" s="2" t="s">
        <v>1</v>
      </c>
      <c r="BT43" s="2">
        <v>69490</v>
      </c>
      <c r="BX43" s="2" t="s">
        <v>1</v>
      </c>
      <c r="BY43" s="2">
        <v>2162352.48</v>
      </c>
      <c r="BZ43" s="2" t="s">
        <v>1</v>
      </c>
      <c r="CA43" s="2">
        <v>2274832.5</v>
      </c>
      <c r="CB43" s="2">
        <v>2475</v>
      </c>
      <c r="CC43" s="2">
        <v>5281</v>
      </c>
      <c r="CD43" s="2" t="s">
        <v>1</v>
      </c>
      <c r="CE43" s="2" t="s">
        <v>1</v>
      </c>
      <c r="CF43" s="2" t="s">
        <v>1</v>
      </c>
      <c r="CG43" s="2">
        <v>37817</v>
      </c>
      <c r="CH43" s="2">
        <v>929498.5</v>
      </c>
      <c r="CI43" s="2" t="s">
        <v>1</v>
      </c>
      <c r="CJ43" s="2" t="s">
        <v>1</v>
      </c>
      <c r="CK43" s="2">
        <v>30728.38</v>
      </c>
      <c r="CL43" s="2" t="s">
        <v>1</v>
      </c>
      <c r="CM43" s="2" t="s">
        <v>1</v>
      </c>
      <c r="CN43" s="2" t="s">
        <v>1</v>
      </c>
      <c r="CO43" s="2" t="s">
        <v>1</v>
      </c>
      <c r="CP43" s="2" t="s">
        <v>1</v>
      </c>
      <c r="CQ43" s="2" t="s">
        <v>1</v>
      </c>
      <c r="CR43" s="2" t="s">
        <v>1</v>
      </c>
      <c r="CS43" s="2">
        <v>12664</v>
      </c>
      <c r="CT43" s="2" t="s">
        <v>1</v>
      </c>
      <c r="CU43" s="2" t="s">
        <v>1</v>
      </c>
      <c r="CV43" s="2" t="s">
        <v>1</v>
      </c>
      <c r="CW43" s="2" t="s">
        <v>1</v>
      </c>
      <c r="CX43" s="2">
        <v>605</v>
      </c>
      <c r="CY43" s="2">
        <v>52000</v>
      </c>
      <c r="CZ43" s="2">
        <v>36055</v>
      </c>
      <c r="DA43" s="2">
        <v>122016.37</v>
      </c>
      <c r="DB43" s="2">
        <v>13000</v>
      </c>
      <c r="DC43" s="2">
        <v>34661</v>
      </c>
      <c r="DD43" s="2" t="s">
        <v>1</v>
      </c>
      <c r="DE43" s="2" t="s">
        <v>1</v>
      </c>
      <c r="DF43" s="2" t="s">
        <v>1</v>
      </c>
      <c r="DG43" s="2" t="s">
        <v>1</v>
      </c>
      <c r="DH43" s="2" t="s">
        <v>1</v>
      </c>
      <c r="DI43" s="2" t="s">
        <v>1</v>
      </c>
      <c r="DJ43" s="2" t="s">
        <v>1</v>
      </c>
      <c r="DK43" s="2" t="s">
        <v>1</v>
      </c>
      <c r="DL43" s="2" t="s">
        <v>1</v>
      </c>
      <c r="DM43" s="2" t="s">
        <v>1</v>
      </c>
      <c r="DN43" s="2">
        <v>208812</v>
      </c>
      <c r="DO43" s="2">
        <v>1473200</v>
      </c>
      <c r="DP43" s="2">
        <v>66992.5</v>
      </c>
      <c r="DQ43" s="2" t="s">
        <v>1</v>
      </c>
      <c r="DR43" s="2" t="s">
        <v>1</v>
      </c>
      <c r="DS43" s="2" t="s">
        <v>1</v>
      </c>
      <c r="DT43" s="2" t="s">
        <v>1</v>
      </c>
      <c r="DU43" s="2" t="s">
        <v>1</v>
      </c>
      <c r="DV43" s="2" t="s">
        <v>1</v>
      </c>
      <c r="DW43" s="2" t="s">
        <v>1</v>
      </c>
      <c r="DX43" s="2" t="s">
        <v>1</v>
      </c>
      <c r="DY43" s="2">
        <v>94000</v>
      </c>
      <c r="DZ43" s="2">
        <v>833600</v>
      </c>
      <c r="EA43" s="2" t="s">
        <v>1</v>
      </c>
      <c r="EB43" s="2">
        <v>58000</v>
      </c>
      <c r="EC43" s="2" t="s">
        <v>1</v>
      </c>
      <c r="ED43" s="2" t="s">
        <v>1</v>
      </c>
      <c r="EE43" s="2">
        <v>377901.89</v>
      </c>
      <c r="EF43" s="2">
        <v>216452</v>
      </c>
      <c r="EG43" s="2">
        <v>137699.93</v>
      </c>
      <c r="EH43" s="2" t="s">
        <v>1</v>
      </c>
      <c r="EI43" s="2">
        <v>500000</v>
      </c>
      <c r="EJ43" s="2" t="s">
        <v>1</v>
      </c>
      <c r="EK43" s="2" t="s">
        <v>1</v>
      </c>
      <c r="EL43" s="2" t="s">
        <v>1</v>
      </c>
      <c r="EM43" s="2" t="s">
        <v>1</v>
      </c>
      <c r="EN43" s="2" t="s">
        <v>1</v>
      </c>
      <c r="EO43" s="2" t="s">
        <v>1</v>
      </c>
      <c r="EP43" s="2" t="s">
        <v>1</v>
      </c>
      <c r="EQ43" s="2">
        <v>133956.20000000001</v>
      </c>
      <c r="ER43" s="2">
        <v>2277260.54</v>
      </c>
      <c r="ES43" s="2" t="s">
        <v>1</v>
      </c>
      <c r="ET43" s="2" t="s">
        <v>1</v>
      </c>
      <c r="EU43" s="2" t="s">
        <v>1</v>
      </c>
      <c r="EV43" s="2" t="s">
        <v>1</v>
      </c>
      <c r="EW43" s="2">
        <v>5445405.7599999998</v>
      </c>
      <c r="EX43" s="2" t="s">
        <v>1</v>
      </c>
      <c r="EY43" s="2" t="s">
        <v>1</v>
      </c>
      <c r="EZ43" s="2" t="s">
        <v>1</v>
      </c>
      <c r="FA43" s="2" t="s">
        <v>1</v>
      </c>
      <c r="FB43" s="2" t="s">
        <v>1</v>
      </c>
      <c r="FC43" s="2">
        <v>3401562</v>
      </c>
      <c r="FD43" s="2">
        <v>14778</v>
      </c>
      <c r="FE43" s="2">
        <v>94876</v>
      </c>
      <c r="FF43" s="2">
        <v>678000</v>
      </c>
      <c r="FG43" s="2" t="s">
        <v>1</v>
      </c>
      <c r="FH43" s="2" t="s">
        <v>1</v>
      </c>
      <c r="FI43" s="2">
        <v>965108</v>
      </c>
      <c r="FJ43" s="2">
        <v>366938</v>
      </c>
      <c r="FK43" s="2">
        <v>14219</v>
      </c>
      <c r="FL43" s="2">
        <v>660</v>
      </c>
      <c r="FM43" s="2" t="s">
        <v>1</v>
      </c>
      <c r="FN43" s="2" t="s">
        <v>1</v>
      </c>
      <c r="FO43" s="2" t="s">
        <v>1</v>
      </c>
      <c r="FP43" s="2">
        <v>49306</v>
      </c>
      <c r="FQ43" s="2" t="s">
        <v>1</v>
      </c>
      <c r="FR43" s="2" t="s">
        <v>1</v>
      </c>
      <c r="FS43" s="2">
        <v>53670.1</v>
      </c>
      <c r="FT43" s="2">
        <v>460248.97</v>
      </c>
      <c r="FU43" s="2" t="s">
        <v>1</v>
      </c>
      <c r="FV43" s="2">
        <v>597436.16000000003</v>
      </c>
      <c r="FW43" s="2">
        <v>356089.01</v>
      </c>
      <c r="FX43" s="2" t="s">
        <v>1</v>
      </c>
      <c r="FY43" s="2" t="s">
        <v>1</v>
      </c>
      <c r="FZ43" s="2" t="s">
        <v>1</v>
      </c>
      <c r="GA43" s="2">
        <v>120848</v>
      </c>
      <c r="GB43" s="2" t="s">
        <v>1</v>
      </c>
      <c r="GC43" s="2">
        <v>327339</v>
      </c>
      <c r="GD43" s="2">
        <v>731166.39</v>
      </c>
      <c r="GE43" s="2">
        <v>0</v>
      </c>
      <c r="GF43" s="2">
        <v>314996.8</v>
      </c>
      <c r="GG43" s="2" t="s">
        <v>1</v>
      </c>
      <c r="GH43" s="2" t="s">
        <v>1</v>
      </c>
      <c r="GI43" s="2">
        <v>51052</v>
      </c>
      <c r="GJ43" s="2">
        <v>97834.59</v>
      </c>
      <c r="GK43" s="2">
        <v>390222.9</v>
      </c>
      <c r="GL43" s="2">
        <v>2976</v>
      </c>
      <c r="GM43" s="2" t="s">
        <v>1</v>
      </c>
      <c r="GN43" s="2">
        <v>185022.8</v>
      </c>
      <c r="GO43" s="2">
        <v>49910.2</v>
      </c>
      <c r="GP43" s="2" t="s">
        <v>1</v>
      </c>
      <c r="GQ43" s="2">
        <v>3631161.84</v>
      </c>
      <c r="GR43" s="2">
        <v>2182284.5</v>
      </c>
      <c r="GS43" s="2">
        <v>54208</v>
      </c>
      <c r="GT43" s="2">
        <v>6342</v>
      </c>
      <c r="GU43" s="2">
        <v>29323.8</v>
      </c>
      <c r="GV43" s="2" t="s">
        <v>1</v>
      </c>
      <c r="GW43" s="2" t="s">
        <v>1</v>
      </c>
      <c r="GX43" s="2" t="s">
        <v>1</v>
      </c>
      <c r="GY43" s="2">
        <v>14379</v>
      </c>
      <c r="GZ43" s="2" t="s">
        <v>1</v>
      </c>
      <c r="HA43" s="2" t="s">
        <v>1</v>
      </c>
      <c r="HB43" s="2" t="s">
        <v>1</v>
      </c>
      <c r="HC43" s="2" t="s">
        <v>1</v>
      </c>
      <c r="HD43" s="2">
        <v>45</v>
      </c>
      <c r="HE43" s="2">
        <v>103885</v>
      </c>
      <c r="HF43" s="2">
        <v>134160</v>
      </c>
      <c r="HG43" s="2">
        <v>41727</v>
      </c>
      <c r="HH43" s="2" t="s">
        <v>1</v>
      </c>
      <c r="HI43" s="2" t="s">
        <v>1</v>
      </c>
      <c r="HJ43" s="2" t="s">
        <v>1</v>
      </c>
      <c r="HK43" s="2" t="s">
        <v>1</v>
      </c>
      <c r="HL43" s="2" t="s">
        <v>1</v>
      </c>
      <c r="HM43" s="2" t="s">
        <v>1</v>
      </c>
      <c r="HN43" s="2">
        <v>30000</v>
      </c>
      <c r="HO43" s="2" t="s">
        <v>1</v>
      </c>
      <c r="HP43" s="2" t="s">
        <v>1</v>
      </c>
      <c r="HQ43" s="2" t="s">
        <v>1</v>
      </c>
      <c r="HR43" s="2">
        <v>589432.80000000005</v>
      </c>
      <c r="HS43" s="2" t="s">
        <v>1</v>
      </c>
      <c r="HT43" s="2" t="s">
        <v>1</v>
      </c>
      <c r="HU43" s="2" t="s">
        <v>1</v>
      </c>
      <c r="HV43" s="2" t="s">
        <v>1</v>
      </c>
      <c r="HW43" s="2" t="s">
        <v>1</v>
      </c>
      <c r="HX43" s="2" t="s">
        <v>1</v>
      </c>
      <c r="HY43" s="2" t="s">
        <v>1</v>
      </c>
      <c r="HZ43" s="2" t="s">
        <v>1</v>
      </c>
      <c r="IA43" s="2">
        <v>19000</v>
      </c>
      <c r="IB43" s="2">
        <v>3846076</v>
      </c>
      <c r="IC43" s="2" t="s">
        <v>1</v>
      </c>
      <c r="ID43" s="2" t="s">
        <v>1</v>
      </c>
      <c r="IE43" s="2" t="s">
        <v>1</v>
      </c>
      <c r="IF43" s="2" t="s">
        <v>1</v>
      </c>
      <c r="IG43" s="2" t="s">
        <v>1</v>
      </c>
      <c r="IH43" s="2" t="s">
        <v>1</v>
      </c>
      <c r="II43" s="2" t="s">
        <v>1</v>
      </c>
      <c r="IJ43" s="2" t="s">
        <v>1</v>
      </c>
      <c r="IK43" s="2">
        <v>1633048.84</v>
      </c>
      <c r="IL43" s="2" t="s">
        <v>1</v>
      </c>
      <c r="IM43" s="2" t="s">
        <v>1</v>
      </c>
      <c r="IN43" s="2" t="s">
        <v>1</v>
      </c>
      <c r="IO43" s="2" t="s">
        <v>1</v>
      </c>
      <c r="IP43" s="2" t="s">
        <v>1</v>
      </c>
      <c r="IQ43" s="2" t="s">
        <v>1</v>
      </c>
      <c r="IR43" s="2" t="s">
        <v>1</v>
      </c>
      <c r="IS43" s="2" t="s">
        <v>1</v>
      </c>
      <c r="IT43" s="2" t="s">
        <v>1</v>
      </c>
      <c r="IU43" s="2" t="s">
        <v>1</v>
      </c>
      <c r="IV43" s="2" t="s">
        <v>1</v>
      </c>
      <c r="IW43" s="2" t="s">
        <v>1</v>
      </c>
      <c r="IX43" s="2" t="s">
        <v>1</v>
      </c>
      <c r="IY43" s="2" t="s">
        <v>1</v>
      </c>
      <c r="IZ43" s="2" t="s">
        <v>1</v>
      </c>
      <c r="JA43" s="2">
        <v>168143.3</v>
      </c>
      <c r="JB43" s="2" t="s">
        <v>1</v>
      </c>
      <c r="JC43" s="2" t="s">
        <v>1</v>
      </c>
      <c r="JD43" s="2" t="s">
        <v>1</v>
      </c>
      <c r="JE43" s="2" t="s">
        <v>1</v>
      </c>
      <c r="JF43" s="2" t="s">
        <v>1</v>
      </c>
      <c r="JG43" s="2" t="s">
        <v>1</v>
      </c>
      <c r="JH43" s="2" t="s">
        <v>1</v>
      </c>
      <c r="JI43" s="2" t="s">
        <v>1</v>
      </c>
      <c r="JJ43" s="2" t="s">
        <v>1</v>
      </c>
      <c r="JK43" s="2" t="s">
        <v>1</v>
      </c>
      <c r="JL43" s="2" t="s">
        <v>1</v>
      </c>
      <c r="JM43" s="2" t="s">
        <v>1</v>
      </c>
      <c r="JN43" s="2" t="s">
        <v>1</v>
      </c>
      <c r="JO43" s="2" t="s">
        <v>1</v>
      </c>
      <c r="JP43" s="2" t="s">
        <v>1</v>
      </c>
      <c r="JQ43" s="2" t="s">
        <v>1</v>
      </c>
      <c r="JR43" s="2">
        <v>115464</v>
      </c>
      <c r="JS43" s="2" t="s">
        <v>1</v>
      </c>
      <c r="JT43" s="2" t="s">
        <v>1</v>
      </c>
      <c r="JU43" s="2" t="s">
        <v>1</v>
      </c>
      <c r="JV43" s="2">
        <v>7315262.5300000003</v>
      </c>
      <c r="JW43" s="2">
        <v>215606</v>
      </c>
      <c r="JX43" s="2" t="s">
        <v>1</v>
      </c>
      <c r="JY43" s="2" t="s">
        <v>1</v>
      </c>
      <c r="JZ43" s="2">
        <v>0</v>
      </c>
      <c r="KA43" s="2" t="s">
        <v>1</v>
      </c>
      <c r="KB43" s="2" t="s">
        <v>1</v>
      </c>
      <c r="KC43" s="2">
        <v>8125</v>
      </c>
      <c r="KD43" s="2" t="s">
        <v>1</v>
      </c>
      <c r="KE43" s="2" t="s">
        <v>1</v>
      </c>
      <c r="KF43" s="2" t="s">
        <v>1</v>
      </c>
      <c r="KG43" s="2" t="s">
        <v>1</v>
      </c>
      <c r="KH43" s="2" t="s">
        <v>1</v>
      </c>
      <c r="KI43" s="2" t="s">
        <v>1</v>
      </c>
      <c r="KJ43" s="2" t="s">
        <v>1</v>
      </c>
      <c r="KK43" s="2" t="s">
        <v>1</v>
      </c>
      <c r="KL43" s="2" t="s">
        <v>1</v>
      </c>
      <c r="KM43" s="2" t="s">
        <v>1</v>
      </c>
      <c r="KN43" s="2" t="s">
        <v>1</v>
      </c>
      <c r="KO43" s="2" t="s">
        <v>1</v>
      </c>
      <c r="KP43" s="2" t="s">
        <v>1</v>
      </c>
      <c r="KQ43" s="2" t="s">
        <v>1</v>
      </c>
      <c r="KR43" s="2" t="s">
        <v>1</v>
      </c>
      <c r="KS43" s="2" t="s">
        <v>1</v>
      </c>
      <c r="KT43" s="2" t="s">
        <v>1</v>
      </c>
      <c r="KU43" s="2" t="s">
        <v>1</v>
      </c>
      <c r="KV43" s="2" t="s">
        <v>1</v>
      </c>
      <c r="KW43" s="2" t="s">
        <v>1</v>
      </c>
      <c r="KX43" s="2" t="s">
        <v>1</v>
      </c>
      <c r="KY43" s="2" t="s">
        <v>1</v>
      </c>
      <c r="KZ43" s="2" t="s">
        <v>1</v>
      </c>
      <c r="LA43" s="2" t="s">
        <v>1</v>
      </c>
      <c r="LB43" s="2" t="s">
        <v>1</v>
      </c>
      <c r="LC43" s="2" t="s">
        <v>1</v>
      </c>
      <c r="LD43" s="2" t="s">
        <v>1</v>
      </c>
      <c r="LE43" s="2" t="s">
        <v>1</v>
      </c>
      <c r="LF43" s="2" t="s">
        <v>1</v>
      </c>
      <c r="LG43" s="2" t="s">
        <v>1</v>
      </c>
    </row>
    <row r="44" spans="1:319" x14ac:dyDescent="0.3">
      <c r="A44" s="2" t="s">
        <v>39</v>
      </c>
      <c r="B44" s="2">
        <v>76</v>
      </c>
      <c r="C44" s="23">
        <f t="shared" si="63"/>
        <v>812830.67</v>
      </c>
      <c r="D44" s="23">
        <f t="shared" si="64"/>
        <v>1697450.29</v>
      </c>
      <c r="E44" s="23">
        <f t="shared" si="65"/>
        <v>22334.872236842104</v>
      </c>
      <c r="F44" s="23">
        <f t="shared" si="66"/>
        <v>870114.3899999999</v>
      </c>
      <c r="G44" s="23">
        <f t="shared" si="67"/>
        <v>719886.9</v>
      </c>
      <c r="H44" s="23">
        <f t="shared" si="68"/>
        <v>0</v>
      </c>
      <c r="I44" s="23">
        <f t="shared" si="69"/>
        <v>107449</v>
      </c>
      <c r="J44" s="23">
        <f t="shared" si="70"/>
        <v>1413.8026315789473</v>
      </c>
      <c r="K44" s="23">
        <f t="shared" si="71"/>
        <v>107449</v>
      </c>
      <c r="L44" s="23">
        <f t="shared" si="72"/>
        <v>0</v>
      </c>
      <c r="M44" s="23">
        <f t="shared" si="73"/>
        <v>719873.31</v>
      </c>
      <c r="N44" s="23">
        <f t="shared" si="74"/>
        <v>11448.873552631578</v>
      </c>
      <c r="O44" s="23">
        <f t="shared" si="75"/>
        <v>193945.11000000002</v>
      </c>
      <c r="P44" s="23">
        <f t="shared" si="76"/>
        <v>190012.47</v>
      </c>
      <c r="Q44" s="23">
        <f t="shared" si="77"/>
        <v>371735.9</v>
      </c>
      <c r="R44" s="23">
        <f t="shared" si="78"/>
        <v>865471.67999999993</v>
      </c>
      <c r="S44" s="23">
        <f t="shared" si="79"/>
        <v>11387.785263157893</v>
      </c>
      <c r="T44" s="23">
        <f t="shared" si="80"/>
        <v>4642.7099999999627</v>
      </c>
      <c r="U44" s="7">
        <f t="shared" si="81"/>
        <v>5.3357467171643528E-3</v>
      </c>
      <c r="V44" s="23">
        <f t="shared" si="82"/>
        <v>0</v>
      </c>
      <c r="W44" s="23">
        <f t="shared" si="83"/>
        <v>950</v>
      </c>
      <c r="X44" s="23">
        <f t="shared" si="84"/>
        <v>3692.71</v>
      </c>
      <c r="Y44" s="23">
        <f t="shared" si="85"/>
        <v>0</v>
      </c>
      <c r="Z44" s="23">
        <f t="shared" si="86"/>
        <v>0</v>
      </c>
      <c r="AA44" s="23">
        <f t="shared" si="87"/>
        <v>109778.2</v>
      </c>
      <c r="AB44" s="23">
        <f t="shared" si="88"/>
        <v>884619.62</v>
      </c>
      <c r="AC44" s="23">
        <f t="shared" si="89"/>
        <v>11639.731842105262</v>
      </c>
      <c r="AD44" s="23">
        <f t="shared" si="90"/>
        <v>884619.62</v>
      </c>
      <c r="AE44" s="23">
        <f t="shared" si="91"/>
        <v>11639.731842105262</v>
      </c>
      <c r="AF44" s="23">
        <f t="shared" si="92"/>
        <v>135392</v>
      </c>
      <c r="AG44" s="23">
        <f t="shared" si="93"/>
        <v>1781.4736842105262</v>
      </c>
      <c r="AH44" s="23">
        <f t="shared" si="94"/>
        <v>786499.36</v>
      </c>
      <c r="AI44" s="23">
        <f t="shared" si="95"/>
        <v>4961</v>
      </c>
      <c r="AJ44" s="23">
        <f t="shared" si="96"/>
        <v>43961.26</v>
      </c>
      <c r="AK44" s="23">
        <f t="shared" si="97"/>
        <v>0</v>
      </c>
      <c r="AL44" s="23">
        <f t="shared" si="98"/>
        <v>0</v>
      </c>
      <c r="AM44" s="23">
        <f t="shared" si="99"/>
        <v>0</v>
      </c>
      <c r="AN44" s="23">
        <f t="shared" si="100"/>
        <v>0</v>
      </c>
      <c r="AO44" s="2">
        <v>173361.19</v>
      </c>
      <c r="AP44" s="2">
        <v>2566.63</v>
      </c>
      <c r="AQ44" s="2">
        <v>18017.29</v>
      </c>
      <c r="AR44" s="2" t="s">
        <v>1</v>
      </c>
      <c r="AS44" s="2">
        <v>155432.47</v>
      </c>
      <c r="AT44" s="2">
        <v>34580</v>
      </c>
      <c r="AU44" s="2" t="s">
        <v>1</v>
      </c>
      <c r="AV44" s="2">
        <v>371735.9</v>
      </c>
      <c r="AX44" s="2" t="s">
        <v>1</v>
      </c>
      <c r="AY44" s="2" t="s">
        <v>1</v>
      </c>
      <c r="AZ44" s="2" t="s">
        <v>1</v>
      </c>
      <c r="BA44" s="2" t="s">
        <v>1</v>
      </c>
      <c r="BB44" s="2" t="s">
        <v>1</v>
      </c>
      <c r="BC44" s="2" t="s">
        <v>1</v>
      </c>
      <c r="BD44" s="2" t="s">
        <v>1</v>
      </c>
      <c r="BE44" s="2" t="s">
        <v>1</v>
      </c>
      <c r="BF44" s="2" t="s">
        <v>1</v>
      </c>
      <c r="BG44" s="2">
        <v>950</v>
      </c>
      <c r="BH44" s="2" t="s">
        <v>1</v>
      </c>
      <c r="BI44" s="2" t="s">
        <v>1</v>
      </c>
      <c r="BJ44" s="2" t="s">
        <v>1</v>
      </c>
      <c r="BK44" s="2" t="s">
        <v>1</v>
      </c>
      <c r="BL44" s="2" t="s">
        <v>1</v>
      </c>
      <c r="BM44" s="2" t="s">
        <v>1</v>
      </c>
      <c r="BN44" s="2" t="s">
        <v>1</v>
      </c>
      <c r="BO44" s="2" t="s">
        <v>1</v>
      </c>
      <c r="BP44" s="2">
        <v>3692.71</v>
      </c>
      <c r="BQ44" s="2" t="s">
        <v>1</v>
      </c>
      <c r="BR44" s="2" t="s">
        <v>1</v>
      </c>
      <c r="BS44" s="2" t="s">
        <v>1</v>
      </c>
      <c r="BT44" s="2" t="s">
        <v>1</v>
      </c>
      <c r="BX44" s="2" t="s">
        <v>1</v>
      </c>
      <c r="BY44" s="2">
        <v>109778.2</v>
      </c>
      <c r="BZ44" s="2" t="s">
        <v>1</v>
      </c>
      <c r="CA44" s="2">
        <v>701851.02</v>
      </c>
      <c r="CB44" s="2" t="s">
        <v>1</v>
      </c>
      <c r="CC44" s="2" t="s">
        <v>1</v>
      </c>
      <c r="CD44" s="2" t="s">
        <v>1</v>
      </c>
      <c r="CE44" s="2" t="s">
        <v>1</v>
      </c>
      <c r="CF44" s="2" t="s">
        <v>1</v>
      </c>
      <c r="CG44" s="2" t="s">
        <v>1</v>
      </c>
      <c r="CH44" s="2">
        <v>202</v>
      </c>
      <c r="CI44" s="2" t="s">
        <v>1</v>
      </c>
      <c r="CJ44" s="2" t="s">
        <v>1</v>
      </c>
      <c r="CK44" s="2">
        <v>17820.29</v>
      </c>
      <c r="CL44" s="2" t="s">
        <v>1</v>
      </c>
      <c r="CM44" s="2" t="s">
        <v>1</v>
      </c>
      <c r="CN44" s="2" t="s">
        <v>1</v>
      </c>
      <c r="CO44" s="2" t="s">
        <v>1</v>
      </c>
      <c r="CP44" s="2" t="s">
        <v>1</v>
      </c>
      <c r="CQ44" s="2" t="s">
        <v>1</v>
      </c>
      <c r="CR44" s="2" t="s">
        <v>1</v>
      </c>
      <c r="CS44" s="2" t="s">
        <v>1</v>
      </c>
      <c r="CT44" s="2" t="s">
        <v>1</v>
      </c>
      <c r="CU44" s="2" t="s">
        <v>1</v>
      </c>
      <c r="CV44" s="2" t="s">
        <v>1</v>
      </c>
      <c r="CW44" s="2" t="s">
        <v>1</v>
      </c>
      <c r="CX44" s="2" t="s">
        <v>1</v>
      </c>
      <c r="CY44" s="2" t="s">
        <v>1</v>
      </c>
      <c r="CZ44" s="2" t="s">
        <v>1</v>
      </c>
      <c r="DA44" s="2">
        <v>13.59</v>
      </c>
      <c r="DB44" s="2" t="s">
        <v>1</v>
      </c>
      <c r="DC44" s="2" t="s">
        <v>1</v>
      </c>
      <c r="DD44" s="2" t="s">
        <v>1</v>
      </c>
      <c r="DE44" s="2" t="s">
        <v>1</v>
      </c>
      <c r="DF44" s="2" t="s">
        <v>1</v>
      </c>
      <c r="DG44" s="2" t="s">
        <v>1</v>
      </c>
      <c r="DH44" s="2" t="s">
        <v>1</v>
      </c>
      <c r="DI44" s="2" t="s">
        <v>1</v>
      </c>
      <c r="DJ44" s="2" t="s">
        <v>1</v>
      </c>
      <c r="DK44" s="2" t="s">
        <v>1</v>
      </c>
      <c r="DL44" s="2" t="s">
        <v>1</v>
      </c>
      <c r="DM44" s="2" t="s">
        <v>1</v>
      </c>
      <c r="DN44" s="2" t="s">
        <v>1</v>
      </c>
      <c r="DO44" s="2" t="s">
        <v>1</v>
      </c>
      <c r="DP44" s="2" t="s">
        <v>1</v>
      </c>
      <c r="DQ44" s="2" t="s">
        <v>1</v>
      </c>
      <c r="DR44" s="2" t="s">
        <v>1</v>
      </c>
      <c r="DS44" s="2" t="s">
        <v>1</v>
      </c>
      <c r="DT44" s="2" t="s">
        <v>1</v>
      </c>
      <c r="DU44" s="2" t="s">
        <v>1</v>
      </c>
      <c r="DV44" s="2" t="s">
        <v>1</v>
      </c>
      <c r="DW44" s="2" t="s">
        <v>1</v>
      </c>
      <c r="DX44" s="2" t="s">
        <v>1</v>
      </c>
      <c r="DY44" s="2">
        <v>53049</v>
      </c>
      <c r="DZ44" s="2">
        <v>54400</v>
      </c>
      <c r="EA44" s="2" t="s">
        <v>1</v>
      </c>
      <c r="EB44" s="2" t="s">
        <v>1</v>
      </c>
      <c r="EC44" s="2" t="s">
        <v>1</v>
      </c>
      <c r="ED44" s="2" t="s">
        <v>1</v>
      </c>
      <c r="EE44" s="2" t="s">
        <v>1</v>
      </c>
      <c r="EF44" s="2" t="s">
        <v>1</v>
      </c>
      <c r="EG44" s="2" t="s">
        <v>1</v>
      </c>
      <c r="EH44" s="2" t="s">
        <v>1</v>
      </c>
      <c r="EI44" s="2" t="s">
        <v>1</v>
      </c>
      <c r="EJ44" s="2" t="s">
        <v>1</v>
      </c>
      <c r="EK44" s="2" t="s">
        <v>1</v>
      </c>
      <c r="EL44" s="2" t="s">
        <v>1</v>
      </c>
      <c r="EM44" s="2" t="s">
        <v>1</v>
      </c>
      <c r="EN44" s="2" t="s">
        <v>1</v>
      </c>
      <c r="EO44" s="2" t="s">
        <v>1</v>
      </c>
      <c r="EP44" s="2" t="s">
        <v>1</v>
      </c>
      <c r="EQ44" s="2" t="s">
        <v>1</v>
      </c>
      <c r="ER44" s="2" t="s">
        <v>1</v>
      </c>
      <c r="ES44" s="2" t="s">
        <v>1</v>
      </c>
      <c r="ET44" s="2" t="s">
        <v>1</v>
      </c>
      <c r="EU44" s="2" t="s">
        <v>1</v>
      </c>
      <c r="EV44" s="2" t="s">
        <v>1</v>
      </c>
      <c r="EW44" s="2" t="s">
        <v>1</v>
      </c>
      <c r="EX44" s="2" t="s">
        <v>1</v>
      </c>
      <c r="EY44" s="2" t="s">
        <v>1</v>
      </c>
      <c r="EZ44" s="2" t="s">
        <v>1</v>
      </c>
      <c r="FA44" s="2" t="s">
        <v>1</v>
      </c>
      <c r="FB44" s="2" t="s">
        <v>1</v>
      </c>
      <c r="FC44" s="2" t="s">
        <v>1</v>
      </c>
      <c r="FD44" s="2" t="s">
        <v>1</v>
      </c>
      <c r="FE44" s="2">
        <v>57640</v>
      </c>
      <c r="FF44" s="2">
        <v>63922</v>
      </c>
      <c r="FG44" s="2" t="s">
        <v>1</v>
      </c>
      <c r="FH44" s="2">
        <v>8065</v>
      </c>
      <c r="FI44" s="2" t="s">
        <v>1</v>
      </c>
      <c r="FJ44" s="2">
        <v>5765</v>
      </c>
      <c r="FK44" s="2" t="s">
        <v>1</v>
      </c>
      <c r="FL44" s="2" t="s">
        <v>1</v>
      </c>
      <c r="FM44" s="2" t="s">
        <v>1</v>
      </c>
      <c r="FN44" s="2" t="s">
        <v>1</v>
      </c>
      <c r="FO44" s="2" t="s">
        <v>1</v>
      </c>
      <c r="FP44" s="2" t="s">
        <v>1</v>
      </c>
      <c r="FQ44" s="2" t="s">
        <v>1</v>
      </c>
      <c r="FR44" s="2" t="s">
        <v>1</v>
      </c>
      <c r="FS44" s="2">
        <v>6649</v>
      </c>
      <c r="FT44" s="2">
        <v>14266.4</v>
      </c>
      <c r="FU44" s="2" t="s">
        <v>1</v>
      </c>
      <c r="FV44" s="2">
        <v>29962.1</v>
      </c>
      <c r="FW44" s="2" t="s">
        <v>1</v>
      </c>
      <c r="FX44" s="2" t="s">
        <v>1</v>
      </c>
      <c r="FY44" s="2" t="s">
        <v>1</v>
      </c>
      <c r="FZ44" s="2" t="s">
        <v>1</v>
      </c>
      <c r="GA44" s="2" t="s">
        <v>1</v>
      </c>
      <c r="GB44" s="2" t="s">
        <v>1</v>
      </c>
      <c r="GC44" s="2" t="s">
        <v>1</v>
      </c>
      <c r="GD44" s="2">
        <v>37395</v>
      </c>
      <c r="GE44" s="2" t="s">
        <v>1</v>
      </c>
      <c r="GF44" s="2">
        <v>7788</v>
      </c>
      <c r="GG44" s="2" t="s">
        <v>1</v>
      </c>
      <c r="GH44" s="2" t="s">
        <v>1</v>
      </c>
      <c r="GI44" s="2">
        <v>1731</v>
      </c>
      <c r="GJ44" s="2">
        <v>16674.82</v>
      </c>
      <c r="GK44" s="2">
        <v>13426.6</v>
      </c>
      <c r="GL44" s="2" t="s">
        <v>1</v>
      </c>
      <c r="GM44" s="2" t="s">
        <v>1</v>
      </c>
      <c r="GN44" s="2">
        <v>50160</v>
      </c>
      <c r="GO44" s="2">
        <v>3959</v>
      </c>
      <c r="GP44" s="2" t="s">
        <v>1</v>
      </c>
      <c r="GQ44" s="2">
        <v>453556.44</v>
      </c>
      <c r="GR44" s="2">
        <v>1210</v>
      </c>
      <c r="GS44" s="2">
        <v>9849</v>
      </c>
      <c r="GT44" s="2">
        <v>2801</v>
      </c>
      <c r="GU44" s="2">
        <v>1679</v>
      </c>
      <c r="GV44" s="2" t="s">
        <v>1</v>
      </c>
      <c r="GW44" s="2" t="s">
        <v>1</v>
      </c>
      <c r="GX44" s="2" t="s">
        <v>1</v>
      </c>
      <c r="GY44" s="2" t="s">
        <v>1</v>
      </c>
      <c r="GZ44" s="2" t="s">
        <v>1</v>
      </c>
      <c r="HA44" s="2" t="s">
        <v>1</v>
      </c>
      <c r="HB44" s="2" t="s">
        <v>1</v>
      </c>
      <c r="HC44" s="2" t="s">
        <v>1</v>
      </c>
      <c r="HD44" s="2" t="s">
        <v>1</v>
      </c>
      <c r="HE44" s="2" t="s">
        <v>1</v>
      </c>
      <c r="HF44" s="2">
        <v>1520</v>
      </c>
      <c r="HG44" s="2">
        <v>3441</v>
      </c>
      <c r="HH44" s="2" t="s">
        <v>1</v>
      </c>
      <c r="HI44" s="2" t="s">
        <v>1</v>
      </c>
      <c r="HJ44" s="2" t="s">
        <v>1</v>
      </c>
      <c r="HK44" s="2" t="s">
        <v>1</v>
      </c>
      <c r="HL44" s="2" t="s">
        <v>1</v>
      </c>
      <c r="HM44" s="2" t="s">
        <v>1</v>
      </c>
      <c r="HN44" s="2" t="s">
        <v>1</v>
      </c>
      <c r="HO44" s="2" t="s">
        <v>1</v>
      </c>
      <c r="HP44" s="2" t="s">
        <v>1</v>
      </c>
      <c r="HQ44" s="2" t="s">
        <v>1</v>
      </c>
      <c r="HR44" s="2">
        <v>4936.8</v>
      </c>
      <c r="HS44" s="2" t="s">
        <v>1</v>
      </c>
      <c r="HT44" s="2" t="s">
        <v>1</v>
      </c>
      <c r="HU44" s="2" t="s">
        <v>1</v>
      </c>
      <c r="HV44" s="2" t="s">
        <v>1</v>
      </c>
      <c r="HW44" s="2">
        <v>39024.46</v>
      </c>
      <c r="HX44" s="2" t="s">
        <v>1</v>
      </c>
      <c r="HY44" s="2" t="s">
        <v>1</v>
      </c>
      <c r="HZ44" s="2" t="s">
        <v>1</v>
      </c>
      <c r="IA44" s="2">
        <v>0</v>
      </c>
      <c r="IB44" s="2" t="s">
        <v>1</v>
      </c>
      <c r="IC44" s="2" t="s">
        <v>1</v>
      </c>
      <c r="ID44" s="2" t="s">
        <v>1</v>
      </c>
      <c r="IE44" s="2" t="s">
        <v>1</v>
      </c>
      <c r="IF44" s="2" t="s">
        <v>1</v>
      </c>
      <c r="IG44" s="2" t="s">
        <v>1</v>
      </c>
      <c r="IH44" s="2" t="s">
        <v>1</v>
      </c>
      <c r="II44" s="2" t="s">
        <v>1</v>
      </c>
      <c r="IJ44" s="2" t="s">
        <v>1</v>
      </c>
      <c r="IK44" s="2">
        <v>34580</v>
      </c>
      <c r="IL44" s="2" t="s">
        <v>1</v>
      </c>
      <c r="IM44" s="2" t="s">
        <v>1</v>
      </c>
      <c r="IN44" s="2">
        <v>500</v>
      </c>
      <c r="IO44" s="2">
        <v>14118</v>
      </c>
      <c r="IP44" s="2" t="s">
        <v>1</v>
      </c>
      <c r="IQ44" s="2" t="s">
        <v>1</v>
      </c>
      <c r="IR44" s="2" t="s">
        <v>1</v>
      </c>
      <c r="IS44" s="2" t="s">
        <v>1</v>
      </c>
      <c r="IT44" s="2" t="s">
        <v>1</v>
      </c>
      <c r="IU44" s="2" t="s">
        <v>1</v>
      </c>
      <c r="IV44" s="2" t="s">
        <v>1</v>
      </c>
      <c r="IW44" s="2" t="s">
        <v>1</v>
      </c>
      <c r="IX44" s="2" t="s">
        <v>1</v>
      </c>
      <c r="IY44" s="2" t="s">
        <v>1</v>
      </c>
      <c r="IZ44" s="2" t="s">
        <v>1</v>
      </c>
      <c r="JA44" s="2" t="s">
        <v>1</v>
      </c>
      <c r="JB44" s="2" t="s">
        <v>1</v>
      </c>
      <c r="JC44" s="2" t="s">
        <v>1</v>
      </c>
      <c r="JD44" s="2" t="s">
        <v>1</v>
      </c>
      <c r="JE44" s="2" t="s">
        <v>1</v>
      </c>
      <c r="JF44" s="2" t="s">
        <v>1</v>
      </c>
      <c r="JG44" s="2" t="s">
        <v>1</v>
      </c>
      <c r="JH44" s="2" t="s">
        <v>1</v>
      </c>
      <c r="JI44" s="2" t="s">
        <v>1</v>
      </c>
      <c r="JJ44" s="2" t="s">
        <v>1</v>
      </c>
      <c r="JK44" s="2" t="s">
        <v>1</v>
      </c>
      <c r="JL44" s="2" t="s">
        <v>1</v>
      </c>
      <c r="JM44" s="2" t="s">
        <v>1</v>
      </c>
      <c r="JN44" s="2" t="s">
        <v>1</v>
      </c>
      <c r="JO44" s="2" t="s">
        <v>1</v>
      </c>
      <c r="JP44" s="2" t="s">
        <v>1</v>
      </c>
      <c r="JQ44" s="2" t="s">
        <v>1</v>
      </c>
      <c r="JR44" s="2" t="s">
        <v>1</v>
      </c>
      <c r="JS44" s="2" t="s">
        <v>1</v>
      </c>
      <c r="JT44" s="2" t="s">
        <v>1</v>
      </c>
      <c r="JU44" s="2" t="s">
        <v>1</v>
      </c>
      <c r="JV44" s="2" t="s">
        <v>1</v>
      </c>
      <c r="JW44" s="2" t="s">
        <v>1</v>
      </c>
      <c r="JX44" s="2" t="s">
        <v>1</v>
      </c>
      <c r="JY44" s="2" t="s">
        <v>1</v>
      </c>
      <c r="JZ44" s="2" t="s">
        <v>1</v>
      </c>
      <c r="KA44" s="2" t="s">
        <v>1</v>
      </c>
      <c r="KB44" s="2" t="s">
        <v>1</v>
      </c>
      <c r="KC44" s="2" t="s">
        <v>1</v>
      </c>
      <c r="KD44" s="2" t="s">
        <v>1</v>
      </c>
      <c r="KE44" s="2" t="s">
        <v>1</v>
      </c>
      <c r="KF44" s="2" t="s">
        <v>1</v>
      </c>
      <c r="KG44" s="2" t="s">
        <v>1</v>
      </c>
      <c r="KH44" s="2" t="s">
        <v>1</v>
      </c>
      <c r="KI44" s="2" t="s">
        <v>1</v>
      </c>
      <c r="KJ44" s="2" t="s">
        <v>1</v>
      </c>
      <c r="KK44" s="2" t="s">
        <v>1</v>
      </c>
      <c r="KL44" s="2" t="s">
        <v>1</v>
      </c>
      <c r="KM44" s="2" t="s">
        <v>1</v>
      </c>
      <c r="KN44" s="2" t="s">
        <v>1</v>
      </c>
      <c r="KO44" s="2" t="s">
        <v>1</v>
      </c>
      <c r="KP44" s="2" t="s">
        <v>1</v>
      </c>
      <c r="KQ44" s="2" t="s">
        <v>1</v>
      </c>
      <c r="KR44" s="2" t="s">
        <v>1</v>
      </c>
      <c r="KS44" s="2" t="s">
        <v>1</v>
      </c>
      <c r="KT44" s="2" t="s">
        <v>1</v>
      </c>
      <c r="KU44" s="2" t="s">
        <v>1</v>
      </c>
      <c r="KV44" s="2" t="s">
        <v>1</v>
      </c>
      <c r="KW44" s="2" t="s">
        <v>1</v>
      </c>
      <c r="KX44" s="2" t="s">
        <v>1</v>
      </c>
      <c r="KY44" s="2" t="s">
        <v>1</v>
      </c>
      <c r="KZ44" s="2" t="s">
        <v>1</v>
      </c>
      <c r="LA44" s="2" t="s">
        <v>1</v>
      </c>
      <c r="LB44" s="2" t="s">
        <v>1</v>
      </c>
      <c r="LC44" s="2" t="s">
        <v>1</v>
      </c>
      <c r="LD44" s="2" t="s">
        <v>1</v>
      </c>
      <c r="LE44" s="2" t="s">
        <v>1</v>
      </c>
      <c r="LF44" s="2" t="s">
        <v>1</v>
      </c>
      <c r="LG44" s="2" t="s">
        <v>1</v>
      </c>
    </row>
    <row r="45" spans="1:319" x14ac:dyDescent="0.3">
      <c r="A45" s="2" t="s">
        <v>40</v>
      </c>
      <c r="B45" s="2">
        <v>232</v>
      </c>
      <c r="C45" s="23">
        <f t="shared" si="63"/>
        <v>290991.95999999996</v>
      </c>
      <c r="D45" s="23">
        <f t="shared" si="64"/>
        <v>4516956.21</v>
      </c>
      <c r="E45" s="23">
        <f t="shared" si="65"/>
        <v>19469.638836206897</v>
      </c>
      <c r="F45" s="23">
        <f t="shared" si="66"/>
        <v>3044366.16</v>
      </c>
      <c r="G45" s="23">
        <f t="shared" si="67"/>
        <v>1348403.05</v>
      </c>
      <c r="H45" s="23">
        <f t="shared" si="68"/>
        <v>8502</v>
      </c>
      <c r="I45" s="23">
        <f t="shared" si="69"/>
        <v>115685</v>
      </c>
      <c r="J45" s="23">
        <f t="shared" si="70"/>
        <v>498.64224137931035</v>
      </c>
      <c r="K45" s="23">
        <f t="shared" si="71"/>
        <v>115685</v>
      </c>
      <c r="L45" s="23">
        <f t="shared" si="72"/>
        <v>0</v>
      </c>
      <c r="M45" s="23">
        <f t="shared" si="73"/>
        <v>1183843.05</v>
      </c>
      <c r="N45" s="23">
        <f t="shared" si="74"/>
        <v>13122.267931034483</v>
      </c>
      <c r="O45" s="23">
        <f t="shared" si="75"/>
        <v>690586.63</v>
      </c>
      <c r="P45" s="23">
        <f t="shared" si="76"/>
        <v>681144.49</v>
      </c>
      <c r="Q45" s="23">
        <f t="shared" si="77"/>
        <v>1138119.79</v>
      </c>
      <c r="R45" s="23">
        <f t="shared" si="78"/>
        <v>2889356.1</v>
      </c>
      <c r="S45" s="23">
        <f t="shared" si="79"/>
        <v>12454.121120689655</v>
      </c>
      <c r="T45" s="23">
        <f t="shared" si="80"/>
        <v>155010.06000000006</v>
      </c>
      <c r="U45" s="7">
        <f t="shared" si="81"/>
        <v>5.0917022412310629E-2</v>
      </c>
      <c r="V45" s="23">
        <f t="shared" si="82"/>
        <v>59680</v>
      </c>
      <c r="W45" s="23">
        <f t="shared" si="83"/>
        <v>83790</v>
      </c>
      <c r="X45" s="23">
        <f t="shared" si="84"/>
        <v>11140.06</v>
      </c>
      <c r="Y45" s="23">
        <f t="shared" si="85"/>
        <v>400</v>
      </c>
      <c r="Z45" s="23">
        <f t="shared" si="86"/>
        <v>0</v>
      </c>
      <c r="AA45" s="23">
        <f t="shared" si="87"/>
        <v>379505.19</v>
      </c>
      <c r="AB45" s="23">
        <f t="shared" si="88"/>
        <v>4225964.25</v>
      </c>
      <c r="AC45" s="23">
        <f t="shared" si="89"/>
        <v>18215.363146551725</v>
      </c>
      <c r="AD45" s="23">
        <f t="shared" si="90"/>
        <v>1940829.8</v>
      </c>
      <c r="AE45" s="23">
        <f t="shared" si="91"/>
        <v>8365.6456896551717</v>
      </c>
      <c r="AF45" s="23">
        <f t="shared" si="92"/>
        <v>546381</v>
      </c>
      <c r="AG45" s="23">
        <f t="shared" si="93"/>
        <v>2355.0905172413795</v>
      </c>
      <c r="AH45" s="23">
        <f t="shared" si="94"/>
        <v>1465985.81</v>
      </c>
      <c r="AI45" s="23">
        <f t="shared" si="95"/>
        <v>23422</v>
      </c>
      <c r="AJ45" s="23">
        <f t="shared" si="96"/>
        <v>231694.99</v>
      </c>
      <c r="AK45" s="23">
        <f t="shared" si="97"/>
        <v>2285134.4500000002</v>
      </c>
      <c r="AL45" s="23">
        <f t="shared" si="98"/>
        <v>9849.7174568965529</v>
      </c>
      <c r="AM45" s="23">
        <f t="shared" si="99"/>
        <v>2285134.4500000002</v>
      </c>
      <c r="AN45" s="23">
        <f t="shared" si="100"/>
        <v>0</v>
      </c>
      <c r="AO45" s="2">
        <v>526713.28</v>
      </c>
      <c r="AP45" s="2">
        <v>76659.240000000005</v>
      </c>
      <c r="AQ45" s="2">
        <v>87214.11</v>
      </c>
      <c r="AR45" s="2" t="s">
        <v>1</v>
      </c>
      <c r="AS45" s="2">
        <v>471574.49</v>
      </c>
      <c r="AT45" s="2">
        <v>209570</v>
      </c>
      <c r="AU45" s="2" t="s">
        <v>1</v>
      </c>
      <c r="AV45" s="2">
        <v>1138119.79</v>
      </c>
      <c r="AX45" s="2" t="s">
        <v>1</v>
      </c>
      <c r="AY45" s="2" t="s">
        <v>1</v>
      </c>
      <c r="AZ45" s="2" t="s">
        <v>1</v>
      </c>
      <c r="BA45" s="2" t="s">
        <v>1</v>
      </c>
      <c r="BB45" s="2">
        <v>59680</v>
      </c>
      <c r="BC45" s="2" t="s">
        <v>1</v>
      </c>
      <c r="BD45" s="2">
        <v>0</v>
      </c>
      <c r="BE45" s="2" t="s">
        <v>1</v>
      </c>
      <c r="BF45" s="2">
        <v>79565</v>
      </c>
      <c r="BG45" s="2">
        <v>4225</v>
      </c>
      <c r="BH45" s="2" t="s">
        <v>1</v>
      </c>
      <c r="BI45" s="2">
        <v>0</v>
      </c>
      <c r="BJ45" s="2" t="s">
        <v>1</v>
      </c>
      <c r="BK45" s="2" t="s">
        <v>1</v>
      </c>
      <c r="BL45" s="2" t="s">
        <v>1</v>
      </c>
      <c r="BM45" s="2" t="s">
        <v>1</v>
      </c>
      <c r="BN45" s="2" t="s">
        <v>1</v>
      </c>
      <c r="BO45" s="2" t="s">
        <v>1</v>
      </c>
      <c r="BP45" s="2">
        <v>11140.06</v>
      </c>
      <c r="BQ45" s="2" t="s">
        <v>1</v>
      </c>
      <c r="BR45" s="2" t="s">
        <v>1</v>
      </c>
      <c r="BS45" s="2" t="s">
        <v>1</v>
      </c>
      <c r="BT45" s="2">
        <v>400</v>
      </c>
      <c r="BX45" s="2" t="s">
        <v>1</v>
      </c>
      <c r="BY45" s="2">
        <v>379505.19</v>
      </c>
      <c r="BZ45" s="2" t="s">
        <v>1</v>
      </c>
      <c r="CA45" s="2">
        <v>29157</v>
      </c>
      <c r="CB45" s="2" t="s">
        <v>1</v>
      </c>
      <c r="CC45" s="2" t="s">
        <v>1</v>
      </c>
      <c r="CD45" s="2" t="s">
        <v>1</v>
      </c>
      <c r="CE45" s="2" t="s">
        <v>1</v>
      </c>
      <c r="CF45" s="2" t="s">
        <v>1</v>
      </c>
      <c r="CG45" s="2">
        <v>1126348</v>
      </c>
      <c r="CH45" s="2" t="s">
        <v>1</v>
      </c>
      <c r="CI45" s="2" t="s">
        <v>1</v>
      </c>
      <c r="CJ45" s="2" t="s">
        <v>1</v>
      </c>
      <c r="CK45" s="2">
        <v>28338.05</v>
      </c>
      <c r="CL45" s="2" t="s">
        <v>1</v>
      </c>
      <c r="CM45" s="2" t="s">
        <v>1</v>
      </c>
      <c r="CN45" s="2" t="s">
        <v>1</v>
      </c>
      <c r="CO45" s="2" t="s">
        <v>1</v>
      </c>
      <c r="CP45" s="2" t="s">
        <v>1</v>
      </c>
      <c r="CQ45" s="2" t="s">
        <v>1</v>
      </c>
      <c r="CR45" s="2" t="s">
        <v>1</v>
      </c>
      <c r="CS45" s="2" t="s">
        <v>1</v>
      </c>
      <c r="CT45" s="2" t="s">
        <v>1</v>
      </c>
      <c r="CU45" s="2" t="s">
        <v>1</v>
      </c>
      <c r="CV45" s="2" t="s">
        <v>1</v>
      </c>
      <c r="CW45" s="2" t="s">
        <v>1</v>
      </c>
      <c r="CX45" s="2" t="s">
        <v>1</v>
      </c>
      <c r="CY45" s="2" t="s">
        <v>1</v>
      </c>
      <c r="CZ45" s="2" t="s">
        <v>1</v>
      </c>
      <c r="DA45" s="2">
        <v>4924</v>
      </c>
      <c r="DB45" s="2" t="s">
        <v>1</v>
      </c>
      <c r="DC45" s="2" t="s">
        <v>1</v>
      </c>
      <c r="DD45" s="2" t="s">
        <v>1</v>
      </c>
      <c r="DE45" s="2" t="s">
        <v>1</v>
      </c>
      <c r="DF45" s="2">
        <v>159636</v>
      </c>
      <c r="DG45" s="2" t="s">
        <v>1</v>
      </c>
      <c r="DH45" s="2" t="s">
        <v>1</v>
      </c>
      <c r="DI45" s="2" t="s">
        <v>1</v>
      </c>
      <c r="DJ45" s="2" t="s">
        <v>1</v>
      </c>
      <c r="DK45" s="2" t="s">
        <v>1</v>
      </c>
      <c r="DL45" s="2" t="s">
        <v>1</v>
      </c>
      <c r="DM45" s="2" t="s">
        <v>1</v>
      </c>
      <c r="DN45" s="2">
        <v>8502</v>
      </c>
      <c r="DO45" s="2" t="s">
        <v>1</v>
      </c>
      <c r="DP45" s="2" t="s">
        <v>1</v>
      </c>
      <c r="DQ45" s="2" t="s">
        <v>1</v>
      </c>
      <c r="DR45" s="2" t="s">
        <v>1</v>
      </c>
      <c r="DS45" s="2" t="s">
        <v>1</v>
      </c>
      <c r="DT45" s="2" t="s">
        <v>1</v>
      </c>
      <c r="DU45" s="2" t="s">
        <v>1</v>
      </c>
      <c r="DV45" s="2" t="s">
        <v>1</v>
      </c>
      <c r="DW45" s="2" t="s">
        <v>1</v>
      </c>
      <c r="DX45" s="2" t="s">
        <v>1</v>
      </c>
      <c r="DY45" s="2">
        <v>29919</v>
      </c>
      <c r="DZ45" s="2">
        <v>54400</v>
      </c>
      <c r="EA45" s="2" t="s">
        <v>1</v>
      </c>
      <c r="EB45" s="2">
        <v>25014</v>
      </c>
      <c r="EC45" s="2" t="s">
        <v>1</v>
      </c>
      <c r="ED45" s="2" t="s">
        <v>1</v>
      </c>
      <c r="EE45" s="2" t="s">
        <v>1</v>
      </c>
      <c r="EF45" s="2">
        <v>6352</v>
      </c>
      <c r="EG45" s="2" t="s">
        <v>1</v>
      </c>
      <c r="EH45" s="2" t="s">
        <v>1</v>
      </c>
      <c r="EI45" s="2" t="s">
        <v>1</v>
      </c>
      <c r="EJ45" s="2" t="s">
        <v>1</v>
      </c>
      <c r="EK45" s="2" t="s">
        <v>1</v>
      </c>
      <c r="EL45" s="2" t="s">
        <v>1</v>
      </c>
      <c r="EM45" s="2" t="s">
        <v>1</v>
      </c>
      <c r="EN45" s="2" t="s">
        <v>1</v>
      </c>
      <c r="EO45" s="2" t="s">
        <v>1</v>
      </c>
      <c r="EP45" s="2" t="s">
        <v>1</v>
      </c>
      <c r="EQ45" s="2" t="s">
        <v>1</v>
      </c>
      <c r="ER45" s="2" t="s">
        <v>1</v>
      </c>
      <c r="ES45" s="2" t="s">
        <v>1</v>
      </c>
      <c r="ET45" s="2" t="s">
        <v>1</v>
      </c>
      <c r="EU45" s="2" t="s">
        <v>1</v>
      </c>
      <c r="EV45" s="2" t="s">
        <v>1</v>
      </c>
      <c r="EW45" s="2" t="s">
        <v>1</v>
      </c>
      <c r="EX45" s="2" t="s">
        <v>1</v>
      </c>
      <c r="EY45" s="2" t="s">
        <v>1</v>
      </c>
      <c r="EZ45" s="2" t="s">
        <v>1</v>
      </c>
      <c r="FA45" s="2" t="s">
        <v>1</v>
      </c>
      <c r="FB45" s="2" t="s">
        <v>1</v>
      </c>
      <c r="FC45" s="2" t="s">
        <v>1</v>
      </c>
      <c r="FD45" s="2" t="s">
        <v>1</v>
      </c>
      <c r="FE45" s="2">
        <v>252391</v>
      </c>
      <c r="FF45" s="2">
        <v>269490</v>
      </c>
      <c r="FG45" s="2" t="s">
        <v>1</v>
      </c>
      <c r="FH45" s="2" t="s">
        <v>1</v>
      </c>
      <c r="FI45" s="2" t="s">
        <v>1</v>
      </c>
      <c r="FJ45" s="2">
        <v>24300</v>
      </c>
      <c r="FK45" s="2">
        <v>200</v>
      </c>
      <c r="FL45" s="2" t="s">
        <v>1</v>
      </c>
      <c r="FM45" s="2" t="s">
        <v>1</v>
      </c>
      <c r="FN45" s="2" t="s">
        <v>1</v>
      </c>
      <c r="FO45" s="2" t="s">
        <v>1</v>
      </c>
      <c r="FP45" s="2" t="s">
        <v>1</v>
      </c>
      <c r="FQ45" s="2" t="s">
        <v>1</v>
      </c>
      <c r="FR45" s="2" t="s">
        <v>1</v>
      </c>
      <c r="FS45" s="2">
        <v>2762</v>
      </c>
      <c r="FT45" s="2">
        <v>35782.6</v>
      </c>
      <c r="FU45" s="2" t="s">
        <v>1</v>
      </c>
      <c r="FV45" s="2">
        <v>108031.56</v>
      </c>
      <c r="FW45" s="2" t="s">
        <v>1</v>
      </c>
      <c r="FX45" s="2" t="s">
        <v>1</v>
      </c>
      <c r="FY45" s="2" t="s">
        <v>1</v>
      </c>
      <c r="FZ45" s="2" t="s">
        <v>1</v>
      </c>
      <c r="GA45" s="2" t="s">
        <v>1</v>
      </c>
      <c r="GB45" s="2" t="s">
        <v>1</v>
      </c>
      <c r="GC45" s="2" t="s">
        <v>1</v>
      </c>
      <c r="GD45" s="2">
        <v>234378</v>
      </c>
      <c r="GE45" s="2" t="s">
        <v>1</v>
      </c>
      <c r="GF45" s="2">
        <v>2478</v>
      </c>
      <c r="GG45" s="2" t="s">
        <v>1</v>
      </c>
      <c r="GH45" s="2" t="s">
        <v>1</v>
      </c>
      <c r="GI45" s="2">
        <v>1507</v>
      </c>
      <c r="GJ45" s="2">
        <v>15994.65</v>
      </c>
      <c r="GK45" s="2">
        <v>28488.55</v>
      </c>
      <c r="GL45" s="2" t="s">
        <v>1</v>
      </c>
      <c r="GM45" s="2">
        <v>2000</v>
      </c>
      <c r="GN45" s="2" t="s">
        <v>1</v>
      </c>
      <c r="GO45" s="2" t="s">
        <v>1</v>
      </c>
      <c r="GP45" s="2" t="s">
        <v>1</v>
      </c>
      <c r="GQ45" s="2">
        <v>430119.95</v>
      </c>
      <c r="GR45" s="2">
        <v>46795.5</v>
      </c>
      <c r="GS45" s="2">
        <v>6190</v>
      </c>
      <c r="GT45" s="2">
        <v>1157</v>
      </c>
      <c r="GU45" s="2">
        <v>3920</v>
      </c>
      <c r="GV45" s="2" t="s">
        <v>1</v>
      </c>
      <c r="GW45" s="2" t="s">
        <v>1</v>
      </c>
      <c r="GX45" s="2" t="s">
        <v>1</v>
      </c>
      <c r="GY45" s="2" t="s">
        <v>1</v>
      </c>
      <c r="GZ45" s="2" t="s">
        <v>1</v>
      </c>
      <c r="HA45" s="2" t="s">
        <v>1</v>
      </c>
      <c r="HB45" s="2" t="s">
        <v>1</v>
      </c>
      <c r="HC45" s="2" t="s">
        <v>1</v>
      </c>
      <c r="HD45" s="2" t="s">
        <v>1</v>
      </c>
      <c r="HE45" s="2" t="s">
        <v>1</v>
      </c>
      <c r="HF45" s="2">
        <v>9400</v>
      </c>
      <c r="HG45" s="2">
        <v>14022</v>
      </c>
      <c r="HH45" s="2" t="s">
        <v>1</v>
      </c>
      <c r="HI45" s="2" t="s">
        <v>1</v>
      </c>
      <c r="HJ45" s="2" t="s">
        <v>1</v>
      </c>
      <c r="HK45" s="2" t="s">
        <v>1</v>
      </c>
      <c r="HL45" s="2" t="s">
        <v>1</v>
      </c>
      <c r="HM45" s="2" t="s">
        <v>1</v>
      </c>
      <c r="HN45" s="2">
        <v>0</v>
      </c>
      <c r="HO45" s="2" t="s">
        <v>1</v>
      </c>
      <c r="HP45" s="2" t="s">
        <v>1</v>
      </c>
      <c r="HQ45" s="2" t="s">
        <v>1</v>
      </c>
      <c r="HR45" s="2">
        <v>24928</v>
      </c>
      <c r="HS45" s="2" t="s">
        <v>1</v>
      </c>
      <c r="HT45" s="2" t="s">
        <v>1</v>
      </c>
      <c r="HU45" s="2" t="s">
        <v>1</v>
      </c>
      <c r="HV45" s="2" t="s">
        <v>1</v>
      </c>
      <c r="HW45" s="2">
        <v>156766.99</v>
      </c>
      <c r="HX45" s="2" t="s">
        <v>1</v>
      </c>
      <c r="HY45" s="2" t="s">
        <v>1</v>
      </c>
      <c r="HZ45" s="2" t="s">
        <v>1</v>
      </c>
      <c r="IA45" s="2" t="s">
        <v>1</v>
      </c>
      <c r="IB45" s="2" t="s">
        <v>1</v>
      </c>
      <c r="IC45" s="2" t="s">
        <v>1</v>
      </c>
      <c r="ID45" s="2" t="s">
        <v>1</v>
      </c>
      <c r="IE45" s="2" t="s">
        <v>1</v>
      </c>
      <c r="IF45" s="2" t="s">
        <v>1</v>
      </c>
      <c r="IG45" s="2">
        <v>50000</v>
      </c>
      <c r="IH45" s="2" t="s">
        <v>1</v>
      </c>
      <c r="II45" s="2" t="s">
        <v>1</v>
      </c>
      <c r="IJ45" s="2" t="s">
        <v>1</v>
      </c>
      <c r="IK45" s="2">
        <v>207742</v>
      </c>
      <c r="IL45" s="2" t="s">
        <v>1</v>
      </c>
      <c r="IM45" s="2" t="s">
        <v>1</v>
      </c>
      <c r="IN45" s="2" t="s">
        <v>1</v>
      </c>
      <c r="IO45" s="2">
        <v>11985</v>
      </c>
      <c r="IP45" s="2" t="s">
        <v>1</v>
      </c>
      <c r="IQ45" s="2" t="s">
        <v>1</v>
      </c>
      <c r="IR45" s="2" t="s">
        <v>1</v>
      </c>
      <c r="IS45" s="2" t="s">
        <v>1</v>
      </c>
      <c r="IT45" s="2" t="s">
        <v>1</v>
      </c>
      <c r="IU45" s="2" t="s">
        <v>1</v>
      </c>
      <c r="IV45" s="2" t="s">
        <v>1</v>
      </c>
      <c r="IW45" s="2" t="s">
        <v>1</v>
      </c>
      <c r="IX45" s="2" t="s">
        <v>1</v>
      </c>
      <c r="IY45" s="2" t="s">
        <v>1</v>
      </c>
      <c r="IZ45" s="2" t="s">
        <v>1</v>
      </c>
      <c r="JA45" s="2" t="s">
        <v>1</v>
      </c>
      <c r="JB45" s="2" t="s">
        <v>1</v>
      </c>
      <c r="JC45" s="2" t="s">
        <v>1</v>
      </c>
      <c r="JD45" s="2" t="s">
        <v>1</v>
      </c>
      <c r="JE45" s="2" t="s">
        <v>1</v>
      </c>
      <c r="JF45" s="2" t="s">
        <v>1</v>
      </c>
      <c r="JG45" s="2" t="s">
        <v>1</v>
      </c>
      <c r="JH45" s="2" t="s">
        <v>1</v>
      </c>
      <c r="JI45" s="2" t="s">
        <v>1</v>
      </c>
      <c r="JJ45" s="2" t="s">
        <v>1</v>
      </c>
      <c r="JK45" s="2" t="s">
        <v>1</v>
      </c>
      <c r="JL45" s="2" t="s">
        <v>1</v>
      </c>
      <c r="JM45" s="2" t="s">
        <v>1</v>
      </c>
      <c r="JN45" s="2" t="s">
        <v>1</v>
      </c>
      <c r="JO45" s="2" t="s">
        <v>1</v>
      </c>
      <c r="JP45" s="2" t="s">
        <v>1</v>
      </c>
      <c r="JQ45" s="2" t="s">
        <v>1</v>
      </c>
      <c r="JR45" s="2" t="s">
        <v>1</v>
      </c>
      <c r="JS45" s="2" t="s">
        <v>1</v>
      </c>
      <c r="JT45" s="2" t="s">
        <v>1</v>
      </c>
      <c r="JU45" s="2">
        <v>62920</v>
      </c>
      <c r="JV45" s="2">
        <v>2221766.4500000002</v>
      </c>
      <c r="JW45" s="2" t="s">
        <v>1</v>
      </c>
      <c r="JX45" s="2" t="s">
        <v>1</v>
      </c>
      <c r="JY45" s="2" t="s">
        <v>1</v>
      </c>
      <c r="JZ45" s="2" t="s">
        <v>1</v>
      </c>
      <c r="KA45" s="2" t="s">
        <v>1</v>
      </c>
      <c r="KB45" s="2" t="s">
        <v>1</v>
      </c>
      <c r="KC45" s="2">
        <v>448</v>
      </c>
      <c r="KD45" s="2" t="s">
        <v>1</v>
      </c>
      <c r="KE45" s="2" t="s">
        <v>1</v>
      </c>
      <c r="KF45" s="2" t="s">
        <v>1</v>
      </c>
      <c r="KG45" s="2" t="s">
        <v>1</v>
      </c>
      <c r="KH45" s="2" t="s">
        <v>1</v>
      </c>
      <c r="KI45" s="2" t="s">
        <v>1</v>
      </c>
      <c r="KJ45" s="2" t="s">
        <v>1</v>
      </c>
      <c r="KK45" s="2" t="s">
        <v>1</v>
      </c>
      <c r="KL45" s="2" t="s">
        <v>1</v>
      </c>
      <c r="KM45" s="2" t="s">
        <v>1</v>
      </c>
      <c r="KN45" s="2" t="s">
        <v>1</v>
      </c>
      <c r="KO45" s="2" t="s">
        <v>1</v>
      </c>
      <c r="KP45" s="2" t="s">
        <v>1</v>
      </c>
      <c r="KQ45" s="2" t="s">
        <v>1</v>
      </c>
      <c r="KR45" s="2" t="s">
        <v>1</v>
      </c>
      <c r="KS45" s="2" t="s">
        <v>1</v>
      </c>
      <c r="KT45" s="2" t="s">
        <v>1</v>
      </c>
      <c r="KU45" s="2" t="s">
        <v>1</v>
      </c>
      <c r="KV45" s="2" t="s">
        <v>1</v>
      </c>
      <c r="KW45" s="2" t="s">
        <v>1</v>
      </c>
      <c r="KX45" s="2" t="s">
        <v>1</v>
      </c>
      <c r="KY45" s="2" t="s">
        <v>1</v>
      </c>
      <c r="KZ45" s="2" t="s">
        <v>1</v>
      </c>
      <c r="LA45" s="2" t="s">
        <v>1</v>
      </c>
      <c r="LB45" s="2" t="s">
        <v>1</v>
      </c>
      <c r="LC45" s="2" t="s">
        <v>1</v>
      </c>
      <c r="LD45" s="2" t="s">
        <v>1</v>
      </c>
      <c r="LE45" s="2" t="s">
        <v>1</v>
      </c>
      <c r="LF45" s="2" t="s">
        <v>1</v>
      </c>
      <c r="LG45" s="2" t="s">
        <v>1</v>
      </c>
    </row>
    <row r="46" spans="1:319" x14ac:dyDescent="0.3">
      <c r="A46" s="2" t="s">
        <v>41</v>
      </c>
      <c r="B46" s="2">
        <v>1473</v>
      </c>
      <c r="C46" s="23">
        <f t="shared" si="63"/>
        <v>9428446.5900000185</v>
      </c>
      <c r="D46" s="23">
        <f t="shared" si="64"/>
        <v>71445367.170000002</v>
      </c>
      <c r="E46" s="23">
        <f t="shared" si="65"/>
        <v>48503.304256619143</v>
      </c>
      <c r="F46" s="23">
        <f t="shared" si="66"/>
        <v>26002971.720000003</v>
      </c>
      <c r="G46" s="23">
        <f t="shared" si="67"/>
        <v>38239605.899999999</v>
      </c>
      <c r="H46" s="23">
        <f t="shared" si="68"/>
        <v>2102646.02</v>
      </c>
      <c r="I46" s="23">
        <f t="shared" si="69"/>
        <v>5100143.5299999993</v>
      </c>
      <c r="J46" s="23">
        <f t="shared" si="70"/>
        <v>3462.4192328581121</v>
      </c>
      <c r="K46" s="23">
        <f t="shared" si="71"/>
        <v>5100143.5299999993</v>
      </c>
      <c r="L46" s="23">
        <f t="shared" si="72"/>
        <v>0</v>
      </c>
      <c r="M46" s="23">
        <f t="shared" si="73"/>
        <v>26764277.420000002</v>
      </c>
      <c r="N46" s="23">
        <f t="shared" si="74"/>
        <v>17653.069735234218</v>
      </c>
      <c r="O46" s="23">
        <f t="shared" si="75"/>
        <v>3959544.0300000003</v>
      </c>
      <c r="P46" s="23">
        <f t="shared" si="76"/>
        <v>12006233.41</v>
      </c>
      <c r="Q46" s="23">
        <f t="shared" si="77"/>
        <v>7309752.7300000004</v>
      </c>
      <c r="R46" s="23">
        <f t="shared" si="78"/>
        <v>24195314.580000002</v>
      </c>
      <c r="S46" s="23">
        <f t="shared" si="79"/>
        <v>16425.875478615071</v>
      </c>
      <c r="T46" s="23">
        <f t="shared" si="80"/>
        <v>1807657.1400000006</v>
      </c>
      <c r="U46" s="7">
        <f t="shared" si="81"/>
        <v>6.9517328998579569E-2</v>
      </c>
      <c r="V46" s="23">
        <f t="shared" si="82"/>
        <v>8873</v>
      </c>
      <c r="W46" s="23">
        <f t="shared" si="83"/>
        <v>1295739</v>
      </c>
      <c r="X46" s="23">
        <f t="shared" si="84"/>
        <v>247637.88</v>
      </c>
      <c r="Y46" s="23">
        <f t="shared" si="85"/>
        <v>255407.26</v>
      </c>
      <c r="Z46" s="23">
        <f t="shared" si="86"/>
        <v>0</v>
      </c>
      <c r="AA46" s="23">
        <f t="shared" si="87"/>
        <v>919784.41</v>
      </c>
      <c r="AB46" s="23">
        <f t="shared" si="88"/>
        <v>62016920.579999983</v>
      </c>
      <c r="AC46" s="23">
        <f t="shared" si="89"/>
        <v>42102.457963340108</v>
      </c>
      <c r="AD46" s="23">
        <f t="shared" si="90"/>
        <v>51545113.459999986</v>
      </c>
      <c r="AE46" s="23">
        <f t="shared" si="91"/>
        <v>34993.288160217235</v>
      </c>
      <c r="AF46" s="23">
        <f t="shared" si="92"/>
        <v>10079548</v>
      </c>
      <c r="AG46" s="23">
        <f t="shared" si="93"/>
        <v>6842.8703326544464</v>
      </c>
      <c r="AH46" s="23">
        <f t="shared" si="94"/>
        <v>37768917.36999999</v>
      </c>
      <c r="AI46" s="23">
        <f t="shared" si="95"/>
        <v>451159.29</v>
      </c>
      <c r="AJ46" s="23">
        <f t="shared" si="96"/>
        <v>3130115.9200000004</v>
      </c>
      <c r="AK46" s="23">
        <f t="shared" si="97"/>
        <v>10471807.119999999</v>
      </c>
      <c r="AL46" s="23">
        <f t="shared" si="98"/>
        <v>7109.169803122878</v>
      </c>
      <c r="AM46" s="23">
        <f t="shared" si="99"/>
        <v>10471807.119999999</v>
      </c>
      <c r="AN46" s="23">
        <f t="shared" si="100"/>
        <v>0</v>
      </c>
      <c r="AO46" s="2">
        <v>3528999.37</v>
      </c>
      <c r="AP46" s="2">
        <v>73926.62</v>
      </c>
      <c r="AQ46" s="2">
        <v>356618.04</v>
      </c>
      <c r="AR46" s="2" t="s">
        <v>1</v>
      </c>
      <c r="AS46" s="2">
        <v>3081933.41</v>
      </c>
      <c r="AT46" s="2">
        <v>8924300</v>
      </c>
      <c r="AU46" s="2" t="s">
        <v>1</v>
      </c>
      <c r="AV46" s="2">
        <v>7309752.7300000004</v>
      </c>
      <c r="AX46" s="2" t="s">
        <v>1</v>
      </c>
      <c r="AY46" s="2">
        <v>0</v>
      </c>
      <c r="AZ46" s="2" t="s">
        <v>1</v>
      </c>
      <c r="BA46" s="2">
        <v>6979</v>
      </c>
      <c r="BB46" s="2">
        <v>1894</v>
      </c>
      <c r="BC46" s="2" t="s">
        <v>1</v>
      </c>
      <c r="BD46" s="2" t="s">
        <v>1</v>
      </c>
      <c r="BE46" s="2" t="s">
        <v>1</v>
      </c>
      <c r="BF46" s="2">
        <v>879597</v>
      </c>
      <c r="BG46" s="2">
        <v>54925</v>
      </c>
      <c r="BH46" s="2">
        <v>179886</v>
      </c>
      <c r="BI46" s="2">
        <v>90415</v>
      </c>
      <c r="BJ46" s="2" t="s">
        <v>1</v>
      </c>
      <c r="BK46" s="2">
        <v>90916</v>
      </c>
      <c r="BL46" s="2" t="s">
        <v>1</v>
      </c>
      <c r="BM46" s="2" t="s">
        <v>1</v>
      </c>
      <c r="BN46" s="2" t="s">
        <v>1</v>
      </c>
      <c r="BO46" s="2" t="s">
        <v>1</v>
      </c>
      <c r="BP46" s="2">
        <v>247637.88</v>
      </c>
      <c r="BQ46" s="2" t="s">
        <v>1</v>
      </c>
      <c r="BR46" s="2" t="s">
        <v>1</v>
      </c>
      <c r="BS46" s="2" t="s">
        <v>1</v>
      </c>
      <c r="BT46" s="2">
        <v>255407.26</v>
      </c>
      <c r="BX46" s="2" t="s">
        <v>1</v>
      </c>
      <c r="BY46" s="2">
        <v>919784.41</v>
      </c>
      <c r="BZ46" s="2" t="s">
        <v>1</v>
      </c>
      <c r="CA46" s="2">
        <v>5349446</v>
      </c>
      <c r="CB46" s="2">
        <v>412362</v>
      </c>
      <c r="CC46" s="2">
        <v>13636</v>
      </c>
      <c r="CD46" s="2">
        <v>200000</v>
      </c>
      <c r="CE46" s="2" t="s">
        <v>1</v>
      </c>
      <c r="CF46" s="2" t="s">
        <v>1</v>
      </c>
      <c r="CG46" s="2">
        <v>14963190</v>
      </c>
      <c r="CH46" s="2">
        <v>5425095.46</v>
      </c>
      <c r="CI46" s="2">
        <v>87919</v>
      </c>
      <c r="CJ46" s="2">
        <v>1146</v>
      </c>
      <c r="CK46" s="2">
        <v>311482.96000000002</v>
      </c>
      <c r="CL46" s="2" t="s">
        <v>1</v>
      </c>
      <c r="CM46" s="2" t="s">
        <v>1</v>
      </c>
      <c r="CN46" s="2" t="s">
        <v>1</v>
      </c>
      <c r="CO46" s="2" t="s">
        <v>1</v>
      </c>
      <c r="CP46" s="2">
        <v>15681.82</v>
      </c>
      <c r="CQ46" s="2">
        <v>22318</v>
      </c>
      <c r="CR46" s="2" t="s">
        <v>1</v>
      </c>
      <c r="CS46" s="2">
        <v>89066</v>
      </c>
      <c r="CT46" s="2" t="s">
        <v>1</v>
      </c>
      <c r="CU46" s="2" t="s">
        <v>1</v>
      </c>
      <c r="CV46" s="2" t="s">
        <v>1</v>
      </c>
      <c r="CW46" s="2" t="s">
        <v>1</v>
      </c>
      <c r="CX46" s="2">
        <v>26784</v>
      </c>
      <c r="CY46" s="2" t="s">
        <v>1</v>
      </c>
      <c r="CZ46" s="2">
        <v>184388</v>
      </c>
      <c r="DA46" s="2">
        <v>11101757.33</v>
      </c>
      <c r="DB46" s="2" t="s">
        <v>1</v>
      </c>
      <c r="DC46" s="2">
        <v>35333.33</v>
      </c>
      <c r="DD46" s="2" t="s">
        <v>1</v>
      </c>
      <c r="DE46" s="2" t="s">
        <v>1</v>
      </c>
      <c r="DF46" s="2" t="s">
        <v>1</v>
      </c>
      <c r="DG46" s="2" t="s">
        <v>1</v>
      </c>
      <c r="DH46" s="2" t="s">
        <v>1</v>
      </c>
      <c r="DI46" s="2" t="s">
        <v>1</v>
      </c>
      <c r="DJ46" s="2" t="s">
        <v>1</v>
      </c>
      <c r="DK46" s="2" t="s">
        <v>1</v>
      </c>
      <c r="DL46" s="2" t="s">
        <v>1</v>
      </c>
      <c r="DM46" s="2" t="s">
        <v>1</v>
      </c>
      <c r="DN46" s="2">
        <v>270131</v>
      </c>
      <c r="DO46" s="2">
        <v>770000</v>
      </c>
      <c r="DP46" s="2" t="s">
        <v>1</v>
      </c>
      <c r="DQ46" s="2">
        <v>487884.96</v>
      </c>
      <c r="DR46" s="2" t="s">
        <v>1</v>
      </c>
      <c r="DS46" s="2">
        <v>72157</v>
      </c>
      <c r="DT46" s="2">
        <v>502473.06</v>
      </c>
      <c r="DU46" s="2" t="s">
        <v>1</v>
      </c>
      <c r="DV46" s="2" t="s">
        <v>1</v>
      </c>
      <c r="DW46" s="2" t="s">
        <v>1</v>
      </c>
      <c r="DX46" s="2" t="s">
        <v>1</v>
      </c>
      <c r="DY46" s="2">
        <v>51639</v>
      </c>
      <c r="DZ46" s="2">
        <v>1057300</v>
      </c>
      <c r="EA46" s="2" t="s">
        <v>1</v>
      </c>
      <c r="EB46" s="2">
        <v>1423105.6</v>
      </c>
      <c r="EC46" s="2" t="s">
        <v>1</v>
      </c>
      <c r="ED46" s="2" t="s">
        <v>1</v>
      </c>
      <c r="EE46" s="2">
        <v>157735.82</v>
      </c>
      <c r="EF46" s="2">
        <v>169500</v>
      </c>
      <c r="EG46" s="2" t="s">
        <v>1</v>
      </c>
      <c r="EH46" s="2" t="s">
        <v>1</v>
      </c>
      <c r="EI46" s="2">
        <v>2240863.11</v>
      </c>
      <c r="EJ46" s="2" t="s">
        <v>1</v>
      </c>
      <c r="EK46" s="2" t="s">
        <v>1</v>
      </c>
      <c r="EL46" s="2" t="s">
        <v>1</v>
      </c>
      <c r="EM46" s="2" t="s">
        <v>1</v>
      </c>
      <c r="EN46" s="2" t="s">
        <v>1</v>
      </c>
      <c r="EO46" s="2" t="s">
        <v>1</v>
      </c>
      <c r="EP46" s="2" t="s">
        <v>1</v>
      </c>
      <c r="EQ46" s="2" t="s">
        <v>1</v>
      </c>
      <c r="ER46" s="2" t="s">
        <v>1</v>
      </c>
      <c r="ES46" s="2" t="s">
        <v>1</v>
      </c>
      <c r="ET46" s="2" t="s">
        <v>1</v>
      </c>
      <c r="EU46" s="2" t="s">
        <v>1</v>
      </c>
      <c r="EV46" s="2" t="s">
        <v>1</v>
      </c>
      <c r="EW46" s="2" t="s">
        <v>1</v>
      </c>
      <c r="EX46" s="2" t="s">
        <v>1</v>
      </c>
      <c r="EY46" s="2" t="s">
        <v>1</v>
      </c>
      <c r="EZ46" s="2" t="s">
        <v>1</v>
      </c>
      <c r="FA46" s="2" t="s">
        <v>1</v>
      </c>
      <c r="FB46" s="2" t="s">
        <v>1</v>
      </c>
      <c r="FC46" s="2">
        <v>6243276</v>
      </c>
      <c r="FD46" s="2">
        <v>1237</v>
      </c>
      <c r="FE46" s="2">
        <v>569508</v>
      </c>
      <c r="FF46" s="2">
        <v>801602</v>
      </c>
      <c r="FG46" s="2">
        <v>51843</v>
      </c>
      <c r="FH46" s="2" t="s">
        <v>1</v>
      </c>
      <c r="FI46" s="2">
        <v>1730982</v>
      </c>
      <c r="FJ46" s="2">
        <v>644986</v>
      </c>
      <c r="FK46" s="2">
        <v>35694</v>
      </c>
      <c r="FL46" s="2">
        <v>420</v>
      </c>
      <c r="FM46" s="2" t="s">
        <v>1</v>
      </c>
      <c r="FN46" s="2" t="s">
        <v>1</v>
      </c>
      <c r="FO46" s="2" t="s">
        <v>1</v>
      </c>
      <c r="FP46" s="2">
        <v>9194.9</v>
      </c>
      <c r="FQ46" s="2" t="s">
        <v>1</v>
      </c>
      <c r="FR46" s="2">
        <v>46065</v>
      </c>
      <c r="FS46" s="2">
        <v>73508.7</v>
      </c>
      <c r="FT46" s="2">
        <v>658864.78</v>
      </c>
      <c r="FU46" s="2">
        <v>305051.3</v>
      </c>
      <c r="FV46" s="2">
        <v>1440770.95</v>
      </c>
      <c r="FW46" s="2">
        <v>186094.43</v>
      </c>
      <c r="FX46" s="2" t="s">
        <v>1</v>
      </c>
      <c r="FY46" s="2" t="s">
        <v>1</v>
      </c>
      <c r="FZ46" s="2" t="s">
        <v>1</v>
      </c>
      <c r="GA46" s="2">
        <v>387666</v>
      </c>
      <c r="GB46" s="2">
        <v>3043062.1</v>
      </c>
      <c r="GC46" s="2">
        <v>360</v>
      </c>
      <c r="GD46" s="2">
        <v>1347688</v>
      </c>
      <c r="GE46" s="2" t="s">
        <v>1</v>
      </c>
      <c r="GF46" s="2">
        <v>411533.48</v>
      </c>
      <c r="GG46" s="2" t="s">
        <v>1</v>
      </c>
      <c r="GH46" s="2" t="s">
        <v>1</v>
      </c>
      <c r="GI46" s="2">
        <v>97265</v>
      </c>
      <c r="GJ46" s="2">
        <v>191098.94</v>
      </c>
      <c r="GK46" s="2">
        <v>308482.90000000002</v>
      </c>
      <c r="GL46" s="2">
        <v>116922</v>
      </c>
      <c r="GM46" s="2" t="s">
        <v>1</v>
      </c>
      <c r="GN46" s="2">
        <v>493366.5</v>
      </c>
      <c r="GO46" s="2">
        <v>34350.639999999999</v>
      </c>
      <c r="GP46" s="2" t="s">
        <v>1</v>
      </c>
      <c r="GQ46" s="2">
        <v>5505101.3600000003</v>
      </c>
      <c r="GR46" s="2">
        <v>12021530.09</v>
      </c>
      <c r="GS46" s="2">
        <v>48600</v>
      </c>
      <c r="GT46" s="2">
        <v>25206</v>
      </c>
      <c r="GU46" s="2">
        <v>54187</v>
      </c>
      <c r="GV46" s="2" t="s">
        <v>1</v>
      </c>
      <c r="GW46" s="2" t="s">
        <v>1</v>
      </c>
      <c r="GX46" s="2">
        <v>883399.3</v>
      </c>
      <c r="GY46" s="2" t="s">
        <v>1</v>
      </c>
      <c r="GZ46" s="2" t="s">
        <v>1</v>
      </c>
      <c r="HA46" s="2" t="s">
        <v>1</v>
      </c>
      <c r="HB46" s="2" t="s">
        <v>1</v>
      </c>
      <c r="HC46" s="2" t="s">
        <v>1</v>
      </c>
      <c r="HD46" s="2">
        <v>65473.69</v>
      </c>
      <c r="HE46" s="2">
        <v>302087.59999999998</v>
      </c>
      <c r="HF46" s="2">
        <v>44490</v>
      </c>
      <c r="HG46" s="2">
        <v>39108</v>
      </c>
      <c r="HH46" s="2" t="s">
        <v>1</v>
      </c>
      <c r="HI46" s="2" t="s">
        <v>1</v>
      </c>
      <c r="HJ46" s="2" t="s">
        <v>1</v>
      </c>
      <c r="HK46" s="2">
        <v>174000</v>
      </c>
      <c r="HL46" s="2" t="s">
        <v>1</v>
      </c>
      <c r="HM46" s="2" t="s">
        <v>1</v>
      </c>
      <c r="HN46" s="2">
        <v>9500</v>
      </c>
      <c r="HO46" s="2">
        <v>325954.92</v>
      </c>
      <c r="HP46" s="2" t="s">
        <v>1</v>
      </c>
      <c r="HQ46" s="2" t="s">
        <v>1</v>
      </c>
      <c r="HR46" s="2">
        <v>263313.40000000002</v>
      </c>
      <c r="HS46" s="2" t="s">
        <v>1</v>
      </c>
      <c r="HT46" s="2" t="s">
        <v>1</v>
      </c>
      <c r="HU46" s="2" t="s">
        <v>1</v>
      </c>
      <c r="HV46" s="2" t="s">
        <v>1</v>
      </c>
      <c r="HW46" s="2" t="s">
        <v>1</v>
      </c>
      <c r="HX46" s="2" t="s">
        <v>1</v>
      </c>
      <c r="HY46" s="2" t="s">
        <v>1</v>
      </c>
      <c r="HZ46" s="2" t="s">
        <v>1</v>
      </c>
      <c r="IA46" s="2" t="s">
        <v>1</v>
      </c>
      <c r="IB46" s="2">
        <v>2000000</v>
      </c>
      <c r="IC46" s="2" t="s">
        <v>1</v>
      </c>
      <c r="ID46" s="2" t="s">
        <v>1</v>
      </c>
      <c r="IE46" s="2" t="s">
        <v>1</v>
      </c>
      <c r="IF46" s="2">
        <v>357347.6</v>
      </c>
      <c r="IG46" s="2" t="s">
        <v>1</v>
      </c>
      <c r="IH46" s="2">
        <v>700000</v>
      </c>
      <c r="II46" s="2" t="s">
        <v>1</v>
      </c>
      <c r="IJ46" s="2" t="s">
        <v>1</v>
      </c>
      <c r="IK46" s="2">
        <v>8987544.7300000004</v>
      </c>
      <c r="IL46" s="2" t="s">
        <v>1</v>
      </c>
      <c r="IM46" s="2" t="s">
        <v>1</v>
      </c>
      <c r="IN46" s="2">
        <v>315000</v>
      </c>
      <c r="IO46" s="2">
        <v>35275.1</v>
      </c>
      <c r="IP46" s="2" t="s">
        <v>1</v>
      </c>
      <c r="IQ46" s="2" t="s">
        <v>1</v>
      </c>
      <c r="IR46" s="2" t="s">
        <v>1</v>
      </c>
      <c r="IS46" s="2" t="s">
        <v>1</v>
      </c>
      <c r="IT46" s="2" t="s">
        <v>1</v>
      </c>
      <c r="IU46" s="2">
        <v>19894</v>
      </c>
      <c r="IV46" s="2" t="s">
        <v>1</v>
      </c>
      <c r="IW46" s="2" t="s">
        <v>1</v>
      </c>
      <c r="IX46" s="2" t="s">
        <v>1</v>
      </c>
      <c r="IY46" s="2" t="s">
        <v>1</v>
      </c>
      <c r="IZ46" s="2" t="s">
        <v>1</v>
      </c>
      <c r="JA46" s="2">
        <v>137207.04999999999</v>
      </c>
      <c r="JB46" s="2">
        <v>0</v>
      </c>
      <c r="JC46" s="2" t="s">
        <v>1</v>
      </c>
      <c r="JD46" s="2" t="s">
        <v>1</v>
      </c>
      <c r="JE46" s="2" t="s">
        <v>1</v>
      </c>
      <c r="JF46" s="2" t="s">
        <v>1</v>
      </c>
      <c r="JG46" s="2" t="s">
        <v>1</v>
      </c>
      <c r="JH46" s="2" t="s">
        <v>1</v>
      </c>
      <c r="JI46" s="2" t="s">
        <v>1</v>
      </c>
      <c r="JJ46" s="2" t="s">
        <v>1</v>
      </c>
      <c r="JK46" s="2" t="s">
        <v>1</v>
      </c>
      <c r="JL46" s="2" t="s">
        <v>1</v>
      </c>
      <c r="JM46" s="2" t="s">
        <v>1</v>
      </c>
      <c r="JN46" s="2" t="s">
        <v>1</v>
      </c>
      <c r="JO46" s="2" t="s">
        <v>1</v>
      </c>
      <c r="JP46" s="2" t="s">
        <v>1</v>
      </c>
      <c r="JQ46" s="2">
        <v>0</v>
      </c>
      <c r="JR46" s="2" t="s">
        <v>1</v>
      </c>
      <c r="JS46" s="2" t="s">
        <v>1</v>
      </c>
      <c r="JT46" s="2" t="s">
        <v>1</v>
      </c>
      <c r="JU46" s="2">
        <v>0</v>
      </c>
      <c r="JV46" s="2">
        <v>9219606.1199999992</v>
      </c>
      <c r="JW46" s="2">
        <v>488626</v>
      </c>
      <c r="JX46" s="2" t="s">
        <v>1</v>
      </c>
      <c r="JY46" s="2" t="s">
        <v>1</v>
      </c>
      <c r="JZ46" s="2" t="s">
        <v>1</v>
      </c>
      <c r="KA46" s="2" t="s">
        <v>1</v>
      </c>
      <c r="KB46" s="2">
        <v>106990</v>
      </c>
      <c r="KC46" s="2">
        <v>656585</v>
      </c>
      <c r="KD46" s="2" t="s">
        <v>1</v>
      </c>
      <c r="KE46" s="2" t="s">
        <v>1</v>
      </c>
      <c r="KF46" s="2" t="s">
        <v>1</v>
      </c>
      <c r="KG46" s="2" t="s">
        <v>1</v>
      </c>
      <c r="KH46" s="2" t="s">
        <v>1</v>
      </c>
      <c r="KI46" s="2" t="s">
        <v>1</v>
      </c>
      <c r="KJ46" s="2" t="s">
        <v>1</v>
      </c>
      <c r="KK46" s="2" t="s">
        <v>1</v>
      </c>
      <c r="KL46" s="2" t="s">
        <v>1</v>
      </c>
      <c r="KM46" s="2" t="s">
        <v>1</v>
      </c>
      <c r="KN46" s="2" t="s">
        <v>1</v>
      </c>
      <c r="KO46" s="2" t="s">
        <v>1</v>
      </c>
      <c r="KP46" s="2" t="s">
        <v>1</v>
      </c>
      <c r="KQ46" s="2" t="s">
        <v>1</v>
      </c>
      <c r="KR46" s="2" t="s">
        <v>1</v>
      </c>
      <c r="KS46" s="2" t="s">
        <v>1</v>
      </c>
      <c r="KT46" s="2" t="s">
        <v>1</v>
      </c>
      <c r="KU46" s="2" t="s">
        <v>1</v>
      </c>
      <c r="KV46" s="2" t="s">
        <v>1</v>
      </c>
      <c r="KW46" s="2" t="s">
        <v>1</v>
      </c>
      <c r="KX46" s="2" t="s">
        <v>1</v>
      </c>
      <c r="KY46" s="2" t="s">
        <v>1</v>
      </c>
      <c r="KZ46" s="2" t="s">
        <v>1</v>
      </c>
      <c r="LA46" s="2" t="s">
        <v>1</v>
      </c>
      <c r="LB46" s="2" t="s">
        <v>1</v>
      </c>
      <c r="LC46" s="2" t="s">
        <v>1</v>
      </c>
      <c r="LD46" s="2" t="s">
        <v>1</v>
      </c>
      <c r="LE46" s="2" t="s">
        <v>1</v>
      </c>
      <c r="LF46" s="2" t="s">
        <v>1</v>
      </c>
      <c r="LG46" s="2" t="s">
        <v>1</v>
      </c>
    </row>
    <row r="47" spans="1:319" x14ac:dyDescent="0.3">
      <c r="A47" s="2" t="s">
        <v>42</v>
      </c>
      <c r="B47" s="2">
        <v>111</v>
      </c>
      <c r="C47" s="23">
        <f t="shared" si="63"/>
        <v>76943.419999999925</v>
      </c>
      <c r="D47" s="23">
        <f t="shared" si="64"/>
        <v>1570196.13</v>
      </c>
      <c r="E47" s="23">
        <f t="shared" si="65"/>
        <v>14145.91108108108</v>
      </c>
      <c r="F47" s="23">
        <f t="shared" si="66"/>
        <v>1132642.48</v>
      </c>
      <c r="G47" s="23">
        <f t="shared" si="67"/>
        <v>201253.65</v>
      </c>
      <c r="H47" s="23">
        <f t="shared" si="68"/>
        <v>0</v>
      </c>
      <c r="I47" s="23">
        <f t="shared" si="69"/>
        <v>236300</v>
      </c>
      <c r="J47" s="23">
        <f t="shared" si="70"/>
        <v>2128.828828828829</v>
      </c>
      <c r="K47" s="23">
        <f t="shared" si="71"/>
        <v>86300</v>
      </c>
      <c r="L47" s="23">
        <f t="shared" si="72"/>
        <v>150000</v>
      </c>
      <c r="M47" s="23">
        <f t="shared" si="73"/>
        <v>121882.65</v>
      </c>
      <c r="N47" s="23">
        <f t="shared" si="74"/>
        <v>10203.986306306306</v>
      </c>
      <c r="O47" s="23">
        <f t="shared" si="75"/>
        <v>267053.5</v>
      </c>
      <c r="P47" s="23">
        <f t="shared" si="76"/>
        <v>202521.97</v>
      </c>
      <c r="Q47" s="23">
        <f t="shared" si="77"/>
        <v>484637.49</v>
      </c>
      <c r="R47" s="23">
        <f t="shared" si="78"/>
        <v>1071844.7</v>
      </c>
      <c r="S47" s="23">
        <f t="shared" si="79"/>
        <v>9656.2585585585584</v>
      </c>
      <c r="T47" s="23">
        <f t="shared" si="80"/>
        <v>60797.780000000028</v>
      </c>
      <c r="U47" s="7">
        <f t="shared" si="81"/>
        <v>5.3677820736513455E-2</v>
      </c>
      <c r="V47" s="23">
        <f t="shared" si="82"/>
        <v>52667</v>
      </c>
      <c r="W47" s="23">
        <f t="shared" si="83"/>
        <v>2550</v>
      </c>
      <c r="X47" s="23">
        <f t="shared" si="84"/>
        <v>4840.78</v>
      </c>
      <c r="Y47" s="23">
        <f t="shared" si="85"/>
        <v>740</v>
      </c>
      <c r="Z47" s="23">
        <f t="shared" si="86"/>
        <v>0</v>
      </c>
      <c r="AA47" s="23">
        <f t="shared" si="87"/>
        <v>117631.74</v>
      </c>
      <c r="AB47" s="23">
        <f t="shared" si="88"/>
        <v>1493252.71</v>
      </c>
      <c r="AC47" s="23">
        <f t="shared" si="89"/>
        <v>13452.727117117116</v>
      </c>
      <c r="AD47" s="23">
        <f t="shared" si="90"/>
        <v>1204292.71</v>
      </c>
      <c r="AE47" s="23">
        <f t="shared" si="91"/>
        <v>10849.483873873873</v>
      </c>
      <c r="AF47" s="23">
        <f t="shared" si="92"/>
        <v>249506</v>
      </c>
      <c r="AG47" s="23">
        <f t="shared" si="93"/>
        <v>2247.801801801802</v>
      </c>
      <c r="AH47" s="23">
        <f t="shared" si="94"/>
        <v>976748.71</v>
      </c>
      <c r="AI47" s="23">
        <f t="shared" si="95"/>
        <v>10891</v>
      </c>
      <c r="AJ47" s="23">
        <f t="shared" si="96"/>
        <v>23390</v>
      </c>
      <c r="AK47" s="23">
        <f t="shared" si="97"/>
        <v>288960</v>
      </c>
      <c r="AL47" s="23">
        <f t="shared" si="98"/>
        <v>2603.2432432432433</v>
      </c>
      <c r="AM47" s="23">
        <f t="shared" si="99"/>
        <v>288960</v>
      </c>
      <c r="AN47" s="23">
        <f t="shared" si="100"/>
        <v>0</v>
      </c>
      <c r="AO47" s="2">
        <v>230625.94</v>
      </c>
      <c r="AP47" s="2">
        <v>12826</v>
      </c>
      <c r="AQ47" s="2">
        <v>23601.56</v>
      </c>
      <c r="AR47" s="2" t="s">
        <v>1</v>
      </c>
      <c r="AS47" s="2">
        <v>202521.97</v>
      </c>
      <c r="AT47" s="2" t="s">
        <v>1</v>
      </c>
      <c r="AU47" s="2" t="s">
        <v>1</v>
      </c>
      <c r="AV47" s="2">
        <v>484637.49</v>
      </c>
      <c r="AX47" s="2" t="s">
        <v>1</v>
      </c>
      <c r="AY47" s="2" t="s">
        <v>1</v>
      </c>
      <c r="AZ47" s="2" t="s">
        <v>1</v>
      </c>
      <c r="BA47" s="2" t="s">
        <v>1</v>
      </c>
      <c r="BB47" s="2" t="s">
        <v>1</v>
      </c>
      <c r="BC47" s="2" t="s">
        <v>1</v>
      </c>
      <c r="BD47" s="2">
        <v>52667</v>
      </c>
      <c r="BE47" s="2">
        <v>0</v>
      </c>
      <c r="BF47" s="2" t="s">
        <v>1</v>
      </c>
      <c r="BG47" s="2">
        <v>2550</v>
      </c>
      <c r="BH47" s="2" t="s">
        <v>1</v>
      </c>
      <c r="BI47" s="2" t="s">
        <v>1</v>
      </c>
      <c r="BJ47" s="2" t="s">
        <v>1</v>
      </c>
      <c r="BK47" s="2" t="s">
        <v>1</v>
      </c>
      <c r="BL47" s="2" t="s">
        <v>1</v>
      </c>
      <c r="BM47" s="2" t="s">
        <v>1</v>
      </c>
      <c r="BN47" s="2" t="s">
        <v>1</v>
      </c>
      <c r="BO47" s="2" t="s">
        <v>1</v>
      </c>
      <c r="BP47" s="2">
        <v>4840.78</v>
      </c>
      <c r="BQ47" s="2" t="s">
        <v>1</v>
      </c>
      <c r="BR47" s="2" t="s">
        <v>1</v>
      </c>
      <c r="BS47" s="2" t="s">
        <v>1</v>
      </c>
      <c r="BT47" s="2">
        <v>740</v>
      </c>
      <c r="BX47" s="2" t="s">
        <v>1</v>
      </c>
      <c r="BY47" s="2">
        <v>117631.74</v>
      </c>
      <c r="BZ47" s="2" t="s">
        <v>1</v>
      </c>
      <c r="CA47" s="2">
        <v>99653</v>
      </c>
      <c r="CB47" s="2" t="s">
        <v>1</v>
      </c>
      <c r="CC47" s="2" t="s">
        <v>1</v>
      </c>
      <c r="CD47" s="2" t="s">
        <v>1</v>
      </c>
      <c r="CE47" s="2" t="s">
        <v>1</v>
      </c>
      <c r="CF47" s="2" t="s">
        <v>1</v>
      </c>
      <c r="CG47" s="2">
        <v>14926</v>
      </c>
      <c r="CH47" s="2">
        <v>6000</v>
      </c>
      <c r="CI47" s="2" t="s">
        <v>1</v>
      </c>
      <c r="CJ47" s="2" t="s">
        <v>1</v>
      </c>
      <c r="CK47" s="2">
        <v>1303.6500000000001</v>
      </c>
      <c r="CL47" s="2" t="s">
        <v>1</v>
      </c>
      <c r="CM47" s="2" t="s">
        <v>1</v>
      </c>
      <c r="CN47" s="2" t="s">
        <v>1</v>
      </c>
      <c r="CO47" s="2" t="s">
        <v>1</v>
      </c>
      <c r="CP47" s="2" t="s">
        <v>1</v>
      </c>
      <c r="CQ47" s="2" t="s">
        <v>1</v>
      </c>
      <c r="CR47" s="2" t="s">
        <v>1</v>
      </c>
      <c r="CS47" s="2" t="s">
        <v>1</v>
      </c>
      <c r="CT47" s="2" t="s">
        <v>1</v>
      </c>
      <c r="CU47" s="2" t="s">
        <v>1</v>
      </c>
      <c r="CV47" s="2" t="s">
        <v>1</v>
      </c>
      <c r="CW47" s="2" t="s">
        <v>1</v>
      </c>
      <c r="CX47" s="2">
        <v>500</v>
      </c>
      <c r="CY47" s="2" t="s">
        <v>1</v>
      </c>
      <c r="CZ47" s="2" t="s">
        <v>1</v>
      </c>
      <c r="DA47" s="2">
        <v>78871</v>
      </c>
      <c r="DB47" s="2" t="s">
        <v>1</v>
      </c>
      <c r="DC47" s="2" t="s">
        <v>1</v>
      </c>
      <c r="DD47" s="2" t="s">
        <v>1</v>
      </c>
      <c r="DE47" s="2" t="s">
        <v>1</v>
      </c>
      <c r="DF47" s="2" t="s">
        <v>1</v>
      </c>
      <c r="DG47" s="2" t="s">
        <v>1</v>
      </c>
      <c r="DH47" s="2" t="s">
        <v>1</v>
      </c>
      <c r="DI47" s="2" t="s">
        <v>1</v>
      </c>
      <c r="DJ47" s="2" t="s">
        <v>1</v>
      </c>
      <c r="DK47" s="2" t="s">
        <v>1</v>
      </c>
      <c r="DL47" s="2" t="s">
        <v>1</v>
      </c>
      <c r="DM47" s="2" t="s">
        <v>1</v>
      </c>
      <c r="DN47" s="2" t="s">
        <v>1</v>
      </c>
      <c r="DO47" s="2" t="s">
        <v>1</v>
      </c>
      <c r="DP47" s="2" t="s">
        <v>1</v>
      </c>
      <c r="DQ47" s="2" t="s">
        <v>1</v>
      </c>
      <c r="DR47" s="2" t="s">
        <v>1</v>
      </c>
      <c r="DS47" s="2" t="s">
        <v>1</v>
      </c>
      <c r="DT47" s="2" t="s">
        <v>1</v>
      </c>
      <c r="DU47" s="2" t="s">
        <v>1</v>
      </c>
      <c r="DV47" s="2" t="s">
        <v>1</v>
      </c>
      <c r="DW47" s="2" t="s">
        <v>1</v>
      </c>
      <c r="DX47" s="2" t="s">
        <v>1</v>
      </c>
      <c r="DY47" s="2">
        <v>31900</v>
      </c>
      <c r="DZ47" s="2">
        <v>54400</v>
      </c>
      <c r="EA47" s="2" t="s">
        <v>1</v>
      </c>
      <c r="EB47" s="2" t="s">
        <v>1</v>
      </c>
      <c r="EC47" s="2" t="s">
        <v>1</v>
      </c>
      <c r="ED47" s="2" t="s">
        <v>1</v>
      </c>
      <c r="EE47" s="2" t="s">
        <v>1</v>
      </c>
      <c r="EF47" s="2" t="s">
        <v>1</v>
      </c>
      <c r="EG47" s="2" t="s">
        <v>1</v>
      </c>
      <c r="EH47" s="2" t="s">
        <v>1</v>
      </c>
      <c r="EI47" s="2" t="s">
        <v>1</v>
      </c>
      <c r="EJ47" s="2" t="s">
        <v>1</v>
      </c>
      <c r="EK47" s="2" t="s">
        <v>1</v>
      </c>
      <c r="EL47" s="2" t="s">
        <v>1</v>
      </c>
      <c r="EM47" s="2" t="s">
        <v>1</v>
      </c>
      <c r="EN47" s="2" t="s">
        <v>1</v>
      </c>
      <c r="EO47" s="2" t="s">
        <v>1</v>
      </c>
      <c r="EP47" s="2" t="s">
        <v>1</v>
      </c>
      <c r="EQ47" s="2" t="s">
        <v>1</v>
      </c>
      <c r="ER47" s="2" t="s">
        <v>1</v>
      </c>
      <c r="ES47" s="2" t="s">
        <v>1</v>
      </c>
      <c r="ET47" s="2" t="s">
        <v>1</v>
      </c>
      <c r="EU47" s="2" t="s">
        <v>1</v>
      </c>
      <c r="EV47" s="2">
        <v>150000</v>
      </c>
      <c r="EW47" s="2" t="s">
        <v>1</v>
      </c>
      <c r="EX47" s="2" t="s">
        <v>1</v>
      </c>
      <c r="EY47" s="2" t="s">
        <v>1</v>
      </c>
      <c r="EZ47" s="2" t="s">
        <v>1</v>
      </c>
      <c r="FA47" s="2" t="s">
        <v>1</v>
      </c>
      <c r="FB47" s="2" t="s">
        <v>1</v>
      </c>
      <c r="FC47" s="2" t="s">
        <v>1</v>
      </c>
      <c r="FD47" s="2" t="s">
        <v>1</v>
      </c>
      <c r="FE47" s="2">
        <v>115418</v>
      </c>
      <c r="FF47" s="2">
        <v>123000</v>
      </c>
      <c r="FG47" s="2" t="s">
        <v>1</v>
      </c>
      <c r="FH47" s="2" t="s">
        <v>1</v>
      </c>
      <c r="FI47" s="2" t="s">
        <v>1</v>
      </c>
      <c r="FJ47" s="2">
        <v>11088</v>
      </c>
      <c r="FK47" s="2" t="s">
        <v>1</v>
      </c>
      <c r="FL47" s="2" t="s">
        <v>1</v>
      </c>
      <c r="FM47" s="2" t="s">
        <v>1</v>
      </c>
      <c r="FN47" s="2" t="s">
        <v>1</v>
      </c>
      <c r="FO47" s="2" t="s">
        <v>1</v>
      </c>
      <c r="FP47" s="2" t="s">
        <v>1</v>
      </c>
      <c r="FQ47" s="2" t="s">
        <v>1</v>
      </c>
      <c r="FR47" s="2" t="s">
        <v>1</v>
      </c>
      <c r="FS47" s="2">
        <v>1498</v>
      </c>
      <c r="FT47" s="2">
        <v>19387</v>
      </c>
      <c r="FU47" s="2" t="s">
        <v>1</v>
      </c>
      <c r="FV47" s="2">
        <v>119244.2</v>
      </c>
      <c r="FW47" s="2" t="s">
        <v>1</v>
      </c>
      <c r="FX47" s="2" t="s">
        <v>1</v>
      </c>
      <c r="FY47" s="2" t="s">
        <v>1</v>
      </c>
      <c r="FZ47" s="2" t="s">
        <v>1</v>
      </c>
      <c r="GA47" s="2" t="s">
        <v>1</v>
      </c>
      <c r="GB47" s="2" t="s">
        <v>1</v>
      </c>
      <c r="GC47" s="2">
        <v>13545.56</v>
      </c>
      <c r="GD47" s="2">
        <v>88118</v>
      </c>
      <c r="GE47" s="2" t="s">
        <v>1</v>
      </c>
      <c r="GF47" s="2">
        <v>5050</v>
      </c>
      <c r="GG47" s="2" t="s">
        <v>1</v>
      </c>
      <c r="GH47" s="2" t="s">
        <v>1</v>
      </c>
      <c r="GI47" s="2">
        <v>297</v>
      </c>
      <c r="GJ47" s="2">
        <v>22253.62</v>
      </c>
      <c r="GK47" s="2">
        <v>14759</v>
      </c>
      <c r="GL47" s="2">
        <v>3430</v>
      </c>
      <c r="GM47" s="2" t="s">
        <v>1</v>
      </c>
      <c r="GN47" s="2" t="s">
        <v>1</v>
      </c>
      <c r="GO47" s="2" t="s">
        <v>1</v>
      </c>
      <c r="GP47" s="2" t="s">
        <v>1</v>
      </c>
      <c r="GQ47" s="2">
        <v>198472.73</v>
      </c>
      <c r="GR47" s="2">
        <v>236158.6</v>
      </c>
      <c r="GS47" s="2">
        <v>0</v>
      </c>
      <c r="GT47" s="2">
        <v>2975</v>
      </c>
      <c r="GU47" s="2">
        <v>2054</v>
      </c>
      <c r="GV47" s="2" t="s">
        <v>1</v>
      </c>
      <c r="GW47" s="2" t="s">
        <v>1</v>
      </c>
      <c r="GX47" s="2" t="s">
        <v>1</v>
      </c>
      <c r="GY47" s="2">
        <v>0</v>
      </c>
      <c r="GZ47" s="2" t="s">
        <v>1</v>
      </c>
      <c r="HA47" s="2" t="s">
        <v>1</v>
      </c>
      <c r="HB47" s="2" t="s">
        <v>1</v>
      </c>
      <c r="HC47" s="2" t="s">
        <v>1</v>
      </c>
      <c r="HD47" s="2" t="s">
        <v>1</v>
      </c>
      <c r="HE47" s="2" t="s">
        <v>1</v>
      </c>
      <c r="HF47" s="2">
        <v>6660</v>
      </c>
      <c r="HG47" s="2">
        <v>4231</v>
      </c>
      <c r="HH47" s="2" t="s">
        <v>1</v>
      </c>
      <c r="HI47" s="2" t="s">
        <v>1</v>
      </c>
      <c r="HJ47" s="2" t="s">
        <v>1</v>
      </c>
      <c r="HK47" s="2" t="s">
        <v>1</v>
      </c>
      <c r="HL47" s="2" t="s">
        <v>1</v>
      </c>
      <c r="HM47" s="2" t="s">
        <v>1</v>
      </c>
      <c r="HN47" s="2">
        <v>10000</v>
      </c>
      <c r="HO47" s="2" t="s">
        <v>1</v>
      </c>
      <c r="HP47" s="2" t="s">
        <v>1</v>
      </c>
      <c r="HQ47" s="2" t="s">
        <v>1</v>
      </c>
      <c r="HR47" s="2" t="s">
        <v>1</v>
      </c>
      <c r="HS47" s="2" t="s">
        <v>1</v>
      </c>
      <c r="HT47" s="2" t="s">
        <v>1</v>
      </c>
      <c r="HU47" s="2" t="s">
        <v>1</v>
      </c>
      <c r="HV47" s="2" t="s">
        <v>1</v>
      </c>
      <c r="HW47" s="2">
        <v>13390</v>
      </c>
      <c r="HX47" s="2" t="s">
        <v>1</v>
      </c>
      <c r="HY47" s="2" t="s">
        <v>1</v>
      </c>
      <c r="HZ47" s="2" t="s">
        <v>1</v>
      </c>
      <c r="IA47" s="2" t="s">
        <v>1</v>
      </c>
      <c r="IB47" s="2" t="s">
        <v>1</v>
      </c>
      <c r="IC47" s="2" t="s">
        <v>1</v>
      </c>
      <c r="ID47" s="2" t="s">
        <v>1</v>
      </c>
      <c r="IE47" s="2" t="s">
        <v>1</v>
      </c>
      <c r="IF47" s="2" t="s">
        <v>1</v>
      </c>
      <c r="IG47" s="2" t="s">
        <v>1</v>
      </c>
      <c r="IH47" s="2" t="s">
        <v>1</v>
      </c>
      <c r="II47" s="2" t="s">
        <v>1</v>
      </c>
      <c r="IJ47" s="2" t="s">
        <v>1</v>
      </c>
      <c r="IK47" s="2" t="s">
        <v>1</v>
      </c>
      <c r="IL47" s="2" t="s">
        <v>1</v>
      </c>
      <c r="IM47" s="2" t="s">
        <v>1</v>
      </c>
      <c r="IN47" s="2">
        <v>24000</v>
      </c>
      <c r="IO47" s="2">
        <v>19263</v>
      </c>
      <c r="IP47" s="2" t="s">
        <v>1</v>
      </c>
      <c r="IQ47" s="2" t="s">
        <v>1</v>
      </c>
      <c r="IR47" s="2" t="s">
        <v>1</v>
      </c>
      <c r="IS47" s="2" t="s">
        <v>1</v>
      </c>
      <c r="IT47" s="2" t="s">
        <v>1</v>
      </c>
      <c r="IU47" s="2" t="s">
        <v>1</v>
      </c>
      <c r="IV47" s="2" t="s">
        <v>1</v>
      </c>
      <c r="IW47" s="2" t="s">
        <v>1</v>
      </c>
      <c r="IX47" s="2" t="s">
        <v>1</v>
      </c>
      <c r="IY47" s="2" t="s">
        <v>1</v>
      </c>
      <c r="IZ47" s="2" t="s">
        <v>1</v>
      </c>
      <c r="JA47" s="2" t="s">
        <v>1</v>
      </c>
      <c r="JB47" s="2" t="s">
        <v>1</v>
      </c>
      <c r="JC47" s="2" t="s">
        <v>1</v>
      </c>
      <c r="JD47" s="2" t="s">
        <v>1</v>
      </c>
      <c r="JE47" s="2" t="s">
        <v>1</v>
      </c>
      <c r="JF47" s="2" t="s">
        <v>1</v>
      </c>
      <c r="JG47" s="2" t="s">
        <v>1</v>
      </c>
      <c r="JH47" s="2" t="s">
        <v>1</v>
      </c>
      <c r="JI47" s="2" t="s">
        <v>1</v>
      </c>
      <c r="JJ47" s="2" t="s">
        <v>1</v>
      </c>
      <c r="JK47" s="2" t="s">
        <v>1</v>
      </c>
      <c r="JL47" s="2" t="s">
        <v>1</v>
      </c>
      <c r="JM47" s="2" t="s">
        <v>1</v>
      </c>
      <c r="JN47" s="2" t="s">
        <v>1</v>
      </c>
      <c r="JO47" s="2">
        <v>0</v>
      </c>
      <c r="JP47" s="2" t="s">
        <v>1</v>
      </c>
      <c r="JQ47" s="2" t="s">
        <v>1</v>
      </c>
      <c r="JR47" s="2" t="s">
        <v>1</v>
      </c>
      <c r="JS47" s="2" t="s">
        <v>1</v>
      </c>
      <c r="JT47" s="2" t="s">
        <v>1</v>
      </c>
      <c r="JU47" s="2" t="s">
        <v>1</v>
      </c>
      <c r="JV47" s="2">
        <v>288960</v>
      </c>
      <c r="JW47" s="2" t="s">
        <v>1</v>
      </c>
      <c r="JX47" s="2" t="s">
        <v>1</v>
      </c>
      <c r="JY47" s="2" t="s">
        <v>1</v>
      </c>
      <c r="JZ47" s="2" t="s">
        <v>1</v>
      </c>
      <c r="KA47" s="2" t="s">
        <v>1</v>
      </c>
      <c r="KB47" s="2" t="s">
        <v>1</v>
      </c>
      <c r="KC47" s="2" t="s">
        <v>1</v>
      </c>
      <c r="KD47" s="2" t="s">
        <v>1</v>
      </c>
      <c r="KE47" s="2" t="s">
        <v>1</v>
      </c>
      <c r="KF47" s="2" t="s">
        <v>1</v>
      </c>
      <c r="KG47" s="2" t="s">
        <v>1</v>
      </c>
      <c r="KH47" s="2" t="s">
        <v>1</v>
      </c>
      <c r="KI47" s="2" t="s">
        <v>1</v>
      </c>
      <c r="KJ47" s="2" t="s">
        <v>1</v>
      </c>
      <c r="KK47" s="2" t="s">
        <v>1</v>
      </c>
      <c r="KL47" s="2" t="s">
        <v>1</v>
      </c>
      <c r="KM47" s="2" t="s">
        <v>1</v>
      </c>
      <c r="KN47" s="2" t="s">
        <v>1</v>
      </c>
      <c r="KO47" s="2" t="s">
        <v>1</v>
      </c>
      <c r="KP47" s="2" t="s">
        <v>1</v>
      </c>
      <c r="KQ47" s="2" t="s">
        <v>1</v>
      </c>
      <c r="KR47" s="2" t="s">
        <v>1</v>
      </c>
      <c r="KS47" s="2" t="s">
        <v>1</v>
      </c>
      <c r="KT47" s="2" t="s">
        <v>1</v>
      </c>
      <c r="KU47" s="2" t="s">
        <v>1</v>
      </c>
      <c r="KV47" s="2" t="s">
        <v>1</v>
      </c>
      <c r="KW47" s="2" t="s">
        <v>1</v>
      </c>
      <c r="KX47" s="2" t="s">
        <v>1</v>
      </c>
      <c r="KY47" s="2" t="s">
        <v>1</v>
      </c>
      <c r="KZ47" s="2" t="s">
        <v>1</v>
      </c>
      <c r="LA47" s="2" t="s">
        <v>1</v>
      </c>
      <c r="LB47" s="2" t="s">
        <v>1</v>
      </c>
      <c r="LC47" s="2" t="s">
        <v>1</v>
      </c>
      <c r="LD47" s="2" t="s">
        <v>1</v>
      </c>
      <c r="LE47" s="2" t="s">
        <v>1</v>
      </c>
      <c r="LF47" s="2" t="s">
        <v>1</v>
      </c>
      <c r="LG47" s="2" t="s">
        <v>1</v>
      </c>
    </row>
    <row r="48" spans="1:319" x14ac:dyDescent="0.3">
      <c r="A48" s="2" t="s">
        <v>2</v>
      </c>
      <c r="B48" s="2">
        <v>22424</v>
      </c>
      <c r="C48" s="23">
        <f t="shared" si="63"/>
        <v>33919608.73999995</v>
      </c>
      <c r="D48" s="23">
        <f t="shared" si="64"/>
        <v>457155174.52999997</v>
      </c>
      <c r="E48" s="23">
        <f t="shared" si="65"/>
        <v>20386.870073581875</v>
      </c>
      <c r="F48" s="23">
        <f t="shared" si="66"/>
        <v>284412929.39999998</v>
      </c>
      <c r="G48" s="23">
        <f t="shared" si="67"/>
        <v>63861987.759999998</v>
      </c>
      <c r="H48" s="23">
        <f t="shared" si="68"/>
        <v>29566728.419999998</v>
      </c>
      <c r="I48" s="23">
        <f t="shared" si="69"/>
        <v>79313528.949999988</v>
      </c>
      <c r="J48" s="23">
        <f t="shared" si="70"/>
        <v>3536.9929071530496</v>
      </c>
      <c r="K48" s="23">
        <f t="shared" si="71"/>
        <v>45427820.459999993</v>
      </c>
      <c r="L48" s="23">
        <f t="shared" si="72"/>
        <v>33885708.490000002</v>
      </c>
      <c r="M48" s="23">
        <f t="shared" si="73"/>
        <v>56602047.659999996</v>
      </c>
      <c r="N48" s="23">
        <f t="shared" si="74"/>
        <v>12683.41640206921</v>
      </c>
      <c r="O48" s="23">
        <f t="shared" si="75"/>
        <v>61934837.549999997</v>
      </c>
      <c r="P48" s="23">
        <f t="shared" si="76"/>
        <v>74406935.969999999</v>
      </c>
      <c r="Q48" s="23">
        <f t="shared" si="77"/>
        <v>102219505.09</v>
      </c>
      <c r="R48" s="23">
        <f t="shared" si="78"/>
        <v>253342236.60999998</v>
      </c>
      <c r="S48" s="23">
        <f t="shared" si="79"/>
        <v>11297.816473867284</v>
      </c>
      <c r="T48" s="23">
        <f t="shared" si="80"/>
        <v>31070692.789999992</v>
      </c>
      <c r="U48" s="7">
        <f t="shared" si="81"/>
        <v>0.10924500814905637</v>
      </c>
      <c r="V48" s="23">
        <f t="shared" si="82"/>
        <v>3884369</v>
      </c>
      <c r="W48" s="23">
        <f t="shared" si="83"/>
        <v>2587532.0499999998</v>
      </c>
      <c r="X48" s="23">
        <f t="shared" si="84"/>
        <v>14162890.74</v>
      </c>
      <c r="Y48" s="23">
        <f t="shared" si="85"/>
        <v>10435901</v>
      </c>
      <c r="Z48" s="23">
        <f t="shared" si="86"/>
        <v>0</v>
      </c>
      <c r="AA48" s="23">
        <f t="shared" si="87"/>
        <v>14780958</v>
      </c>
      <c r="AB48" s="23">
        <f t="shared" si="88"/>
        <v>423235565.79000002</v>
      </c>
      <c r="AC48" s="23">
        <f t="shared" si="89"/>
        <v>18874.222520067786</v>
      </c>
      <c r="AD48" s="23">
        <f t="shared" si="90"/>
        <v>329706451.46000004</v>
      </c>
      <c r="AE48" s="23">
        <f t="shared" si="91"/>
        <v>14703.284492508028</v>
      </c>
      <c r="AF48" s="23">
        <f t="shared" si="92"/>
        <v>68035503</v>
      </c>
      <c r="AG48" s="23">
        <f t="shared" si="93"/>
        <v>3034.0484748483768</v>
      </c>
      <c r="AH48" s="23">
        <f t="shared" si="94"/>
        <v>126471924.75999999</v>
      </c>
      <c r="AI48" s="23">
        <f t="shared" si="95"/>
        <v>4697626.7300000004</v>
      </c>
      <c r="AJ48" s="23">
        <f t="shared" si="96"/>
        <v>124241501.09999999</v>
      </c>
      <c r="AK48" s="23">
        <f t="shared" si="97"/>
        <v>93529114.329999998</v>
      </c>
      <c r="AL48" s="23">
        <f t="shared" si="98"/>
        <v>4170.9380275597578</v>
      </c>
      <c r="AM48" s="23">
        <f t="shared" si="99"/>
        <v>86164460.329999998</v>
      </c>
      <c r="AN48" s="23">
        <f t="shared" si="100"/>
        <v>6326485</v>
      </c>
      <c r="AO48" s="2">
        <v>52636504.689999998</v>
      </c>
      <c r="AP48" s="2">
        <v>4422807.22</v>
      </c>
      <c r="AQ48" s="2">
        <v>4875525.6399999997</v>
      </c>
      <c r="AR48" s="2" t="s">
        <v>1</v>
      </c>
      <c r="AS48" s="2">
        <v>45923465.969999999</v>
      </c>
      <c r="AT48" s="2">
        <v>28483470</v>
      </c>
      <c r="AU48" s="2" t="s">
        <v>1</v>
      </c>
      <c r="AV48" s="2">
        <v>102219505.09</v>
      </c>
      <c r="AX48" s="2" t="s">
        <v>1</v>
      </c>
      <c r="AY48" s="2">
        <v>500</v>
      </c>
      <c r="AZ48" s="2">
        <v>3871075</v>
      </c>
      <c r="BA48" s="2">
        <v>11401</v>
      </c>
      <c r="BB48" s="2">
        <v>1393</v>
      </c>
      <c r="BC48" s="2" t="s">
        <v>1</v>
      </c>
      <c r="BD48" s="2" t="s">
        <v>1</v>
      </c>
      <c r="BE48" s="2" t="s">
        <v>1</v>
      </c>
      <c r="BF48" s="2" t="s">
        <v>1</v>
      </c>
      <c r="BG48" s="2">
        <v>491902.05</v>
      </c>
      <c r="BH48" s="2">
        <v>75599</v>
      </c>
      <c r="BI48" s="2">
        <v>1560199</v>
      </c>
      <c r="BJ48" s="2">
        <v>77220</v>
      </c>
      <c r="BK48" s="2">
        <v>380150</v>
      </c>
      <c r="BL48" s="2" t="s">
        <v>1</v>
      </c>
      <c r="BM48" s="2">
        <v>2462</v>
      </c>
      <c r="BN48" s="2" t="s">
        <v>1</v>
      </c>
      <c r="BO48" s="2" t="s">
        <v>1</v>
      </c>
      <c r="BP48" s="2">
        <v>997950.61</v>
      </c>
      <c r="BQ48" s="2">
        <v>637270</v>
      </c>
      <c r="BR48" s="2">
        <v>12068153.130000001</v>
      </c>
      <c r="BS48" s="2">
        <v>459517</v>
      </c>
      <c r="BT48" s="2">
        <v>10435901</v>
      </c>
      <c r="BX48" s="2" t="s">
        <v>1</v>
      </c>
      <c r="BY48" s="2">
        <v>14780958</v>
      </c>
      <c r="BZ48" s="2" t="s">
        <v>1</v>
      </c>
      <c r="CA48" s="2">
        <v>332856.31</v>
      </c>
      <c r="CB48" s="2">
        <v>203779.59</v>
      </c>
      <c r="CC48" s="2">
        <v>454709</v>
      </c>
      <c r="CD48" s="2">
        <v>831792</v>
      </c>
      <c r="CE48" s="2" t="s">
        <v>1</v>
      </c>
      <c r="CF48" s="2" t="s">
        <v>1</v>
      </c>
      <c r="CG48" s="2">
        <v>2538636.62</v>
      </c>
      <c r="CH48" s="2">
        <v>46534987.950000003</v>
      </c>
      <c r="CI48" s="2">
        <v>1510080</v>
      </c>
      <c r="CJ48" s="2" t="s">
        <v>1</v>
      </c>
      <c r="CK48" s="2">
        <v>1259501</v>
      </c>
      <c r="CL48" s="2">
        <v>2762500</v>
      </c>
      <c r="CM48" s="2">
        <v>3916.62</v>
      </c>
      <c r="CN48" s="2" t="s">
        <v>1</v>
      </c>
      <c r="CO48" s="2">
        <v>169288.57</v>
      </c>
      <c r="CP48" s="2" t="s">
        <v>1</v>
      </c>
      <c r="CQ48" s="2">
        <v>2962889.38</v>
      </c>
      <c r="CR48" s="2" t="s">
        <v>1</v>
      </c>
      <c r="CS48" s="2">
        <v>464903.9</v>
      </c>
      <c r="CT48" s="2" t="s">
        <v>1</v>
      </c>
      <c r="CU48" s="2" t="s">
        <v>1</v>
      </c>
      <c r="CV48" s="2" t="s">
        <v>1</v>
      </c>
      <c r="CW48" s="2">
        <v>900</v>
      </c>
      <c r="CX48" s="2">
        <v>1845</v>
      </c>
      <c r="CY48" s="2">
        <v>61000</v>
      </c>
      <c r="CZ48" s="2">
        <v>60874</v>
      </c>
      <c r="DA48" s="2">
        <v>1103607.74</v>
      </c>
      <c r="DB48" s="2">
        <v>500</v>
      </c>
      <c r="DC48" s="2">
        <v>161540.92000000001</v>
      </c>
      <c r="DD48" s="2" t="s">
        <v>1</v>
      </c>
      <c r="DE48" s="2" t="s">
        <v>1</v>
      </c>
      <c r="DF48" s="2">
        <v>15319</v>
      </c>
      <c r="DG48" s="2" t="s">
        <v>1</v>
      </c>
      <c r="DH48" s="2">
        <v>255698.51</v>
      </c>
      <c r="DI48" s="2">
        <v>1250108.1000000001</v>
      </c>
      <c r="DJ48" s="2" t="s">
        <v>1</v>
      </c>
      <c r="DK48" s="2" t="s">
        <v>1</v>
      </c>
      <c r="DL48" s="2" t="s">
        <v>1</v>
      </c>
      <c r="DM48" s="2">
        <v>920753.55</v>
      </c>
      <c r="DN48" s="2">
        <v>4734579</v>
      </c>
      <c r="DO48" s="2">
        <v>21987106.59</v>
      </c>
      <c r="DP48" s="2">
        <v>105000</v>
      </c>
      <c r="DQ48" s="2" t="s">
        <v>1</v>
      </c>
      <c r="DR48" s="2" t="s">
        <v>1</v>
      </c>
      <c r="DS48" s="2" t="s">
        <v>1</v>
      </c>
      <c r="DT48" s="2">
        <v>2566757</v>
      </c>
      <c r="DU48" s="2">
        <v>173285.83</v>
      </c>
      <c r="DV48" s="2" t="s">
        <v>1</v>
      </c>
      <c r="DW48" s="2" t="s">
        <v>1</v>
      </c>
      <c r="DX48" s="2" t="s">
        <v>1</v>
      </c>
      <c r="DY48" s="2">
        <v>1230567.6599999999</v>
      </c>
      <c r="DZ48" s="2">
        <v>29723500</v>
      </c>
      <c r="EA48" s="2">
        <v>1220.25</v>
      </c>
      <c r="EB48" s="2">
        <v>7219764.25</v>
      </c>
      <c r="EC48" s="2" t="s">
        <v>1</v>
      </c>
      <c r="ED48" s="2" t="s">
        <v>1</v>
      </c>
      <c r="EE48" s="2">
        <v>1344652</v>
      </c>
      <c r="EF48" s="2">
        <v>1704733</v>
      </c>
      <c r="EG48" s="2" t="s">
        <v>1</v>
      </c>
      <c r="EH48" s="2" t="s">
        <v>1</v>
      </c>
      <c r="EI48" s="2">
        <v>4203383.3</v>
      </c>
      <c r="EJ48" s="2" t="s">
        <v>1</v>
      </c>
      <c r="EK48" s="2" t="s">
        <v>1</v>
      </c>
      <c r="EL48" s="2" t="s">
        <v>1</v>
      </c>
      <c r="EM48" s="2" t="s">
        <v>1</v>
      </c>
      <c r="EN48" s="2" t="s">
        <v>1</v>
      </c>
      <c r="EO48" s="2" t="s">
        <v>1</v>
      </c>
      <c r="EP48" s="2" t="s">
        <v>1</v>
      </c>
      <c r="EQ48" s="2">
        <v>3493637.17</v>
      </c>
      <c r="ER48" s="2">
        <v>11430025.43</v>
      </c>
      <c r="ES48" s="2" t="s">
        <v>1</v>
      </c>
      <c r="ET48" s="2" t="s">
        <v>1</v>
      </c>
      <c r="EU48" s="2" t="s">
        <v>1</v>
      </c>
      <c r="EV48" s="2">
        <v>1140000</v>
      </c>
      <c r="EW48" s="2">
        <v>16328853.390000001</v>
      </c>
      <c r="EX48" s="2">
        <v>1493192.5</v>
      </c>
      <c r="EY48" s="2" t="s">
        <v>1</v>
      </c>
      <c r="EZ48" s="2" t="s">
        <v>1</v>
      </c>
      <c r="FA48" s="2" t="s">
        <v>1</v>
      </c>
      <c r="FB48" s="2" t="s">
        <v>1</v>
      </c>
      <c r="FC48" s="2">
        <v>47577945</v>
      </c>
      <c r="FD48" s="2">
        <v>20657</v>
      </c>
      <c r="FE48" s="2">
        <v>1163834</v>
      </c>
      <c r="FF48" s="2">
        <v>2326889</v>
      </c>
      <c r="FG48" s="2" t="s">
        <v>1</v>
      </c>
      <c r="FH48" s="2" t="s">
        <v>1</v>
      </c>
      <c r="FI48" s="2">
        <v>12276078</v>
      </c>
      <c r="FJ48" s="2">
        <v>4469484</v>
      </c>
      <c r="FK48" s="2">
        <v>198085</v>
      </c>
      <c r="FL48" s="2">
        <v>2531</v>
      </c>
      <c r="FM48" s="2" t="s">
        <v>1</v>
      </c>
      <c r="FN48" s="2" t="s">
        <v>1</v>
      </c>
      <c r="FO48" s="2" t="s">
        <v>1</v>
      </c>
      <c r="FP48" s="2">
        <v>15732</v>
      </c>
      <c r="FQ48" s="2">
        <v>1170</v>
      </c>
      <c r="FR48" s="2">
        <v>345799.6</v>
      </c>
      <c r="FS48" s="2">
        <v>297262</v>
      </c>
      <c r="FT48" s="2">
        <v>1821914.02</v>
      </c>
      <c r="FU48" s="2">
        <v>169426.5</v>
      </c>
      <c r="FV48" s="2">
        <v>2602720.85</v>
      </c>
      <c r="FW48" s="2">
        <v>6643217.1699999999</v>
      </c>
      <c r="FX48" s="2">
        <v>622.89</v>
      </c>
      <c r="FY48" s="2" t="s">
        <v>1</v>
      </c>
      <c r="FZ48" s="2">
        <v>161627.89000000001</v>
      </c>
      <c r="GA48" s="2">
        <v>219682.89</v>
      </c>
      <c r="GB48" s="2">
        <v>1144512.1000000001</v>
      </c>
      <c r="GC48" s="2">
        <v>610698.4</v>
      </c>
      <c r="GD48" s="2">
        <v>1791051.45</v>
      </c>
      <c r="GE48" s="2">
        <v>26649</v>
      </c>
      <c r="GF48" s="2">
        <v>812670.95</v>
      </c>
      <c r="GG48" s="2" t="s">
        <v>1</v>
      </c>
      <c r="GH48" s="2">
        <v>0</v>
      </c>
      <c r="GI48" s="2">
        <v>974634.1</v>
      </c>
      <c r="GJ48" s="2">
        <v>724111.01</v>
      </c>
      <c r="GK48" s="2">
        <v>1732302.67</v>
      </c>
      <c r="GL48" s="2">
        <v>237734.66</v>
      </c>
      <c r="GM48" s="2" t="s">
        <v>1</v>
      </c>
      <c r="GN48" s="2">
        <v>239414.85</v>
      </c>
      <c r="GO48" s="2">
        <v>436509.2</v>
      </c>
      <c r="GP48" s="2" t="s">
        <v>1</v>
      </c>
      <c r="GQ48" s="2">
        <v>13406324.779999999</v>
      </c>
      <c r="GR48" s="2">
        <v>23144959.52</v>
      </c>
      <c r="GS48" s="2">
        <v>51799</v>
      </c>
      <c r="GT48" s="2">
        <v>397087.75</v>
      </c>
      <c r="GU48" s="2">
        <v>426786.51</v>
      </c>
      <c r="GV48" s="2" t="s">
        <v>1</v>
      </c>
      <c r="GW48" s="2" t="s">
        <v>1</v>
      </c>
      <c r="GX48" s="2" t="s">
        <v>1</v>
      </c>
      <c r="GY48" s="2">
        <v>3206.55</v>
      </c>
      <c r="GZ48" s="2" t="s">
        <v>1</v>
      </c>
      <c r="HA48" s="2" t="s">
        <v>1</v>
      </c>
      <c r="HB48" s="2" t="s">
        <v>1</v>
      </c>
      <c r="HC48" s="2" t="s">
        <v>1</v>
      </c>
      <c r="HD48" s="2" t="s">
        <v>1</v>
      </c>
      <c r="HE48" s="2">
        <v>173832.18</v>
      </c>
      <c r="HF48" s="2">
        <v>4404825</v>
      </c>
      <c r="HG48" s="2">
        <v>115763</v>
      </c>
      <c r="HH48" s="2" t="s">
        <v>1</v>
      </c>
      <c r="HI48" s="2" t="s">
        <v>1</v>
      </c>
      <c r="HJ48" s="2">
        <v>38423</v>
      </c>
      <c r="HK48" s="2" t="s">
        <v>1</v>
      </c>
      <c r="HL48" s="2" t="s">
        <v>1</v>
      </c>
      <c r="HM48" s="2">
        <v>4280000</v>
      </c>
      <c r="HN48" s="2">
        <v>302842</v>
      </c>
      <c r="HO48" s="2">
        <v>526300</v>
      </c>
      <c r="HP48" s="2" t="s">
        <v>1</v>
      </c>
      <c r="HQ48" s="2" t="s">
        <v>1</v>
      </c>
      <c r="HR48" s="2">
        <v>7966309.0999999996</v>
      </c>
      <c r="HS48" s="2" t="s">
        <v>1</v>
      </c>
      <c r="HT48" s="2" t="s">
        <v>1</v>
      </c>
      <c r="HU48" s="2" t="s">
        <v>1</v>
      </c>
      <c r="HV48" s="2" t="s">
        <v>1</v>
      </c>
      <c r="HW48" s="2">
        <v>40000</v>
      </c>
      <c r="HX48" s="2" t="s">
        <v>1</v>
      </c>
      <c r="HY48" s="2" t="s">
        <v>1</v>
      </c>
      <c r="HZ48" s="2" t="s">
        <v>1</v>
      </c>
      <c r="IA48" s="2">
        <v>92760</v>
      </c>
      <c r="IB48" s="2">
        <v>109372715</v>
      </c>
      <c r="IC48" s="2" t="s">
        <v>1</v>
      </c>
      <c r="ID48" s="2">
        <v>50000</v>
      </c>
      <c r="IE48" s="2" t="s">
        <v>1</v>
      </c>
      <c r="IF48" s="2">
        <v>769152</v>
      </c>
      <c r="IG48" s="2">
        <v>803000</v>
      </c>
      <c r="IH48" s="2">
        <v>2150000</v>
      </c>
      <c r="II48" s="2" t="s">
        <v>1</v>
      </c>
      <c r="IJ48" s="2">
        <v>67800</v>
      </c>
      <c r="IK48" s="2">
        <v>35827061.380000003</v>
      </c>
      <c r="IL48" s="2">
        <v>8000</v>
      </c>
      <c r="IM48" s="2" t="s">
        <v>1</v>
      </c>
      <c r="IN48" s="2">
        <v>111000</v>
      </c>
      <c r="IO48" s="2">
        <v>328506</v>
      </c>
      <c r="IP48" s="2" t="s">
        <v>1</v>
      </c>
      <c r="IQ48" s="2" t="s">
        <v>1</v>
      </c>
      <c r="IR48" s="2" t="s">
        <v>1</v>
      </c>
      <c r="IS48" s="2" t="s">
        <v>1</v>
      </c>
      <c r="IT48" s="2" t="s">
        <v>1</v>
      </c>
      <c r="IU48" s="2">
        <v>229114</v>
      </c>
      <c r="IV48" s="2" t="s">
        <v>1</v>
      </c>
      <c r="IW48" s="2" t="s">
        <v>1</v>
      </c>
      <c r="IX48" s="2">
        <v>60000</v>
      </c>
      <c r="IY48" s="2">
        <v>73054</v>
      </c>
      <c r="IZ48" s="2">
        <v>20000</v>
      </c>
      <c r="JA48" s="2">
        <v>1535155</v>
      </c>
      <c r="JB48" s="2" t="s">
        <v>1</v>
      </c>
      <c r="JC48" s="2" t="s">
        <v>1</v>
      </c>
      <c r="JD48" s="2" t="s">
        <v>1</v>
      </c>
      <c r="JE48" s="2" t="s">
        <v>1</v>
      </c>
      <c r="JF48" s="2" t="s">
        <v>1</v>
      </c>
      <c r="JG48" s="2">
        <v>21199</v>
      </c>
      <c r="JH48" s="2" t="s">
        <v>1</v>
      </c>
      <c r="JI48" s="2">
        <v>420000</v>
      </c>
      <c r="JJ48" s="2">
        <v>650629</v>
      </c>
      <c r="JK48" s="2" t="s">
        <v>1</v>
      </c>
      <c r="JL48" s="2" t="s">
        <v>1</v>
      </c>
      <c r="JM48" s="2" t="s">
        <v>1</v>
      </c>
      <c r="JN48" s="2">
        <v>1769826</v>
      </c>
      <c r="JO48" s="2" t="s">
        <v>1</v>
      </c>
      <c r="JP48" s="2" t="s">
        <v>1</v>
      </c>
      <c r="JQ48" s="2">
        <v>3000</v>
      </c>
      <c r="JR48" s="2">
        <v>178292</v>
      </c>
      <c r="JS48" s="2" t="s">
        <v>1</v>
      </c>
      <c r="JT48" s="2" t="s">
        <v>1</v>
      </c>
      <c r="JU48" s="2">
        <v>1627938.7</v>
      </c>
      <c r="JV48" s="2">
        <v>76790723.329999998</v>
      </c>
      <c r="JW48" s="2">
        <v>2625512.2999999998</v>
      </c>
      <c r="JX48" s="2">
        <v>698500</v>
      </c>
      <c r="JY48" s="2" t="s">
        <v>1</v>
      </c>
      <c r="JZ48" s="2" t="s">
        <v>1</v>
      </c>
      <c r="KA48" s="2">
        <v>83340</v>
      </c>
      <c r="KB48" s="2" t="s">
        <v>1</v>
      </c>
      <c r="KC48" s="2">
        <v>4160154</v>
      </c>
      <c r="KD48" s="2" t="s">
        <v>1</v>
      </c>
      <c r="KE48" s="2" t="s">
        <v>1</v>
      </c>
      <c r="KF48" s="2" t="s">
        <v>1</v>
      </c>
      <c r="KG48" s="2" t="s">
        <v>1</v>
      </c>
      <c r="KH48" s="2">
        <v>4500000</v>
      </c>
      <c r="KI48" s="2" t="s">
        <v>1</v>
      </c>
      <c r="KJ48" s="2" t="s">
        <v>1</v>
      </c>
      <c r="KK48" s="2" t="s">
        <v>1</v>
      </c>
      <c r="KL48" s="2" t="s">
        <v>1</v>
      </c>
      <c r="KM48" s="2" t="s">
        <v>1</v>
      </c>
      <c r="KN48" s="2" t="s">
        <v>1</v>
      </c>
      <c r="KO48" s="2" t="s">
        <v>1</v>
      </c>
      <c r="KP48" s="2" t="s">
        <v>1</v>
      </c>
      <c r="KQ48" s="2" t="s">
        <v>1</v>
      </c>
      <c r="KR48" s="2" t="s">
        <v>1</v>
      </c>
      <c r="KS48" s="2" t="s">
        <v>1</v>
      </c>
      <c r="KT48" s="2">
        <v>1826485</v>
      </c>
      <c r="KU48" s="2" t="s">
        <v>1</v>
      </c>
      <c r="KV48" s="2" t="s">
        <v>1</v>
      </c>
      <c r="KW48" s="2" t="s">
        <v>1</v>
      </c>
      <c r="KX48" s="2" t="s">
        <v>1</v>
      </c>
      <c r="KY48" s="2" t="s">
        <v>1</v>
      </c>
      <c r="KZ48" s="2" t="s">
        <v>1</v>
      </c>
      <c r="LA48" s="2" t="s">
        <v>1</v>
      </c>
      <c r="LB48" s="2" t="s">
        <v>1</v>
      </c>
      <c r="LC48" s="2" t="s">
        <v>1</v>
      </c>
      <c r="LD48" s="2" t="s">
        <v>1</v>
      </c>
      <c r="LE48" s="2" t="s">
        <v>1</v>
      </c>
      <c r="LF48" s="2" t="s">
        <v>1</v>
      </c>
      <c r="LG48" s="2" t="s">
        <v>1</v>
      </c>
    </row>
    <row r="49" spans="1:319" x14ac:dyDescent="0.3">
      <c r="A49" s="2" t="s">
        <v>43</v>
      </c>
      <c r="B49" s="2">
        <v>128</v>
      </c>
      <c r="C49" s="23">
        <f t="shared" si="63"/>
        <v>677508.83999999985</v>
      </c>
      <c r="D49" s="23">
        <f t="shared" si="64"/>
        <v>1760331.0299999998</v>
      </c>
      <c r="E49" s="23">
        <f t="shared" si="65"/>
        <v>13752.586171874998</v>
      </c>
      <c r="F49" s="23">
        <f t="shared" si="66"/>
        <v>1315408.8299999998</v>
      </c>
      <c r="G49" s="23">
        <f t="shared" si="67"/>
        <v>183996.2</v>
      </c>
      <c r="H49" s="23">
        <f t="shared" si="68"/>
        <v>4080</v>
      </c>
      <c r="I49" s="23">
        <f t="shared" si="69"/>
        <v>256846</v>
      </c>
      <c r="J49" s="23">
        <f t="shared" si="70"/>
        <v>2006.609375</v>
      </c>
      <c r="K49" s="23">
        <f t="shared" si="71"/>
        <v>256846</v>
      </c>
      <c r="L49" s="23">
        <f t="shared" si="72"/>
        <v>0</v>
      </c>
      <c r="M49" s="23">
        <f t="shared" si="73"/>
        <v>176086</v>
      </c>
      <c r="N49" s="23">
        <f t="shared" si="74"/>
        <v>10276.631484374999</v>
      </c>
      <c r="O49" s="23">
        <f t="shared" si="75"/>
        <v>297016.85000000003</v>
      </c>
      <c r="P49" s="23">
        <f t="shared" si="76"/>
        <v>246874.54</v>
      </c>
      <c r="Q49" s="23">
        <f t="shared" si="77"/>
        <v>569072.80000000005</v>
      </c>
      <c r="R49" s="23">
        <f t="shared" si="78"/>
        <v>1303963.42</v>
      </c>
      <c r="S49" s="23">
        <f t="shared" si="79"/>
        <v>10187.214218749999</v>
      </c>
      <c r="T49" s="23">
        <f t="shared" si="80"/>
        <v>11445.409999999916</v>
      </c>
      <c r="U49" s="7">
        <f t="shared" si="81"/>
        <v>8.7010287136356813E-3</v>
      </c>
      <c r="V49" s="23">
        <f t="shared" si="82"/>
        <v>0</v>
      </c>
      <c r="W49" s="23">
        <f t="shared" si="83"/>
        <v>5700</v>
      </c>
      <c r="X49" s="23">
        <f t="shared" si="84"/>
        <v>5585.41</v>
      </c>
      <c r="Y49" s="23">
        <f t="shared" si="85"/>
        <v>160</v>
      </c>
      <c r="Z49" s="23">
        <f t="shared" si="86"/>
        <v>0</v>
      </c>
      <c r="AA49" s="23">
        <f t="shared" si="87"/>
        <v>190999.23</v>
      </c>
      <c r="AB49" s="23">
        <f t="shared" si="88"/>
        <v>1082822.19</v>
      </c>
      <c r="AC49" s="23">
        <f t="shared" si="89"/>
        <v>8459.5483593749996</v>
      </c>
      <c r="AD49" s="23">
        <f t="shared" si="90"/>
        <v>712107.19000000006</v>
      </c>
      <c r="AE49" s="23">
        <f t="shared" si="91"/>
        <v>5563.3374218750005</v>
      </c>
      <c r="AF49" s="23">
        <f t="shared" si="92"/>
        <v>160697</v>
      </c>
      <c r="AG49" s="23">
        <f t="shared" si="93"/>
        <v>1255.4453125</v>
      </c>
      <c r="AH49" s="23">
        <f t="shared" si="94"/>
        <v>601048.53</v>
      </c>
      <c r="AI49" s="23">
        <f t="shared" si="95"/>
        <v>6861</v>
      </c>
      <c r="AJ49" s="23">
        <f t="shared" si="96"/>
        <v>83520.66</v>
      </c>
      <c r="AK49" s="23">
        <f t="shared" si="97"/>
        <v>370715</v>
      </c>
      <c r="AL49" s="23">
        <f t="shared" si="98"/>
        <v>2896.2109375</v>
      </c>
      <c r="AM49" s="23">
        <f t="shared" si="99"/>
        <v>370715</v>
      </c>
      <c r="AN49" s="23">
        <f t="shared" si="100"/>
        <v>0</v>
      </c>
      <c r="AO49" s="2">
        <v>265966.03000000003</v>
      </c>
      <c r="AP49" s="2">
        <v>3839.36</v>
      </c>
      <c r="AQ49" s="2">
        <v>27211.46</v>
      </c>
      <c r="AR49" s="2" t="s">
        <v>1</v>
      </c>
      <c r="AS49" s="2">
        <v>239274.54</v>
      </c>
      <c r="AT49" s="2">
        <v>7600</v>
      </c>
      <c r="AU49" s="2" t="s">
        <v>1</v>
      </c>
      <c r="AV49" s="2">
        <v>569072.80000000005</v>
      </c>
      <c r="AX49" s="2" t="s">
        <v>1</v>
      </c>
      <c r="AY49" s="2" t="s">
        <v>1</v>
      </c>
      <c r="AZ49" s="2" t="s">
        <v>1</v>
      </c>
      <c r="BA49" s="2" t="s">
        <v>1</v>
      </c>
      <c r="BB49" s="2" t="s">
        <v>1</v>
      </c>
      <c r="BC49" s="2" t="s">
        <v>1</v>
      </c>
      <c r="BD49" s="2" t="s">
        <v>1</v>
      </c>
      <c r="BE49" s="2" t="s">
        <v>1</v>
      </c>
      <c r="BF49" s="2" t="s">
        <v>1</v>
      </c>
      <c r="BG49" s="2">
        <v>1700</v>
      </c>
      <c r="BH49" s="2" t="s">
        <v>1</v>
      </c>
      <c r="BI49" s="2" t="s">
        <v>1</v>
      </c>
      <c r="BJ49" s="2">
        <v>4000</v>
      </c>
      <c r="BK49" s="2" t="s">
        <v>1</v>
      </c>
      <c r="BL49" s="2" t="s">
        <v>1</v>
      </c>
      <c r="BM49" s="2" t="s">
        <v>1</v>
      </c>
      <c r="BN49" s="2" t="s">
        <v>1</v>
      </c>
      <c r="BO49" s="2" t="s">
        <v>1</v>
      </c>
      <c r="BP49" s="2">
        <v>5585.41</v>
      </c>
      <c r="BQ49" s="2" t="s">
        <v>1</v>
      </c>
      <c r="BR49" s="2" t="s">
        <v>1</v>
      </c>
      <c r="BS49" s="2" t="s">
        <v>1</v>
      </c>
      <c r="BT49" s="2">
        <v>160</v>
      </c>
      <c r="BX49" s="2" t="s">
        <v>1</v>
      </c>
      <c r="BY49" s="2">
        <v>190999.23</v>
      </c>
      <c r="BZ49" s="2" t="s">
        <v>1</v>
      </c>
      <c r="CA49" s="2">
        <v>142868</v>
      </c>
      <c r="CB49" s="2" t="s">
        <v>1</v>
      </c>
      <c r="CC49" s="2" t="s">
        <v>1</v>
      </c>
      <c r="CD49" s="2" t="s">
        <v>1</v>
      </c>
      <c r="CE49" s="2" t="s">
        <v>1</v>
      </c>
      <c r="CF49" s="2" t="s">
        <v>1</v>
      </c>
      <c r="CG49" s="2" t="s">
        <v>1</v>
      </c>
      <c r="CH49" s="2" t="s">
        <v>1</v>
      </c>
      <c r="CI49" s="2" t="s">
        <v>1</v>
      </c>
      <c r="CJ49" s="2">
        <v>500</v>
      </c>
      <c r="CK49" s="2">
        <v>32718</v>
      </c>
      <c r="CL49" s="2" t="s">
        <v>1</v>
      </c>
      <c r="CM49" s="2" t="s">
        <v>1</v>
      </c>
      <c r="CN49" s="2" t="s">
        <v>1</v>
      </c>
      <c r="CO49" s="2" t="s">
        <v>1</v>
      </c>
      <c r="CP49" s="2" t="s">
        <v>1</v>
      </c>
      <c r="CQ49" s="2" t="s">
        <v>1</v>
      </c>
      <c r="CR49" s="2" t="s">
        <v>1</v>
      </c>
      <c r="CS49" s="2" t="s">
        <v>1</v>
      </c>
      <c r="CT49" s="2" t="s">
        <v>1</v>
      </c>
      <c r="CU49" s="2" t="s">
        <v>1</v>
      </c>
      <c r="CV49" s="2" t="s">
        <v>1</v>
      </c>
      <c r="CW49" s="2" t="s">
        <v>1</v>
      </c>
      <c r="CX49" s="2" t="s">
        <v>1</v>
      </c>
      <c r="CY49" s="2" t="s">
        <v>1</v>
      </c>
      <c r="CZ49" s="2" t="s">
        <v>1</v>
      </c>
      <c r="DA49" s="2">
        <v>10.199999999999999</v>
      </c>
      <c r="DB49" s="2" t="s">
        <v>1</v>
      </c>
      <c r="DC49" s="2">
        <v>7900</v>
      </c>
      <c r="DD49" s="2" t="s">
        <v>1</v>
      </c>
      <c r="DE49" s="2" t="s">
        <v>1</v>
      </c>
      <c r="DF49" s="2" t="s">
        <v>1</v>
      </c>
      <c r="DG49" s="2" t="s">
        <v>1</v>
      </c>
      <c r="DH49" s="2" t="s">
        <v>1</v>
      </c>
      <c r="DI49" s="2" t="s">
        <v>1</v>
      </c>
      <c r="DJ49" s="2" t="s">
        <v>1</v>
      </c>
      <c r="DK49" s="2" t="s">
        <v>1</v>
      </c>
      <c r="DL49" s="2" t="s">
        <v>1</v>
      </c>
      <c r="DM49" s="2" t="s">
        <v>1</v>
      </c>
      <c r="DN49" s="2">
        <v>4080</v>
      </c>
      <c r="DO49" s="2" t="s">
        <v>1</v>
      </c>
      <c r="DP49" s="2" t="s">
        <v>1</v>
      </c>
      <c r="DQ49" s="2" t="s">
        <v>1</v>
      </c>
      <c r="DR49" s="2" t="s">
        <v>1</v>
      </c>
      <c r="DS49" s="2" t="s">
        <v>1</v>
      </c>
      <c r="DT49" s="2" t="s">
        <v>1</v>
      </c>
      <c r="DU49" s="2" t="s">
        <v>1</v>
      </c>
      <c r="DV49" s="2" t="s">
        <v>1</v>
      </c>
      <c r="DW49" s="2" t="s">
        <v>1</v>
      </c>
      <c r="DX49" s="2" t="s">
        <v>1</v>
      </c>
      <c r="DY49" s="2">
        <v>32446</v>
      </c>
      <c r="DZ49" s="2">
        <v>54400</v>
      </c>
      <c r="EA49" s="2" t="s">
        <v>1</v>
      </c>
      <c r="EB49" s="2" t="s">
        <v>1</v>
      </c>
      <c r="EC49" s="2" t="s">
        <v>1</v>
      </c>
      <c r="ED49" s="2" t="s">
        <v>1</v>
      </c>
      <c r="EE49" s="2" t="s">
        <v>1</v>
      </c>
      <c r="EF49" s="2">
        <v>170000</v>
      </c>
      <c r="EG49" s="2" t="s">
        <v>1</v>
      </c>
      <c r="EH49" s="2" t="s">
        <v>1</v>
      </c>
      <c r="EI49" s="2" t="s">
        <v>1</v>
      </c>
      <c r="EJ49" s="2" t="s">
        <v>1</v>
      </c>
      <c r="EK49" s="2" t="s">
        <v>1</v>
      </c>
      <c r="EL49" s="2" t="s">
        <v>1</v>
      </c>
      <c r="EM49" s="2" t="s">
        <v>1</v>
      </c>
      <c r="EN49" s="2" t="s">
        <v>1</v>
      </c>
      <c r="EO49" s="2" t="s">
        <v>1</v>
      </c>
      <c r="EP49" s="2" t="s">
        <v>1</v>
      </c>
      <c r="EQ49" s="2" t="s">
        <v>1</v>
      </c>
      <c r="ER49" s="2" t="s">
        <v>1</v>
      </c>
      <c r="ES49" s="2" t="s">
        <v>1</v>
      </c>
      <c r="ET49" s="2" t="s">
        <v>1</v>
      </c>
      <c r="EU49" s="2" t="s">
        <v>1</v>
      </c>
      <c r="EV49" s="2" t="s">
        <v>1</v>
      </c>
      <c r="EW49" s="2" t="s">
        <v>1</v>
      </c>
      <c r="EX49" s="2" t="s">
        <v>1</v>
      </c>
      <c r="EY49" s="2" t="s">
        <v>1</v>
      </c>
      <c r="EZ49" s="2" t="s">
        <v>1</v>
      </c>
      <c r="FA49" s="2" t="s">
        <v>1</v>
      </c>
      <c r="FB49" s="2" t="s">
        <v>1</v>
      </c>
      <c r="FC49" s="2" t="s">
        <v>1</v>
      </c>
      <c r="FD49" s="2">
        <v>0</v>
      </c>
      <c r="FE49" s="2">
        <v>52385</v>
      </c>
      <c r="FF49" s="2">
        <v>99360</v>
      </c>
      <c r="FG49" s="2" t="s">
        <v>1</v>
      </c>
      <c r="FH49" s="2" t="s">
        <v>1</v>
      </c>
      <c r="FI49" s="2" t="s">
        <v>1</v>
      </c>
      <c r="FJ49" s="2">
        <v>8952</v>
      </c>
      <c r="FK49" s="2" t="s">
        <v>1</v>
      </c>
      <c r="FL49" s="2" t="s">
        <v>1</v>
      </c>
      <c r="FM49" s="2" t="s">
        <v>1</v>
      </c>
      <c r="FN49" s="2" t="s">
        <v>1</v>
      </c>
      <c r="FO49" s="2" t="s">
        <v>1</v>
      </c>
      <c r="FP49" s="2">
        <v>0</v>
      </c>
      <c r="FQ49" s="2" t="s">
        <v>1</v>
      </c>
      <c r="FR49" s="2" t="s">
        <v>1</v>
      </c>
      <c r="FS49" s="2">
        <v>1769</v>
      </c>
      <c r="FT49" s="2">
        <v>2030</v>
      </c>
      <c r="FU49" s="2" t="s">
        <v>1</v>
      </c>
      <c r="FV49" s="2">
        <v>18067</v>
      </c>
      <c r="FW49" s="2" t="s">
        <v>1</v>
      </c>
      <c r="FX49" s="2" t="s">
        <v>1</v>
      </c>
      <c r="FY49" s="2" t="s">
        <v>1</v>
      </c>
      <c r="FZ49" s="2" t="s">
        <v>1</v>
      </c>
      <c r="GA49" s="2" t="s">
        <v>1</v>
      </c>
      <c r="GB49" s="2" t="s">
        <v>1</v>
      </c>
      <c r="GC49" s="2" t="s">
        <v>1</v>
      </c>
      <c r="GD49" s="2">
        <v>72293</v>
      </c>
      <c r="GE49" s="2">
        <v>0</v>
      </c>
      <c r="GF49" s="2">
        <v>8534</v>
      </c>
      <c r="GG49" s="2" t="s">
        <v>1</v>
      </c>
      <c r="GH49" s="2" t="s">
        <v>1</v>
      </c>
      <c r="GI49" s="2">
        <v>1077.4000000000001</v>
      </c>
      <c r="GJ49" s="2">
        <v>22727.09</v>
      </c>
      <c r="GK49" s="2">
        <v>15300.6</v>
      </c>
      <c r="GL49" s="2" t="s">
        <v>1</v>
      </c>
      <c r="GM49" s="2" t="s">
        <v>1</v>
      </c>
      <c r="GN49" s="2" t="s">
        <v>1</v>
      </c>
      <c r="GO49" s="2">
        <v>3440</v>
      </c>
      <c r="GP49" s="2" t="s">
        <v>1</v>
      </c>
      <c r="GQ49" s="2">
        <v>234522.44</v>
      </c>
      <c r="GR49" s="2">
        <v>29151</v>
      </c>
      <c r="GS49" s="2">
        <v>9432</v>
      </c>
      <c r="GT49" s="2">
        <v>14554</v>
      </c>
      <c r="GU49" s="2">
        <v>7454</v>
      </c>
      <c r="GV49" s="2" t="s">
        <v>1</v>
      </c>
      <c r="GW49" s="2" t="s">
        <v>1</v>
      </c>
      <c r="GX49" s="2" t="s">
        <v>1</v>
      </c>
      <c r="GY49" s="2" t="s">
        <v>1</v>
      </c>
      <c r="GZ49" s="2" t="s">
        <v>1</v>
      </c>
      <c r="HA49" s="2" t="s">
        <v>1</v>
      </c>
      <c r="HB49" s="2" t="s">
        <v>1</v>
      </c>
      <c r="HC49" s="2" t="s">
        <v>1</v>
      </c>
      <c r="HD49" s="2" t="s">
        <v>1</v>
      </c>
      <c r="HE49" s="2">
        <v>1195</v>
      </c>
      <c r="HF49" s="2">
        <v>2520</v>
      </c>
      <c r="HG49" s="2">
        <v>3146</v>
      </c>
      <c r="HH49" s="2" t="s">
        <v>1</v>
      </c>
      <c r="HI49" s="2" t="s">
        <v>1</v>
      </c>
      <c r="HJ49" s="2" t="s">
        <v>1</v>
      </c>
      <c r="HK49" s="2" t="s">
        <v>1</v>
      </c>
      <c r="HL49" s="2" t="s">
        <v>1</v>
      </c>
      <c r="HM49" s="2" t="s">
        <v>1</v>
      </c>
      <c r="HN49" s="2">
        <v>12000</v>
      </c>
      <c r="HO49" s="2" t="s">
        <v>1</v>
      </c>
      <c r="HP49" s="2" t="s">
        <v>1</v>
      </c>
      <c r="HQ49" s="2" t="s">
        <v>1</v>
      </c>
      <c r="HR49" s="2">
        <v>3600</v>
      </c>
      <c r="HS49" s="2" t="s">
        <v>1</v>
      </c>
      <c r="HT49" s="2" t="s">
        <v>1</v>
      </c>
      <c r="HU49" s="2" t="s">
        <v>1</v>
      </c>
      <c r="HV49" s="2" t="s">
        <v>1</v>
      </c>
      <c r="HW49" s="2">
        <v>67920.66</v>
      </c>
      <c r="HX49" s="2" t="s">
        <v>1</v>
      </c>
      <c r="HY49" s="2" t="s">
        <v>1</v>
      </c>
      <c r="HZ49" s="2" t="s">
        <v>1</v>
      </c>
      <c r="IA49" s="2" t="s">
        <v>1</v>
      </c>
      <c r="IB49" s="2" t="s">
        <v>1</v>
      </c>
      <c r="IC49" s="2" t="s">
        <v>1</v>
      </c>
      <c r="ID49" s="2" t="s">
        <v>1</v>
      </c>
      <c r="IE49" s="2" t="s">
        <v>1</v>
      </c>
      <c r="IF49" s="2" t="s">
        <v>1</v>
      </c>
      <c r="IG49" s="2" t="s">
        <v>1</v>
      </c>
      <c r="IH49" s="2" t="s">
        <v>1</v>
      </c>
      <c r="II49" s="2" t="s">
        <v>1</v>
      </c>
      <c r="IJ49" s="2" t="s">
        <v>1</v>
      </c>
      <c r="IK49" s="2">
        <v>8917</v>
      </c>
      <c r="IL49" s="2" t="s">
        <v>1</v>
      </c>
      <c r="IM49" s="2" t="s">
        <v>1</v>
      </c>
      <c r="IN49" s="2">
        <v>30</v>
      </c>
      <c r="IO49" s="2">
        <v>10230</v>
      </c>
      <c r="IP49" s="2" t="s">
        <v>1</v>
      </c>
      <c r="IQ49" s="2" t="s">
        <v>1</v>
      </c>
      <c r="IR49" s="2" t="s">
        <v>1</v>
      </c>
      <c r="IS49" s="2" t="s">
        <v>1</v>
      </c>
      <c r="IT49" s="2" t="s">
        <v>1</v>
      </c>
      <c r="IU49" s="2" t="s">
        <v>1</v>
      </c>
      <c r="IV49" s="2" t="s">
        <v>1</v>
      </c>
      <c r="IW49" s="2" t="s">
        <v>1</v>
      </c>
      <c r="IX49" s="2">
        <v>1500</v>
      </c>
      <c r="IY49" s="2" t="s">
        <v>1</v>
      </c>
      <c r="IZ49" s="2" t="s">
        <v>1</v>
      </c>
      <c r="JA49" s="2" t="s">
        <v>1</v>
      </c>
      <c r="JB49" s="2" t="s">
        <v>1</v>
      </c>
      <c r="JC49" s="2" t="s">
        <v>1</v>
      </c>
      <c r="JD49" s="2" t="s">
        <v>1</v>
      </c>
      <c r="JE49" s="2" t="s">
        <v>1</v>
      </c>
      <c r="JF49" s="2" t="s">
        <v>1</v>
      </c>
      <c r="JG49" s="2" t="s">
        <v>1</v>
      </c>
      <c r="JH49" s="2" t="s">
        <v>1</v>
      </c>
      <c r="JI49" s="2" t="s">
        <v>1</v>
      </c>
      <c r="JJ49" s="2" t="s">
        <v>1</v>
      </c>
      <c r="JK49" s="2" t="s">
        <v>1</v>
      </c>
      <c r="JL49" s="2" t="s">
        <v>1</v>
      </c>
      <c r="JM49" s="2" t="s">
        <v>1</v>
      </c>
      <c r="JN49" s="2" t="s">
        <v>1</v>
      </c>
      <c r="JO49" s="2" t="s">
        <v>1</v>
      </c>
      <c r="JP49" s="2" t="s">
        <v>1</v>
      </c>
      <c r="JQ49" s="2" t="s">
        <v>1</v>
      </c>
      <c r="JR49" s="2" t="s">
        <v>1</v>
      </c>
      <c r="JS49" s="2" t="s">
        <v>1</v>
      </c>
      <c r="JT49" s="2" t="s">
        <v>1</v>
      </c>
      <c r="JU49" s="2" t="s">
        <v>1</v>
      </c>
      <c r="JV49" s="2">
        <v>370715</v>
      </c>
      <c r="JW49" s="2" t="s">
        <v>1</v>
      </c>
      <c r="JX49" s="2" t="s">
        <v>1</v>
      </c>
      <c r="JY49" s="2" t="s">
        <v>1</v>
      </c>
      <c r="JZ49" s="2" t="s">
        <v>1</v>
      </c>
      <c r="KA49" s="2" t="s">
        <v>1</v>
      </c>
      <c r="KB49" s="2" t="s">
        <v>1</v>
      </c>
      <c r="KC49" s="2" t="s">
        <v>1</v>
      </c>
      <c r="KD49" s="2" t="s">
        <v>1</v>
      </c>
      <c r="KE49" s="2" t="s">
        <v>1</v>
      </c>
      <c r="KF49" s="2" t="s">
        <v>1</v>
      </c>
      <c r="KG49" s="2" t="s">
        <v>1</v>
      </c>
      <c r="KH49" s="2" t="s">
        <v>1</v>
      </c>
      <c r="KI49" s="2" t="s">
        <v>1</v>
      </c>
      <c r="KJ49" s="2" t="s">
        <v>1</v>
      </c>
      <c r="KK49" s="2" t="s">
        <v>1</v>
      </c>
      <c r="KL49" s="2" t="s">
        <v>1</v>
      </c>
      <c r="KM49" s="2" t="s">
        <v>1</v>
      </c>
      <c r="KN49" s="2" t="s">
        <v>1</v>
      </c>
      <c r="KO49" s="2" t="s">
        <v>1</v>
      </c>
      <c r="KP49" s="2" t="s">
        <v>1</v>
      </c>
      <c r="KQ49" s="2" t="s">
        <v>1</v>
      </c>
      <c r="KR49" s="2" t="s">
        <v>1</v>
      </c>
      <c r="KS49" s="2" t="s">
        <v>1</v>
      </c>
      <c r="KT49" s="2" t="s">
        <v>1</v>
      </c>
      <c r="KU49" s="2" t="s">
        <v>1</v>
      </c>
      <c r="KV49" s="2" t="s">
        <v>1</v>
      </c>
      <c r="KW49" s="2" t="s">
        <v>1</v>
      </c>
      <c r="KX49" s="2" t="s">
        <v>1</v>
      </c>
      <c r="KY49" s="2" t="s">
        <v>1</v>
      </c>
      <c r="KZ49" s="2" t="s">
        <v>1</v>
      </c>
      <c r="LA49" s="2" t="s">
        <v>1</v>
      </c>
      <c r="LB49" s="2" t="s">
        <v>1</v>
      </c>
      <c r="LC49" s="2" t="s">
        <v>1</v>
      </c>
      <c r="LD49" s="2" t="s">
        <v>1</v>
      </c>
      <c r="LE49" s="2" t="s">
        <v>1</v>
      </c>
      <c r="LF49" s="2" t="s">
        <v>1</v>
      </c>
      <c r="LG49" s="2" t="s">
        <v>1</v>
      </c>
    </row>
    <row r="50" spans="1:319" x14ac:dyDescent="0.3">
      <c r="A50" s="2" t="s">
        <v>44</v>
      </c>
      <c r="B50" s="2">
        <v>1454</v>
      </c>
      <c r="C50" s="23">
        <f t="shared" si="63"/>
        <v>-2149981.6899999976</v>
      </c>
      <c r="D50" s="23">
        <f t="shared" si="64"/>
        <v>26811973.560000002</v>
      </c>
      <c r="E50" s="23">
        <f t="shared" si="65"/>
        <v>18440.146877579093</v>
      </c>
      <c r="F50" s="23">
        <f t="shared" si="66"/>
        <v>16308369.980000002</v>
      </c>
      <c r="G50" s="23">
        <f t="shared" si="67"/>
        <v>7237719.4500000002</v>
      </c>
      <c r="H50" s="23">
        <f t="shared" si="68"/>
        <v>40124</v>
      </c>
      <c r="I50" s="23">
        <f t="shared" si="69"/>
        <v>3225760.13</v>
      </c>
      <c r="J50" s="23">
        <f t="shared" si="70"/>
        <v>2218.5420426409901</v>
      </c>
      <c r="K50" s="23">
        <f t="shared" si="71"/>
        <v>2308647</v>
      </c>
      <c r="L50" s="23">
        <f t="shared" si="72"/>
        <v>917113.13</v>
      </c>
      <c r="M50" s="23">
        <f t="shared" si="73"/>
        <v>6588250.75</v>
      </c>
      <c r="N50" s="23">
        <f t="shared" si="74"/>
        <v>11216.210440165063</v>
      </c>
      <c r="O50" s="23">
        <f t="shared" si="75"/>
        <v>3950238.24</v>
      </c>
      <c r="P50" s="23">
        <f t="shared" si="76"/>
        <v>2946627.12</v>
      </c>
      <c r="Q50" s="23">
        <f t="shared" si="77"/>
        <v>6875673.4500000002</v>
      </c>
      <c r="R50" s="23">
        <f t="shared" si="78"/>
        <v>15196185.110000001</v>
      </c>
      <c r="S50" s="23">
        <f t="shared" si="79"/>
        <v>10451.296499312242</v>
      </c>
      <c r="T50" s="23">
        <f t="shared" si="80"/>
        <v>1112184.870000001</v>
      </c>
      <c r="U50" s="7">
        <f t="shared" si="81"/>
        <v>6.8197181653589206E-2</v>
      </c>
      <c r="V50" s="23">
        <f t="shared" si="82"/>
        <v>10194.07</v>
      </c>
      <c r="W50" s="23">
        <f t="shared" si="83"/>
        <v>1004156</v>
      </c>
      <c r="X50" s="23">
        <f t="shared" si="84"/>
        <v>69504.800000000003</v>
      </c>
      <c r="Y50" s="23">
        <f t="shared" si="85"/>
        <v>28330</v>
      </c>
      <c r="Z50" s="23">
        <f t="shared" si="86"/>
        <v>0</v>
      </c>
      <c r="AA50" s="23">
        <f t="shared" si="87"/>
        <v>1423646.3</v>
      </c>
      <c r="AB50" s="23">
        <f t="shared" si="88"/>
        <v>28961955.25</v>
      </c>
      <c r="AC50" s="23">
        <f t="shared" si="89"/>
        <v>19918.813789546079</v>
      </c>
      <c r="AD50" s="23">
        <f t="shared" si="90"/>
        <v>18930618.009999998</v>
      </c>
      <c r="AE50" s="23">
        <f t="shared" si="91"/>
        <v>13019.68226272352</v>
      </c>
      <c r="AF50" s="23">
        <f t="shared" si="92"/>
        <v>6759485</v>
      </c>
      <c r="AG50" s="23">
        <f t="shared" si="93"/>
        <v>4648.889270976616</v>
      </c>
      <c r="AH50" s="23">
        <f t="shared" si="94"/>
        <v>14871030.309999999</v>
      </c>
      <c r="AI50" s="23">
        <f t="shared" si="95"/>
        <v>188454.28</v>
      </c>
      <c r="AJ50" s="23">
        <f t="shared" si="96"/>
        <v>1858062.55</v>
      </c>
      <c r="AK50" s="23">
        <f t="shared" si="97"/>
        <v>10031337.24</v>
      </c>
      <c r="AL50" s="23">
        <f t="shared" si="98"/>
        <v>6899.131526822559</v>
      </c>
      <c r="AM50" s="23">
        <f t="shared" si="99"/>
        <v>9831337.2400000002</v>
      </c>
      <c r="AN50" s="23">
        <f t="shared" si="100"/>
        <v>0</v>
      </c>
      <c r="AO50" s="2">
        <v>3271831.6</v>
      </c>
      <c r="AP50" s="2">
        <v>340311.48</v>
      </c>
      <c r="AQ50" s="2">
        <v>338095.16</v>
      </c>
      <c r="AR50" s="2" t="s">
        <v>1</v>
      </c>
      <c r="AS50" s="2">
        <v>2946627.12</v>
      </c>
      <c r="AT50" s="2" t="s">
        <v>1</v>
      </c>
      <c r="AU50" s="2" t="s">
        <v>1</v>
      </c>
      <c r="AV50" s="2">
        <v>6875673.4500000002</v>
      </c>
      <c r="AX50" s="2" t="s">
        <v>1</v>
      </c>
      <c r="AY50" s="2">
        <v>217.07</v>
      </c>
      <c r="AZ50" s="2" t="s">
        <v>1</v>
      </c>
      <c r="BA50" s="2">
        <v>9977</v>
      </c>
      <c r="BB50" s="2" t="s">
        <v>1</v>
      </c>
      <c r="BC50" s="2" t="s">
        <v>1</v>
      </c>
      <c r="BD50" s="2" t="s">
        <v>1</v>
      </c>
      <c r="BE50" s="2" t="s">
        <v>1</v>
      </c>
      <c r="BF50" s="2">
        <v>964058</v>
      </c>
      <c r="BG50" s="2">
        <v>30750</v>
      </c>
      <c r="BH50" s="2">
        <v>3098</v>
      </c>
      <c r="BI50" s="2">
        <v>1390</v>
      </c>
      <c r="BJ50" s="2">
        <v>2000</v>
      </c>
      <c r="BK50" s="2">
        <v>2860</v>
      </c>
      <c r="BL50" s="2" t="s">
        <v>1</v>
      </c>
      <c r="BM50" s="2" t="s">
        <v>1</v>
      </c>
      <c r="BN50" s="2" t="s">
        <v>1</v>
      </c>
      <c r="BO50" s="2" t="s">
        <v>1</v>
      </c>
      <c r="BP50" s="2">
        <v>69504.800000000003</v>
      </c>
      <c r="BQ50" s="2" t="s">
        <v>1</v>
      </c>
      <c r="BR50" s="2" t="s">
        <v>1</v>
      </c>
      <c r="BS50" s="2" t="s">
        <v>1</v>
      </c>
      <c r="BT50" s="2">
        <v>28330</v>
      </c>
      <c r="BX50" s="2" t="s">
        <v>1</v>
      </c>
      <c r="BY50" s="2">
        <v>1423646.3</v>
      </c>
      <c r="BZ50" s="2" t="s">
        <v>1</v>
      </c>
      <c r="CA50" s="2">
        <v>4484379.37</v>
      </c>
      <c r="CB50" s="2">
        <v>981</v>
      </c>
      <c r="CC50" s="2" t="s">
        <v>1</v>
      </c>
      <c r="CD50" s="2" t="s">
        <v>1</v>
      </c>
      <c r="CE50" s="2" t="s">
        <v>1</v>
      </c>
      <c r="CF50" s="2" t="s">
        <v>1</v>
      </c>
      <c r="CG50" s="2">
        <v>960607.1</v>
      </c>
      <c r="CH50" s="2">
        <v>1106053.1000000001</v>
      </c>
      <c r="CI50" s="2" t="s">
        <v>1</v>
      </c>
      <c r="CJ50" s="2">
        <v>633</v>
      </c>
      <c r="CK50" s="2">
        <v>35597.18</v>
      </c>
      <c r="CL50" s="2" t="s">
        <v>1</v>
      </c>
      <c r="CM50" s="2" t="s">
        <v>1</v>
      </c>
      <c r="CN50" s="2" t="s">
        <v>1</v>
      </c>
      <c r="CO50" s="2" t="s">
        <v>1</v>
      </c>
      <c r="CP50" s="2" t="s">
        <v>1</v>
      </c>
      <c r="CQ50" s="2">
        <v>8483</v>
      </c>
      <c r="CR50" s="2" t="s">
        <v>1</v>
      </c>
      <c r="CS50" s="2">
        <v>22384</v>
      </c>
      <c r="CT50" s="2" t="s">
        <v>1</v>
      </c>
      <c r="CU50" s="2" t="s">
        <v>1</v>
      </c>
      <c r="CV50" s="2" t="s">
        <v>1</v>
      </c>
      <c r="CW50" s="2" t="s">
        <v>1</v>
      </c>
      <c r="CX50" s="2" t="s">
        <v>1</v>
      </c>
      <c r="CY50" s="2">
        <v>50000</v>
      </c>
      <c r="CZ50" s="2">
        <v>44099</v>
      </c>
      <c r="DA50" s="2">
        <v>199862.76</v>
      </c>
      <c r="DB50" s="2">
        <v>83</v>
      </c>
      <c r="DC50" s="2">
        <v>0</v>
      </c>
      <c r="DD50" s="2" t="s">
        <v>1</v>
      </c>
      <c r="DE50" s="2" t="s">
        <v>1</v>
      </c>
      <c r="DF50" s="2">
        <v>84556.5</v>
      </c>
      <c r="DG50" s="2" t="s">
        <v>1</v>
      </c>
      <c r="DH50" s="2" t="s">
        <v>1</v>
      </c>
      <c r="DI50" s="2" t="s">
        <v>1</v>
      </c>
      <c r="DJ50" s="2" t="s">
        <v>1</v>
      </c>
      <c r="DK50" s="2" t="s">
        <v>1</v>
      </c>
      <c r="DL50" s="2" t="s">
        <v>1</v>
      </c>
      <c r="DM50" s="2">
        <v>240000.44</v>
      </c>
      <c r="DN50" s="2">
        <v>40124</v>
      </c>
      <c r="DO50" s="2" t="s">
        <v>1</v>
      </c>
      <c r="DP50" s="2" t="s">
        <v>1</v>
      </c>
      <c r="DQ50" s="2" t="s">
        <v>1</v>
      </c>
      <c r="DR50" s="2" t="s">
        <v>1</v>
      </c>
      <c r="DS50" s="2" t="s">
        <v>1</v>
      </c>
      <c r="DT50" s="2" t="s">
        <v>1</v>
      </c>
      <c r="DU50" s="2" t="s">
        <v>1</v>
      </c>
      <c r="DV50" s="2" t="s">
        <v>1</v>
      </c>
      <c r="DW50" s="2" t="s">
        <v>1</v>
      </c>
      <c r="DX50" s="2" t="s">
        <v>1</v>
      </c>
      <c r="DY50" s="2">
        <v>262019</v>
      </c>
      <c r="DZ50" s="2">
        <v>415900</v>
      </c>
      <c r="EA50" s="2" t="s">
        <v>1</v>
      </c>
      <c r="EB50" s="2">
        <v>811554</v>
      </c>
      <c r="EC50" s="2" t="s">
        <v>1</v>
      </c>
      <c r="ED50" s="2" t="s">
        <v>1</v>
      </c>
      <c r="EE50" s="2" t="s">
        <v>1</v>
      </c>
      <c r="EF50" s="2">
        <v>489433</v>
      </c>
      <c r="EG50" s="2" t="s">
        <v>1</v>
      </c>
      <c r="EH50" s="2" t="s">
        <v>1</v>
      </c>
      <c r="EI50" s="2" t="s">
        <v>1</v>
      </c>
      <c r="EJ50" s="2">
        <v>329741</v>
      </c>
      <c r="EK50" s="2" t="s">
        <v>1</v>
      </c>
      <c r="EL50" s="2" t="s">
        <v>1</v>
      </c>
      <c r="EM50" s="2" t="s">
        <v>1</v>
      </c>
      <c r="EN50" s="2" t="s">
        <v>1</v>
      </c>
      <c r="EO50" s="2" t="s">
        <v>1</v>
      </c>
      <c r="EP50" s="2" t="s">
        <v>1</v>
      </c>
      <c r="EQ50" s="2">
        <v>692350</v>
      </c>
      <c r="ER50" s="2" t="s">
        <v>1</v>
      </c>
      <c r="ES50" s="2" t="s">
        <v>1</v>
      </c>
      <c r="ET50" s="2" t="s">
        <v>1</v>
      </c>
      <c r="EU50" s="2" t="s">
        <v>1</v>
      </c>
      <c r="EV50" s="2">
        <v>150000</v>
      </c>
      <c r="EW50" s="2" t="s">
        <v>1</v>
      </c>
      <c r="EX50" s="2" t="s">
        <v>1</v>
      </c>
      <c r="EY50" s="2" t="s">
        <v>1</v>
      </c>
      <c r="EZ50" s="2">
        <v>74763.13</v>
      </c>
      <c r="FA50" s="2" t="s">
        <v>1</v>
      </c>
      <c r="FB50" s="2" t="s">
        <v>1</v>
      </c>
      <c r="FC50" s="2">
        <v>4387134</v>
      </c>
      <c r="FD50" s="2">
        <v>38953</v>
      </c>
      <c r="FE50" s="2">
        <v>0</v>
      </c>
      <c r="FF50" s="2">
        <v>722968</v>
      </c>
      <c r="FG50" s="2" t="s">
        <v>1</v>
      </c>
      <c r="FH50" s="2" t="s">
        <v>1</v>
      </c>
      <c r="FI50" s="2">
        <v>1154982</v>
      </c>
      <c r="FJ50" s="2">
        <v>438124</v>
      </c>
      <c r="FK50" s="2">
        <v>17324</v>
      </c>
      <c r="FL50" s="2" t="s">
        <v>1</v>
      </c>
      <c r="FM50" s="2" t="s">
        <v>1</v>
      </c>
      <c r="FN50" s="2" t="s">
        <v>1</v>
      </c>
      <c r="FO50" s="2">
        <v>-83</v>
      </c>
      <c r="FP50" s="2" t="s">
        <v>1</v>
      </c>
      <c r="FQ50" s="2" t="s">
        <v>1</v>
      </c>
      <c r="FR50" s="2">
        <v>21693.06</v>
      </c>
      <c r="FS50" s="2">
        <v>33769</v>
      </c>
      <c r="FT50" s="2">
        <v>376365.12</v>
      </c>
      <c r="FU50" s="2" t="s">
        <v>1</v>
      </c>
      <c r="FV50" s="2">
        <v>643472.34</v>
      </c>
      <c r="FW50" s="2" t="s">
        <v>1</v>
      </c>
      <c r="FX50" s="2" t="s">
        <v>1</v>
      </c>
      <c r="FY50" s="2" t="s">
        <v>1</v>
      </c>
      <c r="FZ50" s="2" t="s">
        <v>1</v>
      </c>
      <c r="GA50" s="2">
        <v>120001.1</v>
      </c>
      <c r="GB50" s="2" t="s">
        <v>1</v>
      </c>
      <c r="GC50" s="2" t="s">
        <v>1</v>
      </c>
      <c r="GD50" s="2">
        <v>672479.37</v>
      </c>
      <c r="GE50" s="2">
        <v>443779</v>
      </c>
      <c r="GF50" s="2">
        <v>422371</v>
      </c>
      <c r="GG50" s="2" t="s">
        <v>1</v>
      </c>
      <c r="GH50" s="2" t="s">
        <v>1</v>
      </c>
      <c r="GI50" s="2">
        <v>19351</v>
      </c>
      <c r="GJ50" s="2">
        <v>92699.28</v>
      </c>
      <c r="GK50" s="2">
        <v>249269.46</v>
      </c>
      <c r="GL50" s="2">
        <v>100686</v>
      </c>
      <c r="GM50" s="2" t="s">
        <v>1</v>
      </c>
      <c r="GN50" s="2">
        <v>46550</v>
      </c>
      <c r="GO50" s="2">
        <v>43486</v>
      </c>
      <c r="GP50" s="2" t="s">
        <v>1</v>
      </c>
      <c r="GQ50" s="2">
        <v>3017014.49</v>
      </c>
      <c r="GR50" s="2">
        <v>1735850.09</v>
      </c>
      <c r="GS50" s="2" t="s">
        <v>1</v>
      </c>
      <c r="GT50" s="2">
        <v>7599</v>
      </c>
      <c r="GU50" s="2">
        <v>65193</v>
      </c>
      <c r="GV50" s="2" t="s">
        <v>1</v>
      </c>
      <c r="GW50" s="2" t="s">
        <v>1</v>
      </c>
      <c r="GX50" s="2" t="s">
        <v>1</v>
      </c>
      <c r="GY50" s="2" t="s">
        <v>1</v>
      </c>
      <c r="GZ50" s="2" t="s">
        <v>1</v>
      </c>
      <c r="HA50" s="2" t="s">
        <v>1</v>
      </c>
      <c r="HB50" s="2" t="s">
        <v>1</v>
      </c>
      <c r="HC50" s="2" t="s">
        <v>1</v>
      </c>
      <c r="HD50" s="2" t="s">
        <v>1</v>
      </c>
      <c r="HE50" s="2">
        <v>95794.28</v>
      </c>
      <c r="HF50" s="2">
        <v>87660</v>
      </c>
      <c r="HG50" s="2">
        <v>5000</v>
      </c>
      <c r="HH50" s="2" t="s">
        <v>1</v>
      </c>
      <c r="HI50" s="2" t="s">
        <v>1</v>
      </c>
      <c r="HJ50" s="2">
        <v>2000</v>
      </c>
      <c r="HK50" s="2" t="s">
        <v>1</v>
      </c>
      <c r="HL50" s="2">
        <v>2160</v>
      </c>
      <c r="HM50" s="2" t="s">
        <v>1</v>
      </c>
      <c r="HN50" s="2">
        <v>50500</v>
      </c>
      <c r="HO50" s="2">
        <v>150000</v>
      </c>
      <c r="HP50" s="2" t="s">
        <v>1</v>
      </c>
      <c r="HQ50" s="2" t="s">
        <v>1</v>
      </c>
      <c r="HR50" s="2">
        <v>141318.79999999999</v>
      </c>
      <c r="HS50" s="2" t="s">
        <v>1</v>
      </c>
      <c r="HT50" s="2" t="s">
        <v>1</v>
      </c>
      <c r="HU50" s="2" t="s">
        <v>1</v>
      </c>
      <c r="HV50" s="2" t="s">
        <v>1</v>
      </c>
      <c r="HW50" s="2">
        <v>6400</v>
      </c>
      <c r="HX50" s="2" t="s">
        <v>1</v>
      </c>
      <c r="HY50" s="2" t="s">
        <v>1</v>
      </c>
      <c r="HZ50" s="2" t="s">
        <v>1</v>
      </c>
      <c r="IA50" s="2">
        <v>50966</v>
      </c>
      <c r="IB50" s="2">
        <v>1444993.75</v>
      </c>
      <c r="IC50" s="2" t="s">
        <v>1</v>
      </c>
      <c r="ID50" s="2" t="s">
        <v>1</v>
      </c>
      <c r="IE50" s="2" t="s">
        <v>1</v>
      </c>
      <c r="IF50" s="2" t="s">
        <v>1</v>
      </c>
      <c r="IG50" s="2">
        <v>9724</v>
      </c>
      <c r="IH50" s="2" t="s">
        <v>1</v>
      </c>
      <c r="II50" s="2">
        <v>35366</v>
      </c>
      <c r="IJ50" s="2" t="s">
        <v>1</v>
      </c>
      <c r="IK50" s="2">
        <v>638831</v>
      </c>
      <c r="IL50" s="2">
        <v>1000</v>
      </c>
      <c r="IM50" s="2">
        <v>113492.72</v>
      </c>
      <c r="IN50" s="2">
        <v>119348</v>
      </c>
      <c r="IO50" s="2">
        <v>-5909.38</v>
      </c>
      <c r="IP50" s="2" t="s">
        <v>1</v>
      </c>
      <c r="IQ50" s="2" t="s">
        <v>1</v>
      </c>
      <c r="IR50" s="2" t="s">
        <v>1</v>
      </c>
      <c r="IS50" s="2" t="s">
        <v>1</v>
      </c>
      <c r="IT50" s="2" t="s">
        <v>1</v>
      </c>
      <c r="IU50" s="2">
        <v>15491</v>
      </c>
      <c r="IV50" s="2" t="s">
        <v>1</v>
      </c>
      <c r="IW50" s="2" t="s">
        <v>1</v>
      </c>
      <c r="IX50" s="2" t="s">
        <v>1</v>
      </c>
      <c r="IY50" s="2" t="s">
        <v>1</v>
      </c>
      <c r="IZ50" s="2" t="s">
        <v>1</v>
      </c>
      <c r="JA50" s="2">
        <v>178338.4</v>
      </c>
      <c r="JB50" s="2" t="s">
        <v>1</v>
      </c>
      <c r="JC50" s="2" t="s">
        <v>1</v>
      </c>
      <c r="JD50" s="2" t="s">
        <v>1</v>
      </c>
      <c r="JE50" s="2" t="s">
        <v>1</v>
      </c>
      <c r="JF50" s="2" t="s">
        <v>1</v>
      </c>
      <c r="JG50" s="2" t="s">
        <v>1</v>
      </c>
      <c r="JH50" s="2" t="s">
        <v>1</v>
      </c>
      <c r="JI50" s="2" t="s">
        <v>1</v>
      </c>
      <c r="JJ50" s="2" t="s">
        <v>1</v>
      </c>
      <c r="JK50" s="2" t="s">
        <v>1</v>
      </c>
      <c r="JL50" s="2" t="s">
        <v>1</v>
      </c>
      <c r="JM50" s="2" t="s">
        <v>1</v>
      </c>
      <c r="JN50" s="2">
        <v>200000</v>
      </c>
      <c r="JO50" s="2" t="s">
        <v>1</v>
      </c>
      <c r="JP50" s="2" t="s">
        <v>1</v>
      </c>
      <c r="JQ50" s="2" t="s">
        <v>1</v>
      </c>
      <c r="JR50" s="2" t="s">
        <v>1</v>
      </c>
      <c r="JS50" s="2" t="s">
        <v>1</v>
      </c>
      <c r="JT50" s="2" t="s">
        <v>1</v>
      </c>
      <c r="JU50" s="2">
        <v>183348</v>
      </c>
      <c r="JV50" s="2">
        <v>8791254.2400000002</v>
      </c>
      <c r="JW50" s="2" t="s">
        <v>1</v>
      </c>
      <c r="JX50" s="2">
        <v>843249</v>
      </c>
      <c r="JY50" s="2" t="s">
        <v>1</v>
      </c>
      <c r="JZ50" s="2" t="s">
        <v>1</v>
      </c>
      <c r="KA50" s="2" t="s">
        <v>1</v>
      </c>
      <c r="KB50" s="2" t="s">
        <v>1</v>
      </c>
      <c r="KC50" s="2">
        <v>13486</v>
      </c>
      <c r="KD50" s="2" t="s">
        <v>1</v>
      </c>
      <c r="KE50" s="2" t="s">
        <v>1</v>
      </c>
      <c r="KF50" s="2" t="s">
        <v>1</v>
      </c>
      <c r="KG50" s="2" t="s">
        <v>1</v>
      </c>
      <c r="KH50" s="2" t="s">
        <v>1</v>
      </c>
      <c r="KI50" s="2" t="s">
        <v>1</v>
      </c>
      <c r="KJ50" s="2" t="s">
        <v>1</v>
      </c>
      <c r="KK50" s="2" t="s">
        <v>1</v>
      </c>
      <c r="KL50" s="2" t="s">
        <v>1</v>
      </c>
      <c r="KM50" s="2" t="s">
        <v>1</v>
      </c>
      <c r="KN50" s="2" t="s">
        <v>1</v>
      </c>
      <c r="KO50" s="2" t="s">
        <v>1</v>
      </c>
      <c r="KP50" s="2" t="s">
        <v>1</v>
      </c>
      <c r="KQ50" s="2" t="s">
        <v>1</v>
      </c>
      <c r="KR50" s="2" t="s">
        <v>1</v>
      </c>
      <c r="KS50" s="2" t="s">
        <v>1</v>
      </c>
      <c r="KT50" s="2" t="s">
        <v>1</v>
      </c>
      <c r="KU50" s="2" t="s">
        <v>1</v>
      </c>
      <c r="KV50" s="2" t="s">
        <v>1</v>
      </c>
      <c r="KW50" s="2" t="s">
        <v>1</v>
      </c>
      <c r="KX50" s="2" t="s">
        <v>1</v>
      </c>
      <c r="KY50" s="2" t="s">
        <v>1</v>
      </c>
      <c r="KZ50" s="2" t="s">
        <v>1</v>
      </c>
      <c r="LA50" s="2" t="s">
        <v>1</v>
      </c>
      <c r="LB50" s="2" t="s">
        <v>1</v>
      </c>
      <c r="LC50" s="2" t="s">
        <v>1</v>
      </c>
      <c r="LD50" s="2" t="s">
        <v>1</v>
      </c>
      <c r="LE50" s="2" t="s">
        <v>1</v>
      </c>
      <c r="LF50" s="2" t="s">
        <v>1</v>
      </c>
      <c r="LG50" s="2" t="s">
        <v>1</v>
      </c>
    </row>
    <row r="51" spans="1:319" x14ac:dyDescent="0.3">
      <c r="A51" s="2" t="s">
        <v>45</v>
      </c>
      <c r="B51" s="2">
        <v>76</v>
      </c>
      <c r="C51" s="23">
        <f t="shared" si="63"/>
        <v>216251.95999999996</v>
      </c>
      <c r="D51" s="23">
        <f t="shared" si="64"/>
        <v>2590511.5099999998</v>
      </c>
      <c r="E51" s="23">
        <f t="shared" si="65"/>
        <v>34085.677763157895</v>
      </c>
      <c r="F51" s="23">
        <f t="shared" si="66"/>
        <v>916042.79999999993</v>
      </c>
      <c r="G51" s="23">
        <f t="shared" si="67"/>
        <v>1024398.51</v>
      </c>
      <c r="H51" s="23">
        <f t="shared" si="68"/>
        <v>0</v>
      </c>
      <c r="I51" s="23">
        <f t="shared" si="69"/>
        <v>650070.19999999995</v>
      </c>
      <c r="J51" s="23">
        <f t="shared" si="70"/>
        <v>8553.5552631578939</v>
      </c>
      <c r="K51" s="23">
        <f t="shared" si="71"/>
        <v>292366</v>
      </c>
      <c r="L51" s="23">
        <f t="shared" si="72"/>
        <v>357704.19999999995</v>
      </c>
      <c r="M51" s="23">
        <f t="shared" si="73"/>
        <v>992793.8</v>
      </c>
      <c r="N51" s="23">
        <f t="shared" si="74"/>
        <v>12053.194736842104</v>
      </c>
      <c r="O51" s="23">
        <f t="shared" si="75"/>
        <v>203841.87</v>
      </c>
      <c r="P51" s="23">
        <f t="shared" si="76"/>
        <v>170903.74</v>
      </c>
      <c r="Q51" s="23">
        <f t="shared" si="77"/>
        <v>388951.23</v>
      </c>
      <c r="R51" s="23">
        <f t="shared" si="78"/>
        <v>860800.94</v>
      </c>
      <c r="S51" s="23">
        <f t="shared" si="79"/>
        <v>11326.328157894735</v>
      </c>
      <c r="T51" s="23">
        <f t="shared" si="80"/>
        <v>55241.859999999986</v>
      </c>
      <c r="U51" s="7">
        <f t="shared" si="81"/>
        <v>6.0304889684193785E-2</v>
      </c>
      <c r="V51" s="23">
        <f t="shared" si="82"/>
        <v>0</v>
      </c>
      <c r="W51" s="23">
        <f t="shared" si="83"/>
        <v>51100</v>
      </c>
      <c r="X51" s="23">
        <f t="shared" si="84"/>
        <v>3841.86</v>
      </c>
      <c r="Y51" s="23">
        <f t="shared" si="85"/>
        <v>300</v>
      </c>
      <c r="Z51" s="23">
        <f t="shared" si="86"/>
        <v>0</v>
      </c>
      <c r="AA51" s="23">
        <f t="shared" si="87"/>
        <v>97104.1</v>
      </c>
      <c r="AB51" s="23">
        <f t="shared" si="88"/>
        <v>2374259.5499999998</v>
      </c>
      <c r="AC51" s="23">
        <f t="shared" si="89"/>
        <v>31240.257236842102</v>
      </c>
      <c r="AD51" s="23">
        <f t="shared" si="90"/>
        <v>1965661.55</v>
      </c>
      <c r="AE51" s="23">
        <f t="shared" si="91"/>
        <v>25863.967763157896</v>
      </c>
      <c r="AF51" s="23">
        <f t="shared" si="92"/>
        <v>392207</v>
      </c>
      <c r="AG51" s="23">
        <f t="shared" si="93"/>
        <v>5160.6184210526317</v>
      </c>
      <c r="AH51" s="23">
        <f t="shared" si="94"/>
        <v>1484796.3499999999</v>
      </c>
      <c r="AI51" s="23">
        <f t="shared" si="95"/>
        <v>4956</v>
      </c>
      <c r="AJ51" s="23">
        <f t="shared" si="96"/>
        <v>78433</v>
      </c>
      <c r="AK51" s="23">
        <f t="shared" si="97"/>
        <v>408598</v>
      </c>
      <c r="AL51" s="23">
        <f t="shared" si="98"/>
        <v>5376.2894736842109</v>
      </c>
      <c r="AM51" s="23">
        <f t="shared" si="99"/>
        <v>399169</v>
      </c>
      <c r="AN51" s="23">
        <f t="shared" si="100"/>
        <v>0</v>
      </c>
      <c r="AO51" s="2">
        <v>180531.92</v>
      </c>
      <c r="AP51" s="2">
        <v>4523.74</v>
      </c>
      <c r="AQ51" s="2">
        <v>18786.21</v>
      </c>
      <c r="AR51" s="2" t="s">
        <v>1</v>
      </c>
      <c r="AS51" s="2">
        <v>161593.74</v>
      </c>
      <c r="AT51" s="2">
        <v>9310</v>
      </c>
      <c r="AU51" s="2" t="s">
        <v>1</v>
      </c>
      <c r="AV51" s="2">
        <v>388951.23</v>
      </c>
      <c r="AX51" s="2" t="s">
        <v>1</v>
      </c>
      <c r="AY51" s="2" t="s">
        <v>1</v>
      </c>
      <c r="AZ51" s="2" t="s">
        <v>1</v>
      </c>
      <c r="BA51" s="2" t="s">
        <v>1</v>
      </c>
      <c r="BB51" s="2" t="s">
        <v>1</v>
      </c>
      <c r="BC51" s="2" t="s">
        <v>1</v>
      </c>
      <c r="BD51" s="2" t="s">
        <v>1</v>
      </c>
      <c r="BE51" s="2" t="s">
        <v>1</v>
      </c>
      <c r="BF51" s="2">
        <v>49220</v>
      </c>
      <c r="BG51" s="2">
        <v>1880</v>
      </c>
      <c r="BH51" s="2" t="s">
        <v>1</v>
      </c>
      <c r="BI51" s="2" t="s">
        <v>1</v>
      </c>
      <c r="BJ51" s="2" t="s">
        <v>1</v>
      </c>
      <c r="BK51" s="2" t="s">
        <v>1</v>
      </c>
      <c r="BL51" s="2" t="s">
        <v>1</v>
      </c>
      <c r="BM51" s="2" t="s">
        <v>1</v>
      </c>
      <c r="BN51" s="2" t="s">
        <v>1</v>
      </c>
      <c r="BO51" s="2" t="s">
        <v>1</v>
      </c>
      <c r="BP51" s="2">
        <v>3841.86</v>
      </c>
      <c r="BQ51" s="2" t="s">
        <v>1</v>
      </c>
      <c r="BR51" s="2" t="s">
        <v>1</v>
      </c>
      <c r="BS51" s="2" t="s">
        <v>1</v>
      </c>
      <c r="BT51" s="2">
        <v>300</v>
      </c>
      <c r="BX51" s="2" t="s">
        <v>1</v>
      </c>
      <c r="BY51" s="2">
        <v>97104.1</v>
      </c>
      <c r="BZ51" s="2" t="s">
        <v>1</v>
      </c>
      <c r="CA51" s="2">
        <v>972892</v>
      </c>
      <c r="CB51" s="2" t="s">
        <v>1</v>
      </c>
      <c r="CC51" s="2" t="s">
        <v>1</v>
      </c>
      <c r="CD51" s="2" t="s">
        <v>1</v>
      </c>
      <c r="CE51" s="2" t="s">
        <v>1</v>
      </c>
      <c r="CF51" s="2" t="s">
        <v>1</v>
      </c>
      <c r="CG51" s="2">
        <v>1558</v>
      </c>
      <c r="CH51" s="2">
        <v>2800</v>
      </c>
      <c r="CI51" s="2" t="s">
        <v>1</v>
      </c>
      <c r="CJ51" s="2" t="s">
        <v>1</v>
      </c>
      <c r="CK51" s="2">
        <v>7043.8</v>
      </c>
      <c r="CL51" s="2">
        <v>8500</v>
      </c>
      <c r="CM51" s="2" t="s">
        <v>1</v>
      </c>
      <c r="CN51" s="2" t="s">
        <v>1</v>
      </c>
      <c r="CO51" s="2" t="s">
        <v>1</v>
      </c>
      <c r="CP51" s="2" t="s">
        <v>1</v>
      </c>
      <c r="CQ51" s="2" t="s">
        <v>1</v>
      </c>
      <c r="CR51" s="2" t="s">
        <v>1</v>
      </c>
      <c r="CS51" s="2" t="s">
        <v>1</v>
      </c>
      <c r="CT51" s="2" t="s">
        <v>1</v>
      </c>
      <c r="CU51" s="2" t="s">
        <v>1</v>
      </c>
      <c r="CV51" s="2" t="s">
        <v>1</v>
      </c>
      <c r="CW51" s="2" t="s">
        <v>1</v>
      </c>
      <c r="CX51" s="2" t="s">
        <v>1</v>
      </c>
      <c r="CY51" s="2">
        <v>1360</v>
      </c>
      <c r="CZ51" s="2">
        <v>18015</v>
      </c>
      <c r="DA51" s="2">
        <v>12229.71</v>
      </c>
      <c r="DB51" s="2" t="s">
        <v>1</v>
      </c>
      <c r="DC51" s="2" t="s">
        <v>1</v>
      </c>
      <c r="DD51" s="2" t="s">
        <v>1</v>
      </c>
      <c r="DE51" s="2" t="s">
        <v>1</v>
      </c>
      <c r="DF51" s="2" t="s">
        <v>1</v>
      </c>
      <c r="DG51" s="2" t="s">
        <v>1</v>
      </c>
      <c r="DH51" s="2" t="s">
        <v>1</v>
      </c>
      <c r="DI51" s="2" t="s">
        <v>1</v>
      </c>
      <c r="DJ51" s="2" t="s">
        <v>1</v>
      </c>
      <c r="DK51" s="2" t="s">
        <v>1</v>
      </c>
      <c r="DL51" s="2" t="s">
        <v>1</v>
      </c>
      <c r="DM51" s="2" t="s">
        <v>1</v>
      </c>
      <c r="DN51" s="2">
        <v>0</v>
      </c>
      <c r="DO51" s="2" t="s">
        <v>1</v>
      </c>
      <c r="DP51" s="2" t="s">
        <v>1</v>
      </c>
      <c r="DQ51" s="2" t="s">
        <v>1</v>
      </c>
      <c r="DR51" s="2" t="s">
        <v>1</v>
      </c>
      <c r="DS51" s="2" t="s">
        <v>1</v>
      </c>
      <c r="DT51" s="2" t="s">
        <v>1</v>
      </c>
      <c r="DU51" s="2" t="s">
        <v>1</v>
      </c>
      <c r="DV51" s="2" t="s">
        <v>1</v>
      </c>
      <c r="DW51" s="2" t="s">
        <v>1</v>
      </c>
      <c r="DX51" s="2" t="s">
        <v>1</v>
      </c>
      <c r="DY51" s="2">
        <v>31950</v>
      </c>
      <c r="DZ51" s="2">
        <v>54400</v>
      </c>
      <c r="EA51" s="2" t="s">
        <v>1</v>
      </c>
      <c r="EB51" s="2" t="s">
        <v>1</v>
      </c>
      <c r="EC51" s="2" t="s">
        <v>1</v>
      </c>
      <c r="ED51" s="2" t="s">
        <v>1</v>
      </c>
      <c r="EE51" s="2" t="s">
        <v>1</v>
      </c>
      <c r="EF51" s="2">
        <v>206016</v>
      </c>
      <c r="EG51" s="2" t="s">
        <v>1</v>
      </c>
      <c r="EH51" s="2" t="s">
        <v>1</v>
      </c>
      <c r="EI51" s="2" t="s">
        <v>1</v>
      </c>
      <c r="EJ51" s="2" t="s">
        <v>1</v>
      </c>
      <c r="EK51" s="2" t="s">
        <v>1</v>
      </c>
      <c r="EL51" s="2" t="s">
        <v>1</v>
      </c>
      <c r="EM51" s="2" t="s">
        <v>1</v>
      </c>
      <c r="EN51" s="2" t="s">
        <v>1</v>
      </c>
      <c r="EO51" s="2" t="s">
        <v>1</v>
      </c>
      <c r="EP51" s="2" t="s">
        <v>1</v>
      </c>
      <c r="EQ51" s="2">
        <v>11316.9</v>
      </c>
      <c r="ER51" s="2">
        <v>192387.3</v>
      </c>
      <c r="ES51" s="2" t="s">
        <v>1</v>
      </c>
      <c r="ET51" s="2" t="s">
        <v>1</v>
      </c>
      <c r="EU51" s="2" t="s">
        <v>1</v>
      </c>
      <c r="EV51" s="2">
        <v>154000</v>
      </c>
      <c r="EW51" s="2" t="s">
        <v>1</v>
      </c>
      <c r="EX51" s="2" t="s">
        <v>1</v>
      </c>
      <c r="EY51" s="2" t="s">
        <v>1</v>
      </c>
      <c r="EZ51" s="2" t="s">
        <v>1</v>
      </c>
      <c r="FA51" s="2" t="s">
        <v>1</v>
      </c>
      <c r="FB51" s="2" t="s">
        <v>1</v>
      </c>
      <c r="FC51" s="2" t="s">
        <v>1</v>
      </c>
      <c r="FD51" s="2" t="s">
        <v>1</v>
      </c>
      <c r="FE51" s="2">
        <v>218918</v>
      </c>
      <c r="FF51" s="2">
        <v>121800</v>
      </c>
      <c r="FG51" s="2" t="s">
        <v>1</v>
      </c>
      <c r="FH51" s="2" t="s">
        <v>1</v>
      </c>
      <c r="FI51" s="2">
        <v>29800</v>
      </c>
      <c r="FJ51" s="2">
        <v>21689</v>
      </c>
      <c r="FK51" s="2" t="s">
        <v>1</v>
      </c>
      <c r="FL51" s="2" t="s">
        <v>1</v>
      </c>
      <c r="FM51" s="2" t="s">
        <v>1</v>
      </c>
      <c r="FN51" s="2" t="s">
        <v>1</v>
      </c>
      <c r="FO51" s="2" t="s">
        <v>1</v>
      </c>
      <c r="FP51" s="2" t="s">
        <v>1</v>
      </c>
      <c r="FQ51" s="2" t="s">
        <v>1</v>
      </c>
      <c r="FR51" s="2" t="s">
        <v>1</v>
      </c>
      <c r="FS51" s="2">
        <v>4693</v>
      </c>
      <c r="FT51" s="2">
        <v>67977</v>
      </c>
      <c r="FU51" s="2" t="s">
        <v>1</v>
      </c>
      <c r="FV51" s="2">
        <v>91713.1</v>
      </c>
      <c r="FW51" s="2" t="s">
        <v>1</v>
      </c>
      <c r="FX51" s="2" t="s">
        <v>1</v>
      </c>
      <c r="FY51" s="2" t="s">
        <v>1</v>
      </c>
      <c r="FZ51" s="2" t="s">
        <v>1</v>
      </c>
      <c r="GA51" s="2" t="s">
        <v>1</v>
      </c>
      <c r="GB51" s="2" t="s">
        <v>1</v>
      </c>
      <c r="GC51" s="2" t="s">
        <v>1</v>
      </c>
      <c r="GD51" s="2">
        <v>111940</v>
      </c>
      <c r="GE51" s="2" t="s">
        <v>1</v>
      </c>
      <c r="GF51" s="2" t="s">
        <v>1</v>
      </c>
      <c r="GG51" s="2" t="s">
        <v>1</v>
      </c>
      <c r="GH51" s="2" t="s">
        <v>1</v>
      </c>
      <c r="GI51" s="2">
        <v>2182</v>
      </c>
      <c r="GJ51" s="2">
        <v>28899.45</v>
      </c>
      <c r="GK51" s="2">
        <v>12419.6</v>
      </c>
      <c r="GL51" s="2" t="s">
        <v>1</v>
      </c>
      <c r="GM51" s="2" t="s">
        <v>1</v>
      </c>
      <c r="GN51" s="2">
        <v>42144</v>
      </c>
      <c r="GO51" s="2" t="s">
        <v>1</v>
      </c>
      <c r="GP51" s="2" t="s">
        <v>1</v>
      </c>
      <c r="GQ51" s="2">
        <v>610588.19999999995</v>
      </c>
      <c r="GR51" s="2">
        <v>42824</v>
      </c>
      <c r="GS51" s="2">
        <v>14677</v>
      </c>
      <c r="GT51" s="2">
        <v>52691</v>
      </c>
      <c r="GU51" s="2">
        <v>9841</v>
      </c>
      <c r="GV51" s="2" t="s">
        <v>1</v>
      </c>
      <c r="GW51" s="2" t="s">
        <v>1</v>
      </c>
      <c r="GX51" s="2" t="s">
        <v>1</v>
      </c>
      <c r="GY51" s="2" t="s">
        <v>1</v>
      </c>
      <c r="GZ51" s="2" t="s">
        <v>1</v>
      </c>
      <c r="HA51" s="2" t="s">
        <v>1</v>
      </c>
      <c r="HB51" s="2" t="s">
        <v>1</v>
      </c>
      <c r="HC51" s="2" t="s">
        <v>1</v>
      </c>
      <c r="HD51" s="2" t="s">
        <v>1</v>
      </c>
      <c r="HE51" s="2" t="s">
        <v>1</v>
      </c>
      <c r="HF51" s="2">
        <v>1620</v>
      </c>
      <c r="HG51" s="2">
        <v>3336</v>
      </c>
      <c r="HH51" s="2" t="s">
        <v>1</v>
      </c>
      <c r="HI51" s="2" t="s">
        <v>1</v>
      </c>
      <c r="HJ51" s="2" t="s">
        <v>1</v>
      </c>
      <c r="HK51" s="2" t="s">
        <v>1</v>
      </c>
      <c r="HL51" s="2" t="s">
        <v>1</v>
      </c>
      <c r="HM51" s="2" t="s">
        <v>1</v>
      </c>
      <c r="HN51" s="2" t="s">
        <v>1</v>
      </c>
      <c r="HO51" s="2">
        <v>2000</v>
      </c>
      <c r="HP51" s="2" t="s">
        <v>1</v>
      </c>
      <c r="HQ51" s="2" t="s">
        <v>1</v>
      </c>
      <c r="HR51" s="2">
        <v>4407</v>
      </c>
      <c r="HS51" s="2" t="s">
        <v>1</v>
      </c>
      <c r="HT51" s="2" t="s">
        <v>1</v>
      </c>
      <c r="HU51" s="2" t="s">
        <v>1</v>
      </c>
      <c r="HV51" s="2" t="s">
        <v>1</v>
      </c>
      <c r="HW51" s="2">
        <v>72026</v>
      </c>
      <c r="HX51" s="2" t="s">
        <v>1</v>
      </c>
      <c r="HY51" s="2" t="s">
        <v>1</v>
      </c>
      <c r="HZ51" s="2" t="s">
        <v>1</v>
      </c>
      <c r="IA51" s="2" t="s">
        <v>1</v>
      </c>
      <c r="IB51" s="2" t="s">
        <v>1</v>
      </c>
      <c r="IC51" s="2" t="s">
        <v>1</v>
      </c>
      <c r="ID51" s="2" t="s">
        <v>1</v>
      </c>
      <c r="IE51" s="2" t="s">
        <v>1</v>
      </c>
      <c r="IF51" s="2" t="s">
        <v>1</v>
      </c>
      <c r="IG51" s="2" t="s">
        <v>1</v>
      </c>
      <c r="IH51" s="2" t="s">
        <v>1</v>
      </c>
      <c r="II51" s="2" t="s">
        <v>1</v>
      </c>
      <c r="IJ51" s="2" t="s">
        <v>1</v>
      </c>
      <c r="IK51" s="2">
        <v>22440</v>
      </c>
      <c r="IL51" s="2" t="s">
        <v>1</v>
      </c>
      <c r="IM51" s="2" t="s">
        <v>1</v>
      </c>
      <c r="IN51" s="2">
        <v>270</v>
      </c>
      <c r="IO51" s="2">
        <v>15462</v>
      </c>
      <c r="IP51" s="2" t="s">
        <v>1</v>
      </c>
      <c r="IQ51" s="2" t="s">
        <v>1</v>
      </c>
      <c r="IR51" s="2" t="s">
        <v>1</v>
      </c>
      <c r="IS51" s="2" t="s">
        <v>1</v>
      </c>
      <c r="IT51" s="2" t="s">
        <v>1</v>
      </c>
      <c r="IU51" s="2" t="s">
        <v>1</v>
      </c>
      <c r="IV51" s="2" t="s">
        <v>1</v>
      </c>
      <c r="IW51" s="2" t="s">
        <v>1</v>
      </c>
      <c r="IX51" s="2" t="s">
        <v>1</v>
      </c>
      <c r="IY51" s="2" t="s">
        <v>1</v>
      </c>
      <c r="IZ51" s="2">
        <v>1600</v>
      </c>
      <c r="JA51" s="2" t="s">
        <v>1</v>
      </c>
      <c r="JB51" s="2" t="s">
        <v>1</v>
      </c>
      <c r="JC51" s="2" t="s">
        <v>1</v>
      </c>
      <c r="JD51" s="2" t="s">
        <v>1</v>
      </c>
      <c r="JE51" s="2" t="s">
        <v>1</v>
      </c>
      <c r="JF51" s="2" t="s">
        <v>1</v>
      </c>
      <c r="JG51" s="2" t="s">
        <v>1</v>
      </c>
      <c r="JH51" s="2" t="s">
        <v>1</v>
      </c>
      <c r="JI51" s="2" t="s">
        <v>1</v>
      </c>
      <c r="JJ51" s="2" t="s">
        <v>1</v>
      </c>
      <c r="JK51" s="2" t="s">
        <v>1</v>
      </c>
      <c r="JL51" s="2" t="s">
        <v>1</v>
      </c>
      <c r="JM51" s="2" t="s">
        <v>1</v>
      </c>
      <c r="JN51" s="2" t="s">
        <v>1</v>
      </c>
      <c r="JO51" s="2">
        <v>0</v>
      </c>
      <c r="JP51" s="2" t="s">
        <v>1</v>
      </c>
      <c r="JQ51" s="2">
        <v>9429</v>
      </c>
      <c r="JR51" s="2" t="s">
        <v>1</v>
      </c>
      <c r="JS51" s="2" t="s">
        <v>1</v>
      </c>
      <c r="JT51" s="2" t="s">
        <v>1</v>
      </c>
      <c r="JU51" s="2">
        <v>165165</v>
      </c>
      <c r="JV51" s="2">
        <v>120000</v>
      </c>
      <c r="JW51" s="2">
        <v>96299</v>
      </c>
      <c r="JX51" s="2" t="s">
        <v>1</v>
      </c>
      <c r="JY51" s="2" t="s">
        <v>1</v>
      </c>
      <c r="JZ51" s="2" t="s">
        <v>1</v>
      </c>
      <c r="KA51" s="2" t="s">
        <v>1</v>
      </c>
      <c r="KB51" s="2" t="s">
        <v>1</v>
      </c>
      <c r="KC51" s="2">
        <v>17705</v>
      </c>
      <c r="KD51" s="2" t="s">
        <v>1</v>
      </c>
      <c r="KE51" s="2" t="s">
        <v>1</v>
      </c>
      <c r="KF51" s="2" t="s">
        <v>1</v>
      </c>
      <c r="KG51" s="2" t="s">
        <v>1</v>
      </c>
      <c r="KH51" s="2" t="s">
        <v>1</v>
      </c>
      <c r="KI51" s="2" t="s">
        <v>1</v>
      </c>
      <c r="KJ51" s="2" t="s">
        <v>1</v>
      </c>
      <c r="KK51" s="2" t="s">
        <v>1</v>
      </c>
      <c r="KL51" s="2" t="s">
        <v>1</v>
      </c>
      <c r="KM51" s="2" t="s">
        <v>1</v>
      </c>
      <c r="KN51" s="2" t="s">
        <v>1</v>
      </c>
      <c r="KO51" s="2" t="s">
        <v>1</v>
      </c>
      <c r="KP51" s="2" t="s">
        <v>1</v>
      </c>
      <c r="KQ51" s="2" t="s">
        <v>1</v>
      </c>
      <c r="KR51" s="2" t="s">
        <v>1</v>
      </c>
      <c r="KS51" s="2" t="s">
        <v>1</v>
      </c>
      <c r="KT51" s="2" t="s">
        <v>1</v>
      </c>
      <c r="KU51" s="2" t="s">
        <v>1</v>
      </c>
      <c r="KV51" s="2" t="s">
        <v>1</v>
      </c>
      <c r="KW51" s="2" t="s">
        <v>1</v>
      </c>
      <c r="KX51" s="2" t="s">
        <v>1</v>
      </c>
      <c r="KY51" s="2" t="s">
        <v>1</v>
      </c>
      <c r="KZ51" s="2" t="s">
        <v>1</v>
      </c>
      <c r="LA51" s="2" t="s">
        <v>1</v>
      </c>
      <c r="LB51" s="2" t="s">
        <v>1</v>
      </c>
      <c r="LC51" s="2" t="s">
        <v>1</v>
      </c>
      <c r="LD51" s="2" t="s">
        <v>1</v>
      </c>
      <c r="LE51" s="2" t="s">
        <v>1</v>
      </c>
      <c r="LF51" s="2" t="s">
        <v>1</v>
      </c>
      <c r="LG51" s="2" t="s">
        <v>1</v>
      </c>
    </row>
    <row r="52" spans="1:319" x14ac:dyDescent="0.3">
      <c r="A52" s="2" t="s">
        <v>46</v>
      </c>
      <c r="B52" s="2">
        <v>187</v>
      </c>
      <c r="C52" s="23">
        <f t="shared" si="63"/>
        <v>624014.58000000007</v>
      </c>
      <c r="D52" s="23">
        <f t="shared" si="64"/>
        <v>3673832.4899999998</v>
      </c>
      <c r="E52" s="23">
        <f t="shared" si="65"/>
        <v>19646.163048128339</v>
      </c>
      <c r="F52" s="23">
        <f t="shared" si="66"/>
        <v>2520529.09</v>
      </c>
      <c r="G52" s="23">
        <f t="shared" si="67"/>
        <v>673868.4</v>
      </c>
      <c r="H52" s="23">
        <f t="shared" si="68"/>
        <v>28620</v>
      </c>
      <c r="I52" s="23">
        <f t="shared" si="69"/>
        <v>450815</v>
      </c>
      <c r="J52" s="23">
        <f t="shared" si="70"/>
        <v>2410.7754010695189</v>
      </c>
      <c r="K52" s="23">
        <f t="shared" si="71"/>
        <v>255512</v>
      </c>
      <c r="L52" s="23">
        <f t="shared" si="72"/>
        <v>195303</v>
      </c>
      <c r="M52" s="23">
        <f t="shared" si="73"/>
        <v>673868.4</v>
      </c>
      <c r="N52" s="23">
        <f t="shared" si="74"/>
        <v>13478.765187165774</v>
      </c>
      <c r="O52" s="23">
        <f t="shared" si="75"/>
        <v>474734.25</v>
      </c>
      <c r="P52" s="23">
        <f t="shared" si="76"/>
        <v>736590.28</v>
      </c>
      <c r="Q52" s="23">
        <f t="shared" si="77"/>
        <v>902622.52</v>
      </c>
      <c r="R52" s="23">
        <f t="shared" si="78"/>
        <v>2431004.5599999996</v>
      </c>
      <c r="S52" s="23">
        <f t="shared" si="79"/>
        <v>13000.024385026736</v>
      </c>
      <c r="T52" s="23">
        <f t="shared" si="80"/>
        <v>89524.530000000261</v>
      </c>
      <c r="U52" s="7">
        <f t="shared" si="81"/>
        <v>3.5518149881777504E-2</v>
      </c>
      <c r="V52" s="23">
        <f t="shared" si="82"/>
        <v>76713</v>
      </c>
      <c r="W52" s="23">
        <f t="shared" si="83"/>
        <v>3284</v>
      </c>
      <c r="X52" s="23">
        <f t="shared" si="84"/>
        <v>8837.5300000000007</v>
      </c>
      <c r="Y52" s="23">
        <f t="shared" si="85"/>
        <v>690</v>
      </c>
      <c r="Z52" s="23">
        <f t="shared" si="86"/>
        <v>0</v>
      </c>
      <c r="AA52" s="23">
        <f t="shared" si="87"/>
        <v>317057.51</v>
      </c>
      <c r="AB52" s="23">
        <f t="shared" si="88"/>
        <v>3049817.9099999997</v>
      </c>
      <c r="AC52" s="23">
        <f t="shared" si="89"/>
        <v>16309.186684491977</v>
      </c>
      <c r="AD52" s="23">
        <f t="shared" si="90"/>
        <v>2706282.9099999997</v>
      </c>
      <c r="AE52" s="23">
        <f t="shared" si="91"/>
        <v>14472.101122994651</v>
      </c>
      <c r="AF52" s="23">
        <f t="shared" si="92"/>
        <v>682261</v>
      </c>
      <c r="AG52" s="23">
        <f t="shared" si="93"/>
        <v>3648.4545454545455</v>
      </c>
      <c r="AH52" s="23">
        <f t="shared" si="94"/>
        <v>1935222.0899999999</v>
      </c>
      <c r="AI52" s="23">
        <f t="shared" si="95"/>
        <v>20966</v>
      </c>
      <c r="AJ52" s="23">
        <f t="shared" si="96"/>
        <v>198836.82</v>
      </c>
      <c r="AK52" s="23">
        <f t="shared" si="97"/>
        <v>343535</v>
      </c>
      <c r="AL52" s="23">
        <f t="shared" si="98"/>
        <v>1837.0855614973261</v>
      </c>
      <c r="AM52" s="23">
        <f t="shared" si="99"/>
        <v>343535</v>
      </c>
      <c r="AN52" s="23">
        <f t="shared" si="100"/>
        <v>0</v>
      </c>
      <c r="AO52" s="2">
        <v>409858.95</v>
      </c>
      <c r="AP52" s="2">
        <v>21787.23</v>
      </c>
      <c r="AQ52" s="2">
        <v>43088.07</v>
      </c>
      <c r="AR52" s="2" t="s">
        <v>1</v>
      </c>
      <c r="AS52" s="2">
        <v>392120.28</v>
      </c>
      <c r="AT52" s="2">
        <v>344470</v>
      </c>
      <c r="AU52" s="2" t="s">
        <v>1</v>
      </c>
      <c r="AV52" s="2">
        <v>902622.52</v>
      </c>
      <c r="AX52" s="2" t="s">
        <v>1</v>
      </c>
      <c r="AY52" s="2" t="s">
        <v>1</v>
      </c>
      <c r="AZ52" s="2" t="s">
        <v>1</v>
      </c>
      <c r="BA52" s="2">
        <v>562</v>
      </c>
      <c r="BB52" s="2" t="s">
        <v>1</v>
      </c>
      <c r="BC52" s="2" t="s">
        <v>1</v>
      </c>
      <c r="BD52" s="2">
        <v>76151</v>
      </c>
      <c r="BE52" s="2" t="s">
        <v>1</v>
      </c>
      <c r="BF52" s="2" t="s">
        <v>1</v>
      </c>
      <c r="BG52" s="2">
        <v>3284</v>
      </c>
      <c r="BH52" s="2" t="s">
        <v>1</v>
      </c>
      <c r="BI52" s="2" t="s">
        <v>1</v>
      </c>
      <c r="BJ52" s="2" t="s">
        <v>1</v>
      </c>
      <c r="BK52" s="2" t="s">
        <v>1</v>
      </c>
      <c r="BL52" s="2" t="s">
        <v>1</v>
      </c>
      <c r="BM52" s="2" t="s">
        <v>1</v>
      </c>
      <c r="BN52" s="2" t="s">
        <v>1</v>
      </c>
      <c r="BO52" s="2" t="s">
        <v>1</v>
      </c>
      <c r="BP52" s="2">
        <v>8837.5300000000007</v>
      </c>
      <c r="BQ52" s="2" t="s">
        <v>1</v>
      </c>
      <c r="BR52" s="2" t="s">
        <v>1</v>
      </c>
      <c r="BS52" s="2" t="s">
        <v>1</v>
      </c>
      <c r="BT52" s="2">
        <v>690</v>
      </c>
      <c r="BX52" s="2" t="s">
        <v>1</v>
      </c>
      <c r="BY52" s="2">
        <v>317057.51</v>
      </c>
      <c r="BZ52" s="2" t="s">
        <v>1</v>
      </c>
      <c r="CA52" s="2">
        <v>615268</v>
      </c>
      <c r="CB52" s="2" t="s">
        <v>1</v>
      </c>
      <c r="CC52" s="2">
        <v>1000</v>
      </c>
      <c r="CD52" s="2" t="s">
        <v>1</v>
      </c>
      <c r="CE52" s="2" t="s">
        <v>1</v>
      </c>
      <c r="CF52" s="2" t="s">
        <v>1</v>
      </c>
      <c r="CG52" s="2">
        <v>43273</v>
      </c>
      <c r="CH52" s="2" t="s">
        <v>1</v>
      </c>
      <c r="CI52" s="2" t="s">
        <v>1</v>
      </c>
      <c r="CJ52" s="2" t="s">
        <v>1</v>
      </c>
      <c r="CK52" s="2">
        <v>5827.4</v>
      </c>
      <c r="CL52" s="2">
        <v>8500</v>
      </c>
      <c r="CM52" s="2" t="s">
        <v>1</v>
      </c>
      <c r="CN52" s="2" t="s">
        <v>1</v>
      </c>
      <c r="CO52" s="2" t="s">
        <v>1</v>
      </c>
      <c r="CP52" s="2" t="s">
        <v>1</v>
      </c>
      <c r="CQ52" s="2" t="s">
        <v>1</v>
      </c>
      <c r="CR52" s="2" t="s">
        <v>1</v>
      </c>
      <c r="CS52" s="2" t="s">
        <v>1</v>
      </c>
      <c r="CT52" s="2" t="s">
        <v>1</v>
      </c>
      <c r="CU52" s="2" t="s">
        <v>1</v>
      </c>
      <c r="CV52" s="2" t="s">
        <v>1</v>
      </c>
      <c r="CW52" s="2" t="s">
        <v>1</v>
      </c>
      <c r="CX52" s="2" t="s">
        <v>1</v>
      </c>
      <c r="CY52" s="2" t="s">
        <v>1</v>
      </c>
      <c r="CZ52" s="2" t="s">
        <v>1</v>
      </c>
      <c r="DA52" s="2" t="s">
        <v>1</v>
      </c>
      <c r="DB52" s="2" t="s">
        <v>1</v>
      </c>
      <c r="DC52" s="2" t="s">
        <v>1</v>
      </c>
      <c r="DD52" s="2" t="s">
        <v>1</v>
      </c>
      <c r="DE52" s="2" t="s">
        <v>1</v>
      </c>
      <c r="DF52" s="2" t="s">
        <v>1</v>
      </c>
      <c r="DG52" s="2" t="s">
        <v>1</v>
      </c>
      <c r="DH52" s="2" t="s">
        <v>1</v>
      </c>
      <c r="DI52" s="2" t="s">
        <v>1</v>
      </c>
      <c r="DJ52" s="2" t="s">
        <v>1</v>
      </c>
      <c r="DK52" s="2" t="s">
        <v>1</v>
      </c>
      <c r="DL52" s="2" t="s">
        <v>1</v>
      </c>
      <c r="DM52" s="2" t="s">
        <v>1</v>
      </c>
      <c r="DN52" s="2">
        <v>28620</v>
      </c>
      <c r="DO52" s="2" t="s">
        <v>1</v>
      </c>
      <c r="DP52" s="2" t="s">
        <v>1</v>
      </c>
      <c r="DQ52" s="2" t="s">
        <v>1</v>
      </c>
      <c r="DR52" s="2" t="s">
        <v>1</v>
      </c>
      <c r="DS52" s="2" t="s">
        <v>1</v>
      </c>
      <c r="DT52" s="2" t="s">
        <v>1</v>
      </c>
      <c r="DU52" s="2" t="s">
        <v>1</v>
      </c>
      <c r="DV52" s="2" t="s">
        <v>1</v>
      </c>
      <c r="DW52" s="2" t="s">
        <v>1</v>
      </c>
      <c r="DX52" s="2" t="s">
        <v>1</v>
      </c>
      <c r="DY52" s="2">
        <v>40239</v>
      </c>
      <c r="DZ52" s="2">
        <v>54400</v>
      </c>
      <c r="EA52" s="2" t="s">
        <v>1</v>
      </c>
      <c r="EB52" s="2">
        <v>153990</v>
      </c>
      <c r="EC52" s="2" t="s">
        <v>1</v>
      </c>
      <c r="ED52" s="2" t="s">
        <v>1</v>
      </c>
      <c r="EE52" s="2" t="s">
        <v>1</v>
      </c>
      <c r="EF52" s="2">
        <v>6883</v>
      </c>
      <c r="EG52" s="2" t="s">
        <v>1</v>
      </c>
      <c r="EH52" s="2" t="s">
        <v>1</v>
      </c>
      <c r="EI52" s="2" t="s">
        <v>1</v>
      </c>
      <c r="EJ52" s="2" t="s">
        <v>1</v>
      </c>
      <c r="EK52" s="2" t="s">
        <v>1</v>
      </c>
      <c r="EL52" s="2" t="s">
        <v>1</v>
      </c>
      <c r="EM52" s="2" t="s">
        <v>1</v>
      </c>
      <c r="EN52" s="2" t="s">
        <v>1</v>
      </c>
      <c r="EO52" s="2" t="s">
        <v>1</v>
      </c>
      <c r="EP52" s="2" t="s">
        <v>1</v>
      </c>
      <c r="EQ52" s="2">
        <v>195303</v>
      </c>
      <c r="ER52" s="2" t="s">
        <v>1</v>
      </c>
      <c r="ES52" s="2" t="s">
        <v>1</v>
      </c>
      <c r="ET52" s="2" t="s">
        <v>1</v>
      </c>
      <c r="EU52" s="2" t="s">
        <v>1</v>
      </c>
      <c r="EV52" s="2" t="s">
        <v>1</v>
      </c>
      <c r="EW52" s="2" t="s">
        <v>1</v>
      </c>
      <c r="EX52" s="2" t="s">
        <v>1</v>
      </c>
      <c r="EY52" s="2" t="s">
        <v>1</v>
      </c>
      <c r="EZ52" s="2" t="s">
        <v>1</v>
      </c>
      <c r="FA52" s="2" t="s">
        <v>1</v>
      </c>
      <c r="FB52" s="2" t="s">
        <v>1</v>
      </c>
      <c r="FC52" s="2">
        <v>105896</v>
      </c>
      <c r="FD52" s="2">
        <v>7537</v>
      </c>
      <c r="FE52" s="2">
        <v>246974</v>
      </c>
      <c r="FF52" s="2">
        <v>246126</v>
      </c>
      <c r="FG52" s="2" t="s">
        <v>1</v>
      </c>
      <c r="FH52" s="2" t="s">
        <v>1</v>
      </c>
      <c r="FI52" s="2">
        <v>26780</v>
      </c>
      <c r="FJ52" s="2">
        <v>48948</v>
      </c>
      <c r="FK52" s="2" t="s">
        <v>1</v>
      </c>
      <c r="FL52" s="2" t="s">
        <v>1</v>
      </c>
      <c r="FM52" s="2" t="s">
        <v>1</v>
      </c>
      <c r="FN52" s="2" t="s">
        <v>1</v>
      </c>
      <c r="FO52" s="2" t="s">
        <v>1</v>
      </c>
      <c r="FP52" s="2" t="s">
        <v>1</v>
      </c>
      <c r="FQ52" s="2" t="s">
        <v>1</v>
      </c>
      <c r="FR52" s="2" t="s">
        <v>1</v>
      </c>
      <c r="FS52" s="2">
        <v>12551.5</v>
      </c>
      <c r="FT52" s="2">
        <v>67050</v>
      </c>
      <c r="FU52" s="2" t="s">
        <v>1</v>
      </c>
      <c r="FV52" s="2">
        <v>163605.5</v>
      </c>
      <c r="FW52" s="2" t="s">
        <v>1</v>
      </c>
      <c r="FX52" s="2" t="s">
        <v>1</v>
      </c>
      <c r="FY52" s="2" t="s">
        <v>1</v>
      </c>
      <c r="FZ52" s="2" t="s">
        <v>1</v>
      </c>
      <c r="GA52" s="2" t="s">
        <v>1</v>
      </c>
      <c r="GB52" s="2" t="s">
        <v>1</v>
      </c>
      <c r="GC52" s="2" t="s">
        <v>1</v>
      </c>
      <c r="GD52" s="2">
        <v>115293</v>
      </c>
      <c r="GE52" s="2" t="s">
        <v>1</v>
      </c>
      <c r="GF52" s="2">
        <v>9962</v>
      </c>
      <c r="GG52" s="2" t="s">
        <v>1</v>
      </c>
      <c r="GH52" s="2" t="s">
        <v>1</v>
      </c>
      <c r="GI52" s="2">
        <v>2330</v>
      </c>
      <c r="GJ52" s="2">
        <v>17822.830000000002</v>
      </c>
      <c r="GK52" s="2">
        <v>9016.4</v>
      </c>
      <c r="GL52" s="2" t="s">
        <v>1</v>
      </c>
      <c r="GM52" s="2" t="s">
        <v>1</v>
      </c>
      <c r="GN52" s="2" t="s">
        <v>1</v>
      </c>
      <c r="GO52" s="2">
        <v>0</v>
      </c>
      <c r="GP52" s="2" t="s">
        <v>1</v>
      </c>
      <c r="GQ52" s="2">
        <v>521710.43</v>
      </c>
      <c r="GR52" s="2">
        <v>307030.43</v>
      </c>
      <c r="GS52" s="2" t="s">
        <v>1</v>
      </c>
      <c r="GT52" s="2">
        <v>16318</v>
      </c>
      <c r="GU52" s="2">
        <v>10271</v>
      </c>
      <c r="GV52" s="2" t="s">
        <v>1</v>
      </c>
      <c r="GW52" s="2" t="s">
        <v>1</v>
      </c>
      <c r="GX52" s="2" t="s">
        <v>1</v>
      </c>
      <c r="GY52" s="2" t="s">
        <v>1</v>
      </c>
      <c r="GZ52" s="2" t="s">
        <v>1</v>
      </c>
      <c r="HA52" s="2" t="s">
        <v>1</v>
      </c>
      <c r="HB52" s="2" t="s">
        <v>1</v>
      </c>
      <c r="HC52" s="2" t="s">
        <v>1</v>
      </c>
      <c r="HD52" s="2" t="s">
        <v>1</v>
      </c>
      <c r="HE52" s="2">
        <v>2919</v>
      </c>
      <c r="HF52" s="2">
        <v>7520</v>
      </c>
      <c r="HG52" s="2">
        <v>10527</v>
      </c>
      <c r="HH52" s="2" t="s">
        <v>1</v>
      </c>
      <c r="HI52" s="2" t="s">
        <v>1</v>
      </c>
      <c r="HJ52" s="2" t="s">
        <v>1</v>
      </c>
      <c r="HK52" s="2" t="s">
        <v>1</v>
      </c>
      <c r="HL52" s="2" t="s">
        <v>1</v>
      </c>
      <c r="HM52" s="2" t="s">
        <v>1</v>
      </c>
      <c r="HN52" s="2">
        <v>38240</v>
      </c>
      <c r="HO52" s="2" t="s">
        <v>1</v>
      </c>
      <c r="HP52" s="2" t="s">
        <v>1</v>
      </c>
      <c r="HQ52" s="2" t="s">
        <v>1</v>
      </c>
      <c r="HR52" s="2">
        <v>8585</v>
      </c>
      <c r="HS52" s="2" t="s">
        <v>1</v>
      </c>
      <c r="HT52" s="2" t="s">
        <v>1</v>
      </c>
      <c r="HU52" s="2" t="s">
        <v>1</v>
      </c>
      <c r="HV52" s="2" t="s">
        <v>1</v>
      </c>
      <c r="HW52" s="2">
        <v>152011.82</v>
      </c>
      <c r="HX52" s="2" t="s">
        <v>1</v>
      </c>
      <c r="HY52" s="2" t="s">
        <v>1</v>
      </c>
      <c r="HZ52" s="2" t="s">
        <v>1</v>
      </c>
      <c r="IA52" s="2" t="s">
        <v>1</v>
      </c>
      <c r="IB52" s="2" t="s">
        <v>1</v>
      </c>
      <c r="IC52" s="2" t="s">
        <v>1</v>
      </c>
      <c r="ID52" s="2" t="s">
        <v>1</v>
      </c>
      <c r="IE52" s="2" t="s">
        <v>1</v>
      </c>
      <c r="IF52" s="2" t="s">
        <v>1</v>
      </c>
      <c r="IG52" s="2" t="s">
        <v>1</v>
      </c>
      <c r="IH52" s="2" t="s">
        <v>1</v>
      </c>
      <c r="II52" s="2" t="s">
        <v>1</v>
      </c>
      <c r="IJ52" s="2" t="s">
        <v>1</v>
      </c>
      <c r="IK52" s="2">
        <v>347126</v>
      </c>
      <c r="IL52" s="2" t="s">
        <v>1</v>
      </c>
      <c r="IM52" s="2" t="s">
        <v>1</v>
      </c>
      <c r="IN52" s="2" t="s">
        <v>1</v>
      </c>
      <c r="IO52" s="2">
        <v>8829</v>
      </c>
      <c r="IP52" s="2" t="s">
        <v>1</v>
      </c>
      <c r="IQ52" s="2" t="s">
        <v>1</v>
      </c>
      <c r="IR52" s="2" t="s">
        <v>1</v>
      </c>
      <c r="IS52" s="2" t="s">
        <v>1</v>
      </c>
      <c r="IT52" s="2" t="s">
        <v>1</v>
      </c>
      <c r="IU52" s="2" t="s">
        <v>1</v>
      </c>
      <c r="IV52" s="2" t="s">
        <v>1</v>
      </c>
      <c r="IW52" s="2" t="s">
        <v>1</v>
      </c>
      <c r="IX52" s="2" t="s">
        <v>1</v>
      </c>
      <c r="IY52" s="2" t="s">
        <v>1</v>
      </c>
      <c r="IZ52" s="2" t="s">
        <v>1</v>
      </c>
      <c r="JA52" s="2" t="s">
        <v>1</v>
      </c>
      <c r="JB52" s="2" t="s">
        <v>1</v>
      </c>
      <c r="JC52" s="2" t="s">
        <v>1</v>
      </c>
      <c r="JD52" s="2" t="s">
        <v>1</v>
      </c>
      <c r="JE52" s="2" t="s">
        <v>1</v>
      </c>
      <c r="JF52" s="2" t="s">
        <v>1</v>
      </c>
      <c r="JG52" s="2" t="s">
        <v>1</v>
      </c>
      <c r="JH52" s="2" t="s">
        <v>1</v>
      </c>
      <c r="JI52" s="2" t="s">
        <v>1</v>
      </c>
      <c r="JJ52" s="2" t="s">
        <v>1</v>
      </c>
      <c r="JK52" s="2" t="s">
        <v>1</v>
      </c>
      <c r="JL52" s="2" t="s">
        <v>1</v>
      </c>
      <c r="JM52" s="2" t="s">
        <v>1</v>
      </c>
      <c r="JN52" s="2" t="s">
        <v>1</v>
      </c>
      <c r="JO52" s="2" t="s">
        <v>1</v>
      </c>
      <c r="JP52" s="2" t="s">
        <v>1</v>
      </c>
      <c r="JQ52" s="2" t="s">
        <v>1</v>
      </c>
      <c r="JR52" s="2" t="s">
        <v>1</v>
      </c>
      <c r="JS52" s="2" t="s">
        <v>1</v>
      </c>
      <c r="JT52" s="2" t="s">
        <v>1</v>
      </c>
      <c r="JU52" s="2">
        <v>32289</v>
      </c>
      <c r="JV52" s="2">
        <v>130000</v>
      </c>
      <c r="JW52" s="2">
        <v>118246</v>
      </c>
      <c r="JX52" s="2" t="s">
        <v>1</v>
      </c>
      <c r="JY52" s="2" t="s">
        <v>1</v>
      </c>
      <c r="JZ52" s="2" t="s">
        <v>1</v>
      </c>
      <c r="KA52" s="2" t="s">
        <v>1</v>
      </c>
      <c r="KB52" s="2" t="s">
        <v>1</v>
      </c>
      <c r="KC52" s="2">
        <v>63000</v>
      </c>
      <c r="KD52" s="2" t="s">
        <v>1</v>
      </c>
      <c r="KE52" s="2" t="s">
        <v>1</v>
      </c>
      <c r="KF52" s="2" t="s">
        <v>1</v>
      </c>
      <c r="KG52" s="2" t="s">
        <v>1</v>
      </c>
      <c r="KH52" s="2" t="s">
        <v>1</v>
      </c>
      <c r="KI52" s="2" t="s">
        <v>1</v>
      </c>
      <c r="KJ52" s="2" t="s">
        <v>1</v>
      </c>
      <c r="KK52" s="2" t="s">
        <v>1</v>
      </c>
      <c r="KL52" s="2" t="s">
        <v>1</v>
      </c>
      <c r="KM52" s="2" t="s">
        <v>1</v>
      </c>
      <c r="KN52" s="2" t="s">
        <v>1</v>
      </c>
      <c r="KO52" s="2" t="s">
        <v>1</v>
      </c>
      <c r="KP52" s="2" t="s">
        <v>1</v>
      </c>
      <c r="KQ52" s="2" t="s">
        <v>1</v>
      </c>
      <c r="KR52" s="2" t="s">
        <v>1</v>
      </c>
      <c r="KS52" s="2" t="s">
        <v>1</v>
      </c>
      <c r="KT52" s="2" t="s">
        <v>1</v>
      </c>
      <c r="KU52" s="2" t="s">
        <v>1</v>
      </c>
      <c r="KV52" s="2" t="s">
        <v>1</v>
      </c>
      <c r="KW52" s="2" t="s">
        <v>1</v>
      </c>
      <c r="KX52" s="2" t="s">
        <v>1</v>
      </c>
      <c r="KY52" s="2" t="s">
        <v>1</v>
      </c>
      <c r="KZ52" s="2" t="s">
        <v>1</v>
      </c>
      <c r="LA52" s="2" t="s">
        <v>1</v>
      </c>
      <c r="LB52" s="2" t="s">
        <v>1</v>
      </c>
      <c r="LC52" s="2" t="s">
        <v>1</v>
      </c>
      <c r="LD52" s="2" t="s">
        <v>1</v>
      </c>
      <c r="LE52" s="2" t="s">
        <v>1</v>
      </c>
      <c r="LF52" s="2" t="s">
        <v>1</v>
      </c>
      <c r="LG52" s="2" t="s">
        <v>1</v>
      </c>
    </row>
    <row r="53" spans="1:319" x14ac:dyDescent="0.3">
      <c r="A53" s="2" t="s">
        <v>47</v>
      </c>
      <c r="B53" s="2">
        <v>121</v>
      </c>
      <c r="C53" s="23">
        <f t="shared" si="63"/>
        <v>253183.14000000013</v>
      </c>
      <c r="D53" s="23">
        <f t="shared" si="64"/>
        <v>2074697.06</v>
      </c>
      <c r="E53" s="23">
        <f t="shared" si="65"/>
        <v>17146.256694214877</v>
      </c>
      <c r="F53" s="23">
        <f t="shared" si="66"/>
        <v>1261920.05</v>
      </c>
      <c r="G53" s="23">
        <f t="shared" si="67"/>
        <v>358383.00999999995</v>
      </c>
      <c r="H53" s="23">
        <f t="shared" si="68"/>
        <v>223210</v>
      </c>
      <c r="I53" s="23">
        <f t="shared" si="69"/>
        <v>231184</v>
      </c>
      <c r="J53" s="23">
        <f t="shared" si="70"/>
        <v>1910.611570247934</v>
      </c>
      <c r="K53" s="23">
        <f t="shared" si="71"/>
        <v>84184</v>
      </c>
      <c r="L53" s="23">
        <f t="shared" si="72"/>
        <v>147000</v>
      </c>
      <c r="M53" s="23">
        <f t="shared" si="73"/>
        <v>293489.90999999997</v>
      </c>
      <c r="N53" s="23">
        <f t="shared" si="74"/>
        <v>10429.091322314051</v>
      </c>
      <c r="O53" s="23">
        <f t="shared" si="75"/>
        <v>296917.25</v>
      </c>
      <c r="P53" s="23">
        <f t="shared" si="76"/>
        <v>259339.12</v>
      </c>
      <c r="Q53" s="23">
        <f t="shared" si="77"/>
        <v>549528.17000000004</v>
      </c>
      <c r="R53" s="23">
        <f t="shared" si="78"/>
        <v>1253581.3400000001</v>
      </c>
      <c r="S53" s="23">
        <f t="shared" si="79"/>
        <v>10360.176363636365</v>
      </c>
      <c r="T53" s="23">
        <f t="shared" si="80"/>
        <v>8338.7099999999627</v>
      </c>
      <c r="U53" s="7">
        <f t="shared" si="81"/>
        <v>6.6079542836330737E-3</v>
      </c>
      <c r="V53" s="23">
        <f t="shared" si="82"/>
        <v>0</v>
      </c>
      <c r="W53" s="23">
        <f t="shared" si="83"/>
        <v>1950</v>
      </c>
      <c r="X53" s="23">
        <f t="shared" si="84"/>
        <v>5598.71</v>
      </c>
      <c r="Y53" s="23">
        <f t="shared" si="85"/>
        <v>790</v>
      </c>
      <c r="Z53" s="23">
        <f t="shared" si="86"/>
        <v>0</v>
      </c>
      <c r="AA53" s="23">
        <f t="shared" si="87"/>
        <v>147796.79999999999</v>
      </c>
      <c r="AB53" s="23">
        <f t="shared" si="88"/>
        <v>1821513.92</v>
      </c>
      <c r="AC53" s="23">
        <f t="shared" si="89"/>
        <v>15053.834049586776</v>
      </c>
      <c r="AD53" s="23">
        <f t="shared" si="90"/>
        <v>1487468.92</v>
      </c>
      <c r="AE53" s="23">
        <f t="shared" si="91"/>
        <v>12293.131570247933</v>
      </c>
      <c r="AF53" s="23">
        <f t="shared" si="92"/>
        <v>345310</v>
      </c>
      <c r="AG53" s="23">
        <f t="shared" si="93"/>
        <v>2853.8016528925618</v>
      </c>
      <c r="AH53" s="23">
        <f t="shared" si="94"/>
        <v>1124640.92</v>
      </c>
      <c r="AI53" s="23">
        <f t="shared" si="95"/>
        <v>4820</v>
      </c>
      <c r="AJ53" s="23">
        <f t="shared" si="96"/>
        <v>71378</v>
      </c>
      <c r="AK53" s="23">
        <f t="shared" si="97"/>
        <v>334045</v>
      </c>
      <c r="AL53" s="23">
        <f t="shared" si="98"/>
        <v>2760.7024793388427</v>
      </c>
      <c r="AM53" s="23">
        <f t="shared" si="99"/>
        <v>334045</v>
      </c>
      <c r="AN53" s="23">
        <f t="shared" si="100"/>
        <v>0</v>
      </c>
      <c r="AO53" s="2">
        <v>255685.89</v>
      </c>
      <c r="AP53" s="2">
        <v>14998.35</v>
      </c>
      <c r="AQ53" s="2">
        <v>26233.01</v>
      </c>
      <c r="AR53" s="2" t="s">
        <v>1</v>
      </c>
      <c r="AS53" s="2">
        <v>229509.12</v>
      </c>
      <c r="AT53" s="2">
        <v>29830</v>
      </c>
      <c r="AU53" s="2" t="s">
        <v>1</v>
      </c>
      <c r="AV53" s="2">
        <v>549528.17000000004</v>
      </c>
      <c r="AX53" s="2" t="s">
        <v>1</v>
      </c>
      <c r="AY53" s="2" t="s">
        <v>1</v>
      </c>
      <c r="AZ53" s="2" t="s">
        <v>1</v>
      </c>
      <c r="BA53" s="2" t="s">
        <v>1</v>
      </c>
      <c r="BB53" s="2" t="s">
        <v>1</v>
      </c>
      <c r="BC53" s="2" t="s">
        <v>1</v>
      </c>
      <c r="BD53" s="2" t="s">
        <v>1</v>
      </c>
      <c r="BE53" s="2" t="s">
        <v>1</v>
      </c>
      <c r="BF53" s="2" t="s">
        <v>1</v>
      </c>
      <c r="BG53" s="2">
        <v>1950</v>
      </c>
      <c r="BH53" s="2" t="s">
        <v>1</v>
      </c>
      <c r="BI53" s="2" t="s">
        <v>1</v>
      </c>
      <c r="BJ53" s="2" t="s">
        <v>1</v>
      </c>
      <c r="BK53" s="2" t="s">
        <v>1</v>
      </c>
      <c r="BL53" s="2" t="s">
        <v>1</v>
      </c>
      <c r="BM53" s="2" t="s">
        <v>1</v>
      </c>
      <c r="BN53" s="2" t="s">
        <v>1</v>
      </c>
      <c r="BO53" s="2" t="s">
        <v>1</v>
      </c>
      <c r="BP53" s="2">
        <v>5598.71</v>
      </c>
      <c r="BQ53" s="2" t="s">
        <v>1</v>
      </c>
      <c r="BR53" s="2" t="s">
        <v>1</v>
      </c>
      <c r="BS53" s="2" t="s">
        <v>1</v>
      </c>
      <c r="BT53" s="2">
        <v>790</v>
      </c>
      <c r="BX53" s="2" t="s">
        <v>1</v>
      </c>
      <c r="BY53" s="2">
        <v>147796.79999999999</v>
      </c>
      <c r="BZ53" s="2" t="s">
        <v>1</v>
      </c>
      <c r="CA53" s="2">
        <v>138012.5</v>
      </c>
      <c r="CB53" s="2">
        <v>2295</v>
      </c>
      <c r="CC53" s="2" t="s">
        <v>1</v>
      </c>
      <c r="CD53" s="2" t="s">
        <v>1</v>
      </c>
      <c r="CE53" s="2" t="s">
        <v>1</v>
      </c>
      <c r="CF53" s="2" t="s">
        <v>1</v>
      </c>
      <c r="CG53" s="2">
        <v>55898</v>
      </c>
      <c r="CH53" s="2">
        <v>81600</v>
      </c>
      <c r="CI53" s="2" t="s">
        <v>1</v>
      </c>
      <c r="CJ53" s="2" t="s">
        <v>1</v>
      </c>
      <c r="CK53" s="2">
        <v>7184.41</v>
      </c>
      <c r="CL53" s="2">
        <v>8500</v>
      </c>
      <c r="CM53" s="2" t="s">
        <v>1</v>
      </c>
      <c r="CN53" s="2" t="s">
        <v>1</v>
      </c>
      <c r="CO53" s="2" t="s">
        <v>1</v>
      </c>
      <c r="CP53" s="2" t="s">
        <v>1</v>
      </c>
      <c r="CQ53" s="2" t="s">
        <v>1</v>
      </c>
      <c r="CR53" s="2" t="s">
        <v>1</v>
      </c>
      <c r="CS53" s="2" t="s">
        <v>1</v>
      </c>
      <c r="CT53" s="2" t="s">
        <v>1</v>
      </c>
      <c r="CU53" s="2" t="s">
        <v>1</v>
      </c>
      <c r="CV53" s="2" t="s">
        <v>1</v>
      </c>
      <c r="CW53" s="2" t="s">
        <v>1</v>
      </c>
      <c r="CX53" s="2" t="s">
        <v>1</v>
      </c>
      <c r="CY53" s="2" t="s">
        <v>1</v>
      </c>
      <c r="CZ53" s="2" t="s">
        <v>1</v>
      </c>
      <c r="DA53" s="2">
        <v>64892.88</v>
      </c>
      <c r="DB53" s="2" t="s">
        <v>1</v>
      </c>
      <c r="DC53" s="2">
        <v>0.22</v>
      </c>
      <c r="DD53" s="2" t="s">
        <v>1</v>
      </c>
      <c r="DE53" s="2" t="s">
        <v>1</v>
      </c>
      <c r="DF53" s="2" t="s">
        <v>1</v>
      </c>
      <c r="DG53" s="2" t="s">
        <v>1</v>
      </c>
      <c r="DH53" s="2" t="s">
        <v>1</v>
      </c>
      <c r="DI53" s="2" t="s">
        <v>1</v>
      </c>
      <c r="DJ53" s="2" t="s">
        <v>1</v>
      </c>
      <c r="DK53" s="2" t="s">
        <v>1</v>
      </c>
      <c r="DL53" s="2" t="s">
        <v>1</v>
      </c>
      <c r="DM53" s="2" t="s">
        <v>1</v>
      </c>
      <c r="DN53" s="2">
        <v>223210</v>
      </c>
      <c r="DO53" s="2" t="s">
        <v>1</v>
      </c>
      <c r="DP53" s="2" t="s">
        <v>1</v>
      </c>
      <c r="DQ53" s="2" t="s">
        <v>1</v>
      </c>
      <c r="DR53" s="2" t="s">
        <v>1</v>
      </c>
      <c r="DS53" s="2" t="s">
        <v>1</v>
      </c>
      <c r="DT53" s="2" t="s">
        <v>1</v>
      </c>
      <c r="DU53" s="2" t="s">
        <v>1</v>
      </c>
      <c r="DV53" s="2" t="s">
        <v>1</v>
      </c>
      <c r="DW53" s="2" t="s">
        <v>1</v>
      </c>
      <c r="DX53" s="2" t="s">
        <v>1</v>
      </c>
      <c r="DY53" s="2">
        <v>29784</v>
      </c>
      <c r="DZ53" s="2">
        <v>54400</v>
      </c>
      <c r="EA53" s="2" t="s">
        <v>1</v>
      </c>
      <c r="EB53" s="2" t="s">
        <v>1</v>
      </c>
      <c r="EC53" s="2" t="s">
        <v>1</v>
      </c>
      <c r="ED53" s="2" t="s">
        <v>1</v>
      </c>
      <c r="EE53" s="2" t="s">
        <v>1</v>
      </c>
      <c r="EF53" s="2" t="s">
        <v>1</v>
      </c>
      <c r="EG53" s="2" t="s">
        <v>1</v>
      </c>
      <c r="EH53" s="2" t="s">
        <v>1</v>
      </c>
      <c r="EI53" s="2" t="s">
        <v>1</v>
      </c>
      <c r="EJ53" s="2" t="s">
        <v>1</v>
      </c>
      <c r="EK53" s="2" t="s">
        <v>1</v>
      </c>
      <c r="EL53" s="2" t="s">
        <v>1</v>
      </c>
      <c r="EM53" s="2" t="s">
        <v>1</v>
      </c>
      <c r="EN53" s="2" t="s">
        <v>1</v>
      </c>
      <c r="EO53" s="2" t="s">
        <v>1</v>
      </c>
      <c r="EP53" s="2" t="s">
        <v>1</v>
      </c>
      <c r="EQ53" s="2" t="s">
        <v>1</v>
      </c>
      <c r="ER53" s="2" t="s">
        <v>1</v>
      </c>
      <c r="ES53" s="2" t="s">
        <v>1</v>
      </c>
      <c r="ET53" s="2" t="s">
        <v>1</v>
      </c>
      <c r="EU53" s="2" t="s">
        <v>1</v>
      </c>
      <c r="EV53" s="2">
        <v>147000</v>
      </c>
      <c r="EW53" s="2" t="s">
        <v>1</v>
      </c>
      <c r="EX53" s="2" t="s">
        <v>1</v>
      </c>
      <c r="EY53" s="2" t="s">
        <v>1</v>
      </c>
      <c r="EZ53" s="2" t="s">
        <v>1</v>
      </c>
      <c r="FA53" s="2" t="s">
        <v>1</v>
      </c>
      <c r="FB53" s="2" t="s">
        <v>1</v>
      </c>
      <c r="FC53" s="2" t="s">
        <v>1</v>
      </c>
      <c r="FD53" s="2" t="s">
        <v>1</v>
      </c>
      <c r="FE53" s="2">
        <v>188350</v>
      </c>
      <c r="FF53" s="2">
        <v>144000</v>
      </c>
      <c r="FG53" s="2" t="s">
        <v>1</v>
      </c>
      <c r="FH53" s="2" t="s">
        <v>1</v>
      </c>
      <c r="FI53" s="2" t="s">
        <v>1</v>
      </c>
      <c r="FJ53" s="2">
        <v>12960</v>
      </c>
      <c r="FK53" s="2" t="s">
        <v>1</v>
      </c>
      <c r="FL53" s="2" t="s">
        <v>1</v>
      </c>
      <c r="FM53" s="2" t="s">
        <v>1</v>
      </c>
      <c r="FN53" s="2" t="s">
        <v>1</v>
      </c>
      <c r="FO53" s="2" t="s">
        <v>1</v>
      </c>
      <c r="FP53" s="2" t="s">
        <v>1</v>
      </c>
      <c r="FQ53" s="2" t="s">
        <v>1</v>
      </c>
      <c r="FR53" s="2" t="s">
        <v>1</v>
      </c>
      <c r="FS53" s="2">
        <v>7677</v>
      </c>
      <c r="FT53" s="2">
        <v>52474</v>
      </c>
      <c r="FU53" s="2">
        <v>4250</v>
      </c>
      <c r="FV53" s="2">
        <v>210572</v>
      </c>
      <c r="FW53" s="2" t="s">
        <v>1</v>
      </c>
      <c r="FX53" s="2" t="s">
        <v>1</v>
      </c>
      <c r="FY53" s="2" t="s">
        <v>1</v>
      </c>
      <c r="FZ53" s="2" t="s">
        <v>1</v>
      </c>
      <c r="GA53" s="2" t="s">
        <v>1</v>
      </c>
      <c r="GB53" s="2" t="s">
        <v>1</v>
      </c>
      <c r="GC53" s="2" t="s">
        <v>1</v>
      </c>
      <c r="GD53" s="2">
        <v>182796</v>
      </c>
      <c r="GE53" s="2" t="s">
        <v>1</v>
      </c>
      <c r="GF53" s="2">
        <v>8976</v>
      </c>
      <c r="GG53" s="2" t="s">
        <v>1</v>
      </c>
      <c r="GH53" s="2" t="s">
        <v>1</v>
      </c>
      <c r="GI53" s="2">
        <v>940</v>
      </c>
      <c r="GJ53" s="2">
        <v>12625.7</v>
      </c>
      <c r="GK53" s="2">
        <v>7769.5</v>
      </c>
      <c r="GL53" s="2" t="s">
        <v>1</v>
      </c>
      <c r="GM53" s="2">
        <v>3308</v>
      </c>
      <c r="GN53" s="2" t="s">
        <v>1</v>
      </c>
      <c r="GO53" s="2">
        <v>153</v>
      </c>
      <c r="GP53" s="2" t="s">
        <v>1</v>
      </c>
      <c r="GQ53" s="2">
        <v>244712.42</v>
      </c>
      <c r="GR53" s="2">
        <v>35455.300000000003</v>
      </c>
      <c r="GS53" s="2" t="s">
        <v>1</v>
      </c>
      <c r="GT53" s="2">
        <v>999</v>
      </c>
      <c r="GU53" s="2">
        <v>6623</v>
      </c>
      <c r="GV53" s="2" t="s">
        <v>1</v>
      </c>
      <c r="GW53" s="2" t="s">
        <v>1</v>
      </c>
      <c r="GX53" s="2" t="s">
        <v>1</v>
      </c>
      <c r="GY53" s="2" t="s">
        <v>1</v>
      </c>
      <c r="GZ53" s="2" t="s">
        <v>1</v>
      </c>
      <c r="HA53" s="2" t="s">
        <v>1</v>
      </c>
      <c r="HB53" s="2" t="s">
        <v>1</v>
      </c>
      <c r="HC53" s="2" t="s">
        <v>1</v>
      </c>
      <c r="HD53" s="2" t="s">
        <v>1</v>
      </c>
      <c r="HE53" s="2" t="s">
        <v>1</v>
      </c>
      <c r="HF53" s="2">
        <v>2420</v>
      </c>
      <c r="HG53" s="2">
        <v>2400</v>
      </c>
      <c r="HH53" s="2" t="s">
        <v>1</v>
      </c>
      <c r="HI53" s="2" t="s">
        <v>1</v>
      </c>
      <c r="HJ53" s="2" t="s">
        <v>1</v>
      </c>
      <c r="HK53" s="2" t="s">
        <v>1</v>
      </c>
      <c r="HL53" s="2" t="s">
        <v>1</v>
      </c>
      <c r="HM53" s="2" t="s">
        <v>1</v>
      </c>
      <c r="HN53" s="2">
        <v>7000</v>
      </c>
      <c r="HO53" s="2" t="s">
        <v>1</v>
      </c>
      <c r="HP53" s="2" t="s">
        <v>1</v>
      </c>
      <c r="HQ53" s="2" t="s">
        <v>1</v>
      </c>
      <c r="HR53" s="2">
        <v>3422</v>
      </c>
      <c r="HS53" s="2" t="s">
        <v>1</v>
      </c>
      <c r="HT53" s="2" t="s">
        <v>1</v>
      </c>
      <c r="HU53" s="2" t="s">
        <v>1</v>
      </c>
      <c r="HV53" s="2" t="s">
        <v>1</v>
      </c>
      <c r="HW53" s="2">
        <v>60956</v>
      </c>
      <c r="HX53" s="2" t="s">
        <v>1</v>
      </c>
      <c r="HY53" s="2" t="s">
        <v>1</v>
      </c>
      <c r="HZ53" s="2" t="s">
        <v>1</v>
      </c>
      <c r="IA53" s="2" t="s">
        <v>1</v>
      </c>
      <c r="IB53" s="2" t="s">
        <v>1</v>
      </c>
      <c r="IC53" s="2" t="s">
        <v>1</v>
      </c>
      <c r="ID53" s="2" t="s">
        <v>1</v>
      </c>
      <c r="IE53" s="2" t="s">
        <v>1</v>
      </c>
      <c r="IF53" s="2" t="s">
        <v>1</v>
      </c>
      <c r="IG53" s="2" t="s">
        <v>1</v>
      </c>
      <c r="IH53" s="2" t="s">
        <v>1</v>
      </c>
      <c r="II53" s="2" t="s">
        <v>1</v>
      </c>
      <c r="IJ53" s="2" t="s">
        <v>1</v>
      </c>
      <c r="IK53" s="2">
        <v>119680</v>
      </c>
      <c r="IL53" s="2" t="s">
        <v>1</v>
      </c>
      <c r="IM53" s="2" t="s">
        <v>1</v>
      </c>
      <c r="IN53" s="2" t="s">
        <v>1</v>
      </c>
      <c r="IO53" s="2">
        <v>19950</v>
      </c>
      <c r="IP53" s="2" t="s">
        <v>1</v>
      </c>
      <c r="IQ53" s="2" t="s">
        <v>1</v>
      </c>
      <c r="IR53" s="2" t="s">
        <v>1</v>
      </c>
      <c r="IS53" s="2" t="s">
        <v>1</v>
      </c>
      <c r="IT53" s="2" t="s">
        <v>1</v>
      </c>
      <c r="IU53" s="2" t="s">
        <v>1</v>
      </c>
      <c r="IV53" s="2" t="s">
        <v>1</v>
      </c>
      <c r="IW53" s="2" t="s">
        <v>1</v>
      </c>
      <c r="IX53" s="2" t="s">
        <v>1</v>
      </c>
      <c r="IY53" s="2" t="s">
        <v>1</v>
      </c>
      <c r="IZ53" s="2" t="s">
        <v>1</v>
      </c>
      <c r="JA53" s="2" t="s">
        <v>1</v>
      </c>
      <c r="JB53" s="2" t="s">
        <v>1</v>
      </c>
      <c r="JC53" s="2" t="s">
        <v>1</v>
      </c>
      <c r="JD53" s="2" t="s">
        <v>1</v>
      </c>
      <c r="JE53" s="2" t="s">
        <v>1</v>
      </c>
      <c r="JF53" s="2" t="s">
        <v>1</v>
      </c>
      <c r="JG53" s="2" t="s">
        <v>1</v>
      </c>
      <c r="JH53" s="2" t="s">
        <v>1</v>
      </c>
      <c r="JI53" s="2" t="s">
        <v>1</v>
      </c>
      <c r="JJ53" s="2" t="s">
        <v>1</v>
      </c>
      <c r="JK53" s="2" t="s">
        <v>1</v>
      </c>
      <c r="JL53" s="2" t="s">
        <v>1</v>
      </c>
      <c r="JM53" s="2" t="s">
        <v>1</v>
      </c>
      <c r="JN53" s="2" t="s">
        <v>1</v>
      </c>
      <c r="JO53" s="2">
        <v>0</v>
      </c>
      <c r="JP53" s="2" t="s">
        <v>1</v>
      </c>
      <c r="JQ53" s="2" t="s">
        <v>1</v>
      </c>
      <c r="JR53" s="2" t="s">
        <v>1</v>
      </c>
      <c r="JS53" s="2" t="s">
        <v>1</v>
      </c>
      <c r="JT53" s="2" t="s">
        <v>1</v>
      </c>
      <c r="JU53" s="2">
        <v>199650</v>
      </c>
      <c r="JV53" s="2">
        <v>104490</v>
      </c>
      <c r="JW53" s="2" t="s">
        <v>1</v>
      </c>
      <c r="JX53" s="2" t="s">
        <v>1</v>
      </c>
      <c r="JY53" s="2" t="s">
        <v>1</v>
      </c>
      <c r="JZ53" s="2" t="s">
        <v>1</v>
      </c>
      <c r="KA53" s="2" t="s">
        <v>1</v>
      </c>
      <c r="KB53" s="2" t="s">
        <v>1</v>
      </c>
      <c r="KC53" s="2">
        <v>29905</v>
      </c>
      <c r="KD53" s="2" t="s">
        <v>1</v>
      </c>
      <c r="KE53" s="2" t="s">
        <v>1</v>
      </c>
      <c r="KF53" s="2" t="s">
        <v>1</v>
      </c>
      <c r="KG53" s="2" t="s">
        <v>1</v>
      </c>
      <c r="KH53" s="2" t="s">
        <v>1</v>
      </c>
      <c r="KI53" s="2" t="s">
        <v>1</v>
      </c>
      <c r="KJ53" s="2" t="s">
        <v>1</v>
      </c>
      <c r="KK53" s="2" t="s">
        <v>1</v>
      </c>
      <c r="KL53" s="2" t="s">
        <v>1</v>
      </c>
      <c r="KM53" s="2" t="s">
        <v>1</v>
      </c>
      <c r="KN53" s="2" t="s">
        <v>1</v>
      </c>
      <c r="KO53" s="2" t="s">
        <v>1</v>
      </c>
      <c r="KP53" s="2" t="s">
        <v>1</v>
      </c>
      <c r="KQ53" s="2" t="s">
        <v>1</v>
      </c>
      <c r="KR53" s="2" t="s">
        <v>1</v>
      </c>
      <c r="KS53" s="2" t="s">
        <v>1</v>
      </c>
      <c r="KT53" s="2" t="s">
        <v>1</v>
      </c>
      <c r="KU53" s="2" t="s">
        <v>1</v>
      </c>
      <c r="KV53" s="2" t="s">
        <v>1</v>
      </c>
      <c r="KW53" s="2" t="s">
        <v>1</v>
      </c>
      <c r="KX53" s="2" t="s">
        <v>1</v>
      </c>
      <c r="KY53" s="2" t="s">
        <v>1</v>
      </c>
      <c r="KZ53" s="2" t="s">
        <v>1</v>
      </c>
      <c r="LA53" s="2" t="s">
        <v>1</v>
      </c>
      <c r="LB53" s="2" t="s">
        <v>1</v>
      </c>
      <c r="LC53" s="2" t="s">
        <v>1</v>
      </c>
      <c r="LD53" s="2" t="s">
        <v>1</v>
      </c>
      <c r="LE53" s="2" t="s">
        <v>1</v>
      </c>
      <c r="LF53" s="2" t="s">
        <v>1</v>
      </c>
      <c r="LG53" s="2" t="s">
        <v>1</v>
      </c>
    </row>
    <row r="54" spans="1:319" x14ac:dyDescent="0.3">
      <c r="A54" s="2" t="s">
        <v>48</v>
      </c>
      <c r="B54" s="2">
        <v>120</v>
      </c>
      <c r="C54" s="23">
        <f t="shared" si="63"/>
        <v>499468.50000000023</v>
      </c>
      <c r="D54" s="23">
        <f t="shared" si="64"/>
        <v>1352942.9000000001</v>
      </c>
      <c r="E54" s="23">
        <f t="shared" si="65"/>
        <v>11274.524166666668</v>
      </c>
      <c r="F54" s="23">
        <f t="shared" si="66"/>
        <v>1252077.31</v>
      </c>
      <c r="G54" s="23">
        <f t="shared" si="67"/>
        <v>7439.59</v>
      </c>
      <c r="H54" s="23">
        <f t="shared" si="68"/>
        <v>0</v>
      </c>
      <c r="I54" s="23">
        <f t="shared" si="69"/>
        <v>93426</v>
      </c>
      <c r="J54" s="23">
        <f t="shared" si="70"/>
        <v>778.55</v>
      </c>
      <c r="K54" s="23">
        <f t="shared" si="71"/>
        <v>93426</v>
      </c>
      <c r="L54" s="23">
        <f t="shared" si="72"/>
        <v>0</v>
      </c>
      <c r="M54" s="23">
        <f t="shared" si="73"/>
        <v>7429.26</v>
      </c>
      <c r="N54" s="23">
        <f t="shared" si="74"/>
        <v>10433.977583333333</v>
      </c>
      <c r="O54" s="23">
        <f t="shared" si="75"/>
        <v>278018.78999999998</v>
      </c>
      <c r="P54" s="23">
        <f t="shared" si="76"/>
        <v>217046.69</v>
      </c>
      <c r="Q54" s="23">
        <f t="shared" si="77"/>
        <v>519566.74</v>
      </c>
      <c r="R54" s="23">
        <f t="shared" si="78"/>
        <v>1245852.4099999999</v>
      </c>
      <c r="S54" s="23">
        <f t="shared" si="79"/>
        <v>10382.103416666667</v>
      </c>
      <c r="T54" s="23">
        <f t="shared" si="80"/>
        <v>6224.9000000001397</v>
      </c>
      <c r="U54" s="7">
        <f t="shared" si="81"/>
        <v>4.9716578603282409E-3</v>
      </c>
      <c r="V54" s="23">
        <f t="shared" si="82"/>
        <v>0</v>
      </c>
      <c r="W54" s="23">
        <f t="shared" si="83"/>
        <v>1080</v>
      </c>
      <c r="X54" s="23">
        <f t="shared" si="84"/>
        <v>5144.8999999999996</v>
      </c>
      <c r="Y54" s="23">
        <f t="shared" si="85"/>
        <v>0</v>
      </c>
      <c r="Z54" s="23">
        <f t="shared" si="86"/>
        <v>0</v>
      </c>
      <c r="AA54" s="23">
        <f t="shared" si="87"/>
        <v>231220.19</v>
      </c>
      <c r="AB54" s="23">
        <f t="shared" si="88"/>
        <v>853474.39999999991</v>
      </c>
      <c r="AC54" s="23">
        <f t="shared" si="89"/>
        <v>7112.286666666666</v>
      </c>
      <c r="AD54" s="23">
        <f t="shared" si="90"/>
        <v>705320.39999999991</v>
      </c>
      <c r="AE54" s="23">
        <f t="shared" si="91"/>
        <v>5877.6699999999992</v>
      </c>
      <c r="AF54" s="23">
        <f t="shared" si="92"/>
        <v>186384</v>
      </c>
      <c r="AG54" s="23">
        <f t="shared" si="93"/>
        <v>1553.2</v>
      </c>
      <c r="AH54" s="23">
        <f t="shared" si="94"/>
        <v>626301.69999999995</v>
      </c>
      <c r="AI54" s="23">
        <f t="shared" si="95"/>
        <v>7366</v>
      </c>
      <c r="AJ54" s="23">
        <f t="shared" si="96"/>
        <v>57544.7</v>
      </c>
      <c r="AK54" s="23">
        <f t="shared" si="97"/>
        <v>148154</v>
      </c>
      <c r="AL54" s="23">
        <f t="shared" si="98"/>
        <v>1234.6166666666666</v>
      </c>
      <c r="AM54" s="23">
        <f t="shared" si="99"/>
        <v>147650</v>
      </c>
      <c r="AN54" s="23">
        <f t="shared" si="100"/>
        <v>0</v>
      </c>
      <c r="AO54" s="2">
        <v>240963.11</v>
      </c>
      <c r="AP54" s="2">
        <v>11967.34</v>
      </c>
      <c r="AQ54" s="2">
        <v>25088.34</v>
      </c>
      <c r="AR54" s="2" t="s">
        <v>1</v>
      </c>
      <c r="AS54" s="2">
        <v>217046.69</v>
      </c>
      <c r="AT54" s="2" t="s">
        <v>1</v>
      </c>
      <c r="AU54" s="2" t="s">
        <v>1</v>
      </c>
      <c r="AV54" s="2">
        <v>519566.74</v>
      </c>
      <c r="AX54" s="2" t="s">
        <v>1</v>
      </c>
      <c r="AY54" s="2" t="s">
        <v>1</v>
      </c>
      <c r="AZ54" s="2" t="s">
        <v>1</v>
      </c>
      <c r="BA54" s="2" t="s">
        <v>1</v>
      </c>
      <c r="BB54" s="2" t="s">
        <v>1</v>
      </c>
      <c r="BC54" s="2" t="s">
        <v>1</v>
      </c>
      <c r="BD54" s="2" t="s">
        <v>1</v>
      </c>
      <c r="BE54" s="2" t="s">
        <v>1</v>
      </c>
      <c r="BF54" s="2" t="s">
        <v>1</v>
      </c>
      <c r="BG54" s="2">
        <v>1080</v>
      </c>
      <c r="BH54" s="2" t="s">
        <v>1</v>
      </c>
      <c r="BI54" s="2" t="s">
        <v>1</v>
      </c>
      <c r="BJ54" s="2" t="s">
        <v>1</v>
      </c>
      <c r="BK54" s="2" t="s">
        <v>1</v>
      </c>
      <c r="BL54" s="2" t="s">
        <v>1</v>
      </c>
      <c r="BM54" s="2" t="s">
        <v>1</v>
      </c>
      <c r="BN54" s="2" t="s">
        <v>1</v>
      </c>
      <c r="BO54" s="2" t="s">
        <v>1</v>
      </c>
      <c r="BP54" s="2">
        <v>5144.8999999999996</v>
      </c>
      <c r="BQ54" s="2" t="s">
        <v>1</v>
      </c>
      <c r="BR54" s="2" t="s">
        <v>1</v>
      </c>
      <c r="BS54" s="2" t="s">
        <v>1</v>
      </c>
      <c r="BT54" s="2" t="s">
        <v>1</v>
      </c>
      <c r="BX54" s="2" t="s">
        <v>1</v>
      </c>
      <c r="BY54" s="2">
        <v>231220.19</v>
      </c>
      <c r="BZ54" s="2" t="s">
        <v>1</v>
      </c>
      <c r="CA54" s="2" t="s">
        <v>1</v>
      </c>
      <c r="CB54" s="2" t="s">
        <v>1</v>
      </c>
      <c r="CC54" s="2" t="s">
        <v>1</v>
      </c>
      <c r="CD54" s="2" t="s">
        <v>1</v>
      </c>
      <c r="CE54" s="2" t="s">
        <v>1</v>
      </c>
      <c r="CF54" s="2" t="s">
        <v>1</v>
      </c>
      <c r="CG54" s="2" t="s">
        <v>1</v>
      </c>
      <c r="CH54" s="2" t="s">
        <v>1</v>
      </c>
      <c r="CI54" s="2" t="s">
        <v>1</v>
      </c>
      <c r="CJ54" s="2" t="s">
        <v>1</v>
      </c>
      <c r="CK54" s="2">
        <v>7429.26</v>
      </c>
      <c r="CL54" s="2" t="s">
        <v>1</v>
      </c>
      <c r="CM54" s="2" t="s">
        <v>1</v>
      </c>
      <c r="CN54" s="2" t="s">
        <v>1</v>
      </c>
      <c r="CO54" s="2" t="s">
        <v>1</v>
      </c>
      <c r="CP54" s="2" t="s">
        <v>1</v>
      </c>
      <c r="CQ54" s="2" t="s">
        <v>1</v>
      </c>
      <c r="CR54" s="2" t="s">
        <v>1</v>
      </c>
      <c r="CS54" s="2" t="s">
        <v>1</v>
      </c>
      <c r="CT54" s="2" t="s">
        <v>1</v>
      </c>
      <c r="CU54" s="2" t="s">
        <v>1</v>
      </c>
      <c r="CV54" s="2" t="s">
        <v>1</v>
      </c>
      <c r="CW54" s="2" t="s">
        <v>1</v>
      </c>
      <c r="CX54" s="2" t="s">
        <v>1</v>
      </c>
      <c r="CY54" s="2" t="s">
        <v>1</v>
      </c>
      <c r="CZ54" s="2" t="s">
        <v>1</v>
      </c>
      <c r="DA54" s="2">
        <v>10.33</v>
      </c>
      <c r="DB54" s="2" t="s">
        <v>1</v>
      </c>
      <c r="DC54" s="2" t="s">
        <v>1</v>
      </c>
      <c r="DD54" s="2" t="s">
        <v>1</v>
      </c>
      <c r="DE54" s="2" t="s">
        <v>1</v>
      </c>
      <c r="DF54" s="2" t="s">
        <v>1</v>
      </c>
      <c r="DG54" s="2" t="s">
        <v>1</v>
      </c>
      <c r="DH54" s="2" t="s">
        <v>1</v>
      </c>
      <c r="DI54" s="2" t="s">
        <v>1</v>
      </c>
      <c r="DJ54" s="2" t="s">
        <v>1</v>
      </c>
      <c r="DK54" s="2" t="s">
        <v>1</v>
      </c>
      <c r="DL54" s="2" t="s">
        <v>1</v>
      </c>
      <c r="DM54" s="2" t="s">
        <v>1</v>
      </c>
      <c r="DN54" s="2" t="s">
        <v>1</v>
      </c>
      <c r="DO54" s="2" t="s">
        <v>1</v>
      </c>
      <c r="DP54" s="2" t="s">
        <v>1</v>
      </c>
      <c r="DQ54" s="2" t="s">
        <v>1</v>
      </c>
      <c r="DR54" s="2" t="s">
        <v>1</v>
      </c>
      <c r="DS54" s="2" t="s">
        <v>1</v>
      </c>
      <c r="DT54" s="2" t="s">
        <v>1</v>
      </c>
      <c r="DU54" s="2" t="s">
        <v>1</v>
      </c>
      <c r="DV54" s="2" t="s">
        <v>1</v>
      </c>
      <c r="DW54" s="2" t="s">
        <v>1</v>
      </c>
      <c r="DX54" s="2" t="s">
        <v>1</v>
      </c>
      <c r="DY54" s="2">
        <v>39026</v>
      </c>
      <c r="DZ54" s="2">
        <v>54400</v>
      </c>
      <c r="EA54" s="2" t="s">
        <v>1</v>
      </c>
      <c r="EB54" s="2" t="s">
        <v>1</v>
      </c>
      <c r="EC54" s="2" t="s">
        <v>1</v>
      </c>
      <c r="ED54" s="2" t="s">
        <v>1</v>
      </c>
      <c r="EE54" s="2" t="s">
        <v>1</v>
      </c>
      <c r="EF54" s="2" t="s">
        <v>1</v>
      </c>
      <c r="EG54" s="2" t="s">
        <v>1</v>
      </c>
      <c r="EH54" s="2" t="s">
        <v>1</v>
      </c>
      <c r="EI54" s="2" t="s">
        <v>1</v>
      </c>
      <c r="EJ54" s="2" t="s">
        <v>1</v>
      </c>
      <c r="EK54" s="2" t="s">
        <v>1</v>
      </c>
      <c r="EL54" s="2" t="s">
        <v>1</v>
      </c>
      <c r="EM54" s="2" t="s">
        <v>1</v>
      </c>
      <c r="EN54" s="2" t="s">
        <v>1</v>
      </c>
      <c r="EO54" s="2" t="s">
        <v>1</v>
      </c>
      <c r="EP54" s="2" t="s">
        <v>1</v>
      </c>
      <c r="EQ54" s="2" t="s">
        <v>1</v>
      </c>
      <c r="ER54" s="2" t="s">
        <v>1</v>
      </c>
      <c r="ES54" s="2" t="s">
        <v>1</v>
      </c>
      <c r="ET54" s="2" t="s">
        <v>1</v>
      </c>
      <c r="EU54" s="2" t="s">
        <v>1</v>
      </c>
      <c r="EV54" s="2" t="s">
        <v>1</v>
      </c>
      <c r="EW54" s="2" t="s">
        <v>1</v>
      </c>
      <c r="EX54" s="2" t="s">
        <v>1</v>
      </c>
      <c r="EY54" s="2" t="s">
        <v>1</v>
      </c>
      <c r="EZ54" s="2" t="s">
        <v>1</v>
      </c>
      <c r="FA54" s="2" t="s">
        <v>1</v>
      </c>
      <c r="FB54" s="2" t="s">
        <v>1</v>
      </c>
      <c r="FC54" s="2" t="s">
        <v>1</v>
      </c>
      <c r="FD54" s="2" t="s">
        <v>1</v>
      </c>
      <c r="FE54" s="2">
        <v>98979</v>
      </c>
      <c r="FF54" s="2">
        <v>80277</v>
      </c>
      <c r="FG54" s="2" t="s">
        <v>1</v>
      </c>
      <c r="FH54" s="2" t="s">
        <v>1</v>
      </c>
      <c r="FI54" s="2" t="s">
        <v>1</v>
      </c>
      <c r="FJ54" s="2">
        <v>7128</v>
      </c>
      <c r="FK54" s="2" t="s">
        <v>1</v>
      </c>
      <c r="FL54" s="2" t="s">
        <v>1</v>
      </c>
      <c r="FM54" s="2" t="s">
        <v>1</v>
      </c>
      <c r="FN54" s="2" t="s">
        <v>1</v>
      </c>
      <c r="FO54" s="2" t="s">
        <v>1</v>
      </c>
      <c r="FP54" s="2" t="s">
        <v>1</v>
      </c>
      <c r="FQ54" s="2" t="s">
        <v>1</v>
      </c>
      <c r="FR54" s="2" t="s">
        <v>1</v>
      </c>
      <c r="FS54" s="2">
        <v>0</v>
      </c>
      <c r="FT54" s="2">
        <v>0</v>
      </c>
      <c r="FU54" s="2" t="s">
        <v>1</v>
      </c>
      <c r="FV54" s="2">
        <v>24072</v>
      </c>
      <c r="FW54" s="2" t="s">
        <v>1</v>
      </c>
      <c r="FX54" s="2" t="s">
        <v>1</v>
      </c>
      <c r="FY54" s="2" t="s">
        <v>1</v>
      </c>
      <c r="FZ54" s="2" t="s">
        <v>1</v>
      </c>
      <c r="GA54" s="2" t="s">
        <v>1</v>
      </c>
      <c r="GB54" s="2" t="s">
        <v>1</v>
      </c>
      <c r="GC54" s="2" t="s">
        <v>1</v>
      </c>
      <c r="GD54" s="2">
        <v>140603</v>
      </c>
      <c r="GE54" s="2" t="s">
        <v>1</v>
      </c>
      <c r="GF54" s="2">
        <v>9281</v>
      </c>
      <c r="GG54" s="2" t="s">
        <v>1</v>
      </c>
      <c r="GH54" s="2" t="s">
        <v>1</v>
      </c>
      <c r="GI54" s="2">
        <v>130</v>
      </c>
      <c r="GJ54" s="2">
        <v>36411.1</v>
      </c>
      <c r="GK54" s="2">
        <v>10567.6</v>
      </c>
      <c r="GL54" s="2" t="s">
        <v>1</v>
      </c>
      <c r="GM54" s="2" t="s">
        <v>1</v>
      </c>
      <c r="GN54" s="2" t="s">
        <v>1</v>
      </c>
      <c r="GO54" s="2">
        <v>1573</v>
      </c>
      <c r="GP54" s="2" t="s">
        <v>1</v>
      </c>
      <c r="GQ54" s="2">
        <v>105595</v>
      </c>
      <c r="GR54" s="2">
        <v>74778</v>
      </c>
      <c r="GS54" s="2">
        <v>23547</v>
      </c>
      <c r="GT54" s="2" t="s">
        <v>1</v>
      </c>
      <c r="GU54" s="2">
        <v>13360</v>
      </c>
      <c r="GV54" s="2" t="s">
        <v>1</v>
      </c>
      <c r="GW54" s="2" t="s">
        <v>1</v>
      </c>
      <c r="GX54" s="2" t="s">
        <v>1</v>
      </c>
      <c r="GY54" s="2" t="s">
        <v>1</v>
      </c>
      <c r="GZ54" s="2" t="s">
        <v>1</v>
      </c>
      <c r="HA54" s="2" t="s">
        <v>1</v>
      </c>
      <c r="HB54" s="2" t="s">
        <v>1</v>
      </c>
      <c r="HC54" s="2" t="s">
        <v>1</v>
      </c>
      <c r="HD54" s="2" t="s">
        <v>1</v>
      </c>
      <c r="HE54" s="2" t="s">
        <v>1</v>
      </c>
      <c r="HF54" s="2">
        <v>4840</v>
      </c>
      <c r="HG54" s="2">
        <v>2526</v>
      </c>
      <c r="HH54" s="2" t="s">
        <v>1</v>
      </c>
      <c r="HI54" s="2" t="s">
        <v>1</v>
      </c>
      <c r="HJ54" s="2" t="s">
        <v>1</v>
      </c>
      <c r="HK54" s="2" t="s">
        <v>1</v>
      </c>
      <c r="HL54" s="2" t="s">
        <v>1</v>
      </c>
      <c r="HM54" s="2" t="s">
        <v>1</v>
      </c>
      <c r="HN54" s="2" t="s">
        <v>1</v>
      </c>
      <c r="HO54" s="2" t="s">
        <v>1</v>
      </c>
      <c r="HP54" s="2" t="s">
        <v>1</v>
      </c>
      <c r="HQ54" s="2" t="s">
        <v>1</v>
      </c>
      <c r="HR54" s="2">
        <v>5000</v>
      </c>
      <c r="HS54" s="2" t="s">
        <v>1</v>
      </c>
      <c r="HT54" s="2" t="s">
        <v>1</v>
      </c>
      <c r="HU54" s="2" t="s">
        <v>1</v>
      </c>
      <c r="HV54" s="2" t="s">
        <v>1</v>
      </c>
      <c r="HW54" s="2">
        <v>52544.7</v>
      </c>
      <c r="HX54" s="2" t="s">
        <v>1</v>
      </c>
      <c r="HY54" s="2" t="s">
        <v>1</v>
      </c>
      <c r="HZ54" s="2" t="s">
        <v>1</v>
      </c>
      <c r="IA54" s="2" t="s">
        <v>1</v>
      </c>
      <c r="IB54" s="2" t="s">
        <v>1</v>
      </c>
      <c r="IC54" s="2" t="s">
        <v>1</v>
      </c>
      <c r="ID54" s="2" t="s">
        <v>1</v>
      </c>
      <c r="IE54" s="2" t="s">
        <v>1</v>
      </c>
      <c r="IF54" s="2" t="s">
        <v>1</v>
      </c>
      <c r="IG54" s="2" t="s">
        <v>1</v>
      </c>
      <c r="IH54" s="2" t="s">
        <v>1</v>
      </c>
      <c r="II54" s="2" t="s">
        <v>1</v>
      </c>
      <c r="IJ54" s="2" t="s">
        <v>1</v>
      </c>
      <c r="IK54" s="2">
        <v>100</v>
      </c>
      <c r="IL54" s="2" t="s">
        <v>1</v>
      </c>
      <c r="IM54" s="2" t="s">
        <v>1</v>
      </c>
      <c r="IN54" s="2">
        <v>800</v>
      </c>
      <c r="IO54" s="2">
        <v>13208</v>
      </c>
      <c r="IP54" s="2" t="s">
        <v>1</v>
      </c>
      <c r="IQ54" s="2" t="s">
        <v>1</v>
      </c>
      <c r="IR54" s="2" t="s">
        <v>1</v>
      </c>
      <c r="IS54" s="2" t="s">
        <v>1</v>
      </c>
      <c r="IT54" s="2" t="s">
        <v>1</v>
      </c>
      <c r="IU54" s="2" t="s">
        <v>1</v>
      </c>
      <c r="IV54" s="2" t="s">
        <v>1</v>
      </c>
      <c r="IW54" s="2" t="s">
        <v>1</v>
      </c>
      <c r="IX54" s="2" t="s">
        <v>1</v>
      </c>
      <c r="IY54" s="2" t="s">
        <v>1</v>
      </c>
      <c r="IZ54" s="2" t="s">
        <v>1</v>
      </c>
      <c r="JA54" s="2" t="s">
        <v>1</v>
      </c>
      <c r="JB54" s="2" t="s">
        <v>1</v>
      </c>
      <c r="JC54" s="2" t="s">
        <v>1</v>
      </c>
      <c r="JD54" s="2" t="s">
        <v>1</v>
      </c>
      <c r="JE54" s="2" t="s">
        <v>1</v>
      </c>
      <c r="JF54" s="2" t="s">
        <v>1</v>
      </c>
      <c r="JG54" s="2" t="s">
        <v>1</v>
      </c>
      <c r="JH54" s="2" t="s">
        <v>1</v>
      </c>
      <c r="JI54" s="2" t="s">
        <v>1</v>
      </c>
      <c r="JJ54" s="2" t="s">
        <v>1</v>
      </c>
      <c r="JK54" s="2" t="s">
        <v>1</v>
      </c>
      <c r="JL54" s="2" t="s">
        <v>1</v>
      </c>
      <c r="JM54" s="2" t="s">
        <v>1</v>
      </c>
      <c r="JN54" s="2" t="s">
        <v>1</v>
      </c>
      <c r="JO54" s="2" t="s">
        <v>1</v>
      </c>
      <c r="JP54" s="2" t="s">
        <v>1</v>
      </c>
      <c r="JQ54" s="2">
        <v>504</v>
      </c>
      <c r="JR54" s="2" t="s">
        <v>1</v>
      </c>
      <c r="JS54" s="2" t="s">
        <v>1</v>
      </c>
      <c r="JT54" s="2" t="s">
        <v>1</v>
      </c>
      <c r="JU54" s="2" t="s">
        <v>1</v>
      </c>
      <c r="JV54" s="2">
        <v>50000</v>
      </c>
      <c r="JW54" s="2">
        <v>47650</v>
      </c>
      <c r="JX54" s="2" t="s">
        <v>1</v>
      </c>
      <c r="JY54" s="2" t="s">
        <v>1</v>
      </c>
      <c r="JZ54" s="2" t="s">
        <v>1</v>
      </c>
      <c r="KA54" s="2" t="s">
        <v>1</v>
      </c>
      <c r="KB54" s="2" t="s">
        <v>1</v>
      </c>
      <c r="KC54" s="2">
        <v>50000</v>
      </c>
      <c r="KD54" s="2" t="s">
        <v>1</v>
      </c>
      <c r="KE54" s="2" t="s">
        <v>1</v>
      </c>
      <c r="KF54" s="2" t="s">
        <v>1</v>
      </c>
      <c r="KG54" s="2" t="s">
        <v>1</v>
      </c>
      <c r="KH54" s="2" t="s">
        <v>1</v>
      </c>
      <c r="KI54" s="2" t="s">
        <v>1</v>
      </c>
      <c r="KJ54" s="2" t="s">
        <v>1</v>
      </c>
      <c r="KK54" s="2" t="s">
        <v>1</v>
      </c>
      <c r="KL54" s="2" t="s">
        <v>1</v>
      </c>
      <c r="KM54" s="2" t="s">
        <v>1</v>
      </c>
      <c r="KN54" s="2" t="s">
        <v>1</v>
      </c>
      <c r="KO54" s="2" t="s">
        <v>1</v>
      </c>
      <c r="KP54" s="2" t="s">
        <v>1</v>
      </c>
      <c r="KQ54" s="2" t="s">
        <v>1</v>
      </c>
      <c r="KR54" s="2" t="s">
        <v>1</v>
      </c>
      <c r="KS54" s="2" t="s">
        <v>1</v>
      </c>
      <c r="KT54" s="2" t="s">
        <v>1</v>
      </c>
      <c r="KU54" s="2" t="s">
        <v>1</v>
      </c>
      <c r="KV54" s="2" t="s">
        <v>1</v>
      </c>
      <c r="KW54" s="2" t="s">
        <v>1</v>
      </c>
      <c r="KX54" s="2" t="s">
        <v>1</v>
      </c>
      <c r="KY54" s="2" t="s">
        <v>1</v>
      </c>
      <c r="KZ54" s="2" t="s">
        <v>1</v>
      </c>
      <c r="LA54" s="2" t="s">
        <v>1</v>
      </c>
      <c r="LB54" s="2" t="s">
        <v>1</v>
      </c>
      <c r="LC54" s="2" t="s">
        <v>1</v>
      </c>
      <c r="LD54" s="2" t="s">
        <v>1</v>
      </c>
      <c r="LE54" s="2" t="s">
        <v>1</v>
      </c>
      <c r="LF54" s="2">
        <v>0</v>
      </c>
      <c r="LG54" s="2" t="s">
        <v>1</v>
      </c>
    </row>
    <row r="55" spans="1:319" x14ac:dyDescent="0.3">
      <c r="A55" s="2" t="s">
        <v>49</v>
      </c>
      <c r="B55" s="2">
        <v>544</v>
      </c>
      <c r="C55" s="23">
        <f t="shared" si="63"/>
        <v>1662942.2699999996</v>
      </c>
      <c r="D55" s="23">
        <f t="shared" si="64"/>
        <v>7331664.8599999994</v>
      </c>
      <c r="E55" s="23">
        <f t="shared" si="65"/>
        <v>13477.325110294116</v>
      </c>
      <c r="F55" s="23">
        <f t="shared" si="66"/>
        <v>5715570.5099999998</v>
      </c>
      <c r="G55" s="23">
        <f t="shared" si="67"/>
        <v>1064966.3500000001</v>
      </c>
      <c r="H55" s="23">
        <f t="shared" si="68"/>
        <v>232960</v>
      </c>
      <c r="I55" s="23">
        <f t="shared" si="69"/>
        <v>318168</v>
      </c>
      <c r="J55" s="23">
        <f t="shared" si="70"/>
        <v>584.86764705882354</v>
      </c>
      <c r="K55" s="23">
        <f t="shared" si="71"/>
        <v>318168</v>
      </c>
      <c r="L55" s="23">
        <f t="shared" si="72"/>
        <v>0</v>
      </c>
      <c r="M55" s="23">
        <f t="shared" si="73"/>
        <v>971660.35</v>
      </c>
      <c r="N55" s="23">
        <f t="shared" si="74"/>
        <v>10506.563437499999</v>
      </c>
      <c r="O55" s="23">
        <f t="shared" si="75"/>
        <v>1292129.7200000002</v>
      </c>
      <c r="P55" s="23">
        <f t="shared" si="76"/>
        <v>1123741.77</v>
      </c>
      <c r="Q55" s="23">
        <f t="shared" si="77"/>
        <v>2389603.46</v>
      </c>
      <c r="R55" s="23">
        <f t="shared" si="78"/>
        <v>5410633.9299999997</v>
      </c>
      <c r="S55" s="23">
        <f t="shared" si="79"/>
        <v>9946.0182536764696</v>
      </c>
      <c r="T55" s="23">
        <f t="shared" si="80"/>
        <v>304936.58000000007</v>
      </c>
      <c r="U55" s="7">
        <f t="shared" si="81"/>
        <v>5.3351905897491954E-2</v>
      </c>
      <c r="V55" s="23">
        <f t="shared" si="82"/>
        <v>0</v>
      </c>
      <c r="W55" s="23">
        <f t="shared" si="83"/>
        <v>275620</v>
      </c>
      <c r="X55" s="23">
        <f t="shared" si="84"/>
        <v>23366.58</v>
      </c>
      <c r="Y55" s="23">
        <f t="shared" si="85"/>
        <v>5950</v>
      </c>
      <c r="Z55" s="23">
        <f t="shared" si="86"/>
        <v>0</v>
      </c>
      <c r="AA55" s="23">
        <f t="shared" si="87"/>
        <v>605158.98</v>
      </c>
      <c r="AB55" s="23">
        <f t="shared" si="88"/>
        <v>5668722.5899999999</v>
      </c>
      <c r="AC55" s="23">
        <f t="shared" si="89"/>
        <v>10420.445937500001</v>
      </c>
      <c r="AD55" s="23">
        <f t="shared" si="90"/>
        <v>4860206.59</v>
      </c>
      <c r="AE55" s="23">
        <f t="shared" si="91"/>
        <v>8934.2032904411753</v>
      </c>
      <c r="AF55" s="23">
        <f t="shared" si="92"/>
        <v>1759455</v>
      </c>
      <c r="AG55" s="23">
        <f t="shared" si="93"/>
        <v>3234.2922794117649</v>
      </c>
      <c r="AH55" s="23">
        <f t="shared" si="94"/>
        <v>4452024.59</v>
      </c>
      <c r="AI55" s="23">
        <f t="shared" si="95"/>
        <v>63608</v>
      </c>
      <c r="AJ55" s="23">
        <f t="shared" si="96"/>
        <v>157981</v>
      </c>
      <c r="AK55" s="23">
        <f t="shared" si="97"/>
        <v>808516</v>
      </c>
      <c r="AL55" s="23">
        <f t="shared" si="98"/>
        <v>1486.2426470588234</v>
      </c>
      <c r="AM55" s="23">
        <f t="shared" si="99"/>
        <v>808516</v>
      </c>
      <c r="AN55" s="23">
        <f t="shared" si="100"/>
        <v>0</v>
      </c>
      <c r="AO55" s="2">
        <v>1138805.8600000001</v>
      </c>
      <c r="AP55" s="2">
        <v>39295.339999999997</v>
      </c>
      <c r="AQ55" s="2">
        <v>114028.52</v>
      </c>
      <c r="AR55" s="2" t="s">
        <v>1</v>
      </c>
      <c r="AS55" s="2">
        <v>1002521.77</v>
      </c>
      <c r="AT55" s="2">
        <v>121220</v>
      </c>
      <c r="AU55" s="2" t="s">
        <v>1</v>
      </c>
      <c r="AV55" s="2">
        <v>2389603.46</v>
      </c>
      <c r="AX55" s="2" t="s">
        <v>1</v>
      </c>
      <c r="AY55" s="2" t="s">
        <v>1</v>
      </c>
      <c r="AZ55" s="2" t="s">
        <v>1</v>
      </c>
      <c r="BA55" s="2" t="s">
        <v>1</v>
      </c>
      <c r="BB55" s="2" t="s">
        <v>1</v>
      </c>
      <c r="BC55" s="2" t="s">
        <v>1</v>
      </c>
      <c r="BD55" s="2" t="s">
        <v>1</v>
      </c>
      <c r="BE55" s="2" t="s">
        <v>1</v>
      </c>
      <c r="BF55" s="2">
        <v>262970</v>
      </c>
      <c r="BG55" s="2">
        <v>7350</v>
      </c>
      <c r="BH55" s="2" t="s">
        <v>1</v>
      </c>
      <c r="BI55" s="2">
        <v>5300</v>
      </c>
      <c r="BJ55" s="2" t="s">
        <v>1</v>
      </c>
      <c r="BK55" s="2" t="s">
        <v>1</v>
      </c>
      <c r="BL55" s="2" t="s">
        <v>1</v>
      </c>
      <c r="BM55" s="2" t="s">
        <v>1</v>
      </c>
      <c r="BN55" s="2" t="s">
        <v>1</v>
      </c>
      <c r="BO55" s="2" t="s">
        <v>1</v>
      </c>
      <c r="BP55" s="2">
        <v>23366.58</v>
      </c>
      <c r="BQ55" s="2" t="s">
        <v>1</v>
      </c>
      <c r="BR55" s="2" t="s">
        <v>1</v>
      </c>
      <c r="BS55" s="2" t="s">
        <v>1</v>
      </c>
      <c r="BT55" s="2">
        <v>5950</v>
      </c>
      <c r="BX55" s="2" t="s">
        <v>1</v>
      </c>
      <c r="BY55" s="2">
        <v>605158.98</v>
      </c>
      <c r="BZ55" s="2" t="s">
        <v>1</v>
      </c>
      <c r="CA55" s="2">
        <v>546931.78</v>
      </c>
      <c r="CB55" s="2" t="s">
        <v>1</v>
      </c>
      <c r="CC55" s="2" t="s">
        <v>1</v>
      </c>
      <c r="CD55" s="2" t="s">
        <v>1</v>
      </c>
      <c r="CE55" s="2" t="s">
        <v>1</v>
      </c>
      <c r="CF55" s="2" t="s">
        <v>1</v>
      </c>
      <c r="CG55" s="2">
        <v>105058</v>
      </c>
      <c r="CH55" s="2">
        <v>228688</v>
      </c>
      <c r="CI55" s="2">
        <v>42270</v>
      </c>
      <c r="CJ55" s="2" t="s">
        <v>1</v>
      </c>
      <c r="CK55" s="2">
        <v>48712.57</v>
      </c>
      <c r="CL55" s="2" t="s">
        <v>1</v>
      </c>
      <c r="CM55" s="2" t="s">
        <v>1</v>
      </c>
      <c r="CN55" s="2" t="s">
        <v>1</v>
      </c>
      <c r="CO55" s="2" t="s">
        <v>1</v>
      </c>
      <c r="CP55" s="2" t="s">
        <v>1</v>
      </c>
      <c r="CQ55" s="2" t="s">
        <v>1</v>
      </c>
      <c r="CR55" s="2" t="s">
        <v>1</v>
      </c>
      <c r="CS55" s="2" t="s">
        <v>1</v>
      </c>
      <c r="CT55" s="2" t="s">
        <v>1</v>
      </c>
      <c r="CU55" s="2" t="s">
        <v>1</v>
      </c>
      <c r="CV55" s="2" t="s">
        <v>1</v>
      </c>
      <c r="CW55" s="2" t="s">
        <v>1</v>
      </c>
      <c r="CX55" s="2" t="s">
        <v>1</v>
      </c>
      <c r="CY55" s="2" t="s">
        <v>1</v>
      </c>
      <c r="CZ55" s="2" t="s">
        <v>1</v>
      </c>
      <c r="DA55" s="2">
        <v>93306</v>
      </c>
      <c r="DB55" s="2" t="s">
        <v>1</v>
      </c>
      <c r="DC55" s="2" t="s">
        <v>1</v>
      </c>
      <c r="DD55" s="2" t="s">
        <v>1</v>
      </c>
      <c r="DE55" s="2" t="s">
        <v>1</v>
      </c>
      <c r="DF55" s="2" t="s">
        <v>1</v>
      </c>
      <c r="DG55" s="2" t="s">
        <v>1</v>
      </c>
      <c r="DH55" s="2" t="s">
        <v>1</v>
      </c>
      <c r="DI55" s="2" t="s">
        <v>1</v>
      </c>
      <c r="DJ55" s="2" t="s">
        <v>1</v>
      </c>
      <c r="DK55" s="2" t="s">
        <v>1</v>
      </c>
      <c r="DL55" s="2" t="s">
        <v>1</v>
      </c>
      <c r="DM55" s="2" t="s">
        <v>1</v>
      </c>
      <c r="DN55" s="2">
        <v>232960</v>
      </c>
      <c r="DO55" s="2" t="s">
        <v>1</v>
      </c>
      <c r="DP55" s="2" t="s">
        <v>1</v>
      </c>
      <c r="DQ55" s="2" t="s">
        <v>1</v>
      </c>
      <c r="DR55" s="2" t="s">
        <v>1</v>
      </c>
      <c r="DS55" s="2" t="s">
        <v>1</v>
      </c>
      <c r="DT55" s="2" t="s">
        <v>1</v>
      </c>
      <c r="DU55" s="2" t="s">
        <v>1</v>
      </c>
      <c r="DV55" s="2" t="s">
        <v>1</v>
      </c>
      <c r="DW55" s="2" t="s">
        <v>1</v>
      </c>
      <c r="DX55" s="2" t="s">
        <v>1</v>
      </c>
      <c r="DY55" s="2">
        <v>68168</v>
      </c>
      <c r="DZ55" s="2">
        <v>100000</v>
      </c>
      <c r="EA55" s="2" t="s">
        <v>1</v>
      </c>
      <c r="EB55" s="2" t="s">
        <v>1</v>
      </c>
      <c r="EC55" s="2" t="s">
        <v>1</v>
      </c>
      <c r="ED55" s="2" t="s">
        <v>1</v>
      </c>
      <c r="EE55" s="2" t="s">
        <v>1</v>
      </c>
      <c r="EF55" s="2">
        <v>150000</v>
      </c>
      <c r="EG55" s="2" t="s">
        <v>1</v>
      </c>
      <c r="EH55" s="2" t="s">
        <v>1</v>
      </c>
      <c r="EI55" s="2" t="s">
        <v>1</v>
      </c>
      <c r="EJ55" s="2" t="s">
        <v>1</v>
      </c>
      <c r="EK55" s="2" t="s">
        <v>1</v>
      </c>
      <c r="EL55" s="2" t="s">
        <v>1</v>
      </c>
      <c r="EM55" s="2" t="s">
        <v>1</v>
      </c>
      <c r="EN55" s="2" t="s">
        <v>1</v>
      </c>
      <c r="EO55" s="2" t="s">
        <v>1</v>
      </c>
      <c r="EP55" s="2" t="s">
        <v>1</v>
      </c>
      <c r="EQ55" s="2" t="s">
        <v>1</v>
      </c>
      <c r="ER55" s="2" t="s">
        <v>1</v>
      </c>
      <c r="ES55" s="2" t="s">
        <v>1</v>
      </c>
      <c r="ET55" s="2" t="s">
        <v>1</v>
      </c>
      <c r="EU55" s="2" t="s">
        <v>1</v>
      </c>
      <c r="EV55" s="2" t="s">
        <v>1</v>
      </c>
      <c r="EW55" s="2" t="s">
        <v>1</v>
      </c>
      <c r="EX55" s="2" t="s">
        <v>1</v>
      </c>
      <c r="EY55" s="2" t="s">
        <v>1</v>
      </c>
      <c r="EZ55" s="2" t="s">
        <v>1</v>
      </c>
      <c r="FA55" s="2" t="s">
        <v>1</v>
      </c>
      <c r="FB55" s="2" t="s">
        <v>1</v>
      </c>
      <c r="FC55" s="2">
        <v>696647</v>
      </c>
      <c r="FD55" s="2">
        <v>10815</v>
      </c>
      <c r="FE55" s="2">
        <v>189553</v>
      </c>
      <c r="FF55" s="2">
        <v>452280</v>
      </c>
      <c r="FG55" s="2" t="s">
        <v>1</v>
      </c>
      <c r="FH55" s="2" t="s">
        <v>1</v>
      </c>
      <c r="FI55" s="2">
        <v>294382</v>
      </c>
      <c r="FJ55" s="2">
        <v>110509</v>
      </c>
      <c r="FK55" s="2">
        <v>4950</v>
      </c>
      <c r="FL55" s="2">
        <v>319</v>
      </c>
      <c r="FM55" s="2" t="s">
        <v>1</v>
      </c>
      <c r="FN55" s="2" t="s">
        <v>1</v>
      </c>
      <c r="FO55" s="2" t="s">
        <v>1</v>
      </c>
      <c r="FP55" s="2">
        <v>3723</v>
      </c>
      <c r="FQ55" s="2" t="s">
        <v>1</v>
      </c>
      <c r="FR55" s="2" t="s">
        <v>1</v>
      </c>
      <c r="FS55" s="2">
        <v>16962</v>
      </c>
      <c r="FT55" s="2">
        <v>207241.84</v>
      </c>
      <c r="FU55" s="2" t="s">
        <v>1</v>
      </c>
      <c r="FV55" s="2">
        <v>266476.59999999998</v>
      </c>
      <c r="FW55" s="2" t="s">
        <v>1</v>
      </c>
      <c r="FX55" s="2" t="s">
        <v>1</v>
      </c>
      <c r="FY55" s="2" t="s">
        <v>1</v>
      </c>
      <c r="FZ55" s="2" t="s">
        <v>1</v>
      </c>
      <c r="GA55" s="2">
        <v>14294</v>
      </c>
      <c r="GB55" s="2" t="s">
        <v>1</v>
      </c>
      <c r="GC55" s="2">
        <v>91337</v>
      </c>
      <c r="GD55" s="2">
        <v>153331</v>
      </c>
      <c r="GE55" s="2" t="s">
        <v>1</v>
      </c>
      <c r="GF55" s="2">
        <v>100235</v>
      </c>
      <c r="GG55" s="2" t="s">
        <v>1</v>
      </c>
      <c r="GH55" s="2" t="s">
        <v>1</v>
      </c>
      <c r="GI55" s="2">
        <v>5320</v>
      </c>
      <c r="GJ55" s="2">
        <v>37837.1</v>
      </c>
      <c r="GK55" s="2">
        <v>51587.6</v>
      </c>
      <c r="GL55" s="2">
        <v>16150</v>
      </c>
      <c r="GM55" s="2" t="s">
        <v>1</v>
      </c>
      <c r="GN55" s="2">
        <v>0</v>
      </c>
      <c r="GO55" s="2">
        <v>5047</v>
      </c>
      <c r="GP55" s="2" t="s">
        <v>1</v>
      </c>
      <c r="GQ55" s="2">
        <v>856330.45</v>
      </c>
      <c r="GR55" s="2">
        <v>855150</v>
      </c>
      <c r="GS55" s="2">
        <v>5157</v>
      </c>
      <c r="GT55" s="2">
        <v>2414</v>
      </c>
      <c r="GU55" s="2">
        <v>3976</v>
      </c>
      <c r="GV55" s="2" t="s">
        <v>1</v>
      </c>
      <c r="GW55" s="2" t="s">
        <v>1</v>
      </c>
      <c r="GX55" s="2" t="s">
        <v>1</v>
      </c>
      <c r="GY55" s="2">
        <v>13401</v>
      </c>
      <c r="GZ55" s="2" t="s">
        <v>1</v>
      </c>
      <c r="HA55" s="2" t="s">
        <v>1</v>
      </c>
      <c r="HB55" s="2" t="s">
        <v>1</v>
      </c>
      <c r="HC55" s="2" t="s">
        <v>1</v>
      </c>
      <c r="HD55" s="2" t="s">
        <v>1</v>
      </c>
      <c r="HE55" s="2">
        <v>2042</v>
      </c>
      <c r="HF55" s="2">
        <v>33240</v>
      </c>
      <c r="HG55" s="2">
        <v>14925</v>
      </c>
      <c r="HH55" s="2" t="s">
        <v>1</v>
      </c>
      <c r="HI55" s="2" t="s">
        <v>1</v>
      </c>
      <c r="HJ55" s="2">
        <v>7400</v>
      </c>
      <c r="HK55" s="2" t="s">
        <v>1</v>
      </c>
      <c r="HL55" s="2" t="s">
        <v>1</v>
      </c>
      <c r="HM55" s="2" t="s">
        <v>1</v>
      </c>
      <c r="HN55" s="2">
        <v>70000</v>
      </c>
      <c r="HO55" s="2" t="s">
        <v>1</v>
      </c>
      <c r="HP55" s="2" t="s">
        <v>1</v>
      </c>
      <c r="HQ55" s="2" t="s">
        <v>1</v>
      </c>
      <c r="HR55" s="2">
        <v>7249</v>
      </c>
      <c r="HS55" s="2" t="s">
        <v>1</v>
      </c>
      <c r="HT55" s="2" t="s">
        <v>1</v>
      </c>
      <c r="HU55" s="2" t="s">
        <v>1</v>
      </c>
      <c r="HV55" s="2" t="s">
        <v>1</v>
      </c>
      <c r="HW55" s="2">
        <v>73332</v>
      </c>
      <c r="HX55" s="2" t="s">
        <v>1</v>
      </c>
      <c r="HY55" s="2" t="s">
        <v>1</v>
      </c>
      <c r="HZ55" s="2" t="s">
        <v>1</v>
      </c>
      <c r="IA55" s="2" t="s">
        <v>1</v>
      </c>
      <c r="IB55" s="2" t="s">
        <v>1</v>
      </c>
      <c r="IC55" s="2" t="s">
        <v>1</v>
      </c>
      <c r="ID55" s="2" t="s">
        <v>1</v>
      </c>
      <c r="IE55" s="2" t="s">
        <v>1</v>
      </c>
      <c r="IF55" s="2" t="s">
        <v>1</v>
      </c>
      <c r="IG55" s="2" t="s">
        <v>1</v>
      </c>
      <c r="IH55" s="2" t="s">
        <v>1</v>
      </c>
      <c r="II55" s="2" t="s">
        <v>1</v>
      </c>
      <c r="IJ55" s="2" t="s">
        <v>1</v>
      </c>
      <c r="IK55" s="2">
        <v>143905</v>
      </c>
      <c r="IL55" s="2" t="s">
        <v>1</v>
      </c>
      <c r="IM55" s="2" t="s">
        <v>1</v>
      </c>
      <c r="IN55" s="2" t="s">
        <v>1</v>
      </c>
      <c r="IO55" s="2">
        <v>32668</v>
      </c>
      <c r="IP55" s="2" t="s">
        <v>1</v>
      </c>
      <c r="IQ55" s="2" t="s">
        <v>1</v>
      </c>
      <c r="IR55" s="2" t="s">
        <v>1</v>
      </c>
      <c r="IS55" s="2" t="s">
        <v>1</v>
      </c>
      <c r="IT55" s="2" t="s">
        <v>1</v>
      </c>
      <c r="IU55" s="2">
        <v>2020</v>
      </c>
      <c r="IV55" s="2" t="s">
        <v>1</v>
      </c>
      <c r="IW55" s="2" t="s">
        <v>1</v>
      </c>
      <c r="IX55" s="2">
        <v>4000</v>
      </c>
      <c r="IY55" s="2" t="s">
        <v>1</v>
      </c>
      <c r="IZ55" s="2">
        <v>4000</v>
      </c>
      <c r="JA55" s="2" t="s">
        <v>1</v>
      </c>
      <c r="JB55" s="2" t="s">
        <v>1</v>
      </c>
      <c r="JC55" s="2" t="s">
        <v>1</v>
      </c>
      <c r="JD55" s="2" t="s">
        <v>1</v>
      </c>
      <c r="JE55" s="2" t="s">
        <v>1</v>
      </c>
      <c r="JF55" s="2" t="s">
        <v>1</v>
      </c>
      <c r="JG55" s="2" t="s">
        <v>1</v>
      </c>
      <c r="JH55" s="2" t="s">
        <v>1</v>
      </c>
      <c r="JI55" s="2" t="s">
        <v>1</v>
      </c>
      <c r="JJ55" s="2" t="s">
        <v>1</v>
      </c>
      <c r="JK55" s="2" t="s">
        <v>1</v>
      </c>
      <c r="JL55" s="2" t="s">
        <v>1</v>
      </c>
      <c r="JM55" s="2" t="s">
        <v>1</v>
      </c>
      <c r="JN55" s="2" t="s">
        <v>1</v>
      </c>
      <c r="JO55" s="2">
        <v>0</v>
      </c>
      <c r="JP55" s="2" t="s">
        <v>1</v>
      </c>
      <c r="JQ55" s="2" t="s">
        <v>1</v>
      </c>
      <c r="JR55" s="2" t="s">
        <v>1</v>
      </c>
      <c r="JS55" s="2" t="s">
        <v>1</v>
      </c>
      <c r="JT55" s="2" t="s">
        <v>1</v>
      </c>
      <c r="JU55" s="2">
        <v>0</v>
      </c>
      <c r="JV55" s="2">
        <v>470641</v>
      </c>
      <c r="JW55" s="2">
        <v>337875</v>
      </c>
      <c r="JX55" s="2" t="s">
        <v>1</v>
      </c>
      <c r="JY55" s="2" t="s">
        <v>1</v>
      </c>
      <c r="JZ55" s="2" t="s">
        <v>1</v>
      </c>
      <c r="KA55" s="2" t="s">
        <v>1</v>
      </c>
      <c r="KB55" s="2" t="s">
        <v>1</v>
      </c>
      <c r="KC55" s="2">
        <v>0</v>
      </c>
      <c r="KD55" s="2" t="s">
        <v>1</v>
      </c>
      <c r="KE55" s="2" t="s">
        <v>1</v>
      </c>
      <c r="KF55" s="2" t="s">
        <v>1</v>
      </c>
      <c r="KG55" s="2" t="s">
        <v>1</v>
      </c>
      <c r="KH55" s="2" t="s">
        <v>1</v>
      </c>
      <c r="KI55" s="2" t="s">
        <v>1</v>
      </c>
      <c r="KJ55" s="2" t="s">
        <v>1</v>
      </c>
      <c r="KK55" s="2" t="s">
        <v>1</v>
      </c>
      <c r="KL55" s="2" t="s">
        <v>1</v>
      </c>
      <c r="KM55" s="2" t="s">
        <v>1</v>
      </c>
      <c r="KN55" s="2" t="s">
        <v>1</v>
      </c>
      <c r="KO55" s="2" t="s">
        <v>1</v>
      </c>
      <c r="KP55" s="2" t="s">
        <v>1</v>
      </c>
      <c r="KQ55" s="2" t="s">
        <v>1</v>
      </c>
      <c r="KR55" s="2" t="s">
        <v>1</v>
      </c>
      <c r="KS55" s="2" t="s">
        <v>1</v>
      </c>
      <c r="KT55" s="2" t="s">
        <v>1</v>
      </c>
      <c r="KU55" s="2" t="s">
        <v>1</v>
      </c>
      <c r="KV55" s="2" t="s">
        <v>1</v>
      </c>
      <c r="KW55" s="2" t="s">
        <v>1</v>
      </c>
      <c r="KX55" s="2" t="s">
        <v>1</v>
      </c>
      <c r="KY55" s="2" t="s">
        <v>1</v>
      </c>
      <c r="KZ55" s="2" t="s">
        <v>1</v>
      </c>
      <c r="LA55" s="2" t="s">
        <v>1</v>
      </c>
      <c r="LB55" s="2" t="s">
        <v>1</v>
      </c>
      <c r="LC55" s="2" t="s">
        <v>1</v>
      </c>
      <c r="LD55" s="2" t="s">
        <v>1</v>
      </c>
      <c r="LE55" s="2" t="s">
        <v>1</v>
      </c>
      <c r="LF55" s="2" t="s">
        <v>1</v>
      </c>
      <c r="LG55" s="2" t="s">
        <v>1</v>
      </c>
    </row>
    <row r="56" spans="1:319" x14ac:dyDescent="0.3">
      <c r="A56" s="2" t="s">
        <v>50</v>
      </c>
      <c r="B56" s="2">
        <v>34</v>
      </c>
      <c r="C56" s="23">
        <f t="shared" si="63"/>
        <v>82890.830000000075</v>
      </c>
      <c r="D56" s="23">
        <f t="shared" si="64"/>
        <v>887918.23</v>
      </c>
      <c r="E56" s="23">
        <f t="shared" si="65"/>
        <v>26115.242058823529</v>
      </c>
      <c r="F56" s="23">
        <f t="shared" si="66"/>
        <v>455829.9</v>
      </c>
      <c r="G56" s="23">
        <f t="shared" si="67"/>
        <v>218579.33</v>
      </c>
      <c r="H56" s="23">
        <f t="shared" si="68"/>
        <v>0</v>
      </c>
      <c r="I56" s="23">
        <f t="shared" si="69"/>
        <v>213509</v>
      </c>
      <c r="J56" s="23">
        <f t="shared" si="70"/>
        <v>6279.6764705882351</v>
      </c>
      <c r="K56" s="23">
        <f t="shared" si="71"/>
        <v>213509</v>
      </c>
      <c r="L56" s="23">
        <f t="shared" si="72"/>
        <v>0</v>
      </c>
      <c r="M56" s="23">
        <f t="shared" si="73"/>
        <v>218579.33</v>
      </c>
      <c r="N56" s="23">
        <f t="shared" si="74"/>
        <v>13406.761764705883</v>
      </c>
      <c r="O56" s="23">
        <f t="shared" si="75"/>
        <v>94354.25</v>
      </c>
      <c r="P56" s="23">
        <f t="shared" si="76"/>
        <v>81258.53</v>
      </c>
      <c r="Q56" s="23">
        <f t="shared" si="77"/>
        <v>186809.47</v>
      </c>
      <c r="R56" s="23">
        <f t="shared" si="78"/>
        <v>453006.87</v>
      </c>
      <c r="S56" s="23">
        <f t="shared" si="79"/>
        <v>13323.731470588235</v>
      </c>
      <c r="T56" s="23">
        <f t="shared" si="80"/>
        <v>2823.0300000000279</v>
      </c>
      <c r="U56" s="7">
        <f t="shared" si="81"/>
        <v>6.1931654768588628E-3</v>
      </c>
      <c r="V56" s="23">
        <f t="shared" si="82"/>
        <v>0</v>
      </c>
      <c r="W56" s="23">
        <f t="shared" si="83"/>
        <v>550</v>
      </c>
      <c r="X56" s="23">
        <f t="shared" si="84"/>
        <v>2273.0300000000002</v>
      </c>
      <c r="Y56" s="23">
        <f t="shared" si="85"/>
        <v>0</v>
      </c>
      <c r="Z56" s="23">
        <f t="shared" si="86"/>
        <v>0</v>
      </c>
      <c r="AA56" s="23">
        <f t="shared" si="87"/>
        <v>90584.62</v>
      </c>
      <c r="AB56" s="23">
        <f t="shared" si="88"/>
        <v>805027.39999999991</v>
      </c>
      <c r="AC56" s="23">
        <f t="shared" si="89"/>
        <v>23677.276470588233</v>
      </c>
      <c r="AD56" s="23">
        <f t="shared" si="90"/>
        <v>805027.39999999991</v>
      </c>
      <c r="AE56" s="23">
        <f t="shared" si="91"/>
        <v>23677.276470588233</v>
      </c>
      <c r="AF56" s="23">
        <f t="shared" si="92"/>
        <v>143273</v>
      </c>
      <c r="AG56" s="23">
        <f t="shared" si="93"/>
        <v>4213.911764705882</v>
      </c>
      <c r="AH56" s="23">
        <f t="shared" si="94"/>
        <v>752220.39999999991</v>
      </c>
      <c r="AI56" s="23">
        <f t="shared" si="95"/>
        <v>2759</v>
      </c>
      <c r="AJ56" s="23">
        <f t="shared" si="96"/>
        <v>32731</v>
      </c>
      <c r="AK56" s="23">
        <f t="shared" si="97"/>
        <v>0</v>
      </c>
      <c r="AL56" s="23">
        <f t="shared" si="98"/>
        <v>0</v>
      </c>
      <c r="AM56" s="23">
        <f t="shared" si="99"/>
        <v>0</v>
      </c>
      <c r="AN56" s="23">
        <f t="shared" si="100"/>
        <v>0</v>
      </c>
      <c r="AO56" s="2">
        <v>83909.19</v>
      </c>
      <c r="AP56" s="2">
        <v>1327.75</v>
      </c>
      <c r="AQ56" s="2">
        <v>9117.31</v>
      </c>
      <c r="AR56" s="2" t="s">
        <v>1</v>
      </c>
      <c r="AS56" s="2">
        <v>81258.53</v>
      </c>
      <c r="AT56" s="2" t="s">
        <v>1</v>
      </c>
      <c r="AU56" s="2" t="s">
        <v>1</v>
      </c>
      <c r="AV56" s="2">
        <v>186809.47</v>
      </c>
      <c r="AX56" s="2" t="s">
        <v>1</v>
      </c>
      <c r="AY56" s="2" t="s">
        <v>1</v>
      </c>
      <c r="AZ56" s="2" t="s">
        <v>1</v>
      </c>
      <c r="BA56" s="2" t="s">
        <v>1</v>
      </c>
      <c r="BB56" s="2" t="s">
        <v>1</v>
      </c>
      <c r="BC56" s="2" t="s">
        <v>1</v>
      </c>
      <c r="BD56" s="2" t="s">
        <v>1</v>
      </c>
      <c r="BE56" s="2" t="s">
        <v>1</v>
      </c>
      <c r="BF56" s="2" t="s">
        <v>1</v>
      </c>
      <c r="BG56" s="2">
        <v>550</v>
      </c>
      <c r="BH56" s="2" t="s">
        <v>1</v>
      </c>
      <c r="BI56" s="2" t="s">
        <v>1</v>
      </c>
      <c r="BJ56" s="2" t="s">
        <v>1</v>
      </c>
      <c r="BK56" s="2" t="s">
        <v>1</v>
      </c>
      <c r="BL56" s="2" t="s">
        <v>1</v>
      </c>
      <c r="BM56" s="2" t="s">
        <v>1</v>
      </c>
      <c r="BN56" s="2" t="s">
        <v>1</v>
      </c>
      <c r="BO56" s="2" t="s">
        <v>1</v>
      </c>
      <c r="BP56" s="2">
        <v>2273.0300000000002</v>
      </c>
      <c r="BQ56" s="2" t="s">
        <v>1</v>
      </c>
      <c r="BR56" s="2" t="s">
        <v>1</v>
      </c>
      <c r="BS56" s="2" t="s">
        <v>1</v>
      </c>
      <c r="BT56" s="2">
        <v>0</v>
      </c>
      <c r="BX56" s="2" t="s">
        <v>1</v>
      </c>
      <c r="BY56" s="2">
        <v>90584.62</v>
      </c>
      <c r="BZ56" s="2" t="s">
        <v>1</v>
      </c>
      <c r="CA56" s="2">
        <v>176784</v>
      </c>
      <c r="CB56" s="2" t="s">
        <v>1</v>
      </c>
      <c r="CC56" s="2" t="s">
        <v>1</v>
      </c>
      <c r="CD56" s="2" t="s">
        <v>1</v>
      </c>
      <c r="CE56" s="2" t="s">
        <v>1</v>
      </c>
      <c r="CF56" s="2" t="s">
        <v>1</v>
      </c>
      <c r="CG56" s="2">
        <v>31314</v>
      </c>
      <c r="CH56" s="2" t="s">
        <v>1</v>
      </c>
      <c r="CI56" s="2" t="s">
        <v>1</v>
      </c>
      <c r="CJ56" s="2" t="s">
        <v>1</v>
      </c>
      <c r="CK56" s="2">
        <v>1981.33</v>
      </c>
      <c r="CL56" s="2">
        <v>8500</v>
      </c>
      <c r="CM56" s="2" t="s">
        <v>1</v>
      </c>
      <c r="CN56" s="2" t="s">
        <v>1</v>
      </c>
      <c r="CO56" s="2" t="s">
        <v>1</v>
      </c>
      <c r="CP56" s="2" t="s">
        <v>1</v>
      </c>
      <c r="CQ56" s="2" t="s">
        <v>1</v>
      </c>
      <c r="CR56" s="2" t="s">
        <v>1</v>
      </c>
      <c r="CS56" s="2" t="s">
        <v>1</v>
      </c>
      <c r="CT56" s="2" t="s">
        <v>1</v>
      </c>
      <c r="CU56" s="2" t="s">
        <v>1</v>
      </c>
      <c r="CV56" s="2" t="s">
        <v>1</v>
      </c>
      <c r="CW56" s="2" t="s">
        <v>1</v>
      </c>
      <c r="CX56" s="2" t="s">
        <v>1</v>
      </c>
      <c r="CY56" s="2" t="s">
        <v>1</v>
      </c>
      <c r="CZ56" s="2" t="s">
        <v>1</v>
      </c>
      <c r="DA56" s="2" t="s">
        <v>1</v>
      </c>
      <c r="DB56" s="2" t="s">
        <v>1</v>
      </c>
      <c r="DC56" s="2" t="s">
        <v>1</v>
      </c>
      <c r="DD56" s="2" t="s">
        <v>1</v>
      </c>
      <c r="DE56" s="2" t="s">
        <v>1</v>
      </c>
      <c r="DF56" s="2" t="s">
        <v>1</v>
      </c>
      <c r="DG56" s="2" t="s">
        <v>1</v>
      </c>
      <c r="DH56" s="2" t="s">
        <v>1</v>
      </c>
      <c r="DI56" s="2" t="s">
        <v>1</v>
      </c>
      <c r="DJ56" s="2" t="s">
        <v>1</v>
      </c>
      <c r="DK56" s="2" t="s">
        <v>1</v>
      </c>
      <c r="DL56" s="2" t="s">
        <v>1</v>
      </c>
      <c r="DM56" s="2" t="s">
        <v>1</v>
      </c>
      <c r="DN56" s="2" t="s">
        <v>1</v>
      </c>
      <c r="DO56" s="2" t="s">
        <v>1</v>
      </c>
      <c r="DP56" s="2" t="s">
        <v>1</v>
      </c>
      <c r="DQ56" s="2" t="s">
        <v>1</v>
      </c>
      <c r="DR56" s="2" t="s">
        <v>1</v>
      </c>
      <c r="DS56" s="2" t="s">
        <v>1</v>
      </c>
      <c r="DT56" s="2" t="s">
        <v>1</v>
      </c>
      <c r="DU56" s="2" t="s">
        <v>1</v>
      </c>
      <c r="DV56" s="2" t="s">
        <v>1</v>
      </c>
      <c r="DW56" s="2" t="s">
        <v>1</v>
      </c>
      <c r="DX56" s="2" t="s">
        <v>1</v>
      </c>
      <c r="DY56" s="2">
        <v>49277</v>
      </c>
      <c r="DZ56" s="2">
        <v>54400</v>
      </c>
      <c r="EA56" s="2" t="s">
        <v>1</v>
      </c>
      <c r="EB56" s="2" t="s">
        <v>1</v>
      </c>
      <c r="EC56" s="2" t="s">
        <v>1</v>
      </c>
      <c r="ED56" s="2" t="s">
        <v>1</v>
      </c>
      <c r="EE56" s="2" t="s">
        <v>1</v>
      </c>
      <c r="EF56" s="2">
        <v>109832</v>
      </c>
      <c r="EG56" s="2" t="s">
        <v>1</v>
      </c>
      <c r="EH56" s="2" t="s">
        <v>1</v>
      </c>
      <c r="EI56" s="2" t="s">
        <v>1</v>
      </c>
      <c r="EJ56" s="2" t="s">
        <v>1</v>
      </c>
      <c r="EK56" s="2" t="s">
        <v>1</v>
      </c>
      <c r="EL56" s="2" t="s">
        <v>1</v>
      </c>
      <c r="EM56" s="2" t="s">
        <v>1</v>
      </c>
      <c r="EN56" s="2" t="s">
        <v>1</v>
      </c>
      <c r="EO56" s="2" t="s">
        <v>1</v>
      </c>
      <c r="EP56" s="2" t="s">
        <v>1</v>
      </c>
      <c r="EQ56" s="2" t="s">
        <v>1</v>
      </c>
      <c r="ER56" s="2" t="s">
        <v>1</v>
      </c>
      <c r="ES56" s="2" t="s">
        <v>1</v>
      </c>
      <c r="ET56" s="2" t="s">
        <v>1</v>
      </c>
      <c r="EU56" s="2" t="s">
        <v>1</v>
      </c>
      <c r="EV56" s="2" t="s">
        <v>1</v>
      </c>
      <c r="EW56" s="2" t="s">
        <v>1</v>
      </c>
      <c r="EX56" s="2" t="s">
        <v>1</v>
      </c>
      <c r="EY56" s="2" t="s">
        <v>1</v>
      </c>
      <c r="EZ56" s="2" t="s">
        <v>1</v>
      </c>
      <c r="FA56" s="2" t="s">
        <v>1</v>
      </c>
      <c r="FB56" s="2" t="s">
        <v>1</v>
      </c>
      <c r="FC56" s="2" t="s">
        <v>1</v>
      </c>
      <c r="FD56" s="2" t="s">
        <v>1</v>
      </c>
      <c r="FE56" s="2">
        <v>62993</v>
      </c>
      <c r="FF56" s="2">
        <v>73632</v>
      </c>
      <c r="FG56" s="2" t="s">
        <v>1</v>
      </c>
      <c r="FH56" s="2" t="s">
        <v>1</v>
      </c>
      <c r="FI56" s="2" t="s">
        <v>1</v>
      </c>
      <c r="FJ56" s="2">
        <v>6648</v>
      </c>
      <c r="FK56" s="2" t="s">
        <v>1</v>
      </c>
      <c r="FL56" s="2" t="s">
        <v>1</v>
      </c>
      <c r="FM56" s="2" t="s">
        <v>1</v>
      </c>
      <c r="FN56" s="2" t="s">
        <v>1</v>
      </c>
      <c r="FO56" s="2" t="s">
        <v>1</v>
      </c>
      <c r="FP56" s="2" t="s">
        <v>1</v>
      </c>
      <c r="FQ56" s="2" t="s">
        <v>1</v>
      </c>
      <c r="FR56" s="2" t="s">
        <v>1</v>
      </c>
      <c r="FS56" s="2">
        <v>3267</v>
      </c>
      <c r="FT56" s="2">
        <v>37001</v>
      </c>
      <c r="FU56" s="2" t="s">
        <v>1</v>
      </c>
      <c r="FV56" s="2">
        <v>89309.6</v>
      </c>
      <c r="FW56" s="2" t="s">
        <v>1</v>
      </c>
      <c r="FX56" s="2" t="s">
        <v>1</v>
      </c>
      <c r="FY56" s="2" t="s">
        <v>1</v>
      </c>
      <c r="FZ56" s="2" t="s">
        <v>1</v>
      </c>
      <c r="GA56" s="2" t="s">
        <v>1</v>
      </c>
      <c r="GB56" s="2" t="s">
        <v>1</v>
      </c>
      <c r="GC56" s="2" t="s">
        <v>1</v>
      </c>
      <c r="GD56" s="2">
        <v>29016</v>
      </c>
      <c r="GE56" s="2" t="s">
        <v>1</v>
      </c>
      <c r="GF56" s="2">
        <v>3625</v>
      </c>
      <c r="GG56" s="2" t="s">
        <v>1</v>
      </c>
      <c r="GH56" s="2" t="s">
        <v>1</v>
      </c>
      <c r="GI56" s="2">
        <v>270</v>
      </c>
      <c r="GJ56" s="2">
        <v>24805.8</v>
      </c>
      <c r="GK56" s="2">
        <v>13017.2</v>
      </c>
      <c r="GL56" s="2">
        <v>7850</v>
      </c>
      <c r="GM56" s="2" t="s">
        <v>1</v>
      </c>
      <c r="GN56" s="2">
        <v>6050</v>
      </c>
      <c r="GO56" s="2" t="s">
        <v>1</v>
      </c>
      <c r="GP56" s="2" t="s">
        <v>1</v>
      </c>
      <c r="GQ56" s="2">
        <v>351822.8</v>
      </c>
      <c r="GR56" s="2">
        <v>23704</v>
      </c>
      <c r="GS56" s="2" t="s">
        <v>1</v>
      </c>
      <c r="GT56" s="2">
        <v>16229</v>
      </c>
      <c r="GU56" s="2">
        <v>2980</v>
      </c>
      <c r="GV56" s="2" t="s">
        <v>1</v>
      </c>
      <c r="GW56" s="2" t="s">
        <v>1</v>
      </c>
      <c r="GX56" s="2" t="s">
        <v>1</v>
      </c>
      <c r="GY56" s="2" t="s">
        <v>1</v>
      </c>
      <c r="GZ56" s="2" t="s">
        <v>1</v>
      </c>
      <c r="HA56" s="2" t="s">
        <v>1</v>
      </c>
      <c r="HB56" s="2" t="s">
        <v>1</v>
      </c>
      <c r="HC56" s="2" t="s">
        <v>1</v>
      </c>
      <c r="HD56" s="2" t="s">
        <v>1</v>
      </c>
      <c r="HE56" s="2" t="s">
        <v>1</v>
      </c>
      <c r="HF56" s="2">
        <v>740</v>
      </c>
      <c r="HG56" s="2">
        <v>2019</v>
      </c>
      <c r="HH56" s="2" t="s">
        <v>1</v>
      </c>
      <c r="HI56" s="2" t="s">
        <v>1</v>
      </c>
      <c r="HJ56" s="2">
        <v>7400</v>
      </c>
      <c r="HK56" s="2" t="s">
        <v>1</v>
      </c>
      <c r="HL56" s="2" t="s">
        <v>1</v>
      </c>
      <c r="HM56" s="2" t="s">
        <v>1</v>
      </c>
      <c r="HN56" s="2" t="s">
        <v>1</v>
      </c>
      <c r="HO56" s="2" t="s">
        <v>1</v>
      </c>
      <c r="HP56" s="2" t="s">
        <v>1</v>
      </c>
      <c r="HQ56" s="2" t="s">
        <v>1</v>
      </c>
      <c r="HR56" s="2">
        <v>9842</v>
      </c>
      <c r="HS56" s="2" t="s">
        <v>1</v>
      </c>
      <c r="HT56" s="2" t="s">
        <v>1</v>
      </c>
      <c r="HU56" s="2" t="s">
        <v>1</v>
      </c>
      <c r="HV56" s="2" t="s">
        <v>1</v>
      </c>
      <c r="HW56" s="2">
        <v>15489</v>
      </c>
      <c r="HX56" s="2" t="s">
        <v>1</v>
      </c>
      <c r="HY56" s="2" t="s">
        <v>1</v>
      </c>
      <c r="HZ56" s="2" t="s">
        <v>1</v>
      </c>
      <c r="IA56" s="2" t="s">
        <v>1</v>
      </c>
      <c r="IB56" s="2" t="s">
        <v>1</v>
      </c>
      <c r="IC56" s="2" t="s">
        <v>1</v>
      </c>
      <c r="ID56" s="2" t="s">
        <v>1</v>
      </c>
      <c r="IE56" s="2" t="s">
        <v>1</v>
      </c>
      <c r="IF56" s="2" t="s">
        <v>1</v>
      </c>
      <c r="IG56" s="2" t="s">
        <v>1</v>
      </c>
      <c r="IH56" s="2" t="s">
        <v>1</v>
      </c>
      <c r="II56" s="2" t="s">
        <v>1</v>
      </c>
      <c r="IJ56" s="2" t="s">
        <v>1</v>
      </c>
      <c r="IK56" s="2">
        <v>1939</v>
      </c>
      <c r="IL56" s="2" t="s">
        <v>1</v>
      </c>
      <c r="IM56" s="2" t="s">
        <v>1</v>
      </c>
      <c r="IN56" s="2" t="s">
        <v>1</v>
      </c>
      <c r="IO56" s="2">
        <v>15378</v>
      </c>
      <c r="IP56" s="2" t="s">
        <v>1</v>
      </c>
      <c r="IQ56" s="2" t="s">
        <v>1</v>
      </c>
      <c r="IR56" s="2" t="s">
        <v>1</v>
      </c>
      <c r="IS56" s="2" t="s">
        <v>1</v>
      </c>
      <c r="IT56" s="2" t="s">
        <v>1</v>
      </c>
      <c r="IU56" s="2" t="s">
        <v>1</v>
      </c>
      <c r="IV56" s="2" t="s">
        <v>1</v>
      </c>
      <c r="IW56" s="2" t="s">
        <v>1</v>
      </c>
      <c r="IX56" s="2" t="s">
        <v>1</v>
      </c>
      <c r="IY56" s="2" t="s">
        <v>1</v>
      </c>
      <c r="IZ56" s="2" t="s">
        <v>1</v>
      </c>
      <c r="JA56" s="2" t="s">
        <v>1</v>
      </c>
      <c r="JB56" s="2" t="s">
        <v>1</v>
      </c>
      <c r="JC56" s="2" t="s">
        <v>1</v>
      </c>
      <c r="JD56" s="2" t="s">
        <v>1</v>
      </c>
      <c r="JE56" s="2" t="s">
        <v>1</v>
      </c>
      <c r="JF56" s="2" t="s">
        <v>1</v>
      </c>
      <c r="JG56" s="2" t="s">
        <v>1</v>
      </c>
      <c r="JH56" s="2" t="s">
        <v>1</v>
      </c>
      <c r="JI56" s="2" t="s">
        <v>1</v>
      </c>
      <c r="JJ56" s="2" t="s">
        <v>1</v>
      </c>
      <c r="JK56" s="2" t="s">
        <v>1</v>
      </c>
      <c r="JL56" s="2" t="s">
        <v>1</v>
      </c>
      <c r="JM56" s="2" t="s">
        <v>1</v>
      </c>
      <c r="JN56" s="2" t="s">
        <v>1</v>
      </c>
      <c r="JO56" s="2" t="s">
        <v>1</v>
      </c>
      <c r="JP56" s="2" t="s">
        <v>1</v>
      </c>
      <c r="JQ56" s="2" t="s">
        <v>1</v>
      </c>
      <c r="JR56" s="2" t="s">
        <v>1</v>
      </c>
      <c r="JS56" s="2" t="s">
        <v>1</v>
      </c>
      <c r="JT56" s="2" t="s">
        <v>1</v>
      </c>
      <c r="JU56" s="2" t="s">
        <v>1</v>
      </c>
      <c r="JV56" s="2" t="s">
        <v>1</v>
      </c>
      <c r="JW56" s="2" t="s">
        <v>1</v>
      </c>
      <c r="JX56" s="2" t="s">
        <v>1</v>
      </c>
      <c r="JY56" s="2" t="s">
        <v>1</v>
      </c>
      <c r="JZ56" s="2" t="s">
        <v>1</v>
      </c>
      <c r="KA56" s="2" t="s">
        <v>1</v>
      </c>
      <c r="KB56" s="2" t="s">
        <v>1</v>
      </c>
      <c r="KC56" s="2" t="s">
        <v>1</v>
      </c>
      <c r="KD56" s="2" t="s">
        <v>1</v>
      </c>
      <c r="KE56" s="2" t="s">
        <v>1</v>
      </c>
      <c r="KF56" s="2" t="s">
        <v>1</v>
      </c>
      <c r="KG56" s="2" t="s">
        <v>1</v>
      </c>
      <c r="KH56" s="2" t="s">
        <v>1</v>
      </c>
      <c r="KI56" s="2" t="s">
        <v>1</v>
      </c>
      <c r="KJ56" s="2" t="s">
        <v>1</v>
      </c>
      <c r="KK56" s="2" t="s">
        <v>1</v>
      </c>
      <c r="KL56" s="2" t="s">
        <v>1</v>
      </c>
      <c r="KM56" s="2" t="s">
        <v>1</v>
      </c>
      <c r="KN56" s="2" t="s">
        <v>1</v>
      </c>
      <c r="KO56" s="2" t="s">
        <v>1</v>
      </c>
      <c r="KP56" s="2" t="s">
        <v>1</v>
      </c>
      <c r="KQ56" s="2" t="s">
        <v>1</v>
      </c>
      <c r="KR56" s="2" t="s">
        <v>1</v>
      </c>
      <c r="KS56" s="2" t="s">
        <v>1</v>
      </c>
      <c r="KT56" s="2" t="s">
        <v>1</v>
      </c>
      <c r="KU56" s="2" t="s">
        <v>1</v>
      </c>
      <c r="KV56" s="2" t="s">
        <v>1</v>
      </c>
      <c r="KW56" s="2" t="s">
        <v>1</v>
      </c>
      <c r="KX56" s="2" t="s">
        <v>1</v>
      </c>
      <c r="KY56" s="2" t="s">
        <v>1</v>
      </c>
      <c r="KZ56" s="2" t="s">
        <v>1</v>
      </c>
      <c r="LA56" s="2" t="s">
        <v>1</v>
      </c>
      <c r="LB56" s="2" t="s">
        <v>1</v>
      </c>
      <c r="LC56" s="2" t="s">
        <v>1</v>
      </c>
      <c r="LD56" s="2" t="s">
        <v>1</v>
      </c>
      <c r="LE56" s="2" t="s">
        <v>1</v>
      </c>
      <c r="LF56" s="2" t="s">
        <v>1</v>
      </c>
      <c r="LG56" s="2" t="s">
        <v>1</v>
      </c>
    </row>
    <row r="57" spans="1:319" x14ac:dyDescent="0.3">
      <c r="A57" s="2" t="s">
        <v>51</v>
      </c>
      <c r="B57" s="2">
        <v>1158</v>
      </c>
      <c r="C57" s="23">
        <f t="shared" si="63"/>
        <v>-1058152.9699999988</v>
      </c>
      <c r="D57" s="23">
        <f t="shared" si="64"/>
        <v>19849217.850000001</v>
      </c>
      <c r="E57" s="23">
        <f t="shared" si="65"/>
        <v>17140.948056994821</v>
      </c>
      <c r="F57" s="23">
        <f t="shared" si="66"/>
        <v>14023538.620000001</v>
      </c>
      <c r="G57" s="23">
        <f t="shared" si="67"/>
        <v>2612597.9099999997</v>
      </c>
      <c r="H57" s="23">
        <f t="shared" si="68"/>
        <v>28920</v>
      </c>
      <c r="I57" s="23">
        <f t="shared" si="69"/>
        <v>3184161.3200000003</v>
      </c>
      <c r="J57" s="23">
        <f t="shared" si="70"/>
        <v>2749.7075302245253</v>
      </c>
      <c r="K57" s="23">
        <f t="shared" si="71"/>
        <v>1910195.12</v>
      </c>
      <c r="L57" s="23">
        <f t="shared" si="72"/>
        <v>1273966.2</v>
      </c>
      <c r="M57" s="23">
        <f t="shared" si="73"/>
        <v>2543146.9099999997</v>
      </c>
      <c r="N57" s="23">
        <f t="shared" si="74"/>
        <v>12110.136977547496</v>
      </c>
      <c r="O57" s="23">
        <f t="shared" si="75"/>
        <v>3255826.6</v>
      </c>
      <c r="P57" s="23">
        <f t="shared" si="76"/>
        <v>3325120.36</v>
      </c>
      <c r="Q57" s="23">
        <f t="shared" si="77"/>
        <v>5778132.5300000003</v>
      </c>
      <c r="R57" s="23">
        <f t="shared" si="78"/>
        <v>13904173.91</v>
      </c>
      <c r="S57" s="23">
        <f t="shared" si="79"/>
        <v>12007.058644214163</v>
      </c>
      <c r="T57" s="23">
        <f t="shared" si="80"/>
        <v>119364.71000000089</v>
      </c>
      <c r="U57" s="7">
        <f t="shared" si="81"/>
        <v>8.5117396710246932E-3</v>
      </c>
      <c r="V57" s="23">
        <f t="shared" si="82"/>
        <v>11</v>
      </c>
      <c r="W57" s="23">
        <f t="shared" si="83"/>
        <v>20340</v>
      </c>
      <c r="X57" s="23">
        <f t="shared" si="84"/>
        <v>87853.709999999992</v>
      </c>
      <c r="Y57" s="23">
        <f t="shared" si="85"/>
        <v>11160</v>
      </c>
      <c r="Z57" s="23">
        <f t="shared" si="86"/>
        <v>0</v>
      </c>
      <c r="AA57" s="23">
        <f t="shared" si="87"/>
        <v>1545094.42</v>
      </c>
      <c r="AB57" s="23">
        <f t="shared" si="88"/>
        <v>20907370.82</v>
      </c>
      <c r="AC57" s="23">
        <f t="shared" si="89"/>
        <v>18054.724369602765</v>
      </c>
      <c r="AD57" s="23">
        <f t="shared" si="90"/>
        <v>13915954.129999999</v>
      </c>
      <c r="AE57" s="23">
        <f t="shared" si="91"/>
        <v>12017.231545768565</v>
      </c>
      <c r="AF57" s="23">
        <f t="shared" si="92"/>
        <v>3006558</v>
      </c>
      <c r="AG57" s="23">
        <f t="shared" si="93"/>
        <v>2596.3367875647668</v>
      </c>
      <c r="AH57" s="23">
        <f t="shared" si="94"/>
        <v>8496307.2000000011</v>
      </c>
      <c r="AI57" s="23">
        <f t="shared" si="95"/>
        <v>73840</v>
      </c>
      <c r="AJ57" s="23">
        <f t="shared" si="96"/>
        <v>2830486.6300000004</v>
      </c>
      <c r="AK57" s="23">
        <f t="shared" si="97"/>
        <v>6991416.6900000004</v>
      </c>
      <c r="AL57" s="23">
        <f t="shared" si="98"/>
        <v>6037.4928238341972</v>
      </c>
      <c r="AM57" s="23">
        <f t="shared" si="99"/>
        <v>6921154.6900000004</v>
      </c>
      <c r="AN57" s="23">
        <f t="shared" si="100"/>
        <v>150000</v>
      </c>
      <c r="AO57" s="2">
        <v>2739406.9</v>
      </c>
      <c r="AP57" s="2">
        <v>251243.29</v>
      </c>
      <c r="AQ57" s="2">
        <v>265176.40999999997</v>
      </c>
      <c r="AR57" s="2" t="s">
        <v>1</v>
      </c>
      <c r="AS57" s="2">
        <v>2568540.36</v>
      </c>
      <c r="AT57" s="2">
        <v>756580</v>
      </c>
      <c r="AU57" s="2" t="s">
        <v>1</v>
      </c>
      <c r="AV57" s="2">
        <v>5778132.5300000003</v>
      </c>
      <c r="AX57" s="2" t="s">
        <v>1</v>
      </c>
      <c r="AY57" s="2">
        <v>0</v>
      </c>
      <c r="AZ57" s="2" t="s">
        <v>1</v>
      </c>
      <c r="BA57" s="2">
        <v>0</v>
      </c>
      <c r="BB57" s="2">
        <v>11</v>
      </c>
      <c r="BC57" s="2" t="s">
        <v>1</v>
      </c>
      <c r="BD57" s="2" t="s">
        <v>1</v>
      </c>
      <c r="BE57" s="2" t="s">
        <v>1</v>
      </c>
      <c r="BF57" s="2" t="s">
        <v>1</v>
      </c>
      <c r="BG57" s="2">
        <v>18990</v>
      </c>
      <c r="BH57" s="2" t="s">
        <v>1</v>
      </c>
      <c r="BI57" s="2">
        <v>200</v>
      </c>
      <c r="BJ57" s="2">
        <v>1150</v>
      </c>
      <c r="BK57" s="2" t="s">
        <v>1</v>
      </c>
      <c r="BL57" s="2" t="s">
        <v>1</v>
      </c>
      <c r="BM57" s="2">
        <v>0</v>
      </c>
      <c r="BN57" s="2" t="s">
        <v>1</v>
      </c>
      <c r="BO57" s="2" t="s">
        <v>1</v>
      </c>
      <c r="BP57" s="2">
        <v>56960</v>
      </c>
      <c r="BQ57" s="2" t="s">
        <v>1</v>
      </c>
      <c r="BR57" s="2">
        <v>30893.71</v>
      </c>
      <c r="BS57" s="2" t="s">
        <v>1</v>
      </c>
      <c r="BT57" s="2">
        <v>11160</v>
      </c>
      <c r="BX57" s="2" t="s">
        <v>1</v>
      </c>
      <c r="BY57" s="2">
        <v>1545094.42</v>
      </c>
      <c r="BZ57" s="2" t="s">
        <v>1</v>
      </c>
      <c r="CA57" s="2">
        <v>1861686.15</v>
      </c>
      <c r="CB57" s="2" t="s">
        <v>1</v>
      </c>
      <c r="CC57" s="2" t="s">
        <v>1</v>
      </c>
      <c r="CD57" s="2" t="s">
        <v>1</v>
      </c>
      <c r="CE57" s="2" t="s">
        <v>1</v>
      </c>
      <c r="CF57" s="2" t="s">
        <v>1</v>
      </c>
      <c r="CG57" s="2">
        <v>150992</v>
      </c>
      <c r="CH57" s="2">
        <v>476087</v>
      </c>
      <c r="CI57" s="2" t="s">
        <v>1</v>
      </c>
      <c r="CJ57" s="2" t="s">
        <v>1</v>
      </c>
      <c r="CK57" s="2">
        <v>54381.760000000002</v>
      </c>
      <c r="CL57" s="2" t="s">
        <v>1</v>
      </c>
      <c r="CM57" s="2" t="s">
        <v>1</v>
      </c>
      <c r="CN57" s="2" t="s">
        <v>1</v>
      </c>
      <c r="CO57" s="2" t="s">
        <v>1</v>
      </c>
      <c r="CP57" s="2" t="s">
        <v>1</v>
      </c>
      <c r="CQ57" s="2" t="s">
        <v>1</v>
      </c>
      <c r="CR57" s="2" t="s">
        <v>1</v>
      </c>
      <c r="CS57" s="2">
        <v>48336</v>
      </c>
      <c r="CT57" s="2" t="s">
        <v>1</v>
      </c>
      <c r="CU57" s="2" t="s">
        <v>1</v>
      </c>
      <c r="CV57" s="2" t="s">
        <v>1</v>
      </c>
      <c r="CW57" s="2" t="s">
        <v>1</v>
      </c>
      <c r="CX57" s="2" t="s">
        <v>1</v>
      </c>
      <c r="CY57" s="2" t="s">
        <v>1</v>
      </c>
      <c r="CZ57" s="2">
        <v>21115</v>
      </c>
      <c r="DA57" s="2" t="s">
        <v>1</v>
      </c>
      <c r="DB57" s="2" t="s">
        <v>1</v>
      </c>
      <c r="DC57" s="2" t="s">
        <v>1</v>
      </c>
      <c r="DD57" s="2" t="s">
        <v>1</v>
      </c>
      <c r="DE57" s="2" t="s">
        <v>1</v>
      </c>
      <c r="DF57" s="2" t="s">
        <v>1</v>
      </c>
      <c r="DG57" s="2" t="s">
        <v>1</v>
      </c>
      <c r="DH57" s="2" t="s">
        <v>1</v>
      </c>
      <c r="DI57" s="2" t="s">
        <v>1</v>
      </c>
      <c r="DJ57" s="2" t="s">
        <v>1</v>
      </c>
      <c r="DK57" s="2" t="s">
        <v>1</v>
      </c>
      <c r="DL57" s="2" t="s">
        <v>1</v>
      </c>
      <c r="DM57" s="2" t="s">
        <v>1</v>
      </c>
      <c r="DN57" s="2">
        <v>28920</v>
      </c>
      <c r="DO57" s="2" t="s">
        <v>1</v>
      </c>
      <c r="DP57" s="2" t="s">
        <v>1</v>
      </c>
      <c r="DQ57" s="2" t="s">
        <v>1</v>
      </c>
      <c r="DR57" s="2" t="s">
        <v>1</v>
      </c>
      <c r="DS57" s="2" t="s">
        <v>1</v>
      </c>
      <c r="DT57" s="2" t="s">
        <v>1</v>
      </c>
      <c r="DU57" s="2" t="s">
        <v>1</v>
      </c>
      <c r="DV57" s="2" t="s">
        <v>1</v>
      </c>
      <c r="DW57" s="2" t="s">
        <v>1</v>
      </c>
      <c r="DX57" s="2" t="s">
        <v>1</v>
      </c>
      <c r="DY57" s="2">
        <v>222859.4</v>
      </c>
      <c r="DZ57" s="2">
        <v>386000</v>
      </c>
      <c r="EA57" s="2" t="s">
        <v>1</v>
      </c>
      <c r="EB57" s="2">
        <v>742181.6</v>
      </c>
      <c r="EC57" s="2" t="s">
        <v>1</v>
      </c>
      <c r="ED57" s="2" t="s">
        <v>1</v>
      </c>
      <c r="EE57" s="2">
        <v>290694.28999999998</v>
      </c>
      <c r="EF57" s="2">
        <v>268459.83</v>
      </c>
      <c r="EG57" s="2" t="s">
        <v>1</v>
      </c>
      <c r="EH57" s="2" t="s">
        <v>1</v>
      </c>
      <c r="EI57" s="2" t="s">
        <v>1</v>
      </c>
      <c r="EJ57" s="2" t="s">
        <v>1</v>
      </c>
      <c r="EK57" s="2" t="s">
        <v>1</v>
      </c>
      <c r="EL57" s="2" t="s">
        <v>1</v>
      </c>
      <c r="EM57" s="2" t="s">
        <v>1</v>
      </c>
      <c r="EN57" s="2" t="s">
        <v>1</v>
      </c>
      <c r="EO57" s="2" t="s">
        <v>1</v>
      </c>
      <c r="EP57" s="2" t="s">
        <v>1</v>
      </c>
      <c r="EQ57" s="2">
        <v>70775.899999999994</v>
      </c>
      <c r="ER57" s="2">
        <v>1203190.3</v>
      </c>
      <c r="ES57" s="2" t="s">
        <v>1</v>
      </c>
      <c r="ET57" s="2" t="s">
        <v>1</v>
      </c>
      <c r="EU57" s="2" t="s">
        <v>1</v>
      </c>
      <c r="EV57" s="2" t="s">
        <v>1</v>
      </c>
      <c r="EW57" s="2" t="s">
        <v>1</v>
      </c>
      <c r="EX57" s="2" t="s">
        <v>1</v>
      </c>
      <c r="EY57" s="2" t="s">
        <v>1</v>
      </c>
      <c r="EZ57" s="2" t="s">
        <v>1</v>
      </c>
      <c r="FA57" s="2" t="s">
        <v>1</v>
      </c>
      <c r="FB57" s="2" t="s">
        <v>1</v>
      </c>
      <c r="FC57" s="2">
        <v>1305414</v>
      </c>
      <c r="FD57" s="2">
        <v>10188</v>
      </c>
      <c r="FE57" s="2">
        <v>290692</v>
      </c>
      <c r="FF57" s="2">
        <v>769979</v>
      </c>
      <c r="FG57" s="2" t="s">
        <v>1</v>
      </c>
      <c r="FH57" s="2" t="s">
        <v>1</v>
      </c>
      <c r="FI57" s="2">
        <v>444759</v>
      </c>
      <c r="FJ57" s="2">
        <v>185526</v>
      </c>
      <c r="FK57" s="2" t="s">
        <v>1</v>
      </c>
      <c r="FL57" s="2" t="s">
        <v>1</v>
      </c>
      <c r="FM57" s="2" t="s">
        <v>1</v>
      </c>
      <c r="FN57" s="2" t="s">
        <v>1</v>
      </c>
      <c r="FO57" s="2" t="s">
        <v>1</v>
      </c>
      <c r="FP57" s="2" t="s">
        <v>1</v>
      </c>
      <c r="FQ57" s="2" t="s">
        <v>1</v>
      </c>
      <c r="FR57" s="2" t="s">
        <v>1</v>
      </c>
      <c r="FS57" s="2">
        <v>36086</v>
      </c>
      <c r="FT57" s="2">
        <v>439929.64</v>
      </c>
      <c r="FU57" s="2" t="s">
        <v>1</v>
      </c>
      <c r="FV57" s="2">
        <v>415215.52</v>
      </c>
      <c r="FW57" s="2">
        <v>10546.04</v>
      </c>
      <c r="FX57" s="2" t="s">
        <v>1</v>
      </c>
      <c r="FY57" s="2" t="s">
        <v>1</v>
      </c>
      <c r="FZ57" s="2" t="s">
        <v>1</v>
      </c>
      <c r="GA57" s="2">
        <v>40300</v>
      </c>
      <c r="GB57" s="2" t="s">
        <v>1</v>
      </c>
      <c r="GC57" s="2">
        <v>244681.11</v>
      </c>
      <c r="GD57" s="2">
        <v>384079</v>
      </c>
      <c r="GE57" s="2" t="s">
        <v>1</v>
      </c>
      <c r="GF57" s="2">
        <v>77930.5</v>
      </c>
      <c r="GG57" s="2" t="s">
        <v>1</v>
      </c>
      <c r="GH57" s="2" t="s">
        <v>1</v>
      </c>
      <c r="GI57" s="2">
        <v>9116</v>
      </c>
      <c r="GJ57" s="2">
        <v>92044.63</v>
      </c>
      <c r="GK57" s="2">
        <v>131053.68</v>
      </c>
      <c r="GL57" s="2">
        <v>47570</v>
      </c>
      <c r="GM57" s="2" t="s">
        <v>1</v>
      </c>
      <c r="GN57" s="2">
        <v>40463</v>
      </c>
      <c r="GO57" s="2">
        <v>5372</v>
      </c>
      <c r="GP57" s="2" t="s">
        <v>1</v>
      </c>
      <c r="GQ57" s="2">
        <v>2587009.41</v>
      </c>
      <c r="GR57" s="2">
        <v>899558.67</v>
      </c>
      <c r="GS57" s="2">
        <v>0</v>
      </c>
      <c r="GT57" s="2">
        <v>10897</v>
      </c>
      <c r="GU57" s="2">
        <v>17897</v>
      </c>
      <c r="GV57" s="2" t="s">
        <v>1</v>
      </c>
      <c r="GW57" s="2" t="s">
        <v>1</v>
      </c>
      <c r="GX57" s="2" t="s">
        <v>1</v>
      </c>
      <c r="GY57" s="2">
        <v>1500</v>
      </c>
      <c r="GZ57" s="2" t="s">
        <v>1</v>
      </c>
      <c r="HA57" s="2" t="s">
        <v>1</v>
      </c>
      <c r="HB57" s="2" t="s">
        <v>1</v>
      </c>
      <c r="HC57" s="2" t="s">
        <v>1</v>
      </c>
      <c r="HD57" s="2" t="s">
        <v>1</v>
      </c>
      <c r="HE57" s="2">
        <v>4000</v>
      </c>
      <c r="HF57" s="2">
        <v>68340</v>
      </c>
      <c r="HG57" s="2" t="s">
        <v>1</v>
      </c>
      <c r="HH57" s="2" t="s">
        <v>1</v>
      </c>
      <c r="HI57" s="2" t="s">
        <v>1</v>
      </c>
      <c r="HJ57" s="2" t="s">
        <v>1</v>
      </c>
      <c r="HK57" s="2" t="s">
        <v>1</v>
      </c>
      <c r="HL57" s="2" t="s">
        <v>1</v>
      </c>
      <c r="HM57" s="2" t="s">
        <v>1</v>
      </c>
      <c r="HN57" s="2" t="s">
        <v>1</v>
      </c>
      <c r="HO57" s="2">
        <v>5000</v>
      </c>
      <c r="HP57" s="2" t="s">
        <v>1</v>
      </c>
      <c r="HQ57" s="2" t="s">
        <v>1</v>
      </c>
      <c r="HR57" s="2">
        <v>211789.2</v>
      </c>
      <c r="HS57" s="2" t="s">
        <v>1</v>
      </c>
      <c r="HT57" s="2" t="s">
        <v>1</v>
      </c>
      <c r="HU57" s="2" t="s">
        <v>1</v>
      </c>
      <c r="HV57" s="2" t="s">
        <v>1</v>
      </c>
      <c r="HW57" s="2">
        <v>1560</v>
      </c>
      <c r="HX57" s="2" t="s">
        <v>1</v>
      </c>
      <c r="HY57" s="2" t="s">
        <v>1</v>
      </c>
      <c r="HZ57" s="2" t="s">
        <v>1</v>
      </c>
      <c r="IA57" s="2">
        <v>22160</v>
      </c>
      <c r="IB57" s="2">
        <v>2042000</v>
      </c>
      <c r="IC57" s="2" t="s">
        <v>1</v>
      </c>
      <c r="ID57" s="2" t="s">
        <v>1</v>
      </c>
      <c r="IE57" s="2" t="s">
        <v>1</v>
      </c>
      <c r="IF57" s="2">
        <v>547977.43000000005</v>
      </c>
      <c r="IG57" s="2" t="s">
        <v>1</v>
      </c>
      <c r="IH57" s="2" t="s">
        <v>1</v>
      </c>
      <c r="II57" s="2" t="s">
        <v>1</v>
      </c>
      <c r="IJ57" s="2" t="s">
        <v>1</v>
      </c>
      <c r="IK57" s="2">
        <v>1051872</v>
      </c>
      <c r="IL57" s="2" t="s">
        <v>1</v>
      </c>
      <c r="IM57" s="2" t="s">
        <v>1</v>
      </c>
      <c r="IN57" s="2">
        <v>4551</v>
      </c>
      <c r="IO57" s="2">
        <v>85122</v>
      </c>
      <c r="IP57" s="2" t="s">
        <v>1</v>
      </c>
      <c r="IQ57" s="2" t="s">
        <v>1</v>
      </c>
      <c r="IR57" s="2" t="s">
        <v>1</v>
      </c>
      <c r="IS57" s="2" t="s">
        <v>1</v>
      </c>
      <c r="IT57" s="2" t="s">
        <v>1</v>
      </c>
      <c r="IU57" s="2" t="s">
        <v>1</v>
      </c>
      <c r="IV57" s="2" t="s">
        <v>1</v>
      </c>
      <c r="IW57" s="2" t="s">
        <v>1</v>
      </c>
      <c r="IX57" s="2">
        <v>1500</v>
      </c>
      <c r="IY57" s="2" t="s">
        <v>1</v>
      </c>
      <c r="IZ57" s="2" t="s">
        <v>1</v>
      </c>
      <c r="JA57" s="2">
        <v>98309.1</v>
      </c>
      <c r="JB57" s="2" t="s">
        <v>1</v>
      </c>
      <c r="JC57" s="2" t="s">
        <v>1</v>
      </c>
      <c r="JD57" s="2" t="s">
        <v>1</v>
      </c>
      <c r="JE57" s="2" t="s">
        <v>1</v>
      </c>
      <c r="JF57" s="2" t="s">
        <v>1</v>
      </c>
      <c r="JG57" s="2" t="s">
        <v>1</v>
      </c>
      <c r="JH57" s="2" t="s">
        <v>1</v>
      </c>
      <c r="JI57" s="2" t="s">
        <v>1</v>
      </c>
      <c r="JJ57" s="2" t="s">
        <v>1</v>
      </c>
      <c r="JK57" s="2" t="s">
        <v>1</v>
      </c>
      <c r="JL57" s="2" t="s">
        <v>1</v>
      </c>
      <c r="JM57" s="2" t="s">
        <v>1</v>
      </c>
      <c r="JN57" s="2" t="s">
        <v>1</v>
      </c>
      <c r="JO57" s="2" t="s">
        <v>1</v>
      </c>
      <c r="JP57" s="2" t="s">
        <v>1</v>
      </c>
      <c r="JQ57" s="2">
        <v>70262</v>
      </c>
      <c r="JR57" s="2" t="s">
        <v>1</v>
      </c>
      <c r="JS57" s="2" t="s">
        <v>1</v>
      </c>
      <c r="JT57" s="2" t="s">
        <v>1</v>
      </c>
      <c r="JU57" s="2">
        <v>41140</v>
      </c>
      <c r="JV57" s="2">
        <v>6727476.6900000004</v>
      </c>
      <c r="JW57" s="2" t="s">
        <v>1</v>
      </c>
      <c r="JX57" s="2">
        <v>152538</v>
      </c>
      <c r="JY57" s="2" t="s">
        <v>1</v>
      </c>
      <c r="JZ57" s="2" t="s">
        <v>1</v>
      </c>
      <c r="KA57" s="2" t="s">
        <v>1</v>
      </c>
      <c r="KB57" s="2" t="s">
        <v>1</v>
      </c>
      <c r="KC57" s="2" t="s">
        <v>1</v>
      </c>
      <c r="KD57" s="2" t="s">
        <v>1</v>
      </c>
      <c r="KE57" s="2" t="s">
        <v>1</v>
      </c>
      <c r="KF57" s="2" t="s">
        <v>1</v>
      </c>
      <c r="KG57" s="2" t="s">
        <v>1</v>
      </c>
      <c r="KH57" s="2" t="s">
        <v>1</v>
      </c>
      <c r="KI57" s="2" t="s">
        <v>1</v>
      </c>
      <c r="KJ57" s="2" t="s">
        <v>1</v>
      </c>
      <c r="KK57" s="2" t="s">
        <v>1</v>
      </c>
      <c r="KL57" s="2" t="s">
        <v>1</v>
      </c>
      <c r="KM57" s="2">
        <v>0</v>
      </c>
      <c r="KN57" s="2" t="s">
        <v>1</v>
      </c>
      <c r="KO57" s="2" t="s">
        <v>1</v>
      </c>
      <c r="KP57" s="2" t="s">
        <v>1</v>
      </c>
      <c r="KQ57" s="2" t="s">
        <v>1</v>
      </c>
      <c r="KR57" s="2" t="s">
        <v>1</v>
      </c>
      <c r="KS57" s="2" t="s">
        <v>1</v>
      </c>
      <c r="KT57" s="2" t="s">
        <v>1</v>
      </c>
      <c r="KU57" s="2" t="s">
        <v>1</v>
      </c>
      <c r="KV57" s="2" t="s">
        <v>1</v>
      </c>
      <c r="KW57" s="2" t="s">
        <v>1</v>
      </c>
      <c r="KX57" s="2" t="s">
        <v>1</v>
      </c>
      <c r="KY57" s="2">
        <v>150000</v>
      </c>
      <c r="KZ57" s="2" t="s">
        <v>1</v>
      </c>
      <c r="LA57" s="2" t="s">
        <v>1</v>
      </c>
      <c r="LB57" s="2" t="s">
        <v>1</v>
      </c>
      <c r="LC57" s="2" t="s">
        <v>1</v>
      </c>
      <c r="LD57" s="2" t="s">
        <v>1</v>
      </c>
      <c r="LE57" s="2" t="s">
        <v>1</v>
      </c>
      <c r="LF57" s="2" t="s">
        <v>1</v>
      </c>
      <c r="LG57" s="2" t="s">
        <v>1</v>
      </c>
    </row>
    <row r="58" spans="1:319" x14ac:dyDescent="0.3">
      <c r="A58" s="2" t="s">
        <v>52</v>
      </c>
      <c r="B58" s="2">
        <v>63</v>
      </c>
      <c r="C58" s="23">
        <f t="shared" si="63"/>
        <v>505739.67</v>
      </c>
      <c r="D58" s="23">
        <f t="shared" si="64"/>
        <v>818148.29</v>
      </c>
      <c r="E58" s="23">
        <f t="shared" si="65"/>
        <v>12986.480793650795</v>
      </c>
      <c r="F58" s="23">
        <f t="shared" si="66"/>
        <v>721710.91</v>
      </c>
      <c r="G58" s="23">
        <f t="shared" si="67"/>
        <v>8858.380000000001</v>
      </c>
      <c r="H58" s="23">
        <f t="shared" si="68"/>
        <v>0</v>
      </c>
      <c r="I58" s="23">
        <f t="shared" si="69"/>
        <v>87579</v>
      </c>
      <c r="J58" s="23">
        <f t="shared" si="70"/>
        <v>1390.1428571428571</v>
      </c>
      <c r="K58" s="23">
        <f t="shared" si="71"/>
        <v>87579</v>
      </c>
      <c r="L58" s="23">
        <f t="shared" si="72"/>
        <v>0</v>
      </c>
      <c r="M58" s="23">
        <f t="shared" si="73"/>
        <v>6941.88</v>
      </c>
      <c r="N58" s="23">
        <f t="shared" si="74"/>
        <v>11455.728730158731</v>
      </c>
      <c r="O58" s="23">
        <f t="shared" si="75"/>
        <v>231720.56999999998</v>
      </c>
      <c r="P58" s="23">
        <f t="shared" si="76"/>
        <v>120999.32</v>
      </c>
      <c r="Q58" s="23">
        <f t="shared" si="77"/>
        <v>270027.5</v>
      </c>
      <c r="R58" s="23">
        <f t="shared" si="78"/>
        <v>688424.3</v>
      </c>
      <c r="S58" s="23">
        <f t="shared" si="79"/>
        <v>10927.369841269841</v>
      </c>
      <c r="T58" s="23">
        <f t="shared" si="80"/>
        <v>33286.609999999986</v>
      </c>
      <c r="U58" s="7">
        <f t="shared" si="81"/>
        <v>4.6121805197596337E-2</v>
      </c>
      <c r="V58" s="23">
        <f t="shared" si="82"/>
        <v>29550</v>
      </c>
      <c r="W58" s="23">
        <f t="shared" si="83"/>
        <v>1105</v>
      </c>
      <c r="X58" s="23">
        <f t="shared" si="84"/>
        <v>2631.61</v>
      </c>
      <c r="Y58" s="23">
        <f t="shared" si="85"/>
        <v>0</v>
      </c>
      <c r="Z58" s="23">
        <f t="shared" si="86"/>
        <v>0</v>
      </c>
      <c r="AA58" s="23">
        <f t="shared" si="87"/>
        <v>65676.91</v>
      </c>
      <c r="AB58" s="23">
        <f t="shared" si="88"/>
        <v>312408.62000000005</v>
      </c>
      <c r="AC58" s="23">
        <f t="shared" si="89"/>
        <v>4958.8669841269848</v>
      </c>
      <c r="AD58" s="23">
        <f t="shared" si="90"/>
        <v>312408.62000000005</v>
      </c>
      <c r="AE58" s="23">
        <f t="shared" si="91"/>
        <v>4958.8669841269848</v>
      </c>
      <c r="AF58" s="23">
        <f t="shared" si="92"/>
        <v>135678</v>
      </c>
      <c r="AG58" s="23">
        <f t="shared" si="93"/>
        <v>2153.6190476190477</v>
      </c>
      <c r="AH58" s="23">
        <f t="shared" si="94"/>
        <v>250236.79000000004</v>
      </c>
      <c r="AI58" s="23">
        <f t="shared" si="95"/>
        <v>670</v>
      </c>
      <c r="AJ58" s="23">
        <f t="shared" si="96"/>
        <v>43627.83</v>
      </c>
      <c r="AK58" s="23">
        <f t="shared" si="97"/>
        <v>0</v>
      </c>
      <c r="AL58" s="23">
        <f t="shared" si="98"/>
        <v>0</v>
      </c>
      <c r="AM58" s="23">
        <f t="shared" si="99"/>
        <v>0</v>
      </c>
      <c r="AN58" s="23">
        <f t="shared" si="100"/>
        <v>0</v>
      </c>
      <c r="AO58" s="2">
        <v>124661.08</v>
      </c>
      <c r="AP58" s="2">
        <v>94927.84</v>
      </c>
      <c r="AQ58" s="2">
        <v>12131.65</v>
      </c>
      <c r="AR58" s="2" t="s">
        <v>1</v>
      </c>
      <c r="AS58" s="2">
        <v>119874.32</v>
      </c>
      <c r="AT58" s="2">
        <v>1125</v>
      </c>
      <c r="AU58" s="2" t="s">
        <v>1</v>
      </c>
      <c r="AV58" s="2">
        <v>270027.5</v>
      </c>
      <c r="AX58" s="2" t="s">
        <v>1</v>
      </c>
      <c r="AY58" s="2" t="s">
        <v>1</v>
      </c>
      <c r="AZ58" s="2" t="s">
        <v>1</v>
      </c>
      <c r="BA58" s="2" t="s">
        <v>1</v>
      </c>
      <c r="BB58" s="2" t="s">
        <v>1</v>
      </c>
      <c r="BC58" s="2" t="s">
        <v>1</v>
      </c>
      <c r="BD58" s="2">
        <v>29550</v>
      </c>
      <c r="BE58" s="2" t="s">
        <v>1</v>
      </c>
      <c r="BF58" s="2" t="s">
        <v>1</v>
      </c>
      <c r="BG58" s="2">
        <v>1005</v>
      </c>
      <c r="BH58" s="2" t="s">
        <v>1</v>
      </c>
      <c r="BI58" s="2">
        <v>100</v>
      </c>
      <c r="BJ58" s="2" t="s">
        <v>1</v>
      </c>
      <c r="BK58" s="2" t="s">
        <v>1</v>
      </c>
      <c r="BL58" s="2" t="s">
        <v>1</v>
      </c>
      <c r="BM58" s="2" t="s">
        <v>1</v>
      </c>
      <c r="BN58" s="2" t="s">
        <v>1</v>
      </c>
      <c r="BO58" s="2" t="s">
        <v>1</v>
      </c>
      <c r="BP58" s="2">
        <v>2631.61</v>
      </c>
      <c r="BQ58" s="2" t="s">
        <v>1</v>
      </c>
      <c r="BR58" s="2" t="s">
        <v>1</v>
      </c>
      <c r="BS58" s="2" t="s">
        <v>1</v>
      </c>
      <c r="BT58" s="2" t="s">
        <v>1</v>
      </c>
      <c r="BX58" s="2" t="s">
        <v>1</v>
      </c>
      <c r="BY58" s="2">
        <v>65676.91</v>
      </c>
      <c r="BZ58" s="2" t="s">
        <v>1</v>
      </c>
      <c r="CA58" s="2" t="s">
        <v>1</v>
      </c>
      <c r="CB58" s="2" t="s">
        <v>1</v>
      </c>
      <c r="CC58" s="2" t="s">
        <v>1</v>
      </c>
      <c r="CD58" s="2" t="s">
        <v>1</v>
      </c>
      <c r="CE58" s="2" t="s">
        <v>1</v>
      </c>
      <c r="CF58" s="2" t="s">
        <v>1</v>
      </c>
      <c r="CG58" s="2">
        <v>3357</v>
      </c>
      <c r="CH58" s="2" t="s">
        <v>1</v>
      </c>
      <c r="CI58" s="2" t="s">
        <v>1</v>
      </c>
      <c r="CJ58" s="2" t="s">
        <v>1</v>
      </c>
      <c r="CK58" s="2">
        <v>3584.88</v>
      </c>
      <c r="CL58" s="2" t="s">
        <v>1</v>
      </c>
      <c r="CM58" s="2" t="s">
        <v>1</v>
      </c>
      <c r="CN58" s="2" t="s">
        <v>1</v>
      </c>
      <c r="CO58" s="2" t="s">
        <v>1</v>
      </c>
      <c r="CP58" s="2" t="s">
        <v>1</v>
      </c>
      <c r="CQ58" s="2" t="s">
        <v>1</v>
      </c>
      <c r="CR58" s="2" t="s">
        <v>1</v>
      </c>
      <c r="CS58" s="2" t="s">
        <v>1</v>
      </c>
      <c r="CT58" s="2" t="s">
        <v>1</v>
      </c>
      <c r="CU58" s="2" t="s">
        <v>1</v>
      </c>
      <c r="CV58" s="2" t="s">
        <v>1</v>
      </c>
      <c r="CW58" s="2" t="s">
        <v>1</v>
      </c>
      <c r="CX58" s="2" t="s">
        <v>1</v>
      </c>
      <c r="CY58" s="2" t="s">
        <v>1</v>
      </c>
      <c r="CZ58" s="2" t="s">
        <v>1</v>
      </c>
      <c r="DA58" s="2">
        <v>1916.5</v>
      </c>
      <c r="DB58" s="2" t="s">
        <v>1</v>
      </c>
      <c r="DC58" s="2" t="s">
        <v>1</v>
      </c>
      <c r="DD58" s="2" t="s">
        <v>1</v>
      </c>
      <c r="DE58" s="2" t="s">
        <v>1</v>
      </c>
      <c r="DF58" s="2" t="s">
        <v>1</v>
      </c>
      <c r="DG58" s="2" t="s">
        <v>1</v>
      </c>
      <c r="DH58" s="2" t="s">
        <v>1</v>
      </c>
      <c r="DI58" s="2" t="s">
        <v>1</v>
      </c>
      <c r="DJ58" s="2" t="s">
        <v>1</v>
      </c>
      <c r="DK58" s="2" t="s">
        <v>1</v>
      </c>
      <c r="DL58" s="2" t="s">
        <v>1</v>
      </c>
      <c r="DM58" s="2" t="s">
        <v>1</v>
      </c>
      <c r="DN58" s="2" t="s">
        <v>1</v>
      </c>
      <c r="DO58" s="2" t="s">
        <v>1</v>
      </c>
      <c r="DP58" s="2" t="s">
        <v>1</v>
      </c>
      <c r="DQ58" s="2" t="s">
        <v>1</v>
      </c>
      <c r="DR58" s="2" t="s">
        <v>1</v>
      </c>
      <c r="DS58" s="2" t="s">
        <v>1</v>
      </c>
      <c r="DT58" s="2" t="s">
        <v>1</v>
      </c>
      <c r="DU58" s="2" t="s">
        <v>1</v>
      </c>
      <c r="DV58" s="2" t="s">
        <v>1</v>
      </c>
      <c r="DW58" s="2" t="s">
        <v>1</v>
      </c>
      <c r="DX58" s="2" t="s">
        <v>1</v>
      </c>
      <c r="DY58" s="2">
        <v>33179</v>
      </c>
      <c r="DZ58" s="2">
        <v>54400</v>
      </c>
      <c r="EA58" s="2" t="s">
        <v>1</v>
      </c>
      <c r="EB58" s="2" t="s">
        <v>1</v>
      </c>
      <c r="EC58" s="2" t="s">
        <v>1</v>
      </c>
      <c r="ED58" s="2" t="s">
        <v>1</v>
      </c>
      <c r="EE58" s="2" t="s">
        <v>1</v>
      </c>
      <c r="EF58" s="2" t="s">
        <v>1</v>
      </c>
      <c r="EG58" s="2" t="s">
        <v>1</v>
      </c>
      <c r="EH58" s="2" t="s">
        <v>1</v>
      </c>
      <c r="EI58" s="2" t="s">
        <v>1</v>
      </c>
      <c r="EJ58" s="2" t="s">
        <v>1</v>
      </c>
      <c r="EK58" s="2" t="s">
        <v>1</v>
      </c>
      <c r="EL58" s="2" t="s">
        <v>1</v>
      </c>
      <c r="EM58" s="2" t="s">
        <v>1</v>
      </c>
      <c r="EN58" s="2" t="s">
        <v>1</v>
      </c>
      <c r="EO58" s="2" t="s">
        <v>1</v>
      </c>
      <c r="EP58" s="2" t="s">
        <v>1</v>
      </c>
      <c r="EQ58" s="2" t="s">
        <v>1</v>
      </c>
      <c r="ER58" s="2" t="s">
        <v>1</v>
      </c>
      <c r="ES58" s="2" t="s">
        <v>1</v>
      </c>
      <c r="ET58" s="2" t="s">
        <v>1</v>
      </c>
      <c r="EU58" s="2" t="s">
        <v>1</v>
      </c>
      <c r="EV58" s="2" t="s">
        <v>1</v>
      </c>
      <c r="EW58" s="2" t="s">
        <v>1</v>
      </c>
      <c r="EX58" s="2" t="s">
        <v>1</v>
      </c>
      <c r="EY58" s="2" t="s">
        <v>1</v>
      </c>
      <c r="EZ58" s="2" t="s">
        <v>1</v>
      </c>
      <c r="FA58" s="2" t="s">
        <v>1</v>
      </c>
      <c r="FB58" s="2" t="s">
        <v>1</v>
      </c>
      <c r="FC58" s="2" t="s">
        <v>1</v>
      </c>
      <c r="FD58" s="2">
        <v>11716</v>
      </c>
      <c r="FE58" s="2">
        <v>60927</v>
      </c>
      <c r="FF58" s="2">
        <v>63035</v>
      </c>
      <c r="FG58" s="2" t="s">
        <v>1</v>
      </c>
      <c r="FH58" s="2" t="s">
        <v>1</v>
      </c>
      <c r="FI58" s="2" t="s">
        <v>1</v>
      </c>
      <c r="FJ58" s="2" t="s">
        <v>1</v>
      </c>
      <c r="FK58" s="2" t="s">
        <v>1</v>
      </c>
      <c r="FL58" s="2" t="s">
        <v>1</v>
      </c>
      <c r="FM58" s="2" t="s">
        <v>1</v>
      </c>
      <c r="FN58" s="2" t="s">
        <v>1</v>
      </c>
      <c r="FO58" s="2" t="s">
        <v>1</v>
      </c>
      <c r="FP58" s="2" t="s">
        <v>1</v>
      </c>
      <c r="FQ58" s="2" t="s">
        <v>1</v>
      </c>
      <c r="FR58" s="2" t="s">
        <v>1</v>
      </c>
      <c r="FS58" s="2">
        <v>10659</v>
      </c>
      <c r="FT58" s="2">
        <v>7831</v>
      </c>
      <c r="FU58" s="2" t="s">
        <v>1</v>
      </c>
      <c r="FV58" s="2">
        <v>5925</v>
      </c>
      <c r="FW58" s="2">
        <v>-285.02</v>
      </c>
      <c r="FX58" s="2" t="s">
        <v>1</v>
      </c>
      <c r="FY58" s="2" t="s">
        <v>1</v>
      </c>
      <c r="FZ58" s="2" t="s">
        <v>1</v>
      </c>
      <c r="GA58" s="2">
        <v>1858</v>
      </c>
      <c r="GB58" s="2" t="s">
        <v>1</v>
      </c>
      <c r="GC58" s="2" t="s">
        <v>1</v>
      </c>
      <c r="GD58" s="2">
        <v>18570</v>
      </c>
      <c r="GE58" s="2" t="s">
        <v>1</v>
      </c>
      <c r="GF58" s="2" t="s">
        <v>1</v>
      </c>
      <c r="GG58" s="2" t="s">
        <v>1</v>
      </c>
      <c r="GH58" s="2" t="s">
        <v>1</v>
      </c>
      <c r="GI58" s="2">
        <v>330</v>
      </c>
      <c r="GJ58" s="2">
        <v>178.45</v>
      </c>
      <c r="GK58" s="2">
        <v>4443</v>
      </c>
      <c r="GL58" s="2" t="s">
        <v>1</v>
      </c>
      <c r="GM58" s="2" t="s">
        <v>1</v>
      </c>
      <c r="GN58" s="2" t="s">
        <v>1</v>
      </c>
      <c r="GO58" s="2">
        <v>2820</v>
      </c>
      <c r="GP58" s="2" t="s">
        <v>1</v>
      </c>
      <c r="GQ58" s="2">
        <v>59105.36</v>
      </c>
      <c r="GR58" s="2">
        <v>0</v>
      </c>
      <c r="GS58" s="2" t="s">
        <v>1</v>
      </c>
      <c r="GT58" s="2">
        <v>1235</v>
      </c>
      <c r="GU58" s="2">
        <v>1889</v>
      </c>
      <c r="GV58" s="2" t="s">
        <v>1</v>
      </c>
      <c r="GW58" s="2" t="s">
        <v>1</v>
      </c>
      <c r="GX58" s="2" t="s">
        <v>1</v>
      </c>
      <c r="GY58" s="2" t="s">
        <v>1</v>
      </c>
      <c r="GZ58" s="2" t="s">
        <v>1</v>
      </c>
      <c r="HA58" s="2" t="s">
        <v>1</v>
      </c>
      <c r="HB58" s="2" t="s">
        <v>1</v>
      </c>
      <c r="HC58" s="2" t="s">
        <v>1</v>
      </c>
      <c r="HD58" s="2" t="s">
        <v>1</v>
      </c>
      <c r="HE58" s="2" t="s">
        <v>1</v>
      </c>
      <c r="HF58" s="2">
        <v>670</v>
      </c>
      <c r="HG58" s="2" t="s">
        <v>1</v>
      </c>
      <c r="HH58" s="2" t="s">
        <v>1</v>
      </c>
      <c r="HI58" s="2" t="s">
        <v>1</v>
      </c>
      <c r="HJ58" s="2" t="s">
        <v>1</v>
      </c>
      <c r="HK58" s="2" t="s">
        <v>1</v>
      </c>
      <c r="HL58" s="2" t="s">
        <v>1</v>
      </c>
      <c r="HM58" s="2" t="s">
        <v>1</v>
      </c>
      <c r="HN58" s="2" t="s">
        <v>1</v>
      </c>
      <c r="HO58" s="2">
        <v>500</v>
      </c>
      <c r="HP58" s="2" t="s">
        <v>1</v>
      </c>
      <c r="HQ58" s="2" t="s">
        <v>1</v>
      </c>
      <c r="HR58" s="2">
        <v>500</v>
      </c>
      <c r="HS58" s="2" t="s">
        <v>1</v>
      </c>
      <c r="HT58" s="2" t="s">
        <v>1</v>
      </c>
      <c r="HU58" s="2" t="s">
        <v>1</v>
      </c>
      <c r="HV58" s="2" t="s">
        <v>1</v>
      </c>
      <c r="HW58" s="2">
        <v>42493.83</v>
      </c>
      <c r="HX58" s="2" t="s">
        <v>1</v>
      </c>
      <c r="HY58" s="2" t="s">
        <v>1</v>
      </c>
      <c r="HZ58" s="2" t="s">
        <v>1</v>
      </c>
      <c r="IA58" s="2">
        <v>134</v>
      </c>
      <c r="IB58" s="2" t="s">
        <v>1</v>
      </c>
      <c r="IC58" s="2" t="s">
        <v>1</v>
      </c>
      <c r="ID58" s="2" t="s">
        <v>1</v>
      </c>
      <c r="IE58" s="2" t="s">
        <v>1</v>
      </c>
      <c r="IF58" s="2" t="s">
        <v>1</v>
      </c>
      <c r="IG58" s="2" t="s">
        <v>1</v>
      </c>
      <c r="IH58" s="2" t="s">
        <v>1</v>
      </c>
      <c r="II58" s="2" t="s">
        <v>1</v>
      </c>
      <c r="IJ58" s="2" t="s">
        <v>1</v>
      </c>
      <c r="IK58" s="2">
        <v>1291</v>
      </c>
      <c r="IL58" s="2" t="s">
        <v>1</v>
      </c>
      <c r="IM58" s="2">
        <v>0</v>
      </c>
      <c r="IN58" s="2" t="s">
        <v>1</v>
      </c>
      <c r="IO58" s="2">
        <v>16583</v>
      </c>
      <c r="IP58" s="2" t="s">
        <v>1</v>
      </c>
      <c r="IQ58" s="2" t="s">
        <v>1</v>
      </c>
      <c r="IR58" s="2" t="s">
        <v>1</v>
      </c>
      <c r="IS58" s="2" t="s">
        <v>1</v>
      </c>
      <c r="IT58" s="2" t="s">
        <v>1</v>
      </c>
      <c r="IU58" s="2" t="s">
        <v>1</v>
      </c>
      <c r="IV58" s="2" t="s">
        <v>1</v>
      </c>
      <c r="IW58" s="2" t="s">
        <v>1</v>
      </c>
      <c r="IX58" s="2" t="s">
        <v>1</v>
      </c>
      <c r="IY58" s="2" t="s">
        <v>1</v>
      </c>
      <c r="IZ58" s="2" t="s">
        <v>1</v>
      </c>
      <c r="JA58" s="2" t="s">
        <v>1</v>
      </c>
      <c r="JB58" s="2" t="s">
        <v>1</v>
      </c>
      <c r="JC58" s="2" t="s">
        <v>1</v>
      </c>
      <c r="JD58" s="2" t="s">
        <v>1</v>
      </c>
      <c r="JE58" s="2" t="s">
        <v>1</v>
      </c>
      <c r="JF58" s="2" t="s">
        <v>1</v>
      </c>
      <c r="JG58" s="2" t="s">
        <v>1</v>
      </c>
      <c r="JH58" s="2" t="s">
        <v>1</v>
      </c>
      <c r="JI58" s="2" t="s">
        <v>1</v>
      </c>
      <c r="JJ58" s="2" t="s">
        <v>1</v>
      </c>
      <c r="JK58" s="2" t="s">
        <v>1</v>
      </c>
      <c r="JL58" s="2" t="s">
        <v>1</v>
      </c>
      <c r="JM58" s="2" t="s">
        <v>1</v>
      </c>
      <c r="JN58" s="2" t="s">
        <v>1</v>
      </c>
      <c r="JO58" s="2" t="s">
        <v>1</v>
      </c>
      <c r="JP58" s="2" t="s">
        <v>1</v>
      </c>
      <c r="JQ58" s="2" t="s">
        <v>1</v>
      </c>
      <c r="JR58" s="2" t="s">
        <v>1</v>
      </c>
      <c r="JS58" s="2" t="s">
        <v>1</v>
      </c>
      <c r="JT58" s="2" t="s">
        <v>1</v>
      </c>
      <c r="JU58" s="2" t="s">
        <v>1</v>
      </c>
      <c r="JV58" s="2" t="s">
        <v>1</v>
      </c>
      <c r="JW58" s="2" t="s">
        <v>1</v>
      </c>
      <c r="JX58" s="2" t="s">
        <v>1</v>
      </c>
      <c r="JY58" s="2" t="s">
        <v>1</v>
      </c>
      <c r="JZ58" s="2" t="s">
        <v>1</v>
      </c>
      <c r="KA58" s="2" t="s">
        <v>1</v>
      </c>
      <c r="KB58" s="2" t="s">
        <v>1</v>
      </c>
      <c r="KC58" s="2" t="s">
        <v>1</v>
      </c>
      <c r="KD58" s="2" t="s">
        <v>1</v>
      </c>
      <c r="KE58" s="2" t="s">
        <v>1</v>
      </c>
      <c r="KF58" s="2" t="s">
        <v>1</v>
      </c>
      <c r="KG58" s="2" t="s">
        <v>1</v>
      </c>
      <c r="KH58" s="2" t="s">
        <v>1</v>
      </c>
      <c r="KI58" s="2" t="s">
        <v>1</v>
      </c>
      <c r="KJ58" s="2" t="s">
        <v>1</v>
      </c>
      <c r="KK58" s="2" t="s">
        <v>1</v>
      </c>
      <c r="KL58" s="2" t="s">
        <v>1</v>
      </c>
      <c r="KM58" s="2" t="s">
        <v>1</v>
      </c>
      <c r="KN58" s="2" t="s">
        <v>1</v>
      </c>
      <c r="KO58" s="2" t="s">
        <v>1</v>
      </c>
      <c r="KP58" s="2" t="s">
        <v>1</v>
      </c>
      <c r="KQ58" s="2" t="s">
        <v>1</v>
      </c>
      <c r="KR58" s="2" t="s">
        <v>1</v>
      </c>
      <c r="KS58" s="2" t="s">
        <v>1</v>
      </c>
      <c r="KT58" s="2" t="s">
        <v>1</v>
      </c>
      <c r="KU58" s="2" t="s">
        <v>1</v>
      </c>
      <c r="KV58" s="2" t="s">
        <v>1</v>
      </c>
      <c r="KW58" s="2" t="s">
        <v>1</v>
      </c>
      <c r="KX58" s="2" t="s">
        <v>1</v>
      </c>
      <c r="KY58" s="2" t="s">
        <v>1</v>
      </c>
      <c r="KZ58" s="2" t="s">
        <v>1</v>
      </c>
      <c r="LA58" s="2" t="s">
        <v>1</v>
      </c>
      <c r="LB58" s="2" t="s">
        <v>1</v>
      </c>
      <c r="LC58" s="2" t="s">
        <v>1</v>
      </c>
      <c r="LD58" s="2" t="s">
        <v>1</v>
      </c>
      <c r="LE58" s="2" t="s">
        <v>1</v>
      </c>
      <c r="LF58" s="2" t="s">
        <v>1</v>
      </c>
      <c r="LG58" s="2" t="s">
        <v>1</v>
      </c>
    </row>
    <row r="59" spans="1:319" x14ac:dyDescent="0.3">
      <c r="A59" s="2" t="s">
        <v>53</v>
      </c>
      <c r="B59" s="2">
        <v>46</v>
      </c>
      <c r="C59" s="23">
        <f t="shared" si="63"/>
        <v>363569.81000000006</v>
      </c>
      <c r="D59" s="23">
        <f t="shared" si="64"/>
        <v>1133018.1200000001</v>
      </c>
      <c r="E59" s="23">
        <f t="shared" si="65"/>
        <v>24630.828695652177</v>
      </c>
      <c r="F59" s="23">
        <f t="shared" si="66"/>
        <v>713521.75</v>
      </c>
      <c r="G59" s="23">
        <f t="shared" si="67"/>
        <v>335475.37</v>
      </c>
      <c r="H59" s="23">
        <f t="shared" si="68"/>
        <v>0</v>
      </c>
      <c r="I59" s="23">
        <f t="shared" si="69"/>
        <v>84021</v>
      </c>
      <c r="J59" s="23">
        <f t="shared" si="70"/>
        <v>1826.5434782608695</v>
      </c>
      <c r="K59" s="23">
        <f t="shared" si="71"/>
        <v>84021</v>
      </c>
      <c r="L59" s="23">
        <f t="shared" si="72"/>
        <v>0</v>
      </c>
      <c r="M59" s="23">
        <f t="shared" si="73"/>
        <v>335475.37</v>
      </c>
      <c r="N59" s="23">
        <f t="shared" si="74"/>
        <v>15511.342391304348</v>
      </c>
      <c r="O59" s="23">
        <f t="shared" si="75"/>
        <v>150676.97999999998</v>
      </c>
      <c r="P59" s="23">
        <f t="shared" si="76"/>
        <v>116358.87</v>
      </c>
      <c r="Q59" s="23">
        <f t="shared" si="77"/>
        <v>263748.78999999998</v>
      </c>
      <c r="R59" s="23">
        <f t="shared" si="78"/>
        <v>681045.2</v>
      </c>
      <c r="S59" s="23">
        <f t="shared" si="79"/>
        <v>14805.330434782607</v>
      </c>
      <c r="T59" s="23">
        <f t="shared" si="80"/>
        <v>32476.550000000047</v>
      </c>
      <c r="U59" s="7">
        <f t="shared" si="81"/>
        <v>4.5515851478949376E-2</v>
      </c>
      <c r="V59" s="23">
        <f t="shared" si="82"/>
        <v>23</v>
      </c>
      <c r="W59" s="23">
        <f t="shared" si="83"/>
        <v>29884</v>
      </c>
      <c r="X59" s="23">
        <f t="shared" si="84"/>
        <v>2569.5500000000002</v>
      </c>
      <c r="Y59" s="23">
        <f t="shared" si="85"/>
        <v>0</v>
      </c>
      <c r="Z59" s="23">
        <f t="shared" si="86"/>
        <v>0</v>
      </c>
      <c r="AA59" s="23">
        <f t="shared" si="87"/>
        <v>150260.56</v>
      </c>
      <c r="AB59" s="23">
        <f t="shared" si="88"/>
        <v>769448.31</v>
      </c>
      <c r="AC59" s="23">
        <f t="shared" si="89"/>
        <v>16727.137173913045</v>
      </c>
      <c r="AD59" s="23">
        <f t="shared" si="90"/>
        <v>769448.31</v>
      </c>
      <c r="AE59" s="23">
        <f t="shared" si="91"/>
        <v>16727.137173913045</v>
      </c>
      <c r="AF59" s="23">
        <f t="shared" si="92"/>
        <v>229643</v>
      </c>
      <c r="AG59" s="23">
        <f t="shared" si="93"/>
        <v>4992.239130434783</v>
      </c>
      <c r="AH59" s="23">
        <f t="shared" si="94"/>
        <v>736347.31</v>
      </c>
      <c r="AI59" s="23">
        <f t="shared" si="95"/>
        <v>490</v>
      </c>
      <c r="AJ59" s="23">
        <f t="shared" si="96"/>
        <v>12343</v>
      </c>
      <c r="AK59" s="23">
        <f t="shared" si="97"/>
        <v>0</v>
      </c>
      <c r="AL59" s="23">
        <f t="shared" si="98"/>
        <v>0</v>
      </c>
      <c r="AM59" s="23">
        <f t="shared" si="99"/>
        <v>0</v>
      </c>
      <c r="AN59" s="23">
        <f t="shared" si="100"/>
        <v>0</v>
      </c>
      <c r="AO59" s="2">
        <v>133488.68</v>
      </c>
      <c r="AP59" s="2">
        <v>4616.22</v>
      </c>
      <c r="AQ59" s="2">
        <v>12572.08</v>
      </c>
      <c r="AR59" s="2" t="s">
        <v>1</v>
      </c>
      <c r="AS59" s="2">
        <v>116358.87</v>
      </c>
      <c r="AT59" s="2">
        <v>0</v>
      </c>
      <c r="AU59" s="2" t="s">
        <v>1</v>
      </c>
      <c r="AV59" s="2">
        <v>263748.78999999998</v>
      </c>
      <c r="AX59" s="2" t="s">
        <v>1</v>
      </c>
      <c r="AY59" s="2" t="s">
        <v>1</v>
      </c>
      <c r="AZ59" s="2" t="s">
        <v>1</v>
      </c>
      <c r="BA59" s="2" t="s">
        <v>1</v>
      </c>
      <c r="BB59" s="2">
        <v>23</v>
      </c>
      <c r="BC59" s="2" t="s">
        <v>1</v>
      </c>
      <c r="BD59" s="2">
        <v>0</v>
      </c>
      <c r="BE59" s="2" t="s">
        <v>1</v>
      </c>
      <c r="BF59" s="2">
        <v>29034</v>
      </c>
      <c r="BG59" s="2">
        <v>850</v>
      </c>
      <c r="BH59" s="2" t="s">
        <v>1</v>
      </c>
      <c r="BI59" s="2" t="s">
        <v>1</v>
      </c>
      <c r="BJ59" s="2" t="s">
        <v>1</v>
      </c>
      <c r="BK59" s="2" t="s">
        <v>1</v>
      </c>
      <c r="BL59" s="2" t="s">
        <v>1</v>
      </c>
      <c r="BM59" s="2" t="s">
        <v>1</v>
      </c>
      <c r="BN59" s="2" t="s">
        <v>1</v>
      </c>
      <c r="BO59" s="2" t="s">
        <v>1</v>
      </c>
      <c r="BP59" s="2">
        <v>2569.5500000000002</v>
      </c>
      <c r="BQ59" s="2" t="s">
        <v>1</v>
      </c>
      <c r="BR59" s="2" t="s">
        <v>1</v>
      </c>
      <c r="BS59" s="2" t="s">
        <v>1</v>
      </c>
      <c r="BT59" s="2" t="s">
        <v>1</v>
      </c>
      <c r="BX59" s="2" t="s">
        <v>1</v>
      </c>
      <c r="BY59" s="2">
        <v>150260.56</v>
      </c>
      <c r="BZ59" s="2" t="s">
        <v>1</v>
      </c>
      <c r="CA59" s="2">
        <v>316413.8</v>
      </c>
      <c r="CB59" s="2" t="s">
        <v>1</v>
      </c>
      <c r="CC59" s="2" t="s">
        <v>1</v>
      </c>
      <c r="CD59" s="2" t="s">
        <v>1</v>
      </c>
      <c r="CE59" s="2" t="s">
        <v>1</v>
      </c>
      <c r="CF59" s="2" t="s">
        <v>1</v>
      </c>
      <c r="CG59" s="2">
        <v>0</v>
      </c>
      <c r="CH59" s="2">
        <v>15000</v>
      </c>
      <c r="CI59" s="2" t="s">
        <v>1</v>
      </c>
      <c r="CJ59" s="2" t="s">
        <v>1</v>
      </c>
      <c r="CK59" s="2">
        <v>4061.57</v>
      </c>
      <c r="CL59" s="2" t="s">
        <v>1</v>
      </c>
      <c r="CM59" s="2" t="s">
        <v>1</v>
      </c>
      <c r="CN59" s="2" t="s">
        <v>1</v>
      </c>
      <c r="CO59" s="2" t="s">
        <v>1</v>
      </c>
      <c r="CP59" s="2" t="s">
        <v>1</v>
      </c>
      <c r="CQ59" s="2" t="s">
        <v>1</v>
      </c>
      <c r="CR59" s="2" t="s">
        <v>1</v>
      </c>
      <c r="CS59" s="2" t="s">
        <v>1</v>
      </c>
      <c r="CT59" s="2" t="s">
        <v>1</v>
      </c>
      <c r="CU59" s="2" t="s">
        <v>1</v>
      </c>
      <c r="CV59" s="2" t="s">
        <v>1</v>
      </c>
      <c r="CW59" s="2" t="s">
        <v>1</v>
      </c>
      <c r="CX59" s="2" t="s">
        <v>1</v>
      </c>
      <c r="CY59" s="2" t="s">
        <v>1</v>
      </c>
      <c r="CZ59" s="2" t="s">
        <v>1</v>
      </c>
      <c r="DA59" s="2" t="s">
        <v>1</v>
      </c>
      <c r="DB59" s="2" t="s">
        <v>1</v>
      </c>
      <c r="DC59" s="2" t="s">
        <v>1</v>
      </c>
      <c r="DD59" s="2" t="s">
        <v>1</v>
      </c>
      <c r="DE59" s="2" t="s">
        <v>1</v>
      </c>
      <c r="DF59" s="2" t="s">
        <v>1</v>
      </c>
      <c r="DG59" s="2" t="s">
        <v>1</v>
      </c>
      <c r="DH59" s="2" t="s">
        <v>1</v>
      </c>
      <c r="DI59" s="2" t="s">
        <v>1</v>
      </c>
      <c r="DJ59" s="2" t="s">
        <v>1</v>
      </c>
      <c r="DK59" s="2" t="s">
        <v>1</v>
      </c>
      <c r="DL59" s="2" t="s">
        <v>1</v>
      </c>
      <c r="DM59" s="2" t="s">
        <v>1</v>
      </c>
      <c r="DN59" s="2">
        <v>0</v>
      </c>
      <c r="DO59" s="2" t="s">
        <v>1</v>
      </c>
      <c r="DP59" s="2" t="s">
        <v>1</v>
      </c>
      <c r="DQ59" s="2" t="s">
        <v>1</v>
      </c>
      <c r="DR59" s="2" t="s">
        <v>1</v>
      </c>
      <c r="DS59" s="2" t="s">
        <v>1</v>
      </c>
      <c r="DT59" s="2" t="s">
        <v>1</v>
      </c>
      <c r="DU59" s="2" t="s">
        <v>1</v>
      </c>
      <c r="DV59" s="2" t="s">
        <v>1</v>
      </c>
      <c r="DW59" s="2" t="s">
        <v>1</v>
      </c>
      <c r="DX59" s="2" t="s">
        <v>1</v>
      </c>
      <c r="DY59" s="2">
        <v>29621</v>
      </c>
      <c r="DZ59" s="2">
        <v>54400</v>
      </c>
      <c r="EA59" s="2" t="s">
        <v>1</v>
      </c>
      <c r="EB59" s="2" t="s">
        <v>1</v>
      </c>
      <c r="EC59" s="2" t="s">
        <v>1</v>
      </c>
      <c r="ED59" s="2" t="s">
        <v>1</v>
      </c>
      <c r="EE59" s="2" t="s">
        <v>1</v>
      </c>
      <c r="EF59" s="2" t="s">
        <v>1</v>
      </c>
      <c r="EG59" s="2" t="s">
        <v>1</v>
      </c>
      <c r="EH59" s="2" t="s">
        <v>1</v>
      </c>
      <c r="EI59" s="2" t="s">
        <v>1</v>
      </c>
      <c r="EJ59" s="2" t="s">
        <v>1</v>
      </c>
      <c r="EK59" s="2" t="s">
        <v>1</v>
      </c>
      <c r="EL59" s="2" t="s">
        <v>1</v>
      </c>
      <c r="EM59" s="2" t="s">
        <v>1</v>
      </c>
      <c r="EN59" s="2" t="s">
        <v>1</v>
      </c>
      <c r="EO59" s="2" t="s">
        <v>1</v>
      </c>
      <c r="EP59" s="2" t="s">
        <v>1</v>
      </c>
      <c r="EQ59" s="2" t="s">
        <v>1</v>
      </c>
      <c r="ER59" s="2" t="s">
        <v>1</v>
      </c>
      <c r="ES59" s="2" t="s">
        <v>1</v>
      </c>
      <c r="ET59" s="2" t="s">
        <v>1</v>
      </c>
      <c r="EU59" s="2" t="s">
        <v>1</v>
      </c>
      <c r="EV59" s="2" t="s">
        <v>1</v>
      </c>
      <c r="EW59" s="2" t="s">
        <v>1</v>
      </c>
      <c r="EX59" s="2" t="s">
        <v>1</v>
      </c>
      <c r="EY59" s="2" t="s">
        <v>1</v>
      </c>
      <c r="EZ59" s="2" t="s">
        <v>1</v>
      </c>
      <c r="FA59" s="2" t="s">
        <v>1</v>
      </c>
      <c r="FB59" s="2" t="s">
        <v>1</v>
      </c>
      <c r="FC59" s="2" t="s">
        <v>1</v>
      </c>
      <c r="FD59" s="2" t="s">
        <v>1</v>
      </c>
      <c r="FE59" s="2">
        <v>90995</v>
      </c>
      <c r="FF59" s="2">
        <v>127200</v>
      </c>
      <c r="FG59" s="2" t="s">
        <v>1</v>
      </c>
      <c r="FH59" s="2" t="s">
        <v>1</v>
      </c>
      <c r="FI59" s="2" t="s">
        <v>1</v>
      </c>
      <c r="FJ59" s="2">
        <v>11448</v>
      </c>
      <c r="FK59" s="2" t="s">
        <v>1</v>
      </c>
      <c r="FL59" s="2" t="s">
        <v>1</v>
      </c>
      <c r="FM59" s="2" t="s">
        <v>1</v>
      </c>
      <c r="FN59" s="2" t="s">
        <v>1</v>
      </c>
      <c r="FO59" s="2" t="s">
        <v>1</v>
      </c>
      <c r="FP59" s="2" t="s">
        <v>1</v>
      </c>
      <c r="FQ59" s="2" t="s">
        <v>1</v>
      </c>
      <c r="FR59" s="2">
        <v>1670</v>
      </c>
      <c r="FS59" s="2">
        <v>1457</v>
      </c>
      <c r="FT59" s="2">
        <v>29920</v>
      </c>
      <c r="FU59" s="2" t="s">
        <v>1</v>
      </c>
      <c r="FV59" s="2">
        <v>66883.89</v>
      </c>
      <c r="FW59" s="2" t="s">
        <v>1</v>
      </c>
      <c r="FX59" s="2" t="s">
        <v>1</v>
      </c>
      <c r="FY59" s="2" t="s">
        <v>1</v>
      </c>
      <c r="FZ59" s="2" t="s">
        <v>1</v>
      </c>
      <c r="GA59" s="2" t="s">
        <v>1</v>
      </c>
      <c r="GB59" s="2" t="s">
        <v>1</v>
      </c>
      <c r="GC59" s="2" t="s">
        <v>1</v>
      </c>
      <c r="GD59" s="2">
        <v>46445</v>
      </c>
      <c r="GE59" s="2" t="s">
        <v>1</v>
      </c>
      <c r="GF59" s="2">
        <v>2800</v>
      </c>
      <c r="GG59" s="2" t="s">
        <v>1</v>
      </c>
      <c r="GH59" s="2" t="s">
        <v>1</v>
      </c>
      <c r="GI59" s="2">
        <v>758</v>
      </c>
      <c r="GJ59" s="2">
        <v>27352.27</v>
      </c>
      <c r="GK59" s="2">
        <v>8578.6</v>
      </c>
      <c r="GL59" s="2" t="s">
        <v>1</v>
      </c>
      <c r="GM59" s="2" t="s">
        <v>1</v>
      </c>
      <c r="GN59" s="2" t="s">
        <v>1</v>
      </c>
      <c r="GO59" s="2">
        <v>0</v>
      </c>
      <c r="GP59" s="2">
        <v>2541</v>
      </c>
      <c r="GQ59" s="2">
        <v>314691.65000000002</v>
      </c>
      <c r="GR59" s="2">
        <v>0</v>
      </c>
      <c r="GS59" s="2">
        <v>0</v>
      </c>
      <c r="GT59" s="2">
        <v>327</v>
      </c>
      <c r="GU59" s="2">
        <v>3279.9</v>
      </c>
      <c r="GV59" s="2" t="s">
        <v>1</v>
      </c>
      <c r="GW59" s="2" t="s">
        <v>1</v>
      </c>
      <c r="GX59" s="2" t="s">
        <v>1</v>
      </c>
      <c r="GY59" s="2" t="s">
        <v>1</v>
      </c>
      <c r="GZ59" s="2" t="s">
        <v>1</v>
      </c>
      <c r="HA59" s="2" t="s">
        <v>1</v>
      </c>
      <c r="HB59" s="2" t="s">
        <v>1</v>
      </c>
      <c r="HC59" s="2" t="s">
        <v>1</v>
      </c>
      <c r="HD59" s="2" t="s">
        <v>1</v>
      </c>
      <c r="HE59" s="2" t="s">
        <v>1</v>
      </c>
      <c r="HF59" s="2">
        <v>490</v>
      </c>
      <c r="HG59" s="2" t="s">
        <v>1</v>
      </c>
      <c r="HH59" s="2" t="s">
        <v>1</v>
      </c>
      <c r="HI59" s="2" t="s">
        <v>1</v>
      </c>
      <c r="HJ59" s="2" t="s">
        <v>1</v>
      </c>
      <c r="HK59" s="2" t="s">
        <v>1</v>
      </c>
      <c r="HL59" s="2" t="s">
        <v>1</v>
      </c>
      <c r="HM59" s="2" t="s">
        <v>1</v>
      </c>
      <c r="HN59" s="2" t="s">
        <v>1</v>
      </c>
      <c r="HO59" s="2" t="s">
        <v>1</v>
      </c>
      <c r="HP59" s="2" t="s">
        <v>1</v>
      </c>
      <c r="HQ59" s="2" t="s">
        <v>1</v>
      </c>
      <c r="HR59" s="2">
        <v>2000</v>
      </c>
      <c r="HS59" s="2" t="s">
        <v>1</v>
      </c>
      <c r="HT59" s="2" t="s">
        <v>1</v>
      </c>
      <c r="HU59" s="2" t="s">
        <v>1</v>
      </c>
      <c r="HV59" s="2" t="s">
        <v>1</v>
      </c>
      <c r="HW59" s="2">
        <v>10343</v>
      </c>
      <c r="HX59" s="2" t="s">
        <v>1</v>
      </c>
      <c r="HY59" s="2" t="s">
        <v>1</v>
      </c>
      <c r="HZ59" s="2" t="s">
        <v>1</v>
      </c>
      <c r="IA59" s="2" t="s">
        <v>1</v>
      </c>
      <c r="IB59" s="2" t="s">
        <v>1</v>
      </c>
      <c r="IC59" s="2" t="s">
        <v>1</v>
      </c>
      <c r="ID59" s="2" t="s">
        <v>1</v>
      </c>
      <c r="IE59" s="2" t="s">
        <v>1</v>
      </c>
      <c r="IF59" s="2" t="s">
        <v>1</v>
      </c>
      <c r="IG59" s="2" t="s">
        <v>1</v>
      </c>
      <c r="IH59" s="2" t="s">
        <v>1</v>
      </c>
      <c r="II59" s="2" t="s">
        <v>1</v>
      </c>
      <c r="IJ59" s="2" t="s">
        <v>1</v>
      </c>
      <c r="IK59" s="2">
        <v>0</v>
      </c>
      <c r="IL59" s="2" t="s">
        <v>1</v>
      </c>
      <c r="IM59" s="2" t="s">
        <v>1</v>
      </c>
      <c r="IN59" s="2" t="s">
        <v>1</v>
      </c>
      <c r="IO59" s="2">
        <v>20268</v>
      </c>
      <c r="IP59" s="2" t="s">
        <v>1</v>
      </c>
      <c r="IQ59" s="2" t="s">
        <v>1</v>
      </c>
      <c r="IR59" s="2" t="s">
        <v>1</v>
      </c>
      <c r="IS59" s="2" t="s">
        <v>1</v>
      </c>
      <c r="IT59" s="2" t="s">
        <v>1</v>
      </c>
      <c r="IU59" s="2" t="s">
        <v>1</v>
      </c>
      <c r="IV59" s="2" t="s">
        <v>1</v>
      </c>
      <c r="IW59" s="2" t="s">
        <v>1</v>
      </c>
      <c r="IX59" s="2" t="s">
        <v>1</v>
      </c>
      <c r="IY59" s="2" t="s">
        <v>1</v>
      </c>
      <c r="IZ59" s="2" t="s">
        <v>1</v>
      </c>
      <c r="JA59" s="2" t="s">
        <v>1</v>
      </c>
      <c r="JB59" s="2" t="s">
        <v>1</v>
      </c>
      <c r="JC59" s="2" t="s">
        <v>1</v>
      </c>
      <c r="JD59" s="2" t="s">
        <v>1</v>
      </c>
      <c r="JE59" s="2" t="s">
        <v>1</v>
      </c>
      <c r="JF59" s="2" t="s">
        <v>1</v>
      </c>
      <c r="JG59" s="2" t="s">
        <v>1</v>
      </c>
      <c r="JH59" s="2" t="s">
        <v>1</v>
      </c>
      <c r="JI59" s="2" t="s">
        <v>1</v>
      </c>
      <c r="JJ59" s="2" t="s">
        <v>1</v>
      </c>
      <c r="JK59" s="2" t="s">
        <v>1</v>
      </c>
      <c r="JL59" s="2" t="s">
        <v>1</v>
      </c>
      <c r="JM59" s="2" t="s">
        <v>1</v>
      </c>
      <c r="JN59" s="2" t="s">
        <v>1</v>
      </c>
      <c r="JO59" s="2" t="s">
        <v>1</v>
      </c>
      <c r="JP59" s="2" t="s">
        <v>1</v>
      </c>
      <c r="JQ59" s="2" t="s">
        <v>1</v>
      </c>
      <c r="JR59" s="2" t="s">
        <v>1</v>
      </c>
      <c r="JS59" s="2" t="s">
        <v>1</v>
      </c>
      <c r="JT59" s="2" t="s">
        <v>1</v>
      </c>
      <c r="JU59" s="2" t="s">
        <v>1</v>
      </c>
      <c r="JV59" s="2" t="s">
        <v>1</v>
      </c>
      <c r="JW59" s="2" t="s">
        <v>1</v>
      </c>
      <c r="JX59" s="2" t="s">
        <v>1</v>
      </c>
      <c r="JY59" s="2" t="s">
        <v>1</v>
      </c>
      <c r="JZ59" s="2" t="s">
        <v>1</v>
      </c>
      <c r="KA59" s="2" t="s">
        <v>1</v>
      </c>
      <c r="KB59" s="2" t="s">
        <v>1</v>
      </c>
      <c r="KC59" s="2" t="s">
        <v>1</v>
      </c>
      <c r="KD59" s="2" t="s">
        <v>1</v>
      </c>
      <c r="KE59" s="2" t="s">
        <v>1</v>
      </c>
      <c r="KF59" s="2" t="s">
        <v>1</v>
      </c>
      <c r="KG59" s="2" t="s">
        <v>1</v>
      </c>
      <c r="KH59" s="2" t="s">
        <v>1</v>
      </c>
      <c r="KI59" s="2" t="s">
        <v>1</v>
      </c>
      <c r="KJ59" s="2" t="s">
        <v>1</v>
      </c>
      <c r="KK59" s="2" t="s">
        <v>1</v>
      </c>
      <c r="KL59" s="2" t="s">
        <v>1</v>
      </c>
      <c r="KM59" s="2" t="s">
        <v>1</v>
      </c>
      <c r="KN59" s="2" t="s">
        <v>1</v>
      </c>
      <c r="KO59" s="2" t="s">
        <v>1</v>
      </c>
      <c r="KP59" s="2" t="s">
        <v>1</v>
      </c>
      <c r="KQ59" s="2" t="s">
        <v>1</v>
      </c>
      <c r="KR59" s="2" t="s">
        <v>1</v>
      </c>
      <c r="KS59" s="2" t="s">
        <v>1</v>
      </c>
      <c r="KT59" s="2" t="s">
        <v>1</v>
      </c>
      <c r="KU59" s="2" t="s">
        <v>1</v>
      </c>
      <c r="KV59" s="2" t="s">
        <v>1</v>
      </c>
      <c r="KW59" s="2" t="s">
        <v>1</v>
      </c>
      <c r="KX59" s="2" t="s">
        <v>1</v>
      </c>
      <c r="KY59" s="2" t="s">
        <v>1</v>
      </c>
      <c r="KZ59" s="2" t="s">
        <v>1</v>
      </c>
      <c r="LA59" s="2" t="s">
        <v>1</v>
      </c>
      <c r="LB59" s="2" t="s">
        <v>1</v>
      </c>
      <c r="LC59" s="2" t="s">
        <v>1</v>
      </c>
      <c r="LD59" s="2" t="s">
        <v>1</v>
      </c>
      <c r="LE59" s="2" t="s">
        <v>1</v>
      </c>
      <c r="LF59" s="2" t="s">
        <v>1</v>
      </c>
      <c r="LG59" s="2" t="s">
        <v>1</v>
      </c>
    </row>
    <row r="60" spans="1:319" x14ac:dyDescent="0.3">
      <c r="A60" s="2" t="s">
        <v>55</v>
      </c>
      <c r="B60" s="2">
        <v>998</v>
      </c>
      <c r="C60" s="23">
        <f t="shared" si="63"/>
        <v>3179048.6300000008</v>
      </c>
      <c r="D60" s="23">
        <f t="shared" si="64"/>
        <v>14985484.200000001</v>
      </c>
      <c r="E60" s="23">
        <f t="shared" si="65"/>
        <v>15015.515230460924</v>
      </c>
      <c r="F60" s="23">
        <f t="shared" si="66"/>
        <v>10160258.790000001</v>
      </c>
      <c r="G60" s="23">
        <f t="shared" si="67"/>
        <v>2873311.41</v>
      </c>
      <c r="H60" s="23">
        <f t="shared" si="68"/>
        <v>143168</v>
      </c>
      <c r="I60" s="23">
        <f t="shared" si="69"/>
        <v>1808746</v>
      </c>
      <c r="J60" s="23">
        <f t="shared" si="70"/>
        <v>1812.370741482966</v>
      </c>
      <c r="K60" s="23">
        <f t="shared" si="71"/>
        <v>1808746</v>
      </c>
      <c r="L60" s="23">
        <f t="shared" si="72"/>
        <v>0</v>
      </c>
      <c r="M60" s="23">
        <f t="shared" si="73"/>
        <v>2840034.46</v>
      </c>
      <c r="N60" s="23">
        <f t="shared" si="74"/>
        <v>10180.620030060121</v>
      </c>
      <c r="O60" s="23">
        <f t="shared" si="75"/>
        <v>2457124.65</v>
      </c>
      <c r="P60" s="23">
        <f t="shared" si="76"/>
        <v>2308027.0499999998</v>
      </c>
      <c r="Q60" s="23">
        <f t="shared" si="77"/>
        <v>4493312.63</v>
      </c>
      <c r="R60" s="23">
        <f t="shared" si="78"/>
        <v>10083766.489999998</v>
      </c>
      <c r="S60" s="23">
        <f t="shared" si="79"/>
        <v>10103.974438877754</v>
      </c>
      <c r="T60" s="23">
        <f t="shared" si="80"/>
        <v>76492.300000002608</v>
      </c>
      <c r="U60" s="7">
        <f t="shared" si="81"/>
        <v>7.5285779211931468E-3</v>
      </c>
      <c r="V60" s="23">
        <f t="shared" si="82"/>
        <v>794</v>
      </c>
      <c r="W60" s="23">
        <f t="shared" si="83"/>
        <v>25289</v>
      </c>
      <c r="X60" s="23">
        <f t="shared" si="84"/>
        <v>44519.3</v>
      </c>
      <c r="Y60" s="23">
        <f t="shared" si="85"/>
        <v>5890</v>
      </c>
      <c r="Z60" s="23">
        <f t="shared" si="86"/>
        <v>0</v>
      </c>
      <c r="AA60" s="23">
        <f t="shared" si="87"/>
        <v>825302.16</v>
      </c>
      <c r="AB60" s="23">
        <f t="shared" si="88"/>
        <v>11806435.57</v>
      </c>
      <c r="AC60" s="23">
        <f t="shared" si="89"/>
        <v>11830.095761523047</v>
      </c>
      <c r="AD60" s="23">
        <f t="shared" si="90"/>
        <v>9742923.8399999999</v>
      </c>
      <c r="AE60" s="23">
        <f t="shared" si="91"/>
        <v>9762.4487374749497</v>
      </c>
      <c r="AF60" s="23">
        <f t="shared" si="92"/>
        <v>1792144</v>
      </c>
      <c r="AG60" s="23">
        <f t="shared" si="93"/>
        <v>1795.7354709418837</v>
      </c>
      <c r="AH60" s="23">
        <f t="shared" si="94"/>
        <v>7787966.1500000004</v>
      </c>
      <c r="AI60" s="23">
        <f t="shared" si="95"/>
        <v>95401</v>
      </c>
      <c r="AJ60" s="23">
        <f t="shared" si="96"/>
        <v>1065883.8999999999</v>
      </c>
      <c r="AK60" s="23">
        <f t="shared" si="97"/>
        <v>2063511.73</v>
      </c>
      <c r="AL60" s="23">
        <f t="shared" si="98"/>
        <v>2067.6470240480962</v>
      </c>
      <c r="AM60" s="23">
        <f t="shared" si="99"/>
        <v>2057138.73</v>
      </c>
      <c r="AN60" s="23">
        <f t="shared" si="100"/>
        <v>0</v>
      </c>
      <c r="AO60" s="2">
        <v>2127365.5099999998</v>
      </c>
      <c r="AP60" s="2">
        <v>113404.87</v>
      </c>
      <c r="AQ60" s="2">
        <v>216354.27</v>
      </c>
      <c r="AR60" s="2" t="s">
        <v>1</v>
      </c>
      <c r="AS60" s="2">
        <v>1892497.05</v>
      </c>
      <c r="AT60" s="2">
        <v>415530</v>
      </c>
      <c r="AU60" s="2" t="s">
        <v>1</v>
      </c>
      <c r="AV60" s="2">
        <v>4493312.63</v>
      </c>
      <c r="AX60" s="2" t="s">
        <v>1</v>
      </c>
      <c r="AY60" s="2">
        <v>0</v>
      </c>
      <c r="AZ60" s="2" t="s">
        <v>1</v>
      </c>
      <c r="BA60" s="2">
        <v>794</v>
      </c>
      <c r="BB60" s="2" t="s">
        <v>1</v>
      </c>
      <c r="BC60" s="2" t="s">
        <v>1</v>
      </c>
      <c r="BD60" s="2" t="s">
        <v>1</v>
      </c>
      <c r="BE60" s="2" t="s">
        <v>1</v>
      </c>
      <c r="BF60" s="2" t="s">
        <v>1</v>
      </c>
      <c r="BG60" s="2">
        <v>21989</v>
      </c>
      <c r="BH60" s="2" t="s">
        <v>1</v>
      </c>
      <c r="BI60" s="2">
        <v>2700</v>
      </c>
      <c r="BJ60" s="2">
        <v>600</v>
      </c>
      <c r="BK60" s="2" t="s">
        <v>1</v>
      </c>
      <c r="BL60" s="2" t="s">
        <v>1</v>
      </c>
      <c r="BM60" s="2" t="s">
        <v>1</v>
      </c>
      <c r="BN60" s="2" t="s">
        <v>1</v>
      </c>
      <c r="BO60" s="2" t="s">
        <v>1</v>
      </c>
      <c r="BP60" s="2">
        <v>44519.3</v>
      </c>
      <c r="BQ60" s="2" t="s">
        <v>1</v>
      </c>
      <c r="BR60" s="2" t="s">
        <v>1</v>
      </c>
      <c r="BS60" s="2" t="s">
        <v>1</v>
      </c>
      <c r="BT60" s="2">
        <v>5890</v>
      </c>
      <c r="BX60" s="2" t="s">
        <v>1</v>
      </c>
      <c r="BY60" s="2">
        <v>825302.16</v>
      </c>
      <c r="BZ60" s="2" t="s">
        <v>1</v>
      </c>
      <c r="CA60" s="2">
        <v>2261233.1800000002</v>
      </c>
      <c r="CB60" s="2">
        <v>82</v>
      </c>
      <c r="CC60" s="2">
        <v>3239</v>
      </c>
      <c r="CD60" s="2" t="s">
        <v>1</v>
      </c>
      <c r="CE60" s="2" t="s">
        <v>1</v>
      </c>
      <c r="CF60" s="2" t="s">
        <v>1</v>
      </c>
      <c r="CG60" s="2">
        <v>88629.5</v>
      </c>
      <c r="CH60" s="2">
        <v>260645</v>
      </c>
      <c r="CI60" s="2">
        <v>3116</v>
      </c>
      <c r="CJ60" s="2">
        <v>11404</v>
      </c>
      <c r="CK60" s="2">
        <v>65685.78</v>
      </c>
      <c r="CL60" s="2">
        <v>126000</v>
      </c>
      <c r="CM60" s="2" t="s">
        <v>1</v>
      </c>
      <c r="CN60" s="2">
        <v>20000</v>
      </c>
      <c r="CO60" s="2" t="s">
        <v>1</v>
      </c>
      <c r="CP60" s="2" t="s">
        <v>1</v>
      </c>
      <c r="CQ60" s="2" t="s">
        <v>1</v>
      </c>
      <c r="CR60" s="2" t="s">
        <v>1</v>
      </c>
      <c r="CS60" s="2" t="s">
        <v>1</v>
      </c>
      <c r="CT60" s="2" t="s">
        <v>1</v>
      </c>
      <c r="CU60" s="2" t="s">
        <v>1</v>
      </c>
      <c r="CV60" s="2" t="s">
        <v>1</v>
      </c>
      <c r="CW60" s="2" t="s">
        <v>1</v>
      </c>
      <c r="CX60" s="2" t="s">
        <v>1</v>
      </c>
      <c r="CY60" s="2" t="s">
        <v>1</v>
      </c>
      <c r="CZ60" s="2" t="s">
        <v>1</v>
      </c>
      <c r="DA60" s="2">
        <v>33276.949999999997</v>
      </c>
      <c r="DB60" s="2" t="s">
        <v>1</v>
      </c>
      <c r="DC60" s="2" t="s">
        <v>1</v>
      </c>
      <c r="DD60" s="2" t="s">
        <v>1</v>
      </c>
      <c r="DE60" s="2" t="s">
        <v>1</v>
      </c>
      <c r="DF60" s="2" t="s">
        <v>1</v>
      </c>
      <c r="DG60" s="2" t="s">
        <v>1</v>
      </c>
      <c r="DH60" s="2" t="s">
        <v>1</v>
      </c>
      <c r="DI60" s="2" t="s">
        <v>1</v>
      </c>
      <c r="DJ60" s="2" t="s">
        <v>1</v>
      </c>
      <c r="DK60" s="2" t="s">
        <v>1</v>
      </c>
      <c r="DL60" s="2" t="s">
        <v>1</v>
      </c>
      <c r="DM60" s="2" t="s">
        <v>1</v>
      </c>
      <c r="DN60" s="2">
        <v>143168</v>
      </c>
      <c r="DO60" s="2" t="s">
        <v>1</v>
      </c>
      <c r="DP60" s="2" t="s">
        <v>1</v>
      </c>
      <c r="DQ60" s="2" t="s">
        <v>1</v>
      </c>
      <c r="DR60" s="2" t="s">
        <v>1</v>
      </c>
      <c r="DS60" s="2" t="s">
        <v>1</v>
      </c>
      <c r="DT60" s="2" t="s">
        <v>1</v>
      </c>
      <c r="DU60" s="2" t="s">
        <v>1</v>
      </c>
      <c r="DV60" s="2" t="s">
        <v>1</v>
      </c>
      <c r="DW60" s="2" t="s">
        <v>1</v>
      </c>
      <c r="DX60" s="2" t="s">
        <v>1</v>
      </c>
      <c r="DY60" s="2">
        <v>160173</v>
      </c>
      <c r="DZ60" s="2">
        <v>173800</v>
      </c>
      <c r="EA60" s="2" t="s">
        <v>1</v>
      </c>
      <c r="EB60" s="2">
        <v>1457973</v>
      </c>
      <c r="EC60" s="2" t="s">
        <v>1</v>
      </c>
      <c r="ED60" s="2" t="s">
        <v>1</v>
      </c>
      <c r="EE60" s="2" t="s">
        <v>1</v>
      </c>
      <c r="EF60" s="2">
        <v>16800</v>
      </c>
      <c r="EG60" s="2" t="s">
        <v>1</v>
      </c>
      <c r="EH60" s="2" t="s">
        <v>1</v>
      </c>
      <c r="EI60" s="2" t="s">
        <v>1</v>
      </c>
      <c r="EJ60" s="2" t="s">
        <v>1</v>
      </c>
      <c r="EK60" s="2" t="s">
        <v>1</v>
      </c>
      <c r="EL60" s="2" t="s">
        <v>1</v>
      </c>
      <c r="EM60" s="2" t="s">
        <v>1</v>
      </c>
      <c r="EN60" s="2" t="s">
        <v>1</v>
      </c>
      <c r="EO60" s="2" t="s">
        <v>1</v>
      </c>
      <c r="EP60" s="2" t="s">
        <v>1</v>
      </c>
      <c r="EQ60" s="2" t="s">
        <v>1</v>
      </c>
      <c r="ER60" s="2" t="s">
        <v>1</v>
      </c>
      <c r="ES60" s="2" t="s">
        <v>1</v>
      </c>
      <c r="ET60" s="2" t="s">
        <v>1</v>
      </c>
      <c r="EU60" s="2" t="s">
        <v>1</v>
      </c>
      <c r="EV60" s="2" t="s">
        <v>1</v>
      </c>
      <c r="EW60" s="2" t="s">
        <v>1</v>
      </c>
      <c r="EX60" s="2" t="s">
        <v>1</v>
      </c>
      <c r="EY60" s="2" t="s">
        <v>1</v>
      </c>
      <c r="EZ60" s="2" t="s">
        <v>1</v>
      </c>
      <c r="FA60" s="2" t="s">
        <v>1</v>
      </c>
      <c r="FB60" s="2" t="s">
        <v>1</v>
      </c>
      <c r="FC60" s="2">
        <v>661894</v>
      </c>
      <c r="FD60" s="2">
        <v>5424</v>
      </c>
      <c r="FE60" s="2">
        <v>191326</v>
      </c>
      <c r="FF60" s="2">
        <v>535880</v>
      </c>
      <c r="FG60" s="2" t="s">
        <v>1</v>
      </c>
      <c r="FH60" s="2" t="s">
        <v>1</v>
      </c>
      <c r="FI60" s="2">
        <v>283499</v>
      </c>
      <c r="FJ60" s="2">
        <v>109133</v>
      </c>
      <c r="FK60" s="2">
        <v>3141</v>
      </c>
      <c r="FL60" s="2">
        <v>1847</v>
      </c>
      <c r="FM60" s="2" t="s">
        <v>1</v>
      </c>
      <c r="FN60" s="2" t="s">
        <v>1</v>
      </c>
      <c r="FO60" s="2" t="s">
        <v>1</v>
      </c>
      <c r="FP60" s="2">
        <v>1298</v>
      </c>
      <c r="FQ60" s="2" t="s">
        <v>1</v>
      </c>
      <c r="FR60" s="2">
        <v>0</v>
      </c>
      <c r="FS60" s="2">
        <v>15298</v>
      </c>
      <c r="FT60" s="2">
        <v>59520.23</v>
      </c>
      <c r="FU60" s="2" t="s">
        <v>1</v>
      </c>
      <c r="FV60" s="2">
        <v>331051.96999999997</v>
      </c>
      <c r="FW60" s="2" t="s">
        <v>1</v>
      </c>
      <c r="FX60" s="2" t="s">
        <v>1</v>
      </c>
      <c r="FY60" s="2" t="s">
        <v>1</v>
      </c>
      <c r="FZ60" s="2" t="s">
        <v>1</v>
      </c>
      <c r="GA60" s="2">
        <v>0</v>
      </c>
      <c r="GB60" s="2" t="s">
        <v>1</v>
      </c>
      <c r="GC60" s="2">
        <v>45887</v>
      </c>
      <c r="GD60" s="2">
        <v>523965</v>
      </c>
      <c r="GE60" s="2" t="s">
        <v>1</v>
      </c>
      <c r="GF60" s="2">
        <v>125796</v>
      </c>
      <c r="GG60" s="2" t="s">
        <v>1</v>
      </c>
      <c r="GH60" s="2" t="s">
        <v>1</v>
      </c>
      <c r="GI60" s="2">
        <v>2809</v>
      </c>
      <c r="GJ60" s="2">
        <v>32739.599999999999</v>
      </c>
      <c r="GK60" s="2">
        <v>116509</v>
      </c>
      <c r="GL60" s="2">
        <v>127</v>
      </c>
      <c r="GM60" s="2" t="s">
        <v>1</v>
      </c>
      <c r="GN60" s="2" t="s">
        <v>1</v>
      </c>
      <c r="GO60" s="2">
        <v>12744</v>
      </c>
      <c r="GP60" s="2" t="s">
        <v>1</v>
      </c>
      <c r="GQ60" s="2">
        <v>1713899.67</v>
      </c>
      <c r="GR60" s="2">
        <v>2952227.68</v>
      </c>
      <c r="GS60" s="2">
        <v>18150</v>
      </c>
      <c r="GT60" s="2">
        <v>28544</v>
      </c>
      <c r="GU60" s="2">
        <v>14506</v>
      </c>
      <c r="GV60" s="2">
        <v>750</v>
      </c>
      <c r="GW60" s="2" t="s">
        <v>1</v>
      </c>
      <c r="GX60" s="2" t="s">
        <v>1</v>
      </c>
      <c r="GY60" s="2" t="s">
        <v>1</v>
      </c>
      <c r="GZ60" s="2" t="s">
        <v>1</v>
      </c>
      <c r="HA60" s="2" t="s">
        <v>1</v>
      </c>
      <c r="HB60" s="2" t="s">
        <v>1</v>
      </c>
      <c r="HC60" s="2" t="s">
        <v>1</v>
      </c>
      <c r="HD60" s="2" t="s">
        <v>1</v>
      </c>
      <c r="HE60" s="2">
        <v>23585</v>
      </c>
      <c r="HF60" s="2">
        <v>53940</v>
      </c>
      <c r="HG60" s="2">
        <v>17876</v>
      </c>
      <c r="HH60" s="2" t="s">
        <v>1</v>
      </c>
      <c r="HI60" s="2" t="s">
        <v>1</v>
      </c>
      <c r="HJ60" s="2" t="s">
        <v>1</v>
      </c>
      <c r="HK60" s="2" t="s">
        <v>1</v>
      </c>
      <c r="HL60" s="2" t="s">
        <v>1</v>
      </c>
      <c r="HM60" s="2" t="s">
        <v>1</v>
      </c>
      <c r="HN60" s="2">
        <v>186443</v>
      </c>
      <c r="HO60" s="2">
        <v>10000</v>
      </c>
      <c r="HP60" s="2" t="s">
        <v>1</v>
      </c>
      <c r="HQ60" s="2" t="s">
        <v>1</v>
      </c>
      <c r="HR60" s="2">
        <v>20257</v>
      </c>
      <c r="HS60" s="2" t="s">
        <v>1</v>
      </c>
      <c r="HT60" s="2" t="s">
        <v>1</v>
      </c>
      <c r="HU60" s="2" t="s">
        <v>1</v>
      </c>
      <c r="HV60" s="2" t="s">
        <v>1</v>
      </c>
      <c r="HW60" s="2">
        <v>179183.9</v>
      </c>
      <c r="HX60" s="2" t="s">
        <v>1</v>
      </c>
      <c r="HY60" s="2" t="s">
        <v>1</v>
      </c>
      <c r="HZ60" s="2" t="s">
        <v>1</v>
      </c>
      <c r="IA60" s="2">
        <v>0</v>
      </c>
      <c r="IB60" s="2">
        <v>650000</v>
      </c>
      <c r="IC60" s="2" t="s">
        <v>1</v>
      </c>
      <c r="ID60" s="2" t="s">
        <v>1</v>
      </c>
      <c r="IE60" s="2" t="s">
        <v>1</v>
      </c>
      <c r="IF60" s="2" t="s">
        <v>1</v>
      </c>
      <c r="IG60" s="2">
        <v>20000</v>
      </c>
      <c r="IH60" s="2" t="s">
        <v>1</v>
      </c>
      <c r="II60" s="2" t="s">
        <v>1</v>
      </c>
      <c r="IJ60" s="2" t="s">
        <v>1</v>
      </c>
      <c r="IK60" s="2">
        <v>662769.79</v>
      </c>
      <c r="IL60" s="2" t="s">
        <v>1</v>
      </c>
      <c r="IM60" s="2">
        <v>76563</v>
      </c>
      <c r="IN60" s="2" t="s">
        <v>1</v>
      </c>
      <c r="IO60" s="2" t="s">
        <v>1</v>
      </c>
      <c r="IP60" s="2" t="s">
        <v>1</v>
      </c>
      <c r="IQ60" s="2" t="s">
        <v>1</v>
      </c>
      <c r="IR60" s="2" t="s">
        <v>1</v>
      </c>
      <c r="IS60" s="2" t="s">
        <v>1</v>
      </c>
      <c r="IT60" s="2" t="s">
        <v>1</v>
      </c>
      <c r="IU60" s="2">
        <v>0</v>
      </c>
      <c r="IV60" s="2" t="s">
        <v>1</v>
      </c>
      <c r="IW60" s="2" t="s">
        <v>1</v>
      </c>
      <c r="IX60" s="2" t="s">
        <v>1</v>
      </c>
      <c r="IY60" s="2" t="s">
        <v>1</v>
      </c>
      <c r="IZ60" s="2" t="s">
        <v>1</v>
      </c>
      <c r="JA60" s="2">
        <v>54340</v>
      </c>
      <c r="JB60" s="2" t="s">
        <v>1</v>
      </c>
      <c r="JC60" s="2" t="s">
        <v>1</v>
      </c>
      <c r="JD60" s="2" t="s">
        <v>1</v>
      </c>
      <c r="JE60" s="2" t="s">
        <v>1</v>
      </c>
      <c r="JF60" s="2" t="s">
        <v>1</v>
      </c>
      <c r="JG60" s="2" t="s">
        <v>1</v>
      </c>
      <c r="JH60" s="2" t="s">
        <v>1</v>
      </c>
      <c r="JI60" s="2" t="s">
        <v>1</v>
      </c>
      <c r="JJ60" s="2" t="s">
        <v>1</v>
      </c>
      <c r="JK60" s="2" t="s">
        <v>1</v>
      </c>
      <c r="JL60" s="2" t="s">
        <v>1</v>
      </c>
      <c r="JM60" s="2" t="s">
        <v>1</v>
      </c>
      <c r="JN60" s="2" t="s">
        <v>1</v>
      </c>
      <c r="JO60" s="2">
        <v>0</v>
      </c>
      <c r="JP60" s="2" t="s">
        <v>1</v>
      </c>
      <c r="JQ60" s="2">
        <v>6373</v>
      </c>
      <c r="JR60" s="2" t="s">
        <v>1</v>
      </c>
      <c r="JS60" s="2" t="s">
        <v>1</v>
      </c>
      <c r="JT60" s="2" t="s">
        <v>1</v>
      </c>
      <c r="JU60" s="2">
        <v>866360</v>
      </c>
      <c r="JV60" s="2">
        <v>1181636.73</v>
      </c>
      <c r="JW60" s="2" t="s">
        <v>1</v>
      </c>
      <c r="JX60" s="2" t="s">
        <v>1</v>
      </c>
      <c r="JY60" s="2" t="s">
        <v>1</v>
      </c>
      <c r="JZ60" s="2" t="s">
        <v>1</v>
      </c>
      <c r="KA60" s="2" t="s">
        <v>1</v>
      </c>
      <c r="KB60" s="2" t="s">
        <v>1</v>
      </c>
      <c r="KC60" s="2">
        <v>9142</v>
      </c>
      <c r="KD60" s="2" t="s">
        <v>1</v>
      </c>
      <c r="KE60" s="2" t="s">
        <v>1</v>
      </c>
      <c r="KF60" s="2" t="s">
        <v>1</v>
      </c>
      <c r="KG60" s="2" t="s">
        <v>1</v>
      </c>
      <c r="KH60" s="2" t="s">
        <v>1</v>
      </c>
      <c r="KI60" s="2" t="s">
        <v>1</v>
      </c>
      <c r="KJ60" s="2" t="s">
        <v>1</v>
      </c>
      <c r="KK60" s="2" t="s">
        <v>1</v>
      </c>
      <c r="KL60" s="2" t="s">
        <v>1</v>
      </c>
      <c r="KM60" s="2" t="s">
        <v>1</v>
      </c>
      <c r="KN60" s="2" t="s">
        <v>1</v>
      </c>
      <c r="KO60" s="2" t="s">
        <v>1</v>
      </c>
      <c r="KP60" s="2" t="s">
        <v>1</v>
      </c>
      <c r="KQ60" s="2" t="s">
        <v>1</v>
      </c>
      <c r="KR60" s="2" t="s">
        <v>1</v>
      </c>
      <c r="KS60" s="2" t="s">
        <v>1</v>
      </c>
      <c r="KT60" s="2" t="s">
        <v>1</v>
      </c>
      <c r="KU60" s="2" t="s">
        <v>1</v>
      </c>
      <c r="KV60" s="2" t="s">
        <v>1</v>
      </c>
      <c r="KW60" s="2" t="s">
        <v>1</v>
      </c>
      <c r="KX60" s="2" t="s">
        <v>1</v>
      </c>
      <c r="KY60" s="2" t="s">
        <v>1</v>
      </c>
      <c r="KZ60" s="2" t="s">
        <v>1</v>
      </c>
      <c r="LA60" s="2" t="s">
        <v>1</v>
      </c>
      <c r="LB60" s="2" t="s">
        <v>1</v>
      </c>
      <c r="LC60" s="2" t="s">
        <v>1</v>
      </c>
      <c r="LD60" s="2" t="s">
        <v>1</v>
      </c>
      <c r="LE60" s="2" t="s">
        <v>1</v>
      </c>
      <c r="LF60" s="2" t="s">
        <v>1</v>
      </c>
      <c r="LG60" s="2" t="s">
        <v>1</v>
      </c>
    </row>
    <row r="61" spans="1:319" x14ac:dyDescent="0.3">
      <c r="A61" s="2" t="s">
        <v>54</v>
      </c>
      <c r="B61" s="2">
        <v>70</v>
      </c>
      <c r="C61" s="23">
        <f t="shared" si="63"/>
        <v>-16111169.13000001</v>
      </c>
      <c r="D61" s="23">
        <f t="shared" si="64"/>
        <v>109276908.55</v>
      </c>
      <c r="E61" s="23">
        <f t="shared" si="65"/>
        <v>1561098.6935714285</v>
      </c>
      <c r="F61" s="23">
        <f t="shared" si="66"/>
        <v>6211474.9799999995</v>
      </c>
      <c r="G61" s="23">
        <f t="shared" si="67"/>
        <v>12840168.07</v>
      </c>
      <c r="H61" s="23">
        <f t="shared" si="68"/>
        <v>90013370.5</v>
      </c>
      <c r="I61" s="23">
        <f t="shared" si="69"/>
        <v>211895</v>
      </c>
      <c r="J61" s="23">
        <f t="shared" si="70"/>
        <v>3027.0714285714284</v>
      </c>
      <c r="K61" s="23">
        <f t="shared" si="71"/>
        <v>211895</v>
      </c>
      <c r="L61" s="23">
        <f t="shared" si="72"/>
        <v>0</v>
      </c>
      <c r="M61" s="23">
        <f t="shared" si="73"/>
        <v>11565193.76</v>
      </c>
      <c r="N61" s="23">
        <f t="shared" si="74"/>
        <v>88735.356857142848</v>
      </c>
      <c r="O61" s="23">
        <f t="shared" si="75"/>
        <v>823123.39</v>
      </c>
      <c r="P61" s="23">
        <f t="shared" si="76"/>
        <v>3846170.83</v>
      </c>
      <c r="Q61" s="23">
        <f t="shared" si="77"/>
        <v>561044.03</v>
      </c>
      <c r="R61" s="23">
        <f t="shared" si="78"/>
        <v>5363471.72</v>
      </c>
      <c r="S61" s="23">
        <f t="shared" si="79"/>
        <v>76621.02457142857</v>
      </c>
      <c r="T61" s="23">
        <f t="shared" si="80"/>
        <v>848003.25999999978</v>
      </c>
      <c r="U61" s="7">
        <f t="shared" si="81"/>
        <v>0.13652204391556608</v>
      </c>
      <c r="V61" s="23">
        <f t="shared" si="82"/>
        <v>1140</v>
      </c>
      <c r="W61" s="23">
        <f t="shared" si="83"/>
        <v>842333</v>
      </c>
      <c r="X61" s="23">
        <f t="shared" si="84"/>
        <v>4180.26</v>
      </c>
      <c r="Y61" s="23">
        <f t="shared" si="85"/>
        <v>350</v>
      </c>
      <c r="Z61" s="23">
        <f t="shared" si="86"/>
        <v>0</v>
      </c>
      <c r="AA61" s="23">
        <f t="shared" si="87"/>
        <v>133133.47</v>
      </c>
      <c r="AB61" s="23">
        <f t="shared" si="88"/>
        <v>125388077.68000001</v>
      </c>
      <c r="AC61" s="23">
        <f t="shared" si="89"/>
        <v>1791258.2525714287</v>
      </c>
      <c r="AD61" s="23">
        <f t="shared" si="90"/>
        <v>17348924.68</v>
      </c>
      <c r="AE61" s="23">
        <f t="shared" si="91"/>
        <v>247841.78114285713</v>
      </c>
      <c r="AF61" s="23">
        <f t="shared" si="92"/>
        <v>1116590</v>
      </c>
      <c r="AG61" s="23">
        <f t="shared" si="93"/>
        <v>15951.285714285714</v>
      </c>
      <c r="AH61" s="23">
        <f t="shared" si="94"/>
        <v>12401833.98</v>
      </c>
      <c r="AI61" s="23">
        <f t="shared" si="95"/>
        <v>20334</v>
      </c>
      <c r="AJ61" s="23">
        <f t="shared" si="96"/>
        <v>444637.7</v>
      </c>
      <c r="AK61" s="23">
        <f t="shared" si="97"/>
        <v>108039153</v>
      </c>
      <c r="AL61" s="23">
        <f t="shared" si="98"/>
        <v>1543416.4714285715</v>
      </c>
      <c r="AM61" s="23">
        <f t="shared" si="99"/>
        <v>20363053</v>
      </c>
      <c r="AN61" s="23">
        <f t="shared" si="100"/>
        <v>0</v>
      </c>
      <c r="AO61" s="2">
        <v>264807.27</v>
      </c>
      <c r="AP61" s="2">
        <v>533418.05000000005</v>
      </c>
      <c r="AQ61" s="2">
        <v>24898.07</v>
      </c>
      <c r="AR61" s="2" t="s">
        <v>1</v>
      </c>
      <c r="AS61" s="2">
        <v>316160.83</v>
      </c>
      <c r="AT61" s="2">
        <v>3530010</v>
      </c>
      <c r="AU61" s="2" t="s">
        <v>1</v>
      </c>
      <c r="AV61" s="2">
        <v>561044.03</v>
      </c>
      <c r="AX61" s="2" t="s">
        <v>1</v>
      </c>
      <c r="AY61" s="2" t="s">
        <v>1</v>
      </c>
      <c r="AZ61" s="2" t="s">
        <v>1</v>
      </c>
      <c r="BA61" s="2">
        <v>1140</v>
      </c>
      <c r="BB61" s="2" t="s">
        <v>1</v>
      </c>
      <c r="BC61" s="2" t="s">
        <v>1</v>
      </c>
      <c r="BD61" s="2" t="s">
        <v>1</v>
      </c>
      <c r="BE61" s="2" t="s">
        <v>1</v>
      </c>
      <c r="BF61" s="2">
        <v>37871</v>
      </c>
      <c r="BG61" s="2">
        <v>700</v>
      </c>
      <c r="BH61" s="2">
        <v>619595</v>
      </c>
      <c r="BI61" s="2" t="s">
        <v>1</v>
      </c>
      <c r="BJ61" s="2" t="s">
        <v>1</v>
      </c>
      <c r="BK61" s="2">
        <v>171167</v>
      </c>
      <c r="BL61" s="2">
        <v>13000</v>
      </c>
      <c r="BM61" s="2" t="s">
        <v>1</v>
      </c>
      <c r="BN61" s="2" t="s">
        <v>1</v>
      </c>
      <c r="BO61" s="2" t="s">
        <v>1</v>
      </c>
      <c r="BP61" s="2">
        <v>4180.26</v>
      </c>
      <c r="BQ61" s="2" t="s">
        <v>1</v>
      </c>
      <c r="BR61" s="2" t="s">
        <v>1</v>
      </c>
      <c r="BS61" s="2" t="s">
        <v>1</v>
      </c>
      <c r="BT61" s="2">
        <v>350</v>
      </c>
      <c r="BX61" s="2" t="s">
        <v>1</v>
      </c>
      <c r="BY61" s="2">
        <v>133133.47</v>
      </c>
      <c r="BZ61" s="2" t="s">
        <v>1</v>
      </c>
      <c r="CA61" s="2">
        <v>244235</v>
      </c>
      <c r="CB61" s="2">
        <v>13406</v>
      </c>
      <c r="CC61" s="2">
        <v>8111</v>
      </c>
      <c r="CD61" s="2" t="s">
        <v>1</v>
      </c>
      <c r="CE61" s="2" t="s">
        <v>1</v>
      </c>
      <c r="CF61" s="2" t="s">
        <v>1</v>
      </c>
      <c r="CG61" s="2">
        <v>419</v>
      </c>
      <c r="CH61" s="2">
        <v>597998</v>
      </c>
      <c r="CI61" s="2" t="s">
        <v>1</v>
      </c>
      <c r="CJ61" s="2" t="s">
        <v>1</v>
      </c>
      <c r="CK61" s="2">
        <v>10111228.02</v>
      </c>
      <c r="CL61" s="2" t="s">
        <v>1</v>
      </c>
      <c r="CM61" s="2">
        <v>589796.74</v>
      </c>
      <c r="CN61" s="2" t="s">
        <v>1</v>
      </c>
      <c r="CO61" s="2" t="s">
        <v>1</v>
      </c>
      <c r="CP61" s="2">
        <v>5681.82</v>
      </c>
      <c r="CQ61" s="2" t="s">
        <v>1</v>
      </c>
      <c r="CR61" s="2" t="s">
        <v>1</v>
      </c>
      <c r="CS61" s="2" t="s">
        <v>1</v>
      </c>
      <c r="CT61" s="2">
        <v>10872.2</v>
      </c>
      <c r="CU61" s="2" t="s">
        <v>1</v>
      </c>
      <c r="CV61" s="2" t="s">
        <v>1</v>
      </c>
      <c r="CW61" s="2" t="s">
        <v>1</v>
      </c>
      <c r="CX61" s="2" t="s">
        <v>1</v>
      </c>
      <c r="CY61" s="2">
        <v>3750</v>
      </c>
      <c r="CZ61" s="2" t="s">
        <v>1</v>
      </c>
      <c r="DA61" s="2">
        <v>916133.29</v>
      </c>
      <c r="DB61" s="2">
        <v>100</v>
      </c>
      <c r="DC61" s="2">
        <v>293937</v>
      </c>
      <c r="DD61" s="2" t="s">
        <v>1</v>
      </c>
      <c r="DE61" s="2" t="s">
        <v>1</v>
      </c>
      <c r="DF61" s="2" t="s">
        <v>1</v>
      </c>
      <c r="DG61" s="2" t="s">
        <v>1</v>
      </c>
      <c r="DH61" s="2" t="s">
        <v>1</v>
      </c>
      <c r="DI61" s="2" t="s">
        <v>1</v>
      </c>
      <c r="DJ61" s="2" t="s">
        <v>1</v>
      </c>
      <c r="DK61" s="2" t="s">
        <v>1</v>
      </c>
      <c r="DL61" s="2" t="s">
        <v>1</v>
      </c>
      <c r="DM61" s="2">
        <v>44500</v>
      </c>
      <c r="DN61" s="2">
        <v>13370.5</v>
      </c>
      <c r="DO61" s="2" t="s">
        <v>1</v>
      </c>
      <c r="DP61" s="2" t="s">
        <v>1</v>
      </c>
      <c r="DQ61" s="2" t="s">
        <v>1</v>
      </c>
      <c r="DR61" s="2" t="s">
        <v>1</v>
      </c>
      <c r="DS61" s="2" t="s">
        <v>1</v>
      </c>
      <c r="DT61" s="2" t="s">
        <v>1</v>
      </c>
      <c r="DU61" s="2" t="s">
        <v>1</v>
      </c>
      <c r="DV61" s="2" t="s">
        <v>1</v>
      </c>
      <c r="DW61" s="2" t="s">
        <v>1</v>
      </c>
      <c r="DX61" s="2">
        <v>90000000</v>
      </c>
      <c r="DY61" s="2">
        <v>47000</v>
      </c>
      <c r="DZ61" s="2">
        <v>54400</v>
      </c>
      <c r="EA61" s="2" t="s">
        <v>1</v>
      </c>
      <c r="EB61" s="2">
        <v>30495</v>
      </c>
      <c r="EC61" s="2" t="s">
        <v>1</v>
      </c>
      <c r="ED61" s="2" t="s">
        <v>1</v>
      </c>
      <c r="EE61" s="2" t="s">
        <v>1</v>
      </c>
      <c r="EF61" s="2">
        <v>80000</v>
      </c>
      <c r="EG61" s="2" t="s">
        <v>1</v>
      </c>
      <c r="EH61" s="2" t="s">
        <v>1</v>
      </c>
      <c r="EI61" s="2" t="s">
        <v>1</v>
      </c>
      <c r="EJ61" s="2" t="s">
        <v>1</v>
      </c>
      <c r="EK61" s="2" t="s">
        <v>1</v>
      </c>
      <c r="EL61" s="2" t="s">
        <v>1</v>
      </c>
      <c r="EM61" s="2" t="s">
        <v>1</v>
      </c>
      <c r="EN61" s="2" t="s">
        <v>1</v>
      </c>
      <c r="EO61" s="2" t="s">
        <v>1</v>
      </c>
      <c r="EP61" s="2">
        <v>0</v>
      </c>
      <c r="EQ61" s="2">
        <v>0</v>
      </c>
      <c r="ER61" s="2" t="s">
        <v>1</v>
      </c>
      <c r="ES61" s="2" t="s">
        <v>1</v>
      </c>
      <c r="ET61" s="2">
        <v>0</v>
      </c>
      <c r="EU61" s="2" t="s">
        <v>1</v>
      </c>
      <c r="EV61" s="2" t="s">
        <v>1</v>
      </c>
      <c r="EW61" s="2" t="s">
        <v>1</v>
      </c>
      <c r="EX61" s="2" t="s">
        <v>1</v>
      </c>
      <c r="EY61" s="2" t="s">
        <v>1</v>
      </c>
      <c r="EZ61" s="2" t="s">
        <v>1</v>
      </c>
      <c r="FA61" s="2" t="s">
        <v>1</v>
      </c>
      <c r="FB61" s="2" t="s">
        <v>1</v>
      </c>
      <c r="FC61" s="2">
        <v>656463</v>
      </c>
      <c r="FD61" s="2" t="s">
        <v>1</v>
      </c>
      <c r="FE61" s="2">
        <v>41012</v>
      </c>
      <c r="FF61" s="2">
        <v>89431</v>
      </c>
      <c r="FG61" s="2">
        <v>41437</v>
      </c>
      <c r="FH61" s="2" t="s">
        <v>1</v>
      </c>
      <c r="FI61" s="2">
        <v>199107</v>
      </c>
      <c r="FJ61" s="2">
        <v>87365</v>
      </c>
      <c r="FK61" s="2">
        <v>1775</v>
      </c>
      <c r="FL61" s="2" t="s">
        <v>1</v>
      </c>
      <c r="FM61" s="2" t="s">
        <v>1</v>
      </c>
      <c r="FN61" s="2" t="s">
        <v>1</v>
      </c>
      <c r="FO61" s="2" t="s">
        <v>1</v>
      </c>
      <c r="FP61" s="2" t="s">
        <v>1</v>
      </c>
      <c r="FQ61" s="2" t="s">
        <v>1</v>
      </c>
      <c r="FR61" s="2" t="s">
        <v>1</v>
      </c>
      <c r="FS61" s="2">
        <v>400</v>
      </c>
      <c r="FT61" s="2">
        <v>61654.9</v>
      </c>
      <c r="FU61" s="2">
        <v>13794</v>
      </c>
      <c r="FV61" s="2">
        <v>164987.79999999999</v>
      </c>
      <c r="FW61" s="2">
        <v>204438.95</v>
      </c>
      <c r="FX61" s="2" t="s">
        <v>1</v>
      </c>
      <c r="FY61" s="2" t="s">
        <v>1</v>
      </c>
      <c r="FZ61" s="2" t="s">
        <v>1</v>
      </c>
      <c r="GA61" s="2">
        <v>0</v>
      </c>
      <c r="GB61" s="2" t="s">
        <v>1</v>
      </c>
      <c r="GC61" s="2" t="s">
        <v>1</v>
      </c>
      <c r="GD61" s="2">
        <v>235134</v>
      </c>
      <c r="GE61" s="2" t="s">
        <v>1</v>
      </c>
      <c r="GF61" s="2">
        <v>76146</v>
      </c>
      <c r="GG61" s="2" t="s">
        <v>1</v>
      </c>
      <c r="GH61" s="2" t="s">
        <v>1</v>
      </c>
      <c r="GI61" s="2">
        <v>6333</v>
      </c>
      <c r="GJ61" s="2">
        <v>228850.67</v>
      </c>
      <c r="GK61" s="2">
        <v>892453.75</v>
      </c>
      <c r="GL61" s="2">
        <v>55401</v>
      </c>
      <c r="GM61" s="2" t="s">
        <v>1</v>
      </c>
      <c r="GN61" s="2">
        <v>197045</v>
      </c>
      <c r="GO61" s="2">
        <v>37159</v>
      </c>
      <c r="GP61" s="2" t="s">
        <v>1</v>
      </c>
      <c r="GQ61" s="2">
        <v>8878688.9100000001</v>
      </c>
      <c r="GR61" s="2">
        <v>150668</v>
      </c>
      <c r="GS61" s="2" t="s">
        <v>1</v>
      </c>
      <c r="GT61" s="2">
        <v>38177</v>
      </c>
      <c r="GU61" s="2">
        <v>43912</v>
      </c>
      <c r="GV61" s="2" t="s">
        <v>1</v>
      </c>
      <c r="GW61" s="2" t="s">
        <v>1</v>
      </c>
      <c r="GX61" s="2" t="s">
        <v>1</v>
      </c>
      <c r="GY61" s="2">
        <v>9000</v>
      </c>
      <c r="GZ61" s="2" t="s">
        <v>1</v>
      </c>
      <c r="HA61" s="2" t="s">
        <v>1</v>
      </c>
      <c r="HB61" s="2" t="s">
        <v>1</v>
      </c>
      <c r="HC61" s="2" t="s">
        <v>1</v>
      </c>
      <c r="HD61" s="2">
        <v>195</v>
      </c>
      <c r="HE61" s="2">
        <v>8379</v>
      </c>
      <c r="HF61" s="2">
        <v>2760</v>
      </c>
      <c r="HG61" s="2" t="s">
        <v>1</v>
      </c>
      <c r="HH61" s="2" t="s">
        <v>1</v>
      </c>
      <c r="HI61" s="2" t="s">
        <v>1</v>
      </c>
      <c r="HJ61" s="2" t="s">
        <v>1</v>
      </c>
      <c r="HK61" s="2">
        <v>35000</v>
      </c>
      <c r="HL61" s="2" t="s">
        <v>1</v>
      </c>
      <c r="HM61" s="2">
        <v>50000</v>
      </c>
      <c r="HN61" s="2">
        <v>25000</v>
      </c>
      <c r="HO61" s="2" t="s">
        <v>1</v>
      </c>
      <c r="HP61" s="2" t="s">
        <v>1</v>
      </c>
      <c r="HQ61" s="2" t="s">
        <v>1</v>
      </c>
      <c r="HR61" s="2">
        <v>297368.2</v>
      </c>
      <c r="HS61" s="2" t="s">
        <v>1</v>
      </c>
      <c r="HT61" s="2" t="s">
        <v>1</v>
      </c>
      <c r="HU61" s="2" t="s">
        <v>1</v>
      </c>
      <c r="HV61" s="2" t="s">
        <v>1</v>
      </c>
      <c r="HW61" s="2">
        <v>37269.5</v>
      </c>
      <c r="HX61" s="2" t="s">
        <v>1</v>
      </c>
      <c r="HY61" s="2" t="s">
        <v>1</v>
      </c>
      <c r="HZ61" s="2" t="s">
        <v>1</v>
      </c>
      <c r="IA61" s="2" t="s">
        <v>1</v>
      </c>
      <c r="IB61" s="2" t="s">
        <v>1</v>
      </c>
      <c r="IC61" s="2" t="s">
        <v>1</v>
      </c>
      <c r="ID61" s="2" t="s">
        <v>1</v>
      </c>
      <c r="IE61" s="2" t="s">
        <v>1</v>
      </c>
      <c r="IF61" s="2" t="s">
        <v>1</v>
      </c>
      <c r="IG61" s="2" t="s">
        <v>1</v>
      </c>
      <c r="IH61" s="2" t="s">
        <v>1</v>
      </c>
      <c r="II61" s="2" t="s">
        <v>1</v>
      </c>
      <c r="IJ61" s="2" t="s">
        <v>1</v>
      </c>
      <c r="IK61" s="2">
        <v>3533821</v>
      </c>
      <c r="IL61" s="2" t="s">
        <v>1</v>
      </c>
      <c r="IM61" s="2">
        <v>60</v>
      </c>
      <c r="IN61" s="2" t="s">
        <v>1</v>
      </c>
      <c r="IO61" s="2" t="s">
        <v>1</v>
      </c>
      <c r="IP61" s="2" t="s">
        <v>1</v>
      </c>
      <c r="IQ61" s="2" t="s">
        <v>1</v>
      </c>
      <c r="IR61" s="2" t="s">
        <v>1</v>
      </c>
      <c r="IS61" s="2" t="s">
        <v>1</v>
      </c>
      <c r="IT61" s="2" t="s">
        <v>1</v>
      </c>
      <c r="IU61" s="2" t="s">
        <v>1</v>
      </c>
      <c r="IV61" s="2" t="s">
        <v>1</v>
      </c>
      <c r="IW61" s="2" t="s">
        <v>1</v>
      </c>
      <c r="IX61" s="2">
        <v>0</v>
      </c>
      <c r="IY61" s="2" t="s">
        <v>1</v>
      </c>
      <c r="IZ61" s="2" t="s">
        <v>1</v>
      </c>
      <c r="JA61" s="2">
        <v>948238</v>
      </c>
      <c r="JB61" s="2" t="s">
        <v>1</v>
      </c>
      <c r="JC61" s="2" t="s">
        <v>1</v>
      </c>
      <c r="JD61" s="2" t="s">
        <v>1</v>
      </c>
      <c r="JE61" s="2" t="s">
        <v>1</v>
      </c>
      <c r="JF61" s="2" t="s">
        <v>1</v>
      </c>
      <c r="JG61" s="2" t="s">
        <v>1</v>
      </c>
      <c r="JH61" s="2" t="s">
        <v>1</v>
      </c>
      <c r="JI61" s="2" t="s">
        <v>1</v>
      </c>
      <c r="JJ61" s="2" t="s">
        <v>1</v>
      </c>
      <c r="JK61" s="2" t="s">
        <v>1</v>
      </c>
      <c r="JL61" s="2" t="s">
        <v>1</v>
      </c>
      <c r="JM61" s="2" t="s">
        <v>1</v>
      </c>
      <c r="JN61" s="2" t="s">
        <v>1</v>
      </c>
      <c r="JO61" s="2" t="s">
        <v>1</v>
      </c>
      <c r="JP61" s="2" t="s">
        <v>1</v>
      </c>
      <c r="JQ61" s="2" t="s">
        <v>1</v>
      </c>
      <c r="JR61" s="2" t="s">
        <v>1</v>
      </c>
      <c r="JS61" s="2" t="s">
        <v>1</v>
      </c>
      <c r="JT61" s="2" t="s">
        <v>1</v>
      </c>
      <c r="JU61" s="2">
        <v>0</v>
      </c>
      <c r="JV61" s="2">
        <v>20054116</v>
      </c>
      <c r="JW61" s="2" t="s">
        <v>1</v>
      </c>
      <c r="JX61" s="2" t="s">
        <v>1</v>
      </c>
      <c r="JY61" s="2" t="s">
        <v>1</v>
      </c>
      <c r="JZ61" s="2">
        <v>78438</v>
      </c>
      <c r="KA61" s="2" t="s">
        <v>1</v>
      </c>
      <c r="KB61" s="2">
        <v>230499</v>
      </c>
      <c r="KC61" s="2" t="s">
        <v>1</v>
      </c>
      <c r="KD61" s="2">
        <v>87676100</v>
      </c>
      <c r="KE61" s="2" t="s">
        <v>1</v>
      </c>
      <c r="KF61" s="2" t="s">
        <v>1</v>
      </c>
      <c r="KG61" s="2" t="s">
        <v>1</v>
      </c>
      <c r="KH61" s="2" t="s">
        <v>1</v>
      </c>
      <c r="KI61" s="2" t="s">
        <v>1</v>
      </c>
      <c r="KJ61" s="2" t="s">
        <v>1</v>
      </c>
      <c r="KK61" s="2" t="s">
        <v>1</v>
      </c>
      <c r="KL61" s="2" t="s">
        <v>1</v>
      </c>
      <c r="KM61" s="2" t="s">
        <v>1</v>
      </c>
      <c r="KN61" s="2" t="s">
        <v>1</v>
      </c>
      <c r="KO61" s="2" t="s">
        <v>1</v>
      </c>
      <c r="KP61" s="2" t="s">
        <v>1</v>
      </c>
      <c r="KQ61" s="2" t="s">
        <v>1</v>
      </c>
      <c r="KR61" s="2" t="s">
        <v>1</v>
      </c>
      <c r="KS61" s="2" t="s">
        <v>1</v>
      </c>
      <c r="KT61" s="2" t="s">
        <v>1</v>
      </c>
      <c r="KU61" s="2" t="s">
        <v>1</v>
      </c>
      <c r="KV61" s="2" t="s">
        <v>1</v>
      </c>
      <c r="KW61" s="2" t="s">
        <v>1</v>
      </c>
      <c r="KX61" s="2" t="s">
        <v>1</v>
      </c>
      <c r="KY61" s="2" t="s">
        <v>1</v>
      </c>
      <c r="KZ61" s="2" t="s">
        <v>1</v>
      </c>
      <c r="LA61" s="2" t="s">
        <v>1</v>
      </c>
      <c r="LB61" s="2" t="s">
        <v>1</v>
      </c>
      <c r="LC61" s="2" t="s">
        <v>1</v>
      </c>
      <c r="LD61" s="2" t="s">
        <v>1</v>
      </c>
      <c r="LE61" s="2" t="s">
        <v>1</v>
      </c>
      <c r="LF61" s="2" t="s">
        <v>1</v>
      </c>
      <c r="LG61" s="2" t="s">
        <v>1</v>
      </c>
    </row>
    <row r="62" spans="1:319" x14ac:dyDescent="0.3">
      <c r="A62" s="2" t="s">
        <v>56</v>
      </c>
      <c r="B62" s="2">
        <v>129</v>
      </c>
      <c r="C62" s="23">
        <f t="shared" si="63"/>
        <v>-1212142.2199999997</v>
      </c>
      <c r="D62" s="23">
        <f t="shared" si="64"/>
        <v>4359183.79</v>
      </c>
      <c r="E62" s="23">
        <f t="shared" si="65"/>
        <v>33792.122403100773</v>
      </c>
      <c r="F62" s="23">
        <f t="shared" si="66"/>
        <v>1505329.7900000003</v>
      </c>
      <c r="G62" s="23">
        <f t="shared" si="67"/>
        <v>2513154</v>
      </c>
      <c r="H62" s="23">
        <f t="shared" si="68"/>
        <v>0</v>
      </c>
      <c r="I62" s="23">
        <f t="shared" si="69"/>
        <v>340700</v>
      </c>
      <c r="J62" s="23">
        <f t="shared" si="70"/>
        <v>2641.0852713178297</v>
      </c>
      <c r="K62" s="23">
        <f t="shared" si="71"/>
        <v>340700</v>
      </c>
      <c r="L62" s="23">
        <f t="shared" si="72"/>
        <v>0</v>
      </c>
      <c r="M62" s="23">
        <f t="shared" si="73"/>
        <v>2505654</v>
      </c>
      <c r="N62" s="23">
        <f t="shared" si="74"/>
        <v>11669.223178294576</v>
      </c>
      <c r="O62" s="23">
        <f t="shared" si="75"/>
        <v>341836.11</v>
      </c>
      <c r="P62" s="23">
        <f t="shared" si="76"/>
        <v>270421.93</v>
      </c>
      <c r="Q62" s="23">
        <f t="shared" si="77"/>
        <v>642011.66</v>
      </c>
      <c r="R62" s="23">
        <f t="shared" si="78"/>
        <v>1387704.7900000003</v>
      </c>
      <c r="S62" s="23">
        <f t="shared" si="79"/>
        <v>10757.40147286822</v>
      </c>
      <c r="T62" s="23">
        <f t="shared" si="80"/>
        <v>117625</v>
      </c>
      <c r="U62" s="7">
        <f t="shared" si="81"/>
        <v>7.8139023608906316E-2</v>
      </c>
      <c r="V62" s="23">
        <f t="shared" si="82"/>
        <v>115725</v>
      </c>
      <c r="W62" s="23">
        <f t="shared" si="83"/>
        <v>1600</v>
      </c>
      <c r="X62" s="23">
        <f t="shared" si="84"/>
        <v>0</v>
      </c>
      <c r="Y62" s="23">
        <f t="shared" si="85"/>
        <v>300</v>
      </c>
      <c r="Z62" s="23">
        <f t="shared" si="86"/>
        <v>0</v>
      </c>
      <c r="AA62" s="23">
        <f t="shared" si="87"/>
        <v>133435.09</v>
      </c>
      <c r="AB62" s="23">
        <f t="shared" si="88"/>
        <v>5571326.0099999998</v>
      </c>
      <c r="AC62" s="23">
        <f t="shared" si="89"/>
        <v>43188.573720930232</v>
      </c>
      <c r="AD62" s="23">
        <f t="shared" si="90"/>
        <v>2822212.49</v>
      </c>
      <c r="AE62" s="23">
        <f t="shared" si="91"/>
        <v>21877.616201550391</v>
      </c>
      <c r="AF62" s="23">
        <f t="shared" si="92"/>
        <v>414547</v>
      </c>
      <c r="AG62" s="23">
        <f t="shared" si="93"/>
        <v>3213.5426356589146</v>
      </c>
      <c r="AH62" s="23">
        <f t="shared" si="94"/>
        <v>2384581.4900000002</v>
      </c>
      <c r="AI62" s="23">
        <f t="shared" si="95"/>
        <v>5160</v>
      </c>
      <c r="AJ62" s="23">
        <f t="shared" si="96"/>
        <v>37972</v>
      </c>
      <c r="AK62" s="23">
        <f t="shared" si="97"/>
        <v>2749113.52</v>
      </c>
      <c r="AL62" s="23">
        <f t="shared" si="98"/>
        <v>21310.957519379845</v>
      </c>
      <c r="AM62" s="23">
        <f t="shared" si="99"/>
        <v>2749113.52</v>
      </c>
      <c r="AN62" s="23">
        <f t="shared" si="100"/>
        <v>0</v>
      </c>
      <c r="AO62" s="2">
        <v>306494.25</v>
      </c>
      <c r="AP62" s="2">
        <v>4654.87</v>
      </c>
      <c r="AQ62" s="2">
        <v>30686.99</v>
      </c>
      <c r="AR62" s="2" t="s">
        <v>1</v>
      </c>
      <c r="AS62" s="2">
        <v>270421.93</v>
      </c>
      <c r="AT62" s="2" t="s">
        <v>1</v>
      </c>
      <c r="AU62" s="2" t="s">
        <v>1</v>
      </c>
      <c r="AV62" s="2">
        <v>642011.66</v>
      </c>
      <c r="AX62" s="2" t="s">
        <v>1</v>
      </c>
      <c r="AY62" s="2" t="s">
        <v>1</v>
      </c>
      <c r="AZ62" s="2" t="s">
        <v>1</v>
      </c>
      <c r="BA62" s="2" t="s">
        <v>1</v>
      </c>
      <c r="BB62" s="2" t="s">
        <v>1</v>
      </c>
      <c r="BC62" s="2" t="s">
        <v>1</v>
      </c>
      <c r="BD62" s="2">
        <v>115725</v>
      </c>
      <c r="BE62" s="2" t="s">
        <v>1</v>
      </c>
      <c r="BF62" s="2" t="s">
        <v>1</v>
      </c>
      <c r="BG62" s="2">
        <v>1600</v>
      </c>
      <c r="BH62" s="2" t="s">
        <v>1</v>
      </c>
      <c r="BI62" s="2" t="s">
        <v>1</v>
      </c>
      <c r="BJ62" s="2" t="s">
        <v>1</v>
      </c>
      <c r="BK62" s="2" t="s">
        <v>1</v>
      </c>
      <c r="BL62" s="2" t="s">
        <v>1</v>
      </c>
      <c r="BM62" s="2" t="s">
        <v>1</v>
      </c>
      <c r="BN62" s="2" t="s">
        <v>1</v>
      </c>
      <c r="BO62" s="2" t="s">
        <v>1</v>
      </c>
      <c r="BP62" s="2" t="s">
        <v>1</v>
      </c>
      <c r="BQ62" s="2" t="s">
        <v>1</v>
      </c>
      <c r="BR62" s="2" t="s">
        <v>1</v>
      </c>
      <c r="BS62" s="2" t="s">
        <v>1</v>
      </c>
      <c r="BT62" s="2">
        <v>300</v>
      </c>
      <c r="BX62" s="2" t="s">
        <v>1</v>
      </c>
      <c r="BY62" s="2">
        <v>133435.09</v>
      </c>
      <c r="BZ62" s="2" t="s">
        <v>1</v>
      </c>
      <c r="CA62" s="2">
        <v>2490588.1</v>
      </c>
      <c r="CB62" s="2" t="s">
        <v>1</v>
      </c>
      <c r="CC62" s="2" t="s">
        <v>1</v>
      </c>
      <c r="CD62" s="2" t="s">
        <v>1</v>
      </c>
      <c r="CE62" s="2" t="s">
        <v>1</v>
      </c>
      <c r="CF62" s="2" t="s">
        <v>1</v>
      </c>
      <c r="CG62" s="2" t="s">
        <v>1</v>
      </c>
      <c r="CH62" s="2" t="s">
        <v>1</v>
      </c>
      <c r="CI62" s="2" t="s">
        <v>1</v>
      </c>
      <c r="CJ62" s="2" t="s">
        <v>1</v>
      </c>
      <c r="CK62" s="2">
        <v>15065.9</v>
      </c>
      <c r="CL62" s="2" t="s">
        <v>1</v>
      </c>
      <c r="CM62" s="2" t="s">
        <v>1</v>
      </c>
      <c r="CN62" s="2" t="s">
        <v>1</v>
      </c>
      <c r="CO62" s="2" t="s">
        <v>1</v>
      </c>
      <c r="CP62" s="2" t="s">
        <v>1</v>
      </c>
      <c r="CQ62" s="2">
        <v>7500</v>
      </c>
      <c r="CR62" s="2" t="s">
        <v>1</v>
      </c>
      <c r="CS62" s="2" t="s">
        <v>1</v>
      </c>
      <c r="CT62" s="2" t="s">
        <v>1</v>
      </c>
      <c r="CU62" s="2" t="s">
        <v>1</v>
      </c>
      <c r="CV62" s="2" t="s">
        <v>1</v>
      </c>
      <c r="CW62" s="2" t="s">
        <v>1</v>
      </c>
      <c r="CX62" s="2" t="s">
        <v>1</v>
      </c>
      <c r="CY62" s="2" t="s">
        <v>1</v>
      </c>
      <c r="CZ62" s="2" t="s">
        <v>1</v>
      </c>
      <c r="DA62" s="2" t="s">
        <v>1</v>
      </c>
      <c r="DB62" s="2" t="s">
        <v>1</v>
      </c>
      <c r="DC62" s="2" t="s">
        <v>1</v>
      </c>
      <c r="DD62" s="2" t="s">
        <v>1</v>
      </c>
      <c r="DE62" s="2" t="s">
        <v>1</v>
      </c>
      <c r="DF62" s="2" t="s">
        <v>1</v>
      </c>
      <c r="DG62" s="2" t="s">
        <v>1</v>
      </c>
      <c r="DH62" s="2" t="s">
        <v>1</v>
      </c>
      <c r="DI62" s="2" t="s">
        <v>1</v>
      </c>
      <c r="DJ62" s="2" t="s">
        <v>1</v>
      </c>
      <c r="DK62" s="2" t="s">
        <v>1</v>
      </c>
      <c r="DL62" s="2" t="s">
        <v>1</v>
      </c>
      <c r="DM62" s="2" t="s">
        <v>1</v>
      </c>
      <c r="DN62" s="2" t="s">
        <v>1</v>
      </c>
      <c r="DO62" s="2" t="s">
        <v>1</v>
      </c>
      <c r="DP62" s="2" t="s">
        <v>1</v>
      </c>
      <c r="DQ62" s="2" t="s">
        <v>1</v>
      </c>
      <c r="DR62" s="2" t="s">
        <v>1</v>
      </c>
      <c r="DS62" s="2" t="s">
        <v>1</v>
      </c>
      <c r="DT62" s="2" t="s">
        <v>1</v>
      </c>
      <c r="DU62" s="2" t="s">
        <v>1</v>
      </c>
      <c r="DV62" s="2" t="s">
        <v>1</v>
      </c>
      <c r="DW62" s="2" t="s">
        <v>1</v>
      </c>
      <c r="DX62" s="2" t="s">
        <v>1</v>
      </c>
      <c r="DY62" s="2">
        <v>31300</v>
      </c>
      <c r="DZ62" s="2">
        <v>54400</v>
      </c>
      <c r="EA62" s="2" t="s">
        <v>1</v>
      </c>
      <c r="EB62" s="2" t="s">
        <v>1</v>
      </c>
      <c r="EC62" s="2" t="s">
        <v>1</v>
      </c>
      <c r="ED62" s="2" t="s">
        <v>1</v>
      </c>
      <c r="EE62" s="2" t="s">
        <v>1</v>
      </c>
      <c r="EF62" s="2">
        <v>255000</v>
      </c>
      <c r="EG62" s="2" t="s">
        <v>1</v>
      </c>
      <c r="EH62" s="2" t="s">
        <v>1</v>
      </c>
      <c r="EI62" s="2" t="s">
        <v>1</v>
      </c>
      <c r="EJ62" s="2" t="s">
        <v>1</v>
      </c>
      <c r="EK62" s="2" t="s">
        <v>1</v>
      </c>
      <c r="EL62" s="2" t="s">
        <v>1</v>
      </c>
      <c r="EM62" s="2" t="s">
        <v>1</v>
      </c>
      <c r="EN62" s="2" t="s">
        <v>1</v>
      </c>
      <c r="EO62" s="2" t="s">
        <v>1</v>
      </c>
      <c r="EP62" s="2" t="s">
        <v>1</v>
      </c>
      <c r="EQ62" s="2" t="s">
        <v>1</v>
      </c>
      <c r="ER62" s="2" t="s">
        <v>1</v>
      </c>
      <c r="ES62" s="2" t="s">
        <v>1</v>
      </c>
      <c r="ET62" s="2" t="s">
        <v>1</v>
      </c>
      <c r="EU62" s="2" t="s">
        <v>1</v>
      </c>
      <c r="EV62" s="2" t="s">
        <v>1</v>
      </c>
      <c r="EW62" s="2" t="s">
        <v>1</v>
      </c>
      <c r="EX62" s="2" t="s">
        <v>1</v>
      </c>
      <c r="EY62" s="2" t="s">
        <v>1</v>
      </c>
      <c r="EZ62" s="2" t="s">
        <v>1</v>
      </c>
      <c r="FA62" s="2" t="s">
        <v>1</v>
      </c>
      <c r="FB62" s="2" t="s">
        <v>1</v>
      </c>
      <c r="FC62" s="2" t="s">
        <v>1</v>
      </c>
      <c r="FD62" s="2" t="s">
        <v>1</v>
      </c>
      <c r="FE62" s="2">
        <v>122911</v>
      </c>
      <c r="FF62" s="2">
        <v>255504</v>
      </c>
      <c r="FG62" s="2" t="s">
        <v>1</v>
      </c>
      <c r="FH62" s="2" t="s">
        <v>1</v>
      </c>
      <c r="FI62" s="2" t="s">
        <v>1</v>
      </c>
      <c r="FJ62" s="2">
        <v>36132</v>
      </c>
      <c r="FK62" s="2" t="s">
        <v>1</v>
      </c>
      <c r="FL62" s="2" t="s">
        <v>1</v>
      </c>
      <c r="FM62" s="2" t="s">
        <v>1</v>
      </c>
      <c r="FN62" s="2" t="s">
        <v>1</v>
      </c>
      <c r="FO62" s="2" t="s">
        <v>1</v>
      </c>
      <c r="FP62" s="2" t="s">
        <v>1</v>
      </c>
      <c r="FQ62" s="2" t="s">
        <v>1</v>
      </c>
      <c r="FR62" s="2">
        <v>23232.5</v>
      </c>
      <c r="FS62" s="2">
        <v>0</v>
      </c>
      <c r="FT62" s="2">
        <v>4700</v>
      </c>
      <c r="FU62" s="2" t="s">
        <v>1</v>
      </c>
      <c r="FV62" s="2">
        <v>128821.33</v>
      </c>
      <c r="FW62" s="2" t="s">
        <v>1</v>
      </c>
      <c r="FX62" s="2" t="s">
        <v>1</v>
      </c>
      <c r="FY62" s="2" t="s">
        <v>1</v>
      </c>
      <c r="FZ62" s="2" t="s">
        <v>1</v>
      </c>
      <c r="GA62" s="2" t="s">
        <v>1</v>
      </c>
      <c r="GB62" s="2" t="s">
        <v>1</v>
      </c>
      <c r="GC62" s="2" t="s">
        <v>1</v>
      </c>
      <c r="GD62" s="2">
        <v>112320</v>
      </c>
      <c r="GE62" s="2" t="s">
        <v>1</v>
      </c>
      <c r="GF62" s="2">
        <v>9034</v>
      </c>
      <c r="GG62" s="2" t="s">
        <v>1</v>
      </c>
      <c r="GH62" s="2" t="s">
        <v>1</v>
      </c>
      <c r="GI62" s="2">
        <v>1932</v>
      </c>
      <c r="GJ62" s="2">
        <v>13612</v>
      </c>
      <c r="GK62" s="2">
        <v>10474.01</v>
      </c>
      <c r="GL62" s="2" t="s">
        <v>1</v>
      </c>
      <c r="GM62" s="2" t="s">
        <v>1</v>
      </c>
      <c r="GN62" s="2">
        <v>5880.6</v>
      </c>
      <c r="GO62" s="2">
        <v>0</v>
      </c>
      <c r="GP62" s="2" t="s">
        <v>1</v>
      </c>
      <c r="GQ62" s="2">
        <v>1069501.77</v>
      </c>
      <c r="GR62" s="2">
        <v>586207.28</v>
      </c>
      <c r="GS62" s="2" t="s">
        <v>1</v>
      </c>
      <c r="GT62" s="2">
        <v>303</v>
      </c>
      <c r="GU62" s="2">
        <v>4016</v>
      </c>
      <c r="GV62" s="2" t="s">
        <v>1</v>
      </c>
      <c r="GW62" s="2" t="s">
        <v>1</v>
      </c>
      <c r="GX62" s="2" t="s">
        <v>1</v>
      </c>
      <c r="GY62" s="2" t="s">
        <v>1</v>
      </c>
      <c r="GZ62" s="2" t="s">
        <v>1</v>
      </c>
      <c r="HA62" s="2" t="s">
        <v>1</v>
      </c>
      <c r="HB62" s="2" t="s">
        <v>1</v>
      </c>
      <c r="HC62" s="2" t="s">
        <v>1</v>
      </c>
      <c r="HD62" s="2" t="s">
        <v>1</v>
      </c>
      <c r="HE62" s="2" t="s">
        <v>1</v>
      </c>
      <c r="HF62" s="2">
        <v>5160</v>
      </c>
      <c r="HG62" s="2" t="s">
        <v>1</v>
      </c>
      <c r="HH62" s="2" t="s">
        <v>1</v>
      </c>
      <c r="HI62" s="2" t="s">
        <v>1</v>
      </c>
      <c r="HJ62" s="2" t="s">
        <v>1</v>
      </c>
      <c r="HK62" s="2" t="s">
        <v>1</v>
      </c>
      <c r="HL62" s="2" t="s">
        <v>1</v>
      </c>
      <c r="HM62" s="2" t="s">
        <v>1</v>
      </c>
      <c r="HN62" s="2" t="s">
        <v>1</v>
      </c>
      <c r="HO62" s="2" t="s">
        <v>1</v>
      </c>
      <c r="HP62" s="2" t="s">
        <v>1</v>
      </c>
      <c r="HQ62" s="2" t="s">
        <v>1</v>
      </c>
      <c r="HR62" s="2" t="s">
        <v>1</v>
      </c>
      <c r="HS62" s="2" t="s">
        <v>1</v>
      </c>
      <c r="HT62" s="2" t="s">
        <v>1</v>
      </c>
      <c r="HU62" s="2" t="s">
        <v>1</v>
      </c>
      <c r="HV62" s="2" t="s">
        <v>1</v>
      </c>
      <c r="HW62" s="2">
        <v>33618</v>
      </c>
      <c r="HX62" s="2" t="s">
        <v>1</v>
      </c>
      <c r="HY62" s="2" t="s">
        <v>1</v>
      </c>
      <c r="HZ62" s="2" t="s">
        <v>1</v>
      </c>
      <c r="IA62" s="2">
        <v>2674</v>
      </c>
      <c r="IB62" s="2" t="s">
        <v>1</v>
      </c>
      <c r="IC62" s="2" t="s">
        <v>1</v>
      </c>
      <c r="ID62" s="2" t="s">
        <v>1</v>
      </c>
      <c r="IE62" s="2" t="s">
        <v>1</v>
      </c>
      <c r="IF62" s="2" t="s">
        <v>1</v>
      </c>
      <c r="IG62" s="2">
        <v>1680</v>
      </c>
      <c r="IH62" s="2" t="s">
        <v>1</v>
      </c>
      <c r="II62" s="2" t="s">
        <v>1</v>
      </c>
      <c r="IJ62" s="2" t="s">
        <v>1</v>
      </c>
      <c r="IK62" s="2">
        <v>373951</v>
      </c>
      <c r="IL62" s="2">
        <v>1500</v>
      </c>
      <c r="IM62" s="2">
        <v>19048</v>
      </c>
      <c r="IN62" s="2" t="s">
        <v>1</v>
      </c>
      <c r="IO62" s="2" t="s">
        <v>1</v>
      </c>
      <c r="IP62" s="2" t="s">
        <v>1</v>
      </c>
      <c r="IQ62" s="2" t="s">
        <v>1</v>
      </c>
      <c r="IR62" s="2" t="s">
        <v>1</v>
      </c>
      <c r="IS62" s="2" t="s">
        <v>1</v>
      </c>
      <c r="IT62" s="2" t="s">
        <v>1</v>
      </c>
      <c r="IU62" s="2" t="s">
        <v>1</v>
      </c>
      <c r="IV62" s="2" t="s">
        <v>1</v>
      </c>
      <c r="IW62" s="2" t="s">
        <v>1</v>
      </c>
      <c r="IX62" s="2" t="s">
        <v>1</v>
      </c>
      <c r="IY62" s="2" t="s">
        <v>1</v>
      </c>
      <c r="IZ62" s="2" t="s">
        <v>1</v>
      </c>
      <c r="JA62" s="2" t="s">
        <v>1</v>
      </c>
      <c r="JB62" s="2" t="s">
        <v>1</v>
      </c>
      <c r="JC62" s="2" t="s">
        <v>1</v>
      </c>
      <c r="JD62" s="2" t="s">
        <v>1</v>
      </c>
      <c r="JE62" s="2" t="s">
        <v>1</v>
      </c>
      <c r="JF62" s="2" t="s">
        <v>1</v>
      </c>
      <c r="JG62" s="2" t="s">
        <v>1</v>
      </c>
      <c r="JH62" s="2" t="s">
        <v>1</v>
      </c>
      <c r="JI62" s="2" t="s">
        <v>1</v>
      </c>
      <c r="JJ62" s="2" t="s">
        <v>1</v>
      </c>
      <c r="JK62" s="2" t="s">
        <v>1</v>
      </c>
      <c r="JL62" s="2" t="s">
        <v>1</v>
      </c>
      <c r="JM62" s="2" t="s">
        <v>1</v>
      </c>
      <c r="JN62" s="2" t="s">
        <v>1</v>
      </c>
      <c r="JO62" s="2" t="s">
        <v>1</v>
      </c>
      <c r="JP62" s="2" t="s">
        <v>1</v>
      </c>
      <c r="JQ62" s="2" t="s">
        <v>1</v>
      </c>
      <c r="JR62" s="2" t="s">
        <v>1</v>
      </c>
      <c r="JS62" s="2" t="s">
        <v>1</v>
      </c>
      <c r="JT62" s="2" t="s">
        <v>1</v>
      </c>
      <c r="JU62" s="2" t="s">
        <v>1</v>
      </c>
      <c r="JV62" s="2">
        <v>2749113.52</v>
      </c>
      <c r="JW62" s="2" t="s">
        <v>1</v>
      </c>
      <c r="JX62" s="2" t="s">
        <v>1</v>
      </c>
      <c r="JY62" s="2" t="s">
        <v>1</v>
      </c>
      <c r="JZ62" s="2" t="s">
        <v>1</v>
      </c>
      <c r="KA62" s="2" t="s">
        <v>1</v>
      </c>
      <c r="KB62" s="2" t="s">
        <v>1</v>
      </c>
      <c r="KC62" s="2" t="s">
        <v>1</v>
      </c>
      <c r="KD62" s="2" t="s">
        <v>1</v>
      </c>
      <c r="KE62" s="2" t="s">
        <v>1</v>
      </c>
      <c r="KF62" s="2" t="s">
        <v>1</v>
      </c>
      <c r="KG62" s="2" t="s">
        <v>1</v>
      </c>
      <c r="KH62" s="2" t="s">
        <v>1</v>
      </c>
      <c r="KI62" s="2" t="s">
        <v>1</v>
      </c>
      <c r="KJ62" s="2" t="s">
        <v>1</v>
      </c>
      <c r="KK62" s="2" t="s">
        <v>1</v>
      </c>
      <c r="KL62" s="2" t="s">
        <v>1</v>
      </c>
      <c r="KM62" s="2" t="s">
        <v>1</v>
      </c>
      <c r="KN62" s="2" t="s">
        <v>1</v>
      </c>
      <c r="KO62" s="2" t="s">
        <v>1</v>
      </c>
      <c r="KP62" s="2" t="s">
        <v>1</v>
      </c>
      <c r="KQ62" s="2" t="s">
        <v>1</v>
      </c>
      <c r="KR62" s="2" t="s">
        <v>1</v>
      </c>
      <c r="KS62" s="2" t="s">
        <v>1</v>
      </c>
      <c r="KT62" s="2" t="s">
        <v>1</v>
      </c>
      <c r="KU62" s="2" t="s">
        <v>1</v>
      </c>
      <c r="KV62" s="2" t="s">
        <v>1</v>
      </c>
      <c r="KW62" s="2" t="s">
        <v>1</v>
      </c>
      <c r="KX62" s="2" t="s">
        <v>1</v>
      </c>
      <c r="KY62" s="2" t="s">
        <v>1</v>
      </c>
      <c r="KZ62" s="2" t="s">
        <v>1</v>
      </c>
      <c r="LA62" s="2" t="s">
        <v>1</v>
      </c>
      <c r="LB62" s="2" t="s">
        <v>1</v>
      </c>
      <c r="LC62" s="2" t="s">
        <v>1</v>
      </c>
      <c r="LD62" s="2" t="s">
        <v>1</v>
      </c>
      <c r="LE62" s="2" t="s">
        <v>1</v>
      </c>
      <c r="LF62" s="2" t="s">
        <v>1</v>
      </c>
      <c r="LG62" s="2" t="s">
        <v>1</v>
      </c>
    </row>
    <row r="63" spans="1:319" x14ac:dyDescent="0.3">
      <c r="A63" s="2" t="s">
        <v>57</v>
      </c>
      <c r="B63" s="2">
        <v>440</v>
      </c>
      <c r="C63" s="23">
        <f t="shared" si="63"/>
        <v>265397.23000000045</v>
      </c>
      <c r="D63" s="23">
        <f t="shared" si="64"/>
        <v>7450422.3200000003</v>
      </c>
      <c r="E63" s="23">
        <f t="shared" si="65"/>
        <v>16932.778000000002</v>
      </c>
      <c r="F63" s="23">
        <f t="shared" si="66"/>
        <v>4912207.8</v>
      </c>
      <c r="G63" s="23">
        <f t="shared" si="67"/>
        <v>1737989.33</v>
      </c>
      <c r="H63" s="23">
        <f t="shared" si="68"/>
        <v>61355</v>
      </c>
      <c r="I63" s="23">
        <f t="shared" si="69"/>
        <v>738870.19</v>
      </c>
      <c r="J63" s="23">
        <f t="shared" si="70"/>
        <v>1679.2504318181816</v>
      </c>
      <c r="K63" s="23">
        <f t="shared" si="71"/>
        <v>738870.19</v>
      </c>
      <c r="L63" s="23">
        <f t="shared" si="72"/>
        <v>0</v>
      </c>
      <c r="M63" s="23">
        <f t="shared" si="73"/>
        <v>1537470.36</v>
      </c>
      <c r="N63" s="23">
        <f t="shared" si="74"/>
        <v>11164.108636363637</v>
      </c>
      <c r="O63" s="23">
        <f t="shared" si="75"/>
        <v>1067130.5</v>
      </c>
      <c r="P63" s="23">
        <f t="shared" si="76"/>
        <v>1082707.51</v>
      </c>
      <c r="Q63" s="23">
        <f t="shared" si="77"/>
        <v>1963168.99</v>
      </c>
      <c r="R63" s="23">
        <f t="shared" si="78"/>
        <v>4599854.26</v>
      </c>
      <c r="S63" s="23">
        <f t="shared" si="79"/>
        <v>10454.214227272727</v>
      </c>
      <c r="T63" s="23">
        <f t="shared" si="80"/>
        <v>312353.54000000004</v>
      </c>
      <c r="U63" s="7">
        <f t="shared" si="81"/>
        <v>6.3587200036610836E-2</v>
      </c>
      <c r="V63" s="23">
        <f t="shared" si="82"/>
        <v>7015</v>
      </c>
      <c r="W63" s="23">
        <f t="shared" si="83"/>
        <v>281800</v>
      </c>
      <c r="X63" s="23">
        <f t="shared" si="84"/>
        <v>19748.54</v>
      </c>
      <c r="Y63" s="23">
        <f t="shared" si="85"/>
        <v>3790</v>
      </c>
      <c r="Z63" s="23">
        <f t="shared" si="86"/>
        <v>0</v>
      </c>
      <c r="AA63" s="23">
        <f t="shared" si="87"/>
        <v>486847.26</v>
      </c>
      <c r="AB63" s="23">
        <f t="shared" si="88"/>
        <v>7185025.0899999999</v>
      </c>
      <c r="AC63" s="23">
        <f t="shared" si="89"/>
        <v>16329.602477272727</v>
      </c>
      <c r="AD63" s="23">
        <f t="shared" si="90"/>
        <v>5834250.0899999999</v>
      </c>
      <c r="AE63" s="23">
        <f t="shared" si="91"/>
        <v>13259.659295454545</v>
      </c>
      <c r="AF63" s="23">
        <f t="shared" si="92"/>
        <v>1869758</v>
      </c>
      <c r="AG63" s="23">
        <f t="shared" si="93"/>
        <v>4249.45</v>
      </c>
      <c r="AH63" s="23">
        <f t="shared" si="94"/>
        <v>4672520.6900000004</v>
      </c>
      <c r="AI63" s="23">
        <f t="shared" si="95"/>
        <v>90206.3</v>
      </c>
      <c r="AJ63" s="23">
        <f t="shared" si="96"/>
        <v>318033</v>
      </c>
      <c r="AK63" s="23">
        <f t="shared" si="97"/>
        <v>1350775</v>
      </c>
      <c r="AL63" s="23">
        <f t="shared" si="98"/>
        <v>3069.943181818182</v>
      </c>
      <c r="AM63" s="23">
        <f t="shared" si="99"/>
        <v>1295000</v>
      </c>
      <c r="AN63" s="23">
        <f t="shared" si="100"/>
        <v>0</v>
      </c>
      <c r="AO63" s="2">
        <v>953204.1</v>
      </c>
      <c r="AP63" s="2">
        <v>17509.18</v>
      </c>
      <c r="AQ63" s="2">
        <v>96417.22</v>
      </c>
      <c r="AR63" s="2" t="s">
        <v>1</v>
      </c>
      <c r="AS63" s="2">
        <v>830197.51</v>
      </c>
      <c r="AT63" s="2">
        <v>252510</v>
      </c>
      <c r="AU63" s="2" t="s">
        <v>1</v>
      </c>
      <c r="AV63" s="2">
        <v>1963168.99</v>
      </c>
      <c r="AX63" s="2" t="s">
        <v>1</v>
      </c>
      <c r="AY63" s="2" t="s">
        <v>1</v>
      </c>
      <c r="AZ63" s="2" t="s">
        <v>1</v>
      </c>
      <c r="BA63" s="2">
        <v>7015</v>
      </c>
      <c r="BB63" s="2" t="s">
        <v>1</v>
      </c>
      <c r="BC63" s="2" t="s">
        <v>1</v>
      </c>
      <c r="BD63" s="2" t="s">
        <v>1</v>
      </c>
      <c r="BE63" s="2" t="s">
        <v>1</v>
      </c>
      <c r="BF63" s="2">
        <v>275900</v>
      </c>
      <c r="BG63" s="2">
        <v>5900</v>
      </c>
      <c r="BH63" s="2" t="s">
        <v>1</v>
      </c>
      <c r="BI63" s="2" t="s">
        <v>1</v>
      </c>
      <c r="BJ63" s="2" t="s">
        <v>1</v>
      </c>
      <c r="BK63" s="2" t="s">
        <v>1</v>
      </c>
      <c r="BL63" s="2" t="s">
        <v>1</v>
      </c>
      <c r="BM63" s="2" t="s">
        <v>1</v>
      </c>
      <c r="BN63" s="2" t="s">
        <v>1</v>
      </c>
      <c r="BO63" s="2" t="s">
        <v>1</v>
      </c>
      <c r="BP63" s="2">
        <v>19748.54</v>
      </c>
      <c r="BQ63" s="2" t="s">
        <v>1</v>
      </c>
      <c r="BR63" s="2" t="s">
        <v>1</v>
      </c>
      <c r="BS63" s="2" t="s">
        <v>1</v>
      </c>
      <c r="BT63" s="2">
        <v>3790</v>
      </c>
      <c r="BX63" s="2" t="s">
        <v>1</v>
      </c>
      <c r="BY63" s="2">
        <v>486847.26</v>
      </c>
      <c r="BZ63" s="2" t="s">
        <v>1</v>
      </c>
      <c r="CA63" s="2">
        <v>1335647.5</v>
      </c>
      <c r="CB63" s="2">
        <v>32620</v>
      </c>
      <c r="CC63" s="2">
        <v>1000</v>
      </c>
      <c r="CD63" s="2" t="s">
        <v>1</v>
      </c>
      <c r="CE63" s="2" t="s">
        <v>1</v>
      </c>
      <c r="CF63" s="2" t="s">
        <v>1</v>
      </c>
      <c r="CG63" s="2">
        <v>56117</v>
      </c>
      <c r="CH63" s="2">
        <v>86998</v>
      </c>
      <c r="CI63" s="2" t="s">
        <v>1</v>
      </c>
      <c r="CJ63" s="2">
        <v>23550</v>
      </c>
      <c r="CK63" s="2">
        <v>1537.86</v>
      </c>
      <c r="CL63" s="2" t="s">
        <v>1</v>
      </c>
      <c r="CM63" s="2" t="s">
        <v>1</v>
      </c>
      <c r="CN63" s="2" t="s">
        <v>1</v>
      </c>
      <c r="CO63" s="2" t="s">
        <v>1</v>
      </c>
      <c r="CP63" s="2" t="s">
        <v>1</v>
      </c>
      <c r="CQ63" s="2">
        <v>10000</v>
      </c>
      <c r="CR63" s="2" t="s">
        <v>1</v>
      </c>
      <c r="CS63" s="2">
        <v>40850</v>
      </c>
      <c r="CT63" s="2" t="s">
        <v>1</v>
      </c>
      <c r="CU63" s="2" t="s">
        <v>1</v>
      </c>
      <c r="CV63" s="2" t="s">
        <v>1</v>
      </c>
      <c r="CW63" s="2" t="s">
        <v>1</v>
      </c>
      <c r="CX63" s="2" t="s">
        <v>1</v>
      </c>
      <c r="CY63" s="2">
        <v>5000</v>
      </c>
      <c r="CZ63" s="2">
        <v>41157</v>
      </c>
      <c r="DA63" s="2">
        <v>10303.5</v>
      </c>
      <c r="DB63" s="2" t="s">
        <v>1</v>
      </c>
      <c r="DC63" s="2">
        <v>93208.47</v>
      </c>
      <c r="DD63" s="2" t="s">
        <v>1</v>
      </c>
      <c r="DE63" s="2" t="s">
        <v>1</v>
      </c>
      <c r="DF63" s="2" t="s">
        <v>1</v>
      </c>
      <c r="DG63" s="2" t="s">
        <v>1</v>
      </c>
      <c r="DH63" s="2" t="s">
        <v>1</v>
      </c>
      <c r="DI63" s="2" t="s">
        <v>1</v>
      </c>
      <c r="DJ63" s="2" t="s">
        <v>1</v>
      </c>
      <c r="DK63" s="2" t="s">
        <v>1</v>
      </c>
      <c r="DL63" s="2" t="s">
        <v>1</v>
      </c>
      <c r="DM63" s="2" t="s">
        <v>1</v>
      </c>
      <c r="DN63" s="2">
        <v>26355</v>
      </c>
      <c r="DO63" s="2">
        <v>35000</v>
      </c>
      <c r="DP63" s="2" t="s">
        <v>1</v>
      </c>
      <c r="DQ63" s="2" t="s">
        <v>1</v>
      </c>
      <c r="DR63" s="2" t="s">
        <v>1</v>
      </c>
      <c r="DS63" s="2" t="s">
        <v>1</v>
      </c>
      <c r="DT63" s="2" t="s">
        <v>1</v>
      </c>
      <c r="DU63" s="2" t="s">
        <v>1</v>
      </c>
      <c r="DV63" s="2" t="s">
        <v>1</v>
      </c>
      <c r="DW63" s="2" t="s">
        <v>1</v>
      </c>
      <c r="DX63" s="2" t="s">
        <v>1</v>
      </c>
      <c r="DY63" s="2">
        <v>94176</v>
      </c>
      <c r="DZ63" s="2">
        <v>142900</v>
      </c>
      <c r="EA63" s="2" t="s">
        <v>1</v>
      </c>
      <c r="EB63" s="2">
        <v>332127</v>
      </c>
      <c r="EC63" s="2" t="s">
        <v>1</v>
      </c>
      <c r="ED63" s="2" t="s">
        <v>1</v>
      </c>
      <c r="EE63" s="2">
        <v>30000</v>
      </c>
      <c r="EF63" s="2">
        <v>20811</v>
      </c>
      <c r="EG63" s="2" t="s">
        <v>1</v>
      </c>
      <c r="EH63" s="2" t="s">
        <v>1</v>
      </c>
      <c r="EI63" s="2" t="s">
        <v>1</v>
      </c>
      <c r="EJ63" s="2" t="s">
        <v>1</v>
      </c>
      <c r="EK63" s="2" t="s">
        <v>1</v>
      </c>
      <c r="EL63" s="2">
        <v>118856.19</v>
      </c>
      <c r="EM63" s="2" t="s">
        <v>1</v>
      </c>
      <c r="EN63" s="2" t="s">
        <v>1</v>
      </c>
      <c r="EO63" s="2" t="s">
        <v>1</v>
      </c>
      <c r="EP63" s="2" t="s">
        <v>1</v>
      </c>
      <c r="EQ63" s="2" t="s">
        <v>1</v>
      </c>
      <c r="ER63" s="2" t="s">
        <v>1</v>
      </c>
      <c r="ES63" s="2" t="s">
        <v>1</v>
      </c>
      <c r="ET63" s="2" t="s">
        <v>1</v>
      </c>
      <c r="EU63" s="2" t="s">
        <v>1</v>
      </c>
      <c r="EV63" s="2" t="s">
        <v>1</v>
      </c>
      <c r="EW63" s="2" t="s">
        <v>1</v>
      </c>
      <c r="EX63" s="2" t="s">
        <v>1</v>
      </c>
      <c r="EY63" s="2" t="s">
        <v>1</v>
      </c>
      <c r="EZ63" s="2" t="s">
        <v>1</v>
      </c>
      <c r="FA63" s="2" t="s">
        <v>1</v>
      </c>
      <c r="FB63" s="2" t="s">
        <v>1</v>
      </c>
      <c r="FC63" s="2">
        <v>850171</v>
      </c>
      <c r="FD63" s="2">
        <v>466</v>
      </c>
      <c r="FE63" s="2">
        <v>146751</v>
      </c>
      <c r="FF63" s="2">
        <v>448988</v>
      </c>
      <c r="FG63" s="2" t="s">
        <v>1</v>
      </c>
      <c r="FH63" s="2" t="s">
        <v>1</v>
      </c>
      <c r="FI63" s="2">
        <v>306103</v>
      </c>
      <c r="FJ63" s="2">
        <v>117121</v>
      </c>
      <c r="FK63" s="2" t="s">
        <v>1</v>
      </c>
      <c r="FL63" s="2">
        <v>158</v>
      </c>
      <c r="FM63" s="2" t="s">
        <v>1</v>
      </c>
      <c r="FN63" s="2" t="s">
        <v>1</v>
      </c>
      <c r="FO63" s="2" t="s">
        <v>1</v>
      </c>
      <c r="FP63" s="2" t="s">
        <v>1</v>
      </c>
      <c r="FQ63" s="2" t="s">
        <v>1</v>
      </c>
      <c r="FR63" s="2" t="s">
        <v>1</v>
      </c>
      <c r="FS63" s="2">
        <v>8195</v>
      </c>
      <c r="FT63" s="2">
        <v>207517.04</v>
      </c>
      <c r="FU63" s="2">
        <v>51695.3</v>
      </c>
      <c r="FV63" s="2">
        <v>150244</v>
      </c>
      <c r="FW63" s="2">
        <v>18302.740000000002</v>
      </c>
      <c r="FX63" s="2" t="s">
        <v>1</v>
      </c>
      <c r="FY63" s="2" t="s">
        <v>1</v>
      </c>
      <c r="FZ63" s="2" t="s">
        <v>1</v>
      </c>
      <c r="GA63" s="2" t="s">
        <v>1</v>
      </c>
      <c r="GB63" s="2" t="s">
        <v>1</v>
      </c>
      <c r="GC63" s="2" t="s">
        <v>1</v>
      </c>
      <c r="GD63" s="2">
        <v>450869</v>
      </c>
      <c r="GE63" s="2">
        <v>16149</v>
      </c>
      <c r="GF63" s="2">
        <v>82826</v>
      </c>
      <c r="GG63" s="2" t="s">
        <v>1</v>
      </c>
      <c r="GH63" s="2" t="s">
        <v>1</v>
      </c>
      <c r="GI63" s="2">
        <v>2372</v>
      </c>
      <c r="GJ63" s="2">
        <v>72199.86</v>
      </c>
      <c r="GK63" s="2">
        <v>52292.2</v>
      </c>
      <c r="GL63" s="2">
        <v>4347</v>
      </c>
      <c r="GM63" s="2" t="s">
        <v>1</v>
      </c>
      <c r="GN63" s="2" t="s">
        <v>1</v>
      </c>
      <c r="GO63" s="2">
        <v>2384</v>
      </c>
      <c r="GP63" s="2" t="s">
        <v>1</v>
      </c>
      <c r="GQ63" s="2">
        <v>1457681.55</v>
      </c>
      <c r="GR63" s="2">
        <v>190874</v>
      </c>
      <c r="GS63" s="2">
        <v>15246</v>
      </c>
      <c r="GT63" s="2">
        <v>5756</v>
      </c>
      <c r="GU63" s="2">
        <v>13812</v>
      </c>
      <c r="GV63" s="2" t="s">
        <v>1</v>
      </c>
      <c r="GW63" s="2" t="s">
        <v>1</v>
      </c>
      <c r="GX63" s="2" t="s">
        <v>1</v>
      </c>
      <c r="GY63" s="2" t="s">
        <v>1</v>
      </c>
      <c r="GZ63" s="2" t="s">
        <v>1</v>
      </c>
      <c r="HA63" s="2" t="s">
        <v>1</v>
      </c>
      <c r="HB63" s="2" t="s">
        <v>1</v>
      </c>
      <c r="HC63" s="2" t="s">
        <v>1</v>
      </c>
      <c r="HD63" s="2" t="s">
        <v>1</v>
      </c>
      <c r="HE63" s="2" t="s">
        <v>1</v>
      </c>
      <c r="HF63" s="2">
        <v>27300</v>
      </c>
      <c r="HG63" s="2">
        <v>62906.3</v>
      </c>
      <c r="HH63" s="2" t="s">
        <v>1</v>
      </c>
      <c r="HI63" s="2" t="s">
        <v>1</v>
      </c>
      <c r="HJ63" s="2">
        <v>3700</v>
      </c>
      <c r="HK63" s="2" t="s">
        <v>1</v>
      </c>
      <c r="HL63" s="2" t="s">
        <v>1</v>
      </c>
      <c r="HM63" s="2" t="s">
        <v>1</v>
      </c>
      <c r="HN63" s="2">
        <v>23498</v>
      </c>
      <c r="HO63" s="2">
        <v>30000</v>
      </c>
      <c r="HP63" s="2" t="s">
        <v>1</v>
      </c>
      <c r="HQ63" s="2" t="s">
        <v>1</v>
      </c>
      <c r="HR63" s="2">
        <v>2842</v>
      </c>
      <c r="HS63" s="2" t="s">
        <v>1</v>
      </c>
      <c r="HT63" s="2" t="s">
        <v>1</v>
      </c>
      <c r="HU63" s="2" t="s">
        <v>1</v>
      </c>
      <c r="HV63" s="2" t="s">
        <v>1</v>
      </c>
      <c r="HW63" s="2">
        <v>250813</v>
      </c>
      <c r="HX63" s="2" t="s">
        <v>1</v>
      </c>
      <c r="HY63" s="2" t="s">
        <v>1</v>
      </c>
      <c r="HZ63" s="2" t="s">
        <v>1</v>
      </c>
      <c r="IA63" s="2">
        <v>2180</v>
      </c>
      <c r="IB63" s="2" t="s">
        <v>1</v>
      </c>
      <c r="IC63" s="2" t="s">
        <v>1</v>
      </c>
      <c r="ID63" s="2" t="s">
        <v>1</v>
      </c>
      <c r="IE63" s="2" t="s">
        <v>1</v>
      </c>
      <c r="IF63" s="2" t="s">
        <v>1</v>
      </c>
      <c r="IG63" s="2">
        <v>5000</v>
      </c>
      <c r="IH63" s="2" t="s">
        <v>1</v>
      </c>
      <c r="II63" s="2" t="s">
        <v>1</v>
      </c>
      <c r="IJ63" s="2">
        <v>1000</v>
      </c>
      <c r="IK63" s="2">
        <v>676555</v>
      </c>
      <c r="IL63" s="2">
        <v>29550</v>
      </c>
      <c r="IM63" s="2" t="s">
        <v>1</v>
      </c>
      <c r="IN63" s="2" t="s">
        <v>1</v>
      </c>
      <c r="IO63" s="2">
        <v>45885.1</v>
      </c>
      <c r="IP63" s="2" t="s">
        <v>1</v>
      </c>
      <c r="IQ63" s="2" t="s">
        <v>1</v>
      </c>
      <c r="IR63" s="2" t="s">
        <v>1</v>
      </c>
      <c r="IS63" s="2" t="s">
        <v>1</v>
      </c>
      <c r="IT63" s="2" t="s">
        <v>1</v>
      </c>
      <c r="IU63" s="2" t="s">
        <v>1</v>
      </c>
      <c r="IV63" s="2" t="s">
        <v>1</v>
      </c>
      <c r="IW63" s="2" t="s">
        <v>1</v>
      </c>
      <c r="IX63" s="2">
        <v>500</v>
      </c>
      <c r="IY63" s="2" t="s">
        <v>1</v>
      </c>
      <c r="IZ63" s="2" t="s">
        <v>1</v>
      </c>
      <c r="JA63" s="2" t="s">
        <v>1</v>
      </c>
      <c r="JB63" s="2" t="s">
        <v>1</v>
      </c>
      <c r="JC63" s="2" t="s">
        <v>1</v>
      </c>
      <c r="JD63" s="2" t="s">
        <v>1</v>
      </c>
      <c r="JE63" s="2" t="s">
        <v>1</v>
      </c>
      <c r="JF63" s="2" t="s">
        <v>1</v>
      </c>
      <c r="JG63" s="2" t="s">
        <v>1</v>
      </c>
      <c r="JH63" s="2" t="s">
        <v>1</v>
      </c>
      <c r="JI63" s="2" t="s">
        <v>1</v>
      </c>
      <c r="JJ63" s="2" t="s">
        <v>1</v>
      </c>
      <c r="JK63" s="2" t="s">
        <v>1</v>
      </c>
      <c r="JL63" s="2" t="s">
        <v>1</v>
      </c>
      <c r="JM63" s="2" t="s">
        <v>1</v>
      </c>
      <c r="JN63" s="2" t="s">
        <v>1</v>
      </c>
      <c r="JO63" s="2" t="s">
        <v>1</v>
      </c>
      <c r="JP63" s="2" t="s">
        <v>1</v>
      </c>
      <c r="JQ63" s="2">
        <v>55775</v>
      </c>
      <c r="JR63" s="2" t="s">
        <v>1</v>
      </c>
      <c r="JS63" s="2" t="s">
        <v>1</v>
      </c>
      <c r="JT63" s="2" t="s">
        <v>1</v>
      </c>
      <c r="JU63" s="2">
        <v>150040</v>
      </c>
      <c r="JV63" s="2">
        <v>975499</v>
      </c>
      <c r="JW63" s="2">
        <v>135665</v>
      </c>
      <c r="JX63" s="2" t="s">
        <v>1</v>
      </c>
      <c r="JY63" s="2" t="s">
        <v>1</v>
      </c>
      <c r="JZ63" s="2" t="s">
        <v>1</v>
      </c>
      <c r="KA63" s="2" t="s">
        <v>1</v>
      </c>
      <c r="KB63" s="2" t="s">
        <v>1</v>
      </c>
      <c r="KC63" s="2">
        <v>33796</v>
      </c>
      <c r="KD63" s="2" t="s">
        <v>1</v>
      </c>
      <c r="KE63" s="2" t="s">
        <v>1</v>
      </c>
      <c r="KF63" s="2" t="s">
        <v>1</v>
      </c>
      <c r="KG63" s="2" t="s">
        <v>1</v>
      </c>
      <c r="KH63" s="2" t="s">
        <v>1</v>
      </c>
      <c r="KI63" s="2" t="s">
        <v>1</v>
      </c>
      <c r="KJ63" s="2" t="s">
        <v>1</v>
      </c>
      <c r="KK63" s="2" t="s">
        <v>1</v>
      </c>
      <c r="KL63" s="2" t="s">
        <v>1</v>
      </c>
      <c r="KM63" s="2" t="s">
        <v>1</v>
      </c>
      <c r="KN63" s="2" t="s">
        <v>1</v>
      </c>
      <c r="KO63" s="2" t="s">
        <v>1</v>
      </c>
      <c r="KP63" s="2" t="s">
        <v>1</v>
      </c>
      <c r="KQ63" s="2" t="s">
        <v>1</v>
      </c>
      <c r="KR63" s="2" t="s">
        <v>1</v>
      </c>
      <c r="KS63" s="2" t="s">
        <v>1</v>
      </c>
      <c r="KT63" s="2" t="s">
        <v>1</v>
      </c>
      <c r="KU63" s="2" t="s">
        <v>1</v>
      </c>
      <c r="KV63" s="2" t="s">
        <v>1</v>
      </c>
      <c r="KW63" s="2" t="s">
        <v>1</v>
      </c>
      <c r="KX63" s="2" t="s">
        <v>1</v>
      </c>
      <c r="KY63" s="2" t="s">
        <v>1</v>
      </c>
      <c r="KZ63" s="2" t="s">
        <v>1</v>
      </c>
      <c r="LA63" s="2" t="s">
        <v>1</v>
      </c>
      <c r="LB63" s="2" t="s">
        <v>1</v>
      </c>
      <c r="LC63" s="2" t="s">
        <v>1</v>
      </c>
      <c r="LD63" s="2" t="s">
        <v>1</v>
      </c>
      <c r="LE63" s="2" t="s">
        <v>1</v>
      </c>
      <c r="LF63" s="2" t="s">
        <v>1</v>
      </c>
      <c r="LG63" s="2" t="s">
        <v>1</v>
      </c>
    </row>
    <row r="64" spans="1:319" x14ac:dyDescent="0.3">
      <c r="A64" s="2" t="s">
        <v>58</v>
      </c>
      <c r="B64" s="2">
        <v>120</v>
      </c>
      <c r="C64" s="23">
        <f t="shared" si="63"/>
        <v>-58939.0699999996</v>
      </c>
      <c r="D64" s="23">
        <f t="shared" si="64"/>
        <v>1351261.2500000002</v>
      </c>
      <c r="E64" s="23">
        <f t="shared" si="65"/>
        <v>11260.510416666668</v>
      </c>
      <c r="F64" s="23">
        <f t="shared" si="66"/>
        <v>1177084.9400000002</v>
      </c>
      <c r="G64" s="23">
        <f t="shared" si="67"/>
        <v>89779.31</v>
      </c>
      <c r="H64" s="23">
        <f t="shared" si="68"/>
        <v>0</v>
      </c>
      <c r="I64" s="23">
        <f t="shared" si="69"/>
        <v>84397</v>
      </c>
      <c r="J64" s="23">
        <f t="shared" si="70"/>
        <v>703.30833333333328</v>
      </c>
      <c r="K64" s="23">
        <f t="shared" si="71"/>
        <v>84397</v>
      </c>
      <c r="L64" s="23">
        <f t="shared" si="72"/>
        <v>0</v>
      </c>
      <c r="M64" s="23">
        <f t="shared" si="73"/>
        <v>85747.31</v>
      </c>
      <c r="N64" s="23">
        <f t="shared" si="74"/>
        <v>9809.0411666666678</v>
      </c>
      <c r="O64" s="23">
        <f t="shared" si="75"/>
        <v>282789.42000000004</v>
      </c>
      <c r="P64" s="23">
        <f t="shared" si="76"/>
        <v>237241.99</v>
      </c>
      <c r="Q64" s="23">
        <f t="shared" si="77"/>
        <v>529070.56000000006</v>
      </c>
      <c r="R64" s="23">
        <f t="shared" si="78"/>
        <v>1159934.3600000001</v>
      </c>
      <c r="S64" s="23">
        <f t="shared" si="79"/>
        <v>9666.1196666666674</v>
      </c>
      <c r="T64" s="23">
        <f t="shared" si="80"/>
        <v>17150.580000000075</v>
      </c>
      <c r="U64" s="7">
        <f t="shared" si="81"/>
        <v>1.4570384359857727E-2</v>
      </c>
      <c r="V64" s="23">
        <f t="shared" si="82"/>
        <v>208</v>
      </c>
      <c r="W64" s="23">
        <f t="shared" si="83"/>
        <v>11436</v>
      </c>
      <c r="X64" s="23">
        <f t="shared" si="84"/>
        <v>5256.58</v>
      </c>
      <c r="Y64" s="23">
        <f t="shared" si="85"/>
        <v>250</v>
      </c>
      <c r="Z64" s="23">
        <f t="shared" si="86"/>
        <v>0</v>
      </c>
      <c r="AA64" s="23">
        <f t="shared" si="87"/>
        <v>110832.39</v>
      </c>
      <c r="AB64" s="23">
        <f t="shared" si="88"/>
        <v>1410200.3199999998</v>
      </c>
      <c r="AC64" s="23">
        <f t="shared" si="89"/>
        <v>11751.669333333331</v>
      </c>
      <c r="AD64" s="23">
        <f t="shared" si="90"/>
        <v>1257547.3599999999</v>
      </c>
      <c r="AE64" s="23">
        <f t="shared" si="91"/>
        <v>10479.561333333333</v>
      </c>
      <c r="AF64" s="23">
        <f t="shared" si="92"/>
        <v>353442</v>
      </c>
      <c r="AG64" s="23">
        <f t="shared" si="93"/>
        <v>2945.35</v>
      </c>
      <c r="AH64" s="23">
        <f t="shared" si="94"/>
        <v>1163553.7</v>
      </c>
      <c r="AI64" s="23">
        <f t="shared" si="95"/>
        <v>9461</v>
      </c>
      <c r="AJ64" s="23">
        <f t="shared" si="96"/>
        <v>38278.660000000003</v>
      </c>
      <c r="AK64" s="23">
        <f t="shared" si="97"/>
        <v>152652.96</v>
      </c>
      <c r="AL64" s="23">
        <f t="shared" si="98"/>
        <v>1272.1079999999999</v>
      </c>
      <c r="AM64" s="23">
        <f t="shared" si="99"/>
        <v>147652.96</v>
      </c>
      <c r="AN64" s="23">
        <f t="shared" si="100"/>
        <v>0</v>
      </c>
      <c r="AO64" s="2">
        <v>253529.79</v>
      </c>
      <c r="AP64" s="2">
        <v>3632.51</v>
      </c>
      <c r="AQ64" s="2">
        <v>25627.119999999999</v>
      </c>
      <c r="AR64" s="2" t="s">
        <v>1</v>
      </c>
      <c r="AS64" s="2">
        <v>219191.99</v>
      </c>
      <c r="AT64" s="2">
        <v>18050</v>
      </c>
      <c r="AU64" s="2" t="s">
        <v>1</v>
      </c>
      <c r="AV64" s="2">
        <v>529070.56000000006</v>
      </c>
      <c r="AX64" s="2" t="s">
        <v>1</v>
      </c>
      <c r="AY64" s="2" t="s">
        <v>1</v>
      </c>
      <c r="AZ64" s="2" t="s">
        <v>1</v>
      </c>
      <c r="BA64" s="2">
        <v>208</v>
      </c>
      <c r="BB64" s="2" t="s">
        <v>1</v>
      </c>
      <c r="BC64" s="2" t="s">
        <v>1</v>
      </c>
      <c r="BD64" s="2" t="s">
        <v>1</v>
      </c>
      <c r="BE64" s="2" t="s">
        <v>1</v>
      </c>
      <c r="BF64" s="2" t="s">
        <v>1</v>
      </c>
      <c r="BG64" s="2">
        <v>2280</v>
      </c>
      <c r="BH64" s="2" t="s">
        <v>1</v>
      </c>
      <c r="BI64" s="2" t="s">
        <v>1</v>
      </c>
      <c r="BJ64" s="2" t="s">
        <v>1</v>
      </c>
      <c r="BK64" s="2">
        <v>9156</v>
      </c>
      <c r="BL64" s="2" t="s">
        <v>1</v>
      </c>
      <c r="BM64" s="2" t="s">
        <v>1</v>
      </c>
      <c r="BN64" s="2" t="s">
        <v>1</v>
      </c>
      <c r="BO64" s="2" t="s">
        <v>1</v>
      </c>
      <c r="BP64" s="2">
        <v>5256.58</v>
      </c>
      <c r="BQ64" s="2" t="s">
        <v>1</v>
      </c>
      <c r="BR64" s="2" t="s">
        <v>1</v>
      </c>
      <c r="BS64" s="2" t="s">
        <v>1</v>
      </c>
      <c r="BT64" s="2">
        <v>250</v>
      </c>
      <c r="BX64" s="2" t="s">
        <v>1</v>
      </c>
      <c r="BY64" s="2">
        <v>110832.39</v>
      </c>
      <c r="BZ64" s="2" t="s">
        <v>1</v>
      </c>
      <c r="CA64" s="2">
        <v>47615</v>
      </c>
      <c r="CB64" s="2" t="s">
        <v>1</v>
      </c>
      <c r="CC64" s="2" t="s">
        <v>1</v>
      </c>
      <c r="CD64" s="2" t="s">
        <v>1</v>
      </c>
      <c r="CE64" s="2" t="s">
        <v>1</v>
      </c>
      <c r="CF64" s="2" t="s">
        <v>1</v>
      </c>
      <c r="CG64" s="2">
        <v>7975</v>
      </c>
      <c r="CH64" s="2">
        <v>26419</v>
      </c>
      <c r="CI64" s="2" t="s">
        <v>1</v>
      </c>
      <c r="CJ64" s="2" t="s">
        <v>1</v>
      </c>
      <c r="CK64" s="2">
        <v>3738.31</v>
      </c>
      <c r="CL64" s="2" t="s">
        <v>1</v>
      </c>
      <c r="CM64" s="2" t="s">
        <v>1</v>
      </c>
      <c r="CN64" s="2" t="s">
        <v>1</v>
      </c>
      <c r="CO64" s="2" t="s">
        <v>1</v>
      </c>
      <c r="CP64" s="2" t="s">
        <v>1</v>
      </c>
      <c r="CQ64" s="2" t="s">
        <v>1</v>
      </c>
      <c r="CR64" s="2" t="s">
        <v>1</v>
      </c>
      <c r="CS64" s="2" t="s">
        <v>1</v>
      </c>
      <c r="CT64" s="2" t="s">
        <v>1</v>
      </c>
      <c r="CU64" s="2" t="s">
        <v>1</v>
      </c>
      <c r="CV64" s="2" t="s">
        <v>1</v>
      </c>
      <c r="CW64" s="2" t="s">
        <v>1</v>
      </c>
      <c r="CX64" s="2" t="s">
        <v>1</v>
      </c>
      <c r="CY64" s="2" t="s">
        <v>1</v>
      </c>
      <c r="CZ64" s="2" t="s">
        <v>1</v>
      </c>
      <c r="DA64" s="2">
        <v>4032</v>
      </c>
      <c r="DB64" s="2" t="s">
        <v>1</v>
      </c>
      <c r="DC64" s="2" t="s">
        <v>1</v>
      </c>
      <c r="DD64" s="2" t="s">
        <v>1</v>
      </c>
      <c r="DE64" s="2" t="s">
        <v>1</v>
      </c>
      <c r="DF64" s="2" t="s">
        <v>1</v>
      </c>
      <c r="DG64" s="2" t="s">
        <v>1</v>
      </c>
      <c r="DH64" s="2" t="s">
        <v>1</v>
      </c>
      <c r="DI64" s="2" t="s">
        <v>1</v>
      </c>
      <c r="DJ64" s="2" t="s">
        <v>1</v>
      </c>
      <c r="DK64" s="2" t="s">
        <v>1</v>
      </c>
      <c r="DL64" s="2" t="s">
        <v>1</v>
      </c>
      <c r="DM64" s="2" t="s">
        <v>1</v>
      </c>
      <c r="DN64" s="2" t="s">
        <v>1</v>
      </c>
      <c r="DO64" s="2" t="s">
        <v>1</v>
      </c>
      <c r="DP64" s="2" t="s">
        <v>1</v>
      </c>
      <c r="DQ64" s="2" t="s">
        <v>1</v>
      </c>
      <c r="DR64" s="2" t="s">
        <v>1</v>
      </c>
      <c r="DS64" s="2" t="s">
        <v>1</v>
      </c>
      <c r="DT64" s="2" t="s">
        <v>1</v>
      </c>
      <c r="DU64" s="2" t="s">
        <v>1</v>
      </c>
      <c r="DV64" s="2" t="s">
        <v>1</v>
      </c>
      <c r="DW64" s="2" t="s">
        <v>1</v>
      </c>
      <c r="DX64" s="2" t="s">
        <v>1</v>
      </c>
      <c r="DY64" s="2">
        <v>29997</v>
      </c>
      <c r="DZ64" s="2">
        <v>54400</v>
      </c>
      <c r="EA64" s="2" t="s">
        <v>1</v>
      </c>
      <c r="EB64" s="2" t="s">
        <v>1</v>
      </c>
      <c r="EC64" s="2" t="s">
        <v>1</v>
      </c>
      <c r="ED64" s="2" t="s">
        <v>1</v>
      </c>
      <c r="EE64" s="2" t="s">
        <v>1</v>
      </c>
      <c r="EF64" s="2" t="s">
        <v>1</v>
      </c>
      <c r="EG64" s="2" t="s">
        <v>1</v>
      </c>
      <c r="EH64" s="2" t="s">
        <v>1</v>
      </c>
      <c r="EI64" s="2" t="s">
        <v>1</v>
      </c>
      <c r="EJ64" s="2" t="s">
        <v>1</v>
      </c>
      <c r="EK64" s="2" t="s">
        <v>1</v>
      </c>
      <c r="EL64" s="2" t="s">
        <v>1</v>
      </c>
      <c r="EM64" s="2" t="s">
        <v>1</v>
      </c>
      <c r="EN64" s="2" t="s">
        <v>1</v>
      </c>
      <c r="EO64" s="2" t="s">
        <v>1</v>
      </c>
      <c r="EP64" s="2" t="s">
        <v>1</v>
      </c>
      <c r="EQ64" s="2" t="s">
        <v>1</v>
      </c>
      <c r="ER64" s="2" t="s">
        <v>1</v>
      </c>
      <c r="ES64" s="2" t="s">
        <v>1</v>
      </c>
      <c r="ET64" s="2" t="s">
        <v>1</v>
      </c>
      <c r="EU64" s="2" t="s">
        <v>1</v>
      </c>
      <c r="EV64" s="2" t="s">
        <v>1</v>
      </c>
      <c r="EW64" s="2" t="s">
        <v>1</v>
      </c>
      <c r="EX64" s="2" t="s">
        <v>1</v>
      </c>
      <c r="EY64" s="2" t="s">
        <v>1</v>
      </c>
      <c r="EZ64" s="2" t="s">
        <v>1</v>
      </c>
      <c r="FA64" s="2" t="s">
        <v>1</v>
      </c>
      <c r="FB64" s="2" t="s">
        <v>1</v>
      </c>
      <c r="FC64" s="2" t="s">
        <v>1</v>
      </c>
      <c r="FD64" s="2">
        <v>0</v>
      </c>
      <c r="FE64" s="2">
        <v>154753</v>
      </c>
      <c r="FF64" s="2">
        <v>156066</v>
      </c>
      <c r="FG64" s="2" t="s">
        <v>1</v>
      </c>
      <c r="FH64" s="2" t="s">
        <v>1</v>
      </c>
      <c r="FI64" s="2">
        <v>20700</v>
      </c>
      <c r="FJ64" s="2">
        <v>21523</v>
      </c>
      <c r="FK64" s="2">
        <v>400</v>
      </c>
      <c r="FL64" s="2" t="s">
        <v>1</v>
      </c>
      <c r="FM64" s="2" t="s">
        <v>1</v>
      </c>
      <c r="FN64" s="2" t="s">
        <v>1</v>
      </c>
      <c r="FO64" s="2" t="s">
        <v>1</v>
      </c>
      <c r="FP64" s="2" t="s">
        <v>1</v>
      </c>
      <c r="FQ64" s="2" t="s">
        <v>1</v>
      </c>
      <c r="FR64" s="2" t="s">
        <v>1</v>
      </c>
      <c r="FS64" s="2">
        <v>1093</v>
      </c>
      <c r="FT64" s="2">
        <v>46193</v>
      </c>
      <c r="FU64" s="2" t="s">
        <v>1</v>
      </c>
      <c r="FV64" s="2">
        <v>32091</v>
      </c>
      <c r="FW64" s="2" t="s">
        <v>1</v>
      </c>
      <c r="FX64" s="2" t="s">
        <v>1</v>
      </c>
      <c r="FY64" s="2" t="s">
        <v>1</v>
      </c>
      <c r="FZ64" s="2" t="s">
        <v>1</v>
      </c>
      <c r="GA64" s="2" t="s">
        <v>1</v>
      </c>
      <c r="GB64" s="2" t="s">
        <v>1</v>
      </c>
      <c r="GC64" s="2" t="s">
        <v>1</v>
      </c>
      <c r="GD64" s="2">
        <v>109277</v>
      </c>
      <c r="GE64" s="2" t="s">
        <v>1</v>
      </c>
      <c r="GF64" s="2">
        <v>0</v>
      </c>
      <c r="GG64" s="2" t="s">
        <v>1</v>
      </c>
      <c r="GH64" s="2" t="s">
        <v>1</v>
      </c>
      <c r="GI64" s="2">
        <v>912</v>
      </c>
      <c r="GJ64" s="2">
        <v>16895</v>
      </c>
      <c r="GK64" s="2">
        <v>13619.6</v>
      </c>
      <c r="GL64" s="2" t="s">
        <v>1</v>
      </c>
      <c r="GM64" s="2" t="s">
        <v>1</v>
      </c>
      <c r="GN64" s="2" t="s">
        <v>1</v>
      </c>
      <c r="GO64" s="2">
        <v>5310</v>
      </c>
      <c r="GP64" s="2" t="s">
        <v>1</v>
      </c>
      <c r="GQ64" s="2">
        <v>196932.12</v>
      </c>
      <c r="GR64" s="2">
        <v>376308.98</v>
      </c>
      <c r="GS64" s="2">
        <v>0</v>
      </c>
      <c r="GT64" s="2">
        <v>9221</v>
      </c>
      <c r="GU64" s="2">
        <v>2259</v>
      </c>
      <c r="GV64" s="2" t="s">
        <v>1</v>
      </c>
      <c r="GW64" s="2" t="s">
        <v>1</v>
      </c>
      <c r="GX64" s="2" t="s">
        <v>1</v>
      </c>
      <c r="GY64" s="2" t="s">
        <v>1</v>
      </c>
      <c r="GZ64" s="2" t="s">
        <v>1</v>
      </c>
      <c r="HA64" s="2" t="s">
        <v>1</v>
      </c>
      <c r="HB64" s="2" t="s">
        <v>1</v>
      </c>
      <c r="HC64" s="2" t="s">
        <v>1</v>
      </c>
      <c r="HD64" s="2" t="s">
        <v>1</v>
      </c>
      <c r="HE64" s="2">
        <v>513</v>
      </c>
      <c r="HF64" s="2">
        <v>2400</v>
      </c>
      <c r="HG64" s="2">
        <v>6548</v>
      </c>
      <c r="HH64" s="2" t="s">
        <v>1</v>
      </c>
      <c r="HI64" s="2" t="s">
        <v>1</v>
      </c>
      <c r="HJ64" s="2" t="s">
        <v>1</v>
      </c>
      <c r="HK64" s="2" t="s">
        <v>1</v>
      </c>
      <c r="HL64" s="2" t="s">
        <v>1</v>
      </c>
      <c r="HM64" s="2" t="s">
        <v>1</v>
      </c>
      <c r="HN64" s="2" t="s">
        <v>1</v>
      </c>
      <c r="HO64" s="2">
        <v>2000</v>
      </c>
      <c r="HP64" s="2" t="s">
        <v>1</v>
      </c>
      <c r="HQ64" s="2" t="s">
        <v>1</v>
      </c>
      <c r="HR64" s="2">
        <v>7200</v>
      </c>
      <c r="HS64" s="2" t="s">
        <v>1</v>
      </c>
      <c r="HT64" s="2" t="s">
        <v>1</v>
      </c>
      <c r="HU64" s="2" t="s">
        <v>1</v>
      </c>
      <c r="HV64" s="2" t="s">
        <v>1</v>
      </c>
      <c r="HW64" s="2">
        <v>29078.66</v>
      </c>
      <c r="HX64" s="2" t="s">
        <v>1</v>
      </c>
      <c r="HY64" s="2" t="s">
        <v>1</v>
      </c>
      <c r="HZ64" s="2" t="s">
        <v>1</v>
      </c>
      <c r="IA64" s="2" t="s">
        <v>1</v>
      </c>
      <c r="IB64" s="2" t="s">
        <v>1</v>
      </c>
      <c r="IC64" s="2" t="s">
        <v>1</v>
      </c>
      <c r="ID64" s="2" t="s">
        <v>1</v>
      </c>
      <c r="IE64" s="2" t="s">
        <v>1</v>
      </c>
      <c r="IF64" s="2" t="s">
        <v>1</v>
      </c>
      <c r="IG64" s="2" t="s">
        <v>1</v>
      </c>
      <c r="IH64" s="2" t="s">
        <v>1</v>
      </c>
      <c r="II64" s="2" t="s">
        <v>1</v>
      </c>
      <c r="IJ64" s="2" t="s">
        <v>1</v>
      </c>
      <c r="IK64" s="2">
        <v>18244</v>
      </c>
      <c r="IL64" s="2" t="s">
        <v>1</v>
      </c>
      <c r="IM64" s="2" t="s">
        <v>1</v>
      </c>
      <c r="IN64" s="2" t="s">
        <v>1</v>
      </c>
      <c r="IO64" s="2">
        <v>20010</v>
      </c>
      <c r="IP64" s="2" t="s">
        <v>1</v>
      </c>
      <c r="IQ64" s="2" t="s">
        <v>1</v>
      </c>
      <c r="IR64" s="2" t="s">
        <v>1</v>
      </c>
      <c r="IS64" s="2" t="s">
        <v>1</v>
      </c>
      <c r="IT64" s="2" t="s">
        <v>1</v>
      </c>
      <c r="IU64" s="2" t="s">
        <v>1</v>
      </c>
      <c r="IV64" s="2" t="s">
        <v>1</v>
      </c>
      <c r="IW64" s="2" t="s">
        <v>1</v>
      </c>
      <c r="IX64" s="2">
        <v>8000</v>
      </c>
      <c r="IY64" s="2" t="s">
        <v>1</v>
      </c>
      <c r="IZ64" s="2" t="s">
        <v>1</v>
      </c>
      <c r="JA64" s="2" t="s">
        <v>1</v>
      </c>
      <c r="JB64" s="2" t="s">
        <v>1</v>
      </c>
      <c r="JC64" s="2" t="s">
        <v>1</v>
      </c>
      <c r="JD64" s="2" t="s">
        <v>1</v>
      </c>
      <c r="JE64" s="2" t="s">
        <v>1</v>
      </c>
      <c r="JF64" s="2" t="s">
        <v>1</v>
      </c>
      <c r="JG64" s="2" t="s">
        <v>1</v>
      </c>
      <c r="JH64" s="2" t="s">
        <v>1</v>
      </c>
      <c r="JI64" s="2" t="s">
        <v>1</v>
      </c>
      <c r="JJ64" s="2" t="s">
        <v>1</v>
      </c>
      <c r="JK64" s="2" t="s">
        <v>1</v>
      </c>
      <c r="JL64" s="2" t="s">
        <v>1</v>
      </c>
      <c r="JM64" s="2" t="s">
        <v>1</v>
      </c>
      <c r="JN64" s="2" t="s">
        <v>1</v>
      </c>
      <c r="JO64" s="2">
        <v>0</v>
      </c>
      <c r="JP64" s="2" t="s">
        <v>1</v>
      </c>
      <c r="JQ64" s="2">
        <v>5000</v>
      </c>
      <c r="JR64" s="2" t="s">
        <v>1</v>
      </c>
      <c r="JS64" s="2" t="s">
        <v>1</v>
      </c>
      <c r="JT64" s="2" t="s">
        <v>1</v>
      </c>
      <c r="JU64" s="2" t="s">
        <v>1</v>
      </c>
      <c r="JV64" s="2">
        <v>147652.96</v>
      </c>
      <c r="JW64" s="2" t="s">
        <v>1</v>
      </c>
      <c r="JX64" s="2" t="s">
        <v>1</v>
      </c>
      <c r="JY64" s="2" t="s">
        <v>1</v>
      </c>
      <c r="JZ64" s="2" t="s">
        <v>1</v>
      </c>
      <c r="KA64" s="2" t="s">
        <v>1</v>
      </c>
      <c r="KB64" s="2" t="s">
        <v>1</v>
      </c>
      <c r="KC64" s="2">
        <v>0</v>
      </c>
      <c r="KD64" s="2" t="s">
        <v>1</v>
      </c>
      <c r="KE64" s="2" t="s">
        <v>1</v>
      </c>
      <c r="KF64" s="2" t="s">
        <v>1</v>
      </c>
      <c r="KG64" s="2" t="s">
        <v>1</v>
      </c>
      <c r="KH64" s="2" t="s">
        <v>1</v>
      </c>
      <c r="KI64" s="2" t="s">
        <v>1</v>
      </c>
      <c r="KJ64" s="2" t="s">
        <v>1</v>
      </c>
      <c r="KK64" s="2" t="s">
        <v>1</v>
      </c>
      <c r="KL64" s="2" t="s">
        <v>1</v>
      </c>
      <c r="KM64" s="2" t="s">
        <v>1</v>
      </c>
      <c r="KN64" s="2" t="s">
        <v>1</v>
      </c>
      <c r="KO64" s="2" t="s">
        <v>1</v>
      </c>
      <c r="KP64" s="2" t="s">
        <v>1</v>
      </c>
      <c r="KQ64" s="2" t="s">
        <v>1</v>
      </c>
      <c r="KR64" s="2" t="s">
        <v>1</v>
      </c>
      <c r="KS64" s="2" t="s">
        <v>1</v>
      </c>
      <c r="KT64" s="2" t="s">
        <v>1</v>
      </c>
      <c r="KU64" s="2" t="s">
        <v>1</v>
      </c>
      <c r="KV64" s="2" t="s">
        <v>1</v>
      </c>
      <c r="KW64" s="2" t="s">
        <v>1</v>
      </c>
      <c r="KX64" s="2" t="s">
        <v>1</v>
      </c>
      <c r="KY64" s="2" t="s">
        <v>1</v>
      </c>
      <c r="KZ64" s="2" t="s">
        <v>1</v>
      </c>
      <c r="LA64" s="2" t="s">
        <v>1</v>
      </c>
      <c r="LB64" s="2" t="s">
        <v>1</v>
      </c>
      <c r="LC64" s="2" t="s">
        <v>1</v>
      </c>
      <c r="LD64" s="2" t="s">
        <v>1</v>
      </c>
      <c r="LE64" s="2" t="s">
        <v>1</v>
      </c>
      <c r="LF64" s="2" t="s">
        <v>1</v>
      </c>
      <c r="LG64" s="2" t="s">
        <v>1</v>
      </c>
    </row>
    <row r="65" spans="1:319" x14ac:dyDescent="0.3">
      <c r="A65" s="2" t="s">
        <v>59</v>
      </c>
      <c r="B65" s="2">
        <v>1196</v>
      </c>
      <c r="C65" s="23">
        <f t="shared" si="63"/>
        <v>2481016.5500000007</v>
      </c>
      <c r="D65" s="23">
        <f t="shared" si="64"/>
        <v>19569028.52</v>
      </c>
      <c r="E65" s="23">
        <f t="shared" si="65"/>
        <v>16362.063979933109</v>
      </c>
      <c r="F65" s="23">
        <f t="shared" si="66"/>
        <v>14708621.93</v>
      </c>
      <c r="G65" s="23">
        <f t="shared" si="67"/>
        <v>3707469.59</v>
      </c>
      <c r="H65" s="23">
        <f t="shared" si="68"/>
        <v>159800</v>
      </c>
      <c r="I65" s="23">
        <f t="shared" si="69"/>
        <v>993137</v>
      </c>
      <c r="J65" s="23">
        <f t="shared" si="70"/>
        <v>830.38210702341132</v>
      </c>
      <c r="K65" s="23">
        <f t="shared" si="71"/>
        <v>993137</v>
      </c>
      <c r="L65" s="23">
        <f t="shared" si="72"/>
        <v>0</v>
      </c>
      <c r="M65" s="23">
        <f t="shared" si="73"/>
        <v>3353261.17</v>
      </c>
      <c r="N65" s="23">
        <f t="shared" si="74"/>
        <v>12298.178871237458</v>
      </c>
      <c r="O65" s="23">
        <f t="shared" si="75"/>
        <v>3390926.89</v>
      </c>
      <c r="P65" s="23">
        <f t="shared" si="76"/>
        <v>2834767.58</v>
      </c>
      <c r="Q65" s="23">
        <f t="shared" si="77"/>
        <v>6292316.6500000004</v>
      </c>
      <c r="R65" s="23">
        <f t="shared" si="78"/>
        <v>14015304.73</v>
      </c>
      <c r="S65" s="23">
        <f t="shared" si="79"/>
        <v>11718.482215719065</v>
      </c>
      <c r="T65" s="23">
        <f t="shared" si="80"/>
        <v>693317.19999999925</v>
      </c>
      <c r="U65" s="7">
        <f t="shared" si="81"/>
        <v>4.7136788429233849E-2</v>
      </c>
      <c r="V65" s="23">
        <f t="shared" si="82"/>
        <v>0</v>
      </c>
      <c r="W65" s="23">
        <f t="shared" si="83"/>
        <v>613560</v>
      </c>
      <c r="X65" s="23">
        <f t="shared" si="84"/>
        <v>61987.199999999997</v>
      </c>
      <c r="Y65" s="23">
        <f t="shared" si="85"/>
        <v>17770</v>
      </c>
      <c r="Z65" s="23">
        <f t="shared" si="86"/>
        <v>0</v>
      </c>
      <c r="AA65" s="23">
        <f t="shared" si="87"/>
        <v>1497293.61</v>
      </c>
      <c r="AB65" s="23">
        <f t="shared" si="88"/>
        <v>17088011.969999999</v>
      </c>
      <c r="AC65" s="23">
        <f t="shared" si="89"/>
        <v>14287.635426421404</v>
      </c>
      <c r="AD65" s="23">
        <f t="shared" si="90"/>
        <v>16578734.640000001</v>
      </c>
      <c r="AE65" s="23">
        <f t="shared" si="91"/>
        <v>13861.818260869566</v>
      </c>
      <c r="AF65" s="23">
        <f t="shared" si="92"/>
        <v>2991599</v>
      </c>
      <c r="AG65" s="23">
        <f t="shared" si="93"/>
        <v>2501.336956521739</v>
      </c>
      <c r="AH65" s="23">
        <f t="shared" si="94"/>
        <v>13478755.74</v>
      </c>
      <c r="AI65" s="23">
        <f t="shared" si="95"/>
        <v>71640</v>
      </c>
      <c r="AJ65" s="23">
        <f t="shared" si="96"/>
        <v>2471216</v>
      </c>
      <c r="AK65" s="23">
        <f t="shared" si="97"/>
        <v>509277.33</v>
      </c>
      <c r="AL65" s="23">
        <f t="shared" si="98"/>
        <v>425.81716555183948</v>
      </c>
      <c r="AM65" s="23">
        <f t="shared" si="99"/>
        <v>409277.33</v>
      </c>
      <c r="AN65" s="23">
        <f t="shared" si="100"/>
        <v>0</v>
      </c>
      <c r="AO65" s="2">
        <v>2926641.5</v>
      </c>
      <c r="AP65" s="2">
        <v>163244.26999999999</v>
      </c>
      <c r="AQ65" s="2">
        <v>301041.12</v>
      </c>
      <c r="AR65" s="2" t="s">
        <v>1</v>
      </c>
      <c r="AS65" s="2">
        <v>2675547.58</v>
      </c>
      <c r="AT65" s="2">
        <v>159220</v>
      </c>
      <c r="AU65" s="2" t="s">
        <v>1</v>
      </c>
      <c r="AV65" s="2">
        <v>6292316.6500000004</v>
      </c>
      <c r="AX65" s="2" t="s">
        <v>1</v>
      </c>
      <c r="AY65" s="2">
        <v>0</v>
      </c>
      <c r="AZ65" s="2" t="s">
        <v>1</v>
      </c>
      <c r="BA65" s="2" t="s">
        <v>1</v>
      </c>
      <c r="BB65" s="2">
        <v>0</v>
      </c>
      <c r="BC65" s="2" t="s">
        <v>1</v>
      </c>
      <c r="BD65" s="2" t="s">
        <v>1</v>
      </c>
      <c r="BE65" s="2" t="s">
        <v>1</v>
      </c>
      <c r="BF65" s="2">
        <v>594038</v>
      </c>
      <c r="BG65" s="2">
        <v>19182</v>
      </c>
      <c r="BH65" s="2" t="s">
        <v>1</v>
      </c>
      <c r="BI65" s="2">
        <v>340</v>
      </c>
      <c r="BJ65" s="2" t="s">
        <v>1</v>
      </c>
      <c r="BK65" s="2" t="s">
        <v>1</v>
      </c>
      <c r="BL65" s="2" t="s">
        <v>1</v>
      </c>
      <c r="BM65" s="2" t="s">
        <v>1</v>
      </c>
      <c r="BN65" s="2" t="s">
        <v>1</v>
      </c>
      <c r="BO65" s="2" t="s">
        <v>1</v>
      </c>
      <c r="BP65" s="2">
        <v>61987.199999999997</v>
      </c>
      <c r="BQ65" s="2" t="s">
        <v>1</v>
      </c>
      <c r="BR65" s="2" t="s">
        <v>1</v>
      </c>
      <c r="BS65" s="2" t="s">
        <v>1</v>
      </c>
      <c r="BT65" s="2">
        <v>17770</v>
      </c>
      <c r="BX65" s="2" t="s">
        <v>1</v>
      </c>
      <c r="BY65" s="2">
        <v>1497293.61</v>
      </c>
      <c r="BZ65" s="2" t="s">
        <v>1</v>
      </c>
      <c r="CA65" s="2">
        <v>2653646.61</v>
      </c>
      <c r="CB65" s="2" t="s">
        <v>1</v>
      </c>
      <c r="CC65" s="2">
        <v>6910</v>
      </c>
      <c r="CD65" s="2" t="s">
        <v>1</v>
      </c>
      <c r="CE65" s="2" t="s">
        <v>1</v>
      </c>
      <c r="CF65" s="2" t="s">
        <v>1</v>
      </c>
      <c r="CG65" s="2">
        <v>155748</v>
      </c>
      <c r="CH65" s="2">
        <v>501914</v>
      </c>
      <c r="CI65" s="2">
        <v>14520</v>
      </c>
      <c r="CJ65" s="2" t="s">
        <v>1</v>
      </c>
      <c r="CK65" s="2">
        <v>20522.560000000001</v>
      </c>
      <c r="CL65" s="2" t="s">
        <v>1</v>
      </c>
      <c r="CM65" s="2" t="s">
        <v>1</v>
      </c>
      <c r="CN65" s="2" t="s">
        <v>1</v>
      </c>
      <c r="CO65" s="2" t="s">
        <v>1</v>
      </c>
      <c r="CP65" s="2">
        <v>25000</v>
      </c>
      <c r="CQ65" s="2">
        <v>35</v>
      </c>
      <c r="CR65" s="2">
        <v>0</v>
      </c>
      <c r="CS65" s="2">
        <v>1889</v>
      </c>
      <c r="CT65" s="2" t="s">
        <v>1</v>
      </c>
      <c r="CU65" s="2" t="s">
        <v>1</v>
      </c>
      <c r="CV65" s="2" t="s">
        <v>1</v>
      </c>
      <c r="CW65" s="2" t="s">
        <v>1</v>
      </c>
      <c r="CX65" s="2">
        <v>32538</v>
      </c>
      <c r="CY65" s="2" t="s">
        <v>1</v>
      </c>
      <c r="CZ65" s="2" t="s">
        <v>1</v>
      </c>
      <c r="DA65" s="2">
        <v>182882.92</v>
      </c>
      <c r="DB65" s="2" t="s">
        <v>1</v>
      </c>
      <c r="DC65" s="2">
        <v>100000</v>
      </c>
      <c r="DD65" s="2" t="s">
        <v>1</v>
      </c>
      <c r="DE65" s="2" t="s">
        <v>1</v>
      </c>
      <c r="DF65" s="2">
        <v>11863.5</v>
      </c>
      <c r="DG65" s="2" t="s">
        <v>1</v>
      </c>
      <c r="DH65" s="2" t="s">
        <v>1</v>
      </c>
      <c r="DI65" s="2" t="s">
        <v>1</v>
      </c>
      <c r="DJ65" s="2" t="s">
        <v>1</v>
      </c>
      <c r="DK65" s="2" t="s">
        <v>1</v>
      </c>
      <c r="DL65" s="2" t="s">
        <v>1</v>
      </c>
      <c r="DM65" s="2" t="s">
        <v>1</v>
      </c>
      <c r="DN65" s="2">
        <v>159800</v>
      </c>
      <c r="DO65" s="2">
        <v>0</v>
      </c>
      <c r="DP65" s="2" t="s">
        <v>1</v>
      </c>
      <c r="DQ65" s="2" t="s">
        <v>1</v>
      </c>
      <c r="DR65" s="2" t="s">
        <v>1</v>
      </c>
      <c r="DS65" s="2" t="s">
        <v>1</v>
      </c>
      <c r="DT65" s="2" t="s">
        <v>1</v>
      </c>
      <c r="DU65" s="2" t="s">
        <v>1</v>
      </c>
      <c r="DV65" s="2" t="s">
        <v>1</v>
      </c>
      <c r="DW65" s="2" t="s">
        <v>1</v>
      </c>
      <c r="DX65" s="2" t="s">
        <v>1</v>
      </c>
      <c r="DY65" s="2">
        <v>271946</v>
      </c>
      <c r="DZ65" s="2">
        <v>380400</v>
      </c>
      <c r="EA65" s="2" t="s">
        <v>1</v>
      </c>
      <c r="EB65" s="2">
        <v>135800</v>
      </c>
      <c r="EC65" s="2" t="s">
        <v>1</v>
      </c>
      <c r="ED65" s="2" t="s">
        <v>1</v>
      </c>
      <c r="EE65" s="2">
        <v>156887</v>
      </c>
      <c r="EF65" s="2">
        <v>48104</v>
      </c>
      <c r="EG65" s="2" t="s">
        <v>1</v>
      </c>
      <c r="EH65" s="2" t="s">
        <v>1</v>
      </c>
      <c r="EI65" s="2" t="s">
        <v>1</v>
      </c>
      <c r="EJ65" s="2" t="s">
        <v>1</v>
      </c>
      <c r="EK65" s="2" t="s">
        <v>1</v>
      </c>
      <c r="EL65" s="2" t="s">
        <v>1</v>
      </c>
      <c r="EM65" s="2" t="s">
        <v>1</v>
      </c>
      <c r="EN65" s="2" t="s">
        <v>1</v>
      </c>
      <c r="EO65" s="2" t="s">
        <v>1</v>
      </c>
      <c r="EP65" s="2" t="s">
        <v>1</v>
      </c>
      <c r="EQ65" s="2" t="s">
        <v>1</v>
      </c>
      <c r="ER65" s="2" t="s">
        <v>1</v>
      </c>
      <c r="ES65" s="2" t="s">
        <v>1</v>
      </c>
      <c r="ET65" s="2" t="s">
        <v>1</v>
      </c>
      <c r="EU65" s="2" t="s">
        <v>1</v>
      </c>
      <c r="EV65" s="2" t="s">
        <v>1</v>
      </c>
      <c r="EW65" s="2" t="s">
        <v>1</v>
      </c>
      <c r="EX65" s="2" t="s">
        <v>1</v>
      </c>
      <c r="EY65" s="2" t="s">
        <v>1</v>
      </c>
      <c r="EZ65" s="2" t="s">
        <v>1</v>
      </c>
      <c r="FA65" s="2" t="s">
        <v>1</v>
      </c>
      <c r="FB65" s="2" t="s">
        <v>1</v>
      </c>
      <c r="FC65" s="2">
        <v>1394223</v>
      </c>
      <c r="FD65" s="2">
        <v>1091</v>
      </c>
      <c r="FE65" s="2">
        <v>263087</v>
      </c>
      <c r="FF65" s="2">
        <v>652915</v>
      </c>
      <c r="FG65" s="2" t="s">
        <v>1</v>
      </c>
      <c r="FH65" s="2">
        <v>10233</v>
      </c>
      <c r="FI65" s="2">
        <v>481570</v>
      </c>
      <c r="FJ65" s="2">
        <v>188480</v>
      </c>
      <c r="FK65" s="2" t="s">
        <v>1</v>
      </c>
      <c r="FL65" s="2" t="s">
        <v>1</v>
      </c>
      <c r="FM65" s="2" t="s">
        <v>1</v>
      </c>
      <c r="FN65" s="2" t="s">
        <v>1</v>
      </c>
      <c r="FO65" s="2">
        <v>1183</v>
      </c>
      <c r="FP65" s="2">
        <v>1567</v>
      </c>
      <c r="FQ65" s="2" t="s">
        <v>1</v>
      </c>
      <c r="FR65" s="2">
        <v>10206</v>
      </c>
      <c r="FS65" s="2">
        <v>69086.600000000006</v>
      </c>
      <c r="FT65" s="2">
        <v>213754.82</v>
      </c>
      <c r="FU65" s="2" t="s">
        <v>1</v>
      </c>
      <c r="FV65" s="2">
        <v>641851.30000000005</v>
      </c>
      <c r="FW65" s="2" t="s">
        <v>1</v>
      </c>
      <c r="FX65" s="2" t="s">
        <v>1</v>
      </c>
      <c r="FY65" s="2" t="s">
        <v>1</v>
      </c>
      <c r="FZ65" s="2" t="s">
        <v>1</v>
      </c>
      <c r="GA65" s="2">
        <v>5678</v>
      </c>
      <c r="GB65" s="2" t="s">
        <v>1</v>
      </c>
      <c r="GC65" s="2" t="s">
        <v>1</v>
      </c>
      <c r="GD65" s="2">
        <v>866618</v>
      </c>
      <c r="GE65" s="2" t="s">
        <v>1</v>
      </c>
      <c r="GF65" s="2">
        <v>235732.13</v>
      </c>
      <c r="GG65" s="2" t="s">
        <v>1</v>
      </c>
      <c r="GH65" s="2" t="s">
        <v>1</v>
      </c>
      <c r="GI65" s="2">
        <v>15810</v>
      </c>
      <c r="GJ65" s="2">
        <v>51564.91</v>
      </c>
      <c r="GK65" s="2">
        <v>117515.9</v>
      </c>
      <c r="GL65" s="2">
        <v>26939</v>
      </c>
      <c r="GM65" s="2" t="s">
        <v>1</v>
      </c>
      <c r="GN65" s="2">
        <v>78330</v>
      </c>
      <c r="GO65" s="2">
        <v>28214</v>
      </c>
      <c r="GP65" s="2" t="s">
        <v>1</v>
      </c>
      <c r="GQ65" s="2">
        <v>2868105.21</v>
      </c>
      <c r="GR65" s="2">
        <v>5220017.87</v>
      </c>
      <c r="GS65" s="2">
        <v>8403</v>
      </c>
      <c r="GT65" s="2">
        <v>11971</v>
      </c>
      <c r="GU65" s="2">
        <v>14609</v>
      </c>
      <c r="GV65" s="2" t="s">
        <v>1</v>
      </c>
      <c r="GW65" s="2" t="s">
        <v>1</v>
      </c>
      <c r="GX65" s="2" t="s">
        <v>1</v>
      </c>
      <c r="GY65" s="2" t="s">
        <v>1</v>
      </c>
      <c r="GZ65" s="2" t="s">
        <v>1</v>
      </c>
      <c r="HA65" s="2" t="s">
        <v>1</v>
      </c>
      <c r="HB65" s="2" t="s">
        <v>1</v>
      </c>
      <c r="HC65" s="2" t="s">
        <v>1</v>
      </c>
      <c r="HD65" s="2" t="s">
        <v>1</v>
      </c>
      <c r="HE65" s="2" t="s">
        <v>1</v>
      </c>
      <c r="HF65" s="2">
        <v>71640</v>
      </c>
      <c r="HG65" s="2" t="s">
        <v>1</v>
      </c>
      <c r="HH65" s="2" t="s">
        <v>1</v>
      </c>
      <c r="HI65" s="2" t="s">
        <v>1</v>
      </c>
      <c r="HJ65" s="2" t="s">
        <v>1</v>
      </c>
      <c r="HK65" s="2" t="s">
        <v>1</v>
      </c>
      <c r="HL65" s="2">
        <v>19000</v>
      </c>
      <c r="HM65" s="2" t="s">
        <v>1</v>
      </c>
      <c r="HN65" s="2">
        <v>163585</v>
      </c>
      <c r="HO65" s="2">
        <v>2000</v>
      </c>
      <c r="HP65" s="2" t="s">
        <v>1</v>
      </c>
      <c r="HQ65" s="2" t="s">
        <v>1</v>
      </c>
      <c r="HR65" s="2">
        <v>5637</v>
      </c>
      <c r="HS65" s="2" t="s">
        <v>1</v>
      </c>
      <c r="HT65" s="2" t="s">
        <v>1</v>
      </c>
      <c r="HU65" s="2" t="s">
        <v>1</v>
      </c>
      <c r="HV65" s="2" t="s">
        <v>1</v>
      </c>
      <c r="HW65" s="2">
        <v>28199</v>
      </c>
      <c r="HX65" s="2" t="s">
        <v>1</v>
      </c>
      <c r="HY65" s="2" t="s">
        <v>1</v>
      </c>
      <c r="HZ65" s="2" t="s">
        <v>1</v>
      </c>
      <c r="IA65" s="2">
        <v>5995</v>
      </c>
      <c r="IB65" s="2">
        <v>2246800</v>
      </c>
      <c r="IC65" s="2" t="s">
        <v>1</v>
      </c>
      <c r="ID65" s="2" t="s">
        <v>1</v>
      </c>
      <c r="IE65" s="2" t="s">
        <v>1</v>
      </c>
      <c r="IF65" s="2" t="s">
        <v>1</v>
      </c>
      <c r="IG65" s="2" t="s">
        <v>1</v>
      </c>
      <c r="IH65" s="2" t="s">
        <v>1</v>
      </c>
      <c r="II65" s="2" t="s">
        <v>1</v>
      </c>
      <c r="IJ65" s="2" t="s">
        <v>1</v>
      </c>
      <c r="IK65" s="2">
        <v>444967.9</v>
      </c>
      <c r="IL65" s="2">
        <v>7961</v>
      </c>
      <c r="IM65" s="2" t="s">
        <v>1</v>
      </c>
      <c r="IN65" s="2">
        <v>4982</v>
      </c>
      <c r="IO65" s="2">
        <v>99212</v>
      </c>
      <c r="IP65" s="2" t="s">
        <v>1</v>
      </c>
      <c r="IQ65" s="2" t="s">
        <v>1</v>
      </c>
      <c r="IR65" s="2" t="s">
        <v>1</v>
      </c>
      <c r="IS65" s="2" t="s">
        <v>1</v>
      </c>
      <c r="IT65" s="2" t="s">
        <v>1</v>
      </c>
      <c r="IU65" s="2" t="s">
        <v>1</v>
      </c>
      <c r="IV65" s="2" t="s">
        <v>1</v>
      </c>
      <c r="IW65" s="2" t="s">
        <v>1</v>
      </c>
      <c r="IX65" s="2" t="s">
        <v>1</v>
      </c>
      <c r="IY65" s="2" t="s">
        <v>1</v>
      </c>
      <c r="IZ65" s="2" t="s">
        <v>1</v>
      </c>
      <c r="JA65" s="2" t="s">
        <v>1</v>
      </c>
      <c r="JB65" s="2" t="s">
        <v>1</v>
      </c>
      <c r="JC65" s="2" t="s">
        <v>1</v>
      </c>
      <c r="JD65" s="2" t="s">
        <v>1</v>
      </c>
      <c r="JE65" s="2" t="s">
        <v>1</v>
      </c>
      <c r="JF65" s="2" t="s">
        <v>1</v>
      </c>
      <c r="JG65" s="2" t="s">
        <v>1</v>
      </c>
      <c r="JH65" s="2" t="s">
        <v>1</v>
      </c>
      <c r="JI65" s="2" t="s">
        <v>1</v>
      </c>
      <c r="JJ65" s="2" t="s">
        <v>1</v>
      </c>
      <c r="JK65" s="2" t="s">
        <v>1</v>
      </c>
      <c r="JL65" s="2" t="s">
        <v>1</v>
      </c>
      <c r="JM65" s="2" t="s">
        <v>1</v>
      </c>
      <c r="JN65" s="2" t="s">
        <v>1</v>
      </c>
      <c r="JO65" s="2">
        <v>100000</v>
      </c>
      <c r="JP65" s="2" t="s">
        <v>1</v>
      </c>
      <c r="JQ65" s="2" t="s">
        <v>1</v>
      </c>
      <c r="JR65" s="2" t="s">
        <v>1</v>
      </c>
      <c r="JS65" s="2" t="s">
        <v>1</v>
      </c>
      <c r="JT65" s="2" t="s">
        <v>1</v>
      </c>
      <c r="JU65" s="2">
        <v>0</v>
      </c>
      <c r="JV65" s="2">
        <v>347400.33</v>
      </c>
      <c r="JW65" s="2" t="s">
        <v>1</v>
      </c>
      <c r="JX65" s="2">
        <v>46827</v>
      </c>
      <c r="JY65" s="2" t="s">
        <v>1</v>
      </c>
      <c r="JZ65" s="2" t="s">
        <v>1</v>
      </c>
      <c r="KA65" s="2" t="s">
        <v>1</v>
      </c>
      <c r="KB65" s="2" t="s">
        <v>1</v>
      </c>
      <c r="KC65" s="2">
        <v>15050</v>
      </c>
      <c r="KD65" s="2" t="s">
        <v>1</v>
      </c>
      <c r="KE65" s="2" t="s">
        <v>1</v>
      </c>
      <c r="KF65" s="2" t="s">
        <v>1</v>
      </c>
      <c r="KG65" s="2" t="s">
        <v>1</v>
      </c>
      <c r="KH65" s="2" t="s">
        <v>1</v>
      </c>
      <c r="KI65" s="2" t="s">
        <v>1</v>
      </c>
      <c r="KJ65" s="2" t="s">
        <v>1</v>
      </c>
      <c r="KK65" s="2" t="s">
        <v>1</v>
      </c>
      <c r="KL65" s="2" t="s">
        <v>1</v>
      </c>
      <c r="KM65" s="2" t="s">
        <v>1</v>
      </c>
      <c r="KN65" s="2" t="s">
        <v>1</v>
      </c>
      <c r="KO65" s="2" t="s">
        <v>1</v>
      </c>
      <c r="KP65" s="2" t="s">
        <v>1</v>
      </c>
      <c r="KQ65" s="2" t="s">
        <v>1</v>
      </c>
      <c r="KR65" s="2" t="s">
        <v>1</v>
      </c>
      <c r="KS65" s="2" t="s">
        <v>1</v>
      </c>
      <c r="KT65" s="2" t="s">
        <v>1</v>
      </c>
      <c r="KU65" s="2" t="s">
        <v>1</v>
      </c>
      <c r="KV65" s="2" t="s">
        <v>1</v>
      </c>
      <c r="KW65" s="2" t="s">
        <v>1</v>
      </c>
      <c r="KX65" s="2" t="s">
        <v>1</v>
      </c>
      <c r="KY65" s="2" t="s">
        <v>1</v>
      </c>
      <c r="KZ65" s="2" t="s">
        <v>1</v>
      </c>
      <c r="LA65" s="2" t="s">
        <v>1</v>
      </c>
      <c r="LB65" s="2" t="s">
        <v>1</v>
      </c>
      <c r="LC65" s="2" t="s">
        <v>1</v>
      </c>
      <c r="LD65" s="2" t="s">
        <v>1</v>
      </c>
      <c r="LE65" s="2" t="s">
        <v>1</v>
      </c>
      <c r="LF65" s="2" t="s">
        <v>1</v>
      </c>
      <c r="LG65" s="2" t="s">
        <v>1</v>
      </c>
    </row>
    <row r="66" spans="1:319" x14ac:dyDescent="0.3">
      <c r="A66" s="2" t="s">
        <v>60</v>
      </c>
      <c r="B66" s="2">
        <v>77</v>
      </c>
      <c r="C66" s="23">
        <f t="shared" si="63"/>
        <v>68976.870000000112</v>
      </c>
      <c r="D66" s="23">
        <f t="shared" si="64"/>
        <v>1893533.6</v>
      </c>
      <c r="E66" s="23">
        <f t="shared" si="65"/>
        <v>24591.345454545455</v>
      </c>
      <c r="F66" s="23">
        <f t="shared" si="66"/>
        <v>708944.11</v>
      </c>
      <c r="G66" s="23">
        <f t="shared" si="67"/>
        <v>1077153.49</v>
      </c>
      <c r="H66" s="23">
        <f t="shared" si="68"/>
        <v>23042</v>
      </c>
      <c r="I66" s="23">
        <f t="shared" si="69"/>
        <v>84394</v>
      </c>
      <c r="J66" s="23">
        <f t="shared" si="70"/>
        <v>1096.0259740259739</v>
      </c>
      <c r="K66" s="23">
        <f t="shared" si="71"/>
        <v>84394</v>
      </c>
      <c r="L66" s="23">
        <f t="shared" si="72"/>
        <v>0</v>
      </c>
      <c r="M66" s="23">
        <f t="shared" si="73"/>
        <v>1069497.49</v>
      </c>
      <c r="N66" s="23">
        <f t="shared" si="74"/>
        <v>9207.0663636363643</v>
      </c>
      <c r="O66" s="23">
        <f t="shared" si="75"/>
        <v>112916.48</v>
      </c>
      <c r="P66" s="23">
        <f t="shared" si="76"/>
        <v>203079.51</v>
      </c>
      <c r="Q66" s="23">
        <f t="shared" si="77"/>
        <v>216013.23</v>
      </c>
      <c r="R66" s="23">
        <f t="shared" si="78"/>
        <v>621322</v>
      </c>
      <c r="S66" s="23">
        <f t="shared" si="79"/>
        <v>8069.1168831168834</v>
      </c>
      <c r="T66" s="23">
        <f t="shared" si="80"/>
        <v>87622.109999999986</v>
      </c>
      <c r="U66" s="7">
        <f t="shared" si="81"/>
        <v>0.12359522953085821</v>
      </c>
      <c r="V66" s="23">
        <f t="shared" si="82"/>
        <v>0</v>
      </c>
      <c r="W66" s="23">
        <f t="shared" si="83"/>
        <v>42480</v>
      </c>
      <c r="X66" s="23">
        <f t="shared" si="84"/>
        <v>31522.11</v>
      </c>
      <c r="Y66" s="23">
        <f t="shared" si="85"/>
        <v>13620</v>
      </c>
      <c r="Z66" s="23">
        <f t="shared" si="86"/>
        <v>0</v>
      </c>
      <c r="AA66" s="23">
        <f t="shared" si="87"/>
        <v>89312.78</v>
      </c>
      <c r="AB66" s="23">
        <f t="shared" si="88"/>
        <v>1824556.73</v>
      </c>
      <c r="AC66" s="23">
        <f t="shared" si="89"/>
        <v>23695.541948051949</v>
      </c>
      <c r="AD66" s="23">
        <f t="shared" si="90"/>
        <v>1824556.73</v>
      </c>
      <c r="AE66" s="23">
        <f t="shared" si="91"/>
        <v>23695.541948051949</v>
      </c>
      <c r="AF66" s="23">
        <f t="shared" si="92"/>
        <v>374380</v>
      </c>
      <c r="AG66" s="23">
        <f t="shared" si="93"/>
        <v>4862.0779220779223</v>
      </c>
      <c r="AH66" s="23">
        <f t="shared" si="94"/>
        <v>1600170.73</v>
      </c>
      <c r="AI66" s="23">
        <f t="shared" si="95"/>
        <v>3657</v>
      </c>
      <c r="AJ66" s="23">
        <f t="shared" si="96"/>
        <v>90407</v>
      </c>
      <c r="AK66" s="23">
        <f t="shared" si="97"/>
        <v>0</v>
      </c>
      <c r="AL66" s="23">
        <f t="shared" si="98"/>
        <v>0</v>
      </c>
      <c r="AM66" s="23">
        <f t="shared" si="99"/>
        <v>0</v>
      </c>
      <c r="AN66" s="23">
        <f t="shared" si="100"/>
        <v>0</v>
      </c>
      <c r="AO66" s="2">
        <v>100055.39</v>
      </c>
      <c r="AP66" s="2">
        <v>1669.54</v>
      </c>
      <c r="AQ66" s="2">
        <v>11191.55</v>
      </c>
      <c r="AR66" s="2" t="s">
        <v>1</v>
      </c>
      <c r="AS66" s="2">
        <v>111689.51</v>
      </c>
      <c r="AT66" s="2">
        <v>91390</v>
      </c>
      <c r="AU66" s="2" t="s">
        <v>1</v>
      </c>
      <c r="AV66" s="2">
        <v>216013.23</v>
      </c>
      <c r="AX66" s="2" t="s">
        <v>1</v>
      </c>
      <c r="AY66" s="2" t="s">
        <v>1</v>
      </c>
      <c r="AZ66" s="2" t="s">
        <v>1</v>
      </c>
      <c r="BA66" s="2" t="s">
        <v>1</v>
      </c>
      <c r="BB66" s="2" t="s">
        <v>1</v>
      </c>
      <c r="BC66" s="2" t="s">
        <v>1</v>
      </c>
      <c r="BD66" s="2" t="s">
        <v>1</v>
      </c>
      <c r="BE66" s="2" t="s">
        <v>1</v>
      </c>
      <c r="BF66" s="2">
        <v>40655</v>
      </c>
      <c r="BG66" s="2">
        <v>1825</v>
      </c>
      <c r="BH66" s="2" t="s">
        <v>1</v>
      </c>
      <c r="BI66" s="2" t="s">
        <v>1</v>
      </c>
      <c r="BJ66" s="2" t="s">
        <v>1</v>
      </c>
      <c r="BK66" s="2" t="s">
        <v>1</v>
      </c>
      <c r="BL66" s="2" t="s">
        <v>1</v>
      </c>
      <c r="BM66" s="2" t="s">
        <v>1</v>
      </c>
      <c r="BN66" s="2" t="s">
        <v>1</v>
      </c>
      <c r="BO66" s="2" t="s">
        <v>1</v>
      </c>
      <c r="BP66" s="2">
        <v>3661.88</v>
      </c>
      <c r="BQ66" s="2" t="s">
        <v>1</v>
      </c>
      <c r="BR66" s="2">
        <v>27860.23</v>
      </c>
      <c r="BS66" s="2" t="s">
        <v>1</v>
      </c>
      <c r="BT66" s="2">
        <v>13620</v>
      </c>
      <c r="BX66" s="2" t="s">
        <v>1</v>
      </c>
      <c r="BY66" s="2">
        <v>89312.78</v>
      </c>
      <c r="BZ66" s="2" t="s">
        <v>1</v>
      </c>
      <c r="CA66" s="2">
        <v>957804</v>
      </c>
      <c r="CB66" s="2" t="s">
        <v>1</v>
      </c>
      <c r="CC66" s="2" t="s">
        <v>1</v>
      </c>
      <c r="CD66" s="2" t="s">
        <v>1</v>
      </c>
      <c r="CE66" s="2" t="s">
        <v>1</v>
      </c>
      <c r="CF66" s="2" t="s">
        <v>1</v>
      </c>
      <c r="CG66" s="2">
        <v>2654</v>
      </c>
      <c r="CH66" s="2">
        <v>89876</v>
      </c>
      <c r="CI66" s="2" t="s">
        <v>1</v>
      </c>
      <c r="CJ66" s="2" t="s">
        <v>1</v>
      </c>
      <c r="CK66" s="2">
        <v>10663.49</v>
      </c>
      <c r="CL66" s="2">
        <v>8500</v>
      </c>
      <c r="CM66" s="2" t="s">
        <v>1</v>
      </c>
      <c r="CN66" s="2" t="s">
        <v>1</v>
      </c>
      <c r="CO66" s="2" t="s">
        <v>1</v>
      </c>
      <c r="CP66" s="2" t="s">
        <v>1</v>
      </c>
      <c r="CQ66" s="2" t="s">
        <v>1</v>
      </c>
      <c r="CR66" s="2" t="s">
        <v>1</v>
      </c>
      <c r="CS66" s="2">
        <v>4156</v>
      </c>
      <c r="CT66" s="2" t="s">
        <v>1</v>
      </c>
      <c r="CU66" s="2" t="s">
        <v>1</v>
      </c>
      <c r="CV66" s="2" t="s">
        <v>1</v>
      </c>
      <c r="CW66" s="2" t="s">
        <v>1</v>
      </c>
      <c r="CX66" s="2" t="s">
        <v>1</v>
      </c>
      <c r="CY66" s="2">
        <v>3000</v>
      </c>
      <c r="CZ66" s="2" t="s">
        <v>1</v>
      </c>
      <c r="DA66" s="2" t="s">
        <v>1</v>
      </c>
      <c r="DB66" s="2" t="s">
        <v>1</v>
      </c>
      <c r="DC66" s="2" t="s">
        <v>1</v>
      </c>
      <c r="DD66" s="2" t="s">
        <v>1</v>
      </c>
      <c r="DE66" s="2" t="s">
        <v>1</v>
      </c>
      <c r="DF66" s="2">
        <v>500</v>
      </c>
      <c r="DG66" s="2" t="s">
        <v>1</v>
      </c>
      <c r="DH66" s="2" t="s">
        <v>1</v>
      </c>
      <c r="DI66" s="2" t="s">
        <v>1</v>
      </c>
      <c r="DJ66" s="2" t="s">
        <v>1</v>
      </c>
      <c r="DK66" s="2" t="s">
        <v>1</v>
      </c>
      <c r="DL66" s="2" t="s">
        <v>1</v>
      </c>
      <c r="DM66" s="2" t="s">
        <v>1</v>
      </c>
      <c r="DN66" s="2">
        <v>22042</v>
      </c>
      <c r="DO66" s="2" t="s">
        <v>1</v>
      </c>
      <c r="DP66" s="2">
        <v>1000</v>
      </c>
      <c r="DQ66" s="2" t="s">
        <v>1</v>
      </c>
      <c r="DR66" s="2" t="s">
        <v>1</v>
      </c>
      <c r="DS66" s="2" t="s">
        <v>1</v>
      </c>
      <c r="DT66" s="2" t="s">
        <v>1</v>
      </c>
      <c r="DU66" s="2" t="s">
        <v>1</v>
      </c>
      <c r="DV66" s="2" t="s">
        <v>1</v>
      </c>
      <c r="DW66" s="2" t="s">
        <v>1</v>
      </c>
      <c r="DX66" s="2" t="s">
        <v>1</v>
      </c>
      <c r="DY66" s="2">
        <v>29994</v>
      </c>
      <c r="DZ66" s="2">
        <v>54400</v>
      </c>
      <c r="EA66" s="2" t="s">
        <v>1</v>
      </c>
      <c r="EB66" s="2" t="s">
        <v>1</v>
      </c>
      <c r="EC66" s="2" t="s">
        <v>1</v>
      </c>
      <c r="ED66" s="2" t="s">
        <v>1</v>
      </c>
      <c r="EE66" s="2" t="s">
        <v>1</v>
      </c>
      <c r="EF66" s="2" t="s">
        <v>1</v>
      </c>
      <c r="EG66" s="2" t="s">
        <v>1</v>
      </c>
      <c r="EH66" s="2" t="s">
        <v>1</v>
      </c>
      <c r="EI66" s="2" t="s">
        <v>1</v>
      </c>
      <c r="EJ66" s="2" t="s">
        <v>1</v>
      </c>
      <c r="EK66" s="2" t="s">
        <v>1</v>
      </c>
      <c r="EL66" s="2" t="s">
        <v>1</v>
      </c>
      <c r="EM66" s="2" t="s">
        <v>1</v>
      </c>
      <c r="EN66" s="2" t="s">
        <v>1</v>
      </c>
      <c r="EO66" s="2" t="s">
        <v>1</v>
      </c>
      <c r="EP66" s="2" t="s">
        <v>1</v>
      </c>
      <c r="EQ66" s="2" t="s">
        <v>1</v>
      </c>
      <c r="ER66" s="2" t="s">
        <v>1</v>
      </c>
      <c r="ES66" s="2" t="s">
        <v>1</v>
      </c>
      <c r="ET66" s="2" t="s">
        <v>1</v>
      </c>
      <c r="EU66" s="2" t="s">
        <v>1</v>
      </c>
      <c r="EV66" s="2" t="s">
        <v>1</v>
      </c>
      <c r="EW66" s="2" t="s">
        <v>1</v>
      </c>
      <c r="EX66" s="2" t="s">
        <v>1</v>
      </c>
      <c r="EY66" s="2" t="s">
        <v>1</v>
      </c>
      <c r="EZ66" s="2" t="s">
        <v>1</v>
      </c>
      <c r="FA66" s="2" t="s">
        <v>1</v>
      </c>
      <c r="FB66" s="2" t="s">
        <v>1</v>
      </c>
      <c r="FC66" s="2">
        <v>165725</v>
      </c>
      <c r="FD66" s="2">
        <v>483</v>
      </c>
      <c r="FE66" s="2">
        <v>33937</v>
      </c>
      <c r="FF66" s="2">
        <v>108000</v>
      </c>
      <c r="FG66" s="2" t="s">
        <v>1</v>
      </c>
      <c r="FH66" s="2" t="s">
        <v>1</v>
      </c>
      <c r="FI66" s="2">
        <v>41436</v>
      </c>
      <c r="FJ66" s="2">
        <v>24635</v>
      </c>
      <c r="FK66" s="2" t="s">
        <v>1</v>
      </c>
      <c r="FL66" s="2">
        <v>164</v>
      </c>
      <c r="FM66" s="2" t="s">
        <v>1</v>
      </c>
      <c r="FN66" s="2" t="s">
        <v>1</v>
      </c>
      <c r="FO66" s="2" t="s">
        <v>1</v>
      </c>
      <c r="FP66" s="2" t="s">
        <v>1</v>
      </c>
      <c r="FQ66" s="2" t="s">
        <v>1</v>
      </c>
      <c r="FR66" s="2" t="s">
        <v>1</v>
      </c>
      <c r="FS66" s="2">
        <v>1093</v>
      </c>
      <c r="FT66" s="2">
        <v>59824.1</v>
      </c>
      <c r="FU66" s="2" t="s">
        <v>1</v>
      </c>
      <c r="FV66" s="2">
        <v>33934.22</v>
      </c>
      <c r="FW66" s="2" t="s">
        <v>1</v>
      </c>
      <c r="FX66" s="2" t="s">
        <v>1</v>
      </c>
      <c r="FY66" s="2" t="s">
        <v>1</v>
      </c>
      <c r="FZ66" s="2" t="s">
        <v>1</v>
      </c>
      <c r="GA66" s="2" t="s">
        <v>1</v>
      </c>
      <c r="GB66" s="2" t="s">
        <v>1</v>
      </c>
      <c r="GC66" s="2" t="s">
        <v>1</v>
      </c>
      <c r="GD66" s="2">
        <v>92900</v>
      </c>
      <c r="GE66" s="2" t="s">
        <v>1</v>
      </c>
      <c r="GF66" s="2">
        <v>530</v>
      </c>
      <c r="GG66" s="2" t="s">
        <v>1</v>
      </c>
      <c r="GH66" s="2" t="s">
        <v>1</v>
      </c>
      <c r="GI66" s="2">
        <v>1875</v>
      </c>
      <c r="GJ66" s="2">
        <v>21941.69</v>
      </c>
      <c r="GK66" s="2">
        <v>16713.400000000001</v>
      </c>
      <c r="GL66" s="2" t="s">
        <v>1</v>
      </c>
      <c r="GM66" s="2" t="s">
        <v>1</v>
      </c>
      <c r="GN66" s="2">
        <v>2400</v>
      </c>
      <c r="GO66" s="2">
        <v>4304</v>
      </c>
      <c r="GP66" s="2" t="s">
        <v>1</v>
      </c>
      <c r="GQ66" s="2">
        <v>596096.28</v>
      </c>
      <c r="GR66" s="2">
        <v>372433.14</v>
      </c>
      <c r="GS66" s="2">
        <v>8071.9</v>
      </c>
      <c r="GT66" s="2">
        <v>6524</v>
      </c>
      <c r="GU66" s="2">
        <v>7150</v>
      </c>
      <c r="GV66" s="2" t="s">
        <v>1</v>
      </c>
      <c r="GW66" s="2" t="s">
        <v>1</v>
      </c>
      <c r="GX66" s="2" t="s">
        <v>1</v>
      </c>
      <c r="GY66" s="2" t="s">
        <v>1</v>
      </c>
      <c r="GZ66" s="2" t="s">
        <v>1</v>
      </c>
      <c r="HA66" s="2" t="s">
        <v>1</v>
      </c>
      <c r="HB66" s="2" t="s">
        <v>1</v>
      </c>
      <c r="HC66" s="2" t="s">
        <v>1</v>
      </c>
      <c r="HD66" s="2" t="s">
        <v>1</v>
      </c>
      <c r="HE66" s="2">
        <v>0</v>
      </c>
      <c r="HF66" s="2">
        <v>1640</v>
      </c>
      <c r="HG66" s="2">
        <v>2017</v>
      </c>
      <c r="HH66" s="2" t="s">
        <v>1</v>
      </c>
      <c r="HI66" s="2" t="s">
        <v>1</v>
      </c>
      <c r="HJ66" s="2" t="s">
        <v>1</v>
      </c>
      <c r="HK66" s="2" t="s">
        <v>1</v>
      </c>
      <c r="HL66" s="2" t="s">
        <v>1</v>
      </c>
      <c r="HM66" s="2" t="s">
        <v>1</v>
      </c>
      <c r="HN66" s="2" t="s">
        <v>1</v>
      </c>
      <c r="HO66" s="2">
        <v>5000</v>
      </c>
      <c r="HP66" s="2" t="s">
        <v>1</v>
      </c>
      <c r="HQ66" s="2" t="s">
        <v>1</v>
      </c>
      <c r="HR66" s="2">
        <v>7200</v>
      </c>
      <c r="HS66" s="2" t="s">
        <v>1</v>
      </c>
      <c r="HT66" s="2" t="s">
        <v>1</v>
      </c>
      <c r="HU66" s="2" t="s">
        <v>1</v>
      </c>
      <c r="HV66" s="2" t="s">
        <v>1</v>
      </c>
      <c r="HW66" s="2">
        <v>78207</v>
      </c>
      <c r="HX66" s="2" t="s">
        <v>1</v>
      </c>
      <c r="HY66" s="2" t="s">
        <v>1</v>
      </c>
      <c r="HZ66" s="2" t="s">
        <v>1</v>
      </c>
      <c r="IA66" s="2" t="s">
        <v>1</v>
      </c>
      <c r="IB66" s="2" t="s">
        <v>1</v>
      </c>
      <c r="IC66" s="2" t="s">
        <v>1</v>
      </c>
      <c r="ID66" s="2" t="s">
        <v>1</v>
      </c>
      <c r="IE66" s="2" t="s">
        <v>1</v>
      </c>
      <c r="IF66" s="2" t="s">
        <v>1</v>
      </c>
      <c r="IG66" s="2" t="s">
        <v>1</v>
      </c>
      <c r="IH66" s="2" t="s">
        <v>1</v>
      </c>
      <c r="II66" s="2" t="s">
        <v>1</v>
      </c>
      <c r="IJ66" s="2" t="s">
        <v>1</v>
      </c>
      <c r="IK66" s="2">
        <v>92413</v>
      </c>
      <c r="IL66" s="2" t="s">
        <v>1</v>
      </c>
      <c r="IM66" s="2" t="s">
        <v>1</v>
      </c>
      <c r="IN66" s="2">
        <v>18800</v>
      </c>
      <c r="IO66" s="2">
        <v>19109</v>
      </c>
      <c r="IP66" s="2" t="s">
        <v>1</v>
      </c>
      <c r="IQ66" s="2" t="s">
        <v>1</v>
      </c>
      <c r="IR66" s="2" t="s">
        <v>1</v>
      </c>
      <c r="IS66" s="2" t="s">
        <v>1</v>
      </c>
      <c r="IT66" s="2" t="s">
        <v>1</v>
      </c>
      <c r="IU66" s="2" t="s">
        <v>1</v>
      </c>
      <c r="IV66" s="2" t="s">
        <v>1</v>
      </c>
      <c r="IW66" s="2" t="s">
        <v>1</v>
      </c>
      <c r="IX66" s="2" t="s">
        <v>1</v>
      </c>
      <c r="IY66" s="2" t="s">
        <v>1</v>
      </c>
      <c r="IZ66" s="2" t="s">
        <v>1</v>
      </c>
      <c r="JA66" s="2" t="s">
        <v>1</v>
      </c>
      <c r="JB66" s="2" t="s">
        <v>1</v>
      </c>
      <c r="JC66" s="2" t="s">
        <v>1</v>
      </c>
      <c r="JD66" s="2" t="s">
        <v>1</v>
      </c>
      <c r="JE66" s="2" t="s">
        <v>1</v>
      </c>
      <c r="JF66" s="2" t="s">
        <v>1</v>
      </c>
      <c r="JG66" s="2" t="s">
        <v>1</v>
      </c>
      <c r="JH66" s="2" t="s">
        <v>1</v>
      </c>
      <c r="JI66" s="2" t="s">
        <v>1</v>
      </c>
      <c r="JJ66" s="2" t="s">
        <v>1</v>
      </c>
      <c r="JK66" s="2" t="s">
        <v>1</v>
      </c>
      <c r="JL66" s="2" t="s">
        <v>1</v>
      </c>
      <c r="JM66" s="2" t="s">
        <v>1</v>
      </c>
      <c r="JN66" s="2" t="s">
        <v>1</v>
      </c>
      <c r="JO66" s="2">
        <v>0</v>
      </c>
      <c r="JP66" s="2" t="s">
        <v>1</v>
      </c>
      <c r="JQ66" s="2" t="s">
        <v>1</v>
      </c>
      <c r="JR66" s="2" t="s">
        <v>1</v>
      </c>
      <c r="JS66" s="2" t="s">
        <v>1</v>
      </c>
      <c r="JT66" s="2" t="s">
        <v>1</v>
      </c>
      <c r="JU66" s="2" t="s">
        <v>1</v>
      </c>
      <c r="JV66" s="2" t="s">
        <v>1</v>
      </c>
      <c r="JW66" s="2" t="s">
        <v>1</v>
      </c>
      <c r="JX66" s="2" t="s">
        <v>1</v>
      </c>
      <c r="JY66" s="2" t="s">
        <v>1</v>
      </c>
      <c r="JZ66" s="2" t="s">
        <v>1</v>
      </c>
      <c r="KA66" s="2" t="s">
        <v>1</v>
      </c>
      <c r="KB66" s="2" t="s">
        <v>1</v>
      </c>
      <c r="KC66" s="2" t="s">
        <v>1</v>
      </c>
      <c r="KD66" s="2" t="s">
        <v>1</v>
      </c>
      <c r="KE66" s="2" t="s">
        <v>1</v>
      </c>
      <c r="KF66" s="2" t="s">
        <v>1</v>
      </c>
      <c r="KG66" s="2" t="s">
        <v>1</v>
      </c>
      <c r="KH66" s="2" t="s">
        <v>1</v>
      </c>
      <c r="KI66" s="2" t="s">
        <v>1</v>
      </c>
      <c r="KJ66" s="2" t="s">
        <v>1</v>
      </c>
      <c r="KK66" s="2" t="s">
        <v>1</v>
      </c>
      <c r="KL66" s="2" t="s">
        <v>1</v>
      </c>
      <c r="KM66" s="2" t="s">
        <v>1</v>
      </c>
      <c r="KN66" s="2" t="s">
        <v>1</v>
      </c>
      <c r="KO66" s="2" t="s">
        <v>1</v>
      </c>
      <c r="KP66" s="2" t="s">
        <v>1</v>
      </c>
      <c r="KQ66" s="2" t="s">
        <v>1</v>
      </c>
      <c r="KR66" s="2" t="s">
        <v>1</v>
      </c>
      <c r="KS66" s="2" t="s">
        <v>1</v>
      </c>
      <c r="KT66" s="2" t="s">
        <v>1</v>
      </c>
      <c r="KU66" s="2" t="s">
        <v>1</v>
      </c>
      <c r="KV66" s="2" t="s">
        <v>1</v>
      </c>
      <c r="KW66" s="2" t="s">
        <v>1</v>
      </c>
      <c r="KX66" s="2" t="s">
        <v>1</v>
      </c>
      <c r="KY66" s="2" t="s">
        <v>1</v>
      </c>
      <c r="KZ66" s="2" t="s">
        <v>1</v>
      </c>
      <c r="LA66" s="2" t="s">
        <v>1</v>
      </c>
      <c r="LB66" s="2" t="s">
        <v>1</v>
      </c>
      <c r="LC66" s="2" t="s">
        <v>1</v>
      </c>
      <c r="LD66" s="2" t="s">
        <v>1</v>
      </c>
      <c r="LE66" s="2" t="s">
        <v>1</v>
      </c>
      <c r="LF66" s="2" t="s">
        <v>1</v>
      </c>
      <c r="LG66" s="2" t="s">
        <v>1</v>
      </c>
    </row>
    <row r="67" spans="1:319" x14ac:dyDescent="0.3">
      <c r="A67" s="2" t="s">
        <v>61</v>
      </c>
      <c r="B67" s="2">
        <v>220</v>
      </c>
      <c r="C67" s="23">
        <f t="shared" si="63"/>
        <v>700497.50000000093</v>
      </c>
      <c r="D67" s="23">
        <f t="shared" si="64"/>
        <v>3608589.8700000006</v>
      </c>
      <c r="E67" s="23">
        <f t="shared" si="65"/>
        <v>16402.681227272729</v>
      </c>
      <c r="F67" s="23">
        <f t="shared" si="66"/>
        <v>2336034.2700000005</v>
      </c>
      <c r="G67" s="23">
        <f t="shared" si="67"/>
        <v>823486.6</v>
      </c>
      <c r="H67" s="23">
        <f t="shared" si="68"/>
        <v>0</v>
      </c>
      <c r="I67" s="23">
        <f t="shared" si="69"/>
        <v>449069</v>
      </c>
      <c r="J67" s="23">
        <f t="shared" si="70"/>
        <v>2041.2227272727273</v>
      </c>
      <c r="K67" s="23">
        <f t="shared" si="71"/>
        <v>449069</v>
      </c>
      <c r="L67" s="23">
        <f t="shared" si="72"/>
        <v>0</v>
      </c>
      <c r="M67" s="23">
        <f t="shared" si="73"/>
        <v>823486.6</v>
      </c>
      <c r="N67" s="23">
        <f t="shared" si="74"/>
        <v>10618.337590909094</v>
      </c>
      <c r="O67" s="23">
        <f t="shared" si="75"/>
        <v>581536.67999999993</v>
      </c>
      <c r="P67" s="23">
        <f t="shared" si="76"/>
        <v>436912.36</v>
      </c>
      <c r="Q67" s="23">
        <f t="shared" si="77"/>
        <v>980492.83</v>
      </c>
      <c r="R67" s="23">
        <f t="shared" si="78"/>
        <v>2201991.3199999998</v>
      </c>
      <c r="S67" s="23">
        <f t="shared" si="79"/>
        <v>10009.051454545453</v>
      </c>
      <c r="T67" s="23">
        <f t="shared" si="80"/>
        <v>134042.95000000065</v>
      </c>
      <c r="U67" s="7">
        <f t="shared" si="81"/>
        <v>5.7380558034365065E-2</v>
      </c>
      <c r="V67" s="23">
        <f t="shared" si="82"/>
        <v>0</v>
      </c>
      <c r="W67" s="23">
        <f t="shared" si="83"/>
        <v>123711</v>
      </c>
      <c r="X67" s="23">
        <f t="shared" si="84"/>
        <v>9631.9500000000007</v>
      </c>
      <c r="Y67" s="23">
        <f t="shared" si="85"/>
        <v>700</v>
      </c>
      <c r="Z67" s="23">
        <f t="shared" si="86"/>
        <v>0</v>
      </c>
      <c r="AA67" s="23">
        <f t="shared" si="87"/>
        <v>203049.45</v>
      </c>
      <c r="AB67" s="23">
        <f t="shared" si="88"/>
        <v>2908092.3699999996</v>
      </c>
      <c r="AC67" s="23">
        <f t="shared" si="89"/>
        <v>13218.60168181818</v>
      </c>
      <c r="AD67" s="23">
        <f t="shared" si="90"/>
        <v>2623742.3699999996</v>
      </c>
      <c r="AE67" s="23">
        <f t="shared" si="91"/>
        <v>11926.10168181818</v>
      </c>
      <c r="AF67" s="23">
        <f t="shared" si="92"/>
        <v>662347</v>
      </c>
      <c r="AG67" s="23">
        <f t="shared" si="93"/>
        <v>3010.6681818181819</v>
      </c>
      <c r="AH67" s="23">
        <f t="shared" si="94"/>
        <v>2937968.2699999996</v>
      </c>
      <c r="AI67" s="23">
        <f t="shared" si="95"/>
        <v>-467440.9</v>
      </c>
      <c r="AJ67" s="23">
        <f t="shared" si="96"/>
        <v>150872</v>
      </c>
      <c r="AK67" s="23">
        <f t="shared" si="97"/>
        <v>284350</v>
      </c>
      <c r="AL67" s="23">
        <f t="shared" si="98"/>
        <v>1292.5</v>
      </c>
      <c r="AM67" s="23">
        <f t="shared" si="99"/>
        <v>284350</v>
      </c>
      <c r="AN67" s="23">
        <f t="shared" si="100"/>
        <v>0</v>
      </c>
      <c r="AO67" s="2">
        <v>461101.83</v>
      </c>
      <c r="AP67" s="2">
        <v>73465.14</v>
      </c>
      <c r="AQ67" s="2">
        <v>46969.71</v>
      </c>
      <c r="AR67" s="2" t="s">
        <v>1</v>
      </c>
      <c r="AS67" s="2">
        <v>436912.36</v>
      </c>
      <c r="AT67" s="2" t="s">
        <v>1</v>
      </c>
      <c r="AU67" s="2" t="s">
        <v>1</v>
      </c>
      <c r="AV67" s="2">
        <v>980492.83</v>
      </c>
      <c r="AX67" s="2" t="s">
        <v>1</v>
      </c>
      <c r="AY67" s="2" t="s">
        <v>1</v>
      </c>
      <c r="AZ67" s="2" t="s">
        <v>1</v>
      </c>
      <c r="BA67" s="2" t="s">
        <v>1</v>
      </c>
      <c r="BB67" s="2" t="s">
        <v>1</v>
      </c>
      <c r="BC67" s="2" t="s">
        <v>1</v>
      </c>
      <c r="BD67" s="2" t="s">
        <v>1</v>
      </c>
      <c r="BE67" s="2" t="s">
        <v>1</v>
      </c>
      <c r="BF67" s="2">
        <v>121551</v>
      </c>
      <c r="BG67" s="2">
        <v>2160</v>
      </c>
      <c r="BH67" s="2" t="s">
        <v>1</v>
      </c>
      <c r="BI67" s="2" t="s">
        <v>1</v>
      </c>
      <c r="BJ67" s="2" t="s">
        <v>1</v>
      </c>
      <c r="BK67" s="2" t="s">
        <v>1</v>
      </c>
      <c r="BL67" s="2" t="s">
        <v>1</v>
      </c>
      <c r="BM67" s="2" t="s">
        <v>1</v>
      </c>
      <c r="BN67" s="2" t="s">
        <v>1</v>
      </c>
      <c r="BO67" s="2" t="s">
        <v>1</v>
      </c>
      <c r="BP67" s="2">
        <v>9631.9500000000007</v>
      </c>
      <c r="BQ67" s="2" t="s">
        <v>1</v>
      </c>
      <c r="BR67" s="2" t="s">
        <v>1</v>
      </c>
      <c r="BS67" s="2" t="s">
        <v>1</v>
      </c>
      <c r="BT67" s="2">
        <v>700</v>
      </c>
      <c r="BX67" s="2" t="s">
        <v>1</v>
      </c>
      <c r="BY67" s="2">
        <v>203049.45</v>
      </c>
      <c r="BZ67" s="2" t="s">
        <v>1</v>
      </c>
      <c r="CA67" s="2">
        <v>464972</v>
      </c>
      <c r="CB67" s="2" t="s">
        <v>1</v>
      </c>
      <c r="CC67" s="2" t="s">
        <v>1</v>
      </c>
      <c r="CD67" s="2" t="s">
        <v>1</v>
      </c>
      <c r="CE67" s="2" t="s">
        <v>1</v>
      </c>
      <c r="CF67" s="2" t="s">
        <v>1</v>
      </c>
      <c r="CG67" s="2">
        <v>24834</v>
      </c>
      <c r="CH67" s="2">
        <v>314926</v>
      </c>
      <c r="CI67" s="2" t="s">
        <v>1</v>
      </c>
      <c r="CJ67" s="2">
        <v>17302</v>
      </c>
      <c r="CK67" s="2">
        <v>1452.6</v>
      </c>
      <c r="CL67" s="2" t="s">
        <v>1</v>
      </c>
      <c r="CM67" s="2" t="s">
        <v>1</v>
      </c>
      <c r="CN67" s="2" t="s">
        <v>1</v>
      </c>
      <c r="CO67" s="2" t="s">
        <v>1</v>
      </c>
      <c r="CP67" s="2" t="s">
        <v>1</v>
      </c>
      <c r="CQ67" s="2" t="s">
        <v>1</v>
      </c>
      <c r="CR67" s="2" t="s">
        <v>1</v>
      </c>
      <c r="CS67" s="2" t="s">
        <v>1</v>
      </c>
      <c r="CT67" s="2" t="s">
        <v>1</v>
      </c>
      <c r="CU67" s="2" t="s">
        <v>1</v>
      </c>
      <c r="CV67" s="2" t="s">
        <v>1</v>
      </c>
      <c r="CW67" s="2" t="s">
        <v>1</v>
      </c>
      <c r="CX67" s="2" t="s">
        <v>1</v>
      </c>
      <c r="CY67" s="2" t="s">
        <v>1</v>
      </c>
      <c r="CZ67" s="2" t="s">
        <v>1</v>
      </c>
      <c r="DA67" s="2" t="s">
        <v>1</v>
      </c>
      <c r="DB67" s="2" t="s">
        <v>1</v>
      </c>
      <c r="DC67" s="2" t="s">
        <v>1</v>
      </c>
      <c r="DD67" s="2" t="s">
        <v>1</v>
      </c>
      <c r="DE67" s="2" t="s">
        <v>1</v>
      </c>
      <c r="DF67" s="2" t="s">
        <v>1</v>
      </c>
      <c r="DG67" s="2" t="s">
        <v>1</v>
      </c>
      <c r="DH67" s="2" t="s">
        <v>1</v>
      </c>
      <c r="DI67" s="2" t="s">
        <v>1</v>
      </c>
      <c r="DJ67" s="2" t="s">
        <v>1</v>
      </c>
      <c r="DK67" s="2" t="s">
        <v>1</v>
      </c>
      <c r="DL67" s="2" t="s">
        <v>1</v>
      </c>
      <c r="DM67" s="2" t="s">
        <v>1</v>
      </c>
      <c r="DN67" s="2" t="s">
        <v>1</v>
      </c>
      <c r="DO67" s="2" t="s">
        <v>1</v>
      </c>
      <c r="DP67" s="2" t="s">
        <v>1</v>
      </c>
      <c r="DQ67" s="2" t="s">
        <v>1</v>
      </c>
      <c r="DR67" s="2" t="s">
        <v>1</v>
      </c>
      <c r="DS67" s="2" t="s">
        <v>1</v>
      </c>
      <c r="DT67" s="2" t="s">
        <v>1</v>
      </c>
      <c r="DU67" s="2" t="s">
        <v>1</v>
      </c>
      <c r="DV67" s="2" t="s">
        <v>1</v>
      </c>
      <c r="DW67" s="2" t="s">
        <v>1</v>
      </c>
      <c r="DX67" s="2" t="s">
        <v>1</v>
      </c>
      <c r="DY67" s="2">
        <v>31318</v>
      </c>
      <c r="DZ67" s="2">
        <v>54400</v>
      </c>
      <c r="EA67" s="2" t="s">
        <v>1</v>
      </c>
      <c r="EB67" s="2">
        <v>363351</v>
      </c>
      <c r="EC67" s="2" t="s">
        <v>1</v>
      </c>
      <c r="ED67" s="2" t="s">
        <v>1</v>
      </c>
      <c r="EE67" s="2" t="s">
        <v>1</v>
      </c>
      <c r="EF67" s="2" t="s">
        <v>1</v>
      </c>
      <c r="EG67" s="2" t="s">
        <v>1</v>
      </c>
      <c r="EH67" s="2" t="s">
        <v>1</v>
      </c>
      <c r="EI67" s="2" t="s">
        <v>1</v>
      </c>
      <c r="EJ67" s="2" t="s">
        <v>1</v>
      </c>
      <c r="EK67" s="2" t="s">
        <v>1</v>
      </c>
      <c r="EL67" s="2" t="s">
        <v>1</v>
      </c>
      <c r="EM67" s="2" t="s">
        <v>1</v>
      </c>
      <c r="EN67" s="2" t="s">
        <v>1</v>
      </c>
      <c r="EO67" s="2" t="s">
        <v>1</v>
      </c>
      <c r="EP67" s="2" t="s">
        <v>1</v>
      </c>
      <c r="EQ67" s="2" t="s">
        <v>1</v>
      </c>
      <c r="ER67" s="2" t="s">
        <v>1</v>
      </c>
      <c r="ES67" s="2" t="s">
        <v>1</v>
      </c>
      <c r="ET67" s="2" t="s">
        <v>1</v>
      </c>
      <c r="EU67" s="2" t="s">
        <v>1</v>
      </c>
      <c r="EV67" s="2" t="s">
        <v>1</v>
      </c>
      <c r="EW67" s="2" t="s">
        <v>1</v>
      </c>
      <c r="EX67" s="2" t="s">
        <v>1</v>
      </c>
      <c r="EY67" s="2" t="s">
        <v>1</v>
      </c>
      <c r="EZ67" s="2" t="s">
        <v>1</v>
      </c>
      <c r="FA67" s="2" t="s">
        <v>1</v>
      </c>
      <c r="FB67" s="2" t="s">
        <v>1</v>
      </c>
      <c r="FC67" s="2">
        <v>338630</v>
      </c>
      <c r="FD67" s="2" t="s">
        <v>1</v>
      </c>
      <c r="FE67" s="2">
        <v>188149</v>
      </c>
      <c r="FF67" s="2" t="s">
        <v>1</v>
      </c>
      <c r="FG67" s="2" t="s">
        <v>1</v>
      </c>
      <c r="FH67" s="2" t="s">
        <v>1</v>
      </c>
      <c r="FI67" s="2">
        <v>96879</v>
      </c>
      <c r="FJ67" s="2">
        <v>38689</v>
      </c>
      <c r="FK67" s="2" t="s">
        <v>1</v>
      </c>
      <c r="FL67" s="2" t="s">
        <v>1</v>
      </c>
      <c r="FM67" s="2" t="s">
        <v>1</v>
      </c>
      <c r="FN67" s="2" t="s">
        <v>1</v>
      </c>
      <c r="FO67" s="2" t="s">
        <v>1</v>
      </c>
      <c r="FP67" s="2" t="s">
        <v>1</v>
      </c>
      <c r="FQ67" s="2" t="s">
        <v>1</v>
      </c>
      <c r="FR67" s="2" t="s">
        <v>1</v>
      </c>
      <c r="FS67" s="2">
        <v>19132</v>
      </c>
      <c r="FT67" s="2" t="s">
        <v>1</v>
      </c>
      <c r="FU67" s="2" t="s">
        <v>1</v>
      </c>
      <c r="FV67" s="2">
        <v>59261</v>
      </c>
      <c r="FW67" s="2">
        <v>36889.5</v>
      </c>
      <c r="FX67" s="2" t="s">
        <v>1</v>
      </c>
      <c r="FY67" s="2" t="s">
        <v>1</v>
      </c>
      <c r="FZ67" s="2" t="s">
        <v>1</v>
      </c>
      <c r="GA67" s="2" t="s">
        <v>1</v>
      </c>
      <c r="GB67" s="2" t="s">
        <v>1</v>
      </c>
      <c r="GC67" s="2">
        <v>221679.74</v>
      </c>
      <c r="GD67" s="2">
        <v>196128</v>
      </c>
      <c r="GE67" s="2" t="s">
        <v>1</v>
      </c>
      <c r="GF67" s="2">
        <v>33365</v>
      </c>
      <c r="GG67" s="2" t="s">
        <v>1</v>
      </c>
      <c r="GH67" s="2" t="s">
        <v>1</v>
      </c>
      <c r="GI67" s="2">
        <v>2213.4</v>
      </c>
      <c r="GJ67" s="2">
        <v>27248.54</v>
      </c>
      <c r="GK67" s="2">
        <v>87212</v>
      </c>
      <c r="GL67" s="2" t="s">
        <v>1</v>
      </c>
      <c r="GM67" s="2" t="s">
        <v>1</v>
      </c>
      <c r="GN67" s="2" t="s">
        <v>1</v>
      </c>
      <c r="GO67" s="2" t="s">
        <v>1</v>
      </c>
      <c r="GP67" s="2">
        <v>81300</v>
      </c>
      <c r="GQ67" s="2">
        <v>584195.39</v>
      </c>
      <c r="GR67" s="2">
        <v>911851.7</v>
      </c>
      <c r="GS67" s="2" t="s">
        <v>1</v>
      </c>
      <c r="GT67" s="2">
        <v>9656</v>
      </c>
      <c r="GU67" s="2">
        <v>5489</v>
      </c>
      <c r="GV67" s="2" t="s">
        <v>1</v>
      </c>
      <c r="GW67" s="2" t="s">
        <v>1</v>
      </c>
      <c r="GX67" s="2" t="s">
        <v>1</v>
      </c>
      <c r="GY67" s="2" t="s">
        <v>1</v>
      </c>
      <c r="GZ67" s="2" t="s">
        <v>1</v>
      </c>
      <c r="HA67" s="2">
        <v>-489352.9</v>
      </c>
      <c r="HB67" s="2" t="s">
        <v>1</v>
      </c>
      <c r="HC67" s="2" t="s">
        <v>1</v>
      </c>
      <c r="HD67" s="2">
        <v>4575</v>
      </c>
      <c r="HE67" s="2">
        <v>4842</v>
      </c>
      <c r="HF67" s="2">
        <v>8960</v>
      </c>
      <c r="HG67" s="2">
        <v>3535</v>
      </c>
      <c r="HH67" s="2" t="s">
        <v>1</v>
      </c>
      <c r="HI67" s="2" t="s">
        <v>1</v>
      </c>
      <c r="HJ67" s="2" t="s">
        <v>1</v>
      </c>
      <c r="HK67" s="2" t="s">
        <v>1</v>
      </c>
      <c r="HL67" s="2" t="s">
        <v>1</v>
      </c>
      <c r="HM67" s="2" t="s">
        <v>1</v>
      </c>
      <c r="HN67" s="2">
        <v>80000</v>
      </c>
      <c r="HO67" s="2" t="s">
        <v>1</v>
      </c>
      <c r="HP67" s="2" t="s">
        <v>1</v>
      </c>
      <c r="HQ67" s="2" t="s">
        <v>1</v>
      </c>
      <c r="HR67" s="2">
        <v>32023</v>
      </c>
      <c r="HS67" s="2" t="s">
        <v>1</v>
      </c>
      <c r="HT67" s="2" t="s">
        <v>1</v>
      </c>
      <c r="HU67" s="2" t="s">
        <v>1</v>
      </c>
      <c r="HV67" s="2" t="s">
        <v>1</v>
      </c>
      <c r="HW67" s="2">
        <v>38849</v>
      </c>
      <c r="HX67" s="2" t="s">
        <v>1</v>
      </c>
      <c r="HY67" s="2" t="s">
        <v>1</v>
      </c>
      <c r="HZ67" s="2" t="s">
        <v>1</v>
      </c>
      <c r="IA67" s="2">
        <v>0</v>
      </c>
      <c r="IB67" s="2" t="s">
        <v>1</v>
      </c>
      <c r="IC67" s="2" t="s">
        <v>1</v>
      </c>
      <c r="ID67" s="2" t="s">
        <v>1</v>
      </c>
      <c r="IE67" s="2" t="s">
        <v>1</v>
      </c>
      <c r="IF67" s="2" t="s">
        <v>1</v>
      </c>
      <c r="IG67" s="2" t="s">
        <v>1</v>
      </c>
      <c r="IH67" s="2" t="s">
        <v>1</v>
      </c>
      <c r="II67" s="2" t="s">
        <v>1</v>
      </c>
      <c r="IJ67" s="2" t="s">
        <v>1</v>
      </c>
      <c r="IK67" s="2" t="s">
        <v>1</v>
      </c>
      <c r="IL67" s="2">
        <v>343</v>
      </c>
      <c r="IM67" s="2" t="s">
        <v>1</v>
      </c>
      <c r="IN67" s="2" t="s">
        <v>1</v>
      </c>
      <c r="IO67" s="2">
        <v>2000</v>
      </c>
      <c r="IP67" s="2" t="s">
        <v>1</v>
      </c>
      <c r="IQ67" s="2" t="s">
        <v>1</v>
      </c>
      <c r="IR67" s="2" t="s">
        <v>1</v>
      </c>
      <c r="IS67" s="2" t="s">
        <v>1</v>
      </c>
      <c r="IT67" s="2" t="s">
        <v>1</v>
      </c>
      <c r="IU67" s="2" t="s">
        <v>1</v>
      </c>
      <c r="IV67" s="2" t="s">
        <v>1</v>
      </c>
      <c r="IW67" s="2" t="s">
        <v>1</v>
      </c>
      <c r="IX67" s="2" t="s">
        <v>1</v>
      </c>
      <c r="IY67" s="2" t="s">
        <v>1</v>
      </c>
      <c r="IZ67" s="2" t="s">
        <v>1</v>
      </c>
      <c r="JA67" s="2" t="s">
        <v>1</v>
      </c>
      <c r="JB67" s="2" t="s">
        <v>1</v>
      </c>
      <c r="JC67" s="2" t="s">
        <v>1</v>
      </c>
      <c r="JD67" s="2" t="s">
        <v>1</v>
      </c>
      <c r="JE67" s="2" t="s">
        <v>1</v>
      </c>
      <c r="JF67" s="2" t="s">
        <v>1</v>
      </c>
      <c r="JG67" s="2" t="s">
        <v>1</v>
      </c>
      <c r="JH67" s="2" t="s">
        <v>1</v>
      </c>
      <c r="JI67" s="2" t="s">
        <v>1</v>
      </c>
      <c r="JJ67" s="2" t="s">
        <v>1</v>
      </c>
      <c r="JK67" s="2" t="s">
        <v>1</v>
      </c>
      <c r="JL67" s="2" t="s">
        <v>1</v>
      </c>
      <c r="JM67" s="2" t="s">
        <v>1</v>
      </c>
      <c r="JN67" s="2" t="s">
        <v>1</v>
      </c>
      <c r="JO67" s="2" t="s">
        <v>1</v>
      </c>
      <c r="JP67" s="2" t="s">
        <v>1</v>
      </c>
      <c r="JQ67" s="2" t="s">
        <v>1</v>
      </c>
      <c r="JR67" s="2" t="s">
        <v>1</v>
      </c>
      <c r="JS67" s="2" t="s">
        <v>1</v>
      </c>
      <c r="JT67" s="2" t="s">
        <v>1</v>
      </c>
      <c r="JU67" s="2" t="s">
        <v>1</v>
      </c>
      <c r="JV67" s="2" t="s">
        <v>1</v>
      </c>
      <c r="JW67" s="2" t="s">
        <v>1</v>
      </c>
      <c r="JX67" s="2">
        <v>284350</v>
      </c>
      <c r="JY67" s="2" t="s">
        <v>1</v>
      </c>
      <c r="JZ67" s="2" t="s">
        <v>1</v>
      </c>
      <c r="KA67" s="2" t="s">
        <v>1</v>
      </c>
      <c r="KB67" s="2" t="s">
        <v>1</v>
      </c>
      <c r="KC67" s="2" t="s">
        <v>1</v>
      </c>
      <c r="KD67" s="2" t="s">
        <v>1</v>
      </c>
      <c r="KE67" s="2" t="s">
        <v>1</v>
      </c>
      <c r="KF67" s="2" t="s">
        <v>1</v>
      </c>
      <c r="KG67" s="2" t="s">
        <v>1</v>
      </c>
      <c r="KH67" s="2" t="s">
        <v>1</v>
      </c>
      <c r="KI67" s="2" t="s">
        <v>1</v>
      </c>
      <c r="KJ67" s="2" t="s">
        <v>1</v>
      </c>
      <c r="KK67" s="2" t="s">
        <v>1</v>
      </c>
      <c r="KL67" s="2" t="s">
        <v>1</v>
      </c>
      <c r="KM67" s="2" t="s">
        <v>1</v>
      </c>
      <c r="KN67" s="2" t="s">
        <v>1</v>
      </c>
      <c r="KO67" s="2" t="s">
        <v>1</v>
      </c>
      <c r="KP67" s="2" t="s">
        <v>1</v>
      </c>
      <c r="KQ67" s="2" t="s">
        <v>1</v>
      </c>
      <c r="KR67" s="2" t="s">
        <v>1</v>
      </c>
      <c r="KS67" s="2" t="s">
        <v>1</v>
      </c>
      <c r="KT67" s="2" t="s">
        <v>1</v>
      </c>
      <c r="KU67" s="2" t="s">
        <v>1</v>
      </c>
      <c r="KV67" s="2" t="s">
        <v>1</v>
      </c>
      <c r="KW67" s="2" t="s">
        <v>1</v>
      </c>
      <c r="KX67" s="2" t="s">
        <v>1</v>
      </c>
      <c r="KY67" s="2" t="s">
        <v>1</v>
      </c>
      <c r="KZ67" s="2" t="s">
        <v>1</v>
      </c>
      <c r="LA67" s="2" t="s">
        <v>1</v>
      </c>
      <c r="LB67" s="2" t="s">
        <v>1</v>
      </c>
      <c r="LC67" s="2" t="s">
        <v>1</v>
      </c>
      <c r="LD67" s="2" t="s">
        <v>1</v>
      </c>
      <c r="LE67" s="2" t="s">
        <v>1</v>
      </c>
      <c r="LF67" s="2" t="s">
        <v>1</v>
      </c>
      <c r="LG67" s="2" t="s">
        <v>1</v>
      </c>
    </row>
    <row r="68" spans="1:319" x14ac:dyDescent="0.3">
      <c r="A68" s="2" t="s">
        <v>62</v>
      </c>
      <c r="B68" s="2">
        <v>319</v>
      </c>
      <c r="C68" s="23">
        <f t="shared" si="63"/>
        <v>-101760.84999999963</v>
      </c>
      <c r="D68" s="23">
        <f t="shared" si="64"/>
        <v>8165180.04</v>
      </c>
      <c r="E68" s="23">
        <f t="shared" si="65"/>
        <v>25596.17567398119</v>
      </c>
      <c r="F68" s="23">
        <f t="shared" si="66"/>
        <v>3973768.1</v>
      </c>
      <c r="G68" s="23">
        <f t="shared" si="67"/>
        <v>3239983.94</v>
      </c>
      <c r="H68" s="23">
        <f t="shared" si="68"/>
        <v>86900</v>
      </c>
      <c r="I68" s="23">
        <f t="shared" si="69"/>
        <v>864528</v>
      </c>
      <c r="J68" s="23">
        <f t="shared" si="70"/>
        <v>2710.1191222570533</v>
      </c>
      <c r="K68" s="23">
        <f t="shared" si="71"/>
        <v>864528</v>
      </c>
      <c r="L68" s="23">
        <f t="shared" si="72"/>
        <v>0</v>
      </c>
      <c r="M68" s="23">
        <f t="shared" si="73"/>
        <v>3222773.3</v>
      </c>
      <c r="N68" s="23">
        <f t="shared" si="74"/>
        <v>12456.953291536051</v>
      </c>
      <c r="O68" s="23">
        <f t="shared" si="75"/>
        <v>908326.33</v>
      </c>
      <c r="P68" s="23">
        <f t="shared" si="76"/>
        <v>728491.87</v>
      </c>
      <c r="Q68" s="23">
        <f t="shared" si="77"/>
        <v>1607034.78</v>
      </c>
      <c r="R68" s="23">
        <f t="shared" si="78"/>
        <v>3675135.02</v>
      </c>
      <c r="S68" s="23">
        <f t="shared" si="79"/>
        <v>11520.799435736677</v>
      </c>
      <c r="T68" s="23">
        <f t="shared" si="80"/>
        <v>298633.08000000007</v>
      </c>
      <c r="U68" s="7">
        <f t="shared" si="81"/>
        <v>7.5151109094665103E-2</v>
      </c>
      <c r="V68" s="23">
        <f t="shared" si="82"/>
        <v>257308</v>
      </c>
      <c r="W68" s="23">
        <f t="shared" si="83"/>
        <v>23458</v>
      </c>
      <c r="X68" s="23">
        <f t="shared" si="84"/>
        <v>15757.08</v>
      </c>
      <c r="Y68" s="23">
        <f t="shared" si="85"/>
        <v>2110</v>
      </c>
      <c r="Z68" s="23">
        <f t="shared" si="86"/>
        <v>0</v>
      </c>
      <c r="AA68" s="23">
        <f t="shared" si="87"/>
        <v>431282.04</v>
      </c>
      <c r="AB68" s="23">
        <f t="shared" si="88"/>
        <v>8266940.8899999997</v>
      </c>
      <c r="AC68" s="23">
        <f t="shared" si="89"/>
        <v>25915.175203761755</v>
      </c>
      <c r="AD68" s="23">
        <f t="shared" si="90"/>
        <v>8234996.8899999997</v>
      </c>
      <c r="AE68" s="23">
        <f t="shared" si="91"/>
        <v>25815.037272727273</v>
      </c>
      <c r="AF68" s="23">
        <f t="shared" si="92"/>
        <v>2022768</v>
      </c>
      <c r="AG68" s="23">
        <f t="shared" si="93"/>
        <v>6340.9655172413795</v>
      </c>
      <c r="AH68" s="23">
        <f t="shared" si="94"/>
        <v>7345526.8899999997</v>
      </c>
      <c r="AI68" s="23">
        <f t="shared" si="95"/>
        <v>42490</v>
      </c>
      <c r="AJ68" s="23">
        <f t="shared" si="96"/>
        <v>75768</v>
      </c>
      <c r="AK68" s="23">
        <f t="shared" si="97"/>
        <v>31944</v>
      </c>
      <c r="AL68" s="23">
        <f t="shared" si="98"/>
        <v>100.13793103448276</v>
      </c>
      <c r="AM68" s="23">
        <f t="shared" si="99"/>
        <v>31944</v>
      </c>
      <c r="AN68" s="23">
        <f t="shared" si="100"/>
        <v>0</v>
      </c>
      <c r="AO68" s="2">
        <v>744279.19</v>
      </c>
      <c r="AP68" s="2">
        <v>87277.63</v>
      </c>
      <c r="AQ68" s="2">
        <v>76769.509999999995</v>
      </c>
      <c r="AR68" s="2" t="s">
        <v>1</v>
      </c>
      <c r="AS68" s="2">
        <v>728491.87</v>
      </c>
      <c r="AT68" s="2">
        <v>0</v>
      </c>
      <c r="AU68" s="2" t="s">
        <v>1</v>
      </c>
      <c r="AV68" s="2">
        <v>1607034.78</v>
      </c>
      <c r="AX68" s="2" t="s">
        <v>1</v>
      </c>
      <c r="AY68" s="2" t="s">
        <v>1</v>
      </c>
      <c r="AZ68" s="2" t="s">
        <v>1</v>
      </c>
      <c r="BA68" s="2">
        <v>8</v>
      </c>
      <c r="BB68" s="2" t="s">
        <v>1</v>
      </c>
      <c r="BC68" s="2" t="s">
        <v>1</v>
      </c>
      <c r="BD68" s="2">
        <v>257300</v>
      </c>
      <c r="BE68" s="2" t="s">
        <v>1</v>
      </c>
      <c r="BF68" s="2" t="s">
        <v>1</v>
      </c>
      <c r="BG68" s="2">
        <v>3390</v>
      </c>
      <c r="BH68" s="2">
        <v>10710</v>
      </c>
      <c r="BI68" s="2" t="s">
        <v>1</v>
      </c>
      <c r="BJ68" s="2" t="s">
        <v>1</v>
      </c>
      <c r="BK68" s="2">
        <v>9358</v>
      </c>
      <c r="BL68" s="2" t="s">
        <v>1</v>
      </c>
      <c r="BM68" s="2" t="s">
        <v>1</v>
      </c>
      <c r="BN68" s="2" t="s">
        <v>1</v>
      </c>
      <c r="BO68" s="2" t="s">
        <v>1</v>
      </c>
      <c r="BP68" s="2">
        <v>15757.08</v>
      </c>
      <c r="BQ68" s="2" t="s">
        <v>1</v>
      </c>
      <c r="BR68" s="2" t="s">
        <v>1</v>
      </c>
      <c r="BS68" s="2" t="s">
        <v>1</v>
      </c>
      <c r="BT68" s="2">
        <v>2110</v>
      </c>
      <c r="BX68" s="2" t="s">
        <v>1</v>
      </c>
      <c r="BY68" s="2">
        <v>431282.04</v>
      </c>
      <c r="BZ68" s="2" t="s">
        <v>1</v>
      </c>
      <c r="CA68" s="2">
        <v>3169010.71</v>
      </c>
      <c r="CB68" s="2">
        <v>1902</v>
      </c>
      <c r="CC68" s="2" t="s">
        <v>1</v>
      </c>
      <c r="CD68" s="2" t="s">
        <v>1</v>
      </c>
      <c r="CE68" s="2" t="s">
        <v>1</v>
      </c>
      <c r="CF68" s="2" t="s">
        <v>1</v>
      </c>
      <c r="CG68" s="2">
        <v>9791</v>
      </c>
      <c r="CH68" s="2">
        <v>30657</v>
      </c>
      <c r="CI68" s="2" t="s">
        <v>1</v>
      </c>
      <c r="CJ68" s="2" t="s">
        <v>1</v>
      </c>
      <c r="CK68" s="2">
        <v>11412.59</v>
      </c>
      <c r="CL68" s="2" t="s">
        <v>1</v>
      </c>
      <c r="CM68" s="2" t="s">
        <v>1</v>
      </c>
      <c r="CN68" s="2" t="s">
        <v>1</v>
      </c>
      <c r="CO68" s="2" t="s">
        <v>1</v>
      </c>
      <c r="CP68" s="2" t="s">
        <v>1</v>
      </c>
      <c r="CQ68" s="2">
        <v>2500</v>
      </c>
      <c r="CR68" s="2" t="s">
        <v>1</v>
      </c>
      <c r="CS68" s="2" t="s">
        <v>1</v>
      </c>
      <c r="CT68" s="2" t="s">
        <v>1</v>
      </c>
      <c r="CU68" s="2" t="s">
        <v>1</v>
      </c>
      <c r="CV68" s="2" t="s">
        <v>1</v>
      </c>
      <c r="CW68" s="2" t="s">
        <v>1</v>
      </c>
      <c r="CX68" s="2">
        <v>2000</v>
      </c>
      <c r="CY68" s="2" t="s">
        <v>1</v>
      </c>
      <c r="CZ68" s="2">
        <v>12099</v>
      </c>
      <c r="DA68" s="2">
        <v>11.64</v>
      </c>
      <c r="DB68" s="2" t="s">
        <v>1</v>
      </c>
      <c r="DC68" s="2" t="s">
        <v>1</v>
      </c>
      <c r="DD68" s="2" t="s">
        <v>1</v>
      </c>
      <c r="DE68" s="2" t="s">
        <v>1</v>
      </c>
      <c r="DF68" s="2">
        <v>600</v>
      </c>
      <c r="DG68" s="2" t="s">
        <v>1</v>
      </c>
      <c r="DH68" s="2" t="s">
        <v>1</v>
      </c>
      <c r="DI68" s="2" t="s">
        <v>1</v>
      </c>
      <c r="DJ68" s="2" t="s">
        <v>1</v>
      </c>
      <c r="DK68" s="2" t="s">
        <v>1</v>
      </c>
      <c r="DL68" s="2" t="s">
        <v>1</v>
      </c>
      <c r="DM68" s="2" t="s">
        <v>1</v>
      </c>
      <c r="DN68" s="2">
        <v>1900</v>
      </c>
      <c r="DO68" s="2">
        <v>85000</v>
      </c>
      <c r="DP68" s="2" t="s">
        <v>1</v>
      </c>
      <c r="DQ68" s="2" t="s">
        <v>1</v>
      </c>
      <c r="DR68" s="2" t="s">
        <v>1</v>
      </c>
      <c r="DS68" s="2" t="s">
        <v>1</v>
      </c>
      <c r="DT68" s="2" t="s">
        <v>1</v>
      </c>
      <c r="DU68" s="2" t="s">
        <v>1</v>
      </c>
      <c r="DV68" s="2" t="s">
        <v>1</v>
      </c>
      <c r="DW68" s="2" t="s">
        <v>1</v>
      </c>
      <c r="DX68" s="2" t="s">
        <v>1</v>
      </c>
      <c r="DY68" s="2">
        <v>35993</v>
      </c>
      <c r="DZ68" s="2">
        <v>57000</v>
      </c>
      <c r="EA68" s="2" t="s">
        <v>1</v>
      </c>
      <c r="EB68" s="2">
        <v>201807</v>
      </c>
      <c r="EC68" s="2" t="s">
        <v>1</v>
      </c>
      <c r="ED68" s="2" t="s">
        <v>1</v>
      </c>
      <c r="EE68" s="2" t="s">
        <v>1</v>
      </c>
      <c r="EF68" s="2">
        <v>569728</v>
      </c>
      <c r="EG68" s="2" t="s">
        <v>1</v>
      </c>
      <c r="EH68" s="2" t="s">
        <v>1</v>
      </c>
      <c r="EI68" s="2" t="s">
        <v>1</v>
      </c>
      <c r="EJ68" s="2" t="s">
        <v>1</v>
      </c>
      <c r="EK68" s="2" t="s">
        <v>1</v>
      </c>
      <c r="EL68" s="2" t="s">
        <v>1</v>
      </c>
      <c r="EM68" s="2" t="s">
        <v>1</v>
      </c>
      <c r="EN68" s="2" t="s">
        <v>1</v>
      </c>
      <c r="EO68" s="2" t="s">
        <v>1</v>
      </c>
      <c r="EP68" s="2" t="s">
        <v>1</v>
      </c>
      <c r="EQ68" s="2" t="s">
        <v>1</v>
      </c>
      <c r="ER68" s="2" t="s">
        <v>1</v>
      </c>
      <c r="ES68" s="2" t="s">
        <v>1</v>
      </c>
      <c r="ET68" s="2" t="s">
        <v>1</v>
      </c>
      <c r="EU68" s="2" t="s">
        <v>1</v>
      </c>
      <c r="EV68" s="2" t="s">
        <v>1</v>
      </c>
      <c r="EW68" s="2" t="s">
        <v>1</v>
      </c>
      <c r="EX68" s="2" t="s">
        <v>1</v>
      </c>
      <c r="EY68" s="2" t="s">
        <v>1</v>
      </c>
      <c r="EZ68" s="2" t="s">
        <v>1</v>
      </c>
      <c r="FA68" s="2" t="s">
        <v>1</v>
      </c>
      <c r="FB68" s="2" t="s">
        <v>1</v>
      </c>
      <c r="FC68" s="2">
        <v>983066</v>
      </c>
      <c r="FD68" s="2">
        <v>3274</v>
      </c>
      <c r="FE68" s="2">
        <v>194489</v>
      </c>
      <c r="FF68" s="2">
        <v>372120</v>
      </c>
      <c r="FG68" s="2" t="s">
        <v>1</v>
      </c>
      <c r="FH68" s="2" t="s">
        <v>1</v>
      </c>
      <c r="FI68" s="2">
        <v>338875</v>
      </c>
      <c r="FJ68" s="2">
        <v>121999</v>
      </c>
      <c r="FK68" s="2">
        <v>8945</v>
      </c>
      <c r="FL68" s="2" t="s">
        <v>1</v>
      </c>
      <c r="FM68" s="2" t="s">
        <v>1</v>
      </c>
      <c r="FN68" s="2" t="s">
        <v>1</v>
      </c>
      <c r="FO68" s="2">
        <v>283220.09000000003</v>
      </c>
      <c r="FP68" s="2" t="s">
        <v>1</v>
      </c>
      <c r="FQ68" s="2" t="s">
        <v>1</v>
      </c>
      <c r="FR68" s="2">
        <v>1333</v>
      </c>
      <c r="FS68" s="2">
        <v>0</v>
      </c>
      <c r="FT68" s="2">
        <v>24585</v>
      </c>
      <c r="FU68" s="2">
        <v>5005</v>
      </c>
      <c r="FV68" s="2">
        <v>115848.11</v>
      </c>
      <c r="FW68" s="2">
        <v>25189.96</v>
      </c>
      <c r="FX68" s="2" t="s">
        <v>1</v>
      </c>
      <c r="FY68" s="2" t="s">
        <v>1</v>
      </c>
      <c r="FZ68" s="2" t="s">
        <v>1</v>
      </c>
      <c r="GA68" s="2" t="s">
        <v>1</v>
      </c>
      <c r="GB68" s="2" t="s">
        <v>1</v>
      </c>
      <c r="GC68" s="2">
        <v>4624</v>
      </c>
      <c r="GD68" s="2">
        <v>309270</v>
      </c>
      <c r="GE68" s="2">
        <v>7562</v>
      </c>
      <c r="GF68" s="2">
        <v>119694</v>
      </c>
      <c r="GG68" s="2" t="s">
        <v>1</v>
      </c>
      <c r="GH68" s="2" t="s">
        <v>1</v>
      </c>
      <c r="GI68" s="2">
        <v>5684</v>
      </c>
      <c r="GJ68" s="2">
        <v>12878.28</v>
      </c>
      <c r="GK68" s="2">
        <v>57477.2</v>
      </c>
      <c r="GL68" s="2">
        <v>7595</v>
      </c>
      <c r="GM68" s="2" t="s">
        <v>1</v>
      </c>
      <c r="GN68" s="2">
        <v>20957.2</v>
      </c>
      <c r="GO68" s="2">
        <v>11106</v>
      </c>
      <c r="GP68" s="2" t="s">
        <v>1</v>
      </c>
      <c r="GQ68" s="2">
        <v>1072226.5</v>
      </c>
      <c r="GR68" s="2">
        <v>3223408.25</v>
      </c>
      <c r="GS68" s="2" t="s">
        <v>1</v>
      </c>
      <c r="GT68" s="2">
        <v>6539</v>
      </c>
      <c r="GU68" s="2">
        <v>8556.2999999999993</v>
      </c>
      <c r="GV68" s="2" t="s">
        <v>1</v>
      </c>
      <c r="GW68" s="2" t="s">
        <v>1</v>
      </c>
      <c r="GX68" s="2" t="s">
        <v>1</v>
      </c>
      <c r="GY68" s="2">
        <v>3150</v>
      </c>
      <c r="GZ68" s="2" t="s">
        <v>1</v>
      </c>
      <c r="HA68" s="2" t="s">
        <v>1</v>
      </c>
      <c r="HB68" s="2" t="s">
        <v>1</v>
      </c>
      <c r="HC68" s="2" t="s">
        <v>1</v>
      </c>
      <c r="HD68" s="2" t="s">
        <v>1</v>
      </c>
      <c r="HE68" s="2">
        <v>6000</v>
      </c>
      <c r="HF68" s="2">
        <v>18840</v>
      </c>
      <c r="HG68" s="2">
        <v>14500</v>
      </c>
      <c r="HH68" s="2" t="s">
        <v>1</v>
      </c>
      <c r="HI68" s="2" t="s">
        <v>1</v>
      </c>
      <c r="HJ68" s="2" t="s">
        <v>1</v>
      </c>
      <c r="HK68" s="2" t="s">
        <v>1</v>
      </c>
      <c r="HL68" s="2" t="s">
        <v>1</v>
      </c>
      <c r="HM68" s="2" t="s">
        <v>1</v>
      </c>
      <c r="HN68" s="2" t="s">
        <v>1</v>
      </c>
      <c r="HO68" s="2" t="s">
        <v>1</v>
      </c>
      <c r="HP68" s="2" t="s">
        <v>1</v>
      </c>
      <c r="HQ68" s="2" t="s">
        <v>1</v>
      </c>
      <c r="HR68" s="2">
        <v>30003</v>
      </c>
      <c r="HS68" s="2" t="s">
        <v>1</v>
      </c>
      <c r="HT68" s="2" t="s">
        <v>1</v>
      </c>
      <c r="HU68" s="2" t="s">
        <v>1</v>
      </c>
      <c r="HV68" s="2" t="s">
        <v>1</v>
      </c>
      <c r="HW68" s="2">
        <v>40875</v>
      </c>
      <c r="HX68" s="2" t="s">
        <v>1</v>
      </c>
      <c r="HY68" s="2" t="s">
        <v>1</v>
      </c>
      <c r="HZ68" s="2" t="s">
        <v>1</v>
      </c>
      <c r="IA68" s="2">
        <v>4890</v>
      </c>
      <c r="IB68" s="2" t="s">
        <v>1</v>
      </c>
      <c r="IC68" s="2" t="s">
        <v>1</v>
      </c>
      <c r="ID68" s="2" t="s">
        <v>1</v>
      </c>
      <c r="IE68" s="2" t="s">
        <v>1</v>
      </c>
      <c r="IF68" s="2" t="s">
        <v>1</v>
      </c>
      <c r="IG68" s="2" t="s">
        <v>1</v>
      </c>
      <c r="IH68" s="2" t="s">
        <v>1</v>
      </c>
      <c r="II68" s="2" t="s">
        <v>1</v>
      </c>
      <c r="IJ68" s="2" t="s">
        <v>1</v>
      </c>
      <c r="IK68" s="2">
        <v>692715</v>
      </c>
      <c r="IL68" s="2" t="s">
        <v>1</v>
      </c>
      <c r="IM68" s="2">
        <v>9687</v>
      </c>
      <c r="IN68" s="2" t="s">
        <v>1</v>
      </c>
      <c r="IO68" s="2" t="s">
        <v>1</v>
      </c>
      <c r="IP68" s="2" t="s">
        <v>1</v>
      </c>
      <c r="IQ68" s="2" t="s">
        <v>1</v>
      </c>
      <c r="IR68" s="2" t="s">
        <v>1</v>
      </c>
      <c r="IS68" s="2" t="s">
        <v>1</v>
      </c>
      <c r="IT68" s="2" t="s">
        <v>1</v>
      </c>
      <c r="IU68" s="2">
        <v>1865</v>
      </c>
      <c r="IV68" s="2" t="s">
        <v>1</v>
      </c>
      <c r="IW68" s="2" t="s">
        <v>1</v>
      </c>
      <c r="IX68" s="2" t="s">
        <v>1</v>
      </c>
      <c r="IY68" s="2" t="s">
        <v>1</v>
      </c>
      <c r="IZ68" s="2" t="s">
        <v>1</v>
      </c>
      <c r="JA68" s="2">
        <v>66945</v>
      </c>
      <c r="JB68" s="2" t="s">
        <v>1</v>
      </c>
      <c r="JC68" s="2" t="s">
        <v>1</v>
      </c>
      <c r="JD68" s="2" t="s">
        <v>1</v>
      </c>
      <c r="JE68" s="2" t="s">
        <v>1</v>
      </c>
      <c r="JF68" s="2" t="s">
        <v>1</v>
      </c>
      <c r="JG68" s="2" t="s">
        <v>1</v>
      </c>
      <c r="JH68" s="2" t="s">
        <v>1</v>
      </c>
      <c r="JI68" s="2" t="s">
        <v>1</v>
      </c>
      <c r="JJ68" s="2" t="s">
        <v>1</v>
      </c>
      <c r="JK68" s="2" t="s">
        <v>1</v>
      </c>
      <c r="JL68" s="2" t="s">
        <v>1</v>
      </c>
      <c r="JM68" s="2" t="s">
        <v>1</v>
      </c>
      <c r="JN68" s="2" t="s">
        <v>1</v>
      </c>
      <c r="JO68" s="2" t="s">
        <v>1</v>
      </c>
      <c r="JP68" s="2" t="s">
        <v>1</v>
      </c>
      <c r="JQ68" s="2" t="s">
        <v>1</v>
      </c>
      <c r="JR68" s="2" t="s">
        <v>1</v>
      </c>
      <c r="JS68" s="2" t="s">
        <v>1</v>
      </c>
      <c r="JT68" s="2" t="s">
        <v>1</v>
      </c>
      <c r="JU68" s="2">
        <v>31944</v>
      </c>
      <c r="JV68" s="2" t="s">
        <v>1</v>
      </c>
      <c r="JW68" s="2" t="s">
        <v>1</v>
      </c>
      <c r="JX68" s="2" t="s">
        <v>1</v>
      </c>
      <c r="JY68" s="2" t="s">
        <v>1</v>
      </c>
      <c r="JZ68" s="2" t="s">
        <v>1</v>
      </c>
      <c r="KA68" s="2" t="s">
        <v>1</v>
      </c>
      <c r="KB68" s="2" t="s">
        <v>1</v>
      </c>
      <c r="KC68" s="2" t="s">
        <v>1</v>
      </c>
      <c r="KD68" s="2" t="s">
        <v>1</v>
      </c>
      <c r="KE68" s="2" t="s">
        <v>1</v>
      </c>
      <c r="KF68" s="2" t="s">
        <v>1</v>
      </c>
      <c r="KG68" s="2" t="s">
        <v>1</v>
      </c>
      <c r="KH68" s="2" t="s">
        <v>1</v>
      </c>
      <c r="KI68" s="2" t="s">
        <v>1</v>
      </c>
      <c r="KJ68" s="2" t="s">
        <v>1</v>
      </c>
      <c r="KK68" s="2" t="s">
        <v>1</v>
      </c>
      <c r="KL68" s="2" t="s">
        <v>1</v>
      </c>
      <c r="KM68" s="2" t="s">
        <v>1</v>
      </c>
      <c r="KN68" s="2" t="s">
        <v>1</v>
      </c>
      <c r="KO68" s="2" t="s">
        <v>1</v>
      </c>
      <c r="KP68" s="2" t="s">
        <v>1</v>
      </c>
      <c r="KQ68" s="2" t="s">
        <v>1</v>
      </c>
      <c r="KR68" s="2" t="s">
        <v>1</v>
      </c>
      <c r="KS68" s="2" t="s">
        <v>1</v>
      </c>
      <c r="KT68" s="2" t="s">
        <v>1</v>
      </c>
      <c r="KU68" s="2" t="s">
        <v>1</v>
      </c>
      <c r="KV68" s="2" t="s">
        <v>1</v>
      </c>
      <c r="KW68" s="2" t="s">
        <v>1</v>
      </c>
      <c r="KX68" s="2" t="s">
        <v>1</v>
      </c>
      <c r="KY68" s="2" t="s">
        <v>1</v>
      </c>
      <c r="KZ68" s="2" t="s">
        <v>1</v>
      </c>
      <c r="LA68" s="2" t="s">
        <v>1</v>
      </c>
      <c r="LB68" s="2" t="s">
        <v>1</v>
      </c>
      <c r="LC68" s="2" t="s">
        <v>1</v>
      </c>
      <c r="LD68" s="2" t="s">
        <v>1</v>
      </c>
      <c r="LE68" s="2" t="s">
        <v>1</v>
      </c>
      <c r="LF68" s="2" t="s">
        <v>1</v>
      </c>
      <c r="LG68" s="2" t="s">
        <v>1</v>
      </c>
    </row>
    <row r="69" spans="1:319" x14ac:dyDescent="0.3">
      <c r="A69" s="2" t="s">
        <v>63</v>
      </c>
      <c r="B69" s="2">
        <v>5006</v>
      </c>
      <c r="C69" s="23">
        <f t="shared" si="63"/>
        <v>18503162.329999998</v>
      </c>
      <c r="D69" s="23">
        <f t="shared" si="64"/>
        <v>87555607.739999995</v>
      </c>
      <c r="E69" s="23">
        <f t="shared" si="65"/>
        <v>17490.133387934478</v>
      </c>
      <c r="F69" s="23">
        <f t="shared" si="66"/>
        <v>62193743.039999999</v>
      </c>
      <c r="G69" s="23">
        <f t="shared" si="67"/>
        <v>10676466.280000001</v>
      </c>
      <c r="H69" s="23">
        <f t="shared" si="68"/>
        <v>3165994</v>
      </c>
      <c r="I69" s="23">
        <f t="shared" si="69"/>
        <v>11519404.42</v>
      </c>
      <c r="J69" s="23">
        <f t="shared" si="70"/>
        <v>2301.1195405513386</v>
      </c>
      <c r="K69" s="23">
        <f t="shared" si="71"/>
        <v>8139637.4299999997</v>
      </c>
      <c r="L69" s="23">
        <f t="shared" si="72"/>
        <v>3379766.99</v>
      </c>
      <c r="M69" s="23">
        <f t="shared" si="73"/>
        <v>8362593.4700000007</v>
      </c>
      <c r="N69" s="23">
        <f t="shared" si="74"/>
        <v>12423.84</v>
      </c>
      <c r="O69" s="23">
        <f t="shared" si="75"/>
        <v>12525266.260000002</v>
      </c>
      <c r="P69" s="23">
        <f t="shared" si="76"/>
        <v>12434623.390000001</v>
      </c>
      <c r="Q69" s="23">
        <f t="shared" si="77"/>
        <v>22457175.629999999</v>
      </c>
      <c r="R69" s="23">
        <f t="shared" si="78"/>
        <v>50671152.050000004</v>
      </c>
      <c r="S69" s="23">
        <f t="shared" si="79"/>
        <v>10122.083909308831</v>
      </c>
      <c r="T69" s="23">
        <f t="shared" si="80"/>
        <v>11522590.989999995</v>
      </c>
      <c r="U69" s="7">
        <f t="shared" si="81"/>
        <v>0.18526929602209699</v>
      </c>
      <c r="V69" s="23">
        <f t="shared" si="82"/>
        <v>2737456</v>
      </c>
      <c r="W69" s="23">
        <f t="shared" si="83"/>
        <v>2711266.42</v>
      </c>
      <c r="X69" s="23">
        <f t="shared" si="84"/>
        <v>5627944.5700000003</v>
      </c>
      <c r="Y69" s="23">
        <f t="shared" si="85"/>
        <v>445924</v>
      </c>
      <c r="Z69" s="23">
        <f t="shared" si="86"/>
        <v>0</v>
      </c>
      <c r="AA69" s="23">
        <f t="shared" si="87"/>
        <v>3254086.77</v>
      </c>
      <c r="AB69" s="23">
        <f t="shared" si="88"/>
        <v>69052445.409999996</v>
      </c>
      <c r="AC69" s="23">
        <f t="shared" si="89"/>
        <v>13793.936358369956</v>
      </c>
      <c r="AD69" s="23">
        <f t="shared" si="90"/>
        <v>50632199.200000003</v>
      </c>
      <c r="AE69" s="23">
        <f t="shared" si="91"/>
        <v>10114.302676787855</v>
      </c>
      <c r="AF69" s="23">
        <f t="shared" si="92"/>
        <v>10722249</v>
      </c>
      <c r="AG69" s="23">
        <f t="shared" si="93"/>
        <v>2141.8795445465444</v>
      </c>
      <c r="AH69" s="23">
        <f t="shared" si="94"/>
        <v>27085365.740000002</v>
      </c>
      <c r="AI69" s="23">
        <f t="shared" si="95"/>
        <v>182744</v>
      </c>
      <c r="AJ69" s="23">
        <f t="shared" si="96"/>
        <v>14809067.24</v>
      </c>
      <c r="AK69" s="23">
        <f t="shared" si="97"/>
        <v>18420246.210000001</v>
      </c>
      <c r="AL69" s="23">
        <f t="shared" si="98"/>
        <v>3679.6336815821019</v>
      </c>
      <c r="AM69" s="23">
        <f t="shared" si="99"/>
        <v>17597396.210000001</v>
      </c>
      <c r="AN69" s="23">
        <f t="shared" si="100"/>
        <v>4234945.91</v>
      </c>
      <c r="AO69" s="2">
        <v>11102690.48</v>
      </c>
      <c r="AP69" s="2">
        <v>346966.89</v>
      </c>
      <c r="AQ69" s="2">
        <v>1075608.8899999999</v>
      </c>
      <c r="AR69" s="2" t="s">
        <v>1</v>
      </c>
      <c r="AS69" s="2">
        <v>9426543.3900000006</v>
      </c>
      <c r="AT69" s="2">
        <v>3008080</v>
      </c>
      <c r="AU69" s="2" t="s">
        <v>1</v>
      </c>
      <c r="AV69" s="2">
        <v>22457175.629999999</v>
      </c>
      <c r="AX69" s="2" t="s">
        <v>1</v>
      </c>
      <c r="AY69" s="2" t="s">
        <v>1</v>
      </c>
      <c r="AZ69" s="2" t="s">
        <v>1</v>
      </c>
      <c r="BA69" s="2">
        <v>547</v>
      </c>
      <c r="BB69" s="2" t="s">
        <v>1</v>
      </c>
      <c r="BC69" s="2" t="s">
        <v>1</v>
      </c>
      <c r="BD69" s="2" t="s">
        <v>1</v>
      </c>
      <c r="BE69" s="2">
        <v>2736909</v>
      </c>
      <c r="BF69" s="2">
        <v>2310350.42</v>
      </c>
      <c r="BG69" s="2">
        <v>126163</v>
      </c>
      <c r="BH69" s="2">
        <v>83665</v>
      </c>
      <c r="BI69" s="2">
        <v>191088</v>
      </c>
      <c r="BJ69" s="2" t="s">
        <v>1</v>
      </c>
      <c r="BK69" s="2" t="s">
        <v>1</v>
      </c>
      <c r="BL69" s="2" t="s">
        <v>1</v>
      </c>
      <c r="BM69" s="2" t="s">
        <v>1</v>
      </c>
      <c r="BN69" s="2" t="s">
        <v>1</v>
      </c>
      <c r="BO69" s="2" t="s">
        <v>1</v>
      </c>
      <c r="BP69" s="2">
        <v>221869.98</v>
      </c>
      <c r="BQ69" s="2" t="s">
        <v>1</v>
      </c>
      <c r="BR69" s="2">
        <v>5406074.5899999999</v>
      </c>
      <c r="BS69" s="2" t="s">
        <v>1</v>
      </c>
      <c r="BT69" s="2">
        <v>445924</v>
      </c>
      <c r="BX69" s="2" t="s">
        <v>1</v>
      </c>
      <c r="BY69" s="2">
        <v>3254086.77</v>
      </c>
      <c r="BZ69" s="2" t="s">
        <v>1</v>
      </c>
      <c r="CA69" s="2">
        <v>4417034.7</v>
      </c>
      <c r="CB69" s="2">
        <v>15900</v>
      </c>
      <c r="CC69" s="2">
        <v>40757.4</v>
      </c>
      <c r="CD69" s="2" t="s">
        <v>1</v>
      </c>
      <c r="CE69" s="2" t="s">
        <v>1</v>
      </c>
      <c r="CF69" s="2" t="s">
        <v>1</v>
      </c>
      <c r="CG69" s="2">
        <v>109906</v>
      </c>
      <c r="CH69" s="2">
        <v>3065850</v>
      </c>
      <c r="CI69" s="2" t="s">
        <v>1</v>
      </c>
      <c r="CJ69" s="2">
        <v>535010.64</v>
      </c>
      <c r="CK69" s="2">
        <v>42134.73</v>
      </c>
      <c r="CL69" s="2">
        <v>136000</v>
      </c>
      <c r="CM69" s="2" t="s">
        <v>1</v>
      </c>
      <c r="CN69" s="2" t="s">
        <v>1</v>
      </c>
      <c r="CO69" s="2" t="s">
        <v>1</v>
      </c>
      <c r="CP69" s="2" t="s">
        <v>1</v>
      </c>
      <c r="CQ69" s="2">
        <v>10900</v>
      </c>
      <c r="CR69" s="2" t="s">
        <v>1</v>
      </c>
      <c r="CS69" s="2" t="s">
        <v>1</v>
      </c>
      <c r="CT69" s="2" t="s">
        <v>1</v>
      </c>
      <c r="CU69" s="2" t="s">
        <v>1</v>
      </c>
      <c r="CV69" s="2" t="s">
        <v>1</v>
      </c>
      <c r="CW69" s="2">
        <v>9491</v>
      </c>
      <c r="CX69" s="2">
        <v>19481</v>
      </c>
      <c r="CY69" s="2" t="s">
        <v>1</v>
      </c>
      <c r="CZ69" s="2" t="s">
        <v>1</v>
      </c>
      <c r="DA69" s="2">
        <v>1512013.97</v>
      </c>
      <c r="DB69" s="2" t="s">
        <v>1</v>
      </c>
      <c r="DC69" s="2" t="s">
        <v>1</v>
      </c>
      <c r="DD69" s="2" t="s">
        <v>1</v>
      </c>
      <c r="DE69" s="2" t="s">
        <v>1</v>
      </c>
      <c r="DF69" s="2" t="s">
        <v>1</v>
      </c>
      <c r="DG69" s="2" t="s">
        <v>1</v>
      </c>
      <c r="DH69" s="2" t="s">
        <v>1</v>
      </c>
      <c r="DI69" s="2" t="s">
        <v>1</v>
      </c>
      <c r="DJ69" s="2" t="s">
        <v>1</v>
      </c>
      <c r="DK69" s="2">
        <v>368000</v>
      </c>
      <c r="DL69" s="2">
        <v>90000</v>
      </c>
      <c r="DM69" s="2">
        <v>303986.84000000003</v>
      </c>
      <c r="DN69" s="2">
        <v>3155994</v>
      </c>
      <c r="DO69" s="2" t="s">
        <v>1</v>
      </c>
      <c r="DP69" s="2">
        <v>10000</v>
      </c>
      <c r="DQ69" s="2" t="s">
        <v>1</v>
      </c>
      <c r="DR69" s="2" t="s">
        <v>1</v>
      </c>
      <c r="DS69" s="2" t="s">
        <v>1</v>
      </c>
      <c r="DT69" s="2" t="s">
        <v>1</v>
      </c>
      <c r="DU69" s="2" t="s">
        <v>1</v>
      </c>
      <c r="DV69" s="2" t="s">
        <v>1</v>
      </c>
      <c r="DW69" s="2" t="s">
        <v>1</v>
      </c>
      <c r="DX69" s="2" t="s">
        <v>1</v>
      </c>
      <c r="DY69" s="2">
        <v>276697</v>
      </c>
      <c r="DZ69" s="2">
        <v>3429300</v>
      </c>
      <c r="EA69" s="2" t="s">
        <v>1</v>
      </c>
      <c r="EB69" s="2">
        <v>918260</v>
      </c>
      <c r="EC69" s="2" t="s">
        <v>1</v>
      </c>
      <c r="ED69" s="2" t="s">
        <v>1</v>
      </c>
      <c r="EE69" s="2">
        <v>48000</v>
      </c>
      <c r="EF69" s="2">
        <v>674293.24</v>
      </c>
      <c r="EG69" s="2" t="s">
        <v>1</v>
      </c>
      <c r="EH69" s="2" t="s">
        <v>1</v>
      </c>
      <c r="EI69" s="2">
        <v>2793087.19</v>
      </c>
      <c r="EJ69" s="2" t="s">
        <v>1</v>
      </c>
      <c r="EK69" s="2" t="s">
        <v>1</v>
      </c>
      <c r="EL69" s="2" t="s">
        <v>1</v>
      </c>
      <c r="EM69" s="2" t="s">
        <v>1</v>
      </c>
      <c r="EN69" s="2" t="s">
        <v>1</v>
      </c>
      <c r="EO69" s="2" t="s">
        <v>1</v>
      </c>
      <c r="EP69" s="2" t="s">
        <v>1</v>
      </c>
      <c r="EQ69" s="2">
        <v>1655789.15</v>
      </c>
      <c r="ER69" s="2">
        <v>632402.55000000005</v>
      </c>
      <c r="ES69" s="2" t="s">
        <v>1</v>
      </c>
      <c r="ET69" s="2" t="s">
        <v>1</v>
      </c>
      <c r="EU69" s="2" t="s">
        <v>1</v>
      </c>
      <c r="EV69" s="2">
        <v>900000</v>
      </c>
      <c r="EW69" s="2" t="s">
        <v>1</v>
      </c>
      <c r="EX69" s="2" t="s">
        <v>1</v>
      </c>
      <c r="EY69" s="2" t="s">
        <v>1</v>
      </c>
      <c r="EZ69" s="2">
        <v>191575.29</v>
      </c>
      <c r="FA69" s="2" t="s">
        <v>1</v>
      </c>
      <c r="FB69" s="2" t="s">
        <v>1</v>
      </c>
      <c r="FC69" s="2">
        <v>6845834</v>
      </c>
      <c r="FD69" s="2">
        <v>4742.3</v>
      </c>
      <c r="FE69" s="2">
        <v>519028</v>
      </c>
      <c r="FF69" s="2">
        <v>796112</v>
      </c>
      <c r="FG69" s="2" t="s">
        <v>1</v>
      </c>
      <c r="FH69" s="2" t="s">
        <v>1</v>
      </c>
      <c r="FI69" s="2">
        <v>1839816</v>
      </c>
      <c r="FJ69" s="2">
        <v>686657</v>
      </c>
      <c r="FK69" s="2">
        <v>28738</v>
      </c>
      <c r="FL69" s="2">
        <v>1321.7</v>
      </c>
      <c r="FM69" s="2" t="s">
        <v>1</v>
      </c>
      <c r="FN69" s="2" t="s">
        <v>1</v>
      </c>
      <c r="FO69" s="2" t="s">
        <v>1</v>
      </c>
      <c r="FP69" s="2">
        <v>6099</v>
      </c>
      <c r="FQ69" s="2" t="s">
        <v>1</v>
      </c>
      <c r="FR69" s="2">
        <v>32754</v>
      </c>
      <c r="FS69" s="2">
        <v>102316.9</v>
      </c>
      <c r="FT69" s="2">
        <v>824816.04</v>
      </c>
      <c r="FU69" s="2">
        <v>11969</v>
      </c>
      <c r="FV69" s="2">
        <v>491209.14</v>
      </c>
      <c r="FW69" s="2">
        <v>1781597.26</v>
      </c>
      <c r="FX69" s="2" t="s">
        <v>1</v>
      </c>
      <c r="FY69" s="2" t="s">
        <v>1</v>
      </c>
      <c r="FZ69" s="2" t="s">
        <v>1</v>
      </c>
      <c r="GA69" s="2">
        <v>591104.5</v>
      </c>
      <c r="GB69" s="2">
        <v>341404.7</v>
      </c>
      <c r="GC69" s="2">
        <v>109356</v>
      </c>
      <c r="GD69" s="2">
        <v>355669</v>
      </c>
      <c r="GE69" s="2" t="s">
        <v>1</v>
      </c>
      <c r="GF69" s="2">
        <v>182438.9</v>
      </c>
      <c r="GG69" s="2" t="s">
        <v>1</v>
      </c>
      <c r="GH69" s="2" t="s">
        <v>1</v>
      </c>
      <c r="GI69" s="2">
        <v>70782</v>
      </c>
      <c r="GJ69" s="2">
        <v>252668.68</v>
      </c>
      <c r="GK69" s="2">
        <v>728159.88</v>
      </c>
      <c r="GL69" s="2">
        <v>15400</v>
      </c>
      <c r="GM69" s="2" t="s">
        <v>1</v>
      </c>
      <c r="GN69" s="2">
        <v>152967.6</v>
      </c>
      <c r="GO69" s="2">
        <v>43934</v>
      </c>
      <c r="GP69" s="2" t="s">
        <v>1</v>
      </c>
      <c r="GQ69" s="2">
        <v>8214727.3399999999</v>
      </c>
      <c r="GR69" s="2">
        <v>2020098.8</v>
      </c>
      <c r="GS69" s="2">
        <v>0</v>
      </c>
      <c r="GT69" s="2">
        <v>5536</v>
      </c>
      <c r="GU69" s="2">
        <v>28108</v>
      </c>
      <c r="GV69" s="2" t="s">
        <v>1</v>
      </c>
      <c r="GW69" s="2" t="s">
        <v>1</v>
      </c>
      <c r="GX69" s="2" t="s">
        <v>1</v>
      </c>
      <c r="GY69" s="2" t="s">
        <v>1</v>
      </c>
      <c r="GZ69" s="2" t="s">
        <v>1</v>
      </c>
      <c r="HA69" s="2" t="s">
        <v>1</v>
      </c>
      <c r="HB69" s="2" t="s">
        <v>1</v>
      </c>
      <c r="HC69" s="2" t="s">
        <v>1</v>
      </c>
      <c r="HD69" s="2" t="s">
        <v>1</v>
      </c>
      <c r="HE69" s="2" t="s">
        <v>1</v>
      </c>
      <c r="HF69" s="2">
        <v>151650</v>
      </c>
      <c r="HG69" s="2">
        <v>31094</v>
      </c>
      <c r="HH69" s="2" t="s">
        <v>1</v>
      </c>
      <c r="HI69" s="2" t="s">
        <v>1</v>
      </c>
      <c r="HJ69" s="2" t="s">
        <v>1</v>
      </c>
      <c r="HK69" s="2" t="s">
        <v>1</v>
      </c>
      <c r="HL69" s="2" t="s">
        <v>1</v>
      </c>
      <c r="HM69" s="2" t="s">
        <v>1</v>
      </c>
      <c r="HN69" s="2" t="s">
        <v>1</v>
      </c>
      <c r="HO69" s="2" t="s">
        <v>1</v>
      </c>
      <c r="HP69" s="2" t="s">
        <v>1</v>
      </c>
      <c r="HQ69" s="2" t="s">
        <v>1</v>
      </c>
      <c r="HR69" s="2">
        <v>1097843</v>
      </c>
      <c r="HS69" s="2" t="s">
        <v>1</v>
      </c>
      <c r="HT69" s="2" t="s">
        <v>1</v>
      </c>
      <c r="HU69" s="2" t="s">
        <v>1</v>
      </c>
      <c r="HV69" s="2" t="s">
        <v>1</v>
      </c>
      <c r="HW69" s="2" t="s">
        <v>1</v>
      </c>
      <c r="HX69" s="2" t="s">
        <v>1</v>
      </c>
      <c r="HY69" s="2" t="s">
        <v>1</v>
      </c>
      <c r="HZ69" s="2" t="s">
        <v>1</v>
      </c>
      <c r="IA69" s="2">
        <v>47000</v>
      </c>
      <c r="IB69" s="2">
        <v>12798538</v>
      </c>
      <c r="IC69" s="2" t="s">
        <v>1</v>
      </c>
      <c r="ID69" s="2" t="s">
        <v>1</v>
      </c>
      <c r="IE69" s="2" t="s">
        <v>1</v>
      </c>
      <c r="IF69" s="2">
        <v>865686.24</v>
      </c>
      <c r="IG69" s="2" t="s">
        <v>1</v>
      </c>
      <c r="IH69" s="2" t="s">
        <v>1</v>
      </c>
      <c r="II69" s="2" t="s">
        <v>1</v>
      </c>
      <c r="IJ69" s="2" t="s">
        <v>1</v>
      </c>
      <c r="IK69" s="2">
        <v>4773991.2300000004</v>
      </c>
      <c r="IL69" s="2">
        <v>21557</v>
      </c>
      <c r="IM69" s="2" t="s">
        <v>1</v>
      </c>
      <c r="IN69" s="2" t="s">
        <v>1</v>
      </c>
      <c r="IO69" s="2">
        <v>41387</v>
      </c>
      <c r="IP69" s="2" t="s">
        <v>1</v>
      </c>
      <c r="IQ69" s="2" t="s">
        <v>1</v>
      </c>
      <c r="IR69" s="2" t="s">
        <v>1</v>
      </c>
      <c r="IS69" s="2" t="s">
        <v>1</v>
      </c>
      <c r="IT69" s="2" t="s">
        <v>1</v>
      </c>
      <c r="IU69" s="2">
        <v>59699</v>
      </c>
      <c r="IV69" s="2" t="s">
        <v>1</v>
      </c>
      <c r="IW69" s="2" t="s">
        <v>1</v>
      </c>
      <c r="IX69" s="2">
        <v>82500</v>
      </c>
      <c r="IY69" s="2" t="s">
        <v>1</v>
      </c>
      <c r="IZ69" s="2" t="s">
        <v>1</v>
      </c>
      <c r="JA69" s="2">
        <v>196121</v>
      </c>
      <c r="JB69" s="2" t="s">
        <v>1</v>
      </c>
      <c r="JC69" s="2" t="s">
        <v>1</v>
      </c>
      <c r="JD69" s="2" t="s">
        <v>1</v>
      </c>
      <c r="JE69" s="2" t="s">
        <v>1</v>
      </c>
      <c r="JF69" s="2" t="s">
        <v>1</v>
      </c>
      <c r="JG69" s="2" t="s">
        <v>1</v>
      </c>
      <c r="JH69" s="2" t="s">
        <v>1</v>
      </c>
      <c r="JI69" s="2" t="s">
        <v>1</v>
      </c>
      <c r="JJ69" s="2" t="s">
        <v>1</v>
      </c>
      <c r="JK69" s="2" t="s">
        <v>1</v>
      </c>
      <c r="JL69" s="2" t="s">
        <v>1</v>
      </c>
      <c r="JM69" s="2" t="s">
        <v>1</v>
      </c>
      <c r="JN69" s="2">
        <v>231000</v>
      </c>
      <c r="JO69" s="2" t="s">
        <v>1</v>
      </c>
      <c r="JP69" s="2" t="s">
        <v>1</v>
      </c>
      <c r="JQ69" s="2" t="s">
        <v>1</v>
      </c>
      <c r="JR69" s="2" t="s">
        <v>1</v>
      </c>
      <c r="JS69" s="2" t="s">
        <v>1</v>
      </c>
      <c r="JT69" s="2" t="s">
        <v>1</v>
      </c>
      <c r="JU69" s="2" t="s">
        <v>1</v>
      </c>
      <c r="JV69" s="2">
        <v>15232027.210000001</v>
      </c>
      <c r="JW69" s="2">
        <v>1604048</v>
      </c>
      <c r="JX69" s="2">
        <v>738500</v>
      </c>
      <c r="JY69" s="2" t="s">
        <v>1</v>
      </c>
      <c r="JZ69" s="2" t="s">
        <v>1</v>
      </c>
      <c r="KA69" s="2" t="s">
        <v>1</v>
      </c>
      <c r="KB69" s="2" t="s">
        <v>1</v>
      </c>
      <c r="KC69" s="2">
        <v>22821</v>
      </c>
      <c r="KD69" s="2" t="s">
        <v>1</v>
      </c>
      <c r="KE69" s="2">
        <v>591850</v>
      </c>
      <c r="KF69" s="2" t="s">
        <v>1</v>
      </c>
      <c r="KG69" s="2" t="s">
        <v>1</v>
      </c>
      <c r="KH69" s="2" t="s">
        <v>1</v>
      </c>
      <c r="KI69" s="2" t="s">
        <v>1</v>
      </c>
      <c r="KJ69" s="2" t="s">
        <v>1</v>
      </c>
      <c r="KK69" s="2" t="s">
        <v>1</v>
      </c>
      <c r="KL69" s="2" t="s">
        <v>1</v>
      </c>
      <c r="KM69" s="2" t="s">
        <v>1</v>
      </c>
      <c r="KN69" s="2" t="s">
        <v>1</v>
      </c>
      <c r="KO69" s="2" t="s">
        <v>1</v>
      </c>
      <c r="KP69" s="2" t="s">
        <v>1</v>
      </c>
      <c r="KQ69" s="2" t="s">
        <v>1</v>
      </c>
      <c r="KR69" s="2" t="s">
        <v>1</v>
      </c>
      <c r="KS69" s="2">
        <v>4043441.69</v>
      </c>
      <c r="KT69" s="2">
        <v>191504.22</v>
      </c>
      <c r="KU69" s="2" t="s">
        <v>1</v>
      </c>
      <c r="KV69" s="2" t="s">
        <v>1</v>
      </c>
      <c r="KW69" s="2" t="s">
        <v>1</v>
      </c>
      <c r="KX69" s="2" t="s">
        <v>1</v>
      </c>
      <c r="KY69" s="2" t="s">
        <v>1</v>
      </c>
      <c r="KZ69" s="2" t="s">
        <v>1</v>
      </c>
      <c r="LA69" s="2" t="s">
        <v>1</v>
      </c>
      <c r="LB69" s="2" t="s">
        <v>1</v>
      </c>
      <c r="LC69" s="2" t="s">
        <v>1</v>
      </c>
      <c r="LD69" s="2" t="s">
        <v>1</v>
      </c>
      <c r="LE69" s="2" t="s">
        <v>1</v>
      </c>
      <c r="LF69" s="2" t="s">
        <v>1</v>
      </c>
      <c r="LG69" s="2" t="s">
        <v>1</v>
      </c>
    </row>
    <row r="70" spans="1:319" x14ac:dyDescent="0.3">
      <c r="A70" s="2" t="s">
        <v>64</v>
      </c>
      <c r="B70" s="2">
        <v>207</v>
      </c>
      <c r="C70" s="23">
        <f t="shared" si="63"/>
        <v>972064.21</v>
      </c>
      <c r="D70" s="23">
        <f t="shared" si="64"/>
        <v>2208183.04</v>
      </c>
      <c r="E70" s="23">
        <f t="shared" si="65"/>
        <v>10667.550917874396</v>
      </c>
      <c r="F70" s="23">
        <f t="shared" si="66"/>
        <v>1861451.51</v>
      </c>
      <c r="G70" s="23">
        <f t="shared" si="67"/>
        <v>234150.53</v>
      </c>
      <c r="H70" s="23">
        <f t="shared" si="68"/>
        <v>19240</v>
      </c>
      <c r="I70" s="23">
        <f t="shared" si="69"/>
        <v>93341</v>
      </c>
      <c r="J70" s="23">
        <f t="shared" si="70"/>
        <v>450.92270531400965</v>
      </c>
      <c r="K70" s="23">
        <f t="shared" si="71"/>
        <v>93341</v>
      </c>
      <c r="L70" s="23">
        <f t="shared" si="72"/>
        <v>0</v>
      </c>
      <c r="M70" s="23">
        <f t="shared" si="73"/>
        <v>209215.46</v>
      </c>
      <c r="N70" s="23">
        <f t="shared" si="74"/>
        <v>8992.5193719806757</v>
      </c>
      <c r="O70" s="23">
        <f t="shared" si="75"/>
        <v>445125.9</v>
      </c>
      <c r="P70" s="23">
        <f t="shared" si="76"/>
        <v>350788.24</v>
      </c>
      <c r="Q70" s="23">
        <f t="shared" si="77"/>
        <v>841109.62</v>
      </c>
      <c r="R70" s="23">
        <f t="shared" si="78"/>
        <v>1849965.7</v>
      </c>
      <c r="S70" s="23">
        <f t="shared" si="79"/>
        <v>8937.032367149759</v>
      </c>
      <c r="T70" s="23">
        <f t="shared" si="80"/>
        <v>11485.810000000056</v>
      </c>
      <c r="U70" s="7">
        <f t="shared" si="81"/>
        <v>6.1703514371964788E-3</v>
      </c>
      <c r="V70" s="23">
        <f t="shared" si="82"/>
        <v>0</v>
      </c>
      <c r="W70" s="23">
        <f t="shared" si="83"/>
        <v>2450</v>
      </c>
      <c r="X70" s="23">
        <f t="shared" si="84"/>
        <v>8495.81</v>
      </c>
      <c r="Y70" s="23">
        <f t="shared" si="85"/>
        <v>540</v>
      </c>
      <c r="Z70" s="23">
        <f t="shared" si="86"/>
        <v>0</v>
      </c>
      <c r="AA70" s="23">
        <f t="shared" si="87"/>
        <v>212941.94</v>
      </c>
      <c r="AB70" s="23">
        <f t="shared" si="88"/>
        <v>1236118.83</v>
      </c>
      <c r="AC70" s="23">
        <f t="shared" si="89"/>
        <v>5971.5885507246385</v>
      </c>
      <c r="AD70" s="23">
        <f t="shared" si="90"/>
        <v>1040883.6300000001</v>
      </c>
      <c r="AE70" s="23">
        <f t="shared" si="91"/>
        <v>5028.4233333333341</v>
      </c>
      <c r="AF70" s="23">
        <f t="shared" si="92"/>
        <v>237789</v>
      </c>
      <c r="AG70" s="23">
        <f t="shared" si="93"/>
        <v>1148.7391304347825</v>
      </c>
      <c r="AH70" s="23">
        <f t="shared" si="94"/>
        <v>813637.09000000008</v>
      </c>
      <c r="AI70" s="23">
        <f t="shared" si="95"/>
        <v>110814.39999999999</v>
      </c>
      <c r="AJ70" s="23">
        <f t="shared" si="96"/>
        <v>80269.14</v>
      </c>
      <c r="AK70" s="23">
        <f t="shared" si="97"/>
        <v>195235.20000000001</v>
      </c>
      <c r="AL70" s="23">
        <f t="shared" si="98"/>
        <v>943.1652173913044</v>
      </c>
      <c r="AM70" s="23">
        <f t="shared" si="99"/>
        <v>195235.20000000001</v>
      </c>
      <c r="AN70" s="23">
        <f t="shared" si="100"/>
        <v>0</v>
      </c>
      <c r="AO70" s="2">
        <v>397990.5</v>
      </c>
      <c r="AP70" s="2">
        <v>5791.39</v>
      </c>
      <c r="AQ70" s="2">
        <v>41344.01</v>
      </c>
      <c r="AR70" s="2" t="s">
        <v>1</v>
      </c>
      <c r="AS70" s="2">
        <v>350788.24</v>
      </c>
      <c r="AT70" s="2" t="s">
        <v>1</v>
      </c>
      <c r="AU70" s="2" t="s">
        <v>1</v>
      </c>
      <c r="AV70" s="2">
        <v>841109.62</v>
      </c>
      <c r="AX70" s="2" t="s">
        <v>1</v>
      </c>
      <c r="AY70" s="2" t="s">
        <v>1</v>
      </c>
      <c r="AZ70" s="2" t="s">
        <v>1</v>
      </c>
      <c r="BA70" s="2" t="s">
        <v>1</v>
      </c>
      <c r="BB70" s="2" t="s">
        <v>1</v>
      </c>
      <c r="BC70" s="2" t="s">
        <v>1</v>
      </c>
      <c r="BD70" s="2" t="s">
        <v>1</v>
      </c>
      <c r="BE70" s="2" t="s">
        <v>1</v>
      </c>
      <c r="BF70" s="2" t="s">
        <v>1</v>
      </c>
      <c r="BG70" s="2">
        <v>2450</v>
      </c>
      <c r="BH70" s="2" t="s">
        <v>1</v>
      </c>
      <c r="BI70" s="2" t="s">
        <v>1</v>
      </c>
      <c r="BJ70" s="2" t="s">
        <v>1</v>
      </c>
      <c r="BK70" s="2" t="s">
        <v>1</v>
      </c>
      <c r="BL70" s="2" t="s">
        <v>1</v>
      </c>
      <c r="BM70" s="2" t="s">
        <v>1</v>
      </c>
      <c r="BN70" s="2" t="s">
        <v>1</v>
      </c>
      <c r="BO70" s="2" t="s">
        <v>1</v>
      </c>
      <c r="BP70" s="2">
        <v>8495.81</v>
      </c>
      <c r="BQ70" s="2" t="s">
        <v>1</v>
      </c>
      <c r="BR70" s="2" t="s">
        <v>1</v>
      </c>
      <c r="BS70" s="2" t="s">
        <v>1</v>
      </c>
      <c r="BT70" s="2">
        <v>540</v>
      </c>
      <c r="BX70" s="2" t="s">
        <v>1</v>
      </c>
      <c r="BY70" s="2">
        <v>212941.94</v>
      </c>
      <c r="BZ70" s="2" t="s">
        <v>1</v>
      </c>
      <c r="CA70" s="2">
        <v>180886</v>
      </c>
      <c r="CB70" s="2" t="s">
        <v>1</v>
      </c>
      <c r="CC70" s="2" t="s">
        <v>1</v>
      </c>
      <c r="CD70" s="2" t="s">
        <v>1</v>
      </c>
      <c r="CE70" s="2" t="s">
        <v>1</v>
      </c>
      <c r="CF70" s="2" t="s">
        <v>1</v>
      </c>
      <c r="CG70" s="2">
        <v>1313</v>
      </c>
      <c r="CH70" s="2" t="s">
        <v>1</v>
      </c>
      <c r="CI70" s="2">
        <v>19810</v>
      </c>
      <c r="CJ70" s="2" t="s">
        <v>1</v>
      </c>
      <c r="CK70" s="2">
        <v>7206.46</v>
      </c>
      <c r="CL70" s="2">
        <v>0</v>
      </c>
      <c r="CM70" s="2" t="s">
        <v>1</v>
      </c>
      <c r="CN70" s="2" t="s">
        <v>1</v>
      </c>
      <c r="CO70" s="2" t="s">
        <v>1</v>
      </c>
      <c r="CP70" s="2" t="s">
        <v>1</v>
      </c>
      <c r="CQ70" s="2" t="s">
        <v>1</v>
      </c>
      <c r="CR70" s="2" t="s">
        <v>1</v>
      </c>
      <c r="CS70" s="2" t="s">
        <v>1</v>
      </c>
      <c r="CT70" s="2" t="s">
        <v>1</v>
      </c>
      <c r="CU70" s="2" t="s">
        <v>1</v>
      </c>
      <c r="CV70" s="2" t="s">
        <v>1</v>
      </c>
      <c r="CW70" s="2" t="s">
        <v>1</v>
      </c>
      <c r="CX70" s="2" t="s">
        <v>1</v>
      </c>
      <c r="CY70" s="2" t="s">
        <v>1</v>
      </c>
      <c r="CZ70" s="2" t="s">
        <v>1</v>
      </c>
      <c r="DA70" s="2">
        <v>1.5</v>
      </c>
      <c r="DB70" s="2" t="s">
        <v>1</v>
      </c>
      <c r="DC70" s="2" t="s">
        <v>1</v>
      </c>
      <c r="DD70" s="2" t="s">
        <v>1</v>
      </c>
      <c r="DE70" s="2">
        <v>24933.57</v>
      </c>
      <c r="DF70" s="2" t="s">
        <v>1</v>
      </c>
      <c r="DG70" s="2" t="s">
        <v>1</v>
      </c>
      <c r="DH70" s="2" t="s">
        <v>1</v>
      </c>
      <c r="DI70" s="2" t="s">
        <v>1</v>
      </c>
      <c r="DJ70" s="2" t="s">
        <v>1</v>
      </c>
      <c r="DK70" s="2" t="s">
        <v>1</v>
      </c>
      <c r="DL70" s="2" t="s">
        <v>1</v>
      </c>
      <c r="DM70" s="2" t="s">
        <v>1</v>
      </c>
      <c r="DN70" s="2">
        <v>19240</v>
      </c>
      <c r="DO70" s="2" t="s">
        <v>1</v>
      </c>
      <c r="DP70" s="2" t="s">
        <v>1</v>
      </c>
      <c r="DQ70" s="2" t="s">
        <v>1</v>
      </c>
      <c r="DR70" s="2" t="s">
        <v>1</v>
      </c>
      <c r="DS70" s="2" t="s">
        <v>1</v>
      </c>
      <c r="DT70" s="2" t="s">
        <v>1</v>
      </c>
      <c r="DU70" s="2" t="s">
        <v>1</v>
      </c>
      <c r="DV70" s="2" t="s">
        <v>1</v>
      </c>
      <c r="DW70" s="2" t="s">
        <v>1</v>
      </c>
      <c r="DX70" s="2" t="s">
        <v>1</v>
      </c>
      <c r="DY70" s="2">
        <v>37541</v>
      </c>
      <c r="DZ70" s="2">
        <v>54400</v>
      </c>
      <c r="EA70" s="2" t="s">
        <v>1</v>
      </c>
      <c r="EB70" s="2" t="s">
        <v>1</v>
      </c>
      <c r="EC70" s="2" t="s">
        <v>1</v>
      </c>
      <c r="ED70" s="2" t="s">
        <v>1</v>
      </c>
      <c r="EE70" s="2" t="s">
        <v>1</v>
      </c>
      <c r="EF70" s="2" t="s">
        <v>1</v>
      </c>
      <c r="EG70" s="2" t="s">
        <v>1</v>
      </c>
      <c r="EH70" s="2" t="s">
        <v>1</v>
      </c>
      <c r="EI70" s="2" t="s">
        <v>1</v>
      </c>
      <c r="EJ70" s="2">
        <v>1400</v>
      </c>
      <c r="EK70" s="2" t="s">
        <v>1</v>
      </c>
      <c r="EL70" s="2" t="s">
        <v>1</v>
      </c>
      <c r="EM70" s="2" t="s">
        <v>1</v>
      </c>
      <c r="EN70" s="2" t="s">
        <v>1</v>
      </c>
      <c r="EO70" s="2" t="s">
        <v>1</v>
      </c>
      <c r="EP70" s="2" t="s">
        <v>1</v>
      </c>
      <c r="EQ70" s="2" t="s">
        <v>1</v>
      </c>
      <c r="ER70" s="2" t="s">
        <v>1</v>
      </c>
      <c r="ES70" s="2" t="s">
        <v>1</v>
      </c>
      <c r="ET70" s="2" t="s">
        <v>1</v>
      </c>
      <c r="EU70" s="2" t="s">
        <v>1</v>
      </c>
      <c r="EV70" s="2" t="s">
        <v>1</v>
      </c>
      <c r="EW70" s="2" t="s">
        <v>1</v>
      </c>
      <c r="EX70" s="2" t="s">
        <v>1</v>
      </c>
      <c r="EY70" s="2" t="s">
        <v>1</v>
      </c>
      <c r="EZ70" s="2" t="s">
        <v>1</v>
      </c>
      <c r="FA70" s="2" t="s">
        <v>1</v>
      </c>
      <c r="FB70" s="2" t="s">
        <v>1</v>
      </c>
      <c r="FC70" s="2" t="s">
        <v>1</v>
      </c>
      <c r="FD70" s="2" t="s">
        <v>1</v>
      </c>
      <c r="FE70" s="2">
        <v>141092</v>
      </c>
      <c r="FF70" s="2">
        <v>86637</v>
      </c>
      <c r="FG70" s="2" t="s">
        <v>1</v>
      </c>
      <c r="FH70" s="2" t="s">
        <v>1</v>
      </c>
      <c r="FI70" s="2" t="s">
        <v>1</v>
      </c>
      <c r="FJ70" s="2">
        <v>10060</v>
      </c>
      <c r="FK70" s="2" t="s">
        <v>1</v>
      </c>
      <c r="FL70" s="2" t="s">
        <v>1</v>
      </c>
      <c r="FM70" s="2" t="s">
        <v>1</v>
      </c>
      <c r="FN70" s="2" t="s">
        <v>1</v>
      </c>
      <c r="FO70" s="2" t="s">
        <v>1</v>
      </c>
      <c r="FP70" s="2" t="s">
        <v>1</v>
      </c>
      <c r="FQ70" s="2" t="s">
        <v>1</v>
      </c>
      <c r="FR70" s="2" t="s">
        <v>1</v>
      </c>
      <c r="FS70" s="2" t="s">
        <v>1</v>
      </c>
      <c r="FT70" s="2">
        <v>34707</v>
      </c>
      <c r="FU70" s="2" t="s">
        <v>1</v>
      </c>
      <c r="FV70" s="2">
        <v>34970</v>
      </c>
      <c r="FW70" s="2" t="s">
        <v>1</v>
      </c>
      <c r="FX70" s="2" t="s">
        <v>1</v>
      </c>
      <c r="FY70" s="2" t="s">
        <v>1</v>
      </c>
      <c r="FZ70" s="2" t="s">
        <v>1</v>
      </c>
      <c r="GA70" s="2" t="s">
        <v>1</v>
      </c>
      <c r="GB70" s="2" t="s">
        <v>1</v>
      </c>
      <c r="GC70" s="2">
        <v>40030.410000000003</v>
      </c>
      <c r="GD70" s="2">
        <v>75168</v>
      </c>
      <c r="GE70" s="2" t="s">
        <v>1</v>
      </c>
      <c r="GF70" s="2" t="s">
        <v>1</v>
      </c>
      <c r="GG70" s="2" t="s">
        <v>1</v>
      </c>
      <c r="GH70" s="2" t="s">
        <v>1</v>
      </c>
      <c r="GI70" s="2">
        <v>223</v>
      </c>
      <c r="GJ70" s="2">
        <v>7582</v>
      </c>
      <c r="GK70" s="2">
        <v>5936.6</v>
      </c>
      <c r="GL70" s="2" t="s">
        <v>1</v>
      </c>
      <c r="GM70" s="2" t="s">
        <v>1</v>
      </c>
      <c r="GN70" s="2" t="s">
        <v>1</v>
      </c>
      <c r="GO70" s="2">
        <v>4200</v>
      </c>
      <c r="GP70" s="2" t="s">
        <v>1</v>
      </c>
      <c r="GQ70" s="2">
        <v>222560.4</v>
      </c>
      <c r="GR70" s="2">
        <v>136697.68</v>
      </c>
      <c r="GS70" s="2" t="s">
        <v>1</v>
      </c>
      <c r="GT70" s="2">
        <v>2548</v>
      </c>
      <c r="GU70" s="2">
        <v>11225</v>
      </c>
      <c r="GV70" s="2" t="s">
        <v>1</v>
      </c>
      <c r="GW70" s="2" t="s">
        <v>1</v>
      </c>
      <c r="GX70" s="2" t="s">
        <v>1</v>
      </c>
      <c r="GY70" s="2">
        <v>83270.399999999994</v>
      </c>
      <c r="GZ70" s="2" t="s">
        <v>1</v>
      </c>
      <c r="HA70" s="2" t="s">
        <v>1</v>
      </c>
      <c r="HB70" s="2" t="s">
        <v>1</v>
      </c>
      <c r="HC70" s="2" t="s">
        <v>1</v>
      </c>
      <c r="HD70" s="2" t="s">
        <v>1</v>
      </c>
      <c r="HE70" s="2">
        <v>0</v>
      </c>
      <c r="HF70" s="2">
        <v>2010</v>
      </c>
      <c r="HG70" s="2" t="s">
        <v>1</v>
      </c>
      <c r="HH70" s="2" t="s">
        <v>1</v>
      </c>
      <c r="HI70" s="2">
        <v>25534</v>
      </c>
      <c r="HJ70" s="2" t="s">
        <v>1</v>
      </c>
      <c r="HK70" s="2" t="s">
        <v>1</v>
      </c>
      <c r="HL70" s="2" t="s">
        <v>1</v>
      </c>
      <c r="HM70" s="2" t="s">
        <v>1</v>
      </c>
      <c r="HN70" s="2" t="s">
        <v>1</v>
      </c>
      <c r="HO70" s="2" t="s">
        <v>1</v>
      </c>
      <c r="HP70" s="2" t="s">
        <v>1</v>
      </c>
      <c r="HQ70" s="2" t="s">
        <v>1</v>
      </c>
      <c r="HR70" s="2">
        <v>3920</v>
      </c>
      <c r="HS70" s="2" t="s">
        <v>1</v>
      </c>
      <c r="HT70" s="2" t="s">
        <v>1</v>
      </c>
      <c r="HU70" s="2" t="s">
        <v>1</v>
      </c>
      <c r="HV70" s="2" t="s">
        <v>1</v>
      </c>
      <c r="HW70" s="2">
        <v>75569.14</v>
      </c>
      <c r="HX70" s="2" t="s">
        <v>1</v>
      </c>
      <c r="HY70" s="2" t="s">
        <v>1</v>
      </c>
      <c r="HZ70" s="2" t="s">
        <v>1</v>
      </c>
      <c r="IA70" s="2">
        <v>780</v>
      </c>
      <c r="IB70" s="2" t="s">
        <v>1</v>
      </c>
      <c r="IC70" s="2" t="s">
        <v>1</v>
      </c>
      <c r="ID70" s="2" t="s">
        <v>1</v>
      </c>
      <c r="IE70" s="2" t="s">
        <v>1</v>
      </c>
      <c r="IF70" s="2" t="s">
        <v>1</v>
      </c>
      <c r="IG70" s="2" t="s">
        <v>1</v>
      </c>
      <c r="IH70" s="2" t="s">
        <v>1</v>
      </c>
      <c r="II70" s="2" t="s">
        <v>1</v>
      </c>
      <c r="IJ70" s="2" t="s">
        <v>1</v>
      </c>
      <c r="IK70" s="2">
        <v>22970</v>
      </c>
      <c r="IL70" s="2" t="s">
        <v>1</v>
      </c>
      <c r="IM70" s="2">
        <v>13193</v>
      </c>
      <c r="IN70" s="2" t="s">
        <v>1</v>
      </c>
      <c r="IO70" s="2" t="s">
        <v>1</v>
      </c>
      <c r="IP70" s="2" t="s">
        <v>1</v>
      </c>
      <c r="IQ70" s="2" t="s">
        <v>1</v>
      </c>
      <c r="IR70" s="2" t="s">
        <v>1</v>
      </c>
      <c r="IS70" s="2" t="s">
        <v>1</v>
      </c>
      <c r="IT70" s="2" t="s">
        <v>1</v>
      </c>
      <c r="IU70" s="2" t="s">
        <v>1</v>
      </c>
      <c r="IV70" s="2" t="s">
        <v>1</v>
      </c>
      <c r="IW70" s="2" t="s">
        <v>1</v>
      </c>
      <c r="IX70" s="2" t="s">
        <v>1</v>
      </c>
      <c r="IY70" s="2" t="s">
        <v>1</v>
      </c>
      <c r="IZ70" s="2" t="s">
        <v>1</v>
      </c>
      <c r="JA70" s="2" t="s">
        <v>1</v>
      </c>
      <c r="JB70" s="2" t="s">
        <v>1</v>
      </c>
      <c r="JC70" s="2" t="s">
        <v>1</v>
      </c>
      <c r="JD70" s="2" t="s">
        <v>1</v>
      </c>
      <c r="JE70" s="2" t="s">
        <v>1</v>
      </c>
      <c r="JF70" s="2" t="s">
        <v>1</v>
      </c>
      <c r="JG70" s="2" t="s">
        <v>1</v>
      </c>
      <c r="JH70" s="2" t="s">
        <v>1</v>
      </c>
      <c r="JI70" s="2" t="s">
        <v>1</v>
      </c>
      <c r="JJ70" s="2" t="s">
        <v>1</v>
      </c>
      <c r="JK70" s="2" t="s">
        <v>1</v>
      </c>
      <c r="JL70" s="2" t="s">
        <v>1</v>
      </c>
      <c r="JM70" s="2" t="s">
        <v>1</v>
      </c>
      <c r="JN70" s="2" t="s">
        <v>1</v>
      </c>
      <c r="JO70" s="2" t="s">
        <v>1</v>
      </c>
      <c r="JP70" s="2" t="s">
        <v>1</v>
      </c>
      <c r="JQ70" s="2" t="s">
        <v>1</v>
      </c>
      <c r="JR70" s="2" t="s">
        <v>1</v>
      </c>
      <c r="JS70" s="2" t="s">
        <v>1</v>
      </c>
      <c r="JT70" s="2" t="s">
        <v>1</v>
      </c>
      <c r="JU70" s="2" t="s">
        <v>1</v>
      </c>
      <c r="JV70" s="2">
        <v>72915</v>
      </c>
      <c r="JW70" s="2" t="s">
        <v>1</v>
      </c>
      <c r="JX70" s="2" t="s">
        <v>1</v>
      </c>
      <c r="JY70" s="2" t="s">
        <v>1</v>
      </c>
      <c r="JZ70" s="2" t="s">
        <v>1</v>
      </c>
      <c r="KA70" s="2" t="s">
        <v>1</v>
      </c>
      <c r="KB70" s="2" t="s">
        <v>1</v>
      </c>
      <c r="KC70" s="2">
        <v>122320.2</v>
      </c>
      <c r="KD70" s="2" t="s">
        <v>1</v>
      </c>
      <c r="KE70" s="2" t="s">
        <v>1</v>
      </c>
      <c r="KF70" s="2" t="s">
        <v>1</v>
      </c>
      <c r="KG70" s="2" t="s">
        <v>1</v>
      </c>
      <c r="KH70" s="2" t="s">
        <v>1</v>
      </c>
      <c r="KI70" s="2" t="s">
        <v>1</v>
      </c>
      <c r="KJ70" s="2" t="s">
        <v>1</v>
      </c>
      <c r="KK70" s="2" t="s">
        <v>1</v>
      </c>
      <c r="KL70" s="2" t="s">
        <v>1</v>
      </c>
      <c r="KM70" s="2" t="s">
        <v>1</v>
      </c>
      <c r="KN70" s="2" t="s">
        <v>1</v>
      </c>
      <c r="KO70" s="2" t="s">
        <v>1</v>
      </c>
      <c r="KP70" s="2" t="s">
        <v>1</v>
      </c>
      <c r="KQ70" s="2" t="s">
        <v>1</v>
      </c>
      <c r="KR70" s="2" t="s">
        <v>1</v>
      </c>
      <c r="KS70" s="2" t="s">
        <v>1</v>
      </c>
      <c r="KT70" s="2" t="s">
        <v>1</v>
      </c>
      <c r="KU70" s="2" t="s">
        <v>1</v>
      </c>
      <c r="KV70" s="2" t="s">
        <v>1</v>
      </c>
      <c r="KW70" s="2" t="s">
        <v>1</v>
      </c>
      <c r="KX70" s="2" t="s">
        <v>1</v>
      </c>
      <c r="KY70" s="2" t="s">
        <v>1</v>
      </c>
      <c r="KZ70" s="2" t="s">
        <v>1</v>
      </c>
      <c r="LA70" s="2" t="s">
        <v>1</v>
      </c>
      <c r="LB70" s="2" t="s">
        <v>1</v>
      </c>
      <c r="LC70" s="2" t="s">
        <v>1</v>
      </c>
      <c r="LD70" s="2" t="s">
        <v>1</v>
      </c>
      <c r="LE70" s="2" t="s">
        <v>1</v>
      </c>
      <c r="LF70" s="2" t="s">
        <v>1</v>
      </c>
      <c r="LG70" s="2" t="s">
        <v>1</v>
      </c>
    </row>
    <row r="71" spans="1:319" x14ac:dyDescent="0.3">
      <c r="A71" s="2" t="s">
        <v>65</v>
      </c>
      <c r="B71" s="2">
        <v>200</v>
      </c>
      <c r="C71" s="23">
        <f t="shared" si="63"/>
        <v>1093495.97</v>
      </c>
      <c r="D71" s="23">
        <f t="shared" si="64"/>
        <v>2353677.42</v>
      </c>
      <c r="E71" s="23">
        <f t="shared" si="65"/>
        <v>11768.3871</v>
      </c>
      <c r="F71" s="23">
        <f t="shared" si="66"/>
        <v>2021538.4000000001</v>
      </c>
      <c r="G71" s="23">
        <f t="shared" si="67"/>
        <v>247125.02</v>
      </c>
      <c r="H71" s="23">
        <f t="shared" si="68"/>
        <v>0</v>
      </c>
      <c r="I71" s="23">
        <f t="shared" si="69"/>
        <v>85014</v>
      </c>
      <c r="J71" s="23">
        <f t="shared" si="70"/>
        <v>425.07</v>
      </c>
      <c r="K71" s="23">
        <f t="shared" si="71"/>
        <v>85014</v>
      </c>
      <c r="L71" s="23">
        <f t="shared" si="72"/>
        <v>0</v>
      </c>
      <c r="M71" s="23">
        <f t="shared" si="73"/>
        <v>226156.52</v>
      </c>
      <c r="N71" s="23">
        <f t="shared" si="74"/>
        <v>10107.692000000001</v>
      </c>
      <c r="O71" s="23">
        <f t="shared" si="75"/>
        <v>450283.76</v>
      </c>
      <c r="P71" s="23">
        <f t="shared" si="76"/>
        <v>368211.65</v>
      </c>
      <c r="Q71" s="23">
        <f t="shared" si="77"/>
        <v>811300.06</v>
      </c>
      <c r="R71" s="23">
        <f t="shared" si="78"/>
        <v>1957608.4700000002</v>
      </c>
      <c r="S71" s="23">
        <f t="shared" si="79"/>
        <v>9788.0423500000015</v>
      </c>
      <c r="T71" s="23">
        <f t="shared" si="80"/>
        <v>63929.929999999935</v>
      </c>
      <c r="U71" s="7">
        <f t="shared" si="81"/>
        <v>3.1624395559342294E-2</v>
      </c>
      <c r="V71" s="23">
        <f t="shared" si="82"/>
        <v>0</v>
      </c>
      <c r="W71" s="23">
        <f t="shared" si="83"/>
        <v>54950</v>
      </c>
      <c r="X71" s="23">
        <f t="shared" si="84"/>
        <v>7949.93</v>
      </c>
      <c r="Y71" s="23">
        <f t="shared" si="85"/>
        <v>1030</v>
      </c>
      <c r="Z71" s="23">
        <f t="shared" si="86"/>
        <v>0</v>
      </c>
      <c r="AA71" s="23">
        <f t="shared" si="87"/>
        <v>327813</v>
      </c>
      <c r="AB71" s="23">
        <f t="shared" si="88"/>
        <v>1260181.45</v>
      </c>
      <c r="AC71" s="23">
        <f t="shared" si="89"/>
        <v>6300.9072500000002</v>
      </c>
      <c r="AD71" s="23">
        <f t="shared" si="90"/>
        <v>1260181.45</v>
      </c>
      <c r="AE71" s="23">
        <f t="shared" si="91"/>
        <v>6300.9072500000002</v>
      </c>
      <c r="AF71" s="23">
        <f t="shared" si="92"/>
        <v>364380</v>
      </c>
      <c r="AG71" s="23">
        <f t="shared" si="93"/>
        <v>1821.9</v>
      </c>
      <c r="AH71" s="23">
        <f t="shared" si="94"/>
        <v>1071991.45</v>
      </c>
      <c r="AI71" s="23">
        <f t="shared" si="95"/>
        <v>11669</v>
      </c>
      <c r="AJ71" s="23">
        <f t="shared" si="96"/>
        <v>124294</v>
      </c>
      <c r="AK71" s="23">
        <f t="shared" si="97"/>
        <v>0</v>
      </c>
      <c r="AL71" s="23">
        <f t="shared" si="98"/>
        <v>0</v>
      </c>
      <c r="AM71" s="23">
        <f t="shared" si="99"/>
        <v>0</v>
      </c>
      <c r="AN71" s="23">
        <f t="shared" si="100"/>
        <v>0</v>
      </c>
      <c r="AO71" s="2">
        <v>383195.37</v>
      </c>
      <c r="AP71" s="2">
        <v>28350.33</v>
      </c>
      <c r="AQ71" s="2">
        <v>38738.06</v>
      </c>
      <c r="AR71" s="2" t="s">
        <v>1</v>
      </c>
      <c r="AS71" s="2">
        <v>350541.65</v>
      </c>
      <c r="AT71" s="2">
        <v>17670</v>
      </c>
      <c r="AU71" s="2" t="s">
        <v>1</v>
      </c>
      <c r="AV71" s="2">
        <v>811300.06</v>
      </c>
      <c r="AX71" s="2" t="s">
        <v>1</v>
      </c>
      <c r="AY71" s="2" t="s">
        <v>1</v>
      </c>
      <c r="AZ71" s="2" t="s">
        <v>1</v>
      </c>
      <c r="BA71" s="2" t="s">
        <v>1</v>
      </c>
      <c r="BB71" s="2" t="s">
        <v>1</v>
      </c>
      <c r="BC71" s="2" t="s">
        <v>1</v>
      </c>
      <c r="BD71" s="2" t="s">
        <v>1</v>
      </c>
      <c r="BE71" s="2" t="s">
        <v>1</v>
      </c>
      <c r="BF71" s="2">
        <v>53550</v>
      </c>
      <c r="BG71" s="2">
        <v>1400</v>
      </c>
      <c r="BH71" s="2" t="s">
        <v>1</v>
      </c>
      <c r="BI71" s="2" t="s">
        <v>1</v>
      </c>
      <c r="BJ71" s="2" t="s">
        <v>1</v>
      </c>
      <c r="BK71" s="2" t="s">
        <v>1</v>
      </c>
      <c r="BL71" s="2" t="s">
        <v>1</v>
      </c>
      <c r="BM71" s="2" t="s">
        <v>1</v>
      </c>
      <c r="BN71" s="2" t="s">
        <v>1</v>
      </c>
      <c r="BO71" s="2" t="s">
        <v>1</v>
      </c>
      <c r="BP71" s="2">
        <v>7949.93</v>
      </c>
      <c r="BQ71" s="2" t="s">
        <v>1</v>
      </c>
      <c r="BR71" s="2" t="s">
        <v>1</v>
      </c>
      <c r="BS71" s="2" t="s">
        <v>1</v>
      </c>
      <c r="BT71" s="2">
        <v>1030</v>
      </c>
      <c r="BX71" s="2" t="s">
        <v>1</v>
      </c>
      <c r="BY71" s="2">
        <v>327813</v>
      </c>
      <c r="BZ71" s="2" t="s">
        <v>1</v>
      </c>
      <c r="CA71" s="2">
        <v>166537</v>
      </c>
      <c r="CB71" s="2" t="s">
        <v>1</v>
      </c>
      <c r="CC71" s="2" t="s">
        <v>1</v>
      </c>
      <c r="CD71" s="2" t="s">
        <v>1</v>
      </c>
      <c r="CE71" s="2" t="s">
        <v>1</v>
      </c>
      <c r="CF71" s="2" t="s">
        <v>1</v>
      </c>
      <c r="CG71" s="2">
        <v>33018</v>
      </c>
      <c r="CH71" s="2">
        <v>12500</v>
      </c>
      <c r="CI71" s="2" t="s">
        <v>1</v>
      </c>
      <c r="CJ71" s="2" t="s">
        <v>1</v>
      </c>
      <c r="CK71" s="2">
        <v>5601.52</v>
      </c>
      <c r="CL71" s="2">
        <v>8500</v>
      </c>
      <c r="CM71" s="2" t="s">
        <v>1</v>
      </c>
      <c r="CN71" s="2" t="s">
        <v>1</v>
      </c>
      <c r="CO71" s="2" t="s">
        <v>1</v>
      </c>
      <c r="CP71" s="2" t="s">
        <v>1</v>
      </c>
      <c r="CQ71" s="2" t="s">
        <v>1</v>
      </c>
      <c r="CR71" s="2" t="s">
        <v>1</v>
      </c>
      <c r="CS71" s="2" t="s">
        <v>1</v>
      </c>
      <c r="CT71" s="2" t="s">
        <v>1</v>
      </c>
      <c r="CU71" s="2" t="s">
        <v>1</v>
      </c>
      <c r="CV71" s="2" t="s">
        <v>1</v>
      </c>
      <c r="CW71" s="2" t="s">
        <v>1</v>
      </c>
      <c r="CX71" s="2" t="s">
        <v>1</v>
      </c>
      <c r="CY71" s="2" t="s">
        <v>1</v>
      </c>
      <c r="CZ71" s="2" t="s">
        <v>1</v>
      </c>
      <c r="DA71" s="2">
        <v>20968.5</v>
      </c>
      <c r="DB71" s="2" t="s">
        <v>1</v>
      </c>
      <c r="DC71" s="2" t="s">
        <v>1</v>
      </c>
      <c r="DD71" s="2" t="s">
        <v>1</v>
      </c>
      <c r="DE71" s="2" t="s">
        <v>1</v>
      </c>
      <c r="DF71" s="2" t="s">
        <v>1</v>
      </c>
      <c r="DG71" s="2" t="s">
        <v>1</v>
      </c>
      <c r="DH71" s="2" t="s">
        <v>1</v>
      </c>
      <c r="DI71" s="2" t="s">
        <v>1</v>
      </c>
      <c r="DJ71" s="2" t="s">
        <v>1</v>
      </c>
      <c r="DK71" s="2" t="s">
        <v>1</v>
      </c>
      <c r="DL71" s="2" t="s">
        <v>1</v>
      </c>
      <c r="DM71" s="2" t="s">
        <v>1</v>
      </c>
      <c r="DN71" s="2">
        <v>0</v>
      </c>
      <c r="DO71" s="2" t="s">
        <v>1</v>
      </c>
      <c r="DP71" s="2" t="s">
        <v>1</v>
      </c>
      <c r="DQ71" s="2" t="s">
        <v>1</v>
      </c>
      <c r="DR71" s="2" t="s">
        <v>1</v>
      </c>
      <c r="DS71" s="2" t="s">
        <v>1</v>
      </c>
      <c r="DT71" s="2" t="s">
        <v>1</v>
      </c>
      <c r="DU71" s="2" t="s">
        <v>1</v>
      </c>
      <c r="DV71" s="2" t="s">
        <v>1</v>
      </c>
      <c r="DW71" s="2" t="s">
        <v>1</v>
      </c>
      <c r="DX71" s="2" t="s">
        <v>1</v>
      </c>
      <c r="DY71" s="2">
        <v>30614</v>
      </c>
      <c r="DZ71" s="2">
        <v>54400</v>
      </c>
      <c r="EA71" s="2" t="s">
        <v>1</v>
      </c>
      <c r="EB71" s="2" t="s">
        <v>1</v>
      </c>
      <c r="EC71" s="2" t="s">
        <v>1</v>
      </c>
      <c r="ED71" s="2" t="s">
        <v>1</v>
      </c>
      <c r="EE71" s="2" t="s">
        <v>1</v>
      </c>
      <c r="EF71" s="2" t="s">
        <v>1</v>
      </c>
      <c r="EG71" s="2" t="s">
        <v>1</v>
      </c>
      <c r="EH71" s="2" t="s">
        <v>1</v>
      </c>
      <c r="EI71" s="2" t="s">
        <v>1</v>
      </c>
      <c r="EJ71" s="2" t="s">
        <v>1</v>
      </c>
      <c r="EK71" s="2" t="s">
        <v>1</v>
      </c>
      <c r="EL71" s="2" t="s">
        <v>1</v>
      </c>
      <c r="EM71" s="2" t="s">
        <v>1</v>
      </c>
      <c r="EN71" s="2" t="s">
        <v>1</v>
      </c>
      <c r="EO71" s="2" t="s">
        <v>1</v>
      </c>
      <c r="EP71" s="2" t="s">
        <v>1</v>
      </c>
      <c r="EQ71" s="2" t="s">
        <v>1</v>
      </c>
      <c r="ER71" s="2" t="s">
        <v>1</v>
      </c>
      <c r="ES71" s="2" t="s">
        <v>1</v>
      </c>
      <c r="ET71" s="2" t="s">
        <v>1</v>
      </c>
      <c r="EU71" s="2" t="s">
        <v>1</v>
      </c>
      <c r="EV71" s="2" t="s">
        <v>1</v>
      </c>
      <c r="EW71" s="2" t="s">
        <v>1</v>
      </c>
      <c r="EX71" s="2" t="s">
        <v>1</v>
      </c>
      <c r="EY71" s="2" t="s">
        <v>1</v>
      </c>
      <c r="EZ71" s="2" t="s">
        <v>1</v>
      </c>
      <c r="FA71" s="2" t="s">
        <v>1</v>
      </c>
      <c r="FB71" s="2" t="s">
        <v>1</v>
      </c>
      <c r="FC71" s="2">
        <v>165453</v>
      </c>
      <c r="FD71" s="2" t="s">
        <v>1</v>
      </c>
      <c r="FE71" s="2">
        <v>51972</v>
      </c>
      <c r="FF71" s="2">
        <v>83209</v>
      </c>
      <c r="FG71" s="2" t="s">
        <v>1</v>
      </c>
      <c r="FH71" s="2" t="s">
        <v>1</v>
      </c>
      <c r="FI71" s="2">
        <v>41368</v>
      </c>
      <c r="FJ71" s="2">
        <v>22378</v>
      </c>
      <c r="FK71" s="2" t="s">
        <v>1</v>
      </c>
      <c r="FL71" s="2" t="s">
        <v>1</v>
      </c>
      <c r="FM71" s="2" t="s">
        <v>1</v>
      </c>
      <c r="FN71" s="2" t="s">
        <v>1</v>
      </c>
      <c r="FO71" s="2" t="s">
        <v>1</v>
      </c>
      <c r="FP71" s="2" t="s">
        <v>1</v>
      </c>
      <c r="FQ71" s="2" t="s">
        <v>1</v>
      </c>
      <c r="FR71" s="2" t="s">
        <v>1</v>
      </c>
      <c r="FS71" s="2">
        <v>1633</v>
      </c>
      <c r="FT71" s="2">
        <v>26260</v>
      </c>
      <c r="FU71" s="2" t="s">
        <v>1</v>
      </c>
      <c r="FV71" s="2">
        <v>60852</v>
      </c>
      <c r="FW71" s="2" t="s">
        <v>1</v>
      </c>
      <c r="FX71" s="2" t="s">
        <v>1</v>
      </c>
      <c r="FY71" s="2" t="s">
        <v>1</v>
      </c>
      <c r="FZ71" s="2" t="s">
        <v>1</v>
      </c>
      <c r="GA71" s="2" t="s">
        <v>1</v>
      </c>
      <c r="GB71" s="2" t="s">
        <v>1</v>
      </c>
      <c r="GC71" s="2" t="s">
        <v>1</v>
      </c>
      <c r="GD71" s="2">
        <v>97473</v>
      </c>
      <c r="GE71" s="2" t="s">
        <v>1</v>
      </c>
      <c r="GF71" s="2" t="s">
        <v>1</v>
      </c>
      <c r="GG71" s="2" t="s">
        <v>1</v>
      </c>
      <c r="GH71" s="2" t="s">
        <v>1</v>
      </c>
      <c r="GI71" s="2">
        <v>1163</v>
      </c>
      <c r="GJ71" s="2">
        <v>11660.82</v>
      </c>
      <c r="GK71" s="2">
        <v>14942.4</v>
      </c>
      <c r="GL71" s="2">
        <v>1000</v>
      </c>
      <c r="GM71" s="2" t="s">
        <v>1</v>
      </c>
      <c r="GN71" s="2" t="s">
        <v>1</v>
      </c>
      <c r="GO71" s="2">
        <v>3486</v>
      </c>
      <c r="GP71" s="2" t="s">
        <v>1</v>
      </c>
      <c r="GQ71" s="2">
        <v>349874.23</v>
      </c>
      <c r="GR71" s="2">
        <v>96429</v>
      </c>
      <c r="GS71" s="2">
        <v>20172</v>
      </c>
      <c r="GT71" s="2">
        <v>13895</v>
      </c>
      <c r="GU71" s="2">
        <v>8771</v>
      </c>
      <c r="GV71" s="2" t="s">
        <v>1</v>
      </c>
      <c r="GW71" s="2" t="s">
        <v>1</v>
      </c>
      <c r="GX71" s="2" t="s">
        <v>1</v>
      </c>
      <c r="GY71" s="2" t="s">
        <v>1</v>
      </c>
      <c r="GZ71" s="2" t="s">
        <v>1</v>
      </c>
      <c r="HA71" s="2" t="s">
        <v>1</v>
      </c>
      <c r="HB71" s="2" t="s">
        <v>1</v>
      </c>
      <c r="HC71" s="2" t="s">
        <v>1</v>
      </c>
      <c r="HD71" s="2" t="s">
        <v>1</v>
      </c>
      <c r="HE71" s="2" t="s">
        <v>1</v>
      </c>
      <c r="HF71" s="2">
        <v>8040</v>
      </c>
      <c r="HG71" s="2">
        <v>3629</v>
      </c>
      <c r="HH71" s="2" t="s">
        <v>1</v>
      </c>
      <c r="HI71" s="2" t="s">
        <v>1</v>
      </c>
      <c r="HJ71" s="2">
        <v>7400</v>
      </c>
      <c r="HK71" s="2" t="s">
        <v>1</v>
      </c>
      <c r="HL71" s="2" t="s">
        <v>1</v>
      </c>
      <c r="HM71" s="2" t="s">
        <v>1</v>
      </c>
      <c r="HN71" s="2" t="s">
        <v>1</v>
      </c>
      <c r="HO71" s="2" t="s">
        <v>1</v>
      </c>
      <c r="HP71" s="2" t="s">
        <v>1</v>
      </c>
      <c r="HQ71" s="2" t="s">
        <v>1</v>
      </c>
      <c r="HR71" s="2">
        <v>7422</v>
      </c>
      <c r="HS71" s="2" t="s">
        <v>1</v>
      </c>
      <c r="HT71" s="2" t="s">
        <v>1</v>
      </c>
      <c r="HU71" s="2" t="s">
        <v>1</v>
      </c>
      <c r="HV71" s="2" t="s">
        <v>1</v>
      </c>
      <c r="HW71" s="2">
        <v>109472</v>
      </c>
      <c r="HX71" s="2" t="s">
        <v>1</v>
      </c>
      <c r="HY71" s="2" t="s">
        <v>1</v>
      </c>
      <c r="HZ71" s="2" t="s">
        <v>1</v>
      </c>
      <c r="IA71" s="2" t="s">
        <v>1</v>
      </c>
      <c r="IB71" s="2" t="s">
        <v>1</v>
      </c>
      <c r="IC71" s="2" t="s">
        <v>1</v>
      </c>
      <c r="ID71" s="2" t="s">
        <v>1</v>
      </c>
      <c r="IE71" s="2" t="s">
        <v>1</v>
      </c>
      <c r="IF71" s="2" t="s">
        <v>1</v>
      </c>
      <c r="IG71" s="2" t="s">
        <v>1</v>
      </c>
      <c r="IH71" s="2" t="s">
        <v>1</v>
      </c>
      <c r="II71" s="2" t="s">
        <v>1</v>
      </c>
      <c r="IJ71" s="2" t="s">
        <v>1</v>
      </c>
      <c r="IK71" s="2">
        <v>19773</v>
      </c>
      <c r="IL71" s="2" t="s">
        <v>1</v>
      </c>
      <c r="IM71" s="2" t="s">
        <v>1</v>
      </c>
      <c r="IN71" s="2" t="s">
        <v>1</v>
      </c>
      <c r="IO71" s="2">
        <v>18454</v>
      </c>
      <c r="IP71" s="2" t="s">
        <v>1</v>
      </c>
      <c r="IQ71" s="2" t="s">
        <v>1</v>
      </c>
      <c r="IR71" s="2" t="s">
        <v>1</v>
      </c>
      <c r="IS71" s="2" t="s">
        <v>1</v>
      </c>
      <c r="IT71" s="2" t="s">
        <v>1</v>
      </c>
      <c r="IU71" s="2" t="s">
        <v>1</v>
      </c>
      <c r="IV71" s="2" t="s">
        <v>1</v>
      </c>
      <c r="IW71" s="2" t="s">
        <v>1</v>
      </c>
      <c r="IX71" s="2" t="s">
        <v>1</v>
      </c>
      <c r="IY71" s="2" t="s">
        <v>1</v>
      </c>
      <c r="IZ71" s="2" t="s">
        <v>1</v>
      </c>
      <c r="JA71" s="2">
        <v>14000</v>
      </c>
      <c r="JB71" s="2" t="s">
        <v>1</v>
      </c>
      <c r="JC71" s="2" t="s">
        <v>1</v>
      </c>
      <c r="JD71" s="2" t="s">
        <v>1</v>
      </c>
      <c r="JE71" s="2" t="s">
        <v>1</v>
      </c>
      <c r="JF71" s="2" t="s">
        <v>1</v>
      </c>
      <c r="JG71" s="2" t="s">
        <v>1</v>
      </c>
      <c r="JH71" s="2" t="s">
        <v>1</v>
      </c>
      <c r="JI71" s="2" t="s">
        <v>1</v>
      </c>
      <c r="JJ71" s="2" t="s">
        <v>1</v>
      </c>
      <c r="JK71" s="2" t="s">
        <v>1</v>
      </c>
      <c r="JL71" s="2" t="s">
        <v>1</v>
      </c>
      <c r="JM71" s="2" t="s">
        <v>1</v>
      </c>
      <c r="JN71" s="2" t="s">
        <v>1</v>
      </c>
      <c r="JO71" s="2">
        <v>0</v>
      </c>
      <c r="JP71" s="2" t="s">
        <v>1</v>
      </c>
      <c r="JQ71" s="2" t="s">
        <v>1</v>
      </c>
      <c r="JR71" s="2" t="s">
        <v>1</v>
      </c>
      <c r="JS71" s="2" t="s">
        <v>1</v>
      </c>
      <c r="JT71" s="2" t="s">
        <v>1</v>
      </c>
      <c r="JU71" s="2" t="s">
        <v>1</v>
      </c>
      <c r="JV71" s="2">
        <v>0</v>
      </c>
      <c r="JW71" s="2" t="s">
        <v>1</v>
      </c>
      <c r="JX71" s="2" t="s">
        <v>1</v>
      </c>
      <c r="JY71" s="2" t="s">
        <v>1</v>
      </c>
      <c r="JZ71" s="2" t="s">
        <v>1</v>
      </c>
      <c r="KA71" s="2" t="s">
        <v>1</v>
      </c>
      <c r="KB71" s="2" t="s">
        <v>1</v>
      </c>
      <c r="KC71" s="2" t="s">
        <v>1</v>
      </c>
      <c r="KD71" s="2" t="s">
        <v>1</v>
      </c>
      <c r="KE71" s="2" t="s">
        <v>1</v>
      </c>
      <c r="KF71" s="2" t="s">
        <v>1</v>
      </c>
      <c r="KG71" s="2" t="s">
        <v>1</v>
      </c>
      <c r="KH71" s="2" t="s">
        <v>1</v>
      </c>
      <c r="KI71" s="2" t="s">
        <v>1</v>
      </c>
      <c r="KJ71" s="2" t="s">
        <v>1</v>
      </c>
      <c r="KK71" s="2" t="s">
        <v>1</v>
      </c>
      <c r="KL71" s="2" t="s">
        <v>1</v>
      </c>
      <c r="KM71" s="2" t="s">
        <v>1</v>
      </c>
      <c r="KN71" s="2" t="s">
        <v>1</v>
      </c>
      <c r="KO71" s="2" t="s">
        <v>1</v>
      </c>
      <c r="KP71" s="2" t="s">
        <v>1</v>
      </c>
      <c r="KQ71" s="2" t="s">
        <v>1</v>
      </c>
      <c r="KR71" s="2" t="s">
        <v>1</v>
      </c>
      <c r="KS71" s="2" t="s">
        <v>1</v>
      </c>
      <c r="KT71" s="2" t="s">
        <v>1</v>
      </c>
      <c r="KU71" s="2" t="s">
        <v>1</v>
      </c>
      <c r="KV71" s="2" t="s">
        <v>1</v>
      </c>
      <c r="KW71" s="2" t="s">
        <v>1</v>
      </c>
      <c r="KX71" s="2" t="s">
        <v>1</v>
      </c>
      <c r="KY71" s="2" t="s">
        <v>1</v>
      </c>
      <c r="KZ71" s="2" t="s">
        <v>1</v>
      </c>
      <c r="LA71" s="2" t="s">
        <v>1</v>
      </c>
      <c r="LB71" s="2" t="s">
        <v>1</v>
      </c>
      <c r="LC71" s="2" t="s">
        <v>1</v>
      </c>
      <c r="LD71" s="2" t="s">
        <v>1</v>
      </c>
      <c r="LE71" s="2" t="s">
        <v>1</v>
      </c>
      <c r="LF71" s="2" t="s">
        <v>1</v>
      </c>
      <c r="LG71" s="2" t="s">
        <v>1</v>
      </c>
    </row>
    <row r="72" spans="1:319" x14ac:dyDescent="0.3">
      <c r="A72" s="2" t="s">
        <v>66</v>
      </c>
      <c r="B72" s="2">
        <v>69</v>
      </c>
      <c r="C72" s="23">
        <f t="shared" si="63"/>
        <v>-82126.239999999991</v>
      </c>
      <c r="D72" s="23">
        <f t="shared" si="64"/>
        <v>1674165.57</v>
      </c>
      <c r="E72" s="23">
        <f t="shared" si="65"/>
        <v>24263.269130434783</v>
      </c>
      <c r="F72" s="23">
        <f t="shared" si="66"/>
        <v>986600.86</v>
      </c>
      <c r="G72" s="23">
        <f t="shared" si="67"/>
        <v>66901.210000000006</v>
      </c>
      <c r="H72" s="23">
        <f t="shared" si="68"/>
        <v>15001</v>
      </c>
      <c r="I72" s="23">
        <f t="shared" si="69"/>
        <v>605662.5</v>
      </c>
      <c r="J72" s="23">
        <f t="shared" si="70"/>
        <v>8777.717391304348</v>
      </c>
      <c r="K72" s="23">
        <f t="shared" si="71"/>
        <v>98737</v>
      </c>
      <c r="L72" s="23">
        <f t="shared" si="72"/>
        <v>506925.5</v>
      </c>
      <c r="M72" s="23">
        <f t="shared" si="73"/>
        <v>53893.760000000002</v>
      </c>
      <c r="N72" s="23">
        <f t="shared" si="74"/>
        <v>14298.563188405797</v>
      </c>
      <c r="O72" s="23">
        <f t="shared" si="75"/>
        <v>202647.08000000002</v>
      </c>
      <c r="P72" s="23">
        <f t="shared" si="76"/>
        <v>133743.35999999999</v>
      </c>
      <c r="Q72" s="23">
        <f t="shared" si="77"/>
        <v>405376.07</v>
      </c>
      <c r="R72" s="23">
        <f t="shared" si="78"/>
        <v>931801.53</v>
      </c>
      <c r="S72" s="23">
        <f t="shared" si="79"/>
        <v>13504.37</v>
      </c>
      <c r="T72" s="23">
        <f t="shared" si="80"/>
        <v>54799.329999999958</v>
      </c>
      <c r="U72" s="7">
        <f t="shared" si="81"/>
        <v>5.5543566017163169E-2</v>
      </c>
      <c r="V72" s="23">
        <f t="shared" si="82"/>
        <v>46650</v>
      </c>
      <c r="W72" s="23">
        <f t="shared" si="83"/>
        <v>4500</v>
      </c>
      <c r="X72" s="23">
        <f t="shared" si="84"/>
        <v>3649.33</v>
      </c>
      <c r="Y72" s="23">
        <f t="shared" si="85"/>
        <v>0</v>
      </c>
      <c r="Z72" s="23">
        <f t="shared" si="86"/>
        <v>0</v>
      </c>
      <c r="AA72" s="23">
        <f t="shared" si="87"/>
        <v>190035.02</v>
      </c>
      <c r="AB72" s="23">
        <f t="shared" si="88"/>
        <v>1756291.81</v>
      </c>
      <c r="AC72" s="23">
        <f t="shared" si="89"/>
        <v>25453.504492753626</v>
      </c>
      <c r="AD72" s="23">
        <f t="shared" si="90"/>
        <v>1247711.81</v>
      </c>
      <c r="AE72" s="23">
        <f t="shared" si="91"/>
        <v>18082.779855072466</v>
      </c>
      <c r="AF72" s="23">
        <f t="shared" si="92"/>
        <v>180630</v>
      </c>
      <c r="AG72" s="23">
        <f t="shared" si="93"/>
        <v>2617.8260869565215</v>
      </c>
      <c r="AH72" s="23">
        <f t="shared" si="94"/>
        <v>601192.18999999994</v>
      </c>
      <c r="AI72" s="23">
        <f t="shared" si="95"/>
        <v>2989</v>
      </c>
      <c r="AJ72" s="23">
        <f t="shared" si="96"/>
        <v>94234.12</v>
      </c>
      <c r="AK72" s="23">
        <f t="shared" si="97"/>
        <v>508580</v>
      </c>
      <c r="AL72" s="23">
        <f t="shared" si="98"/>
        <v>7370.724637681159</v>
      </c>
      <c r="AM72" s="23">
        <f t="shared" si="99"/>
        <v>508580</v>
      </c>
      <c r="AN72" s="23">
        <f t="shared" si="100"/>
        <v>0</v>
      </c>
      <c r="AO72" s="2">
        <v>170841.42</v>
      </c>
      <c r="AP72" s="2">
        <v>13986.62</v>
      </c>
      <c r="AQ72" s="2">
        <v>17819.04</v>
      </c>
      <c r="AR72" s="2" t="s">
        <v>1</v>
      </c>
      <c r="AS72" s="2">
        <v>124813.36</v>
      </c>
      <c r="AT72" s="2">
        <v>8930</v>
      </c>
      <c r="AU72" s="2" t="s">
        <v>1</v>
      </c>
      <c r="AV72" s="2">
        <v>405376.07</v>
      </c>
      <c r="AX72" s="2" t="s">
        <v>1</v>
      </c>
      <c r="AY72" s="2" t="s">
        <v>1</v>
      </c>
      <c r="AZ72" s="2" t="s">
        <v>1</v>
      </c>
      <c r="BA72" s="2" t="s">
        <v>1</v>
      </c>
      <c r="BB72" s="2" t="s">
        <v>1</v>
      </c>
      <c r="BC72" s="2" t="s">
        <v>1</v>
      </c>
      <c r="BD72" s="2">
        <v>46650</v>
      </c>
      <c r="BE72" s="2" t="s">
        <v>1</v>
      </c>
      <c r="BF72" s="2" t="s">
        <v>1</v>
      </c>
      <c r="BG72" s="2">
        <v>4500</v>
      </c>
      <c r="BH72" s="2" t="s">
        <v>1</v>
      </c>
      <c r="BI72" s="2" t="s">
        <v>1</v>
      </c>
      <c r="BJ72" s="2" t="s">
        <v>1</v>
      </c>
      <c r="BK72" s="2" t="s">
        <v>1</v>
      </c>
      <c r="BL72" s="2" t="s">
        <v>1</v>
      </c>
      <c r="BM72" s="2" t="s">
        <v>1</v>
      </c>
      <c r="BN72" s="2" t="s">
        <v>1</v>
      </c>
      <c r="BO72" s="2" t="s">
        <v>1</v>
      </c>
      <c r="BP72" s="2">
        <v>3649.33</v>
      </c>
      <c r="BQ72" s="2" t="s">
        <v>1</v>
      </c>
      <c r="BR72" s="2" t="s">
        <v>1</v>
      </c>
      <c r="BS72" s="2" t="s">
        <v>1</v>
      </c>
      <c r="BT72" s="2" t="s">
        <v>1</v>
      </c>
      <c r="BX72" s="2" t="s">
        <v>1</v>
      </c>
      <c r="BY72" s="2">
        <v>190035.02</v>
      </c>
      <c r="BZ72" s="2" t="s">
        <v>1</v>
      </c>
      <c r="CA72" s="2">
        <v>907</v>
      </c>
      <c r="CB72" s="2" t="s">
        <v>1</v>
      </c>
      <c r="CC72" s="2" t="s">
        <v>1</v>
      </c>
      <c r="CD72" s="2" t="s">
        <v>1</v>
      </c>
      <c r="CE72" s="2" t="s">
        <v>1</v>
      </c>
      <c r="CF72" s="2" t="s">
        <v>1</v>
      </c>
      <c r="CG72" s="2">
        <v>10359.17</v>
      </c>
      <c r="CH72" s="2" t="s">
        <v>1</v>
      </c>
      <c r="CI72" s="2" t="s">
        <v>1</v>
      </c>
      <c r="CJ72" s="2" t="s">
        <v>1</v>
      </c>
      <c r="CK72" s="2">
        <v>9987.59</v>
      </c>
      <c r="CL72" s="2">
        <v>32640</v>
      </c>
      <c r="CM72" s="2" t="s">
        <v>1</v>
      </c>
      <c r="CN72" s="2" t="s">
        <v>1</v>
      </c>
      <c r="CO72" s="2" t="s">
        <v>1</v>
      </c>
      <c r="CP72" s="2" t="s">
        <v>1</v>
      </c>
      <c r="CQ72" s="2" t="s">
        <v>1</v>
      </c>
      <c r="CR72" s="2" t="s">
        <v>1</v>
      </c>
      <c r="CS72" s="2" t="s">
        <v>1</v>
      </c>
      <c r="CT72" s="2" t="s">
        <v>1</v>
      </c>
      <c r="CU72" s="2" t="s">
        <v>1</v>
      </c>
      <c r="CV72" s="2" t="s">
        <v>1</v>
      </c>
      <c r="CW72" s="2" t="s">
        <v>1</v>
      </c>
      <c r="CX72" s="2" t="s">
        <v>1</v>
      </c>
      <c r="CY72" s="2">
        <v>13000</v>
      </c>
      <c r="CZ72" s="2" t="s">
        <v>1</v>
      </c>
      <c r="DA72" s="2">
        <v>7.45</v>
      </c>
      <c r="DB72" s="2" t="s">
        <v>1</v>
      </c>
      <c r="DC72" s="2" t="s">
        <v>1</v>
      </c>
      <c r="DD72" s="2" t="s">
        <v>1</v>
      </c>
      <c r="DE72" s="2" t="s">
        <v>1</v>
      </c>
      <c r="DF72" s="2" t="s">
        <v>1</v>
      </c>
      <c r="DG72" s="2" t="s">
        <v>1</v>
      </c>
      <c r="DH72" s="2" t="s">
        <v>1</v>
      </c>
      <c r="DI72" s="2" t="s">
        <v>1</v>
      </c>
      <c r="DJ72" s="2" t="s">
        <v>1</v>
      </c>
      <c r="DK72" s="2" t="s">
        <v>1</v>
      </c>
      <c r="DL72" s="2" t="s">
        <v>1</v>
      </c>
      <c r="DM72" s="2" t="s">
        <v>1</v>
      </c>
      <c r="DN72" s="2" t="s">
        <v>1</v>
      </c>
      <c r="DO72" s="2" t="s">
        <v>1</v>
      </c>
      <c r="DP72" s="2">
        <v>1</v>
      </c>
      <c r="DQ72" s="2" t="s">
        <v>1</v>
      </c>
      <c r="DR72" s="2" t="s">
        <v>1</v>
      </c>
      <c r="DS72" s="2" t="s">
        <v>1</v>
      </c>
      <c r="DT72" s="2">
        <v>15000</v>
      </c>
      <c r="DU72" s="2" t="s">
        <v>1</v>
      </c>
      <c r="DV72" s="2" t="s">
        <v>1</v>
      </c>
      <c r="DW72" s="2" t="s">
        <v>1</v>
      </c>
      <c r="DX72" s="2" t="s">
        <v>1</v>
      </c>
      <c r="DY72" s="2">
        <v>44337</v>
      </c>
      <c r="DZ72" s="2">
        <v>54400</v>
      </c>
      <c r="EA72" s="2" t="s">
        <v>1</v>
      </c>
      <c r="EB72" s="2" t="s">
        <v>1</v>
      </c>
      <c r="EC72" s="2" t="s">
        <v>1</v>
      </c>
      <c r="ED72" s="2" t="s">
        <v>1</v>
      </c>
      <c r="EE72" s="2" t="s">
        <v>1</v>
      </c>
      <c r="EF72" s="2" t="s">
        <v>1</v>
      </c>
      <c r="EG72" s="2" t="s">
        <v>1</v>
      </c>
      <c r="EH72" s="2" t="s">
        <v>1</v>
      </c>
      <c r="EI72" s="2" t="s">
        <v>1</v>
      </c>
      <c r="EJ72" s="2" t="s">
        <v>1</v>
      </c>
      <c r="EK72" s="2" t="s">
        <v>1</v>
      </c>
      <c r="EL72" s="2" t="s">
        <v>1</v>
      </c>
      <c r="EM72" s="2" t="s">
        <v>1</v>
      </c>
      <c r="EN72" s="2" t="s">
        <v>1</v>
      </c>
      <c r="EO72" s="2" t="s">
        <v>1</v>
      </c>
      <c r="EP72" s="2" t="s">
        <v>1</v>
      </c>
      <c r="EQ72" s="2" t="s">
        <v>1</v>
      </c>
      <c r="ER72" s="2" t="s">
        <v>1</v>
      </c>
      <c r="ES72" s="2" t="s">
        <v>1</v>
      </c>
      <c r="ET72" s="2" t="s">
        <v>1</v>
      </c>
      <c r="EU72" s="2" t="s">
        <v>1</v>
      </c>
      <c r="EV72" s="2" t="s">
        <v>1</v>
      </c>
      <c r="EW72" s="2" t="s">
        <v>1</v>
      </c>
      <c r="EX72" s="2">
        <v>506925.5</v>
      </c>
      <c r="EY72" s="2" t="s">
        <v>1</v>
      </c>
      <c r="EZ72" s="2" t="s">
        <v>1</v>
      </c>
      <c r="FA72" s="2" t="s">
        <v>1</v>
      </c>
      <c r="FB72" s="2" t="s">
        <v>1</v>
      </c>
      <c r="FC72" s="2" t="s">
        <v>1</v>
      </c>
      <c r="FD72" s="2" t="s">
        <v>1</v>
      </c>
      <c r="FE72" s="2">
        <v>114998</v>
      </c>
      <c r="FF72" s="2">
        <v>60200</v>
      </c>
      <c r="FG72" s="2" t="s">
        <v>1</v>
      </c>
      <c r="FH72" s="2" t="s">
        <v>1</v>
      </c>
      <c r="FI72" s="2" t="s">
        <v>1</v>
      </c>
      <c r="FJ72" s="2">
        <v>5432</v>
      </c>
      <c r="FK72" s="2" t="s">
        <v>1</v>
      </c>
      <c r="FL72" s="2" t="s">
        <v>1</v>
      </c>
      <c r="FM72" s="2" t="s">
        <v>1</v>
      </c>
      <c r="FN72" s="2" t="s">
        <v>1</v>
      </c>
      <c r="FO72" s="2" t="s">
        <v>1</v>
      </c>
      <c r="FP72" s="2" t="s">
        <v>1</v>
      </c>
      <c r="FQ72" s="2" t="s">
        <v>1</v>
      </c>
      <c r="FR72" s="2" t="s">
        <v>1</v>
      </c>
      <c r="FS72" s="2" t="s">
        <v>1</v>
      </c>
      <c r="FT72" s="2">
        <v>2322</v>
      </c>
      <c r="FU72" s="2" t="s">
        <v>1</v>
      </c>
      <c r="FV72" s="2">
        <v>22626</v>
      </c>
      <c r="FW72" s="2" t="s">
        <v>1</v>
      </c>
      <c r="FX72" s="2" t="s">
        <v>1</v>
      </c>
      <c r="FY72" s="2" t="s">
        <v>1</v>
      </c>
      <c r="FZ72" s="2" t="s">
        <v>1</v>
      </c>
      <c r="GA72" s="2">
        <v>18</v>
      </c>
      <c r="GB72" s="2" t="s">
        <v>1</v>
      </c>
      <c r="GC72" s="2">
        <v>500</v>
      </c>
      <c r="GD72" s="2">
        <v>35104</v>
      </c>
      <c r="GE72" s="2" t="s">
        <v>1</v>
      </c>
      <c r="GF72" s="2">
        <v>3570</v>
      </c>
      <c r="GG72" s="2" t="s">
        <v>1</v>
      </c>
      <c r="GH72" s="2" t="s">
        <v>1</v>
      </c>
      <c r="GI72" s="2">
        <v>1102</v>
      </c>
      <c r="GJ72" s="2">
        <v>8954.4699999999993</v>
      </c>
      <c r="GK72" s="2">
        <v>10461.26</v>
      </c>
      <c r="GL72" s="2" t="s">
        <v>1</v>
      </c>
      <c r="GM72" s="2" t="s">
        <v>1</v>
      </c>
      <c r="GN72" s="2">
        <v>12584</v>
      </c>
      <c r="GO72" s="2">
        <v>1089</v>
      </c>
      <c r="GP72" s="2" t="s">
        <v>1</v>
      </c>
      <c r="GQ72" s="2">
        <v>63691</v>
      </c>
      <c r="GR72" s="2">
        <v>245967.46</v>
      </c>
      <c r="GS72" s="2">
        <v>9432</v>
      </c>
      <c r="GT72" s="2">
        <v>731</v>
      </c>
      <c r="GU72" s="2">
        <v>2410</v>
      </c>
      <c r="GV72" s="2" t="s">
        <v>1</v>
      </c>
      <c r="GW72" s="2" t="s">
        <v>1</v>
      </c>
      <c r="GX72" s="2" t="s">
        <v>1</v>
      </c>
      <c r="GY72" s="2" t="s">
        <v>1</v>
      </c>
      <c r="GZ72" s="2" t="s">
        <v>1</v>
      </c>
      <c r="HA72" s="2" t="s">
        <v>1</v>
      </c>
      <c r="HB72" s="2" t="s">
        <v>1</v>
      </c>
      <c r="HC72" s="2" t="s">
        <v>1</v>
      </c>
      <c r="HD72" s="2">
        <v>100</v>
      </c>
      <c r="HE72" s="2" t="s">
        <v>1</v>
      </c>
      <c r="HF72" s="2">
        <v>1400</v>
      </c>
      <c r="HG72" s="2">
        <v>1489</v>
      </c>
      <c r="HH72" s="2" t="s">
        <v>1</v>
      </c>
      <c r="HI72" s="2" t="s">
        <v>1</v>
      </c>
      <c r="HJ72" s="2" t="s">
        <v>1</v>
      </c>
      <c r="HK72" s="2" t="s">
        <v>1</v>
      </c>
      <c r="HL72" s="2" t="s">
        <v>1</v>
      </c>
      <c r="HM72" s="2" t="s">
        <v>1</v>
      </c>
      <c r="HN72" s="2" t="s">
        <v>1</v>
      </c>
      <c r="HO72" s="2" t="s">
        <v>1</v>
      </c>
      <c r="HP72" s="2" t="s">
        <v>1</v>
      </c>
      <c r="HQ72" s="2" t="s">
        <v>1</v>
      </c>
      <c r="HR72" s="2">
        <v>35000</v>
      </c>
      <c r="HS72" s="2" t="s">
        <v>1</v>
      </c>
      <c r="HT72" s="2" t="s">
        <v>1</v>
      </c>
      <c r="HU72" s="2" t="s">
        <v>1</v>
      </c>
      <c r="HV72" s="2" t="s">
        <v>1</v>
      </c>
      <c r="HW72" s="2">
        <v>58214.12</v>
      </c>
      <c r="HX72" s="2" t="s">
        <v>1</v>
      </c>
      <c r="HY72" s="2" t="s">
        <v>1</v>
      </c>
      <c r="HZ72" s="2" t="s">
        <v>1</v>
      </c>
      <c r="IA72" s="2">
        <v>1020</v>
      </c>
      <c r="IB72" s="2" t="s">
        <v>1</v>
      </c>
      <c r="IC72" s="2" t="s">
        <v>1</v>
      </c>
      <c r="ID72" s="2" t="s">
        <v>1</v>
      </c>
      <c r="IE72" s="2" t="s">
        <v>1</v>
      </c>
      <c r="IF72" s="2" t="s">
        <v>1</v>
      </c>
      <c r="IG72" s="2" t="s">
        <v>1</v>
      </c>
      <c r="IH72" s="2" t="s">
        <v>1</v>
      </c>
      <c r="II72" s="2" t="s">
        <v>1</v>
      </c>
      <c r="IJ72" s="2" t="s">
        <v>1</v>
      </c>
      <c r="IK72" s="2">
        <v>8990</v>
      </c>
      <c r="IL72" s="2" t="s">
        <v>1</v>
      </c>
      <c r="IM72" s="2" t="s">
        <v>1</v>
      </c>
      <c r="IN72" s="2">
        <v>560</v>
      </c>
      <c r="IO72" s="2">
        <v>20821</v>
      </c>
      <c r="IP72" s="2" t="s">
        <v>1</v>
      </c>
      <c r="IQ72" s="2" t="s">
        <v>1</v>
      </c>
      <c r="IR72" s="2" t="s">
        <v>1</v>
      </c>
      <c r="IS72" s="2" t="s">
        <v>1</v>
      </c>
      <c r="IT72" s="2" t="s">
        <v>1</v>
      </c>
      <c r="IU72" s="2" t="s">
        <v>1</v>
      </c>
      <c r="IV72" s="2" t="s">
        <v>1</v>
      </c>
      <c r="IW72" s="2" t="s">
        <v>1</v>
      </c>
      <c r="IX72" s="2">
        <v>12000</v>
      </c>
      <c r="IY72" s="2" t="s">
        <v>1</v>
      </c>
      <c r="IZ72" s="2" t="s">
        <v>1</v>
      </c>
      <c r="JA72" s="2" t="s">
        <v>1</v>
      </c>
      <c r="JB72" s="2" t="s">
        <v>1</v>
      </c>
      <c r="JC72" s="2" t="s">
        <v>1</v>
      </c>
      <c r="JD72" s="2" t="s">
        <v>1</v>
      </c>
      <c r="JE72" s="2" t="s">
        <v>1</v>
      </c>
      <c r="JF72" s="2" t="s">
        <v>1</v>
      </c>
      <c r="JG72" s="2" t="s">
        <v>1</v>
      </c>
      <c r="JH72" s="2" t="s">
        <v>1</v>
      </c>
      <c r="JI72" s="2" t="s">
        <v>1</v>
      </c>
      <c r="JJ72" s="2" t="s">
        <v>1</v>
      </c>
      <c r="JK72" s="2" t="s">
        <v>1</v>
      </c>
      <c r="JL72" s="2" t="s">
        <v>1</v>
      </c>
      <c r="JM72" s="2" t="s">
        <v>1</v>
      </c>
      <c r="JN72" s="2" t="s">
        <v>1</v>
      </c>
      <c r="JO72" s="2" t="s">
        <v>1</v>
      </c>
      <c r="JP72" s="2" t="s">
        <v>1</v>
      </c>
      <c r="JQ72" s="2" t="s">
        <v>1</v>
      </c>
      <c r="JR72" s="2" t="s">
        <v>1</v>
      </c>
      <c r="JS72" s="2" t="s">
        <v>1</v>
      </c>
      <c r="JT72" s="2" t="s">
        <v>1</v>
      </c>
      <c r="JU72" s="2" t="s">
        <v>1</v>
      </c>
      <c r="JV72" s="2">
        <v>508580</v>
      </c>
      <c r="JW72" s="2" t="s">
        <v>1</v>
      </c>
      <c r="JX72" s="2" t="s">
        <v>1</v>
      </c>
      <c r="JY72" s="2" t="s">
        <v>1</v>
      </c>
      <c r="JZ72" s="2" t="s">
        <v>1</v>
      </c>
      <c r="KA72" s="2" t="s">
        <v>1</v>
      </c>
      <c r="KB72" s="2" t="s">
        <v>1</v>
      </c>
      <c r="KC72" s="2">
        <v>0</v>
      </c>
      <c r="KD72" s="2" t="s">
        <v>1</v>
      </c>
      <c r="KE72" s="2" t="s">
        <v>1</v>
      </c>
      <c r="KF72" s="2" t="s">
        <v>1</v>
      </c>
      <c r="KG72" s="2" t="s">
        <v>1</v>
      </c>
      <c r="KH72" s="2" t="s">
        <v>1</v>
      </c>
      <c r="KI72" s="2" t="s">
        <v>1</v>
      </c>
      <c r="KJ72" s="2" t="s">
        <v>1</v>
      </c>
      <c r="KK72" s="2" t="s">
        <v>1</v>
      </c>
      <c r="KL72" s="2" t="s">
        <v>1</v>
      </c>
      <c r="KM72" s="2" t="s">
        <v>1</v>
      </c>
      <c r="KN72" s="2" t="s">
        <v>1</v>
      </c>
      <c r="KO72" s="2" t="s">
        <v>1</v>
      </c>
      <c r="KP72" s="2" t="s">
        <v>1</v>
      </c>
      <c r="KQ72" s="2" t="s">
        <v>1</v>
      </c>
      <c r="KR72" s="2" t="s">
        <v>1</v>
      </c>
      <c r="KS72" s="2" t="s">
        <v>1</v>
      </c>
      <c r="KT72" s="2" t="s">
        <v>1</v>
      </c>
      <c r="KU72" s="2" t="s">
        <v>1</v>
      </c>
      <c r="KV72" s="2" t="s">
        <v>1</v>
      </c>
      <c r="KW72" s="2" t="s">
        <v>1</v>
      </c>
      <c r="KX72" s="2" t="s">
        <v>1</v>
      </c>
      <c r="KY72" s="2" t="s">
        <v>1</v>
      </c>
      <c r="KZ72" s="2" t="s">
        <v>1</v>
      </c>
      <c r="LA72" s="2" t="s">
        <v>1</v>
      </c>
      <c r="LB72" s="2" t="s">
        <v>1</v>
      </c>
      <c r="LC72" s="2" t="s">
        <v>1</v>
      </c>
      <c r="LD72" s="2" t="s">
        <v>1</v>
      </c>
      <c r="LE72" s="2" t="s">
        <v>1</v>
      </c>
      <c r="LF72" s="2">
        <v>0</v>
      </c>
      <c r="LG72" s="2" t="s">
        <v>1</v>
      </c>
    </row>
    <row r="73" spans="1:319" x14ac:dyDescent="0.3">
      <c r="A73" s="2" t="s">
        <v>67</v>
      </c>
      <c r="B73" s="2">
        <v>793</v>
      </c>
      <c r="C73" s="23">
        <f t="shared" ref="C73:C104" si="101">D73-AB73</f>
        <v>2118574.6199999992</v>
      </c>
      <c r="D73" s="23">
        <f t="shared" ref="D73:D102" si="102">SUM(F73:I73)</f>
        <v>13826900.52</v>
      </c>
      <c r="E73" s="23">
        <f t="shared" ref="E73:E104" si="103">D73/B73</f>
        <v>17436.19233291299</v>
      </c>
      <c r="F73" s="23">
        <f t="shared" ref="F73:F102" si="104">SUM(AO73:BZ73)</f>
        <v>9011385.0199999996</v>
      </c>
      <c r="G73" s="23">
        <f t="shared" ref="G73:G102" si="105">SUM(CA73:DM73)</f>
        <v>2105948.5</v>
      </c>
      <c r="H73" s="23">
        <f t="shared" ref="H73:H102" si="106">SUM(DN73:DX73)</f>
        <v>4750</v>
      </c>
      <c r="I73" s="23">
        <f t="shared" ref="I73:I102" si="107">SUM(DY73:FB73)</f>
        <v>2704817</v>
      </c>
      <c r="J73" s="23">
        <f t="shared" ref="J73:J104" si="108">I73/B73</f>
        <v>3410.8663303909207</v>
      </c>
      <c r="K73" s="23">
        <f t="shared" ref="K73:K102" si="109">SUM(DY73:EN73)</f>
        <v>1595900</v>
      </c>
      <c r="L73" s="23">
        <f t="shared" ref="L73:L102" si="110">SUM(EO73:FB73)</f>
        <v>1108917</v>
      </c>
      <c r="M73" s="23">
        <f t="shared" ref="M73:M102" si="111">SUM(CA73:CO73)</f>
        <v>2044114.02</v>
      </c>
      <c r="N73" s="23">
        <f t="shared" ref="N73:N102" si="112">F73/B73</f>
        <v>11363.663329129886</v>
      </c>
      <c r="O73" s="23">
        <f t="shared" ref="O73:O102" si="113">SUM(AO73:AR73)</f>
        <v>2091958.19</v>
      </c>
      <c r="P73" s="23">
        <f t="shared" ref="P73:P102" si="114">SUM(AS73:AU73)</f>
        <v>1761213.29</v>
      </c>
      <c r="Q73" s="23">
        <f t="shared" ref="Q73:Q102" si="115">SUM(AV73)</f>
        <v>3949789.52</v>
      </c>
      <c r="R73" s="23">
        <f t="shared" ref="R73:R104" si="116">O73+P73+Q73+Z73+AA73</f>
        <v>8535167.1899999995</v>
      </c>
      <c r="S73" s="23">
        <f t="shared" ref="S73:S104" si="117">R73/B73</f>
        <v>10763.136431273644</v>
      </c>
      <c r="T73" s="23">
        <f t="shared" ref="T73:T102" si="118">F73-R73</f>
        <v>476217.83000000007</v>
      </c>
      <c r="U73" s="7">
        <f t="shared" ref="U73:U104" si="119">T73/F73</f>
        <v>5.2846241609150565E-2</v>
      </c>
      <c r="V73" s="23">
        <f t="shared" ref="V73:V102" si="120">SUM(AX73:BE73)</f>
        <v>22</v>
      </c>
      <c r="W73" s="23">
        <f t="shared" ref="W73:W102" si="121">SUM(BF73:BO73)</f>
        <v>383160</v>
      </c>
      <c r="X73" s="23">
        <f t="shared" ref="X73:X102" si="122">SUM(BP73:BS73)</f>
        <v>71835.83</v>
      </c>
      <c r="Y73" s="23">
        <f t="shared" ref="Y73:Y102" si="123">SUM(BT73)</f>
        <v>21200</v>
      </c>
      <c r="Z73" s="23">
        <f t="shared" ref="Z73:Z102" si="124">SUM(BU73:BW73)</f>
        <v>0</v>
      </c>
      <c r="AA73" s="23">
        <f t="shared" ref="AA73:AA102" si="125">SUM(BY73)</f>
        <v>732206.19</v>
      </c>
      <c r="AB73" s="23">
        <f t="shared" ref="AB73:AB102" si="126">AD73+AK73</f>
        <v>11708325.9</v>
      </c>
      <c r="AC73" s="23">
        <f t="shared" ref="AC73:AC104" si="127">AB73/B73</f>
        <v>14764.597604035309</v>
      </c>
      <c r="AD73" s="23">
        <f t="shared" ref="AD73:AD102" si="128">SUM(EO73:JD73)</f>
        <v>10068228.9</v>
      </c>
      <c r="AE73" s="23">
        <f t="shared" ref="AE73:AE104" si="129">AD73/B73</f>
        <v>12696.379445145019</v>
      </c>
      <c r="AF73" s="23">
        <f t="shared" ref="AF73:AF102" si="130">SUM(FC73:FN73)</f>
        <v>3248555</v>
      </c>
      <c r="AG73" s="23">
        <f t="shared" ref="AG73:AG104" si="131">AF73/B73</f>
        <v>4096.5384615384619</v>
      </c>
      <c r="AH73" s="23">
        <f t="shared" ref="AH73:AH102" si="132">SUM(FB73:GX73)</f>
        <v>6840173.7600000007</v>
      </c>
      <c r="AI73" s="23">
        <f t="shared" ref="AI73:AI102" si="133">SUM(GY73:HI73)</f>
        <v>91967</v>
      </c>
      <c r="AJ73" s="23">
        <f t="shared" ref="AJ73:AJ102" si="134">SUM(HJ73:IG73)</f>
        <v>1794902</v>
      </c>
      <c r="AK73" s="23">
        <f t="shared" ref="AK73:AK102" si="135">SUM(JE73:KQ73)</f>
        <v>1640097</v>
      </c>
      <c r="AL73" s="23">
        <f t="shared" ref="AL73:AL104" si="136">AK73/B73</f>
        <v>2068.2181588902899</v>
      </c>
      <c r="AM73" s="23">
        <f t="shared" ref="AM73:AM102" si="137">SUM(JR73:KC73)</f>
        <v>1640097</v>
      </c>
      <c r="AN73" s="23">
        <f t="shared" ref="AN73:AN102" si="138">SUM(KG73:KY73)</f>
        <v>0</v>
      </c>
      <c r="AO73" s="2">
        <v>1861197.98</v>
      </c>
      <c r="AP73" s="2">
        <v>41600.29</v>
      </c>
      <c r="AQ73" s="2">
        <v>189159.92</v>
      </c>
      <c r="AR73" s="2" t="s">
        <v>1</v>
      </c>
      <c r="AS73" s="2">
        <v>1678373.29</v>
      </c>
      <c r="AT73" s="2">
        <v>82840</v>
      </c>
      <c r="AU73" s="2" t="s">
        <v>1</v>
      </c>
      <c r="AV73" s="2">
        <v>3949789.52</v>
      </c>
      <c r="AX73" s="2" t="s">
        <v>1</v>
      </c>
      <c r="AY73" s="2" t="s">
        <v>1</v>
      </c>
      <c r="AZ73" s="2" t="s">
        <v>1</v>
      </c>
      <c r="BA73" s="2">
        <v>22</v>
      </c>
      <c r="BB73" s="2" t="s">
        <v>1</v>
      </c>
      <c r="BC73" s="2" t="s">
        <v>1</v>
      </c>
      <c r="BD73" s="2" t="s">
        <v>1</v>
      </c>
      <c r="BE73" s="2" t="s">
        <v>1</v>
      </c>
      <c r="BF73" s="2">
        <v>368200</v>
      </c>
      <c r="BG73" s="2">
        <v>14960</v>
      </c>
      <c r="BH73" s="2" t="s">
        <v>1</v>
      </c>
      <c r="BI73" s="2">
        <v>0</v>
      </c>
      <c r="BJ73" s="2" t="s">
        <v>1</v>
      </c>
      <c r="BK73" s="2" t="s">
        <v>1</v>
      </c>
      <c r="BL73" s="2" t="s">
        <v>1</v>
      </c>
      <c r="BM73" s="2" t="s">
        <v>1</v>
      </c>
      <c r="BN73" s="2" t="s">
        <v>1</v>
      </c>
      <c r="BO73" s="2" t="s">
        <v>1</v>
      </c>
      <c r="BP73" s="2">
        <v>39097.620000000003</v>
      </c>
      <c r="BQ73" s="2" t="s">
        <v>1</v>
      </c>
      <c r="BR73" s="2">
        <v>32738.21</v>
      </c>
      <c r="BS73" s="2" t="s">
        <v>1</v>
      </c>
      <c r="BT73" s="2">
        <v>21200</v>
      </c>
      <c r="BX73" s="2" t="s">
        <v>1</v>
      </c>
      <c r="BY73" s="2">
        <v>732206.19</v>
      </c>
      <c r="BZ73" s="2" t="s">
        <v>1</v>
      </c>
      <c r="CA73" s="2">
        <v>1180792.92</v>
      </c>
      <c r="CB73" s="2" t="s">
        <v>1</v>
      </c>
      <c r="CC73" s="2" t="s">
        <v>1</v>
      </c>
      <c r="CD73" s="2" t="s">
        <v>1</v>
      </c>
      <c r="CE73" s="2" t="s">
        <v>1</v>
      </c>
      <c r="CF73" s="2" t="s">
        <v>1</v>
      </c>
      <c r="CG73" s="2">
        <v>118384.36</v>
      </c>
      <c r="CH73" s="2">
        <v>741820.2</v>
      </c>
      <c r="CI73" s="2" t="s">
        <v>1</v>
      </c>
      <c r="CJ73" s="2" t="s">
        <v>1</v>
      </c>
      <c r="CK73" s="2">
        <v>3116.54</v>
      </c>
      <c r="CL73" s="2" t="s">
        <v>1</v>
      </c>
      <c r="CM73" s="2" t="s">
        <v>1</v>
      </c>
      <c r="CN73" s="2" t="s">
        <v>1</v>
      </c>
      <c r="CO73" s="2" t="s">
        <v>1</v>
      </c>
      <c r="CP73" s="2" t="s">
        <v>1</v>
      </c>
      <c r="CQ73" s="2">
        <v>2700</v>
      </c>
      <c r="CR73" s="2" t="s">
        <v>1</v>
      </c>
      <c r="CS73" s="2" t="s">
        <v>1</v>
      </c>
      <c r="CT73" s="2" t="s">
        <v>1</v>
      </c>
      <c r="CU73" s="2" t="s">
        <v>1</v>
      </c>
      <c r="CV73" s="2" t="s">
        <v>1</v>
      </c>
      <c r="CW73" s="2" t="s">
        <v>1</v>
      </c>
      <c r="CX73" s="2" t="s">
        <v>1</v>
      </c>
      <c r="CY73" s="2" t="s">
        <v>1</v>
      </c>
      <c r="CZ73" s="2">
        <v>8498</v>
      </c>
      <c r="DA73" s="2">
        <v>50636.480000000003</v>
      </c>
      <c r="DB73" s="2" t="s">
        <v>1</v>
      </c>
      <c r="DC73" s="2" t="s">
        <v>1</v>
      </c>
      <c r="DD73" s="2" t="s">
        <v>1</v>
      </c>
      <c r="DE73" s="2" t="s">
        <v>1</v>
      </c>
      <c r="DF73" s="2" t="s">
        <v>1</v>
      </c>
      <c r="DG73" s="2" t="s">
        <v>1</v>
      </c>
      <c r="DH73" s="2" t="s">
        <v>1</v>
      </c>
      <c r="DI73" s="2" t="s">
        <v>1</v>
      </c>
      <c r="DJ73" s="2" t="s">
        <v>1</v>
      </c>
      <c r="DK73" s="2" t="s">
        <v>1</v>
      </c>
      <c r="DL73" s="2" t="s">
        <v>1</v>
      </c>
      <c r="DM73" s="2" t="s">
        <v>1</v>
      </c>
      <c r="DN73" s="2">
        <v>4750</v>
      </c>
      <c r="DO73" s="2" t="s">
        <v>1</v>
      </c>
      <c r="DP73" s="2" t="s">
        <v>1</v>
      </c>
      <c r="DQ73" s="2" t="s">
        <v>1</v>
      </c>
      <c r="DR73" s="2" t="s">
        <v>1</v>
      </c>
      <c r="DS73" s="2" t="s">
        <v>1</v>
      </c>
      <c r="DT73" s="2" t="s">
        <v>1</v>
      </c>
      <c r="DU73" s="2" t="s">
        <v>1</v>
      </c>
      <c r="DV73" s="2" t="s">
        <v>1</v>
      </c>
      <c r="DW73" s="2" t="s">
        <v>1</v>
      </c>
      <c r="DX73" s="2" t="s">
        <v>1</v>
      </c>
      <c r="DY73" s="2">
        <v>139540</v>
      </c>
      <c r="DZ73" s="2">
        <v>249800</v>
      </c>
      <c r="EA73" s="2" t="s">
        <v>1</v>
      </c>
      <c r="EB73" s="2">
        <v>324846</v>
      </c>
      <c r="EC73" s="2" t="s">
        <v>1</v>
      </c>
      <c r="ED73" s="2" t="s">
        <v>1</v>
      </c>
      <c r="EE73" s="2">
        <v>547722</v>
      </c>
      <c r="EF73" s="2">
        <v>333992</v>
      </c>
      <c r="EG73" s="2" t="s">
        <v>1</v>
      </c>
      <c r="EH73" s="2" t="s">
        <v>1</v>
      </c>
      <c r="EI73" s="2" t="s">
        <v>1</v>
      </c>
      <c r="EJ73" s="2" t="s">
        <v>1</v>
      </c>
      <c r="EK73" s="2" t="s">
        <v>1</v>
      </c>
      <c r="EL73" s="2" t="s">
        <v>1</v>
      </c>
      <c r="EM73" s="2" t="s">
        <v>1</v>
      </c>
      <c r="EN73" s="2" t="s">
        <v>1</v>
      </c>
      <c r="EO73" s="2" t="s">
        <v>1</v>
      </c>
      <c r="EP73" s="2" t="s">
        <v>1</v>
      </c>
      <c r="EQ73" s="2" t="s">
        <v>1</v>
      </c>
      <c r="ER73" s="2">
        <v>1108917</v>
      </c>
      <c r="ES73" s="2" t="s">
        <v>1</v>
      </c>
      <c r="ET73" s="2" t="s">
        <v>1</v>
      </c>
      <c r="EU73" s="2" t="s">
        <v>1</v>
      </c>
      <c r="EV73" s="2" t="s">
        <v>1</v>
      </c>
      <c r="EW73" s="2" t="s">
        <v>1</v>
      </c>
      <c r="EX73" s="2" t="s">
        <v>1</v>
      </c>
      <c r="EY73" s="2" t="s">
        <v>1</v>
      </c>
      <c r="EZ73" s="2" t="s">
        <v>1</v>
      </c>
      <c r="FA73" s="2" t="s">
        <v>1</v>
      </c>
      <c r="FB73" s="2" t="s">
        <v>1</v>
      </c>
      <c r="FC73" s="2">
        <v>1565292</v>
      </c>
      <c r="FD73" s="2">
        <v>2036</v>
      </c>
      <c r="FE73" s="2">
        <v>373575</v>
      </c>
      <c r="FF73" s="2">
        <v>618081</v>
      </c>
      <c r="FG73" s="2" t="s">
        <v>1</v>
      </c>
      <c r="FH73" s="2" t="s">
        <v>1</v>
      </c>
      <c r="FI73" s="2">
        <v>494545</v>
      </c>
      <c r="FJ73" s="2">
        <v>194329</v>
      </c>
      <c r="FK73" s="2">
        <v>4</v>
      </c>
      <c r="FL73" s="2">
        <v>693</v>
      </c>
      <c r="FM73" s="2" t="s">
        <v>1</v>
      </c>
      <c r="FN73" s="2" t="s">
        <v>1</v>
      </c>
      <c r="FO73" s="2" t="s">
        <v>1</v>
      </c>
      <c r="FP73" s="2">
        <v>15046</v>
      </c>
      <c r="FQ73" s="2" t="s">
        <v>1</v>
      </c>
      <c r="FR73" s="2" t="s">
        <v>1</v>
      </c>
      <c r="FS73" s="2">
        <v>40386.5</v>
      </c>
      <c r="FT73" s="2">
        <v>168245.53</v>
      </c>
      <c r="FU73" s="2" t="s">
        <v>1</v>
      </c>
      <c r="FV73" s="2">
        <v>345971.1</v>
      </c>
      <c r="FW73" s="2">
        <v>30366.53</v>
      </c>
      <c r="FX73" s="2" t="s">
        <v>1</v>
      </c>
      <c r="FY73" s="2" t="s">
        <v>1</v>
      </c>
      <c r="FZ73" s="2" t="s">
        <v>1</v>
      </c>
      <c r="GA73" s="2" t="s">
        <v>1</v>
      </c>
      <c r="GB73" s="2" t="s">
        <v>1</v>
      </c>
      <c r="GC73" s="2" t="s">
        <v>1</v>
      </c>
      <c r="GD73" s="2">
        <v>547557</v>
      </c>
      <c r="GE73" s="2">
        <v>267033</v>
      </c>
      <c r="GF73" s="2">
        <v>99656.12</v>
      </c>
      <c r="GG73" s="2" t="s">
        <v>1</v>
      </c>
      <c r="GH73" s="2" t="s">
        <v>1</v>
      </c>
      <c r="GI73" s="2">
        <v>6416</v>
      </c>
      <c r="GJ73" s="2">
        <v>48107.89</v>
      </c>
      <c r="GK73" s="2">
        <v>88715.4</v>
      </c>
      <c r="GL73" s="2">
        <v>6246.7</v>
      </c>
      <c r="GM73" s="2" t="s">
        <v>1</v>
      </c>
      <c r="GN73" s="2" t="s">
        <v>1</v>
      </c>
      <c r="GO73" s="2">
        <v>17657</v>
      </c>
      <c r="GP73" s="2" t="s">
        <v>1</v>
      </c>
      <c r="GQ73" s="2">
        <v>1493149.48</v>
      </c>
      <c r="GR73" s="2">
        <v>382977.61</v>
      </c>
      <c r="GS73" s="2">
        <v>12989</v>
      </c>
      <c r="GT73" s="2">
        <v>9123</v>
      </c>
      <c r="GU73" s="2">
        <v>11974.9</v>
      </c>
      <c r="GV73" s="2" t="s">
        <v>1</v>
      </c>
      <c r="GW73" s="2" t="s">
        <v>1</v>
      </c>
      <c r="GX73" s="2" t="s">
        <v>1</v>
      </c>
      <c r="GY73" s="2" t="s">
        <v>1</v>
      </c>
      <c r="GZ73" s="2" t="s">
        <v>1</v>
      </c>
      <c r="HA73" s="2" t="s">
        <v>1</v>
      </c>
      <c r="HB73" s="2" t="s">
        <v>1</v>
      </c>
      <c r="HC73" s="2" t="s">
        <v>1</v>
      </c>
      <c r="HD73" s="2" t="s">
        <v>1</v>
      </c>
      <c r="HE73" s="2">
        <v>14790</v>
      </c>
      <c r="HF73" s="2">
        <v>47160</v>
      </c>
      <c r="HG73" s="2">
        <v>30017</v>
      </c>
      <c r="HH73" s="2" t="s">
        <v>1</v>
      </c>
      <c r="HI73" s="2" t="s">
        <v>1</v>
      </c>
      <c r="HJ73" s="2">
        <v>25900</v>
      </c>
      <c r="HK73" s="2" t="s">
        <v>1</v>
      </c>
      <c r="HL73" s="2" t="s">
        <v>1</v>
      </c>
      <c r="HM73" s="2" t="s">
        <v>1</v>
      </c>
      <c r="HN73" s="2">
        <v>55200</v>
      </c>
      <c r="HO73" s="2" t="s">
        <v>1</v>
      </c>
      <c r="HP73" s="2" t="s">
        <v>1</v>
      </c>
      <c r="HQ73" s="2" t="s">
        <v>1</v>
      </c>
      <c r="HR73" s="2">
        <v>2842</v>
      </c>
      <c r="HS73" s="2" t="s">
        <v>1</v>
      </c>
      <c r="HT73" s="2" t="s">
        <v>1</v>
      </c>
      <c r="HU73" s="2" t="s">
        <v>1</v>
      </c>
      <c r="HV73" s="2" t="s">
        <v>1</v>
      </c>
      <c r="HW73" s="2">
        <v>5960</v>
      </c>
      <c r="HX73" s="2" t="s">
        <v>1</v>
      </c>
      <c r="HY73" s="2" t="s">
        <v>1</v>
      </c>
      <c r="HZ73" s="2" t="s">
        <v>1</v>
      </c>
      <c r="IA73" s="2" t="s">
        <v>1</v>
      </c>
      <c r="IB73" s="2">
        <v>1705000</v>
      </c>
      <c r="IC73" s="2" t="s">
        <v>1</v>
      </c>
      <c r="ID73" s="2" t="s">
        <v>1</v>
      </c>
      <c r="IE73" s="2" t="s">
        <v>1</v>
      </c>
      <c r="IF73" s="2" t="s">
        <v>1</v>
      </c>
      <c r="IG73" s="2" t="s">
        <v>1</v>
      </c>
      <c r="IH73" s="2" t="s">
        <v>1</v>
      </c>
      <c r="II73" s="2" t="s">
        <v>1</v>
      </c>
      <c r="IJ73" s="2" t="s">
        <v>1</v>
      </c>
      <c r="IK73" s="2">
        <v>84954.78</v>
      </c>
      <c r="IL73" s="2" t="s">
        <v>1</v>
      </c>
      <c r="IM73" s="2" t="s">
        <v>1</v>
      </c>
      <c r="IN73" s="2">
        <v>70000</v>
      </c>
      <c r="IO73" s="2">
        <v>54381.36</v>
      </c>
      <c r="IP73" s="2" t="s">
        <v>1</v>
      </c>
      <c r="IQ73" s="2" t="s">
        <v>1</v>
      </c>
      <c r="IR73" s="2" t="s">
        <v>1</v>
      </c>
      <c r="IS73" s="2" t="s">
        <v>1</v>
      </c>
      <c r="IT73" s="2" t="s">
        <v>1</v>
      </c>
      <c r="IU73" s="2">
        <v>4933</v>
      </c>
      <c r="IV73" s="2" t="s">
        <v>1</v>
      </c>
      <c r="IW73" s="2" t="s">
        <v>1</v>
      </c>
      <c r="IX73" s="2">
        <v>18000</v>
      </c>
      <c r="IY73" s="2" t="s">
        <v>1</v>
      </c>
      <c r="IZ73" s="2" t="s">
        <v>1</v>
      </c>
      <c r="JA73" s="2" t="s">
        <v>1</v>
      </c>
      <c r="JB73" s="2" t="s">
        <v>1</v>
      </c>
      <c r="JC73" s="2" t="s">
        <v>1</v>
      </c>
      <c r="JD73" s="2" t="s">
        <v>1</v>
      </c>
      <c r="JE73" s="2" t="s">
        <v>1</v>
      </c>
      <c r="JF73" s="2" t="s">
        <v>1</v>
      </c>
      <c r="JG73" s="2" t="s">
        <v>1</v>
      </c>
      <c r="JH73" s="2" t="s">
        <v>1</v>
      </c>
      <c r="JI73" s="2" t="s">
        <v>1</v>
      </c>
      <c r="JJ73" s="2" t="s">
        <v>1</v>
      </c>
      <c r="JK73" s="2" t="s">
        <v>1</v>
      </c>
      <c r="JL73" s="2" t="s">
        <v>1</v>
      </c>
      <c r="JM73" s="2" t="s">
        <v>1</v>
      </c>
      <c r="JN73" s="2" t="s">
        <v>1</v>
      </c>
      <c r="JO73" s="2">
        <v>0</v>
      </c>
      <c r="JP73" s="2" t="s">
        <v>1</v>
      </c>
      <c r="JQ73" s="2" t="s">
        <v>1</v>
      </c>
      <c r="JR73" s="2" t="s">
        <v>1</v>
      </c>
      <c r="JS73" s="2" t="s">
        <v>1</v>
      </c>
      <c r="JT73" s="2" t="s">
        <v>1</v>
      </c>
      <c r="JU73" s="2">
        <v>337360</v>
      </c>
      <c r="JV73" s="2">
        <v>1302737</v>
      </c>
      <c r="JW73" s="2" t="s">
        <v>1</v>
      </c>
      <c r="JX73" s="2" t="s">
        <v>1</v>
      </c>
      <c r="JY73" s="2" t="s">
        <v>1</v>
      </c>
      <c r="JZ73" s="2" t="s">
        <v>1</v>
      </c>
      <c r="KA73" s="2" t="s">
        <v>1</v>
      </c>
      <c r="KB73" s="2" t="s">
        <v>1</v>
      </c>
      <c r="KC73" s="2" t="s">
        <v>1</v>
      </c>
      <c r="KD73" s="2" t="s">
        <v>1</v>
      </c>
      <c r="KE73" s="2" t="s">
        <v>1</v>
      </c>
      <c r="KF73" s="2" t="s">
        <v>1</v>
      </c>
      <c r="KG73" s="2" t="s">
        <v>1</v>
      </c>
      <c r="KH73" s="2" t="s">
        <v>1</v>
      </c>
      <c r="KI73" s="2" t="s">
        <v>1</v>
      </c>
      <c r="KJ73" s="2" t="s">
        <v>1</v>
      </c>
      <c r="KK73" s="2" t="s">
        <v>1</v>
      </c>
      <c r="KL73" s="2" t="s">
        <v>1</v>
      </c>
      <c r="KM73" s="2" t="s">
        <v>1</v>
      </c>
      <c r="KN73" s="2" t="s">
        <v>1</v>
      </c>
      <c r="KO73" s="2" t="s">
        <v>1</v>
      </c>
      <c r="KP73" s="2" t="s">
        <v>1</v>
      </c>
      <c r="KQ73" s="2" t="s">
        <v>1</v>
      </c>
      <c r="KR73" s="2" t="s">
        <v>1</v>
      </c>
      <c r="KS73" s="2" t="s">
        <v>1</v>
      </c>
      <c r="KT73" s="2" t="s">
        <v>1</v>
      </c>
      <c r="KU73" s="2" t="s">
        <v>1</v>
      </c>
      <c r="KV73" s="2" t="s">
        <v>1</v>
      </c>
      <c r="KW73" s="2" t="s">
        <v>1</v>
      </c>
      <c r="KX73" s="2" t="s">
        <v>1</v>
      </c>
      <c r="KY73" s="2" t="s">
        <v>1</v>
      </c>
      <c r="KZ73" s="2" t="s">
        <v>1</v>
      </c>
      <c r="LA73" s="2" t="s">
        <v>1</v>
      </c>
      <c r="LB73" s="2">
        <v>130000</v>
      </c>
      <c r="LC73" s="2" t="s">
        <v>1</v>
      </c>
      <c r="LD73" s="2" t="s">
        <v>1</v>
      </c>
      <c r="LE73" s="2" t="s">
        <v>1</v>
      </c>
      <c r="LF73" s="2" t="s">
        <v>1</v>
      </c>
      <c r="LG73" s="2" t="s">
        <v>1</v>
      </c>
    </row>
    <row r="74" spans="1:319" x14ac:dyDescent="0.3">
      <c r="A74" s="2" t="s">
        <v>68</v>
      </c>
      <c r="B74" s="2">
        <v>606</v>
      </c>
      <c r="C74" s="23">
        <f t="shared" si="101"/>
        <v>3363072.6599999983</v>
      </c>
      <c r="D74" s="23">
        <f t="shared" si="102"/>
        <v>14650765.479999999</v>
      </c>
      <c r="E74" s="23">
        <f t="shared" si="103"/>
        <v>24176.180660066006</v>
      </c>
      <c r="F74" s="23">
        <f t="shared" si="104"/>
        <v>8305008.709999999</v>
      </c>
      <c r="G74" s="23">
        <f t="shared" si="105"/>
        <v>5402268.7699999996</v>
      </c>
      <c r="H74" s="23">
        <f t="shared" si="106"/>
        <v>371615</v>
      </c>
      <c r="I74" s="23">
        <f t="shared" si="107"/>
        <v>571873</v>
      </c>
      <c r="J74" s="23">
        <f t="shared" si="108"/>
        <v>943.6848184818482</v>
      </c>
      <c r="K74" s="23">
        <f t="shared" si="109"/>
        <v>218647</v>
      </c>
      <c r="L74" s="23">
        <f t="shared" si="110"/>
        <v>353226</v>
      </c>
      <c r="M74" s="23">
        <f t="shared" si="111"/>
        <v>4726175.5599999996</v>
      </c>
      <c r="N74" s="23">
        <f t="shared" si="112"/>
        <v>13704.634834983497</v>
      </c>
      <c r="O74" s="23">
        <f t="shared" si="113"/>
        <v>2063161.21</v>
      </c>
      <c r="P74" s="23">
        <f t="shared" si="114"/>
        <v>2231234.09</v>
      </c>
      <c r="Q74" s="23">
        <f t="shared" si="115"/>
        <v>2905053.89</v>
      </c>
      <c r="R74" s="23">
        <f t="shared" si="116"/>
        <v>7870888.1199999992</v>
      </c>
      <c r="S74" s="23">
        <f t="shared" si="117"/>
        <v>12988.264224422441</v>
      </c>
      <c r="T74" s="23">
        <f t="shared" si="118"/>
        <v>434120.58999999985</v>
      </c>
      <c r="U74" s="7">
        <f t="shared" si="119"/>
        <v>5.2272141446074401E-2</v>
      </c>
      <c r="V74" s="23">
        <f t="shared" si="120"/>
        <v>7540</v>
      </c>
      <c r="W74" s="23">
        <f t="shared" si="121"/>
        <v>392964</v>
      </c>
      <c r="X74" s="23">
        <f t="shared" si="122"/>
        <v>28436.59</v>
      </c>
      <c r="Y74" s="23">
        <f t="shared" si="123"/>
        <v>5180</v>
      </c>
      <c r="Z74" s="23">
        <f t="shared" si="124"/>
        <v>0</v>
      </c>
      <c r="AA74" s="23">
        <f t="shared" si="125"/>
        <v>671438.93</v>
      </c>
      <c r="AB74" s="23">
        <f t="shared" si="126"/>
        <v>11287692.82</v>
      </c>
      <c r="AC74" s="23">
        <f t="shared" si="127"/>
        <v>18626.555808580859</v>
      </c>
      <c r="AD74" s="23">
        <f t="shared" si="128"/>
        <v>10246617.109999999</v>
      </c>
      <c r="AE74" s="23">
        <f t="shared" si="129"/>
        <v>16908.609092409239</v>
      </c>
      <c r="AF74" s="23">
        <f t="shared" si="130"/>
        <v>1869565</v>
      </c>
      <c r="AG74" s="23">
        <f t="shared" si="131"/>
        <v>3085.0907590759075</v>
      </c>
      <c r="AH74" s="23">
        <f t="shared" si="132"/>
        <v>7298310.9700000007</v>
      </c>
      <c r="AI74" s="23">
        <f t="shared" si="133"/>
        <v>102686</v>
      </c>
      <c r="AJ74" s="23">
        <f t="shared" si="134"/>
        <v>174634.68</v>
      </c>
      <c r="AK74" s="23">
        <f t="shared" si="135"/>
        <v>1041075.71</v>
      </c>
      <c r="AL74" s="23">
        <f t="shared" si="136"/>
        <v>1717.946716171617</v>
      </c>
      <c r="AM74" s="23">
        <f t="shared" si="137"/>
        <v>1031075.71</v>
      </c>
      <c r="AN74" s="23">
        <f t="shared" si="138"/>
        <v>0</v>
      </c>
      <c r="AO74" s="2">
        <v>1353385.38</v>
      </c>
      <c r="AP74" s="2">
        <v>571108.07999999996</v>
      </c>
      <c r="AQ74" s="2">
        <v>138667.75</v>
      </c>
      <c r="AR74" s="2" t="s">
        <v>1</v>
      </c>
      <c r="AS74" s="2">
        <v>1298904.0900000001</v>
      </c>
      <c r="AT74" s="2">
        <v>932330</v>
      </c>
      <c r="AU74" s="2" t="s">
        <v>1</v>
      </c>
      <c r="AV74" s="2">
        <v>2905053.89</v>
      </c>
      <c r="AX74" s="2" t="s">
        <v>1</v>
      </c>
      <c r="AY74" s="2" t="s">
        <v>1</v>
      </c>
      <c r="AZ74" s="2" t="s">
        <v>1</v>
      </c>
      <c r="BA74" s="2" t="s">
        <v>1</v>
      </c>
      <c r="BB74" s="2">
        <v>7540</v>
      </c>
      <c r="BC74" s="2" t="s">
        <v>1</v>
      </c>
      <c r="BD74" s="2" t="s">
        <v>1</v>
      </c>
      <c r="BE74" s="2" t="s">
        <v>1</v>
      </c>
      <c r="BF74" s="2">
        <v>335084</v>
      </c>
      <c r="BG74" s="2">
        <v>8300</v>
      </c>
      <c r="BH74" s="2">
        <v>34384</v>
      </c>
      <c r="BI74" s="2">
        <v>2468</v>
      </c>
      <c r="BJ74" s="2">
        <v>1320</v>
      </c>
      <c r="BK74" s="2">
        <v>11408</v>
      </c>
      <c r="BL74" s="2" t="s">
        <v>1</v>
      </c>
      <c r="BM74" s="2" t="s">
        <v>1</v>
      </c>
      <c r="BN74" s="2" t="s">
        <v>1</v>
      </c>
      <c r="BO74" s="2" t="s">
        <v>1</v>
      </c>
      <c r="BP74" s="2">
        <v>28436.59</v>
      </c>
      <c r="BQ74" s="2" t="s">
        <v>1</v>
      </c>
      <c r="BR74" s="2" t="s">
        <v>1</v>
      </c>
      <c r="BS74" s="2" t="s">
        <v>1</v>
      </c>
      <c r="BT74" s="2">
        <v>5180</v>
      </c>
      <c r="BX74" s="2" t="s">
        <v>1</v>
      </c>
      <c r="BY74" s="2">
        <v>671438.93</v>
      </c>
      <c r="BZ74" s="2" t="s">
        <v>1</v>
      </c>
      <c r="CA74" s="2">
        <v>4281573</v>
      </c>
      <c r="CB74" s="2">
        <v>5066</v>
      </c>
      <c r="CC74" s="2" t="s">
        <v>1</v>
      </c>
      <c r="CD74" s="2" t="s">
        <v>1</v>
      </c>
      <c r="CE74" s="2" t="s">
        <v>1</v>
      </c>
      <c r="CF74" s="2" t="s">
        <v>1</v>
      </c>
      <c r="CG74" s="2">
        <v>33625</v>
      </c>
      <c r="CH74" s="2">
        <v>338246</v>
      </c>
      <c r="CI74" s="2" t="s">
        <v>1</v>
      </c>
      <c r="CJ74" s="2" t="s">
        <v>1</v>
      </c>
      <c r="CK74" s="2">
        <v>62888.56</v>
      </c>
      <c r="CL74" s="2" t="s">
        <v>1</v>
      </c>
      <c r="CM74" s="2" t="s">
        <v>1</v>
      </c>
      <c r="CN74" s="2" t="s">
        <v>1</v>
      </c>
      <c r="CO74" s="2">
        <v>4777</v>
      </c>
      <c r="CP74" s="2" t="s">
        <v>1</v>
      </c>
      <c r="CQ74" s="2">
        <v>78801.22</v>
      </c>
      <c r="CR74" s="2" t="s">
        <v>1</v>
      </c>
      <c r="CS74" s="2" t="s">
        <v>1</v>
      </c>
      <c r="CT74" s="2" t="s">
        <v>1</v>
      </c>
      <c r="CU74" s="2" t="s">
        <v>1</v>
      </c>
      <c r="CV74" s="2" t="s">
        <v>1</v>
      </c>
      <c r="CW74" s="2" t="s">
        <v>1</v>
      </c>
      <c r="CX74" s="2" t="s">
        <v>1</v>
      </c>
      <c r="CY74" s="2" t="s">
        <v>1</v>
      </c>
      <c r="CZ74" s="2" t="s">
        <v>1</v>
      </c>
      <c r="DA74" s="2">
        <v>77769.460000000006</v>
      </c>
      <c r="DB74" s="2" t="s">
        <v>1</v>
      </c>
      <c r="DC74" s="2">
        <v>514522.53</v>
      </c>
      <c r="DD74" s="2" t="s">
        <v>1</v>
      </c>
      <c r="DE74" s="2" t="s">
        <v>1</v>
      </c>
      <c r="DF74" s="2" t="s">
        <v>1</v>
      </c>
      <c r="DG74" s="2" t="s">
        <v>1</v>
      </c>
      <c r="DH74" s="2" t="s">
        <v>1</v>
      </c>
      <c r="DI74" s="2" t="s">
        <v>1</v>
      </c>
      <c r="DJ74" s="2" t="s">
        <v>1</v>
      </c>
      <c r="DK74" s="2" t="s">
        <v>1</v>
      </c>
      <c r="DL74" s="2" t="s">
        <v>1</v>
      </c>
      <c r="DM74" s="2">
        <v>5000</v>
      </c>
      <c r="DN74" s="2">
        <v>349120</v>
      </c>
      <c r="DO74" s="2" t="s">
        <v>1</v>
      </c>
      <c r="DP74" s="2" t="s">
        <v>1</v>
      </c>
      <c r="DQ74" s="2" t="s">
        <v>1</v>
      </c>
      <c r="DR74" s="2">
        <v>22495</v>
      </c>
      <c r="DS74" s="2" t="s">
        <v>1</v>
      </c>
      <c r="DT74" s="2" t="s">
        <v>1</v>
      </c>
      <c r="DU74" s="2" t="s">
        <v>1</v>
      </c>
      <c r="DV74" s="2" t="s">
        <v>1</v>
      </c>
      <c r="DW74" s="2" t="s">
        <v>1</v>
      </c>
      <c r="DX74" s="2" t="s">
        <v>1</v>
      </c>
      <c r="DY74" s="2">
        <v>68227</v>
      </c>
      <c r="DZ74" s="2">
        <v>108400</v>
      </c>
      <c r="EA74" s="2" t="s">
        <v>1</v>
      </c>
      <c r="EB74" s="2" t="s">
        <v>1</v>
      </c>
      <c r="EC74" s="2" t="s">
        <v>1</v>
      </c>
      <c r="ED74" s="2" t="s">
        <v>1</v>
      </c>
      <c r="EE74" s="2" t="s">
        <v>1</v>
      </c>
      <c r="EF74" s="2">
        <v>42020</v>
      </c>
      <c r="EG74" s="2" t="s">
        <v>1</v>
      </c>
      <c r="EH74" s="2" t="s">
        <v>1</v>
      </c>
      <c r="EI74" s="2" t="s">
        <v>1</v>
      </c>
      <c r="EJ74" s="2" t="s">
        <v>1</v>
      </c>
      <c r="EK74" s="2" t="s">
        <v>1</v>
      </c>
      <c r="EL74" s="2" t="s">
        <v>1</v>
      </c>
      <c r="EM74" s="2" t="s">
        <v>1</v>
      </c>
      <c r="EN74" s="2" t="s">
        <v>1</v>
      </c>
      <c r="EO74" s="2" t="s">
        <v>1</v>
      </c>
      <c r="EP74" s="2" t="s">
        <v>1</v>
      </c>
      <c r="EQ74" s="2">
        <v>353226</v>
      </c>
      <c r="ER74" s="2" t="s">
        <v>1</v>
      </c>
      <c r="ES74" s="2" t="s">
        <v>1</v>
      </c>
      <c r="ET74" s="2" t="s">
        <v>1</v>
      </c>
      <c r="EU74" s="2" t="s">
        <v>1</v>
      </c>
      <c r="EV74" s="2" t="s">
        <v>1</v>
      </c>
      <c r="EW74" s="2" t="s">
        <v>1</v>
      </c>
      <c r="EX74" s="2" t="s">
        <v>1</v>
      </c>
      <c r="EY74" s="2" t="s">
        <v>1</v>
      </c>
      <c r="EZ74" s="2" t="s">
        <v>1</v>
      </c>
      <c r="FA74" s="2" t="s">
        <v>1</v>
      </c>
      <c r="FB74" s="2" t="s">
        <v>1</v>
      </c>
      <c r="FC74" s="2">
        <v>556478</v>
      </c>
      <c r="FD74" s="2" t="s">
        <v>1</v>
      </c>
      <c r="FE74" s="2">
        <v>160392</v>
      </c>
      <c r="FF74" s="2">
        <v>582806</v>
      </c>
      <c r="FG74" s="2" t="s">
        <v>1</v>
      </c>
      <c r="FH74" s="2" t="s">
        <v>1</v>
      </c>
      <c r="FI74" s="2">
        <v>382081</v>
      </c>
      <c r="FJ74" s="2">
        <v>185087</v>
      </c>
      <c r="FK74" s="2">
        <v>2721</v>
      </c>
      <c r="FL74" s="2" t="s">
        <v>1</v>
      </c>
      <c r="FM74" s="2" t="s">
        <v>1</v>
      </c>
      <c r="FN74" s="2" t="s">
        <v>1</v>
      </c>
      <c r="FO74" s="2" t="s">
        <v>1</v>
      </c>
      <c r="FP74" s="2" t="s">
        <v>1</v>
      </c>
      <c r="FQ74" s="2" t="s">
        <v>1</v>
      </c>
      <c r="FR74" s="2" t="s">
        <v>1</v>
      </c>
      <c r="FS74" s="2">
        <v>6175</v>
      </c>
      <c r="FT74" s="2">
        <v>73127</v>
      </c>
      <c r="FU74" s="2" t="s">
        <v>1</v>
      </c>
      <c r="FV74" s="2">
        <v>236735.49</v>
      </c>
      <c r="FW74" s="2" t="s">
        <v>1</v>
      </c>
      <c r="FX74" s="2" t="s">
        <v>1</v>
      </c>
      <c r="FY74" s="2" t="s">
        <v>1</v>
      </c>
      <c r="FZ74" s="2" t="s">
        <v>1</v>
      </c>
      <c r="GA74" s="2" t="s">
        <v>1</v>
      </c>
      <c r="GB74" s="2" t="s">
        <v>1</v>
      </c>
      <c r="GC74" s="2" t="s">
        <v>1</v>
      </c>
      <c r="GD74" s="2">
        <v>525214</v>
      </c>
      <c r="GE74" s="2" t="s">
        <v>1</v>
      </c>
      <c r="GF74" s="2">
        <v>40132</v>
      </c>
      <c r="GG74" s="2" t="s">
        <v>1</v>
      </c>
      <c r="GH74" s="2" t="s">
        <v>1</v>
      </c>
      <c r="GI74" s="2">
        <v>19595</v>
      </c>
      <c r="GJ74" s="2">
        <v>37687.519999999997</v>
      </c>
      <c r="GK74" s="2">
        <v>71439.3</v>
      </c>
      <c r="GL74" s="2" t="s">
        <v>1</v>
      </c>
      <c r="GM74" s="2" t="s">
        <v>1</v>
      </c>
      <c r="GN74" s="2">
        <v>0</v>
      </c>
      <c r="GO74" s="2">
        <v>12086</v>
      </c>
      <c r="GP74" s="2" t="s">
        <v>1</v>
      </c>
      <c r="GQ74" s="2">
        <v>2652616</v>
      </c>
      <c r="GR74" s="2">
        <v>1748743.66</v>
      </c>
      <c r="GS74" s="2" t="s">
        <v>1</v>
      </c>
      <c r="GT74" s="2">
        <v>457</v>
      </c>
      <c r="GU74" s="2">
        <v>4738</v>
      </c>
      <c r="GV74" s="2" t="s">
        <v>1</v>
      </c>
      <c r="GW74" s="2" t="s">
        <v>1</v>
      </c>
      <c r="GX74" s="2" t="s">
        <v>1</v>
      </c>
      <c r="GY74" s="2" t="s">
        <v>1</v>
      </c>
      <c r="GZ74" s="2" t="s">
        <v>1</v>
      </c>
      <c r="HA74" s="2" t="s">
        <v>1</v>
      </c>
      <c r="HB74" s="2" t="s">
        <v>1</v>
      </c>
      <c r="HC74" s="2" t="s">
        <v>1</v>
      </c>
      <c r="HD74" s="2" t="s">
        <v>1</v>
      </c>
      <c r="HE74" s="2">
        <v>22299</v>
      </c>
      <c r="HF74" s="2">
        <v>36060</v>
      </c>
      <c r="HG74" s="2">
        <v>44327</v>
      </c>
      <c r="HH74" s="2" t="s">
        <v>1</v>
      </c>
      <c r="HI74" s="2" t="s">
        <v>1</v>
      </c>
      <c r="HJ74" s="2" t="s">
        <v>1</v>
      </c>
      <c r="HK74" s="2" t="s">
        <v>1</v>
      </c>
      <c r="HL74" s="2" t="s">
        <v>1</v>
      </c>
      <c r="HM74" s="2" t="s">
        <v>1</v>
      </c>
      <c r="HN74" s="2" t="s">
        <v>1</v>
      </c>
      <c r="HO74" s="2" t="s">
        <v>1</v>
      </c>
      <c r="HP74" s="2" t="s">
        <v>1</v>
      </c>
      <c r="HQ74" s="2" t="s">
        <v>1</v>
      </c>
      <c r="HR74" s="2">
        <v>22448.68</v>
      </c>
      <c r="HS74" s="2" t="s">
        <v>1</v>
      </c>
      <c r="HT74" s="2" t="s">
        <v>1</v>
      </c>
      <c r="HU74" s="2" t="s">
        <v>1</v>
      </c>
      <c r="HV74" s="2" t="s">
        <v>1</v>
      </c>
      <c r="HW74" s="2">
        <v>147186</v>
      </c>
      <c r="HX74" s="2" t="s">
        <v>1</v>
      </c>
      <c r="HY74" s="2" t="s">
        <v>1</v>
      </c>
      <c r="HZ74" s="2" t="s">
        <v>1</v>
      </c>
      <c r="IA74" s="2" t="s">
        <v>1</v>
      </c>
      <c r="IB74" s="2" t="s">
        <v>1</v>
      </c>
      <c r="IC74" s="2" t="s">
        <v>1</v>
      </c>
      <c r="ID74" s="2" t="s">
        <v>1</v>
      </c>
      <c r="IE74" s="2" t="s">
        <v>1</v>
      </c>
      <c r="IF74" s="2" t="s">
        <v>1</v>
      </c>
      <c r="IG74" s="2">
        <v>5000</v>
      </c>
      <c r="IH74" s="2" t="s">
        <v>1</v>
      </c>
      <c r="II74" s="2" t="s">
        <v>1</v>
      </c>
      <c r="IJ74" s="2" t="s">
        <v>1</v>
      </c>
      <c r="IK74" s="2">
        <v>2258149.46</v>
      </c>
      <c r="IL74" s="2" t="s">
        <v>1</v>
      </c>
      <c r="IM74" s="2" t="s">
        <v>1</v>
      </c>
      <c r="IN74" s="2" t="s">
        <v>1</v>
      </c>
      <c r="IO74" s="2">
        <v>29192</v>
      </c>
      <c r="IP74" s="2" t="s">
        <v>1</v>
      </c>
      <c r="IQ74" s="2" t="s">
        <v>1</v>
      </c>
      <c r="IR74" s="2" t="s">
        <v>1</v>
      </c>
      <c r="IS74" s="2" t="s">
        <v>1</v>
      </c>
      <c r="IT74" s="2" t="s">
        <v>1</v>
      </c>
      <c r="IU74" s="2">
        <v>25409</v>
      </c>
      <c r="IV74" s="2" t="s">
        <v>1</v>
      </c>
      <c r="IW74" s="2" t="s">
        <v>1</v>
      </c>
      <c r="IX74" s="2" t="s">
        <v>1</v>
      </c>
      <c r="IY74" s="2" t="s">
        <v>1</v>
      </c>
      <c r="IZ74" s="2" t="s">
        <v>1</v>
      </c>
      <c r="JA74" s="2">
        <v>3200</v>
      </c>
      <c r="JB74" s="2">
        <v>1809</v>
      </c>
      <c r="JC74" s="2" t="s">
        <v>1</v>
      </c>
      <c r="JD74" s="2" t="s">
        <v>1</v>
      </c>
      <c r="JE74" s="2" t="s">
        <v>1</v>
      </c>
      <c r="JF74" s="2" t="s">
        <v>1</v>
      </c>
      <c r="JG74" s="2" t="s">
        <v>1</v>
      </c>
      <c r="JH74" s="2" t="s">
        <v>1</v>
      </c>
      <c r="JI74" s="2" t="s">
        <v>1</v>
      </c>
      <c r="JJ74" s="2" t="s">
        <v>1</v>
      </c>
      <c r="JK74" s="2" t="s">
        <v>1</v>
      </c>
      <c r="JL74" s="2" t="s">
        <v>1</v>
      </c>
      <c r="JM74" s="2" t="s">
        <v>1</v>
      </c>
      <c r="JN74" s="2">
        <v>10000</v>
      </c>
      <c r="JO74" s="2">
        <v>0</v>
      </c>
      <c r="JP74" s="2" t="s">
        <v>1</v>
      </c>
      <c r="JQ74" s="2" t="s">
        <v>1</v>
      </c>
      <c r="JR74" s="2" t="s">
        <v>1</v>
      </c>
      <c r="JS74" s="2" t="s">
        <v>1</v>
      </c>
      <c r="JT74" s="2" t="s">
        <v>1</v>
      </c>
      <c r="JU74" s="2">
        <v>36445</v>
      </c>
      <c r="JV74" s="2">
        <v>931370.71</v>
      </c>
      <c r="JW74" s="2" t="s">
        <v>1</v>
      </c>
      <c r="JX74" s="2" t="s">
        <v>1</v>
      </c>
      <c r="JY74" s="2" t="s">
        <v>1</v>
      </c>
      <c r="JZ74" s="2" t="s">
        <v>1</v>
      </c>
      <c r="KA74" s="2" t="s">
        <v>1</v>
      </c>
      <c r="KB74" s="2" t="s">
        <v>1</v>
      </c>
      <c r="KC74" s="2">
        <v>63260</v>
      </c>
      <c r="KD74" s="2" t="s">
        <v>1</v>
      </c>
      <c r="KE74" s="2" t="s">
        <v>1</v>
      </c>
      <c r="KF74" s="2" t="s">
        <v>1</v>
      </c>
      <c r="KG74" s="2" t="s">
        <v>1</v>
      </c>
      <c r="KH74" s="2" t="s">
        <v>1</v>
      </c>
      <c r="KI74" s="2" t="s">
        <v>1</v>
      </c>
      <c r="KJ74" s="2" t="s">
        <v>1</v>
      </c>
      <c r="KK74" s="2" t="s">
        <v>1</v>
      </c>
      <c r="KL74" s="2" t="s">
        <v>1</v>
      </c>
      <c r="KM74" s="2" t="s">
        <v>1</v>
      </c>
      <c r="KN74" s="2" t="s">
        <v>1</v>
      </c>
      <c r="KO74" s="2" t="s">
        <v>1</v>
      </c>
      <c r="KP74" s="2" t="s">
        <v>1</v>
      </c>
      <c r="KQ74" s="2" t="s">
        <v>1</v>
      </c>
      <c r="KR74" s="2" t="s">
        <v>1</v>
      </c>
      <c r="KS74" s="2" t="s">
        <v>1</v>
      </c>
      <c r="KT74" s="2" t="s">
        <v>1</v>
      </c>
      <c r="KU74" s="2" t="s">
        <v>1</v>
      </c>
      <c r="KV74" s="2" t="s">
        <v>1</v>
      </c>
      <c r="KW74" s="2" t="s">
        <v>1</v>
      </c>
      <c r="KX74" s="2" t="s">
        <v>1</v>
      </c>
      <c r="KY74" s="2" t="s">
        <v>1</v>
      </c>
      <c r="KZ74" s="2" t="s">
        <v>1</v>
      </c>
      <c r="LA74" s="2" t="s">
        <v>1</v>
      </c>
      <c r="LB74" s="2" t="s">
        <v>1</v>
      </c>
      <c r="LC74" s="2" t="s">
        <v>1</v>
      </c>
      <c r="LD74" s="2" t="s">
        <v>1</v>
      </c>
      <c r="LE74" s="2" t="s">
        <v>1</v>
      </c>
      <c r="LF74" s="2" t="s">
        <v>1</v>
      </c>
      <c r="LG74" s="2" t="s">
        <v>1</v>
      </c>
    </row>
    <row r="75" spans="1:319" x14ac:dyDescent="0.3">
      <c r="A75" s="2" t="s">
        <v>69</v>
      </c>
      <c r="B75" s="2">
        <v>1691</v>
      </c>
      <c r="C75" s="23">
        <f t="shared" si="101"/>
        <v>3960092.2000000067</v>
      </c>
      <c r="D75" s="23">
        <f t="shared" si="102"/>
        <v>34617430.980000004</v>
      </c>
      <c r="E75" s="23">
        <f t="shared" si="103"/>
        <v>20471.573613246601</v>
      </c>
      <c r="F75" s="23">
        <f t="shared" si="104"/>
        <v>20796326.93</v>
      </c>
      <c r="G75" s="23">
        <f t="shared" si="105"/>
        <v>9531808.8100000005</v>
      </c>
      <c r="H75" s="23">
        <f t="shared" si="106"/>
        <v>201051</v>
      </c>
      <c r="I75" s="23">
        <f t="shared" si="107"/>
        <v>4088244.24</v>
      </c>
      <c r="J75" s="23">
        <f t="shared" si="108"/>
        <v>2417.6488704908338</v>
      </c>
      <c r="K75" s="23">
        <f t="shared" si="109"/>
        <v>2862562.66</v>
      </c>
      <c r="L75" s="23">
        <f t="shared" si="110"/>
        <v>1225681.58</v>
      </c>
      <c r="M75" s="23">
        <f t="shared" si="111"/>
        <v>9186961.5500000007</v>
      </c>
      <c r="N75" s="23">
        <f t="shared" si="112"/>
        <v>12298.241827321111</v>
      </c>
      <c r="O75" s="23">
        <f t="shared" si="113"/>
        <v>4536566.12</v>
      </c>
      <c r="P75" s="23">
        <f t="shared" si="114"/>
        <v>5432748.4199999999</v>
      </c>
      <c r="Q75" s="23">
        <f t="shared" si="115"/>
        <v>8420936.3000000007</v>
      </c>
      <c r="R75" s="23">
        <f t="shared" si="116"/>
        <v>19943599.800000001</v>
      </c>
      <c r="S75" s="23">
        <f t="shared" si="117"/>
        <v>11793.967947959787</v>
      </c>
      <c r="T75" s="23">
        <f t="shared" si="118"/>
        <v>852727.12999999896</v>
      </c>
      <c r="U75" s="7">
        <f t="shared" si="119"/>
        <v>4.1003737480674381E-2</v>
      </c>
      <c r="V75" s="23">
        <f t="shared" si="120"/>
        <v>788</v>
      </c>
      <c r="W75" s="23">
        <f t="shared" si="121"/>
        <v>668946</v>
      </c>
      <c r="X75" s="23">
        <f t="shared" si="122"/>
        <v>151443.13</v>
      </c>
      <c r="Y75" s="23">
        <f t="shared" si="123"/>
        <v>31550</v>
      </c>
      <c r="Z75" s="23">
        <f t="shared" si="124"/>
        <v>0</v>
      </c>
      <c r="AA75" s="23">
        <f t="shared" si="125"/>
        <v>1553348.96</v>
      </c>
      <c r="AB75" s="23">
        <f t="shared" si="126"/>
        <v>30657338.779999997</v>
      </c>
      <c r="AC75" s="23">
        <f t="shared" si="127"/>
        <v>18129.709509166172</v>
      </c>
      <c r="AD75" s="23">
        <f t="shared" si="128"/>
        <v>28051274.849999998</v>
      </c>
      <c r="AE75" s="23">
        <f t="shared" si="129"/>
        <v>16588.571762270843</v>
      </c>
      <c r="AF75" s="23">
        <f t="shared" si="130"/>
        <v>6160503</v>
      </c>
      <c r="AG75" s="23">
        <f t="shared" si="131"/>
        <v>3643.1123595505619</v>
      </c>
      <c r="AH75" s="23">
        <f t="shared" si="132"/>
        <v>19893113.640000001</v>
      </c>
      <c r="AI75" s="23">
        <f t="shared" si="133"/>
        <v>66910</v>
      </c>
      <c r="AJ75" s="23">
        <f t="shared" si="134"/>
        <v>3581132.63</v>
      </c>
      <c r="AK75" s="23">
        <f t="shared" si="135"/>
        <v>2606063.9300000002</v>
      </c>
      <c r="AL75" s="23">
        <f t="shared" si="136"/>
        <v>1541.1377468953283</v>
      </c>
      <c r="AM75" s="23">
        <f t="shared" si="137"/>
        <v>2593100.9300000002</v>
      </c>
      <c r="AN75" s="23">
        <f t="shared" si="138"/>
        <v>0</v>
      </c>
      <c r="AO75" s="2">
        <v>3951920.49</v>
      </c>
      <c r="AP75" s="2">
        <v>181679.26</v>
      </c>
      <c r="AQ75" s="2">
        <v>402966.37</v>
      </c>
      <c r="AR75" s="2" t="s">
        <v>1</v>
      </c>
      <c r="AS75" s="2">
        <v>3582528.42</v>
      </c>
      <c r="AT75" s="2">
        <v>1850220</v>
      </c>
      <c r="AU75" s="2" t="s">
        <v>1</v>
      </c>
      <c r="AV75" s="2">
        <v>8420936.3000000007</v>
      </c>
      <c r="AX75" s="2" t="s">
        <v>1</v>
      </c>
      <c r="AY75" s="2" t="s">
        <v>1</v>
      </c>
      <c r="AZ75" s="2">
        <v>636</v>
      </c>
      <c r="BA75" s="2">
        <v>10</v>
      </c>
      <c r="BB75" s="2">
        <v>142</v>
      </c>
      <c r="BC75" s="2" t="s">
        <v>1</v>
      </c>
      <c r="BD75" s="2" t="s">
        <v>1</v>
      </c>
      <c r="BE75" s="2" t="s">
        <v>1</v>
      </c>
      <c r="BF75" s="2">
        <v>622940</v>
      </c>
      <c r="BG75" s="2">
        <v>30386</v>
      </c>
      <c r="BH75" s="2" t="s">
        <v>1</v>
      </c>
      <c r="BI75" s="2">
        <v>6165</v>
      </c>
      <c r="BJ75" s="2" t="s">
        <v>1</v>
      </c>
      <c r="BK75" s="2">
        <v>9455</v>
      </c>
      <c r="BL75" s="2" t="s">
        <v>1</v>
      </c>
      <c r="BM75" s="2" t="s">
        <v>1</v>
      </c>
      <c r="BN75" s="2" t="s">
        <v>1</v>
      </c>
      <c r="BO75" s="2" t="s">
        <v>1</v>
      </c>
      <c r="BP75" s="2">
        <v>82938</v>
      </c>
      <c r="BQ75" s="2" t="s">
        <v>1</v>
      </c>
      <c r="BR75" s="2">
        <v>68505.13</v>
      </c>
      <c r="BS75" s="2" t="s">
        <v>1</v>
      </c>
      <c r="BT75" s="2">
        <v>31550</v>
      </c>
      <c r="BX75" s="2" t="s">
        <v>1</v>
      </c>
      <c r="BY75" s="2">
        <v>1553348.96</v>
      </c>
      <c r="BZ75" s="2" t="s">
        <v>1</v>
      </c>
      <c r="CA75" s="2">
        <v>6486512.25</v>
      </c>
      <c r="CB75" s="2">
        <v>7181</v>
      </c>
      <c r="CC75" s="2">
        <v>10512</v>
      </c>
      <c r="CD75" s="2">
        <v>662876</v>
      </c>
      <c r="CE75" s="2" t="s">
        <v>1</v>
      </c>
      <c r="CF75" s="2" t="s">
        <v>1</v>
      </c>
      <c r="CG75" s="2">
        <v>125841.5</v>
      </c>
      <c r="CH75" s="2">
        <v>1809477.8</v>
      </c>
      <c r="CI75" s="2">
        <v>1150</v>
      </c>
      <c r="CJ75" s="2">
        <v>5608</v>
      </c>
      <c r="CK75" s="2">
        <v>77803</v>
      </c>
      <c r="CL75" s="2" t="s">
        <v>1</v>
      </c>
      <c r="CM75" s="2" t="s">
        <v>1</v>
      </c>
      <c r="CN75" s="2" t="s">
        <v>1</v>
      </c>
      <c r="CO75" s="2" t="s">
        <v>1</v>
      </c>
      <c r="CP75" s="2" t="s">
        <v>1</v>
      </c>
      <c r="CQ75" s="2">
        <v>13500</v>
      </c>
      <c r="CR75" s="2" t="s">
        <v>1</v>
      </c>
      <c r="CS75" s="2" t="s">
        <v>1</v>
      </c>
      <c r="CT75" s="2" t="s">
        <v>1</v>
      </c>
      <c r="CU75" s="2" t="s">
        <v>1</v>
      </c>
      <c r="CV75" s="2" t="s">
        <v>1</v>
      </c>
      <c r="CW75" s="2" t="s">
        <v>1</v>
      </c>
      <c r="CX75" s="2">
        <v>5000</v>
      </c>
      <c r="CY75" s="2">
        <v>1000</v>
      </c>
      <c r="CZ75" s="2">
        <v>109346</v>
      </c>
      <c r="DA75" s="2">
        <v>91766.9</v>
      </c>
      <c r="DB75" s="2">
        <v>1795</v>
      </c>
      <c r="DC75" s="2">
        <v>122439.36</v>
      </c>
      <c r="DD75" s="2" t="s">
        <v>1</v>
      </c>
      <c r="DE75" s="2" t="s">
        <v>1</v>
      </c>
      <c r="DF75" s="2" t="s">
        <v>1</v>
      </c>
      <c r="DG75" s="2" t="s">
        <v>1</v>
      </c>
      <c r="DH75" s="2" t="s">
        <v>1</v>
      </c>
      <c r="DI75" s="2" t="s">
        <v>1</v>
      </c>
      <c r="DJ75" s="2" t="s">
        <v>1</v>
      </c>
      <c r="DK75" s="2" t="s">
        <v>1</v>
      </c>
      <c r="DL75" s="2" t="s">
        <v>1</v>
      </c>
      <c r="DM75" s="2" t="s">
        <v>1</v>
      </c>
      <c r="DN75" s="2">
        <v>201051</v>
      </c>
      <c r="DO75" s="2" t="s">
        <v>1</v>
      </c>
      <c r="DP75" s="2" t="s">
        <v>1</v>
      </c>
      <c r="DQ75" s="2" t="s">
        <v>1</v>
      </c>
      <c r="DR75" s="2" t="s">
        <v>1</v>
      </c>
      <c r="DS75" s="2" t="s">
        <v>1</v>
      </c>
      <c r="DT75" s="2" t="s">
        <v>1</v>
      </c>
      <c r="DU75" s="2" t="s">
        <v>1</v>
      </c>
      <c r="DV75" s="2" t="s">
        <v>1</v>
      </c>
      <c r="DW75" s="2" t="s">
        <v>1</v>
      </c>
      <c r="DX75" s="2" t="s">
        <v>1</v>
      </c>
      <c r="DY75" s="2">
        <v>330819.09999999998</v>
      </c>
      <c r="DZ75" s="2">
        <v>1096800</v>
      </c>
      <c r="EA75" s="2">
        <v>87599.42</v>
      </c>
      <c r="EB75" s="2">
        <v>972488</v>
      </c>
      <c r="EC75" s="2" t="s">
        <v>1</v>
      </c>
      <c r="ED75" s="2" t="s">
        <v>1</v>
      </c>
      <c r="EE75" s="2">
        <v>169054.25</v>
      </c>
      <c r="EF75" s="2">
        <v>193748</v>
      </c>
      <c r="EG75" s="2" t="s">
        <v>1</v>
      </c>
      <c r="EH75" s="2" t="s">
        <v>1</v>
      </c>
      <c r="EI75" s="2">
        <v>12053.89</v>
      </c>
      <c r="EJ75" s="2" t="s">
        <v>1</v>
      </c>
      <c r="EK75" s="2" t="s">
        <v>1</v>
      </c>
      <c r="EL75" s="2" t="s">
        <v>1</v>
      </c>
      <c r="EM75" s="2" t="s">
        <v>1</v>
      </c>
      <c r="EN75" s="2" t="s">
        <v>1</v>
      </c>
      <c r="EO75" s="2" t="s">
        <v>1</v>
      </c>
      <c r="EP75" s="2" t="s">
        <v>1</v>
      </c>
      <c r="EQ75" s="2">
        <v>1225681.58</v>
      </c>
      <c r="ER75" s="2" t="s">
        <v>1</v>
      </c>
      <c r="ES75" s="2" t="s">
        <v>1</v>
      </c>
      <c r="ET75" s="2" t="s">
        <v>1</v>
      </c>
      <c r="EU75" s="2" t="s">
        <v>1</v>
      </c>
      <c r="EV75" s="2" t="s">
        <v>1</v>
      </c>
      <c r="EW75" s="2" t="s">
        <v>1</v>
      </c>
      <c r="EX75" s="2" t="s">
        <v>1</v>
      </c>
      <c r="EY75" s="2" t="s">
        <v>1</v>
      </c>
      <c r="EZ75" s="2" t="s">
        <v>1</v>
      </c>
      <c r="FA75" s="2" t="s">
        <v>1</v>
      </c>
      <c r="FB75" s="2" t="s">
        <v>1</v>
      </c>
      <c r="FC75" s="2">
        <v>3626801</v>
      </c>
      <c r="FD75" s="2">
        <v>18192</v>
      </c>
      <c r="FE75" s="2">
        <v>271421</v>
      </c>
      <c r="FF75" s="2">
        <v>760317</v>
      </c>
      <c r="FG75" s="2" t="s">
        <v>1</v>
      </c>
      <c r="FH75" s="2">
        <v>2565</v>
      </c>
      <c r="FI75" s="2">
        <v>1056486</v>
      </c>
      <c r="FJ75" s="2">
        <v>401910</v>
      </c>
      <c r="FK75" s="2">
        <v>17159</v>
      </c>
      <c r="FL75" s="2">
        <v>5652</v>
      </c>
      <c r="FM75" s="2" t="s">
        <v>1</v>
      </c>
      <c r="FN75" s="2" t="s">
        <v>1</v>
      </c>
      <c r="FO75" s="2" t="s">
        <v>1</v>
      </c>
      <c r="FP75" s="2">
        <v>9073</v>
      </c>
      <c r="FQ75" s="2" t="s">
        <v>1</v>
      </c>
      <c r="FR75" s="2" t="s">
        <v>1</v>
      </c>
      <c r="FS75" s="2">
        <v>125566</v>
      </c>
      <c r="FT75" s="2">
        <v>259514.64</v>
      </c>
      <c r="FU75" s="2">
        <v>5811</v>
      </c>
      <c r="FV75" s="2">
        <v>2034037.76</v>
      </c>
      <c r="FW75" s="2" t="s">
        <v>1</v>
      </c>
      <c r="FX75" s="2" t="s">
        <v>1</v>
      </c>
      <c r="FY75" s="2" t="s">
        <v>1</v>
      </c>
      <c r="FZ75" s="2" t="s">
        <v>1</v>
      </c>
      <c r="GA75" s="2">
        <v>263427</v>
      </c>
      <c r="GB75" s="2" t="s">
        <v>1</v>
      </c>
      <c r="GC75" s="2">
        <v>233247.66</v>
      </c>
      <c r="GD75" s="2">
        <v>798136</v>
      </c>
      <c r="GE75" s="2">
        <v>6177</v>
      </c>
      <c r="GF75" s="2">
        <v>334366</v>
      </c>
      <c r="GG75" s="2" t="s">
        <v>1</v>
      </c>
      <c r="GH75" s="2" t="s">
        <v>1</v>
      </c>
      <c r="GI75" s="2">
        <v>26490</v>
      </c>
      <c r="GJ75" s="2">
        <v>81864.86</v>
      </c>
      <c r="GK75" s="2">
        <v>220724.73</v>
      </c>
      <c r="GL75" s="2">
        <v>15600</v>
      </c>
      <c r="GM75" s="2" t="s">
        <v>1</v>
      </c>
      <c r="GN75" s="2">
        <v>83312</v>
      </c>
      <c r="GO75" s="2">
        <v>28564</v>
      </c>
      <c r="GP75" s="2" t="s">
        <v>1</v>
      </c>
      <c r="GQ75" s="2">
        <v>6658304.9900000002</v>
      </c>
      <c r="GR75" s="2">
        <v>2484218</v>
      </c>
      <c r="GS75" s="2">
        <v>0</v>
      </c>
      <c r="GT75" s="2">
        <v>16255</v>
      </c>
      <c r="GU75" s="2">
        <v>47921</v>
      </c>
      <c r="GV75" s="2" t="s">
        <v>1</v>
      </c>
      <c r="GW75" s="2" t="s">
        <v>1</v>
      </c>
      <c r="GX75" s="2" t="s">
        <v>1</v>
      </c>
      <c r="GY75" s="2" t="s">
        <v>1</v>
      </c>
      <c r="GZ75" s="2" t="s">
        <v>1</v>
      </c>
      <c r="HA75" s="2" t="s">
        <v>1</v>
      </c>
      <c r="HB75" s="2" t="s">
        <v>1</v>
      </c>
      <c r="HC75" s="2" t="s">
        <v>1</v>
      </c>
      <c r="HD75" s="2" t="s">
        <v>1</v>
      </c>
      <c r="HE75" s="2">
        <v>15820</v>
      </c>
      <c r="HF75" s="2">
        <v>51090</v>
      </c>
      <c r="HG75" s="2" t="s">
        <v>1</v>
      </c>
      <c r="HH75" s="2" t="s">
        <v>1</v>
      </c>
      <c r="HI75" s="2" t="s">
        <v>1</v>
      </c>
      <c r="HJ75" s="2" t="s">
        <v>1</v>
      </c>
      <c r="HK75" s="2">
        <v>2000</v>
      </c>
      <c r="HL75" s="2" t="s">
        <v>1</v>
      </c>
      <c r="HM75" s="2" t="s">
        <v>1</v>
      </c>
      <c r="HN75" s="2">
        <v>2000</v>
      </c>
      <c r="HO75" s="2" t="s">
        <v>1</v>
      </c>
      <c r="HP75" s="2" t="s">
        <v>1</v>
      </c>
      <c r="HQ75" s="2" t="s">
        <v>1</v>
      </c>
      <c r="HR75" s="2">
        <v>97202.4</v>
      </c>
      <c r="HS75" s="2" t="s">
        <v>1</v>
      </c>
      <c r="HT75" s="2">
        <v>55000</v>
      </c>
      <c r="HU75" s="2" t="s">
        <v>1</v>
      </c>
      <c r="HV75" s="2" t="s">
        <v>1</v>
      </c>
      <c r="HW75" s="2">
        <v>340394.23</v>
      </c>
      <c r="HX75" s="2" t="s">
        <v>1</v>
      </c>
      <c r="HY75" s="2" t="s">
        <v>1</v>
      </c>
      <c r="HZ75" s="2" t="s">
        <v>1</v>
      </c>
      <c r="IA75" s="2">
        <v>84536</v>
      </c>
      <c r="IB75" s="2">
        <v>3000000</v>
      </c>
      <c r="IC75" s="2" t="s">
        <v>1</v>
      </c>
      <c r="ID75" s="2" t="s">
        <v>1</v>
      </c>
      <c r="IE75" s="2" t="s">
        <v>1</v>
      </c>
      <c r="IF75" s="2" t="s">
        <v>1</v>
      </c>
      <c r="IG75" s="2" t="s">
        <v>1</v>
      </c>
      <c r="IH75" s="2" t="s">
        <v>1</v>
      </c>
      <c r="II75" s="2" t="s">
        <v>1</v>
      </c>
      <c r="IJ75" s="2">
        <v>3000</v>
      </c>
      <c r="IK75" s="2">
        <v>2754363</v>
      </c>
      <c r="IL75" s="2" t="s">
        <v>1</v>
      </c>
      <c r="IM75" s="2" t="s">
        <v>1</v>
      </c>
      <c r="IN75" s="2">
        <v>3000</v>
      </c>
      <c r="IO75" s="2">
        <v>124255</v>
      </c>
      <c r="IP75" s="2" t="s">
        <v>1</v>
      </c>
      <c r="IQ75" s="2" t="s">
        <v>1</v>
      </c>
      <c r="IR75" s="2" t="s">
        <v>1</v>
      </c>
      <c r="IS75" s="2" t="s">
        <v>1</v>
      </c>
      <c r="IT75" s="2" t="s">
        <v>1</v>
      </c>
      <c r="IU75" s="2">
        <v>26739</v>
      </c>
      <c r="IV75" s="2">
        <v>1000</v>
      </c>
      <c r="IW75" s="2" t="s">
        <v>1</v>
      </c>
      <c r="IX75" s="2">
        <v>183600</v>
      </c>
      <c r="IY75" s="2" t="s">
        <v>1</v>
      </c>
      <c r="IZ75" s="2">
        <v>0</v>
      </c>
      <c r="JA75" s="2">
        <v>188480</v>
      </c>
      <c r="JB75" s="2" t="s">
        <v>1</v>
      </c>
      <c r="JC75" s="2" t="s">
        <v>1</v>
      </c>
      <c r="JD75" s="2" t="s">
        <v>1</v>
      </c>
      <c r="JE75" s="2" t="s">
        <v>1</v>
      </c>
      <c r="JF75" s="2" t="s">
        <v>1</v>
      </c>
      <c r="JG75" s="2" t="s">
        <v>1</v>
      </c>
      <c r="JH75" s="2" t="s">
        <v>1</v>
      </c>
      <c r="JI75" s="2" t="s">
        <v>1</v>
      </c>
      <c r="JJ75" s="2" t="s">
        <v>1</v>
      </c>
      <c r="JK75" s="2" t="s">
        <v>1</v>
      </c>
      <c r="JL75" s="2" t="s">
        <v>1</v>
      </c>
      <c r="JM75" s="2" t="s">
        <v>1</v>
      </c>
      <c r="JN75" s="2" t="s">
        <v>1</v>
      </c>
      <c r="JO75" s="2" t="s">
        <v>1</v>
      </c>
      <c r="JP75" s="2" t="s">
        <v>1</v>
      </c>
      <c r="JQ75" s="2">
        <v>12963</v>
      </c>
      <c r="JR75" s="2" t="s">
        <v>1</v>
      </c>
      <c r="JS75" s="2" t="s">
        <v>1</v>
      </c>
      <c r="JT75" s="2" t="s">
        <v>1</v>
      </c>
      <c r="JU75" s="2">
        <v>9680</v>
      </c>
      <c r="JV75" s="2">
        <v>2251202.9300000002</v>
      </c>
      <c r="JW75" s="2">
        <v>290778</v>
      </c>
      <c r="JX75" s="2" t="s">
        <v>1</v>
      </c>
      <c r="JY75" s="2" t="s">
        <v>1</v>
      </c>
      <c r="JZ75" s="2" t="s">
        <v>1</v>
      </c>
      <c r="KA75" s="2" t="s">
        <v>1</v>
      </c>
      <c r="KB75" s="2" t="s">
        <v>1</v>
      </c>
      <c r="KC75" s="2">
        <v>41440</v>
      </c>
      <c r="KD75" s="2" t="s">
        <v>1</v>
      </c>
      <c r="KE75" s="2" t="s">
        <v>1</v>
      </c>
      <c r="KF75" s="2" t="s">
        <v>1</v>
      </c>
      <c r="KG75" s="2" t="s">
        <v>1</v>
      </c>
      <c r="KH75" s="2" t="s">
        <v>1</v>
      </c>
      <c r="KI75" s="2" t="s">
        <v>1</v>
      </c>
      <c r="KJ75" s="2" t="s">
        <v>1</v>
      </c>
      <c r="KK75" s="2" t="s">
        <v>1</v>
      </c>
      <c r="KL75" s="2" t="s">
        <v>1</v>
      </c>
      <c r="KM75" s="2" t="s">
        <v>1</v>
      </c>
      <c r="KN75" s="2" t="s">
        <v>1</v>
      </c>
      <c r="KO75" s="2" t="s">
        <v>1</v>
      </c>
      <c r="KP75" s="2" t="s">
        <v>1</v>
      </c>
      <c r="KQ75" s="2" t="s">
        <v>1</v>
      </c>
      <c r="KR75" s="2" t="s">
        <v>1</v>
      </c>
      <c r="KS75" s="2" t="s">
        <v>1</v>
      </c>
      <c r="KT75" s="2" t="s">
        <v>1</v>
      </c>
      <c r="KU75" s="2" t="s">
        <v>1</v>
      </c>
      <c r="KV75" s="2" t="s">
        <v>1</v>
      </c>
      <c r="KW75" s="2" t="s">
        <v>1</v>
      </c>
      <c r="KX75" s="2" t="s">
        <v>1</v>
      </c>
      <c r="KY75" s="2" t="s">
        <v>1</v>
      </c>
      <c r="KZ75" s="2" t="s">
        <v>1</v>
      </c>
      <c r="LA75" s="2" t="s">
        <v>1</v>
      </c>
      <c r="LB75" s="2" t="s">
        <v>1</v>
      </c>
      <c r="LC75" s="2" t="s">
        <v>1</v>
      </c>
      <c r="LD75" s="2" t="s">
        <v>1</v>
      </c>
      <c r="LE75" s="2" t="s">
        <v>1</v>
      </c>
      <c r="LF75" s="2" t="s">
        <v>1</v>
      </c>
      <c r="LG75" s="2" t="s">
        <v>1</v>
      </c>
    </row>
    <row r="76" spans="1:319" x14ac:dyDescent="0.3">
      <c r="A76" s="2" t="s">
        <v>70</v>
      </c>
      <c r="B76" s="2">
        <v>161</v>
      </c>
      <c r="C76" s="23">
        <f t="shared" si="101"/>
        <v>-606070.01</v>
      </c>
      <c r="D76" s="23">
        <f t="shared" si="102"/>
        <v>1908941.32</v>
      </c>
      <c r="E76" s="23">
        <f t="shared" si="103"/>
        <v>11856.778385093168</v>
      </c>
      <c r="F76" s="23">
        <f t="shared" si="104"/>
        <v>1600860.1900000002</v>
      </c>
      <c r="G76" s="23">
        <f t="shared" si="105"/>
        <v>160822.12999999998</v>
      </c>
      <c r="H76" s="23">
        <f t="shared" si="106"/>
        <v>620</v>
      </c>
      <c r="I76" s="23">
        <f t="shared" si="107"/>
        <v>146639</v>
      </c>
      <c r="J76" s="23">
        <f t="shared" si="108"/>
        <v>910.80124223602479</v>
      </c>
      <c r="K76" s="23">
        <f t="shared" si="109"/>
        <v>81839</v>
      </c>
      <c r="L76" s="23">
        <f t="shared" si="110"/>
        <v>64800</v>
      </c>
      <c r="M76" s="23">
        <f t="shared" si="111"/>
        <v>160814.59999999998</v>
      </c>
      <c r="N76" s="23">
        <f t="shared" si="112"/>
        <v>9943.2309937888203</v>
      </c>
      <c r="O76" s="23">
        <f t="shared" si="113"/>
        <v>368004.35</v>
      </c>
      <c r="P76" s="23">
        <f t="shared" si="114"/>
        <v>290597.53999999998</v>
      </c>
      <c r="Q76" s="23">
        <f t="shared" si="115"/>
        <v>703780.15</v>
      </c>
      <c r="R76" s="23">
        <f t="shared" si="116"/>
        <v>1482445.85</v>
      </c>
      <c r="S76" s="23">
        <f t="shared" si="117"/>
        <v>9207.7381987577646</v>
      </c>
      <c r="T76" s="23">
        <f t="shared" si="118"/>
        <v>118414.34000000008</v>
      </c>
      <c r="U76" s="7">
        <f t="shared" si="119"/>
        <v>7.3969195273698496E-2</v>
      </c>
      <c r="V76" s="23">
        <f t="shared" si="120"/>
        <v>0</v>
      </c>
      <c r="W76" s="23">
        <f t="shared" si="121"/>
        <v>110150</v>
      </c>
      <c r="X76" s="23">
        <f t="shared" si="122"/>
        <v>7044.34</v>
      </c>
      <c r="Y76" s="23">
        <f t="shared" si="123"/>
        <v>1220</v>
      </c>
      <c r="Z76" s="23">
        <f t="shared" si="124"/>
        <v>0</v>
      </c>
      <c r="AA76" s="23">
        <f t="shared" si="125"/>
        <v>120063.81</v>
      </c>
      <c r="AB76" s="23">
        <f t="shared" si="126"/>
        <v>2515011.33</v>
      </c>
      <c r="AC76" s="23">
        <f t="shared" si="127"/>
        <v>15621.188385093168</v>
      </c>
      <c r="AD76" s="23">
        <f t="shared" si="128"/>
        <v>1367329.23</v>
      </c>
      <c r="AE76" s="23">
        <f t="shared" si="129"/>
        <v>8492.7281366459629</v>
      </c>
      <c r="AF76" s="23">
        <f t="shared" si="130"/>
        <v>551668</v>
      </c>
      <c r="AG76" s="23">
        <f t="shared" si="131"/>
        <v>3426.5093167701862</v>
      </c>
      <c r="AH76" s="23">
        <f t="shared" si="132"/>
        <v>1195281.23</v>
      </c>
      <c r="AI76" s="23">
        <f t="shared" si="133"/>
        <v>13517</v>
      </c>
      <c r="AJ76" s="23">
        <f t="shared" si="134"/>
        <v>57328</v>
      </c>
      <c r="AK76" s="23">
        <f t="shared" si="135"/>
        <v>1147682.1000000001</v>
      </c>
      <c r="AL76" s="23">
        <f t="shared" si="136"/>
        <v>7128.4602484472052</v>
      </c>
      <c r="AM76" s="23">
        <f t="shared" si="137"/>
        <v>1147682.1000000001</v>
      </c>
      <c r="AN76" s="23">
        <f t="shared" si="138"/>
        <v>0</v>
      </c>
      <c r="AO76" s="2">
        <v>328630.71999999997</v>
      </c>
      <c r="AP76" s="2">
        <v>4950.6000000000004</v>
      </c>
      <c r="AQ76" s="2">
        <v>34423.03</v>
      </c>
      <c r="AR76" s="2" t="s">
        <v>1</v>
      </c>
      <c r="AS76" s="2">
        <v>290597.53999999998</v>
      </c>
      <c r="AT76" s="2" t="s">
        <v>1</v>
      </c>
      <c r="AU76" s="2" t="s">
        <v>1</v>
      </c>
      <c r="AV76" s="2">
        <v>703780.15</v>
      </c>
      <c r="AX76" s="2" t="s">
        <v>1</v>
      </c>
      <c r="AY76" s="2" t="s">
        <v>1</v>
      </c>
      <c r="AZ76" s="2" t="s">
        <v>1</v>
      </c>
      <c r="BA76" s="2" t="s">
        <v>1</v>
      </c>
      <c r="BB76" s="2" t="s">
        <v>1</v>
      </c>
      <c r="BC76" s="2" t="s">
        <v>1</v>
      </c>
      <c r="BD76" s="2" t="s">
        <v>1</v>
      </c>
      <c r="BE76" s="2" t="s">
        <v>1</v>
      </c>
      <c r="BF76" s="2">
        <v>107750</v>
      </c>
      <c r="BG76" s="2">
        <v>2400</v>
      </c>
      <c r="BH76" s="2" t="s">
        <v>1</v>
      </c>
      <c r="BI76" s="2" t="s">
        <v>1</v>
      </c>
      <c r="BJ76" s="2" t="s">
        <v>1</v>
      </c>
      <c r="BK76" s="2" t="s">
        <v>1</v>
      </c>
      <c r="BL76" s="2" t="s">
        <v>1</v>
      </c>
      <c r="BM76" s="2" t="s">
        <v>1</v>
      </c>
      <c r="BN76" s="2" t="s">
        <v>1</v>
      </c>
      <c r="BO76" s="2" t="s">
        <v>1</v>
      </c>
      <c r="BP76" s="2">
        <v>7044.34</v>
      </c>
      <c r="BQ76" s="2" t="s">
        <v>1</v>
      </c>
      <c r="BR76" s="2" t="s">
        <v>1</v>
      </c>
      <c r="BS76" s="2" t="s">
        <v>1</v>
      </c>
      <c r="BT76" s="2">
        <v>1220</v>
      </c>
      <c r="BX76" s="2" t="s">
        <v>1</v>
      </c>
      <c r="BY76" s="2">
        <v>120063.81</v>
      </c>
      <c r="BZ76" s="2" t="s">
        <v>1</v>
      </c>
      <c r="CA76" s="2">
        <v>114169.5</v>
      </c>
      <c r="CB76" s="2">
        <v>119</v>
      </c>
      <c r="CC76" s="2" t="s">
        <v>1</v>
      </c>
      <c r="CD76" s="2" t="s">
        <v>1</v>
      </c>
      <c r="CE76" s="2" t="s">
        <v>1</v>
      </c>
      <c r="CF76" s="2" t="s">
        <v>1</v>
      </c>
      <c r="CG76" s="2">
        <v>19134.3</v>
      </c>
      <c r="CH76" s="2">
        <v>2512</v>
      </c>
      <c r="CI76" s="2">
        <v>6400</v>
      </c>
      <c r="CJ76" s="2" t="s">
        <v>1</v>
      </c>
      <c r="CK76" s="2">
        <v>9979.7999999999993</v>
      </c>
      <c r="CL76" s="2">
        <v>8500</v>
      </c>
      <c r="CM76" s="2" t="s">
        <v>1</v>
      </c>
      <c r="CN76" s="2" t="s">
        <v>1</v>
      </c>
      <c r="CO76" s="2" t="s">
        <v>1</v>
      </c>
      <c r="CP76" s="2" t="s">
        <v>1</v>
      </c>
      <c r="CQ76" s="2" t="s">
        <v>1</v>
      </c>
      <c r="CR76" s="2" t="s">
        <v>1</v>
      </c>
      <c r="CS76" s="2" t="s">
        <v>1</v>
      </c>
      <c r="CT76" s="2" t="s">
        <v>1</v>
      </c>
      <c r="CU76" s="2" t="s">
        <v>1</v>
      </c>
      <c r="CV76" s="2" t="s">
        <v>1</v>
      </c>
      <c r="CW76" s="2" t="s">
        <v>1</v>
      </c>
      <c r="CX76" s="2" t="s">
        <v>1</v>
      </c>
      <c r="CY76" s="2" t="s">
        <v>1</v>
      </c>
      <c r="CZ76" s="2" t="s">
        <v>1</v>
      </c>
      <c r="DA76" s="2">
        <v>7.53</v>
      </c>
      <c r="DB76" s="2" t="s">
        <v>1</v>
      </c>
      <c r="DC76" s="2" t="s">
        <v>1</v>
      </c>
      <c r="DD76" s="2" t="s">
        <v>1</v>
      </c>
      <c r="DE76" s="2" t="s">
        <v>1</v>
      </c>
      <c r="DF76" s="2" t="s">
        <v>1</v>
      </c>
      <c r="DG76" s="2" t="s">
        <v>1</v>
      </c>
      <c r="DH76" s="2" t="s">
        <v>1</v>
      </c>
      <c r="DI76" s="2" t="s">
        <v>1</v>
      </c>
      <c r="DJ76" s="2" t="s">
        <v>1</v>
      </c>
      <c r="DK76" s="2" t="s">
        <v>1</v>
      </c>
      <c r="DL76" s="2" t="s">
        <v>1</v>
      </c>
      <c r="DM76" s="2" t="s">
        <v>1</v>
      </c>
      <c r="DN76" s="2">
        <v>620</v>
      </c>
      <c r="DO76" s="2" t="s">
        <v>1</v>
      </c>
      <c r="DP76" s="2" t="s">
        <v>1</v>
      </c>
      <c r="DQ76" s="2" t="s">
        <v>1</v>
      </c>
      <c r="DR76" s="2" t="s">
        <v>1</v>
      </c>
      <c r="DS76" s="2" t="s">
        <v>1</v>
      </c>
      <c r="DT76" s="2" t="s">
        <v>1</v>
      </c>
      <c r="DU76" s="2" t="s">
        <v>1</v>
      </c>
      <c r="DV76" s="2" t="s">
        <v>1</v>
      </c>
      <c r="DW76" s="2" t="s">
        <v>1</v>
      </c>
      <c r="DX76" s="2" t="s">
        <v>1</v>
      </c>
      <c r="DY76" s="2">
        <v>27439</v>
      </c>
      <c r="DZ76" s="2">
        <v>54400</v>
      </c>
      <c r="EA76" s="2" t="s">
        <v>1</v>
      </c>
      <c r="EB76" s="2" t="s">
        <v>1</v>
      </c>
      <c r="EC76" s="2" t="s">
        <v>1</v>
      </c>
      <c r="ED76" s="2" t="s">
        <v>1</v>
      </c>
      <c r="EE76" s="2" t="s">
        <v>1</v>
      </c>
      <c r="EF76" s="2" t="s">
        <v>1</v>
      </c>
      <c r="EG76" s="2" t="s">
        <v>1</v>
      </c>
      <c r="EH76" s="2" t="s">
        <v>1</v>
      </c>
      <c r="EI76" s="2" t="s">
        <v>1</v>
      </c>
      <c r="EJ76" s="2" t="s">
        <v>1</v>
      </c>
      <c r="EK76" s="2" t="s">
        <v>1</v>
      </c>
      <c r="EL76" s="2" t="s">
        <v>1</v>
      </c>
      <c r="EM76" s="2" t="s">
        <v>1</v>
      </c>
      <c r="EN76" s="2" t="s">
        <v>1</v>
      </c>
      <c r="EO76" s="2" t="s">
        <v>1</v>
      </c>
      <c r="EP76" s="2" t="s">
        <v>1</v>
      </c>
      <c r="EQ76" s="2">
        <v>64800</v>
      </c>
      <c r="ER76" s="2">
        <v>0</v>
      </c>
      <c r="ES76" s="2" t="s">
        <v>1</v>
      </c>
      <c r="ET76" s="2" t="s">
        <v>1</v>
      </c>
      <c r="EU76" s="2" t="s">
        <v>1</v>
      </c>
      <c r="EV76" s="2" t="s">
        <v>1</v>
      </c>
      <c r="EW76" s="2" t="s">
        <v>1</v>
      </c>
      <c r="EX76" s="2" t="s">
        <v>1</v>
      </c>
      <c r="EY76" s="2" t="s">
        <v>1</v>
      </c>
      <c r="EZ76" s="2" t="s">
        <v>1</v>
      </c>
      <c r="FA76" s="2" t="s">
        <v>1</v>
      </c>
      <c r="FB76" s="2" t="s">
        <v>1</v>
      </c>
      <c r="FC76" s="2">
        <v>339072</v>
      </c>
      <c r="FD76" s="2" t="s">
        <v>1</v>
      </c>
      <c r="FE76" s="2">
        <v>50774</v>
      </c>
      <c r="FF76" s="2">
        <v>147242</v>
      </c>
      <c r="FG76" s="2" t="s">
        <v>1</v>
      </c>
      <c r="FH76" s="2" t="s">
        <v>1</v>
      </c>
      <c r="FI76" s="2" t="s">
        <v>1</v>
      </c>
      <c r="FJ76" s="2">
        <v>14280</v>
      </c>
      <c r="FK76" s="2">
        <v>300</v>
      </c>
      <c r="FL76" s="2" t="s">
        <v>1</v>
      </c>
      <c r="FM76" s="2" t="s">
        <v>1</v>
      </c>
      <c r="FN76" s="2" t="s">
        <v>1</v>
      </c>
      <c r="FO76" s="2" t="s">
        <v>1</v>
      </c>
      <c r="FP76" s="2" t="s">
        <v>1</v>
      </c>
      <c r="FQ76" s="2" t="s">
        <v>1</v>
      </c>
      <c r="FR76" s="2" t="s">
        <v>1</v>
      </c>
      <c r="FS76" s="2">
        <v>400</v>
      </c>
      <c r="FT76" s="2">
        <v>29620</v>
      </c>
      <c r="FU76" s="2">
        <v>346</v>
      </c>
      <c r="FV76" s="2">
        <v>78356</v>
      </c>
      <c r="FW76" s="2" t="s">
        <v>1</v>
      </c>
      <c r="FX76" s="2" t="s">
        <v>1</v>
      </c>
      <c r="FY76" s="2" t="s">
        <v>1</v>
      </c>
      <c r="FZ76" s="2" t="s">
        <v>1</v>
      </c>
      <c r="GA76" s="2" t="s">
        <v>1</v>
      </c>
      <c r="GB76" s="2" t="s">
        <v>1</v>
      </c>
      <c r="GC76" s="2" t="s">
        <v>1</v>
      </c>
      <c r="GD76" s="2">
        <v>73087</v>
      </c>
      <c r="GE76" s="2" t="s">
        <v>1</v>
      </c>
      <c r="GF76" s="2">
        <v>26204.93</v>
      </c>
      <c r="GG76" s="2" t="s">
        <v>1</v>
      </c>
      <c r="GH76" s="2" t="s">
        <v>1</v>
      </c>
      <c r="GI76" s="2">
        <v>1890</v>
      </c>
      <c r="GJ76" s="2">
        <v>1000</v>
      </c>
      <c r="GK76" s="2">
        <v>1171.2</v>
      </c>
      <c r="GL76" s="2" t="s">
        <v>1</v>
      </c>
      <c r="GM76" s="2" t="s">
        <v>1</v>
      </c>
      <c r="GN76" s="2">
        <v>24558.7</v>
      </c>
      <c r="GO76" s="2">
        <v>6330</v>
      </c>
      <c r="GP76" s="2" t="s">
        <v>1</v>
      </c>
      <c r="GQ76" s="2">
        <v>317120.40000000002</v>
      </c>
      <c r="GR76" s="2">
        <v>78309</v>
      </c>
      <c r="GS76" s="2" t="s">
        <v>1</v>
      </c>
      <c r="GT76" s="2">
        <v>1649</v>
      </c>
      <c r="GU76" s="2">
        <v>3571</v>
      </c>
      <c r="GV76" s="2" t="s">
        <v>1</v>
      </c>
      <c r="GW76" s="2" t="s">
        <v>1</v>
      </c>
      <c r="GX76" s="2" t="s">
        <v>1</v>
      </c>
      <c r="GY76" s="2">
        <v>2252</v>
      </c>
      <c r="GZ76" s="2" t="s">
        <v>1</v>
      </c>
      <c r="HA76" s="2" t="s">
        <v>1</v>
      </c>
      <c r="HB76" s="2" t="s">
        <v>1</v>
      </c>
      <c r="HC76" s="2" t="s">
        <v>1</v>
      </c>
      <c r="HD76" s="2" t="s">
        <v>1</v>
      </c>
      <c r="HE76" s="2" t="s">
        <v>1</v>
      </c>
      <c r="HF76" s="2">
        <v>6880</v>
      </c>
      <c r="HG76" s="2">
        <v>4385</v>
      </c>
      <c r="HH76" s="2" t="s">
        <v>1</v>
      </c>
      <c r="HI76" s="2" t="s">
        <v>1</v>
      </c>
      <c r="HJ76" s="2" t="s">
        <v>1</v>
      </c>
      <c r="HK76" s="2" t="s">
        <v>1</v>
      </c>
      <c r="HL76" s="2" t="s">
        <v>1</v>
      </c>
      <c r="HM76" s="2" t="s">
        <v>1</v>
      </c>
      <c r="HN76" s="2" t="s">
        <v>1</v>
      </c>
      <c r="HO76" s="2" t="s">
        <v>1</v>
      </c>
      <c r="HP76" s="2" t="s">
        <v>1</v>
      </c>
      <c r="HQ76" s="2" t="s">
        <v>1</v>
      </c>
      <c r="HR76" s="2">
        <v>2842</v>
      </c>
      <c r="HS76" s="2" t="s">
        <v>1</v>
      </c>
      <c r="HT76" s="2" t="s">
        <v>1</v>
      </c>
      <c r="HU76" s="2" t="s">
        <v>1</v>
      </c>
      <c r="HV76" s="2" t="s">
        <v>1</v>
      </c>
      <c r="HW76" s="2">
        <v>51396</v>
      </c>
      <c r="HX76" s="2" t="s">
        <v>1</v>
      </c>
      <c r="HY76" s="2" t="s">
        <v>1</v>
      </c>
      <c r="HZ76" s="2" t="s">
        <v>1</v>
      </c>
      <c r="IA76" s="2">
        <v>3090</v>
      </c>
      <c r="IB76" s="2" t="s">
        <v>1</v>
      </c>
      <c r="IC76" s="2" t="s">
        <v>1</v>
      </c>
      <c r="ID76" s="2" t="s">
        <v>1</v>
      </c>
      <c r="IE76" s="2" t="s">
        <v>1</v>
      </c>
      <c r="IF76" s="2" t="s">
        <v>1</v>
      </c>
      <c r="IG76" s="2" t="s">
        <v>1</v>
      </c>
      <c r="IH76" s="2" t="s">
        <v>1</v>
      </c>
      <c r="II76" s="2" t="s">
        <v>1</v>
      </c>
      <c r="IJ76" s="2" t="s">
        <v>1</v>
      </c>
      <c r="IK76" s="2">
        <v>16246</v>
      </c>
      <c r="IL76" s="2" t="s">
        <v>1</v>
      </c>
      <c r="IM76" s="2">
        <v>18657</v>
      </c>
      <c r="IN76" s="2" t="s">
        <v>1</v>
      </c>
      <c r="IO76" s="2">
        <v>0</v>
      </c>
      <c r="IP76" s="2" t="s">
        <v>1</v>
      </c>
      <c r="IQ76" s="2" t="s">
        <v>1</v>
      </c>
      <c r="IR76" s="2" t="s">
        <v>1</v>
      </c>
      <c r="IS76" s="2" t="s">
        <v>1</v>
      </c>
      <c r="IT76" s="2" t="s">
        <v>1</v>
      </c>
      <c r="IU76" s="2" t="s">
        <v>1</v>
      </c>
      <c r="IV76" s="2" t="s">
        <v>1</v>
      </c>
      <c r="IW76" s="2" t="s">
        <v>1</v>
      </c>
      <c r="IX76" s="2">
        <v>1500</v>
      </c>
      <c r="IY76" s="2" t="s">
        <v>1</v>
      </c>
      <c r="IZ76" s="2" t="s">
        <v>1</v>
      </c>
      <c r="JA76" s="2" t="s">
        <v>1</v>
      </c>
      <c r="JB76" s="2" t="s">
        <v>1</v>
      </c>
      <c r="JC76" s="2" t="s">
        <v>1</v>
      </c>
      <c r="JD76" s="2" t="s">
        <v>1</v>
      </c>
      <c r="JE76" s="2" t="s">
        <v>1</v>
      </c>
      <c r="JF76" s="2" t="s">
        <v>1</v>
      </c>
      <c r="JG76" s="2" t="s">
        <v>1</v>
      </c>
      <c r="JH76" s="2" t="s">
        <v>1</v>
      </c>
      <c r="JI76" s="2" t="s">
        <v>1</v>
      </c>
      <c r="JJ76" s="2" t="s">
        <v>1</v>
      </c>
      <c r="JK76" s="2" t="s">
        <v>1</v>
      </c>
      <c r="JL76" s="2" t="s">
        <v>1</v>
      </c>
      <c r="JM76" s="2" t="s">
        <v>1</v>
      </c>
      <c r="JN76" s="2" t="s">
        <v>1</v>
      </c>
      <c r="JO76" s="2" t="s">
        <v>1</v>
      </c>
      <c r="JP76" s="2" t="s">
        <v>1</v>
      </c>
      <c r="JQ76" s="2" t="s">
        <v>1</v>
      </c>
      <c r="JR76" s="2" t="s">
        <v>1</v>
      </c>
      <c r="JS76" s="2" t="s">
        <v>1</v>
      </c>
      <c r="JT76" s="2" t="s">
        <v>1</v>
      </c>
      <c r="JU76" s="2" t="s">
        <v>1</v>
      </c>
      <c r="JV76" s="2">
        <v>897803.1</v>
      </c>
      <c r="JW76" s="2">
        <v>237439</v>
      </c>
      <c r="JX76" s="2" t="s">
        <v>1</v>
      </c>
      <c r="JY76" s="2" t="s">
        <v>1</v>
      </c>
      <c r="JZ76" s="2" t="s">
        <v>1</v>
      </c>
      <c r="KA76" s="2" t="s">
        <v>1</v>
      </c>
      <c r="KB76" s="2" t="s">
        <v>1</v>
      </c>
      <c r="KC76" s="2">
        <v>12440</v>
      </c>
      <c r="KD76" s="2" t="s">
        <v>1</v>
      </c>
      <c r="KE76" s="2" t="s">
        <v>1</v>
      </c>
      <c r="KF76" s="2" t="s">
        <v>1</v>
      </c>
      <c r="KG76" s="2" t="s">
        <v>1</v>
      </c>
      <c r="KH76" s="2" t="s">
        <v>1</v>
      </c>
      <c r="KI76" s="2" t="s">
        <v>1</v>
      </c>
      <c r="KJ76" s="2" t="s">
        <v>1</v>
      </c>
      <c r="KK76" s="2" t="s">
        <v>1</v>
      </c>
      <c r="KL76" s="2" t="s">
        <v>1</v>
      </c>
      <c r="KM76" s="2" t="s">
        <v>1</v>
      </c>
      <c r="KN76" s="2" t="s">
        <v>1</v>
      </c>
      <c r="KO76" s="2" t="s">
        <v>1</v>
      </c>
      <c r="KP76" s="2" t="s">
        <v>1</v>
      </c>
      <c r="KQ76" s="2" t="s">
        <v>1</v>
      </c>
      <c r="KR76" s="2" t="s">
        <v>1</v>
      </c>
      <c r="KS76" s="2" t="s">
        <v>1</v>
      </c>
      <c r="KT76" s="2" t="s">
        <v>1</v>
      </c>
      <c r="KU76" s="2" t="s">
        <v>1</v>
      </c>
      <c r="KV76" s="2" t="s">
        <v>1</v>
      </c>
      <c r="KW76" s="2" t="s">
        <v>1</v>
      </c>
      <c r="KX76" s="2" t="s">
        <v>1</v>
      </c>
      <c r="KY76" s="2" t="s">
        <v>1</v>
      </c>
      <c r="KZ76" s="2" t="s">
        <v>1</v>
      </c>
      <c r="LA76" s="2" t="s">
        <v>1</v>
      </c>
      <c r="LB76" s="2" t="s">
        <v>1</v>
      </c>
      <c r="LC76" s="2" t="s">
        <v>1</v>
      </c>
      <c r="LD76" s="2" t="s">
        <v>1</v>
      </c>
      <c r="LE76" s="2" t="s">
        <v>1</v>
      </c>
      <c r="LF76" s="2" t="s">
        <v>1</v>
      </c>
      <c r="LG76" s="2" t="s">
        <v>1</v>
      </c>
    </row>
    <row r="77" spans="1:319" x14ac:dyDescent="0.3">
      <c r="A77" s="2" t="s">
        <v>71</v>
      </c>
      <c r="B77" s="2">
        <v>298</v>
      </c>
      <c r="C77" s="23">
        <f t="shared" si="101"/>
        <v>1107726.27</v>
      </c>
      <c r="D77" s="23">
        <f t="shared" si="102"/>
        <v>4958603.99</v>
      </c>
      <c r="E77" s="23">
        <f t="shared" si="103"/>
        <v>16639.610704697989</v>
      </c>
      <c r="F77" s="23">
        <f t="shared" si="104"/>
        <v>3581198.66</v>
      </c>
      <c r="G77" s="23">
        <f t="shared" si="105"/>
        <v>565341.65</v>
      </c>
      <c r="H77" s="23">
        <f t="shared" si="106"/>
        <v>0</v>
      </c>
      <c r="I77" s="23">
        <f t="shared" si="107"/>
        <v>812063.67999999993</v>
      </c>
      <c r="J77" s="23">
        <f t="shared" si="108"/>
        <v>2725.0459060402682</v>
      </c>
      <c r="K77" s="23">
        <f t="shared" si="109"/>
        <v>500625</v>
      </c>
      <c r="L77" s="23">
        <f t="shared" si="110"/>
        <v>311438.68</v>
      </c>
      <c r="M77" s="23">
        <f t="shared" si="111"/>
        <v>485234.76</v>
      </c>
      <c r="N77" s="23">
        <f t="shared" si="112"/>
        <v>12017.445167785236</v>
      </c>
      <c r="O77" s="23">
        <f t="shared" si="113"/>
        <v>802469.14</v>
      </c>
      <c r="P77" s="23">
        <f t="shared" si="114"/>
        <v>647864.68999999994</v>
      </c>
      <c r="Q77" s="23">
        <f t="shared" si="115"/>
        <v>1523024.96</v>
      </c>
      <c r="R77" s="23">
        <f t="shared" si="116"/>
        <v>3450058.7</v>
      </c>
      <c r="S77" s="23">
        <f t="shared" si="117"/>
        <v>11577.378187919463</v>
      </c>
      <c r="T77" s="23">
        <f t="shared" si="118"/>
        <v>131139.95999999996</v>
      </c>
      <c r="U77" s="7">
        <f t="shared" si="119"/>
        <v>3.6619012920104228E-2</v>
      </c>
      <c r="V77" s="23">
        <f t="shared" si="120"/>
        <v>109940</v>
      </c>
      <c r="W77" s="23">
        <f t="shared" si="121"/>
        <v>4800</v>
      </c>
      <c r="X77" s="23">
        <f t="shared" si="122"/>
        <v>15049.96</v>
      </c>
      <c r="Y77" s="23">
        <f t="shared" si="123"/>
        <v>1350</v>
      </c>
      <c r="Z77" s="23">
        <f t="shared" si="124"/>
        <v>0</v>
      </c>
      <c r="AA77" s="23">
        <f t="shared" si="125"/>
        <v>476699.91</v>
      </c>
      <c r="AB77" s="23">
        <f t="shared" si="126"/>
        <v>3850877.72</v>
      </c>
      <c r="AC77" s="23">
        <f t="shared" si="127"/>
        <v>12922.408456375839</v>
      </c>
      <c r="AD77" s="23">
        <f t="shared" si="128"/>
        <v>3346606.12</v>
      </c>
      <c r="AE77" s="23">
        <f t="shared" si="129"/>
        <v>11230.221879194631</v>
      </c>
      <c r="AF77" s="23">
        <f t="shared" si="130"/>
        <v>1078797</v>
      </c>
      <c r="AG77" s="23">
        <f t="shared" si="131"/>
        <v>3620.1241610738257</v>
      </c>
      <c r="AH77" s="23">
        <f t="shared" si="132"/>
        <v>2953643.7800000003</v>
      </c>
      <c r="AI77" s="23">
        <f t="shared" si="133"/>
        <v>22120</v>
      </c>
      <c r="AJ77" s="23">
        <f t="shared" si="134"/>
        <v>51808.659999999996</v>
      </c>
      <c r="AK77" s="23">
        <f t="shared" si="135"/>
        <v>504271.6</v>
      </c>
      <c r="AL77" s="23">
        <f t="shared" si="136"/>
        <v>1692.1865771812079</v>
      </c>
      <c r="AM77" s="23">
        <f t="shared" si="137"/>
        <v>504271.6</v>
      </c>
      <c r="AN77" s="23">
        <f t="shared" si="138"/>
        <v>0</v>
      </c>
      <c r="AO77" s="2">
        <v>716846.39</v>
      </c>
      <c r="AP77" s="2">
        <v>12225</v>
      </c>
      <c r="AQ77" s="2">
        <v>73397.75</v>
      </c>
      <c r="AR77" s="2" t="s">
        <v>1</v>
      </c>
      <c r="AS77" s="2">
        <v>647864.68999999994</v>
      </c>
      <c r="AT77" s="2" t="s">
        <v>1</v>
      </c>
      <c r="AU77" s="2" t="s">
        <v>1</v>
      </c>
      <c r="AV77" s="2">
        <v>1523024.96</v>
      </c>
      <c r="AX77" s="2" t="s">
        <v>1</v>
      </c>
      <c r="AY77" s="2" t="s">
        <v>1</v>
      </c>
      <c r="AZ77" s="2" t="s">
        <v>1</v>
      </c>
      <c r="BA77" s="2" t="s">
        <v>1</v>
      </c>
      <c r="BB77" s="2" t="s">
        <v>1</v>
      </c>
      <c r="BC77" s="2" t="s">
        <v>1</v>
      </c>
      <c r="BD77" s="2">
        <v>109940</v>
      </c>
      <c r="BE77" s="2" t="s">
        <v>1</v>
      </c>
      <c r="BF77" s="2" t="s">
        <v>1</v>
      </c>
      <c r="BG77" s="2">
        <v>4800</v>
      </c>
      <c r="BH77" s="2" t="s">
        <v>1</v>
      </c>
      <c r="BI77" s="2" t="s">
        <v>1</v>
      </c>
      <c r="BJ77" s="2" t="s">
        <v>1</v>
      </c>
      <c r="BK77" s="2" t="s">
        <v>1</v>
      </c>
      <c r="BL77" s="2" t="s">
        <v>1</v>
      </c>
      <c r="BM77" s="2" t="s">
        <v>1</v>
      </c>
      <c r="BN77" s="2" t="s">
        <v>1</v>
      </c>
      <c r="BO77" s="2" t="s">
        <v>1</v>
      </c>
      <c r="BP77" s="2">
        <v>15049.96</v>
      </c>
      <c r="BQ77" s="2" t="s">
        <v>1</v>
      </c>
      <c r="BR77" s="2" t="s">
        <v>1</v>
      </c>
      <c r="BS77" s="2" t="s">
        <v>1</v>
      </c>
      <c r="BT77" s="2">
        <v>1350</v>
      </c>
      <c r="BX77" s="2" t="s">
        <v>1</v>
      </c>
      <c r="BY77" s="2">
        <v>476699.91</v>
      </c>
      <c r="BZ77" s="2" t="s">
        <v>1</v>
      </c>
      <c r="CA77" s="2">
        <v>419703.89</v>
      </c>
      <c r="CB77" s="2">
        <v>96</v>
      </c>
      <c r="CC77" s="2" t="s">
        <v>1</v>
      </c>
      <c r="CD77" s="2" t="s">
        <v>1</v>
      </c>
      <c r="CE77" s="2" t="s">
        <v>1</v>
      </c>
      <c r="CF77" s="2" t="s">
        <v>1</v>
      </c>
      <c r="CG77" s="2">
        <v>7437</v>
      </c>
      <c r="CH77" s="2">
        <v>33570</v>
      </c>
      <c r="CI77" s="2" t="s">
        <v>1</v>
      </c>
      <c r="CJ77" s="2" t="s">
        <v>1</v>
      </c>
      <c r="CK77" s="2">
        <v>24427.87</v>
      </c>
      <c r="CL77" s="2" t="s">
        <v>1</v>
      </c>
      <c r="CM77" s="2" t="s">
        <v>1</v>
      </c>
      <c r="CN77" s="2" t="s">
        <v>1</v>
      </c>
      <c r="CO77" s="2" t="s">
        <v>1</v>
      </c>
      <c r="CP77" s="2" t="s">
        <v>1</v>
      </c>
      <c r="CQ77" s="2" t="s">
        <v>1</v>
      </c>
      <c r="CR77" s="2" t="s">
        <v>1</v>
      </c>
      <c r="CS77" s="2" t="s">
        <v>1</v>
      </c>
      <c r="CT77" s="2" t="s">
        <v>1</v>
      </c>
      <c r="CU77" s="2" t="s">
        <v>1</v>
      </c>
      <c r="CV77" s="2" t="s">
        <v>1</v>
      </c>
      <c r="CW77" s="2" t="s">
        <v>1</v>
      </c>
      <c r="CX77" s="2" t="s">
        <v>1</v>
      </c>
      <c r="CY77" s="2">
        <v>19900</v>
      </c>
      <c r="CZ77" s="2" t="s">
        <v>1</v>
      </c>
      <c r="DA77" s="2">
        <v>60206.89</v>
      </c>
      <c r="DB77" s="2" t="s">
        <v>1</v>
      </c>
      <c r="DC77" s="2" t="s">
        <v>1</v>
      </c>
      <c r="DD77" s="2" t="s">
        <v>1</v>
      </c>
      <c r="DE77" s="2" t="s">
        <v>1</v>
      </c>
      <c r="DF77" s="2" t="s">
        <v>1</v>
      </c>
      <c r="DG77" s="2" t="s">
        <v>1</v>
      </c>
      <c r="DH77" s="2" t="s">
        <v>1</v>
      </c>
      <c r="DI77" s="2" t="s">
        <v>1</v>
      </c>
      <c r="DJ77" s="2" t="s">
        <v>1</v>
      </c>
      <c r="DK77" s="2" t="s">
        <v>1</v>
      </c>
      <c r="DL77" s="2" t="s">
        <v>1</v>
      </c>
      <c r="DM77" s="2" t="s">
        <v>1</v>
      </c>
      <c r="DN77" s="2" t="s">
        <v>1</v>
      </c>
      <c r="DO77" s="2" t="s">
        <v>1</v>
      </c>
      <c r="DP77" s="2" t="s">
        <v>1</v>
      </c>
      <c r="DQ77" s="2" t="s">
        <v>1</v>
      </c>
      <c r="DR77" s="2" t="s">
        <v>1</v>
      </c>
      <c r="DS77" s="2" t="s">
        <v>1</v>
      </c>
      <c r="DT77" s="2" t="s">
        <v>1</v>
      </c>
      <c r="DU77" s="2" t="s">
        <v>1</v>
      </c>
      <c r="DV77" s="2" t="s">
        <v>1</v>
      </c>
      <c r="DW77" s="2" t="s">
        <v>1</v>
      </c>
      <c r="DX77" s="2" t="s">
        <v>1</v>
      </c>
      <c r="DY77" s="2">
        <v>47000</v>
      </c>
      <c r="DZ77" s="2">
        <v>54800</v>
      </c>
      <c r="EA77" s="2" t="s">
        <v>1</v>
      </c>
      <c r="EB77" s="2">
        <v>273825</v>
      </c>
      <c r="EC77" s="2" t="s">
        <v>1</v>
      </c>
      <c r="ED77" s="2" t="s">
        <v>1</v>
      </c>
      <c r="EE77" s="2">
        <v>75000</v>
      </c>
      <c r="EF77" s="2">
        <v>50000</v>
      </c>
      <c r="EG77" s="2" t="s">
        <v>1</v>
      </c>
      <c r="EH77" s="2" t="s">
        <v>1</v>
      </c>
      <c r="EI77" s="2" t="s">
        <v>1</v>
      </c>
      <c r="EJ77" s="2" t="s">
        <v>1</v>
      </c>
      <c r="EK77" s="2" t="s">
        <v>1</v>
      </c>
      <c r="EL77" s="2" t="s">
        <v>1</v>
      </c>
      <c r="EM77" s="2" t="s">
        <v>1</v>
      </c>
      <c r="EN77" s="2" t="s">
        <v>1</v>
      </c>
      <c r="EO77" s="2" t="s">
        <v>1</v>
      </c>
      <c r="EP77" s="2" t="s">
        <v>1</v>
      </c>
      <c r="EQ77" s="2">
        <v>17302.14</v>
      </c>
      <c r="ER77" s="2">
        <v>294136.53999999998</v>
      </c>
      <c r="ES77" s="2" t="s">
        <v>1</v>
      </c>
      <c r="ET77" s="2" t="s">
        <v>1</v>
      </c>
      <c r="EU77" s="2" t="s">
        <v>1</v>
      </c>
      <c r="EV77" s="2" t="s">
        <v>1</v>
      </c>
      <c r="EW77" s="2" t="s">
        <v>1</v>
      </c>
      <c r="EX77" s="2" t="s">
        <v>1</v>
      </c>
      <c r="EY77" s="2" t="s">
        <v>1</v>
      </c>
      <c r="EZ77" s="2" t="s">
        <v>1</v>
      </c>
      <c r="FA77" s="2" t="s">
        <v>1</v>
      </c>
      <c r="FB77" s="2" t="s">
        <v>1</v>
      </c>
      <c r="FC77" s="2">
        <v>529449</v>
      </c>
      <c r="FD77" s="2">
        <v>720</v>
      </c>
      <c r="FE77" s="2">
        <v>112023</v>
      </c>
      <c r="FF77" s="2">
        <v>227928</v>
      </c>
      <c r="FG77" s="2" t="s">
        <v>1</v>
      </c>
      <c r="FH77" s="2" t="s">
        <v>1</v>
      </c>
      <c r="FI77" s="2">
        <v>137586</v>
      </c>
      <c r="FJ77" s="2">
        <v>68690</v>
      </c>
      <c r="FK77" s="2" t="s">
        <v>1</v>
      </c>
      <c r="FL77" s="2">
        <v>2401</v>
      </c>
      <c r="FM77" s="2" t="s">
        <v>1</v>
      </c>
      <c r="FN77" s="2" t="s">
        <v>1</v>
      </c>
      <c r="FO77" s="2" t="s">
        <v>1</v>
      </c>
      <c r="FP77" s="2">
        <v>4075</v>
      </c>
      <c r="FQ77" s="2" t="s">
        <v>1</v>
      </c>
      <c r="FR77" s="2" t="s">
        <v>1</v>
      </c>
      <c r="FS77" s="2">
        <v>3720</v>
      </c>
      <c r="FT77" s="2">
        <v>54688.36</v>
      </c>
      <c r="FU77" s="2" t="s">
        <v>1</v>
      </c>
      <c r="FV77" s="2">
        <v>212855</v>
      </c>
      <c r="FW77" s="2" t="s">
        <v>1</v>
      </c>
      <c r="FX77" s="2" t="s">
        <v>1</v>
      </c>
      <c r="FY77" s="2" t="s">
        <v>1</v>
      </c>
      <c r="FZ77" s="2" t="s">
        <v>1</v>
      </c>
      <c r="GA77" s="2" t="s">
        <v>1</v>
      </c>
      <c r="GB77" s="2" t="s">
        <v>1</v>
      </c>
      <c r="GC77" s="2" t="s">
        <v>1</v>
      </c>
      <c r="GD77" s="2">
        <v>181515</v>
      </c>
      <c r="GE77" s="2" t="s">
        <v>1</v>
      </c>
      <c r="GF77" s="2">
        <v>60249</v>
      </c>
      <c r="GG77" s="2" t="s">
        <v>1</v>
      </c>
      <c r="GH77" s="2" t="s">
        <v>1</v>
      </c>
      <c r="GI77" s="2">
        <v>2297.4</v>
      </c>
      <c r="GJ77" s="2">
        <v>10788.36</v>
      </c>
      <c r="GK77" s="2">
        <v>43155.4</v>
      </c>
      <c r="GL77" s="2">
        <v>5400</v>
      </c>
      <c r="GM77" s="2" t="s">
        <v>1</v>
      </c>
      <c r="GN77" s="2">
        <v>0</v>
      </c>
      <c r="GO77" s="2">
        <v>6573.8</v>
      </c>
      <c r="GP77" s="2" t="s">
        <v>1</v>
      </c>
      <c r="GQ77" s="2">
        <v>748952</v>
      </c>
      <c r="GR77" s="2">
        <v>520006.46</v>
      </c>
      <c r="GS77" s="2">
        <v>12959</v>
      </c>
      <c r="GT77" s="2">
        <v>4550</v>
      </c>
      <c r="GU77" s="2">
        <v>3062</v>
      </c>
      <c r="GV77" s="2" t="s">
        <v>1</v>
      </c>
      <c r="GW77" s="2" t="s">
        <v>1</v>
      </c>
      <c r="GX77" s="2" t="s">
        <v>1</v>
      </c>
      <c r="GY77" s="2" t="s">
        <v>1</v>
      </c>
      <c r="GZ77" s="2" t="s">
        <v>1</v>
      </c>
      <c r="HA77" s="2">
        <v>200</v>
      </c>
      <c r="HB77" s="2" t="s">
        <v>1</v>
      </c>
      <c r="HC77" s="2" t="s">
        <v>1</v>
      </c>
      <c r="HD77" s="2" t="s">
        <v>1</v>
      </c>
      <c r="HE77" s="2" t="s">
        <v>1</v>
      </c>
      <c r="HF77" s="2">
        <v>12080</v>
      </c>
      <c r="HG77" s="2">
        <v>9840</v>
      </c>
      <c r="HH77" s="2" t="s">
        <v>1</v>
      </c>
      <c r="HI77" s="2" t="s">
        <v>1</v>
      </c>
      <c r="HJ77" s="2" t="s">
        <v>1</v>
      </c>
      <c r="HK77" s="2" t="s">
        <v>1</v>
      </c>
      <c r="HL77" s="2" t="s">
        <v>1</v>
      </c>
      <c r="HM77" s="2" t="s">
        <v>1</v>
      </c>
      <c r="HN77" s="2" t="s">
        <v>1</v>
      </c>
      <c r="HO77" s="2" t="s">
        <v>1</v>
      </c>
      <c r="HP77" s="2" t="s">
        <v>1</v>
      </c>
      <c r="HQ77" s="2" t="s">
        <v>1</v>
      </c>
      <c r="HR77" s="2">
        <v>9799.6</v>
      </c>
      <c r="HS77" s="2" t="s">
        <v>1</v>
      </c>
      <c r="HT77" s="2" t="s">
        <v>1</v>
      </c>
      <c r="HU77" s="2" t="s">
        <v>1</v>
      </c>
      <c r="HV77" s="2" t="s">
        <v>1</v>
      </c>
      <c r="HW77" s="2">
        <v>42009.06</v>
      </c>
      <c r="HX77" s="2" t="s">
        <v>1</v>
      </c>
      <c r="HY77" s="2" t="s">
        <v>1</v>
      </c>
      <c r="HZ77" s="2" t="s">
        <v>1</v>
      </c>
      <c r="IA77" s="2" t="s">
        <v>1</v>
      </c>
      <c r="IB77" s="2" t="s">
        <v>1</v>
      </c>
      <c r="IC77" s="2" t="s">
        <v>1</v>
      </c>
      <c r="ID77" s="2" t="s">
        <v>1</v>
      </c>
      <c r="IE77" s="2" t="s">
        <v>1</v>
      </c>
      <c r="IF77" s="2" t="s">
        <v>1</v>
      </c>
      <c r="IG77" s="2" t="s">
        <v>1</v>
      </c>
      <c r="IH77" s="2" t="s">
        <v>1</v>
      </c>
      <c r="II77" s="2" t="s">
        <v>1</v>
      </c>
      <c r="IJ77" s="2" t="s">
        <v>1</v>
      </c>
      <c r="IK77" s="2">
        <v>448</v>
      </c>
      <c r="IL77" s="2" t="s">
        <v>1</v>
      </c>
      <c r="IM77" s="2">
        <v>1817</v>
      </c>
      <c r="IN77" s="2" t="s">
        <v>1</v>
      </c>
      <c r="IO77" s="2" t="s">
        <v>1</v>
      </c>
      <c r="IP77" s="2" t="s">
        <v>1</v>
      </c>
      <c r="IQ77" s="2" t="s">
        <v>1</v>
      </c>
      <c r="IR77" s="2" t="s">
        <v>1</v>
      </c>
      <c r="IS77" s="2" t="s">
        <v>1</v>
      </c>
      <c r="IT77" s="2" t="s">
        <v>1</v>
      </c>
      <c r="IU77" s="2">
        <v>5138</v>
      </c>
      <c r="IV77" s="2" t="s">
        <v>1</v>
      </c>
      <c r="IW77" s="2" t="s">
        <v>1</v>
      </c>
      <c r="IX77" s="2" t="s">
        <v>1</v>
      </c>
      <c r="IY77" s="2" t="s">
        <v>1</v>
      </c>
      <c r="IZ77" s="2" t="s">
        <v>1</v>
      </c>
      <c r="JA77" s="2">
        <v>192</v>
      </c>
      <c r="JB77" s="2" t="s">
        <v>1</v>
      </c>
      <c r="JC77" s="2" t="s">
        <v>1</v>
      </c>
      <c r="JD77" s="2" t="s">
        <v>1</v>
      </c>
      <c r="JE77" s="2" t="s">
        <v>1</v>
      </c>
      <c r="JF77" s="2" t="s">
        <v>1</v>
      </c>
      <c r="JG77" s="2" t="s">
        <v>1</v>
      </c>
      <c r="JH77" s="2" t="s">
        <v>1</v>
      </c>
      <c r="JI77" s="2" t="s">
        <v>1</v>
      </c>
      <c r="JJ77" s="2" t="s">
        <v>1</v>
      </c>
      <c r="JK77" s="2" t="s">
        <v>1</v>
      </c>
      <c r="JL77" s="2" t="s">
        <v>1</v>
      </c>
      <c r="JM77" s="2" t="s">
        <v>1</v>
      </c>
      <c r="JN77" s="2" t="s">
        <v>1</v>
      </c>
      <c r="JO77" s="2" t="s">
        <v>1</v>
      </c>
      <c r="JP77" s="2" t="s">
        <v>1</v>
      </c>
      <c r="JQ77" s="2" t="s">
        <v>1</v>
      </c>
      <c r="JR77" s="2" t="s">
        <v>1</v>
      </c>
      <c r="JS77" s="2" t="s">
        <v>1</v>
      </c>
      <c r="JT77" s="2" t="s">
        <v>1</v>
      </c>
      <c r="JU77" s="2" t="s">
        <v>1</v>
      </c>
      <c r="JV77" s="2">
        <v>497171.6</v>
      </c>
      <c r="JW77" s="2" t="s">
        <v>1</v>
      </c>
      <c r="JX77" s="2" t="s">
        <v>1</v>
      </c>
      <c r="JY77" s="2" t="s">
        <v>1</v>
      </c>
      <c r="JZ77" s="2" t="s">
        <v>1</v>
      </c>
      <c r="KA77" s="2" t="s">
        <v>1</v>
      </c>
      <c r="KB77" s="2" t="s">
        <v>1</v>
      </c>
      <c r="KC77" s="2">
        <v>7100</v>
      </c>
      <c r="KD77" s="2" t="s">
        <v>1</v>
      </c>
      <c r="KE77" s="2" t="s">
        <v>1</v>
      </c>
      <c r="KF77" s="2" t="s">
        <v>1</v>
      </c>
      <c r="KG77" s="2" t="s">
        <v>1</v>
      </c>
      <c r="KH77" s="2" t="s">
        <v>1</v>
      </c>
      <c r="KI77" s="2" t="s">
        <v>1</v>
      </c>
      <c r="KJ77" s="2" t="s">
        <v>1</v>
      </c>
      <c r="KK77" s="2" t="s">
        <v>1</v>
      </c>
      <c r="KL77" s="2" t="s">
        <v>1</v>
      </c>
      <c r="KM77" s="2" t="s">
        <v>1</v>
      </c>
      <c r="KN77" s="2" t="s">
        <v>1</v>
      </c>
      <c r="KO77" s="2" t="s">
        <v>1</v>
      </c>
      <c r="KP77" s="2" t="s">
        <v>1</v>
      </c>
      <c r="KQ77" s="2" t="s">
        <v>1</v>
      </c>
      <c r="KR77" s="2" t="s">
        <v>1</v>
      </c>
      <c r="KS77" s="2" t="s">
        <v>1</v>
      </c>
      <c r="KT77" s="2" t="s">
        <v>1</v>
      </c>
      <c r="KU77" s="2" t="s">
        <v>1</v>
      </c>
      <c r="KV77" s="2" t="s">
        <v>1</v>
      </c>
      <c r="KW77" s="2" t="s">
        <v>1</v>
      </c>
      <c r="KX77" s="2" t="s">
        <v>1</v>
      </c>
      <c r="KY77" s="2" t="s">
        <v>1</v>
      </c>
      <c r="KZ77" s="2" t="s">
        <v>1</v>
      </c>
      <c r="LA77" s="2" t="s">
        <v>1</v>
      </c>
      <c r="LB77" s="2" t="s">
        <v>1</v>
      </c>
      <c r="LC77" s="2" t="s">
        <v>1</v>
      </c>
      <c r="LD77" s="2" t="s">
        <v>1</v>
      </c>
      <c r="LE77" s="2" t="s">
        <v>1</v>
      </c>
      <c r="LF77" s="2" t="s">
        <v>1</v>
      </c>
      <c r="LG77" s="2" t="s">
        <v>1</v>
      </c>
    </row>
    <row r="78" spans="1:319" x14ac:dyDescent="0.3">
      <c r="A78" s="2" t="s">
        <v>72</v>
      </c>
      <c r="B78" s="2">
        <v>161</v>
      </c>
      <c r="C78" s="23">
        <f t="shared" si="101"/>
        <v>-3993067.4500000011</v>
      </c>
      <c r="D78" s="23">
        <f t="shared" si="102"/>
        <v>10990634.399999999</v>
      </c>
      <c r="E78" s="23">
        <f t="shared" si="103"/>
        <v>68264.809937888189</v>
      </c>
      <c r="F78" s="23">
        <f t="shared" si="104"/>
        <v>3998279.5199999996</v>
      </c>
      <c r="G78" s="23">
        <f t="shared" si="105"/>
        <v>646475.03</v>
      </c>
      <c r="H78" s="23">
        <f t="shared" si="106"/>
        <v>368550</v>
      </c>
      <c r="I78" s="23">
        <f t="shared" si="107"/>
        <v>5977329.8499999996</v>
      </c>
      <c r="J78" s="23">
        <f t="shared" si="108"/>
        <v>37126.272360248448</v>
      </c>
      <c r="K78" s="23">
        <f t="shared" si="109"/>
        <v>902002</v>
      </c>
      <c r="L78" s="23">
        <f t="shared" si="110"/>
        <v>5075327.8499999996</v>
      </c>
      <c r="M78" s="23">
        <f t="shared" si="111"/>
        <v>514460.42</v>
      </c>
      <c r="N78" s="23">
        <f t="shared" si="112"/>
        <v>24834.034285714282</v>
      </c>
      <c r="O78" s="23">
        <f t="shared" si="113"/>
        <v>811392.72</v>
      </c>
      <c r="P78" s="23">
        <f t="shared" si="114"/>
        <v>730624.35</v>
      </c>
      <c r="Q78" s="23">
        <f t="shared" si="115"/>
        <v>1160235.03</v>
      </c>
      <c r="R78" s="23">
        <f t="shared" si="116"/>
        <v>3694468.6899999995</v>
      </c>
      <c r="S78" s="23">
        <f t="shared" si="117"/>
        <v>22947.010496894407</v>
      </c>
      <c r="T78" s="23">
        <f t="shared" si="118"/>
        <v>303810.83000000007</v>
      </c>
      <c r="U78" s="7">
        <f t="shared" si="119"/>
        <v>7.5985390336091391E-2</v>
      </c>
      <c r="V78" s="23">
        <f t="shared" si="120"/>
        <v>0</v>
      </c>
      <c r="W78" s="23">
        <f t="shared" si="121"/>
        <v>289725</v>
      </c>
      <c r="X78" s="23">
        <f t="shared" si="122"/>
        <v>9716.83</v>
      </c>
      <c r="Y78" s="23">
        <f t="shared" si="123"/>
        <v>4369</v>
      </c>
      <c r="Z78" s="23">
        <f t="shared" si="124"/>
        <v>0</v>
      </c>
      <c r="AA78" s="23">
        <f t="shared" si="125"/>
        <v>992216.59</v>
      </c>
      <c r="AB78" s="23">
        <f t="shared" si="126"/>
        <v>14983701.85</v>
      </c>
      <c r="AC78" s="23">
        <f t="shared" si="127"/>
        <v>93066.471118012414</v>
      </c>
      <c r="AD78" s="23">
        <f t="shared" si="128"/>
        <v>7600686.0199999996</v>
      </c>
      <c r="AE78" s="23">
        <f t="shared" si="129"/>
        <v>47209.229937888194</v>
      </c>
      <c r="AF78" s="23">
        <f t="shared" si="130"/>
        <v>1533401</v>
      </c>
      <c r="AG78" s="23">
        <f t="shared" si="131"/>
        <v>9524.2298136645968</v>
      </c>
      <c r="AH78" s="23">
        <f t="shared" si="132"/>
        <v>2901757.5100000002</v>
      </c>
      <c r="AI78" s="23">
        <f t="shared" si="133"/>
        <v>20968</v>
      </c>
      <c r="AJ78" s="23">
        <f t="shared" si="134"/>
        <v>59385</v>
      </c>
      <c r="AK78" s="23">
        <f t="shared" si="135"/>
        <v>7383015.8300000001</v>
      </c>
      <c r="AL78" s="23">
        <f t="shared" si="136"/>
        <v>45857.241180124227</v>
      </c>
      <c r="AM78" s="23">
        <f t="shared" si="137"/>
        <v>7381907.8300000001</v>
      </c>
      <c r="AN78" s="23">
        <f t="shared" si="138"/>
        <v>0</v>
      </c>
      <c r="AO78" s="2">
        <v>536801.74</v>
      </c>
      <c r="AP78" s="2">
        <v>221292.47</v>
      </c>
      <c r="AQ78" s="2">
        <v>53298.51</v>
      </c>
      <c r="AR78" s="2" t="s">
        <v>1</v>
      </c>
      <c r="AS78" s="2">
        <v>590404.35</v>
      </c>
      <c r="AT78" s="2">
        <v>140220</v>
      </c>
      <c r="AU78" s="2" t="s">
        <v>1</v>
      </c>
      <c r="AV78" s="2">
        <v>1160235.03</v>
      </c>
      <c r="AX78" s="2" t="s">
        <v>1</v>
      </c>
      <c r="AY78" s="2" t="s">
        <v>1</v>
      </c>
      <c r="AZ78" s="2" t="s">
        <v>1</v>
      </c>
      <c r="BA78" s="2" t="s">
        <v>1</v>
      </c>
      <c r="BB78" s="2" t="s">
        <v>1</v>
      </c>
      <c r="BC78" s="2" t="s">
        <v>1</v>
      </c>
      <c r="BD78" s="2" t="s">
        <v>1</v>
      </c>
      <c r="BE78" s="2" t="s">
        <v>1</v>
      </c>
      <c r="BF78" s="2">
        <v>89791</v>
      </c>
      <c r="BG78" s="2">
        <v>8350</v>
      </c>
      <c r="BH78" s="2">
        <v>143820</v>
      </c>
      <c r="BI78" s="2">
        <v>1000</v>
      </c>
      <c r="BJ78" s="2" t="s">
        <v>1</v>
      </c>
      <c r="BK78" s="2">
        <v>46764</v>
      </c>
      <c r="BL78" s="2" t="s">
        <v>1</v>
      </c>
      <c r="BM78" s="2" t="s">
        <v>1</v>
      </c>
      <c r="BN78" s="2" t="s">
        <v>1</v>
      </c>
      <c r="BO78" s="2" t="s">
        <v>1</v>
      </c>
      <c r="BP78" s="2">
        <v>9716.83</v>
      </c>
      <c r="BQ78" s="2" t="s">
        <v>1</v>
      </c>
      <c r="BR78" s="2" t="s">
        <v>1</v>
      </c>
      <c r="BS78" s="2" t="s">
        <v>1</v>
      </c>
      <c r="BT78" s="2">
        <v>4369</v>
      </c>
      <c r="BX78" s="2" t="s">
        <v>1</v>
      </c>
      <c r="BY78" s="2">
        <v>992216.59</v>
      </c>
      <c r="BZ78" s="2" t="s">
        <v>1</v>
      </c>
      <c r="CA78" s="2">
        <v>48070</v>
      </c>
      <c r="CB78" s="2" t="s">
        <v>1</v>
      </c>
      <c r="CC78" s="2" t="s">
        <v>1</v>
      </c>
      <c r="CD78" s="2" t="s">
        <v>1</v>
      </c>
      <c r="CE78" s="2" t="s">
        <v>1</v>
      </c>
      <c r="CF78" s="2" t="s">
        <v>1</v>
      </c>
      <c r="CG78" s="2">
        <v>226334</v>
      </c>
      <c r="CH78" s="2">
        <v>153257</v>
      </c>
      <c r="CI78" s="2" t="s">
        <v>1</v>
      </c>
      <c r="CJ78" s="2" t="s">
        <v>1</v>
      </c>
      <c r="CK78" s="2">
        <v>78299.42</v>
      </c>
      <c r="CL78" s="2">
        <v>8500</v>
      </c>
      <c r="CM78" s="2" t="s">
        <v>1</v>
      </c>
      <c r="CN78" s="2" t="s">
        <v>1</v>
      </c>
      <c r="CO78" s="2" t="s">
        <v>1</v>
      </c>
      <c r="CP78" s="2" t="s">
        <v>1</v>
      </c>
      <c r="CQ78" s="2">
        <v>5681.82</v>
      </c>
      <c r="CR78" s="2">
        <v>10500</v>
      </c>
      <c r="CS78" s="2" t="s">
        <v>1</v>
      </c>
      <c r="CT78" s="2" t="s">
        <v>1</v>
      </c>
      <c r="CU78" s="2" t="s">
        <v>1</v>
      </c>
      <c r="CV78" s="2" t="s">
        <v>1</v>
      </c>
      <c r="CW78" s="2" t="s">
        <v>1</v>
      </c>
      <c r="CX78" s="2" t="s">
        <v>1</v>
      </c>
      <c r="CY78" s="2">
        <v>20600</v>
      </c>
      <c r="CZ78" s="2" t="s">
        <v>1</v>
      </c>
      <c r="DA78" s="2">
        <v>95001.79</v>
      </c>
      <c r="DB78" s="2" t="s">
        <v>1</v>
      </c>
      <c r="DC78" s="2">
        <v>231</v>
      </c>
      <c r="DD78" s="2" t="s">
        <v>1</v>
      </c>
      <c r="DE78" s="2" t="s">
        <v>1</v>
      </c>
      <c r="DF78" s="2" t="s">
        <v>1</v>
      </c>
      <c r="DG78" s="2" t="s">
        <v>1</v>
      </c>
      <c r="DH78" s="2" t="s">
        <v>1</v>
      </c>
      <c r="DI78" s="2" t="s">
        <v>1</v>
      </c>
      <c r="DJ78" s="2" t="s">
        <v>1</v>
      </c>
      <c r="DK78" s="2" t="s">
        <v>1</v>
      </c>
      <c r="DL78" s="2" t="s">
        <v>1</v>
      </c>
      <c r="DM78" s="2" t="s">
        <v>1</v>
      </c>
      <c r="DN78" s="2">
        <v>368550</v>
      </c>
      <c r="DO78" s="2" t="s">
        <v>1</v>
      </c>
      <c r="DP78" s="2" t="s">
        <v>1</v>
      </c>
      <c r="DQ78" s="2" t="s">
        <v>1</v>
      </c>
      <c r="DR78" s="2" t="s">
        <v>1</v>
      </c>
      <c r="DS78" s="2" t="s">
        <v>1</v>
      </c>
      <c r="DT78" s="2" t="s">
        <v>1</v>
      </c>
      <c r="DU78" s="2" t="s">
        <v>1</v>
      </c>
      <c r="DV78" s="2" t="s">
        <v>1</v>
      </c>
      <c r="DW78" s="2" t="s">
        <v>1</v>
      </c>
      <c r="DX78" s="2" t="s">
        <v>1</v>
      </c>
      <c r="DY78" s="2">
        <v>31142</v>
      </c>
      <c r="DZ78" s="2">
        <v>54400</v>
      </c>
      <c r="EA78" s="2" t="s">
        <v>1</v>
      </c>
      <c r="EB78" s="2">
        <v>741460</v>
      </c>
      <c r="EC78" s="2" t="s">
        <v>1</v>
      </c>
      <c r="ED78" s="2" t="s">
        <v>1</v>
      </c>
      <c r="EE78" s="2" t="s">
        <v>1</v>
      </c>
      <c r="EF78" s="2">
        <v>75000</v>
      </c>
      <c r="EG78" s="2" t="s">
        <v>1</v>
      </c>
      <c r="EH78" s="2" t="s">
        <v>1</v>
      </c>
      <c r="EI78" s="2" t="s">
        <v>1</v>
      </c>
      <c r="EJ78" s="2" t="s">
        <v>1</v>
      </c>
      <c r="EK78" s="2" t="s">
        <v>1</v>
      </c>
      <c r="EL78" s="2" t="s">
        <v>1</v>
      </c>
      <c r="EM78" s="2" t="s">
        <v>1</v>
      </c>
      <c r="EN78" s="2" t="s">
        <v>1</v>
      </c>
      <c r="EO78" s="2" t="s">
        <v>1</v>
      </c>
      <c r="EP78" s="2" t="s">
        <v>1</v>
      </c>
      <c r="EQ78" s="2">
        <v>507929.59999999998</v>
      </c>
      <c r="ER78" s="2">
        <v>4317398.25</v>
      </c>
      <c r="ES78" s="2" t="s">
        <v>1</v>
      </c>
      <c r="ET78" s="2" t="s">
        <v>1</v>
      </c>
      <c r="EU78" s="2" t="s">
        <v>1</v>
      </c>
      <c r="EV78" s="2">
        <v>250000</v>
      </c>
      <c r="EW78" s="2" t="s">
        <v>1</v>
      </c>
      <c r="EX78" s="2" t="s">
        <v>1</v>
      </c>
      <c r="EY78" s="2" t="s">
        <v>1</v>
      </c>
      <c r="EZ78" s="2" t="s">
        <v>1</v>
      </c>
      <c r="FA78" s="2" t="s">
        <v>1</v>
      </c>
      <c r="FB78" s="2" t="s">
        <v>1</v>
      </c>
      <c r="FC78" s="2">
        <v>871457</v>
      </c>
      <c r="FD78" s="2" t="s">
        <v>1</v>
      </c>
      <c r="FE78" s="2">
        <v>48439</v>
      </c>
      <c r="FF78" s="2">
        <v>278751</v>
      </c>
      <c r="FG78" s="2" t="s">
        <v>1</v>
      </c>
      <c r="FH78" s="2">
        <v>5764</v>
      </c>
      <c r="FI78" s="2">
        <v>220117</v>
      </c>
      <c r="FJ78" s="2">
        <v>103277</v>
      </c>
      <c r="FK78" s="2">
        <v>5596</v>
      </c>
      <c r="FL78" s="2" t="s">
        <v>1</v>
      </c>
      <c r="FM78" s="2" t="s">
        <v>1</v>
      </c>
      <c r="FN78" s="2" t="s">
        <v>1</v>
      </c>
      <c r="FO78" s="2" t="s">
        <v>1</v>
      </c>
      <c r="FP78" s="2">
        <v>8745</v>
      </c>
      <c r="FQ78" s="2" t="s">
        <v>1</v>
      </c>
      <c r="FR78" s="2" t="s">
        <v>1</v>
      </c>
      <c r="FS78" s="2">
        <v>21267</v>
      </c>
      <c r="FT78" s="2">
        <v>20832</v>
      </c>
      <c r="FU78" s="2" t="s">
        <v>1</v>
      </c>
      <c r="FV78" s="2">
        <v>64836.6</v>
      </c>
      <c r="FW78" s="2" t="s">
        <v>1</v>
      </c>
      <c r="FX78" s="2" t="s">
        <v>1</v>
      </c>
      <c r="FY78" s="2" t="s">
        <v>1</v>
      </c>
      <c r="FZ78" s="2" t="s">
        <v>1</v>
      </c>
      <c r="GA78" s="2">
        <v>1485</v>
      </c>
      <c r="GB78" s="2" t="s">
        <v>1</v>
      </c>
      <c r="GC78" s="2" t="s">
        <v>1</v>
      </c>
      <c r="GD78" s="2">
        <v>53971</v>
      </c>
      <c r="GE78" s="2">
        <v>575</v>
      </c>
      <c r="GF78" s="2">
        <v>40508.1</v>
      </c>
      <c r="GG78" s="2" t="s">
        <v>1</v>
      </c>
      <c r="GH78" s="2" t="s">
        <v>1</v>
      </c>
      <c r="GI78" s="2">
        <v>10155</v>
      </c>
      <c r="GJ78" s="2">
        <v>21885.71</v>
      </c>
      <c r="GK78" s="2">
        <v>68538.8</v>
      </c>
      <c r="GL78" s="2">
        <v>2093</v>
      </c>
      <c r="GM78" s="2" t="s">
        <v>1</v>
      </c>
      <c r="GN78" s="2">
        <v>78435</v>
      </c>
      <c r="GO78" s="2">
        <v>7264</v>
      </c>
      <c r="GP78" s="2" t="s">
        <v>1</v>
      </c>
      <c r="GQ78" s="2">
        <v>776368.9</v>
      </c>
      <c r="GR78" s="2">
        <v>177721.4</v>
      </c>
      <c r="GS78" s="2" t="s">
        <v>1</v>
      </c>
      <c r="GT78" s="2">
        <v>1707</v>
      </c>
      <c r="GU78" s="2">
        <v>11968</v>
      </c>
      <c r="GV78" s="2" t="s">
        <v>1</v>
      </c>
      <c r="GW78" s="2" t="s">
        <v>1</v>
      </c>
      <c r="GX78" s="2" t="s">
        <v>1</v>
      </c>
      <c r="GY78" s="2" t="s">
        <v>1</v>
      </c>
      <c r="GZ78" s="2" t="s">
        <v>1</v>
      </c>
      <c r="HA78" s="2" t="s">
        <v>1</v>
      </c>
      <c r="HB78" s="2" t="s">
        <v>1</v>
      </c>
      <c r="HC78" s="2" t="s">
        <v>1</v>
      </c>
      <c r="HD78" s="2" t="s">
        <v>1</v>
      </c>
      <c r="HE78" s="2" t="s">
        <v>1</v>
      </c>
      <c r="HF78" s="2">
        <v>6920</v>
      </c>
      <c r="HG78" s="2">
        <v>14048</v>
      </c>
      <c r="HH78" s="2" t="s">
        <v>1</v>
      </c>
      <c r="HI78" s="2" t="s">
        <v>1</v>
      </c>
      <c r="HJ78" s="2" t="s">
        <v>1</v>
      </c>
      <c r="HK78" s="2" t="s">
        <v>1</v>
      </c>
      <c r="HL78" s="2" t="s">
        <v>1</v>
      </c>
      <c r="HM78" s="2" t="s">
        <v>1</v>
      </c>
      <c r="HN78" s="2" t="s">
        <v>1</v>
      </c>
      <c r="HO78" s="2" t="s">
        <v>1</v>
      </c>
      <c r="HP78" s="2" t="s">
        <v>1</v>
      </c>
      <c r="HQ78" s="2" t="s">
        <v>1</v>
      </c>
      <c r="HR78" s="2">
        <v>2431</v>
      </c>
      <c r="HS78" s="2" t="s">
        <v>1</v>
      </c>
      <c r="HT78" s="2" t="s">
        <v>1</v>
      </c>
      <c r="HU78" s="2" t="s">
        <v>1</v>
      </c>
      <c r="HV78" s="2" t="s">
        <v>1</v>
      </c>
      <c r="HW78" s="2">
        <v>36954</v>
      </c>
      <c r="HX78" s="2" t="s">
        <v>1</v>
      </c>
      <c r="HY78" s="2" t="s">
        <v>1</v>
      </c>
      <c r="HZ78" s="2" t="s">
        <v>1</v>
      </c>
      <c r="IA78" s="2">
        <v>20000</v>
      </c>
      <c r="IB78" s="2" t="s">
        <v>1</v>
      </c>
      <c r="IC78" s="2" t="s">
        <v>1</v>
      </c>
      <c r="ID78" s="2" t="s">
        <v>1</v>
      </c>
      <c r="IE78" s="2" t="s">
        <v>1</v>
      </c>
      <c r="IF78" s="2" t="s">
        <v>1</v>
      </c>
      <c r="IG78" s="2" t="s">
        <v>1</v>
      </c>
      <c r="IH78" s="2">
        <v>500000</v>
      </c>
      <c r="II78" s="2" t="s">
        <v>1</v>
      </c>
      <c r="IJ78" s="2">
        <v>1000</v>
      </c>
      <c r="IK78" s="2">
        <v>-1028745.34</v>
      </c>
      <c r="IL78" s="2" t="s">
        <v>1</v>
      </c>
      <c r="IM78" s="2" t="s">
        <v>1</v>
      </c>
      <c r="IN78" s="2">
        <v>5000</v>
      </c>
      <c r="IO78" s="2">
        <v>20993</v>
      </c>
      <c r="IP78" s="2" t="s">
        <v>1</v>
      </c>
      <c r="IQ78" s="2" t="s">
        <v>1</v>
      </c>
      <c r="IR78" s="2" t="s">
        <v>1</v>
      </c>
      <c r="IS78" s="2" t="s">
        <v>1</v>
      </c>
      <c r="IT78" s="2" t="s">
        <v>1</v>
      </c>
      <c r="IU78" s="2" t="s">
        <v>1</v>
      </c>
      <c r="IV78" s="2" t="s">
        <v>1</v>
      </c>
      <c r="IW78" s="2" t="s">
        <v>1</v>
      </c>
      <c r="IX78" s="2">
        <v>30000</v>
      </c>
      <c r="IY78" s="2" t="s">
        <v>1</v>
      </c>
      <c r="IZ78" s="2" t="s">
        <v>1</v>
      </c>
      <c r="JA78" s="2">
        <v>15000</v>
      </c>
      <c r="JB78" s="2" t="s">
        <v>1</v>
      </c>
      <c r="JC78" s="2" t="s">
        <v>1</v>
      </c>
      <c r="JD78" s="2" t="s">
        <v>1</v>
      </c>
      <c r="JE78" s="2" t="s">
        <v>1</v>
      </c>
      <c r="JF78" s="2" t="s">
        <v>1</v>
      </c>
      <c r="JG78" s="2" t="s">
        <v>1</v>
      </c>
      <c r="JH78" s="2" t="s">
        <v>1</v>
      </c>
      <c r="JI78" s="2" t="s">
        <v>1</v>
      </c>
      <c r="JJ78" s="2" t="s">
        <v>1</v>
      </c>
      <c r="JK78" s="2" t="s">
        <v>1</v>
      </c>
      <c r="JL78" s="2" t="s">
        <v>1</v>
      </c>
      <c r="JM78" s="2" t="s">
        <v>1</v>
      </c>
      <c r="JN78" s="2" t="s">
        <v>1</v>
      </c>
      <c r="JO78" s="2" t="s">
        <v>1</v>
      </c>
      <c r="JP78" s="2" t="s">
        <v>1</v>
      </c>
      <c r="JQ78" s="2">
        <v>1108</v>
      </c>
      <c r="JR78" s="2" t="s">
        <v>1</v>
      </c>
      <c r="JS78" s="2" t="s">
        <v>1</v>
      </c>
      <c r="JT78" s="2" t="s">
        <v>1</v>
      </c>
      <c r="JU78" s="2" t="s">
        <v>1</v>
      </c>
      <c r="JV78" s="2">
        <v>7381907.8300000001</v>
      </c>
      <c r="JW78" s="2" t="s">
        <v>1</v>
      </c>
      <c r="JX78" s="2" t="s">
        <v>1</v>
      </c>
      <c r="JY78" s="2" t="s">
        <v>1</v>
      </c>
      <c r="JZ78" s="2" t="s">
        <v>1</v>
      </c>
      <c r="KA78" s="2" t="s">
        <v>1</v>
      </c>
      <c r="KB78" s="2" t="s">
        <v>1</v>
      </c>
      <c r="KC78" s="2" t="s">
        <v>1</v>
      </c>
      <c r="KD78" s="2" t="s">
        <v>1</v>
      </c>
      <c r="KE78" s="2" t="s">
        <v>1</v>
      </c>
      <c r="KF78" s="2" t="s">
        <v>1</v>
      </c>
      <c r="KG78" s="2" t="s">
        <v>1</v>
      </c>
      <c r="KH78" s="2" t="s">
        <v>1</v>
      </c>
      <c r="KI78" s="2" t="s">
        <v>1</v>
      </c>
      <c r="KJ78" s="2" t="s">
        <v>1</v>
      </c>
      <c r="KK78" s="2" t="s">
        <v>1</v>
      </c>
      <c r="KL78" s="2" t="s">
        <v>1</v>
      </c>
      <c r="KM78" s="2" t="s">
        <v>1</v>
      </c>
      <c r="KN78" s="2" t="s">
        <v>1</v>
      </c>
      <c r="KO78" s="2" t="s">
        <v>1</v>
      </c>
      <c r="KP78" s="2" t="s">
        <v>1</v>
      </c>
      <c r="KQ78" s="2" t="s">
        <v>1</v>
      </c>
      <c r="KR78" s="2" t="s">
        <v>1</v>
      </c>
      <c r="KS78" s="2" t="s">
        <v>1</v>
      </c>
      <c r="KT78" s="2" t="s">
        <v>1</v>
      </c>
      <c r="KU78" s="2" t="s">
        <v>1</v>
      </c>
      <c r="KV78" s="2" t="s">
        <v>1</v>
      </c>
      <c r="KW78" s="2" t="s">
        <v>1</v>
      </c>
      <c r="KX78" s="2" t="s">
        <v>1</v>
      </c>
      <c r="KY78" s="2" t="s">
        <v>1</v>
      </c>
      <c r="KZ78" s="2" t="s">
        <v>1</v>
      </c>
      <c r="LA78" s="2" t="s">
        <v>1</v>
      </c>
      <c r="LB78" s="2" t="s">
        <v>1</v>
      </c>
      <c r="LC78" s="2" t="s">
        <v>1</v>
      </c>
      <c r="LD78" s="2" t="s">
        <v>1</v>
      </c>
      <c r="LE78" s="2" t="s">
        <v>1</v>
      </c>
      <c r="LF78" s="2" t="s">
        <v>1</v>
      </c>
      <c r="LG78" s="2" t="s">
        <v>1</v>
      </c>
    </row>
    <row r="79" spans="1:319" x14ac:dyDescent="0.3">
      <c r="A79" s="2" t="s">
        <v>73</v>
      </c>
      <c r="B79" s="2">
        <v>725</v>
      </c>
      <c r="C79" s="23">
        <f t="shared" si="101"/>
        <v>1157472.9299999997</v>
      </c>
      <c r="D79" s="23">
        <f t="shared" si="102"/>
        <v>12826146.720000001</v>
      </c>
      <c r="E79" s="23">
        <f t="shared" si="103"/>
        <v>17691.236855172414</v>
      </c>
      <c r="F79" s="23">
        <f t="shared" si="104"/>
        <v>8459150.5899999999</v>
      </c>
      <c r="G79" s="23">
        <f t="shared" si="105"/>
        <v>2660421.66</v>
      </c>
      <c r="H79" s="23">
        <f t="shared" si="106"/>
        <v>5320</v>
      </c>
      <c r="I79" s="23">
        <f t="shared" si="107"/>
        <v>1701254.4700000002</v>
      </c>
      <c r="J79" s="23">
        <f t="shared" si="108"/>
        <v>2346.5578896551729</v>
      </c>
      <c r="K79" s="23">
        <f t="shared" si="109"/>
        <v>1203957.9700000002</v>
      </c>
      <c r="L79" s="23">
        <f t="shared" si="110"/>
        <v>497296.5</v>
      </c>
      <c r="M79" s="23">
        <f t="shared" si="111"/>
        <v>2454411.66</v>
      </c>
      <c r="N79" s="23">
        <f t="shared" si="112"/>
        <v>11667.793917241379</v>
      </c>
      <c r="O79" s="23">
        <f t="shared" si="113"/>
        <v>1822119.77</v>
      </c>
      <c r="P79" s="23">
        <f t="shared" si="114"/>
        <v>1513820.99</v>
      </c>
      <c r="Q79" s="23">
        <f t="shared" si="115"/>
        <v>3884821.59</v>
      </c>
      <c r="R79" s="23">
        <f t="shared" si="116"/>
        <v>8394871.9000000004</v>
      </c>
      <c r="S79" s="23">
        <f t="shared" si="117"/>
        <v>11579.133655172414</v>
      </c>
      <c r="T79" s="23">
        <f t="shared" si="118"/>
        <v>64278.689999999478</v>
      </c>
      <c r="U79" s="7">
        <f t="shared" si="119"/>
        <v>7.5987168352324459E-3</v>
      </c>
      <c r="V79" s="23">
        <f t="shared" si="120"/>
        <v>2500</v>
      </c>
      <c r="W79" s="23">
        <f t="shared" si="121"/>
        <v>17300</v>
      </c>
      <c r="X79" s="23">
        <f t="shared" si="122"/>
        <v>33138.69</v>
      </c>
      <c r="Y79" s="23">
        <f t="shared" si="123"/>
        <v>11340</v>
      </c>
      <c r="Z79" s="23">
        <f t="shared" si="124"/>
        <v>0</v>
      </c>
      <c r="AA79" s="23">
        <f t="shared" si="125"/>
        <v>1174109.55</v>
      </c>
      <c r="AB79" s="23">
        <f t="shared" si="126"/>
        <v>11668673.790000001</v>
      </c>
      <c r="AC79" s="23">
        <f t="shared" si="127"/>
        <v>16094.722468965518</v>
      </c>
      <c r="AD79" s="23">
        <f t="shared" si="128"/>
        <v>11378351.790000001</v>
      </c>
      <c r="AE79" s="23">
        <f t="shared" si="129"/>
        <v>15694.278331034484</v>
      </c>
      <c r="AF79" s="23">
        <f t="shared" si="130"/>
        <v>1727857</v>
      </c>
      <c r="AG79" s="23">
        <f t="shared" si="131"/>
        <v>2383.2510344827588</v>
      </c>
      <c r="AH79" s="23">
        <f t="shared" si="132"/>
        <v>8643300.4800000004</v>
      </c>
      <c r="AI79" s="23">
        <f t="shared" si="133"/>
        <v>210552</v>
      </c>
      <c r="AJ79" s="23">
        <f t="shared" si="134"/>
        <v>1065667.9000000001</v>
      </c>
      <c r="AK79" s="23">
        <f t="shared" si="135"/>
        <v>290322</v>
      </c>
      <c r="AL79" s="23">
        <f t="shared" si="136"/>
        <v>400.4441379310345</v>
      </c>
      <c r="AM79" s="23">
        <f t="shared" si="137"/>
        <v>290322</v>
      </c>
      <c r="AN79" s="23">
        <f t="shared" si="138"/>
        <v>0</v>
      </c>
      <c r="AO79" s="2">
        <v>1594742.97</v>
      </c>
      <c r="AP79" s="2">
        <v>65521.08</v>
      </c>
      <c r="AQ79" s="2">
        <v>161855.72</v>
      </c>
      <c r="AR79" s="2" t="s">
        <v>1</v>
      </c>
      <c r="AS79" s="2">
        <v>944390.99</v>
      </c>
      <c r="AT79" s="2">
        <v>569430</v>
      </c>
      <c r="AU79" s="2" t="s">
        <v>1</v>
      </c>
      <c r="AV79" s="2">
        <v>3884821.59</v>
      </c>
      <c r="AX79" s="2" t="s">
        <v>1</v>
      </c>
      <c r="AY79" s="2">
        <v>2500</v>
      </c>
      <c r="AZ79" s="2" t="s">
        <v>1</v>
      </c>
      <c r="BA79" s="2">
        <v>0</v>
      </c>
      <c r="BB79" s="2" t="s">
        <v>1</v>
      </c>
      <c r="BC79" s="2" t="s">
        <v>1</v>
      </c>
      <c r="BD79" s="2" t="s">
        <v>1</v>
      </c>
      <c r="BE79" s="2" t="s">
        <v>1</v>
      </c>
      <c r="BF79" s="2" t="s">
        <v>1</v>
      </c>
      <c r="BG79" s="2">
        <v>17300</v>
      </c>
      <c r="BH79" s="2" t="s">
        <v>1</v>
      </c>
      <c r="BI79" s="2" t="s">
        <v>1</v>
      </c>
      <c r="BJ79" s="2" t="s">
        <v>1</v>
      </c>
      <c r="BK79" s="2" t="s">
        <v>1</v>
      </c>
      <c r="BL79" s="2" t="s">
        <v>1</v>
      </c>
      <c r="BM79" s="2" t="s">
        <v>1</v>
      </c>
      <c r="BN79" s="2" t="s">
        <v>1</v>
      </c>
      <c r="BO79" s="2" t="s">
        <v>1</v>
      </c>
      <c r="BP79" s="2">
        <v>33138.69</v>
      </c>
      <c r="BQ79" s="2" t="s">
        <v>1</v>
      </c>
      <c r="BR79" s="2" t="s">
        <v>1</v>
      </c>
      <c r="BS79" s="2" t="s">
        <v>1</v>
      </c>
      <c r="BT79" s="2">
        <v>11340</v>
      </c>
      <c r="BX79" s="2" t="s">
        <v>1</v>
      </c>
      <c r="BY79" s="2">
        <v>1174109.55</v>
      </c>
      <c r="BZ79" s="2" t="s">
        <v>1</v>
      </c>
      <c r="CA79" s="2">
        <v>2096640.02</v>
      </c>
      <c r="CB79" s="2">
        <v>85470</v>
      </c>
      <c r="CC79" s="2">
        <v>6299</v>
      </c>
      <c r="CD79" s="2" t="s">
        <v>1</v>
      </c>
      <c r="CE79" s="2" t="s">
        <v>1</v>
      </c>
      <c r="CF79" s="2" t="s">
        <v>1</v>
      </c>
      <c r="CG79" s="2">
        <v>68906</v>
      </c>
      <c r="CH79" s="2">
        <v>154424</v>
      </c>
      <c r="CI79" s="2" t="s">
        <v>1</v>
      </c>
      <c r="CJ79" s="2" t="s">
        <v>1</v>
      </c>
      <c r="CK79" s="2">
        <v>42672.639999999999</v>
      </c>
      <c r="CL79" s="2" t="s">
        <v>1</v>
      </c>
      <c r="CM79" s="2" t="s">
        <v>1</v>
      </c>
      <c r="CN79" s="2" t="s">
        <v>1</v>
      </c>
      <c r="CO79" s="2" t="s">
        <v>1</v>
      </c>
      <c r="CP79" s="2" t="s">
        <v>1</v>
      </c>
      <c r="CQ79" s="2">
        <v>5000</v>
      </c>
      <c r="CR79" s="2" t="s">
        <v>1</v>
      </c>
      <c r="CS79" s="2" t="s">
        <v>1</v>
      </c>
      <c r="CT79" s="2" t="s">
        <v>1</v>
      </c>
      <c r="CU79" s="2" t="s">
        <v>1</v>
      </c>
      <c r="CV79" s="2" t="s">
        <v>1</v>
      </c>
      <c r="CW79" s="2" t="s">
        <v>1</v>
      </c>
      <c r="CX79" s="2" t="s">
        <v>1</v>
      </c>
      <c r="CY79" s="2">
        <v>100000</v>
      </c>
      <c r="CZ79" s="2">
        <v>37213</v>
      </c>
      <c r="DA79" s="2">
        <v>63797</v>
      </c>
      <c r="DB79" s="2" t="s">
        <v>1</v>
      </c>
      <c r="DC79" s="2" t="s">
        <v>1</v>
      </c>
      <c r="DD79" s="2" t="s">
        <v>1</v>
      </c>
      <c r="DE79" s="2" t="s">
        <v>1</v>
      </c>
      <c r="DF79" s="2" t="s">
        <v>1</v>
      </c>
      <c r="DG79" s="2" t="s">
        <v>1</v>
      </c>
      <c r="DH79" s="2" t="s">
        <v>1</v>
      </c>
      <c r="DI79" s="2" t="s">
        <v>1</v>
      </c>
      <c r="DJ79" s="2" t="s">
        <v>1</v>
      </c>
      <c r="DK79" s="2" t="s">
        <v>1</v>
      </c>
      <c r="DL79" s="2" t="s">
        <v>1</v>
      </c>
      <c r="DM79" s="2" t="s">
        <v>1</v>
      </c>
      <c r="DN79" s="2">
        <v>5320</v>
      </c>
      <c r="DO79" s="2" t="s">
        <v>1</v>
      </c>
      <c r="DP79" s="2" t="s">
        <v>1</v>
      </c>
      <c r="DQ79" s="2" t="s">
        <v>1</v>
      </c>
      <c r="DR79" s="2" t="s">
        <v>1</v>
      </c>
      <c r="DS79" s="2" t="s">
        <v>1</v>
      </c>
      <c r="DT79" s="2" t="s">
        <v>1</v>
      </c>
      <c r="DU79" s="2" t="s">
        <v>1</v>
      </c>
      <c r="DV79" s="2" t="s">
        <v>1</v>
      </c>
      <c r="DW79" s="2" t="s">
        <v>1</v>
      </c>
      <c r="DX79" s="2" t="s">
        <v>1</v>
      </c>
      <c r="DY79" s="2">
        <v>151007</v>
      </c>
      <c r="DZ79" s="2">
        <v>130700</v>
      </c>
      <c r="EA79" s="2">
        <v>24700.95</v>
      </c>
      <c r="EB79" s="2">
        <v>665290.9</v>
      </c>
      <c r="EC79" s="2" t="s">
        <v>1</v>
      </c>
      <c r="ED79" s="2" t="s">
        <v>1</v>
      </c>
      <c r="EE79" s="2">
        <v>11683.12</v>
      </c>
      <c r="EF79" s="2">
        <v>220576</v>
      </c>
      <c r="EG79" s="2" t="s">
        <v>1</v>
      </c>
      <c r="EH79" s="2" t="s">
        <v>1</v>
      </c>
      <c r="EI79" s="2" t="s">
        <v>1</v>
      </c>
      <c r="EJ79" s="2" t="s">
        <v>1</v>
      </c>
      <c r="EK79" s="2" t="s">
        <v>1</v>
      </c>
      <c r="EL79" s="2" t="s">
        <v>1</v>
      </c>
      <c r="EM79" s="2" t="s">
        <v>1</v>
      </c>
      <c r="EN79" s="2" t="s">
        <v>1</v>
      </c>
      <c r="EO79" s="2" t="s">
        <v>1</v>
      </c>
      <c r="EP79" s="2" t="s">
        <v>1</v>
      </c>
      <c r="EQ79" s="2">
        <v>405000</v>
      </c>
      <c r="ER79" s="2" t="s">
        <v>1</v>
      </c>
      <c r="ES79" s="2" t="s">
        <v>1</v>
      </c>
      <c r="ET79" s="2" t="s">
        <v>1</v>
      </c>
      <c r="EU79" s="2" t="s">
        <v>1</v>
      </c>
      <c r="EV79" s="2" t="s">
        <v>1</v>
      </c>
      <c r="EW79" s="2" t="s">
        <v>1</v>
      </c>
      <c r="EX79" s="2">
        <v>92296.5</v>
      </c>
      <c r="EY79" s="2" t="s">
        <v>1</v>
      </c>
      <c r="EZ79" s="2" t="s">
        <v>1</v>
      </c>
      <c r="FA79" s="2" t="s">
        <v>1</v>
      </c>
      <c r="FB79" s="2" t="s">
        <v>1</v>
      </c>
      <c r="FC79" s="2">
        <v>683718</v>
      </c>
      <c r="FD79" s="2">
        <v>860</v>
      </c>
      <c r="FE79" s="2">
        <v>142241</v>
      </c>
      <c r="FF79" s="2">
        <v>514392</v>
      </c>
      <c r="FG79" s="2" t="s">
        <v>1</v>
      </c>
      <c r="FH79" s="2" t="s">
        <v>1</v>
      </c>
      <c r="FI79" s="2">
        <v>278247.55</v>
      </c>
      <c r="FJ79" s="2">
        <v>105678.45</v>
      </c>
      <c r="FK79" s="2">
        <v>2720</v>
      </c>
      <c r="FL79" s="2" t="s">
        <v>1</v>
      </c>
      <c r="FM79" s="2" t="s">
        <v>1</v>
      </c>
      <c r="FN79" s="2" t="s">
        <v>1</v>
      </c>
      <c r="FO79" s="2" t="s">
        <v>1</v>
      </c>
      <c r="FP79" s="2" t="s">
        <v>1</v>
      </c>
      <c r="FQ79" s="2" t="s">
        <v>1</v>
      </c>
      <c r="FR79" s="2" t="s">
        <v>1</v>
      </c>
      <c r="FS79" s="2">
        <v>12425</v>
      </c>
      <c r="FT79" s="2">
        <v>206573.6</v>
      </c>
      <c r="FU79" s="2">
        <v>84234</v>
      </c>
      <c r="FV79" s="2">
        <v>199019.31</v>
      </c>
      <c r="FW79" s="2" t="s">
        <v>1</v>
      </c>
      <c r="FX79" s="2" t="s">
        <v>1</v>
      </c>
      <c r="FY79" s="2" t="s">
        <v>1</v>
      </c>
      <c r="FZ79" s="2" t="s">
        <v>1</v>
      </c>
      <c r="GA79" s="2">
        <v>319</v>
      </c>
      <c r="GB79" s="2" t="s">
        <v>1</v>
      </c>
      <c r="GC79" s="2">
        <v>10858.96</v>
      </c>
      <c r="GD79" s="2">
        <v>665698</v>
      </c>
      <c r="GE79" s="2">
        <v>3600</v>
      </c>
      <c r="GF79" s="2">
        <v>20333</v>
      </c>
      <c r="GG79" s="2" t="s">
        <v>1</v>
      </c>
      <c r="GH79" s="2" t="s">
        <v>1</v>
      </c>
      <c r="GI79" s="2">
        <v>8151</v>
      </c>
      <c r="GJ79" s="2">
        <v>55345.15</v>
      </c>
      <c r="GK79" s="2">
        <v>37925.800000000003</v>
      </c>
      <c r="GL79" s="2">
        <v>39935</v>
      </c>
      <c r="GM79" s="2" t="s">
        <v>1</v>
      </c>
      <c r="GN79" s="2">
        <v>10841.6</v>
      </c>
      <c r="GO79" s="2">
        <v>12723</v>
      </c>
      <c r="GP79" s="2" t="s">
        <v>1</v>
      </c>
      <c r="GQ79" s="2">
        <v>2369398.98</v>
      </c>
      <c r="GR79" s="2">
        <v>3129193.08</v>
      </c>
      <c r="GS79" s="2">
        <v>0</v>
      </c>
      <c r="GT79" s="2">
        <v>39193</v>
      </c>
      <c r="GU79" s="2">
        <v>9676</v>
      </c>
      <c r="GV79" s="2" t="s">
        <v>1</v>
      </c>
      <c r="GW79" s="2" t="s">
        <v>1</v>
      </c>
      <c r="GX79" s="2" t="s">
        <v>1</v>
      </c>
      <c r="GY79" s="2" t="s">
        <v>1</v>
      </c>
      <c r="GZ79" s="2" t="s">
        <v>1</v>
      </c>
      <c r="HA79" s="2" t="s">
        <v>1</v>
      </c>
      <c r="HB79" s="2" t="s">
        <v>1</v>
      </c>
      <c r="HC79" s="2" t="s">
        <v>1</v>
      </c>
      <c r="HD79" s="2" t="s">
        <v>1</v>
      </c>
      <c r="HE79" s="2">
        <v>157300</v>
      </c>
      <c r="HF79" s="2">
        <v>43560</v>
      </c>
      <c r="HG79" s="2">
        <v>9692</v>
      </c>
      <c r="HH79" s="2" t="s">
        <v>1</v>
      </c>
      <c r="HI79" s="2" t="s">
        <v>1</v>
      </c>
      <c r="HJ79" s="2" t="s">
        <v>1</v>
      </c>
      <c r="HK79" s="2" t="s">
        <v>1</v>
      </c>
      <c r="HL79" s="2" t="s">
        <v>1</v>
      </c>
      <c r="HM79" s="2" t="s">
        <v>1</v>
      </c>
      <c r="HN79" s="2">
        <v>70000</v>
      </c>
      <c r="HO79" s="2" t="s">
        <v>1</v>
      </c>
      <c r="HP79" s="2" t="s">
        <v>1</v>
      </c>
      <c r="HQ79" s="2" t="s">
        <v>1</v>
      </c>
      <c r="HR79" s="2">
        <v>206900</v>
      </c>
      <c r="HS79" s="2" t="s">
        <v>1</v>
      </c>
      <c r="HT79" s="2" t="s">
        <v>1</v>
      </c>
      <c r="HU79" s="2" t="s">
        <v>1</v>
      </c>
      <c r="HV79" s="2" t="s">
        <v>1</v>
      </c>
      <c r="HW79" s="2">
        <v>147818.29999999999</v>
      </c>
      <c r="HX79" s="2" t="s">
        <v>1</v>
      </c>
      <c r="HY79" s="2" t="s">
        <v>1</v>
      </c>
      <c r="HZ79" s="2" t="s">
        <v>1</v>
      </c>
      <c r="IA79" s="2">
        <v>14500</v>
      </c>
      <c r="IB79" s="2">
        <v>450000</v>
      </c>
      <c r="IC79" s="2" t="s">
        <v>1</v>
      </c>
      <c r="ID79" s="2" t="s">
        <v>1</v>
      </c>
      <c r="IE79" s="2" t="s">
        <v>1</v>
      </c>
      <c r="IF79" s="2">
        <v>176449.6</v>
      </c>
      <c r="IG79" s="2" t="s">
        <v>1</v>
      </c>
      <c r="IH79" s="2" t="s">
        <v>1</v>
      </c>
      <c r="II79" s="2" t="s">
        <v>1</v>
      </c>
      <c r="IJ79" s="2" t="s">
        <v>1</v>
      </c>
      <c r="IK79" s="2">
        <v>853520.91</v>
      </c>
      <c r="IL79" s="2" t="s">
        <v>1</v>
      </c>
      <c r="IM79" s="2" t="s">
        <v>1</v>
      </c>
      <c r="IN79" s="2" t="s">
        <v>1</v>
      </c>
      <c r="IO79" s="2">
        <v>91523</v>
      </c>
      <c r="IP79" s="2" t="s">
        <v>1</v>
      </c>
      <c r="IQ79" s="2" t="s">
        <v>1</v>
      </c>
      <c r="IR79" s="2" t="s">
        <v>1</v>
      </c>
      <c r="IS79" s="2" t="s">
        <v>1</v>
      </c>
      <c r="IT79" s="2" t="s">
        <v>1</v>
      </c>
      <c r="IU79" s="2" t="s">
        <v>1</v>
      </c>
      <c r="IV79" s="2" t="s">
        <v>1</v>
      </c>
      <c r="IW79" s="2" t="s">
        <v>1</v>
      </c>
      <c r="IX79" s="2" t="s">
        <v>1</v>
      </c>
      <c r="IY79" s="2" t="s">
        <v>1</v>
      </c>
      <c r="IZ79" s="2" t="s">
        <v>1</v>
      </c>
      <c r="JA79" s="2">
        <v>16491</v>
      </c>
      <c r="JB79" s="2" t="s">
        <v>1</v>
      </c>
      <c r="JC79" s="2" t="s">
        <v>1</v>
      </c>
      <c r="JD79" s="2" t="s">
        <v>1</v>
      </c>
      <c r="JE79" s="2" t="s">
        <v>1</v>
      </c>
      <c r="JF79" s="2" t="s">
        <v>1</v>
      </c>
      <c r="JG79" s="2" t="s">
        <v>1</v>
      </c>
      <c r="JH79" s="2" t="s">
        <v>1</v>
      </c>
      <c r="JI79" s="2" t="s">
        <v>1</v>
      </c>
      <c r="JJ79" s="2" t="s">
        <v>1</v>
      </c>
      <c r="JK79" s="2" t="s">
        <v>1</v>
      </c>
      <c r="JL79" s="2" t="s">
        <v>1</v>
      </c>
      <c r="JM79" s="2" t="s">
        <v>1</v>
      </c>
      <c r="JN79" s="2" t="s">
        <v>1</v>
      </c>
      <c r="JO79" s="2" t="s">
        <v>1</v>
      </c>
      <c r="JP79" s="2" t="s">
        <v>1</v>
      </c>
      <c r="JQ79" s="2" t="s">
        <v>1</v>
      </c>
      <c r="JR79" s="2" t="s">
        <v>1</v>
      </c>
      <c r="JS79" s="2" t="s">
        <v>1</v>
      </c>
      <c r="JT79" s="2" t="s">
        <v>1</v>
      </c>
      <c r="JU79" s="2" t="s">
        <v>1</v>
      </c>
      <c r="JV79" s="2">
        <v>95220</v>
      </c>
      <c r="JW79" s="2">
        <v>44262</v>
      </c>
      <c r="JX79" s="2" t="s">
        <v>1</v>
      </c>
      <c r="JY79" s="2" t="s">
        <v>1</v>
      </c>
      <c r="JZ79" s="2" t="s">
        <v>1</v>
      </c>
      <c r="KA79" s="2" t="s">
        <v>1</v>
      </c>
      <c r="KB79" s="2" t="s">
        <v>1</v>
      </c>
      <c r="KC79" s="2">
        <v>150840</v>
      </c>
      <c r="KD79" s="2" t="s">
        <v>1</v>
      </c>
      <c r="KE79" s="2" t="s">
        <v>1</v>
      </c>
      <c r="KF79" s="2" t="s">
        <v>1</v>
      </c>
      <c r="KG79" s="2" t="s">
        <v>1</v>
      </c>
      <c r="KH79" s="2" t="s">
        <v>1</v>
      </c>
      <c r="KI79" s="2" t="s">
        <v>1</v>
      </c>
      <c r="KJ79" s="2" t="s">
        <v>1</v>
      </c>
      <c r="KK79" s="2" t="s">
        <v>1</v>
      </c>
      <c r="KL79" s="2" t="s">
        <v>1</v>
      </c>
      <c r="KM79" s="2" t="s">
        <v>1</v>
      </c>
      <c r="KN79" s="2" t="s">
        <v>1</v>
      </c>
      <c r="KO79" s="2" t="s">
        <v>1</v>
      </c>
      <c r="KP79" s="2" t="s">
        <v>1</v>
      </c>
      <c r="KQ79" s="2" t="s">
        <v>1</v>
      </c>
      <c r="KR79" s="2" t="s">
        <v>1</v>
      </c>
      <c r="KS79" s="2" t="s">
        <v>1</v>
      </c>
      <c r="KT79" s="2" t="s">
        <v>1</v>
      </c>
      <c r="KU79" s="2" t="s">
        <v>1</v>
      </c>
      <c r="KV79" s="2" t="s">
        <v>1</v>
      </c>
      <c r="KW79" s="2" t="s">
        <v>1</v>
      </c>
      <c r="KX79" s="2" t="s">
        <v>1</v>
      </c>
      <c r="KY79" s="2" t="s">
        <v>1</v>
      </c>
      <c r="KZ79" s="2" t="s">
        <v>1</v>
      </c>
      <c r="LA79" s="2" t="s">
        <v>1</v>
      </c>
      <c r="LB79" s="2" t="s">
        <v>1</v>
      </c>
      <c r="LC79" s="2" t="s">
        <v>1</v>
      </c>
      <c r="LD79" s="2" t="s">
        <v>1</v>
      </c>
      <c r="LE79" s="2" t="s">
        <v>1</v>
      </c>
      <c r="LF79" s="2" t="s">
        <v>1</v>
      </c>
      <c r="LG79" s="2" t="s">
        <v>1</v>
      </c>
    </row>
    <row r="80" spans="1:319" x14ac:dyDescent="0.3">
      <c r="A80" s="2" t="s">
        <v>74</v>
      </c>
      <c r="B80" s="2">
        <v>488</v>
      </c>
      <c r="C80" s="23">
        <f t="shared" si="101"/>
        <v>-1192951.8399999999</v>
      </c>
      <c r="D80" s="23">
        <f t="shared" si="102"/>
        <v>8967646.75</v>
      </c>
      <c r="E80" s="23">
        <f t="shared" si="103"/>
        <v>18376.32530737705</v>
      </c>
      <c r="F80" s="23">
        <f t="shared" si="104"/>
        <v>5559715.4500000002</v>
      </c>
      <c r="G80" s="23">
        <f t="shared" si="105"/>
        <v>2233286.6</v>
      </c>
      <c r="H80" s="23">
        <f t="shared" si="106"/>
        <v>150317</v>
      </c>
      <c r="I80" s="23">
        <f t="shared" si="107"/>
        <v>1024327.7</v>
      </c>
      <c r="J80" s="23">
        <f t="shared" si="108"/>
        <v>2099.0321721311475</v>
      </c>
      <c r="K80" s="23">
        <f t="shared" si="109"/>
        <v>317965</v>
      </c>
      <c r="L80" s="23">
        <f t="shared" si="110"/>
        <v>706362.7</v>
      </c>
      <c r="M80" s="23">
        <f t="shared" si="111"/>
        <v>2031548.42</v>
      </c>
      <c r="N80" s="23">
        <f t="shared" si="112"/>
        <v>11392.859528688525</v>
      </c>
      <c r="O80" s="23">
        <f t="shared" si="113"/>
        <v>1220311.81</v>
      </c>
      <c r="P80" s="23">
        <f t="shared" si="114"/>
        <v>1291069.8399999999</v>
      </c>
      <c r="Q80" s="23">
        <f t="shared" si="115"/>
        <v>2178791.42</v>
      </c>
      <c r="R80" s="23">
        <f t="shared" si="116"/>
        <v>5134565.8900000006</v>
      </c>
      <c r="S80" s="23">
        <f t="shared" si="117"/>
        <v>10521.651413934427</v>
      </c>
      <c r="T80" s="23">
        <f t="shared" si="118"/>
        <v>425149.55999999959</v>
      </c>
      <c r="U80" s="7">
        <f t="shared" si="119"/>
        <v>7.6469661770189976E-2</v>
      </c>
      <c r="V80" s="23">
        <f t="shared" si="120"/>
        <v>370</v>
      </c>
      <c r="W80" s="23">
        <f t="shared" si="121"/>
        <v>332362</v>
      </c>
      <c r="X80" s="23">
        <f t="shared" si="122"/>
        <v>54657.56</v>
      </c>
      <c r="Y80" s="23">
        <f t="shared" si="123"/>
        <v>37760</v>
      </c>
      <c r="Z80" s="23">
        <f t="shared" si="124"/>
        <v>0</v>
      </c>
      <c r="AA80" s="23">
        <f t="shared" si="125"/>
        <v>444392.82</v>
      </c>
      <c r="AB80" s="23">
        <f t="shared" si="126"/>
        <v>10160598.59</v>
      </c>
      <c r="AC80" s="23">
        <f t="shared" si="127"/>
        <v>20820.89875</v>
      </c>
      <c r="AD80" s="23">
        <f t="shared" si="128"/>
        <v>6212606.8100000005</v>
      </c>
      <c r="AE80" s="23">
        <f t="shared" si="129"/>
        <v>12730.751659836067</v>
      </c>
      <c r="AF80" s="23">
        <f t="shared" si="130"/>
        <v>1744529</v>
      </c>
      <c r="AG80" s="23">
        <f t="shared" si="131"/>
        <v>3574.8545081967213</v>
      </c>
      <c r="AH80" s="23">
        <f t="shared" si="132"/>
        <v>4458557.1099999994</v>
      </c>
      <c r="AI80" s="23">
        <f t="shared" si="133"/>
        <v>44720</v>
      </c>
      <c r="AJ80" s="23">
        <f t="shared" si="134"/>
        <v>393681</v>
      </c>
      <c r="AK80" s="23">
        <f t="shared" si="135"/>
        <v>3947991.78</v>
      </c>
      <c r="AL80" s="23">
        <f t="shared" si="136"/>
        <v>8090.1470901639341</v>
      </c>
      <c r="AM80" s="23">
        <f t="shared" si="137"/>
        <v>3933582.78</v>
      </c>
      <c r="AN80" s="23">
        <f t="shared" si="138"/>
        <v>0</v>
      </c>
      <c r="AO80" s="2">
        <v>1069053.31</v>
      </c>
      <c r="AP80" s="2">
        <v>44529.279999999999</v>
      </c>
      <c r="AQ80" s="2">
        <v>106729.22</v>
      </c>
      <c r="AR80" s="2" t="s">
        <v>1</v>
      </c>
      <c r="AS80" s="2">
        <v>915629.84</v>
      </c>
      <c r="AT80" s="2">
        <v>375440</v>
      </c>
      <c r="AU80" s="2" t="s">
        <v>1</v>
      </c>
      <c r="AV80" s="2">
        <v>2178791.42</v>
      </c>
      <c r="AX80" s="2" t="s">
        <v>1</v>
      </c>
      <c r="AY80" s="2">
        <v>0</v>
      </c>
      <c r="AZ80" s="2" t="s">
        <v>1</v>
      </c>
      <c r="BA80" s="2">
        <v>370</v>
      </c>
      <c r="BB80" s="2" t="s">
        <v>1</v>
      </c>
      <c r="BC80" s="2" t="s">
        <v>1</v>
      </c>
      <c r="BD80" s="2" t="s">
        <v>1</v>
      </c>
      <c r="BE80" s="2" t="s">
        <v>1</v>
      </c>
      <c r="BF80" s="2">
        <v>276940</v>
      </c>
      <c r="BG80" s="2">
        <v>6551</v>
      </c>
      <c r="BH80" s="2">
        <v>4550</v>
      </c>
      <c r="BI80" s="2">
        <v>38169</v>
      </c>
      <c r="BJ80" s="2">
        <v>1000</v>
      </c>
      <c r="BK80" s="2">
        <v>5152</v>
      </c>
      <c r="BL80" s="2" t="s">
        <v>1</v>
      </c>
      <c r="BM80" s="2" t="s">
        <v>1</v>
      </c>
      <c r="BN80" s="2" t="s">
        <v>1</v>
      </c>
      <c r="BO80" s="2" t="s">
        <v>1</v>
      </c>
      <c r="BP80" s="2" t="s">
        <v>1</v>
      </c>
      <c r="BQ80" s="2" t="s">
        <v>1</v>
      </c>
      <c r="BR80" s="2">
        <v>54657.56</v>
      </c>
      <c r="BS80" s="2" t="s">
        <v>1</v>
      </c>
      <c r="BT80" s="2">
        <v>37760</v>
      </c>
      <c r="BX80" s="2" t="s">
        <v>1</v>
      </c>
      <c r="BY80" s="2">
        <v>444392.82</v>
      </c>
      <c r="BZ80" s="2" t="s">
        <v>1</v>
      </c>
      <c r="CA80" s="2">
        <v>1305541.5</v>
      </c>
      <c r="CB80" s="2" t="s">
        <v>1</v>
      </c>
      <c r="CC80" s="2" t="s">
        <v>1</v>
      </c>
      <c r="CD80" s="2" t="s">
        <v>1</v>
      </c>
      <c r="CE80" s="2" t="s">
        <v>1</v>
      </c>
      <c r="CF80" s="2" t="s">
        <v>1</v>
      </c>
      <c r="CG80" s="2">
        <v>72554</v>
      </c>
      <c r="CH80" s="2">
        <v>606400</v>
      </c>
      <c r="CI80" s="2">
        <v>8000</v>
      </c>
      <c r="CJ80" s="2" t="s">
        <v>1</v>
      </c>
      <c r="CK80" s="2">
        <v>39052.92</v>
      </c>
      <c r="CL80" s="2" t="s">
        <v>1</v>
      </c>
      <c r="CM80" s="2" t="s">
        <v>1</v>
      </c>
      <c r="CN80" s="2" t="s">
        <v>1</v>
      </c>
      <c r="CO80" s="2" t="s">
        <v>1</v>
      </c>
      <c r="CP80" s="2">
        <v>39810</v>
      </c>
      <c r="CQ80" s="2">
        <v>24640</v>
      </c>
      <c r="CR80" s="2" t="s">
        <v>1</v>
      </c>
      <c r="CS80" s="2" t="s">
        <v>1</v>
      </c>
      <c r="CT80" s="2" t="s">
        <v>1</v>
      </c>
      <c r="CU80" s="2" t="s">
        <v>1</v>
      </c>
      <c r="CV80" s="2" t="s">
        <v>1</v>
      </c>
      <c r="CW80" s="2" t="s">
        <v>1</v>
      </c>
      <c r="CX80" s="2">
        <v>250</v>
      </c>
      <c r="CY80" s="2">
        <v>20000</v>
      </c>
      <c r="CZ80" s="2" t="s">
        <v>1</v>
      </c>
      <c r="DA80" s="2">
        <v>114272.18</v>
      </c>
      <c r="DB80" s="2" t="s">
        <v>1</v>
      </c>
      <c r="DC80" s="2">
        <v>766</v>
      </c>
      <c r="DD80" s="2" t="s">
        <v>1</v>
      </c>
      <c r="DE80" s="2" t="s">
        <v>1</v>
      </c>
      <c r="DF80" s="2">
        <v>2000</v>
      </c>
      <c r="DG80" s="2" t="s">
        <v>1</v>
      </c>
      <c r="DH80" s="2" t="s">
        <v>1</v>
      </c>
      <c r="DI80" s="2" t="s">
        <v>1</v>
      </c>
      <c r="DJ80" s="2" t="s">
        <v>1</v>
      </c>
      <c r="DK80" s="2" t="s">
        <v>1</v>
      </c>
      <c r="DL80" s="2" t="s">
        <v>1</v>
      </c>
      <c r="DM80" s="2" t="s">
        <v>1</v>
      </c>
      <c r="DN80" s="2">
        <v>134193</v>
      </c>
      <c r="DO80" s="2">
        <v>16124</v>
      </c>
      <c r="DP80" s="2" t="s">
        <v>1</v>
      </c>
      <c r="DQ80" s="2" t="s">
        <v>1</v>
      </c>
      <c r="DR80" s="2" t="s">
        <v>1</v>
      </c>
      <c r="DS80" s="2" t="s">
        <v>1</v>
      </c>
      <c r="DT80" s="2" t="s">
        <v>1</v>
      </c>
      <c r="DU80" s="2" t="s">
        <v>1</v>
      </c>
      <c r="DV80" s="2" t="s">
        <v>1</v>
      </c>
      <c r="DW80" s="2" t="s">
        <v>1</v>
      </c>
      <c r="DX80" s="2" t="s">
        <v>1</v>
      </c>
      <c r="DY80" s="2">
        <v>91665</v>
      </c>
      <c r="DZ80" s="2">
        <v>137200</v>
      </c>
      <c r="EA80" s="2" t="s">
        <v>1</v>
      </c>
      <c r="EB80" s="2" t="s">
        <v>1</v>
      </c>
      <c r="EC80" s="2" t="s">
        <v>1</v>
      </c>
      <c r="ED80" s="2" t="s">
        <v>1</v>
      </c>
      <c r="EE80" s="2">
        <v>23100</v>
      </c>
      <c r="EF80" s="2">
        <v>66000</v>
      </c>
      <c r="EG80" s="2" t="s">
        <v>1</v>
      </c>
      <c r="EH80" s="2" t="s">
        <v>1</v>
      </c>
      <c r="EI80" s="2" t="s">
        <v>1</v>
      </c>
      <c r="EJ80" s="2" t="s">
        <v>1</v>
      </c>
      <c r="EK80" s="2" t="s">
        <v>1</v>
      </c>
      <c r="EL80" s="2" t="s">
        <v>1</v>
      </c>
      <c r="EM80" s="2" t="s">
        <v>1</v>
      </c>
      <c r="EN80" s="2" t="s">
        <v>1</v>
      </c>
      <c r="EO80" s="2" t="s">
        <v>1</v>
      </c>
      <c r="EP80" s="2" t="s">
        <v>1</v>
      </c>
      <c r="EQ80" s="2">
        <v>527418.15</v>
      </c>
      <c r="ER80" s="2">
        <v>178944.55</v>
      </c>
      <c r="ES80" s="2" t="s">
        <v>1</v>
      </c>
      <c r="ET80" s="2" t="s">
        <v>1</v>
      </c>
      <c r="EU80" s="2" t="s">
        <v>1</v>
      </c>
      <c r="EV80" s="2" t="s">
        <v>1</v>
      </c>
      <c r="EW80" s="2" t="s">
        <v>1</v>
      </c>
      <c r="EX80" s="2" t="s">
        <v>1</v>
      </c>
      <c r="EY80" s="2" t="s">
        <v>1</v>
      </c>
      <c r="EZ80" s="2" t="s">
        <v>1</v>
      </c>
      <c r="FA80" s="2" t="s">
        <v>1</v>
      </c>
      <c r="FB80" s="2" t="s">
        <v>1</v>
      </c>
      <c r="FC80" s="2">
        <v>708327</v>
      </c>
      <c r="FD80" s="2">
        <v>4439</v>
      </c>
      <c r="FE80" s="2">
        <v>138393</v>
      </c>
      <c r="FF80" s="2">
        <v>500344</v>
      </c>
      <c r="FG80" s="2" t="s">
        <v>1</v>
      </c>
      <c r="FH80" s="2" t="s">
        <v>1</v>
      </c>
      <c r="FI80" s="2">
        <v>281192</v>
      </c>
      <c r="FJ80" s="2">
        <v>108389</v>
      </c>
      <c r="FK80" s="2">
        <v>3445</v>
      </c>
      <c r="FL80" s="2" t="s">
        <v>1</v>
      </c>
      <c r="FM80" s="2" t="s">
        <v>1</v>
      </c>
      <c r="FN80" s="2" t="s">
        <v>1</v>
      </c>
      <c r="FO80" s="2" t="s">
        <v>1</v>
      </c>
      <c r="FP80" s="2">
        <v>6158</v>
      </c>
      <c r="FQ80" s="2" t="s">
        <v>1</v>
      </c>
      <c r="FR80" s="2" t="s">
        <v>1</v>
      </c>
      <c r="FS80" s="2">
        <v>11101</v>
      </c>
      <c r="FT80" s="2">
        <v>243274</v>
      </c>
      <c r="FU80" s="2" t="s">
        <v>1</v>
      </c>
      <c r="FV80" s="2">
        <v>171218.88</v>
      </c>
      <c r="FW80" s="2" t="s">
        <v>1</v>
      </c>
      <c r="FX80" s="2" t="s">
        <v>1</v>
      </c>
      <c r="FY80" s="2" t="s">
        <v>1</v>
      </c>
      <c r="FZ80" s="2" t="s">
        <v>1</v>
      </c>
      <c r="GA80" s="2">
        <v>23418</v>
      </c>
      <c r="GB80" s="2" t="s">
        <v>1</v>
      </c>
      <c r="GC80" s="2" t="s">
        <v>1</v>
      </c>
      <c r="GD80" s="2">
        <v>327979</v>
      </c>
      <c r="GE80" s="2">
        <v>69229.7</v>
      </c>
      <c r="GF80" s="2">
        <v>34603</v>
      </c>
      <c r="GG80" s="2" t="s">
        <v>1</v>
      </c>
      <c r="GH80" s="2" t="s">
        <v>1</v>
      </c>
      <c r="GI80" s="2">
        <v>3092</v>
      </c>
      <c r="GJ80" s="2">
        <v>8502.98</v>
      </c>
      <c r="GK80" s="2">
        <v>55651.4</v>
      </c>
      <c r="GL80" s="2">
        <v>10800</v>
      </c>
      <c r="GM80" s="2" t="s">
        <v>1</v>
      </c>
      <c r="GN80" s="2" t="s">
        <v>1</v>
      </c>
      <c r="GO80" s="2">
        <v>9992</v>
      </c>
      <c r="GP80" s="2" t="s">
        <v>1</v>
      </c>
      <c r="GQ80" s="2">
        <v>1149847.6499999999</v>
      </c>
      <c r="GR80" s="2">
        <v>553594.5</v>
      </c>
      <c r="GS80" s="2" t="s">
        <v>1</v>
      </c>
      <c r="GT80" s="2">
        <v>29890</v>
      </c>
      <c r="GU80" s="2">
        <v>5676</v>
      </c>
      <c r="GV80" s="2" t="s">
        <v>1</v>
      </c>
      <c r="GW80" s="2" t="s">
        <v>1</v>
      </c>
      <c r="GX80" s="2" t="s">
        <v>1</v>
      </c>
      <c r="GY80" s="2" t="s">
        <v>1</v>
      </c>
      <c r="GZ80" s="2" t="s">
        <v>1</v>
      </c>
      <c r="HA80" s="2" t="s">
        <v>1</v>
      </c>
      <c r="HB80" s="2" t="s">
        <v>1</v>
      </c>
      <c r="HC80" s="2" t="s">
        <v>1</v>
      </c>
      <c r="HD80" s="2" t="s">
        <v>1</v>
      </c>
      <c r="HE80" s="2" t="s">
        <v>1</v>
      </c>
      <c r="HF80" s="2">
        <v>29520</v>
      </c>
      <c r="HG80" s="2">
        <v>15200</v>
      </c>
      <c r="HH80" s="2" t="s">
        <v>1</v>
      </c>
      <c r="HI80" s="2" t="s">
        <v>1</v>
      </c>
      <c r="HJ80" s="2" t="s">
        <v>1</v>
      </c>
      <c r="HK80" s="2" t="s">
        <v>1</v>
      </c>
      <c r="HL80" s="2" t="s">
        <v>1</v>
      </c>
      <c r="HM80" s="2" t="s">
        <v>1</v>
      </c>
      <c r="HN80" s="2">
        <v>90735</v>
      </c>
      <c r="HO80" s="2" t="s">
        <v>1</v>
      </c>
      <c r="HP80" s="2" t="s">
        <v>1</v>
      </c>
      <c r="HQ80" s="2" t="s">
        <v>1</v>
      </c>
      <c r="HR80" s="2">
        <v>2842</v>
      </c>
      <c r="HS80" s="2" t="s">
        <v>1</v>
      </c>
      <c r="HT80" s="2" t="s">
        <v>1</v>
      </c>
      <c r="HU80" s="2" t="s">
        <v>1</v>
      </c>
      <c r="HV80" s="2" t="s">
        <v>1</v>
      </c>
      <c r="HW80" s="2">
        <v>91859</v>
      </c>
      <c r="HX80" s="2" t="s">
        <v>1</v>
      </c>
      <c r="HY80" s="2" t="s">
        <v>1</v>
      </c>
      <c r="HZ80" s="2" t="s">
        <v>1</v>
      </c>
      <c r="IA80" s="2">
        <v>7245</v>
      </c>
      <c r="IB80" s="2">
        <v>200000</v>
      </c>
      <c r="IC80" s="2" t="s">
        <v>1</v>
      </c>
      <c r="ID80" s="2" t="s">
        <v>1</v>
      </c>
      <c r="IE80" s="2" t="s">
        <v>1</v>
      </c>
      <c r="IF80" s="2" t="s">
        <v>1</v>
      </c>
      <c r="IG80" s="2">
        <v>1000</v>
      </c>
      <c r="IH80" s="2" t="s">
        <v>1</v>
      </c>
      <c r="II80" s="2" t="s">
        <v>1</v>
      </c>
      <c r="IJ80" s="2">
        <v>500</v>
      </c>
      <c r="IK80" s="2">
        <v>570897</v>
      </c>
      <c r="IL80" s="2" t="s">
        <v>1</v>
      </c>
      <c r="IM80" s="2" t="s">
        <v>1</v>
      </c>
      <c r="IN80" s="2" t="s">
        <v>1</v>
      </c>
      <c r="IO80" s="2">
        <v>26765</v>
      </c>
      <c r="IP80" s="2" t="s">
        <v>1</v>
      </c>
      <c r="IQ80" s="2" t="s">
        <v>1</v>
      </c>
      <c r="IR80" s="2" t="s">
        <v>1</v>
      </c>
      <c r="IS80" s="2" t="s">
        <v>1</v>
      </c>
      <c r="IT80" s="2" t="s">
        <v>1</v>
      </c>
      <c r="IU80" s="2" t="s">
        <v>1</v>
      </c>
      <c r="IV80" s="2" t="s">
        <v>1</v>
      </c>
      <c r="IW80" s="2" t="s">
        <v>1</v>
      </c>
      <c r="IX80" s="2">
        <v>4000</v>
      </c>
      <c r="IY80" s="2" t="s">
        <v>1</v>
      </c>
      <c r="IZ80" s="2" t="s">
        <v>1</v>
      </c>
      <c r="JA80" s="2">
        <v>7124</v>
      </c>
      <c r="JB80" s="2" t="s">
        <v>1</v>
      </c>
      <c r="JC80" s="2" t="s">
        <v>1</v>
      </c>
      <c r="JD80" s="2" t="s">
        <v>1</v>
      </c>
      <c r="JE80" s="2" t="s">
        <v>1</v>
      </c>
      <c r="JF80" s="2" t="s">
        <v>1</v>
      </c>
      <c r="JG80" s="2" t="s">
        <v>1</v>
      </c>
      <c r="JH80" s="2" t="s">
        <v>1</v>
      </c>
      <c r="JI80" s="2" t="s">
        <v>1</v>
      </c>
      <c r="JJ80" s="2" t="s">
        <v>1</v>
      </c>
      <c r="JK80" s="2" t="s">
        <v>1</v>
      </c>
      <c r="JL80" s="2" t="s">
        <v>1</v>
      </c>
      <c r="JM80" s="2" t="s">
        <v>1</v>
      </c>
      <c r="JN80" s="2" t="s">
        <v>1</v>
      </c>
      <c r="JO80" s="2" t="s">
        <v>1</v>
      </c>
      <c r="JP80" s="2" t="s">
        <v>1</v>
      </c>
      <c r="JQ80" s="2">
        <v>14409</v>
      </c>
      <c r="JR80" s="2" t="s">
        <v>1</v>
      </c>
      <c r="JS80" s="2" t="s">
        <v>1</v>
      </c>
      <c r="JT80" s="2" t="s">
        <v>1</v>
      </c>
      <c r="JU80" s="2" t="s">
        <v>1</v>
      </c>
      <c r="JV80" s="2">
        <v>3794432.78</v>
      </c>
      <c r="JW80" s="2">
        <v>139150</v>
      </c>
      <c r="JX80" s="2" t="s">
        <v>1</v>
      </c>
      <c r="JY80" s="2" t="s">
        <v>1</v>
      </c>
      <c r="JZ80" s="2" t="s">
        <v>1</v>
      </c>
      <c r="KA80" s="2" t="s">
        <v>1</v>
      </c>
      <c r="KB80" s="2" t="s">
        <v>1</v>
      </c>
      <c r="KC80" s="2">
        <v>0</v>
      </c>
      <c r="KD80" s="2" t="s">
        <v>1</v>
      </c>
      <c r="KE80" s="2" t="s">
        <v>1</v>
      </c>
      <c r="KF80" s="2" t="s">
        <v>1</v>
      </c>
      <c r="KG80" s="2" t="s">
        <v>1</v>
      </c>
      <c r="KH80" s="2" t="s">
        <v>1</v>
      </c>
      <c r="KI80" s="2" t="s">
        <v>1</v>
      </c>
      <c r="KJ80" s="2" t="s">
        <v>1</v>
      </c>
      <c r="KK80" s="2" t="s">
        <v>1</v>
      </c>
      <c r="KL80" s="2" t="s">
        <v>1</v>
      </c>
      <c r="KM80" s="2" t="s">
        <v>1</v>
      </c>
      <c r="KN80" s="2" t="s">
        <v>1</v>
      </c>
      <c r="KO80" s="2" t="s">
        <v>1</v>
      </c>
      <c r="KP80" s="2" t="s">
        <v>1</v>
      </c>
      <c r="KQ80" s="2" t="s">
        <v>1</v>
      </c>
      <c r="KR80" s="2" t="s">
        <v>1</v>
      </c>
      <c r="KS80" s="2" t="s">
        <v>1</v>
      </c>
      <c r="KT80" s="2" t="s">
        <v>1</v>
      </c>
      <c r="KU80" s="2" t="s">
        <v>1</v>
      </c>
      <c r="KV80" s="2" t="s">
        <v>1</v>
      </c>
      <c r="KW80" s="2" t="s">
        <v>1</v>
      </c>
      <c r="KX80" s="2" t="s">
        <v>1</v>
      </c>
      <c r="KY80" s="2" t="s">
        <v>1</v>
      </c>
      <c r="KZ80" s="2" t="s">
        <v>1</v>
      </c>
      <c r="LA80" s="2" t="s">
        <v>1</v>
      </c>
      <c r="LB80" s="2" t="s">
        <v>1</v>
      </c>
      <c r="LC80" s="2" t="s">
        <v>1</v>
      </c>
      <c r="LD80" s="2" t="s">
        <v>1</v>
      </c>
      <c r="LE80" s="2" t="s">
        <v>1</v>
      </c>
      <c r="LF80" s="2" t="s">
        <v>1</v>
      </c>
      <c r="LG80" s="2" t="s">
        <v>1</v>
      </c>
    </row>
    <row r="81" spans="1:319" x14ac:dyDescent="0.3">
      <c r="A81" s="2" t="s">
        <v>75</v>
      </c>
      <c r="B81" s="2">
        <v>250</v>
      </c>
      <c r="C81" s="23">
        <f t="shared" si="101"/>
        <v>-2192083.8200000003</v>
      </c>
      <c r="D81" s="23">
        <f t="shared" si="102"/>
        <v>6905193.8100000005</v>
      </c>
      <c r="E81" s="23">
        <f t="shared" si="103"/>
        <v>27620.775240000003</v>
      </c>
      <c r="F81" s="23">
        <f t="shared" si="104"/>
        <v>3829365.5300000003</v>
      </c>
      <c r="G81" s="23">
        <f t="shared" si="105"/>
        <v>2522868.2799999998</v>
      </c>
      <c r="H81" s="23">
        <f t="shared" si="106"/>
        <v>105500</v>
      </c>
      <c r="I81" s="23">
        <f t="shared" si="107"/>
        <v>447460</v>
      </c>
      <c r="J81" s="23">
        <f t="shared" si="108"/>
        <v>1789.84</v>
      </c>
      <c r="K81" s="23">
        <f t="shared" si="109"/>
        <v>447460</v>
      </c>
      <c r="L81" s="23">
        <f t="shared" si="110"/>
        <v>0</v>
      </c>
      <c r="M81" s="23">
        <f t="shared" si="111"/>
        <v>2510712.48</v>
      </c>
      <c r="N81" s="23">
        <f t="shared" si="112"/>
        <v>15317.46212</v>
      </c>
      <c r="O81" s="23">
        <f t="shared" si="113"/>
        <v>851264.99</v>
      </c>
      <c r="P81" s="23">
        <f t="shared" si="114"/>
        <v>686768.8</v>
      </c>
      <c r="Q81" s="23">
        <f t="shared" si="115"/>
        <v>1554603.57</v>
      </c>
      <c r="R81" s="23">
        <f t="shared" si="116"/>
        <v>3527871.0100000002</v>
      </c>
      <c r="S81" s="23">
        <f t="shared" si="117"/>
        <v>14111.484040000001</v>
      </c>
      <c r="T81" s="23">
        <f t="shared" si="118"/>
        <v>301494.52</v>
      </c>
      <c r="U81" s="7">
        <f t="shared" si="119"/>
        <v>7.873223844473265E-2</v>
      </c>
      <c r="V81" s="23">
        <f t="shared" si="120"/>
        <v>139</v>
      </c>
      <c r="W81" s="23">
        <f t="shared" si="121"/>
        <v>283334</v>
      </c>
      <c r="X81" s="23">
        <f t="shared" si="122"/>
        <v>15101.52</v>
      </c>
      <c r="Y81" s="23">
        <f t="shared" si="123"/>
        <v>2920</v>
      </c>
      <c r="Z81" s="23">
        <f t="shared" si="124"/>
        <v>0</v>
      </c>
      <c r="AA81" s="23">
        <f t="shared" si="125"/>
        <v>435233.65</v>
      </c>
      <c r="AB81" s="23">
        <f t="shared" si="126"/>
        <v>9097277.6300000008</v>
      </c>
      <c r="AC81" s="23">
        <f t="shared" si="127"/>
        <v>36389.110520000002</v>
      </c>
      <c r="AD81" s="23">
        <f t="shared" si="128"/>
        <v>8448515.3900000006</v>
      </c>
      <c r="AE81" s="23">
        <f t="shared" si="129"/>
        <v>33794.061560000002</v>
      </c>
      <c r="AF81" s="23">
        <f t="shared" si="130"/>
        <v>1394206</v>
      </c>
      <c r="AG81" s="23">
        <f t="shared" si="131"/>
        <v>5576.8239999999996</v>
      </c>
      <c r="AH81" s="23">
        <f t="shared" si="132"/>
        <v>7698284.3900000006</v>
      </c>
      <c r="AI81" s="23">
        <f t="shared" si="133"/>
        <v>298620</v>
      </c>
      <c r="AJ81" s="23">
        <f t="shared" si="134"/>
        <v>67632</v>
      </c>
      <c r="AK81" s="23">
        <f t="shared" si="135"/>
        <v>648762.24</v>
      </c>
      <c r="AL81" s="23">
        <f t="shared" si="136"/>
        <v>2595.0489600000001</v>
      </c>
      <c r="AM81" s="23">
        <f t="shared" si="137"/>
        <v>641886.24</v>
      </c>
      <c r="AN81" s="23">
        <f t="shared" si="138"/>
        <v>0</v>
      </c>
      <c r="AO81" s="2">
        <v>734828.97</v>
      </c>
      <c r="AP81" s="2">
        <v>42396.15</v>
      </c>
      <c r="AQ81" s="2">
        <v>74039.87</v>
      </c>
      <c r="AR81" s="2" t="s">
        <v>1</v>
      </c>
      <c r="AS81" s="2">
        <v>686768.8</v>
      </c>
      <c r="AT81" s="2">
        <v>0</v>
      </c>
      <c r="AU81" s="2" t="s">
        <v>1</v>
      </c>
      <c r="AV81" s="2">
        <v>1554603.57</v>
      </c>
      <c r="AX81" s="2" t="s">
        <v>1</v>
      </c>
      <c r="AY81" s="2" t="s">
        <v>1</v>
      </c>
      <c r="AZ81" s="2" t="s">
        <v>1</v>
      </c>
      <c r="BA81" s="2" t="s">
        <v>1</v>
      </c>
      <c r="BB81" s="2">
        <v>139</v>
      </c>
      <c r="BC81" s="2" t="s">
        <v>1</v>
      </c>
      <c r="BD81" s="2" t="s">
        <v>1</v>
      </c>
      <c r="BE81" s="2" t="s">
        <v>1</v>
      </c>
      <c r="BF81" s="2">
        <v>177440</v>
      </c>
      <c r="BG81" s="2">
        <v>7500</v>
      </c>
      <c r="BH81" s="2">
        <v>58368</v>
      </c>
      <c r="BI81" s="2">
        <v>28980</v>
      </c>
      <c r="BJ81" s="2" t="s">
        <v>1</v>
      </c>
      <c r="BK81" s="2">
        <v>11046</v>
      </c>
      <c r="BL81" s="2" t="s">
        <v>1</v>
      </c>
      <c r="BM81" s="2" t="s">
        <v>1</v>
      </c>
      <c r="BN81" s="2" t="s">
        <v>1</v>
      </c>
      <c r="BO81" s="2" t="s">
        <v>1</v>
      </c>
      <c r="BP81" s="2">
        <v>15101.52</v>
      </c>
      <c r="BQ81" s="2" t="s">
        <v>1</v>
      </c>
      <c r="BR81" s="2" t="s">
        <v>1</v>
      </c>
      <c r="BS81" s="2" t="s">
        <v>1</v>
      </c>
      <c r="BT81" s="2">
        <v>2920</v>
      </c>
      <c r="BX81" s="2" t="s">
        <v>1</v>
      </c>
      <c r="BY81" s="2">
        <v>435233.65</v>
      </c>
      <c r="BZ81" s="2" t="s">
        <v>1</v>
      </c>
      <c r="CA81" s="2">
        <v>1934036</v>
      </c>
      <c r="CB81" s="2" t="s">
        <v>1</v>
      </c>
      <c r="CC81" s="2">
        <v>9834</v>
      </c>
      <c r="CD81" s="2" t="s">
        <v>1</v>
      </c>
      <c r="CE81" s="2" t="s">
        <v>1</v>
      </c>
      <c r="CF81" s="2" t="s">
        <v>1</v>
      </c>
      <c r="CG81" s="2">
        <v>12723.5</v>
      </c>
      <c r="CH81" s="2">
        <v>482635</v>
      </c>
      <c r="CI81" s="2">
        <v>3000</v>
      </c>
      <c r="CJ81" s="2" t="s">
        <v>1</v>
      </c>
      <c r="CK81" s="2">
        <v>68483.98</v>
      </c>
      <c r="CL81" s="2" t="s">
        <v>1</v>
      </c>
      <c r="CM81" s="2" t="s">
        <v>1</v>
      </c>
      <c r="CN81" s="2" t="s">
        <v>1</v>
      </c>
      <c r="CO81" s="2" t="s">
        <v>1</v>
      </c>
      <c r="CP81" s="2">
        <v>0</v>
      </c>
      <c r="CQ81" s="2">
        <v>7181.82</v>
      </c>
      <c r="CR81" s="2" t="s">
        <v>1</v>
      </c>
      <c r="CS81" s="2" t="s">
        <v>1</v>
      </c>
      <c r="CT81" s="2" t="s">
        <v>1</v>
      </c>
      <c r="CU81" s="2" t="s">
        <v>1</v>
      </c>
      <c r="CV81" s="2" t="s">
        <v>1</v>
      </c>
      <c r="CW81" s="2">
        <v>4950</v>
      </c>
      <c r="CX81" s="2" t="s">
        <v>1</v>
      </c>
      <c r="CY81" s="2" t="s">
        <v>1</v>
      </c>
      <c r="CZ81" s="2" t="s">
        <v>1</v>
      </c>
      <c r="DA81" s="2">
        <v>23.98</v>
      </c>
      <c r="DB81" s="2" t="s">
        <v>1</v>
      </c>
      <c r="DC81" s="2" t="s">
        <v>1</v>
      </c>
      <c r="DD81" s="2" t="s">
        <v>1</v>
      </c>
      <c r="DE81" s="2" t="s">
        <v>1</v>
      </c>
      <c r="DF81" s="2" t="s">
        <v>1</v>
      </c>
      <c r="DG81" s="2" t="s">
        <v>1</v>
      </c>
      <c r="DH81" s="2" t="s">
        <v>1</v>
      </c>
      <c r="DI81" s="2" t="s">
        <v>1</v>
      </c>
      <c r="DJ81" s="2" t="s">
        <v>1</v>
      </c>
      <c r="DK81" s="2" t="s">
        <v>1</v>
      </c>
      <c r="DL81" s="2" t="s">
        <v>1</v>
      </c>
      <c r="DM81" s="2" t="s">
        <v>1</v>
      </c>
      <c r="DN81" s="2">
        <v>89400</v>
      </c>
      <c r="DO81" s="2" t="s">
        <v>1</v>
      </c>
      <c r="DP81" s="2" t="s">
        <v>1</v>
      </c>
      <c r="DQ81" s="2" t="s">
        <v>1</v>
      </c>
      <c r="DR81" s="2">
        <v>16100</v>
      </c>
      <c r="DS81" s="2" t="s">
        <v>1</v>
      </c>
      <c r="DT81" s="2" t="s">
        <v>1</v>
      </c>
      <c r="DU81" s="2" t="s">
        <v>1</v>
      </c>
      <c r="DV81" s="2" t="s">
        <v>1</v>
      </c>
      <c r="DW81" s="2" t="s">
        <v>1</v>
      </c>
      <c r="DX81" s="2" t="s">
        <v>1</v>
      </c>
      <c r="DY81" s="2">
        <v>29765</v>
      </c>
      <c r="DZ81" s="2">
        <v>54400</v>
      </c>
      <c r="EA81" s="2">
        <v>112442</v>
      </c>
      <c r="EB81" s="2">
        <v>240325</v>
      </c>
      <c r="EC81" s="2" t="s">
        <v>1</v>
      </c>
      <c r="ED81" s="2" t="s">
        <v>1</v>
      </c>
      <c r="EE81" s="2" t="s">
        <v>1</v>
      </c>
      <c r="EF81" s="2">
        <v>10528</v>
      </c>
      <c r="EG81" s="2" t="s">
        <v>1</v>
      </c>
      <c r="EH81" s="2" t="s">
        <v>1</v>
      </c>
      <c r="EI81" s="2" t="s">
        <v>1</v>
      </c>
      <c r="EJ81" s="2" t="s">
        <v>1</v>
      </c>
      <c r="EK81" s="2" t="s">
        <v>1</v>
      </c>
      <c r="EL81" s="2" t="s">
        <v>1</v>
      </c>
      <c r="EM81" s="2" t="s">
        <v>1</v>
      </c>
      <c r="EN81" s="2" t="s">
        <v>1</v>
      </c>
      <c r="EO81" s="2" t="s">
        <v>1</v>
      </c>
      <c r="EP81" s="2" t="s">
        <v>1</v>
      </c>
      <c r="EQ81" s="2" t="s">
        <v>1</v>
      </c>
      <c r="ER81" s="2" t="s">
        <v>1</v>
      </c>
      <c r="ES81" s="2" t="s">
        <v>1</v>
      </c>
      <c r="ET81" s="2" t="s">
        <v>1</v>
      </c>
      <c r="EU81" s="2" t="s">
        <v>1</v>
      </c>
      <c r="EV81" s="2" t="s">
        <v>1</v>
      </c>
      <c r="EW81" s="2" t="s">
        <v>1</v>
      </c>
      <c r="EX81" s="2" t="s">
        <v>1</v>
      </c>
      <c r="EY81" s="2" t="s">
        <v>1</v>
      </c>
      <c r="EZ81" s="2" t="s">
        <v>1</v>
      </c>
      <c r="FA81" s="2" t="s">
        <v>1</v>
      </c>
      <c r="FB81" s="2" t="s">
        <v>1</v>
      </c>
      <c r="FC81" s="2">
        <v>720022</v>
      </c>
      <c r="FD81" s="2" t="s">
        <v>1</v>
      </c>
      <c r="FE81" s="2" t="s">
        <v>1</v>
      </c>
      <c r="FF81" s="2">
        <v>357247</v>
      </c>
      <c r="FG81" s="2" t="s">
        <v>1</v>
      </c>
      <c r="FH81" s="2" t="s">
        <v>1</v>
      </c>
      <c r="FI81" s="2">
        <v>289716</v>
      </c>
      <c r="FJ81" s="2">
        <v>24867</v>
      </c>
      <c r="FK81" s="2">
        <v>2354</v>
      </c>
      <c r="FL81" s="2" t="s">
        <v>1</v>
      </c>
      <c r="FM81" s="2" t="s">
        <v>1</v>
      </c>
      <c r="FN81" s="2" t="s">
        <v>1</v>
      </c>
      <c r="FO81" s="2" t="s">
        <v>1</v>
      </c>
      <c r="FP81" s="2">
        <v>1746</v>
      </c>
      <c r="FQ81" s="2" t="s">
        <v>1</v>
      </c>
      <c r="FR81" s="2" t="s">
        <v>1</v>
      </c>
      <c r="FS81" s="2">
        <v>11856</v>
      </c>
      <c r="FT81" s="2">
        <v>186557.53</v>
      </c>
      <c r="FU81" s="2">
        <v>855</v>
      </c>
      <c r="FV81" s="2">
        <v>163783.6</v>
      </c>
      <c r="FW81" s="2">
        <v>688.8</v>
      </c>
      <c r="FX81" s="2" t="s">
        <v>1</v>
      </c>
      <c r="FY81" s="2" t="s">
        <v>1</v>
      </c>
      <c r="FZ81" s="2" t="s">
        <v>1</v>
      </c>
      <c r="GA81" s="2" t="s">
        <v>1</v>
      </c>
      <c r="GB81" s="2" t="s">
        <v>1</v>
      </c>
      <c r="GC81" s="2" t="s">
        <v>1</v>
      </c>
      <c r="GD81" s="2">
        <v>280789</v>
      </c>
      <c r="GE81" s="2" t="s">
        <v>1</v>
      </c>
      <c r="GF81" s="2">
        <v>124941</v>
      </c>
      <c r="GG81" s="2" t="s">
        <v>1</v>
      </c>
      <c r="GH81" s="2" t="s">
        <v>1</v>
      </c>
      <c r="GI81" s="2">
        <v>3311</v>
      </c>
      <c r="GJ81" s="2">
        <v>49251.87</v>
      </c>
      <c r="GK81" s="2">
        <v>55674.93</v>
      </c>
      <c r="GL81" s="2">
        <v>11050</v>
      </c>
      <c r="GM81" s="2" t="s">
        <v>1</v>
      </c>
      <c r="GN81" s="2">
        <v>334338.90000000002</v>
      </c>
      <c r="GO81" s="2">
        <v>22420</v>
      </c>
      <c r="GP81" s="2" t="s">
        <v>1</v>
      </c>
      <c r="GQ81" s="2">
        <v>2851276.57</v>
      </c>
      <c r="GR81" s="2">
        <v>1917722.27</v>
      </c>
      <c r="GS81" s="2">
        <v>131872</v>
      </c>
      <c r="GT81" s="2">
        <v>19430</v>
      </c>
      <c r="GU81" s="2">
        <v>4164</v>
      </c>
      <c r="GV81" s="2" t="s">
        <v>1</v>
      </c>
      <c r="GW81" s="2" t="s">
        <v>1</v>
      </c>
      <c r="GX81" s="2">
        <v>132349.92000000001</v>
      </c>
      <c r="GY81" s="2" t="s">
        <v>1</v>
      </c>
      <c r="GZ81" s="2" t="s">
        <v>1</v>
      </c>
      <c r="HA81" s="2">
        <v>0</v>
      </c>
      <c r="HB81" s="2" t="s">
        <v>1</v>
      </c>
      <c r="HC81" s="2" t="s">
        <v>1</v>
      </c>
      <c r="HD81" s="2">
        <v>28646</v>
      </c>
      <c r="HE81" s="2">
        <v>242340</v>
      </c>
      <c r="HF81" s="2">
        <v>20000</v>
      </c>
      <c r="HG81" s="2">
        <v>7634</v>
      </c>
      <c r="HH81" s="2" t="s">
        <v>1</v>
      </c>
      <c r="HI81" s="2" t="s">
        <v>1</v>
      </c>
      <c r="HJ81" s="2" t="s">
        <v>1</v>
      </c>
      <c r="HK81" s="2" t="s">
        <v>1</v>
      </c>
      <c r="HL81" s="2" t="s">
        <v>1</v>
      </c>
      <c r="HM81" s="2" t="s">
        <v>1</v>
      </c>
      <c r="HN81" s="2">
        <v>1000</v>
      </c>
      <c r="HO81" s="2" t="s">
        <v>1</v>
      </c>
      <c r="HP81" s="2" t="s">
        <v>1</v>
      </c>
      <c r="HQ81" s="2" t="s">
        <v>1</v>
      </c>
      <c r="HR81" s="2">
        <v>15690</v>
      </c>
      <c r="HS81" s="2" t="s">
        <v>1</v>
      </c>
      <c r="HT81" s="2" t="s">
        <v>1</v>
      </c>
      <c r="HU81" s="2" t="s">
        <v>1</v>
      </c>
      <c r="HV81" s="2" t="s">
        <v>1</v>
      </c>
      <c r="HW81" s="2">
        <v>46865</v>
      </c>
      <c r="HX81" s="2" t="s">
        <v>1</v>
      </c>
      <c r="HY81" s="2" t="s">
        <v>1</v>
      </c>
      <c r="HZ81" s="2" t="s">
        <v>1</v>
      </c>
      <c r="IA81" s="2">
        <v>4077</v>
      </c>
      <c r="IB81" s="2" t="s">
        <v>1</v>
      </c>
      <c r="IC81" s="2" t="s">
        <v>1</v>
      </c>
      <c r="ID81" s="2" t="s">
        <v>1</v>
      </c>
      <c r="IE81" s="2" t="s">
        <v>1</v>
      </c>
      <c r="IF81" s="2" t="s">
        <v>1</v>
      </c>
      <c r="IG81" s="2" t="s">
        <v>1</v>
      </c>
      <c r="IH81" s="2" t="s">
        <v>1</v>
      </c>
      <c r="II81" s="2" t="s">
        <v>1</v>
      </c>
      <c r="IJ81" s="2" t="s">
        <v>1</v>
      </c>
      <c r="IK81" s="2">
        <v>217746</v>
      </c>
      <c r="IL81" s="2" t="s">
        <v>1</v>
      </c>
      <c r="IM81" s="2">
        <v>146616</v>
      </c>
      <c r="IN81" s="2">
        <v>450</v>
      </c>
      <c r="IO81" s="2">
        <v>19167</v>
      </c>
      <c r="IP81" s="2" t="s">
        <v>1</v>
      </c>
      <c r="IQ81" s="2" t="s">
        <v>1</v>
      </c>
      <c r="IR81" s="2" t="s">
        <v>1</v>
      </c>
      <c r="IS81" s="2" t="s">
        <v>1</v>
      </c>
      <c r="IT81" s="2" t="s">
        <v>1</v>
      </c>
      <c r="IU81" s="2" t="s">
        <v>1</v>
      </c>
      <c r="IV81" s="2" t="s">
        <v>1</v>
      </c>
      <c r="IW81" s="2" t="s">
        <v>1</v>
      </c>
      <c r="IX81" s="2" t="s">
        <v>1</v>
      </c>
      <c r="IY81" s="2" t="s">
        <v>1</v>
      </c>
      <c r="IZ81" s="2" t="s">
        <v>1</v>
      </c>
      <c r="JA81" s="2" t="s">
        <v>1</v>
      </c>
      <c r="JB81" s="2" t="s">
        <v>1</v>
      </c>
      <c r="JC81" s="2" t="s">
        <v>1</v>
      </c>
      <c r="JD81" s="2" t="s">
        <v>1</v>
      </c>
      <c r="JE81" s="2" t="s">
        <v>1</v>
      </c>
      <c r="JF81" s="2" t="s">
        <v>1</v>
      </c>
      <c r="JG81" s="2" t="s">
        <v>1</v>
      </c>
      <c r="JH81" s="2" t="s">
        <v>1</v>
      </c>
      <c r="JI81" s="2" t="s">
        <v>1</v>
      </c>
      <c r="JJ81" s="2" t="s">
        <v>1</v>
      </c>
      <c r="JK81" s="2" t="s">
        <v>1</v>
      </c>
      <c r="JL81" s="2" t="s">
        <v>1</v>
      </c>
      <c r="JM81" s="2" t="s">
        <v>1</v>
      </c>
      <c r="JN81" s="2" t="s">
        <v>1</v>
      </c>
      <c r="JO81" s="2" t="s">
        <v>1</v>
      </c>
      <c r="JP81" s="2" t="s">
        <v>1</v>
      </c>
      <c r="JQ81" s="2">
        <v>6876</v>
      </c>
      <c r="JR81" s="2" t="s">
        <v>1</v>
      </c>
      <c r="JS81" s="2" t="s">
        <v>1</v>
      </c>
      <c r="JT81" s="2" t="s">
        <v>1</v>
      </c>
      <c r="JU81" s="2" t="s">
        <v>1</v>
      </c>
      <c r="JV81" s="2">
        <v>459176.24</v>
      </c>
      <c r="JW81" s="2">
        <v>182710</v>
      </c>
      <c r="JX81" s="2" t="s">
        <v>1</v>
      </c>
      <c r="JY81" s="2" t="s">
        <v>1</v>
      </c>
      <c r="JZ81" s="2" t="s">
        <v>1</v>
      </c>
      <c r="KA81" s="2" t="s">
        <v>1</v>
      </c>
      <c r="KB81" s="2">
        <v>0</v>
      </c>
      <c r="KC81" s="2" t="s">
        <v>1</v>
      </c>
      <c r="KD81" s="2" t="s">
        <v>1</v>
      </c>
      <c r="KE81" s="2" t="s">
        <v>1</v>
      </c>
      <c r="KF81" s="2" t="s">
        <v>1</v>
      </c>
      <c r="KG81" s="2" t="s">
        <v>1</v>
      </c>
      <c r="KH81" s="2" t="s">
        <v>1</v>
      </c>
      <c r="KI81" s="2" t="s">
        <v>1</v>
      </c>
      <c r="KJ81" s="2" t="s">
        <v>1</v>
      </c>
      <c r="KK81" s="2" t="s">
        <v>1</v>
      </c>
      <c r="KL81" s="2" t="s">
        <v>1</v>
      </c>
      <c r="KM81" s="2" t="s">
        <v>1</v>
      </c>
      <c r="KN81" s="2" t="s">
        <v>1</v>
      </c>
      <c r="KO81" s="2" t="s">
        <v>1</v>
      </c>
      <c r="KP81" s="2" t="s">
        <v>1</v>
      </c>
      <c r="KQ81" s="2" t="s">
        <v>1</v>
      </c>
      <c r="KR81" s="2" t="s">
        <v>1</v>
      </c>
      <c r="KS81" s="2" t="s">
        <v>1</v>
      </c>
      <c r="KT81" s="2" t="s">
        <v>1</v>
      </c>
      <c r="KU81" s="2" t="s">
        <v>1</v>
      </c>
      <c r="KV81" s="2" t="s">
        <v>1</v>
      </c>
      <c r="KW81" s="2" t="s">
        <v>1</v>
      </c>
      <c r="KX81" s="2" t="s">
        <v>1</v>
      </c>
      <c r="KY81" s="2" t="s">
        <v>1</v>
      </c>
      <c r="KZ81" s="2" t="s">
        <v>1</v>
      </c>
      <c r="LA81" s="2" t="s">
        <v>1</v>
      </c>
      <c r="LB81" s="2" t="s">
        <v>1</v>
      </c>
      <c r="LC81" s="2" t="s">
        <v>1</v>
      </c>
      <c r="LD81" s="2" t="s">
        <v>1</v>
      </c>
      <c r="LE81" s="2" t="s">
        <v>1</v>
      </c>
      <c r="LF81" s="2" t="s">
        <v>1</v>
      </c>
      <c r="LG81" s="2" t="s">
        <v>1</v>
      </c>
    </row>
    <row r="82" spans="1:319" x14ac:dyDescent="0.3">
      <c r="A82" s="2" t="s">
        <v>76</v>
      </c>
      <c r="B82" s="2">
        <v>105</v>
      </c>
      <c r="C82" s="23">
        <f t="shared" si="101"/>
        <v>-1056583.7699999996</v>
      </c>
      <c r="D82" s="23">
        <f t="shared" si="102"/>
        <v>2387840.62</v>
      </c>
      <c r="E82" s="23">
        <f t="shared" si="103"/>
        <v>22741.339238095239</v>
      </c>
      <c r="F82" s="23">
        <f t="shared" si="104"/>
        <v>1650028.76</v>
      </c>
      <c r="G82" s="23">
        <f t="shared" si="105"/>
        <v>448164.86</v>
      </c>
      <c r="H82" s="23">
        <f t="shared" si="106"/>
        <v>620</v>
      </c>
      <c r="I82" s="23">
        <f t="shared" si="107"/>
        <v>289027</v>
      </c>
      <c r="J82" s="23">
        <f t="shared" si="108"/>
        <v>2752.638095238095</v>
      </c>
      <c r="K82" s="23">
        <f t="shared" si="109"/>
        <v>289027</v>
      </c>
      <c r="L82" s="23">
        <f t="shared" si="110"/>
        <v>0</v>
      </c>
      <c r="M82" s="23">
        <f t="shared" si="111"/>
        <v>234340.36</v>
      </c>
      <c r="N82" s="23">
        <f t="shared" si="112"/>
        <v>15714.559619047619</v>
      </c>
      <c r="O82" s="23">
        <f t="shared" si="113"/>
        <v>299759.8</v>
      </c>
      <c r="P82" s="23">
        <f t="shared" si="114"/>
        <v>532629.92000000004</v>
      </c>
      <c r="Q82" s="23">
        <f t="shared" si="115"/>
        <v>521730.59</v>
      </c>
      <c r="R82" s="23">
        <f t="shared" si="116"/>
        <v>1588543.29</v>
      </c>
      <c r="S82" s="23">
        <f t="shared" si="117"/>
        <v>15128.983714285714</v>
      </c>
      <c r="T82" s="23">
        <f t="shared" si="118"/>
        <v>61485.469999999972</v>
      </c>
      <c r="U82" s="7">
        <f t="shared" si="119"/>
        <v>3.7263271702003525E-2</v>
      </c>
      <c r="V82" s="23">
        <f t="shared" si="120"/>
        <v>50800</v>
      </c>
      <c r="W82" s="23">
        <f t="shared" si="121"/>
        <v>3900</v>
      </c>
      <c r="X82" s="23">
        <f t="shared" si="122"/>
        <v>5095.47</v>
      </c>
      <c r="Y82" s="23">
        <f t="shared" si="123"/>
        <v>1690</v>
      </c>
      <c r="Z82" s="23">
        <f t="shared" si="124"/>
        <v>0</v>
      </c>
      <c r="AA82" s="23">
        <f t="shared" si="125"/>
        <v>234422.98</v>
      </c>
      <c r="AB82" s="23">
        <f t="shared" si="126"/>
        <v>3444424.3899999997</v>
      </c>
      <c r="AC82" s="23">
        <f t="shared" si="127"/>
        <v>32804.041809523806</v>
      </c>
      <c r="AD82" s="23">
        <f t="shared" si="128"/>
        <v>3437524.3899999997</v>
      </c>
      <c r="AE82" s="23">
        <f t="shared" si="129"/>
        <v>32738.327523809519</v>
      </c>
      <c r="AF82" s="23">
        <f t="shared" si="130"/>
        <v>471038</v>
      </c>
      <c r="AG82" s="23">
        <f t="shared" si="131"/>
        <v>4486.0761904761903</v>
      </c>
      <c r="AH82" s="23">
        <f t="shared" si="132"/>
        <v>3061010.3899999997</v>
      </c>
      <c r="AI82" s="23">
        <f t="shared" si="133"/>
        <v>13900</v>
      </c>
      <c r="AJ82" s="23">
        <f t="shared" si="134"/>
        <v>48595</v>
      </c>
      <c r="AK82" s="23">
        <f t="shared" si="135"/>
        <v>6900</v>
      </c>
      <c r="AL82" s="23">
        <f t="shared" si="136"/>
        <v>65.714285714285708</v>
      </c>
      <c r="AM82" s="23">
        <f t="shared" si="137"/>
        <v>6900</v>
      </c>
      <c r="AN82" s="23">
        <f t="shared" si="138"/>
        <v>0</v>
      </c>
      <c r="AO82" s="2">
        <v>252629.46</v>
      </c>
      <c r="AP82" s="2">
        <v>22238.7</v>
      </c>
      <c r="AQ82" s="2">
        <v>24891.64</v>
      </c>
      <c r="AR82" s="2" t="s">
        <v>1</v>
      </c>
      <c r="AS82" s="2">
        <v>238889.92</v>
      </c>
      <c r="AT82" s="2">
        <v>293740</v>
      </c>
      <c r="AU82" s="2" t="s">
        <v>1</v>
      </c>
      <c r="AV82" s="2">
        <v>521730.59</v>
      </c>
      <c r="AX82" s="2" t="s">
        <v>1</v>
      </c>
      <c r="AY82" s="2" t="s">
        <v>1</v>
      </c>
      <c r="AZ82" s="2" t="s">
        <v>1</v>
      </c>
      <c r="BA82" s="2" t="s">
        <v>1</v>
      </c>
      <c r="BB82" s="2" t="s">
        <v>1</v>
      </c>
      <c r="BC82" s="2" t="s">
        <v>1</v>
      </c>
      <c r="BD82" s="2">
        <v>50800</v>
      </c>
      <c r="BE82" s="2" t="s">
        <v>1</v>
      </c>
      <c r="BF82" s="2" t="s">
        <v>1</v>
      </c>
      <c r="BG82" s="2">
        <v>900</v>
      </c>
      <c r="BH82" s="2" t="s">
        <v>1</v>
      </c>
      <c r="BI82" s="2">
        <v>3000</v>
      </c>
      <c r="BJ82" s="2" t="s">
        <v>1</v>
      </c>
      <c r="BK82" s="2" t="s">
        <v>1</v>
      </c>
      <c r="BL82" s="2" t="s">
        <v>1</v>
      </c>
      <c r="BM82" s="2" t="s">
        <v>1</v>
      </c>
      <c r="BN82" s="2" t="s">
        <v>1</v>
      </c>
      <c r="BO82" s="2" t="s">
        <v>1</v>
      </c>
      <c r="BP82" s="2">
        <v>5095.47</v>
      </c>
      <c r="BQ82" s="2" t="s">
        <v>1</v>
      </c>
      <c r="BR82" s="2" t="s">
        <v>1</v>
      </c>
      <c r="BS82" s="2" t="s">
        <v>1</v>
      </c>
      <c r="BT82" s="2">
        <v>1690</v>
      </c>
      <c r="BX82" s="2" t="s">
        <v>1</v>
      </c>
      <c r="BY82" s="2">
        <v>234422.98</v>
      </c>
      <c r="BZ82" s="2" t="s">
        <v>1</v>
      </c>
      <c r="CA82" s="2">
        <v>225503</v>
      </c>
      <c r="CB82" s="2" t="s">
        <v>1</v>
      </c>
      <c r="CC82" s="2" t="s">
        <v>1</v>
      </c>
      <c r="CD82" s="2" t="s">
        <v>1</v>
      </c>
      <c r="CE82" s="2" t="s">
        <v>1</v>
      </c>
      <c r="CF82" s="2" t="s">
        <v>1</v>
      </c>
      <c r="CG82" s="2">
        <v>1023</v>
      </c>
      <c r="CH82" s="2" t="s">
        <v>1</v>
      </c>
      <c r="CI82" s="2" t="s">
        <v>1</v>
      </c>
      <c r="CJ82" s="2" t="s">
        <v>1</v>
      </c>
      <c r="CK82" s="2">
        <v>7814.36</v>
      </c>
      <c r="CL82" s="2" t="s">
        <v>1</v>
      </c>
      <c r="CM82" s="2" t="s">
        <v>1</v>
      </c>
      <c r="CN82" s="2" t="s">
        <v>1</v>
      </c>
      <c r="CO82" s="2" t="s">
        <v>1</v>
      </c>
      <c r="CP82" s="2" t="s">
        <v>1</v>
      </c>
      <c r="CQ82" s="2" t="s">
        <v>1</v>
      </c>
      <c r="CR82" s="2" t="s">
        <v>1</v>
      </c>
      <c r="CS82" s="2" t="s">
        <v>1</v>
      </c>
      <c r="CT82" s="2" t="s">
        <v>1</v>
      </c>
      <c r="CU82" s="2" t="s">
        <v>1</v>
      </c>
      <c r="CV82" s="2" t="s">
        <v>1</v>
      </c>
      <c r="CW82" s="2" t="s">
        <v>1</v>
      </c>
      <c r="CX82" s="2" t="s">
        <v>1</v>
      </c>
      <c r="CY82" s="2" t="s">
        <v>1</v>
      </c>
      <c r="CZ82" s="2" t="s">
        <v>1</v>
      </c>
      <c r="DA82" s="2">
        <v>203</v>
      </c>
      <c r="DB82" s="2" t="s">
        <v>1</v>
      </c>
      <c r="DC82" s="2">
        <v>14794.5</v>
      </c>
      <c r="DD82" s="2" t="s">
        <v>1</v>
      </c>
      <c r="DE82" s="2" t="s">
        <v>1</v>
      </c>
      <c r="DF82" s="2">
        <v>198827</v>
      </c>
      <c r="DG82" s="2" t="s">
        <v>1</v>
      </c>
      <c r="DH82" s="2" t="s">
        <v>1</v>
      </c>
      <c r="DI82" s="2" t="s">
        <v>1</v>
      </c>
      <c r="DJ82" s="2" t="s">
        <v>1</v>
      </c>
      <c r="DK82" s="2" t="s">
        <v>1</v>
      </c>
      <c r="DL82" s="2" t="s">
        <v>1</v>
      </c>
      <c r="DM82" s="2" t="s">
        <v>1</v>
      </c>
      <c r="DN82" s="2">
        <v>620</v>
      </c>
      <c r="DO82" s="2" t="s">
        <v>1</v>
      </c>
      <c r="DP82" s="2" t="s">
        <v>1</v>
      </c>
      <c r="DQ82" s="2" t="s">
        <v>1</v>
      </c>
      <c r="DR82" s="2" t="s">
        <v>1</v>
      </c>
      <c r="DS82" s="2" t="s">
        <v>1</v>
      </c>
      <c r="DT82" s="2" t="s">
        <v>1</v>
      </c>
      <c r="DU82" s="2" t="s">
        <v>1</v>
      </c>
      <c r="DV82" s="2" t="s">
        <v>1</v>
      </c>
      <c r="DW82" s="2" t="s">
        <v>1</v>
      </c>
      <c r="DX82" s="2" t="s">
        <v>1</v>
      </c>
      <c r="DY82" s="2">
        <v>29491</v>
      </c>
      <c r="DZ82" s="2">
        <v>54400</v>
      </c>
      <c r="EA82" s="2" t="s">
        <v>1</v>
      </c>
      <c r="EB82" s="2" t="s">
        <v>1</v>
      </c>
      <c r="EC82" s="2" t="s">
        <v>1</v>
      </c>
      <c r="ED82" s="2" t="s">
        <v>1</v>
      </c>
      <c r="EE82" s="2" t="s">
        <v>1</v>
      </c>
      <c r="EF82" s="2">
        <v>205136</v>
      </c>
      <c r="EG82" s="2" t="s">
        <v>1</v>
      </c>
      <c r="EH82" s="2" t="s">
        <v>1</v>
      </c>
      <c r="EI82" s="2" t="s">
        <v>1</v>
      </c>
      <c r="EJ82" s="2" t="s">
        <v>1</v>
      </c>
      <c r="EK82" s="2" t="s">
        <v>1</v>
      </c>
      <c r="EL82" s="2" t="s">
        <v>1</v>
      </c>
      <c r="EM82" s="2" t="s">
        <v>1</v>
      </c>
      <c r="EN82" s="2" t="s">
        <v>1</v>
      </c>
      <c r="EO82" s="2" t="s">
        <v>1</v>
      </c>
      <c r="EP82" s="2" t="s">
        <v>1</v>
      </c>
      <c r="EQ82" s="2" t="s">
        <v>1</v>
      </c>
      <c r="ER82" s="2" t="s">
        <v>1</v>
      </c>
      <c r="ES82" s="2" t="s">
        <v>1</v>
      </c>
      <c r="ET82" s="2" t="s">
        <v>1</v>
      </c>
      <c r="EU82" s="2" t="s">
        <v>1</v>
      </c>
      <c r="EV82" s="2" t="s">
        <v>1</v>
      </c>
      <c r="EW82" s="2" t="s">
        <v>1</v>
      </c>
      <c r="EX82" s="2" t="s">
        <v>1</v>
      </c>
      <c r="EY82" s="2" t="s">
        <v>1</v>
      </c>
      <c r="EZ82" s="2" t="s">
        <v>1</v>
      </c>
      <c r="FA82" s="2" t="s">
        <v>1</v>
      </c>
      <c r="FB82" s="2" t="s">
        <v>1</v>
      </c>
      <c r="FC82" s="2" t="s">
        <v>1</v>
      </c>
      <c r="FD82" s="2">
        <v>2040</v>
      </c>
      <c r="FE82" s="2">
        <v>313982</v>
      </c>
      <c r="FF82" s="2">
        <v>142200</v>
      </c>
      <c r="FG82" s="2" t="s">
        <v>1</v>
      </c>
      <c r="FH82" s="2" t="s">
        <v>1</v>
      </c>
      <c r="FI82" s="2" t="s">
        <v>1</v>
      </c>
      <c r="FJ82" s="2">
        <v>12816</v>
      </c>
      <c r="FK82" s="2" t="s">
        <v>1</v>
      </c>
      <c r="FL82" s="2" t="s">
        <v>1</v>
      </c>
      <c r="FM82" s="2" t="s">
        <v>1</v>
      </c>
      <c r="FN82" s="2" t="s">
        <v>1</v>
      </c>
      <c r="FO82" s="2" t="s">
        <v>1</v>
      </c>
      <c r="FP82" s="2" t="s">
        <v>1</v>
      </c>
      <c r="FQ82" s="2" t="s">
        <v>1</v>
      </c>
      <c r="FR82" s="2" t="s">
        <v>1</v>
      </c>
      <c r="FS82" s="2">
        <v>4015</v>
      </c>
      <c r="FT82" s="2">
        <v>37173.5</v>
      </c>
      <c r="FU82" s="2" t="s">
        <v>1</v>
      </c>
      <c r="FV82" s="2">
        <v>605892.69999999995</v>
      </c>
      <c r="FW82" s="2" t="s">
        <v>1</v>
      </c>
      <c r="FX82" s="2" t="s">
        <v>1</v>
      </c>
      <c r="FY82" s="2" t="s">
        <v>1</v>
      </c>
      <c r="FZ82" s="2" t="s">
        <v>1</v>
      </c>
      <c r="GA82" s="2" t="s">
        <v>1</v>
      </c>
      <c r="GB82" s="2" t="s">
        <v>1</v>
      </c>
      <c r="GC82" s="2">
        <v>104965.48</v>
      </c>
      <c r="GD82" s="2">
        <v>51372</v>
      </c>
      <c r="GE82" s="2" t="s">
        <v>1</v>
      </c>
      <c r="GF82" s="2">
        <v>6352</v>
      </c>
      <c r="GG82" s="2" t="s">
        <v>1</v>
      </c>
      <c r="GH82" s="2" t="s">
        <v>1</v>
      </c>
      <c r="GI82" s="2">
        <v>1274.4000000000001</v>
      </c>
      <c r="GJ82" s="2">
        <v>25173.040000000001</v>
      </c>
      <c r="GK82" s="2">
        <v>9687</v>
      </c>
      <c r="GL82" s="2" t="s">
        <v>1</v>
      </c>
      <c r="GM82" s="2" t="s">
        <v>1</v>
      </c>
      <c r="GN82" s="2" t="s">
        <v>1</v>
      </c>
      <c r="GO82" s="2">
        <v>3924</v>
      </c>
      <c r="GP82" s="2" t="s">
        <v>1</v>
      </c>
      <c r="GQ82" s="2">
        <v>1151573.8999999999</v>
      </c>
      <c r="GR82" s="2">
        <v>568785.37</v>
      </c>
      <c r="GS82" s="2">
        <v>0</v>
      </c>
      <c r="GT82" s="2">
        <v>12338</v>
      </c>
      <c r="GU82" s="2">
        <v>7446</v>
      </c>
      <c r="GV82" s="2" t="s">
        <v>1</v>
      </c>
      <c r="GW82" s="2" t="s">
        <v>1</v>
      </c>
      <c r="GX82" s="2" t="s">
        <v>1</v>
      </c>
      <c r="GY82" s="2" t="s">
        <v>1</v>
      </c>
      <c r="GZ82" s="2" t="s">
        <v>1</v>
      </c>
      <c r="HA82" s="2" t="s">
        <v>1</v>
      </c>
      <c r="HB82" s="2" t="s">
        <v>1</v>
      </c>
      <c r="HC82" s="2" t="s">
        <v>1</v>
      </c>
      <c r="HD82" s="2" t="s">
        <v>1</v>
      </c>
      <c r="HE82" s="2">
        <v>257</v>
      </c>
      <c r="HF82" s="2">
        <v>4400</v>
      </c>
      <c r="HG82" s="2">
        <v>9243</v>
      </c>
      <c r="HH82" s="2" t="s">
        <v>1</v>
      </c>
      <c r="HI82" s="2" t="s">
        <v>1</v>
      </c>
      <c r="HJ82" s="2">
        <v>3700</v>
      </c>
      <c r="HK82" s="2" t="s">
        <v>1</v>
      </c>
      <c r="HL82" s="2" t="s">
        <v>1</v>
      </c>
      <c r="HM82" s="2" t="s">
        <v>1</v>
      </c>
      <c r="HN82" s="2" t="s">
        <v>1</v>
      </c>
      <c r="HO82" s="2" t="s">
        <v>1</v>
      </c>
      <c r="HP82" s="2" t="s">
        <v>1</v>
      </c>
      <c r="HQ82" s="2" t="s">
        <v>1</v>
      </c>
      <c r="HR82" s="2">
        <v>5240</v>
      </c>
      <c r="HS82" s="2" t="s">
        <v>1</v>
      </c>
      <c r="HT82" s="2" t="s">
        <v>1</v>
      </c>
      <c r="HU82" s="2" t="s">
        <v>1</v>
      </c>
      <c r="HV82" s="2" t="s">
        <v>1</v>
      </c>
      <c r="HW82" s="2">
        <v>39130</v>
      </c>
      <c r="HX82" s="2" t="s">
        <v>1</v>
      </c>
      <c r="HY82" s="2" t="s">
        <v>1</v>
      </c>
      <c r="HZ82" s="2" t="s">
        <v>1</v>
      </c>
      <c r="IA82" s="2">
        <v>525</v>
      </c>
      <c r="IB82" s="2" t="s">
        <v>1</v>
      </c>
      <c r="IC82" s="2" t="s">
        <v>1</v>
      </c>
      <c r="ID82" s="2" t="s">
        <v>1</v>
      </c>
      <c r="IE82" s="2" t="s">
        <v>1</v>
      </c>
      <c r="IF82" s="2" t="s">
        <v>1</v>
      </c>
      <c r="IG82" s="2" t="s">
        <v>1</v>
      </c>
      <c r="IH82" s="2" t="s">
        <v>1</v>
      </c>
      <c r="II82" s="2" t="s">
        <v>1</v>
      </c>
      <c r="IJ82" s="2" t="s">
        <v>1</v>
      </c>
      <c r="IK82" s="2">
        <v>293793</v>
      </c>
      <c r="IL82" s="2" t="s">
        <v>1</v>
      </c>
      <c r="IM82" s="2">
        <v>19626</v>
      </c>
      <c r="IN82" s="2">
        <v>600</v>
      </c>
      <c r="IO82" s="2" t="s">
        <v>1</v>
      </c>
      <c r="IP82" s="2" t="s">
        <v>1</v>
      </c>
      <c r="IQ82" s="2" t="s">
        <v>1</v>
      </c>
      <c r="IR82" s="2" t="s">
        <v>1</v>
      </c>
      <c r="IS82" s="2" t="s">
        <v>1</v>
      </c>
      <c r="IT82" s="2" t="s">
        <v>1</v>
      </c>
      <c r="IU82" s="2" t="s">
        <v>1</v>
      </c>
      <c r="IV82" s="2" t="s">
        <v>1</v>
      </c>
      <c r="IW82" s="2" t="s">
        <v>1</v>
      </c>
      <c r="IX82" s="2" t="s">
        <v>1</v>
      </c>
      <c r="IY82" s="2" t="s">
        <v>1</v>
      </c>
      <c r="IZ82" s="2" t="s">
        <v>1</v>
      </c>
      <c r="JA82" s="2" t="s">
        <v>1</v>
      </c>
      <c r="JB82" s="2" t="s">
        <v>1</v>
      </c>
      <c r="JC82" s="2" t="s">
        <v>1</v>
      </c>
      <c r="JD82" s="2" t="s">
        <v>1</v>
      </c>
      <c r="JE82" s="2" t="s">
        <v>1</v>
      </c>
      <c r="JF82" s="2" t="s">
        <v>1</v>
      </c>
      <c r="JG82" s="2" t="s">
        <v>1</v>
      </c>
      <c r="JH82" s="2" t="s">
        <v>1</v>
      </c>
      <c r="JI82" s="2" t="s">
        <v>1</v>
      </c>
      <c r="JJ82" s="2" t="s">
        <v>1</v>
      </c>
      <c r="JK82" s="2" t="s">
        <v>1</v>
      </c>
      <c r="JL82" s="2" t="s">
        <v>1</v>
      </c>
      <c r="JM82" s="2" t="s">
        <v>1</v>
      </c>
      <c r="JN82" s="2" t="s">
        <v>1</v>
      </c>
      <c r="JO82" s="2" t="s">
        <v>1</v>
      </c>
      <c r="JP82" s="2" t="s">
        <v>1</v>
      </c>
      <c r="JQ82" s="2" t="s">
        <v>1</v>
      </c>
      <c r="JR82" s="2" t="s">
        <v>1</v>
      </c>
      <c r="JS82" s="2" t="s">
        <v>1</v>
      </c>
      <c r="JT82" s="2" t="s">
        <v>1</v>
      </c>
      <c r="JU82" s="2" t="s">
        <v>1</v>
      </c>
      <c r="JV82" s="2">
        <v>6900</v>
      </c>
      <c r="JW82" s="2" t="s">
        <v>1</v>
      </c>
      <c r="JX82" s="2" t="s">
        <v>1</v>
      </c>
      <c r="JY82" s="2" t="s">
        <v>1</v>
      </c>
      <c r="JZ82" s="2" t="s">
        <v>1</v>
      </c>
      <c r="KA82" s="2" t="s">
        <v>1</v>
      </c>
      <c r="KB82" s="2" t="s">
        <v>1</v>
      </c>
      <c r="KC82" s="2" t="s">
        <v>1</v>
      </c>
      <c r="KD82" s="2" t="s">
        <v>1</v>
      </c>
      <c r="KE82" s="2" t="s">
        <v>1</v>
      </c>
      <c r="KF82" s="2" t="s">
        <v>1</v>
      </c>
      <c r="KG82" s="2" t="s">
        <v>1</v>
      </c>
      <c r="KH82" s="2" t="s">
        <v>1</v>
      </c>
      <c r="KI82" s="2" t="s">
        <v>1</v>
      </c>
      <c r="KJ82" s="2" t="s">
        <v>1</v>
      </c>
      <c r="KK82" s="2" t="s">
        <v>1</v>
      </c>
      <c r="KL82" s="2" t="s">
        <v>1</v>
      </c>
      <c r="KM82" s="2" t="s">
        <v>1</v>
      </c>
      <c r="KN82" s="2" t="s">
        <v>1</v>
      </c>
      <c r="KO82" s="2" t="s">
        <v>1</v>
      </c>
      <c r="KP82" s="2" t="s">
        <v>1</v>
      </c>
      <c r="KQ82" s="2" t="s">
        <v>1</v>
      </c>
      <c r="KR82" s="2" t="s">
        <v>1</v>
      </c>
      <c r="KS82" s="2" t="s">
        <v>1</v>
      </c>
      <c r="KT82" s="2" t="s">
        <v>1</v>
      </c>
      <c r="KU82" s="2" t="s">
        <v>1</v>
      </c>
      <c r="KV82" s="2" t="s">
        <v>1</v>
      </c>
      <c r="KW82" s="2" t="s">
        <v>1</v>
      </c>
      <c r="KX82" s="2" t="s">
        <v>1</v>
      </c>
      <c r="KY82" s="2" t="s">
        <v>1</v>
      </c>
      <c r="KZ82" s="2" t="s">
        <v>1</v>
      </c>
      <c r="LA82" s="2" t="s">
        <v>1</v>
      </c>
      <c r="LB82" s="2" t="s">
        <v>1</v>
      </c>
      <c r="LC82" s="2" t="s">
        <v>1</v>
      </c>
      <c r="LD82" s="2" t="s">
        <v>1</v>
      </c>
      <c r="LE82" s="2" t="s">
        <v>1</v>
      </c>
      <c r="LF82" s="2" t="s">
        <v>1</v>
      </c>
      <c r="LG82" s="2" t="s">
        <v>1</v>
      </c>
    </row>
    <row r="83" spans="1:319" x14ac:dyDescent="0.3">
      <c r="A83" s="2" t="s">
        <v>77</v>
      </c>
      <c r="B83" s="2">
        <v>385</v>
      </c>
      <c r="C83" s="23">
        <f t="shared" si="101"/>
        <v>1771721.1800000016</v>
      </c>
      <c r="D83" s="23">
        <f t="shared" si="102"/>
        <v>8093573.0600000015</v>
      </c>
      <c r="E83" s="23">
        <f t="shared" si="103"/>
        <v>21022.267688311691</v>
      </c>
      <c r="F83" s="23">
        <f t="shared" si="104"/>
        <v>4636266.4500000011</v>
      </c>
      <c r="G83" s="23">
        <f t="shared" si="105"/>
        <v>2995397.6100000003</v>
      </c>
      <c r="H83" s="23">
        <f t="shared" si="106"/>
        <v>3750</v>
      </c>
      <c r="I83" s="23">
        <f t="shared" si="107"/>
        <v>458159</v>
      </c>
      <c r="J83" s="23">
        <f t="shared" si="108"/>
        <v>1190.0233766233766</v>
      </c>
      <c r="K83" s="23">
        <f t="shared" si="109"/>
        <v>458159</v>
      </c>
      <c r="L83" s="23">
        <f t="shared" si="110"/>
        <v>0</v>
      </c>
      <c r="M83" s="23">
        <f t="shared" si="111"/>
        <v>2826634.68</v>
      </c>
      <c r="N83" s="23">
        <f t="shared" si="112"/>
        <v>12042.250519480522</v>
      </c>
      <c r="O83" s="23">
        <f t="shared" si="113"/>
        <v>1083450.6700000002</v>
      </c>
      <c r="P83" s="23">
        <f t="shared" si="114"/>
        <v>1041318.66</v>
      </c>
      <c r="Q83" s="23">
        <f t="shared" si="115"/>
        <v>1846794.11</v>
      </c>
      <c r="R83" s="23">
        <f t="shared" si="116"/>
        <v>4366537.67</v>
      </c>
      <c r="S83" s="23">
        <f t="shared" si="117"/>
        <v>11341.656285714285</v>
      </c>
      <c r="T83" s="23">
        <f t="shared" si="118"/>
        <v>269728.78000000119</v>
      </c>
      <c r="U83" s="7">
        <f t="shared" si="119"/>
        <v>5.8178015200140432E-2</v>
      </c>
      <c r="V83" s="23">
        <f t="shared" si="120"/>
        <v>11</v>
      </c>
      <c r="W83" s="23">
        <f t="shared" si="121"/>
        <v>245563</v>
      </c>
      <c r="X83" s="23">
        <f t="shared" si="122"/>
        <v>18084.78</v>
      </c>
      <c r="Y83" s="23">
        <f t="shared" si="123"/>
        <v>6070</v>
      </c>
      <c r="Z83" s="23">
        <f t="shared" si="124"/>
        <v>0</v>
      </c>
      <c r="AA83" s="23">
        <f t="shared" si="125"/>
        <v>394974.23</v>
      </c>
      <c r="AB83" s="23">
        <f t="shared" si="126"/>
        <v>6321851.8799999999</v>
      </c>
      <c r="AC83" s="23">
        <f t="shared" si="127"/>
        <v>16420.394493506494</v>
      </c>
      <c r="AD83" s="23">
        <f t="shared" si="128"/>
        <v>5534923.79</v>
      </c>
      <c r="AE83" s="23">
        <f t="shared" si="129"/>
        <v>14376.425428571429</v>
      </c>
      <c r="AF83" s="23">
        <f t="shared" si="130"/>
        <v>1632493</v>
      </c>
      <c r="AG83" s="23">
        <f t="shared" si="131"/>
        <v>4240.2415584415585</v>
      </c>
      <c r="AH83" s="23">
        <f t="shared" si="132"/>
        <v>4886055.88</v>
      </c>
      <c r="AI83" s="23">
        <f t="shared" si="133"/>
        <v>41558</v>
      </c>
      <c r="AJ83" s="23">
        <f t="shared" si="134"/>
        <v>210947.82</v>
      </c>
      <c r="AK83" s="23">
        <f t="shared" si="135"/>
        <v>786928.09000000008</v>
      </c>
      <c r="AL83" s="23">
        <f t="shared" si="136"/>
        <v>2043.9690649350653</v>
      </c>
      <c r="AM83" s="23">
        <f t="shared" si="137"/>
        <v>771928.09000000008</v>
      </c>
      <c r="AN83" s="23">
        <f t="shared" si="138"/>
        <v>0</v>
      </c>
      <c r="AO83" s="2">
        <v>886691.06</v>
      </c>
      <c r="AP83" s="2">
        <v>108561.12</v>
      </c>
      <c r="AQ83" s="2">
        <v>88198.49</v>
      </c>
      <c r="AR83" s="2" t="s">
        <v>1</v>
      </c>
      <c r="AS83" s="2">
        <v>846948.66</v>
      </c>
      <c r="AT83" s="2">
        <v>194370</v>
      </c>
      <c r="AU83" s="2" t="s">
        <v>1</v>
      </c>
      <c r="AV83" s="2">
        <v>1846794.11</v>
      </c>
      <c r="AX83" s="2" t="s">
        <v>1</v>
      </c>
      <c r="AY83" s="2" t="s">
        <v>1</v>
      </c>
      <c r="AZ83" s="2" t="s">
        <v>1</v>
      </c>
      <c r="BA83" s="2">
        <v>11</v>
      </c>
      <c r="BB83" s="2" t="s">
        <v>1</v>
      </c>
      <c r="BC83" s="2" t="s">
        <v>1</v>
      </c>
      <c r="BD83" s="2" t="s">
        <v>1</v>
      </c>
      <c r="BE83" s="2" t="s">
        <v>1</v>
      </c>
      <c r="BF83" s="2">
        <v>226413</v>
      </c>
      <c r="BG83" s="2">
        <v>4450</v>
      </c>
      <c r="BH83" s="2">
        <v>13700</v>
      </c>
      <c r="BI83" s="2">
        <v>1000</v>
      </c>
      <c r="BJ83" s="2" t="s">
        <v>1</v>
      </c>
      <c r="BK83" s="2" t="s">
        <v>1</v>
      </c>
      <c r="BL83" s="2" t="s">
        <v>1</v>
      </c>
      <c r="BM83" s="2" t="s">
        <v>1</v>
      </c>
      <c r="BN83" s="2" t="s">
        <v>1</v>
      </c>
      <c r="BO83" s="2" t="s">
        <v>1</v>
      </c>
      <c r="BP83" s="2">
        <v>18084.78</v>
      </c>
      <c r="BQ83" s="2" t="s">
        <v>1</v>
      </c>
      <c r="BR83" s="2" t="s">
        <v>1</v>
      </c>
      <c r="BS83" s="2" t="s">
        <v>1</v>
      </c>
      <c r="BT83" s="2">
        <v>6070</v>
      </c>
      <c r="BX83" s="2" t="s">
        <v>1</v>
      </c>
      <c r="BY83" s="2">
        <v>394974.23</v>
      </c>
      <c r="BZ83" s="2" t="s">
        <v>1</v>
      </c>
      <c r="CA83" s="2">
        <v>2278869</v>
      </c>
      <c r="CB83" s="2" t="s">
        <v>1</v>
      </c>
      <c r="CC83" s="2">
        <v>1210</v>
      </c>
      <c r="CD83" s="2" t="s">
        <v>1</v>
      </c>
      <c r="CE83" s="2" t="s">
        <v>1</v>
      </c>
      <c r="CF83" s="2" t="s">
        <v>1</v>
      </c>
      <c r="CG83" s="2">
        <v>110929</v>
      </c>
      <c r="CH83" s="2">
        <v>423147</v>
      </c>
      <c r="CI83" s="2">
        <v>4235</v>
      </c>
      <c r="CJ83" s="2" t="s">
        <v>1</v>
      </c>
      <c r="CK83" s="2">
        <v>8244.68</v>
      </c>
      <c r="CL83" s="2" t="s">
        <v>1</v>
      </c>
      <c r="CM83" s="2" t="s">
        <v>1</v>
      </c>
      <c r="CN83" s="2" t="s">
        <v>1</v>
      </c>
      <c r="CO83" s="2" t="s">
        <v>1</v>
      </c>
      <c r="CP83" s="2" t="s">
        <v>1</v>
      </c>
      <c r="CQ83" s="2">
        <v>10504</v>
      </c>
      <c r="CR83" s="2" t="s">
        <v>1</v>
      </c>
      <c r="CS83" s="2" t="s">
        <v>1</v>
      </c>
      <c r="CT83" s="2" t="s">
        <v>1</v>
      </c>
      <c r="CU83" s="2" t="s">
        <v>1</v>
      </c>
      <c r="CV83" s="2" t="s">
        <v>1</v>
      </c>
      <c r="CW83" s="2" t="s">
        <v>1</v>
      </c>
      <c r="CX83" s="2">
        <v>76000</v>
      </c>
      <c r="CY83" s="2" t="s">
        <v>1</v>
      </c>
      <c r="CZ83" s="2">
        <v>82232</v>
      </c>
      <c r="DA83" s="2">
        <v>26.93</v>
      </c>
      <c r="DB83" s="2" t="s">
        <v>1</v>
      </c>
      <c r="DC83" s="2" t="s">
        <v>1</v>
      </c>
      <c r="DD83" s="2" t="s">
        <v>1</v>
      </c>
      <c r="DE83" s="2" t="s">
        <v>1</v>
      </c>
      <c r="DF83" s="2" t="s">
        <v>1</v>
      </c>
      <c r="DG83" s="2" t="s">
        <v>1</v>
      </c>
      <c r="DH83" s="2" t="s">
        <v>1</v>
      </c>
      <c r="DI83" s="2" t="s">
        <v>1</v>
      </c>
      <c r="DJ83" s="2" t="s">
        <v>1</v>
      </c>
      <c r="DK83" s="2" t="s">
        <v>1</v>
      </c>
      <c r="DL83" s="2" t="s">
        <v>1</v>
      </c>
      <c r="DM83" s="2" t="s">
        <v>1</v>
      </c>
      <c r="DN83" s="2">
        <v>3750</v>
      </c>
      <c r="DO83" s="2" t="s">
        <v>1</v>
      </c>
      <c r="DP83" s="2" t="s">
        <v>1</v>
      </c>
      <c r="DQ83" s="2" t="s">
        <v>1</v>
      </c>
      <c r="DR83" s="2" t="s">
        <v>1</v>
      </c>
      <c r="DS83" s="2" t="s">
        <v>1</v>
      </c>
      <c r="DT83" s="2" t="s">
        <v>1</v>
      </c>
      <c r="DU83" s="2" t="s">
        <v>1</v>
      </c>
      <c r="DV83" s="2" t="s">
        <v>1</v>
      </c>
      <c r="DW83" s="2" t="s">
        <v>1</v>
      </c>
      <c r="DX83" s="2" t="s">
        <v>1</v>
      </c>
      <c r="DY83" s="2">
        <v>34434</v>
      </c>
      <c r="DZ83" s="2">
        <v>70300</v>
      </c>
      <c r="EA83" s="2" t="s">
        <v>1</v>
      </c>
      <c r="EB83" s="2">
        <v>253925</v>
      </c>
      <c r="EC83" s="2" t="s">
        <v>1</v>
      </c>
      <c r="ED83" s="2" t="s">
        <v>1</v>
      </c>
      <c r="EE83" s="2" t="s">
        <v>1</v>
      </c>
      <c r="EF83" s="2">
        <v>99500</v>
      </c>
      <c r="EG83" s="2" t="s">
        <v>1</v>
      </c>
      <c r="EH83" s="2" t="s">
        <v>1</v>
      </c>
      <c r="EI83" s="2" t="s">
        <v>1</v>
      </c>
      <c r="EJ83" s="2" t="s">
        <v>1</v>
      </c>
      <c r="EK83" s="2" t="s">
        <v>1</v>
      </c>
      <c r="EL83" s="2" t="s">
        <v>1</v>
      </c>
      <c r="EM83" s="2" t="s">
        <v>1</v>
      </c>
      <c r="EN83" s="2" t="s">
        <v>1</v>
      </c>
      <c r="EO83" s="2" t="s">
        <v>1</v>
      </c>
      <c r="EP83" s="2" t="s">
        <v>1</v>
      </c>
      <c r="EQ83" s="2" t="s">
        <v>1</v>
      </c>
      <c r="ER83" s="2" t="s">
        <v>1</v>
      </c>
      <c r="ES83" s="2" t="s">
        <v>1</v>
      </c>
      <c r="ET83" s="2" t="s">
        <v>1</v>
      </c>
      <c r="EU83" s="2" t="s">
        <v>1</v>
      </c>
      <c r="EV83" s="2" t="s">
        <v>1</v>
      </c>
      <c r="EW83" s="2" t="s">
        <v>1</v>
      </c>
      <c r="EX83" s="2" t="s">
        <v>1</v>
      </c>
      <c r="EY83" s="2" t="s">
        <v>1</v>
      </c>
      <c r="EZ83" s="2" t="s">
        <v>1</v>
      </c>
      <c r="FA83" s="2" t="s">
        <v>1</v>
      </c>
      <c r="FB83" s="2" t="s">
        <v>1</v>
      </c>
      <c r="FC83" s="2">
        <v>737174</v>
      </c>
      <c r="FD83" s="2">
        <v>6277</v>
      </c>
      <c r="FE83" s="2">
        <v>97841</v>
      </c>
      <c r="FF83" s="2">
        <v>408120</v>
      </c>
      <c r="FG83" s="2" t="s">
        <v>1</v>
      </c>
      <c r="FH83" s="2" t="s">
        <v>1</v>
      </c>
      <c r="FI83" s="2">
        <v>277215</v>
      </c>
      <c r="FJ83" s="2">
        <v>103033</v>
      </c>
      <c r="FK83" s="2">
        <v>2833</v>
      </c>
      <c r="FL83" s="2" t="s">
        <v>1</v>
      </c>
      <c r="FM83" s="2" t="s">
        <v>1</v>
      </c>
      <c r="FN83" s="2" t="s">
        <v>1</v>
      </c>
      <c r="FO83" s="2" t="s">
        <v>1</v>
      </c>
      <c r="FP83" s="2">
        <v>2976</v>
      </c>
      <c r="FQ83" s="2" t="s">
        <v>1</v>
      </c>
      <c r="FR83" s="2" t="s">
        <v>1</v>
      </c>
      <c r="FS83" s="2">
        <v>5185</v>
      </c>
      <c r="FT83" s="2">
        <v>134838</v>
      </c>
      <c r="FU83" s="2" t="s">
        <v>1</v>
      </c>
      <c r="FV83" s="2">
        <v>183671</v>
      </c>
      <c r="FW83" s="2" t="s">
        <v>1</v>
      </c>
      <c r="FX83" s="2" t="s">
        <v>1</v>
      </c>
      <c r="FY83" s="2" t="s">
        <v>1</v>
      </c>
      <c r="FZ83" s="2" t="s">
        <v>1</v>
      </c>
      <c r="GA83" s="2" t="s">
        <v>1</v>
      </c>
      <c r="GB83" s="2">
        <v>133544</v>
      </c>
      <c r="GC83" s="2" t="s">
        <v>1</v>
      </c>
      <c r="GD83" s="2">
        <v>291853</v>
      </c>
      <c r="GE83" s="2">
        <v>39916</v>
      </c>
      <c r="GF83" s="2">
        <v>64034</v>
      </c>
      <c r="GG83" s="2" t="s">
        <v>1</v>
      </c>
      <c r="GH83" s="2" t="s">
        <v>1</v>
      </c>
      <c r="GI83" s="2">
        <v>5131</v>
      </c>
      <c r="GJ83" s="2">
        <v>26778.27</v>
      </c>
      <c r="GK83" s="2">
        <v>46158.8</v>
      </c>
      <c r="GL83" s="2" t="s">
        <v>1</v>
      </c>
      <c r="GM83" s="2" t="s">
        <v>1</v>
      </c>
      <c r="GN83" s="2" t="s">
        <v>1</v>
      </c>
      <c r="GO83" s="2">
        <v>15049</v>
      </c>
      <c r="GP83" s="2" t="s">
        <v>1</v>
      </c>
      <c r="GQ83" s="2">
        <v>1346764.26</v>
      </c>
      <c r="GR83" s="2">
        <v>919676.55</v>
      </c>
      <c r="GS83" s="2">
        <v>2505</v>
      </c>
      <c r="GT83" s="2">
        <v>30031</v>
      </c>
      <c r="GU83" s="2">
        <v>5452</v>
      </c>
      <c r="GV83" s="2" t="s">
        <v>1</v>
      </c>
      <c r="GW83" s="2" t="s">
        <v>1</v>
      </c>
      <c r="GX83" s="2" t="s">
        <v>1</v>
      </c>
      <c r="GY83" s="2" t="s">
        <v>1</v>
      </c>
      <c r="GZ83" s="2" t="s">
        <v>1</v>
      </c>
      <c r="HA83" s="2" t="s">
        <v>1</v>
      </c>
      <c r="HB83" s="2" t="s">
        <v>1</v>
      </c>
      <c r="HC83" s="2" t="s">
        <v>1</v>
      </c>
      <c r="HD83" s="2" t="s">
        <v>1</v>
      </c>
      <c r="HE83" s="2">
        <v>3224</v>
      </c>
      <c r="HF83" s="2">
        <v>23280</v>
      </c>
      <c r="HG83" s="2">
        <v>15054</v>
      </c>
      <c r="HH83" s="2" t="s">
        <v>1</v>
      </c>
      <c r="HI83" s="2" t="s">
        <v>1</v>
      </c>
      <c r="HJ83" s="2" t="s">
        <v>1</v>
      </c>
      <c r="HK83" s="2" t="s">
        <v>1</v>
      </c>
      <c r="HL83" s="2" t="s">
        <v>1</v>
      </c>
      <c r="HM83" s="2" t="s">
        <v>1</v>
      </c>
      <c r="HN83" s="2">
        <v>15000</v>
      </c>
      <c r="HO83" s="2" t="s">
        <v>1</v>
      </c>
      <c r="HP83" s="2" t="s">
        <v>1</v>
      </c>
      <c r="HQ83" s="2" t="s">
        <v>1</v>
      </c>
      <c r="HR83" s="2">
        <v>4230</v>
      </c>
      <c r="HS83" s="2" t="s">
        <v>1</v>
      </c>
      <c r="HT83" s="2">
        <v>82000</v>
      </c>
      <c r="HU83" s="2" t="s">
        <v>1</v>
      </c>
      <c r="HV83" s="2" t="s">
        <v>1</v>
      </c>
      <c r="HW83" s="2">
        <v>103927.82</v>
      </c>
      <c r="HX83" s="2" t="s">
        <v>1</v>
      </c>
      <c r="HY83" s="2" t="s">
        <v>1</v>
      </c>
      <c r="HZ83" s="2" t="s">
        <v>1</v>
      </c>
      <c r="IA83" s="2">
        <v>5790</v>
      </c>
      <c r="IB83" s="2" t="s">
        <v>1</v>
      </c>
      <c r="IC83" s="2" t="s">
        <v>1</v>
      </c>
      <c r="ID83" s="2" t="s">
        <v>1</v>
      </c>
      <c r="IE83" s="2" t="s">
        <v>1</v>
      </c>
      <c r="IF83" s="2" t="s">
        <v>1</v>
      </c>
      <c r="IG83" s="2" t="s">
        <v>1</v>
      </c>
      <c r="IH83" s="2" t="s">
        <v>1</v>
      </c>
      <c r="II83" s="2" t="s">
        <v>1</v>
      </c>
      <c r="IJ83" s="2" t="s">
        <v>1</v>
      </c>
      <c r="IK83" s="2">
        <v>373571.09</v>
      </c>
      <c r="IL83" s="2" t="s">
        <v>1</v>
      </c>
      <c r="IM83" s="2">
        <v>0</v>
      </c>
      <c r="IN83" s="2" t="s">
        <v>1</v>
      </c>
      <c r="IO83" s="2">
        <v>13703</v>
      </c>
      <c r="IP83" s="2" t="s">
        <v>1</v>
      </c>
      <c r="IQ83" s="2" t="s">
        <v>1</v>
      </c>
      <c r="IR83" s="2" t="s">
        <v>1</v>
      </c>
      <c r="IS83" s="2" t="s">
        <v>1</v>
      </c>
      <c r="IT83" s="2" t="s">
        <v>1</v>
      </c>
      <c r="IU83" s="2">
        <v>6088</v>
      </c>
      <c r="IV83" s="2" t="s">
        <v>1</v>
      </c>
      <c r="IW83" s="2" t="s">
        <v>1</v>
      </c>
      <c r="IX83" s="2">
        <v>3000</v>
      </c>
      <c r="IY83" s="2" t="s">
        <v>1</v>
      </c>
      <c r="IZ83" s="2" t="s">
        <v>1</v>
      </c>
      <c r="JA83" s="2" t="s">
        <v>1</v>
      </c>
      <c r="JB83" s="2" t="s">
        <v>1</v>
      </c>
      <c r="JC83" s="2" t="s">
        <v>1</v>
      </c>
      <c r="JD83" s="2" t="s">
        <v>1</v>
      </c>
      <c r="JE83" s="2" t="s">
        <v>1</v>
      </c>
      <c r="JF83" s="2">
        <v>15000</v>
      </c>
      <c r="JG83" s="2" t="s">
        <v>1</v>
      </c>
      <c r="JH83" s="2" t="s">
        <v>1</v>
      </c>
      <c r="JI83" s="2" t="s">
        <v>1</v>
      </c>
      <c r="JJ83" s="2" t="s">
        <v>1</v>
      </c>
      <c r="JK83" s="2" t="s">
        <v>1</v>
      </c>
      <c r="JL83" s="2" t="s">
        <v>1</v>
      </c>
      <c r="JM83" s="2" t="s">
        <v>1</v>
      </c>
      <c r="JN83" s="2" t="s">
        <v>1</v>
      </c>
      <c r="JO83" s="2" t="s">
        <v>1</v>
      </c>
      <c r="JP83" s="2" t="s">
        <v>1</v>
      </c>
      <c r="JQ83" s="2" t="s">
        <v>1</v>
      </c>
      <c r="JR83" s="2" t="s">
        <v>1</v>
      </c>
      <c r="JS83" s="2" t="s">
        <v>1</v>
      </c>
      <c r="JT83" s="2" t="s">
        <v>1</v>
      </c>
      <c r="JU83" s="2" t="s">
        <v>1</v>
      </c>
      <c r="JV83" s="2">
        <v>396928.09</v>
      </c>
      <c r="JW83" s="2" t="s">
        <v>1</v>
      </c>
      <c r="JX83" s="2">
        <v>375000</v>
      </c>
      <c r="JY83" s="2" t="s">
        <v>1</v>
      </c>
      <c r="JZ83" s="2" t="s">
        <v>1</v>
      </c>
      <c r="KA83" s="2">
        <v>0</v>
      </c>
      <c r="KB83" s="2" t="s">
        <v>1</v>
      </c>
      <c r="KC83" s="2" t="s">
        <v>1</v>
      </c>
      <c r="KD83" s="2" t="s">
        <v>1</v>
      </c>
      <c r="KE83" s="2" t="s">
        <v>1</v>
      </c>
      <c r="KF83" s="2" t="s">
        <v>1</v>
      </c>
      <c r="KG83" s="2" t="s">
        <v>1</v>
      </c>
      <c r="KH83" s="2" t="s">
        <v>1</v>
      </c>
      <c r="KI83" s="2" t="s">
        <v>1</v>
      </c>
      <c r="KJ83" s="2" t="s">
        <v>1</v>
      </c>
      <c r="KK83" s="2" t="s">
        <v>1</v>
      </c>
      <c r="KL83" s="2" t="s">
        <v>1</v>
      </c>
      <c r="KM83" s="2" t="s">
        <v>1</v>
      </c>
      <c r="KN83" s="2" t="s">
        <v>1</v>
      </c>
      <c r="KO83" s="2" t="s">
        <v>1</v>
      </c>
      <c r="KP83" s="2" t="s">
        <v>1</v>
      </c>
      <c r="KQ83" s="2" t="s">
        <v>1</v>
      </c>
      <c r="KR83" s="2" t="s">
        <v>1</v>
      </c>
      <c r="KS83" s="2" t="s">
        <v>1</v>
      </c>
      <c r="KT83" s="2" t="s">
        <v>1</v>
      </c>
      <c r="KU83" s="2" t="s">
        <v>1</v>
      </c>
      <c r="KV83" s="2" t="s">
        <v>1</v>
      </c>
      <c r="KW83" s="2" t="s">
        <v>1</v>
      </c>
      <c r="KX83" s="2" t="s">
        <v>1</v>
      </c>
      <c r="KY83" s="2" t="s">
        <v>1</v>
      </c>
      <c r="KZ83" s="2" t="s">
        <v>1</v>
      </c>
      <c r="LA83" s="2" t="s">
        <v>1</v>
      </c>
      <c r="LB83" s="2" t="s">
        <v>1</v>
      </c>
      <c r="LC83" s="2" t="s">
        <v>1</v>
      </c>
      <c r="LD83" s="2" t="s">
        <v>1</v>
      </c>
      <c r="LE83" s="2" t="s">
        <v>1</v>
      </c>
      <c r="LF83" s="2" t="s">
        <v>1</v>
      </c>
      <c r="LG83" s="2" t="s">
        <v>1</v>
      </c>
    </row>
    <row r="84" spans="1:319" x14ac:dyDescent="0.3">
      <c r="A84" s="2" t="s">
        <v>78</v>
      </c>
      <c r="B84" s="2">
        <v>257</v>
      </c>
      <c r="C84" s="23">
        <f t="shared" si="101"/>
        <v>-29828475.979999989</v>
      </c>
      <c r="D84" s="23">
        <f t="shared" si="102"/>
        <v>40899867.75</v>
      </c>
      <c r="E84" s="23">
        <f t="shared" si="103"/>
        <v>159143.45428015565</v>
      </c>
      <c r="F84" s="23">
        <f t="shared" si="104"/>
        <v>5593057.8000000007</v>
      </c>
      <c r="G84" s="23">
        <f t="shared" si="105"/>
        <v>3271309.47</v>
      </c>
      <c r="H84" s="23">
        <f t="shared" si="106"/>
        <v>849500</v>
      </c>
      <c r="I84" s="23">
        <f t="shared" si="107"/>
        <v>31186000.479999997</v>
      </c>
      <c r="J84" s="23">
        <f t="shared" si="108"/>
        <v>121346.3053696498</v>
      </c>
      <c r="K84" s="23">
        <f t="shared" si="109"/>
        <v>583081.1</v>
      </c>
      <c r="L84" s="23">
        <f t="shared" si="110"/>
        <v>30602919.379999999</v>
      </c>
      <c r="M84" s="23">
        <f t="shared" si="111"/>
        <v>2956220.6500000004</v>
      </c>
      <c r="N84" s="23">
        <f t="shared" si="112"/>
        <v>21762.870817120627</v>
      </c>
      <c r="O84" s="23">
        <f t="shared" si="113"/>
        <v>926779.78</v>
      </c>
      <c r="P84" s="23">
        <f t="shared" si="114"/>
        <v>1198823.1299999999</v>
      </c>
      <c r="Q84" s="23">
        <f t="shared" si="115"/>
        <v>1670224.04</v>
      </c>
      <c r="R84" s="23">
        <f t="shared" si="116"/>
        <v>4321745.76</v>
      </c>
      <c r="S84" s="23">
        <f t="shared" si="117"/>
        <v>16816.131361867705</v>
      </c>
      <c r="T84" s="23">
        <f t="shared" si="118"/>
        <v>1271312.040000001</v>
      </c>
      <c r="U84" s="7">
        <f t="shared" si="119"/>
        <v>0.22730178829905903</v>
      </c>
      <c r="V84" s="23">
        <f t="shared" si="120"/>
        <v>2690</v>
      </c>
      <c r="W84" s="23">
        <f t="shared" si="121"/>
        <v>1251151.5</v>
      </c>
      <c r="X84" s="23">
        <f t="shared" si="122"/>
        <v>16720.54</v>
      </c>
      <c r="Y84" s="23">
        <f t="shared" si="123"/>
        <v>750</v>
      </c>
      <c r="Z84" s="23">
        <f t="shared" si="124"/>
        <v>0</v>
      </c>
      <c r="AA84" s="23">
        <f t="shared" si="125"/>
        <v>525918.81000000006</v>
      </c>
      <c r="AB84" s="23">
        <f t="shared" si="126"/>
        <v>70728343.729999989</v>
      </c>
      <c r="AC84" s="23">
        <f t="shared" si="127"/>
        <v>275207.56315175095</v>
      </c>
      <c r="AD84" s="23">
        <f t="shared" si="128"/>
        <v>36033421.379999995</v>
      </c>
      <c r="AE84" s="23">
        <f t="shared" si="129"/>
        <v>140207.86529182878</v>
      </c>
      <c r="AF84" s="23">
        <f t="shared" si="130"/>
        <v>1193921</v>
      </c>
      <c r="AG84" s="23">
        <f t="shared" si="131"/>
        <v>4645.6070038910502</v>
      </c>
      <c r="AH84" s="23">
        <f t="shared" si="132"/>
        <v>8026276.0999999996</v>
      </c>
      <c r="AI84" s="23">
        <f t="shared" si="133"/>
        <v>60192</v>
      </c>
      <c r="AJ84" s="23">
        <f t="shared" si="134"/>
        <v>646289.1</v>
      </c>
      <c r="AK84" s="23">
        <f t="shared" si="135"/>
        <v>34694922.350000001</v>
      </c>
      <c r="AL84" s="23">
        <f t="shared" si="136"/>
        <v>134999.69785992219</v>
      </c>
      <c r="AM84" s="23">
        <f t="shared" si="137"/>
        <v>34694922.350000001</v>
      </c>
      <c r="AN84" s="23">
        <f t="shared" si="138"/>
        <v>0</v>
      </c>
      <c r="AO84" s="2">
        <v>830007.3</v>
      </c>
      <c r="AP84" s="2">
        <v>11820.49</v>
      </c>
      <c r="AQ84" s="2">
        <v>84951.99</v>
      </c>
      <c r="AR84" s="2" t="s">
        <v>1</v>
      </c>
      <c r="AS84" s="2">
        <v>721163.13</v>
      </c>
      <c r="AT84" s="2">
        <v>477660</v>
      </c>
      <c r="AU84" s="2" t="s">
        <v>1</v>
      </c>
      <c r="AV84" s="2">
        <v>1670224.04</v>
      </c>
      <c r="AX84" s="2" t="s">
        <v>1</v>
      </c>
      <c r="AY84" s="2" t="s">
        <v>1</v>
      </c>
      <c r="AZ84" s="2" t="s">
        <v>1</v>
      </c>
      <c r="BA84" s="2">
        <v>6</v>
      </c>
      <c r="BB84" s="2">
        <v>2684</v>
      </c>
      <c r="BC84" s="2" t="s">
        <v>1</v>
      </c>
      <c r="BD84" s="2" t="s">
        <v>1</v>
      </c>
      <c r="BE84" s="2" t="s">
        <v>1</v>
      </c>
      <c r="BF84" s="2">
        <v>257752.5</v>
      </c>
      <c r="BG84" s="2">
        <v>7900</v>
      </c>
      <c r="BH84" s="2">
        <v>690362</v>
      </c>
      <c r="BI84" s="2">
        <v>64660</v>
      </c>
      <c r="BJ84" s="2" t="s">
        <v>1</v>
      </c>
      <c r="BK84" s="2">
        <v>230477</v>
      </c>
      <c r="BL84" s="2" t="s">
        <v>1</v>
      </c>
      <c r="BM84" s="2" t="s">
        <v>1</v>
      </c>
      <c r="BN84" s="2" t="s">
        <v>1</v>
      </c>
      <c r="BO84" s="2" t="s">
        <v>1</v>
      </c>
      <c r="BP84" s="2">
        <v>16720.54</v>
      </c>
      <c r="BQ84" s="2" t="s">
        <v>1</v>
      </c>
      <c r="BR84" s="2" t="s">
        <v>1</v>
      </c>
      <c r="BS84" s="2" t="s">
        <v>1</v>
      </c>
      <c r="BT84" s="2">
        <v>750</v>
      </c>
      <c r="BX84" s="2" t="s">
        <v>1</v>
      </c>
      <c r="BY84" s="2">
        <v>525918.81000000006</v>
      </c>
      <c r="BZ84" s="2" t="s">
        <v>1</v>
      </c>
      <c r="CA84" s="2">
        <v>477653.29</v>
      </c>
      <c r="CB84" s="2">
        <v>508056</v>
      </c>
      <c r="CC84" s="2">
        <v>0</v>
      </c>
      <c r="CD84" s="2" t="s">
        <v>1</v>
      </c>
      <c r="CE84" s="2" t="s">
        <v>1</v>
      </c>
      <c r="CF84" s="2" t="s">
        <v>1</v>
      </c>
      <c r="CG84" s="2">
        <v>681614.72</v>
      </c>
      <c r="CH84" s="2">
        <v>1216243.1000000001</v>
      </c>
      <c r="CI84" s="2">
        <v>602</v>
      </c>
      <c r="CJ84" s="2" t="s">
        <v>1</v>
      </c>
      <c r="CK84" s="2">
        <v>72051.539999999994</v>
      </c>
      <c r="CL84" s="2" t="s">
        <v>1</v>
      </c>
      <c r="CM84" s="2" t="s">
        <v>1</v>
      </c>
      <c r="CN84" s="2" t="s">
        <v>1</v>
      </c>
      <c r="CO84" s="2" t="s">
        <v>1</v>
      </c>
      <c r="CP84" s="2" t="s">
        <v>1</v>
      </c>
      <c r="CQ84" s="2" t="s">
        <v>1</v>
      </c>
      <c r="CR84" s="2" t="s">
        <v>1</v>
      </c>
      <c r="CS84" s="2" t="s">
        <v>1</v>
      </c>
      <c r="CT84" s="2" t="s">
        <v>1</v>
      </c>
      <c r="CU84" s="2" t="s">
        <v>1</v>
      </c>
      <c r="CV84" s="2" t="s">
        <v>1</v>
      </c>
      <c r="CW84" s="2" t="s">
        <v>1</v>
      </c>
      <c r="CX84" s="2">
        <v>150</v>
      </c>
      <c r="CY84" s="2">
        <v>14830</v>
      </c>
      <c r="CZ84" s="2" t="s">
        <v>1</v>
      </c>
      <c r="DA84" s="2">
        <v>47610.82</v>
      </c>
      <c r="DB84" s="2" t="s">
        <v>1</v>
      </c>
      <c r="DC84" s="2">
        <v>12498</v>
      </c>
      <c r="DD84" s="2" t="s">
        <v>1</v>
      </c>
      <c r="DE84" s="2" t="s">
        <v>1</v>
      </c>
      <c r="DF84" s="2" t="s">
        <v>1</v>
      </c>
      <c r="DG84" s="2" t="s">
        <v>1</v>
      </c>
      <c r="DH84" s="2">
        <v>200000</v>
      </c>
      <c r="DI84" s="2" t="s">
        <v>1</v>
      </c>
      <c r="DJ84" s="2" t="s">
        <v>1</v>
      </c>
      <c r="DK84" s="2">
        <v>40000</v>
      </c>
      <c r="DL84" s="2" t="s">
        <v>1</v>
      </c>
      <c r="DM84" s="2" t="s">
        <v>1</v>
      </c>
      <c r="DN84" s="2">
        <v>649500</v>
      </c>
      <c r="DO84" s="2" t="s">
        <v>1</v>
      </c>
      <c r="DP84" s="2" t="s">
        <v>1</v>
      </c>
      <c r="DQ84" s="2" t="s">
        <v>1</v>
      </c>
      <c r="DR84" s="2" t="s">
        <v>1</v>
      </c>
      <c r="DS84" s="2" t="s">
        <v>1</v>
      </c>
      <c r="DT84" s="2">
        <v>200000</v>
      </c>
      <c r="DU84" s="2" t="s">
        <v>1</v>
      </c>
      <c r="DV84" s="2" t="s">
        <v>1</v>
      </c>
      <c r="DW84" s="2" t="s">
        <v>1</v>
      </c>
      <c r="DX84" s="2" t="s">
        <v>1</v>
      </c>
      <c r="DY84" s="2">
        <v>47000</v>
      </c>
      <c r="DZ84" s="2">
        <v>54400</v>
      </c>
      <c r="EA84" s="2">
        <v>12506</v>
      </c>
      <c r="EB84" s="2">
        <v>336422.6</v>
      </c>
      <c r="EC84" s="2" t="s">
        <v>1</v>
      </c>
      <c r="ED84" s="2" t="s">
        <v>1</v>
      </c>
      <c r="EE84" s="2">
        <v>18252.5</v>
      </c>
      <c r="EF84" s="2">
        <v>114500</v>
      </c>
      <c r="EG84" s="2" t="s">
        <v>1</v>
      </c>
      <c r="EH84" s="2" t="s">
        <v>1</v>
      </c>
      <c r="EI84" s="2" t="s">
        <v>1</v>
      </c>
      <c r="EJ84" s="2" t="s">
        <v>1</v>
      </c>
      <c r="EK84" s="2" t="s">
        <v>1</v>
      </c>
      <c r="EL84" s="2" t="s">
        <v>1</v>
      </c>
      <c r="EM84" s="2" t="s">
        <v>1</v>
      </c>
      <c r="EN84" s="2" t="s">
        <v>1</v>
      </c>
      <c r="EO84" s="2" t="s">
        <v>1</v>
      </c>
      <c r="EP84" s="2" t="s">
        <v>1</v>
      </c>
      <c r="EQ84" s="2">
        <v>4635378.05</v>
      </c>
      <c r="ER84" s="2">
        <v>21957541.329999998</v>
      </c>
      <c r="ES84" s="2" t="s">
        <v>1</v>
      </c>
      <c r="ET84" s="2" t="s">
        <v>1</v>
      </c>
      <c r="EU84" s="2" t="s">
        <v>1</v>
      </c>
      <c r="EV84" s="2" t="s">
        <v>1</v>
      </c>
      <c r="EW84" s="2" t="s">
        <v>1</v>
      </c>
      <c r="EX84" s="2" t="s">
        <v>1</v>
      </c>
      <c r="EY84" s="2" t="s">
        <v>1</v>
      </c>
      <c r="EZ84" s="2" t="s">
        <v>1</v>
      </c>
      <c r="FA84" s="2" t="s">
        <v>1</v>
      </c>
      <c r="FB84" s="2">
        <v>4010000</v>
      </c>
      <c r="FC84" s="2">
        <v>193232</v>
      </c>
      <c r="FD84" s="2">
        <v>0</v>
      </c>
      <c r="FE84" s="2">
        <v>242492</v>
      </c>
      <c r="FF84" s="2">
        <v>502580</v>
      </c>
      <c r="FG84" s="2" t="s">
        <v>1</v>
      </c>
      <c r="FH84" s="2" t="s">
        <v>1</v>
      </c>
      <c r="FI84" s="2">
        <v>176308</v>
      </c>
      <c r="FJ84" s="2">
        <v>75456</v>
      </c>
      <c r="FK84" s="2">
        <v>3853</v>
      </c>
      <c r="FL84" s="2" t="s">
        <v>1</v>
      </c>
      <c r="FM84" s="2" t="s">
        <v>1</v>
      </c>
      <c r="FN84" s="2" t="s">
        <v>1</v>
      </c>
      <c r="FO84" s="2" t="s">
        <v>1</v>
      </c>
      <c r="FP84" s="2" t="s">
        <v>1</v>
      </c>
      <c r="FQ84" s="2" t="s">
        <v>1</v>
      </c>
      <c r="FR84" s="2">
        <v>0</v>
      </c>
      <c r="FS84" s="2">
        <v>-190</v>
      </c>
      <c r="FT84" s="2">
        <v>115864.75</v>
      </c>
      <c r="FU84" s="2">
        <v>297954.15000000002</v>
      </c>
      <c r="FV84" s="2">
        <v>74549.77</v>
      </c>
      <c r="FW84" s="2">
        <v>6.58</v>
      </c>
      <c r="FX84" s="2" t="s">
        <v>1</v>
      </c>
      <c r="FY84" s="2" t="s">
        <v>1</v>
      </c>
      <c r="FZ84" s="2" t="s">
        <v>1</v>
      </c>
      <c r="GA84" s="2">
        <v>6595</v>
      </c>
      <c r="GB84" s="2">
        <v>386057</v>
      </c>
      <c r="GC84" s="2" t="s">
        <v>1</v>
      </c>
      <c r="GD84" s="2">
        <v>410494.5</v>
      </c>
      <c r="GE84" s="2" t="s">
        <v>1</v>
      </c>
      <c r="GF84" s="2">
        <v>31638</v>
      </c>
      <c r="GG84" s="2" t="s">
        <v>1</v>
      </c>
      <c r="GH84" s="2" t="s">
        <v>1</v>
      </c>
      <c r="GI84" s="2">
        <v>7794</v>
      </c>
      <c r="GJ84" s="2">
        <v>30000.57</v>
      </c>
      <c r="GK84" s="2">
        <v>97832.6</v>
      </c>
      <c r="GL84" s="2" t="s">
        <v>1</v>
      </c>
      <c r="GM84" s="2" t="s">
        <v>1</v>
      </c>
      <c r="GN84" s="2">
        <v>57105</v>
      </c>
      <c r="GO84" s="2">
        <v>0</v>
      </c>
      <c r="GP84" s="2" t="s">
        <v>1</v>
      </c>
      <c r="GQ84" s="2">
        <v>890884.7</v>
      </c>
      <c r="GR84" s="2">
        <v>381883.48</v>
      </c>
      <c r="GS84" s="2">
        <v>1198</v>
      </c>
      <c r="GT84" s="2">
        <v>24187</v>
      </c>
      <c r="GU84" s="2">
        <v>8500</v>
      </c>
      <c r="GV84" s="2" t="s">
        <v>1</v>
      </c>
      <c r="GW84" s="2" t="s">
        <v>1</v>
      </c>
      <c r="GX84" s="2" t="s">
        <v>1</v>
      </c>
      <c r="GY84" s="2" t="s">
        <v>1</v>
      </c>
      <c r="GZ84" s="2" t="s">
        <v>1</v>
      </c>
      <c r="HA84" s="2" t="s">
        <v>1</v>
      </c>
      <c r="HB84" s="2" t="s">
        <v>1</v>
      </c>
      <c r="HC84" s="2" t="s">
        <v>1</v>
      </c>
      <c r="HD84" s="2" t="s">
        <v>1</v>
      </c>
      <c r="HE84" s="2">
        <v>26621</v>
      </c>
      <c r="HF84" s="2">
        <v>15660</v>
      </c>
      <c r="HG84" s="2">
        <v>17911</v>
      </c>
      <c r="HH84" s="2" t="s">
        <v>1</v>
      </c>
      <c r="HI84" s="2" t="s">
        <v>1</v>
      </c>
      <c r="HJ84" s="2" t="s">
        <v>1</v>
      </c>
      <c r="HK84" s="2">
        <v>49000</v>
      </c>
      <c r="HL84" s="2" t="s">
        <v>1</v>
      </c>
      <c r="HM84" s="2" t="s">
        <v>1</v>
      </c>
      <c r="HN84" s="2" t="s">
        <v>1</v>
      </c>
      <c r="HO84" s="2" t="s">
        <v>1</v>
      </c>
      <c r="HP84" s="2" t="s">
        <v>1</v>
      </c>
      <c r="HQ84" s="2" t="s">
        <v>1</v>
      </c>
      <c r="HR84" s="2">
        <v>6646</v>
      </c>
      <c r="HS84" s="2" t="s">
        <v>1</v>
      </c>
      <c r="HT84" s="2" t="s">
        <v>1</v>
      </c>
      <c r="HU84" s="2" t="s">
        <v>1</v>
      </c>
      <c r="HV84" s="2" t="s">
        <v>1</v>
      </c>
      <c r="HW84" s="2">
        <v>27711.5</v>
      </c>
      <c r="HX84" s="2" t="s">
        <v>1</v>
      </c>
      <c r="HY84" s="2" t="s">
        <v>1</v>
      </c>
      <c r="HZ84" s="2" t="s">
        <v>1</v>
      </c>
      <c r="IA84" s="2">
        <v>3572</v>
      </c>
      <c r="IB84" s="2">
        <v>413982</v>
      </c>
      <c r="IC84" s="2" t="s">
        <v>1</v>
      </c>
      <c r="ID84" s="2" t="s">
        <v>1</v>
      </c>
      <c r="IE84" s="2" t="s">
        <v>1</v>
      </c>
      <c r="IF84" s="2">
        <v>145377.60000000001</v>
      </c>
      <c r="IG84" s="2" t="s">
        <v>1</v>
      </c>
      <c r="IH84" s="2" t="s">
        <v>1</v>
      </c>
      <c r="II84" s="2" t="s">
        <v>1</v>
      </c>
      <c r="IJ84" s="2" t="s">
        <v>1</v>
      </c>
      <c r="IK84" s="2">
        <v>700350.8</v>
      </c>
      <c r="IL84" s="2">
        <v>42</v>
      </c>
      <c r="IM84" s="2" t="s">
        <v>1</v>
      </c>
      <c r="IN84" s="2" t="s">
        <v>1</v>
      </c>
      <c r="IO84" s="2">
        <v>7352</v>
      </c>
      <c r="IP84" s="2" t="s">
        <v>1</v>
      </c>
      <c r="IQ84" s="2" t="s">
        <v>1</v>
      </c>
      <c r="IR84" s="2" t="s">
        <v>1</v>
      </c>
      <c r="IS84" s="2" t="s">
        <v>1</v>
      </c>
      <c r="IT84" s="2" t="s">
        <v>1</v>
      </c>
      <c r="IU84" s="2" t="s">
        <v>1</v>
      </c>
      <c r="IV84" s="2" t="s">
        <v>1</v>
      </c>
      <c r="IW84" s="2" t="s">
        <v>1</v>
      </c>
      <c r="IX84" s="2" t="s">
        <v>1</v>
      </c>
      <c r="IY84" s="2" t="s">
        <v>1</v>
      </c>
      <c r="IZ84" s="2" t="s">
        <v>1</v>
      </c>
      <c r="JA84" s="2" t="s">
        <v>1</v>
      </c>
      <c r="JB84" s="2" t="s">
        <v>1</v>
      </c>
      <c r="JC84" s="2" t="s">
        <v>1</v>
      </c>
      <c r="JD84" s="2" t="s">
        <v>1</v>
      </c>
      <c r="JE84" s="2" t="s">
        <v>1</v>
      </c>
      <c r="JF84" s="2" t="s">
        <v>1</v>
      </c>
      <c r="JG84" s="2">
        <v>0</v>
      </c>
      <c r="JH84" s="2" t="s">
        <v>1</v>
      </c>
      <c r="JI84" s="2" t="s">
        <v>1</v>
      </c>
      <c r="JJ84" s="2" t="s">
        <v>1</v>
      </c>
      <c r="JK84" s="2" t="s">
        <v>1</v>
      </c>
      <c r="JL84" s="2" t="s">
        <v>1</v>
      </c>
      <c r="JM84" s="2" t="s">
        <v>1</v>
      </c>
      <c r="JN84" s="2" t="s">
        <v>1</v>
      </c>
      <c r="JO84" s="2" t="s">
        <v>1</v>
      </c>
      <c r="JP84" s="2" t="s">
        <v>1</v>
      </c>
      <c r="JQ84" s="2" t="s">
        <v>1</v>
      </c>
      <c r="JR84" s="2" t="s">
        <v>1</v>
      </c>
      <c r="JS84" s="2" t="s">
        <v>1</v>
      </c>
      <c r="JT84" s="2" t="s">
        <v>1</v>
      </c>
      <c r="JU84" s="2" t="s">
        <v>1</v>
      </c>
      <c r="JV84" s="2">
        <v>34694922.350000001</v>
      </c>
      <c r="JW84" s="2" t="s">
        <v>1</v>
      </c>
      <c r="JX84" s="2" t="s">
        <v>1</v>
      </c>
      <c r="JY84" s="2" t="s">
        <v>1</v>
      </c>
      <c r="JZ84" s="2" t="s">
        <v>1</v>
      </c>
      <c r="KA84" s="2" t="s">
        <v>1</v>
      </c>
      <c r="KB84" s="2" t="s">
        <v>1</v>
      </c>
      <c r="KC84" s="2" t="s">
        <v>1</v>
      </c>
      <c r="KD84" s="2" t="s">
        <v>1</v>
      </c>
      <c r="KE84" s="2" t="s">
        <v>1</v>
      </c>
      <c r="KF84" s="2" t="s">
        <v>1</v>
      </c>
      <c r="KG84" s="2" t="s">
        <v>1</v>
      </c>
      <c r="KH84" s="2" t="s">
        <v>1</v>
      </c>
      <c r="KI84" s="2" t="s">
        <v>1</v>
      </c>
      <c r="KJ84" s="2" t="s">
        <v>1</v>
      </c>
      <c r="KK84" s="2" t="s">
        <v>1</v>
      </c>
      <c r="KL84" s="2" t="s">
        <v>1</v>
      </c>
      <c r="KM84" s="2" t="s">
        <v>1</v>
      </c>
      <c r="KN84" s="2" t="s">
        <v>1</v>
      </c>
      <c r="KO84" s="2" t="s">
        <v>1</v>
      </c>
      <c r="KP84" s="2" t="s">
        <v>1</v>
      </c>
      <c r="KQ84" s="2" t="s">
        <v>1</v>
      </c>
      <c r="KR84" s="2" t="s">
        <v>1</v>
      </c>
      <c r="KS84" s="2" t="s">
        <v>1</v>
      </c>
      <c r="KT84" s="2" t="s">
        <v>1</v>
      </c>
      <c r="KU84" s="2" t="s">
        <v>1</v>
      </c>
      <c r="KV84" s="2" t="s">
        <v>1</v>
      </c>
      <c r="KW84" s="2" t="s">
        <v>1</v>
      </c>
      <c r="KX84" s="2" t="s">
        <v>1</v>
      </c>
      <c r="KY84" s="2" t="s">
        <v>1</v>
      </c>
      <c r="KZ84" s="2" t="s">
        <v>1</v>
      </c>
      <c r="LA84" s="2" t="s">
        <v>1</v>
      </c>
      <c r="LB84" s="2" t="s">
        <v>1</v>
      </c>
      <c r="LC84" s="2" t="s">
        <v>1</v>
      </c>
      <c r="LD84" s="2" t="s">
        <v>1</v>
      </c>
      <c r="LE84" s="2" t="s">
        <v>1</v>
      </c>
      <c r="LF84" s="2" t="s">
        <v>1</v>
      </c>
      <c r="LG84" s="2" t="s">
        <v>1</v>
      </c>
    </row>
    <row r="85" spans="1:319" x14ac:dyDescent="0.3">
      <c r="A85" s="2" t="s">
        <v>79</v>
      </c>
      <c r="B85" s="2">
        <v>356</v>
      </c>
      <c r="C85" s="23">
        <f t="shared" si="101"/>
        <v>-2419204.6199999992</v>
      </c>
      <c r="D85" s="23">
        <f t="shared" si="102"/>
        <v>6659960.3300000001</v>
      </c>
      <c r="E85" s="23">
        <f t="shared" si="103"/>
        <v>18707.753735955055</v>
      </c>
      <c r="F85" s="23">
        <f t="shared" si="104"/>
        <v>4298530.79</v>
      </c>
      <c r="G85" s="23">
        <f t="shared" si="105"/>
        <v>1531417.54</v>
      </c>
      <c r="H85" s="23">
        <f t="shared" si="106"/>
        <v>337600</v>
      </c>
      <c r="I85" s="23">
        <f t="shared" si="107"/>
        <v>492412</v>
      </c>
      <c r="J85" s="23">
        <f t="shared" si="108"/>
        <v>1383.1797752808989</v>
      </c>
      <c r="K85" s="23">
        <f t="shared" si="109"/>
        <v>492412</v>
      </c>
      <c r="L85" s="23">
        <f t="shared" si="110"/>
        <v>0</v>
      </c>
      <c r="M85" s="23">
        <f t="shared" si="111"/>
        <v>1456330.34</v>
      </c>
      <c r="N85" s="23">
        <f t="shared" si="112"/>
        <v>12074.524691011236</v>
      </c>
      <c r="O85" s="23">
        <f t="shared" si="113"/>
        <v>966184.60999999987</v>
      </c>
      <c r="P85" s="23">
        <f t="shared" si="114"/>
        <v>859843.64</v>
      </c>
      <c r="Q85" s="23">
        <f t="shared" si="115"/>
        <v>1708518.54</v>
      </c>
      <c r="R85" s="23">
        <f t="shared" si="116"/>
        <v>3987599.17</v>
      </c>
      <c r="S85" s="23">
        <f t="shared" si="117"/>
        <v>11201.121264044943</v>
      </c>
      <c r="T85" s="23">
        <f t="shared" si="118"/>
        <v>310931.62000000011</v>
      </c>
      <c r="U85" s="7">
        <f t="shared" si="119"/>
        <v>7.2334394050019152E-2</v>
      </c>
      <c r="V85" s="23">
        <f t="shared" si="120"/>
        <v>0</v>
      </c>
      <c r="W85" s="23">
        <f t="shared" si="121"/>
        <v>287051.83</v>
      </c>
      <c r="X85" s="23">
        <f t="shared" si="122"/>
        <v>16836.79</v>
      </c>
      <c r="Y85" s="23">
        <f t="shared" si="123"/>
        <v>7043</v>
      </c>
      <c r="Z85" s="23">
        <f t="shared" si="124"/>
        <v>0</v>
      </c>
      <c r="AA85" s="23">
        <f t="shared" si="125"/>
        <v>453052.38</v>
      </c>
      <c r="AB85" s="23">
        <f t="shared" si="126"/>
        <v>9079164.9499999993</v>
      </c>
      <c r="AC85" s="23">
        <f t="shared" si="127"/>
        <v>25503.272331460674</v>
      </c>
      <c r="AD85" s="23">
        <f t="shared" si="128"/>
        <v>7835799.3300000001</v>
      </c>
      <c r="AE85" s="23">
        <f t="shared" si="129"/>
        <v>22010.6722752809</v>
      </c>
      <c r="AF85" s="23">
        <f t="shared" si="130"/>
        <v>1678555</v>
      </c>
      <c r="AG85" s="23">
        <f t="shared" si="131"/>
        <v>4715.0421348314603</v>
      </c>
      <c r="AH85" s="23">
        <f t="shared" si="132"/>
        <v>7622058.3300000001</v>
      </c>
      <c r="AI85" s="23">
        <f t="shared" si="133"/>
        <v>26540</v>
      </c>
      <c r="AJ85" s="23">
        <f t="shared" si="134"/>
        <v>88357</v>
      </c>
      <c r="AK85" s="23">
        <f t="shared" si="135"/>
        <v>1243365.6200000001</v>
      </c>
      <c r="AL85" s="23">
        <f t="shared" si="136"/>
        <v>3492.6000561797755</v>
      </c>
      <c r="AM85" s="23">
        <f t="shared" si="137"/>
        <v>1243365.6200000001</v>
      </c>
      <c r="AN85" s="23">
        <f t="shared" si="138"/>
        <v>0</v>
      </c>
      <c r="AO85" s="2">
        <v>805288.85</v>
      </c>
      <c r="AP85" s="2">
        <v>58230.83</v>
      </c>
      <c r="AQ85" s="2">
        <v>102664.93</v>
      </c>
      <c r="AR85" s="2" t="s">
        <v>1</v>
      </c>
      <c r="AS85" s="2">
        <v>750783.64</v>
      </c>
      <c r="AT85" s="2">
        <v>109060</v>
      </c>
      <c r="AU85" s="2" t="s">
        <v>1</v>
      </c>
      <c r="AV85" s="2">
        <v>1708518.54</v>
      </c>
      <c r="AX85" s="2" t="s">
        <v>1</v>
      </c>
      <c r="AY85" s="2" t="s">
        <v>1</v>
      </c>
      <c r="AZ85" s="2" t="s">
        <v>1</v>
      </c>
      <c r="BA85" s="2" t="s">
        <v>1</v>
      </c>
      <c r="BB85" s="2" t="s">
        <v>1</v>
      </c>
      <c r="BC85" s="2" t="s">
        <v>1</v>
      </c>
      <c r="BD85" s="2" t="s">
        <v>1</v>
      </c>
      <c r="BE85" s="2" t="s">
        <v>1</v>
      </c>
      <c r="BF85" s="2">
        <v>265920</v>
      </c>
      <c r="BG85" s="2">
        <v>7389.83</v>
      </c>
      <c r="BH85" s="2">
        <v>13742</v>
      </c>
      <c r="BI85" s="2" t="s">
        <v>1</v>
      </c>
      <c r="BJ85" s="2" t="s">
        <v>1</v>
      </c>
      <c r="BK85" s="2" t="s">
        <v>1</v>
      </c>
      <c r="BL85" s="2" t="s">
        <v>1</v>
      </c>
      <c r="BM85" s="2" t="s">
        <v>1</v>
      </c>
      <c r="BN85" s="2" t="s">
        <v>1</v>
      </c>
      <c r="BO85" s="2" t="s">
        <v>1</v>
      </c>
      <c r="BP85" s="2">
        <v>16836.79</v>
      </c>
      <c r="BQ85" s="2" t="s">
        <v>1</v>
      </c>
      <c r="BR85" s="2" t="s">
        <v>1</v>
      </c>
      <c r="BS85" s="2" t="s">
        <v>1</v>
      </c>
      <c r="BT85" s="2">
        <v>7043</v>
      </c>
      <c r="BX85" s="2" t="s">
        <v>1</v>
      </c>
      <c r="BY85" s="2">
        <v>453052.38</v>
      </c>
      <c r="BZ85" s="2" t="s">
        <v>1</v>
      </c>
      <c r="CA85" s="2">
        <v>1078772</v>
      </c>
      <c r="CB85" s="2">
        <v>14925</v>
      </c>
      <c r="CC85" s="2" t="s">
        <v>1</v>
      </c>
      <c r="CD85" s="2" t="s">
        <v>1</v>
      </c>
      <c r="CE85" s="2" t="s">
        <v>1</v>
      </c>
      <c r="CF85" s="2" t="s">
        <v>1</v>
      </c>
      <c r="CG85" s="2">
        <v>18607</v>
      </c>
      <c r="CH85" s="2">
        <v>337388</v>
      </c>
      <c r="CI85" s="2" t="s">
        <v>1</v>
      </c>
      <c r="CJ85" s="2" t="s">
        <v>1</v>
      </c>
      <c r="CK85" s="2">
        <v>6638.34</v>
      </c>
      <c r="CL85" s="2" t="s">
        <v>1</v>
      </c>
      <c r="CM85" s="2" t="s">
        <v>1</v>
      </c>
      <c r="CN85" s="2" t="s">
        <v>1</v>
      </c>
      <c r="CO85" s="2" t="s">
        <v>1</v>
      </c>
      <c r="CP85" s="2" t="s">
        <v>1</v>
      </c>
      <c r="CQ85" s="2" t="s">
        <v>1</v>
      </c>
      <c r="CR85" s="2" t="s">
        <v>1</v>
      </c>
      <c r="CS85" s="2" t="s">
        <v>1</v>
      </c>
      <c r="CT85" s="2" t="s">
        <v>1</v>
      </c>
      <c r="CU85" s="2" t="s">
        <v>1</v>
      </c>
      <c r="CV85" s="2" t="s">
        <v>1</v>
      </c>
      <c r="CW85" s="2" t="s">
        <v>1</v>
      </c>
      <c r="CX85" s="2">
        <v>38000</v>
      </c>
      <c r="CY85" s="2">
        <v>5000</v>
      </c>
      <c r="CZ85" s="2" t="s">
        <v>1</v>
      </c>
      <c r="DA85" s="2" t="s">
        <v>1</v>
      </c>
      <c r="DB85" s="2" t="s">
        <v>1</v>
      </c>
      <c r="DC85" s="2">
        <v>32087.200000000001</v>
      </c>
      <c r="DD85" s="2" t="s">
        <v>1</v>
      </c>
      <c r="DE85" s="2" t="s">
        <v>1</v>
      </c>
      <c r="DF85" s="2" t="s">
        <v>1</v>
      </c>
      <c r="DG85" s="2" t="s">
        <v>1</v>
      </c>
      <c r="DH85" s="2" t="s">
        <v>1</v>
      </c>
      <c r="DI85" s="2" t="s">
        <v>1</v>
      </c>
      <c r="DJ85" s="2" t="s">
        <v>1</v>
      </c>
      <c r="DK85" s="2" t="s">
        <v>1</v>
      </c>
      <c r="DL85" s="2" t="s">
        <v>1</v>
      </c>
      <c r="DM85" s="2" t="s">
        <v>1</v>
      </c>
      <c r="DN85" s="2">
        <v>67600</v>
      </c>
      <c r="DO85" s="2">
        <v>270000</v>
      </c>
      <c r="DP85" s="2" t="s">
        <v>1</v>
      </c>
      <c r="DQ85" s="2" t="s">
        <v>1</v>
      </c>
      <c r="DR85" s="2" t="s">
        <v>1</v>
      </c>
      <c r="DS85" s="2" t="s">
        <v>1</v>
      </c>
      <c r="DT85" s="2" t="s">
        <v>1</v>
      </c>
      <c r="DU85" s="2" t="s">
        <v>1</v>
      </c>
      <c r="DV85" s="2" t="s">
        <v>1</v>
      </c>
      <c r="DW85" s="2" t="s">
        <v>1</v>
      </c>
      <c r="DX85" s="2" t="s">
        <v>1</v>
      </c>
      <c r="DY85" s="2">
        <v>46363</v>
      </c>
      <c r="DZ85" s="2">
        <v>174000</v>
      </c>
      <c r="EA85" s="2">
        <v>0</v>
      </c>
      <c r="EB85" s="2">
        <v>269169</v>
      </c>
      <c r="EC85" s="2" t="s">
        <v>1</v>
      </c>
      <c r="ED85" s="2" t="s">
        <v>1</v>
      </c>
      <c r="EE85" s="2" t="s">
        <v>1</v>
      </c>
      <c r="EF85" s="2">
        <v>2880</v>
      </c>
      <c r="EG85" s="2" t="s">
        <v>1</v>
      </c>
      <c r="EH85" s="2" t="s">
        <v>1</v>
      </c>
      <c r="EI85" s="2" t="s">
        <v>1</v>
      </c>
      <c r="EJ85" s="2" t="s">
        <v>1</v>
      </c>
      <c r="EK85" s="2" t="s">
        <v>1</v>
      </c>
      <c r="EL85" s="2" t="s">
        <v>1</v>
      </c>
      <c r="EM85" s="2" t="s">
        <v>1</v>
      </c>
      <c r="EN85" s="2" t="s">
        <v>1</v>
      </c>
      <c r="EO85" s="2" t="s">
        <v>1</v>
      </c>
      <c r="EP85" s="2" t="s">
        <v>1</v>
      </c>
      <c r="EQ85" s="2" t="s">
        <v>1</v>
      </c>
      <c r="ER85" s="2" t="s">
        <v>1</v>
      </c>
      <c r="ES85" s="2" t="s">
        <v>1</v>
      </c>
      <c r="ET85" s="2" t="s">
        <v>1</v>
      </c>
      <c r="EU85" s="2" t="s">
        <v>1</v>
      </c>
      <c r="EV85" s="2" t="s">
        <v>1</v>
      </c>
      <c r="EW85" s="2" t="s">
        <v>1</v>
      </c>
      <c r="EX85" s="2" t="s">
        <v>1</v>
      </c>
      <c r="EY85" s="2" t="s">
        <v>1</v>
      </c>
      <c r="EZ85" s="2" t="s">
        <v>1</v>
      </c>
      <c r="FA85" s="2" t="s">
        <v>1</v>
      </c>
      <c r="FB85" s="2" t="s">
        <v>1</v>
      </c>
      <c r="FC85" s="2">
        <v>769057</v>
      </c>
      <c r="FD85" s="2" t="s">
        <v>1</v>
      </c>
      <c r="FE85" s="2">
        <v>153611</v>
      </c>
      <c r="FF85" s="2">
        <v>363930</v>
      </c>
      <c r="FG85" s="2" t="s">
        <v>1</v>
      </c>
      <c r="FH85" s="2">
        <v>8027</v>
      </c>
      <c r="FI85" s="2">
        <v>281767</v>
      </c>
      <c r="FJ85" s="2">
        <v>100101</v>
      </c>
      <c r="FK85" s="2">
        <v>2062</v>
      </c>
      <c r="FL85" s="2" t="s">
        <v>1</v>
      </c>
      <c r="FM85" s="2" t="s">
        <v>1</v>
      </c>
      <c r="FN85" s="2" t="s">
        <v>1</v>
      </c>
      <c r="FO85" s="2" t="s">
        <v>1</v>
      </c>
      <c r="FP85" s="2">
        <v>6581</v>
      </c>
      <c r="FQ85" s="2" t="s">
        <v>1</v>
      </c>
      <c r="FR85" s="2" t="s">
        <v>1</v>
      </c>
      <c r="FS85" s="2">
        <v>4092</v>
      </c>
      <c r="FT85" s="2">
        <v>149517.53</v>
      </c>
      <c r="FU85" s="2">
        <v>5188</v>
      </c>
      <c r="FV85" s="2">
        <v>145739.4</v>
      </c>
      <c r="FW85" s="2" t="s">
        <v>1</v>
      </c>
      <c r="FX85" s="2" t="s">
        <v>1</v>
      </c>
      <c r="FY85" s="2" t="s">
        <v>1</v>
      </c>
      <c r="FZ85" s="2" t="s">
        <v>1</v>
      </c>
      <c r="GA85" s="2" t="s">
        <v>1</v>
      </c>
      <c r="GB85" s="2" t="s">
        <v>1</v>
      </c>
      <c r="GC85" s="2">
        <v>327036</v>
      </c>
      <c r="GD85" s="2">
        <v>345021</v>
      </c>
      <c r="GE85" s="2">
        <v>0</v>
      </c>
      <c r="GF85" s="2">
        <v>132803</v>
      </c>
      <c r="GG85" s="2" t="s">
        <v>1</v>
      </c>
      <c r="GH85" s="2" t="s">
        <v>1</v>
      </c>
      <c r="GI85" s="2">
        <v>7116</v>
      </c>
      <c r="GJ85" s="2">
        <v>36998.31</v>
      </c>
      <c r="GK85" s="2">
        <v>55197</v>
      </c>
      <c r="GL85" s="2">
        <v>19539</v>
      </c>
      <c r="GM85" s="2" t="s">
        <v>1</v>
      </c>
      <c r="GN85" s="2">
        <v>41952</v>
      </c>
      <c r="GO85" s="2">
        <v>11707</v>
      </c>
      <c r="GP85" s="2" t="s">
        <v>1</v>
      </c>
      <c r="GQ85" s="2">
        <v>1013923.98</v>
      </c>
      <c r="GR85" s="2">
        <v>3629627.11</v>
      </c>
      <c r="GS85" s="2" t="s">
        <v>1</v>
      </c>
      <c r="GT85" s="2">
        <v>515</v>
      </c>
      <c r="GU85" s="2">
        <v>10950</v>
      </c>
      <c r="GV85" s="2" t="s">
        <v>1</v>
      </c>
      <c r="GW85" s="2" t="s">
        <v>1</v>
      </c>
      <c r="GX85" s="2" t="s">
        <v>1</v>
      </c>
      <c r="GY85" s="2" t="s">
        <v>1</v>
      </c>
      <c r="GZ85" s="2" t="s">
        <v>1</v>
      </c>
      <c r="HA85" s="2" t="s">
        <v>1</v>
      </c>
      <c r="HB85" s="2" t="s">
        <v>1</v>
      </c>
      <c r="HC85" s="2" t="s">
        <v>1</v>
      </c>
      <c r="HD85" s="2" t="s">
        <v>1</v>
      </c>
      <c r="HE85" s="2">
        <v>20820</v>
      </c>
      <c r="HF85" s="2" t="s">
        <v>1</v>
      </c>
      <c r="HG85" s="2">
        <v>5720</v>
      </c>
      <c r="HH85" s="2" t="s">
        <v>1</v>
      </c>
      <c r="HI85" s="2" t="s">
        <v>1</v>
      </c>
      <c r="HJ85" s="2" t="s">
        <v>1</v>
      </c>
      <c r="HK85" s="2" t="s">
        <v>1</v>
      </c>
      <c r="HL85" s="2" t="s">
        <v>1</v>
      </c>
      <c r="HM85" s="2">
        <v>2842</v>
      </c>
      <c r="HN85" s="2">
        <v>7020</v>
      </c>
      <c r="HO85" s="2" t="s">
        <v>1</v>
      </c>
      <c r="HP85" s="2" t="s">
        <v>1</v>
      </c>
      <c r="HQ85" s="2" t="s">
        <v>1</v>
      </c>
      <c r="HR85" s="2">
        <v>15000</v>
      </c>
      <c r="HS85" s="2" t="s">
        <v>1</v>
      </c>
      <c r="HT85" s="2" t="s">
        <v>1</v>
      </c>
      <c r="HU85" s="2" t="s">
        <v>1</v>
      </c>
      <c r="HV85" s="2" t="s">
        <v>1</v>
      </c>
      <c r="HW85" s="2">
        <v>58155</v>
      </c>
      <c r="HX85" s="2" t="s">
        <v>1</v>
      </c>
      <c r="HY85" s="2" t="s">
        <v>1</v>
      </c>
      <c r="HZ85" s="2" t="s">
        <v>1</v>
      </c>
      <c r="IA85" s="2">
        <v>5340</v>
      </c>
      <c r="IB85" s="2" t="s">
        <v>1</v>
      </c>
      <c r="IC85" s="2" t="s">
        <v>1</v>
      </c>
      <c r="ID85" s="2" t="s">
        <v>1</v>
      </c>
      <c r="IE85" s="2" t="s">
        <v>1</v>
      </c>
      <c r="IF85" s="2" t="s">
        <v>1</v>
      </c>
      <c r="IG85" s="2" t="s">
        <v>1</v>
      </c>
      <c r="IH85" s="2" t="s">
        <v>1</v>
      </c>
      <c r="II85" s="2" t="s">
        <v>1</v>
      </c>
      <c r="IJ85" s="2" t="s">
        <v>1</v>
      </c>
      <c r="IK85" s="2">
        <v>57836</v>
      </c>
      <c r="IL85" s="2" t="s">
        <v>1</v>
      </c>
      <c r="IM85" s="2" t="s">
        <v>1</v>
      </c>
      <c r="IN85" s="2">
        <v>1500</v>
      </c>
      <c r="IO85" s="2">
        <v>10713</v>
      </c>
      <c r="IP85" s="2" t="s">
        <v>1</v>
      </c>
      <c r="IQ85" s="2" t="s">
        <v>1</v>
      </c>
      <c r="IR85" s="2" t="s">
        <v>1</v>
      </c>
      <c r="IS85" s="2" t="s">
        <v>1</v>
      </c>
      <c r="IT85" s="2" t="s">
        <v>1</v>
      </c>
      <c r="IU85" s="2">
        <v>0</v>
      </c>
      <c r="IV85" s="2" t="s">
        <v>1</v>
      </c>
      <c r="IW85" s="2" t="s">
        <v>1</v>
      </c>
      <c r="IX85" s="2">
        <v>2500</v>
      </c>
      <c r="IY85" s="2" t="s">
        <v>1</v>
      </c>
      <c r="IZ85" s="2" t="s">
        <v>1</v>
      </c>
      <c r="JA85" s="2">
        <v>26295</v>
      </c>
      <c r="JB85" s="2" t="s">
        <v>1</v>
      </c>
      <c r="JC85" s="2" t="s">
        <v>1</v>
      </c>
      <c r="JD85" s="2" t="s">
        <v>1</v>
      </c>
      <c r="JE85" s="2" t="s">
        <v>1</v>
      </c>
      <c r="JF85" s="2" t="s">
        <v>1</v>
      </c>
      <c r="JG85" s="2" t="s">
        <v>1</v>
      </c>
      <c r="JH85" s="2" t="s">
        <v>1</v>
      </c>
      <c r="JI85" s="2" t="s">
        <v>1</v>
      </c>
      <c r="JJ85" s="2" t="s">
        <v>1</v>
      </c>
      <c r="JK85" s="2" t="s">
        <v>1</v>
      </c>
      <c r="JL85" s="2" t="s">
        <v>1</v>
      </c>
      <c r="JM85" s="2" t="s">
        <v>1</v>
      </c>
      <c r="JN85" s="2" t="s">
        <v>1</v>
      </c>
      <c r="JO85" s="2" t="s">
        <v>1</v>
      </c>
      <c r="JP85" s="2" t="s">
        <v>1</v>
      </c>
      <c r="JQ85" s="2" t="s">
        <v>1</v>
      </c>
      <c r="JR85" s="2" t="s">
        <v>1</v>
      </c>
      <c r="JS85" s="2" t="s">
        <v>1</v>
      </c>
      <c r="JT85" s="2" t="s">
        <v>1</v>
      </c>
      <c r="JU85" s="2" t="s">
        <v>1</v>
      </c>
      <c r="JV85" s="2">
        <v>1015665.62</v>
      </c>
      <c r="JW85" s="2">
        <v>25000</v>
      </c>
      <c r="JX85" s="2" t="s">
        <v>1</v>
      </c>
      <c r="JY85" s="2" t="s">
        <v>1</v>
      </c>
      <c r="JZ85" s="2" t="s">
        <v>1</v>
      </c>
      <c r="KA85" s="2" t="s">
        <v>1</v>
      </c>
      <c r="KB85" s="2" t="s">
        <v>1</v>
      </c>
      <c r="KC85" s="2">
        <v>202700</v>
      </c>
      <c r="KD85" s="2" t="s">
        <v>1</v>
      </c>
      <c r="KE85" s="2" t="s">
        <v>1</v>
      </c>
      <c r="KF85" s="2" t="s">
        <v>1</v>
      </c>
      <c r="KG85" s="2" t="s">
        <v>1</v>
      </c>
      <c r="KH85" s="2" t="s">
        <v>1</v>
      </c>
      <c r="KI85" s="2" t="s">
        <v>1</v>
      </c>
      <c r="KJ85" s="2" t="s">
        <v>1</v>
      </c>
      <c r="KK85" s="2" t="s">
        <v>1</v>
      </c>
      <c r="KL85" s="2" t="s">
        <v>1</v>
      </c>
      <c r="KM85" s="2" t="s">
        <v>1</v>
      </c>
      <c r="KN85" s="2" t="s">
        <v>1</v>
      </c>
      <c r="KO85" s="2" t="s">
        <v>1</v>
      </c>
      <c r="KP85" s="2" t="s">
        <v>1</v>
      </c>
      <c r="KQ85" s="2" t="s">
        <v>1</v>
      </c>
      <c r="KR85" s="2" t="s">
        <v>1</v>
      </c>
      <c r="KS85" s="2" t="s">
        <v>1</v>
      </c>
      <c r="KT85" s="2" t="s">
        <v>1</v>
      </c>
      <c r="KU85" s="2" t="s">
        <v>1</v>
      </c>
      <c r="KV85" s="2" t="s">
        <v>1</v>
      </c>
      <c r="KW85" s="2" t="s">
        <v>1</v>
      </c>
      <c r="KX85" s="2" t="s">
        <v>1</v>
      </c>
      <c r="KY85" s="2" t="s">
        <v>1</v>
      </c>
      <c r="KZ85" s="2" t="s">
        <v>1</v>
      </c>
      <c r="LA85" s="2" t="s">
        <v>1</v>
      </c>
      <c r="LB85" s="2" t="s">
        <v>1</v>
      </c>
      <c r="LC85" s="2" t="s">
        <v>1</v>
      </c>
      <c r="LD85" s="2" t="s">
        <v>1</v>
      </c>
      <c r="LE85" s="2" t="s">
        <v>1</v>
      </c>
      <c r="LF85" s="2" t="s">
        <v>1</v>
      </c>
      <c r="LG85" s="2" t="s">
        <v>1</v>
      </c>
    </row>
    <row r="86" spans="1:319" x14ac:dyDescent="0.3">
      <c r="A86" s="2" t="s">
        <v>80</v>
      </c>
      <c r="B86" s="2">
        <v>1351</v>
      </c>
      <c r="C86" s="23">
        <f t="shared" si="101"/>
        <v>1837431.2300000004</v>
      </c>
      <c r="D86" s="23">
        <f t="shared" si="102"/>
        <v>29341465.299999997</v>
      </c>
      <c r="E86" s="23">
        <f t="shared" si="103"/>
        <v>21718.331088082898</v>
      </c>
      <c r="F86" s="23">
        <f t="shared" si="104"/>
        <v>15949133.560000001</v>
      </c>
      <c r="G86" s="23">
        <f t="shared" si="105"/>
        <v>10699240.34</v>
      </c>
      <c r="H86" s="23">
        <f t="shared" si="106"/>
        <v>412800</v>
      </c>
      <c r="I86" s="23">
        <f t="shared" si="107"/>
        <v>2280291.4</v>
      </c>
      <c r="J86" s="23">
        <f t="shared" si="108"/>
        <v>1687.8544781643227</v>
      </c>
      <c r="K86" s="23">
        <f t="shared" si="109"/>
        <v>1200291.3999999999</v>
      </c>
      <c r="L86" s="23">
        <f t="shared" si="110"/>
        <v>1080000</v>
      </c>
      <c r="M86" s="23">
        <f t="shared" si="111"/>
        <v>10258371.1</v>
      </c>
      <c r="N86" s="23">
        <f t="shared" si="112"/>
        <v>11805.428245743893</v>
      </c>
      <c r="O86" s="23">
        <f t="shared" si="113"/>
        <v>3792919.48</v>
      </c>
      <c r="P86" s="23">
        <f t="shared" si="114"/>
        <v>3605255.01</v>
      </c>
      <c r="Q86" s="23">
        <f t="shared" si="115"/>
        <v>6504493.6699999999</v>
      </c>
      <c r="R86" s="23">
        <f t="shared" si="116"/>
        <v>15095484.24</v>
      </c>
      <c r="S86" s="23">
        <f t="shared" si="117"/>
        <v>11173.563464100665</v>
      </c>
      <c r="T86" s="23">
        <f t="shared" si="118"/>
        <v>853649.3200000003</v>
      </c>
      <c r="U86" s="7">
        <f t="shared" si="119"/>
        <v>5.3523241045578172E-2</v>
      </c>
      <c r="V86" s="23">
        <f t="shared" si="120"/>
        <v>138</v>
      </c>
      <c r="W86" s="23">
        <f t="shared" si="121"/>
        <v>774642</v>
      </c>
      <c r="X86" s="23">
        <f t="shared" si="122"/>
        <v>64741.32</v>
      </c>
      <c r="Y86" s="23">
        <f t="shared" si="123"/>
        <v>14128</v>
      </c>
      <c r="Z86" s="23">
        <f t="shared" si="124"/>
        <v>0</v>
      </c>
      <c r="AA86" s="23">
        <f t="shared" si="125"/>
        <v>1192816.08</v>
      </c>
      <c r="AB86" s="23">
        <f t="shared" si="126"/>
        <v>27504034.069999997</v>
      </c>
      <c r="AC86" s="23">
        <f t="shared" si="127"/>
        <v>20358.278364174683</v>
      </c>
      <c r="AD86" s="23">
        <f t="shared" si="128"/>
        <v>21682097.179999996</v>
      </c>
      <c r="AE86" s="23">
        <f t="shared" si="129"/>
        <v>16048.924633604734</v>
      </c>
      <c r="AF86" s="23">
        <f t="shared" si="130"/>
        <v>4143592</v>
      </c>
      <c r="AG86" s="23">
        <f t="shared" si="131"/>
        <v>3067.0555144337527</v>
      </c>
      <c r="AH86" s="23">
        <f t="shared" si="132"/>
        <v>15971066.419999998</v>
      </c>
      <c r="AI86" s="23">
        <f t="shared" si="133"/>
        <v>136813.5</v>
      </c>
      <c r="AJ86" s="23">
        <f t="shared" si="134"/>
        <v>2849629.2600000002</v>
      </c>
      <c r="AK86" s="23">
        <f t="shared" si="135"/>
        <v>5821936.8899999997</v>
      </c>
      <c r="AL86" s="23">
        <f t="shared" si="136"/>
        <v>4309.3537305699483</v>
      </c>
      <c r="AM86" s="23">
        <f t="shared" si="137"/>
        <v>5821936.8899999997</v>
      </c>
      <c r="AN86" s="23">
        <f t="shared" si="138"/>
        <v>0</v>
      </c>
      <c r="AO86" s="2">
        <v>3128743.27</v>
      </c>
      <c r="AP86" s="2">
        <v>353154.34</v>
      </c>
      <c r="AQ86" s="2">
        <v>311021.87</v>
      </c>
      <c r="AR86" s="2" t="s">
        <v>1</v>
      </c>
      <c r="AS86" s="2">
        <v>2775525.01</v>
      </c>
      <c r="AT86" s="2">
        <v>829730</v>
      </c>
      <c r="AU86" s="2" t="s">
        <v>1</v>
      </c>
      <c r="AV86" s="2">
        <v>6504493.6699999999</v>
      </c>
      <c r="AX86" s="2" t="s">
        <v>1</v>
      </c>
      <c r="AY86" s="2">
        <v>0</v>
      </c>
      <c r="AZ86" s="2" t="s">
        <v>1</v>
      </c>
      <c r="BA86" s="2">
        <v>89</v>
      </c>
      <c r="BB86" s="2">
        <v>49</v>
      </c>
      <c r="BC86" s="2" t="s">
        <v>1</v>
      </c>
      <c r="BD86" s="2" t="s">
        <v>1</v>
      </c>
      <c r="BE86" s="2" t="s">
        <v>1</v>
      </c>
      <c r="BF86" s="2">
        <v>732228</v>
      </c>
      <c r="BG86" s="2">
        <v>17000</v>
      </c>
      <c r="BH86" s="2">
        <v>7050</v>
      </c>
      <c r="BI86" s="2">
        <v>3150</v>
      </c>
      <c r="BJ86" s="2">
        <v>15214</v>
      </c>
      <c r="BK86" s="2" t="s">
        <v>1</v>
      </c>
      <c r="BL86" s="2" t="s">
        <v>1</v>
      </c>
      <c r="BM86" s="2" t="s">
        <v>1</v>
      </c>
      <c r="BN86" s="2" t="s">
        <v>1</v>
      </c>
      <c r="BO86" s="2" t="s">
        <v>1</v>
      </c>
      <c r="BP86" s="2">
        <v>64741.32</v>
      </c>
      <c r="BQ86" s="2" t="s">
        <v>1</v>
      </c>
      <c r="BR86" s="2" t="s">
        <v>1</v>
      </c>
      <c r="BS86" s="2" t="s">
        <v>1</v>
      </c>
      <c r="BT86" s="2">
        <v>14128</v>
      </c>
      <c r="BX86" s="2" t="s">
        <v>1</v>
      </c>
      <c r="BY86" s="2">
        <v>1192816.08</v>
      </c>
      <c r="BZ86" s="2" t="s">
        <v>1</v>
      </c>
      <c r="CA86" s="2">
        <v>8967080.9700000007</v>
      </c>
      <c r="CB86" s="2">
        <v>2457</v>
      </c>
      <c r="CC86" s="2">
        <v>218267.12</v>
      </c>
      <c r="CD86" s="2" t="s">
        <v>1</v>
      </c>
      <c r="CE86" s="2" t="s">
        <v>1</v>
      </c>
      <c r="CF86" s="2" t="s">
        <v>1</v>
      </c>
      <c r="CG86" s="2">
        <v>169853</v>
      </c>
      <c r="CH86" s="2">
        <v>763775</v>
      </c>
      <c r="CI86" s="2" t="s">
        <v>1</v>
      </c>
      <c r="CJ86" s="2" t="s">
        <v>1</v>
      </c>
      <c r="CK86" s="2">
        <v>73188.009999999995</v>
      </c>
      <c r="CL86" s="2">
        <v>63750</v>
      </c>
      <c r="CM86" s="2" t="s">
        <v>1</v>
      </c>
      <c r="CN86" s="2" t="s">
        <v>1</v>
      </c>
      <c r="CO86" s="2" t="s">
        <v>1</v>
      </c>
      <c r="CP86" s="2" t="s">
        <v>1</v>
      </c>
      <c r="CQ86" s="2" t="s">
        <v>1</v>
      </c>
      <c r="CR86" s="2" t="s">
        <v>1</v>
      </c>
      <c r="CS86" s="2" t="s">
        <v>1</v>
      </c>
      <c r="CT86" s="2" t="s">
        <v>1</v>
      </c>
      <c r="CU86" s="2" t="s">
        <v>1</v>
      </c>
      <c r="CV86" s="2" t="s">
        <v>1</v>
      </c>
      <c r="CW86" s="2" t="s">
        <v>1</v>
      </c>
      <c r="CX86" s="2" t="s">
        <v>1</v>
      </c>
      <c r="CY86" s="2">
        <v>10000</v>
      </c>
      <c r="CZ86" s="2" t="s">
        <v>1</v>
      </c>
      <c r="DA86" s="2">
        <v>348470</v>
      </c>
      <c r="DB86" s="2" t="s">
        <v>1</v>
      </c>
      <c r="DC86" s="2">
        <v>64196.24</v>
      </c>
      <c r="DD86" s="2" t="s">
        <v>1</v>
      </c>
      <c r="DE86" s="2" t="s">
        <v>1</v>
      </c>
      <c r="DF86" s="2" t="s">
        <v>1</v>
      </c>
      <c r="DG86" s="2" t="s">
        <v>1</v>
      </c>
      <c r="DH86" s="2" t="s">
        <v>1</v>
      </c>
      <c r="DI86" s="2">
        <v>18203</v>
      </c>
      <c r="DJ86" s="2" t="s">
        <v>1</v>
      </c>
      <c r="DK86" s="2" t="s">
        <v>1</v>
      </c>
      <c r="DL86" s="2" t="s">
        <v>1</v>
      </c>
      <c r="DM86" s="2" t="s">
        <v>1</v>
      </c>
      <c r="DN86" s="2">
        <v>412800</v>
      </c>
      <c r="DO86" s="2" t="s">
        <v>1</v>
      </c>
      <c r="DP86" s="2" t="s">
        <v>1</v>
      </c>
      <c r="DQ86" s="2" t="s">
        <v>1</v>
      </c>
      <c r="DR86" s="2" t="s">
        <v>1</v>
      </c>
      <c r="DS86" s="2" t="s">
        <v>1</v>
      </c>
      <c r="DT86" s="2" t="s">
        <v>1</v>
      </c>
      <c r="DU86" s="2" t="s">
        <v>1</v>
      </c>
      <c r="DV86" s="2" t="s">
        <v>1</v>
      </c>
      <c r="DW86" s="2" t="s">
        <v>1</v>
      </c>
      <c r="DX86" s="2" t="s">
        <v>1</v>
      </c>
      <c r="DY86" s="2">
        <v>47000</v>
      </c>
      <c r="DZ86" s="2">
        <v>373300</v>
      </c>
      <c r="EA86" s="2" t="s">
        <v>1</v>
      </c>
      <c r="EB86" s="2">
        <v>389319.4</v>
      </c>
      <c r="EC86" s="2" t="s">
        <v>1</v>
      </c>
      <c r="ED86" s="2" t="s">
        <v>1</v>
      </c>
      <c r="EE86" s="2" t="s">
        <v>1</v>
      </c>
      <c r="EF86" s="2">
        <v>390672</v>
      </c>
      <c r="EG86" s="2" t="s">
        <v>1</v>
      </c>
      <c r="EH86" s="2" t="s">
        <v>1</v>
      </c>
      <c r="EI86" s="2" t="s">
        <v>1</v>
      </c>
      <c r="EJ86" s="2" t="s">
        <v>1</v>
      </c>
      <c r="EK86" s="2" t="s">
        <v>1</v>
      </c>
      <c r="EL86" s="2" t="s">
        <v>1</v>
      </c>
      <c r="EM86" s="2" t="s">
        <v>1</v>
      </c>
      <c r="EN86" s="2" t="s">
        <v>1</v>
      </c>
      <c r="EO86" s="2" t="s">
        <v>1</v>
      </c>
      <c r="EP86" s="2" t="s">
        <v>1</v>
      </c>
      <c r="EQ86" s="2" t="s">
        <v>1</v>
      </c>
      <c r="ER86" s="2">
        <v>1000000</v>
      </c>
      <c r="ES86" s="2" t="s">
        <v>1</v>
      </c>
      <c r="ET86" s="2" t="s">
        <v>1</v>
      </c>
      <c r="EU86" s="2" t="s">
        <v>1</v>
      </c>
      <c r="EV86" s="2">
        <v>80000</v>
      </c>
      <c r="EW86" s="2" t="s">
        <v>1</v>
      </c>
      <c r="EX86" s="2" t="s">
        <v>1</v>
      </c>
      <c r="EY86" s="2" t="s">
        <v>1</v>
      </c>
      <c r="EZ86" s="2" t="s">
        <v>1</v>
      </c>
      <c r="FA86" s="2" t="s">
        <v>1</v>
      </c>
      <c r="FB86" s="2" t="s">
        <v>1</v>
      </c>
      <c r="FC86" s="2">
        <v>2231159</v>
      </c>
      <c r="FD86" s="2">
        <v>1294</v>
      </c>
      <c r="FE86" s="2">
        <v>229703</v>
      </c>
      <c r="FF86" s="2">
        <v>733478</v>
      </c>
      <c r="FG86" s="2" t="s">
        <v>1</v>
      </c>
      <c r="FH86" s="2" t="s">
        <v>1</v>
      </c>
      <c r="FI86" s="2">
        <v>676368</v>
      </c>
      <c r="FJ86" s="2">
        <v>262525</v>
      </c>
      <c r="FK86" s="2">
        <v>9065</v>
      </c>
      <c r="FL86" s="2" t="s">
        <v>1</v>
      </c>
      <c r="FM86" s="2" t="s">
        <v>1</v>
      </c>
      <c r="FN86" s="2" t="s">
        <v>1</v>
      </c>
      <c r="FO86" s="2" t="s">
        <v>1</v>
      </c>
      <c r="FP86" s="2">
        <v>9835</v>
      </c>
      <c r="FQ86" s="2" t="s">
        <v>1</v>
      </c>
      <c r="FR86" s="2" t="s">
        <v>1</v>
      </c>
      <c r="FS86" s="2">
        <v>50935.7</v>
      </c>
      <c r="FT86" s="2">
        <v>251244</v>
      </c>
      <c r="FU86" s="2">
        <v>308616.8</v>
      </c>
      <c r="FV86" s="2">
        <v>951513.55</v>
      </c>
      <c r="FW86" s="2">
        <v>141488.5</v>
      </c>
      <c r="FX86" s="2" t="s">
        <v>1</v>
      </c>
      <c r="FY86" s="2" t="s">
        <v>1</v>
      </c>
      <c r="FZ86" s="2" t="s">
        <v>1</v>
      </c>
      <c r="GA86" s="2">
        <v>31436</v>
      </c>
      <c r="GB86" s="2" t="s">
        <v>1</v>
      </c>
      <c r="GC86" s="2">
        <v>247867.74</v>
      </c>
      <c r="GD86" s="2">
        <v>698810.31</v>
      </c>
      <c r="GE86" s="2" t="s">
        <v>1</v>
      </c>
      <c r="GF86" s="2">
        <v>409885.63</v>
      </c>
      <c r="GG86" s="2" t="s">
        <v>1</v>
      </c>
      <c r="GH86" s="2" t="s">
        <v>1</v>
      </c>
      <c r="GI86" s="2">
        <v>9268</v>
      </c>
      <c r="GJ86" s="2">
        <v>124042.06</v>
      </c>
      <c r="GK86" s="2">
        <v>208040.95</v>
      </c>
      <c r="GL86" s="2">
        <v>33425</v>
      </c>
      <c r="GM86" s="2">
        <v>2000</v>
      </c>
      <c r="GN86" s="2">
        <v>57258</v>
      </c>
      <c r="GO86" s="2">
        <v>11450</v>
      </c>
      <c r="GP86" s="2" t="s">
        <v>1</v>
      </c>
      <c r="GQ86" s="2">
        <v>3945361.23</v>
      </c>
      <c r="GR86" s="2">
        <v>4328893.95</v>
      </c>
      <c r="GS86" s="2">
        <v>0</v>
      </c>
      <c r="GT86" s="2">
        <v>726</v>
      </c>
      <c r="GU86" s="2">
        <v>5376</v>
      </c>
      <c r="GV86" s="2" t="s">
        <v>1</v>
      </c>
      <c r="GW86" s="2" t="s">
        <v>1</v>
      </c>
      <c r="GX86" s="2" t="s">
        <v>1</v>
      </c>
      <c r="GY86" s="2">
        <v>0</v>
      </c>
      <c r="GZ86" s="2" t="s">
        <v>1</v>
      </c>
      <c r="HA86" s="2" t="s">
        <v>1</v>
      </c>
      <c r="HB86" s="2" t="s">
        <v>1</v>
      </c>
      <c r="HC86" s="2" t="s">
        <v>1</v>
      </c>
      <c r="HD86" s="2">
        <v>29827.5</v>
      </c>
      <c r="HE86" s="2" t="s">
        <v>1</v>
      </c>
      <c r="HF86" s="2">
        <v>81060</v>
      </c>
      <c r="HG86" s="2">
        <v>25926</v>
      </c>
      <c r="HH86" s="2" t="s">
        <v>1</v>
      </c>
      <c r="HI86" s="2" t="s">
        <v>1</v>
      </c>
      <c r="HJ86" s="2" t="s">
        <v>1</v>
      </c>
      <c r="HK86" s="2" t="s">
        <v>1</v>
      </c>
      <c r="HL86" s="2" t="s">
        <v>1</v>
      </c>
      <c r="HM86" s="2" t="s">
        <v>1</v>
      </c>
      <c r="HN86" s="2">
        <v>606000</v>
      </c>
      <c r="HO86" s="2" t="s">
        <v>1</v>
      </c>
      <c r="HP86" s="2" t="s">
        <v>1</v>
      </c>
      <c r="HQ86" s="2" t="s">
        <v>1</v>
      </c>
      <c r="HR86" s="2">
        <v>24945.8</v>
      </c>
      <c r="HS86" s="2" t="s">
        <v>1</v>
      </c>
      <c r="HT86" s="2" t="s">
        <v>1</v>
      </c>
      <c r="HU86" s="2" t="s">
        <v>1</v>
      </c>
      <c r="HV86" s="2" t="s">
        <v>1</v>
      </c>
      <c r="HW86" s="2" t="s">
        <v>1</v>
      </c>
      <c r="HX86" s="2" t="s">
        <v>1</v>
      </c>
      <c r="HY86" s="2" t="s">
        <v>1</v>
      </c>
      <c r="HZ86" s="2" t="s">
        <v>1</v>
      </c>
      <c r="IA86" s="2">
        <v>12000</v>
      </c>
      <c r="IB86" s="2">
        <v>1915717.06</v>
      </c>
      <c r="IC86" s="2" t="s">
        <v>1</v>
      </c>
      <c r="ID86" s="2" t="s">
        <v>1</v>
      </c>
      <c r="IE86" s="2" t="s">
        <v>1</v>
      </c>
      <c r="IF86" s="2">
        <v>290966.40000000002</v>
      </c>
      <c r="IG86" s="2" t="s">
        <v>1</v>
      </c>
      <c r="IH86" s="2" t="s">
        <v>1</v>
      </c>
      <c r="II86" s="2" t="s">
        <v>1</v>
      </c>
      <c r="IJ86" s="2">
        <v>1000</v>
      </c>
      <c r="IK86" s="2">
        <v>1614775</v>
      </c>
      <c r="IL86" s="2">
        <v>0</v>
      </c>
      <c r="IM86" s="2" t="s">
        <v>1</v>
      </c>
      <c r="IN86" s="2">
        <v>2800</v>
      </c>
      <c r="IO86" s="2">
        <v>2000</v>
      </c>
      <c r="IP86" s="2" t="s">
        <v>1</v>
      </c>
      <c r="IQ86" s="2" t="s">
        <v>1</v>
      </c>
      <c r="IR86" s="2" t="s">
        <v>1</v>
      </c>
      <c r="IS86" s="2" t="s">
        <v>1</v>
      </c>
      <c r="IT86" s="2" t="s">
        <v>1</v>
      </c>
      <c r="IU86" s="2">
        <v>13413</v>
      </c>
      <c r="IV86" s="2" t="s">
        <v>1</v>
      </c>
      <c r="IW86" s="2" t="s">
        <v>1</v>
      </c>
      <c r="IX86" s="2">
        <v>2000</v>
      </c>
      <c r="IY86" s="2" t="s">
        <v>1</v>
      </c>
      <c r="IZ86" s="2" t="s">
        <v>1</v>
      </c>
      <c r="JA86" s="2">
        <v>8600</v>
      </c>
      <c r="JB86" s="2" t="s">
        <v>1</v>
      </c>
      <c r="JC86" s="2" t="s">
        <v>1</v>
      </c>
      <c r="JD86" s="2" t="s">
        <v>1</v>
      </c>
      <c r="JE86" s="2" t="s">
        <v>1</v>
      </c>
      <c r="JF86" s="2" t="s">
        <v>1</v>
      </c>
      <c r="JG86" s="2" t="s">
        <v>1</v>
      </c>
      <c r="JH86" s="2" t="s">
        <v>1</v>
      </c>
      <c r="JI86" s="2" t="s">
        <v>1</v>
      </c>
      <c r="JJ86" s="2" t="s">
        <v>1</v>
      </c>
      <c r="JK86" s="2" t="s">
        <v>1</v>
      </c>
      <c r="JL86" s="2" t="s">
        <v>1</v>
      </c>
      <c r="JM86" s="2" t="s">
        <v>1</v>
      </c>
      <c r="JN86" s="2" t="s">
        <v>1</v>
      </c>
      <c r="JO86" s="2" t="s">
        <v>1</v>
      </c>
      <c r="JP86" s="2" t="s">
        <v>1</v>
      </c>
      <c r="JQ86" s="2" t="s">
        <v>1</v>
      </c>
      <c r="JR86" s="2" t="s">
        <v>1</v>
      </c>
      <c r="JS86" s="2" t="s">
        <v>1</v>
      </c>
      <c r="JT86" s="2" t="s">
        <v>1</v>
      </c>
      <c r="JU86" s="2">
        <v>72600</v>
      </c>
      <c r="JV86" s="2">
        <v>4360020.8899999997</v>
      </c>
      <c r="JW86" s="2">
        <v>1389316</v>
      </c>
      <c r="JX86" s="2" t="s">
        <v>1</v>
      </c>
      <c r="JY86" s="2" t="s">
        <v>1</v>
      </c>
      <c r="JZ86" s="2" t="s">
        <v>1</v>
      </c>
      <c r="KA86" s="2" t="s">
        <v>1</v>
      </c>
      <c r="KB86" s="2" t="s">
        <v>1</v>
      </c>
      <c r="KC86" s="2">
        <v>0</v>
      </c>
      <c r="KD86" s="2" t="s">
        <v>1</v>
      </c>
      <c r="KE86" s="2" t="s">
        <v>1</v>
      </c>
      <c r="KF86" s="2" t="s">
        <v>1</v>
      </c>
      <c r="KG86" s="2" t="s">
        <v>1</v>
      </c>
      <c r="KH86" s="2" t="s">
        <v>1</v>
      </c>
      <c r="KI86" s="2" t="s">
        <v>1</v>
      </c>
      <c r="KJ86" s="2" t="s">
        <v>1</v>
      </c>
      <c r="KK86" s="2" t="s">
        <v>1</v>
      </c>
      <c r="KL86" s="2" t="s">
        <v>1</v>
      </c>
      <c r="KM86" s="2" t="s">
        <v>1</v>
      </c>
      <c r="KN86" s="2" t="s">
        <v>1</v>
      </c>
      <c r="KO86" s="2" t="s">
        <v>1</v>
      </c>
      <c r="KP86" s="2" t="s">
        <v>1</v>
      </c>
      <c r="KQ86" s="2" t="s">
        <v>1</v>
      </c>
      <c r="KR86" s="2" t="s">
        <v>1</v>
      </c>
      <c r="KS86" s="2" t="s">
        <v>1</v>
      </c>
      <c r="KT86" s="2" t="s">
        <v>1</v>
      </c>
      <c r="KU86" s="2" t="s">
        <v>1</v>
      </c>
      <c r="KV86" s="2" t="s">
        <v>1</v>
      </c>
      <c r="KW86" s="2" t="s">
        <v>1</v>
      </c>
      <c r="KX86" s="2" t="s">
        <v>1</v>
      </c>
      <c r="KY86" s="2" t="s">
        <v>1</v>
      </c>
      <c r="KZ86" s="2" t="s">
        <v>1</v>
      </c>
      <c r="LA86" s="2" t="s">
        <v>1</v>
      </c>
      <c r="LB86" s="2" t="s">
        <v>1</v>
      </c>
      <c r="LC86" s="2" t="s">
        <v>1</v>
      </c>
      <c r="LD86" s="2">
        <v>459000</v>
      </c>
      <c r="LE86" s="2" t="s">
        <v>1</v>
      </c>
      <c r="LF86" s="2" t="s">
        <v>1</v>
      </c>
      <c r="LG86" s="2" t="s">
        <v>1</v>
      </c>
    </row>
    <row r="87" spans="1:319" x14ac:dyDescent="0.3">
      <c r="A87" s="2" t="s">
        <v>81</v>
      </c>
      <c r="B87" s="2">
        <v>11270</v>
      </c>
      <c r="C87" s="23">
        <f t="shared" si="101"/>
        <v>10095857.120000005</v>
      </c>
      <c r="D87" s="23">
        <f t="shared" si="102"/>
        <v>306949876.11000001</v>
      </c>
      <c r="E87" s="23">
        <f t="shared" si="103"/>
        <v>27236.013851818989</v>
      </c>
      <c r="F87" s="23">
        <f t="shared" si="104"/>
        <v>145508440.72999999</v>
      </c>
      <c r="G87" s="23">
        <f t="shared" si="105"/>
        <v>41370358.790000007</v>
      </c>
      <c r="H87" s="23">
        <f t="shared" si="106"/>
        <v>10275055.530000001</v>
      </c>
      <c r="I87" s="23">
        <f t="shared" si="107"/>
        <v>109796021.06</v>
      </c>
      <c r="J87" s="23">
        <f t="shared" si="108"/>
        <v>9742.3266246672592</v>
      </c>
      <c r="K87" s="23">
        <f t="shared" si="109"/>
        <v>70527181.25</v>
      </c>
      <c r="L87" s="23">
        <f t="shared" si="110"/>
        <v>39268839.810000002</v>
      </c>
      <c r="M87" s="23">
        <f t="shared" si="111"/>
        <v>28701291.180000003</v>
      </c>
      <c r="N87" s="23">
        <f t="shared" si="112"/>
        <v>12911.130499556344</v>
      </c>
      <c r="O87" s="23">
        <f t="shared" si="113"/>
        <v>29072245.009999998</v>
      </c>
      <c r="P87" s="23">
        <f t="shared" si="114"/>
        <v>38388899.710000001</v>
      </c>
      <c r="Q87" s="23">
        <f t="shared" si="115"/>
        <v>51219865.780000001</v>
      </c>
      <c r="R87" s="23">
        <f t="shared" si="116"/>
        <v>126262683.14</v>
      </c>
      <c r="S87" s="23">
        <f t="shared" si="117"/>
        <v>11203.43239929015</v>
      </c>
      <c r="T87" s="23">
        <f t="shared" si="118"/>
        <v>19245757.589999989</v>
      </c>
      <c r="U87" s="7">
        <f t="shared" si="119"/>
        <v>0.13226557506524103</v>
      </c>
      <c r="V87" s="23">
        <f t="shared" si="120"/>
        <v>917</v>
      </c>
      <c r="W87" s="23">
        <f t="shared" si="121"/>
        <v>9396203.9299999997</v>
      </c>
      <c r="X87" s="23">
        <f t="shared" si="122"/>
        <v>4530619.66</v>
      </c>
      <c r="Y87" s="23">
        <f t="shared" si="123"/>
        <v>5318017</v>
      </c>
      <c r="Z87" s="23">
        <f t="shared" si="124"/>
        <v>0</v>
      </c>
      <c r="AA87" s="23">
        <f t="shared" si="125"/>
        <v>7581672.6399999997</v>
      </c>
      <c r="AB87" s="23">
        <f t="shared" si="126"/>
        <v>296854018.99000001</v>
      </c>
      <c r="AC87" s="23">
        <f t="shared" si="127"/>
        <v>26340.196893522629</v>
      </c>
      <c r="AD87" s="23">
        <f t="shared" si="128"/>
        <v>231234624.85000002</v>
      </c>
      <c r="AE87" s="23">
        <f t="shared" si="129"/>
        <v>20517.712941437447</v>
      </c>
      <c r="AF87" s="23">
        <f t="shared" si="130"/>
        <v>43687255</v>
      </c>
      <c r="AG87" s="23">
        <f t="shared" si="131"/>
        <v>3876.4201419698315</v>
      </c>
      <c r="AH87" s="23">
        <f t="shared" si="132"/>
        <v>133376372.25999999</v>
      </c>
      <c r="AI87" s="23">
        <f t="shared" si="133"/>
        <v>614592.85</v>
      </c>
      <c r="AJ87" s="23">
        <f t="shared" si="134"/>
        <v>36914393</v>
      </c>
      <c r="AK87" s="23">
        <f t="shared" si="135"/>
        <v>65619394.140000001</v>
      </c>
      <c r="AL87" s="23">
        <f t="shared" si="136"/>
        <v>5822.483952085182</v>
      </c>
      <c r="AM87" s="23">
        <f t="shared" si="137"/>
        <v>65286798.140000001</v>
      </c>
      <c r="AN87" s="23">
        <f t="shared" si="138"/>
        <v>1188000</v>
      </c>
      <c r="AO87" s="2">
        <v>25182547.57</v>
      </c>
      <c r="AP87" s="2">
        <v>1444408.08</v>
      </c>
      <c r="AQ87" s="2">
        <v>2445289.36</v>
      </c>
      <c r="AR87" s="2" t="s">
        <v>1</v>
      </c>
      <c r="AS87" s="2">
        <v>22971159.710000001</v>
      </c>
      <c r="AT87" s="2">
        <v>15417740</v>
      </c>
      <c r="AU87" s="2" t="s">
        <v>1</v>
      </c>
      <c r="AV87" s="2">
        <v>51219865.780000001</v>
      </c>
      <c r="AX87" s="2" t="s">
        <v>1</v>
      </c>
      <c r="AY87" s="2">
        <v>0</v>
      </c>
      <c r="AZ87" s="2" t="s">
        <v>1</v>
      </c>
      <c r="BA87" s="2">
        <v>917</v>
      </c>
      <c r="BB87" s="2" t="s">
        <v>1</v>
      </c>
      <c r="BC87" s="2" t="s">
        <v>1</v>
      </c>
      <c r="BD87" s="2" t="s">
        <v>1</v>
      </c>
      <c r="BE87" s="2" t="s">
        <v>1</v>
      </c>
      <c r="BF87" s="2">
        <v>5398685.9299999997</v>
      </c>
      <c r="BG87" s="2">
        <v>383476</v>
      </c>
      <c r="BH87" s="2">
        <v>30766</v>
      </c>
      <c r="BI87" s="2">
        <v>3392253</v>
      </c>
      <c r="BJ87" s="2" t="s">
        <v>1</v>
      </c>
      <c r="BK87" s="2">
        <v>29741</v>
      </c>
      <c r="BL87" s="2" t="s">
        <v>1</v>
      </c>
      <c r="BM87" s="2">
        <v>161282</v>
      </c>
      <c r="BN87" s="2" t="s">
        <v>1</v>
      </c>
      <c r="BO87" s="2" t="s">
        <v>1</v>
      </c>
      <c r="BP87" s="2">
        <v>501651</v>
      </c>
      <c r="BQ87" s="2">
        <v>406600</v>
      </c>
      <c r="BR87" s="2">
        <v>3622368.66</v>
      </c>
      <c r="BS87" s="2" t="s">
        <v>1</v>
      </c>
      <c r="BT87" s="2">
        <v>5318017</v>
      </c>
      <c r="BX87" s="2" t="s">
        <v>1</v>
      </c>
      <c r="BY87" s="2">
        <v>7581672.6399999997</v>
      </c>
      <c r="BZ87" s="2" t="s">
        <v>1</v>
      </c>
      <c r="CA87" s="2">
        <v>1379504</v>
      </c>
      <c r="CB87" s="2">
        <v>490565</v>
      </c>
      <c r="CC87" s="2">
        <v>215586</v>
      </c>
      <c r="CD87" s="2">
        <v>780000</v>
      </c>
      <c r="CE87" s="2" t="s">
        <v>1</v>
      </c>
      <c r="CF87" s="2" t="s">
        <v>1</v>
      </c>
      <c r="CG87" s="2">
        <v>1071036.1200000001</v>
      </c>
      <c r="CH87" s="2">
        <v>23791884.670000002</v>
      </c>
      <c r="CI87" s="2">
        <v>442019.18</v>
      </c>
      <c r="CJ87" s="2" t="s">
        <v>1</v>
      </c>
      <c r="CK87" s="2">
        <v>530696.21</v>
      </c>
      <c r="CL87" s="2" t="s">
        <v>1</v>
      </c>
      <c r="CM87" s="2" t="s">
        <v>1</v>
      </c>
      <c r="CN87" s="2" t="s">
        <v>1</v>
      </c>
      <c r="CO87" s="2" t="s">
        <v>1</v>
      </c>
      <c r="CP87" s="2" t="s">
        <v>1</v>
      </c>
      <c r="CQ87" s="2">
        <v>1229314.25</v>
      </c>
      <c r="CR87" s="2" t="s">
        <v>1</v>
      </c>
      <c r="CS87" s="2">
        <v>214874</v>
      </c>
      <c r="CT87" s="2" t="s">
        <v>1</v>
      </c>
      <c r="CU87" s="2" t="s">
        <v>1</v>
      </c>
      <c r="CV87" s="2" t="s">
        <v>1</v>
      </c>
      <c r="CW87" s="2">
        <v>468363.64</v>
      </c>
      <c r="CX87" s="2">
        <v>60999.9</v>
      </c>
      <c r="CY87" s="2">
        <v>8758894.0199999996</v>
      </c>
      <c r="CZ87" s="2">
        <v>760937</v>
      </c>
      <c r="DA87" s="2">
        <v>1092529.3400000001</v>
      </c>
      <c r="DB87" s="2" t="s">
        <v>1</v>
      </c>
      <c r="DC87" s="2">
        <v>78740.460000000006</v>
      </c>
      <c r="DD87" s="2" t="s">
        <v>1</v>
      </c>
      <c r="DE87" s="2" t="s">
        <v>1</v>
      </c>
      <c r="DF87" s="2">
        <v>4415</v>
      </c>
      <c r="DG87" s="2" t="s">
        <v>1</v>
      </c>
      <c r="DH87" s="2" t="s">
        <v>1</v>
      </c>
      <c r="DI87" s="2" t="s">
        <v>1</v>
      </c>
      <c r="DJ87" s="2" t="s">
        <v>1</v>
      </c>
      <c r="DK87" s="2" t="s">
        <v>1</v>
      </c>
      <c r="DL87" s="2" t="s">
        <v>1</v>
      </c>
      <c r="DM87" s="2" t="s">
        <v>1</v>
      </c>
      <c r="DN87" s="2">
        <v>1465470</v>
      </c>
      <c r="DO87" s="2">
        <v>5548553.4500000002</v>
      </c>
      <c r="DP87" s="2" t="s">
        <v>1</v>
      </c>
      <c r="DQ87" s="2" t="s">
        <v>1</v>
      </c>
      <c r="DR87" s="2" t="s">
        <v>1</v>
      </c>
      <c r="DS87" s="2">
        <v>3261032.08</v>
      </c>
      <c r="DT87" s="2" t="s">
        <v>1</v>
      </c>
      <c r="DU87" s="2" t="s">
        <v>1</v>
      </c>
      <c r="DV87" s="2" t="s">
        <v>1</v>
      </c>
      <c r="DW87" s="2" t="s">
        <v>1</v>
      </c>
      <c r="DX87" s="2" t="s">
        <v>1</v>
      </c>
      <c r="DY87" s="2">
        <v>538765.02</v>
      </c>
      <c r="DZ87" s="2">
        <v>17722500</v>
      </c>
      <c r="EA87" s="2" t="s">
        <v>1</v>
      </c>
      <c r="EB87" s="2">
        <v>4689538</v>
      </c>
      <c r="EC87" s="2" t="s">
        <v>1</v>
      </c>
      <c r="ED87" s="2" t="s">
        <v>1</v>
      </c>
      <c r="EE87" s="2">
        <v>909675</v>
      </c>
      <c r="EF87" s="2">
        <v>1038474</v>
      </c>
      <c r="EG87" s="2" t="s">
        <v>1</v>
      </c>
      <c r="EH87" s="2" t="s">
        <v>1</v>
      </c>
      <c r="EI87" s="2">
        <v>45628229.229999997</v>
      </c>
      <c r="EJ87" s="2" t="s">
        <v>1</v>
      </c>
      <c r="EK87" s="2" t="s">
        <v>1</v>
      </c>
      <c r="EL87" s="2" t="s">
        <v>1</v>
      </c>
      <c r="EM87" s="2" t="s">
        <v>1</v>
      </c>
      <c r="EN87" s="2" t="s">
        <v>1</v>
      </c>
      <c r="EO87" s="2" t="s">
        <v>1</v>
      </c>
      <c r="EP87" s="2" t="s">
        <v>1</v>
      </c>
      <c r="EQ87" s="2" t="s">
        <v>1</v>
      </c>
      <c r="ER87" s="2">
        <v>4295948</v>
      </c>
      <c r="ES87" s="2" t="s">
        <v>1</v>
      </c>
      <c r="ET87" s="2" t="s">
        <v>1</v>
      </c>
      <c r="EU87" s="2" t="s">
        <v>1</v>
      </c>
      <c r="EV87" s="2" t="s">
        <v>1</v>
      </c>
      <c r="EW87" s="2">
        <v>34972891.810000002</v>
      </c>
      <c r="EX87" s="2" t="s">
        <v>1</v>
      </c>
      <c r="EY87" s="2" t="s">
        <v>1</v>
      </c>
      <c r="EZ87" s="2" t="s">
        <v>1</v>
      </c>
      <c r="FA87" s="2" t="s">
        <v>1</v>
      </c>
      <c r="FB87" s="2" t="s">
        <v>1</v>
      </c>
      <c r="FC87" s="2">
        <v>30190157</v>
      </c>
      <c r="FD87" s="2">
        <v>11071</v>
      </c>
      <c r="FE87" s="2">
        <v>832316</v>
      </c>
      <c r="FF87" s="2">
        <v>1751771</v>
      </c>
      <c r="FG87" s="2" t="s">
        <v>1</v>
      </c>
      <c r="FH87" s="2">
        <v>634</v>
      </c>
      <c r="FI87" s="2">
        <v>7872405</v>
      </c>
      <c r="FJ87" s="2">
        <v>2898756</v>
      </c>
      <c r="FK87" s="2">
        <v>127581</v>
      </c>
      <c r="FL87" s="2">
        <v>2564</v>
      </c>
      <c r="FM87" s="2" t="s">
        <v>1</v>
      </c>
      <c r="FN87" s="2" t="s">
        <v>1</v>
      </c>
      <c r="FO87" s="2" t="s">
        <v>1</v>
      </c>
      <c r="FP87" s="2">
        <v>10891.9</v>
      </c>
      <c r="FQ87" s="2">
        <v>1662</v>
      </c>
      <c r="FR87" s="2">
        <v>228492.25</v>
      </c>
      <c r="FS87" s="2">
        <v>72608.7</v>
      </c>
      <c r="FT87" s="2">
        <v>1126543.76</v>
      </c>
      <c r="FU87" s="2">
        <v>176003.5</v>
      </c>
      <c r="FV87" s="2">
        <v>2094316.44</v>
      </c>
      <c r="FW87" s="2">
        <v>1484236.38</v>
      </c>
      <c r="FX87" s="2" t="s">
        <v>1</v>
      </c>
      <c r="FY87" s="2">
        <v>317531.3</v>
      </c>
      <c r="FZ87" s="2" t="s">
        <v>1</v>
      </c>
      <c r="GA87" s="2">
        <v>216648</v>
      </c>
      <c r="GB87" s="2">
        <v>509315.67</v>
      </c>
      <c r="GC87" s="2">
        <v>741364.03</v>
      </c>
      <c r="GD87" s="2">
        <v>2427512</v>
      </c>
      <c r="GE87" s="2">
        <v>45829.7</v>
      </c>
      <c r="GF87" s="2">
        <v>373430.92</v>
      </c>
      <c r="GG87" s="2" t="s">
        <v>1</v>
      </c>
      <c r="GH87" s="2" t="s">
        <v>1</v>
      </c>
      <c r="GI87" s="2">
        <v>332306.12</v>
      </c>
      <c r="GJ87" s="2">
        <v>700635.51</v>
      </c>
      <c r="GK87" s="2">
        <v>1445827</v>
      </c>
      <c r="GL87" s="2">
        <v>89546</v>
      </c>
      <c r="GM87" s="2" t="s">
        <v>1</v>
      </c>
      <c r="GN87" s="2">
        <v>664884.5</v>
      </c>
      <c r="GO87" s="2">
        <v>266162</v>
      </c>
      <c r="GP87" s="2" t="s">
        <v>1</v>
      </c>
      <c r="GQ87" s="2">
        <v>33863609.700000003</v>
      </c>
      <c r="GR87" s="2">
        <v>42154992.799999997</v>
      </c>
      <c r="GS87" s="2">
        <v>107307.28</v>
      </c>
      <c r="GT87" s="2">
        <v>148417.79999999999</v>
      </c>
      <c r="GU87" s="2">
        <v>89042</v>
      </c>
      <c r="GV87" s="2" t="s">
        <v>1</v>
      </c>
      <c r="GW87" s="2" t="s">
        <v>1</v>
      </c>
      <c r="GX87" s="2">
        <v>0</v>
      </c>
      <c r="GY87" s="2">
        <v>35100</v>
      </c>
      <c r="GZ87" s="2" t="s">
        <v>1</v>
      </c>
      <c r="HA87" s="2" t="s">
        <v>1</v>
      </c>
      <c r="HB87" s="2" t="s">
        <v>1</v>
      </c>
      <c r="HC87" s="2">
        <v>-4298.3500000000004</v>
      </c>
      <c r="HD87" s="2" t="s">
        <v>1</v>
      </c>
      <c r="HE87" s="2">
        <v>33439.199999999997</v>
      </c>
      <c r="HF87" s="2">
        <v>340140</v>
      </c>
      <c r="HG87" s="2">
        <v>210212</v>
      </c>
      <c r="HH87" s="2">
        <v>0</v>
      </c>
      <c r="HI87" s="2" t="s">
        <v>1</v>
      </c>
      <c r="HJ87" s="2">
        <v>609673</v>
      </c>
      <c r="HK87" s="2">
        <v>1151575</v>
      </c>
      <c r="HL87" s="2" t="s">
        <v>1</v>
      </c>
      <c r="HM87" s="2">
        <v>510000</v>
      </c>
      <c r="HN87" s="2">
        <v>2724793</v>
      </c>
      <c r="HO87" s="2">
        <v>910000</v>
      </c>
      <c r="HP87" s="2" t="s">
        <v>1</v>
      </c>
      <c r="HQ87" s="2" t="s">
        <v>1</v>
      </c>
      <c r="HR87" s="2">
        <v>420587</v>
      </c>
      <c r="HS87" s="2" t="s">
        <v>1</v>
      </c>
      <c r="HT87" s="2" t="s">
        <v>1</v>
      </c>
      <c r="HU87" s="2" t="s">
        <v>1</v>
      </c>
      <c r="HV87" s="2" t="s">
        <v>1</v>
      </c>
      <c r="HW87" s="2">
        <v>24808</v>
      </c>
      <c r="HX87" s="2" t="s">
        <v>1</v>
      </c>
      <c r="HY87" s="2" t="s">
        <v>1</v>
      </c>
      <c r="HZ87" s="2" t="s">
        <v>1</v>
      </c>
      <c r="IA87" s="2" t="s">
        <v>1</v>
      </c>
      <c r="IB87" s="2">
        <v>30414857</v>
      </c>
      <c r="IC87" s="2" t="s">
        <v>1</v>
      </c>
      <c r="ID87" s="2" t="s">
        <v>1</v>
      </c>
      <c r="IE87" s="2" t="s">
        <v>1</v>
      </c>
      <c r="IF87" s="2" t="s">
        <v>1</v>
      </c>
      <c r="IG87" s="2">
        <v>148100</v>
      </c>
      <c r="IH87" s="2" t="s">
        <v>1</v>
      </c>
      <c r="II87" s="2" t="s">
        <v>1</v>
      </c>
      <c r="IJ87" s="2" t="s">
        <v>1</v>
      </c>
      <c r="IK87" s="2">
        <v>19584272.75</v>
      </c>
      <c r="IL87" s="2">
        <v>70370</v>
      </c>
      <c r="IM87" s="2" t="s">
        <v>1</v>
      </c>
      <c r="IN87" s="2" t="s">
        <v>1</v>
      </c>
      <c r="IO87" s="2">
        <v>29738.880000000001</v>
      </c>
      <c r="IP87" s="2" t="s">
        <v>1</v>
      </c>
      <c r="IQ87" s="2" t="s">
        <v>1</v>
      </c>
      <c r="IR87" s="2" t="s">
        <v>1</v>
      </c>
      <c r="IS87" s="2" t="s">
        <v>1</v>
      </c>
      <c r="IT87" s="2" t="s">
        <v>1</v>
      </c>
      <c r="IU87" s="2">
        <v>94828</v>
      </c>
      <c r="IV87" s="2" t="s">
        <v>1</v>
      </c>
      <c r="IW87" s="2" t="s">
        <v>1</v>
      </c>
      <c r="IX87" s="2">
        <v>15000</v>
      </c>
      <c r="IY87" s="2">
        <v>810000</v>
      </c>
      <c r="IZ87" s="2" t="s">
        <v>1</v>
      </c>
      <c r="JA87" s="2">
        <v>344843</v>
      </c>
      <c r="JB87" s="2">
        <v>111374.3</v>
      </c>
      <c r="JC87" s="2" t="s">
        <v>1</v>
      </c>
      <c r="JD87" s="2" t="s">
        <v>1</v>
      </c>
      <c r="JE87" s="2" t="s">
        <v>1</v>
      </c>
      <c r="JF87" s="2" t="s">
        <v>1</v>
      </c>
      <c r="JG87" s="2" t="s">
        <v>1</v>
      </c>
      <c r="JH87" s="2" t="s">
        <v>1</v>
      </c>
      <c r="JI87" s="2" t="s">
        <v>1</v>
      </c>
      <c r="JJ87" s="2" t="s">
        <v>1</v>
      </c>
      <c r="JK87" s="2" t="s">
        <v>1</v>
      </c>
      <c r="JL87" s="2" t="s">
        <v>1</v>
      </c>
      <c r="JM87" s="2" t="s">
        <v>1</v>
      </c>
      <c r="JN87" s="2">
        <v>0</v>
      </c>
      <c r="JO87" s="2">
        <v>0</v>
      </c>
      <c r="JP87" s="2" t="s">
        <v>1</v>
      </c>
      <c r="JQ87" s="2">
        <v>32596</v>
      </c>
      <c r="JR87" s="2" t="s">
        <v>1</v>
      </c>
      <c r="JS87" s="2" t="s">
        <v>1</v>
      </c>
      <c r="JT87" s="2" t="s">
        <v>1</v>
      </c>
      <c r="JU87" s="2">
        <v>750200</v>
      </c>
      <c r="JV87" s="2">
        <v>62783948.340000004</v>
      </c>
      <c r="JW87" s="2">
        <v>1023120</v>
      </c>
      <c r="JX87" s="2" t="s">
        <v>1</v>
      </c>
      <c r="JY87" s="2" t="s">
        <v>1</v>
      </c>
      <c r="JZ87" s="2">
        <v>593837.80000000005</v>
      </c>
      <c r="KA87" s="2" t="s">
        <v>1</v>
      </c>
      <c r="KB87" s="2">
        <v>0</v>
      </c>
      <c r="KC87" s="2">
        <v>135692</v>
      </c>
      <c r="KD87" s="2" t="s">
        <v>1</v>
      </c>
      <c r="KE87" s="2" t="s">
        <v>1</v>
      </c>
      <c r="KF87" s="2" t="s">
        <v>1</v>
      </c>
      <c r="KG87" s="2" t="s">
        <v>1</v>
      </c>
      <c r="KH87" s="2" t="s">
        <v>1</v>
      </c>
      <c r="KI87" s="2" t="s">
        <v>1</v>
      </c>
      <c r="KJ87" s="2" t="s">
        <v>1</v>
      </c>
      <c r="KK87" s="2" t="s">
        <v>1</v>
      </c>
      <c r="KL87" s="2">
        <v>300000</v>
      </c>
      <c r="KM87" s="2" t="s">
        <v>1</v>
      </c>
      <c r="KN87" s="2" t="s">
        <v>1</v>
      </c>
      <c r="KO87" s="2" t="s">
        <v>1</v>
      </c>
      <c r="KP87" s="2" t="s">
        <v>1</v>
      </c>
      <c r="KQ87" s="2" t="s">
        <v>1</v>
      </c>
      <c r="KR87" s="2" t="s">
        <v>1</v>
      </c>
      <c r="KS87" s="2" t="s">
        <v>1</v>
      </c>
      <c r="KT87" s="2">
        <v>588000</v>
      </c>
      <c r="KU87" s="2" t="s">
        <v>1</v>
      </c>
      <c r="KV87" s="2" t="s">
        <v>1</v>
      </c>
      <c r="KW87" s="2">
        <v>300000</v>
      </c>
      <c r="KX87" s="2" t="s">
        <v>1</v>
      </c>
      <c r="KY87" s="2" t="s">
        <v>1</v>
      </c>
      <c r="KZ87" s="2" t="s">
        <v>1</v>
      </c>
      <c r="LA87" s="2" t="s">
        <v>1</v>
      </c>
      <c r="LB87" s="2" t="s">
        <v>1</v>
      </c>
      <c r="LC87" s="2" t="s">
        <v>1</v>
      </c>
      <c r="LD87" s="2" t="s">
        <v>1</v>
      </c>
      <c r="LE87" s="2" t="s">
        <v>1</v>
      </c>
      <c r="LF87" s="2" t="s">
        <v>1</v>
      </c>
      <c r="LG87" s="2" t="s">
        <v>1</v>
      </c>
    </row>
    <row r="88" spans="1:319" x14ac:dyDescent="0.3">
      <c r="A88" s="2" t="s">
        <v>82</v>
      </c>
      <c r="B88" s="2">
        <v>333</v>
      </c>
      <c r="C88" s="23">
        <f t="shared" si="101"/>
        <v>-2919703.42</v>
      </c>
      <c r="D88" s="23">
        <f t="shared" si="102"/>
        <v>6881037.1100000013</v>
      </c>
      <c r="E88" s="23">
        <f t="shared" si="103"/>
        <v>20663.775105105109</v>
      </c>
      <c r="F88" s="23">
        <f t="shared" si="104"/>
        <v>4208364.2700000005</v>
      </c>
      <c r="G88" s="23">
        <f t="shared" si="105"/>
        <v>457016.44</v>
      </c>
      <c r="H88" s="23">
        <f t="shared" si="106"/>
        <v>13600</v>
      </c>
      <c r="I88" s="23">
        <f t="shared" si="107"/>
        <v>2202056.4</v>
      </c>
      <c r="J88" s="23">
        <f t="shared" si="108"/>
        <v>6612.7819819819815</v>
      </c>
      <c r="K88" s="23">
        <f t="shared" si="109"/>
        <v>144588</v>
      </c>
      <c r="L88" s="23">
        <f t="shared" si="110"/>
        <v>2057468.4000000001</v>
      </c>
      <c r="M88" s="23">
        <f t="shared" si="111"/>
        <v>435950.44</v>
      </c>
      <c r="N88" s="23">
        <f t="shared" si="112"/>
        <v>12637.730540540542</v>
      </c>
      <c r="O88" s="23">
        <f t="shared" si="113"/>
        <v>832081.46</v>
      </c>
      <c r="P88" s="23">
        <f t="shared" si="114"/>
        <v>1244519.29</v>
      </c>
      <c r="Q88" s="23">
        <f t="shared" si="115"/>
        <v>1566167.91</v>
      </c>
      <c r="R88" s="23">
        <f t="shared" si="116"/>
        <v>4048351.5</v>
      </c>
      <c r="S88" s="23">
        <f t="shared" si="117"/>
        <v>12157.211711711712</v>
      </c>
      <c r="T88" s="23">
        <f t="shared" si="118"/>
        <v>160012.77000000048</v>
      </c>
      <c r="U88" s="7">
        <f t="shared" si="119"/>
        <v>3.8022556920910382E-2</v>
      </c>
      <c r="V88" s="23">
        <f t="shared" si="120"/>
        <v>0</v>
      </c>
      <c r="W88" s="23">
        <f t="shared" si="121"/>
        <v>142673</v>
      </c>
      <c r="X88" s="23">
        <f t="shared" si="122"/>
        <v>15359.77</v>
      </c>
      <c r="Y88" s="23">
        <f t="shared" si="123"/>
        <v>1980</v>
      </c>
      <c r="Z88" s="23">
        <f t="shared" si="124"/>
        <v>0</v>
      </c>
      <c r="AA88" s="23">
        <f t="shared" si="125"/>
        <v>405582.84</v>
      </c>
      <c r="AB88" s="23">
        <f t="shared" si="126"/>
        <v>9800740.5300000012</v>
      </c>
      <c r="AC88" s="23">
        <f t="shared" si="127"/>
        <v>29431.653243243247</v>
      </c>
      <c r="AD88" s="23">
        <f t="shared" si="128"/>
        <v>5420812.5300000003</v>
      </c>
      <c r="AE88" s="23">
        <f t="shared" si="129"/>
        <v>16278.716306306307</v>
      </c>
      <c r="AF88" s="23">
        <f t="shared" si="130"/>
        <v>914443</v>
      </c>
      <c r="AG88" s="23">
        <f t="shared" si="131"/>
        <v>2746.0750750750749</v>
      </c>
      <c r="AH88" s="23">
        <f t="shared" si="132"/>
        <v>2268003.9299999997</v>
      </c>
      <c r="AI88" s="23">
        <f t="shared" si="133"/>
        <v>46154</v>
      </c>
      <c r="AJ88" s="23">
        <f t="shared" si="134"/>
        <v>449893.2</v>
      </c>
      <c r="AK88" s="23">
        <f t="shared" si="135"/>
        <v>4379928</v>
      </c>
      <c r="AL88" s="23">
        <f t="shared" si="136"/>
        <v>13152.936936936936</v>
      </c>
      <c r="AM88" s="23">
        <f t="shared" si="137"/>
        <v>4379928</v>
      </c>
      <c r="AN88" s="23">
        <f t="shared" si="138"/>
        <v>0</v>
      </c>
      <c r="AO88" s="2">
        <v>737301.53</v>
      </c>
      <c r="AP88" s="2">
        <v>19971.990000000002</v>
      </c>
      <c r="AQ88" s="2">
        <v>74807.94</v>
      </c>
      <c r="AR88" s="2" t="s">
        <v>1</v>
      </c>
      <c r="AS88" s="2">
        <v>663309.29</v>
      </c>
      <c r="AT88" s="2">
        <v>581210</v>
      </c>
      <c r="AU88" s="2" t="s">
        <v>1</v>
      </c>
      <c r="AV88" s="2">
        <v>1566167.91</v>
      </c>
      <c r="AX88" s="2" t="s">
        <v>1</v>
      </c>
      <c r="AY88" s="2" t="s">
        <v>1</v>
      </c>
      <c r="AZ88" s="2" t="s">
        <v>1</v>
      </c>
      <c r="BA88" s="2" t="s">
        <v>1</v>
      </c>
      <c r="BB88" s="2" t="s">
        <v>1</v>
      </c>
      <c r="BC88" s="2" t="s">
        <v>1</v>
      </c>
      <c r="BD88" s="2" t="s">
        <v>1</v>
      </c>
      <c r="BE88" s="2" t="s">
        <v>1</v>
      </c>
      <c r="BF88" s="2">
        <v>134873</v>
      </c>
      <c r="BG88" s="2">
        <v>7800</v>
      </c>
      <c r="BH88" s="2" t="s">
        <v>1</v>
      </c>
      <c r="BI88" s="2">
        <v>0</v>
      </c>
      <c r="BJ88" s="2" t="s">
        <v>1</v>
      </c>
      <c r="BK88" s="2" t="s">
        <v>1</v>
      </c>
      <c r="BL88" s="2" t="s">
        <v>1</v>
      </c>
      <c r="BM88" s="2" t="s">
        <v>1</v>
      </c>
      <c r="BN88" s="2" t="s">
        <v>1</v>
      </c>
      <c r="BO88" s="2" t="s">
        <v>1</v>
      </c>
      <c r="BP88" s="2">
        <v>15359.77</v>
      </c>
      <c r="BQ88" s="2" t="s">
        <v>1</v>
      </c>
      <c r="BR88" s="2" t="s">
        <v>1</v>
      </c>
      <c r="BS88" s="2" t="s">
        <v>1</v>
      </c>
      <c r="BT88" s="2">
        <v>1980</v>
      </c>
      <c r="BX88" s="2" t="s">
        <v>1</v>
      </c>
      <c r="BY88" s="2">
        <v>405582.84</v>
      </c>
      <c r="BZ88" s="2" t="s">
        <v>1</v>
      </c>
      <c r="CA88" s="2">
        <v>270367</v>
      </c>
      <c r="CB88" s="2" t="s">
        <v>1</v>
      </c>
      <c r="CC88" s="2" t="s">
        <v>1</v>
      </c>
      <c r="CD88" s="2" t="s">
        <v>1</v>
      </c>
      <c r="CE88" s="2" t="s">
        <v>1</v>
      </c>
      <c r="CF88" s="2" t="s">
        <v>1</v>
      </c>
      <c r="CG88" s="2">
        <v>29655.9</v>
      </c>
      <c r="CH88" s="2">
        <v>125109</v>
      </c>
      <c r="CI88" s="2" t="s">
        <v>1</v>
      </c>
      <c r="CJ88" s="2" t="s">
        <v>1</v>
      </c>
      <c r="CK88" s="2">
        <v>10818.54</v>
      </c>
      <c r="CL88" s="2" t="s">
        <v>1</v>
      </c>
      <c r="CM88" s="2" t="s">
        <v>1</v>
      </c>
      <c r="CN88" s="2" t="s">
        <v>1</v>
      </c>
      <c r="CO88" s="2" t="s">
        <v>1</v>
      </c>
      <c r="CP88" s="2" t="s">
        <v>1</v>
      </c>
      <c r="CQ88" s="2" t="s">
        <v>1</v>
      </c>
      <c r="CR88" s="2" t="s">
        <v>1</v>
      </c>
      <c r="CS88" s="2" t="s">
        <v>1</v>
      </c>
      <c r="CT88" s="2" t="s">
        <v>1</v>
      </c>
      <c r="CU88" s="2" t="s">
        <v>1</v>
      </c>
      <c r="CV88" s="2" t="s">
        <v>1</v>
      </c>
      <c r="CW88" s="2" t="s">
        <v>1</v>
      </c>
      <c r="CX88" s="2" t="s">
        <v>1</v>
      </c>
      <c r="CY88" s="2" t="s">
        <v>1</v>
      </c>
      <c r="CZ88" s="2" t="s">
        <v>1</v>
      </c>
      <c r="DA88" s="2" t="s">
        <v>1</v>
      </c>
      <c r="DB88" s="2" t="s">
        <v>1</v>
      </c>
      <c r="DC88" s="2">
        <v>21066</v>
      </c>
      <c r="DD88" s="2" t="s">
        <v>1</v>
      </c>
      <c r="DE88" s="2" t="s">
        <v>1</v>
      </c>
      <c r="DF88" s="2" t="s">
        <v>1</v>
      </c>
      <c r="DG88" s="2" t="s">
        <v>1</v>
      </c>
      <c r="DH88" s="2" t="s">
        <v>1</v>
      </c>
      <c r="DI88" s="2" t="s">
        <v>1</v>
      </c>
      <c r="DJ88" s="2" t="s">
        <v>1</v>
      </c>
      <c r="DK88" s="2" t="s">
        <v>1</v>
      </c>
      <c r="DL88" s="2" t="s">
        <v>1</v>
      </c>
      <c r="DM88" s="2" t="s">
        <v>1</v>
      </c>
      <c r="DN88" s="2">
        <v>13600</v>
      </c>
      <c r="DO88" s="2" t="s">
        <v>1</v>
      </c>
      <c r="DP88" s="2" t="s">
        <v>1</v>
      </c>
      <c r="DQ88" s="2" t="s">
        <v>1</v>
      </c>
      <c r="DR88" s="2" t="s">
        <v>1</v>
      </c>
      <c r="DS88" s="2" t="s">
        <v>1</v>
      </c>
      <c r="DT88" s="2" t="s">
        <v>1</v>
      </c>
      <c r="DU88" s="2" t="s">
        <v>1</v>
      </c>
      <c r="DV88" s="2" t="s">
        <v>1</v>
      </c>
      <c r="DW88" s="2" t="s">
        <v>1</v>
      </c>
      <c r="DX88" s="2" t="s">
        <v>1</v>
      </c>
      <c r="DY88" s="2">
        <v>33188</v>
      </c>
      <c r="DZ88" s="2">
        <v>62400</v>
      </c>
      <c r="EA88" s="2" t="s">
        <v>1</v>
      </c>
      <c r="EB88" s="2">
        <v>36000</v>
      </c>
      <c r="EC88" s="2" t="s">
        <v>1</v>
      </c>
      <c r="ED88" s="2" t="s">
        <v>1</v>
      </c>
      <c r="EE88" s="2">
        <v>13000</v>
      </c>
      <c r="EF88" s="2" t="s">
        <v>1</v>
      </c>
      <c r="EG88" s="2" t="s">
        <v>1</v>
      </c>
      <c r="EH88" s="2" t="s">
        <v>1</v>
      </c>
      <c r="EI88" s="2" t="s">
        <v>1</v>
      </c>
      <c r="EJ88" s="2" t="s">
        <v>1</v>
      </c>
      <c r="EK88" s="2" t="s">
        <v>1</v>
      </c>
      <c r="EL88" s="2" t="s">
        <v>1</v>
      </c>
      <c r="EM88" s="2" t="s">
        <v>1</v>
      </c>
      <c r="EN88" s="2" t="s">
        <v>1</v>
      </c>
      <c r="EO88" s="2" t="s">
        <v>1</v>
      </c>
      <c r="EP88" s="2" t="s">
        <v>1</v>
      </c>
      <c r="EQ88" s="2">
        <v>114303.8</v>
      </c>
      <c r="ER88" s="2">
        <v>1943164.6</v>
      </c>
      <c r="ES88" s="2" t="s">
        <v>1</v>
      </c>
      <c r="ET88" s="2" t="s">
        <v>1</v>
      </c>
      <c r="EU88" s="2" t="s">
        <v>1</v>
      </c>
      <c r="EV88" s="2" t="s">
        <v>1</v>
      </c>
      <c r="EW88" s="2" t="s">
        <v>1</v>
      </c>
      <c r="EX88" s="2" t="s">
        <v>1</v>
      </c>
      <c r="EY88" s="2" t="s">
        <v>1</v>
      </c>
      <c r="EZ88" s="2" t="s">
        <v>1</v>
      </c>
      <c r="FA88" s="2" t="s">
        <v>1</v>
      </c>
      <c r="FB88" s="2" t="s">
        <v>1</v>
      </c>
      <c r="FC88" s="2">
        <v>219865</v>
      </c>
      <c r="FD88" s="2" t="s">
        <v>1</v>
      </c>
      <c r="FE88" s="2">
        <v>290177</v>
      </c>
      <c r="FF88" s="2">
        <v>234444</v>
      </c>
      <c r="FG88" s="2" t="s">
        <v>1</v>
      </c>
      <c r="FH88" s="2">
        <v>922</v>
      </c>
      <c r="FI88" s="2">
        <v>94279</v>
      </c>
      <c r="FJ88" s="2">
        <v>73507</v>
      </c>
      <c r="FK88" s="2">
        <v>1249</v>
      </c>
      <c r="FL88" s="2" t="s">
        <v>1</v>
      </c>
      <c r="FM88" s="2" t="s">
        <v>1</v>
      </c>
      <c r="FN88" s="2" t="s">
        <v>1</v>
      </c>
      <c r="FO88" s="2" t="s">
        <v>1</v>
      </c>
      <c r="FP88" s="2" t="s">
        <v>1</v>
      </c>
      <c r="FQ88" s="2" t="s">
        <v>1</v>
      </c>
      <c r="FR88" s="2" t="s">
        <v>1</v>
      </c>
      <c r="FS88" s="2">
        <v>2257</v>
      </c>
      <c r="FT88" s="2">
        <v>48430</v>
      </c>
      <c r="FU88" s="2" t="s">
        <v>1</v>
      </c>
      <c r="FV88" s="2">
        <v>115260.14</v>
      </c>
      <c r="FW88" s="2" t="s">
        <v>1</v>
      </c>
      <c r="FX88" s="2" t="s">
        <v>1</v>
      </c>
      <c r="FY88" s="2" t="s">
        <v>1</v>
      </c>
      <c r="FZ88" s="2" t="s">
        <v>1</v>
      </c>
      <c r="GA88" s="2" t="s">
        <v>1</v>
      </c>
      <c r="GB88" s="2" t="s">
        <v>1</v>
      </c>
      <c r="GC88" s="2" t="s">
        <v>1</v>
      </c>
      <c r="GD88" s="2">
        <v>270273</v>
      </c>
      <c r="GE88" s="2">
        <v>59117.3</v>
      </c>
      <c r="GF88" s="2">
        <v>21412</v>
      </c>
      <c r="GG88" s="2" t="s">
        <v>1</v>
      </c>
      <c r="GH88" s="2" t="s">
        <v>1</v>
      </c>
      <c r="GI88" s="2">
        <v>3932</v>
      </c>
      <c r="GJ88" s="2">
        <v>19225.689999999999</v>
      </c>
      <c r="GK88" s="2">
        <v>38567.800000000003</v>
      </c>
      <c r="GL88" s="2" t="s">
        <v>1</v>
      </c>
      <c r="GM88" s="2" t="s">
        <v>1</v>
      </c>
      <c r="GN88" s="2">
        <v>79230</v>
      </c>
      <c r="GO88" s="2">
        <v>1687</v>
      </c>
      <c r="GP88" s="2" t="s">
        <v>1</v>
      </c>
      <c r="GQ88" s="2">
        <v>491640</v>
      </c>
      <c r="GR88" s="2">
        <v>190551</v>
      </c>
      <c r="GS88" s="2">
        <v>0</v>
      </c>
      <c r="GT88" s="2">
        <v>1557</v>
      </c>
      <c r="GU88" s="2">
        <v>10421</v>
      </c>
      <c r="GV88" s="2" t="s">
        <v>1</v>
      </c>
      <c r="GW88" s="2" t="s">
        <v>1</v>
      </c>
      <c r="GX88" s="2" t="s">
        <v>1</v>
      </c>
      <c r="GY88" s="2" t="s">
        <v>1</v>
      </c>
      <c r="GZ88" s="2" t="s">
        <v>1</v>
      </c>
      <c r="HA88" s="2" t="s">
        <v>1</v>
      </c>
      <c r="HB88" s="2" t="s">
        <v>1</v>
      </c>
      <c r="HC88" s="2">
        <v>26616</v>
      </c>
      <c r="HD88" s="2" t="s">
        <v>1</v>
      </c>
      <c r="HE88" s="2" t="s">
        <v>1</v>
      </c>
      <c r="HF88" s="2">
        <v>13760</v>
      </c>
      <c r="HG88" s="2">
        <v>5778</v>
      </c>
      <c r="HH88" s="2" t="s">
        <v>1</v>
      </c>
      <c r="HI88" s="2" t="s">
        <v>1</v>
      </c>
      <c r="HJ88" s="2" t="s">
        <v>1</v>
      </c>
      <c r="HK88" s="2" t="s">
        <v>1</v>
      </c>
      <c r="HL88" s="2" t="s">
        <v>1</v>
      </c>
      <c r="HM88" s="2" t="s">
        <v>1</v>
      </c>
      <c r="HN88" s="2">
        <v>131842</v>
      </c>
      <c r="HO88" s="2" t="s">
        <v>1</v>
      </c>
      <c r="HP88" s="2" t="s">
        <v>1</v>
      </c>
      <c r="HQ88" s="2" t="s">
        <v>1</v>
      </c>
      <c r="HR88" s="2">
        <v>2000</v>
      </c>
      <c r="HS88" s="2" t="s">
        <v>1</v>
      </c>
      <c r="HT88" s="2" t="s">
        <v>1</v>
      </c>
      <c r="HU88" s="2" t="s">
        <v>1</v>
      </c>
      <c r="HV88" s="2" t="s">
        <v>1</v>
      </c>
      <c r="HW88" s="2">
        <v>20176</v>
      </c>
      <c r="HX88" s="2" t="s">
        <v>1</v>
      </c>
      <c r="HY88" s="2" t="s">
        <v>1</v>
      </c>
      <c r="HZ88" s="2" t="s">
        <v>1</v>
      </c>
      <c r="IA88" s="2">
        <v>5875.2</v>
      </c>
      <c r="IB88" s="2">
        <v>290000</v>
      </c>
      <c r="IC88" s="2" t="s">
        <v>1</v>
      </c>
      <c r="ID88" s="2" t="s">
        <v>1</v>
      </c>
      <c r="IE88" s="2" t="s">
        <v>1</v>
      </c>
      <c r="IF88" s="2" t="s">
        <v>1</v>
      </c>
      <c r="IG88" s="2" t="s">
        <v>1</v>
      </c>
      <c r="IH88" s="2" t="s">
        <v>1</v>
      </c>
      <c r="II88" s="2" t="s">
        <v>1</v>
      </c>
      <c r="IJ88" s="2" t="s">
        <v>1</v>
      </c>
      <c r="IK88" s="2">
        <v>581210</v>
      </c>
      <c r="IL88" s="2" t="s">
        <v>1</v>
      </c>
      <c r="IM88" s="2" t="s">
        <v>1</v>
      </c>
      <c r="IN88" s="2" t="s">
        <v>1</v>
      </c>
      <c r="IO88" s="2">
        <v>18083</v>
      </c>
      <c r="IP88" s="2" t="s">
        <v>1</v>
      </c>
      <c r="IQ88" s="2" t="s">
        <v>1</v>
      </c>
      <c r="IR88" s="2" t="s">
        <v>1</v>
      </c>
      <c r="IS88" s="2" t="s">
        <v>1</v>
      </c>
      <c r="IT88" s="2" t="s">
        <v>1</v>
      </c>
      <c r="IU88" s="2">
        <v>0</v>
      </c>
      <c r="IV88" s="2" t="s">
        <v>1</v>
      </c>
      <c r="IW88" s="2" t="s">
        <v>1</v>
      </c>
      <c r="IX88" s="2" t="s">
        <v>1</v>
      </c>
      <c r="IY88" s="2" t="s">
        <v>1</v>
      </c>
      <c r="IZ88" s="2" t="s">
        <v>1</v>
      </c>
      <c r="JA88" s="2" t="s">
        <v>1</v>
      </c>
      <c r="JB88" s="2" t="s">
        <v>1</v>
      </c>
      <c r="JC88" s="2" t="s">
        <v>1</v>
      </c>
      <c r="JD88" s="2" t="s">
        <v>1</v>
      </c>
      <c r="JE88" s="2" t="s">
        <v>1</v>
      </c>
      <c r="JF88" s="2" t="s">
        <v>1</v>
      </c>
      <c r="JG88" s="2" t="s">
        <v>1</v>
      </c>
      <c r="JH88" s="2" t="s">
        <v>1</v>
      </c>
      <c r="JI88" s="2" t="s">
        <v>1</v>
      </c>
      <c r="JJ88" s="2" t="s">
        <v>1</v>
      </c>
      <c r="JK88" s="2" t="s">
        <v>1</v>
      </c>
      <c r="JL88" s="2" t="s">
        <v>1</v>
      </c>
      <c r="JM88" s="2" t="s">
        <v>1</v>
      </c>
      <c r="JN88" s="2" t="s">
        <v>1</v>
      </c>
      <c r="JO88" s="2">
        <v>0</v>
      </c>
      <c r="JP88" s="2" t="s">
        <v>1</v>
      </c>
      <c r="JQ88" s="2" t="s">
        <v>1</v>
      </c>
      <c r="JR88" s="2" t="s">
        <v>1</v>
      </c>
      <c r="JS88" s="2" t="s">
        <v>1</v>
      </c>
      <c r="JT88" s="2" t="s">
        <v>1</v>
      </c>
      <c r="JU88" s="2" t="s">
        <v>1</v>
      </c>
      <c r="JV88" s="2">
        <v>4379928</v>
      </c>
      <c r="JW88" s="2" t="s">
        <v>1</v>
      </c>
      <c r="JX88" s="2" t="s">
        <v>1</v>
      </c>
      <c r="JY88" s="2" t="s">
        <v>1</v>
      </c>
      <c r="JZ88" s="2" t="s">
        <v>1</v>
      </c>
      <c r="KA88" s="2" t="s">
        <v>1</v>
      </c>
      <c r="KB88" s="2" t="s">
        <v>1</v>
      </c>
      <c r="KC88" s="2" t="s">
        <v>1</v>
      </c>
      <c r="KD88" s="2" t="s">
        <v>1</v>
      </c>
      <c r="KE88" s="2" t="s">
        <v>1</v>
      </c>
      <c r="KF88" s="2" t="s">
        <v>1</v>
      </c>
      <c r="KG88" s="2" t="s">
        <v>1</v>
      </c>
      <c r="KH88" s="2" t="s">
        <v>1</v>
      </c>
      <c r="KI88" s="2" t="s">
        <v>1</v>
      </c>
      <c r="KJ88" s="2" t="s">
        <v>1</v>
      </c>
      <c r="KK88" s="2" t="s">
        <v>1</v>
      </c>
      <c r="KL88" s="2" t="s">
        <v>1</v>
      </c>
      <c r="KM88" s="2" t="s">
        <v>1</v>
      </c>
      <c r="KN88" s="2" t="s">
        <v>1</v>
      </c>
      <c r="KO88" s="2" t="s">
        <v>1</v>
      </c>
      <c r="KP88" s="2" t="s">
        <v>1</v>
      </c>
      <c r="KQ88" s="2" t="s">
        <v>1</v>
      </c>
      <c r="KR88" s="2" t="s">
        <v>1</v>
      </c>
      <c r="KS88" s="2" t="s">
        <v>1</v>
      </c>
      <c r="KT88" s="2" t="s">
        <v>1</v>
      </c>
      <c r="KU88" s="2" t="s">
        <v>1</v>
      </c>
      <c r="KV88" s="2" t="s">
        <v>1</v>
      </c>
      <c r="KW88" s="2" t="s">
        <v>1</v>
      </c>
      <c r="KX88" s="2" t="s">
        <v>1</v>
      </c>
      <c r="KY88" s="2" t="s">
        <v>1</v>
      </c>
      <c r="KZ88" s="2" t="s">
        <v>1</v>
      </c>
      <c r="LA88" s="2" t="s">
        <v>1</v>
      </c>
      <c r="LB88" s="2" t="s">
        <v>1</v>
      </c>
      <c r="LC88" s="2" t="s">
        <v>1</v>
      </c>
      <c r="LD88" s="2" t="s">
        <v>1</v>
      </c>
      <c r="LE88" s="2" t="s">
        <v>1</v>
      </c>
      <c r="LF88" s="2" t="s">
        <v>1</v>
      </c>
      <c r="LG88" s="2" t="s">
        <v>1</v>
      </c>
    </row>
    <row r="89" spans="1:319" x14ac:dyDescent="0.3">
      <c r="A89" s="2" t="s">
        <v>83</v>
      </c>
      <c r="B89" s="2">
        <v>1704</v>
      </c>
      <c r="C89" s="23">
        <f t="shared" si="101"/>
        <v>8210026.2799999937</v>
      </c>
      <c r="D89" s="23">
        <f t="shared" si="102"/>
        <v>33865030.359999999</v>
      </c>
      <c r="E89" s="23">
        <f t="shared" si="103"/>
        <v>19873.844107981222</v>
      </c>
      <c r="F89" s="23">
        <f t="shared" si="104"/>
        <v>19554969.41</v>
      </c>
      <c r="G89" s="23">
        <f t="shared" si="105"/>
        <v>9595084.379999999</v>
      </c>
      <c r="H89" s="23">
        <f t="shared" si="106"/>
        <v>181202</v>
      </c>
      <c r="I89" s="23">
        <f t="shared" si="107"/>
        <v>4533774.5699999994</v>
      </c>
      <c r="J89" s="23">
        <f t="shared" si="108"/>
        <v>2660.6658274647884</v>
      </c>
      <c r="K89" s="23">
        <f t="shared" si="109"/>
        <v>4129430.7199999997</v>
      </c>
      <c r="L89" s="23">
        <f t="shared" si="110"/>
        <v>404343.85</v>
      </c>
      <c r="M89" s="23">
        <f t="shared" si="111"/>
        <v>7048915.6899999995</v>
      </c>
      <c r="N89" s="23">
        <f t="shared" si="112"/>
        <v>11475.921015258216</v>
      </c>
      <c r="O89" s="23">
        <f t="shared" si="113"/>
        <v>4743695.0199999996</v>
      </c>
      <c r="P89" s="23">
        <f t="shared" si="114"/>
        <v>3747597.7</v>
      </c>
      <c r="Q89" s="23">
        <f t="shared" si="115"/>
        <v>8685245.1699999999</v>
      </c>
      <c r="R89" s="23">
        <f t="shared" si="116"/>
        <v>18538672.510000002</v>
      </c>
      <c r="S89" s="23">
        <f t="shared" si="117"/>
        <v>10879.502646713616</v>
      </c>
      <c r="T89" s="23">
        <f t="shared" si="118"/>
        <v>1016296.8999999985</v>
      </c>
      <c r="U89" s="7">
        <f t="shared" si="119"/>
        <v>5.1971285594560206E-2</v>
      </c>
      <c r="V89" s="23">
        <f t="shared" si="120"/>
        <v>338</v>
      </c>
      <c r="W89" s="23">
        <f t="shared" si="121"/>
        <v>897706</v>
      </c>
      <c r="X89" s="23">
        <f t="shared" si="122"/>
        <v>86172.9</v>
      </c>
      <c r="Y89" s="23">
        <f t="shared" si="123"/>
        <v>32080</v>
      </c>
      <c r="Z89" s="23">
        <f t="shared" si="124"/>
        <v>0</v>
      </c>
      <c r="AA89" s="23">
        <f t="shared" si="125"/>
        <v>1362134.62</v>
      </c>
      <c r="AB89" s="23">
        <f t="shared" si="126"/>
        <v>25655004.080000006</v>
      </c>
      <c r="AC89" s="23">
        <f t="shared" si="127"/>
        <v>15055.753568075121</v>
      </c>
      <c r="AD89" s="23">
        <f t="shared" si="128"/>
        <v>21595666.440000005</v>
      </c>
      <c r="AE89" s="23">
        <f t="shared" si="129"/>
        <v>12673.513169014088</v>
      </c>
      <c r="AF89" s="23">
        <f t="shared" si="130"/>
        <v>6743352</v>
      </c>
      <c r="AG89" s="23">
        <f t="shared" si="131"/>
        <v>3957.3661971830984</v>
      </c>
      <c r="AH89" s="23">
        <f t="shared" si="132"/>
        <v>15376661.190000001</v>
      </c>
      <c r="AI89" s="23">
        <f t="shared" si="133"/>
        <v>177823.9</v>
      </c>
      <c r="AJ89" s="23">
        <f t="shared" si="134"/>
        <v>4775998.88</v>
      </c>
      <c r="AK89" s="23">
        <f t="shared" si="135"/>
        <v>4059337.64</v>
      </c>
      <c r="AL89" s="23">
        <f t="shared" si="136"/>
        <v>2382.2403990610328</v>
      </c>
      <c r="AM89" s="23">
        <f t="shared" si="137"/>
        <v>3892340.64</v>
      </c>
      <c r="AN89" s="23">
        <f t="shared" si="138"/>
        <v>0</v>
      </c>
      <c r="AO89" s="2">
        <v>4114527.39</v>
      </c>
      <c r="AP89" s="2">
        <v>212652.33</v>
      </c>
      <c r="AQ89" s="2">
        <v>416515.3</v>
      </c>
      <c r="AR89" s="2" t="s">
        <v>1</v>
      </c>
      <c r="AS89" s="2">
        <v>3747597.7</v>
      </c>
      <c r="AT89" s="2" t="s">
        <v>1</v>
      </c>
      <c r="AU89" s="2" t="s">
        <v>1</v>
      </c>
      <c r="AV89" s="2">
        <v>8685245.1699999999</v>
      </c>
      <c r="AX89" s="2" t="s">
        <v>1</v>
      </c>
      <c r="AY89" s="2">
        <v>0</v>
      </c>
      <c r="AZ89" s="2" t="s">
        <v>1</v>
      </c>
      <c r="BA89" s="2">
        <v>306</v>
      </c>
      <c r="BB89" s="2">
        <v>32</v>
      </c>
      <c r="BC89" s="2" t="s">
        <v>1</v>
      </c>
      <c r="BD89" s="2" t="s">
        <v>1</v>
      </c>
      <c r="BE89" s="2" t="s">
        <v>1</v>
      </c>
      <c r="BF89" s="2">
        <v>718592</v>
      </c>
      <c r="BG89" s="2">
        <v>38043</v>
      </c>
      <c r="BH89" s="2" t="s">
        <v>1</v>
      </c>
      <c r="BI89" s="2">
        <v>80750</v>
      </c>
      <c r="BJ89" s="2">
        <v>60321</v>
      </c>
      <c r="BK89" s="2" t="s">
        <v>1</v>
      </c>
      <c r="BL89" s="2" t="s">
        <v>1</v>
      </c>
      <c r="BM89" s="2" t="s">
        <v>1</v>
      </c>
      <c r="BN89" s="2" t="s">
        <v>1</v>
      </c>
      <c r="BO89" s="2" t="s">
        <v>1</v>
      </c>
      <c r="BP89" s="2">
        <v>86172.9</v>
      </c>
      <c r="BQ89" s="2" t="s">
        <v>1</v>
      </c>
      <c r="BR89" s="2" t="s">
        <v>1</v>
      </c>
      <c r="BS89" s="2" t="s">
        <v>1</v>
      </c>
      <c r="BT89" s="2">
        <v>32080</v>
      </c>
      <c r="BX89" s="2" t="s">
        <v>1</v>
      </c>
      <c r="BY89" s="2">
        <v>1362134.62</v>
      </c>
      <c r="BZ89" s="2" t="s">
        <v>1</v>
      </c>
      <c r="CA89" s="2">
        <v>4883372.5</v>
      </c>
      <c r="CB89" s="2">
        <v>13038</v>
      </c>
      <c r="CC89" s="2">
        <v>7066</v>
      </c>
      <c r="CD89" s="2" t="s">
        <v>1</v>
      </c>
      <c r="CE89" s="2" t="s">
        <v>1</v>
      </c>
      <c r="CF89" s="2" t="s">
        <v>1</v>
      </c>
      <c r="CG89" s="2">
        <v>149593</v>
      </c>
      <c r="CH89" s="2">
        <v>1787250.1</v>
      </c>
      <c r="CI89" s="2">
        <v>77078.5</v>
      </c>
      <c r="CJ89" s="2">
        <v>5670</v>
      </c>
      <c r="CK89" s="2">
        <v>125847.59</v>
      </c>
      <c r="CL89" s="2" t="s">
        <v>1</v>
      </c>
      <c r="CM89" s="2" t="s">
        <v>1</v>
      </c>
      <c r="CN89" s="2" t="s">
        <v>1</v>
      </c>
      <c r="CO89" s="2" t="s">
        <v>1</v>
      </c>
      <c r="CP89" s="2" t="s">
        <v>1</v>
      </c>
      <c r="CQ89" s="2" t="s">
        <v>1</v>
      </c>
      <c r="CR89" s="2" t="s">
        <v>1</v>
      </c>
      <c r="CS89" s="2" t="s">
        <v>1</v>
      </c>
      <c r="CT89" s="2" t="s">
        <v>1</v>
      </c>
      <c r="CU89" s="2" t="s">
        <v>1</v>
      </c>
      <c r="CV89" s="2" t="s">
        <v>1</v>
      </c>
      <c r="CW89" s="2" t="s">
        <v>1</v>
      </c>
      <c r="CX89" s="2" t="s">
        <v>1</v>
      </c>
      <c r="CY89" s="2">
        <v>1000</v>
      </c>
      <c r="CZ89" s="2">
        <v>2043259</v>
      </c>
      <c r="DA89" s="2">
        <v>321609.69</v>
      </c>
      <c r="DB89" s="2" t="s">
        <v>1</v>
      </c>
      <c r="DC89" s="2">
        <v>300</v>
      </c>
      <c r="DD89" s="2" t="s">
        <v>1</v>
      </c>
      <c r="DE89" s="2" t="s">
        <v>1</v>
      </c>
      <c r="DF89" s="2" t="s">
        <v>1</v>
      </c>
      <c r="DG89" s="2" t="s">
        <v>1</v>
      </c>
      <c r="DH89" s="2" t="s">
        <v>1</v>
      </c>
      <c r="DI89" s="2">
        <v>120000</v>
      </c>
      <c r="DJ89" s="2" t="s">
        <v>1</v>
      </c>
      <c r="DK89" s="2" t="s">
        <v>1</v>
      </c>
      <c r="DL89" s="2" t="s">
        <v>1</v>
      </c>
      <c r="DM89" s="2">
        <v>60000</v>
      </c>
      <c r="DN89" s="2">
        <v>2318</v>
      </c>
      <c r="DO89" s="2" t="s">
        <v>1</v>
      </c>
      <c r="DP89" s="2" t="s">
        <v>1</v>
      </c>
      <c r="DQ89" s="2" t="s">
        <v>1</v>
      </c>
      <c r="DR89" s="2" t="s">
        <v>1</v>
      </c>
      <c r="DS89" s="2" t="s">
        <v>1</v>
      </c>
      <c r="DT89" s="2">
        <v>178884</v>
      </c>
      <c r="DU89" s="2" t="s">
        <v>1</v>
      </c>
      <c r="DV89" s="2" t="s">
        <v>1</v>
      </c>
      <c r="DW89" s="2" t="s">
        <v>1</v>
      </c>
      <c r="DX89" s="2" t="s">
        <v>1</v>
      </c>
      <c r="DY89" s="2">
        <v>206800.08</v>
      </c>
      <c r="DZ89" s="2">
        <v>520400</v>
      </c>
      <c r="EA89" s="2">
        <v>3100.15</v>
      </c>
      <c r="EB89" s="2">
        <v>1896382.08</v>
      </c>
      <c r="EC89" s="2" t="s">
        <v>1</v>
      </c>
      <c r="ED89" s="2" t="s">
        <v>1</v>
      </c>
      <c r="EE89" s="2">
        <v>1123272.4099999999</v>
      </c>
      <c r="EF89" s="2">
        <v>379476</v>
      </c>
      <c r="EG89" s="2" t="s">
        <v>1</v>
      </c>
      <c r="EH89" s="2" t="s">
        <v>1</v>
      </c>
      <c r="EI89" s="2" t="s">
        <v>1</v>
      </c>
      <c r="EJ89" s="2" t="s">
        <v>1</v>
      </c>
      <c r="EK89" s="2" t="s">
        <v>1</v>
      </c>
      <c r="EL89" s="2" t="s">
        <v>1</v>
      </c>
      <c r="EM89" s="2" t="s">
        <v>1</v>
      </c>
      <c r="EN89" s="2" t="s">
        <v>1</v>
      </c>
      <c r="EO89" s="2" t="s">
        <v>1</v>
      </c>
      <c r="EP89" s="2" t="s">
        <v>1</v>
      </c>
      <c r="EQ89" s="2">
        <v>270343.84999999998</v>
      </c>
      <c r="ER89" s="2" t="s">
        <v>1</v>
      </c>
      <c r="ES89" s="2" t="s">
        <v>1</v>
      </c>
      <c r="ET89" s="2" t="s">
        <v>1</v>
      </c>
      <c r="EU89" s="2">
        <v>36000</v>
      </c>
      <c r="EV89" s="2">
        <v>98000</v>
      </c>
      <c r="EW89" s="2" t="s">
        <v>1</v>
      </c>
      <c r="EX89" s="2" t="s">
        <v>1</v>
      </c>
      <c r="EY89" s="2" t="s">
        <v>1</v>
      </c>
      <c r="EZ89" s="2" t="s">
        <v>1</v>
      </c>
      <c r="FA89" s="2" t="s">
        <v>1</v>
      </c>
      <c r="FB89" s="2" t="s">
        <v>1</v>
      </c>
      <c r="FC89" s="2">
        <v>3438362</v>
      </c>
      <c r="FD89" s="2">
        <v>39694</v>
      </c>
      <c r="FE89" s="2">
        <v>1092726</v>
      </c>
      <c r="FF89" s="2">
        <v>636879</v>
      </c>
      <c r="FG89" s="2" t="s">
        <v>1</v>
      </c>
      <c r="FH89" s="2" t="s">
        <v>1</v>
      </c>
      <c r="FI89" s="2">
        <v>1106653</v>
      </c>
      <c r="FJ89" s="2">
        <v>412393</v>
      </c>
      <c r="FK89" s="2">
        <v>16645</v>
      </c>
      <c r="FL89" s="2" t="s">
        <v>1</v>
      </c>
      <c r="FM89" s="2" t="s">
        <v>1</v>
      </c>
      <c r="FN89" s="2" t="s">
        <v>1</v>
      </c>
      <c r="FO89" s="2" t="s">
        <v>1</v>
      </c>
      <c r="FP89" s="2">
        <v>15133.2</v>
      </c>
      <c r="FQ89" s="2" t="s">
        <v>1</v>
      </c>
      <c r="FR89" s="2" t="s">
        <v>1</v>
      </c>
      <c r="FS89" s="2">
        <v>36241</v>
      </c>
      <c r="FT89" s="2">
        <v>645917.75</v>
      </c>
      <c r="FU89" s="2">
        <v>30546</v>
      </c>
      <c r="FV89" s="2">
        <v>684131.25</v>
      </c>
      <c r="FW89" s="2">
        <v>267122.98</v>
      </c>
      <c r="FX89" s="2" t="s">
        <v>1</v>
      </c>
      <c r="FY89" s="2" t="s">
        <v>1</v>
      </c>
      <c r="FZ89" s="2" t="s">
        <v>1</v>
      </c>
      <c r="GA89" s="2" t="s">
        <v>1</v>
      </c>
      <c r="GB89" s="2" t="s">
        <v>1</v>
      </c>
      <c r="GC89" s="2">
        <v>679204</v>
      </c>
      <c r="GD89" s="2">
        <v>1289621</v>
      </c>
      <c r="GE89" s="2" t="s">
        <v>1</v>
      </c>
      <c r="GF89" s="2">
        <v>225333.5</v>
      </c>
      <c r="GG89" s="2" t="s">
        <v>1</v>
      </c>
      <c r="GH89" s="2" t="s">
        <v>1</v>
      </c>
      <c r="GI89" s="2">
        <v>20088</v>
      </c>
      <c r="GJ89" s="2">
        <v>66867.679999999993</v>
      </c>
      <c r="GK89" s="2">
        <v>228405</v>
      </c>
      <c r="GL89" s="2">
        <v>9488.4699999999993</v>
      </c>
      <c r="GM89" s="2" t="s">
        <v>1</v>
      </c>
      <c r="GN89" s="2" t="s">
        <v>1</v>
      </c>
      <c r="GO89" s="2">
        <v>14148</v>
      </c>
      <c r="GP89" s="2" t="s">
        <v>1</v>
      </c>
      <c r="GQ89" s="2">
        <v>3402588.2</v>
      </c>
      <c r="GR89" s="2">
        <v>805255.16</v>
      </c>
      <c r="GS89" s="2" t="s">
        <v>1</v>
      </c>
      <c r="GT89" s="2">
        <v>37185</v>
      </c>
      <c r="GU89" s="2">
        <v>75461</v>
      </c>
      <c r="GV89" s="2" t="s">
        <v>1</v>
      </c>
      <c r="GW89" s="2" t="s">
        <v>1</v>
      </c>
      <c r="GX89" s="2">
        <v>100572</v>
      </c>
      <c r="GY89" s="2" t="s">
        <v>1</v>
      </c>
      <c r="GZ89" s="2" t="s">
        <v>1</v>
      </c>
      <c r="HA89" s="2" t="s">
        <v>1</v>
      </c>
      <c r="HB89" s="2" t="s">
        <v>1</v>
      </c>
      <c r="HC89" s="2" t="s">
        <v>1</v>
      </c>
      <c r="HD89" s="2" t="s">
        <v>1</v>
      </c>
      <c r="HE89" s="2">
        <v>10198.9</v>
      </c>
      <c r="HF89" s="2">
        <v>100800</v>
      </c>
      <c r="HG89" s="2">
        <v>66825</v>
      </c>
      <c r="HH89" s="2" t="s">
        <v>1</v>
      </c>
      <c r="HI89" s="2" t="s">
        <v>1</v>
      </c>
      <c r="HJ89" s="2" t="s">
        <v>1</v>
      </c>
      <c r="HK89" s="2" t="s">
        <v>1</v>
      </c>
      <c r="HL89" s="2" t="s">
        <v>1</v>
      </c>
      <c r="HM89" s="2" t="s">
        <v>1</v>
      </c>
      <c r="HN89" s="2" t="s">
        <v>1</v>
      </c>
      <c r="HO89" s="2">
        <v>110000</v>
      </c>
      <c r="HP89" s="2" t="s">
        <v>1</v>
      </c>
      <c r="HQ89" s="2" t="s">
        <v>1</v>
      </c>
      <c r="HR89" s="2">
        <v>281967</v>
      </c>
      <c r="HS89" s="2" t="s">
        <v>1</v>
      </c>
      <c r="HT89" s="2" t="s">
        <v>1</v>
      </c>
      <c r="HU89" s="2" t="s">
        <v>1</v>
      </c>
      <c r="HV89" s="2" t="s">
        <v>1</v>
      </c>
      <c r="HW89" s="2">
        <v>473970.28</v>
      </c>
      <c r="HX89" s="2" t="s">
        <v>1</v>
      </c>
      <c r="HY89" s="2" t="s">
        <v>1</v>
      </c>
      <c r="HZ89" s="2" t="s">
        <v>1</v>
      </c>
      <c r="IA89" s="2" t="s">
        <v>1</v>
      </c>
      <c r="IB89" s="2">
        <v>3150000</v>
      </c>
      <c r="IC89" s="2" t="s">
        <v>1</v>
      </c>
      <c r="ID89" s="2" t="s">
        <v>1</v>
      </c>
      <c r="IE89" s="2" t="s">
        <v>1</v>
      </c>
      <c r="IF89" s="2">
        <v>760061.6</v>
      </c>
      <c r="IG89" s="2" t="s">
        <v>1</v>
      </c>
      <c r="IH89" s="2" t="s">
        <v>1</v>
      </c>
      <c r="II89" s="2" t="s">
        <v>1</v>
      </c>
      <c r="IJ89" s="2" t="s">
        <v>1</v>
      </c>
      <c r="IK89" s="2">
        <v>410424.62</v>
      </c>
      <c r="IL89" s="2" t="s">
        <v>1</v>
      </c>
      <c r="IM89" s="2" t="s">
        <v>1</v>
      </c>
      <c r="IN89" s="2">
        <v>152322</v>
      </c>
      <c r="IO89" s="2">
        <v>88217</v>
      </c>
      <c r="IP89" s="2" t="s">
        <v>1</v>
      </c>
      <c r="IQ89" s="2" t="s">
        <v>1</v>
      </c>
      <c r="IR89" s="2" t="s">
        <v>1</v>
      </c>
      <c r="IS89" s="2" t="s">
        <v>1</v>
      </c>
      <c r="IT89" s="2" t="s">
        <v>1</v>
      </c>
      <c r="IU89" s="2">
        <v>15174</v>
      </c>
      <c r="IV89" s="2" t="s">
        <v>1</v>
      </c>
      <c r="IW89" s="2" t="s">
        <v>1</v>
      </c>
      <c r="IX89" s="2">
        <v>6000</v>
      </c>
      <c r="IY89" s="2" t="s">
        <v>1</v>
      </c>
      <c r="IZ89" s="2" t="s">
        <v>1</v>
      </c>
      <c r="JA89" s="2">
        <v>188701</v>
      </c>
      <c r="JB89" s="2" t="s">
        <v>1</v>
      </c>
      <c r="JC89" s="2" t="s">
        <v>1</v>
      </c>
      <c r="JD89" s="2" t="s">
        <v>1</v>
      </c>
      <c r="JE89" s="2" t="s">
        <v>1</v>
      </c>
      <c r="JF89" s="2" t="s">
        <v>1</v>
      </c>
      <c r="JG89" s="2" t="s">
        <v>1</v>
      </c>
      <c r="JH89" s="2" t="s">
        <v>1</v>
      </c>
      <c r="JI89" s="2" t="s">
        <v>1</v>
      </c>
      <c r="JJ89" s="2" t="s">
        <v>1</v>
      </c>
      <c r="JK89" s="2">
        <v>120000</v>
      </c>
      <c r="JL89" s="2" t="s">
        <v>1</v>
      </c>
      <c r="JM89" s="2" t="s">
        <v>1</v>
      </c>
      <c r="JN89" s="2">
        <v>0</v>
      </c>
      <c r="JO89" s="2" t="s">
        <v>1</v>
      </c>
      <c r="JP89" s="2" t="s">
        <v>1</v>
      </c>
      <c r="JQ89" s="2">
        <v>46997</v>
      </c>
      <c r="JR89" s="2" t="s">
        <v>1</v>
      </c>
      <c r="JS89" s="2" t="s">
        <v>1</v>
      </c>
      <c r="JT89" s="2" t="s">
        <v>1</v>
      </c>
      <c r="JU89" s="2">
        <v>364920</v>
      </c>
      <c r="JV89" s="2">
        <v>3435268.44</v>
      </c>
      <c r="JW89" s="2">
        <v>47823.199999999997</v>
      </c>
      <c r="JX89" s="2" t="s">
        <v>1</v>
      </c>
      <c r="JY89" s="2" t="s">
        <v>1</v>
      </c>
      <c r="JZ89" s="2" t="s">
        <v>1</v>
      </c>
      <c r="KA89" s="2" t="s">
        <v>1</v>
      </c>
      <c r="KB89" s="2" t="s">
        <v>1</v>
      </c>
      <c r="KC89" s="2">
        <v>44329</v>
      </c>
      <c r="KD89" s="2" t="s">
        <v>1</v>
      </c>
      <c r="KE89" s="2" t="s">
        <v>1</v>
      </c>
      <c r="KF89" s="2" t="s">
        <v>1</v>
      </c>
      <c r="KG89" s="2" t="s">
        <v>1</v>
      </c>
      <c r="KH89" s="2" t="s">
        <v>1</v>
      </c>
      <c r="KI89" s="2" t="s">
        <v>1</v>
      </c>
      <c r="KJ89" s="2" t="s">
        <v>1</v>
      </c>
      <c r="KK89" s="2" t="s">
        <v>1</v>
      </c>
      <c r="KL89" s="2" t="s">
        <v>1</v>
      </c>
      <c r="KM89" s="2" t="s">
        <v>1</v>
      </c>
      <c r="KN89" s="2" t="s">
        <v>1</v>
      </c>
      <c r="KO89" s="2" t="s">
        <v>1</v>
      </c>
      <c r="KP89" s="2" t="s">
        <v>1</v>
      </c>
      <c r="KQ89" s="2" t="s">
        <v>1</v>
      </c>
      <c r="KR89" s="2" t="s">
        <v>1</v>
      </c>
      <c r="KS89" s="2" t="s">
        <v>1</v>
      </c>
      <c r="KT89" s="2" t="s">
        <v>1</v>
      </c>
      <c r="KU89" s="2" t="s">
        <v>1</v>
      </c>
      <c r="KV89" s="2" t="s">
        <v>1</v>
      </c>
      <c r="KW89" s="2" t="s">
        <v>1</v>
      </c>
      <c r="KX89" s="2" t="s">
        <v>1</v>
      </c>
      <c r="KY89" s="2" t="s">
        <v>1</v>
      </c>
      <c r="KZ89" s="2" t="s">
        <v>1</v>
      </c>
      <c r="LA89" s="2" t="s">
        <v>1</v>
      </c>
      <c r="LB89" s="2" t="s">
        <v>1</v>
      </c>
      <c r="LC89" s="2" t="s">
        <v>1</v>
      </c>
      <c r="LD89" s="2" t="s">
        <v>1</v>
      </c>
      <c r="LE89" s="2" t="s">
        <v>1</v>
      </c>
      <c r="LF89" s="2" t="s">
        <v>1</v>
      </c>
      <c r="LG89" s="2" t="s">
        <v>1</v>
      </c>
    </row>
    <row r="90" spans="1:319" x14ac:dyDescent="0.3">
      <c r="A90" s="2" t="s">
        <v>84</v>
      </c>
      <c r="B90" s="2">
        <v>91</v>
      </c>
      <c r="C90" s="23">
        <f t="shared" si="101"/>
        <v>41533.129999999888</v>
      </c>
      <c r="D90" s="23">
        <f t="shared" si="102"/>
        <v>1202630.79</v>
      </c>
      <c r="E90" s="23">
        <f t="shared" si="103"/>
        <v>13215.722967032967</v>
      </c>
      <c r="F90" s="23">
        <f t="shared" si="104"/>
        <v>906562.78</v>
      </c>
      <c r="G90" s="23">
        <f t="shared" si="105"/>
        <v>208160.01</v>
      </c>
      <c r="H90" s="23">
        <f t="shared" si="106"/>
        <v>0</v>
      </c>
      <c r="I90" s="23">
        <f t="shared" si="107"/>
        <v>87908</v>
      </c>
      <c r="J90" s="23">
        <f t="shared" si="108"/>
        <v>966.02197802197804</v>
      </c>
      <c r="K90" s="23">
        <f t="shared" si="109"/>
        <v>87908</v>
      </c>
      <c r="L90" s="23">
        <f t="shared" si="110"/>
        <v>0</v>
      </c>
      <c r="M90" s="23">
        <f t="shared" si="111"/>
        <v>72259.210000000006</v>
      </c>
      <c r="N90" s="23">
        <f t="shared" si="112"/>
        <v>9962.2283516483512</v>
      </c>
      <c r="O90" s="23">
        <f t="shared" si="113"/>
        <v>208200.64999999997</v>
      </c>
      <c r="P90" s="23">
        <f t="shared" si="114"/>
        <v>185175.19</v>
      </c>
      <c r="Q90" s="23">
        <f t="shared" si="115"/>
        <v>391832.01</v>
      </c>
      <c r="R90" s="23">
        <f t="shared" si="116"/>
        <v>880142.16999999993</v>
      </c>
      <c r="S90" s="23">
        <f t="shared" si="117"/>
        <v>9671.8919780219767</v>
      </c>
      <c r="T90" s="23">
        <f t="shared" si="118"/>
        <v>26420.610000000102</v>
      </c>
      <c r="U90" s="7">
        <f t="shared" si="119"/>
        <v>2.914371798939297E-2</v>
      </c>
      <c r="V90" s="23">
        <f t="shared" si="120"/>
        <v>0</v>
      </c>
      <c r="W90" s="23">
        <f t="shared" si="121"/>
        <v>21373</v>
      </c>
      <c r="X90" s="23">
        <f t="shared" si="122"/>
        <v>3847.61</v>
      </c>
      <c r="Y90" s="23">
        <f t="shared" si="123"/>
        <v>1200</v>
      </c>
      <c r="Z90" s="23">
        <f t="shared" si="124"/>
        <v>0</v>
      </c>
      <c r="AA90" s="23">
        <f t="shared" si="125"/>
        <v>94934.32</v>
      </c>
      <c r="AB90" s="23">
        <f t="shared" si="126"/>
        <v>1161097.6600000001</v>
      </c>
      <c r="AC90" s="23">
        <f t="shared" si="127"/>
        <v>12759.314945054946</v>
      </c>
      <c r="AD90" s="23">
        <f t="shared" si="128"/>
        <v>851159.01</v>
      </c>
      <c r="AE90" s="23">
        <f t="shared" si="129"/>
        <v>9353.3957142857143</v>
      </c>
      <c r="AF90" s="23">
        <f t="shared" si="130"/>
        <v>372658.61</v>
      </c>
      <c r="AG90" s="23">
        <f t="shared" si="131"/>
        <v>4095.1495604395604</v>
      </c>
      <c r="AH90" s="23">
        <f t="shared" si="132"/>
        <v>699693.01</v>
      </c>
      <c r="AI90" s="23">
        <f t="shared" si="133"/>
        <v>40436</v>
      </c>
      <c r="AJ90" s="23">
        <f t="shared" si="134"/>
        <v>50053</v>
      </c>
      <c r="AK90" s="23">
        <f t="shared" si="135"/>
        <v>309938.65000000002</v>
      </c>
      <c r="AL90" s="23">
        <f t="shared" si="136"/>
        <v>3405.919230769231</v>
      </c>
      <c r="AM90" s="23">
        <f t="shared" si="137"/>
        <v>309938.65000000002</v>
      </c>
      <c r="AN90" s="23">
        <f t="shared" si="138"/>
        <v>0</v>
      </c>
      <c r="AO90" s="2">
        <v>183665.77</v>
      </c>
      <c r="AP90" s="2">
        <v>5814.08</v>
      </c>
      <c r="AQ90" s="2">
        <v>18720.8</v>
      </c>
      <c r="AR90" s="2" t="s">
        <v>1</v>
      </c>
      <c r="AS90" s="2">
        <v>172255.19</v>
      </c>
      <c r="AT90" s="2">
        <v>12920</v>
      </c>
      <c r="AU90" s="2" t="s">
        <v>1</v>
      </c>
      <c r="AV90" s="2">
        <v>391832.01</v>
      </c>
      <c r="AX90" s="2" t="s">
        <v>1</v>
      </c>
      <c r="AY90" s="2" t="s">
        <v>1</v>
      </c>
      <c r="AZ90" s="2" t="s">
        <v>1</v>
      </c>
      <c r="BA90" s="2" t="s">
        <v>1</v>
      </c>
      <c r="BB90" s="2" t="s">
        <v>1</v>
      </c>
      <c r="BC90" s="2" t="s">
        <v>1</v>
      </c>
      <c r="BD90" s="2" t="s">
        <v>1</v>
      </c>
      <c r="BE90" s="2" t="s">
        <v>1</v>
      </c>
      <c r="BF90" s="2">
        <v>20663</v>
      </c>
      <c r="BG90" s="2">
        <v>710</v>
      </c>
      <c r="BH90" s="2" t="s">
        <v>1</v>
      </c>
      <c r="BI90" s="2" t="s">
        <v>1</v>
      </c>
      <c r="BJ90" s="2" t="s">
        <v>1</v>
      </c>
      <c r="BK90" s="2" t="s">
        <v>1</v>
      </c>
      <c r="BL90" s="2" t="s">
        <v>1</v>
      </c>
      <c r="BM90" s="2" t="s">
        <v>1</v>
      </c>
      <c r="BN90" s="2" t="s">
        <v>1</v>
      </c>
      <c r="BO90" s="2" t="s">
        <v>1</v>
      </c>
      <c r="BP90" s="2">
        <v>3847.61</v>
      </c>
      <c r="BQ90" s="2" t="s">
        <v>1</v>
      </c>
      <c r="BR90" s="2" t="s">
        <v>1</v>
      </c>
      <c r="BS90" s="2" t="s">
        <v>1</v>
      </c>
      <c r="BT90" s="2">
        <v>1200</v>
      </c>
      <c r="BX90" s="2" t="s">
        <v>1</v>
      </c>
      <c r="BY90" s="2">
        <v>94934.32</v>
      </c>
      <c r="BZ90" s="2" t="s">
        <v>1</v>
      </c>
      <c r="CA90" s="2">
        <v>24268</v>
      </c>
      <c r="CB90" s="2" t="s">
        <v>1</v>
      </c>
      <c r="CC90" s="2" t="s">
        <v>1</v>
      </c>
      <c r="CD90" s="2" t="s">
        <v>1</v>
      </c>
      <c r="CE90" s="2" t="s">
        <v>1</v>
      </c>
      <c r="CF90" s="2" t="s">
        <v>1</v>
      </c>
      <c r="CG90" s="2">
        <v>38600</v>
      </c>
      <c r="CH90" s="2">
        <v>4950</v>
      </c>
      <c r="CI90" s="2" t="s">
        <v>1</v>
      </c>
      <c r="CJ90" s="2" t="s">
        <v>1</v>
      </c>
      <c r="CK90" s="2">
        <v>4441.21</v>
      </c>
      <c r="CL90" s="2" t="s">
        <v>1</v>
      </c>
      <c r="CM90" s="2" t="s">
        <v>1</v>
      </c>
      <c r="CN90" s="2" t="s">
        <v>1</v>
      </c>
      <c r="CO90" s="2" t="s">
        <v>1</v>
      </c>
      <c r="CP90" s="2" t="s">
        <v>1</v>
      </c>
      <c r="CQ90" s="2" t="s">
        <v>1</v>
      </c>
      <c r="CR90" s="2" t="s">
        <v>1</v>
      </c>
      <c r="CS90" s="2" t="s">
        <v>1</v>
      </c>
      <c r="CT90" s="2" t="s">
        <v>1</v>
      </c>
      <c r="CU90" s="2" t="s">
        <v>1</v>
      </c>
      <c r="CV90" s="2" t="s">
        <v>1</v>
      </c>
      <c r="CW90" s="2" t="s">
        <v>1</v>
      </c>
      <c r="CX90" s="2" t="s">
        <v>1</v>
      </c>
      <c r="CY90" s="2" t="s">
        <v>1</v>
      </c>
      <c r="CZ90" s="2" t="s">
        <v>1</v>
      </c>
      <c r="DA90" s="2" t="s">
        <v>1</v>
      </c>
      <c r="DB90" s="2" t="s">
        <v>1</v>
      </c>
      <c r="DC90" s="2">
        <v>9.8000000000000007</v>
      </c>
      <c r="DD90" s="2" t="s">
        <v>1</v>
      </c>
      <c r="DE90" s="2" t="s">
        <v>1</v>
      </c>
      <c r="DF90" s="2">
        <v>135891</v>
      </c>
      <c r="DG90" s="2" t="s">
        <v>1</v>
      </c>
      <c r="DH90" s="2" t="s">
        <v>1</v>
      </c>
      <c r="DI90" s="2" t="s">
        <v>1</v>
      </c>
      <c r="DJ90" s="2" t="s">
        <v>1</v>
      </c>
      <c r="DK90" s="2" t="s">
        <v>1</v>
      </c>
      <c r="DL90" s="2" t="s">
        <v>1</v>
      </c>
      <c r="DM90" s="2" t="s">
        <v>1</v>
      </c>
      <c r="DN90" s="2" t="s">
        <v>1</v>
      </c>
      <c r="DO90" s="2" t="s">
        <v>1</v>
      </c>
      <c r="DP90" s="2" t="s">
        <v>1</v>
      </c>
      <c r="DQ90" s="2" t="s">
        <v>1</v>
      </c>
      <c r="DR90" s="2" t="s">
        <v>1</v>
      </c>
      <c r="DS90" s="2" t="s">
        <v>1</v>
      </c>
      <c r="DT90" s="2" t="s">
        <v>1</v>
      </c>
      <c r="DU90" s="2" t="s">
        <v>1</v>
      </c>
      <c r="DV90" s="2" t="s">
        <v>1</v>
      </c>
      <c r="DW90" s="2" t="s">
        <v>1</v>
      </c>
      <c r="DX90" s="2" t="s">
        <v>1</v>
      </c>
      <c r="DY90" s="2">
        <v>33508</v>
      </c>
      <c r="DZ90" s="2">
        <v>54400</v>
      </c>
      <c r="EA90" s="2" t="s">
        <v>1</v>
      </c>
      <c r="EB90" s="2" t="s">
        <v>1</v>
      </c>
      <c r="EC90" s="2" t="s">
        <v>1</v>
      </c>
      <c r="ED90" s="2" t="s">
        <v>1</v>
      </c>
      <c r="EE90" s="2" t="s">
        <v>1</v>
      </c>
      <c r="EF90" s="2" t="s">
        <v>1</v>
      </c>
      <c r="EG90" s="2" t="s">
        <v>1</v>
      </c>
      <c r="EH90" s="2" t="s">
        <v>1</v>
      </c>
      <c r="EI90" s="2" t="s">
        <v>1</v>
      </c>
      <c r="EJ90" s="2" t="s">
        <v>1</v>
      </c>
      <c r="EK90" s="2" t="s">
        <v>1</v>
      </c>
      <c r="EL90" s="2" t="s">
        <v>1</v>
      </c>
      <c r="EM90" s="2" t="s">
        <v>1</v>
      </c>
      <c r="EN90" s="2" t="s">
        <v>1</v>
      </c>
      <c r="EO90" s="2" t="s">
        <v>1</v>
      </c>
      <c r="EP90" s="2" t="s">
        <v>1</v>
      </c>
      <c r="EQ90" s="2" t="s">
        <v>1</v>
      </c>
      <c r="ER90" s="2" t="s">
        <v>1</v>
      </c>
      <c r="ES90" s="2" t="s">
        <v>1</v>
      </c>
      <c r="ET90" s="2" t="s">
        <v>1</v>
      </c>
      <c r="EU90" s="2" t="s">
        <v>1</v>
      </c>
      <c r="EV90" s="2" t="s">
        <v>1</v>
      </c>
      <c r="EW90" s="2" t="s">
        <v>1</v>
      </c>
      <c r="EX90" s="2" t="s">
        <v>1</v>
      </c>
      <c r="EY90" s="2" t="s">
        <v>1</v>
      </c>
      <c r="EZ90" s="2" t="s">
        <v>1</v>
      </c>
      <c r="FA90" s="2" t="s">
        <v>1</v>
      </c>
      <c r="FB90" s="2" t="s">
        <v>1</v>
      </c>
      <c r="FC90" s="2" t="s">
        <v>1</v>
      </c>
      <c r="FD90" s="2">
        <v>2760.61</v>
      </c>
      <c r="FE90" s="2">
        <v>223450</v>
      </c>
      <c r="FF90" s="2">
        <v>105782</v>
      </c>
      <c r="FG90" s="2" t="s">
        <v>1</v>
      </c>
      <c r="FH90" s="2" t="s">
        <v>1</v>
      </c>
      <c r="FI90" s="2" t="s">
        <v>1</v>
      </c>
      <c r="FJ90" s="2">
        <v>40666</v>
      </c>
      <c r="FK90" s="2" t="s">
        <v>1</v>
      </c>
      <c r="FL90" s="2" t="s">
        <v>1</v>
      </c>
      <c r="FM90" s="2" t="s">
        <v>1</v>
      </c>
      <c r="FN90" s="2" t="s">
        <v>1</v>
      </c>
      <c r="FO90" s="2" t="s">
        <v>1</v>
      </c>
      <c r="FP90" s="2" t="s">
        <v>1</v>
      </c>
      <c r="FQ90" s="2" t="s">
        <v>1</v>
      </c>
      <c r="FR90" s="2" t="s">
        <v>1</v>
      </c>
      <c r="FS90" s="2">
        <v>1943</v>
      </c>
      <c r="FT90" s="2">
        <v>19916</v>
      </c>
      <c r="FU90" s="2" t="s">
        <v>1</v>
      </c>
      <c r="FV90" s="2">
        <v>50052</v>
      </c>
      <c r="FW90" s="2" t="s">
        <v>1</v>
      </c>
      <c r="FX90" s="2" t="s">
        <v>1</v>
      </c>
      <c r="FY90" s="2" t="s">
        <v>1</v>
      </c>
      <c r="FZ90" s="2" t="s">
        <v>1</v>
      </c>
      <c r="GA90" s="2" t="s">
        <v>1</v>
      </c>
      <c r="GB90" s="2" t="s">
        <v>1</v>
      </c>
      <c r="GC90" s="2" t="s">
        <v>1</v>
      </c>
      <c r="GD90" s="2">
        <v>64287</v>
      </c>
      <c r="GE90" s="2">
        <v>1510</v>
      </c>
      <c r="GF90" s="2">
        <v>8956</v>
      </c>
      <c r="GG90" s="2" t="s">
        <v>1</v>
      </c>
      <c r="GH90" s="2" t="s">
        <v>1</v>
      </c>
      <c r="GI90" s="2">
        <v>315</v>
      </c>
      <c r="GJ90" s="2">
        <v>10827.43</v>
      </c>
      <c r="GK90" s="2">
        <v>10524</v>
      </c>
      <c r="GL90" s="2" t="s">
        <v>1</v>
      </c>
      <c r="GM90" s="2" t="s">
        <v>1</v>
      </c>
      <c r="GN90" s="2" t="s">
        <v>1</v>
      </c>
      <c r="GO90" s="2">
        <v>818</v>
      </c>
      <c r="GP90" s="2" t="s">
        <v>1</v>
      </c>
      <c r="GQ90" s="2">
        <v>98967.97</v>
      </c>
      <c r="GR90" s="2">
        <v>45257</v>
      </c>
      <c r="GS90" s="2" t="s">
        <v>1</v>
      </c>
      <c r="GT90" s="2">
        <v>9733</v>
      </c>
      <c r="GU90" s="2">
        <v>3928</v>
      </c>
      <c r="GV90" s="2" t="s">
        <v>1</v>
      </c>
      <c r="GW90" s="2" t="s">
        <v>1</v>
      </c>
      <c r="GX90" s="2" t="s">
        <v>1</v>
      </c>
      <c r="GY90" s="2" t="s">
        <v>1</v>
      </c>
      <c r="GZ90" s="2" t="s">
        <v>1</v>
      </c>
      <c r="HA90" s="2" t="s">
        <v>1</v>
      </c>
      <c r="HB90" s="2" t="s">
        <v>1</v>
      </c>
      <c r="HC90" s="2" t="s">
        <v>1</v>
      </c>
      <c r="HD90" s="2">
        <v>34498</v>
      </c>
      <c r="HE90" s="2" t="s">
        <v>1</v>
      </c>
      <c r="HF90" s="2">
        <v>3440</v>
      </c>
      <c r="HG90" s="2">
        <v>2498</v>
      </c>
      <c r="HH90" s="2" t="s">
        <v>1</v>
      </c>
      <c r="HI90" s="2" t="s">
        <v>1</v>
      </c>
      <c r="HJ90" s="2">
        <v>12000</v>
      </c>
      <c r="HK90" s="2" t="s">
        <v>1</v>
      </c>
      <c r="HL90" s="2" t="s">
        <v>1</v>
      </c>
      <c r="HM90" s="2" t="s">
        <v>1</v>
      </c>
      <c r="HN90" s="2">
        <v>10000</v>
      </c>
      <c r="HO90" s="2" t="s">
        <v>1</v>
      </c>
      <c r="HP90" s="2" t="s">
        <v>1</v>
      </c>
      <c r="HQ90" s="2" t="s">
        <v>1</v>
      </c>
      <c r="HR90" s="2" t="s">
        <v>1</v>
      </c>
      <c r="HS90" s="2" t="s">
        <v>1</v>
      </c>
      <c r="HT90" s="2" t="s">
        <v>1</v>
      </c>
      <c r="HU90" s="2" t="s">
        <v>1</v>
      </c>
      <c r="HV90" s="2" t="s">
        <v>1</v>
      </c>
      <c r="HW90" s="2">
        <v>28053</v>
      </c>
      <c r="HX90" s="2" t="s">
        <v>1</v>
      </c>
      <c r="HY90" s="2" t="s">
        <v>1</v>
      </c>
      <c r="HZ90" s="2" t="s">
        <v>1</v>
      </c>
      <c r="IA90" s="2" t="s">
        <v>1</v>
      </c>
      <c r="IB90" s="2" t="s">
        <v>1</v>
      </c>
      <c r="IC90" s="2" t="s">
        <v>1</v>
      </c>
      <c r="ID90" s="2" t="s">
        <v>1</v>
      </c>
      <c r="IE90" s="2" t="s">
        <v>1</v>
      </c>
      <c r="IF90" s="2" t="s">
        <v>1</v>
      </c>
      <c r="IG90" s="2" t="s">
        <v>1</v>
      </c>
      <c r="IH90" s="2" t="s">
        <v>1</v>
      </c>
      <c r="II90" s="2" t="s">
        <v>1</v>
      </c>
      <c r="IJ90" s="2" t="s">
        <v>1</v>
      </c>
      <c r="IK90" s="2">
        <v>12920</v>
      </c>
      <c r="IL90" s="2">
        <v>22239</v>
      </c>
      <c r="IM90" s="2" t="s">
        <v>1</v>
      </c>
      <c r="IN90" s="2">
        <v>730</v>
      </c>
      <c r="IO90" s="2">
        <v>15088</v>
      </c>
      <c r="IP90" s="2" t="s">
        <v>1</v>
      </c>
      <c r="IQ90" s="2" t="s">
        <v>1</v>
      </c>
      <c r="IR90" s="2" t="s">
        <v>1</v>
      </c>
      <c r="IS90" s="2" t="s">
        <v>1</v>
      </c>
      <c r="IT90" s="2" t="s">
        <v>1</v>
      </c>
      <c r="IU90" s="2" t="s">
        <v>1</v>
      </c>
      <c r="IV90" s="2" t="s">
        <v>1</v>
      </c>
      <c r="IW90" s="2" t="s">
        <v>1</v>
      </c>
      <c r="IX90" s="2">
        <v>10000</v>
      </c>
      <c r="IY90" s="2" t="s">
        <v>1</v>
      </c>
      <c r="IZ90" s="2" t="s">
        <v>1</v>
      </c>
      <c r="JA90" s="2" t="s">
        <v>1</v>
      </c>
      <c r="JB90" s="2" t="s">
        <v>1</v>
      </c>
      <c r="JC90" s="2" t="s">
        <v>1</v>
      </c>
      <c r="JD90" s="2" t="s">
        <v>1</v>
      </c>
      <c r="JE90" s="2" t="s">
        <v>1</v>
      </c>
      <c r="JF90" s="2" t="s">
        <v>1</v>
      </c>
      <c r="JG90" s="2" t="s">
        <v>1</v>
      </c>
      <c r="JH90" s="2" t="s">
        <v>1</v>
      </c>
      <c r="JI90" s="2" t="s">
        <v>1</v>
      </c>
      <c r="JJ90" s="2" t="s">
        <v>1</v>
      </c>
      <c r="JK90" s="2" t="s">
        <v>1</v>
      </c>
      <c r="JL90" s="2" t="s">
        <v>1</v>
      </c>
      <c r="JM90" s="2" t="s">
        <v>1</v>
      </c>
      <c r="JN90" s="2" t="s">
        <v>1</v>
      </c>
      <c r="JO90" s="2">
        <v>0</v>
      </c>
      <c r="JP90" s="2" t="s">
        <v>1</v>
      </c>
      <c r="JQ90" s="2" t="s">
        <v>1</v>
      </c>
      <c r="JR90" s="2" t="s">
        <v>1</v>
      </c>
      <c r="JS90" s="2" t="s">
        <v>1</v>
      </c>
      <c r="JT90" s="2" t="s">
        <v>1</v>
      </c>
      <c r="JU90" s="2" t="s">
        <v>1</v>
      </c>
      <c r="JV90" s="2">
        <v>293888.65000000002</v>
      </c>
      <c r="JW90" s="2" t="s">
        <v>1</v>
      </c>
      <c r="JX90" s="2" t="s">
        <v>1</v>
      </c>
      <c r="JY90" s="2" t="s">
        <v>1</v>
      </c>
      <c r="JZ90" s="2" t="s">
        <v>1</v>
      </c>
      <c r="KA90" s="2" t="s">
        <v>1</v>
      </c>
      <c r="KB90" s="2" t="s">
        <v>1</v>
      </c>
      <c r="KC90" s="2">
        <v>16050</v>
      </c>
      <c r="KD90" s="2" t="s">
        <v>1</v>
      </c>
      <c r="KE90" s="2" t="s">
        <v>1</v>
      </c>
      <c r="KF90" s="2" t="s">
        <v>1</v>
      </c>
      <c r="KG90" s="2" t="s">
        <v>1</v>
      </c>
      <c r="KH90" s="2" t="s">
        <v>1</v>
      </c>
      <c r="KI90" s="2" t="s">
        <v>1</v>
      </c>
      <c r="KJ90" s="2" t="s">
        <v>1</v>
      </c>
      <c r="KK90" s="2" t="s">
        <v>1</v>
      </c>
      <c r="KL90" s="2" t="s">
        <v>1</v>
      </c>
      <c r="KM90" s="2" t="s">
        <v>1</v>
      </c>
      <c r="KN90" s="2" t="s">
        <v>1</v>
      </c>
      <c r="KO90" s="2" t="s">
        <v>1</v>
      </c>
      <c r="KP90" s="2" t="s">
        <v>1</v>
      </c>
      <c r="KQ90" s="2" t="s">
        <v>1</v>
      </c>
      <c r="KR90" s="2" t="s">
        <v>1</v>
      </c>
      <c r="KS90" s="2" t="s">
        <v>1</v>
      </c>
      <c r="KT90" s="2" t="s">
        <v>1</v>
      </c>
      <c r="KU90" s="2" t="s">
        <v>1</v>
      </c>
      <c r="KV90" s="2" t="s">
        <v>1</v>
      </c>
      <c r="KW90" s="2" t="s">
        <v>1</v>
      </c>
      <c r="KX90" s="2" t="s">
        <v>1</v>
      </c>
      <c r="KY90" s="2" t="s">
        <v>1</v>
      </c>
      <c r="KZ90" s="2" t="s">
        <v>1</v>
      </c>
      <c r="LA90" s="2" t="s">
        <v>1</v>
      </c>
      <c r="LB90" s="2" t="s">
        <v>1</v>
      </c>
      <c r="LC90" s="2" t="s">
        <v>1</v>
      </c>
      <c r="LD90" s="2" t="s">
        <v>1</v>
      </c>
      <c r="LE90" s="2" t="s">
        <v>1</v>
      </c>
      <c r="LF90" s="2" t="s">
        <v>1</v>
      </c>
      <c r="LG90" s="2" t="s">
        <v>1</v>
      </c>
    </row>
    <row r="91" spans="1:319" x14ac:dyDescent="0.3">
      <c r="A91" s="2" t="s">
        <v>85</v>
      </c>
      <c r="B91" s="2">
        <v>321</v>
      </c>
      <c r="C91" s="23">
        <f t="shared" si="101"/>
        <v>-217856.89999999991</v>
      </c>
      <c r="D91" s="23">
        <f t="shared" si="102"/>
        <v>4019326.1</v>
      </c>
      <c r="E91" s="23">
        <f t="shared" si="103"/>
        <v>12521.265109034268</v>
      </c>
      <c r="F91" s="23">
        <f t="shared" si="104"/>
        <v>3196022.77</v>
      </c>
      <c r="G91" s="23">
        <f t="shared" si="105"/>
        <v>728881.33</v>
      </c>
      <c r="H91" s="23">
        <f t="shared" si="106"/>
        <v>0</v>
      </c>
      <c r="I91" s="23">
        <f t="shared" si="107"/>
        <v>94422</v>
      </c>
      <c r="J91" s="23">
        <f t="shared" si="108"/>
        <v>294.14953271028037</v>
      </c>
      <c r="K91" s="23">
        <f t="shared" si="109"/>
        <v>94422</v>
      </c>
      <c r="L91" s="23">
        <f t="shared" si="110"/>
        <v>0</v>
      </c>
      <c r="M91" s="23">
        <f t="shared" si="111"/>
        <v>706534.91</v>
      </c>
      <c r="N91" s="23">
        <f t="shared" si="112"/>
        <v>9956.4572274143302</v>
      </c>
      <c r="O91" s="23">
        <f t="shared" si="113"/>
        <v>778565.38</v>
      </c>
      <c r="P91" s="23">
        <f t="shared" si="114"/>
        <v>692855.98</v>
      </c>
      <c r="Q91" s="23">
        <f t="shared" si="115"/>
        <v>1368523.25</v>
      </c>
      <c r="R91" s="23">
        <f t="shared" si="116"/>
        <v>3173265.63</v>
      </c>
      <c r="S91" s="23">
        <f t="shared" si="117"/>
        <v>9885.5627102803737</v>
      </c>
      <c r="T91" s="23">
        <f t="shared" si="118"/>
        <v>22757.14000000013</v>
      </c>
      <c r="U91" s="7">
        <f t="shared" si="119"/>
        <v>7.1204561536963428E-3</v>
      </c>
      <c r="V91" s="23">
        <f t="shared" si="120"/>
        <v>0</v>
      </c>
      <c r="W91" s="23">
        <f t="shared" si="121"/>
        <v>6762</v>
      </c>
      <c r="X91" s="23">
        <f t="shared" si="122"/>
        <v>13405.14</v>
      </c>
      <c r="Y91" s="23">
        <f t="shared" si="123"/>
        <v>2590</v>
      </c>
      <c r="Z91" s="23">
        <f t="shared" si="124"/>
        <v>0</v>
      </c>
      <c r="AA91" s="23">
        <f t="shared" si="125"/>
        <v>333321.02</v>
      </c>
      <c r="AB91" s="23">
        <f t="shared" si="126"/>
        <v>4237183</v>
      </c>
      <c r="AC91" s="23">
        <f t="shared" si="127"/>
        <v>13199.947040498442</v>
      </c>
      <c r="AD91" s="23">
        <f t="shared" si="128"/>
        <v>3860510.0000000005</v>
      </c>
      <c r="AE91" s="23">
        <f t="shared" si="129"/>
        <v>12026.510903426793</v>
      </c>
      <c r="AF91" s="23">
        <f t="shared" si="130"/>
        <v>671562</v>
      </c>
      <c r="AG91" s="23">
        <f t="shared" si="131"/>
        <v>2092.0934579439254</v>
      </c>
      <c r="AH91" s="23">
        <f t="shared" si="132"/>
        <v>3526473.58</v>
      </c>
      <c r="AI91" s="23">
        <f t="shared" si="133"/>
        <v>21306</v>
      </c>
      <c r="AJ91" s="23">
        <f t="shared" si="134"/>
        <v>118909.42</v>
      </c>
      <c r="AK91" s="23">
        <f t="shared" si="135"/>
        <v>376673</v>
      </c>
      <c r="AL91" s="23">
        <f t="shared" si="136"/>
        <v>1173.436137071651</v>
      </c>
      <c r="AM91" s="23">
        <f t="shared" si="137"/>
        <v>376673</v>
      </c>
      <c r="AN91" s="23">
        <f t="shared" si="138"/>
        <v>0</v>
      </c>
      <c r="AO91" s="2">
        <v>634810.98</v>
      </c>
      <c r="AP91" s="2">
        <v>78417.22</v>
      </c>
      <c r="AQ91" s="2">
        <v>65337.18</v>
      </c>
      <c r="AR91" s="2" t="s">
        <v>1</v>
      </c>
      <c r="AS91" s="2">
        <v>565175.98</v>
      </c>
      <c r="AT91" s="2">
        <v>127680</v>
      </c>
      <c r="AU91" s="2" t="s">
        <v>1</v>
      </c>
      <c r="AV91" s="2">
        <v>1368523.25</v>
      </c>
      <c r="AX91" s="2" t="s">
        <v>1</v>
      </c>
      <c r="AY91" s="2" t="s">
        <v>1</v>
      </c>
      <c r="AZ91" s="2" t="s">
        <v>1</v>
      </c>
      <c r="BA91" s="2" t="s">
        <v>1</v>
      </c>
      <c r="BB91" s="2" t="s">
        <v>1</v>
      </c>
      <c r="BC91" s="2" t="s">
        <v>1</v>
      </c>
      <c r="BD91" s="2" t="s">
        <v>1</v>
      </c>
      <c r="BE91" s="2" t="s">
        <v>1</v>
      </c>
      <c r="BF91" s="2" t="s">
        <v>1</v>
      </c>
      <c r="BG91" s="2">
        <v>6545</v>
      </c>
      <c r="BH91" s="2" t="s">
        <v>1</v>
      </c>
      <c r="BI91" s="2">
        <v>0</v>
      </c>
      <c r="BJ91" s="2">
        <v>0</v>
      </c>
      <c r="BK91" s="2">
        <v>217</v>
      </c>
      <c r="BL91" s="2" t="s">
        <v>1</v>
      </c>
      <c r="BM91" s="2" t="s">
        <v>1</v>
      </c>
      <c r="BN91" s="2" t="s">
        <v>1</v>
      </c>
      <c r="BO91" s="2" t="s">
        <v>1</v>
      </c>
      <c r="BP91" s="2">
        <v>13405.14</v>
      </c>
      <c r="BQ91" s="2" t="s">
        <v>1</v>
      </c>
      <c r="BR91" s="2" t="s">
        <v>1</v>
      </c>
      <c r="BS91" s="2" t="s">
        <v>1</v>
      </c>
      <c r="BT91" s="2">
        <v>2590</v>
      </c>
      <c r="BX91" s="2" t="s">
        <v>1</v>
      </c>
      <c r="BY91" s="2">
        <v>333321.02</v>
      </c>
      <c r="BZ91" s="2" t="s">
        <v>1</v>
      </c>
      <c r="CA91" s="2">
        <v>594698.5</v>
      </c>
      <c r="CB91" s="2">
        <v>66</v>
      </c>
      <c r="CC91" s="2">
        <v>1000</v>
      </c>
      <c r="CD91" s="2" t="s">
        <v>1</v>
      </c>
      <c r="CE91" s="2" t="s">
        <v>1</v>
      </c>
      <c r="CF91" s="2" t="s">
        <v>1</v>
      </c>
      <c r="CG91" s="2">
        <v>17324</v>
      </c>
      <c r="CH91" s="2">
        <v>85605</v>
      </c>
      <c r="CI91" s="2" t="s">
        <v>1</v>
      </c>
      <c r="CJ91" s="2" t="s">
        <v>1</v>
      </c>
      <c r="CK91" s="2">
        <v>7841.41</v>
      </c>
      <c r="CL91" s="2" t="s">
        <v>1</v>
      </c>
      <c r="CM91" s="2" t="s">
        <v>1</v>
      </c>
      <c r="CN91" s="2" t="s">
        <v>1</v>
      </c>
      <c r="CO91" s="2" t="s">
        <v>1</v>
      </c>
      <c r="CP91" s="2" t="s">
        <v>1</v>
      </c>
      <c r="CQ91" s="2" t="s">
        <v>1</v>
      </c>
      <c r="CR91" s="2" t="s">
        <v>1</v>
      </c>
      <c r="CS91" s="2" t="s">
        <v>1</v>
      </c>
      <c r="CT91" s="2" t="s">
        <v>1</v>
      </c>
      <c r="CU91" s="2" t="s">
        <v>1</v>
      </c>
      <c r="CV91" s="2" t="s">
        <v>1</v>
      </c>
      <c r="CW91" s="2" t="s">
        <v>1</v>
      </c>
      <c r="CX91" s="2" t="s">
        <v>1</v>
      </c>
      <c r="CY91" s="2" t="s">
        <v>1</v>
      </c>
      <c r="CZ91" s="2" t="s">
        <v>1</v>
      </c>
      <c r="DA91" s="2">
        <v>1520.72</v>
      </c>
      <c r="DB91" s="2" t="s">
        <v>1</v>
      </c>
      <c r="DC91" s="2" t="s">
        <v>1</v>
      </c>
      <c r="DD91" s="2" t="s">
        <v>1</v>
      </c>
      <c r="DE91" s="2" t="s">
        <v>1</v>
      </c>
      <c r="DF91" s="2" t="s">
        <v>1</v>
      </c>
      <c r="DG91" s="2" t="s">
        <v>1</v>
      </c>
      <c r="DH91" s="2" t="s">
        <v>1</v>
      </c>
      <c r="DI91" s="2" t="s">
        <v>1</v>
      </c>
      <c r="DJ91" s="2" t="s">
        <v>1</v>
      </c>
      <c r="DK91" s="2" t="s">
        <v>1</v>
      </c>
      <c r="DL91" s="2" t="s">
        <v>1</v>
      </c>
      <c r="DM91" s="2">
        <v>20825.7</v>
      </c>
      <c r="DN91" s="2" t="s">
        <v>1</v>
      </c>
      <c r="DO91" s="2" t="s">
        <v>1</v>
      </c>
      <c r="DP91" s="2" t="s">
        <v>1</v>
      </c>
      <c r="DQ91" s="2" t="s">
        <v>1</v>
      </c>
      <c r="DR91" s="2" t="s">
        <v>1</v>
      </c>
      <c r="DS91" s="2" t="s">
        <v>1</v>
      </c>
      <c r="DT91" s="2" t="s">
        <v>1</v>
      </c>
      <c r="DU91" s="2" t="s">
        <v>1</v>
      </c>
      <c r="DV91" s="2" t="s">
        <v>1</v>
      </c>
      <c r="DW91" s="2" t="s">
        <v>1</v>
      </c>
      <c r="DX91" s="2" t="s">
        <v>1</v>
      </c>
      <c r="DY91" s="2">
        <v>35622</v>
      </c>
      <c r="DZ91" s="2">
        <v>58800</v>
      </c>
      <c r="EA91" s="2" t="s">
        <v>1</v>
      </c>
      <c r="EB91" s="2" t="s">
        <v>1</v>
      </c>
      <c r="EC91" s="2" t="s">
        <v>1</v>
      </c>
      <c r="ED91" s="2" t="s">
        <v>1</v>
      </c>
      <c r="EE91" s="2" t="s">
        <v>1</v>
      </c>
      <c r="EF91" s="2" t="s">
        <v>1</v>
      </c>
      <c r="EG91" s="2" t="s">
        <v>1</v>
      </c>
      <c r="EH91" s="2" t="s">
        <v>1</v>
      </c>
      <c r="EI91" s="2" t="s">
        <v>1</v>
      </c>
      <c r="EJ91" s="2" t="s">
        <v>1</v>
      </c>
      <c r="EK91" s="2" t="s">
        <v>1</v>
      </c>
      <c r="EL91" s="2" t="s">
        <v>1</v>
      </c>
      <c r="EM91" s="2" t="s">
        <v>1</v>
      </c>
      <c r="EN91" s="2" t="s">
        <v>1</v>
      </c>
      <c r="EO91" s="2" t="s">
        <v>1</v>
      </c>
      <c r="EP91" s="2" t="s">
        <v>1</v>
      </c>
      <c r="EQ91" s="2" t="s">
        <v>1</v>
      </c>
      <c r="ER91" s="2" t="s">
        <v>1</v>
      </c>
      <c r="ES91" s="2" t="s">
        <v>1</v>
      </c>
      <c r="ET91" s="2" t="s">
        <v>1</v>
      </c>
      <c r="EU91" s="2" t="s">
        <v>1</v>
      </c>
      <c r="EV91" s="2" t="s">
        <v>1</v>
      </c>
      <c r="EW91" s="2" t="s">
        <v>1</v>
      </c>
      <c r="EX91" s="2" t="s">
        <v>1</v>
      </c>
      <c r="EY91" s="2" t="s">
        <v>1</v>
      </c>
      <c r="EZ91" s="2" t="s">
        <v>1</v>
      </c>
      <c r="FA91" s="2" t="s">
        <v>1</v>
      </c>
      <c r="FB91" s="2" t="s">
        <v>1</v>
      </c>
      <c r="FC91" s="2">
        <v>302019</v>
      </c>
      <c r="FD91" s="2">
        <v>2473</v>
      </c>
      <c r="FE91" s="2">
        <v>128854</v>
      </c>
      <c r="FF91" s="2">
        <v>122061</v>
      </c>
      <c r="FG91" s="2" t="s">
        <v>1</v>
      </c>
      <c r="FH91" s="2" t="s">
        <v>1</v>
      </c>
      <c r="FI91" s="2">
        <v>75509</v>
      </c>
      <c r="FJ91" s="2">
        <v>38537</v>
      </c>
      <c r="FK91" s="2">
        <v>1268</v>
      </c>
      <c r="FL91" s="2">
        <v>841</v>
      </c>
      <c r="FM91" s="2" t="s">
        <v>1</v>
      </c>
      <c r="FN91" s="2" t="s">
        <v>1</v>
      </c>
      <c r="FO91" s="2" t="s">
        <v>1</v>
      </c>
      <c r="FP91" s="2" t="s">
        <v>1</v>
      </c>
      <c r="FQ91" s="2" t="s">
        <v>1</v>
      </c>
      <c r="FR91" s="2">
        <v>0</v>
      </c>
      <c r="FS91" s="2">
        <v>5948</v>
      </c>
      <c r="FT91" s="2">
        <v>4861</v>
      </c>
      <c r="FU91" s="2" t="s">
        <v>1</v>
      </c>
      <c r="FV91" s="2">
        <v>48656.3</v>
      </c>
      <c r="FW91" s="2" t="s">
        <v>1</v>
      </c>
      <c r="FX91" s="2" t="s">
        <v>1</v>
      </c>
      <c r="FY91" s="2" t="s">
        <v>1</v>
      </c>
      <c r="FZ91" s="2" t="s">
        <v>1</v>
      </c>
      <c r="GA91" s="2" t="s">
        <v>1</v>
      </c>
      <c r="GB91" s="2" t="s">
        <v>1</v>
      </c>
      <c r="GC91" s="2" t="s">
        <v>1</v>
      </c>
      <c r="GD91" s="2">
        <v>257803</v>
      </c>
      <c r="GE91" s="2" t="s">
        <v>1</v>
      </c>
      <c r="GF91" s="2">
        <v>16257</v>
      </c>
      <c r="GG91" s="2" t="s">
        <v>1</v>
      </c>
      <c r="GH91" s="2" t="s">
        <v>1</v>
      </c>
      <c r="GI91" s="2">
        <v>1432</v>
      </c>
      <c r="GJ91" s="2">
        <v>23954.78</v>
      </c>
      <c r="GK91" s="2">
        <v>35118.6</v>
      </c>
      <c r="GL91" s="2">
        <v>8834</v>
      </c>
      <c r="GM91" s="2" t="s">
        <v>1</v>
      </c>
      <c r="GN91" s="2" t="s">
        <v>1</v>
      </c>
      <c r="GO91" s="2">
        <v>16893</v>
      </c>
      <c r="GP91" s="2" t="s">
        <v>1</v>
      </c>
      <c r="GQ91" s="2">
        <v>568634.54</v>
      </c>
      <c r="GR91" s="2">
        <v>1860525.36</v>
      </c>
      <c r="GS91" s="2">
        <v>0</v>
      </c>
      <c r="GT91" s="2">
        <v>4014</v>
      </c>
      <c r="GU91" s="2">
        <v>1980</v>
      </c>
      <c r="GV91" s="2" t="s">
        <v>1</v>
      </c>
      <c r="GW91" s="2" t="s">
        <v>1</v>
      </c>
      <c r="GX91" s="2" t="s">
        <v>1</v>
      </c>
      <c r="GY91" s="2" t="s">
        <v>1</v>
      </c>
      <c r="GZ91" s="2" t="s">
        <v>1</v>
      </c>
      <c r="HA91" s="2" t="s">
        <v>1</v>
      </c>
      <c r="HB91" s="2" t="s">
        <v>1</v>
      </c>
      <c r="HC91" s="2" t="s">
        <v>1</v>
      </c>
      <c r="HD91" s="2" t="s">
        <v>1</v>
      </c>
      <c r="HE91" s="2">
        <v>5000</v>
      </c>
      <c r="HF91" s="2">
        <v>12960</v>
      </c>
      <c r="HG91" s="2">
        <v>3346</v>
      </c>
      <c r="HH91" s="2" t="s">
        <v>1</v>
      </c>
      <c r="HI91" s="2" t="s">
        <v>1</v>
      </c>
      <c r="HJ91" s="2" t="s">
        <v>1</v>
      </c>
      <c r="HK91" s="2" t="s">
        <v>1</v>
      </c>
      <c r="HL91" s="2" t="s">
        <v>1</v>
      </c>
      <c r="HM91" s="2" t="s">
        <v>1</v>
      </c>
      <c r="HN91" s="2" t="s">
        <v>1</v>
      </c>
      <c r="HO91" s="2">
        <v>5000</v>
      </c>
      <c r="HP91" s="2" t="s">
        <v>1</v>
      </c>
      <c r="HQ91" s="2" t="s">
        <v>1</v>
      </c>
      <c r="HR91" s="2">
        <v>5663.2</v>
      </c>
      <c r="HS91" s="2" t="s">
        <v>1</v>
      </c>
      <c r="HT91" s="2" t="s">
        <v>1</v>
      </c>
      <c r="HU91" s="2" t="s">
        <v>1</v>
      </c>
      <c r="HV91" s="2" t="s">
        <v>1</v>
      </c>
      <c r="HW91" s="2">
        <v>108246.22</v>
      </c>
      <c r="HX91" s="2" t="s">
        <v>1</v>
      </c>
      <c r="HY91" s="2" t="s">
        <v>1</v>
      </c>
      <c r="HZ91" s="2" t="s">
        <v>1</v>
      </c>
      <c r="IA91" s="2" t="s">
        <v>1</v>
      </c>
      <c r="IB91" s="2" t="s">
        <v>1</v>
      </c>
      <c r="IC91" s="2" t="s">
        <v>1</v>
      </c>
      <c r="ID91" s="2" t="s">
        <v>1</v>
      </c>
      <c r="IE91" s="2" t="s">
        <v>1</v>
      </c>
      <c r="IF91" s="2" t="s">
        <v>1</v>
      </c>
      <c r="IG91" s="2" t="s">
        <v>1</v>
      </c>
      <c r="IH91" s="2" t="s">
        <v>1</v>
      </c>
      <c r="II91" s="2" t="s">
        <v>1</v>
      </c>
      <c r="IJ91" s="2" t="s">
        <v>1</v>
      </c>
      <c r="IK91" s="2">
        <v>127680</v>
      </c>
      <c r="IL91" s="2" t="s">
        <v>1</v>
      </c>
      <c r="IM91" s="2">
        <v>7814</v>
      </c>
      <c r="IN91" s="2">
        <v>50370</v>
      </c>
      <c r="IO91" s="2" t="s">
        <v>1</v>
      </c>
      <c r="IP91" s="2" t="s">
        <v>1</v>
      </c>
      <c r="IQ91" s="2" t="s">
        <v>1</v>
      </c>
      <c r="IR91" s="2" t="s">
        <v>1</v>
      </c>
      <c r="IS91" s="2" t="s">
        <v>1</v>
      </c>
      <c r="IT91" s="2" t="s">
        <v>1</v>
      </c>
      <c r="IU91" s="2">
        <v>7957</v>
      </c>
      <c r="IV91" s="2" t="s">
        <v>1</v>
      </c>
      <c r="IW91" s="2" t="s">
        <v>1</v>
      </c>
      <c r="IX91" s="2" t="s">
        <v>1</v>
      </c>
      <c r="IY91" s="2" t="s">
        <v>1</v>
      </c>
      <c r="IZ91" s="2" t="s">
        <v>1</v>
      </c>
      <c r="JA91" s="2" t="s">
        <v>1</v>
      </c>
      <c r="JB91" s="2" t="s">
        <v>1</v>
      </c>
      <c r="JC91" s="2" t="s">
        <v>1</v>
      </c>
      <c r="JD91" s="2" t="s">
        <v>1</v>
      </c>
      <c r="JE91" s="2" t="s">
        <v>1</v>
      </c>
      <c r="JF91" s="2" t="s">
        <v>1</v>
      </c>
      <c r="JG91" s="2" t="s">
        <v>1</v>
      </c>
      <c r="JH91" s="2" t="s">
        <v>1</v>
      </c>
      <c r="JI91" s="2" t="s">
        <v>1</v>
      </c>
      <c r="JJ91" s="2" t="s">
        <v>1</v>
      </c>
      <c r="JK91" s="2" t="s">
        <v>1</v>
      </c>
      <c r="JL91" s="2" t="s">
        <v>1</v>
      </c>
      <c r="JM91" s="2" t="s">
        <v>1</v>
      </c>
      <c r="JN91" s="2">
        <v>0</v>
      </c>
      <c r="JO91" s="2" t="s">
        <v>1</v>
      </c>
      <c r="JP91" s="2" t="s">
        <v>1</v>
      </c>
      <c r="JQ91" s="2" t="s">
        <v>1</v>
      </c>
      <c r="JR91" s="2" t="s">
        <v>1</v>
      </c>
      <c r="JS91" s="2" t="s">
        <v>1</v>
      </c>
      <c r="JT91" s="2" t="s">
        <v>1</v>
      </c>
      <c r="JU91" s="2">
        <v>376673</v>
      </c>
      <c r="JV91" s="2">
        <v>0</v>
      </c>
      <c r="JW91" s="2" t="s">
        <v>1</v>
      </c>
      <c r="JX91" s="2" t="s">
        <v>1</v>
      </c>
      <c r="JY91" s="2" t="s">
        <v>1</v>
      </c>
      <c r="JZ91" s="2" t="s">
        <v>1</v>
      </c>
      <c r="KA91" s="2" t="s">
        <v>1</v>
      </c>
      <c r="KB91" s="2" t="s">
        <v>1</v>
      </c>
      <c r="KC91" s="2" t="s">
        <v>1</v>
      </c>
      <c r="KD91" s="2" t="s">
        <v>1</v>
      </c>
      <c r="KE91" s="2" t="s">
        <v>1</v>
      </c>
      <c r="KF91" s="2" t="s">
        <v>1</v>
      </c>
      <c r="KG91" s="2" t="s">
        <v>1</v>
      </c>
      <c r="KH91" s="2" t="s">
        <v>1</v>
      </c>
      <c r="KI91" s="2" t="s">
        <v>1</v>
      </c>
      <c r="KJ91" s="2" t="s">
        <v>1</v>
      </c>
      <c r="KK91" s="2" t="s">
        <v>1</v>
      </c>
      <c r="KL91" s="2" t="s">
        <v>1</v>
      </c>
      <c r="KM91" s="2" t="s">
        <v>1</v>
      </c>
      <c r="KN91" s="2" t="s">
        <v>1</v>
      </c>
      <c r="KO91" s="2" t="s">
        <v>1</v>
      </c>
      <c r="KP91" s="2" t="s">
        <v>1</v>
      </c>
      <c r="KQ91" s="2" t="s">
        <v>1</v>
      </c>
      <c r="KR91" s="2" t="s">
        <v>1</v>
      </c>
      <c r="KS91" s="2" t="s">
        <v>1</v>
      </c>
      <c r="KT91" s="2" t="s">
        <v>1</v>
      </c>
      <c r="KU91" s="2" t="s">
        <v>1</v>
      </c>
      <c r="KV91" s="2" t="s">
        <v>1</v>
      </c>
      <c r="KW91" s="2" t="s">
        <v>1</v>
      </c>
      <c r="KX91" s="2" t="s">
        <v>1</v>
      </c>
      <c r="KY91" s="2" t="s">
        <v>1</v>
      </c>
      <c r="KZ91" s="2" t="s">
        <v>1</v>
      </c>
      <c r="LA91" s="2" t="s">
        <v>1</v>
      </c>
      <c r="LB91" s="2" t="s">
        <v>1</v>
      </c>
      <c r="LC91" s="2" t="s">
        <v>1</v>
      </c>
      <c r="LD91" s="2" t="s">
        <v>1</v>
      </c>
      <c r="LE91" s="2" t="s">
        <v>1</v>
      </c>
      <c r="LF91" s="2" t="s">
        <v>1</v>
      </c>
      <c r="LG91" s="2" t="s">
        <v>1</v>
      </c>
    </row>
    <row r="92" spans="1:319" x14ac:dyDescent="0.3">
      <c r="A92" s="2" t="s">
        <v>86</v>
      </c>
      <c r="B92" s="2">
        <v>110</v>
      </c>
      <c r="C92" s="23">
        <f t="shared" si="101"/>
        <v>1146086.2299999997</v>
      </c>
      <c r="D92" s="23">
        <f t="shared" si="102"/>
        <v>2861990.13</v>
      </c>
      <c r="E92" s="23">
        <f t="shared" si="103"/>
        <v>26018.092090909089</v>
      </c>
      <c r="F92" s="23">
        <f t="shared" si="104"/>
        <v>1449538.2300000002</v>
      </c>
      <c r="G92" s="23">
        <f t="shared" si="105"/>
        <v>1324620.8999999999</v>
      </c>
      <c r="H92" s="23">
        <f t="shared" si="106"/>
        <v>0</v>
      </c>
      <c r="I92" s="23">
        <f t="shared" si="107"/>
        <v>87831</v>
      </c>
      <c r="J92" s="23">
        <f t="shared" si="108"/>
        <v>798.4636363636364</v>
      </c>
      <c r="K92" s="23">
        <f t="shared" si="109"/>
        <v>87831</v>
      </c>
      <c r="L92" s="23">
        <f t="shared" si="110"/>
        <v>0</v>
      </c>
      <c r="M92" s="23">
        <f t="shared" si="111"/>
        <v>1324610.52</v>
      </c>
      <c r="N92" s="23">
        <f t="shared" si="112"/>
        <v>13177.620272727274</v>
      </c>
      <c r="O92" s="23">
        <f t="shared" si="113"/>
        <v>274764.38</v>
      </c>
      <c r="P92" s="23">
        <f t="shared" si="114"/>
        <v>476424.92000000004</v>
      </c>
      <c r="Q92" s="23">
        <f t="shared" si="115"/>
        <v>517188.09</v>
      </c>
      <c r="R92" s="23">
        <f t="shared" si="116"/>
        <v>1395260.1500000001</v>
      </c>
      <c r="S92" s="23">
        <f t="shared" si="117"/>
        <v>12684.183181818184</v>
      </c>
      <c r="T92" s="23">
        <f t="shared" si="118"/>
        <v>54278.080000000075</v>
      </c>
      <c r="U92" s="7">
        <f t="shared" si="119"/>
        <v>3.7445083459440781E-2</v>
      </c>
      <c r="V92" s="23">
        <f t="shared" si="120"/>
        <v>0</v>
      </c>
      <c r="W92" s="23">
        <f t="shared" si="121"/>
        <v>49220</v>
      </c>
      <c r="X92" s="23">
        <f t="shared" si="122"/>
        <v>5058.08</v>
      </c>
      <c r="Y92" s="23">
        <f t="shared" si="123"/>
        <v>0</v>
      </c>
      <c r="Z92" s="23">
        <f t="shared" si="124"/>
        <v>0</v>
      </c>
      <c r="AA92" s="23">
        <f t="shared" si="125"/>
        <v>126882.76</v>
      </c>
      <c r="AB92" s="23">
        <f t="shared" si="126"/>
        <v>1715903.9000000001</v>
      </c>
      <c r="AC92" s="23">
        <f t="shared" si="127"/>
        <v>15599.126363636366</v>
      </c>
      <c r="AD92" s="23">
        <f t="shared" si="128"/>
        <v>1663018.9000000001</v>
      </c>
      <c r="AE92" s="23">
        <f t="shared" si="129"/>
        <v>15118.353636363638</v>
      </c>
      <c r="AF92" s="23">
        <f t="shared" si="130"/>
        <v>362596</v>
      </c>
      <c r="AG92" s="23">
        <f t="shared" si="131"/>
        <v>3296.3272727272729</v>
      </c>
      <c r="AH92" s="23">
        <f t="shared" si="132"/>
        <v>1183186.4000000001</v>
      </c>
      <c r="AI92" s="23">
        <f t="shared" si="133"/>
        <v>6480</v>
      </c>
      <c r="AJ92" s="23">
        <f t="shared" si="134"/>
        <v>34347.5</v>
      </c>
      <c r="AK92" s="23">
        <f t="shared" si="135"/>
        <v>52885</v>
      </c>
      <c r="AL92" s="23">
        <f t="shared" si="136"/>
        <v>480.77272727272725</v>
      </c>
      <c r="AM92" s="23">
        <f t="shared" si="137"/>
        <v>52885</v>
      </c>
      <c r="AN92" s="23">
        <f t="shared" si="138"/>
        <v>0</v>
      </c>
      <c r="AO92" s="2">
        <v>242426.4</v>
      </c>
      <c r="AP92" s="2">
        <v>7657.33</v>
      </c>
      <c r="AQ92" s="2">
        <v>24680.65</v>
      </c>
      <c r="AR92" s="2" t="s">
        <v>1</v>
      </c>
      <c r="AS92" s="2">
        <v>215174.92</v>
      </c>
      <c r="AT92" s="2">
        <v>261250</v>
      </c>
      <c r="AU92" s="2" t="s">
        <v>1</v>
      </c>
      <c r="AV92" s="2">
        <v>517188.09</v>
      </c>
      <c r="AX92" s="2" t="s">
        <v>1</v>
      </c>
      <c r="AY92" s="2" t="s">
        <v>1</v>
      </c>
      <c r="AZ92" s="2" t="s">
        <v>1</v>
      </c>
      <c r="BA92" s="2" t="s">
        <v>1</v>
      </c>
      <c r="BB92" s="2" t="s">
        <v>1</v>
      </c>
      <c r="BC92" s="2" t="s">
        <v>1</v>
      </c>
      <c r="BD92" s="2" t="s">
        <v>1</v>
      </c>
      <c r="BE92" s="2" t="s">
        <v>1</v>
      </c>
      <c r="BF92" s="2">
        <v>47600</v>
      </c>
      <c r="BG92" s="2">
        <v>1620</v>
      </c>
      <c r="BH92" s="2" t="s">
        <v>1</v>
      </c>
      <c r="BI92" s="2">
        <v>0</v>
      </c>
      <c r="BJ92" s="2" t="s">
        <v>1</v>
      </c>
      <c r="BK92" s="2" t="s">
        <v>1</v>
      </c>
      <c r="BL92" s="2" t="s">
        <v>1</v>
      </c>
      <c r="BM92" s="2" t="s">
        <v>1</v>
      </c>
      <c r="BN92" s="2" t="s">
        <v>1</v>
      </c>
      <c r="BO92" s="2" t="s">
        <v>1</v>
      </c>
      <c r="BP92" s="2">
        <v>5058.08</v>
      </c>
      <c r="BQ92" s="2" t="s">
        <v>1</v>
      </c>
      <c r="BR92" s="2" t="s">
        <v>1</v>
      </c>
      <c r="BS92" s="2" t="s">
        <v>1</v>
      </c>
      <c r="BT92" s="2" t="s">
        <v>1</v>
      </c>
      <c r="BX92" s="2" t="s">
        <v>1</v>
      </c>
      <c r="BY92" s="2">
        <v>126882.76</v>
      </c>
      <c r="BZ92" s="2" t="s">
        <v>1</v>
      </c>
      <c r="CA92" s="2">
        <v>1243921</v>
      </c>
      <c r="CB92" s="2" t="s">
        <v>1</v>
      </c>
      <c r="CC92" s="2" t="s">
        <v>1</v>
      </c>
      <c r="CD92" s="2" t="s">
        <v>1</v>
      </c>
      <c r="CE92" s="2" t="s">
        <v>1</v>
      </c>
      <c r="CF92" s="2" t="s">
        <v>1</v>
      </c>
      <c r="CG92" s="2">
        <v>10972</v>
      </c>
      <c r="CH92" s="2">
        <v>22027</v>
      </c>
      <c r="CI92" s="2">
        <v>703</v>
      </c>
      <c r="CJ92" s="2" t="s">
        <v>1</v>
      </c>
      <c r="CK92" s="2">
        <v>46987.519999999997</v>
      </c>
      <c r="CL92" s="2" t="s">
        <v>1</v>
      </c>
      <c r="CM92" s="2" t="s">
        <v>1</v>
      </c>
      <c r="CN92" s="2" t="s">
        <v>1</v>
      </c>
      <c r="CO92" s="2" t="s">
        <v>1</v>
      </c>
      <c r="CP92" s="2" t="s">
        <v>1</v>
      </c>
      <c r="CQ92" s="2" t="s">
        <v>1</v>
      </c>
      <c r="CR92" s="2" t="s">
        <v>1</v>
      </c>
      <c r="CS92" s="2" t="s">
        <v>1</v>
      </c>
      <c r="CT92" s="2" t="s">
        <v>1</v>
      </c>
      <c r="CU92" s="2" t="s">
        <v>1</v>
      </c>
      <c r="CV92" s="2" t="s">
        <v>1</v>
      </c>
      <c r="CW92" s="2" t="s">
        <v>1</v>
      </c>
      <c r="CX92" s="2" t="s">
        <v>1</v>
      </c>
      <c r="CY92" s="2" t="s">
        <v>1</v>
      </c>
      <c r="CZ92" s="2" t="s">
        <v>1</v>
      </c>
      <c r="DA92" s="2">
        <v>10.38</v>
      </c>
      <c r="DB92" s="2" t="s">
        <v>1</v>
      </c>
      <c r="DC92" s="2" t="s">
        <v>1</v>
      </c>
      <c r="DD92" s="2" t="s">
        <v>1</v>
      </c>
      <c r="DE92" s="2" t="s">
        <v>1</v>
      </c>
      <c r="DF92" s="2" t="s">
        <v>1</v>
      </c>
      <c r="DG92" s="2" t="s">
        <v>1</v>
      </c>
      <c r="DH92" s="2" t="s">
        <v>1</v>
      </c>
      <c r="DI92" s="2" t="s">
        <v>1</v>
      </c>
      <c r="DJ92" s="2" t="s">
        <v>1</v>
      </c>
      <c r="DK92" s="2" t="s">
        <v>1</v>
      </c>
      <c r="DL92" s="2" t="s">
        <v>1</v>
      </c>
      <c r="DM92" s="2" t="s">
        <v>1</v>
      </c>
      <c r="DN92" s="2" t="s">
        <v>1</v>
      </c>
      <c r="DO92" s="2" t="s">
        <v>1</v>
      </c>
      <c r="DP92" s="2" t="s">
        <v>1</v>
      </c>
      <c r="DQ92" s="2" t="s">
        <v>1</v>
      </c>
      <c r="DR92" s="2" t="s">
        <v>1</v>
      </c>
      <c r="DS92" s="2" t="s">
        <v>1</v>
      </c>
      <c r="DT92" s="2" t="s">
        <v>1</v>
      </c>
      <c r="DU92" s="2" t="s">
        <v>1</v>
      </c>
      <c r="DV92" s="2" t="s">
        <v>1</v>
      </c>
      <c r="DW92" s="2" t="s">
        <v>1</v>
      </c>
      <c r="DX92" s="2" t="s">
        <v>1</v>
      </c>
      <c r="DY92" s="2">
        <v>33431</v>
      </c>
      <c r="DZ92" s="2">
        <v>54400</v>
      </c>
      <c r="EA92" s="2" t="s">
        <v>1</v>
      </c>
      <c r="EB92" s="2" t="s">
        <v>1</v>
      </c>
      <c r="EC92" s="2" t="s">
        <v>1</v>
      </c>
      <c r="ED92" s="2" t="s">
        <v>1</v>
      </c>
      <c r="EE92" s="2" t="s">
        <v>1</v>
      </c>
      <c r="EF92" s="2" t="s">
        <v>1</v>
      </c>
      <c r="EG92" s="2" t="s">
        <v>1</v>
      </c>
      <c r="EH92" s="2" t="s">
        <v>1</v>
      </c>
      <c r="EI92" s="2" t="s">
        <v>1</v>
      </c>
      <c r="EJ92" s="2" t="s">
        <v>1</v>
      </c>
      <c r="EK92" s="2" t="s">
        <v>1</v>
      </c>
      <c r="EL92" s="2" t="s">
        <v>1</v>
      </c>
      <c r="EM92" s="2" t="s">
        <v>1</v>
      </c>
      <c r="EN92" s="2" t="s">
        <v>1</v>
      </c>
      <c r="EO92" s="2" t="s">
        <v>1</v>
      </c>
      <c r="EP92" s="2" t="s">
        <v>1</v>
      </c>
      <c r="EQ92" s="2" t="s">
        <v>1</v>
      </c>
      <c r="ER92" s="2" t="s">
        <v>1</v>
      </c>
      <c r="ES92" s="2" t="s">
        <v>1</v>
      </c>
      <c r="ET92" s="2" t="s">
        <v>1</v>
      </c>
      <c r="EU92" s="2" t="s">
        <v>1</v>
      </c>
      <c r="EV92" s="2" t="s">
        <v>1</v>
      </c>
      <c r="EW92" s="2" t="s">
        <v>1</v>
      </c>
      <c r="EX92" s="2" t="s">
        <v>1</v>
      </c>
      <c r="EY92" s="2" t="s">
        <v>1</v>
      </c>
      <c r="EZ92" s="2" t="s">
        <v>1</v>
      </c>
      <c r="FA92" s="2" t="s">
        <v>1</v>
      </c>
      <c r="FB92" s="2" t="s">
        <v>1</v>
      </c>
      <c r="FC92" s="2" t="s">
        <v>1</v>
      </c>
      <c r="FD92" s="2" t="s">
        <v>1</v>
      </c>
      <c r="FE92" s="2">
        <v>76156</v>
      </c>
      <c r="FF92" s="2">
        <v>262734</v>
      </c>
      <c r="FG92" s="2" t="s">
        <v>1</v>
      </c>
      <c r="FH92" s="2" t="s">
        <v>1</v>
      </c>
      <c r="FI92" s="2" t="s">
        <v>1</v>
      </c>
      <c r="FJ92" s="2">
        <v>23706</v>
      </c>
      <c r="FK92" s="2" t="s">
        <v>1</v>
      </c>
      <c r="FL92" s="2" t="s">
        <v>1</v>
      </c>
      <c r="FM92" s="2" t="s">
        <v>1</v>
      </c>
      <c r="FN92" s="2" t="s">
        <v>1</v>
      </c>
      <c r="FO92" s="2" t="s">
        <v>1</v>
      </c>
      <c r="FP92" s="2" t="s">
        <v>1</v>
      </c>
      <c r="FQ92" s="2" t="s">
        <v>1</v>
      </c>
      <c r="FR92" s="2" t="s">
        <v>1</v>
      </c>
      <c r="FS92" s="2">
        <v>66</v>
      </c>
      <c r="FT92" s="2">
        <v>4000</v>
      </c>
      <c r="FU92" s="2" t="s">
        <v>1</v>
      </c>
      <c r="FV92" s="2">
        <v>96528</v>
      </c>
      <c r="FW92" s="2" t="s">
        <v>1</v>
      </c>
      <c r="FX92" s="2" t="s">
        <v>1</v>
      </c>
      <c r="FY92" s="2" t="s">
        <v>1</v>
      </c>
      <c r="FZ92" s="2" t="s">
        <v>1</v>
      </c>
      <c r="GA92" s="2" t="s">
        <v>1</v>
      </c>
      <c r="GB92" s="2" t="s">
        <v>1</v>
      </c>
      <c r="GC92" s="2" t="s">
        <v>1</v>
      </c>
      <c r="GD92" s="2">
        <v>51367</v>
      </c>
      <c r="GE92" s="2">
        <v>0</v>
      </c>
      <c r="GF92" s="2">
        <v>5717</v>
      </c>
      <c r="GG92" s="2" t="s">
        <v>1</v>
      </c>
      <c r="GH92" s="2" t="s">
        <v>1</v>
      </c>
      <c r="GI92" s="2">
        <v>799</v>
      </c>
      <c r="GJ92" s="2">
        <v>15543.23</v>
      </c>
      <c r="GK92" s="2">
        <v>13109.6</v>
      </c>
      <c r="GL92" s="2" t="s">
        <v>1</v>
      </c>
      <c r="GM92" s="2" t="s">
        <v>1</v>
      </c>
      <c r="GN92" s="2" t="s">
        <v>1</v>
      </c>
      <c r="GO92" s="2">
        <v>3100</v>
      </c>
      <c r="GP92" s="2" t="s">
        <v>1</v>
      </c>
      <c r="GQ92" s="2">
        <v>556160.77</v>
      </c>
      <c r="GR92" s="2">
        <v>54659.8</v>
      </c>
      <c r="GS92" s="2" t="s">
        <v>1</v>
      </c>
      <c r="GT92" s="2">
        <v>13289</v>
      </c>
      <c r="GU92" s="2">
        <v>6251</v>
      </c>
      <c r="GV92" s="2" t="s">
        <v>1</v>
      </c>
      <c r="GW92" s="2" t="s">
        <v>1</v>
      </c>
      <c r="GX92" s="2" t="s">
        <v>1</v>
      </c>
      <c r="GY92" s="2" t="s">
        <v>1</v>
      </c>
      <c r="GZ92" s="2" t="s">
        <v>1</v>
      </c>
      <c r="HA92" s="2" t="s">
        <v>1</v>
      </c>
      <c r="HB92" s="2" t="s">
        <v>1</v>
      </c>
      <c r="HC92" s="2" t="s">
        <v>1</v>
      </c>
      <c r="HD92" s="2" t="s">
        <v>1</v>
      </c>
      <c r="HE92" s="2" t="s">
        <v>1</v>
      </c>
      <c r="HF92" s="2">
        <v>4480</v>
      </c>
      <c r="HG92" s="2">
        <v>2000</v>
      </c>
      <c r="HH92" s="2" t="s">
        <v>1</v>
      </c>
      <c r="HI92" s="2" t="s">
        <v>1</v>
      </c>
      <c r="HJ92" s="2" t="s">
        <v>1</v>
      </c>
      <c r="HK92" s="2" t="s">
        <v>1</v>
      </c>
      <c r="HL92" s="2" t="s">
        <v>1</v>
      </c>
      <c r="HM92" s="2" t="s">
        <v>1</v>
      </c>
      <c r="HN92" s="2" t="s">
        <v>1</v>
      </c>
      <c r="HO92" s="2">
        <v>3000</v>
      </c>
      <c r="HP92" s="2" t="s">
        <v>1</v>
      </c>
      <c r="HQ92" s="2" t="s">
        <v>1</v>
      </c>
      <c r="HR92" s="2">
        <v>2090</v>
      </c>
      <c r="HS92" s="2" t="s">
        <v>1</v>
      </c>
      <c r="HT92" s="2" t="s">
        <v>1</v>
      </c>
      <c r="HU92" s="2" t="s">
        <v>1</v>
      </c>
      <c r="HV92" s="2" t="s">
        <v>1</v>
      </c>
      <c r="HW92" s="2">
        <v>29257.5</v>
      </c>
      <c r="HX92" s="2" t="s">
        <v>1</v>
      </c>
      <c r="HY92" s="2" t="s">
        <v>1</v>
      </c>
      <c r="HZ92" s="2" t="s">
        <v>1</v>
      </c>
      <c r="IA92" s="2" t="s">
        <v>1</v>
      </c>
      <c r="IB92" s="2" t="s">
        <v>1</v>
      </c>
      <c r="IC92" s="2" t="s">
        <v>1</v>
      </c>
      <c r="ID92" s="2" t="s">
        <v>1</v>
      </c>
      <c r="IE92" s="2" t="s">
        <v>1</v>
      </c>
      <c r="IF92" s="2" t="s">
        <v>1</v>
      </c>
      <c r="IG92" s="2" t="s">
        <v>1</v>
      </c>
      <c r="IH92" s="2" t="s">
        <v>1</v>
      </c>
      <c r="II92" s="2" t="s">
        <v>1</v>
      </c>
      <c r="IJ92" s="2" t="s">
        <v>1</v>
      </c>
      <c r="IK92" s="2">
        <v>422228</v>
      </c>
      <c r="IL92" s="2" t="s">
        <v>1</v>
      </c>
      <c r="IM92" s="2" t="s">
        <v>1</v>
      </c>
      <c r="IN92" s="2" t="s">
        <v>1</v>
      </c>
      <c r="IO92" s="2">
        <v>16777</v>
      </c>
      <c r="IP92" s="2" t="s">
        <v>1</v>
      </c>
      <c r="IQ92" s="2" t="s">
        <v>1</v>
      </c>
      <c r="IR92" s="2" t="s">
        <v>1</v>
      </c>
      <c r="IS92" s="2" t="s">
        <v>1</v>
      </c>
      <c r="IT92" s="2" t="s">
        <v>1</v>
      </c>
      <c r="IU92" s="2" t="s">
        <v>1</v>
      </c>
      <c r="IV92" s="2" t="s">
        <v>1</v>
      </c>
      <c r="IW92" s="2" t="s">
        <v>1</v>
      </c>
      <c r="IX92" s="2" t="s">
        <v>1</v>
      </c>
      <c r="IY92" s="2" t="s">
        <v>1</v>
      </c>
      <c r="IZ92" s="2" t="s">
        <v>1</v>
      </c>
      <c r="JA92" s="2" t="s">
        <v>1</v>
      </c>
      <c r="JB92" s="2" t="s">
        <v>1</v>
      </c>
      <c r="JC92" s="2" t="s">
        <v>1</v>
      </c>
      <c r="JD92" s="2" t="s">
        <v>1</v>
      </c>
      <c r="JE92" s="2" t="s">
        <v>1</v>
      </c>
      <c r="JF92" s="2" t="s">
        <v>1</v>
      </c>
      <c r="JG92" s="2" t="s">
        <v>1</v>
      </c>
      <c r="JH92" s="2" t="s">
        <v>1</v>
      </c>
      <c r="JI92" s="2" t="s">
        <v>1</v>
      </c>
      <c r="JJ92" s="2" t="s">
        <v>1</v>
      </c>
      <c r="JK92" s="2" t="s">
        <v>1</v>
      </c>
      <c r="JL92" s="2" t="s">
        <v>1</v>
      </c>
      <c r="JM92" s="2" t="s">
        <v>1</v>
      </c>
      <c r="JN92" s="2" t="s">
        <v>1</v>
      </c>
      <c r="JO92" s="2" t="s">
        <v>1</v>
      </c>
      <c r="JP92" s="2" t="s">
        <v>1</v>
      </c>
      <c r="JQ92" s="2" t="s">
        <v>1</v>
      </c>
      <c r="JR92" s="2" t="s">
        <v>1</v>
      </c>
      <c r="JS92" s="2" t="s">
        <v>1</v>
      </c>
      <c r="JT92" s="2" t="s">
        <v>1</v>
      </c>
      <c r="JU92" s="2" t="s">
        <v>1</v>
      </c>
      <c r="JV92" s="2">
        <v>52885</v>
      </c>
      <c r="JW92" s="2" t="s">
        <v>1</v>
      </c>
      <c r="JX92" s="2" t="s">
        <v>1</v>
      </c>
      <c r="JY92" s="2" t="s">
        <v>1</v>
      </c>
      <c r="JZ92" s="2" t="s">
        <v>1</v>
      </c>
      <c r="KA92" s="2" t="s">
        <v>1</v>
      </c>
      <c r="KB92" s="2" t="s">
        <v>1</v>
      </c>
      <c r="KC92" s="2" t="s">
        <v>1</v>
      </c>
      <c r="KD92" s="2" t="s">
        <v>1</v>
      </c>
      <c r="KE92" s="2" t="s">
        <v>1</v>
      </c>
      <c r="KF92" s="2" t="s">
        <v>1</v>
      </c>
      <c r="KG92" s="2" t="s">
        <v>1</v>
      </c>
      <c r="KH92" s="2" t="s">
        <v>1</v>
      </c>
      <c r="KI92" s="2" t="s">
        <v>1</v>
      </c>
      <c r="KJ92" s="2" t="s">
        <v>1</v>
      </c>
      <c r="KK92" s="2" t="s">
        <v>1</v>
      </c>
      <c r="KL92" s="2" t="s">
        <v>1</v>
      </c>
      <c r="KM92" s="2" t="s">
        <v>1</v>
      </c>
      <c r="KN92" s="2" t="s">
        <v>1</v>
      </c>
      <c r="KO92" s="2" t="s">
        <v>1</v>
      </c>
      <c r="KP92" s="2" t="s">
        <v>1</v>
      </c>
      <c r="KQ92" s="2" t="s">
        <v>1</v>
      </c>
      <c r="KR92" s="2" t="s">
        <v>1</v>
      </c>
      <c r="KS92" s="2" t="s">
        <v>1</v>
      </c>
      <c r="KT92" s="2" t="s">
        <v>1</v>
      </c>
      <c r="KU92" s="2" t="s">
        <v>1</v>
      </c>
      <c r="KV92" s="2" t="s">
        <v>1</v>
      </c>
      <c r="KW92" s="2" t="s">
        <v>1</v>
      </c>
      <c r="KX92" s="2" t="s">
        <v>1</v>
      </c>
      <c r="KY92" s="2" t="s">
        <v>1</v>
      </c>
      <c r="KZ92" s="2" t="s">
        <v>1</v>
      </c>
      <c r="LA92" s="2" t="s">
        <v>1</v>
      </c>
      <c r="LB92" s="2" t="s">
        <v>1</v>
      </c>
      <c r="LC92" s="2" t="s">
        <v>1</v>
      </c>
      <c r="LD92" s="2" t="s">
        <v>1</v>
      </c>
      <c r="LE92" s="2" t="s">
        <v>1</v>
      </c>
      <c r="LF92" s="2" t="s">
        <v>1</v>
      </c>
      <c r="LG92" s="2" t="s">
        <v>1</v>
      </c>
    </row>
    <row r="93" spans="1:319" x14ac:dyDescent="0.3">
      <c r="A93" s="2" t="s">
        <v>87</v>
      </c>
      <c r="B93" s="2">
        <v>880</v>
      </c>
      <c r="C93" s="23">
        <f t="shared" si="101"/>
        <v>1318152.2699999996</v>
      </c>
      <c r="D93" s="23">
        <f t="shared" si="102"/>
        <v>18215452.669999998</v>
      </c>
      <c r="E93" s="23">
        <f t="shared" si="103"/>
        <v>20699.378034090907</v>
      </c>
      <c r="F93" s="23">
        <f t="shared" si="104"/>
        <v>11498135.229999999</v>
      </c>
      <c r="G93" s="23">
        <f t="shared" si="105"/>
        <v>4984431.88</v>
      </c>
      <c r="H93" s="23">
        <f t="shared" si="106"/>
        <v>40281</v>
      </c>
      <c r="I93" s="23">
        <f t="shared" si="107"/>
        <v>1692604.56</v>
      </c>
      <c r="J93" s="23">
        <f t="shared" si="108"/>
        <v>1923.4142727272729</v>
      </c>
      <c r="K93" s="23">
        <f t="shared" si="109"/>
        <v>1007654.56</v>
      </c>
      <c r="L93" s="23">
        <f t="shared" si="110"/>
        <v>684950</v>
      </c>
      <c r="M93" s="23">
        <f t="shared" si="111"/>
        <v>4916457.41</v>
      </c>
      <c r="N93" s="23">
        <f t="shared" si="112"/>
        <v>13066.062761363635</v>
      </c>
      <c r="O93" s="23">
        <f t="shared" si="113"/>
        <v>2381447.5500000003</v>
      </c>
      <c r="P93" s="23">
        <f t="shared" si="114"/>
        <v>3289027.2800000003</v>
      </c>
      <c r="Q93" s="23">
        <f t="shared" si="115"/>
        <v>4348083.3</v>
      </c>
      <c r="R93" s="23">
        <f t="shared" si="116"/>
        <v>10759574.799999999</v>
      </c>
      <c r="S93" s="23">
        <f t="shared" si="117"/>
        <v>12226.789545454545</v>
      </c>
      <c r="T93" s="23">
        <f t="shared" si="118"/>
        <v>738560.4299999997</v>
      </c>
      <c r="U93" s="7">
        <f t="shared" si="119"/>
        <v>6.4233061729262672E-2</v>
      </c>
      <c r="V93" s="23">
        <f t="shared" si="120"/>
        <v>8</v>
      </c>
      <c r="W93" s="23">
        <f t="shared" si="121"/>
        <v>631866</v>
      </c>
      <c r="X93" s="23">
        <f t="shared" si="122"/>
        <v>42836.43</v>
      </c>
      <c r="Y93" s="23">
        <f t="shared" si="123"/>
        <v>63850</v>
      </c>
      <c r="Z93" s="23">
        <f t="shared" si="124"/>
        <v>0</v>
      </c>
      <c r="AA93" s="23">
        <f t="shared" si="125"/>
        <v>741016.67</v>
      </c>
      <c r="AB93" s="23">
        <f t="shared" si="126"/>
        <v>16897300.399999999</v>
      </c>
      <c r="AC93" s="23">
        <f t="shared" si="127"/>
        <v>19201.477727272726</v>
      </c>
      <c r="AD93" s="23">
        <f t="shared" si="128"/>
        <v>15078516.609999998</v>
      </c>
      <c r="AE93" s="23">
        <f t="shared" si="129"/>
        <v>17134.67796590909</v>
      </c>
      <c r="AF93" s="23">
        <f t="shared" si="130"/>
        <v>4239964</v>
      </c>
      <c r="AG93" s="23">
        <f t="shared" si="131"/>
        <v>4818.1409090909092</v>
      </c>
      <c r="AH93" s="23">
        <f t="shared" si="132"/>
        <v>10514476.279999999</v>
      </c>
      <c r="AI93" s="23">
        <f t="shared" si="133"/>
        <v>379451.68</v>
      </c>
      <c r="AJ93" s="23">
        <f t="shared" si="134"/>
        <v>1747430.68</v>
      </c>
      <c r="AK93" s="23">
        <f t="shared" si="135"/>
        <v>1818783.79</v>
      </c>
      <c r="AL93" s="23">
        <f t="shared" si="136"/>
        <v>2066.7997613636362</v>
      </c>
      <c r="AM93" s="23">
        <f t="shared" si="137"/>
        <v>1818783.79</v>
      </c>
      <c r="AN93" s="23">
        <f t="shared" si="138"/>
        <v>0</v>
      </c>
      <c r="AO93" s="2">
        <v>2070272.48</v>
      </c>
      <c r="AP93" s="2">
        <v>103232.85</v>
      </c>
      <c r="AQ93" s="2">
        <v>207942.22</v>
      </c>
      <c r="AR93" s="2" t="s">
        <v>1</v>
      </c>
      <c r="AS93" s="2">
        <v>1927297.28</v>
      </c>
      <c r="AT93" s="2">
        <v>1361730</v>
      </c>
      <c r="AU93" s="2" t="s">
        <v>1</v>
      </c>
      <c r="AV93" s="2">
        <v>4348083.3</v>
      </c>
      <c r="AX93" s="2" t="s">
        <v>1</v>
      </c>
      <c r="AY93" s="2" t="s">
        <v>1</v>
      </c>
      <c r="AZ93" s="2" t="s">
        <v>1</v>
      </c>
      <c r="BA93" s="2">
        <v>8</v>
      </c>
      <c r="BB93" s="2" t="s">
        <v>1</v>
      </c>
      <c r="BC93" s="2" t="s">
        <v>1</v>
      </c>
      <c r="BD93" s="2" t="s">
        <v>1</v>
      </c>
      <c r="BE93" s="2" t="s">
        <v>1</v>
      </c>
      <c r="BF93" s="2">
        <v>597859</v>
      </c>
      <c r="BG93" s="2">
        <v>15775</v>
      </c>
      <c r="BH93" s="2">
        <v>4180</v>
      </c>
      <c r="BI93" s="2">
        <v>7690</v>
      </c>
      <c r="BJ93" s="2">
        <v>4332</v>
      </c>
      <c r="BK93" s="2">
        <v>2030</v>
      </c>
      <c r="BL93" s="2" t="s">
        <v>1</v>
      </c>
      <c r="BM93" s="2" t="s">
        <v>1</v>
      </c>
      <c r="BN93" s="2" t="s">
        <v>1</v>
      </c>
      <c r="BO93" s="2" t="s">
        <v>1</v>
      </c>
      <c r="BP93" s="2">
        <v>42836.43</v>
      </c>
      <c r="BQ93" s="2" t="s">
        <v>1</v>
      </c>
      <c r="BR93" s="2" t="s">
        <v>1</v>
      </c>
      <c r="BS93" s="2" t="s">
        <v>1</v>
      </c>
      <c r="BT93" s="2">
        <v>63850</v>
      </c>
      <c r="BX93" s="2" t="s">
        <v>1</v>
      </c>
      <c r="BY93" s="2">
        <v>741016.67</v>
      </c>
      <c r="BZ93" s="2" t="s">
        <v>1</v>
      </c>
      <c r="CA93" s="2">
        <v>4118929.64</v>
      </c>
      <c r="CB93" s="2">
        <v>2352</v>
      </c>
      <c r="CC93" s="2" t="s">
        <v>1</v>
      </c>
      <c r="CD93" s="2" t="s">
        <v>1</v>
      </c>
      <c r="CE93" s="2" t="s">
        <v>1</v>
      </c>
      <c r="CF93" s="2" t="s">
        <v>1</v>
      </c>
      <c r="CG93" s="2">
        <v>71937</v>
      </c>
      <c r="CH93" s="2">
        <v>682487.35</v>
      </c>
      <c r="CI93" s="2">
        <v>303</v>
      </c>
      <c r="CJ93" s="2" t="s">
        <v>1</v>
      </c>
      <c r="CK93" s="2">
        <v>40448.42</v>
      </c>
      <c r="CL93" s="2" t="s">
        <v>1</v>
      </c>
      <c r="CM93" s="2" t="s">
        <v>1</v>
      </c>
      <c r="CN93" s="2" t="s">
        <v>1</v>
      </c>
      <c r="CO93" s="2" t="s">
        <v>1</v>
      </c>
      <c r="CP93" s="2" t="s">
        <v>1</v>
      </c>
      <c r="CQ93" s="2">
        <v>24000</v>
      </c>
      <c r="CR93" s="2" t="s">
        <v>1</v>
      </c>
      <c r="CS93" s="2">
        <v>30848</v>
      </c>
      <c r="CT93" s="2">
        <v>694</v>
      </c>
      <c r="CU93" s="2" t="s">
        <v>1</v>
      </c>
      <c r="CV93" s="2" t="s">
        <v>1</v>
      </c>
      <c r="CW93" s="2" t="s">
        <v>1</v>
      </c>
      <c r="CX93" s="2" t="s">
        <v>1</v>
      </c>
      <c r="CY93" s="2">
        <v>12000</v>
      </c>
      <c r="CZ93" s="2" t="s">
        <v>1</v>
      </c>
      <c r="DA93" s="2">
        <v>332.47</v>
      </c>
      <c r="DB93" s="2" t="s">
        <v>1</v>
      </c>
      <c r="DC93" s="2">
        <v>100</v>
      </c>
      <c r="DD93" s="2" t="s">
        <v>1</v>
      </c>
      <c r="DE93" s="2" t="s">
        <v>1</v>
      </c>
      <c r="DF93" s="2" t="s">
        <v>1</v>
      </c>
      <c r="DG93" s="2" t="s">
        <v>1</v>
      </c>
      <c r="DH93" s="2" t="s">
        <v>1</v>
      </c>
      <c r="DI93" s="2" t="s">
        <v>1</v>
      </c>
      <c r="DJ93" s="2" t="s">
        <v>1</v>
      </c>
      <c r="DK93" s="2" t="s">
        <v>1</v>
      </c>
      <c r="DL93" s="2" t="s">
        <v>1</v>
      </c>
      <c r="DM93" s="2" t="s">
        <v>1</v>
      </c>
      <c r="DN93" s="2">
        <v>3780</v>
      </c>
      <c r="DO93" s="2">
        <v>1</v>
      </c>
      <c r="DP93" s="2">
        <v>36500</v>
      </c>
      <c r="DQ93" s="2" t="s">
        <v>1</v>
      </c>
      <c r="DR93" s="2" t="s">
        <v>1</v>
      </c>
      <c r="DS93" s="2" t="s">
        <v>1</v>
      </c>
      <c r="DT93" s="2" t="s">
        <v>1</v>
      </c>
      <c r="DU93" s="2" t="s">
        <v>1</v>
      </c>
      <c r="DV93" s="2" t="s">
        <v>1</v>
      </c>
      <c r="DW93" s="2" t="s">
        <v>1</v>
      </c>
      <c r="DX93" s="2" t="s">
        <v>1</v>
      </c>
      <c r="DY93" s="2">
        <v>125632.56</v>
      </c>
      <c r="DZ93" s="2">
        <v>290900</v>
      </c>
      <c r="EA93" s="2" t="s">
        <v>1</v>
      </c>
      <c r="EB93" s="2">
        <v>516122</v>
      </c>
      <c r="EC93" s="2" t="s">
        <v>1</v>
      </c>
      <c r="ED93" s="2" t="s">
        <v>1</v>
      </c>
      <c r="EE93" s="2">
        <v>50000</v>
      </c>
      <c r="EF93" s="2">
        <v>25000</v>
      </c>
      <c r="EG93" s="2" t="s">
        <v>1</v>
      </c>
      <c r="EH93" s="2" t="s">
        <v>1</v>
      </c>
      <c r="EI93" s="2" t="s">
        <v>1</v>
      </c>
      <c r="EJ93" s="2" t="s">
        <v>1</v>
      </c>
      <c r="EK93" s="2" t="s">
        <v>1</v>
      </c>
      <c r="EL93" s="2" t="s">
        <v>1</v>
      </c>
      <c r="EM93" s="2" t="s">
        <v>1</v>
      </c>
      <c r="EN93" s="2" t="s">
        <v>1</v>
      </c>
      <c r="EO93" s="2" t="s">
        <v>1</v>
      </c>
      <c r="EP93" s="2" t="s">
        <v>1</v>
      </c>
      <c r="EQ93" s="2">
        <v>684950</v>
      </c>
      <c r="ER93" s="2" t="s">
        <v>1</v>
      </c>
      <c r="ES93" s="2" t="s">
        <v>1</v>
      </c>
      <c r="ET93" s="2" t="s">
        <v>1</v>
      </c>
      <c r="EU93" s="2" t="s">
        <v>1</v>
      </c>
      <c r="EV93" s="2" t="s">
        <v>1</v>
      </c>
      <c r="EW93" s="2" t="s">
        <v>1</v>
      </c>
      <c r="EX93" s="2" t="s">
        <v>1</v>
      </c>
      <c r="EY93" s="2" t="s">
        <v>1</v>
      </c>
      <c r="EZ93" s="2" t="s">
        <v>1</v>
      </c>
      <c r="FA93" s="2" t="s">
        <v>1</v>
      </c>
      <c r="FB93" s="2" t="s">
        <v>1</v>
      </c>
      <c r="FC93" s="2">
        <v>2251677</v>
      </c>
      <c r="FD93" s="2">
        <v>5882</v>
      </c>
      <c r="FE93" s="2">
        <v>299299</v>
      </c>
      <c r="FF93" s="2">
        <v>701668</v>
      </c>
      <c r="FG93" s="2" t="s">
        <v>1</v>
      </c>
      <c r="FH93" s="2" t="s">
        <v>1</v>
      </c>
      <c r="FI93" s="2">
        <v>699987</v>
      </c>
      <c r="FJ93" s="2">
        <v>271981</v>
      </c>
      <c r="FK93" s="2">
        <v>9470</v>
      </c>
      <c r="FL93" s="2" t="s">
        <v>1</v>
      </c>
      <c r="FM93" s="2" t="s">
        <v>1</v>
      </c>
      <c r="FN93" s="2" t="s">
        <v>1</v>
      </c>
      <c r="FO93" s="2" t="s">
        <v>1</v>
      </c>
      <c r="FP93" s="2">
        <v>12390</v>
      </c>
      <c r="FQ93" s="2" t="s">
        <v>1</v>
      </c>
      <c r="FR93" s="2" t="s">
        <v>1</v>
      </c>
      <c r="FS93" s="2">
        <v>34311</v>
      </c>
      <c r="FT93" s="2">
        <v>154922.97</v>
      </c>
      <c r="FU93" s="2">
        <v>0</v>
      </c>
      <c r="FV93" s="2">
        <v>719747.53</v>
      </c>
      <c r="FW93" s="2" t="s">
        <v>1</v>
      </c>
      <c r="FX93" s="2" t="s">
        <v>1</v>
      </c>
      <c r="FY93" s="2" t="s">
        <v>1</v>
      </c>
      <c r="FZ93" s="2" t="s">
        <v>1</v>
      </c>
      <c r="GA93" s="2" t="s">
        <v>1</v>
      </c>
      <c r="GB93" s="2" t="s">
        <v>1</v>
      </c>
      <c r="GC93" s="2">
        <v>158379.14000000001</v>
      </c>
      <c r="GD93" s="2">
        <v>783068.28</v>
      </c>
      <c r="GE93" s="2">
        <v>190478</v>
      </c>
      <c r="GF93" s="2">
        <v>328326</v>
      </c>
      <c r="GG93" s="2" t="s">
        <v>1</v>
      </c>
      <c r="GH93" s="2">
        <v>0</v>
      </c>
      <c r="GI93" s="2">
        <v>22239</v>
      </c>
      <c r="GJ93" s="2">
        <v>71180.149999999994</v>
      </c>
      <c r="GK93" s="2">
        <v>112612.2</v>
      </c>
      <c r="GL93" s="2">
        <v>237</v>
      </c>
      <c r="GM93" s="2">
        <v>2648</v>
      </c>
      <c r="GN93" s="2" t="s">
        <v>1</v>
      </c>
      <c r="GO93" s="2">
        <v>21127.599999999999</v>
      </c>
      <c r="GP93" s="2" t="s">
        <v>1</v>
      </c>
      <c r="GQ93" s="2">
        <v>2629336.15</v>
      </c>
      <c r="GR93" s="2">
        <v>994018.26</v>
      </c>
      <c r="GS93" s="2" t="s">
        <v>1</v>
      </c>
      <c r="GT93" s="2">
        <v>22299</v>
      </c>
      <c r="GU93" s="2">
        <v>17192</v>
      </c>
      <c r="GV93" s="2" t="s">
        <v>1</v>
      </c>
      <c r="GW93" s="2" t="s">
        <v>1</v>
      </c>
      <c r="GX93" s="2" t="s">
        <v>1</v>
      </c>
      <c r="GY93" s="2">
        <v>5400</v>
      </c>
      <c r="GZ93" s="2" t="s">
        <v>1</v>
      </c>
      <c r="HA93" s="2" t="s">
        <v>1</v>
      </c>
      <c r="HB93" s="2" t="s">
        <v>1</v>
      </c>
      <c r="HC93" s="2" t="s">
        <v>1</v>
      </c>
      <c r="HD93" s="2" t="s">
        <v>1</v>
      </c>
      <c r="HE93" s="2">
        <v>307974.68</v>
      </c>
      <c r="HF93" s="2">
        <v>52620</v>
      </c>
      <c r="HG93" s="2">
        <v>13457</v>
      </c>
      <c r="HH93" s="2" t="s">
        <v>1</v>
      </c>
      <c r="HI93" s="2" t="s">
        <v>1</v>
      </c>
      <c r="HJ93" s="2" t="s">
        <v>1</v>
      </c>
      <c r="HK93" s="2" t="s">
        <v>1</v>
      </c>
      <c r="HL93" s="2" t="s">
        <v>1</v>
      </c>
      <c r="HM93" s="2" t="s">
        <v>1</v>
      </c>
      <c r="HN93" s="2" t="s">
        <v>1</v>
      </c>
      <c r="HO93" s="2">
        <v>288833</v>
      </c>
      <c r="HP93" s="2" t="s">
        <v>1</v>
      </c>
      <c r="HQ93" s="2" t="s">
        <v>1</v>
      </c>
      <c r="HR93" s="2">
        <v>36637.68</v>
      </c>
      <c r="HS93" s="2" t="s">
        <v>1</v>
      </c>
      <c r="HT93" s="2" t="s">
        <v>1</v>
      </c>
      <c r="HU93" s="2" t="s">
        <v>1</v>
      </c>
      <c r="HV93" s="2" t="s">
        <v>1</v>
      </c>
      <c r="HW93" s="2">
        <v>13616</v>
      </c>
      <c r="HX93" s="2" t="s">
        <v>1</v>
      </c>
      <c r="HY93" s="2" t="s">
        <v>1</v>
      </c>
      <c r="HZ93" s="2" t="s">
        <v>1</v>
      </c>
      <c r="IA93" s="2">
        <v>30344</v>
      </c>
      <c r="IB93" s="2">
        <v>1353000</v>
      </c>
      <c r="IC93" s="2" t="s">
        <v>1</v>
      </c>
      <c r="ID93" s="2" t="s">
        <v>1</v>
      </c>
      <c r="IE93" s="2" t="s">
        <v>1</v>
      </c>
      <c r="IF93" s="2">
        <v>25000</v>
      </c>
      <c r="IG93" s="2" t="s">
        <v>1</v>
      </c>
      <c r="IH93" s="2" t="s">
        <v>1</v>
      </c>
      <c r="II93" s="2" t="s">
        <v>1</v>
      </c>
      <c r="IJ93" s="2" t="s">
        <v>1</v>
      </c>
      <c r="IK93" s="2">
        <v>1664063.77</v>
      </c>
      <c r="IL93" s="2">
        <v>12826</v>
      </c>
      <c r="IM93" s="2" t="s">
        <v>1</v>
      </c>
      <c r="IN93" s="2" t="s">
        <v>1</v>
      </c>
      <c r="IO93" s="2">
        <v>52918.2</v>
      </c>
      <c r="IP93" s="2" t="s">
        <v>1</v>
      </c>
      <c r="IQ93" s="2" t="s">
        <v>1</v>
      </c>
      <c r="IR93" s="2" t="s">
        <v>1</v>
      </c>
      <c r="IS93" s="2" t="s">
        <v>1</v>
      </c>
      <c r="IT93" s="2" t="s">
        <v>1</v>
      </c>
      <c r="IU93" s="2" t="s">
        <v>1</v>
      </c>
      <c r="IV93" s="2" t="s">
        <v>1</v>
      </c>
      <c r="IW93" s="2" t="s">
        <v>1</v>
      </c>
      <c r="IX93" s="2" t="s">
        <v>1</v>
      </c>
      <c r="IY93" s="2" t="s">
        <v>1</v>
      </c>
      <c r="IZ93" s="2" t="s">
        <v>1</v>
      </c>
      <c r="JA93" s="2">
        <v>22400</v>
      </c>
      <c r="JB93" s="2" t="s">
        <v>1</v>
      </c>
      <c r="JC93" s="2" t="s">
        <v>1</v>
      </c>
      <c r="JD93" s="2" t="s">
        <v>1</v>
      </c>
      <c r="JE93" s="2" t="s">
        <v>1</v>
      </c>
      <c r="JF93" s="2" t="s">
        <v>1</v>
      </c>
      <c r="JG93" s="2" t="s">
        <v>1</v>
      </c>
      <c r="JH93" s="2" t="s">
        <v>1</v>
      </c>
      <c r="JI93" s="2" t="s">
        <v>1</v>
      </c>
      <c r="JJ93" s="2" t="s">
        <v>1</v>
      </c>
      <c r="JK93" s="2" t="s">
        <v>1</v>
      </c>
      <c r="JL93" s="2" t="s">
        <v>1</v>
      </c>
      <c r="JM93" s="2" t="s">
        <v>1</v>
      </c>
      <c r="JN93" s="2" t="s">
        <v>1</v>
      </c>
      <c r="JO93" s="2">
        <v>0</v>
      </c>
      <c r="JP93" s="2" t="s">
        <v>1</v>
      </c>
      <c r="JQ93" s="2" t="s">
        <v>1</v>
      </c>
      <c r="JR93" s="2" t="s">
        <v>1</v>
      </c>
      <c r="JS93" s="2" t="s">
        <v>1</v>
      </c>
      <c r="JT93" s="2" t="s">
        <v>1</v>
      </c>
      <c r="JU93" s="2">
        <v>174966</v>
      </c>
      <c r="JV93" s="2" t="s">
        <v>1</v>
      </c>
      <c r="JW93" s="2">
        <v>1523817.79</v>
      </c>
      <c r="JX93" s="2" t="s">
        <v>1</v>
      </c>
      <c r="JY93" s="2" t="s">
        <v>1</v>
      </c>
      <c r="JZ93" s="2" t="s">
        <v>1</v>
      </c>
      <c r="KA93" s="2" t="s">
        <v>1</v>
      </c>
      <c r="KB93" s="2" t="s">
        <v>1</v>
      </c>
      <c r="KC93" s="2">
        <v>120000</v>
      </c>
      <c r="KD93" s="2" t="s">
        <v>1</v>
      </c>
      <c r="KE93" s="2" t="s">
        <v>1</v>
      </c>
      <c r="KF93" s="2" t="s">
        <v>1</v>
      </c>
      <c r="KG93" s="2" t="s">
        <v>1</v>
      </c>
      <c r="KH93" s="2" t="s">
        <v>1</v>
      </c>
      <c r="KI93" s="2" t="s">
        <v>1</v>
      </c>
      <c r="KJ93" s="2" t="s">
        <v>1</v>
      </c>
      <c r="KK93" s="2" t="s">
        <v>1</v>
      </c>
      <c r="KL93" s="2" t="s">
        <v>1</v>
      </c>
      <c r="KM93" s="2" t="s">
        <v>1</v>
      </c>
      <c r="KN93" s="2" t="s">
        <v>1</v>
      </c>
      <c r="KO93" s="2" t="s">
        <v>1</v>
      </c>
      <c r="KP93" s="2" t="s">
        <v>1</v>
      </c>
      <c r="KQ93" s="2" t="s">
        <v>1</v>
      </c>
      <c r="KR93" s="2" t="s">
        <v>1</v>
      </c>
      <c r="KS93" s="2" t="s">
        <v>1</v>
      </c>
      <c r="KT93" s="2" t="s">
        <v>1</v>
      </c>
      <c r="KU93" s="2" t="s">
        <v>1</v>
      </c>
      <c r="KV93" s="2" t="s">
        <v>1</v>
      </c>
      <c r="KW93" s="2" t="s">
        <v>1</v>
      </c>
      <c r="KX93" s="2" t="s">
        <v>1</v>
      </c>
      <c r="KY93" s="2" t="s">
        <v>1</v>
      </c>
      <c r="KZ93" s="2" t="s">
        <v>1</v>
      </c>
      <c r="LA93" s="2" t="s">
        <v>1</v>
      </c>
      <c r="LB93" s="2" t="s">
        <v>1</v>
      </c>
      <c r="LC93" s="2" t="s">
        <v>1</v>
      </c>
      <c r="LD93" s="2" t="s">
        <v>1</v>
      </c>
      <c r="LE93" s="2" t="s">
        <v>1</v>
      </c>
      <c r="LF93" s="2" t="s">
        <v>1</v>
      </c>
      <c r="LG93" s="2" t="s">
        <v>1</v>
      </c>
    </row>
    <row r="94" spans="1:319" x14ac:dyDescent="0.3">
      <c r="A94" s="2" t="s">
        <v>88</v>
      </c>
      <c r="B94" s="2">
        <v>260</v>
      </c>
      <c r="C94" s="23">
        <f t="shared" si="101"/>
        <v>-75090.069999998435</v>
      </c>
      <c r="D94" s="23">
        <f t="shared" si="102"/>
        <v>5543120.9800000004</v>
      </c>
      <c r="E94" s="23">
        <f t="shared" si="103"/>
        <v>21319.696076923079</v>
      </c>
      <c r="F94" s="23">
        <f t="shared" si="104"/>
        <v>3270692.5</v>
      </c>
      <c r="G94" s="23">
        <f t="shared" si="105"/>
        <v>1244323.28</v>
      </c>
      <c r="H94" s="23">
        <f t="shared" si="106"/>
        <v>0</v>
      </c>
      <c r="I94" s="23">
        <f t="shared" si="107"/>
        <v>1028105.2000000001</v>
      </c>
      <c r="J94" s="23">
        <f t="shared" si="108"/>
        <v>3954.2507692307695</v>
      </c>
      <c r="K94" s="23">
        <f t="shared" si="109"/>
        <v>261235</v>
      </c>
      <c r="L94" s="23">
        <f t="shared" si="110"/>
        <v>766870.20000000007</v>
      </c>
      <c r="M94" s="23">
        <f t="shared" si="111"/>
        <v>894794.78</v>
      </c>
      <c r="N94" s="23">
        <f t="shared" si="112"/>
        <v>12579.586538461539</v>
      </c>
      <c r="O94" s="23">
        <f t="shared" si="113"/>
        <v>668724.52</v>
      </c>
      <c r="P94" s="23">
        <f t="shared" si="114"/>
        <v>563142.12</v>
      </c>
      <c r="Q94" s="23">
        <f t="shared" si="115"/>
        <v>1082182.79</v>
      </c>
      <c r="R94" s="23">
        <f t="shared" si="116"/>
        <v>3145731.4000000004</v>
      </c>
      <c r="S94" s="23">
        <f t="shared" si="117"/>
        <v>12098.966923076925</v>
      </c>
      <c r="T94" s="23">
        <f t="shared" si="118"/>
        <v>124961.09999999963</v>
      </c>
      <c r="U94" s="7">
        <f t="shared" si="119"/>
        <v>3.8206312577535075E-2</v>
      </c>
      <c r="V94" s="23">
        <f t="shared" si="120"/>
        <v>0</v>
      </c>
      <c r="W94" s="23">
        <f t="shared" si="121"/>
        <v>111915</v>
      </c>
      <c r="X94" s="23">
        <f t="shared" si="122"/>
        <v>10606.1</v>
      </c>
      <c r="Y94" s="23">
        <f t="shared" si="123"/>
        <v>2440</v>
      </c>
      <c r="Z94" s="23">
        <f t="shared" si="124"/>
        <v>0</v>
      </c>
      <c r="AA94" s="23">
        <f t="shared" si="125"/>
        <v>831681.97</v>
      </c>
      <c r="AB94" s="23">
        <f t="shared" si="126"/>
        <v>5618211.0499999989</v>
      </c>
      <c r="AC94" s="23">
        <f t="shared" si="127"/>
        <v>21608.504038461535</v>
      </c>
      <c r="AD94" s="23">
        <f t="shared" si="128"/>
        <v>3563739.0499999993</v>
      </c>
      <c r="AE94" s="23">
        <f t="shared" si="129"/>
        <v>13706.688653846151</v>
      </c>
      <c r="AF94" s="23">
        <f t="shared" si="130"/>
        <v>961985.8</v>
      </c>
      <c r="AG94" s="23">
        <f t="shared" si="131"/>
        <v>3699.9453846153847</v>
      </c>
      <c r="AH94" s="23">
        <f t="shared" si="132"/>
        <v>2578242.0499999998</v>
      </c>
      <c r="AI94" s="23">
        <f t="shared" si="133"/>
        <v>16826</v>
      </c>
      <c r="AJ94" s="23">
        <f t="shared" si="134"/>
        <v>62644.800000000003</v>
      </c>
      <c r="AK94" s="23">
        <f t="shared" si="135"/>
        <v>2054472</v>
      </c>
      <c r="AL94" s="23">
        <f t="shared" si="136"/>
        <v>7901.8153846153846</v>
      </c>
      <c r="AM94" s="23">
        <f t="shared" si="137"/>
        <v>2054472</v>
      </c>
      <c r="AN94" s="23">
        <f t="shared" si="138"/>
        <v>0</v>
      </c>
      <c r="AO94" s="2">
        <v>597114.9</v>
      </c>
      <c r="AP94" s="2">
        <v>19934.88</v>
      </c>
      <c r="AQ94" s="2">
        <v>51674.74</v>
      </c>
      <c r="AR94" s="2" t="s">
        <v>1</v>
      </c>
      <c r="AS94" s="2">
        <v>467192.12</v>
      </c>
      <c r="AT94" s="2">
        <v>95950</v>
      </c>
      <c r="AU94" s="2" t="s">
        <v>1</v>
      </c>
      <c r="AV94" s="2">
        <v>1082182.79</v>
      </c>
      <c r="AX94" s="2" t="s">
        <v>1</v>
      </c>
      <c r="AY94" s="2" t="s">
        <v>1</v>
      </c>
      <c r="AZ94" s="2" t="s">
        <v>1</v>
      </c>
      <c r="BA94" s="2" t="s">
        <v>1</v>
      </c>
      <c r="BB94" s="2" t="s">
        <v>1</v>
      </c>
      <c r="BC94" s="2" t="s">
        <v>1</v>
      </c>
      <c r="BD94" s="2" t="s">
        <v>1</v>
      </c>
      <c r="BE94" s="2" t="s">
        <v>1</v>
      </c>
      <c r="BF94" s="2">
        <v>109115</v>
      </c>
      <c r="BG94" s="2">
        <v>2800</v>
      </c>
      <c r="BH94" s="2" t="s">
        <v>1</v>
      </c>
      <c r="BI94" s="2" t="s">
        <v>1</v>
      </c>
      <c r="BJ94" s="2" t="s">
        <v>1</v>
      </c>
      <c r="BK94" s="2" t="s">
        <v>1</v>
      </c>
      <c r="BL94" s="2" t="s">
        <v>1</v>
      </c>
      <c r="BM94" s="2" t="s">
        <v>1</v>
      </c>
      <c r="BN94" s="2" t="s">
        <v>1</v>
      </c>
      <c r="BO94" s="2" t="s">
        <v>1</v>
      </c>
      <c r="BP94" s="2">
        <v>10606.1</v>
      </c>
      <c r="BQ94" s="2" t="s">
        <v>1</v>
      </c>
      <c r="BR94" s="2" t="s">
        <v>1</v>
      </c>
      <c r="BS94" s="2" t="s">
        <v>1</v>
      </c>
      <c r="BT94" s="2">
        <v>2440</v>
      </c>
      <c r="BX94" s="2" t="s">
        <v>1</v>
      </c>
      <c r="BY94" s="2">
        <v>831681.97</v>
      </c>
      <c r="BZ94" s="2" t="s">
        <v>1</v>
      </c>
      <c r="CA94" s="2">
        <v>340732</v>
      </c>
      <c r="CB94" s="2" t="s">
        <v>1</v>
      </c>
      <c r="CC94" s="2" t="s">
        <v>1</v>
      </c>
      <c r="CD94" s="2" t="s">
        <v>1</v>
      </c>
      <c r="CE94" s="2" t="s">
        <v>1</v>
      </c>
      <c r="CF94" s="2" t="s">
        <v>1</v>
      </c>
      <c r="CG94" s="2">
        <v>4132</v>
      </c>
      <c r="CH94" s="2">
        <v>525553</v>
      </c>
      <c r="CI94" s="2" t="s">
        <v>1</v>
      </c>
      <c r="CJ94" s="2" t="s">
        <v>1</v>
      </c>
      <c r="CK94" s="2">
        <v>24377.78</v>
      </c>
      <c r="CL94" s="2" t="s">
        <v>1</v>
      </c>
      <c r="CM94" s="2" t="s">
        <v>1</v>
      </c>
      <c r="CN94" s="2" t="s">
        <v>1</v>
      </c>
      <c r="CO94" s="2" t="s">
        <v>1</v>
      </c>
      <c r="CP94" s="2" t="s">
        <v>1</v>
      </c>
      <c r="CQ94" s="2">
        <v>15000</v>
      </c>
      <c r="CR94" s="2" t="s">
        <v>1</v>
      </c>
      <c r="CS94" s="2" t="s">
        <v>1</v>
      </c>
      <c r="CT94" s="2" t="s">
        <v>1</v>
      </c>
      <c r="CU94" s="2" t="s">
        <v>1</v>
      </c>
      <c r="CV94" s="2" t="s">
        <v>1</v>
      </c>
      <c r="CW94" s="2" t="s">
        <v>1</v>
      </c>
      <c r="CX94" s="2" t="s">
        <v>1</v>
      </c>
      <c r="CY94" s="2">
        <v>5000</v>
      </c>
      <c r="CZ94" s="2" t="s">
        <v>1</v>
      </c>
      <c r="DA94" s="2">
        <v>20380.5</v>
      </c>
      <c r="DB94" s="2" t="s">
        <v>1</v>
      </c>
      <c r="DC94" s="2" t="s">
        <v>1</v>
      </c>
      <c r="DD94" s="2" t="s">
        <v>1</v>
      </c>
      <c r="DE94" s="2" t="s">
        <v>1</v>
      </c>
      <c r="DF94" s="2">
        <v>309148</v>
      </c>
      <c r="DG94" s="2" t="s">
        <v>1</v>
      </c>
      <c r="DH94" s="2" t="s">
        <v>1</v>
      </c>
      <c r="DI94" s="2" t="s">
        <v>1</v>
      </c>
      <c r="DJ94" s="2" t="s">
        <v>1</v>
      </c>
      <c r="DK94" s="2" t="s">
        <v>1</v>
      </c>
      <c r="DL94" s="2" t="s">
        <v>1</v>
      </c>
      <c r="DM94" s="2" t="s">
        <v>1</v>
      </c>
      <c r="DN94" s="2" t="s">
        <v>1</v>
      </c>
      <c r="DO94" s="2" t="s">
        <v>1</v>
      </c>
      <c r="DP94" s="2" t="s">
        <v>1</v>
      </c>
      <c r="DQ94" s="2" t="s">
        <v>1</v>
      </c>
      <c r="DR94" s="2" t="s">
        <v>1</v>
      </c>
      <c r="DS94" s="2" t="s">
        <v>1</v>
      </c>
      <c r="DT94" s="2" t="s">
        <v>1</v>
      </c>
      <c r="DU94" s="2" t="s">
        <v>1</v>
      </c>
      <c r="DV94" s="2" t="s">
        <v>1</v>
      </c>
      <c r="DW94" s="2" t="s">
        <v>1</v>
      </c>
      <c r="DX94" s="2" t="s">
        <v>1</v>
      </c>
      <c r="DY94" s="2">
        <v>31698</v>
      </c>
      <c r="DZ94" s="2">
        <v>54400</v>
      </c>
      <c r="EA94" s="2" t="s">
        <v>1</v>
      </c>
      <c r="EB94" s="2" t="s">
        <v>1</v>
      </c>
      <c r="EC94" s="2" t="s">
        <v>1</v>
      </c>
      <c r="ED94" s="2" t="s">
        <v>1</v>
      </c>
      <c r="EE94" s="2" t="s">
        <v>1</v>
      </c>
      <c r="EF94" s="2">
        <v>175137</v>
      </c>
      <c r="EG94" s="2" t="s">
        <v>1</v>
      </c>
      <c r="EH94" s="2" t="s">
        <v>1</v>
      </c>
      <c r="EI94" s="2" t="s">
        <v>1</v>
      </c>
      <c r="EJ94" s="2" t="s">
        <v>1</v>
      </c>
      <c r="EK94" s="2" t="s">
        <v>1</v>
      </c>
      <c r="EL94" s="2" t="s">
        <v>1</v>
      </c>
      <c r="EM94" s="2" t="s">
        <v>1</v>
      </c>
      <c r="EN94" s="2" t="s">
        <v>1</v>
      </c>
      <c r="EO94" s="2" t="s">
        <v>1</v>
      </c>
      <c r="EP94" s="2" t="s">
        <v>1</v>
      </c>
      <c r="EQ94" s="2">
        <v>42603.9</v>
      </c>
      <c r="ER94" s="2">
        <v>724266.3</v>
      </c>
      <c r="ES94" s="2" t="s">
        <v>1</v>
      </c>
      <c r="ET94" s="2" t="s">
        <v>1</v>
      </c>
      <c r="EU94" s="2" t="s">
        <v>1</v>
      </c>
      <c r="EV94" s="2">
        <v>0</v>
      </c>
      <c r="EW94" s="2" t="s">
        <v>1</v>
      </c>
      <c r="EX94" s="2" t="s">
        <v>1</v>
      </c>
      <c r="EY94" s="2" t="s">
        <v>1</v>
      </c>
      <c r="EZ94" s="2" t="s">
        <v>1</v>
      </c>
      <c r="FA94" s="2" t="s">
        <v>1</v>
      </c>
      <c r="FB94" s="2" t="s">
        <v>1</v>
      </c>
      <c r="FC94" s="2">
        <v>238866</v>
      </c>
      <c r="FD94" s="2">
        <v>39417.800000000003</v>
      </c>
      <c r="FE94" s="2">
        <v>244023</v>
      </c>
      <c r="FF94" s="2">
        <v>328164</v>
      </c>
      <c r="FG94" s="2" t="s">
        <v>1</v>
      </c>
      <c r="FH94" s="2" t="s">
        <v>1</v>
      </c>
      <c r="FI94" s="2">
        <v>59718</v>
      </c>
      <c r="FJ94" s="2">
        <v>51046</v>
      </c>
      <c r="FK94" s="2">
        <v>751</v>
      </c>
      <c r="FL94" s="2" t="s">
        <v>1</v>
      </c>
      <c r="FM94" s="2" t="s">
        <v>1</v>
      </c>
      <c r="FN94" s="2" t="s">
        <v>1</v>
      </c>
      <c r="FO94" s="2" t="s">
        <v>1</v>
      </c>
      <c r="FP94" s="2" t="s">
        <v>1</v>
      </c>
      <c r="FQ94" s="2" t="s">
        <v>1</v>
      </c>
      <c r="FR94" s="2" t="s">
        <v>1</v>
      </c>
      <c r="FS94" s="2">
        <v>29110</v>
      </c>
      <c r="FT94" s="2">
        <v>187132</v>
      </c>
      <c r="FU94" s="2" t="s">
        <v>1</v>
      </c>
      <c r="FV94" s="2">
        <v>139311.70000000001</v>
      </c>
      <c r="FW94" s="2" t="s">
        <v>1</v>
      </c>
      <c r="FX94" s="2" t="s">
        <v>1</v>
      </c>
      <c r="FY94" s="2" t="s">
        <v>1</v>
      </c>
      <c r="FZ94" s="2" t="s">
        <v>1</v>
      </c>
      <c r="GA94" s="2" t="s">
        <v>1</v>
      </c>
      <c r="GB94" s="2" t="s">
        <v>1</v>
      </c>
      <c r="GC94" s="2">
        <v>10303.44</v>
      </c>
      <c r="GD94" s="2">
        <v>215733</v>
      </c>
      <c r="GE94" s="2" t="s">
        <v>1</v>
      </c>
      <c r="GF94" s="2">
        <v>32732</v>
      </c>
      <c r="GG94" s="2" t="s">
        <v>1</v>
      </c>
      <c r="GH94" s="2" t="s">
        <v>1</v>
      </c>
      <c r="GI94" s="2">
        <v>2963</v>
      </c>
      <c r="GJ94" s="2">
        <v>47281.74</v>
      </c>
      <c r="GK94" s="2">
        <v>51924.800000000003</v>
      </c>
      <c r="GL94" s="2">
        <v>8280</v>
      </c>
      <c r="GM94" s="2" t="s">
        <v>1</v>
      </c>
      <c r="GN94" s="2" t="s">
        <v>1</v>
      </c>
      <c r="GO94" s="2">
        <v>3832</v>
      </c>
      <c r="GP94" s="2" t="s">
        <v>1</v>
      </c>
      <c r="GQ94" s="2">
        <v>723263.5</v>
      </c>
      <c r="GR94" s="2">
        <v>136564.07</v>
      </c>
      <c r="GS94" s="2" t="s">
        <v>1</v>
      </c>
      <c r="GT94" s="2">
        <v>20408</v>
      </c>
      <c r="GU94" s="2">
        <v>7417</v>
      </c>
      <c r="GV94" s="2" t="s">
        <v>1</v>
      </c>
      <c r="GW94" s="2" t="s">
        <v>1</v>
      </c>
      <c r="GX94" s="2" t="s">
        <v>1</v>
      </c>
      <c r="GY94" s="2" t="s">
        <v>1</v>
      </c>
      <c r="GZ94" s="2" t="s">
        <v>1</v>
      </c>
      <c r="HA94" s="2" t="s">
        <v>1</v>
      </c>
      <c r="HB94" s="2" t="s">
        <v>1</v>
      </c>
      <c r="HC94" s="2" t="s">
        <v>1</v>
      </c>
      <c r="HD94" s="2" t="s">
        <v>1</v>
      </c>
      <c r="HE94" s="2">
        <v>1619</v>
      </c>
      <c r="HF94" s="2">
        <v>5220</v>
      </c>
      <c r="HG94" s="2">
        <v>9987</v>
      </c>
      <c r="HH94" s="2" t="s">
        <v>1</v>
      </c>
      <c r="HI94" s="2" t="s">
        <v>1</v>
      </c>
      <c r="HJ94" s="2" t="s">
        <v>1</v>
      </c>
      <c r="HK94" s="2" t="s">
        <v>1</v>
      </c>
      <c r="HL94" s="2" t="s">
        <v>1</v>
      </c>
      <c r="HM94" s="2" t="s">
        <v>1</v>
      </c>
      <c r="HN94" s="2">
        <v>20000</v>
      </c>
      <c r="HO94" s="2" t="s">
        <v>1</v>
      </c>
      <c r="HP94" s="2" t="s">
        <v>1</v>
      </c>
      <c r="HQ94" s="2" t="s">
        <v>1</v>
      </c>
      <c r="HR94" s="2">
        <v>5511.8</v>
      </c>
      <c r="HS94" s="2" t="s">
        <v>1</v>
      </c>
      <c r="HT94" s="2" t="s">
        <v>1</v>
      </c>
      <c r="HU94" s="2" t="s">
        <v>1</v>
      </c>
      <c r="HV94" s="2" t="s">
        <v>1</v>
      </c>
      <c r="HW94" s="2">
        <v>37133</v>
      </c>
      <c r="HX94" s="2" t="s">
        <v>1</v>
      </c>
      <c r="HY94" s="2" t="s">
        <v>1</v>
      </c>
      <c r="HZ94" s="2" t="s">
        <v>1</v>
      </c>
      <c r="IA94" s="2" t="s">
        <v>1</v>
      </c>
      <c r="IB94" s="2" t="s">
        <v>1</v>
      </c>
      <c r="IC94" s="2" t="s">
        <v>1</v>
      </c>
      <c r="ID94" s="2" t="s">
        <v>1</v>
      </c>
      <c r="IE94" s="2" t="s">
        <v>1</v>
      </c>
      <c r="IF94" s="2" t="s">
        <v>1</v>
      </c>
      <c r="IG94" s="2" t="s">
        <v>1</v>
      </c>
      <c r="IH94" s="2" t="s">
        <v>1</v>
      </c>
      <c r="II94" s="2" t="s">
        <v>1</v>
      </c>
      <c r="IJ94" s="2" t="s">
        <v>1</v>
      </c>
      <c r="IK94" s="2">
        <v>98126</v>
      </c>
      <c r="IL94" s="2" t="s">
        <v>1</v>
      </c>
      <c r="IM94" s="2" t="s">
        <v>1</v>
      </c>
      <c r="IN94" s="2">
        <v>23242</v>
      </c>
      <c r="IO94" s="2">
        <v>17788</v>
      </c>
      <c r="IP94" s="2" t="s">
        <v>1</v>
      </c>
      <c r="IQ94" s="2" t="s">
        <v>1</v>
      </c>
      <c r="IR94" s="2" t="s">
        <v>1</v>
      </c>
      <c r="IS94" s="2" t="s">
        <v>1</v>
      </c>
      <c r="IT94" s="2" t="s">
        <v>1</v>
      </c>
      <c r="IU94" s="2" t="s">
        <v>1</v>
      </c>
      <c r="IV94" s="2" t="s">
        <v>1</v>
      </c>
      <c r="IW94" s="2" t="s">
        <v>1</v>
      </c>
      <c r="IX94" s="2" t="s">
        <v>1</v>
      </c>
      <c r="IY94" s="2" t="s">
        <v>1</v>
      </c>
      <c r="IZ94" s="2" t="s">
        <v>1</v>
      </c>
      <c r="JA94" s="2" t="s">
        <v>1</v>
      </c>
      <c r="JB94" s="2" t="s">
        <v>1</v>
      </c>
      <c r="JC94" s="2" t="s">
        <v>1</v>
      </c>
      <c r="JD94" s="2" t="s">
        <v>1</v>
      </c>
      <c r="JE94" s="2" t="s">
        <v>1</v>
      </c>
      <c r="JF94" s="2" t="s">
        <v>1</v>
      </c>
      <c r="JG94" s="2" t="s">
        <v>1</v>
      </c>
      <c r="JH94" s="2" t="s">
        <v>1</v>
      </c>
      <c r="JI94" s="2" t="s">
        <v>1</v>
      </c>
      <c r="JJ94" s="2" t="s">
        <v>1</v>
      </c>
      <c r="JK94" s="2" t="s">
        <v>1</v>
      </c>
      <c r="JL94" s="2" t="s">
        <v>1</v>
      </c>
      <c r="JM94" s="2" t="s">
        <v>1</v>
      </c>
      <c r="JN94" s="2" t="s">
        <v>1</v>
      </c>
      <c r="JO94" s="2" t="s">
        <v>1</v>
      </c>
      <c r="JP94" s="2" t="s">
        <v>1</v>
      </c>
      <c r="JQ94" s="2" t="s">
        <v>1</v>
      </c>
      <c r="JR94" s="2" t="s">
        <v>1</v>
      </c>
      <c r="JS94" s="2" t="s">
        <v>1</v>
      </c>
      <c r="JT94" s="2" t="s">
        <v>1</v>
      </c>
      <c r="JU94" s="2" t="s">
        <v>1</v>
      </c>
      <c r="JV94" s="2">
        <v>2054472</v>
      </c>
      <c r="JW94" s="2" t="s">
        <v>1</v>
      </c>
      <c r="JX94" s="2" t="s">
        <v>1</v>
      </c>
      <c r="JY94" s="2" t="s">
        <v>1</v>
      </c>
      <c r="JZ94" s="2" t="s">
        <v>1</v>
      </c>
      <c r="KA94" s="2" t="s">
        <v>1</v>
      </c>
      <c r="KB94" s="2" t="s">
        <v>1</v>
      </c>
      <c r="KC94" s="2" t="s">
        <v>1</v>
      </c>
      <c r="KD94" s="2" t="s">
        <v>1</v>
      </c>
      <c r="KE94" s="2" t="s">
        <v>1</v>
      </c>
      <c r="KF94" s="2" t="s">
        <v>1</v>
      </c>
      <c r="KG94" s="2" t="s">
        <v>1</v>
      </c>
      <c r="KH94" s="2" t="s">
        <v>1</v>
      </c>
      <c r="KI94" s="2" t="s">
        <v>1</v>
      </c>
      <c r="KJ94" s="2" t="s">
        <v>1</v>
      </c>
      <c r="KK94" s="2" t="s">
        <v>1</v>
      </c>
      <c r="KL94" s="2" t="s">
        <v>1</v>
      </c>
      <c r="KM94" s="2" t="s">
        <v>1</v>
      </c>
      <c r="KN94" s="2" t="s">
        <v>1</v>
      </c>
      <c r="KO94" s="2" t="s">
        <v>1</v>
      </c>
      <c r="KP94" s="2" t="s">
        <v>1</v>
      </c>
      <c r="KQ94" s="2" t="s">
        <v>1</v>
      </c>
      <c r="KR94" s="2" t="s">
        <v>1</v>
      </c>
      <c r="KS94" s="2" t="s">
        <v>1</v>
      </c>
      <c r="KT94" s="2" t="s">
        <v>1</v>
      </c>
      <c r="KU94" s="2" t="s">
        <v>1</v>
      </c>
      <c r="KV94" s="2" t="s">
        <v>1</v>
      </c>
      <c r="KW94" s="2" t="s">
        <v>1</v>
      </c>
      <c r="KX94" s="2" t="s">
        <v>1</v>
      </c>
      <c r="KY94" s="2" t="s">
        <v>1</v>
      </c>
      <c r="KZ94" s="2" t="s">
        <v>1</v>
      </c>
      <c r="LA94" s="2" t="s">
        <v>1</v>
      </c>
      <c r="LB94" s="2" t="s">
        <v>1</v>
      </c>
      <c r="LC94" s="2" t="s">
        <v>1</v>
      </c>
      <c r="LD94" s="2" t="s">
        <v>1</v>
      </c>
      <c r="LE94" s="2" t="s">
        <v>1</v>
      </c>
      <c r="LF94" s="2" t="s">
        <v>1</v>
      </c>
      <c r="LG94" s="2" t="s">
        <v>1</v>
      </c>
    </row>
    <row r="95" spans="1:319" x14ac:dyDescent="0.3">
      <c r="A95" s="2" t="s">
        <v>89</v>
      </c>
      <c r="B95" s="2">
        <v>570</v>
      </c>
      <c r="C95" s="23">
        <f t="shared" si="101"/>
        <v>1368848.2199999997</v>
      </c>
      <c r="D95" s="23">
        <f t="shared" si="102"/>
        <v>8265115.9900000002</v>
      </c>
      <c r="E95" s="23">
        <f t="shared" si="103"/>
        <v>14500.203491228071</v>
      </c>
      <c r="F95" s="23">
        <f t="shared" si="104"/>
        <v>6250771.7000000002</v>
      </c>
      <c r="G95" s="23">
        <f t="shared" si="105"/>
        <v>1483891.29</v>
      </c>
      <c r="H95" s="23">
        <f t="shared" si="106"/>
        <v>0</v>
      </c>
      <c r="I95" s="23">
        <f t="shared" si="107"/>
        <v>530453</v>
      </c>
      <c r="J95" s="23">
        <f t="shared" si="108"/>
        <v>930.619298245614</v>
      </c>
      <c r="K95" s="23">
        <f t="shared" si="109"/>
        <v>530453</v>
      </c>
      <c r="L95" s="23">
        <f t="shared" si="110"/>
        <v>0</v>
      </c>
      <c r="M95" s="23">
        <f t="shared" si="111"/>
        <v>1474687.29</v>
      </c>
      <c r="N95" s="23">
        <f t="shared" si="112"/>
        <v>10966.266140350877</v>
      </c>
      <c r="O95" s="23">
        <f t="shared" si="113"/>
        <v>1347017.58</v>
      </c>
      <c r="P95" s="23">
        <f t="shared" si="114"/>
        <v>1434918.98</v>
      </c>
      <c r="Q95" s="23">
        <f t="shared" si="115"/>
        <v>2504032.23</v>
      </c>
      <c r="R95" s="23">
        <f t="shared" si="116"/>
        <v>5926988.7999999998</v>
      </c>
      <c r="S95" s="23">
        <f t="shared" si="117"/>
        <v>10398.225964912281</v>
      </c>
      <c r="T95" s="23">
        <f t="shared" si="118"/>
        <v>323782.90000000037</v>
      </c>
      <c r="U95" s="7">
        <f t="shared" si="119"/>
        <v>5.1798868290134539E-2</v>
      </c>
      <c r="V95" s="23">
        <f t="shared" si="120"/>
        <v>0</v>
      </c>
      <c r="W95" s="23">
        <f t="shared" si="121"/>
        <v>291990</v>
      </c>
      <c r="X95" s="23">
        <f t="shared" si="122"/>
        <v>24992.9</v>
      </c>
      <c r="Y95" s="23">
        <f t="shared" si="123"/>
        <v>6800</v>
      </c>
      <c r="Z95" s="23">
        <f t="shared" si="124"/>
        <v>0</v>
      </c>
      <c r="AA95" s="23">
        <f t="shared" si="125"/>
        <v>641020.01</v>
      </c>
      <c r="AB95" s="23">
        <f t="shared" si="126"/>
        <v>6896267.7700000005</v>
      </c>
      <c r="AC95" s="23">
        <f t="shared" si="127"/>
        <v>12098.715385964913</v>
      </c>
      <c r="AD95" s="23">
        <f t="shared" si="128"/>
        <v>6558543.7700000005</v>
      </c>
      <c r="AE95" s="23">
        <f t="shared" si="129"/>
        <v>11506.217140350878</v>
      </c>
      <c r="AF95" s="23">
        <f t="shared" si="130"/>
        <v>1280939</v>
      </c>
      <c r="AG95" s="23">
        <f t="shared" si="131"/>
        <v>2247.2614035087718</v>
      </c>
      <c r="AH95" s="23">
        <f t="shared" si="132"/>
        <v>5811898.5700000003</v>
      </c>
      <c r="AI95" s="23">
        <f t="shared" si="133"/>
        <v>44653</v>
      </c>
      <c r="AJ95" s="23">
        <f t="shared" si="134"/>
        <v>206028.19999999998</v>
      </c>
      <c r="AK95" s="23">
        <f t="shared" si="135"/>
        <v>337724</v>
      </c>
      <c r="AL95" s="23">
        <f t="shared" si="136"/>
        <v>592.49824561403511</v>
      </c>
      <c r="AM95" s="23">
        <f t="shared" si="137"/>
        <v>337724</v>
      </c>
      <c r="AN95" s="23">
        <f t="shared" si="138"/>
        <v>0</v>
      </c>
      <c r="AO95" s="2">
        <v>1207541.81</v>
      </c>
      <c r="AP95" s="2">
        <v>17452.259999999998</v>
      </c>
      <c r="AQ95" s="2">
        <v>122023.51</v>
      </c>
      <c r="AR95" s="2" t="s">
        <v>1</v>
      </c>
      <c r="AS95" s="2">
        <v>1079428.98</v>
      </c>
      <c r="AT95" s="2">
        <v>355490</v>
      </c>
      <c r="AU95" s="2" t="s">
        <v>1</v>
      </c>
      <c r="AV95" s="2">
        <v>2504032.23</v>
      </c>
      <c r="AX95" s="2" t="s">
        <v>1</v>
      </c>
      <c r="AY95" s="2" t="s">
        <v>1</v>
      </c>
      <c r="AZ95" s="2" t="s">
        <v>1</v>
      </c>
      <c r="BA95" s="2" t="s">
        <v>1</v>
      </c>
      <c r="BB95" s="2" t="s">
        <v>1</v>
      </c>
      <c r="BC95" s="2" t="s">
        <v>1</v>
      </c>
      <c r="BD95" s="2" t="s">
        <v>1</v>
      </c>
      <c r="BE95" s="2" t="s">
        <v>1</v>
      </c>
      <c r="BF95" s="2">
        <v>279590</v>
      </c>
      <c r="BG95" s="2">
        <v>12400</v>
      </c>
      <c r="BH95" s="2" t="s">
        <v>1</v>
      </c>
      <c r="BI95" s="2" t="s">
        <v>1</v>
      </c>
      <c r="BJ95" s="2" t="s">
        <v>1</v>
      </c>
      <c r="BK95" s="2" t="s">
        <v>1</v>
      </c>
      <c r="BL95" s="2" t="s">
        <v>1</v>
      </c>
      <c r="BM95" s="2" t="s">
        <v>1</v>
      </c>
      <c r="BN95" s="2" t="s">
        <v>1</v>
      </c>
      <c r="BO95" s="2" t="s">
        <v>1</v>
      </c>
      <c r="BP95" s="2">
        <v>24992.9</v>
      </c>
      <c r="BQ95" s="2" t="s">
        <v>1</v>
      </c>
      <c r="BR95" s="2" t="s">
        <v>1</v>
      </c>
      <c r="BS95" s="2" t="s">
        <v>1</v>
      </c>
      <c r="BT95" s="2">
        <v>6800</v>
      </c>
      <c r="BX95" s="2" t="s">
        <v>1</v>
      </c>
      <c r="BY95" s="2">
        <v>641020.01</v>
      </c>
      <c r="BZ95" s="2" t="s">
        <v>1</v>
      </c>
      <c r="CA95" s="2">
        <v>786891</v>
      </c>
      <c r="CB95" s="2">
        <v>150</v>
      </c>
      <c r="CC95" s="2">
        <v>4300</v>
      </c>
      <c r="CD95" s="2" t="s">
        <v>1</v>
      </c>
      <c r="CE95" s="2" t="s">
        <v>1</v>
      </c>
      <c r="CF95" s="2" t="s">
        <v>1</v>
      </c>
      <c r="CG95" s="2">
        <v>72066</v>
      </c>
      <c r="CH95" s="2">
        <v>563569</v>
      </c>
      <c r="CI95" s="2" t="s">
        <v>1</v>
      </c>
      <c r="CJ95" s="2" t="s">
        <v>1</v>
      </c>
      <c r="CK95" s="2">
        <v>17961.29</v>
      </c>
      <c r="CL95" s="2">
        <v>29750</v>
      </c>
      <c r="CM95" s="2" t="s">
        <v>1</v>
      </c>
      <c r="CN95" s="2" t="s">
        <v>1</v>
      </c>
      <c r="CO95" s="2" t="s">
        <v>1</v>
      </c>
      <c r="CP95" s="2" t="s">
        <v>1</v>
      </c>
      <c r="CQ95" s="2" t="s">
        <v>1</v>
      </c>
      <c r="CR95" s="2" t="s">
        <v>1</v>
      </c>
      <c r="CS95" s="2">
        <v>9204</v>
      </c>
      <c r="CT95" s="2" t="s">
        <v>1</v>
      </c>
      <c r="CU95" s="2" t="s">
        <v>1</v>
      </c>
      <c r="CV95" s="2" t="s">
        <v>1</v>
      </c>
      <c r="CW95" s="2" t="s">
        <v>1</v>
      </c>
      <c r="CX95" s="2" t="s">
        <v>1</v>
      </c>
      <c r="CY95" s="2" t="s">
        <v>1</v>
      </c>
      <c r="CZ95" s="2" t="s">
        <v>1</v>
      </c>
      <c r="DA95" s="2" t="s">
        <v>1</v>
      </c>
      <c r="DB95" s="2" t="s">
        <v>1</v>
      </c>
      <c r="DC95" s="2" t="s">
        <v>1</v>
      </c>
      <c r="DD95" s="2" t="s">
        <v>1</v>
      </c>
      <c r="DE95" s="2" t="s">
        <v>1</v>
      </c>
      <c r="DF95" s="2" t="s">
        <v>1</v>
      </c>
      <c r="DG95" s="2" t="s">
        <v>1</v>
      </c>
      <c r="DH95" s="2" t="s">
        <v>1</v>
      </c>
      <c r="DI95" s="2" t="s">
        <v>1</v>
      </c>
      <c r="DJ95" s="2" t="s">
        <v>1</v>
      </c>
      <c r="DK95" s="2" t="s">
        <v>1</v>
      </c>
      <c r="DL95" s="2" t="s">
        <v>1</v>
      </c>
      <c r="DM95" s="2" t="s">
        <v>1</v>
      </c>
      <c r="DN95" s="2" t="s">
        <v>1</v>
      </c>
      <c r="DO95" s="2" t="s">
        <v>1</v>
      </c>
      <c r="DP95" s="2" t="s">
        <v>1</v>
      </c>
      <c r="DQ95" s="2" t="s">
        <v>1</v>
      </c>
      <c r="DR95" s="2" t="s">
        <v>1</v>
      </c>
      <c r="DS95" s="2" t="s">
        <v>1</v>
      </c>
      <c r="DT95" s="2" t="s">
        <v>1</v>
      </c>
      <c r="DU95" s="2" t="s">
        <v>1</v>
      </c>
      <c r="DV95" s="2" t="s">
        <v>1</v>
      </c>
      <c r="DW95" s="2" t="s">
        <v>1</v>
      </c>
      <c r="DX95" s="2" t="s">
        <v>1</v>
      </c>
      <c r="DY95" s="2">
        <v>114753</v>
      </c>
      <c r="DZ95" s="2">
        <v>105700</v>
      </c>
      <c r="EA95" s="2" t="s">
        <v>1</v>
      </c>
      <c r="EB95" s="2" t="s">
        <v>1</v>
      </c>
      <c r="EC95" s="2" t="s">
        <v>1</v>
      </c>
      <c r="ED95" s="2" t="s">
        <v>1</v>
      </c>
      <c r="EE95" s="2" t="s">
        <v>1</v>
      </c>
      <c r="EF95" s="2">
        <v>310000</v>
      </c>
      <c r="EG95" s="2" t="s">
        <v>1</v>
      </c>
      <c r="EH95" s="2" t="s">
        <v>1</v>
      </c>
      <c r="EI95" s="2" t="s">
        <v>1</v>
      </c>
      <c r="EJ95" s="2" t="s">
        <v>1</v>
      </c>
      <c r="EK95" s="2" t="s">
        <v>1</v>
      </c>
      <c r="EL95" s="2" t="s">
        <v>1</v>
      </c>
      <c r="EM95" s="2" t="s">
        <v>1</v>
      </c>
      <c r="EN95" s="2" t="s">
        <v>1</v>
      </c>
      <c r="EO95" s="2" t="s">
        <v>1</v>
      </c>
      <c r="EP95" s="2" t="s">
        <v>1</v>
      </c>
      <c r="EQ95" s="2" t="s">
        <v>1</v>
      </c>
      <c r="ER95" s="2" t="s">
        <v>1</v>
      </c>
      <c r="ES95" s="2" t="s">
        <v>1</v>
      </c>
      <c r="ET95" s="2" t="s">
        <v>1</v>
      </c>
      <c r="EU95" s="2" t="s">
        <v>1</v>
      </c>
      <c r="EV95" s="2" t="s">
        <v>1</v>
      </c>
      <c r="EW95" s="2" t="s">
        <v>1</v>
      </c>
      <c r="EX95" s="2" t="s">
        <v>1</v>
      </c>
      <c r="EY95" s="2" t="s">
        <v>1</v>
      </c>
      <c r="EZ95" s="2" t="s">
        <v>1</v>
      </c>
      <c r="FA95" s="2" t="s">
        <v>1</v>
      </c>
      <c r="FB95" s="2" t="s">
        <v>1</v>
      </c>
      <c r="FC95" s="2">
        <v>282417</v>
      </c>
      <c r="FD95" s="2">
        <v>7045</v>
      </c>
      <c r="FE95" s="2">
        <v>268604</v>
      </c>
      <c r="FF95" s="2">
        <v>480256</v>
      </c>
      <c r="FG95" s="2" t="s">
        <v>1</v>
      </c>
      <c r="FH95" s="2" t="s">
        <v>1</v>
      </c>
      <c r="FI95" s="2">
        <v>171071</v>
      </c>
      <c r="FJ95" s="2">
        <v>68659</v>
      </c>
      <c r="FK95" s="2">
        <v>2887</v>
      </c>
      <c r="FL95" s="2" t="s">
        <v>1</v>
      </c>
      <c r="FM95" s="2" t="s">
        <v>1</v>
      </c>
      <c r="FN95" s="2" t="s">
        <v>1</v>
      </c>
      <c r="FO95" s="2" t="s">
        <v>1</v>
      </c>
      <c r="FP95" s="2" t="s">
        <v>1</v>
      </c>
      <c r="FQ95" s="2" t="s">
        <v>1</v>
      </c>
      <c r="FR95" s="2" t="s">
        <v>1</v>
      </c>
      <c r="FS95" s="2">
        <v>17424</v>
      </c>
      <c r="FT95" s="2">
        <v>120609.5</v>
      </c>
      <c r="FU95" s="2" t="s">
        <v>1</v>
      </c>
      <c r="FV95" s="2">
        <v>172790</v>
      </c>
      <c r="FW95" s="2" t="s">
        <v>1</v>
      </c>
      <c r="FX95" s="2" t="s">
        <v>1</v>
      </c>
      <c r="FY95" s="2" t="s">
        <v>1</v>
      </c>
      <c r="FZ95" s="2" t="s">
        <v>1</v>
      </c>
      <c r="GA95" s="2">
        <v>33936</v>
      </c>
      <c r="GB95" s="2" t="s">
        <v>1</v>
      </c>
      <c r="GC95" s="2">
        <v>536553.28</v>
      </c>
      <c r="GD95" s="2">
        <v>356739</v>
      </c>
      <c r="GE95" s="2" t="s">
        <v>1</v>
      </c>
      <c r="GF95" s="2">
        <v>17355</v>
      </c>
      <c r="GG95" s="2" t="s">
        <v>1</v>
      </c>
      <c r="GH95" s="2" t="s">
        <v>1</v>
      </c>
      <c r="GI95" s="2">
        <v>6224</v>
      </c>
      <c r="GJ95" s="2">
        <v>65670.06</v>
      </c>
      <c r="GK95" s="2">
        <v>35400.400000000001</v>
      </c>
      <c r="GL95" s="2">
        <v>200</v>
      </c>
      <c r="GM95" s="2" t="s">
        <v>1</v>
      </c>
      <c r="GN95" s="2">
        <v>48000</v>
      </c>
      <c r="GO95" s="2">
        <v>3277</v>
      </c>
      <c r="GP95" s="2" t="s">
        <v>1</v>
      </c>
      <c r="GQ95" s="2">
        <v>1407008.74</v>
      </c>
      <c r="GR95" s="2">
        <v>1664579.59</v>
      </c>
      <c r="GS95" s="2" t="s">
        <v>1</v>
      </c>
      <c r="GT95" s="2">
        <v>24278</v>
      </c>
      <c r="GU95" s="2">
        <v>20915</v>
      </c>
      <c r="GV95" s="2" t="s">
        <v>1</v>
      </c>
      <c r="GW95" s="2" t="s">
        <v>1</v>
      </c>
      <c r="GX95" s="2" t="s">
        <v>1</v>
      </c>
      <c r="GY95" s="2" t="s">
        <v>1</v>
      </c>
      <c r="GZ95" s="2" t="s">
        <v>1</v>
      </c>
      <c r="HA95" s="2" t="s">
        <v>1</v>
      </c>
      <c r="HB95" s="2" t="s">
        <v>1</v>
      </c>
      <c r="HC95" s="2" t="s">
        <v>1</v>
      </c>
      <c r="HD95" s="2" t="s">
        <v>1</v>
      </c>
      <c r="HE95" s="2" t="s">
        <v>1</v>
      </c>
      <c r="HF95" s="2">
        <v>35160</v>
      </c>
      <c r="HG95" s="2">
        <v>9493</v>
      </c>
      <c r="HH95" s="2" t="s">
        <v>1</v>
      </c>
      <c r="HI95" s="2" t="s">
        <v>1</v>
      </c>
      <c r="HJ95" s="2" t="s">
        <v>1</v>
      </c>
      <c r="HK95" s="2" t="s">
        <v>1</v>
      </c>
      <c r="HL95" s="2" t="s">
        <v>1</v>
      </c>
      <c r="HM95" s="2" t="s">
        <v>1</v>
      </c>
      <c r="HN95" s="2">
        <v>70000</v>
      </c>
      <c r="HO95" s="2" t="s">
        <v>1</v>
      </c>
      <c r="HP95" s="2" t="s">
        <v>1</v>
      </c>
      <c r="HQ95" s="2" t="s">
        <v>1</v>
      </c>
      <c r="HR95" s="2">
        <v>78086.8</v>
      </c>
      <c r="HS95" s="2" t="s">
        <v>1</v>
      </c>
      <c r="HT95" s="2" t="s">
        <v>1</v>
      </c>
      <c r="HU95" s="2" t="s">
        <v>1</v>
      </c>
      <c r="HV95" s="2" t="s">
        <v>1</v>
      </c>
      <c r="HW95" s="2">
        <v>57601.4</v>
      </c>
      <c r="HX95" s="2" t="s">
        <v>1</v>
      </c>
      <c r="HY95" s="2" t="s">
        <v>1</v>
      </c>
      <c r="HZ95" s="2" t="s">
        <v>1</v>
      </c>
      <c r="IA95" s="2">
        <v>340</v>
      </c>
      <c r="IB95" s="2" t="s">
        <v>1</v>
      </c>
      <c r="IC95" s="2" t="s">
        <v>1</v>
      </c>
      <c r="ID95" s="2" t="s">
        <v>1</v>
      </c>
      <c r="IE95" s="2" t="s">
        <v>1</v>
      </c>
      <c r="IF95" s="2" t="s">
        <v>1</v>
      </c>
      <c r="IG95" s="2" t="s">
        <v>1</v>
      </c>
      <c r="IH95" s="2" t="s">
        <v>1</v>
      </c>
      <c r="II95" s="2" t="s">
        <v>1</v>
      </c>
      <c r="IJ95" s="2" t="s">
        <v>1</v>
      </c>
      <c r="IK95" s="2">
        <v>391706</v>
      </c>
      <c r="IL95" s="2" t="s">
        <v>1</v>
      </c>
      <c r="IM95" s="2" t="s">
        <v>1</v>
      </c>
      <c r="IN95" s="2">
        <v>62400</v>
      </c>
      <c r="IO95" s="2">
        <v>39858</v>
      </c>
      <c r="IP95" s="2" t="s">
        <v>1</v>
      </c>
      <c r="IQ95" s="2" t="s">
        <v>1</v>
      </c>
      <c r="IR95" s="2" t="s">
        <v>1</v>
      </c>
      <c r="IS95" s="2" t="s">
        <v>1</v>
      </c>
      <c r="IT95" s="2" t="s">
        <v>1</v>
      </c>
      <c r="IU95" s="2" t="s">
        <v>1</v>
      </c>
      <c r="IV95" s="2" t="s">
        <v>1</v>
      </c>
      <c r="IW95" s="2" t="s">
        <v>1</v>
      </c>
      <c r="IX95" s="2">
        <v>2000</v>
      </c>
      <c r="IY95" s="2" t="s">
        <v>1</v>
      </c>
      <c r="IZ95" s="2" t="s">
        <v>1</v>
      </c>
      <c r="JA95" s="2" t="s">
        <v>1</v>
      </c>
      <c r="JB95" s="2" t="s">
        <v>1</v>
      </c>
      <c r="JC95" s="2" t="s">
        <v>1</v>
      </c>
      <c r="JD95" s="2" t="s">
        <v>1</v>
      </c>
      <c r="JE95" s="2" t="s">
        <v>1</v>
      </c>
      <c r="JF95" s="2" t="s">
        <v>1</v>
      </c>
      <c r="JG95" s="2" t="s">
        <v>1</v>
      </c>
      <c r="JH95" s="2" t="s">
        <v>1</v>
      </c>
      <c r="JI95" s="2" t="s">
        <v>1</v>
      </c>
      <c r="JJ95" s="2" t="s">
        <v>1</v>
      </c>
      <c r="JK95" s="2" t="s">
        <v>1</v>
      </c>
      <c r="JL95" s="2" t="s">
        <v>1</v>
      </c>
      <c r="JM95" s="2" t="s">
        <v>1</v>
      </c>
      <c r="JN95" s="2" t="s">
        <v>1</v>
      </c>
      <c r="JO95" s="2" t="s">
        <v>1</v>
      </c>
      <c r="JP95" s="2" t="s">
        <v>1</v>
      </c>
      <c r="JQ95" s="2" t="s">
        <v>1</v>
      </c>
      <c r="JR95" s="2" t="s">
        <v>1</v>
      </c>
      <c r="JS95" s="2" t="s">
        <v>1</v>
      </c>
      <c r="JT95" s="2" t="s">
        <v>1</v>
      </c>
      <c r="JU95" s="2" t="s">
        <v>1</v>
      </c>
      <c r="JV95" s="2">
        <v>272579</v>
      </c>
      <c r="JW95" s="2">
        <v>63990</v>
      </c>
      <c r="JX95" s="2" t="s">
        <v>1</v>
      </c>
      <c r="JY95" s="2" t="s">
        <v>1</v>
      </c>
      <c r="JZ95" s="2" t="s">
        <v>1</v>
      </c>
      <c r="KA95" s="2" t="s">
        <v>1</v>
      </c>
      <c r="KB95" s="2" t="s">
        <v>1</v>
      </c>
      <c r="KC95" s="2">
        <v>1155</v>
      </c>
      <c r="KD95" s="2" t="s">
        <v>1</v>
      </c>
      <c r="KE95" s="2" t="s">
        <v>1</v>
      </c>
      <c r="KF95" s="2" t="s">
        <v>1</v>
      </c>
      <c r="KG95" s="2" t="s">
        <v>1</v>
      </c>
      <c r="KH95" s="2" t="s">
        <v>1</v>
      </c>
      <c r="KI95" s="2" t="s">
        <v>1</v>
      </c>
      <c r="KJ95" s="2" t="s">
        <v>1</v>
      </c>
      <c r="KK95" s="2" t="s">
        <v>1</v>
      </c>
      <c r="KL95" s="2" t="s">
        <v>1</v>
      </c>
      <c r="KM95" s="2" t="s">
        <v>1</v>
      </c>
      <c r="KN95" s="2" t="s">
        <v>1</v>
      </c>
      <c r="KO95" s="2" t="s">
        <v>1</v>
      </c>
      <c r="KP95" s="2" t="s">
        <v>1</v>
      </c>
      <c r="KQ95" s="2" t="s">
        <v>1</v>
      </c>
      <c r="KR95" s="2" t="s">
        <v>1</v>
      </c>
      <c r="KS95" s="2" t="s">
        <v>1</v>
      </c>
      <c r="KT95" s="2" t="s">
        <v>1</v>
      </c>
      <c r="KU95" s="2" t="s">
        <v>1</v>
      </c>
      <c r="KV95" s="2" t="s">
        <v>1</v>
      </c>
      <c r="KW95" s="2" t="s">
        <v>1</v>
      </c>
      <c r="KX95" s="2" t="s">
        <v>1</v>
      </c>
      <c r="KY95" s="2" t="s">
        <v>1</v>
      </c>
      <c r="KZ95" s="2" t="s">
        <v>1</v>
      </c>
      <c r="LA95" s="2" t="s">
        <v>1</v>
      </c>
      <c r="LB95" s="2" t="s">
        <v>1</v>
      </c>
      <c r="LC95" s="2" t="s">
        <v>1</v>
      </c>
      <c r="LD95" s="2" t="s">
        <v>1</v>
      </c>
      <c r="LE95" s="2" t="s">
        <v>1</v>
      </c>
      <c r="LF95" s="2" t="s">
        <v>1</v>
      </c>
      <c r="LG95" s="2" t="s">
        <v>1</v>
      </c>
    </row>
    <row r="96" spans="1:319" x14ac:dyDescent="0.3">
      <c r="A96" s="2" t="s">
        <v>91</v>
      </c>
      <c r="B96" s="2">
        <v>299</v>
      </c>
      <c r="C96" s="23">
        <f t="shared" si="101"/>
        <v>-16032731.039999995</v>
      </c>
      <c r="D96" s="23">
        <f t="shared" si="102"/>
        <v>10443139.050000001</v>
      </c>
      <c r="E96" s="23">
        <f t="shared" si="103"/>
        <v>34926.886454849504</v>
      </c>
      <c r="F96" s="23">
        <f t="shared" si="104"/>
        <v>2978893.94</v>
      </c>
      <c r="G96" s="23">
        <f t="shared" si="105"/>
        <v>691216.11</v>
      </c>
      <c r="H96" s="23">
        <f t="shared" si="106"/>
        <v>490175</v>
      </c>
      <c r="I96" s="23">
        <f t="shared" si="107"/>
        <v>6282854</v>
      </c>
      <c r="J96" s="23">
        <f t="shared" si="108"/>
        <v>21012.889632107024</v>
      </c>
      <c r="K96" s="23">
        <f t="shared" si="109"/>
        <v>153035</v>
      </c>
      <c r="L96" s="23">
        <f t="shared" si="110"/>
        <v>6129819</v>
      </c>
      <c r="M96" s="23">
        <f t="shared" si="111"/>
        <v>461324.11</v>
      </c>
      <c r="N96" s="23">
        <f t="shared" si="112"/>
        <v>9962.855986622073</v>
      </c>
      <c r="O96" s="23">
        <f t="shared" si="113"/>
        <v>685180.75</v>
      </c>
      <c r="P96" s="23">
        <f t="shared" si="114"/>
        <v>635914.78</v>
      </c>
      <c r="Q96" s="23">
        <f t="shared" si="115"/>
        <v>1314996.68</v>
      </c>
      <c r="R96" s="23">
        <f t="shared" si="116"/>
        <v>2937232.76</v>
      </c>
      <c r="S96" s="23">
        <f t="shared" si="117"/>
        <v>9823.5209364548482</v>
      </c>
      <c r="T96" s="23">
        <f t="shared" si="118"/>
        <v>41661.180000000168</v>
      </c>
      <c r="U96" s="7">
        <f t="shared" si="119"/>
        <v>1.3985452600571662E-2</v>
      </c>
      <c r="V96" s="23">
        <f t="shared" si="120"/>
        <v>0</v>
      </c>
      <c r="W96" s="23">
        <f t="shared" si="121"/>
        <v>4463</v>
      </c>
      <c r="X96" s="23">
        <f t="shared" si="122"/>
        <v>34478.18</v>
      </c>
      <c r="Y96" s="23">
        <f t="shared" si="123"/>
        <v>2720</v>
      </c>
      <c r="Z96" s="23">
        <f t="shared" si="124"/>
        <v>0</v>
      </c>
      <c r="AA96" s="23">
        <f t="shared" si="125"/>
        <v>301140.55</v>
      </c>
      <c r="AB96" s="23">
        <f t="shared" si="126"/>
        <v>26475870.089999996</v>
      </c>
      <c r="AC96" s="23">
        <f t="shared" si="127"/>
        <v>88548.060501672226</v>
      </c>
      <c r="AD96" s="23">
        <f t="shared" si="128"/>
        <v>5313906.6199999992</v>
      </c>
      <c r="AE96" s="23">
        <f t="shared" si="129"/>
        <v>17772.262943143811</v>
      </c>
      <c r="AF96" s="23">
        <f t="shared" si="130"/>
        <v>624652</v>
      </c>
      <c r="AG96" s="23">
        <f t="shared" si="131"/>
        <v>2089.1371237458193</v>
      </c>
      <c r="AH96" s="23">
        <f t="shared" si="132"/>
        <v>2126160.2599999998</v>
      </c>
      <c r="AI96" s="23">
        <f t="shared" si="133"/>
        <v>12834</v>
      </c>
      <c r="AJ96" s="23">
        <f t="shared" si="134"/>
        <v>242759.03</v>
      </c>
      <c r="AK96" s="23">
        <f t="shared" si="135"/>
        <v>21161963.469999999</v>
      </c>
      <c r="AL96" s="23">
        <f t="shared" si="136"/>
        <v>70775.797558528429</v>
      </c>
      <c r="AM96" s="23">
        <f t="shared" si="137"/>
        <v>21161963.469999999</v>
      </c>
      <c r="AN96" s="23">
        <f t="shared" si="138"/>
        <v>0</v>
      </c>
      <c r="AO96" s="2">
        <v>605984.75</v>
      </c>
      <c r="AP96" s="2">
        <v>16375.04</v>
      </c>
      <c r="AQ96" s="2">
        <v>62820.959999999999</v>
      </c>
      <c r="AR96" s="2" t="s">
        <v>1</v>
      </c>
      <c r="AS96" s="2">
        <v>565424.78</v>
      </c>
      <c r="AT96" s="2">
        <v>70490</v>
      </c>
      <c r="AU96" s="2" t="s">
        <v>1</v>
      </c>
      <c r="AV96" s="2">
        <v>1314996.68</v>
      </c>
      <c r="AX96" s="2" t="s">
        <v>1</v>
      </c>
      <c r="AY96" s="2" t="s">
        <v>1</v>
      </c>
      <c r="AZ96" s="2" t="s">
        <v>1</v>
      </c>
      <c r="BA96" s="2" t="s">
        <v>1</v>
      </c>
      <c r="BB96" s="2" t="s">
        <v>1</v>
      </c>
      <c r="BC96" s="2" t="s">
        <v>1</v>
      </c>
      <c r="BD96" s="2" t="s">
        <v>1</v>
      </c>
      <c r="BE96" s="2" t="s">
        <v>1</v>
      </c>
      <c r="BF96" s="2" t="s">
        <v>1</v>
      </c>
      <c r="BG96" s="2">
        <v>4463</v>
      </c>
      <c r="BH96" s="2" t="s">
        <v>1</v>
      </c>
      <c r="BI96" s="2" t="s">
        <v>1</v>
      </c>
      <c r="BJ96" s="2" t="s">
        <v>1</v>
      </c>
      <c r="BK96" s="2" t="s">
        <v>1</v>
      </c>
      <c r="BL96" s="2" t="s">
        <v>1</v>
      </c>
      <c r="BM96" s="2" t="s">
        <v>1</v>
      </c>
      <c r="BN96" s="2" t="s">
        <v>1</v>
      </c>
      <c r="BO96" s="2" t="s">
        <v>1</v>
      </c>
      <c r="BP96" s="2">
        <v>34478.18</v>
      </c>
      <c r="BQ96" s="2" t="s">
        <v>1</v>
      </c>
      <c r="BR96" s="2" t="s">
        <v>1</v>
      </c>
      <c r="BS96" s="2" t="s">
        <v>1</v>
      </c>
      <c r="BT96" s="2">
        <v>2720</v>
      </c>
      <c r="BX96" s="2" t="s">
        <v>1</v>
      </c>
      <c r="BY96" s="2">
        <v>301140.55</v>
      </c>
      <c r="BZ96" s="2" t="s">
        <v>1</v>
      </c>
      <c r="CA96" s="2">
        <v>281304</v>
      </c>
      <c r="CB96" s="2">
        <v>100909</v>
      </c>
      <c r="CC96" s="2">
        <v>3710</v>
      </c>
      <c r="CD96" s="2" t="s">
        <v>1</v>
      </c>
      <c r="CE96" s="2" t="s">
        <v>1</v>
      </c>
      <c r="CF96" s="2" t="s">
        <v>1</v>
      </c>
      <c r="CG96" s="2">
        <v>18309</v>
      </c>
      <c r="CH96" s="2">
        <v>52498</v>
      </c>
      <c r="CI96" s="2" t="s">
        <v>1</v>
      </c>
      <c r="CJ96" s="2" t="s">
        <v>1</v>
      </c>
      <c r="CK96" s="2">
        <v>4594.1099999999997</v>
      </c>
      <c r="CL96" s="2" t="s">
        <v>1</v>
      </c>
      <c r="CM96" s="2" t="s">
        <v>1</v>
      </c>
      <c r="CN96" s="2" t="s">
        <v>1</v>
      </c>
      <c r="CO96" s="2" t="s">
        <v>1</v>
      </c>
      <c r="CP96" s="2" t="s">
        <v>1</v>
      </c>
      <c r="CQ96" s="2" t="s">
        <v>1</v>
      </c>
      <c r="CR96" s="2" t="s">
        <v>1</v>
      </c>
      <c r="CS96" s="2" t="s">
        <v>1</v>
      </c>
      <c r="CT96" s="2" t="s">
        <v>1</v>
      </c>
      <c r="CU96" s="2" t="s">
        <v>1</v>
      </c>
      <c r="CV96" s="2" t="s">
        <v>1</v>
      </c>
      <c r="CW96" s="2" t="s">
        <v>1</v>
      </c>
      <c r="CX96" s="2">
        <v>0</v>
      </c>
      <c r="CY96" s="2" t="s">
        <v>1</v>
      </c>
      <c r="CZ96" s="2" t="s">
        <v>1</v>
      </c>
      <c r="DA96" s="2">
        <v>29892</v>
      </c>
      <c r="DB96" s="2" t="s">
        <v>1</v>
      </c>
      <c r="DC96" s="2" t="s">
        <v>1</v>
      </c>
      <c r="DD96" s="2" t="s">
        <v>1</v>
      </c>
      <c r="DE96" s="2" t="s">
        <v>1</v>
      </c>
      <c r="DF96" s="2" t="s">
        <v>1</v>
      </c>
      <c r="DG96" s="2" t="s">
        <v>1</v>
      </c>
      <c r="DH96" s="2" t="s">
        <v>1</v>
      </c>
      <c r="DI96" s="2" t="s">
        <v>1</v>
      </c>
      <c r="DJ96" s="2" t="s">
        <v>1</v>
      </c>
      <c r="DK96" s="2" t="s">
        <v>1</v>
      </c>
      <c r="DL96" s="2" t="s">
        <v>1</v>
      </c>
      <c r="DM96" s="2">
        <v>200000</v>
      </c>
      <c r="DN96" s="2">
        <v>1175</v>
      </c>
      <c r="DO96" s="2" t="s">
        <v>1</v>
      </c>
      <c r="DP96" s="2" t="s">
        <v>1</v>
      </c>
      <c r="DQ96" s="2" t="s">
        <v>1</v>
      </c>
      <c r="DR96" s="2" t="s">
        <v>1</v>
      </c>
      <c r="DS96" s="2">
        <v>489000</v>
      </c>
      <c r="DT96" s="2" t="s">
        <v>1</v>
      </c>
      <c r="DU96" s="2" t="s">
        <v>1</v>
      </c>
      <c r="DV96" s="2" t="s">
        <v>1</v>
      </c>
      <c r="DW96" s="2" t="s">
        <v>1</v>
      </c>
      <c r="DX96" s="2" t="s">
        <v>1</v>
      </c>
      <c r="DY96" s="2">
        <v>32635</v>
      </c>
      <c r="DZ96" s="2">
        <v>54400</v>
      </c>
      <c r="EA96" s="2" t="s">
        <v>1</v>
      </c>
      <c r="EB96" s="2" t="s">
        <v>1</v>
      </c>
      <c r="EC96" s="2" t="s">
        <v>1</v>
      </c>
      <c r="ED96" s="2" t="s">
        <v>1</v>
      </c>
      <c r="EE96" s="2" t="s">
        <v>1</v>
      </c>
      <c r="EF96" s="2">
        <v>66000</v>
      </c>
      <c r="EG96" s="2" t="s">
        <v>1</v>
      </c>
      <c r="EH96" s="2" t="s">
        <v>1</v>
      </c>
      <c r="EI96" s="2" t="s">
        <v>1</v>
      </c>
      <c r="EJ96" s="2" t="s">
        <v>1</v>
      </c>
      <c r="EK96" s="2" t="s">
        <v>1</v>
      </c>
      <c r="EL96" s="2" t="s">
        <v>1</v>
      </c>
      <c r="EM96" s="2" t="s">
        <v>1</v>
      </c>
      <c r="EN96" s="2" t="s">
        <v>1</v>
      </c>
      <c r="EO96" s="2" t="s">
        <v>1</v>
      </c>
      <c r="EP96" s="2" t="s">
        <v>1</v>
      </c>
      <c r="EQ96" s="2">
        <v>6129819</v>
      </c>
      <c r="ER96" s="2" t="s">
        <v>1</v>
      </c>
      <c r="ES96" s="2" t="s">
        <v>1</v>
      </c>
      <c r="ET96" s="2" t="s">
        <v>1</v>
      </c>
      <c r="EU96" s="2" t="s">
        <v>1</v>
      </c>
      <c r="EV96" s="2" t="s">
        <v>1</v>
      </c>
      <c r="EW96" s="2" t="s">
        <v>1</v>
      </c>
      <c r="EX96" s="2" t="s">
        <v>1</v>
      </c>
      <c r="EY96" s="2" t="s">
        <v>1</v>
      </c>
      <c r="EZ96" s="2" t="s">
        <v>1</v>
      </c>
      <c r="FA96" s="2" t="s">
        <v>1</v>
      </c>
      <c r="FB96" s="2" t="s">
        <v>1</v>
      </c>
      <c r="FC96" s="2">
        <v>224299</v>
      </c>
      <c r="FD96" s="2" t="s">
        <v>1</v>
      </c>
      <c r="FE96" s="2">
        <v>71856</v>
      </c>
      <c r="FF96" s="2">
        <v>229114</v>
      </c>
      <c r="FG96" s="2" t="s">
        <v>1</v>
      </c>
      <c r="FH96" s="2" t="s">
        <v>1</v>
      </c>
      <c r="FI96" s="2">
        <v>55947</v>
      </c>
      <c r="FJ96" s="2">
        <v>42498</v>
      </c>
      <c r="FK96" s="2">
        <v>938</v>
      </c>
      <c r="FL96" s="2" t="s">
        <v>1</v>
      </c>
      <c r="FM96" s="2" t="s">
        <v>1</v>
      </c>
      <c r="FN96" s="2" t="s">
        <v>1</v>
      </c>
      <c r="FO96" s="2" t="s">
        <v>1</v>
      </c>
      <c r="FP96" s="2" t="s">
        <v>1</v>
      </c>
      <c r="FQ96" s="2" t="s">
        <v>1</v>
      </c>
      <c r="FR96" s="2" t="s">
        <v>1</v>
      </c>
      <c r="FS96" s="2">
        <v>16403</v>
      </c>
      <c r="FT96" s="2">
        <v>88523</v>
      </c>
      <c r="FU96" s="2">
        <v>103128</v>
      </c>
      <c r="FV96" s="2">
        <v>94338.9</v>
      </c>
      <c r="FW96" s="2" t="s">
        <v>1</v>
      </c>
      <c r="FX96" s="2" t="s">
        <v>1</v>
      </c>
      <c r="FY96" s="2" t="s">
        <v>1</v>
      </c>
      <c r="FZ96" s="2" t="s">
        <v>1</v>
      </c>
      <c r="GA96" s="2" t="s">
        <v>1</v>
      </c>
      <c r="GB96" s="2" t="s">
        <v>1</v>
      </c>
      <c r="GC96" s="2">
        <v>111986.54</v>
      </c>
      <c r="GD96" s="2">
        <v>263766</v>
      </c>
      <c r="GE96" s="2" t="s">
        <v>1</v>
      </c>
      <c r="GF96" s="2">
        <v>11769</v>
      </c>
      <c r="GG96" s="2" t="s">
        <v>1</v>
      </c>
      <c r="GH96" s="2" t="s">
        <v>1</v>
      </c>
      <c r="GI96" s="2">
        <v>3289</v>
      </c>
      <c r="GJ96" s="2">
        <v>20634.14</v>
      </c>
      <c r="GK96" s="2">
        <v>29554.2</v>
      </c>
      <c r="GL96" s="2" t="s">
        <v>1</v>
      </c>
      <c r="GM96" s="2" t="s">
        <v>1</v>
      </c>
      <c r="GN96" s="2">
        <v>87798</v>
      </c>
      <c r="GO96" s="2">
        <v>13516</v>
      </c>
      <c r="GP96" s="2" t="s">
        <v>1</v>
      </c>
      <c r="GQ96" s="2">
        <v>514582.48</v>
      </c>
      <c r="GR96" s="2">
        <v>110283</v>
      </c>
      <c r="GS96" s="2" t="s">
        <v>1</v>
      </c>
      <c r="GT96" s="2">
        <v>12309</v>
      </c>
      <c r="GU96" s="2">
        <v>19628</v>
      </c>
      <c r="GV96" s="2" t="s">
        <v>1</v>
      </c>
      <c r="GW96" s="2" t="s">
        <v>1</v>
      </c>
      <c r="GX96" s="2" t="s">
        <v>1</v>
      </c>
      <c r="GY96" s="2" t="s">
        <v>1</v>
      </c>
      <c r="GZ96" s="2" t="s">
        <v>1</v>
      </c>
      <c r="HA96" s="2" t="s">
        <v>1</v>
      </c>
      <c r="HB96" s="2" t="s">
        <v>1</v>
      </c>
      <c r="HC96" s="2" t="s">
        <v>1</v>
      </c>
      <c r="HD96" s="2" t="s">
        <v>1</v>
      </c>
      <c r="HE96" s="2">
        <v>1026</v>
      </c>
      <c r="HF96" s="2">
        <v>5820</v>
      </c>
      <c r="HG96" s="2">
        <v>5988</v>
      </c>
      <c r="HH96" s="2" t="s">
        <v>1</v>
      </c>
      <c r="HI96" s="2" t="s">
        <v>1</v>
      </c>
      <c r="HJ96" s="2" t="s">
        <v>1</v>
      </c>
      <c r="HK96" s="2" t="s">
        <v>1</v>
      </c>
      <c r="HL96" s="2" t="s">
        <v>1</v>
      </c>
      <c r="HM96" s="2" t="s">
        <v>1</v>
      </c>
      <c r="HN96" s="2">
        <v>58000</v>
      </c>
      <c r="HO96" s="2">
        <v>1000</v>
      </c>
      <c r="HP96" s="2" t="s">
        <v>1</v>
      </c>
      <c r="HQ96" s="2" t="s">
        <v>1</v>
      </c>
      <c r="HR96" s="2">
        <v>582</v>
      </c>
      <c r="HS96" s="2" t="s">
        <v>1</v>
      </c>
      <c r="HT96" s="2" t="s">
        <v>1</v>
      </c>
      <c r="HU96" s="2" t="s">
        <v>1</v>
      </c>
      <c r="HV96" s="2" t="s">
        <v>1</v>
      </c>
      <c r="HW96" s="2">
        <v>183177.03</v>
      </c>
      <c r="HX96" s="2" t="s">
        <v>1</v>
      </c>
      <c r="HY96" s="2" t="s">
        <v>1</v>
      </c>
      <c r="HZ96" s="2" t="s">
        <v>1</v>
      </c>
      <c r="IA96" s="2" t="s">
        <v>1</v>
      </c>
      <c r="IB96" s="2" t="s">
        <v>1</v>
      </c>
      <c r="IC96" s="2" t="s">
        <v>1</v>
      </c>
      <c r="ID96" s="2" t="s">
        <v>1</v>
      </c>
      <c r="IE96" s="2" t="s">
        <v>1</v>
      </c>
      <c r="IF96" s="2" t="s">
        <v>1</v>
      </c>
      <c r="IG96" s="2" t="s">
        <v>1</v>
      </c>
      <c r="IH96" s="2" t="s">
        <v>1</v>
      </c>
      <c r="II96" s="2" t="s">
        <v>1</v>
      </c>
      <c r="IJ96" s="2">
        <v>1000</v>
      </c>
      <c r="IK96" s="2">
        <v>-3225665.67</v>
      </c>
      <c r="IL96" s="2">
        <v>9478</v>
      </c>
      <c r="IM96" s="2" t="s">
        <v>1</v>
      </c>
      <c r="IN96" s="2" t="s">
        <v>1</v>
      </c>
      <c r="IO96" s="2">
        <v>17522</v>
      </c>
      <c r="IP96" s="2" t="s">
        <v>1</v>
      </c>
      <c r="IQ96" s="2" t="s">
        <v>1</v>
      </c>
      <c r="IR96" s="2" t="s">
        <v>1</v>
      </c>
      <c r="IS96" s="2" t="s">
        <v>1</v>
      </c>
      <c r="IT96" s="2" t="s">
        <v>1</v>
      </c>
      <c r="IU96" s="2" t="s">
        <v>1</v>
      </c>
      <c r="IV96" s="2" t="s">
        <v>1</v>
      </c>
      <c r="IW96" s="2" t="s">
        <v>1</v>
      </c>
      <c r="IX96" s="2" t="s">
        <v>1</v>
      </c>
      <c r="IY96" s="2" t="s">
        <v>1</v>
      </c>
      <c r="IZ96" s="2" t="s">
        <v>1</v>
      </c>
      <c r="JA96" s="2" t="s">
        <v>1</v>
      </c>
      <c r="JB96" s="2" t="s">
        <v>1</v>
      </c>
      <c r="JC96" s="2" t="s">
        <v>1</v>
      </c>
      <c r="JD96" s="2" t="s">
        <v>1</v>
      </c>
      <c r="JE96" s="2" t="s">
        <v>1</v>
      </c>
      <c r="JF96" s="2" t="s">
        <v>1</v>
      </c>
      <c r="JG96" s="2" t="s">
        <v>1</v>
      </c>
      <c r="JH96" s="2" t="s">
        <v>1</v>
      </c>
      <c r="JI96" s="2" t="s">
        <v>1</v>
      </c>
      <c r="JJ96" s="2" t="s">
        <v>1</v>
      </c>
      <c r="JK96" s="2" t="s">
        <v>1</v>
      </c>
      <c r="JL96" s="2" t="s">
        <v>1</v>
      </c>
      <c r="JM96" s="2" t="s">
        <v>1</v>
      </c>
      <c r="JN96" s="2" t="s">
        <v>1</v>
      </c>
      <c r="JO96" s="2" t="s">
        <v>1</v>
      </c>
      <c r="JP96" s="2" t="s">
        <v>1</v>
      </c>
      <c r="JQ96" s="2" t="s">
        <v>1</v>
      </c>
      <c r="JR96" s="2" t="s">
        <v>1</v>
      </c>
      <c r="JS96" s="2" t="s">
        <v>1</v>
      </c>
      <c r="JT96" s="2" t="s">
        <v>1</v>
      </c>
      <c r="JU96" s="2" t="s">
        <v>1</v>
      </c>
      <c r="JV96" s="2">
        <v>21161963.469999999</v>
      </c>
      <c r="JW96" s="2" t="s">
        <v>1</v>
      </c>
      <c r="JX96" s="2" t="s">
        <v>1</v>
      </c>
      <c r="JY96" s="2" t="s">
        <v>1</v>
      </c>
      <c r="JZ96" s="2" t="s">
        <v>1</v>
      </c>
      <c r="KA96" s="2" t="s">
        <v>1</v>
      </c>
      <c r="KB96" s="2" t="s">
        <v>1</v>
      </c>
      <c r="KC96" s="2" t="s">
        <v>1</v>
      </c>
      <c r="KD96" s="2" t="s">
        <v>1</v>
      </c>
      <c r="KE96" s="2" t="s">
        <v>1</v>
      </c>
      <c r="KF96" s="2" t="s">
        <v>1</v>
      </c>
      <c r="KG96" s="2" t="s">
        <v>1</v>
      </c>
      <c r="KH96" s="2" t="s">
        <v>1</v>
      </c>
      <c r="KI96" s="2" t="s">
        <v>1</v>
      </c>
      <c r="KJ96" s="2" t="s">
        <v>1</v>
      </c>
      <c r="KK96" s="2" t="s">
        <v>1</v>
      </c>
      <c r="KL96" s="2" t="s">
        <v>1</v>
      </c>
      <c r="KM96" s="2" t="s">
        <v>1</v>
      </c>
      <c r="KN96" s="2" t="s">
        <v>1</v>
      </c>
      <c r="KO96" s="2" t="s">
        <v>1</v>
      </c>
      <c r="KP96" s="2" t="s">
        <v>1</v>
      </c>
      <c r="KQ96" s="2" t="s">
        <v>1</v>
      </c>
      <c r="KR96" s="2" t="s">
        <v>1</v>
      </c>
      <c r="KS96" s="2" t="s">
        <v>1</v>
      </c>
      <c r="KT96" s="2" t="s">
        <v>1</v>
      </c>
      <c r="KU96" s="2" t="s">
        <v>1</v>
      </c>
      <c r="KV96" s="2" t="s">
        <v>1</v>
      </c>
      <c r="KW96" s="2" t="s">
        <v>1</v>
      </c>
      <c r="KX96" s="2" t="s">
        <v>1</v>
      </c>
      <c r="KY96" s="2" t="s">
        <v>1</v>
      </c>
      <c r="KZ96" s="2" t="s">
        <v>1</v>
      </c>
      <c r="LA96" s="2" t="s">
        <v>1</v>
      </c>
      <c r="LB96" s="2" t="s">
        <v>1</v>
      </c>
      <c r="LC96" s="2" t="s">
        <v>1</v>
      </c>
      <c r="LD96" s="2" t="s">
        <v>1</v>
      </c>
      <c r="LE96" s="2" t="s">
        <v>1</v>
      </c>
      <c r="LF96" s="2" t="s">
        <v>1</v>
      </c>
      <c r="LG96" s="2" t="s">
        <v>1</v>
      </c>
    </row>
    <row r="97" spans="1:319" x14ac:dyDescent="0.3">
      <c r="A97" s="2" t="s">
        <v>90</v>
      </c>
      <c r="B97" s="2">
        <v>923</v>
      </c>
      <c r="C97" s="23">
        <f t="shared" si="101"/>
        <v>992765.33000000194</v>
      </c>
      <c r="D97" s="23">
        <f t="shared" si="102"/>
        <v>12487040.669999998</v>
      </c>
      <c r="E97" s="23">
        <f t="shared" si="103"/>
        <v>13528.754788732393</v>
      </c>
      <c r="F97" s="23">
        <f t="shared" si="104"/>
        <v>8820525.459999999</v>
      </c>
      <c r="G97" s="23">
        <f t="shared" si="105"/>
        <v>2711500.21</v>
      </c>
      <c r="H97" s="23">
        <f t="shared" si="106"/>
        <v>7220</v>
      </c>
      <c r="I97" s="23">
        <f t="shared" si="107"/>
        <v>947795</v>
      </c>
      <c r="J97" s="23">
        <f t="shared" si="108"/>
        <v>1026.863488624052</v>
      </c>
      <c r="K97" s="23">
        <f t="shared" si="109"/>
        <v>877795</v>
      </c>
      <c r="L97" s="23">
        <f t="shared" si="110"/>
        <v>70000</v>
      </c>
      <c r="M97" s="23">
        <f t="shared" si="111"/>
        <v>2520213.21</v>
      </c>
      <c r="N97" s="23">
        <f t="shared" si="112"/>
        <v>9556.3656121343429</v>
      </c>
      <c r="O97" s="23">
        <f t="shared" si="113"/>
        <v>2350330.9500000002</v>
      </c>
      <c r="P97" s="23">
        <f t="shared" si="114"/>
        <v>1484394.09</v>
      </c>
      <c r="Q97" s="23">
        <f t="shared" si="115"/>
        <v>3944455.7</v>
      </c>
      <c r="R97" s="23">
        <f t="shared" si="116"/>
        <v>8315396.4000000004</v>
      </c>
      <c r="S97" s="23">
        <f t="shared" si="117"/>
        <v>9009.0968580715071</v>
      </c>
      <c r="T97" s="23">
        <f t="shared" si="118"/>
        <v>505129.05999999866</v>
      </c>
      <c r="U97" s="7">
        <f t="shared" si="119"/>
        <v>5.7267456716801848E-2</v>
      </c>
      <c r="V97" s="23">
        <f t="shared" si="120"/>
        <v>354</v>
      </c>
      <c r="W97" s="23">
        <f t="shared" si="121"/>
        <v>461273</v>
      </c>
      <c r="X97" s="23">
        <f t="shared" si="122"/>
        <v>39362.06</v>
      </c>
      <c r="Y97" s="23">
        <f t="shared" si="123"/>
        <v>4140</v>
      </c>
      <c r="Z97" s="23">
        <f t="shared" si="124"/>
        <v>0</v>
      </c>
      <c r="AA97" s="23">
        <f t="shared" si="125"/>
        <v>536215.66</v>
      </c>
      <c r="AB97" s="23">
        <f t="shared" si="126"/>
        <v>11494275.339999996</v>
      </c>
      <c r="AC97" s="23">
        <f t="shared" si="127"/>
        <v>12453.169382448534</v>
      </c>
      <c r="AD97" s="23">
        <f t="shared" si="128"/>
        <v>10936239.499999996</v>
      </c>
      <c r="AE97" s="23">
        <f t="shared" si="129"/>
        <v>11848.580173347775</v>
      </c>
      <c r="AF97" s="23">
        <f t="shared" si="130"/>
        <v>2597459</v>
      </c>
      <c r="AG97" s="23">
        <f t="shared" si="131"/>
        <v>2814.148429035753</v>
      </c>
      <c r="AH97" s="23">
        <f t="shared" si="132"/>
        <v>9141247.5999999996</v>
      </c>
      <c r="AI97" s="23">
        <f t="shared" si="133"/>
        <v>279036.5</v>
      </c>
      <c r="AJ97" s="23">
        <f t="shared" si="134"/>
        <v>781491.4</v>
      </c>
      <c r="AK97" s="23">
        <f t="shared" si="135"/>
        <v>558035.84</v>
      </c>
      <c r="AL97" s="23">
        <f t="shared" si="136"/>
        <v>604.58920910075835</v>
      </c>
      <c r="AM97" s="23">
        <f t="shared" si="137"/>
        <v>558035.84</v>
      </c>
      <c r="AN97" s="23">
        <f t="shared" si="138"/>
        <v>0</v>
      </c>
      <c r="AO97" s="2">
        <v>1804099.66</v>
      </c>
      <c r="AP97" s="2">
        <v>313448.75</v>
      </c>
      <c r="AQ97" s="2">
        <v>232782.54</v>
      </c>
      <c r="AR97" s="2" t="s">
        <v>1</v>
      </c>
      <c r="AS97" s="2">
        <v>1484394.09</v>
      </c>
      <c r="AT97" s="2" t="s">
        <v>1</v>
      </c>
      <c r="AU97" s="2" t="s">
        <v>1</v>
      </c>
      <c r="AV97" s="2">
        <v>3944455.7</v>
      </c>
      <c r="AX97" s="2" t="s">
        <v>1</v>
      </c>
      <c r="AY97" s="2" t="s">
        <v>1</v>
      </c>
      <c r="AZ97" s="2" t="s">
        <v>1</v>
      </c>
      <c r="BA97" s="2">
        <v>354</v>
      </c>
      <c r="BB97" s="2" t="s">
        <v>1</v>
      </c>
      <c r="BC97" s="2" t="s">
        <v>1</v>
      </c>
      <c r="BD97" s="2" t="s">
        <v>1</v>
      </c>
      <c r="BE97" s="2" t="s">
        <v>1</v>
      </c>
      <c r="BF97" s="2">
        <v>447173</v>
      </c>
      <c r="BG97" s="2">
        <v>14100</v>
      </c>
      <c r="BH97" s="2" t="s">
        <v>1</v>
      </c>
      <c r="BI97" s="2" t="s">
        <v>1</v>
      </c>
      <c r="BJ97" s="2" t="s">
        <v>1</v>
      </c>
      <c r="BK97" s="2" t="s">
        <v>1</v>
      </c>
      <c r="BL97" s="2" t="s">
        <v>1</v>
      </c>
      <c r="BM97" s="2" t="s">
        <v>1</v>
      </c>
      <c r="BN97" s="2" t="s">
        <v>1</v>
      </c>
      <c r="BO97" s="2" t="s">
        <v>1</v>
      </c>
      <c r="BP97" s="2">
        <v>39362.06</v>
      </c>
      <c r="BQ97" s="2" t="s">
        <v>1</v>
      </c>
      <c r="BR97" s="2" t="s">
        <v>1</v>
      </c>
      <c r="BS97" s="2" t="s">
        <v>1</v>
      </c>
      <c r="BT97" s="2">
        <v>4140</v>
      </c>
      <c r="BX97" s="2" t="s">
        <v>1</v>
      </c>
      <c r="BY97" s="2">
        <v>536215.66</v>
      </c>
      <c r="BZ97" s="2" t="s">
        <v>1</v>
      </c>
      <c r="CA97" s="2">
        <v>1923532</v>
      </c>
      <c r="CB97" s="2">
        <v>200</v>
      </c>
      <c r="CC97" s="2">
        <v>121</v>
      </c>
      <c r="CD97" s="2" t="s">
        <v>1</v>
      </c>
      <c r="CE97" s="2" t="s">
        <v>1</v>
      </c>
      <c r="CF97" s="2" t="s">
        <v>1</v>
      </c>
      <c r="CG97" s="2">
        <v>37742</v>
      </c>
      <c r="CH97" s="2">
        <v>55005</v>
      </c>
      <c r="CI97" s="2" t="s">
        <v>1</v>
      </c>
      <c r="CJ97" s="2">
        <v>472820</v>
      </c>
      <c r="CK97" s="2">
        <v>1043.21</v>
      </c>
      <c r="CL97" s="2">
        <v>29750</v>
      </c>
      <c r="CM97" s="2" t="s">
        <v>1</v>
      </c>
      <c r="CN97" s="2" t="s">
        <v>1</v>
      </c>
      <c r="CO97" s="2" t="s">
        <v>1</v>
      </c>
      <c r="CP97" s="2" t="s">
        <v>1</v>
      </c>
      <c r="CQ97" s="2" t="s">
        <v>1</v>
      </c>
      <c r="CR97" s="2" t="s">
        <v>1</v>
      </c>
      <c r="CS97" s="2" t="s">
        <v>1</v>
      </c>
      <c r="CT97" s="2" t="s">
        <v>1</v>
      </c>
      <c r="CU97" s="2" t="s">
        <v>1</v>
      </c>
      <c r="CV97" s="2" t="s">
        <v>1</v>
      </c>
      <c r="CW97" s="2" t="s">
        <v>1</v>
      </c>
      <c r="CX97" s="2" t="s">
        <v>1</v>
      </c>
      <c r="CY97" s="2" t="s">
        <v>1</v>
      </c>
      <c r="CZ97" s="2">
        <v>3700</v>
      </c>
      <c r="DA97" s="2">
        <v>187587</v>
      </c>
      <c r="DB97" s="2" t="s">
        <v>1</v>
      </c>
      <c r="DC97" s="2" t="s">
        <v>1</v>
      </c>
      <c r="DD97" s="2" t="s">
        <v>1</v>
      </c>
      <c r="DE97" s="2" t="s">
        <v>1</v>
      </c>
      <c r="DF97" s="2" t="s">
        <v>1</v>
      </c>
      <c r="DG97" s="2" t="s">
        <v>1</v>
      </c>
      <c r="DH97" s="2" t="s">
        <v>1</v>
      </c>
      <c r="DI97" s="2" t="s">
        <v>1</v>
      </c>
      <c r="DJ97" s="2" t="s">
        <v>1</v>
      </c>
      <c r="DK97" s="2" t="s">
        <v>1</v>
      </c>
      <c r="DL97" s="2" t="s">
        <v>1</v>
      </c>
      <c r="DM97" s="2" t="s">
        <v>1</v>
      </c>
      <c r="DN97" s="2">
        <v>5220</v>
      </c>
      <c r="DO97" s="2" t="s">
        <v>1</v>
      </c>
      <c r="DP97" s="2" t="s">
        <v>1</v>
      </c>
      <c r="DQ97" s="2" t="s">
        <v>1</v>
      </c>
      <c r="DR97" s="2" t="s">
        <v>1</v>
      </c>
      <c r="DS97" s="2" t="s">
        <v>1</v>
      </c>
      <c r="DT97" s="2">
        <v>2000</v>
      </c>
      <c r="DU97" s="2" t="s">
        <v>1</v>
      </c>
      <c r="DV97" s="2" t="s">
        <v>1</v>
      </c>
      <c r="DW97" s="2" t="s">
        <v>1</v>
      </c>
      <c r="DX97" s="2" t="s">
        <v>1</v>
      </c>
      <c r="DY97" s="2">
        <v>89945</v>
      </c>
      <c r="DZ97" s="2">
        <v>164100</v>
      </c>
      <c r="EA97" s="2" t="s">
        <v>1</v>
      </c>
      <c r="EB97" s="2">
        <v>256710</v>
      </c>
      <c r="EC97" s="2" t="s">
        <v>1</v>
      </c>
      <c r="ED97" s="2" t="s">
        <v>1</v>
      </c>
      <c r="EE97" s="2" t="s">
        <v>1</v>
      </c>
      <c r="EF97" s="2">
        <v>367040</v>
      </c>
      <c r="EG97" s="2" t="s">
        <v>1</v>
      </c>
      <c r="EH97" s="2" t="s">
        <v>1</v>
      </c>
      <c r="EI97" s="2" t="s">
        <v>1</v>
      </c>
      <c r="EJ97" s="2" t="s">
        <v>1</v>
      </c>
      <c r="EK97" s="2" t="s">
        <v>1</v>
      </c>
      <c r="EL97" s="2" t="s">
        <v>1</v>
      </c>
      <c r="EM97" s="2" t="s">
        <v>1</v>
      </c>
      <c r="EN97" s="2" t="s">
        <v>1</v>
      </c>
      <c r="EO97" s="2" t="s">
        <v>1</v>
      </c>
      <c r="EP97" s="2" t="s">
        <v>1</v>
      </c>
      <c r="EQ97" s="2" t="s">
        <v>1</v>
      </c>
      <c r="ER97" s="2" t="s">
        <v>1</v>
      </c>
      <c r="ES97" s="2" t="s">
        <v>1</v>
      </c>
      <c r="ET97" s="2" t="s">
        <v>1</v>
      </c>
      <c r="EU97" s="2" t="s">
        <v>1</v>
      </c>
      <c r="EV97" s="2">
        <v>70000</v>
      </c>
      <c r="EW97" s="2" t="s">
        <v>1</v>
      </c>
      <c r="EX97" s="2" t="s">
        <v>1</v>
      </c>
      <c r="EY97" s="2" t="s">
        <v>1</v>
      </c>
      <c r="EZ97" s="2" t="s">
        <v>1</v>
      </c>
      <c r="FA97" s="2" t="s">
        <v>1</v>
      </c>
      <c r="FB97" s="2" t="s">
        <v>1</v>
      </c>
      <c r="FC97" s="2">
        <v>1118547.3899999999</v>
      </c>
      <c r="FD97" s="2">
        <v>7415</v>
      </c>
      <c r="FE97" s="2">
        <v>118443</v>
      </c>
      <c r="FF97" s="2">
        <v>761979</v>
      </c>
      <c r="FG97" s="2" t="s">
        <v>1</v>
      </c>
      <c r="FH97" s="2" t="s">
        <v>1</v>
      </c>
      <c r="FI97" s="2">
        <v>411400.61</v>
      </c>
      <c r="FJ97" s="2">
        <v>174703</v>
      </c>
      <c r="FK97" s="2">
        <v>4971</v>
      </c>
      <c r="FL97" s="2" t="s">
        <v>1</v>
      </c>
      <c r="FM97" s="2" t="s">
        <v>1</v>
      </c>
      <c r="FN97" s="2" t="s">
        <v>1</v>
      </c>
      <c r="FO97" s="2" t="s">
        <v>1</v>
      </c>
      <c r="FP97" s="2">
        <v>2500.1999999999998</v>
      </c>
      <c r="FQ97" s="2" t="s">
        <v>1</v>
      </c>
      <c r="FR97" s="2">
        <v>7181.7</v>
      </c>
      <c r="FS97" s="2">
        <v>7750</v>
      </c>
      <c r="FT97" s="2">
        <v>495320.12</v>
      </c>
      <c r="FU97" s="2" t="s">
        <v>1</v>
      </c>
      <c r="FV97" s="2">
        <v>635412.56000000006</v>
      </c>
      <c r="FW97" s="2">
        <v>56836.81</v>
      </c>
      <c r="FX97" s="2" t="s">
        <v>1</v>
      </c>
      <c r="FY97" s="2" t="s">
        <v>1</v>
      </c>
      <c r="FZ97" s="2" t="s">
        <v>1</v>
      </c>
      <c r="GA97" s="2">
        <v>5706</v>
      </c>
      <c r="GB97" s="2" t="s">
        <v>1</v>
      </c>
      <c r="GC97" s="2">
        <v>76327.11</v>
      </c>
      <c r="GD97" s="2">
        <v>298834</v>
      </c>
      <c r="GE97" s="2" t="s">
        <v>1</v>
      </c>
      <c r="GF97" s="2">
        <v>321772.59000000003</v>
      </c>
      <c r="GG97" s="2" t="s">
        <v>1</v>
      </c>
      <c r="GH97" s="2" t="s">
        <v>1</v>
      </c>
      <c r="GI97" s="2">
        <v>1697</v>
      </c>
      <c r="GJ97" s="2">
        <v>16757.490000000002</v>
      </c>
      <c r="GK97" s="2">
        <v>115247.1</v>
      </c>
      <c r="GL97" s="2">
        <v>14129.96</v>
      </c>
      <c r="GM97" s="2" t="s">
        <v>1</v>
      </c>
      <c r="GN97" s="2">
        <v>72809.22</v>
      </c>
      <c r="GO97" s="2">
        <v>36393.599999999999</v>
      </c>
      <c r="GP97" s="2" t="s">
        <v>1</v>
      </c>
      <c r="GQ97" s="2">
        <v>2250168.13</v>
      </c>
      <c r="GR97" s="2">
        <v>2116237.0099999998</v>
      </c>
      <c r="GS97" s="2" t="s">
        <v>1</v>
      </c>
      <c r="GT97" s="2">
        <v>257</v>
      </c>
      <c r="GU97" s="2">
        <v>12451</v>
      </c>
      <c r="GV97" s="2" t="s">
        <v>1</v>
      </c>
      <c r="GW97" s="2" t="s">
        <v>1</v>
      </c>
      <c r="GX97" s="2" t="s">
        <v>1</v>
      </c>
      <c r="GY97" s="2" t="s">
        <v>1</v>
      </c>
      <c r="GZ97" s="2" t="s">
        <v>1</v>
      </c>
      <c r="HA97" s="2" t="s">
        <v>1</v>
      </c>
      <c r="HB97" s="2" t="s">
        <v>1</v>
      </c>
      <c r="HC97" s="2" t="s">
        <v>1</v>
      </c>
      <c r="HD97" s="2" t="s">
        <v>1</v>
      </c>
      <c r="HE97" s="2">
        <v>200000</v>
      </c>
      <c r="HF97" s="2">
        <v>54840</v>
      </c>
      <c r="HG97" s="2">
        <v>24196.5</v>
      </c>
      <c r="HH97" s="2" t="s">
        <v>1</v>
      </c>
      <c r="HI97" s="2" t="s">
        <v>1</v>
      </c>
      <c r="HJ97" s="2" t="s">
        <v>1</v>
      </c>
      <c r="HK97" s="2" t="s">
        <v>1</v>
      </c>
      <c r="HL97" s="2" t="s">
        <v>1</v>
      </c>
      <c r="HM97" s="2" t="s">
        <v>1</v>
      </c>
      <c r="HN97" s="2" t="s">
        <v>1</v>
      </c>
      <c r="HO97" s="2" t="s">
        <v>1</v>
      </c>
      <c r="HP97" s="2" t="s">
        <v>1</v>
      </c>
      <c r="HQ97" s="2" t="s">
        <v>1</v>
      </c>
      <c r="HR97" s="2">
        <v>41625.199999999997</v>
      </c>
      <c r="HS97" s="2" t="s">
        <v>1</v>
      </c>
      <c r="HT97" s="2" t="s">
        <v>1</v>
      </c>
      <c r="HU97" s="2" t="s">
        <v>1</v>
      </c>
      <c r="HV97" s="2" t="s">
        <v>1</v>
      </c>
      <c r="HW97" s="2">
        <v>134866.20000000001</v>
      </c>
      <c r="HX97" s="2" t="s">
        <v>1</v>
      </c>
      <c r="HY97" s="2" t="s">
        <v>1</v>
      </c>
      <c r="HZ97" s="2" t="s">
        <v>1</v>
      </c>
      <c r="IA97" s="2" t="s">
        <v>1</v>
      </c>
      <c r="IB97" s="2">
        <v>605000</v>
      </c>
      <c r="IC97" s="2" t="s">
        <v>1</v>
      </c>
      <c r="ID97" s="2" t="s">
        <v>1</v>
      </c>
      <c r="IE97" s="2" t="s">
        <v>1</v>
      </c>
      <c r="IF97" s="2" t="s">
        <v>1</v>
      </c>
      <c r="IG97" s="2" t="s">
        <v>1</v>
      </c>
      <c r="IH97" s="2" t="s">
        <v>1</v>
      </c>
      <c r="II97" s="2" t="s">
        <v>1</v>
      </c>
      <c r="IJ97" s="2">
        <v>1000</v>
      </c>
      <c r="IK97" s="2">
        <v>530193</v>
      </c>
      <c r="IL97" s="2" t="s">
        <v>1</v>
      </c>
      <c r="IM97" s="2" t="s">
        <v>1</v>
      </c>
      <c r="IN97" s="2" t="s">
        <v>1</v>
      </c>
      <c r="IO97" s="2">
        <v>123322</v>
      </c>
      <c r="IP97" s="2" t="s">
        <v>1</v>
      </c>
      <c r="IQ97" s="2" t="s">
        <v>1</v>
      </c>
      <c r="IR97" s="2" t="s">
        <v>1</v>
      </c>
      <c r="IS97" s="2" t="s">
        <v>1</v>
      </c>
      <c r="IT97" s="2" t="s">
        <v>1</v>
      </c>
      <c r="IU97" s="2">
        <v>6949</v>
      </c>
      <c r="IV97" s="2" t="s">
        <v>1</v>
      </c>
      <c r="IW97" s="2" t="s">
        <v>1</v>
      </c>
      <c r="IX97" s="2" t="s">
        <v>1</v>
      </c>
      <c r="IY97" s="2" t="s">
        <v>1</v>
      </c>
      <c r="IZ97" s="2" t="s">
        <v>1</v>
      </c>
      <c r="JA97" s="2">
        <v>3000</v>
      </c>
      <c r="JB97" s="2" t="s">
        <v>1</v>
      </c>
      <c r="JC97" s="2" t="s">
        <v>1</v>
      </c>
      <c r="JD97" s="2" t="s">
        <v>1</v>
      </c>
      <c r="JE97" s="2" t="s">
        <v>1</v>
      </c>
      <c r="JF97" s="2" t="s">
        <v>1</v>
      </c>
      <c r="JG97" s="2" t="s">
        <v>1</v>
      </c>
      <c r="JH97" s="2" t="s">
        <v>1</v>
      </c>
      <c r="JI97" s="2" t="s">
        <v>1</v>
      </c>
      <c r="JJ97" s="2" t="s">
        <v>1</v>
      </c>
      <c r="JK97" s="2" t="s">
        <v>1</v>
      </c>
      <c r="JL97" s="2" t="s">
        <v>1</v>
      </c>
      <c r="JM97" s="2" t="s">
        <v>1</v>
      </c>
      <c r="JN97" s="2" t="s">
        <v>1</v>
      </c>
      <c r="JO97" s="2" t="s">
        <v>1</v>
      </c>
      <c r="JP97" s="2" t="s">
        <v>1</v>
      </c>
      <c r="JQ97" s="2" t="s">
        <v>1</v>
      </c>
      <c r="JR97" s="2" t="s">
        <v>1</v>
      </c>
      <c r="JS97" s="2" t="s">
        <v>1</v>
      </c>
      <c r="JT97" s="2" t="s">
        <v>1</v>
      </c>
      <c r="JU97" s="2" t="s">
        <v>1</v>
      </c>
      <c r="JV97" s="2">
        <v>538035.84</v>
      </c>
      <c r="JW97" s="2">
        <v>20000</v>
      </c>
      <c r="JX97" s="2" t="s">
        <v>1</v>
      </c>
      <c r="JY97" s="2" t="s">
        <v>1</v>
      </c>
      <c r="JZ97" s="2" t="s">
        <v>1</v>
      </c>
      <c r="KA97" s="2" t="s">
        <v>1</v>
      </c>
      <c r="KB97" s="2" t="s">
        <v>1</v>
      </c>
      <c r="KC97" s="2">
        <v>0</v>
      </c>
      <c r="KD97" s="2" t="s">
        <v>1</v>
      </c>
      <c r="KE97" s="2" t="s">
        <v>1</v>
      </c>
      <c r="KF97" s="2" t="s">
        <v>1</v>
      </c>
      <c r="KG97" s="2" t="s">
        <v>1</v>
      </c>
      <c r="KH97" s="2" t="s">
        <v>1</v>
      </c>
      <c r="KI97" s="2" t="s">
        <v>1</v>
      </c>
      <c r="KJ97" s="2" t="s">
        <v>1</v>
      </c>
      <c r="KK97" s="2" t="s">
        <v>1</v>
      </c>
      <c r="KL97" s="2" t="s">
        <v>1</v>
      </c>
      <c r="KM97" s="2" t="s">
        <v>1</v>
      </c>
      <c r="KN97" s="2" t="s">
        <v>1</v>
      </c>
      <c r="KO97" s="2" t="s">
        <v>1</v>
      </c>
      <c r="KP97" s="2" t="s">
        <v>1</v>
      </c>
      <c r="KQ97" s="2" t="s">
        <v>1</v>
      </c>
      <c r="KR97" s="2" t="s">
        <v>1</v>
      </c>
      <c r="KS97" s="2" t="s">
        <v>1</v>
      </c>
      <c r="KT97" s="2" t="s">
        <v>1</v>
      </c>
      <c r="KU97" s="2" t="s">
        <v>1</v>
      </c>
      <c r="KV97" s="2" t="s">
        <v>1</v>
      </c>
      <c r="KW97" s="2" t="s">
        <v>1</v>
      </c>
      <c r="KX97" s="2" t="s">
        <v>1</v>
      </c>
      <c r="KY97" s="2" t="s">
        <v>1</v>
      </c>
      <c r="KZ97" s="2" t="s">
        <v>1</v>
      </c>
      <c r="LA97" s="2" t="s">
        <v>1</v>
      </c>
      <c r="LB97" s="2" t="s">
        <v>1</v>
      </c>
      <c r="LC97" s="2" t="s">
        <v>1</v>
      </c>
      <c r="LD97" s="2" t="s">
        <v>1</v>
      </c>
      <c r="LE97" s="2" t="s">
        <v>1</v>
      </c>
      <c r="LF97" s="2" t="s">
        <v>1</v>
      </c>
      <c r="LG97" s="2" t="s">
        <v>1</v>
      </c>
    </row>
    <row r="98" spans="1:319" x14ac:dyDescent="0.3">
      <c r="A98" s="2" t="s">
        <v>92</v>
      </c>
      <c r="B98" s="2">
        <v>426</v>
      </c>
      <c r="C98" s="23">
        <f t="shared" si="101"/>
        <v>1710001.1099999994</v>
      </c>
      <c r="D98" s="23">
        <f t="shared" si="102"/>
        <v>4661762.2299999995</v>
      </c>
      <c r="E98" s="23">
        <f t="shared" si="103"/>
        <v>10943.103826291079</v>
      </c>
      <c r="F98" s="23">
        <f t="shared" si="104"/>
        <v>3937597.43</v>
      </c>
      <c r="G98" s="23">
        <f t="shared" si="105"/>
        <v>257625</v>
      </c>
      <c r="H98" s="23">
        <f t="shared" si="106"/>
        <v>0</v>
      </c>
      <c r="I98" s="23">
        <f t="shared" si="107"/>
        <v>466539.8</v>
      </c>
      <c r="J98" s="23">
        <f t="shared" si="108"/>
        <v>1095.1638497652582</v>
      </c>
      <c r="K98" s="23">
        <f t="shared" si="109"/>
        <v>466539.8</v>
      </c>
      <c r="L98" s="23">
        <f t="shared" si="110"/>
        <v>0</v>
      </c>
      <c r="M98" s="23">
        <f t="shared" si="111"/>
        <v>257625</v>
      </c>
      <c r="N98" s="23">
        <f t="shared" si="112"/>
        <v>9243.1864553990617</v>
      </c>
      <c r="O98" s="23">
        <f t="shared" si="113"/>
        <v>1191622.5900000001</v>
      </c>
      <c r="P98" s="23">
        <f t="shared" si="114"/>
        <v>510678.84</v>
      </c>
      <c r="Q98" s="23">
        <f t="shared" si="115"/>
        <v>1834600</v>
      </c>
      <c r="R98" s="23">
        <f t="shared" si="116"/>
        <v>3915108.43</v>
      </c>
      <c r="S98" s="23">
        <f t="shared" si="117"/>
        <v>9190.3953755868552</v>
      </c>
      <c r="T98" s="23">
        <f t="shared" si="118"/>
        <v>22489</v>
      </c>
      <c r="U98" s="7">
        <f t="shared" si="119"/>
        <v>5.7113507411040744E-3</v>
      </c>
      <c r="V98" s="23">
        <f t="shared" si="120"/>
        <v>0</v>
      </c>
      <c r="W98" s="23">
        <f t="shared" si="121"/>
        <v>17489</v>
      </c>
      <c r="X98" s="23">
        <f t="shared" si="122"/>
        <v>0</v>
      </c>
      <c r="Y98" s="23">
        <f t="shared" si="123"/>
        <v>5000</v>
      </c>
      <c r="Z98" s="23">
        <f t="shared" si="124"/>
        <v>0</v>
      </c>
      <c r="AA98" s="23">
        <f t="shared" si="125"/>
        <v>378207</v>
      </c>
      <c r="AB98" s="23">
        <f t="shared" si="126"/>
        <v>2951761.12</v>
      </c>
      <c r="AC98" s="23">
        <f t="shared" si="127"/>
        <v>6929.0167136150239</v>
      </c>
      <c r="AD98" s="23">
        <f t="shared" si="128"/>
        <v>2951761.12</v>
      </c>
      <c r="AE98" s="23">
        <f t="shared" si="129"/>
        <v>6929.0167136150239</v>
      </c>
      <c r="AF98" s="23">
        <f t="shared" si="130"/>
        <v>1793963</v>
      </c>
      <c r="AG98" s="23">
        <f t="shared" si="131"/>
        <v>4211.1807511737088</v>
      </c>
      <c r="AH98" s="23">
        <f t="shared" si="132"/>
        <v>2751761.12</v>
      </c>
      <c r="AI98" s="23">
        <f t="shared" si="133"/>
        <v>0</v>
      </c>
      <c r="AJ98" s="23">
        <f t="shared" si="134"/>
        <v>200000</v>
      </c>
      <c r="AK98" s="23">
        <f t="shared" si="135"/>
        <v>0</v>
      </c>
      <c r="AL98" s="23">
        <f t="shared" si="136"/>
        <v>0</v>
      </c>
      <c r="AM98" s="23">
        <f t="shared" si="137"/>
        <v>0</v>
      </c>
      <c r="AN98" s="23">
        <f t="shared" si="138"/>
        <v>0</v>
      </c>
      <c r="AO98" s="2">
        <v>1089405.5900000001</v>
      </c>
      <c r="AP98" s="2">
        <v>2969</v>
      </c>
      <c r="AQ98" s="2">
        <v>99248</v>
      </c>
      <c r="AR98" s="2" t="s">
        <v>1</v>
      </c>
      <c r="AS98" s="2">
        <v>510678.84</v>
      </c>
      <c r="AT98" s="2" t="s">
        <v>1</v>
      </c>
      <c r="AU98" s="2" t="s">
        <v>1</v>
      </c>
      <c r="AV98" s="2">
        <v>1834600</v>
      </c>
      <c r="AX98" s="2" t="s">
        <v>1</v>
      </c>
      <c r="AY98" s="2" t="s">
        <v>1</v>
      </c>
      <c r="AZ98" s="2" t="s">
        <v>1</v>
      </c>
      <c r="BA98" s="2" t="s">
        <v>1</v>
      </c>
      <c r="BB98" s="2" t="s">
        <v>1</v>
      </c>
      <c r="BC98" s="2" t="s">
        <v>1</v>
      </c>
      <c r="BD98" s="2" t="s">
        <v>1</v>
      </c>
      <c r="BE98" s="2" t="s">
        <v>1</v>
      </c>
      <c r="BF98" s="2">
        <v>17489</v>
      </c>
      <c r="BG98" s="2">
        <v>0</v>
      </c>
      <c r="BH98" s="2">
        <v>0</v>
      </c>
      <c r="BI98" s="2" t="s">
        <v>1</v>
      </c>
      <c r="BJ98" s="2" t="s">
        <v>1</v>
      </c>
      <c r="BK98" s="2">
        <v>0</v>
      </c>
      <c r="BL98" s="2" t="s">
        <v>1</v>
      </c>
      <c r="BM98" s="2" t="s">
        <v>1</v>
      </c>
      <c r="BN98" s="2" t="s">
        <v>1</v>
      </c>
      <c r="BO98" s="2" t="s">
        <v>1</v>
      </c>
      <c r="BP98" s="2" t="s">
        <v>1</v>
      </c>
      <c r="BQ98" s="2" t="s">
        <v>1</v>
      </c>
      <c r="BR98" s="2" t="s">
        <v>1</v>
      </c>
      <c r="BS98" s="2" t="s">
        <v>1</v>
      </c>
      <c r="BT98" s="2">
        <v>5000</v>
      </c>
      <c r="BX98" s="2" t="s">
        <v>1</v>
      </c>
      <c r="BY98" s="2">
        <v>378207</v>
      </c>
      <c r="BZ98" s="2" t="s">
        <v>1</v>
      </c>
      <c r="CA98" s="2">
        <v>128976</v>
      </c>
      <c r="CB98" s="2" t="s">
        <v>1</v>
      </c>
      <c r="CC98" s="2" t="s">
        <v>1</v>
      </c>
      <c r="CD98" s="2" t="s">
        <v>1</v>
      </c>
      <c r="CE98" s="2" t="s">
        <v>1</v>
      </c>
      <c r="CF98" s="2" t="s">
        <v>1</v>
      </c>
      <c r="CG98" s="2" t="s">
        <v>1</v>
      </c>
      <c r="CH98" s="2">
        <v>128649</v>
      </c>
      <c r="CI98" s="2" t="s">
        <v>1</v>
      </c>
      <c r="CJ98" s="2" t="s">
        <v>1</v>
      </c>
      <c r="CK98" s="2">
        <v>0</v>
      </c>
      <c r="CL98" s="2" t="s">
        <v>1</v>
      </c>
      <c r="CM98" s="2" t="s">
        <v>1</v>
      </c>
      <c r="CN98" s="2" t="s">
        <v>1</v>
      </c>
      <c r="CO98" s="2" t="s">
        <v>1</v>
      </c>
      <c r="CP98" s="2" t="s">
        <v>1</v>
      </c>
      <c r="CQ98" s="2" t="s">
        <v>1</v>
      </c>
      <c r="CR98" s="2" t="s">
        <v>1</v>
      </c>
      <c r="CS98" s="2" t="s">
        <v>1</v>
      </c>
      <c r="CT98" s="2" t="s">
        <v>1</v>
      </c>
      <c r="CU98" s="2" t="s">
        <v>1</v>
      </c>
      <c r="CV98" s="2" t="s">
        <v>1</v>
      </c>
      <c r="CW98" s="2" t="s">
        <v>1</v>
      </c>
      <c r="CX98" s="2" t="s">
        <v>1</v>
      </c>
      <c r="CY98" s="2" t="s">
        <v>1</v>
      </c>
      <c r="CZ98" s="2" t="s">
        <v>1</v>
      </c>
      <c r="DA98" s="2" t="s">
        <v>1</v>
      </c>
      <c r="DB98" s="2" t="s">
        <v>1</v>
      </c>
      <c r="DC98" s="2" t="s">
        <v>1</v>
      </c>
      <c r="DD98" s="2" t="s">
        <v>1</v>
      </c>
      <c r="DE98" s="2" t="s">
        <v>1</v>
      </c>
      <c r="DF98" s="2" t="s">
        <v>1</v>
      </c>
      <c r="DG98" s="2" t="s">
        <v>1</v>
      </c>
      <c r="DH98" s="2" t="s">
        <v>1</v>
      </c>
      <c r="DI98" s="2" t="s">
        <v>1</v>
      </c>
      <c r="DJ98" s="2" t="s">
        <v>1</v>
      </c>
      <c r="DK98" s="2" t="s">
        <v>1</v>
      </c>
      <c r="DL98" s="2" t="s">
        <v>1</v>
      </c>
      <c r="DM98" s="2" t="s">
        <v>1</v>
      </c>
      <c r="DN98" s="2" t="s">
        <v>1</v>
      </c>
      <c r="DO98" s="2" t="s">
        <v>1</v>
      </c>
      <c r="DP98" s="2" t="s">
        <v>1</v>
      </c>
      <c r="DQ98" s="2" t="s">
        <v>1</v>
      </c>
      <c r="DR98" s="2" t="s">
        <v>1</v>
      </c>
      <c r="DS98" s="2" t="s">
        <v>1</v>
      </c>
      <c r="DT98" s="2" t="s">
        <v>1</v>
      </c>
      <c r="DU98" s="2" t="s">
        <v>1</v>
      </c>
      <c r="DV98" s="2" t="s">
        <v>1</v>
      </c>
      <c r="DW98" s="2" t="s">
        <v>1</v>
      </c>
      <c r="DX98" s="2" t="s">
        <v>1</v>
      </c>
      <c r="DY98" s="2">
        <v>66116</v>
      </c>
      <c r="DZ98" s="2">
        <v>118000</v>
      </c>
      <c r="EA98" s="2" t="s">
        <v>1</v>
      </c>
      <c r="EB98" s="2">
        <v>276023.8</v>
      </c>
      <c r="EC98" s="2" t="s">
        <v>1</v>
      </c>
      <c r="ED98" s="2" t="s">
        <v>1</v>
      </c>
      <c r="EE98" s="2" t="s">
        <v>1</v>
      </c>
      <c r="EF98" s="2">
        <v>6400</v>
      </c>
      <c r="EG98" s="2" t="s">
        <v>1</v>
      </c>
      <c r="EH98" s="2" t="s">
        <v>1</v>
      </c>
      <c r="EI98" s="2">
        <v>0</v>
      </c>
      <c r="EJ98" s="2" t="s">
        <v>1</v>
      </c>
      <c r="EK98" s="2" t="s">
        <v>1</v>
      </c>
      <c r="EL98" s="2" t="s">
        <v>1</v>
      </c>
      <c r="EM98" s="2" t="s">
        <v>1</v>
      </c>
      <c r="EN98" s="2" t="s">
        <v>1</v>
      </c>
      <c r="EO98" s="2" t="s">
        <v>1</v>
      </c>
      <c r="EP98" s="2" t="s">
        <v>1</v>
      </c>
      <c r="EQ98" s="2" t="s">
        <v>1</v>
      </c>
      <c r="ER98" s="2" t="s">
        <v>1</v>
      </c>
      <c r="ES98" s="2" t="s">
        <v>1</v>
      </c>
      <c r="ET98" s="2" t="s">
        <v>1</v>
      </c>
      <c r="EU98" s="2" t="s">
        <v>1</v>
      </c>
      <c r="EV98" s="2" t="s">
        <v>1</v>
      </c>
      <c r="EW98" s="2" t="s">
        <v>1</v>
      </c>
      <c r="EX98" s="2" t="s">
        <v>1</v>
      </c>
      <c r="EY98" s="2" t="s">
        <v>1</v>
      </c>
      <c r="EZ98" s="2" t="s">
        <v>1</v>
      </c>
      <c r="FA98" s="2" t="s">
        <v>1</v>
      </c>
      <c r="FB98" s="2" t="s">
        <v>1</v>
      </c>
      <c r="FC98" s="2">
        <v>995546</v>
      </c>
      <c r="FD98" s="2" t="s">
        <v>1</v>
      </c>
      <c r="FE98" s="2">
        <v>5748</v>
      </c>
      <c r="FF98" s="2">
        <v>423547</v>
      </c>
      <c r="FG98" s="2" t="s">
        <v>1</v>
      </c>
      <c r="FH98" s="2" t="s">
        <v>1</v>
      </c>
      <c r="FI98" s="2">
        <v>258364</v>
      </c>
      <c r="FJ98" s="2">
        <v>110758</v>
      </c>
      <c r="FK98" s="2" t="s">
        <v>1</v>
      </c>
      <c r="FL98" s="2" t="s">
        <v>1</v>
      </c>
      <c r="FM98" s="2" t="s">
        <v>1</v>
      </c>
      <c r="FN98" s="2" t="s">
        <v>1</v>
      </c>
      <c r="FO98" s="2" t="s">
        <v>1</v>
      </c>
      <c r="FP98" s="2" t="s">
        <v>1</v>
      </c>
      <c r="FQ98" s="2" t="s">
        <v>1</v>
      </c>
      <c r="FR98" s="2" t="s">
        <v>1</v>
      </c>
      <c r="FS98" s="2" t="s">
        <v>1</v>
      </c>
      <c r="FT98" s="2">
        <v>0</v>
      </c>
      <c r="FU98" s="2" t="s">
        <v>1</v>
      </c>
      <c r="FV98" s="2">
        <v>0</v>
      </c>
      <c r="FW98" s="2">
        <v>116583.1</v>
      </c>
      <c r="FX98" s="2" t="s">
        <v>1</v>
      </c>
      <c r="FY98" s="2" t="s">
        <v>1</v>
      </c>
      <c r="FZ98" s="2" t="s">
        <v>1</v>
      </c>
      <c r="GA98" s="2" t="s">
        <v>1</v>
      </c>
      <c r="GB98" s="2" t="s">
        <v>1</v>
      </c>
      <c r="GC98" s="2" t="s">
        <v>1</v>
      </c>
      <c r="GD98" s="2">
        <v>108024</v>
      </c>
      <c r="GE98" s="2" t="s">
        <v>1</v>
      </c>
      <c r="GF98" s="2" t="s">
        <v>1</v>
      </c>
      <c r="GG98" s="2" t="s">
        <v>1</v>
      </c>
      <c r="GH98" s="2" t="s">
        <v>1</v>
      </c>
      <c r="GI98" s="2" t="s">
        <v>1</v>
      </c>
      <c r="GJ98" s="2" t="s">
        <v>1</v>
      </c>
      <c r="GK98" s="2">
        <v>0</v>
      </c>
      <c r="GL98" s="2" t="s">
        <v>1</v>
      </c>
      <c r="GM98" s="2" t="s">
        <v>1</v>
      </c>
      <c r="GN98" s="2" t="s">
        <v>1</v>
      </c>
      <c r="GO98" s="2" t="s">
        <v>1</v>
      </c>
      <c r="GP98" s="2" t="s">
        <v>1</v>
      </c>
      <c r="GQ98" s="2">
        <v>457793.02</v>
      </c>
      <c r="GR98" s="2">
        <v>275398</v>
      </c>
      <c r="GS98" s="2" t="s">
        <v>1</v>
      </c>
      <c r="GT98" s="2" t="s">
        <v>1</v>
      </c>
      <c r="GU98" s="2" t="s">
        <v>1</v>
      </c>
      <c r="GV98" s="2" t="s">
        <v>1</v>
      </c>
      <c r="GW98" s="2" t="s">
        <v>1</v>
      </c>
      <c r="GX98" s="2" t="s">
        <v>1</v>
      </c>
      <c r="GY98" s="2" t="s">
        <v>1</v>
      </c>
      <c r="GZ98" s="2" t="s">
        <v>1</v>
      </c>
      <c r="HA98" s="2" t="s">
        <v>1</v>
      </c>
      <c r="HB98" s="2" t="s">
        <v>1</v>
      </c>
      <c r="HC98" s="2" t="s">
        <v>1</v>
      </c>
      <c r="HD98" s="2" t="s">
        <v>1</v>
      </c>
      <c r="HE98" s="2" t="s">
        <v>1</v>
      </c>
      <c r="HF98" s="2" t="s">
        <v>1</v>
      </c>
      <c r="HG98" s="2">
        <v>0</v>
      </c>
      <c r="HH98" s="2" t="s">
        <v>1</v>
      </c>
      <c r="HI98" s="2" t="s">
        <v>1</v>
      </c>
      <c r="HJ98" s="2" t="s">
        <v>1</v>
      </c>
      <c r="HK98" s="2" t="s">
        <v>1</v>
      </c>
      <c r="HL98" s="2" t="s">
        <v>1</v>
      </c>
      <c r="HM98" s="2" t="s">
        <v>1</v>
      </c>
      <c r="HN98" s="2" t="s">
        <v>1</v>
      </c>
      <c r="HO98" s="2" t="s">
        <v>1</v>
      </c>
      <c r="HP98" s="2" t="s">
        <v>1</v>
      </c>
      <c r="HQ98" s="2" t="s">
        <v>1</v>
      </c>
      <c r="HR98" s="2" t="s">
        <v>1</v>
      </c>
      <c r="HS98" s="2" t="s">
        <v>1</v>
      </c>
      <c r="HT98" s="2" t="s">
        <v>1</v>
      </c>
      <c r="HU98" s="2" t="s">
        <v>1</v>
      </c>
      <c r="HV98" s="2" t="s">
        <v>1</v>
      </c>
      <c r="HW98" s="2" t="s">
        <v>1</v>
      </c>
      <c r="HX98" s="2" t="s">
        <v>1</v>
      </c>
      <c r="HY98" s="2" t="s">
        <v>1</v>
      </c>
      <c r="HZ98" s="2" t="s">
        <v>1</v>
      </c>
      <c r="IA98" s="2" t="s">
        <v>1</v>
      </c>
      <c r="IB98" s="2">
        <v>200000</v>
      </c>
      <c r="IC98" s="2" t="s">
        <v>1</v>
      </c>
      <c r="ID98" s="2" t="s">
        <v>1</v>
      </c>
      <c r="IE98" s="2" t="s">
        <v>1</v>
      </c>
      <c r="IF98" s="2" t="s">
        <v>1</v>
      </c>
      <c r="IG98" s="2" t="s">
        <v>1</v>
      </c>
      <c r="IH98" s="2" t="s">
        <v>1</v>
      </c>
      <c r="II98" s="2" t="s">
        <v>1</v>
      </c>
      <c r="IJ98" s="2" t="s">
        <v>1</v>
      </c>
      <c r="IK98" s="2">
        <v>0</v>
      </c>
      <c r="IL98" s="2" t="s">
        <v>1</v>
      </c>
      <c r="IM98" s="2" t="s">
        <v>1</v>
      </c>
      <c r="IN98" s="2" t="s">
        <v>1</v>
      </c>
      <c r="IO98" s="2" t="s">
        <v>1</v>
      </c>
      <c r="IP98" s="2" t="s">
        <v>1</v>
      </c>
      <c r="IQ98" s="2" t="s">
        <v>1</v>
      </c>
      <c r="IR98" s="2" t="s">
        <v>1</v>
      </c>
      <c r="IS98" s="2" t="s">
        <v>1</v>
      </c>
      <c r="IT98" s="2" t="s">
        <v>1</v>
      </c>
      <c r="IU98" s="2" t="s">
        <v>1</v>
      </c>
      <c r="IV98" s="2" t="s">
        <v>1</v>
      </c>
      <c r="IW98" s="2" t="s">
        <v>1</v>
      </c>
      <c r="IX98" s="2" t="s">
        <v>1</v>
      </c>
      <c r="IY98" s="2" t="s">
        <v>1</v>
      </c>
      <c r="IZ98" s="2" t="s">
        <v>1</v>
      </c>
      <c r="JA98" s="2" t="s">
        <v>1</v>
      </c>
      <c r="JB98" s="2" t="s">
        <v>1</v>
      </c>
      <c r="JC98" s="2" t="s">
        <v>1</v>
      </c>
      <c r="JD98" s="2" t="s">
        <v>1</v>
      </c>
      <c r="JE98" s="2" t="s">
        <v>1</v>
      </c>
      <c r="JF98" s="2" t="s">
        <v>1</v>
      </c>
      <c r="JG98" s="2" t="s">
        <v>1</v>
      </c>
      <c r="JH98" s="2" t="s">
        <v>1</v>
      </c>
      <c r="JI98" s="2" t="s">
        <v>1</v>
      </c>
      <c r="JJ98" s="2" t="s">
        <v>1</v>
      </c>
      <c r="JK98" s="2" t="s">
        <v>1</v>
      </c>
      <c r="JL98" s="2" t="s">
        <v>1</v>
      </c>
      <c r="JM98" s="2" t="s">
        <v>1</v>
      </c>
      <c r="JN98" s="2" t="s">
        <v>1</v>
      </c>
      <c r="JO98" s="2" t="s">
        <v>1</v>
      </c>
      <c r="JP98" s="2" t="s">
        <v>1</v>
      </c>
      <c r="JQ98" s="2" t="s">
        <v>1</v>
      </c>
      <c r="JR98" s="2" t="s">
        <v>1</v>
      </c>
      <c r="JS98" s="2" t="s">
        <v>1</v>
      </c>
      <c r="JT98" s="2" t="s">
        <v>1</v>
      </c>
      <c r="JU98" s="2" t="s">
        <v>1</v>
      </c>
      <c r="JV98" s="2" t="s">
        <v>1</v>
      </c>
      <c r="JW98" s="2" t="s">
        <v>1</v>
      </c>
      <c r="JX98" s="2" t="s">
        <v>1</v>
      </c>
      <c r="JY98" s="2" t="s">
        <v>1</v>
      </c>
      <c r="JZ98" s="2" t="s">
        <v>1</v>
      </c>
      <c r="KA98" s="2" t="s">
        <v>1</v>
      </c>
      <c r="KB98" s="2" t="s">
        <v>1</v>
      </c>
      <c r="KC98" s="2" t="s">
        <v>1</v>
      </c>
      <c r="KD98" s="2" t="s">
        <v>1</v>
      </c>
      <c r="KE98" s="2" t="s">
        <v>1</v>
      </c>
      <c r="KF98" s="2" t="s">
        <v>1</v>
      </c>
      <c r="KG98" s="2" t="s">
        <v>1</v>
      </c>
      <c r="KH98" s="2" t="s">
        <v>1</v>
      </c>
      <c r="KI98" s="2" t="s">
        <v>1</v>
      </c>
      <c r="KJ98" s="2" t="s">
        <v>1</v>
      </c>
      <c r="KK98" s="2" t="s">
        <v>1</v>
      </c>
      <c r="KL98" s="2" t="s">
        <v>1</v>
      </c>
      <c r="KM98" s="2" t="s">
        <v>1</v>
      </c>
      <c r="KN98" s="2" t="s">
        <v>1</v>
      </c>
      <c r="KO98" s="2" t="s">
        <v>1</v>
      </c>
      <c r="KP98" s="2" t="s">
        <v>1</v>
      </c>
      <c r="KQ98" s="2" t="s">
        <v>1</v>
      </c>
      <c r="KR98" s="2" t="s">
        <v>1</v>
      </c>
      <c r="KS98" s="2" t="s">
        <v>1</v>
      </c>
      <c r="KT98" s="2" t="s">
        <v>1</v>
      </c>
      <c r="KU98" s="2" t="s">
        <v>1</v>
      </c>
      <c r="KV98" s="2" t="s">
        <v>1</v>
      </c>
      <c r="KW98" s="2" t="s">
        <v>1</v>
      </c>
      <c r="KX98" s="2" t="s">
        <v>1</v>
      </c>
      <c r="KY98" s="2" t="s">
        <v>1</v>
      </c>
      <c r="KZ98" s="2" t="s">
        <v>1</v>
      </c>
      <c r="LA98" s="2" t="s">
        <v>1</v>
      </c>
      <c r="LB98" s="2" t="s">
        <v>1</v>
      </c>
      <c r="LC98" s="2" t="s">
        <v>1</v>
      </c>
      <c r="LD98" s="2" t="s">
        <v>1</v>
      </c>
      <c r="LE98" s="2" t="s">
        <v>1</v>
      </c>
      <c r="LF98" s="2" t="s">
        <v>1</v>
      </c>
      <c r="LG98" s="2" t="s">
        <v>1</v>
      </c>
    </row>
    <row r="99" spans="1:319" x14ac:dyDescent="0.3">
      <c r="A99" s="2" t="s">
        <v>93</v>
      </c>
      <c r="B99" s="2">
        <v>120</v>
      </c>
      <c r="C99" s="23">
        <f t="shared" si="101"/>
        <v>59302.530000000261</v>
      </c>
      <c r="D99" s="23">
        <f t="shared" si="102"/>
        <v>2096770.0100000002</v>
      </c>
      <c r="E99" s="23">
        <f t="shared" si="103"/>
        <v>17473.083416666668</v>
      </c>
      <c r="F99" s="23">
        <f t="shared" si="104"/>
        <v>1391714.3900000001</v>
      </c>
      <c r="G99" s="23">
        <f t="shared" si="105"/>
        <v>544417.62</v>
      </c>
      <c r="H99" s="23">
        <f t="shared" si="106"/>
        <v>0</v>
      </c>
      <c r="I99" s="23">
        <f t="shared" si="107"/>
        <v>160638</v>
      </c>
      <c r="J99" s="23">
        <f t="shared" si="108"/>
        <v>1338.65</v>
      </c>
      <c r="K99" s="23">
        <f t="shared" si="109"/>
        <v>84638</v>
      </c>
      <c r="L99" s="23">
        <f t="shared" si="110"/>
        <v>76000</v>
      </c>
      <c r="M99" s="23">
        <f t="shared" si="111"/>
        <v>501795.11</v>
      </c>
      <c r="N99" s="23">
        <f t="shared" si="112"/>
        <v>11597.619916666668</v>
      </c>
      <c r="O99" s="23">
        <f t="shared" si="113"/>
        <v>317789.53000000003</v>
      </c>
      <c r="P99" s="23">
        <f t="shared" si="114"/>
        <v>274405.43</v>
      </c>
      <c r="Q99" s="23">
        <f t="shared" si="115"/>
        <v>605915.26</v>
      </c>
      <c r="R99" s="23">
        <f t="shared" si="116"/>
        <v>1334744.55</v>
      </c>
      <c r="S99" s="23">
        <f t="shared" si="117"/>
        <v>11122.87125</v>
      </c>
      <c r="T99" s="23">
        <f t="shared" si="118"/>
        <v>56969.840000000084</v>
      </c>
      <c r="U99" s="7">
        <f t="shared" si="119"/>
        <v>4.0935008223921633E-2</v>
      </c>
      <c r="V99" s="23">
        <f t="shared" si="120"/>
        <v>0</v>
      </c>
      <c r="W99" s="23">
        <f t="shared" si="121"/>
        <v>50949</v>
      </c>
      <c r="X99" s="23">
        <f t="shared" si="122"/>
        <v>5920.84</v>
      </c>
      <c r="Y99" s="23">
        <f t="shared" si="123"/>
        <v>100</v>
      </c>
      <c r="Z99" s="23">
        <f t="shared" si="124"/>
        <v>0</v>
      </c>
      <c r="AA99" s="23">
        <f t="shared" si="125"/>
        <v>136634.32999999999</v>
      </c>
      <c r="AB99" s="23">
        <f t="shared" si="126"/>
        <v>2037467.48</v>
      </c>
      <c r="AC99" s="23">
        <f t="shared" si="127"/>
        <v>16978.895666666667</v>
      </c>
      <c r="AD99" s="23">
        <f t="shared" si="128"/>
        <v>1753267.48</v>
      </c>
      <c r="AE99" s="23">
        <f t="shared" si="129"/>
        <v>14610.562333333333</v>
      </c>
      <c r="AF99" s="23">
        <f t="shared" si="130"/>
        <v>521537</v>
      </c>
      <c r="AG99" s="23">
        <f t="shared" si="131"/>
        <v>4346.1416666666664</v>
      </c>
      <c r="AH99" s="23">
        <f t="shared" si="132"/>
        <v>1567861.98</v>
      </c>
      <c r="AI99" s="23">
        <f t="shared" si="133"/>
        <v>22276</v>
      </c>
      <c r="AJ99" s="23">
        <f t="shared" si="134"/>
        <v>45089.5</v>
      </c>
      <c r="AK99" s="23">
        <f t="shared" si="135"/>
        <v>284200</v>
      </c>
      <c r="AL99" s="23">
        <f t="shared" si="136"/>
        <v>2368.3333333333335</v>
      </c>
      <c r="AM99" s="23">
        <f t="shared" si="137"/>
        <v>284200</v>
      </c>
      <c r="AN99" s="23">
        <f t="shared" si="138"/>
        <v>0</v>
      </c>
      <c r="AO99" s="2">
        <v>282407.19</v>
      </c>
      <c r="AP99" s="2">
        <v>6474.76</v>
      </c>
      <c r="AQ99" s="2">
        <v>28907.58</v>
      </c>
      <c r="AR99" s="2" t="s">
        <v>1</v>
      </c>
      <c r="AS99" s="2">
        <v>274405.43</v>
      </c>
      <c r="AT99" s="2" t="s">
        <v>1</v>
      </c>
      <c r="AU99" s="2" t="s">
        <v>1</v>
      </c>
      <c r="AV99" s="2">
        <v>605915.26</v>
      </c>
      <c r="AX99" s="2" t="s">
        <v>1</v>
      </c>
      <c r="AY99" s="2" t="s">
        <v>1</v>
      </c>
      <c r="AZ99" s="2" t="s">
        <v>1</v>
      </c>
      <c r="BA99" s="2" t="s">
        <v>1</v>
      </c>
      <c r="BB99" s="2" t="s">
        <v>1</v>
      </c>
      <c r="BC99" s="2" t="s">
        <v>1</v>
      </c>
      <c r="BD99" s="2" t="s">
        <v>1</v>
      </c>
      <c r="BE99" s="2" t="s">
        <v>1</v>
      </c>
      <c r="BF99" s="2">
        <v>47702</v>
      </c>
      <c r="BG99" s="2">
        <v>2230</v>
      </c>
      <c r="BH99" s="2">
        <v>1017</v>
      </c>
      <c r="BI99" s="2" t="s">
        <v>1</v>
      </c>
      <c r="BJ99" s="2" t="s">
        <v>1</v>
      </c>
      <c r="BK99" s="2" t="s">
        <v>1</v>
      </c>
      <c r="BL99" s="2" t="s">
        <v>1</v>
      </c>
      <c r="BM99" s="2" t="s">
        <v>1</v>
      </c>
      <c r="BN99" s="2" t="s">
        <v>1</v>
      </c>
      <c r="BO99" s="2" t="s">
        <v>1</v>
      </c>
      <c r="BP99" s="2">
        <v>5920.84</v>
      </c>
      <c r="BQ99" s="2" t="s">
        <v>1</v>
      </c>
      <c r="BR99" s="2" t="s">
        <v>1</v>
      </c>
      <c r="BS99" s="2" t="s">
        <v>1</v>
      </c>
      <c r="BT99" s="2">
        <v>100</v>
      </c>
      <c r="BX99" s="2" t="s">
        <v>1</v>
      </c>
      <c r="BY99" s="2">
        <v>136634.32999999999</v>
      </c>
      <c r="BZ99" s="2" t="s">
        <v>1</v>
      </c>
      <c r="CA99" s="2">
        <v>410972.8</v>
      </c>
      <c r="CB99" s="2" t="s">
        <v>1</v>
      </c>
      <c r="CC99" s="2">
        <v>690</v>
      </c>
      <c r="CD99" s="2" t="s">
        <v>1</v>
      </c>
      <c r="CE99" s="2" t="s">
        <v>1</v>
      </c>
      <c r="CF99" s="2" t="s">
        <v>1</v>
      </c>
      <c r="CG99" s="2">
        <v>29205</v>
      </c>
      <c r="CH99" s="2">
        <v>18000</v>
      </c>
      <c r="CI99" s="2">
        <v>1107</v>
      </c>
      <c r="CJ99" s="2" t="s">
        <v>1</v>
      </c>
      <c r="CK99" s="2">
        <v>41820.31</v>
      </c>
      <c r="CL99" s="2" t="s">
        <v>1</v>
      </c>
      <c r="CM99" s="2" t="s">
        <v>1</v>
      </c>
      <c r="CN99" s="2" t="s">
        <v>1</v>
      </c>
      <c r="CO99" s="2" t="s">
        <v>1</v>
      </c>
      <c r="CP99" s="2" t="s">
        <v>1</v>
      </c>
      <c r="CQ99" s="2" t="s">
        <v>1</v>
      </c>
      <c r="CR99" s="2" t="s">
        <v>1</v>
      </c>
      <c r="CS99" s="2">
        <v>7343</v>
      </c>
      <c r="CT99" s="2" t="s">
        <v>1</v>
      </c>
      <c r="CU99" s="2" t="s">
        <v>1</v>
      </c>
      <c r="CV99" s="2" t="s">
        <v>1</v>
      </c>
      <c r="CW99" s="2" t="s">
        <v>1</v>
      </c>
      <c r="CX99" s="2" t="s">
        <v>1</v>
      </c>
      <c r="CY99" s="2" t="s">
        <v>1</v>
      </c>
      <c r="CZ99" s="2" t="s">
        <v>1</v>
      </c>
      <c r="DA99" s="2">
        <v>4628.51</v>
      </c>
      <c r="DB99" s="2" t="s">
        <v>1</v>
      </c>
      <c r="DC99" s="2">
        <v>30651</v>
      </c>
      <c r="DD99" s="2" t="s">
        <v>1</v>
      </c>
      <c r="DE99" s="2" t="s">
        <v>1</v>
      </c>
      <c r="DF99" s="2" t="s">
        <v>1</v>
      </c>
      <c r="DG99" s="2" t="s">
        <v>1</v>
      </c>
      <c r="DH99" s="2" t="s">
        <v>1</v>
      </c>
      <c r="DI99" s="2" t="s">
        <v>1</v>
      </c>
      <c r="DJ99" s="2" t="s">
        <v>1</v>
      </c>
      <c r="DK99" s="2" t="s">
        <v>1</v>
      </c>
      <c r="DL99" s="2" t="s">
        <v>1</v>
      </c>
      <c r="DM99" s="2" t="s">
        <v>1</v>
      </c>
      <c r="DN99" s="2" t="s">
        <v>1</v>
      </c>
      <c r="DO99" s="2" t="s">
        <v>1</v>
      </c>
      <c r="DP99" s="2" t="s">
        <v>1</v>
      </c>
      <c r="DQ99" s="2" t="s">
        <v>1</v>
      </c>
      <c r="DR99" s="2" t="s">
        <v>1</v>
      </c>
      <c r="DS99" s="2" t="s">
        <v>1</v>
      </c>
      <c r="DT99" s="2" t="s">
        <v>1</v>
      </c>
      <c r="DU99" s="2" t="s">
        <v>1</v>
      </c>
      <c r="DV99" s="2" t="s">
        <v>1</v>
      </c>
      <c r="DW99" s="2" t="s">
        <v>1</v>
      </c>
      <c r="DX99" s="2" t="s">
        <v>1</v>
      </c>
      <c r="DY99" s="2">
        <v>30238</v>
      </c>
      <c r="DZ99" s="2">
        <v>54400</v>
      </c>
      <c r="EA99" s="2" t="s">
        <v>1</v>
      </c>
      <c r="EB99" s="2" t="s">
        <v>1</v>
      </c>
      <c r="EC99" s="2" t="s">
        <v>1</v>
      </c>
      <c r="ED99" s="2" t="s">
        <v>1</v>
      </c>
      <c r="EE99" s="2" t="s">
        <v>1</v>
      </c>
      <c r="EF99" s="2" t="s">
        <v>1</v>
      </c>
      <c r="EG99" s="2" t="s">
        <v>1</v>
      </c>
      <c r="EH99" s="2" t="s">
        <v>1</v>
      </c>
      <c r="EI99" s="2" t="s">
        <v>1</v>
      </c>
      <c r="EJ99" s="2" t="s">
        <v>1</v>
      </c>
      <c r="EK99" s="2" t="s">
        <v>1</v>
      </c>
      <c r="EL99" s="2" t="s">
        <v>1</v>
      </c>
      <c r="EM99" s="2" t="s">
        <v>1</v>
      </c>
      <c r="EN99" s="2" t="s">
        <v>1</v>
      </c>
      <c r="EO99" s="2" t="s">
        <v>1</v>
      </c>
      <c r="EP99" s="2" t="s">
        <v>1</v>
      </c>
      <c r="EQ99" s="2" t="s">
        <v>1</v>
      </c>
      <c r="ER99" s="2" t="s">
        <v>1</v>
      </c>
      <c r="ES99" s="2" t="s">
        <v>1</v>
      </c>
      <c r="ET99" s="2" t="s">
        <v>1</v>
      </c>
      <c r="EU99" s="2" t="s">
        <v>1</v>
      </c>
      <c r="EV99" s="2">
        <v>76000</v>
      </c>
      <c r="EW99" s="2" t="s">
        <v>1</v>
      </c>
      <c r="EX99" s="2" t="s">
        <v>1</v>
      </c>
      <c r="EY99" s="2" t="s">
        <v>1</v>
      </c>
      <c r="EZ99" s="2" t="s">
        <v>1</v>
      </c>
      <c r="FA99" s="2" t="s">
        <v>1</v>
      </c>
      <c r="FB99" s="2" t="s">
        <v>1</v>
      </c>
      <c r="FC99" s="2" t="s">
        <v>1</v>
      </c>
      <c r="FD99" s="2" t="s">
        <v>1</v>
      </c>
      <c r="FE99" s="2">
        <v>186089</v>
      </c>
      <c r="FF99" s="2">
        <v>309477</v>
      </c>
      <c r="FG99" s="2" t="s">
        <v>1</v>
      </c>
      <c r="FH99" s="2" t="s">
        <v>1</v>
      </c>
      <c r="FI99" s="2" t="s">
        <v>1</v>
      </c>
      <c r="FJ99" s="2">
        <v>25971</v>
      </c>
      <c r="FK99" s="2" t="s">
        <v>1</v>
      </c>
      <c r="FL99" s="2" t="s">
        <v>1</v>
      </c>
      <c r="FM99" s="2" t="s">
        <v>1</v>
      </c>
      <c r="FN99" s="2" t="s">
        <v>1</v>
      </c>
      <c r="FO99" s="2" t="s">
        <v>1</v>
      </c>
      <c r="FP99" s="2" t="s">
        <v>1</v>
      </c>
      <c r="FQ99" s="2" t="s">
        <v>1</v>
      </c>
      <c r="FR99" s="2" t="s">
        <v>1</v>
      </c>
      <c r="FS99" s="2" t="s">
        <v>1</v>
      </c>
      <c r="FT99" s="2">
        <v>6088</v>
      </c>
      <c r="FU99" s="2" t="s">
        <v>1</v>
      </c>
      <c r="FV99" s="2">
        <v>207810</v>
      </c>
      <c r="FW99" s="2" t="s">
        <v>1</v>
      </c>
      <c r="FX99" s="2" t="s">
        <v>1</v>
      </c>
      <c r="FY99" s="2" t="s">
        <v>1</v>
      </c>
      <c r="FZ99" s="2" t="s">
        <v>1</v>
      </c>
      <c r="GA99" s="2" t="s">
        <v>1</v>
      </c>
      <c r="GB99" s="2" t="s">
        <v>1</v>
      </c>
      <c r="GC99" s="2">
        <v>17432.849999999999</v>
      </c>
      <c r="GD99" s="2">
        <v>52086</v>
      </c>
      <c r="GE99" s="2" t="s">
        <v>1</v>
      </c>
      <c r="GF99" s="2">
        <v>1437</v>
      </c>
      <c r="GG99" s="2" t="s">
        <v>1</v>
      </c>
      <c r="GH99" s="2" t="s">
        <v>1</v>
      </c>
      <c r="GI99" s="2">
        <v>1322</v>
      </c>
      <c r="GJ99" s="2">
        <v>21575.29</v>
      </c>
      <c r="GK99" s="2">
        <v>16130</v>
      </c>
      <c r="GL99" s="2">
        <v>36000</v>
      </c>
      <c r="GM99" s="2" t="s">
        <v>1</v>
      </c>
      <c r="GN99" s="2" t="s">
        <v>1</v>
      </c>
      <c r="GO99" s="2">
        <v>477.49</v>
      </c>
      <c r="GP99" s="2" t="s">
        <v>1</v>
      </c>
      <c r="GQ99" s="2">
        <v>652172.35</v>
      </c>
      <c r="GR99" s="2">
        <v>27772</v>
      </c>
      <c r="GS99" s="2" t="s">
        <v>1</v>
      </c>
      <c r="GT99" s="2">
        <v>1132</v>
      </c>
      <c r="GU99" s="2">
        <v>4890</v>
      </c>
      <c r="GV99" s="2" t="s">
        <v>1</v>
      </c>
      <c r="GW99" s="2" t="s">
        <v>1</v>
      </c>
      <c r="GX99" s="2" t="s">
        <v>1</v>
      </c>
      <c r="GY99" s="2">
        <v>17990</v>
      </c>
      <c r="GZ99" s="2" t="s">
        <v>1</v>
      </c>
      <c r="HA99" s="2" t="s">
        <v>1</v>
      </c>
      <c r="HB99" s="2" t="s">
        <v>1</v>
      </c>
      <c r="HC99" s="2" t="s">
        <v>1</v>
      </c>
      <c r="HD99" s="2" t="s">
        <v>1</v>
      </c>
      <c r="HE99" s="2" t="s">
        <v>1</v>
      </c>
      <c r="HF99" s="2">
        <v>2480</v>
      </c>
      <c r="HG99" s="2">
        <v>1806</v>
      </c>
      <c r="HH99" s="2" t="s">
        <v>1</v>
      </c>
      <c r="HI99" s="2" t="s">
        <v>1</v>
      </c>
      <c r="HJ99" s="2" t="s">
        <v>1</v>
      </c>
      <c r="HK99" s="2" t="s">
        <v>1</v>
      </c>
      <c r="HL99" s="2" t="s">
        <v>1</v>
      </c>
      <c r="HM99" s="2" t="s">
        <v>1</v>
      </c>
      <c r="HN99" s="2" t="s">
        <v>1</v>
      </c>
      <c r="HO99" s="2">
        <v>5000</v>
      </c>
      <c r="HP99" s="2" t="s">
        <v>1</v>
      </c>
      <c r="HQ99" s="2" t="s">
        <v>1</v>
      </c>
      <c r="HR99" s="2">
        <v>6340</v>
      </c>
      <c r="HS99" s="2" t="s">
        <v>1</v>
      </c>
      <c r="HT99" s="2" t="s">
        <v>1</v>
      </c>
      <c r="HU99" s="2" t="s">
        <v>1</v>
      </c>
      <c r="HV99" s="2" t="s">
        <v>1</v>
      </c>
      <c r="HW99" s="2">
        <v>33749.5</v>
      </c>
      <c r="HX99" s="2" t="s">
        <v>1</v>
      </c>
      <c r="HY99" s="2" t="s">
        <v>1</v>
      </c>
      <c r="HZ99" s="2" t="s">
        <v>1</v>
      </c>
      <c r="IA99" s="2" t="s">
        <v>1</v>
      </c>
      <c r="IB99" s="2" t="s">
        <v>1</v>
      </c>
      <c r="IC99" s="2" t="s">
        <v>1</v>
      </c>
      <c r="ID99" s="2" t="s">
        <v>1</v>
      </c>
      <c r="IE99" s="2" t="s">
        <v>1</v>
      </c>
      <c r="IF99" s="2" t="s">
        <v>1</v>
      </c>
      <c r="IG99" s="2" t="s">
        <v>1</v>
      </c>
      <c r="IH99" s="2" t="s">
        <v>1</v>
      </c>
      <c r="II99" s="2" t="s">
        <v>1</v>
      </c>
      <c r="IJ99" s="2" t="s">
        <v>1</v>
      </c>
      <c r="IK99" s="2">
        <v>23184</v>
      </c>
      <c r="IL99" s="2" t="s">
        <v>1</v>
      </c>
      <c r="IM99" s="2" t="s">
        <v>1</v>
      </c>
      <c r="IN99" s="2" t="s">
        <v>1</v>
      </c>
      <c r="IO99" s="2">
        <v>18856</v>
      </c>
      <c r="IP99" s="2" t="s">
        <v>1</v>
      </c>
      <c r="IQ99" s="2" t="s">
        <v>1</v>
      </c>
      <c r="IR99" s="2" t="s">
        <v>1</v>
      </c>
      <c r="IS99" s="2" t="s">
        <v>1</v>
      </c>
      <c r="IT99" s="2" t="s">
        <v>1</v>
      </c>
      <c r="IU99" s="2" t="s">
        <v>1</v>
      </c>
      <c r="IV99" s="2" t="s">
        <v>1</v>
      </c>
      <c r="IW99" s="2" t="s">
        <v>1</v>
      </c>
      <c r="IX99" s="2" t="s">
        <v>1</v>
      </c>
      <c r="IY99" s="2" t="s">
        <v>1</v>
      </c>
      <c r="IZ99" s="2" t="s">
        <v>1</v>
      </c>
      <c r="JA99" s="2">
        <v>0</v>
      </c>
      <c r="JB99" s="2" t="s">
        <v>1</v>
      </c>
      <c r="JC99" s="2" t="s">
        <v>1</v>
      </c>
      <c r="JD99" s="2" t="s">
        <v>1</v>
      </c>
      <c r="JE99" s="2" t="s">
        <v>1</v>
      </c>
      <c r="JF99" s="2" t="s">
        <v>1</v>
      </c>
      <c r="JG99" s="2" t="s">
        <v>1</v>
      </c>
      <c r="JH99" s="2" t="s">
        <v>1</v>
      </c>
      <c r="JI99" s="2" t="s">
        <v>1</v>
      </c>
      <c r="JJ99" s="2" t="s">
        <v>1</v>
      </c>
      <c r="JK99" s="2" t="s">
        <v>1</v>
      </c>
      <c r="JL99" s="2" t="s">
        <v>1</v>
      </c>
      <c r="JM99" s="2" t="s">
        <v>1</v>
      </c>
      <c r="JN99" s="2" t="s">
        <v>1</v>
      </c>
      <c r="JO99" s="2" t="s">
        <v>1</v>
      </c>
      <c r="JP99" s="2" t="s">
        <v>1</v>
      </c>
      <c r="JQ99" s="2" t="s">
        <v>1</v>
      </c>
      <c r="JR99" s="2" t="s">
        <v>1</v>
      </c>
      <c r="JS99" s="2" t="s">
        <v>1</v>
      </c>
      <c r="JT99" s="2" t="s">
        <v>1</v>
      </c>
      <c r="JU99" s="2">
        <v>142780</v>
      </c>
      <c r="JV99" s="2" t="s">
        <v>1</v>
      </c>
      <c r="JW99" s="2" t="s">
        <v>1</v>
      </c>
      <c r="JX99" s="2" t="s">
        <v>1</v>
      </c>
      <c r="JY99" s="2" t="s">
        <v>1</v>
      </c>
      <c r="JZ99" s="2" t="s">
        <v>1</v>
      </c>
      <c r="KA99" s="2" t="s">
        <v>1</v>
      </c>
      <c r="KB99" s="2" t="s">
        <v>1</v>
      </c>
      <c r="KC99" s="2">
        <v>141420</v>
      </c>
      <c r="KD99" s="2" t="s">
        <v>1</v>
      </c>
      <c r="KE99" s="2" t="s">
        <v>1</v>
      </c>
      <c r="KF99" s="2" t="s">
        <v>1</v>
      </c>
      <c r="KG99" s="2" t="s">
        <v>1</v>
      </c>
      <c r="KH99" s="2" t="s">
        <v>1</v>
      </c>
      <c r="KI99" s="2" t="s">
        <v>1</v>
      </c>
      <c r="KJ99" s="2" t="s">
        <v>1</v>
      </c>
      <c r="KK99" s="2" t="s">
        <v>1</v>
      </c>
      <c r="KL99" s="2" t="s">
        <v>1</v>
      </c>
      <c r="KM99" s="2" t="s">
        <v>1</v>
      </c>
      <c r="KN99" s="2" t="s">
        <v>1</v>
      </c>
      <c r="KO99" s="2" t="s">
        <v>1</v>
      </c>
      <c r="KP99" s="2" t="s">
        <v>1</v>
      </c>
      <c r="KQ99" s="2" t="s">
        <v>1</v>
      </c>
      <c r="KR99" s="2" t="s">
        <v>1</v>
      </c>
      <c r="KS99" s="2" t="s">
        <v>1</v>
      </c>
      <c r="KT99" s="2" t="s">
        <v>1</v>
      </c>
      <c r="KU99" s="2" t="s">
        <v>1</v>
      </c>
      <c r="KV99" s="2" t="s">
        <v>1</v>
      </c>
      <c r="KW99" s="2" t="s">
        <v>1</v>
      </c>
      <c r="KX99" s="2" t="s">
        <v>1</v>
      </c>
      <c r="KY99" s="2" t="s">
        <v>1</v>
      </c>
      <c r="KZ99" s="2" t="s">
        <v>1</v>
      </c>
      <c r="LA99" s="2" t="s">
        <v>1</v>
      </c>
      <c r="LB99" s="2" t="s">
        <v>1</v>
      </c>
      <c r="LC99" s="2" t="s">
        <v>1</v>
      </c>
      <c r="LD99" s="2" t="s">
        <v>1</v>
      </c>
      <c r="LE99" s="2" t="s">
        <v>1</v>
      </c>
      <c r="LF99" s="2" t="s">
        <v>1</v>
      </c>
      <c r="LG99" s="2" t="s">
        <v>1</v>
      </c>
    </row>
    <row r="100" spans="1:319" x14ac:dyDescent="0.3">
      <c r="A100" s="2" t="s">
        <v>94</v>
      </c>
      <c r="B100" s="2">
        <v>1798</v>
      </c>
      <c r="C100" s="23">
        <f t="shared" si="101"/>
        <v>-6846121.1300000027</v>
      </c>
      <c r="D100" s="23">
        <f t="shared" si="102"/>
        <v>58661280.429999992</v>
      </c>
      <c r="E100" s="23">
        <f t="shared" si="103"/>
        <v>32625.851184649608</v>
      </c>
      <c r="F100" s="23">
        <f t="shared" si="104"/>
        <v>35366177.649999999</v>
      </c>
      <c r="G100" s="23">
        <f t="shared" si="105"/>
        <v>2388591.04</v>
      </c>
      <c r="H100" s="23">
        <f t="shared" si="106"/>
        <v>2517888.87</v>
      </c>
      <c r="I100" s="23">
        <f t="shared" si="107"/>
        <v>18388622.869999997</v>
      </c>
      <c r="J100" s="23">
        <f t="shared" si="108"/>
        <v>10227.265222469408</v>
      </c>
      <c r="K100" s="23">
        <f t="shared" si="109"/>
        <v>6191687.25</v>
      </c>
      <c r="L100" s="23">
        <f t="shared" si="110"/>
        <v>12196935.619999999</v>
      </c>
      <c r="M100" s="23">
        <f t="shared" si="111"/>
        <v>1143910.03</v>
      </c>
      <c r="N100" s="23">
        <f t="shared" si="112"/>
        <v>19669.731729699666</v>
      </c>
      <c r="O100" s="23">
        <f t="shared" si="113"/>
        <v>5246286.4899999993</v>
      </c>
      <c r="P100" s="23">
        <f t="shared" si="114"/>
        <v>6679579.7699999996</v>
      </c>
      <c r="Q100" s="23">
        <f t="shared" si="115"/>
        <v>9373669.8699999992</v>
      </c>
      <c r="R100" s="23">
        <f t="shared" si="116"/>
        <v>25889885.559999995</v>
      </c>
      <c r="S100" s="23">
        <f t="shared" si="117"/>
        <v>14399.268943270297</v>
      </c>
      <c r="T100" s="23">
        <f t="shared" si="118"/>
        <v>9476292.0900000036</v>
      </c>
      <c r="U100" s="7">
        <f t="shared" si="119"/>
        <v>0.26794787335464293</v>
      </c>
      <c r="V100" s="23">
        <f t="shared" si="120"/>
        <v>88257</v>
      </c>
      <c r="W100" s="23">
        <f t="shared" si="121"/>
        <v>3774107</v>
      </c>
      <c r="X100" s="23">
        <f t="shared" si="122"/>
        <v>5435248.0899999999</v>
      </c>
      <c r="Y100" s="23">
        <f t="shared" si="123"/>
        <v>178680</v>
      </c>
      <c r="Z100" s="23">
        <f t="shared" si="124"/>
        <v>0</v>
      </c>
      <c r="AA100" s="23">
        <f t="shared" si="125"/>
        <v>4590349.43</v>
      </c>
      <c r="AB100" s="23">
        <f t="shared" si="126"/>
        <v>65507401.559999995</v>
      </c>
      <c r="AC100" s="23">
        <f t="shared" si="127"/>
        <v>36433.482513904339</v>
      </c>
      <c r="AD100" s="23">
        <f t="shared" si="128"/>
        <v>53567463.889999993</v>
      </c>
      <c r="AE100" s="23">
        <f t="shared" si="129"/>
        <v>29792.805278086758</v>
      </c>
      <c r="AF100" s="23">
        <f t="shared" si="130"/>
        <v>14873006</v>
      </c>
      <c r="AG100" s="23">
        <f t="shared" si="131"/>
        <v>8271.9721913236936</v>
      </c>
      <c r="AH100" s="23">
        <f t="shared" si="132"/>
        <v>31650479.399999995</v>
      </c>
      <c r="AI100" s="23">
        <f t="shared" si="133"/>
        <v>406252.04000000004</v>
      </c>
      <c r="AJ100" s="23">
        <f t="shared" si="134"/>
        <v>3278618.6</v>
      </c>
      <c r="AK100" s="23">
        <f t="shared" si="135"/>
        <v>11939937.67</v>
      </c>
      <c r="AL100" s="23">
        <f t="shared" si="136"/>
        <v>6640.6772358175749</v>
      </c>
      <c r="AM100" s="23">
        <f t="shared" si="137"/>
        <v>11935439.559999999</v>
      </c>
      <c r="AN100" s="23">
        <f t="shared" si="138"/>
        <v>0</v>
      </c>
      <c r="AO100" s="2">
        <v>4603494.3</v>
      </c>
      <c r="AP100" s="2">
        <v>188659.52</v>
      </c>
      <c r="AQ100" s="2">
        <v>454132.67</v>
      </c>
      <c r="AR100" s="2" t="s">
        <v>1</v>
      </c>
      <c r="AS100" s="2">
        <v>3993359.77</v>
      </c>
      <c r="AT100" s="2">
        <v>2686220</v>
      </c>
      <c r="AU100" s="2" t="s">
        <v>1</v>
      </c>
      <c r="AV100" s="2">
        <v>9373669.8699999992</v>
      </c>
      <c r="AX100" s="2" t="s">
        <v>1</v>
      </c>
      <c r="AY100" s="2" t="s">
        <v>1</v>
      </c>
      <c r="AZ100" s="2" t="s">
        <v>1</v>
      </c>
      <c r="BA100" s="2">
        <v>21332</v>
      </c>
      <c r="BB100" s="2">
        <v>28876</v>
      </c>
      <c r="BC100" s="2" t="s">
        <v>1</v>
      </c>
      <c r="BD100" s="2">
        <v>7989</v>
      </c>
      <c r="BE100" s="2">
        <v>30060</v>
      </c>
      <c r="BF100" s="2">
        <v>1030955</v>
      </c>
      <c r="BG100" s="2">
        <v>46763</v>
      </c>
      <c r="BH100" s="2">
        <v>1533277</v>
      </c>
      <c r="BI100" s="2">
        <v>62365</v>
      </c>
      <c r="BJ100" s="2" t="s">
        <v>1</v>
      </c>
      <c r="BK100" s="2">
        <v>374062</v>
      </c>
      <c r="BL100" s="2" t="s">
        <v>1</v>
      </c>
      <c r="BM100" s="2">
        <v>726685</v>
      </c>
      <c r="BN100" s="2" t="s">
        <v>1</v>
      </c>
      <c r="BO100" s="2" t="s">
        <v>1</v>
      </c>
      <c r="BP100" s="2">
        <v>93432.57</v>
      </c>
      <c r="BQ100" s="2" t="s">
        <v>1</v>
      </c>
      <c r="BR100" s="2">
        <v>5341815.5199999996</v>
      </c>
      <c r="BS100" s="2" t="s">
        <v>1</v>
      </c>
      <c r="BT100" s="2">
        <v>178680</v>
      </c>
      <c r="BX100" s="2" t="s">
        <v>1</v>
      </c>
      <c r="BY100" s="2">
        <v>4590349.43</v>
      </c>
      <c r="BZ100" s="2" t="s">
        <v>1</v>
      </c>
      <c r="CA100" s="2">
        <v>1068706</v>
      </c>
      <c r="CB100" s="2" t="s">
        <v>1</v>
      </c>
      <c r="CC100" s="2">
        <v>60787</v>
      </c>
      <c r="CD100" s="2" t="s">
        <v>1</v>
      </c>
      <c r="CE100" s="2" t="s">
        <v>1</v>
      </c>
      <c r="CF100" s="2" t="s">
        <v>1</v>
      </c>
      <c r="CG100" s="2">
        <v>13800</v>
      </c>
      <c r="CH100" s="2" t="s">
        <v>1</v>
      </c>
      <c r="CI100" s="2" t="s">
        <v>1</v>
      </c>
      <c r="CJ100" s="2">
        <v>2.21</v>
      </c>
      <c r="CK100" s="2">
        <v>614.82000000000005</v>
      </c>
      <c r="CL100" s="2" t="s">
        <v>1</v>
      </c>
      <c r="CM100" s="2" t="s">
        <v>1</v>
      </c>
      <c r="CN100" s="2" t="s">
        <v>1</v>
      </c>
      <c r="CO100" s="2" t="s">
        <v>1</v>
      </c>
      <c r="CP100" s="2">
        <v>5681.81</v>
      </c>
      <c r="CQ100" s="2">
        <v>62500</v>
      </c>
      <c r="CR100" s="2" t="s">
        <v>1</v>
      </c>
      <c r="CS100" s="2" t="s">
        <v>1</v>
      </c>
      <c r="CT100" s="2" t="s">
        <v>1</v>
      </c>
      <c r="CU100" s="2" t="s">
        <v>1</v>
      </c>
      <c r="CV100" s="2" t="s">
        <v>1</v>
      </c>
      <c r="CW100" s="2" t="s">
        <v>1</v>
      </c>
      <c r="CX100" s="2" t="s">
        <v>1</v>
      </c>
      <c r="CY100" s="2">
        <v>122500</v>
      </c>
      <c r="CZ100" s="2">
        <v>113985</v>
      </c>
      <c r="DA100" s="2">
        <v>233615.2</v>
      </c>
      <c r="DB100" s="2">
        <v>6399</v>
      </c>
      <c r="DC100" s="2">
        <v>700000</v>
      </c>
      <c r="DD100" s="2" t="s">
        <v>1</v>
      </c>
      <c r="DE100" s="2" t="s">
        <v>1</v>
      </c>
      <c r="DF100" s="2" t="s">
        <v>1</v>
      </c>
      <c r="DG100" s="2" t="s">
        <v>1</v>
      </c>
      <c r="DH100" s="2" t="s">
        <v>1</v>
      </c>
      <c r="DI100" s="2" t="s">
        <v>1</v>
      </c>
      <c r="DJ100" s="2" t="s">
        <v>1</v>
      </c>
      <c r="DK100" s="2" t="s">
        <v>1</v>
      </c>
      <c r="DL100" s="2" t="s">
        <v>1</v>
      </c>
      <c r="DM100" s="2" t="s">
        <v>1</v>
      </c>
      <c r="DN100" s="2">
        <v>2251947</v>
      </c>
      <c r="DO100" s="2">
        <v>134785</v>
      </c>
      <c r="DP100" s="2" t="s">
        <v>1</v>
      </c>
      <c r="DQ100" s="2" t="s">
        <v>1</v>
      </c>
      <c r="DR100" s="2" t="s">
        <v>1</v>
      </c>
      <c r="DS100" s="2" t="s">
        <v>1</v>
      </c>
      <c r="DT100" s="2" t="s">
        <v>1</v>
      </c>
      <c r="DU100" s="2" t="s">
        <v>1</v>
      </c>
      <c r="DV100" s="2" t="s">
        <v>1</v>
      </c>
      <c r="DW100" s="2">
        <v>131156.87</v>
      </c>
      <c r="DX100" s="2" t="s">
        <v>1</v>
      </c>
      <c r="DY100" s="2">
        <v>125640</v>
      </c>
      <c r="DZ100" s="2">
        <v>806600</v>
      </c>
      <c r="EA100" s="2" t="s">
        <v>1</v>
      </c>
      <c r="EB100" s="2">
        <v>1106147.25</v>
      </c>
      <c r="EC100" s="2" t="s">
        <v>1</v>
      </c>
      <c r="ED100" s="2" t="s">
        <v>1</v>
      </c>
      <c r="EE100" s="2" t="s">
        <v>1</v>
      </c>
      <c r="EF100" s="2">
        <v>299800</v>
      </c>
      <c r="EG100" s="2">
        <v>348500</v>
      </c>
      <c r="EH100" s="2" t="s">
        <v>1</v>
      </c>
      <c r="EI100" s="2">
        <v>3505000</v>
      </c>
      <c r="EJ100" s="2" t="s">
        <v>1</v>
      </c>
      <c r="EK100" s="2" t="s">
        <v>1</v>
      </c>
      <c r="EL100" s="2" t="s">
        <v>1</v>
      </c>
      <c r="EM100" s="2">
        <v>0</v>
      </c>
      <c r="EN100" s="2" t="s">
        <v>1</v>
      </c>
      <c r="EO100" s="2" t="s">
        <v>1</v>
      </c>
      <c r="EP100" s="2" t="s">
        <v>1</v>
      </c>
      <c r="EQ100" s="2" t="s">
        <v>1</v>
      </c>
      <c r="ER100" s="2" t="s">
        <v>1</v>
      </c>
      <c r="ES100" s="2" t="s">
        <v>1</v>
      </c>
      <c r="ET100" s="2" t="s">
        <v>1</v>
      </c>
      <c r="EU100" s="2" t="s">
        <v>1</v>
      </c>
      <c r="EV100" s="2">
        <v>320000</v>
      </c>
      <c r="EW100" s="2">
        <v>11876935.619999999</v>
      </c>
      <c r="EX100" s="2" t="s">
        <v>1</v>
      </c>
      <c r="EY100" s="2" t="s">
        <v>1</v>
      </c>
      <c r="EZ100" s="2" t="s">
        <v>1</v>
      </c>
      <c r="FA100" s="2">
        <v>0</v>
      </c>
      <c r="FB100" s="2" t="s">
        <v>1</v>
      </c>
      <c r="FC100" s="2">
        <v>8544903</v>
      </c>
      <c r="FD100" s="2">
        <v>1472</v>
      </c>
      <c r="FE100" s="2">
        <v>1752342</v>
      </c>
      <c r="FF100" s="2">
        <v>1021556</v>
      </c>
      <c r="FG100" s="2" t="s">
        <v>1</v>
      </c>
      <c r="FH100" s="2" t="s">
        <v>1</v>
      </c>
      <c r="FI100" s="2">
        <v>2612101</v>
      </c>
      <c r="FJ100" s="2">
        <v>940057</v>
      </c>
      <c r="FK100" s="2" t="s">
        <v>1</v>
      </c>
      <c r="FL100" s="2">
        <v>575</v>
      </c>
      <c r="FM100" s="2" t="s">
        <v>1</v>
      </c>
      <c r="FN100" s="2" t="s">
        <v>1</v>
      </c>
      <c r="FO100" s="2" t="s">
        <v>1</v>
      </c>
      <c r="FP100" s="2">
        <v>33769.5</v>
      </c>
      <c r="FQ100" s="2">
        <v>1351</v>
      </c>
      <c r="FR100" s="2">
        <v>199460.54</v>
      </c>
      <c r="FS100" s="2">
        <v>87970.25</v>
      </c>
      <c r="FT100" s="2">
        <v>647701.27</v>
      </c>
      <c r="FU100" s="2" t="s">
        <v>1</v>
      </c>
      <c r="FV100" s="2">
        <v>2142897.21</v>
      </c>
      <c r="FW100" s="2">
        <v>202067.05</v>
      </c>
      <c r="FX100" s="2" t="s">
        <v>1</v>
      </c>
      <c r="FY100" s="2" t="s">
        <v>1</v>
      </c>
      <c r="FZ100" s="2" t="s">
        <v>1</v>
      </c>
      <c r="GA100" s="2">
        <v>140200.32999999999</v>
      </c>
      <c r="GB100" s="2" t="s">
        <v>1</v>
      </c>
      <c r="GC100" s="2">
        <v>339231.4</v>
      </c>
      <c r="GD100" s="2">
        <v>1435117.99</v>
      </c>
      <c r="GE100" s="2" t="s">
        <v>1</v>
      </c>
      <c r="GF100" s="2">
        <v>1133852.33</v>
      </c>
      <c r="GG100" s="2" t="s">
        <v>1</v>
      </c>
      <c r="GH100" s="2" t="s">
        <v>1</v>
      </c>
      <c r="GI100" s="2">
        <v>86420.31</v>
      </c>
      <c r="GJ100" s="2">
        <v>451007.37</v>
      </c>
      <c r="GK100" s="2">
        <v>852246.9</v>
      </c>
      <c r="GL100" s="2">
        <v>82085</v>
      </c>
      <c r="GM100" s="2" t="s">
        <v>1</v>
      </c>
      <c r="GN100" s="2">
        <v>18667</v>
      </c>
      <c r="GO100" s="2">
        <v>164243.5</v>
      </c>
      <c r="GP100" s="2" t="s">
        <v>1</v>
      </c>
      <c r="GQ100" s="2">
        <v>7162090.0499999998</v>
      </c>
      <c r="GR100" s="2">
        <v>1085444.3999999999</v>
      </c>
      <c r="GS100" s="2">
        <v>0</v>
      </c>
      <c r="GT100" s="2">
        <v>97426</v>
      </c>
      <c r="GU100" s="2">
        <v>84036</v>
      </c>
      <c r="GV100" s="2">
        <v>750</v>
      </c>
      <c r="GW100" s="2" t="s">
        <v>1</v>
      </c>
      <c r="GX100" s="2">
        <v>329438</v>
      </c>
      <c r="GY100" s="2" t="s">
        <v>1</v>
      </c>
      <c r="GZ100" s="2" t="s">
        <v>1</v>
      </c>
      <c r="HA100" s="2" t="s">
        <v>1</v>
      </c>
      <c r="HB100" s="2" t="s">
        <v>1</v>
      </c>
      <c r="HC100" s="2" t="s">
        <v>1</v>
      </c>
      <c r="HD100" s="2">
        <v>52090.84</v>
      </c>
      <c r="HE100" s="2">
        <v>228665.2</v>
      </c>
      <c r="HF100" s="2">
        <v>109020</v>
      </c>
      <c r="HG100" s="2" t="s">
        <v>1</v>
      </c>
      <c r="HH100" s="2">
        <v>16476</v>
      </c>
      <c r="HI100" s="2" t="s">
        <v>1</v>
      </c>
      <c r="HJ100" s="2" t="s">
        <v>1</v>
      </c>
      <c r="HK100" s="2" t="s">
        <v>1</v>
      </c>
      <c r="HL100" s="2" t="s">
        <v>1</v>
      </c>
      <c r="HM100" s="2">
        <v>3930</v>
      </c>
      <c r="HN100" s="2" t="s">
        <v>1</v>
      </c>
      <c r="HO100" s="2" t="s">
        <v>1</v>
      </c>
      <c r="HP100" s="2" t="s">
        <v>1</v>
      </c>
      <c r="HQ100" s="2" t="s">
        <v>1</v>
      </c>
      <c r="HR100" s="2">
        <v>651348.6</v>
      </c>
      <c r="HS100" s="2" t="s">
        <v>1</v>
      </c>
      <c r="HT100" s="2" t="s">
        <v>1</v>
      </c>
      <c r="HU100" s="2" t="s">
        <v>1</v>
      </c>
      <c r="HV100" s="2" t="s">
        <v>1</v>
      </c>
      <c r="HW100" s="2">
        <v>5000</v>
      </c>
      <c r="HX100" s="2" t="s">
        <v>1</v>
      </c>
      <c r="HY100" s="2" t="s">
        <v>1</v>
      </c>
      <c r="HZ100" s="2" t="s">
        <v>1</v>
      </c>
      <c r="IA100" s="2" t="s">
        <v>1</v>
      </c>
      <c r="IB100" s="2">
        <v>2603340</v>
      </c>
      <c r="IC100" s="2" t="s">
        <v>1</v>
      </c>
      <c r="ID100" s="2" t="s">
        <v>1</v>
      </c>
      <c r="IE100" s="2" t="s">
        <v>1</v>
      </c>
      <c r="IF100" s="2">
        <v>15000</v>
      </c>
      <c r="IG100" s="2" t="s">
        <v>1</v>
      </c>
      <c r="IH100" s="2">
        <v>2302213</v>
      </c>
      <c r="II100" s="2" t="s">
        <v>1</v>
      </c>
      <c r="IJ100" s="2">
        <v>14975</v>
      </c>
      <c r="IK100" s="2">
        <v>3002177</v>
      </c>
      <c r="IL100" s="2">
        <v>291619</v>
      </c>
      <c r="IM100" s="2" t="s">
        <v>1</v>
      </c>
      <c r="IN100" s="2">
        <v>133394</v>
      </c>
      <c r="IO100" s="2">
        <v>20981.23</v>
      </c>
      <c r="IP100" s="2" t="s">
        <v>1</v>
      </c>
      <c r="IQ100" s="2" t="s">
        <v>1</v>
      </c>
      <c r="IR100" s="2" t="s">
        <v>1</v>
      </c>
      <c r="IS100" s="2" t="s">
        <v>1</v>
      </c>
      <c r="IT100" s="2" t="s">
        <v>1</v>
      </c>
      <c r="IU100" s="2">
        <v>31579</v>
      </c>
      <c r="IV100" s="2" t="s">
        <v>1</v>
      </c>
      <c r="IW100" s="2" t="s">
        <v>1</v>
      </c>
      <c r="IX100" s="2">
        <v>35000</v>
      </c>
      <c r="IY100" s="2" t="s">
        <v>1</v>
      </c>
      <c r="IZ100" s="2">
        <v>6000</v>
      </c>
      <c r="JA100" s="2">
        <v>197240</v>
      </c>
      <c r="JB100" s="2" t="s">
        <v>1</v>
      </c>
      <c r="JC100" s="2" t="s">
        <v>1</v>
      </c>
      <c r="JD100" s="2" t="s">
        <v>1</v>
      </c>
      <c r="JE100" s="2" t="s">
        <v>1</v>
      </c>
      <c r="JF100" s="2" t="s">
        <v>1</v>
      </c>
      <c r="JG100" s="2" t="s">
        <v>1</v>
      </c>
      <c r="JH100" s="2" t="s">
        <v>1</v>
      </c>
      <c r="JI100" s="2" t="s">
        <v>1</v>
      </c>
      <c r="JJ100" s="2" t="s">
        <v>1</v>
      </c>
      <c r="JK100" s="2" t="s">
        <v>1</v>
      </c>
      <c r="JL100" s="2" t="s">
        <v>1</v>
      </c>
      <c r="JM100" s="2" t="s">
        <v>1</v>
      </c>
      <c r="JN100" s="2" t="s">
        <v>1</v>
      </c>
      <c r="JO100" s="2" t="s">
        <v>1</v>
      </c>
      <c r="JP100" s="2" t="s">
        <v>1</v>
      </c>
      <c r="JQ100" s="2">
        <v>4498.1099999999997</v>
      </c>
      <c r="JR100" s="2" t="s">
        <v>1</v>
      </c>
      <c r="JS100" s="2" t="s">
        <v>1</v>
      </c>
      <c r="JT100" s="2" t="s">
        <v>1</v>
      </c>
      <c r="JU100" s="2" t="s">
        <v>1</v>
      </c>
      <c r="JV100" s="2">
        <v>8056039.3600000003</v>
      </c>
      <c r="JW100" s="2">
        <v>989538</v>
      </c>
      <c r="JX100" s="2">
        <v>2073468</v>
      </c>
      <c r="JY100" s="2" t="s">
        <v>1</v>
      </c>
      <c r="JZ100" s="2">
        <v>0</v>
      </c>
      <c r="KA100" s="2">
        <v>54634.2</v>
      </c>
      <c r="KB100" s="2" t="s">
        <v>1</v>
      </c>
      <c r="KC100" s="2">
        <v>761760</v>
      </c>
      <c r="KD100" s="2" t="s">
        <v>1</v>
      </c>
      <c r="KE100" s="2" t="s">
        <v>1</v>
      </c>
      <c r="KF100" s="2" t="s">
        <v>1</v>
      </c>
      <c r="KG100" s="2" t="s">
        <v>1</v>
      </c>
      <c r="KH100" s="2" t="s">
        <v>1</v>
      </c>
      <c r="KI100" s="2" t="s">
        <v>1</v>
      </c>
      <c r="KJ100" s="2" t="s">
        <v>1</v>
      </c>
      <c r="KK100" s="2" t="s">
        <v>1</v>
      </c>
      <c r="KL100" s="2" t="s">
        <v>1</v>
      </c>
      <c r="KM100" s="2" t="s">
        <v>1</v>
      </c>
      <c r="KN100" s="2" t="s">
        <v>1</v>
      </c>
      <c r="KO100" s="2" t="s">
        <v>1</v>
      </c>
      <c r="KP100" s="2" t="s">
        <v>1</v>
      </c>
      <c r="KQ100" s="2" t="s">
        <v>1</v>
      </c>
      <c r="KR100" s="2" t="s">
        <v>1</v>
      </c>
      <c r="KS100" s="2" t="s">
        <v>1</v>
      </c>
      <c r="KT100" s="2" t="s">
        <v>1</v>
      </c>
      <c r="KU100" s="2" t="s">
        <v>1</v>
      </c>
      <c r="KV100" s="2" t="s">
        <v>1</v>
      </c>
      <c r="KW100" s="2" t="s">
        <v>1</v>
      </c>
      <c r="KX100" s="2" t="s">
        <v>1</v>
      </c>
      <c r="KY100" s="2" t="s">
        <v>1</v>
      </c>
      <c r="KZ100" s="2" t="s">
        <v>1</v>
      </c>
      <c r="LA100" s="2" t="s">
        <v>1</v>
      </c>
      <c r="LB100" s="2" t="s">
        <v>1</v>
      </c>
      <c r="LC100" s="2" t="s">
        <v>1</v>
      </c>
      <c r="LD100" s="2" t="s">
        <v>1</v>
      </c>
      <c r="LE100" s="2" t="s">
        <v>1</v>
      </c>
      <c r="LF100" s="2" t="s">
        <v>1</v>
      </c>
      <c r="LG100" s="2">
        <v>0</v>
      </c>
    </row>
    <row r="101" spans="1:319" x14ac:dyDescent="0.3">
      <c r="A101" s="2" t="s">
        <v>96</v>
      </c>
      <c r="B101" s="2">
        <v>674</v>
      </c>
      <c r="C101" s="23">
        <f t="shared" si="101"/>
        <v>458939.12000000104</v>
      </c>
      <c r="D101" s="23">
        <f t="shared" si="102"/>
        <v>9846445.870000001</v>
      </c>
      <c r="E101" s="23">
        <f t="shared" si="103"/>
        <v>14608.970133531158</v>
      </c>
      <c r="F101" s="23">
        <f t="shared" si="104"/>
        <v>6720931.46</v>
      </c>
      <c r="G101" s="23">
        <f t="shared" si="105"/>
        <v>2667561.41</v>
      </c>
      <c r="H101" s="23">
        <f t="shared" si="106"/>
        <v>0</v>
      </c>
      <c r="I101" s="23">
        <f t="shared" si="107"/>
        <v>457953</v>
      </c>
      <c r="J101" s="23">
        <f t="shared" si="108"/>
        <v>679.45548961424333</v>
      </c>
      <c r="K101" s="23">
        <f t="shared" si="109"/>
        <v>457953</v>
      </c>
      <c r="L101" s="23">
        <f t="shared" si="110"/>
        <v>0</v>
      </c>
      <c r="M101" s="23">
        <f t="shared" si="111"/>
        <v>2554812.31</v>
      </c>
      <c r="N101" s="23">
        <f t="shared" si="112"/>
        <v>9971.7083976261129</v>
      </c>
      <c r="O101" s="23">
        <f t="shared" si="113"/>
        <v>1596446.3199999998</v>
      </c>
      <c r="P101" s="23">
        <f t="shared" si="114"/>
        <v>1494911.87</v>
      </c>
      <c r="Q101" s="23">
        <f t="shared" si="115"/>
        <v>2854763.9</v>
      </c>
      <c r="R101" s="23">
        <f t="shared" si="116"/>
        <v>6330663.0999999996</v>
      </c>
      <c r="S101" s="23">
        <f t="shared" si="117"/>
        <v>9392.6752225519285</v>
      </c>
      <c r="T101" s="23">
        <f t="shared" si="118"/>
        <v>390268.36000000034</v>
      </c>
      <c r="U101" s="7">
        <f t="shared" si="119"/>
        <v>5.8067600052567767E-2</v>
      </c>
      <c r="V101" s="23">
        <f t="shared" si="120"/>
        <v>5000</v>
      </c>
      <c r="W101" s="23">
        <f t="shared" si="121"/>
        <v>351919</v>
      </c>
      <c r="X101" s="23">
        <f t="shared" si="122"/>
        <v>28349.360000000001</v>
      </c>
      <c r="Y101" s="23">
        <f t="shared" si="123"/>
        <v>5000</v>
      </c>
      <c r="Z101" s="23">
        <f t="shared" si="124"/>
        <v>0</v>
      </c>
      <c r="AA101" s="23">
        <f t="shared" si="125"/>
        <v>384541.01</v>
      </c>
      <c r="AB101" s="23">
        <f t="shared" si="126"/>
        <v>9387506.75</v>
      </c>
      <c r="AC101" s="23">
        <f t="shared" si="127"/>
        <v>13928.051557863502</v>
      </c>
      <c r="AD101" s="23">
        <f t="shared" si="128"/>
        <v>9279006.75</v>
      </c>
      <c r="AE101" s="23">
        <f t="shared" si="129"/>
        <v>13767.072329376855</v>
      </c>
      <c r="AF101" s="23">
        <f t="shared" si="130"/>
        <v>2265734</v>
      </c>
      <c r="AG101" s="23">
        <f t="shared" si="131"/>
        <v>3361.6231454005933</v>
      </c>
      <c r="AH101" s="23">
        <f t="shared" si="132"/>
        <v>7798792.7499999991</v>
      </c>
      <c r="AI101" s="23">
        <f t="shared" si="133"/>
        <v>61222</v>
      </c>
      <c r="AJ101" s="23">
        <f t="shared" si="134"/>
        <v>947997</v>
      </c>
      <c r="AK101" s="23">
        <f t="shared" si="135"/>
        <v>108500</v>
      </c>
      <c r="AL101" s="23">
        <f t="shared" si="136"/>
        <v>160.97922848664689</v>
      </c>
      <c r="AM101" s="23">
        <f t="shared" si="137"/>
        <v>108500</v>
      </c>
      <c r="AN101" s="23">
        <f t="shared" si="138"/>
        <v>0</v>
      </c>
      <c r="AO101" s="2">
        <v>1346787.39</v>
      </c>
      <c r="AP101" s="2">
        <v>106642.14</v>
      </c>
      <c r="AQ101" s="2">
        <v>143016.79</v>
      </c>
      <c r="AR101" s="2" t="s">
        <v>1</v>
      </c>
      <c r="AS101" s="2">
        <v>1231571.8700000001</v>
      </c>
      <c r="AT101" s="2">
        <v>263340</v>
      </c>
      <c r="AU101" s="2" t="s">
        <v>1</v>
      </c>
      <c r="AV101" s="2">
        <v>2854763.9</v>
      </c>
      <c r="AX101" s="2" t="s">
        <v>1</v>
      </c>
      <c r="AY101" s="2">
        <v>5000</v>
      </c>
      <c r="AZ101" s="2" t="s">
        <v>1</v>
      </c>
      <c r="BA101" s="2" t="s">
        <v>1</v>
      </c>
      <c r="BB101" s="2" t="s">
        <v>1</v>
      </c>
      <c r="BC101" s="2" t="s">
        <v>1</v>
      </c>
      <c r="BD101" s="2" t="s">
        <v>1</v>
      </c>
      <c r="BE101" s="2" t="s">
        <v>1</v>
      </c>
      <c r="BF101" s="2">
        <v>341419</v>
      </c>
      <c r="BG101" s="2">
        <v>10500</v>
      </c>
      <c r="BH101" s="2" t="s">
        <v>1</v>
      </c>
      <c r="BI101" s="2" t="s">
        <v>1</v>
      </c>
      <c r="BJ101" s="2" t="s">
        <v>1</v>
      </c>
      <c r="BK101" s="2" t="s">
        <v>1</v>
      </c>
      <c r="BL101" s="2" t="s">
        <v>1</v>
      </c>
      <c r="BM101" s="2" t="s">
        <v>1</v>
      </c>
      <c r="BN101" s="2" t="s">
        <v>1</v>
      </c>
      <c r="BO101" s="2" t="s">
        <v>1</v>
      </c>
      <c r="BP101" s="2">
        <v>28349.360000000001</v>
      </c>
      <c r="BQ101" s="2" t="s">
        <v>1</v>
      </c>
      <c r="BR101" s="2" t="s">
        <v>1</v>
      </c>
      <c r="BS101" s="2" t="s">
        <v>1</v>
      </c>
      <c r="BT101" s="2">
        <v>5000</v>
      </c>
      <c r="BX101" s="2" t="s">
        <v>1</v>
      </c>
      <c r="BY101" s="2">
        <v>384541.01</v>
      </c>
      <c r="BZ101" s="2" t="s">
        <v>1</v>
      </c>
      <c r="CA101" s="2">
        <v>1675116</v>
      </c>
      <c r="CB101" s="2" t="s">
        <v>1</v>
      </c>
      <c r="CC101" s="2" t="s">
        <v>1</v>
      </c>
      <c r="CD101" s="2" t="s">
        <v>1</v>
      </c>
      <c r="CE101" s="2" t="s">
        <v>1</v>
      </c>
      <c r="CF101" s="2" t="s">
        <v>1</v>
      </c>
      <c r="CG101" s="2">
        <v>33353</v>
      </c>
      <c r="CH101" s="2">
        <v>840342</v>
      </c>
      <c r="CI101" s="2" t="s">
        <v>1</v>
      </c>
      <c r="CJ101" s="2" t="s">
        <v>1</v>
      </c>
      <c r="CK101" s="2">
        <v>6001.31</v>
      </c>
      <c r="CL101" s="2" t="s">
        <v>1</v>
      </c>
      <c r="CM101" s="2" t="s">
        <v>1</v>
      </c>
      <c r="CN101" s="2" t="s">
        <v>1</v>
      </c>
      <c r="CO101" s="2" t="s">
        <v>1</v>
      </c>
      <c r="CP101" s="2" t="s">
        <v>1</v>
      </c>
      <c r="CQ101" s="2" t="s">
        <v>1</v>
      </c>
      <c r="CR101" s="2" t="s">
        <v>1</v>
      </c>
      <c r="CS101" s="2" t="s">
        <v>1</v>
      </c>
      <c r="CT101" s="2" t="s">
        <v>1</v>
      </c>
      <c r="CU101" s="2" t="s">
        <v>1</v>
      </c>
      <c r="CV101" s="2" t="s">
        <v>1</v>
      </c>
      <c r="CW101" s="2" t="s">
        <v>1</v>
      </c>
      <c r="CX101" s="2" t="s">
        <v>1</v>
      </c>
      <c r="CY101" s="2" t="s">
        <v>1</v>
      </c>
      <c r="CZ101" s="2" t="s">
        <v>1</v>
      </c>
      <c r="DA101" s="2">
        <v>112749.1</v>
      </c>
      <c r="DB101" s="2" t="s">
        <v>1</v>
      </c>
      <c r="DC101" s="2" t="s">
        <v>1</v>
      </c>
      <c r="DD101" s="2" t="s">
        <v>1</v>
      </c>
      <c r="DE101" s="2" t="s">
        <v>1</v>
      </c>
      <c r="DF101" s="2" t="s">
        <v>1</v>
      </c>
      <c r="DG101" s="2" t="s">
        <v>1</v>
      </c>
      <c r="DH101" s="2" t="s">
        <v>1</v>
      </c>
      <c r="DI101" s="2" t="s">
        <v>1</v>
      </c>
      <c r="DJ101" s="2" t="s">
        <v>1</v>
      </c>
      <c r="DK101" s="2" t="s">
        <v>1</v>
      </c>
      <c r="DL101" s="2" t="s">
        <v>1</v>
      </c>
      <c r="DM101" s="2" t="s">
        <v>1</v>
      </c>
      <c r="DN101" s="2" t="s">
        <v>1</v>
      </c>
      <c r="DO101" s="2" t="s">
        <v>1</v>
      </c>
      <c r="DP101" s="2" t="s">
        <v>1</v>
      </c>
      <c r="DQ101" s="2" t="s">
        <v>1</v>
      </c>
      <c r="DR101" s="2" t="s">
        <v>1</v>
      </c>
      <c r="DS101" s="2" t="s">
        <v>1</v>
      </c>
      <c r="DT101" s="2" t="s">
        <v>1</v>
      </c>
      <c r="DU101" s="2" t="s">
        <v>1</v>
      </c>
      <c r="DV101" s="2" t="s">
        <v>1</v>
      </c>
      <c r="DW101" s="2" t="s">
        <v>1</v>
      </c>
      <c r="DX101" s="2" t="s">
        <v>1</v>
      </c>
      <c r="DY101" s="2">
        <v>35855</v>
      </c>
      <c r="DZ101" s="2">
        <v>269300</v>
      </c>
      <c r="EA101" s="2" t="s">
        <v>1</v>
      </c>
      <c r="EB101" s="2">
        <v>144878</v>
      </c>
      <c r="EC101" s="2" t="s">
        <v>1</v>
      </c>
      <c r="ED101" s="2" t="s">
        <v>1</v>
      </c>
      <c r="EE101" s="2" t="s">
        <v>1</v>
      </c>
      <c r="EF101" s="2">
        <v>7920</v>
      </c>
      <c r="EG101" s="2" t="s">
        <v>1</v>
      </c>
      <c r="EH101" s="2" t="s">
        <v>1</v>
      </c>
      <c r="EI101" s="2" t="s">
        <v>1</v>
      </c>
      <c r="EJ101" s="2" t="s">
        <v>1</v>
      </c>
      <c r="EK101" s="2" t="s">
        <v>1</v>
      </c>
      <c r="EL101" s="2" t="s">
        <v>1</v>
      </c>
      <c r="EM101" s="2" t="s">
        <v>1</v>
      </c>
      <c r="EN101" s="2" t="s">
        <v>1</v>
      </c>
      <c r="EO101" s="2" t="s">
        <v>1</v>
      </c>
      <c r="EP101" s="2" t="s">
        <v>1</v>
      </c>
      <c r="EQ101" s="2" t="s">
        <v>1</v>
      </c>
      <c r="ER101" s="2" t="s">
        <v>1</v>
      </c>
      <c r="ES101" s="2" t="s">
        <v>1</v>
      </c>
      <c r="ET101" s="2" t="s">
        <v>1</v>
      </c>
      <c r="EU101" s="2" t="s">
        <v>1</v>
      </c>
      <c r="EV101" s="2" t="s">
        <v>1</v>
      </c>
      <c r="EW101" s="2" t="s">
        <v>1</v>
      </c>
      <c r="EX101" s="2" t="s">
        <v>1</v>
      </c>
      <c r="EY101" s="2" t="s">
        <v>1</v>
      </c>
      <c r="EZ101" s="2" t="s">
        <v>1</v>
      </c>
      <c r="FA101" s="2" t="s">
        <v>1</v>
      </c>
      <c r="FB101" s="2" t="s">
        <v>1</v>
      </c>
      <c r="FC101" s="2">
        <v>1194307</v>
      </c>
      <c r="FD101" s="2" t="s">
        <v>1</v>
      </c>
      <c r="FE101" s="2">
        <v>64776</v>
      </c>
      <c r="FF101" s="2">
        <v>473906</v>
      </c>
      <c r="FG101" s="2" t="s">
        <v>1</v>
      </c>
      <c r="FH101" s="2" t="s">
        <v>1</v>
      </c>
      <c r="FI101" s="2">
        <v>377186</v>
      </c>
      <c r="FJ101" s="2">
        <v>144630</v>
      </c>
      <c r="FK101" s="2">
        <v>10929</v>
      </c>
      <c r="FL101" s="2" t="s">
        <v>1</v>
      </c>
      <c r="FM101" s="2" t="s">
        <v>1</v>
      </c>
      <c r="FN101" s="2" t="s">
        <v>1</v>
      </c>
      <c r="FO101" s="2" t="s">
        <v>1</v>
      </c>
      <c r="FP101" s="2" t="s">
        <v>1</v>
      </c>
      <c r="FQ101" s="2" t="s">
        <v>1</v>
      </c>
      <c r="FR101" s="2" t="s">
        <v>1</v>
      </c>
      <c r="FS101" s="2">
        <v>41295</v>
      </c>
      <c r="FT101" s="2">
        <v>135458</v>
      </c>
      <c r="FU101" s="2" t="s">
        <v>1</v>
      </c>
      <c r="FV101" s="2">
        <v>195555.94</v>
      </c>
      <c r="FW101" s="2">
        <v>271740.93</v>
      </c>
      <c r="FX101" s="2" t="s">
        <v>1</v>
      </c>
      <c r="FY101" s="2" t="s">
        <v>1</v>
      </c>
      <c r="FZ101" s="2" t="s">
        <v>1</v>
      </c>
      <c r="GA101" s="2" t="s">
        <v>1</v>
      </c>
      <c r="GB101" s="2">
        <v>0</v>
      </c>
      <c r="GC101" s="2" t="s">
        <v>1</v>
      </c>
      <c r="GD101" s="2">
        <v>871350</v>
      </c>
      <c r="GE101" s="2">
        <v>1066688.8999999999</v>
      </c>
      <c r="GF101" s="2">
        <v>63953</v>
      </c>
      <c r="GG101" s="2" t="s">
        <v>1</v>
      </c>
      <c r="GH101" s="2" t="s">
        <v>1</v>
      </c>
      <c r="GI101" s="2">
        <v>2399</v>
      </c>
      <c r="GJ101" s="2">
        <v>41118.1</v>
      </c>
      <c r="GK101" s="2">
        <v>80850.8</v>
      </c>
      <c r="GL101" s="2">
        <v>825</v>
      </c>
      <c r="GM101" s="2" t="s">
        <v>1</v>
      </c>
      <c r="GN101" s="2">
        <v>14104</v>
      </c>
      <c r="GO101" s="2">
        <v>4882</v>
      </c>
      <c r="GP101" s="2" t="s">
        <v>1</v>
      </c>
      <c r="GQ101" s="2">
        <v>1159084.08</v>
      </c>
      <c r="GR101" s="2">
        <v>1558691</v>
      </c>
      <c r="GS101" s="2">
        <v>3400</v>
      </c>
      <c r="GT101" s="2">
        <v>0</v>
      </c>
      <c r="GU101" s="2">
        <v>21663</v>
      </c>
      <c r="GV101" s="2" t="s">
        <v>1</v>
      </c>
      <c r="GW101" s="2" t="s">
        <v>1</v>
      </c>
      <c r="GX101" s="2" t="s">
        <v>1</v>
      </c>
      <c r="GY101" s="2" t="s">
        <v>1</v>
      </c>
      <c r="GZ101" s="2" t="s">
        <v>1</v>
      </c>
      <c r="HA101" s="2" t="s">
        <v>1</v>
      </c>
      <c r="HB101" s="2" t="s">
        <v>1</v>
      </c>
      <c r="HC101" s="2" t="s">
        <v>1</v>
      </c>
      <c r="HD101" s="2" t="s">
        <v>1</v>
      </c>
      <c r="HE101" s="2">
        <v>35344</v>
      </c>
      <c r="HF101" s="2">
        <v>13360</v>
      </c>
      <c r="HG101" s="2">
        <v>12518</v>
      </c>
      <c r="HH101" s="2" t="s">
        <v>1</v>
      </c>
      <c r="HI101" s="2" t="s">
        <v>1</v>
      </c>
      <c r="HJ101" s="2">
        <v>2420</v>
      </c>
      <c r="HK101" s="2" t="s">
        <v>1</v>
      </c>
      <c r="HL101" s="2" t="s">
        <v>1</v>
      </c>
      <c r="HM101" s="2" t="s">
        <v>1</v>
      </c>
      <c r="HN101" s="2" t="s">
        <v>1</v>
      </c>
      <c r="HO101" s="2" t="s">
        <v>1</v>
      </c>
      <c r="HP101" s="2" t="s">
        <v>1</v>
      </c>
      <c r="HQ101" s="2" t="s">
        <v>1</v>
      </c>
      <c r="HR101" s="2">
        <v>24842</v>
      </c>
      <c r="HS101" s="2" t="s">
        <v>1</v>
      </c>
      <c r="HT101" s="2" t="s">
        <v>1</v>
      </c>
      <c r="HU101" s="2" t="s">
        <v>1</v>
      </c>
      <c r="HV101" s="2" t="s">
        <v>1</v>
      </c>
      <c r="HW101" s="2">
        <v>69035</v>
      </c>
      <c r="HX101" s="2" t="s">
        <v>1</v>
      </c>
      <c r="HY101" s="2" t="s">
        <v>1</v>
      </c>
      <c r="HZ101" s="2" t="s">
        <v>1</v>
      </c>
      <c r="IA101" s="2">
        <v>6700</v>
      </c>
      <c r="IB101" s="2">
        <v>845000</v>
      </c>
      <c r="IC101" s="2" t="s">
        <v>1</v>
      </c>
      <c r="ID101" s="2" t="s">
        <v>1</v>
      </c>
      <c r="IE101" s="2" t="s">
        <v>1</v>
      </c>
      <c r="IF101" s="2" t="s">
        <v>1</v>
      </c>
      <c r="IG101" s="2" t="s">
        <v>1</v>
      </c>
      <c r="IH101" s="2" t="s">
        <v>1</v>
      </c>
      <c r="II101" s="2" t="s">
        <v>1</v>
      </c>
      <c r="IJ101" s="2">
        <v>0</v>
      </c>
      <c r="IK101" s="2">
        <v>458033</v>
      </c>
      <c r="IL101" s="2" t="s">
        <v>1</v>
      </c>
      <c r="IM101" s="2" t="s">
        <v>1</v>
      </c>
      <c r="IN101" s="2" t="s">
        <v>1</v>
      </c>
      <c r="IO101" s="2">
        <v>12962</v>
      </c>
      <c r="IP101" s="2" t="s">
        <v>1</v>
      </c>
      <c r="IQ101" s="2" t="s">
        <v>1</v>
      </c>
      <c r="IR101" s="2" t="s">
        <v>1</v>
      </c>
      <c r="IS101" s="2" t="s">
        <v>1</v>
      </c>
      <c r="IT101" s="2" t="s">
        <v>1</v>
      </c>
      <c r="IU101" s="2" t="s">
        <v>1</v>
      </c>
      <c r="IV101" s="2" t="s">
        <v>1</v>
      </c>
      <c r="IW101" s="2" t="s">
        <v>1</v>
      </c>
      <c r="IX101" s="2" t="s">
        <v>1</v>
      </c>
      <c r="IY101" s="2" t="s">
        <v>1</v>
      </c>
      <c r="IZ101" s="2" t="s">
        <v>1</v>
      </c>
      <c r="JA101" s="2" t="s">
        <v>1</v>
      </c>
      <c r="JB101" s="2" t="s">
        <v>1</v>
      </c>
      <c r="JC101" s="2" t="s">
        <v>1</v>
      </c>
      <c r="JD101" s="2" t="s">
        <v>1</v>
      </c>
      <c r="JE101" s="2" t="s">
        <v>1</v>
      </c>
      <c r="JF101" s="2" t="s">
        <v>1</v>
      </c>
      <c r="JG101" s="2" t="s">
        <v>1</v>
      </c>
      <c r="JH101" s="2" t="s">
        <v>1</v>
      </c>
      <c r="JI101" s="2" t="s">
        <v>1</v>
      </c>
      <c r="JJ101" s="2" t="s">
        <v>1</v>
      </c>
      <c r="JK101" s="2" t="s">
        <v>1</v>
      </c>
      <c r="JL101" s="2" t="s">
        <v>1</v>
      </c>
      <c r="JM101" s="2" t="s">
        <v>1</v>
      </c>
      <c r="JN101" s="2" t="s">
        <v>1</v>
      </c>
      <c r="JO101" s="2" t="s">
        <v>1</v>
      </c>
      <c r="JP101" s="2" t="s">
        <v>1</v>
      </c>
      <c r="JQ101" s="2" t="s">
        <v>1</v>
      </c>
      <c r="JR101" s="2" t="s">
        <v>1</v>
      </c>
      <c r="JS101" s="2" t="s">
        <v>1</v>
      </c>
      <c r="JT101" s="2" t="s">
        <v>1</v>
      </c>
      <c r="JU101" s="2" t="s">
        <v>1</v>
      </c>
      <c r="JV101" s="2" t="s">
        <v>1</v>
      </c>
      <c r="JW101" s="2" t="s">
        <v>1</v>
      </c>
      <c r="JX101" s="2" t="s">
        <v>1</v>
      </c>
      <c r="JY101" s="2" t="s">
        <v>1</v>
      </c>
      <c r="JZ101" s="2" t="s">
        <v>1</v>
      </c>
      <c r="KA101" s="2" t="s">
        <v>1</v>
      </c>
      <c r="KB101" s="2" t="s">
        <v>1</v>
      </c>
      <c r="KC101" s="2">
        <v>108500</v>
      </c>
      <c r="KD101" s="2" t="s">
        <v>1</v>
      </c>
      <c r="KE101" s="2" t="s">
        <v>1</v>
      </c>
      <c r="KF101" s="2" t="s">
        <v>1</v>
      </c>
      <c r="KG101" s="2" t="s">
        <v>1</v>
      </c>
      <c r="KH101" s="2" t="s">
        <v>1</v>
      </c>
      <c r="KI101" s="2" t="s">
        <v>1</v>
      </c>
      <c r="KJ101" s="2" t="s">
        <v>1</v>
      </c>
      <c r="KK101" s="2" t="s">
        <v>1</v>
      </c>
      <c r="KL101" s="2" t="s">
        <v>1</v>
      </c>
      <c r="KM101" s="2" t="s">
        <v>1</v>
      </c>
      <c r="KN101" s="2" t="s">
        <v>1</v>
      </c>
      <c r="KO101" s="2" t="s">
        <v>1</v>
      </c>
      <c r="KP101" s="2" t="s">
        <v>1</v>
      </c>
      <c r="KQ101" s="2" t="s">
        <v>1</v>
      </c>
      <c r="KR101" s="2" t="s">
        <v>1</v>
      </c>
      <c r="KS101" s="2" t="s">
        <v>1</v>
      </c>
      <c r="KT101" s="2" t="s">
        <v>1</v>
      </c>
      <c r="KU101" s="2" t="s">
        <v>1</v>
      </c>
      <c r="KV101" s="2" t="s">
        <v>1</v>
      </c>
      <c r="KW101" s="2" t="s">
        <v>1</v>
      </c>
      <c r="KX101" s="2" t="s">
        <v>1</v>
      </c>
      <c r="KY101" s="2" t="s">
        <v>1</v>
      </c>
      <c r="KZ101" s="2" t="s">
        <v>1</v>
      </c>
      <c r="LA101" s="2" t="s">
        <v>1</v>
      </c>
      <c r="LB101" s="2" t="s">
        <v>1</v>
      </c>
      <c r="LC101" s="2" t="s">
        <v>1</v>
      </c>
      <c r="LD101" s="2" t="s">
        <v>1</v>
      </c>
      <c r="LE101" s="2" t="s">
        <v>1</v>
      </c>
      <c r="LF101" s="2" t="s">
        <v>1</v>
      </c>
      <c r="LG101" s="2" t="s">
        <v>1</v>
      </c>
    </row>
    <row r="102" spans="1:319" x14ac:dyDescent="0.3">
      <c r="A102" s="2" t="s">
        <v>95</v>
      </c>
      <c r="B102" s="2">
        <v>614</v>
      </c>
      <c r="C102" s="23">
        <f t="shared" si="101"/>
        <v>422918.87000000104</v>
      </c>
      <c r="D102" s="23">
        <f t="shared" si="102"/>
        <v>18495141.859999999</v>
      </c>
      <c r="E102" s="23">
        <f t="shared" si="103"/>
        <v>30122.380879478827</v>
      </c>
      <c r="F102" s="23">
        <f t="shared" si="104"/>
        <v>8008993.5199999996</v>
      </c>
      <c r="G102" s="23">
        <f t="shared" si="105"/>
        <v>4880256.879999999</v>
      </c>
      <c r="H102" s="23">
        <f t="shared" si="106"/>
        <v>75508</v>
      </c>
      <c r="I102" s="23">
        <f t="shared" si="107"/>
        <v>5530383.46</v>
      </c>
      <c r="J102" s="23">
        <f t="shared" si="108"/>
        <v>9007.1391856677528</v>
      </c>
      <c r="K102" s="23">
        <f t="shared" si="109"/>
        <v>957423.97</v>
      </c>
      <c r="L102" s="23">
        <f t="shared" si="110"/>
        <v>4572959.49</v>
      </c>
      <c r="M102" s="23">
        <f t="shared" si="111"/>
        <v>4187968.11</v>
      </c>
      <c r="N102" s="23">
        <f t="shared" si="112"/>
        <v>13043.963387622149</v>
      </c>
      <c r="O102" s="23">
        <f t="shared" si="113"/>
        <v>1760128.0599999998</v>
      </c>
      <c r="P102" s="23">
        <f t="shared" si="114"/>
        <v>1994925.53</v>
      </c>
      <c r="Q102" s="23">
        <f t="shared" si="115"/>
        <v>3110508.88</v>
      </c>
      <c r="R102" s="23">
        <f t="shared" si="116"/>
        <v>7501257.5899999999</v>
      </c>
      <c r="S102" s="23">
        <f t="shared" si="117"/>
        <v>12217.031905537458</v>
      </c>
      <c r="T102" s="23">
        <f t="shared" si="118"/>
        <v>507735.9299999997</v>
      </c>
      <c r="U102" s="7">
        <f t="shared" si="119"/>
        <v>6.3395722412820696E-2</v>
      </c>
      <c r="V102" s="23">
        <f t="shared" si="120"/>
        <v>0</v>
      </c>
      <c r="W102" s="23">
        <f t="shared" si="121"/>
        <v>470767</v>
      </c>
      <c r="X102" s="23">
        <f t="shared" si="122"/>
        <v>30538.93</v>
      </c>
      <c r="Y102" s="23">
        <f t="shared" si="123"/>
        <v>6430</v>
      </c>
      <c r="Z102" s="23">
        <f t="shared" si="124"/>
        <v>0</v>
      </c>
      <c r="AA102" s="23">
        <f t="shared" si="125"/>
        <v>635695.12</v>
      </c>
      <c r="AB102" s="23">
        <f t="shared" si="126"/>
        <v>18072222.989999998</v>
      </c>
      <c r="AC102" s="23">
        <f t="shared" si="127"/>
        <v>29433.587931596088</v>
      </c>
      <c r="AD102" s="23">
        <f t="shared" si="128"/>
        <v>16219199.59</v>
      </c>
      <c r="AE102" s="23">
        <f t="shared" si="129"/>
        <v>26415.634511400651</v>
      </c>
      <c r="AF102" s="23">
        <f t="shared" si="130"/>
        <v>3223826</v>
      </c>
      <c r="AG102" s="23">
        <f t="shared" si="131"/>
        <v>5250.5309446254068</v>
      </c>
      <c r="AH102" s="23">
        <f t="shared" si="132"/>
        <v>9579909</v>
      </c>
      <c r="AI102" s="23">
        <f t="shared" si="133"/>
        <v>40594</v>
      </c>
      <c r="AJ102" s="23">
        <f t="shared" si="134"/>
        <v>613104</v>
      </c>
      <c r="AK102" s="23">
        <f t="shared" si="135"/>
        <v>1853023.4</v>
      </c>
      <c r="AL102" s="23">
        <f t="shared" si="136"/>
        <v>3017.9534201954398</v>
      </c>
      <c r="AM102" s="23">
        <f t="shared" si="137"/>
        <v>1853023.4</v>
      </c>
      <c r="AN102" s="23">
        <f t="shared" si="138"/>
        <v>0</v>
      </c>
      <c r="AO102" s="2">
        <v>1455002.43</v>
      </c>
      <c r="AP102" s="2">
        <v>156519.94</v>
      </c>
      <c r="AQ102" s="2">
        <v>148605.69</v>
      </c>
      <c r="AR102" s="2" t="s">
        <v>1</v>
      </c>
      <c r="AS102" s="2">
        <v>1344555.53</v>
      </c>
      <c r="AT102" s="2">
        <v>650370</v>
      </c>
      <c r="AU102" s="2" t="s">
        <v>1</v>
      </c>
      <c r="AV102" s="2">
        <v>3110508.88</v>
      </c>
      <c r="AX102" s="2" t="s">
        <v>1</v>
      </c>
      <c r="AY102" s="2" t="s">
        <v>1</v>
      </c>
      <c r="AZ102" s="2" t="s">
        <v>1</v>
      </c>
      <c r="BA102" s="2" t="s">
        <v>1</v>
      </c>
      <c r="BB102" s="2" t="s">
        <v>1</v>
      </c>
      <c r="BC102" s="2" t="s">
        <v>1</v>
      </c>
      <c r="BD102" s="2" t="s">
        <v>1</v>
      </c>
      <c r="BE102" s="2" t="s">
        <v>1</v>
      </c>
      <c r="BF102" s="2">
        <v>448907</v>
      </c>
      <c r="BG102" s="2">
        <v>14400</v>
      </c>
      <c r="BH102" s="2" t="s">
        <v>1</v>
      </c>
      <c r="BI102" s="2" t="s">
        <v>1</v>
      </c>
      <c r="BJ102" s="2" t="s">
        <v>1</v>
      </c>
      <c r="BK102" s="2">
        <v>7460</v>
      </c>
      <c r="BL102" s="2" t="s">
        <v>1</v>
      </c>
      <c r="BM102" s="2" t="s">
        <v>1</v>
      </c>
      <c r="BN102" s="2" t="s">
        <v>1</v>
      </c>
      <c r="BO102" s="2" t="s">
        <v>1</v>
      </c>
      <c r="BP102" s="2">
        <v>30538.93</v>
      </c>
      <c r="BQ102" s="2" t="s">
        <v>1</v>
      </c>
      <c r="BR102" s="2" t="s">
        <v>1</v>
      </c>
      <c r="BS102" s="2" t="s">
        <v>1</v>
      </c>
      <c r="BT102" s="2">
        <v>6430</v>
      </c>
      <c r="BX102" s="2" t="s">
        <v>1</v>
      </c>
      <c r="BY102" s="2">
        <v>635695.12</v>
      </c>
      <c r="BZ102" s="2" t="s">
        <v>1</v>
      </c>
      <c r="CA102" s="2">
        <v>3783771</v>
      </c>
      <c r="CB102" s="2">
        <v>9830</v>
      </c>
      <c r="CC102" s="2">
        <v>3751</v>
      </c>
      <c r="CD102" s="2" t="s">
        <v>1</v>
      </c>
      <c r="CE102" s="2" t="s">
        <v>1</v>
      </c>
      <c r="CF102" s="2" t="s">
        <v>1</v>
      </c>
      <c r="CG102" s="2">
        <v>124928</v>
      </c>
      <c r="CH102" s="2">
        <v>253718</v>
      </c>
      <c r="CI102" s="2">
        <v>5135</v>
      </c>
      <c r="CJ102" s="2">
        <v>6440</v>
      </c>
      <c r="CK102" s="2">
        <v>395.11</v>
      </c>
      <c r="CL102" s="2" t="s">
        <v>1</v>
      </c>
      <c r="CM102" s="2" t="s">
        <v>1</v>
      </c>
      <c r="CN102" s="2" t="s">
        <v>1</v>
      </c>
      <c r="CO102" s="2" t="s">
        <v>1</v>
      </c>
      <c r="CP102" s="2" t="s">
        <v>1</v>
      </c>
      <c r="CQ102" s="2">
        <v>48745</v>
      </c>
      <c r="CR102" s="2" t="s">
        <v>1</v>
      </c>
      <c r="CS102" s="2" t="s">
        <v>1</v>
      </c>
      <c r="CT102" s="2" t="s">
        <v>1</v>
      </c>
      <c r="CU102" s="2" t="s">
        <v>1</v>
      </c>
      <c r="CV102" s="2" t="s">
        <v>1</v>
      </c>
      <c r="CW102" s="2" t="s">
        <v>1</v>
      </c>
      <c r="CX102" s="2">
        <v>0</v>
      </c>
      <c r="CY102" s="2" t="s">
        <v>1</v>
      </c>
      <c r="CZ102" s="2">
        <v>113542</v>
      </c>
      <c r="DA102" s="2">
        <v>1.77</v>
      </c>
      <c r="DB102" s="2">
        <v>530000</v>
      </c>
      <c r="DC102" s="2">
        <v>0</v>
      </c>
      <c r="DD102" s="2" t="s">
        <v>1</v>
      </c>
      <c r="DE102" s="2" t="s">
        <v>1</v>
      </c>
      <c r="DF102" s="2" t="s">
        <v>1</v>
      </c>
      <c r="DG102" s="2" t="s">
        <v>1</v>
      </c>
      <c r="DH102" s="2" t="s">
        <v>1</v>
      </c>
      <c r="DI102" s="2" t="s">
        <v>1</v>
      </c>
      <c r="DJ102" s="2" t="s">
        <v>1</v>
      </c>
      <c r="DK102" s="2" t="s">
        <v>1</v>
      </c>
      <c r="DL102" s="2" t="s">
        <v>1</v>
      </c>
      <c r="DM102" s="2" t="s">
        <v>1</v>
      </c>
      <c r="DN102" s="2" t="s">
        <v>1</v>
      </c>
      <c r="DO102" s="2" t="s">
        <v>1</v>
      </c>
      <c r="DP102" s="2">
        <v>75508</v>
      </c>
      <c r="DQ102" s="2" t="s">
        <v>1</v>
      </c>
      <c r="DR102" s="2" t="s">
        <v>1</v>
      </c>
      <c r="DS102" s="2" t="s">
        <v>1</v>
      </c>
      <c r="DT102" s="2" t="s">
        <v>1</v>
      </c>
      <c r="DU102" s="2" t="s">
        <v>1</v>
      </c>
      <c r="DV102" s="2" t="s">
        <v>1</v>
      </c>
      <c r="DW102" s="2" t="s">
        <v>1</v>
      </c>
      <c r="DX102" s="2" t="s">
        <v>1</v>
      </c>
      <c r="DY102" s="2">
        <v>123824</v>
      </c>
      <c r="DZ102" s="2">
        <v>190600</v>
      </c>
      <c r="EA102" s="2" t="s">
        <v>1</v>
      </c>
      <c r="EB102" s="2">
        <v>188410</v>
      </c>
      <c r="EC102" s="2" t="s">
        <v>1</v>
      </c>
      <c r="ED102" s="2" t="s">
        <v>1</v>
      </c>
      <c r="EE102" s="2" t="s">
        <v>1</v>
      </c>
      <c r="EF102" s="2">
        <v>280000</v>
      </c>
      <c r="EG102" s="2">
        <v>174589.97</v>
      </c>
      <c r="EH102" s="2" t="s">
        <v>1</v>
      </c>
      <c r="EI102" s="2" t="s">
        <v>1</v>
      </c>
      <c r="EJ102" s="2" t="s">
        <v>1</v>
      </c>
      <c r="EK102" s="2" t="s">
        <v>1</v>
      </c>
      <c r="EL102" s="2" t="s">
        <v>1</v>
      </c>
      <c r="EM102" s="2" t="s">
        <v>1</v>
      </c>
      <c r="EN102" s="2" t="s">
        <v>1</v>
      </c>
      <c r="EO102" s="2" t="s">
        <v>1</v>
      </c>
      <c r="EP102" s="2" t="s">
        <v>1</v>
      </c>
      <c r="EQ102" s="2" t="s">
        <v>1</v>
      </c>
      <c r="ER102" s="2" t="s">
        <v>1</v>
      </c>
      <c r="ES102" s="2" t="s">
        <v>1</v>
      </c>
      <c r="ET102" s="2" t="s">
        <v>1</v>
      </c>
      <c r="EU102" s="2" t="s">
        <v>1</v>
      </c>
      <c r="EV102" s="2" t="s">
        <v>1</v>
      </c>
      <c r="EW102" s="2">
        <v>4572959.49</v>
      </c>
      <c r="EX102" s="2" t="s">
        <v>1</v>
      </c>
      <c r="EY102" s="2" t="s">
        <v>1</v>
      </c>
      <c r="EZ102" s="2" t="s">
        <v>1</v>
      </c>
      <c r="FA102" s="2" t="s">
        <v>1</v>
      </c>
      <c r="FB102" s="2" t="s">
        <v>1</v>
      </c>
      <c r="FC102" s="2">
        <v>1908665</v>
      </c>
      <c r="FD102" s="2">
        <v>0</v>
      </c>
      <c r="FE102" s="2">
        <v>287237</v>
      </c>
      <c r="FF102" s="2">
        <v>265672</v>
      </c>
      <c r="FG102" s="2" t="s">
        <v>1</v>
      </c>
      <c r="FH102" s="2" t="s">
        <v>1</v>
      </c>
      <c r="FI102" s="2">
        <v>534162</v>
      </c>
      <c r="FJ102" s="2">
        <v>219130</v>
      </c>
      <c r="FK102" s="2">
        <v>7807</v>
      </c>
      <c r="FL102" s="2">
        <v>1153</v>
      </c>
      <c r="FM102" s="2" t="s">
        <v>1</v>
      </c>
      <c r="FN102" s="2" t="s">
        <v>1</v>
      </c>
      <c r="FO102" s="2" t="s">
        <v>1</v>
      </c>
      <c r="FP102" s="2" t="s">
        <v>1</v>
      </c>
      <c r="FQ102" s="2" t="s">
        <v>1</v>
      </c>
      <c r="FR102" s="2">
        <v>8536</v>
      </c>
      <c r="FS102" s="2">
        <v>14099</v>
      </c>
      <c r="FT102" s="2">
        <v>120424.5</v>
      </c>
      <c r="FU102" s="2">
        <v>14666</v>
      </c>
      <c r="FV102" s="2">
        <v>740455.03</v>
      </c>
      <c r="FW102" s="2">
        <v>434168.8</v>
      </c>
      <c r="FX102" s="2" t="s">
        <v>1</v>
      </c>
      <c r="FY102" s="2" t="s">
        <v>1</v>
      </c>
      <c r="FZ102" s="2" t="s">
        <v>1</v>
      </c>
      <c r="GA102" s="2" t="s">
        <v>1</v>
      </c>
      <c r="GB102" s="2" t="s">
        <v>1</v>
      </c>
      <c r="GC102" s="2" t="s">
        <v>1</v>
      </c>
      <c r="GD102" s="2">
        <v>570318</v>
      </c>
      <c r="GE102" s="2">
        <v>222768.5</v>
      </c>
      <c r="GF102" s="2">
        <v>241428</v>
      </c>
      <c r="GG102" s="2" t="s">
        <v>1</v>
      </c>
      <c r="GH102" s="2" t="s">
        <v>1</v>
      </c>
      <c r="GI102" s="2">
        <v>16761</v>
      </c>
      <c r="GJ102" s="2">
        <v>69615.83</v>
      </c>
      <c r="GK102" s="2">
        <v>129891.27</v>
      </c>
      <c r="GL102" s="2">
        <v>6140</v>
      </c>
      <c r="GM102" s="2" t="s">
        <v>1</v>
      </c>
      <c r="GN102" s="2">
        <v>41898</v>
      </c>
      <c r="GO102" s="2">
        <v>13235</v>
      </c>
      <c r="GP102" s="2" t="s">
        <v>1</v>
      </c>
      <c r="GQ102" s="2">
        <v>2158454.42</v>
      </c>
      <c r="GR102" s="2">
        <v>1417226.65</v>
      </c>
      <c r="GS102" s="2" t="s">
        <v>1</v>
      </c>
      <c r="GT102" s="2">
        <v>115852</v>
      </c>
      <c r="GU102" s="2">
        <v>20145</v>
      </c>
      <c r="GV102" s="2" t="s">
        <v>1</v>
      </c>
      <c r="GW102" s="2" t="s">
        <v>1</v>
      </c>
      <c r="GX102" s="2" t="s">
        <v>1</v>
      </c>
      <c r="GY102" s="2" t="s">
        <v>1</v>
      </c>
      <c r="GZ102" s="2" t="s">
        <v>1</v>
      </c>
      <c r="HA102" s="2">
        <v>0</v>
      </c>
      <c r="HB102" s="2" t="s">
        <v>1</v>
      </c>
      <c r="HC102" s="2" t="s">
        <v>1</v>
      </c>
      <c r="HD102" s="2" t="s">
        <v>1</v>
      </c>
      <c r="HE102" s="2">
        <v>2974</v>
      </c>
      <c r="HF102" s="2">
        <v>37620</v>
      </c>
      <c r="HG102" s="2" t="s">
        <v>1</v>
      </c>
      <c r="HH102" s="2" t="s">
        <v>1</v>
      </c>
      <c r="HI102" s="2" t="s">
        <v>1</v>
      </c>
      <c r="HJ102" s="2">
        <v>4840</v>
      </c>
      <c r="HK102" s="2" t="s">
        <v>1</v>
      </c>
      <c r="HL102" s="2" t="s">
        <v>1</v>
      </c>
      <c r="HM102" s="2" t="s">
        <v>1</v>
      </c>
      <c r="HN102" s="2" t="s">
        <v>1</v>
      </c>
      <c r="HO102" s="2" t="s">
        <v>1</v>
      </c>
      <c r="HP102" s="2" t="s">
        <v>1</v>
      </c>
      <c r="HQ102" s="2" t="s">
        <v>1</v>
      </c>
      <c r="HR102" s="2">
        <v>13431</v>
      </c>
      <c r="HS102" s="2" t="s">
        <v>1</v>
      </c>
      <c r="HT102" s="2">
        <v>16858</v>
      </c>
      <c r="HU102" s="2" t="s">
        <v>1</v>
      </c>
      <c r="HV102" s="2" t="s">
        <v>1</v>
      </c>
      <c r="HW102" s="2">
        <v>84570</v>
      </c>
      <c r="HX102" s="2" t="s">
        <v>1</v>
      </c>
      <c r="HY102" s="2" t="s">
        <v>1</v>
      </c>
      <c r="HZ102" s="2" t="s">
        <v>1</v>
      </c>
      <c r="IA102" s="2">
        <v>14905</v>
      </c>
      <c r="IB102" s="2">
        <v>478500</v>
      </c>
      <c r="IC102" s="2" t="s">
        <v>1</v>
      </c>
      <c r="ID102" s="2" t="s">
        <v>1</v>
      </c>
      <c r="IE102" s="2" t="s">
        <v>1</v>
      </c>
      <c r="IF102" s="2" t="s">
        <v>1</v>
      </c>
      <c r="IG102" s="2" t="s">
        <v>1</v>
      </c>
      <c r="IH102" s="2" t="s">
        <v>1</v>
      </c>
      <c r="II102" s="2" t="s">
        <v>1</v>
      </c>
      <c r="IJ102" s="2" t="s">
        <v>1</v>
      </c>
      <c r="IK102" s="2">
        <v>1238298.1000000001</v>
      </c>
      <c r="IL102" s="2">
        <v>4252</v>
      </c>
      <c r="IM102" s="2" t="s">
        <v>1</v>
      </c>
      <c r="IN102" s="2">
        <v>92176</v>
      </c>
      <c r="IO102" s="2">
        <v>73907</v>
      </c>
      <c r="IP102" s="2" t="s">
        <v>1</v>
      </c>
      <c r="IQ102" s="2" t="s">
        <v>1</v>
      </c>
      <c r="IR102" s="2" t="s">
        <v>1</v>
      </c>
      <c r="IS102" s="2" t="s">
        <v>1</v>
      </c>
      <c r="IT102" s="2" t="s">
        <v>1</v>
      </c>
      <c r="IU102" s="2" t="s">
        <v>1</v>
      </c>
      <c r="IV102" s="2" t="s">
        <v>1</v>
      </c>
      <c r="IW102" s="2" t="s">
        <v>1</v>
      </c>
      <c r="IX102" s="2">
        <v>4000</v>
      </c>
      <c r="IY102" s="2" t="s">
        <v>1</v>
      </c>
      <c r="IZ102" s="2" t="s">
        <v>1</v>
      </c>
      <c r="JA102" s="2" t="s">
        <v>1</v>
      </c>
      <c r="JB102" s="2" t="s">
        <v>1</v>
      </c>
      <c r="JC102" s="2" t="s">
        <v>1</v>
      </c>
      <c r="JD102" s="2" t="s">
        <v>1</v>
      </c>
      <c r="JE102" s="2" t="s">
        <v>1</v>
      </c>
      <c r="JF102" s="2" t="s">
        <v>1</v>
      </c>
      <c r="JG102" s="2" t="s">
        <v>1</v>
      </c>
      <c r="JH102" s="2" t="s">
        <v>1</v>
      </c>
      <c r="JI102" s="2" t="s">
        <v>1</v>
      </c>
      <c r="JJ102" s="2" t="s">
        <v>1</v>
      </c>
      <c r="JK102" s="2" t="s">
        <v>1</v>
      </c>
      <c r="JL102" s="2" t="s">
        <v>1</v>
      </c>
      <c r="JM102" s="2" t="s">
        <v>1</v>
      </c>
      <c r="JN102" s="2" t="s">
        <v>1</v>
      </c>
      <c r="JO102" s="2" t="s">
        <v>1</v>
      </c>
      <c r="JP102" s="2" t="s">
        <v>1</v>
      </c>
      <c r="JQ102" s="2" t="s">
        <v>1</v>
      </c>
      <c r="JR102" s="2" t="s">
        <v>1</v>
      </c>
      <c r="JS102" s="2" t="s">
        <v>1</v>
      </c>
      <c r="JT102" s="2" t="s">
        <v>1</v>
      </c>
      <c r="JU102" s="2" t="s">
        <v>1</v>
      </c>
      <c r="JV102" s="2">
        <v>1725193.4</v>
      </c>
      <c r="JW102" s="2">
        <v>100000</v>
      </c>
      <c r="JX102" s="2" t="s">
        <v>1</v>
      </c>
      <c r="JY102" s="2" t="s">
        <v>1</v>
      </c>
      <c r="JZ102" s="2" t="s">
        <v>1</v>
      </c>
      <c r="KA102" s="2" t="s">
        <v>1</v>
      </c>
      <c r="KB102" s="2">
        <v>27830</v>
      </c>
      <c r="KC102" s="2" t="s">
        <v>1</v>
      </c>
      <c r="KD102" s="2" t="s">
        <v>1</v>
      </c>
      <c r="KE102" s="2" t="s">
        <v>1</v>
      </c>
      <c r="KF102" s="2" t="s">
        <v>1</v>
      </c>
      <c r="KG102" s="2" t="s">
        <v>1</v>
      </c>
      <c r="KH102" s="2" t="s">
        <v>1</v>
      </c>
      <c r="KI102" s="2" t="s">
        <v>1</v>
      </c>
      <c r="KJ102" s="2" t="s">
        <v>1</v>
      </c>
      <c r="KK102" s="2" t="s">
        <v>1</v>
      </c>
      <c r="KL102" s="2" t="s">
        <v>1</v>
      </c>
      <c r="KM102" s="2" t="s">
        <v>1</v>
      </c>
      <c r="KN102" s="2" t="s">
        <v>1</v>
      </c>
      <c r="KO102" s="2" t="s">
        <v>1</v>
      </c>
      <c r="KP102" s="2" t="s">
        <v>1</v>
      </c>
      <c r="KQ102" s="2" t="s">
        <v>1</v>
      </c>
      <c r="KR102" s="2" t="s">
        <v>1</v>
      </c>
      <c r="KS102" s="2" t="s">
        <v>1</v>
      </c>
      <c r="KT102" s="2" t="s">
        <v>1</v>
      </c>
      <c r="KU102" s="2" t="s">
        <v>1</v>
      </c>
      <c r="KV102" s="2" t="s">
        <v>1</v>
      </c>
      <c r="KW102" s="2" t="s">
        <v>1</v>
      </c>
      <c r="KX102" s="2" t="s">
        <v>1</v>
      </c>
      <c r="KY102" s="2" t="s">
        <v>1</v>
      </c>
      <c r="KZ102" s="2" t="s">
        <v>1</v>
      </c>
      <c r="LA102" s="2" t="s">
        <v>1</v>
      </c>
      <c r="LB102" s="2" t="s">
        <v>1</v>
      </c>
      <c r="LC102" s="2" t="s">
        <v>1</v>
      </c>
      <c r="LD102" s="2" t="s">
        <v>1</v>
      </c>
      <c r="LE102" s="2" t="s">
        <v>1</v>
      </c>
      <c r="LF102" s="2" t="s">
        <v>1</v>
      </c>
      <c r="LG102" s="2" t="s">
        <v>1</v>
      </c>
    </row>
  </sheetData>
  <autoFilter ref="A8:LG8" xr:uid="{E973D313-260B-4584-826F-2347DAF01BE4}">
    <sortState xmlns:xlrd2="http://schemas.microsoft.com/office/spreadsheetml/2017/richdata2" ref="A9:LG102">
      <sortCondition ref="A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15</vt:i4>
      </vt:variant>
    </vt:vector>
  </HeadingPairs>
  <TitlesOfParts>
    <vt:vector size="15" baseType="lpstr">
      <vt:lpstr>Grafy</vt:lpstr>
      <vt:lpstr>Souhrn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Platy 19 vs. 10</vt:lpstr>
      <vt:lpstr>Rozpočtové položky</vt:lpstr>
      <vt:lpstr>Imaginace sloučování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M.Vich@uvex-sports.cz</dc:creator>
  <cp:lastModifiedBy>Miroslav Vich</cp:lastModifiedBy>
  <dcterms:created xsi:type="dcterms:W3CDTF">2020-03-07T08:29:33Z</dcterms:created>
  <dcterms:modified xsi:type="dcterms:W3CDTF">2020-04-04T18:57:18Z</dcterms:modified>
</cp:coreProperties>
</file>